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D:\Dev\R\aphrc\cd2030\inst\extdata\"/>
    </mc:Choice>
  </mc:AlternateContent>
  <xr:revisionPtr revIDLastSave="0" documentId="13_ncr:1_{CC1725F6-468C-480E-AF95-87EBA267CEE8}" xr6:coauthVersionLast="47" xr6:coauthVersionMax="47" xr10:uidLastSave="{00000000-0000-0000-0000-000000000000}"/>
  <bookViews>
    <workbookView xWindow="-96" yWindow="-96" windowWidth="23232" windowHeight="12432" tabRatio="672" firstSheet="1" activeTab="3" xr2:uid="{00000000-000D-0000-FFFF-FFFF00000000}"/>
  </bookViews>
  <sheets>
    <sheet name="Read_me" sheetId="11" r:id="rId1"/>
    <sheet name="Data_checks" sheetId="2" r:id="rId2"/>
    <sheet name="Admin_data" sheetId="3" r:id="rId3"/>
    <sheet name="Population_data" sheetId="5" r:id="rId4"/>
    <sheet name="Reporting_completeness" sheetId="6" r:id="rId5"/>
    <sheet name="Service_data_1" sheetId="9" r:id="rId6"/>
    <sheet name="Service_data_2" sheetId="10" r:id="rId7"/>
    <sheet name="Service_data_3" sheetId="13" r:id="rId8"/>
    <sheet name="Vaccine_stock_data" sheetId="14" r:id="rId9"/>
    <sheet name="Contextual_campaigns" sheetId="12" r:id="rId10"/>
  </sheets>
  <definedNames>
    <definedName name="_xlnm._FilterDatabase" localSheetId="4" hidden="1">Reporting_completeness!$A$3:$R$2823</definedName>
    <definedName name="_xlnm._FilterDatabase" localSheetId="5" hidden="1">Service_data_1!$A$3:$V$3</definedName>
    <definedName name="_xlnm._FilterDatabase" localSheetId="6" hidden="1">Service_data_2!$A$3:$N$3</definedName>
    <definedName name="Nº">OFFSET(Admin_data!$A$4,0,0,COUNT(Admin_data!$A:$A),1)</definedName>
    <definedName name="SPREADSHEET">OFFSET(Admin_data!$A$1,0,0,COUNT(Admin_data!$A:$A)+3,COUNTA(Admin_data!$3:$3)+1)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1" i="3" l="1"/>
  <c r="A52" i="3" s="1"/>
  <c r="A53" i="3" s="1"/>
  <c r="A54" i="3" s="1"/>
  <c r="A55" i="3" s="1"/>
  <c r="A56" i="3" s="1"/>
  <c r="E5" i="3"/>
  <c r="E6" i="3" s="1"/>
  <c r="E7" i="3" s="1"/>
  <c r="E8" i="3" s="1"/>
  <c r="E9" i="3" s="1"/>
  <c r="E10" i="3" s="1"/>
  <c r="E11" i="3" s="1"/>
  <c r="E12" i="3" s="1"/>
  <c r="E13" i="3" s="1"/>
  <c r="E14" i="3" s="1"/>
  <c r="E15" i="3" s="1"/>
  <c r="E16" i="3" s="1"/>
  <c r="E17" i="3" s="1"/>
  <c r="E18" i="3" s="1"/>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l="1"/>
  <c r="E52" i="3" s="1"/>
  <c r="E53" i="3" s="1"/>
  <c r="E54" i="3" s="1"/>
  <c r="E55" i="3" s="1"/>
  <c r="E56" i="3" s="1"/>
  <c r="E31" i="2"/>
  <c r="B30" i="2"/>
  <c r="B31" i="2"/>
  <c r="B32" i="2"/>
  <c r="B33" i="2"/>
  <c r="B29" i="2"/>
  <c r="C12" i="2" l="1"/>
  <c r="C13" i="2" s="1"/>
  <c r="E12" i="2"/>
  <c r="E3" i="2"/>
  <c r="E777" i="2"/>
  <c r="E776" i="2"/>
  <c r="E775" i="2"/>
  <c r="E774" i="2"/>
  <c r="E773" i="2"/>
  <c r="G773" i="2" s="1"/>
  <c r="I773" i="2" s="1"/>
  <c r="K773" i="2" s="1"/>
  <c r="M773" i="2" s="1"/>
  <c r="E772" i="2"/>
  <c r="E771" i="2"/>
  <c r="E770" i="2"/>
  <c r="E769" i="2"/>
  <c r="E768" i="2"/>
  <c r="E767" i="2"/>
  <c r="G767" i="2" s="1"/>
  <c r="I767" i="2" s="1"/>
  <c r="K767" i="2" s="1"/>
  <c r="M767" i="2" s="1"/>
  <c r="E766" i="2"/>
  <c r="E765" i="2"/>
  <c r="E764" i="2"/>
  <c r="E763" i="2"/>
  <c r="E762" i="2"/>
  <c r="F762" i="2" s="1"/>
  <c r="H762" i="2" s="1"/>
  <c r="J762" i="2" s="1"/>
  <c r="L762" i="2" s="1"/>
  <c r="N762" i="2" s="1"/>
  <c r="E761" i="2"/>
  <c r="E760" i="2"/>
  <c r="E759" i="2"/>
  <c r="E758" i="2"/>
  <c r="E757" i="2"/>
  <c r="G757" i="2" s="1"/>
  <c r="I757" i="2" s="1"/>
  <c r="K757" i="2" s="1"/>
  <c r="M757" i="2" s="1"/>
  <c r="E756" i="2"/>
  <c r="E755" i="2"/>
  <c r="E754" i="2"/>
  <c r="E753" i="2"/>
  <c r="E752" i="2"/>
  <c r="E751" i="2"/>
  <c r="G751" i="2" s="1"/>
  <c r="I751" i="2" s="1"/>
  <c r="K751" i="2" s="1"/>
  <c r="M751" i="2" s="1"/>
  <c r="E750" i="2"/>
  <c r="E749" i="2"/>
  <c r="E748" i="2"/>
  <c r="E747" i="2"/>
  <c r="E746" i="2"/>
  <c r="G746" i="2" s="1"/>
  <c r="I746" i="2" s="1"/>
  <c r="K746" i="2" s="1"/>
  <c r="M746" i="2" s="1"/>
  <c r="E745" i="2"/>
  <c r="E744" i="2"/>
  <c r="E743" i="2"/>
  <c r="E742" i="2"/>
  <c r="E741" i="2"/>
  <c r="F741" i="2" s="1"/>
  <c r="H741" i="2" s="1"/>
  <c r="J741" i="2" s="1"/>
  <c r="L741" i="2" s="1"/>
  <c r="N741" i="2" s="1"/>
  <c r="E740" i="2"/>
  <c r="E739" i="2"/>
  <c r="E738" i="2"/>
  <c r="E737" i="2"/>
  <c r="E736" i="2"/>
  <c r="E735" i="2"/>
  <c r="G735" i="2" s="1"/>
  <c r="I735" i="2" s="1"/>
  <c r="K735" i="2" s="1"/>
  <c r="M735" i="2" s="1"/>
  <c r="E734" i="2"/>
  <c r="E733" i="2"/>
  <c r="E732" i="2"/>
  <c r="E731" i="2"/>
  <c r="E730" i="2"/>
  <c r="G730" i="2" s="1"/>
  <c r="I730" i="2" s="1"/>
  <c r="K730" i="2" s="1"/>
  <c r="M730" i="2" s="1"/>
  <c r="E729" i="2"/>
  <c r="E728" i="2"/>
  <c r="E727" i="2"/>
  <c r="E726" i="2"/>
  <c r="E725" i="2"/>
  <c r="G725" i="2" s="1"/>
  <c r="I725" i="2" s="1"/>
  <c r="K725" i="2" s="1"/>
  <c r="M725" i="2" s="1"/>
  <c r="E724" i="2"/>
  <c r="E723" i="2"/>
  <c r="E722" i="2"/>
  <c r="E721" i="2"/>
  <c r="E720" i="2"/>
  <c r="E719" i="2"/>
  <c r="F719" i="2" s="1"/>
  <c r="H719" i="2" s="1"/>
  <c r="J719" i="2" s="1"/>
  <c r="L719" i="2" s="1"/>
  <c r="N719" i="2" s="1"/>
  <c r="E718" i="2"/>
  <c r="E717" i="2"/>
  <c r="E716" i="2"/>
  <c r="E715" i="2"/>
  <c r="E714" i="2"/>
  <c r="G714" i="2" s="1"/>
  <c r="I714" i="2" s="1"/>
  <c r="K714" i="2" s="1"/>
  <c r="M714" i="2" s="1"/>
  <c r="E713" i="2"/>
  <c r="E712" i="2"/>
  <c r="E711" i="2"/>
  <c r="E710" i="2"/>
  <c r="E709" i="2"/>
  <c r="G709" i="2" s="1"/>
  <c r="I709" i="2" s="1"/>
  <c r="K709" i="2" s="1"/>
  <c r="M709" i="2" s="1"/>
  <c r="E708" i="2"/>
  <c r="E707" i="2"/>
  <c r="E706" i="2"/>
  <c r="E705" i="2"/>
  <c r="E704" i="2"/>
  <c r="E703" i="2"/>
  <c r="G703" i="2" s="1"/>
  <c r="I703" i="2" s="1"/>
  <c r="K703" i="2" s="1"/>
  <c r="M703" i="2" s="1"/>
  <c r="E702" i="2"/>
  <c r="E701" i="2"/>
  <c r="E700" i="2"/>
  <c r="E699" i="2"/>
  <c r="E698" i="2"/>
  <c r="F698" i="2" s="1"/>
  <c r="H698" i="2" s="1"/>
  <c r="J698" i="2" s="1"/>
  <c r="L698" i="2" s="1"/>
  <c r="N698" i="2" s="1"/>
  <c r="E697" i="2"/>
  <c r="E696" i="2"/>
  <c r="E695" i="2"/>
  <c r="E694" i="2"/>
  <c r="E693" i="2"/>
  <c r="G693" i="2" s="1"/>
  <c r="I693" i="2" s="1"/>
  <c r="K693" i="2" s="1"/>
  <c r="M693" i="2" s="1"/>
  <c r="E692" i="2"/>
  <c r="E691" i="2"/>
  <c r="E690" i="2"/>
  <c r="E689" i="2"/>
  <c r="E688" i="2"/>
  <c r="E687" i="2"/>
  <c r="G687" i="2" s="1"/>
  <c r="I687" i="2" s="1"/>
  <c r="K687" i="2" s="1"/>
  <c r="M687" i="2" s="1"/>
  <c r="E686" i="2"/>
  <c r="E685" i="2"/>
  <c r="E684" i="2"/>
  <c r="E683" i="2"/>
  <c r="E682" i="2"/>
  <c r="G682" i="2" s="1"/>
  <c r="I682" i="2" s="1"/>
  <c r="K682" i="2" s="1"/>
  <c r="M682" i="2" s="1"/>
  <c r="E681" i="2"/>
  <c r="E680" i="2"/>
  <c r="E679" i="2"/>
  <c r="E678" i="2"/>
  <c r="E677" i="2"/>
  <c r="F677" i="2" s="1"/>
  <c r="H677" i="2" s="1"/>
  <c r="J677" i="2" s="1"/>
  <c r="L677" i="2" s="1"/>
  <c r="N677" i="2" s="1"/>
  <c r="E676" i="2"/>
  <c r="E675" i="2"/>
  <c r="E674" i="2"/>
  <c r="E673" i="2"/>
  <c r="E672" i="2"/>
  <c r="E671" i="2"/>
  <c r="G671" i="2" s="1"/>
  <c r="I671" i="2" s="1"/>
  <c r="K671" i="2" s="1"/>
  <c r="M671" i="2" s="1"/>
  <c r="E670" i="2"/>
  <c r="E669" i="2"/>
  <c r="E668" i="2"/>
  <c r="E667" i="2"/>
  <c r="E666" i="2"/>
  <c r="G666" i="2" s="1"/>
  <c r="I666" i="2" s="1"/>
  <c r="K666" i="2" s="1"/>
  <c r="M666" i="2" s="1"/>
  <c r="E665" i="2"/>
  <c r="E664" i="2"/>
  <c r="E663" i="2"/>
  <c r="E662" i="2"/>
  <c r="E661" i="2"/>
  <c r="G661" i="2" s="1"/>
  <c r="I661" i="2" s="1"/>
  <c r="K661" i="2" s="1"/>
  <c r="M661" i="2" s="1"/>
  <c r="E660" i="2"/>
  <c r="E659" i="2"/>
  <c r="E658" i="2"/>
  <c r="E657" i="2"/>
  <c r="E656" i="2"/>
  <c r="E655" i="2"/>
  <c r="F655" i="2" s="1"/>
  <c r="H655" i="2" s="1"/>
  <c r="J655" i="2" s="1"/>
  <c r="L655" i="2" s="1"/>
  <c r="N655" i="2" s="1"/>
  <c r="E654" i="2"/>
  <c r="E653" i="2"/>
  <c r="E652" i="2"/>
  <c r="E651" i="2"/>
  <c r="E650" i="2"/>
  <c r="G650" i="2" s="1"/>
  <c r="I650" i="2" s="1"/>
  <c r="K650" i="2" s="1"/>
  <c r="M650" i="2" s="1"/>
  <c r="E649" i="2"/>
  <c r="E648" i="2"/>
  <c r="E647" i="2"/>
  <c r="E646" i="2"/>
  <c r="E645" i="2"/>
  <c r="G645" i="2" s="1"/>
  <c r="I645" i="2" s="1"/>
  <c r="K645" i="2" s="1"/>
  <c r="M645" i="2" s="1"/>
  <c r="E644" i="2"/>
  <c r="E643" i="2"/>
  <c r="E642" i="2"/>
  <c r="E641" i="2"/>
  <c r="E640" i="2"/>
  <c r="E639" i="2"/>
  <c r="G639" i="2" s="1"/>
  <c r="I639" i="2" s="1"/>
  <c r="K639" i="2" s="1"/>
  <c r="M639" i="2" s="1"/>
  <c r="E638" i="2"/>
  <c r="F638" i="2" s="1"/>
  <c r="H638" i="2" s="1"/>
  <c r="J638" i="2" s="1"/>
  <c r="L638" i="2" s="1"/>
  <c r="N638" i="2" s="1"/>
  <c r="E637" i="2"/>
  <c r="E636" i="2"/>
  <c r="E635" i="2"/>
  <c r="E634" i="2"/>
  <c r="G634" i="2" s="1"/>
  <c r="I634" i="2" s="1"/>
  <c r="K634" i="2" s="1"/>
  <c r="M634" i="2" s="1"/>
  <c r="E633" i="2"/>
  <c r="E632" i="2"/>
  <c r="E631" i="2"/>
  <c r="E630" i="2"/>
  <c r="F630" i="2" s="1"/>
  <c r="H630" i="2" s="1"/>
  <c r="J630" i="2" s="1"/>
  <c r="L630" i="2" s="1"/>
  <c r="N630" i="2" s="1"/>
  <c r="E629" i="2"/>
  <c r="G629" i="2" s="1"/>
  <c r="I629" i="2" s="1"/>
  <c r="K629" i="2" s="1"/>
  <c r="M629" i="2" s="1"/>
  <c r="E628" i="2"/>
  <c r="E627" i="2"/>
  <c r="E626" i="2"/>
  <c r="E625" i="2"/>
  <c r="E624" i="2"/>
  <c r="E623" i="2"/>
  <c r="G623" i="2" s="1"/>
  <c r="I623" i="2" s="1"/>
  <c r="K623" i="2" s="1"/>
  <c r="M623" i="2" s="1"/>
  <c r="E622" i="2"/>
  <c r="F622" i="2" s="1"/>
  <c r="H622" i="2" s="1"/>
  <c r="J622" i="2" s="1"/>
  <c r="L622" i="2" s="1"/>
  <c r="N622" i="2" s="1"/>
  <c r="E621" i="2"/>
  <c r="E620" i="2"/>
  <c r="E619" i="2"/>
  <c r="E618" i="2"/>
  <c r="G618" i="2" s="1"/>
  <c r="I618" i="2" s="1"/>
  <c r="K618" i="2" s="1"/>
  <c r="M618" i="2" s="1"/>
  <c r="E617" i="2"/>
  <c r="E616" i="2"/>
  <c r="E615" i="2"/>
  <c r="E614" i="2"/>
  <c r="F614" i="2" s="1"/>
  <c r="H614" i="2" s="1"/>
  <c r="J614" i="2" s="1"/>
  <c r="L614" i="2" s="1"/>
  <c r="N614" i="2" s="1"/>
  <c r="E613" i="2"/>
  <c r="G613" i="2" s="1"/>
  <c r="I613" i="2" s="1"/>
  <c r="K613" i="2" s="1"/>
  <c r="M613" i="2" s="1"/>
  <c r="E612" i="2"/>
  <c r="E611" i="2"/>
  <c r="E610" i="2"/>
  <c r="E609" i="2"/>
  <c r="E608" i="2"/>
  <c r="E607" i="2"/>
  <c r="G607" i="2" s="1"/>
  <c r="I607" i="2" s="1"/>
  <c r="K607" i="2" s="1"/>
  <c r="M607" i="2" s="1"/>
  <c r="E606" i="2"/>
  <c r="F606" i="2" s="1"/>
  <c r="H606" i="2" s="1"/>
  <c r="J606" i="2" s="1"/>
  <c r="L606" i="2" s="1"/>
  <c r="N606" i="2" s="1"/>
  <c r="E605" i="2"/>
  <c r="E604" i="2"/>
  <c r="E603" i="2"/>
  <c r="E602" i="2"/>
  <c r="G602" i="2" s="1"/>
  <c r="I602" i="2" s="1"/>
  <c r="K602" i="2" s="1"/>
  <c r="M602" i="2" s="1"/>
  <c r="E601" i="2"/>
  <c r="E600" i="2"/>
  <c r="E599" i="2"/>
  <c r="E598" i="2"/>
  <c r="F598" i="2" s="1"/>
  <c r="H598" i="2" s="1"/>
  <c r="J598" i="2" s="1"/>
  <c r="L598" i="2" s="1"/>
  <c r="N598" i="2" s="1"/>
  <c r="E597" i="2"/>
  <c r="G597" i="2" s="1"/>
  <c r="I597" i="2" s="1"/>
  <c r="K597" i="2" s="1"/>
  <c r="M597" i="2" s="1"/>
  <c r="E596" i="2"/>
  <c r="E595" i="2"/>
  <c r="E594" i="2"/>
  <c r="E593" i="2"/>
  <c r="E592" i="2"/>
  <c r="E591" i="2"/>
  <c r="G591" i="2" s="1"/>
  <c r="I591" i="2" s="1"/>
  <c r="K591" i="2" s="1"/>
  <c r="M591" i="2" s="1"/>
  <c r="E590" i="2"/>
  <c r="F590" i="2" s="1"/>
  <c r="H590" i="2" s="1"/>
  <c r="J590" i="2" s="1"/>
  <c r="L590" i="2" s="1"/>
  <c r="N590" i="2" s="1"/>
  <c r="E589" i="2"/>
  <c r="E588" i="2"/>
  <c r="E587" i="2"/>
  <c r="E586" i="2"/>
  <c r="G586" i="2" s="1"/>
  <c r="I586" i="2" s="1"/>
  <c r="K586" i="2" s="1"/>
  <c r="M586" i="2" s="1"/>
  <c r="E585" i="2"/>
  <c r="E584" i="2"/>
  <c r="E583" i="2"/>
  <c r="E582" i="2"/>
  <c r="F582" i="2" s="1"/>
  <c r="H582" i="2" s="1"/>
  <c r="J582" i="2" s="1"/>
  <c r="L582" i="2" s="1"/>
  <c r="N582" i="2" s="1"/>
  <c r="E581" i="2"/>
  <c r="G581" i="2" s="1"/>
  <c r="I581" i="2" s="1"/>
  <c r="K581" i="2" s="1"/>
  <c r="M581" i="2" s="1"/>
  <c r="E580" i="2"/>
  <c r="E579" i="2"/>
  <c r="E578" i="2"/>
  <c r="E577" i="2"/>
  <c r="E576" i="2"/>
  <c r="E575" i="2"/>
  <c r="G575" i="2" s="1"/>
  <c r="I575" i="2" s="1"/>
  <c r="K575" i="2" s="1"/>
  <c r="M575" i="2" s="1"/>
  <c r="E574" i="2"/>
  <c r="F574" i="2" s="1"/>
  <c r="H574" i="2" s="1"/>
  <c r="J574" i="2" s="1"/>
  <c r="L574" i="2" s="1"/>
  <c r="N574" i="2" s="1"/>
  <c r="E573" i="2"/>
  <c r="E572" i="2"/>
  <c r="E571" i="2"/>
  <c r="E570" i="2"/>
  <c r="G570" i="2" s="1"/>
  <c r="I570" i="2" s="1"/>
  <c r="K570" i="2" s="1"/>
  <c r="M570" i="2" s="1"/>
  <c r="E569" i="2"/>
  <c r="E568" i="2"/>
  <c r="E567" i="2"/>
  <c r="E566" i="2"/>
  <c r="F566" i="2" s="1"/>
  <c r="H566" i="2" s="1"/>
  <c r="J566" i="2" s="1"/>
  <c r="L566" i="2" s="1"/>
  <c r="N566" i="2" s="1"/>
  <c r="E565" i="2"/>
  <c r="G565" i="2" s="1"/>
  <c r="I565" i="2" s="1"/>
  <c r="K565" i="2" s="1"/>
  <c r="M565" i="2" s="1"/>
  <c r="E564" i="2"/>
  <c r="E563" i="2"/>
  <c r="E562" i="2"/>
  <c r="E561" i="2"/>
  <c r="E560" i="2"/>
  <c r="E559" i="2"/>
  <c r="G559" i="2" s="1"/>
  <c r="I559" i="2" s="1"/>
  <c r="K559" i="2" s="1"/>
  <c r="M559" i="2" s="1"/>
  <c r="E558" i="2"/>
  <c r="F558" i="2" s="1"/>
  <c r="H558" i="2" s="1"/>
  <c r="J558" i="2" s="1"/>
  <c r="L558" i="2" s="1"/>
  <c r="N558" i="2" s="1"/>
  <c r="E557" i="2"/>
  <c r="E556" i="2"/>
  <c r="E555" i="2"/>
  <c r="E554" i="2"/>
  <c r="G554" i="2" s="1"/>
  <c r="I554" i="2" s="1"/>
  <c r="K554" i="2" s="1"/>
  <c r="M554" i="2" s="1"/>
  <c r="E553" i="2"/>
  <c r="E552" i="2"/>
  <c r="E551" i="2"/>
  <c r="E550" i="2"/>
  <c r="F550" i="2" s="1"/>
  <c r="H550" i="2" s="1"/>
  <c r="J550" i="2" s="1"/>
  <c r="L550" i="2" s="1"/>
  <c r="N550" i="2" s="1"/>
  <c r="E549" i="2"/>
  <c r="G549" i="2" s="1"/>
  <c r="I549" i="2" s="1"/>
  <c r="K549" i="2" s="1"/>
  <c r="M549" i="2" s="1"/>
  <c r="E548" i="2"/>
  <c r="E547" i="2"/>
  <c r="E546" i="2"/>
  <c r="E545" i="2"/>
  <c r="E544" i="2"/>
  <c r="E543" i="2"/>
  <c r="G543" i="2" s="1"/>
  <c r="I543" i="2" s="1"/>
  <c r="K543" i="2" s="1"/>
  <c r="M543" i="2" s="1"/>
  <c r="E542" i="2"/>
  <c r="F542" i="2" s="1"/>
  <c r="H542" i="2" s="1"/>
  <c r="J542" i="2" s="1"/>
  <c r="L542" i="2" s="1"/>
  <c r="N542" i="2" s="1"/>
  <c r="E541" i="2"/>
  <c r="E540" i="2"/>
  <c r="E539" i="2"/>
  <c r="E538" i="2"/>
  <c r="G538" i="2" s="1"/>
  <c r="I538" i="2" s="1"/>
  <c r="K538" i="2" s="1"/>
  <c r="M538" i="2" s="1"/>
  <c r="E537" i="2"/>
  <c r="E536" i="2"/>
  <c r="E535" i="2"/>
  <c r="E534" i="2"/>
  <c r="F534" i="2" s="1"/>
  <c r="H534" i="2" s="1"/>
  <c r="J534" i="2" s="1"/>
  <c r="L534" i="2" s="1"/>
  <c r="N534" i="2" s="1"/>
  <c r="E533" i="2"/>
  <c r="G533" i="2" s="1"/>
  <c r="I533" i="2" s="1"/>
  <c r="K533" i="2" s="1"/>
  <c r="M533" i="2" s="1"/>
  <c r="E532" i="2"/>
  <c r="E531" i="2"/>
  <c r="E530" i="2"/>
  <c r="E529" i="2"/>
  <c r="E528" i="2"/>
  <c r="E527" i="2"/>
  <c r="G527" i="2" s="1"/>
  <c r="I527" i="2" s="1"/>
  <c r="K527" i="2" s="1"/>
  <c r="M527" i="2" s="1"/>
  <c r="E526" i="2"/>
  <c r="F526" i="2" s="1"/>
  <c r="H526" i="2" s="1"/>
  <c r="J526" i="2" s="1"/>
  <c r="L526" i="2" s="1"/>
  <c r="N526" i="2" s="1"/>
  <c r="E525" i="2"/>
  <c r="E524" i="2"/>
  <c r="E523" i="2"/>
  <c r="E522" i="2"/>
  <c r="G522" i="2" s="1"/>
  <c r="I522" i="2" s="1"/>
  <c r="K522" i="2" s="1"/>
  <c r="M522" i="2" s="1"/>
  <c r="E521" i="2"/>
  <c r="E520" i="2"/>
  <c r="E519" i="2"/>
  <c r="E518" i="2"/>
  <c r="F518" i="2" s="1"/>
  <c r="H518" i="2" s="1"/>
  <c r="J518" i="2" s="1"/>
  <c r="L518" i="2" s="1"/>
  <c r="N518" i="2" s="1"/>
  <c r="E517" i="2"/>
  <c r="G517" i="2" s="1"/>
  <c r="I517" i="2" s="1"/>
  <c r="K517" i="2" s="1"/>
  <c r="M517" i="2" s="1"/>
  <c r="E516" i="2"/>
  <c r="E515" i="2"/>
  <c r="E514" i="2"/>
  <c r="E513" i="2"/>
  <c r="E512" i="2"/>
  <c r="E511" i="2"/>
  <c r="G511" i="2" s="1"/>
  <c r="I511" i="2" s="1"/>
  <c r="K511" i="2" s="1"/>
  <c r="M511" i="2" s="1"/>
  <c r="E510" i="2"/>
  <c r="F510" i="2" s="1"/>
  <c r="H510" i="2" s="1"/>
  <c r="J510" i="2" s="1"/>
  <c r="L510" i="2" s="1"/>
  <c r="N510" i="2" s="1"/>
  <c r="E509" i="2"/>
  <c r="E508" i="2"/>
  <c r="E507" i="2"/>
  <c r="E506" i="2"/>
  <c r="G506" i="2" s="1"/>
  <c r="I506" i="2" s="1"/>
  <c r="K506" i="2" s="1"/>
  <c r="M506" i="2" s="1"/>
  <c r="E505" i="2"/>
  <c r="E504" i="2"/>
  <c r="E503" i="2"/>
  <c r="E502" i="2"/>
  <c r="F502" i="2" s="1"/>
  <c r="H502" i="2" s="1"/>
  <c r="J502" i="2" s="1"/>
  <c r="L502" i="2" s="1"/>
  <c r="N502" i="2" s="1"/>
  <c r="E501" i="2"/>
  <c r="G501" i="2" s="1"/>
  <c r="I501" i="2" s="1"/>
  <c r="K501" i="2" s="1"/>
  <c r="M501" i="2" s="1"/>
  <c r="E500" i="2"/>
  <c r="E499" i="2"/>
  <c r="E498" i="2"/>
  <c r="E497" i="2"/>
  <c r="E496" i="2"/>
  <c r="E495" i="2"/>
  <c r="G495" i="2" s="1"/>
  <c r="I495" i="2" s="1"/>
  <c r="K495" i="2" s="1"/>
  <c r="M495" i="2" s="1"/>
  <c r="E494" i="2"/>
  <c r="F494" i="2" s="1"/>
  <c r="H494" i="2" s="1"/>
  <c r="J494" i="2" s="1"/>
  <c r="L494" i="2" s="1"/>
  <c r="N494" i="2" s="1"/>
  <c r="E493" i="2"/>
  <c r="E492" i="2"/>
  <c r="E491" i="2"/>
  <c r="E490" i="2"/>
  <c r="G490" i="2" s="1"/>
  <c r="I490" i="2" s="1"/>
  <c r="K490" i="2" s="1"/>
  <c r="M490" i="2" s="1"/>
  <c r="E489" i="2"/>
  <c r="E488" i="2"/>
  <c r="E487" i="2"/>
  <c r="E486" i="2"/>
  <c r="F486" i="2" s="1"/>
  <c r="H486" i="2" s="1"/>
  <c r="J486" i="2" s="1"/>
  <c r="L486" i="2" s="1"/>
  <c r="N486" i="2" s="1"/>
  <c r="E485" i="2"/>
  <c r="G485" i="2" s="1"/>
  <c r="I485" i="2" s="1"/>
  <c r="K485" i="2" s="1"/>
  <c r="M485" i="2" s="1"/>
  <c r="E484" i="2"/>
  <c r="E483" i="2"/>
  <c r="E482" i="2"/>
  <c r="E481" i="2"/>
  <c r="E480" i="2"/>
  <c r="E479" i="2"/>
  <c r="G479" i="2" s="1"/>
  <c r="I479" i="2" s="1"/>
  <c r="K479" i="2" s="1"/>
  <c r="M479" i="2" s="1"/>
  <c r="E478" i="2"/>
  <c r="F478" i="2" s="1"/>
  <c r="H478" i="2" s="1"/>
  <c r="J478" i="2" s="1"/>
  <c r="L478" i="2" s="1"/>
  <c r="N478" i="2" s="1"/>
  <c r="E477" i="2"/>
  <c r="E476" i="2"/>
  <c r="E475" i="2"/>
  <c r="E474" i="2"/>
  <c r="G474" i="2" s="1"/>
  <c r="I474" i="2" s="1"/>
  <c r="K474" i="2" s="1"/>
  <c r="M474" i="2" s="1"/>
  <c r="E473" i="2"/>
  <c r="E472" i="2"/>
  <c r="E471" i="2"/>
  <c r="E470" i="2"/>
  <c r="F470" i="2" s="1"/>
  <c r="H470" i="2" s="1"/>
  <c r="J470" i="2" s="1"/>
  <c r="L470" i="2" s="1"/>
  <c r="N470" i="2" s="1"/>
  <c r="E469" i="2"/>
  <c r="G469" i="2" s="1"/>
  <c r="I469" i="2" s="1"/>
  <c r="K469" i="2" s="1"/>
  <c r="M469" i="2" s="1"/>
  <c r="E468" i="2"/>
  <c r="E467" i="2"/>
  <c r="E466" i="2"/>
  <c r="E465" i="2"/>
  <c r="E464" i="2"/>
  <c r="E463" i="2"/>
  <c r="G463" i="2" s="1"/>
  <c r="I463" i="2" s="1"/>
  <c r="K463" i="2" s="1"/>
  <c r="M463" i="2" s="1"/>
  <c r="E462" i="2"/>
  <c r="F462" i="2" s="1"/>
  <c r="H462" i="2" s="1"/>
  <c r="J462" i="2" s="1"/>
  <c r="L462" i="2" s="1"/>
  <c r="N462" i="2" s="1"/>
  <c r="E461" i="2"/>
  <c r="E460" i="2"/>
  <c r="E459" i="2"/>
  <c r="E458" i="2"/>
  <c r="G458" i="2" s="1"/>
  <c r="I458" i="2" s="1"/>
  <c r="K458" i="2" s="1"/>
  <c r="M458" i="2" s="1"/>
  <c r="E457" i="2"/>
  <c r="E456" i="2"/>
  <c r="E455" i="2"/>
  <c r="E454" i="2"/>
  <c r="F454" i="2" s="1"/>
  <c r="H454" i="2" s="1"/>
  <c r="J454" i="2" s="1"/>
  <c r="L454" i="2" s="1"/>
  <c r="N454" i="2" s="1"/>
  <c r="E453" i="2"/>
  <c r="G453" i="2" s="1"/>
  <c r="I453" i="2" s="1"/>
  <c r="K453" i="2" s="1"/>
  <c r="M453" i="2" s="1"/>
  <c r="E452" i="2"/>
  <c r="E451" i="2"/>
  <c r="E450" i="2"/>
  <c r="E449" i="2"/>
  <c r="E448" i="2"/>
  <c r="E447" i="2"/>
  <c r="G447" i="2" s="1"/>
  <c r="I447" i="2" s="1"/>
  <c r="K447" i="2" s="1"/>
  <c r="M447" i="2" s="1"/>
  <c r="E446" i="2"/>
  <c r="F446" i="2" s="1"/>
  <c r="H446" i="2" s="1"/>
  <c r="J446" i="2" s="1"/>
  <c r="L446" i="2" s="1"/>
  <c r="N446" i="2" s="1"/>
  <c r="E445" i="2"/>
  <c r="E444" i="2"/>
  <c r="E443" i="2"/>
  <c r="E442" i="2"/>
  <c r="G442" i="2" s="1"/>
  <c r="I442" i="2" s="1"/>
  <c r="K442" i="2" s="1"/>
  <c r="M442" i="2" s="1"/>
  <c r="E441" i="2"/>
  <c r="E440" i="2"/>
  <c r="E439" i="2"/>
  <c r="E438" i="2"/>
  <c r="F438" i="2" s="1"/>
  <c r="H438" i="2" s="1"/>
  <c r="J438" i="2" s="1"/>
  <c r="L438" i="2" s="1"/>
  <c r="N438" i="2" s="1"/>
  <c r="E437" i="2"/>
  <c r="G437" i="2" s="1"/>
  <c r="I437" i="2" s="1"/>
  <c r="K437" i="2" s="1"/>
  <c r="M437" i="2" s="1"/>
  <c r="E436" i="2"/>
  <c r="E435" i="2"/>
  <c r="E434" i="2"/>
  <c r="E433" i="2"/>
  <c r="E432" i="2"/>
  <c r="E431" i="2"/>
  <c r="G431" i="2" s="1"/>
  <c r="I431" i="2" s="1"/>
  <c r="K431" i="2" s="1"/>
  <c r="M431" i="2" s="1"/>
  <c r="E430" i="2"/>
  <c r="F430" i="2" s="1"/>
  <c r="H430" i="2" s="1"/>
  <c r="J430" i="2" s="1"/>
  <c r="L430" i="2" s="1"/>
  <c r="N430" i="2" s="1"/>
  <c r="E429" i="2"/>
  <c r="E428" i="2"/>
  <c r="E427" i="2"/>
  <c r="E426" i="2"/>
  <c r="G426" i="2" s="1"/>
  <c r="I426" i="2" s="1"/>
  <c r="K426" i="2" s="1"/>
  <c r="M426" i="2" s="1"/>
  <c r="E425" i="2"/>
  <c r="E424" i="2"/>
  <c r="E423" i="2"/>
  <c r="E422" i="2"/>
  <c r="F422" i="2" s="1"/>
  <c r="H422" i="2" s="1"/>
  <c r="J422" i="2" s="1"/>
  <c r="L422" i="2" s="1"/>
  <c r="N422" i="2" s="1"/>
  <c r="E421" i="2"/>
  <c r="G421" i="2" s="1"/>
  <c r="I421" i="2" s="1"/>
  <c r="K421" i="2" s="1"/>
  <c r="M421" i="2" s="1"/>
  <c r="E420" i="2"/>
  <c r="E419" i="2"/>
  <c r="E418" i="2"/>
  <c r="E417" i="2"/>
  <c r="E416" i="2"/>
  <c r="E415" i="2"/>
  <c r="G415" i="2" s="1"/>
  <c r="I415" i="2" s="1"/>
  <c r="K415" i="2" s="1"/>
  <c r="M415" i="2" s="1"/>
  <c r="E414" i="2"/>
  <c r="F414" i="2" s="1"/>
  <c r="H414" i="2" s="1"/>
  <c r="J414" i="2" s="1"/>
  <c r="L414" i="2" s="1"/>
  <c r="N414" i="2" s="1"/>
  <c r="E413" i="2"/>
  <c r="E412" i="2"/>
  <c r="E411" i="2"/>
  <c r="E410" i="2"/>
  <c r="G410" i="2" s="1"/>
  <c r="I410" i="2" s="1"/>
  <c r="K410" i="2" s="1"/>
  <c r="M410" i="2" s="1"/>
  <c r="E409" i="2"/>
  <c r="E408" i="2"/>
  <c r="E407" i="2"/>
  <c r="E406" i="2"/>
  <c r="F406" i="2" s="1"/>
  <c r="H406" i="2" s="1"/>
  <c r="J406" i="2" s="1"/>
  <c r="L406" i="2" s="1"/>
  <c r="N406" i="2" s="1"/>
  <c r="E405" i="2"/>
  <c r="G405" i="2" s="1"/>
  <c r="I405" i="2" s="1"/>
  <c r="K405" i="2" s="1"/>
  <c r="M405" i="2" s="1"/>
  <c r="E404" i="2"/>
  <c r="E403" i="2"/>
  <c r="E402" i="2"/>
  <c r="E401" i="2"/>
  <c r="E400" i="2"/>
  <c r="E399" i="2"/>
  <c r="G399" i="2" s="1"/>
  <c r="I399" i="2" s="1"/>
  <c r="K399" i="2" s="1"/>
  <c r="M399" i="2" s="1"/>
  <c r="E398" i="2"/>
  <c r="F398" i="2" s="1"/>
  <c r="H398" i="2" s="1"/>
  <c r="J398" i="2" s="1"/>
  <c r="L398" i="2" s="1"/>
  <c r="N398" i="2" s="1"/>
  <c r="E397" i="2"/>
  <c r="E396" i="2"/>
  <c r="E395" i="2"/>
  <c r="E394" i="2"/>
  <c r="G394" i="2" s="1"/>
  <c r="I394" i="2" s="1"/>
  <c r="K394" i="2" s="1"/>
  <c r="M394" i="2" s="1"/>
  <c r="E393" i="2"/>
  <c r="E392" i="2"/>
  <c r="E391" i="2"/>
  <c r="E390" i="2"/>
  <c r="F390" i="2" s="1"/>
  <c r="H390" i="2" s="1"/>
  <c r="J390" i="2" s="1"/>
  <c r="L390" i="2" s="1"/>
  <c r="N390" i="2" s="1"/>
  <c r="E389" i="2"/>
  <c r="G389" i="2" s="1"/>
  <c r="I389" i="2" s="1"/>
  <c r="K389" i="2" s="1"/>
  <c r="M389" i="2" s="1"/>
  <c r="E388" i="2"/>
  <c r="E387" i="2"/>
  <c r="E386" i="2"/>
  <c r="E385" i="2"/>
  <c r="G385" i="2" s="1"/>
  <c r="I385" i="2" s="1"/>
  <c r="K385" i="2" s="1"/>
  <c r="M385" i="2" s="1"/>
  <c r="E384" i="2"/>
  <c r="E383" i="2"/>
  <c r="E382" i="2"/>
  <c r="F382" i="2" s="1"/>
  <c r="H382" i="2" s="1"/>
  <c r="J382" i="2" s="1"/>
  <c r="L382" i="2" s="1"/>
  <c r="N382" i="2" s="1"/>
  <c r="E381" i="2"/>
  <c r="G381" i="2" s="1"/>
  <c r="I381" i="2" s="1"/>
  <c r="K381" i="2" s="1"/>
  <c r="M381" i="2" s="1"/>
  <c r="E380" i="2"/>
  <c r="E379" i="2"/>
  <c r="E378" i="2"/>
  <c r="G378" i="2" s="1"/>
  <c r="I378" i="2" s="1"/>
  <c r="K378" i="2" s="1"/>
  <c r="M378" i="2" s="1"/>
  <c r="E377" i="2"/>
  <c r="G377" i="2" s="1"/>
  <c r="I377" i="2" s="1"/>
  <c r="K377" i="2" s="1"/>
  <c r="M377" i="2" s="1"/>
  <c r="E376" i="2"/>
  <c r="E375" i="2"/>
  <c r="E374" i="2"/>
  <c r="F374" i="2" s="1"/>
  <c r="H374" i="2" s="1"/>
  <c r="J374" i="2" s="1"/>
  <c r="L374" i="2" s="1"/>
  <c r="N374" i="2" s="1"/>
  <c r="E373" i="2"/>
  <c r="G373" i="2" s="1"/>
  <c r="I373" i="2" s="1"/>
  <c r="K373" i="2" s="1"/>
  <c r="M373" i="2" s="1"/>
  <c r="E372" i="2"/>
  <c r="E371" i="2"/>
  <c r="E370" i="2"/>
  <c r="G370" i="2" s="1"/>
  <c r="I370" i="2" s="1"/>
  <c r="K370" i="2" s="1"/>
  <c r="M370" i="2" s="1"/>
  <c r="E369" i="2"/>
  <c r="G369" i="2" s="1"/>
  <c r="I369" i="2" s="1"/>
  <c r="K369" i="2" s="1"/>
  <c r="M369" i="2" s="1"/>
  <c r="E368" i="2"/>
  <c r="E367" i="2"/>
  <c r="E366" i="2"/>
  <c r="F366" i="2" s="1"/>
  <c r="H366" i="2" s="1"/>
  <c r="J366" i="2" s="1"/>
  <c r="L366" i="2" s="1"/>
  <c r="N366" i="2" s="1"/>
  <c r="E365" i="2"/>
  <c r="G365" i="2" s="1"/>
  <c r="I365" i="2" s="1"/>
  <c r="K365" i="2" s="1"/>
  <c r="M365" i="2" s="1"/>
  <c r="E364" i="2"/>
  <c r="G364" i="2" s="1"/>
  <c r="I364" i="2" s="1"/>
  <c r="K364" i="2" s="1"/>
  <c r="M364" i="2" s="1"/>
  <c r="E363" i="2"/>
  <c r="E362" i="2"/>
  <c r="G362" i="2" s="1"/>
  <c r="I362" i="2" s="1"/>
  <c r="K362" i="2" s="1"/>
  <c r="M362" i="2" s="1"/>
  <c r="E361" i="2"/>
  <c r="G361" i="2" s="1"/>
  <c r="I361" i="2" s="1"/>
  <c r="K361" i="2" s="1"/>
  <c r="M361" i="2" s="1"/>
  <c r="E360" i="2"/>
  <c r="G360" i="2" s="1"/>
  <c r="I360" i="2" s="1"/>
  <c r="K360" i="2" s="1"/>
  <c r="M360" i="2" s="1"/>
  <c r="E359" i="2"/>
  <c r="E358" i="2"/>
  <c r="G358" i="2" s="1"/>
  <c r="I358" i="2" s="1"/>
  <c r="K358" i="2" s="1"/>
  <c r="M358" i="2" s="1"/>
  <c r="E357" i="2"/>
  <c r="G357" i="2" s="1"/>
  <c r="I357" i="2" s="1"/>
  <c r="K357" i="2" s="1"/>
  <c r="M357" i="2" s="1"/>
  <c r="E356" i="2"/>
  <c r="G356" i="2" s="1"/>
  <c r="I356" i="2" s="1"/>
  <c r="K356" i="2" s="1"/>
  <c r="M356" i="2" s="1"/>
  <c r="E355" i="2"/>
  <c r="E354" i="2"/>
  <c r="G354" i="2" s="1"/>
  <c r="I354" i="2" s="1"/>
  <c r="K354" i="2" s="1"/>
  <c r="M354" i="2" s="1"/>
  <c r="E353" i="2"/>
  <c r="G353" i="2" s="1"/>
  <c r="I353" i="2" s="1"/>
  <c r="K353" i="2" s="1"/>
  <c r="M353" i="2" s="1"/>
  <c r="E352" i="2"/>
  <c r="G352" i="2" s="1"/>
  <c r="I352" i="2" s="1"/>
  <c r="K352" i="2" s="1"/>
  <c r="M352" i="2" s="1"/>
  <c r="E351" i="2"/>
  <c r="E350" i="2"/>
  <c r="G350" i="2" s="1"/>
  <c r="I350" i="2" s="1"/>
  <c r="K350" i="2" s="1"/>
  <c r="M350" i="2" s="1"/>
  <c r="E349" i="2"/>
  <c r="G349" i="2" s="1"/>
  <c r="I349" i="2" s="1"/>
  <c r="K349" i="2" s="1"/>
  <c r="M349" i="2" s="1"/>
  <c r="E348" i="2"/>
  <c r="G348" i="2" s="1"/>
  <c r="I348" i="2" s="1"/>
  <c r="K348" i="2" s="1"/>
  <c r="M348" i="2" s="1"/>
  <c r="E347" i="2"/>
  <c r="E346" i="2"/>
  <c r="G346" i="2" s="1"/>
  <c r="I346" i="2" s="1"/>
  <c r="K346" i="2" s="1"/>
  <c r="M346" i="2" s="1"/>
  <c r="E345" i="2"/>
  <c r="G345" i="2" s="1"/>
  <c r="I345" i="2" s="1"/>
  <c r="K345" i="2" s="1"/>
  <c r="M345" i="2" s="1"/>
  <c r="E344" i="2"/>
  <c r="G344" i="2" s="1"/>
  <c r="I344" i="2" s="1"/>
  <c r="K344" i="2" s="1"/>
  <c r="M344" i="2" s="1"/>
  <c r="E343" i="2"/>
  <c r="E342" i="2"/>
  <c r="F342" i="2" s="1"/>
  <c r="H342" i="2" s="1"/>
  <c r="J342" i="2" s="1"/>
  <c r="L342" i="2" s="1"/>
  <c r="N342" i="2" s="1"/>
  <c r="E341" i="2"/>
  <c r="G341" i="2" s="1"/>
  <c r="I341" i="2" s="1"/>
  <c r="K341" i="2" s="1"/>
  <c r="M341" i="2" s="1"/>
  <c r="E340" i="2"/>
  <c r="G340" i="2" s="1"/>
  <c r="I340" i="2" s="1"/>
  <c r="K340" i="2" s="1"/>
  <c r="M340" i="2" s="1"/>
  <c r="E339" i="2"/>
  <c r="E338" i="2"/>
  <c r="G338" i="2" s="1"/>
  <c r="I338" i="2" s="1"/>
  <c r="K338" i="2" s="1"/>
  <c r="M338" i="2" s="1"/>
  <c r="E337" i="2"/>
  <c r="G337" i="2" s="1"/>
  <c r="I337" i="2" s="1"/>
  <c r="K337" i="2" s="1"/>
  <c r="M337" i="2" s="1"/>
  <c r="E336" i="2"/>
  <c r="G336" i="2" s="1"/>
  <c r="I336" i="2" s="1"/>
  <c r="K336" i="2" s="1"/>
  <c r="M336" i="2" s="1"/>
  <c r="E335" i="2"/>
  <c r="E334" i="2"/>
  <c r="F334" i="2" s="1"/>
  <c r="H334" i="2" s="1"/>
  <c r="J334" i="2" s="1"/>
  <c r="L334" i="2" s="1"/>
  <c r="N334" i="2" s="1"/>
  <c r="E333" i="2"/>
  <c r="G333" i="2" s="1"/>
  <c r="I333" i="2" s="1"/>
  <c r="K333" i="2" s="1"/>
  <c r="M333" i="2" s="1"/>
  <c r="E332" i="2"/>
  <c r="G332" i="2" s="1"/>
  <c r="I332" i="2" s="1"/>
  <c r="K332" i="2" s="1"/>
  <c r="M332" i="2" s="1"/>
  <c r="E331" i="2"/>
  <c r="E330" i="2"/>
  <c r="G330" i="2" s="1"/>
  <c r="I330" i="2" s="1"/>
  <c r="K330" i="2" s="1"/>
  <c r="M330" i="2" s="1"/>
  <c r="E329" i="2"/>
  <c r="G329" i="2" s="1"/>
  <c r="I329" i="2" s="1"/>
  <c r="K329" i="2" s="1"/>
  <c r="M329" i="2" s="1"/>
  <c r="E328" i="2"/>
  <c r="G328" i="2" s="1"/>
  <c r="I328" i="2" s="1"/>
  <c r="K328" i="2" s="1"/>
  <c r="M328" i="2" s="1"/>
  <c r="E327" i="2"/>
  <c r="E326" i="2"/>
  <c r="G326" i="2" s="1"/>
  <c r="I326" i="2" s="1"/>
  <c r="K326" i="2" s="1"/>
  <c r="M326" i="2" s="1"/>
  <c r="E325" i="2"/>
  <c r="G325" i="2" s="1"/>
  <c r="I325" i="2" s="1"/>
  <c r="K325" i="2" s="1"/>
  <c r="M325" i="2" s="1"/>
  <c r="E324" i="2"/>
  <c r="G324" i="2" s="1"/>
  <c r="I324" i="2" s="1"/>
  <c r="K324" i="2" s="1"/>
  <c r="M324" i="2" s="1"/>
  <c r="E323" i="2"/>
  <c r="E322" i="2"/>
  <c r="G322" i="2" s="1"/>
  <c r="I322" i="2" s="1"/>
  <c r="K322" i="2" s="1"/>
  <c r="M322" i="2" s="1"/>
  <c r="E321" i="2"/>
  <c r="G321" i="2" s="1"/>
  <c r="I321" i="2" s="1"/>
  <c r="K321" i="2" s="1"/>
  <c r="M321" i="2" s="1"/>
  <c r="E320" i="2"/>
  <c r="G320" i="2" s="1"/>
  <c r="I320" i="2" s="1"/>
  <c r="K320" i="2" s="1"/>
  <c r="M320" i="2" s="1"/>
  <c r="E319" i="2"/>
  <c r="E318" i="2"/>
  <c r="G318" i="2" s="1"/>
  <c r="I318" i="2" s="1"/>
  <c r="K318" i="2" s="1"/>
  <c r="M318" i="2" s="1"/>
  <c r="E317" i="2"/>
  <c r="G317" i="2" s="1"/>
  <c r="I317" i="2" s="1"/>
  <c r="K317" i="2" s="1"/>
  <c r="M317" i="2" s="1"/>
  <c r="E316" i="2"/>
  <c r="G316" i="2" s="1"/>
  <c r="I316" i="2" s="1"/>
  <c r="K316" i="2" s="1"/>
  <c r="M316" i="2" s="1"/>
  <c r="E315" i="2"/>
  <c r="E314" i="2"/>
  <c r="G314" i="2" s="1"/>
  <c r="I314" i="2" s="1"/>
  <c r="K314" i="2" s="1"/>
  <c r="M314" i="2" s="1"/>
  <c r="E313" i="2"/>
  <c r="G313" i="2" s="1"/>
  <c r="I313" i="2" s="1"/>
  <c r="K313" i="2" s="1"/>
  <c r="M313" i="2" s="1"/>
  <c r="E312" i="2"/>
  <c r="G312" i="2" s="1"/>
  <c r="I312" i="2" s="1"/>
  <c r="K312" i="2" s="1"/>
  <c r="M312" i="2" s="1"/>
  <c r="E311" i="2"/>
  <c r="E310" i="2"/>
  <c r="F310" i="2" s="1"/>
  <c r="H310" i="2" s="1"/>
  <c r="J310" i="2" s="1"/>
  <c r="L310" i="2" s="1"/>
  <c r="N310" i="2" s="1"/>
  <c r="E309" i="2"/>
  <c r="G309" i="2" s="1"/>
  <c r="I309" i="2" s="1"/>
  <c r="K309" i="2" s="1"/>
  <c r="M309" i="2" s="1"/>
  <c r="E308" i="2"/>
  <c r="G308" i="2" s="1"/>
  <c r="I308" i="2" s="1"/>
  <c r="K308" i="2" s="1"/>
  <c r="M308" i="2" s="1"/>
  <c r="E307" i="2"/>
  <c r="E306" i="2"/>
  <c r="G306" i="2" s="1"/>
  <c r="I306" i="2" s="1"/>
  <c r="K306" i="2" s="1"/>
  <c r="M306" i="2" s="1"/>
  <c r="E305" i="2"/>
  <c r="G305" i="2" s="1"/>
  <c r="I305" i="2" s="1"/>
  <c r="K305" i="2" s="1"/>
  <c r="M305" i="2" s="1"/>
  <c r="E304" i="2"/>
  <c r="G304" i="2" s="1"/>
  <c r="I304" i="2" s="1"/>
  <c r="K304" i="2" s="1"/>
  <c r="M304" i="2" s="1"/>
  <c r="E303" i="2"/>
  <c r="E302" i="2"/>
  <c r="F302" i="2" s="1"/>
  <c r="H302" i="2" s="1"/>
  <c r="J302" i="2" s="1"/>
  <c r="L302" i="2" s="1"/>
  <c r="N302" i="2" s="1"/>
  <c r="E301" i="2"/>
  <c r="G301" i="2" s="1"/>
  <c r="I301" i="2" s="1"/>
  <c r="K301" i="2" s="1"/>
  <c r="M301" i="2" s="1"/>
  <c r="E300" i="2"/>
  <c r="G300" i="2" s="1"/>
  <c r="I300" i="2" s="1"/>
  <c r="K300" i="2" s="1"/>
  <c r="M300" i="2" s="1"/>
  <c r="E299" i="2"/>
  <c r="E298" i="2"/>
  <c r="G298" i="2" s="1"/>
  <c r="I298" i="2" s="1"/>
  <c r="K298" i="2" s="1"/>
  <c r="M298" i="2" s="1"/>
  <c r="E297" i="2"/>
  <c r="G297" i="2" s="1"/>
  <c r="I297" i="2" s="1"/>
  <c r="K297" i="2" s="1"/>
  <c r="M297" i="2" s="1"/>
  <c r="E296" i="2"/>
  <c r="G296" i="2" s="1"/>
  <c r="I296" i="2" s="1"/>
  <c r="K296" i="2" s="1"/>
  <c r="M296" i="2" s="1"/>
  <c r="E295" i="2"/>
  <c r="E294" i="2"/>
  <c r="G294" i="2" s="1"/>
  <c r="I294" i="2" s="1"/>
  <c r="K294" i="2" s="1"/>
  <c r="M294" i="2" s="1"/>
  <c r="E293" i="2"/>
  <c r="G293" i="2" s="1"/>
  <c r="I293" i="2" s="1"/>
  <c r="K293" i="2" s="1"/>
  <c r="M293" i="2" s="1"/>
  <c r="E292" i="2"/>
  <c r="F292" i="2" s="1"/>
  <c r="H292" i="2" s="1"/>
  <c r="J292" i="2" s="1"/>
  <c r="L292" i="2" s="1"/>
  <c r="N292" i="2" s="1"/>
  <c r="E291" i="2"/>
  <c r="E290" i="2"/>
  <c r="G290" i="2" s="1"/>
  <c r="I290" i="2" s="1"/>
  <c r="K290" i="2" s="1"/>
  <c r="M290" i="2" s="1"/>
  <c r="E289" i="2"/>
  <c r="G289" i="2" s="1"/>
  <c r="I289" i="2" s="1"/>
  <c r="K289" i="2" s="1"/>
  <c r="M289" i="2" s="1"/>
  <c r="E288" i="2"/>
  <c r="G288" i="2" s="1"/>
  <c r="I288" i="2" s="1"/>
  <c r="K288" i="2" s="1"/>
  <c r="M288" i="2" s="1"/>
  <c r="E287" i="2"/>
  <c r="E286" i="2"/>
  <c r="G286" i="2" s="1"/>
  <c r="I286" i="2" s="1"/>
  <c r="K286" i="2" s="1"/>
  <c r="M286" i="2" s="1"/>
  <c r="E285" i="2"/>
  <c r="G285" i="2" s="1"/>
  <c r="I285" i="2" s="1"/>
  <c r="K285" i="2" s="1"/>
  <c r="M285" i="2" s="1"/>
  <c r="E284" i="2"/>
  <c r="G284" i="2" s="1"/>
  <c r="I284" i="2" s="1"/>
  <c r="K284" i="2" s="1"/>
  <c r="M284" i="2" s="1"/>
  <c r="E283" i="2"/>
  <c r="E282" i="2"/>
  <c r="G282" i="2" s="1"/>
  <c r="I282" i="2" s="1"/>
  <c r="K282" i="2" s="1"/>
  <c r="M282" i="2" s="1"/>
  <c r="E281" i="2"/>
  <c r="G281" i="2" s="1"/>
  <c r="I281" i="2" s="1"/>
  <c r="K281" i="2" s="1"/>
  <c r="M281" i="2" s="1"/>
  <c r="E280" i="2"/>
  <c r="G280" i="2" s="1"/>
  <c r="I280" i="2" s="1"/>
  <c r="K280" i="2" s="1"/>
  <c r="M280" i="2" s="1"/>
  <c r="E279" i="2"/>
  <c r="E278" i="2"/>
  <c r="G278" i="2" s="1"/>
  <c r="I278" i="2" s="1"/>
  <c r="K278" i="2" s="1"/>
  <c r="M278" i="2" s="1"/>
  <c r="E277" i="2"/>
  <c r="G277" i="2" s="1"/>
  <c r="I277" i="2" s="1"/>
  <c r="K277" i="2" s="1"/>
  <c r="M277" i="2" s="1"/>
  <c r="E276" i="2"/>
  <c r="G276" i="2" s="1"/>
  <c r="I276" i="2" s="1"/>
  <c r="K276" i="2" s="1"/>
  <c r="M276" i="2" s="1"/>
  <c r="E275" i="2"/>
  <c r="E274" i="2"/>
  <c r="G274" i="2" s="1"/>
  <c r="I274" i="2" s="1"/>
  <c r="K274" i="2" s="1"/>
  <c r="M274" i="2" s="1"/>
  <c r="E273" i="2"/>
  <c r="G273" i="2" s="1"/>
  <c r="I273" i="2" s="1"/>
  <c r="K273" i="2" s="1"/>
  <c r="M273" i="2" s="1"/>
  <c r="E272" i="2"/>
  <c r="G272" i="2" s="1"/>
  <c r="I272" i="2" s="1"/>
  <c r="K272" i="2" s="1"/>
  <c r="M272" i="2" s="1"/>
  <c r="E271" i="2"/>
  <c r="E270" i="2"/>
  <c r="F270" i="2" s="1"/>
  <c r="H270" i="2" s="1"/>
  <c r="J270" i="2" s="1"/>
  <c r="L270" i="2" s="1"/>
  <c r="N270" i="2" s="1"/>
  <c r="E269" i="2"/>
  <c r="G269" i="2" s="1"/>
  <c r="I269" i="2" s="1"/>
  <c r="K269" i="2" s="1"/>
  <c r="M269" i="2" s="1"/>
  <c r="E268" i="2"/>
  <c r="G268" i="2" s="1"/>
  <c r="I268" i="2" s="1"/>
  <c r="K268" i="2" s="1"/>
  <c r="M268" i="2" s="1"/>
  <c r="E267" i="2"/>
  <c r="E266" i="2"/>
  <c r="G266" i="2" s="1"/>
  <c r="I266" i="2" s="1"/>
  <c r="K266" i="2" s="1"/>
  <c r="M266" i="2" s="1"/>
  <c r="E265" i="2"/>
  <c r="G265" i="2" s="1"/>
  <c r="I265" i="2" s="1"/>
  <c r="K265" i="2" s="1"/>
  <c r="M265" i="2" s="1"/>
  <c r="E264" i="2"/>
  <c r="G264" i="2" s="1"/>
  <c r="I264" i="2" s="1"/>
  <c r="K264" i="2" s="1"/>
  <c r="M264" i="2" s="1"/>
  <c r="E263" i="2"/>
  <c r="E262" i="2"/>
  <c r="G262" i="2" s="1"/>
  <c r="I262" i="2" s="1"/>
  <c r="K262" i="2" s="1"/>
  <c r="M262" i="2" s="1"/>
  <c r="E261" i="2"/>
  <c r="G261" i="2" s="1"/>
  <c r="I261" i="2" s="1"/>
  <c r="K261" i="2" s="1"/>
  <c r="M261" i="2" s="1"/>
  <c r="E260" i="2"/>
  <c r="F260" i="2" s="1"/>
  <c r="H260" i="2" s="1"/>
  <c r="J260" i="2" s="1"/>
  <c r="L260" i="2" s="1"/>
  <c r="N260" i="2" s="1"/>
  <c r="E259" i="2"/>
  <c r="E258" i="2"/>
  <c r="G258" i="2" s="1"/>
  <c r="I258" i="2" s="1"/>
  <c r="K258" i="2" s="1"/>
  <c r="M258" i="2" s="1"/>
  <c r="E257" i="2"/>
  <c r="G257" i="2" s="1"/>
  <c r="I257" i="2" s="1"/>
  <c r="K257" i="2" s="1"/>
  <c r="M257" i="2" s="1"/>
  <c r="E256" i="2"/>
  <c r="G256" i="2" s="1"/>
  <c r="I256" i="2" s="1"/>
  <c r="K256" i="2" s="1"/>
  <c r="M256" i="2" s="1"/>
  <c r="E255" i="2"/>
  <c r="E254" i="2"/>
  <c r="G254" i="2" s="1"/>
  <c r="I254" i="2" s="1"/>
  <c r="K254" i="2" s="1"/>
  <c r="M254" i="2" s="1"/>
  <c r="E253" i="2"/>
  <c r="G253" i="2" s="1"/>
  <c r="I253" i="2" s="1"/>
  <c r="K253" i="2" s="1"/>
  <c r="M253" i="2" s="1"/>
  <c r="E252" i="2"/>
  <c r="G252" i="2" s="1"/>
  <c r="I252" i="2" s="1"/>
  <c r="K252" i="2" s="1"/>
  <c r="M252" i="2" s="1"/>
  <c r="E251" i="2"/>
  <c r="E250" i="2"/>
  <c r="G250" i="2" s="1"/>
  <c r="I250" i="2" s="1"/>
  <c r="K250" i="2" s="1"/>
  <c r="M250" i="2" s="1"/>
  <c r="E249" i="2"/>
  <c r="F249" i="2" s="1"/>
  <c r="H249" i="2" s="1"/>
  <c r="J249" i="2" s="1"/>
  <c r="L249" i="2" s="1"/>
  <c r="N249" i="2" s="1"/>
  <c r="E248" i="2"/>
  <c r="G248" i="2" s="1"/>
  <c r="I248" i="2" s="1"/>
  <c r="K248" i="2" s="1"/>
  <c r="M248" i="2" s="1"/>
  <c r="E247" i="2"/>
  <c r="E246" i="2"/>
  <c r="G246" i="2" s="1"/>
  <c r="I246" i="2" s="1"/>
  <c r="K246" i="2" s="1"/>
  <c r="M246" i="2" s="1"/>
  <c r="E245" i="2"/>
  <c r="G245" i="2" s="1"/>
  <c r="I245" i="2" s="1"/>
  <c r="K245" i="2" s="1"/>
  <c r="M245" i="2" s="1"/>
  <c r="E244" i="2"/>
  <c r="G244" i="2" s="1"/>
  <c r="I244" i="2" s="1"/>
  <c r="K244" i="2" s="1"/>
  <c r="M244" i="2" s="1"/>
  <c r="E243" i="2"/>
  <c r="E242" i="2"/>
  <c r="G242" i="2" s="1"/>
  <c r="I242" i="2" s="1"/>
  <c r="K242" i="2" s="1"/>
  <c r="M242" i="2" s="1"/>
  <c r="E241" i="2"/>
  <c r="G241" i="2" s="1"/>
  <c r="I241" i="2" s="1"/>
  <c r="K241" i="2" s="1"/>
  <c r="M241" i="2" s="1"/>
  <c r="E240" i="2"/>
  <c r="G240" i="2" s="1"/>
  <c r="I240" i="2" s="1"/>
  <c r="K240" i="2" s="1"/>
  <c r="M240" i="2" s="1"/>
  <c r="E239" i="2"/>
  <c r="E238" i="2"/>
  <c r="G238" i="2" s="1"/>
  <c r="I238" i="2" s="1"/>
  <c r="K238" i="2" s="1"/>
  <c r="M238" i="2" s="1"/>
  <c r="E237" i="2"/>
  <c r="G237" i="2" s="1"/>
  <c r="I237" i="2" s="1"/>
  <c r="K237" i="2" s="1"/>
  <c r="M237" i="2" s="1"/>
  <c r="E236" i="2"/>
  <c r="G236" i="2" s="1"/>
  <c r="I236" i="2" s="1"/>
  <c r="K236" i="2" s="1"/>
  <c r="M236" i="2" s="1"/>
  <c r="E235" i="2"/>
  <c r="E234" i="2"/>
  <c r="G234" i="2" s="1"/>
  <c r="I234" i="2" s="1"/>
  <c r="K234" i="2" s="1"/>
  <c r="M234" i="2" s="1"/>
  <c r="E233" i="2"/>
  <c r="G233" i="2" s="1"/>
  <c r="I233" i="2" s="1"/>
  <c r="K233" i="2" s="1"/>
  <c r="M233" i="2" s="1"/>
  <c r="E232" i="2"/>
  <c r="G232" i="2" s="1"/>
  <c r="I232" i="2" s="1"/>
  <c r="K232" i="2" s="1"/>
  <c r="M232" i="2" s="1"/>
  <c r="E231" i="2"/>
  <c r="E230" i="2"/>
  <c r="G230" i="2" s="1"/>
  <c r="I230" i="2" s="1"/>
  <c r="K230" i="2" s="1"/>
  <c r="M230" i="2" s="1"/>
  <c r="E229" i="2"/>
  <c r="G229" i="2" s="1"/>
  <c r="I229" i="2" s="1"/>
  <c r="K229" i="2" s="1"/>
  <c r="M229" i="2" s="1"/>
  <c r="E228" i="2"/>
  <c r="F228" i="2" s="1"/>
  <c r="H228" i="2" s="1"/>
  <c r="J228" i="2" s="1"/>
  <c r="L228" i="2" s="1"/>
  <c r="N228" i="2" s="1"/>
  <c r="E227" i="2"/>
  <c r="E226" i="2"/>
  <c r="G226" i="2" s="1"/>
  <c r="I226" i="2" s="1"/>
  <c r="K226" i="2" s="1"/>
  <c r="M226" i="2" s="1"/>
  <c r="E225" i="2"/>
  <c r="G225" i="2" s="1"/>
  <c r="I225" i="2" s="1"/>
  <c r="K225" i="2" s="1"/>
  <c r="M225" i="2" s="1"/>
  <c r="E224" i="2"/>
  <c r="G224" i="2" s="1"/>
  <c r="I224" i="2" s="1"/>
  <c r="K224" i="2" s="1"/>
  <c r="M224" i="2" s="1"/>
  <c r="E223" i="2"/>
  <c r="E222" i="2"/>
  <c r="G222" i="2" s="1"/>
  <c r="I222" i="2" s="1"/>
  <c r="K222" i="2" s="1"/>
  <c r="M222" i="2" s="1"/>
  <c r="E221" i="2"/>
  <c r="G221" i="2" s="1"/>
  <c r="I221" i="2" s="1"/>
  <c r="K221" i="2" s="1"/>
  <c r="M221" i="2" s="1"/>
  <c r="E220" i="2"/>
  <c r="G220" i="2" s="1"/>
  <c r="I220" i="2" s="1"/>
  <c r="K220" i="2" s="1"/>
  <c r="M220" i="2" s="1"/>
  <c r="E219" i="2"/>
  <c r="E218" i="2"/>
  <c r="G218" i="2" s="1"/>
  <c r="I218" i="2" s="1"/>
  <c r="K218" i="2" s="1"/>
  <c r="M218" i="2" s="1"/>
  <c r="E217" i="2"/>
  <c r="F217" i="2" s="1"/>
  <c r="H217" i="2" s="1"/>
  <c r="J217" i="2" s="1"/>
  <c r="L217" i="2" s="1"/>
  <c r="N217" i="2" s="1"/>
  <c r="E216" i="2"/>
  <c r="G216" i="2" s="1"/>
  <c r="I216" i="2" s="1"/>
  <c r="K216" i="2" s="1"/>
  <c r="M216" i="2" s="1"/>
  <c r="E215" i="2"/>
  <c r="E214" i="2"/>
  <c r="G214" i="2" s="1"/>
  <c r="I214" i="2" s="1"/>
  <c r="K214" i="2" s="1"/>
  <c r="M214" i="2" s="1"/>
  <c r="E213" i="2"/>
  <c r="G213" i="2" s="1"/>
  <c r="I213" i="2" s="1"/>
  <c r="K213" i="2" s="1"/>
  <c r="M213" i="2" s="1"/>
  <c r="E212" i="2"/>
  <c r="G212" i="2" s="1"/>
  <c r="I212" i="2" s="1"/>
  <c r="K212" i="2" s="1"/>
  <c r="M212" i="2" s="1"/>
  <c r="E211" i="2"/>
  <c r="E210" i="2"/>
  <c r="G210" i="2" s="1"/>
  <c r="I210" i="2" s="1"/>
  <c r="K210" i="2" s="1"/>
  <c r="M210" i="2" s="1"/>
  <c r="E209" i="2"/>
  <c r="G209" i="2" s="1"/>
  <c r="I209" i="2" s="1"/>
  <c r="K209" i="2" s="1"/>
  <c r="M209" i="2" s="1"/>
  <c r="E208" i="2"/>
  <c r="G208" i="2" s="1"/>
  <c r="I208" i="2" s="1"/>
  <c r="K208" i="2" s="1"/>
  <c r="M208" i="2" s="1"/>
  <c r="E207" i="2"/>
  <c r="E206" i="2"/>
  <c r="F206" i="2" s="1"/>
  <c r="H206" i="2" s="1"/>
  <c r="J206" i="2" s="1"/>
  <c r="L206" i="2" s="1"/>
  <c r="N206" i="2" s="1"/>
  <c r="E205" i="2"/>
  <c r="G205" i="2" s="1"/>
  <c r="I205" i="2" s="1"/>
  <c r="K205" i="2" s="1"/>
  <c r="M205" i="2" s="1"/>
  <c r="E204" i="2"/>
  <c r="G204" i="2" s="1"/>
  <c r="I204" i="2" s="1"/>
  <c r="K204" i="2" s="1"/>
  <c r="M204" i="2" s="1"/>
  <c r="E203" i="2"/>
  <c r="E202" i="2"/>
  <c r="G202" i="2" s="1"/>
  <c r="I202" i="2" s="1"/>
  <c r="K202" i="2" s="1"/>
  <c r="M202" i="2" s="1"/>
  <c r="E201" i="2"/>
  <c r="G201" i="2" s="1"/>
  <c r="I201" i="2" s="1"/>
  <c r="K201" i="2" s="1"/>
  <c r="M201" i="2" s="1"/>
  <c r="E200" i="2"/>
  <c r="G200" i="2" s="1"/>
  <c r="I200" i="2" s="1"/>
  <c r="K200" i="2" s="1"/>
  <c r="M200" i="2" s="1"/>
  <c r="E199" i="2"/>
  <c r="E198" i="2"/>
  <c r="G198" i="2" s="1"/>
  <c r="I198" i="2" s="1"/>
  <c r="K198" i="2" s="1"/>
  <c r="M198" i="2" s="1"/>
  <c r="E197" i="2"/>
  <c r="G197" i="2" s="1"/>
  <c r="I197" i="2" s="1"/>
  <c r="K197" i="2" s="1"/>
  <c r="M197" i="2" s="1"/>
  <c r="E196" i="2"/>
  <c r="G196" i="2" s="1"/>
  <c r="I196" i="2" s="1"/>
  <c r="K196" i="2" s="1"/>
  <c r="M196" i="2" s="1"/>
  <c r="E195" i="2"/>
  <c r="E194" i="2"/>
  <c r="G194" i="2" s="1"/>
  <c r="I194" i="2" s="1"/>
  <c r="K194" i="2" s="1"/>
  <c r="M194" i="2" s="1"/>
  <c r="E193" i="2"/>
  <c r="G193" i="2" s="1"/>
  <c r="I193" i="2" s="1"/>
  <c r="K193" i="2" s="1"/>
  <c r="M193" i="2" s="1"/>
  <c r="E192" i="2"/>
  <c r="G192" i="2" s="1"/>
  <c r="I192" i="2" s="1"/>
  <c r="K192" i="2" s="1"/>
  <c r="M192" i="2" s="1"/>
  <c r="E191" i="2"/>
  <c r="E190" i="2"/>
  <c r="G190" i="2" s="1"/>
  <c r="I190" i="2" s="1"/>
  <c r="K190" i="2" s="1"/>
  <c r="M190" i="2" s="1"/>
  <c r="E189" i="2"/>
  <c r="G189" i="2" s="1"/>
  <c r="I189" i="2" s="1"/>
  <c r="K189" i="2" s="1"/>
  <c r="M189" i="2" s="1"/>
  <c r="E188" i="2"/>
  <c r="G188" i="2" s="1"/>
  <c r="I188" i="2" s="1"/>
  <c r="K188" i="2" s="1"/>
  <c r="M188" i="2" s="1"/>
  <c r="E187" i="2"/>
  <c r="E186" i="2"/>
  <c r="G186" i="2" s="1"/>
  <c r="I186" i="2" s="1"/>
  <c r="K186" i="2" s="1"/>
  <c r="M186" i="2" s="1"/>
  <c r="E185" i="2"/>
  <c r="F185" i="2" s="1"/>
  <c r="H185" i="2" s="1"/>
  <c r="J185" i="2" s="1"/>
  <c r="L185" i="2" s="1"/>
  <c r="N185" i="2" s="1"/>
  <c r="E184" i="2"/>
  <c r="G184" i="2" s="1"/>
  <c r="I184" i="2" s="1"/>
  <c r="K184" i="2" s="1"/>
  <c r="M184" i="2" s="1"/>
  <c r="E183" i="2"/>
  <c r="E182" i="2"/>
  <c r="G182" i="2" s="1"/>
  <c r="I182" i="2" s="1"/>
  <c r="K182" i="2" s="1"/>
  <c r="M182" i="2" s="1"/>
  <c r="E181" i="2"/>
  <c r="G181" i="2" s="1"/>
  <c r="I181" i="2" s="1"/>
  <c r="K181" i="2" s="1"/>
  <c r="M181" i="2" s="1"/>
  <c r="E180" i="2"/>
  <c r="G180" i="2" s="1"/>
  <c r="I180" i="2" s="1"/>
  <c r="K180" i="2" s="1"/>
  <c r="M180" i="2" s="1"/>
  <c r="E179" i="2"/>
  <c r="E178" i="2"/>
  <c r="G178" i="2" s="1"/>
  <c r="I178" i="2" s="1"/>
  <c r="K178" i="2" s="1"/>
  <c r="M178" i="2" s="1"/>
  <c r="E177" i="2"/>
  <c r="G177" i="2" s="1"/>
  <c r="I177" i="2" s="1"/>
  <c r="K177" i="2" s="1"/>
  <c r="M177" i="2" s="1"/>
  <c r="E176" i="2"/>
  <c r="G176" i="2" s="1"/>
  <c r="I176" i="2" s="1"/>
  <c r="K176" i="2" s="1"/>
  <c r="M176" i="2" s="1"/>
  <c r="E175" i="2"/>
  <c r="E174" i="2"/>
  <c r="G174" i="2" s="1"/>
  <c r="I174" i="2" s="1"/>
  <c r="K174" i="2" s="1"/>
  <c r="M174" i="2" s="1"/>
  <c r="E173" i="2"/>
  <c r="G173" i="2" s="1"/>
  <c r="I173" i="2" s="1"/>
  <c r="K173" i="2" s="1"/>
  <c r="M173" i="2" s="1"/>
  <c r="E172" i="2"/>
  <c r="G172" i="2" s="1"/>
  <c r="I172" i="2" s="1"/>
  <c r="K172" i="2" s="1"/>
  <c r="M172" i="2" s="1"/>
  <c r="E171" i="2"/>
  <c r="E170" i="2"/>
  <c r="G170" i="2" s="1"/>
  <c r="I170" i="2" s="1"/>
  <c r="K170" i="2" s="1"/>
  <c r="M170" i="2" s="1"/>
  <c r="E169" i="2"/>
  <c r="F169" i="2" s="1"/>
  <c r="H169" i="2" s="1"/>
  <c r="J169" i="2" s="1"/>
  <c r="L169" i="2" s="1"/>
  <c r="N169" i="2" s="1"/>
  <c r="E168" i="2"/>
  <c r="G168" i="2" s="1"/>
  <c r="I168" i="2" s="1"/>
  <c r="K168" i="2" s="1"/>
  <c r="M168" i="2" s="1"/>
  <c r="E167" i="2"/>
  <c r="E166" i="2"/>
  <c r="G166" i="2" s="1"/>
  <c r="I166" i="2" s="1"/>
  <c r="K166" i="2" s="1"/>
  <c r="M166" i="2" s="1"/>
  <c r="E165" i="2"/>
  <c r="G165" i="2" s="1"/>
  <c r="I165" i="2" s="1"/>
  <c r="K165" i="2" s="1"/>
  <c r="M165" i="2" s="1"/>
  <c r="E164" i="2"/>
  <c r="G164" i="2" s="1"/>
  <c r="I164" i="2" s="1"/>
  <c r="K164" i="2" s="1"/>
  <c r="M164" i="2" s="1"/>
  <c r="E163" i="2"/>
  <c r="E162" i="2"/>
  <c r="G162" i="2" s="1"/>
  <c r="I162" i="2" s="1"/>
  <c r="K162" i="2" s="1"/>
  <c r="M162" i="2" s="1"/>
  <c r="E161" i="2"/>
  <c r="G161" i="2" s="1"/>
  <c r="I161" i="2" s="1"/>
  <c r="K161" i="2" s="1"/>
  <c r="M161" i="2" s="1"/>
  <c r="E160" i="2"/>
  <c r="G160" i="2" s="1"/>
  <c r="I160" i="2" s="1"/>
  <c r="K160" i="2" s="1"/>
  <c r="M160" i="2" s="1"/>
  <c r="E159" i="2"/>
  <c r="E158" i="2"/>
  <c r="G158" i="2" s="1"/>
  <c r="I158" i="2" s="1"/>
  <c r="K158" i="2" s="1"/>
  <c r="M158" i="2" s="1"/>
  <c r="E157" i="2"/>
  <c r="G157" i="2" s="1"/>
  <c r="I157" i="2" s="1"/>
  <c r="K157" i="2" s="1"/>
  <c r="M157" i="2" s="1"/>
  <c r="E156" i="2"/>
  <c r="G156" i="2" s="1"/>
  <c r="I156" i="2" s="1"/>
  <c r="K156" i="2" s="1"/>
  <c r="M156" i="2" s="1"/>
  <c r="E155" i="2"/>
  <c r="E154" i="2"/>
  <c r="G154" i="2" s="1"/>
  <c r="I154" i="2" s="1"/>
  <c r="K154" i="2" s="1"/>
  <c r="M154" i="2" s="1"/>
  <c r="E153" i="2"/>
  <c r="G153" i="2" s="1"/>
  <c r="I153" i="2" s="1"/>
  <c r="K153" i="2" s="1"/>
  <c r="M153" i="2" s="1"/>
  <c r="E152" i="2"/>
  <c r="G152" i="2" s="1"/>
  <c r="I152" i="2" s="1"/>
  <c r="K152" i="2" s="1"/>
  <c r="M152" i="2" s="1"/>
  <c r="E151" i="2"/>
  <c r="E150" i="2"/>
  <c r="G150" i="2" s="1"/>
  <c r="I150" i="2" s="1"/>
  <c r="K150" i="2" s="1"/>
  <c r="M150" i="2" s="1"/>
  <c r="E149" i="2"/>
  <c r="G149" i="2" s="1"/>
  <c r="I149" i="2" s="1"/>
  <c r="K149" i="2" s="1"/>
  <c r="M149" i="2" s="1"/>
  <c r="E148" i="2"/>
  <c r="F148" i="2" s="1"/>
  <c r="H148" i="2" s="1"/>
  <c r="J148" i="2" s="1"/>
  <c r="L148" i="2" s="1"/>
  <c r="N148" i="2" s="1"/>
  <c r="E147" i="2"/>
  <c r="E146" i="2"/>
  <c r="G146" i="2" s="1"/>
  <c r="I146" i="2" s="1"/>
  <c r="K146" i="2" s="1"/>
  <c r="M146" i="2" s="1"/>
  <c r="E145" i="2"/>
  <c r="G145" i="2" s="1"/>
  <c r="I145" i="2" s="1"/>
  <c r="K145" i="2" s="1"/>
  <c r="M145" i="2" s="1"/>
  <c r="E144" i="2"/>
  <c r="G144" i="2" s="1"/>
  <c r="I144" i="2" s="1"/>
  <c r="K144" i="2" s="1"/>
  <c r="M144" i="2" s="1"/>
  <c r="E143" i="2"/>
  <c r="E142" i="2"/>
  <c r="G142" i="2" s="1"/>
  <c r="I142" i="2" s="1"/>
  <c r="K142" i="2" s="1"/>
  <c r="M142" i="2" s="1"/>
  <c r="E141" i="2"/>
  <c r="G141" i="2" s="1"/>
  <c r="I141" i="2" s="1"/>
  <c r="K141" i="2" s="1"/>
  <c r="M141" i="2" s="1"/>
  <c r="E140" i="2"/>
  <c r="G140" i="2" s="1"/>
  <c r="I140" i="2" s="1"/>
  <c r="K140" i="2" s="1"/>
  <c r="M140" i="2" s="1"/>
  <c r="E139" i="2"/>
  <c r="E138" i="2"/>
  <c r="G138" i="2" s="1"/>
  <c r="I138" i="2" s="1"/>
  <c r="K138" i="2" s="1"/>
  <c r="M138" i="2" s="1"/>
  <c r="E137" i="2"/>
  <c r="G137" i="2" s="1"/>
  <c r="I137" i="2" s="1"/>
  <c r="K137" i="2" s="1"/>
  <c r="M137" i="2" s="1"/>
  <c r="E136" i="2"/>
  <c r="G136" i="2" s="1"/>
  <c r="I136" i="2" s="1"/>
  <c r="K136" i="2" s="1"/>
  <c r="M136" i="2" s="1"/>
  <c r="E135" i="2"/>
  <c r="E134" i="2"/>
  <c r="G134" i="2" s="1"/>
  <c r="I134" i="2" s="1"/>
  <c r="K134" i="2" s="1"/>
  <c r="M134" i="2" s="1"/>
  <c r="E133" i="2"/>
  <c r="G133" i="2" s="1"/>
  <c r="I133" i="2" s="1"/>
  <c r="K133" i="2" s="1"/>
  <c r="M133" i="2" s="1"/>
  <c r="E132" i="2"/>
  <c r="G132" i="2" s="1"/>
  <c r="I132" i="2" s="1"/>
  <c r="K132" i="2" s="1"/>
  <c r="M132" i="2" s="1"/>
  <c r="E131" i="2"/>
  <c r="E130" i="2"/>
  <c r="G130" i="2" s="1"/>
  <c r="I130" i="2" s="1"/>
  <c r="K130" i="2" s="1"/>
  <c r="M130" i="2" s="1"/>
  <c r="E129" i="2"/>
  <c r="G129" i="2" s="1"/>
  <c r="I129" i="2" s="1"/>
  <c r="K129" i="2" s="1"/>
  <c r="M129" i="2" s="1"/>
  <c r="E128" i="2"/>
  <c r="G128" i="2" s="1"/>
  <c r="I128" i="2" s="1"/>
  <c r="K128" i="2" s="1"/>
  <c r="M128" i="2" s="1"/>
  <c r="E127" i="2"/>
  <c r="E126" i="2"/>
  <c r="G126" i="2" s="1"/>
  <c r="I126" i="2" s="1"/>
  <c r="K126" i="2" s="1"/>
  <c r="M126" i="2" s="1"/>
  <c r="E125" i="2"/>
  <c r="G125" i="2" s="1"/>
  <c r="I125" i="2" s="1"/>
  <c r="K125" i="2" s="1"/>
  <c r="M125" i="2" s="1"/>
  <c r="E124" i="2"/>
  <c r="G124" i="2" s="1"/>
  <c r="I124" i="2" s="1"/>
  <c r="K124" i="2" s="1"/>
  <c r="M124" i="2" s="1"/>
  <c r="E123" i="2"/>
  <c r="G123" i="2" s="1"/>
  <c r="I123" i="2" s="1"/>
  <c r="K123" i="2" s="1"/>
  <c r="M123" i="2" s="1"/>
  <c r="E122" i="2"/>
  <c r="G122" i="2" s="1"/>
  <c r="I122" i="2" s="1"/>
  <c r="K122" i="2" s="1"/>
  <c r="M122" i="2" s="1"/>
  <c r="E121" i="2"/>
  <c r="G121" i="2" s="1"/>
  <c r="I121" i="2" s="1"/>
  <c r="K121" i="2" s="1"/>
  <c r="M121" i="2" s="1"/>
  <c r="E120" i="2"/>
  <c r="G120" i="2" s="1"/>
  <c r="I120" i="2" s="1"/>
  <c r="K120" i="2" s="1"/>
  <c r="M120" i="2" s="1"/>
  <c r="E119" i="2"/>
  <c r="G119" i="2" s="1"/>
  <c r="I119" i="2" s="1"/>
  <c r="K119" i="2" s="1"/>
  <c r="M119" i="2" s="1"/>
  <c r="E118" i="2"/>
  <c r="G118" i="2" s="1"/>
  <c r="I118" i="2" s="1"/>
  <c r="K118" i="2" s="1"/>
  <c r="M118" i="2" s="1"/>
  <c r="E117" i="2"/>
  <c r="G117" i="2" s="1"/>
  <c r="I117" i="2" s="1"/>
  <c r="K117" i="2" s="1"/>
  <c r="M117" i="2" s="1"/>
  <c r="E116" i="2"/>
  <c r="G116" i="2" s="1"/>
  <c r="I116" i="2" s="1"/>
  <c r="K116" i="2" s="1"/>
  <c r="M116" i="2" s="1"/>
  <c r="E115" i="2"/>
  <c r="G115" i="2" s="1"/>
  <c r="I115" i="2" s="1"/>
  <c r="K115" i="2" s="1"/>
  <c r="M115" i="2" s="1"/>
  <c r="E114" i="2"/>
  <c r="G114" i="2" s="1"/>
  <c r="I114" i="2" s="1"/>
  <c r="K114" i="2" s="1"/>
  <c r="M114" i="2" s="1"/>
  <c r="E113" i="2"/>
  <c r="G113" i="2" s="1"/>
  <c r="I113" i="2" s="1"/>
  <c r="K113" i="2" s="1"/>
  <c r="M113" i="2" s="1"/>
  <c r="E112" i="2"/>
  <c r="G112" i="2" s="1"/>
  <c r="I112" i="2" s="1"/>
  <c r="K112" i="2" s="1"/>
  <c r="M112" i="2" s="1"/>
  <c r="E111" i="2"/>
  <c r="G111" i="2" s="1"/>
  <c r="I111" i="2" s="1"/>
  <c r="K111" i="2" s="1"/>
  <c r="M111" i="2" s="1"/>
  <c r="E110" i="2"/>
  <c r="G110" i="2" s="1"/>
  <c r="I110" i="2" s="1"/>
  <c r="K110" i="2" s="1"/>
  <c r="M110" i="2" s="1"/>
  <c r="E109" i="2"/>
  <c r="G109" i="2" s="1"/>
  <c r="I109" i="2" s="1"/>
  <c r="K109" i="2" s="1"/>
  <c r="M109" i="2" s="1"/>
  <c r="E108" i="2"/>
  <c r="G108" i="2" s="1"/>
  <c r="I108" i="2" s="1"/>
  <c r="K108" i="2" s="1"/>
  <c r="M108" i="2" s="1"/>
  <c r="E107" i="2"/>
  <c r="G107" i="2" s="1"/>
  <c r="I107" i="2" s="1"/>
  <c r="K107" i="2" s="1"/>
  <c r="M107" i="2" s="1"/>
  <c r="E106" i="2"/>
  <c r="G106" i="2" s="1"/>
  <c r="I106" i="2" s="1"/>
  <c r="K106" i="2" s="1"/>
  <c r="M106" i="2" s="1"/>
  <c r="E105" i="2"/>
  <c r="F105" i="2" s="1"/>
  <c r="H105" i="2" s="1"/>
  <c r="J105" i="2" s="1"/>
  <c r="L105" i="2" s="1"/>
  <c r="N105" i="2" s="1"/>
  <c r="E104" i="2"/>
  <c r="G104" i="2" s="1"/>
  <c r="I104" i="2" s="1"/>
  <c r="K104" i="2" s="1"/>
  <c r="M104" i="2" s="1"/>
  <c r="E103" i="2"/>
  <c r="G103" i="2" s="1"/>
  <c r="I103" i="2" s="1"/>
  <c r="K103" i="2" s="1"/>
  <c r="M103" i="2" s="1"/>
  <c r="E102" i="2"/>
  <c r="G102" i="2" s="1"/>
  <c r="I102" i="2" s="1"/>
  <c r="K102" i="2" s="1"/>
  <c r="M102" i="2" s="1"/>
  <c r="E101" i="2"/>
  <c r="G101" i="2" s="1"/>
  <c r="I101" i="2" s="1"/>
  <c r="K101" i="2" s="1"/>
  <c r="M101" i="2" s="1"/>
  <c r="E100" i="2"/>
  <c r="G100" i="2" s="1"/>
  <c r="I100" i="2" s="1"/>
  <c r="K100" i="2" s="1"/>
  <c r="M100" i="2" s="1"/>
  <c r="E99" i="2"/>
  <c r="G99" i="2" s="1"/>
  <c r="I99" i="2" s="1"/>
  <c r="K99" i="2" s="1"/>
  <c r="M99" i="2" s="1"/>
  <c r="E98" i="2"/>
  <c r="G98" i="2" s="1"/>
  <c r="I98" i="2" s="1"/>
  <c r="K98" i="2" s="1"/>
  <c r="M98" i="2" s="1"/>
  <c r="E97" i="2"/>
  <c r="G97" i="2" s="1"/>
  <c r="I97" i="2" s="1"/>
  <c r="K97" i="2" s="1"/>
  <c r="M97" i="2" s="1"/>
  <c r="E96" i="2"/>
  <c r="G96" i="2" s="1"/>
  <c r="I96" i="2" s="1"/>
  <c r="K96" i="2" s="1"/>
  <c r="M96" i="2" s="1"/>
  <c r="E95" i="2"/>
  <c r="G95" i="2" s="1"/>
  <c r="I95" i="2" s="1"/>
  <c r="K95" i="2" s="1"/>
  <c r="M95" i="2" s="1"/>
  <c r="E94" i="2"/>
  <c r="G94" i="2" s="1"/>
  <c r="I94" i="2" s="1"/>
  <c r="K94" i="2" s="1"/>
  <c r="M94" i="2" s="1"/>
  <c r="E93" i="2"/>
  <c r="G93" i="2" s="1"/>
  <c r="I93" i="2" s="1"/>
  <c r="K93" i="2" s="1"/>
  <c r="M93" i="2" s="1"/>
  <c r="E92" i="2"/>
  <c r="G92" i="2" s="1"/>
  <c r="I92" i="2" s="1"/>
  <c r="K92" i="2" s="1"/>
  <c r="M92" i="2" s="1"/>
  <c r="E91" i="2"/>
  <c r="G91" i="2" s="1"/>
  <c r="I91" i="2" s="1"/>
  <c r="K91" i="2" s="1"/>
  <c r="M91" i="2" s="1"/>
  <c r="E90" i="2"/>
  <c r="G90" i="2" s="1"/>
  <c r="I90" i="2" s="1"/>
  <c r="K90" i="2" s="1"/>
  <c r="M90" i="2" s="1"/>
  <c r="E89" i="2"/>
  <c r="G89" i="2" s="1"/>
  <c r="I89" i="2" s="1"/>
  <c r="K89" i="2" s="1"/>
  <c r="M89" i="2" s="1"/>
  <c r="E88" i="2"/>
  <c r="G88" i="2" s="1"/>
  <c r="I88" i="2" s="1"/>
  <c r="K88" i="2" s="1"/>
  <c r="M88" i="2" s="1"/>
  <c r="E87" i="2"/>
  <c r="G87" i="2" s="1"/>
  <c r="I87" i="2" s="1"/>
  <c r="K87" i="2" s="1"/>
  <c r="M87" i="2" s="1"/>
  <c r="E86" i="2"/>
  <c r="G86" i="2" s="1"/>
  <c r="I86" i="2" s="1"/>
  <c r="K86" i="2" s="1"/>
  <c r="M86" i="2" s="1"/>
  <c r="E85" i="2"/>
  <c r="G85" i="2" s="1"/>
  <c r="I85" i="2" s="1"/>
  <c r="K85" i="2" s="1"/>
  <c r="M85" i="2" s="1"/>
  <c r="E84" i="2"/>
  <c r="G84" i="2" s="1"/>
  <c r="I84" i="2" s="1"/>
  <c r="K84" i="2" s="1"/>
  <c r="M84" i="2" s="1"/>
  <c r="E83" i="2"/>
  <c r="G83" i="2" s="1"/>
  <c r="I83" i="2" s="1"/>
  <c r="K83" i="2" s="1"/>
  <c r="M83" i="2" s="1"/>
  <c r="E82" i="2"/>
  <c r="G82" i="2" s="1"/>
  <c r="I82" i="2" s="1"/>
  <c r="K82" i="2" s="1"/>
  <c r="M82" i="2" s="1"/>
  <c r="E81" i="2"/>
  <c r="G81" i="2" s="1"/>
  <c r="I81" i="2" s="1"/>
  <c r="K81" i="2" s="1"/>
  <c r="M81" i="2" s="1"/>
  <c r="E80" i="2"/>
  <c r="G80" i="2" s="1"/>
  <c r="I80" i="2" s="1"/>
  <c r="K80" i="2" s="1"/>
  <c r="M80" i="2" s="1"/>
  <c r="E79" i="2"/>
  <c r="G79" i="2" s="1"/>
  <c r="I79" i="2" s="1"/>
  <c r="K79" i="2" s="1"/>
  <c r="M79" i="2" s="1"/>
  <c r="E78" i="2"/>
  <c r="G78" i="2" s="1"/>
  <c r="I78" i="2" s="1"/>
  <c r="K78" i="2" s="1"/>
  <c r="M78" i="2" s="1"/>
  <c r="E77" i="2"/>
  <c r="G77" i="2" s="1"/>
  <c r="I77" i="2" s="1"/>
  <c r="K77" i="2" s="1"/>
  <c r="M77" i="2" s="1"/>
  <c r="E76" i="2"/>
  <c r="G76" i="2" s="1"/>
  <c r="I76" i="2" s="1"/>
  <c r="K76" i="2" s="1"/>
  <c r="M76" i="2" s="1"/>
  <c r="E75" i="2"/>
  <c r="F75" i="2" s="1"/>
  <c r="E74" i="2"/>
  <c r="E73" i="2"/>
  <c r="E72" i="2"/>
  <c r="F72" i="2" s="1"/>
  <c r="E71" i="2"/>
  <c r="F71" i="2" s="1"/>
  <c r="E70" i="2"/>
  <c r="E69" i="2"/>
  <c r="E68" i="2"/>
  <c r="F68" i="2" s="1"/>
  <c r="E67" i="2"/>
  <c r="F67" i="2" s="1"/>
  <c r="E66" i="2"/>
  <c r="E65" i="2"/>
  <c r="F65" i="2" s="1"/>
  <c r="E64" i="2"/>
  <c r="F64" i="2" s="1"/>
  <c r="E63" i="2"/>
  <c r="F63" i="2" s="1"/>
  <c r="E62" i="2"/>
  <c r="F62" i="2" s="1"/>
  <c r="E61" i="2"/>
  <c r="E60" i="2"/>
  <c r="F60" i="2" s="1"/>
  <c r="E59" i="2"/>
  <c r="F59" i="2" s="1"/>
  <c r="E58" i="2"/>
  <c r="E57" i="2"/>
  <c r="E56" i="2"/>
  <c r="F56" i="2" s="1"/>
  <c r="E55" i="2"/>
  <c r="F55" i="2" s="1"/>
  <c r="E54" i="2"/>
  <c r="E53" i="2"/>
  <c r="F53" i="2" s="1"/>
  <c r="E52" i="2"/>
  <c r="F52" i="2" s="1"/>
  <c r="E51" i="2"/>
  <c r="F51" i="2" s="1"/>
  <c r="E50" i="2"/>
  <c r="E49" i="2"/>
  <c r="E48" i="2"/>
  <c r="F48" i="2" s="1"/>
  <c r="E47" i="2"/>
  <c r="F47" i="2" s="1"/>
  <c r="E46" i="2"/>
  <c r="E45" i="2"/>
  <c r="E44" i="2"/>
  <c r="F44" i="2" s="1"/>
  <c r="E43" i="2"/>
  <c r="F43" i="2" s="1"/>
  <c r="E42" i="2"/>
  <c r="E41" i="2"/>
  <c r="E40" i="2"/>
  <c r="F40" i="2" s="1"/>
  <c r="E39" i="2"/>
  <c r="F39" i="2" s="1"/>
  <c r="E38" i="2"/>
  <c r="E37" i="2"/>
  <c r="F37" i="2" s="1"/>
  <c r="E36" i="2"/>
  <c r="F36" i="2" s="1"/>
  <c r="E35" i="2"/>
  <c r="F35" i="2" s="1"/>
  <c r="E34" i="2"/>
  <c r="E33" i="2"/>
  <c r="E32" i="2"/>
  <c r="F32" i="2" s="1"/>
  <c r="F31" i="2"/>
  <c r="E30" i="2"/>
  <c r="E29" i="2"/>
  <c r="E28" i="2"/>
  <c r="F28" i="2" s="1"/>
  <c r="E27" i="2"/>
  <c r="F27" i="2" s="1"/>
  <c r="E26" i="2"/>
  <c r="E25" i="2"/>
  <c r="E24" i="2"/>
  <c r="F24" i="2" s="1"/>
  <c r="E23" i="2"/>
  <c r="F23" i="2" s="1"/>
  <c r="E22" i="2"/>
  <c r="E21" i="2"/>
  <c r="F21" i="2" s="1"/>
  <c r="E20" i="2"/>
  <c r="F20" i="2" s="1"/>
  <c r="E19" i="2"/>
  <c r="F19" i="2" s="1"/>
  <c r="E18" i="2"/>
  <c r="E17" i="2"/>
  <c r="E16" i="2"/>
  <c r="F16" i="2" s="1"/>
  <c r="E15" i="2"/>
  <c r="F15" i="2" s="1"/>
  <c r="E14" i="2"/>
  <c r="E13" i="2"/>
  <c r="F12" i="2"/>
  <c r="E11" i="2"/>
  <c r="F11" i="2" s="1"/>
  <c r="E10" i="2"/>
  <c r="E9" i="2"/>
  <c r="E8" i="2"/>
  <c r="F8" i="2" s="1"/>
  <c r="E7" i="2"/>
  <c r="F7" i="2" s="1"/>
  <c r="E6" i="2"/>
  <c r="E5" i="2"/>
  <c r="F5" i="2" s="1"/>
  <c r="E4" i="2"/>
  <c r="E57" i="3"/>
  <c r="E58" i="3" s="1"/>
  <c r="E59" i="3" s="1"/>
  <c r="E60" i="3" s="1"/>
  <c r="E61" i="3" s="1"/>
  <c r="E62" i="3" s="1"/>
  <c r="E63" i="3" s="1"/>
  <c r="E64" i="3" s="1"/>
  <c r="E65" i="3" s="1"/>
  <c r="E66" i="3" s="1"/>
  <c r="E67" i="3" s="1"/>
  <c r="E68" i="3" s="1"/>
  <c r="E69" i="3" s="1"/>
  <c r="E70" i="3" s="1"/>
  <c r="E71" i="3" s="1"/>
  <c r="E72" i="3" s="1"/>
  <c r="E73" i="3" s="1"/>
  <c r="E74" i="3" s="1"/>
  <c r="E75" i="3" s="1"/>
  <c r="E76" i="3" s="1"/>
  <c r="E77" i="3" s="1"/>
  <c r="E78" i="3" s="1"/>
  <c r="E79" i="3" s="1"/>
  <c r="E80" i="3" s="1"/>
  <c r="E81" i="3" s="1"/>
  <c r="E82" i="3" s="1"/>
  <c r="E83" i="3" s="1"/>
  <c r="E84" i="3" s="1"/>
  <c r="E85" i="3" s="1"/>
  <c r="E86" i="3" s="1"/>
  <c r="E87" i="3" s="1"/>
  <c r="E88" i="3" s="1"/>
  <c r="E89" i="3" s="1"/>
  <c r="E90" i="3" s="1"/>
  <c r="E91" i="3" s="1"/>
  <c r="E92" i="3" s="1"/>
  <c r="E93" i="3" s="1"/>
  <c r="E94" i="3" s="1"/>
  <c r="E95" i="3" s="1"/>
  <c r="E96" i="3" s="1"/>
  <c r="E97" i="3" s="1"/>
  <c r="E98" i="3" s="1"/>
  <c r="E99" i="3" s="1"/>
  <c r="E100" i="3" s="1"/>
  <c r="E101" i="3" s="1"/>
  <c r="E102" i="3" s="1"/>
  <c r="E103" i="3" s="1"/>
  <c r="E104" i="3" s="1"/>
  <c r="E105" i="3" s="1"/>
  <c r="E106" i="3" s="1"/>
  <c r="E107" i="3" s="1"/>
  <c r="E108" i="3" s="1"/>
  <c r="E109" i="3" s="1"/>
  <c r="E110" i="3" s="1"/>
  <c r="E111" i="3" s="1"/>
  <c r="E112" i="3" s="1"/>
  <c r="E113" i="3" s="1"/>
  <c r="E114" i="3" s="1"/>
  <c r="E115" i="3" s="1"/>
  <c r="E116" i="3" s="1"/>
  <c r="E117" i="3" s="1"/>
  <c r="E118" i="3" s="1"/>
  <c r="E119" i="3" s="1"/>
  <c r="E120" i="3" s="1"/>
  <c r="E121" i="3" s="1"/>
  <c r="E122" i="3" s="1"/>
  <c r="E123" i="3" s="1"/>
  <c r="E124" i="3" s="1"/>
  <c r="E125" i="3" s="1"/>
  <c r="E126" i="3" s="1"/>
  <c r="E127" i="3" s="1"/>
  <c r="E128" i="3" s="1"/>
  <c r="E129" i="3" s="1"/>
  <c r="E130" i="3" s="1"/>
  <c r="E131" i="3" s="1"/>
  <c r="E132" i="3" s="1"/>
  <c r="E133" i="3" s="1"/>
  <c r="E134" i="3" s="1"/>
  <c r="E135" i="3" s="1"/>
  <c r="E136" i="3" s="1"/>
  <c r="E137" i="3" s="1"/>
  <c r="E138" i="3" s="1"/>
  <c r="E139" i="3" s="1"/>
  <c r="E140" i="3" s="1"/>
  <c r="E141" i="3" s="1"/>
  <c r="E142" i="3" s="1"/>
  <c r="E143" i="3" s="1"/>
  <c r="E144" i="3" s="1"/>
  <c r="E145" i="3" s="1"/>
  <c r="E146" i="3" s="1"/>
  <c r="E147" i="3" s="1"/>
  <c r="E148" i="3" s="1"/>
  <c r="E149" i="3" s="1"/>
  <c r="E150" i="3" s="1"/>
  <c r="E151" i="3" s="1"/>
  <c r="E152" i="3" s="1"/>
  <c r="E153" i="3" s="1"/>
  <c r="E154" i="3" s="1"/>
  <c r="E155" i="3" s="1"/>
  <c r="E156" i="3" s="1"/>
  <c r="E157" i="3" s="1"/>
  <c r="E158" i="3" s="1"/>
  <c r="E159" i="3" s="1"/>
  <c r="E160" i="3" s="1"/>
  <c r="E161" i="3" s="1"/>
  <c r="E162" i="3" s="1"/>
  <c r="E163" i="3" s="1"/>
  <c r="E164" i="3" s="1"/>
  <c r="E165" i="3" s="1"/>
  <c r="E166" i="3" s="1"/>
  <c r="E167" i="3" s="1"/>
  <c r="E168" i="3" s="1"/>
  <c r="E169" i="3" s="1"/>
  <c r="E170" i="3" s="1"/>
  <c r="E171" i="3" s="1"/>
  <c r="E172" i="3" s="1"/>
  <c r="E173" i="3" s="1"/>
  <c r="E174" i="3" s="1"/>
  <c r="E175" i="3" s="1"/>
  <c r="E176" i="3" s="1"/>
  <c r="E177" i="3" s="1"/>
  <c r="E178" i="3" s="1"/>
  <c r="E179" i="3" s="1"/>
  <c r="E180" i="3" s="1"/>
  <c r="E181" i="3" s="1"/>
  <c r="E182" i="3" s="1"/>
  <c r="E183" i="3" s="1"/>
  <c r="E184" i="3" s="1"/>
  <c r="E185" i="3" s="1"/>
  <c r="E186" i="3" s="1"/>
  <c r="E187" i="3" s="1"/>
  <c r="E188" i="3" s="1"/>
  <c r="E189" i="3" s="1"/>
  <c r="E190" i="3" s="1"/>
  <c r="E191" i="3" s="1"/>
  <c r="E192" i="3" s="1"/>
  <c r="E193" i="3" s="1"/>
  <c r="E194" i="3" s="1"/>
  <c r="E195" i="3" s="1"/>
  <c r="E196" i="3" s="1"/>
  <c r="E197" i="3" s="1"/>
  <c r="E198" i="3" s="1"/>
  <c r="E199" i="3" s="1"/>
  <c r="E200" i="3" s="1"/>
  <c r="E201" i="3" s="1"/>
  <c r="E202" i="3" s="1"/>
  <c r="E203" i="3" s="1"/>
  <c r="E204" i="3" s="1"/>
  <c r="E205" i="3" s="1"/>
  <c r="E206" i="3" s="1"/>
  <c r="E207" i="3" s="1"/>
  <c r="E208" i="3" s="1"/>
  <c r="E209" i="3" s="1"/>
  <c r="E210" i="3" s="1"/>
  <c r="E211" i="3" s="1"/>
  <c r="E212" i="3" s="1"/>
  <c r="E213" i="3" s="1"/>
  <c r="E214" i="3" s="1"/>
  <c r="E215" i="3" s="1"/>
  <c r="E216" i="3" s="1"/>
  <c r="E217" i="3" s="1"/>
  <c r="E218" i="3" s="1"/>
  <c r="E219" i="3" s="1"/>
  <c r="E220" i="3" s="1"/>
  <c r="E221" i="3" s="1"/>
  <c r="E222" i="3" s="1"/>
  <c r="E223" i="3" s="1"/>
  <c r="E224" i="3" s="1"/>
  <c r="E225" i="3" s="1"/>
  <c r="E226" i="3" s="1"/>
  <c r="E227" i="3" s="1"/>
  <c r="E228" i="3" s="1"/>
  <c r="E229" i="3" s="1"/>
  <c r="E230" i="3" s="1"/>
  <c r="E231" i="3" s="1"/>
  <c r="E232" i="3" s="1"/>
  <c r="E233" i="3" s="1"/>
  <c r="E234" i="3" s="1"/>
  <c r="E235" i="3" s="1"/>
  <c r="E236" i="3" s="1"/>
  <c r="E237" i="3" s="1"/>
  <c r="E238" i="3" s="1"/>
  <c r="E239" i="3" s="1"/>
  <c r="E240" i="3" s="1"/>
  <c r="E241" i="3" s="1"/>
  <c r="E242" i="3" s="1"/>
  <c r="E243" i="3" s="1"/>
  <c r="E244" i="3" s="1"/>
  <c r="E245" i="3" s="1"/>
  <c r="E246" i="3" s="1"/>
  <c r="E247" i="3" s="1"/>
  <c r="E248" i="3" s="1"/>
  <c r="E249" i="3" s="1"/>
  <c r="E250" i="3" s="1"/>
  <c r="E251" i="3" s="1"/>
  <c r="E252" i="3" s="1"/>
  <c r="E253" i="3" s="1"/>
  <c r="E254" i="3" s="1"/>
  <c r="E255" i="3" s="1"/>
  <c r="E256" i="3" s="1"/>
  <c r="E257" i="3" s="1"/>
  <c r="E258" i="3" s="1"/>
  <c r="E259" i="3" s="1"/>
  <c r="E260" i="3" s="1"/>
  <c r="E261" i="3" s="1"/>
  <c r="E262" i="3" s="1"/>
  <c r="E263" i="3" s="1"/>
  <c r="E264" i="3" s="1"/>
  <c r="E265" i="3" s="1"/>
  <c r="E266" i="3" s="1"/>
  <c r="E267" i="3" s="1"/>
  <c r="E268" i="3" s="1"/>
  <c r="E269" i="3" s="1"/>
  <c r="E270" i="3" s="1"/>
  <c r="E271" i="3" s="1"/>
  <c r="E272" i="3" s="1"/>
  <c r="E273" i="3" s="1"/>
  <c r="E274" i="3" s="1"/>
  <c r="E275" i="3" s="1"/>
  <c r="E276" i="3" s="1"/>
  <c r="E277" i="3" s="1"/>
  <c r="E278" i="3" s="1"/>
  <c r="E279" i="3" s="1"/>
  <c r="E280" i="3" s="1"/>
  <c r="E281" i="3" s="1"/>
  <c r="E282" i="3" s="1"/>
  <c r="E283" i="3" s="1"/>
  <c r="E284" i="3" s="1"/>
  <c r="E285" i="3" s="1"/>
  <c r="E286" i="3" s="1"/>
  <c r="E287" i="3" s="1"/>
  <c r="E288" i="3" s="1"/>
  <c r="E289" i="3" s="1"/>
  <c r="E290" i="3" s="1"/>
  <c r="E291" i="3" s="1"/>
  <c r="E292" i="3" s="1"/>
  <c r="E293" i="3" s="1"/>
  <c r="E294" i="3" s="1"/>
  <c r="E295" i="3" s="1"/>
  <c r="E296" i="3" s="1"/>
  <c r="E297" i="3" s="1"/>
  <c r="E298" i="3" s="1"/>
  <c r="E299" i="3" s="1"/>
  <c r="E300" i="3" s="1"/>
  <c r="E301" i="3" s="1"/>
  <c r="E302" i="3" s="1"/>
  <c r="E303" i="3" s="1"/>
  <c r="E304" i="3" s="1"/>
  <c r="E305" i="3" s="1"/>
  <c r="E306" i="3" s="1"/>
  <c r="E307" i="3" s="1"/>
  <c r="E308" i="3" s="1"/>
  <c r="E309" i="3" s="1"/>
  <c r="E310" i="3" s="1"/>
  <c r="E311" i="3" s="1"/>
  <c r="E312" i="3" s="1"/>
  <c r="E313" i="3" s="1"/>
  <c r="E314" i="3" s="1"/>
  <c r="E315" i="3" s="1"/>
  <c r="E316" i="3" s="1"/>
  <c r="E317" i="3" s="1"/>
  <c r="E318" i="3" s="1"/>
  <c r="E319" i="3" s="1"/>
  <c r="E320" i="3" s="1"/>
  <c r="E321" i="3" s="1"/>
  <c r="E322" i="3" s="1"/>
  <c r="E323" i="3" s="1"/>
  <c r="E324" i="3" s="1"/>
  <c r="E325" i="3" s="1"/>
  <c r="E326" i="3" s="1"/>
  <c r="E327" i="3" s="1"/>
  <c r="E328" i="3" s="1"/>
  <c r="E329" i="3" s="1"/>
  <c r="E330" i="3" s="1"/>
  <c r="E331" i="3" s="1"/>
  <c r="E332" i="3" s="1"/>
  <c r="E333" i="3" s="1"/>
  <c r="E334" i="3" s="1"/>
  <c r="E335" i="3" s="1"/>
  <c r="E336" i="3" s="1"/>
  <c r="E337" i="3" s="1"/>
  <c r="E338" i="3" s="1"/>
  <c r="E339" i="3" s="1"/>
  <c r="E340" i="3" s="1"/>
  <c r="E341" i="3" s="1"/>
  <c r="E342" i="3" s="1"/>
  <c r="E343" i="3" s="1"/>
  <c r="E344" i="3" s="1"/>
  <c r="E345" i="3" s="1"/>
  <c r="E346" i="3" s="1"/>
  <c r="E347" i="3" s="1"/>
  <c r="E348" i="3" s="1"/>
  <c r="E349" i="3" s="1"/>
  <c r="E350" i="3" s="1"/>
  <c r="E351" i="3" s="1"/>
  <c r="E352" i="3" s="1"/>
  <c r="E353" i="3" s="1"/>
  <c r="E354" i="3" s="1"/>
  <c r="E355" i="3" s="1"/>
  <c r="E356" i="3" s="1"/>
  <c r="E357" i="3" s="1"/>
  <c r="E358" i="3" s="1"/>
  <c r="E359" i="3" s="1"/>
  <c r="E360" i="3" s="1"/>
  <c r="E361" i="3" s="1"/>
  <c r="E362" i="3" s="1"/>
  <c r="E363" i="3" s="1"/>
  <c r="E364" i="3" s="1"/>
  <c r="E365" i="3" s="1"/>
  <c r="E366" i="3" s="1"/>
  <c r="E367" i="3" s="1"/>
  <c r="E368" i="3" s="1"/>
  <c r="E369" i="3" s="1"/>
  <c r="E370" i="3" s="1"/>
  <c r="E371" i="3" s="1"/>
  <c r="E372" i="3" s="1"/>
  <c r="E373" i="3" s="1"/>
  <c r="E374" i="3" s="1"/>
  <c r="E375" i="3" s="1"/>
  <c r="E376" i="3" s="1"/>
  <c r="E377" i="3" s="1"/>
  <c r="E378" i="3" s="1"/>
  <c r="E379" i="3" s="1"/>
  <c r="E380" i="3" s="1"/>
  <c r="E381" i="3" s="1"/>
  <c r="E382" i="3" s="1"/>
  <c r="E383" i="3" s="1"/>
  <c r="E384" i="3" s="1"/>
  <c r="E385" i="3" s="1"/>
  <c r="E386" i="3" s="1"/>
  <c r="E387" i="3" s="1"/>
  <c r="E388" i="3" s="1"/>
  <c r="E389" i="3" s="1"/>
  <c r="E390" i="3" s="1"/>
  <c r="E391" i="3" s="1"/>
  <c r="E392" i="3" s="1"/>
  <c r="E393" i="3" s="1"/>
  <c r="E394" i="3" s="1"/>
  <c r="E395" i="3" s="1"/>
  <c r="E396" i="3" s="1"/>
  <c r="E397" i="3" s="1"/>
  <c r="E398" i="3" s="1"/>
  <c r="E399" i="3" s="1"/>
  <c r="E400" i="3" s="1"/>
  <c r="E401" i="3" s="1"/>
  <c r="E402" i="3" s="1"/>
  <c r="E403" i="3" s="1"/>
  <c r="E404" i="3" s="1"/>
  <c r="E405" i="3" s="1"/>
  <c r="E406" i="3" s="1"/>
  <c r="E407" i="3" s="1"/>
  <c r="E408" i="3" s="1"/>
  <c r="E409" i="3" s="1"/>
  <c r="E410" i="3" s="1"/>
  <c r="E411" i="3" s="1"/>
  <c r="E412" i="3" s="1"/>
  <c r="E413" i="3" s="1"/>
  <c r="E414" i="3" s="1"/>
  <c r="E415" i="3" s="1"/>
  <c r="E416" i="3" s="1"/>
  <c r="E417" i="3" s="1"/>
  <c r="E418" i="3" s="1"/>
  <c r="E419" i="3" s="1"/>
  <c r="E420" i="3" s="1"/>
  <c r="E421" i="3" s="1"/>
  <c r="E422" i="3" s="1"/>
  <c r="E423" i="3" s="1"/>
  <c r="E424" i="3" s="1"/>
  <c r="E425" i="3" s="1"/>
  <c r="E426" i="3" s="1"/>
  <c r="E427" i="3" s="1"/>
  <c r="E428" i="3" s="1"/>
  <c r="E429" i="3" s="1"/>
  <c r="E430" i="3" s="1"/>
  <c r="E431" i="3" s="1"/>
  <c r="E432" i="3" s="1"/>
  <c r="E433" i="3" s="1"/>
  <c r="E434" i="3" s="1"/>
  <c r="E435" i="3" s="1"/>
  <c r="E436" i="3" s="1"/>
  <c r="E437" i="3" s="1"/>
  <c r="E438" i="3" s="1"/>
  <c r="E439" i="3" s="1"/>
  <c r="E440" i="3" s="1"/>
  <c r="E441" i="3" s="1"/>
  <c r="E442" i="3" s="1"/>
  <c r="E443" i="3" s="1"/>
  <c r="E444" i="3" s="1"/>
  <c r="E445" i="3" s="1"/>
  <c r="E446" i="3" s="1"/>
  <c r="E447" i="3" s="1"/>
  <c r="E448" i="3" s="1"/>
  <c r="E449" i="3" s="1"/>
  <c r="E450" i="3" s="1"/>
  <c r="E451" i="3" s="1"/>
  <c r="E452" i="3" s="1"/>
  <c r="E453" i="3" s="1"/>
  <c r="E454" i="3" s="1"/>
  <c r="E455" i="3" s="1"/>
  <c r="E456" i="3" s="1"/>
  <c r="E457" i="3" s="1"/>
  <c r="E458" i="3" s="1"/>
  <c r="E459" i="3" s="1"/>
  <c r="E460" i="3" s="1"/>
  <c r="E461" i="3" s="1"/>
  <c r="E462" i="3" s="1"/>
  <c r="E463" i="3" s="1"/>
  <c r="E464" i="3" s="1"/>
  <c r="E465" i="3" s="1"/>
  <c r="E466" i="3" s="1"/>
  <c r="E467" i="3" s="1"/>
  <c r="E468" i="3" s="1"/>
  <c r="E469" i="3" s="1"/>
  <c r="E470" i="3" s="1"/>
  <c r="E471" i="3" s="1"/>
  <c r="E472" i="3" s="1"/>
  <c r="E473" i="3" s="1"/>
  <c r="E474" i="3" s="1"/>
  <c r="E475" i="3" s="1"/>
  <c r="E476" i="3" s="1"/>
  <c r="E477" i="3" s="1"/>
  <c r="E478" i="3" s="1"/>
  <c r="E479" i="3" s="1"/>
  <c r="E480" i="3" s="1"/>
  <c r="E481" i="3" s="1"/>
  <c r="E482" i="3" s="1"/>
  <c r="E483" i="3" s="1"/>
  <c r="E484" i="3" s="1"/>
  <c r="E485" i="3" s="1"/>
  <c r="E486" i="3" s="1"/>
  <c r="E487" i="3" s="1"/>
  <c r="E488" i="3" s="1"/>
  <c r="E489" i="3" s="1"/>
  <c r="E490" i="3" s="1"/>
  <c r="E491" i="3" s="1"/>
  <c r="E492" i="3" s="1"/>
  <c r="E493" i="3" s="1"/>
  <c r="E494" i="3" s="1"/>
  <c r="E495" i="3" s="1"/>
  <c r="E496" i="3" s="1"/>
  <c r="E497" i="3" s="1"/>
  <c r="E498" i="3" s="1"/>
  <c r="E499" i="3" s="1"/>
  <c r="E500" i="3" s="1"/>
  <c r="E501" i="3" s="1"/>
  <c r="E502" i="3" s="1"/>
  <c r="E503" i="3" s="1"/>
  <c r="E504" i="3" s="1"/>
  <c r="E505" i="3" s="1"/>
  <c r="E506" i="3" s="1"/>
  <c r="E507" i="3" s="1"/>
  <c r="E508" i="3" s="1"/>
  <c r="E509" i="3" s="1"/>
  <c r="E510" i="3" s="1"/>
  <c r="E511" i="3" s="1"/>
  <c r="E512" i="3" s="1"/>
  <c r="E513" i="3" s="1"/>
  <c r="E514" i="3" s="1"/>
  <c r="E515" i="3" s="1"/>
  <c r="E516" i="3" s="1"/>
  <c r="E517" i="3" s="1"/>
  <c r="E518" i="3" s="1"/>
  <c r="E519" i="3" s="1"/>
  <c r="E520" i="3" s="1"/>
  <c r="E521" i="3" s="1"/>
  <c r="E522" i="3" s="1"/>
  <c r="E523" i="3" s="1"/>
  <c r="E524" i="3" s="1"/>
  <c r="E525" i="3" s="1"/>
  <c r="E526" i="3" s="1"/>
  <c r="E527" i="3" s="1"/>
  <c r="E528" i="3" s="1"/>
  <c r="E529" i="3" s="1"/>
  <c r="E530" i="3" s="1"/>
  <c r="E531" i="3" s="1"/>
  <c r="E532" i="3" s="1"/>
  <c r="E533" i="3" s="1"/>
  <c r="E534" i="3" s="1"/>
  <c r="E535" i="3" s="1"/>
  <c r="E536" i="3" s="1"/>
  <c r="E537" i="3" s="1"/>
  <c r="E538" i="3" s="1"/>
  <c r="E539" i="3" s="1"/>
  <c r="E540" i="3" s="1"/>
  <c r="E541" i="3" s="1"/>
  <c r="E542" i="3" s="1"/>
  <c r="E543" i="3" s="1"/>
  <c r="E544" i="3" s="1"/>
  <c r="E545" i="3" s="1"/>
  <c r="E546" i="3" s="1"/>
  <c r="E547" i="3" s="1"/>
  <c r="E548" i="3" s="1"/>
  <c r="E549" i="3" s="1"/>
  <c r="E550" i="3" s="1"/>
  <c r="E551" i="3" s="1"/>
  <c r="E552" i="3" s="1"/>
  <c r="E553" i="3" s="1"/>
  <c r="E554" i="3" s="1"/>
  <c r="E555" i="3" s="1"/>
  <c r="E556" i="3" s="1"/>
  <c r="E557" i="3" s="1"/>
  <c r="E558" i="3" s="1"/>
  <c r="E559" i="3" s="1"/>
  <c r="E560" i="3" s="1"/>
  <c r="E561" i="3" s="1"/>
  <c r="E562" i="3" s="1"/>
  <c r="E563" i="3" s="1"/>
  <c r="E564" i="3" s="1"/>
  <c r="E565" i="3" s="1"/>
  <c r="E566" i="3" s="1"/>
  <c r="E567" i="3" s="1"/>
  <c r="E568" i="3" s="1"/>
  <c r="E569" i="3" s="1"/>
  <c r="E570" i="3" s="1"/>
  <c r="E571" i="3" s="1"/>
  <c r="E572" i="3" s="1"/>
  <c r="E573" i="3" s="1"/>
  <c r="E574" i="3" s="1"/>
  <c r="E575" i="3" s="1"/>
  <c r="E576" i="3" s="1"/>
  <c r="E577" i="3" s="1"/>
  <c r="E578" i="3" s="1"/>
  <c r="E579" i="3" s="1"/>
  <c r="E580" i="3" s="1"/>
  <c r="E581" i="3" s="1"/>
  <c r="E582" i="3" s="1"/>
  <c r="E583" i="3" s="1"/>
  <c r="E584" i="3" s="1"/>
  <c r="E585" i="3" s="1"/>
  <c r="E586" i="3" s="1"/>
  <c r="E587" i="3" s="1"/>
  <c r="E588" i="3" s="1"/>
  <c r="E589" i="3" s="1"/>
  <c r="E590" i="3" s="1"/>
  <c r="E591" i="3" s="1"/>
  <c r="E592" i="3" s="1"/>
  <c r="E593" i="3" s="1"/>
  <c r="E594" i="3" s="1"/>
  <c r="E595" i="3" s="1"/>
  <c r="E596" i="3" s="1"/>
  <c r="E597" i="3" s="1"/>
  <c r="E598" i="3" s="1"/>
  <c r="E599" i="3" s="1"/>
  <c r="E600" i="3" s="1"/>
  <c r="E601" i="3" s="1"/>
  <c r="E602" i="3" s="1"/>
  <c r="E603" i="3" s="1"/>
  <c r="E604" i="3" s="1"/>
  <c r="E605" i="3" s="1"/>
  <c r="E606" i="3" s="1"/>
  <c r="E607" i="3" s="1"/>
  <c r="E608" i="3" s="1"/>
  <c r="E609" i="3" s="1"/>
  <c r="E610" i="3" s="1"/>
  <c r="E611" i="3" s="1"/>
  <c r="E612" i="3" s="1"/>
  <c r="E613" i="3" s="1"/>
  <c r="E614" i="3" s="1"/>
  <c r="E615" i="3" s="1"/>
  <c r="E616" i="3" s="1"/>
  <c r="E617" i="3" s="1"/>
  <c r="E618" i="3" s="1"/>
  <c r="E619" i="3" s="1"/>
  <c r="E620" i="3" s="1"/>
  <c r="E621" i="3" s="1"/>
  <c r="E622" i="3" s="1"/>
  <c r="E623" i="3" s="1"/>
  <c r="E624" i="3" s="1"/>
  <c r="E625" i="3" s="1"/>
  <c r="E626" i="3" s="1"/>
  <c r="E627" i="3" s="1"/>
  <c r="E628" i="3" s="1"/>
  <c r="E629" i="3" s="1"/>
  <c r="E630" i="3" s="1"/>
  <c r="E631" i="3" s="1"/>
  <c r="E632" i="3" s="1"/>
  <c r="E633" i="3" s="1"/>
  <c r="E634" i="3" s="1"/>
  <c r="E635" i="3" s="1"/>
  <c r="E636" i="3" s="1"/>
  <c r="E637" i="3" s="1"/>
  <c r="E638" i="3" s="1"/>
  <c r="E639" i="3" s="1"/>
  <c r="E640" i="3" s="1"/>
  <c r="E641" i="3" s="1"/>
  <c r="E642" i="3" s="1"/>
  <c r="E643" i="3" s="1"/>
  <c r="E644" i="3" s="1"/>
  <c r="E645" i="3" s="1"/>
  <c r="E646" i="3" s="1"/>
  <c r="E647" i="3" s="1"/>
  <c r="E648" i="3" s="1"/>
  <c r="E649" i="3" s="1"/>
  <c r="E650" i="3" s="1"/>
  <c r="E651" i="3" s="1"/>
  <c r="E652" i="3" s="1"/>
  <c r="E653" i="3" s="1"/>
  <c r="E654" i="3" s="1"/>
  <c r="E655" i="3" s="1"/>
  <c r="E656" i="3" s="1"/>
  <c r="E657" i="3" s="1"/>
  <c r="E658" i="3" s="1"/>
  <c r="E659" i="3" s="1"/>
  <c r="E660" i="3" s="1"/>
  <c r="E661" i="3" s="1"/>
  <c r="E662" i="3" s="1"/>
  <c r="E663" i="3" s="1"/>
  <c r="E664" i="3" s="1"/>
  <c r="E665" i="3" s="1"/>
  <c r="E666" i="3" s="1"/>
  <c r="E667" i="3" s="1"/>
  <c r="E668" i="3" s="1"/>
  <c r="E669" i="3" s="1"/>
  <c r="E670" i="3" s="1"/>
  <c r="E671" i="3" s="1"/>
  <c r="E672" i="3" s="1"/>
  <c r="E673" i="3" s="1"/>
  <c r="E674" i="3" s="1"/>
  <c r="E675" i="3" s="1"/>
  <c r="E676" i="3" s="1"/>
  <c r="E677" i="3" s="1"/>
  <c r="E678" i="3" s="1"/>
  <c r="E679" i="3" s="1"/>
  <c r="E680" i="3" s="1"/>
  <c r="E681" i="3" s="1"/>
  <c r="E682" i="3" s="1"/>
  <c r="E683" i="3" s="1"/>
  <c r="E684" i="3" s="1"/>
  <c r="E685" i="3" s="1"/>
  <c r="E686" i="3" s="1"/>
  <c r="E687" i="3" s="1"/>
  <c r="E688" i="3" s="1"/>
  <c r="E689" i="3" s="1"/>
  <c r="E690" i="3" s="1"/>
  <c r="E691" i="3" s="1"/>
  <c r="E692" i="3" s="1"/>
  <c r="E693" i="3" s="1"/>
  <c r="E694" i="3" s="1"/>
  <c r="E695" i="3" s="1"/>
  <c r="E696" i="3" s="1"/>
  <c r="E697" i="3" s="1"/>
  <c r="E698" i="3" s="1"/>
  <c r="E699" i="3" s="1"/>
  <c r="E700" i="3" s="1"/>
  <c r="E701" i="3" s="1"/>
  <c r="E702" i="3" s="1"/>
  <c r="E703" i="3" s="1"/>
  <c r="E704" i="3" s="1"/>
  <c r="E705" i="3" s="1"/>
  <c r="E706" i="3" s="1"/>
  <c r="E707" i="3" s="1"/>
  <c r="E708" i="3" s="1"/>
  <c r="E709" i="3" s="1"/>
  <c r="E710" i="3" s="1"/>
  <c r="E711" i="3" s="1"/>
  <c r="E712" i="3" s="1"/>
  <c r="E713" i="3" s="1"/>
  <c r="E714" i="3" s="1"/>
  <c r="E715" i="3" s="1"/>
  <c r="E716" i="3" s="1"/>
  <c r="E717" i="3" s="1"/>
  <c r="E718" i="3" s="1"/>
  <c r="E719" i="3" s="1"/>
  <c r="E720" i="3" s="1"/>
  <c r="E721" i="3" s="1"/>
  <c r="E722" i="3" s="1"/>
  <c r="E723" i="3" s="1"/>
  <c r="E724" i="3" s="1"/>
  <c r="E725" i="3" s="1"/>
  <c r="E726" i="3" s="1"/>
  <c r="E727" i="3" s="1"/>
  <c r="E728" i="3" s="1"/>
  <c r="E729" i="3" s="1"/>
  <c r="E730" i="3" s="1"/>
  <c r="E731" i="3" s="1"/>
  <c r="E732" i="3" s="1"/>
  <c r="E733" i="3" s="1"/>
  <c r="E734" i="3" s="1"/>
  <c r="E735" i="3" s="1"/>
  <c r="E736" i="3" s="1"/>
  <c r="E737" i="3" s="1"/>
  <c r="E738" i="3" s="1"/>
  <c r="E739" i="3" s="1"/>
  <c r="E740" i="3" s="1"/>
  <c r="E741" i="3" s="1"/>
  <c r="E742" i="3" s="1"/>
  <c r="E743" i="3" s="1"/>
  <c r="E744" i="3" s="1"/>
  <c r="E745" i="3" s="1"/>
  <c r="E746" i="3" s="1"/>
  <c r="E747" i="3" s="1"/>
  <c r="E748" i="3" s="1"/>
  <c r="E749" i="3" s="1"/>
  <c r="E750" i="3" s="1"/>
  <c r="E751" i="3" s="1"/>
  <c r="E752" i="3" s="1"/>
  <c r="E753" i="3" s="1"/>
  <c r="E754" i="3" s="1"/>
  <c r="E755" i="3" s="1"/>
  <c r="E756" i="3" s="1"/>
  <c r="E757" i="3" s="1"/>
  <c r="E758" i="3" s="1"/>
  <c r="E759" i="3" s="1"/>
  <c r="E760" i="3" s="1"/>
  <c r="E761" i="3" s="1"/>
  <c r="E762" i="3" s="1"/>
  <c r="E763" i="3" s="1"/>
  <c r="E764" i="3" s="1"/>
  <c r="E765" i="3" s="1"/>
  <c r="E766" i="3" s="1"/>
  <c r="E767" i="3" s="1"/>
  <c r="E768" i="3" s="1"/>
  <c r="E769" i="3" s="1"/>
  <c r="E770" i="3" s="1"/>
  <c r="E771" i="3" s="1"/>
  <c r="E772" i="3" s="1"/>
  <c r="E773" i="3" s="1"/>
  <c r="E774" i="3" s="1"/>
  <c r="E775" i="3" s="1"/>
  <c r="E776" i="3" s="1"/>
  <c r="E777" i="3" s="1"/>
  <c r="A4" i="3"/>
  <c r="F314" i="2" l="1"/>
  <c r="H314" i="2" s="1"/>
  <c r="J314" i="2" s="1"/>
  <c r="L314" i="2" s="1"/>
  <c r="N314" i="2" s="1"/>
  <c r="G762" i="2"/>
  <c r="I762" i="2" s="1"/>
  <c r="K762" i="2" s="1"/>
  <c r="M762" i="2" s="1"/>
  <c r="F330" i="2"/>
  <c r="H330" i="2" s="1"/>
  <c r="J330" i="2" s="1"/>
  <c r="L330" i="2" s="1"/>
  <c r="N330" i="2" s="1"/>
  <c r="G630" i="2"/>
  <c r="I630" i="2" s="1"/>
  <c r="K630" i="2" s="1"/>
  <c r="M630" i="2" s="1"/>
  <c r="F186" i="2"/>
  <c r="H186" i="2" s="1"/>
  <c r="J186" i="2" s="1"/>
  <c r="L186" i="2" s="1"/>
  <c r="N186" i="2" s="1"/>
  <c r="F538" i="2"/>
  <c r="H538" i="2" s="1"/>
  <c r="J538" i="2" s="1"/>
  <c r="L538" i="2" s="1"/>
  <c r="N538" i="2" s="1"/>
  <c r="G502" i="2"/>
  <c r="I502" i="2" s="1"/>
  <c r="K502" i="2" s="1"/>
  <c r="M502" i="2" s="1"/>
  <c r="F202" i="2"/>
  <c r="H202" i="2" s="1"/>
  <c r="J202" i="2" s="1"/>
  <c r="L202" i="2" s="1"/>
  <c r="N202" i="2" s="1"/>
  <c r="F666" i="2"/>
  <c r="H666" i="2" s="1"/>
  <c r="J666" i="2" s="1"/>
  <c r="L666" i="2" s="1"/>
  <c r="N666" i="2" s="1"/>
  <c r="G470" i="2"/>
  <c r="I470" i="2" s="1"/>
  <c r="K470" i="2" s="1"/>
  <c r="M470" i="2" s="1"/>
  <c r="F107" i="2"/>
  <c r="H107" i="2" s="1"/>
  <c r="J107" i="2" s="1"/>
  <c r="L107" i="2" s="1"/>
  <c r="N107" i="2" s="1"/>
  <c r="F79" i="2"/>
  <c r="H79" i="2" s="1"/>
  <c r="J79" i="2" s="1"/>
  <c r="L79" i="2" s="1"/>
  <c r="N79" i="2" s="1"/>
  <c r="F111" i="2"/>
  <c r="H111" i="2" s="1"/>
  <c r="J111" i="2" s="1"/>
  <c r="L111" i="2" s="1"/>
  <c r="N111" i="2" s="1"/>
  <c r="F559" i="2"/>
  <c r="H559" i="2" s="1"/>
  <c r="J559" i="2" s="1"/>
  <c r="L559" i="2" s="1"/>
  <c r="N559" i="2" s="1"/>
  <c r="G719" i="2"/>
  <c r="I719" i="2" s="1"/>
  <c r="K719" i="2" s="1"/>
  <c r="M719" i="2" s="1"/>
  <c r="F91" i="2"/>
  <c r="H91" i="2" s="1"/>
  <c r="J91" i="2" s="1"/>
  <c r="L91" i="2" s="1"/>
  <c r="N91" i="2" s="1"/>
  <c r="F123" i="2"/>
  <c r="H123" i="2" s="1"/>
  <c r="J123" i="2" s="1"/>
  <c r="L123" i="2" s="1"/>
  <c r="N123" i="2" s="1"/>
  <c r="F250" i="2"/>
  <c r="H250" i="2" s="1"/>
  <c r="J250" i="2" s="1"/>
  <c r="L250" i="2" s="1"/>
  <c r="N250" i="2" s="1"/>
  <c r="F410" i="2"/>
  <c r="H410" i="2" s="1"/>
  <c r="J410" i="2" s="1"/>
  <c r="L410" i="2" s="1"/>
  <c r="N410" i="2" s="1"/>
  <c r="G374" i="2"/>
  <c r="I374" i="2" s="1"/>
  <c r="K374" i="2" s="1"/>
  <c r="M374" i="2" s="1"/>
  <c r="F95" i="2"/>
  <c r="H95" i="2" s="1"/>
  <c r="J95" i="2" s="1"/>
  <c r="L95" i="2" s="1"/>
  <c r="N95" i="2" s="1"/>
  <c r="F138" i="2"/>
  <c r="H138" i="2" s="1"/>
  <c r="J138" i="2" s="1"/>
  <c r="L138" i="2" s="1"/>
  <c r="N138" i="2" s="1"/>
  <c r="F266" i="2"/>
  <c r="H266" i="2" s="1"/>
  <c r="J266" i="2" s="1"/>
  <c r="L266" i="2" s="1"/>
  <c r="N266" i="2" s="1"/>
  <c r="F431" i="2"/>
  <c r="H431" i="2" s="1"/>
  <c r="J431" i="2" s="1"/>
  <c r="L431" i="2" s="1"/>
  <c r="N431" i="2" s="1"/>
  <c r="F687" i="2"/>
  <c r="H687" i="2" s="1"/>
  <c r="J687" i="2" s="1"/>
  <c r="L687" i="2" s="1"/>
  <c r="N687" i="2" s="1"/>
  <c r="G598" i="2"/>
  <c r="I598" i="2" s="1"/>
  <c r="K598" i="2" s="1"/>
  <c r="M598" i="2" s="1"/>
  <c r="G342" i="2"/>
  <c r="I342" i="2" s="1"/>
  <c r="K342" i="2" s="1"/>
  <c r="M342" i="2" s="1"/>
  <c r="F83" i="2"/>
  <c r="H83" i="2" s="1"/>
  <c r="J83" i="2" s="1"/>
  <c r="L83" i="2" s="1"/>
  <c r="N83" i="2" s="1"/>
  <c r="F99" i="2"/>
  <c r="H99" i="2" s="1"/>
  <c r="J99" i="2" s="1"/>
  <c r="L99" i="2" s="1"/>
  <c r="N99" i="2" s="1"/>
  <c r="F115" i="2"/>
  <c r="H115" i="2" s="1"/>
  <c r="J115" i="2" s="1"/>
  <c r="L115" i="2" s="1"/>
  <c r="N115" i="2" s="1"/>
  <c r="F154" i="2"/>
  <c r="H154" i="2" s="1"/>
  <c r="J154" i="2" s="1"/>
  <c r="L154" i="2" s="1"/>
  <c r="N154" i="2" s="1"/>
  <c r="F218" i="2"/>
  <c r="H218" i="2" s="1"/>
  <c r="J218" i="2" s="1"/>
  <c r="L218" i="2" s="1"/>
  <c r="N218" i="2" s="1"/>
  <c r="F282" i="2"/>
  <c r="H282" i="2" s="1"/>
  <c r="J282" i="2" s="1"/>
  <c r="L282" i="2" s="1"/>
  <c r="N282" i="2" s="1"/>
  <c r="F346" i="2"/>
  <c r="H346" i="2" s="1"/>
  <c r="J346" i="2" s="1"/>
  <c r="L346" i="2" s="1"/>
  <c r="N346" i="2" s="1"/>
  <c r="F474" i="2"/>
  <c r="H474" i="2" s="1"/>
  <c r="J474" i="2" s="1"/>
  <c r="L474" i="2" s="1"/>
  <c r="N474" i="2" s="1"/>
  <c r="F602" i="2"/>
  <c r="H602" i="2" s="1"/>
  <c r="J602" i="2" s="1"/>
  <c r="L602" i="2" s="1"/>
  <c r="N602" i="2" s="1"/>
  <c r="F730" i="2"/>
  <c r="H730" i="2" s="1"/>
  <c r="J730" i="2" s="1"/>
  <c r="L730" i="2" s="1"/>
  <c r="N730" i="2" s="1"/>
  <c r="G698" i="2"/>
  <c r="I698" i="2" s="1"/>
  <c r="K698" i="2" s="1"/>
  <c r="M698" i="2" s="1"/>
  <c r="G566" i="2"/>
  <c r="I566" i="2" s="1"/>
  <c r="K566" i="2" s="1"/>
  <c r="M566" i="2" s="1"/>
  <c r="G438" i="2"/>
  <c r="I438" i="2" s="1"/>
  <c r="K438" i="2" s="1"/>
  <c r="M438" i="2" s="1"/>
  <c r="G310" i="2"/>
  <c r="I310" i="2" s="1"/>
  <c r="K310" i="2" s="1"/>
  <c r="M310" i="2" s="1"/>
  <c r="F87" i="2"/>
  <c r="H87" i="2" s="1"/>
  <c r="J87" i="2" s="1"/>
  <c r="L87" i="2" s="1"/>
  <c r="N87" i="2" s="1"/>
  <c r="F103" i="2"/>
  <c r="H103" i="2" s="1"/>
  <c r="J103" i="2" s="1"/>
  <c r="L103" i="2" s="1"/>
  <c r="N103" i="2" s="1"/>
  <c r="F119" i="2"/>
  <c r="H119" i="2" s="1"/>
  <c r="J119" i="2" s="1"/>
  <c r="L119" i="2" s="1"/>
  <c r="N119" i="2" s="1"/>
  <c r="F170" i="2"/>
  <c r="H170" i="2" s="1"/>
  <c r="J170" i="2" s="1"/>
  <c r="L170" i="2" s="1"/>
  <c r="N170" i="2" s="1"/>
  <c r="F234" i="2"/>
  <c r="H234" i="2" s="1"/>
  <c r="J234" i="2" s="1"/>
  <c r="L234" i="2" s="1"/>
  <c r="N234" i="2" s="1"/>
  <c r="F298" i="2"/>
  <c r="H298" i="2" s="1"/>
  <c r="J298" i="2" s="1"/>
  <c r="L298" i="2" s="1"/>
  <c r="N298" i="2" s="1"/>
  <c r="F362" i="2"/>
  <c r="H362" i="2" s="1"/>
  <c r="J362" i="2" s="1"/>
  <c r="L362" i="2" s="1"/>
  <c r="N362" i="2" s="1"/>
  <c r="F495" i="2"/>
  <c r="H495" i="2" s="1"/>
  <c r="J495" i="2" s="1"/>
  <c r="L495" i="2" s="1"/>
  <c r="N495" i="2" s="1"/>
  <c r="F623" i="2"/>
  <c r="H623" i="2" s="1"/>
  <c r="J623" i="2" s="1"/>
  <c r="L623" i="2" s="1"/>
  <c r="N623" i="2" s="1"/>
  <c r="F751" i="2"/>
  <c r="H751" i="2" s="1"/>
  <c r="J751" i="2" s="1"/>
  <c r="L751" i="2" s="1"/>
  <c r="N751" i="2" s="1"/>
  <c r="G655" i="2"/>
  <c r="I655" i="2" s="1"/>
  <c r="K655" i="2" s="1"/>
  <c r="M655" i="2" s="1"/>
  <c r="G534" i="2"/>
  <c r="I534" i="2" s="1"/>
  <c r="K534" i="2" s="1"/>
  <c r="M534" i="2" s="1"/>
  <c r="G406" i="2"/>
  <c r="I406" i="2" s="1"/>
  <c r="K406" i="2" s="1"/>
  <c r="M406" i="2" s="1"/>
  <c r="G270" i="2"/>
  <c r="I270" i="2" s="1"/>
  <c r="K270" i="2" s="1"/>
  <c r="M270" i="2" s="1"/>
  <c r="F429" i="2"/>
  <c r="H429" i="2" s="1"/>
  <c r="J429" i="2" s="1"/>
  <c r="L429" i="2" s="1"/>
  <c r="N429" i="2" s="1"/>
  <c r="G429" i="2"/>
  <c r="I429" i="2" s="1"/>
  <c r="K429" i="2" s="1"/>
  <c r="M429" i="2" s="1"/>
  <c r="G441" i="2"/>
  <c r="I441" i="2" s="1"/>
  <c r="K441" i="2" s="1"/>
  <c r="M441" i="2" s="1"/>
  <c r="F441" i="2"/>
  <c r="H441" i="2" s="1"/>
  <c r="J441" i="2" s="1"/>
  <c r="L441" i="2" s="1"/>
  <c r="N441" i="2" s="1"/>
  <c r="G449" i="2"/>
  <c r="I449" i="2" s="1"/>
  <c r="K449" i="2" s="1"/>
  <c r="M449" i="2" s="1"/>
  <c r="F449" i="2"/>
  <c r="H449" i="2" s="1"/>
  <c r="J449" i="2" s="1"/>
  <c r="L449" i="2" s="1"/>
  <c r="N449" i="2" s="1"/>
  <c r="F461" i="2"/>
  <c r="H461" i="2" s="1"/>
  <c r="J461" i="2" s="1"/>
  <c r="L461" i="2" s="1"/>
  <c r="N461" i="2" s="1"/>
  <c r="G461" i="2"/>
  <c r="I461" i="2" s="1"/>
  <c r="K461" i="2" s="1"/>
  <c r="M461" i="2" s="1"/>
  <c r="G473" i="2"/>
  <c r="I473" i="2" s="1"/>
  <c r="K473" i="2" s="1"/>
  <c r="M473" i="2" s="1"/>
  <c r="F473" i="2"/>
  <c r="H473" i="2" s="1"/>
  <c r="J473" i="2" s="1"/>
  <c r="L473" i="2" s="1"/>
  <c r="N473" i="2" s="1"/>
  <c r="G481" i="2"/>
  <c r="I481" i="2" s="1"/>
  <c r="K481" i="2" s="1"/>
  <c r="M481" i="2" s="1"/>
  <c r="F481" i="2"/>
  <c r="H481" i="2" s="1"/>
  <c r="J481" i="2" s="1"/>
  <c r="L481" i="2" s="1"/>
  <c r="N481" i="2" s="1"/>
  <c r="F493" i="2"/>
  <c r="H493" i="2" s="1"/>
  <c r="J493" i="2" s="1"/>
  <c r="L493" i="2" s="1"/>
  <c r="N493" i="2" s="1"/>
  <c r="G493" i="2"/>
  <c r="I493" i="2" s="1"/>
  <c r="K493" i="2" s="1"/>
  <c r="M493" i="2" s="1"/>
  <c r="G505" i="2"/>
  <c r="I505" i="2" s="1"/>
  <c r="K505" i="2" s="1"/>
  <c r="M505" i="2" s="1"/>
  <c r="F505" i="2"/>
  <c r="H505" i="2" s="1"/>
  <c r="J505" i="2" s="1"/>
  <c r="L505" i="2" s="1"/>
  <c r="N505" i="2" s="1"/>
  <c r="F509" i="2"/>
  <c r="H509" i="2" s="1"/>
  <c r="J509" i="2" s="1"/>
  <c r="L509" i="2" s="1"/>
  <c r="N509" i="2" s="1"/>
  <c r="G509" i="2"/>
  <c r="I509" i="2" s="1"/>
  <c r="K509" i="2" s="1"/>
  <c r="M509" i="2" s="1"/>
  <c r="F541" i="2"/>
  <c r="H541" i="2" s="1"/>
  <c r="J541" i="2" s="1"/>
  <c r="L541" i="2" s="1"/>
  <c r="N541" i="2" s="1"/>
  <c r="G541" i="2"/>
  <c r="I541" i="2" s="1"/>
  <c r="K541" i="2" s="1"/>
  <c r="M541" i="2" s="1"/>
  <c r="G553" i="2"/>
  <c r="I553" i="2" s="1"/>
  <c r="K553" i="2" s="1"/>
  <c r="M553" i="2" s="1"/>
  <c r="F553" i="2"/>
  <c r="H553" i="2" s="1"/>
  <c r="J553" i="2" s="1"/>
  <c r="L553" i="2" s="1"/>
  <c r="N553" i="2" s="1"/>
  <c r="G593" i="2"/>
  <c r="I593" i="2" s="1"/>
  <c r="K593" i="2" s="1"/>
  <c r="M593" i="2" s="1"/>
  <c r="F593" i="2"/>
  <c r="H593" i="2" s="1"/>
  <c r="J593" i="2" s="1"/>
  <c r="L593" i="2" s="1"/>
  <c r="N593" i="2" s="1"/>
  <c r="G601" i="2"/>
  <c r="I601" i="2" s="1"/>
  <c r="K601" i="2" s="1"/>
  <c r="M601" i="2" s="1"/>
  <c r="F601" i="2"/>
  <c r="H601" i="2" s="1"/>
  <c r="J601" i="2" s="1"/>
  <c r="L601" i="2" s="1"/>
  <c r="N601" i="2" s="1"/>
  <c r="F621" i="2"/>
  <c r="H621" i="2" s="1"/>
  <c r="J621" i="2" s="1"/>
  <c r="L621" i="2" s="1"/>
  <c r="N621" i="2" s="1"/>
  <c r="G621" i="2"/>
  <c r="I621" i="2" s="1"/>
  <c r="K621" i="2" s="1"/>
  <c r="M621" i="2" s="1"/>
  <c r="G625" i="2"/>
  <c r="I625" i="2" s="1"/>
  <c r="K625" i="2" s="1"/>
  <c r="M625" i="2" s="1"/>
  <c r="F625" i="2"/>
  <c r="H625" i="2" s="1"/>
  <c r="J625" i="2" s="1"/>
  <c r="L625" i="2" s="1"/>
  <c r="N625" i="2" s="1"/>
  <c r="G633" i="2"/>
  <c r="I633" i="2" s="1"/>
  <c r="K633" i="2" s="1"/>
  <c r="M633" i="2" s="1"/>
  <c r="F633" i="2"/>
  <c r="H633" i="2" s="1"/>
  <c r="J633" i="2" s="1"/>
  <c r="L633" i="2" s="1"/>
  <c r="N633" i="2" s="1"/>
  <c r="G641" i="2"/>
  <c r="I641" i="2" s="1"/>
  <c r="K641" i="2" s="1"/>
  <c r="M641" i="2" s="1"/>
  <c r="F641" i="2"/>
  <c r="H641" i="2" s="1"/>
  <c r="J641" i="2" s="1"/>
  <c r="L641" i="2" s="1"/>
  <c r="N641" i="2" s="1"/>
  <c r="F649" i="2"/>
  <c r="H649" i="2" s="1"/>
  <c r="J649" i="2" s="1"/>
  <c r="L649" i="2" s="1"/>
  <c r="N649" i="2" s="1"/>
  <c r="G649" i="2"/>
  <c r="I649" i="2" s="1"/>
  <c r="K649" i="2" s="1"/>
  <c r="M649" i="2" s="1"/>
  <c r="G657" i="2"/>
  <c r="I657" i="2" s="1"/>
  <c r="K657" i="2" s="1"/>
  <c r="M657" i="2" s="1"/>
  <c r="F657" i="2"/>
  <c r="H657" i="2" s="1"/>
  <c r="J657" i="2" s="1"/>
  <c r="L657" i="2" s="1"/>
  <c r="N657" i="2" s="1"/>
  <c r="F665" i="2"/>
  <c r="H665" i="2" s="1"/>
  <c r="J665" i="2" s="1"/>
  <c r="L665" i="2" s="1"/>
  <c r="N665" i="2" s="1"/>
  <c r="G665" i="2"/>
  <c r="I665" i="2" s="1"/>
  <c r="K665" i="2" s="1"/>
  <c r="M665" i="2" s="1"/>
  <c r="G673" i="2"/>
  <c r="I673" i="2" s="1"/>
  <c r="K673" i="2" s="1"/>
  <c r="M673" i="2" s="1"/>
  <c r="F673" i="2"/>
  <c r="H673" i="2" s="1"/>
  <c r="J673" i="2" s="1"/>
  <c r="L673" i="2" s="1"/>
  <c r="N673" i="2" s="1"/>
  <c r="F681" i="2"/>
  <c r="H681" i="2" s="1"/>
  <c r="J681" i="2" s="1"/>
  <c r="L681" i="2" s="1"/>
  <c r="N681" i="2" s="1"/>
  <c r="G681" i="2"/>
  <c r="I681" i="2" s="1"/>
  <c r="K681" i="2" s="1"/>
  <c r="M681" i="2" s="1"/>
  <c r="G689" i="2"/>
  <c r="I689" i="2" s="1"/>
  <c r="K689" i="2" s="1"/>
  <c r="M689" i="2" s="1"/>
  <c r="F689" i="2"/>
  <c r="H689" i="2" s="1"/>
  <c r="J689" i="2" s="1"/>
  <c r="L689" i="2" s="1"/>
  <c r="N689" i="2" s="1"/>
  <c r="F697" i="2"/>
  <c r="H697" i="2" s="1"/>
  <c r="J697" i="2" s="1"/>
  <c r="L697" i="2" s="1"/>
  <c r="N697" i="2" s="1"/>
  <c r="G697" i="2"/>
  <c r="I697" i="2" s="1"/>
  <c r="K697" i="2" s="1"/>
  <c r="M697" i="2" s="1"/>
  <c r="G705" i="2"/>
  <c r="I705" i="2" s="1"/>
  <c r="K705" i="2" s="1"/>
  <c r="M705" i="2" s="1"/>
  <c r="F705" i="2"/>
  <c r="H705" i="2" s="1"/>
  <c r="J705" i="2" s="1"/>
  <c r="L705" i="2" s="1"/>
  <c r="N705" i="2" s="1"/>
  <c r="G717" i="2"/>
  <c r="I717" i="2" s="1"/>
  <c r="K717" i="2" s="1"/>
  <c r="M717" i="2" s="1"/>
  <c r="F717" i="2"/>
  <c r="H717" i="2" s="1"/>
  <c r="J717" i="2" s="1"/>
  <c r="L717" i="2" s="1"/>
  <c r="N717" i="2" s="1"/>
  <c r="G733" i="2"/>
  <c r="I733" i="2" s="1"/>
  <c r="K733" i="2" s="1"/>
  <c r="M733" i="2" s="1"/>
  <c r="F733" i="2"/>
  <c r="H733" i="2" s="1"/>
  <c r="J733" i="2" s="1"/>
  <c r="L733" i="2" s="1"/>
  <c r="N733" i="2" s="1"/>
  <c r="G749" i="2"/>
  <c r="I749" i="2" s="1"/>
  <c r="K749" i="2" s="1"/>
  <c r="M749" i="2" s="1"/>
  <c r="F749" i="2"/>
  <c r="H749" i="2" s="1"/>
  <c r="J749" i="2" s="1"/>
  <c r="L749" i="2" s="1"/>
  <c r="N749" i="2" s="1"/>
  <c r="G765" i="2"/>
  <c r="I765" i="2" s="1"/>
  <c r="K765" i="2" s="1"/>
  <c r="M765" i="2" s="1"/>
  <c r="F765" i="2"/>
  <c r="H765" i="2" s="1"/>
  <c r="J765" i="2" s="1"/>
  <c r="L765" i="2" s="1"/>
  <c r="N765" i="2" s="1"/>
  <c r="G769" i="2"/>
  <c r="I769" i="2" s="1"/>
  <c r="K769" i="2" s="1"/>
  <c r="M769" i="2" s="1"/>
  <c r="F769" i="2"/>
  <c r="H769" i="2" s="1"/>
  <c r="J769" i="2" s="1"/>
  <c r="L769" i="2" s="1"/>
  <c r="N769" i="2" s="1"/>
  <c r="F777" i="2"/>
  <c r="H777" i="2" s="1"/>
  <c r="J777" i="2" s="1"/>
  <c r="L777" i="2" s="1"/>
  <c r="N777" i="2" s="1"/>
  <c r="G777" i="2"/>
  <c r="I777" i="2" s="1"/>
  <c r="K777" i="2" s="1"/>
  <c r="M777" i="2" s="1"/>
  <c r="F181" i="2"/>
  <c r="H181" i="2" s="1"/>
  <c r="J181" i="2" s="1"/>
  <c r="L181" i="2" s="1"/>
  <c r="N181" i="2" s="1"/>
  <c r="F192" i="2"/>
  <c r="H192" i="2" s="1"/>
  <c r="J192" i="2" s="1"/>
  <c r="L192" i="2" s="1"/>
  <c r="N192" i="2" s="1"/>
  <c r="F208" i="2"/>
  <c r="H208" i="2" s="1"/>
  <c r="J208" i="2" s="1"/>
  <c r="L208" i="2" s="1"/>
  <c r="N208" i="2" s="1"/>
  <c r="F245" i="2"/>
  <c r="H245" i="2" s="1"/>
  <c r="J245" i="2" s="1"/>
  <c r="L245" i="2" s="1"/>
  <c r="N245" i="2" s="1"/>
  <c r="F256" i="2"/>
  <c r="H256" i="2" s="1"/>
  <c r="J256" i="2" s="1"/>
  <c r="L256" i="2" s="1"/>
  <c r="N256" i="2" s="1"/>
  <c r="F288" i="2"/>
  <c r="H288" i="2" s="1"/>
  <c r="J288" i="2" s="1"/>
  <c r="L288" i="2" s="1"/>
  <c r="N288" i="2" s="1"/>
  <c r="G393" i="2"/>
  <c r="I393" i="2" s="1"/>
  <c r="K393" i="2" s="1"/>
  <c r="M393" i="2" s="1"/>
  <c r="F393" i="2"/>
  <c r="H393" i="2" s="1"/>
  <c r="J393" i="2" s="1"/>
  <c r="L393" i="2" s="1"/>
  <c r="N393" i="2" s="1"/>
  <c r="G401" i="2"/>
  <c r="I401" i="2" s="1"/>
  <c r="K401" i="2" s="1"/>
  <c r="M401" i="2" s="1"/>
  <c r="F401" i="2"/>
  <c r="H401" i="2" s="1"/>
  <c r="J401" i="2" s="1"/>
  <c r="L401" i="2" s="1"/>
  <c r="N401" i="2" s="1"/>
  <c r="G417" i="2"/>
  <c r="I417" i="2" s="1"/>
  <c r="K417" i="2" s="1"/>
  <c r="M417" i="2" s="1"/>
  <c r="F417" i="2"/>
  <c r="H417" i="2" s="1"/>
  <c r="J417" i="2" s="1"/>
  <c r="L417" i="2" s="1"/>
  <c r="N417" i="2" s="1"/>
  <c r="F445" i="2"/>
  <c r="H445" i="2" s="1"/>
  <c r="J445" i="2" s="1"/>
  <c r="L445" i="2" s="1"/>
  <c r="N445" i="2" s="1"/>
  <c r="G445" i="2"/>
  <c r="I445" i="2" s="1"/>
  <c r="K445" i="2" s="1"/>
  <c r="M445" i="2" s="1"/>
  <c r="G457" i="2"/>
  <c r="I457" i="2" s="1"/>
  <c r="K457" i="2" s="1"/>
  <c r="M457" i="2" s="1"/>
  <c r="F457" i="2"/>
  <c r="H457" i="2" s="1"/>
  <c r="J457" i="2" s="1"/>
  <c r="L457" i="2" s="1"/>
  <c r="N457" i="2" s="1"/>
  <c r="G465" i="2"/>
  <c r="I465" i="2" s="1"/>
  <c r="K465" i="2" s="1"/>
  <c r="M465" i="2" s="1"/>
  <c r="F465" i="2"/>
  <c r="H465" i="2" s="1"/>
  <c r="J465" i="2" s="1"/>
  <c r="L465" i="2" s="1"/>
  <c r="N465" i="2" s="1"/>
  <c r="G513" i="2"/>
  <c r="I513" i="2" s="1"/>
  <c r="K513" i="2" s="1"/>
  <c r="M513" i="2" s="1"/>
  <c r="F513" i="2"/>
  <c r="H513" i="2" s="1"/>
  <c r="J513" i="2" s="1"/>
  <c r="L513" i="2" s="1"/>
  <c r="N513" i="2" s="1"/>
  <c r="G521" i="2"/>
  <c r="I521" i="2" s="1"/>
  <c r="K521" i="2" s="1"/>
  <c r="M521" i="2" s="1"/>
  <c r="F521" i="2"/>
  <c r="H521" i="2" s="1"/>
  <c r="J521" i="2" s="1"/>
  <c r="L521" i="2" s="1"/>
  <c r="N521" i="2" s="1"/>
  <c r="G529" i="2"/>
  <c r="I529" i="2" s="1"/>
  <c r="K529" i="2" s="1"/>
  <c r="M529" i="2" s="1"/>
  <c r="F529" i="2"/>
  <c r="H529" i="2" s="1"/>
  <c r="J529" i="2" s="1"/>
  <c r="L529" i="2" s="1"/>
  <c r="N529" i="2" s="1"/>
  <c r="G537" i="2"/>
  <c r="I537" i="2" s="1"/>
  <c r="K537" i="2" s="1"/>
  <c r="M537" i="2" s="1"/>
  <c r="F537" i="2"/>
  <c r="H537" i="2" s="1"/>
  <c r="J537" i="2" s="1"/>
  <c r="L537" i="2" s="1"/>
  <c r="N537" i="2" s="1"/>
  <c r="G545" i="2"/>
  <c r="I545" i="2" s="1"/>
  <c r="K545" i="2" s="1"/>
  <c r="M545" i="2" s="1"/>
  <c r="F545" i="2"/>
  <c r="H545" i="2" s="1"/>
  <c r="J545" i="2" s="1"/>
  <c r="L545" i="2" s="1"/>
  <c r="N545" i="2" s="1"/>
  <c r="F557" i="2"/>
  <c r="H557" i="2" s="1"/>
  <c r="J557" i="2" s="1"/>
  <c r="L557" i="2" s="1"/>
  <c r="N557" i="2" s="1"/>
  <c r="G557" i="2"/>
  <c r="I557" i="2" s="1"/>
  <c r="K557" i="2" s="1"/>
  <c r="M557" i="2" s="1"/>
  <c r="G561" i="2"/>
  <c r="I561" i="2" s="1"/>
  <c r="K561" i="2" s="1"/>
  <c r="M561" i="2" s="1"/>
  <c r="F561" i="2"/>
  <c r="H561" i="2" s="1"/>
  <c r="J561" i="2" s="1"/>
  <c r="L561" i="2" s="1"/>
  <c r="N561" i="2" s="1"/>
  <c r="G569" i="2"/>
  <c r="I569" i="2" s="1"/>
  <c r="K569" i="2" s="1"/>
  <c r="M569" i="2" s="1"/>
  <c r="F569" i="2"/>
  <c r="H569" i="2" s="1"/>
  <c r="J569" i="2" s="1"/>
  <c r="L569" i="2" s="1"/>
  <c r="N569" i="2" s="1"/>
  <c r="F573" i="2"/>
  <c r="H573" i="2" s="1"/>
  <c r="J573" i="2" s="1"/>
  <c r="L573" i="2" s="1"/>
  <c r="N573" i="2" s="1"/>
  <c r="G573" i="2"/>
  <c r="I573" i="2" s="1"/>
  <c r="K573" i="2" s="1"/>
  <c r="M573" i="2" s="1"/>
  <c r="G577" i="2"/>
  <c r="I577" i="2" s="1"/>
  <c r="K577" i="2" s="1"/>
  <c r="M577" i="2" s="1"/>
  <c r="F577" i="2"/>
  <c r="H577" i="2" s="1"/>
  <c r="J577" i="2" s="1"/>
  <c r="L577" i="2" s="1"/>
  <c r="N577" i="2" s="1"/>
  <c r="G585" i="2"/>
  <c r="I585" i="2" s="1"/>
  <c r="K585" i="2" s="1"/>
  <c r="M585" i="2" s="1"/>
  <c r="F585" i="2"/>
  <c r="H585" i="2" s="1"/>
  <c r="J585" i="2" s="1"/>
  <c r="L585" i="2" s="1"/>
  <c r="N585" i="2" s="1"/>
  <c r="F605" i="2"/>
  <c r="H605" i="2" s="1"/>
  <c r="J605" i="2" s="1"/>
  <c r="L605" i="2" s="1"/>
  <c r="N605" i="2" s="1"/>
  <c r="G605" i="2"/>
  <c r="I605" i="2" s="1"/>
  <c r="K605" i="2" s="1"/>
  <c r="M605" i="2" s="1"/>
  <c r="G609" i="2"/>
  <c r="I609" i="2" s="1"/>
  <c r="K609" i="2" s="1"/>
  <c r="M609" i="2" s="1"/>
  <c r="F609" i="2"/>
  <c r="H609" i="2" s="1"/>
  <c r="J609" i="2" s="1"/>
  <c r="L609" i="2" s="1"/>
  <c r="N609" i="2" s="1"/>
  <c r="G617" i="2"/>
  <c r="I617" i="2" s="1"/>
  <c r="K617" i="2" s="1"/>
  <c r="M617" i="2" s="1"/>
  <c r="F617" i="2"/>
  <c r="H617" i="2" s="1"/>
  <c r="J617" i="2" s="1"/>
  <c r="L617" i="2" s="1"/>
  <c r="N617" i="2" s="1"/>
  <c r="F637" i="2"/>
  <c r="H637" i="2" s="1"/>
  <c r="J637" i="2" s="1"/>
  <c r="L637" i="2" s="1"/>
  <c r="N637" i="2" s="1"/>
  <c r="G637" i="2"/>
  <c r="I637" i="2" s="1"/>
  <c r="K637" i="2" s="1"/>
  <c r="M637" i="2" s="1"/>
  <c r="G653" i="2"/>
  <c r="I653" i="2" s="1"/>
  <c r="K653" i="2" s="1"/>
  <c r="M653" i="2" s="1"/>
  <c r="F653" i="2"/>
  <c r="H653" i="2" s="1"/>
  <c r="J653" i="2" s="1"/>
  <c r="L653" i="2" s="1"/>
  <c r="N653" i="2" s="1"/>
  <c r="G669" i="2"/>
  <c r="I669" i="2" s="1"/>
  <c r="K669" i="2" s="1"/>
  <c r="M669" i="2" s="1"/>
  <c r="F669" i="2"/>
  <c r="H669" i="2" s="1"/>
  <c r="J669" i="2" s="1"/>
  <c r="L669" i="2" s="1"/>
  <c r="N669" i="2" s="1"/>
  <c r="G685" i="2"/>
  <c r="I685" i="2" s="1"/>
  <c r="K685" i="2" s="1"/>
  <c r="M685" i="2" s="1"/>
  <c r="F685" i="2"/>
  <c r="H685" i="2" s="1"/>
  <c r="J685" i="2" s="1"/>
  <c r="L685" i="2" s="1"/>
  <c r="N685" i="2" s="1"/>
  <c r="G701" i="2"/>
  <c r="I701" i="2" s="1"/>
  <c r="K701" i="2" s="1"/>
  <c r="M701" i="2" s="1"/>
  <c r="F701" i="2"/>
  <c r="H701" i="2" s="1"/>
  <c r="J701" i="2" s="1"/>
  <c r="L701" i="2" s="1"/>
  <c r="N701" i="2" s="1"/>
  <c r="F713" i="2"/>
  <c r="H713" i="2" s="1"/>
  <c r="J713" i="2" s="1"/>
  <c r="L713" i="2" s="1"/>
  <c r="N713" i="2" s="1"/>
  <c r="G713" i="2"/>
  <c r="I713" i="2" s="1"/>
  <c r="K713" i="2" s="1"/>
  <c r="M713" i="2" s="1"/>
  <c r="G721" i="2"/>
  <c r="I721" i="2" s="1"/>
  <c r="K721" i="2" s="1"/>
  <c r="M721" i="2" s="1"/>
  <c r="F721" i="2"/>
  <c r="H721" i="2" s="1"/>
  <c r="J721" i="2" s="1"/>
  <c r="L721" i="2" s="1"/>
  <c r="N721" i="2" s="1"/>
  <c r="F729" i="2"/>
  <c r="H729" i="2" s="1"/>
  <c r="J729" i="2" s="1"/>
  <c r="L729" i="2" s="1"/>
  <c r="N729" i="2" s="1"/>
  <c r="G729" i="2"/>
  <c r="I729" i="2" s="1"/>
  <c r="K729" i="2" s="1"/>
  <c r="M729" i="2" s="1"/>
  <c r="G737" i="2"/>
  <c r="I737" i="2" s="1"/>
  <c r="K737" i="2" s="1"/>
  <c r="M737" i="2" s="1"/>
  <c r="F737" i="2"/>
  <c r="H737" i="2" s="1"/>
  <c r="J737" i="2" s="1"/>
  <c r="L737" i="2" s="1"/>
  <c r="N737" i="2" s="1"/>
  <c r="F745" i="2"/>
  <c r="H745" i="2" s="1"/>
  <c r="J745" i="2" s="1"/>
  <c r="L745" i="2" s="1"/>
  <c r="N745" i="2" s="1"/>
  <c r="G745" i="2"/>
  <c r="I745" i="2" s="1"/>
  <c r="K745" i="2" s="1"/>
  <c r="M745" i="2" s="1"/>
  <c r="G753" i="2"/>
  <c r="I753" i="2" s="1"/>
  <c r="K753" i="2" s="1"/>
  <c r="M753" i="2" s="1"/>
  <c r="F753" i="2"/>
  <c r="H753" i="2" s="1"/>
  <c r="J753" i="2" s="1"/>
  <c r="L753" i="2" s="1"/>
  <c r="N753" i="2" s="1"/>
  <c r="F761" i="2"/>
  <c r="H761" i="2" s="1"/>
  <c r="J761" i="2" s="1"/>
  <c r="L761" i="2" s="1"/>
  <c r="N761" i="2" s="1"/>
  <c r="G761" i="2"/>
  <c r="I761" i="2" s="1"/>
  <c r="K761" i="2" s="1"/>
  <c r="M761" i="2" s="1"/>
  <c r="F128" i="2"/>
  <c r="H128" i="2" s="1"/>
  <c r="J128" i="2" s="1"/>
  <c r="L128" i="2" s="1"/>
  <c r="N128" i="2" s="1"/>
  <c r="F144" i="2"/>
  <c r="H144" i="2" s="1"/>
  <c r="J144" i="2" s="1"/>
  <c r="L144" i="2" s="1"/>
  <c r="N144" i="2" s="1"/>
  <c r="F149" i="2"/>
  <c r="H149" i="2" s="1"/>
  <c r="J149" i="2" s="1"/>
  <c r="L149" i="2" s="1"/>
  <c r="N149" i="2" s="1"/>
  <c r="F160" i="2"/>
  <c r="H160" i="2" s="1"/>
  <c r="J160" i="2" s="1"/>
  <c r="L160" i="2" s="1"/>
  <c r="N160" i="2" s="1"/>
  <c r="F197" i="2"/>
  <c r="H197" i="2" s="1"/>
  <c r="J197" i="2" s="1"/>
  <c r="L197" i="2" s="1"/>
  <c r="N197" i="2" s="1"/>
  <c r="F229" i="2"/>
  <c r="H229" i="2" s="1"/>
  <c r="J229" i="2" s="1"/>
  <c r="L229" i="2" s="1"/>
  <c r="N229" i="2" s="1"/>
  <c r="F240" i="2"/>
  <c r="H240" i="2" s="1"/>
  <c r="J240" i="2" s="1"/>
  <c r="L240" i="2" s="1"/>
  <c r="N240" i="2" s="1"/>
  <c r="F293" i="2"/>
  <c r="H293" i="2" s="1"/>
  <c r="J293" i="2" s="1"/>
  <c r="L293" i="2" s="1"/>
  <c r="N293" i="2" s="1"/>
  <c r="F325" i="2"/>
  <c r="H325" i="2" s="1"/>
  <c r="J325" i="2" s="1"/>
  <c r="L325" i="2" s="1"/>
  <c r="N325" i="2" s="1"/>
  <c r="F352" i="2"/>
  <c r="H352" i="2" s="1"/>
  <c r="J352" i="2" s="1"/>
  <c r="L352" i="2" s="1"/>
  <c r="N352" i="2" s="1"/>
  <c r="F357" i="2"/>
  <c r="H357" i="2" s="1"/>
  <c r="J357" i="2" s="1"/>
  <c r="L357" i="2" s="1"/>
  <c r="N357" i="2" s="1"/>
  <c r="F369" i="2"/>
  <c r="H369" i="2" s="1"/>
  <c r="J369" i="2" s="1"/>
  <c r="L369" i="2" s="1"/>
  <c r="N369" i="2" s="1"/>
  <c r="F377" i="2"/>
  <c r="H377" i="2" s="1"/>
  <c r="J377" i="2" s="1"/>
  <c r="L377" i="2" s="1"/>
  <c r="N377" i="2" s="1"/>
  <c r="F389" i="2"/>
  <c r="H389" i="2" s="1"/>
  <c r="J389" i="2" s="1"/>
  <c r="L389" i="2" s="1"/>
  <c r="N389" i="2" s="1"/>
  <c r="F645" i="2"/>
  <c r="H645" i="2" s="1"/>
  <c r="J645" i="2" s="1"/>
  <c r="L645" i="2" s="1"/>
  <c r="N645" i="2" s="1"/>
  <c r="F773" i="2"/>
  <c r="H773" i="2" s="1"/>
  <c r="J773" i="2" s="1"/>
  <c r="L773" i="2" s="1"/>
  <c r="N773" i="2" s="1"/>
  <c r="G741" i="2"/>
  <c r="I741" i="2" s="1"/>
  <c r="K741" i="2" s="1"/>
  <c r="M741" i="2" s="1"/>
  <c r="G677" i="2"/>
  <c r="I677" i="2" s="1"/>
  <c r="K677" i="2" s="1"/>
  <c r="M677" i="2" s="1"/>
  <c r="G228" i="2"/>
  <c r="I228" i="2" s="1"/>
  <c r="K228" i="2" s="1"/>
  <c r="M228" i="2" s="1"/>
  <c r="G185" i="2"/>
  <c r="I185" i="2" s="1"/>
  <c r="K185" i="2" s="1"/>
  <c r="M185" i="2" s="1"/>
  <c r="G386" i="2"/>
  <c r="I386" i="2" s="1"/>
  <c r="K386" i="2" s="1"/>
  <c r="M386" i="2" s="1"/>
  <c r="F386" i="2"/>
  <c r="H386" i="2" s="1"/>
  <c r="J386" i="2" s="1"/>
  <c r="L386" i="2" s="1"/>
  <c r="N386" i="2" s="1"/>
  <c r="G402" i="2"/>
  <c r="I402" i="2" s="1"/>
  <c r="K402" i="2" s="1"/>
  <c r="M402" i="2" s="1"/>
  <c r="F402" i="2"/>
  <c r="H402" i="2" s="1"/>
  <c r="J402" i="2" s="1"/>
  <c r="L402" i="2" s="1"/>
  <c r="N402" i="2" s="1"/>
  <c r="G418" i="2"/>
  <c r="I418" i="2" s="1"/>
  <c r="K418" i="2" s="1"/>
  <c r="M418" i="2" s="1"/>
  <c r="F418" i="2"/>
  <c r="H418" i="2" s="1"/>
  <c r="J418" i="2" s="1"/>
  <c r="L418" i="2" s="1"/>
  <c r="N418" i="2" s="1"/>
  <c r="G434" i="2"/>
  <c r="I434" i="2" s="1"/>
  <c r="K434" i="2" s="1"/>
  <c r="M434" i="2" s="1"/>
  <c r="F434" i="2"/>
  <c r="H434" i="2" s="1"/>
  <c r="J434" i="2" s="1"/>
  <c r="L434" i="2" s="1"/>
  <c r="N434" i="2" s="1"/>
  <c r="G450" i="2"/>
  <c r="I450" i="2" s="1"/>
  <c r="K450" i="2" s="1"/>
  <c r="M450" i="2" s="1"/>
  <c r="F450" i="2"/>
  <c r="H450" i="2" s="1"/>
  <c r="J450" i="2" s="1"/>
  <c r="L450" i="2" s="1"/>
  <c r="N450" i="2" s="1"/>
  <c r="G466" i="2"/>
  <c r="I466" i="2" s="1"/>
  <c r="K466" i="2" s="1"/>
  <c r="M466" i="2" s="1"/>
  <c r="F466" i="2"/>
  <c r="H466" i="2" s="1"/>
  <c r="J466" i="2" s="1"/>
  <c r="L466" i="2" s="1"/>
  <c r="N466" i="2" s="1"/>
  <c r="G482" i="2"/>
  <c r="I482" i="2" s="1"/>
  <c r="K482" i="2" s="1"/>
  <c r="M482" i="2" s="1"/>
  <c r="F482" i="2"/>
  <c r="H482" i="2" s="1"/>
  <c r="J482" i="2" s="1"/>
  <c r="L482" i="2" s="1"/>
  <c r="N482" i="2" s="1"/>
  <c r="G498" i="2"/>
  <c r="I498" i="2" s="1"/>
  <c r="K498" i="2" s="1"/>
  <c r="M498" i="2" s="1"/>
  <c r="F498" i="2"/>
  <c r="H498" i="2" s="1"/>
  <c r="J498" i="2" s="1"/>
  <c r="L498" i="2" s="1"/>
  <c r="N498" i="2" s="1"/>
  <c r="G514" i="2"/>
  <c r="I514" i="2" s="1"/>
  <c r="K514" i="2" s="1"/>
  <c r="M514" i="2" s="1"/>
  <c r="F514" i="2"/>
  <c r="H514" i="2" s="1"/>
  <c r="J514" i="2" s="1"/>
  <c r="L514" i="2" s="1"/>
  <c r="N514" i="2" s="1"/>
  <c r="G530" i="2"/>
  <c r="I530" i="2" s="1"/>
  <c r="K530" i="2" s="1"/>
  <c r="M530" i="2" s="1"/>
  <c r="F530" i="2"/>
  <c r="H530" i="2" s="1"/>
  <c r="J530" i="2" s="1"/>
  <c r="L530" i="2" s="1"/>
  <c r="N530" i="2" s="1"/>
  <c r="G546" i="2"/>
  <c r="I546" i="2" s="1"/>
  <c r="K546" i="2" s="1"/>
  <c r="M546" i="2" s="1"/>
  <c r="F546" i="2"/>
  <c r="H546" i="2" s="1"/>
  <c r="J546" i="2" s="1"/>
  <c r="L546" i="2" s="1"/>
  <c r="N546" i="2" s="1"/>
  <c r="G562" i="2"/>
  <c r="I562" i="2" s="1"/>
  <c r="K562" i="2" s="1"/>
  <c r="M562" i="2" s="1"/>
  <c r="F562" i="2"/>
  <c r="H562" i="2" s="1"/>
  <c r="J562" i="2" s="1"/>
  <c r="L562" i="2" s="1"/>
  <c r="N562" i="2" s="1"/>
  <c r="G578" i="2"/>
  <c r="I578" i="2" s="1"/>
  <c r="K578" i="2" s="1"/>
  <c r="M578" i="2" s="1"/>
  <c r="F578" i="2"/>
  <c r="H578" i="2" s="1"/>
  <c r="J578" i="2" s="1"/>
  <c r="L578" i="2" s="1"/>
  <c r="N578" i="2" s="1"/>
  <c r="G594" i="2"/>
  <c r="I594" i="2" s="1"/>
  <c r="K594" i="2" s="1"/>
  <c r="M594" i="2" s="1"/>
  <c r="F594" i="2"/>
  <c r="H594" i="2" s="1"/>
  <c r="J594" i="2" s="1"/>
  <c r="L594" i="2" s="1"/>
  <c r="N594" i="2" s="1"/>
  <c r="G610" i="2"/>
  <c r="I610" i="2" s="1"/>
  <c r="K610" i="2" s="1"/>
  <c r="M610" i="2" s="1"/>
  <c r="F610" i="2"/>
  <c r="H610" i="2" s="1"/>
  <c r="J610" i="2" s="1"/>
  <c r="L610" i="2" s="1"/>
  <c r="N610" i="2" s="1"/>
  <c r="G626" i="2"/>
  <c r="I626" i="2" s="1"/>
  <c r="K626" i="2" s="1"/>
  <c r="M626" i="2" s="1"/>
  <c r="F626" i="2"/>
  <c r="H626" i="2" s="1"/>
  <c r="J626" i="2" s="1"/>
  <c r="L626" i="2" s="1"/>
  <c r="N626" i="2" s="1"/>
  <c r="G642" i="2"/>
  <c r="I642" i="2" s="1"/>
  <c r="K642" i="2" s="1"/>
  <c r="M642" i="2" s="1"/>
  <c r="F642" i="2"/>
  <c r="H642" i="2" s="1"/>
  <c r="J642" i="2" s="1"/>
  <c r="L642" i="2" s="1"/>
  <c r="N642" i="2" s="1"/>
  <c r="G646" i="2"/>
  <c r="I646" i="2" s="1"/>
  <c r="K646" i="2" s="1"/>
  <c r="M646" i="2" s="1"/>
  <c r="F646" i="2"/>
  <c r="H646" i="2" s="1"/>
  <c r="J646" i="2" s="1"/>
  <c r="L646" i="2" s="1"/>
  <c r="N646" i="2" s="1"/>
  <c r="F654" i="2"/>
  <c r="H654" i="2" s="1"/>
  <c r="J654" i="2" s="1"/>
  <c r="L654" i="2" s="1"/>
  <c r="N654" i="2" s="1"/>
  <c r="G654" i="2"/>
  <c r="I654" i="2" s="1"/>
  <c r="K654" i="2" s="1"/>
  <c r="M654" i="2" s="1"/>
  <c r="G658" i="2"/>
  <c r="I658" i="2" s="1"/>
  <c r="K658" i="2" s="1"/>
  <c r="M658" i="2" s="1"/>
  <c r="F658" i="2"/>
  <c r="H658" i="2" s="1"/>
  <c r="J658" i="2" s="1"/>
  <c r="L658" i="2" s="1"/>
  <c r="N658" i="2" s="1"/>
  <c r="G662" i="2"/>
  <c r="I662" i="2" s="1"/>
  <c r="K662" i="2" s="1"/>
  <c r="M662" i="2" s="1"/>
  <c r="F662" i="2"/>
  <c r="H662" i="2" s="1"/>
  <c r="J662" i="2" s="1"/>
  <c r="L662" i="2" s="1"/>
  <c r="N662" i="2" s="1"/>
  <c r="F670" i="2"/>
  <c r="H670" i="2" s="1"/>
  <c r="J670" i="2" s="1"/>
  <c r="L670" i="2" s="1"/>
  <c r="N670" i="2" s="1"/>
  <c r="G670" i="2"/>
  <c r="I670" i="2" s="1"/>
  <c r="K670" i="2" s="1"/>
  <c r="M670" i="2" s="1"/>
  <c r="G674" i="2"/>
  <c r="I674" i="2" s="1"/>
  <c r="K674" i="2" s="1"/>
  <c r="M674" i="2" s="1"/>
  <c r="F674" i="2"/>
  <c r="H674" i="2" s="1"/>
  <c r="J674" i="2" s="1"/>
  <c r="L674" i="2" s="1"/>
  <c r="N674" i="2" s="1"/>
  <c r="G678" i="2"/>
  <c r="I678" i="2" s="1"/>
  <c r="K678" i="2" s="1"/>
  <c r="M678" i="2" s="1"/>
  <c r="F678" i="2"/>
  <c r="H678" i="2" s="1"/>
  <c r="J678" i="2" s="1"/>
  <c r="L678" i="2" s="1"/>
  <c r="N678" i="2" s="1"/>
  <c r="F686" i="2"/>
  <c r="H686" i="2" s="1"/>
  <c r="J686" i="2" s="1"/>
  <c r="L686" i="2" s="1"/>
  <c r="N686" i="2" s="1"/>
  <c r="G686" i="2"/>
  <c r="I686" i="2" s="1"/>
  <c r="K686" i="2" s="1"/>
  <c r="M686" i="2" s="1"/>
  <c r="G690" i="2"/>
  <c r="I690" i="2" s="1"/>
  <c r="K690" i="2" s="1"/>
  <c r="M690" i="2" s="1"/>
  <c r="F690" i="2"/>
  <c r="H690" i="2" s="1"/>
  <c r="J690" i="2" s="1"/>
  <c r="L690" i="2" s="1"/>
  <c r="N690" i="2" s="1"/>
  <c r="G694" i="2"/>
  <c r="I694" i="2" s="1"/>
  <c r="K694" i="2" s="1"/>
  <c r="M694" i="2" s="1"/>
  <c r="F694" i="2"/>
  <c r="H694" i="2" s="1"/>
  <c r="J694" i="2" s="1"/>
  <c r="L694" i="2" s="1"/>
  <c r="N694" i="2" s="1"/>
  <c r="F702" i="2"/>
  <c r="H702" i="2" s="1"/>
  <c r="J702" i="2" s="1"/>
  <c r="L702" i="2" s="1"/>
  <c r="N702" i="2" s="1"/>
  <c r="G702" i="2"/>
  <c r="I702" i="2" s="1"/>
  <c r="K702" i="2" s="1"/>
  <c r="M702" i="2" s="1"/>
  <c r="G706" i="2"/>
  <c r="I706" i="2" s="1"/>
  <c r="K706" i="2" s="1"/>
  <c r="M706" i="2" s="1"/>
  <c r="F706" i="2"/>
  <c r="H706" i="2" s="1"/>
  <c r="J706" i="2" s="1"/>
  <c r="L706" i="2" s="1"/>
  <c r="N706" i="2" s="1"/>
  <c r="G710" i="2"/>
  <c r="I710" i="2" s="1"/>
  <c r="K710" i="2" s="1"/>
  <c r="M710" i="2" s="1"/>
  <c r="F710" i="2"/>
  <c r="H710" i="2" s="1"/>
  <c r="J710" i="2" s="1"/>
  <c r="L710" i="2" s="1"/>
  <c r="N710" i="2" s="1"/>
  <c r="F718" i="2"/>
  <c r="H718" i="2" s="1"/>
  <c r="J718" i="2" s="1"/>
  <c r="L718" i="2" s="1"/>
  <c r="N718" i="2" s="1"/>
  <c r="G718" i="2"/>
  <c r="I718" i="2" s="1"/>
  <c r="K718" i="2" s="1"/>
  <c r="M718" i="2" s="1"/>
  <c r="G722" i="2"/>
  <c r="I722" i="2" s="1"/>
  <c r="K722" i="2" s="1"/>
  <c r="M722" i="2" s="1"/>
  <c r="F722" i="2"/>
  <c r="H722" i="2" s="1"/>
  <c r="J722" i="2" s="1"/>
  <c r="L722" i="2" s="1"/>
  <c r="N722" i="2" s="1"/>
  <c r="G726" i="2"/>
  <c r="I726" i="2" s="1"/>
  <c r="K726" i="2" s="1"/>
  <c r="M726" i="2" s="1"/>
  <c r="F726" i="2"/>
  <c r="H726" i="2" s="1"/>
  <c r="J726" i="2" s="1"/>
  <c r="L726" i="2" s="1"/>
  <c r="N726" i="2" s="1"/>
  <c r="F734" i="2"/>
  <c r="H734" i="2" s="1"/>
  <c r="J734" i="2" s="1"/>
  <c r="L734" i="2" s="1"/>
  <c r="N734" i="2" s="1"/>
  <c r="G734" i="2"/>
  <c r="I734" i="2" s="1"/>
  <c r="K734" i="2" s="1"/>
  <c r="M734" i="2" s="1"/>
  <c r="G738" i="2"/>
  <c r="I738" i="2" s="1"/>
  <c r="K738" i="2" s="1"/>
  <c r="M738" i="2" s="1"/>
  <c r="F738" i="2"/>
  <c r="H738" i="2" s="1"/>
  <c r="J738" i="2" s="1"/>
  <c r="L738" i="2" s="1"/>
  <c r="N738" i="2" s="1"/>
  <c r="G742" i="2"/>
  <c r="I742" i="2" s="1"/>
  <c r="K742" i="2" s="1"/>
  <c r="M742" i="2" s="1"/>
  <c r="F742" i="2"/>
  <c r="H742" i="2" s="1"/>
  <c r="J742" i="2" s="1"/>
  <c r="L742" i="2" s="1"/>
  <c r="N742" i="2" s="1"/>
  <c r="F750" i="2"/>
  <c r="H750" i="2" s="1"/>
  <c r="J750" i="2" s="1"/>
  <c r="L750" i="2" s="1"/>
  <c r="N750" i="2" s="1"/>
  <c r="G750" i="2"/>
  <c r="I750" i="2" s="1"/>
  <c r="K750" i="2" s="1"/>
  <c r="M750" i="2" s="1"/>
  <c r="G754" i="2"/>
  <c r="I754" i="2" s="1"/>
  <c r="K754" i="2" s="1"/>
  <c r="M754" i="2" s="1"/>
  <c r="F754" i="2"/>
  <c r="H754" i="2" s="1"/>
  <c r="J754" i="2" s="1"/>
  <c r="L754" i="2" s="1"/>
  <c r="N754" i="2" s="1"/>
  <c r="G758" i="2"/>
  <c r="I758" i="2" s="1"/>
  <c r="K758" i="2" s="1"/>
  <c r="M758" i="2" s="1"/>
  <c r="F758" i="2"/>
  <c r="H758" i="2" s="1"/>
  <c r="J758" i="2" s="1"/>
  <c r="L758" i="2" s="1"/>
  <c r="N758" i="2" s="1"/>
  <c r="F766" i="2"/>
  <c r="H766" i="2" s="1"/>
  <c r="J766" i="2" s="1"/>
  <c r="L766" i="2" s="1"/>
  <c r="N766" i="2" s="1"/>
  <c r="G766" i="2"/>
  <c r="I766" i="2" s="1"/>
  <c r="K766" i="2" s="1"/>
  <c r="M766" i="2" s="1"/>
  <c r="G770" i="2"/>
  <c r="I770" i="2" s="1"/>
  <c r="K770" i="2" s="1"/>
  <c r="M770" i="2" s="1"/>
  <c r="F770" i="2"/>
  <c r="H770" i="2" s="1"/>
  <c r="J770" i="2" s="1"/>
  <c r="L770" i="2" s="1"/>
  <c r="N770" i="2" s="1"/>
  <c r="G774" i="2"/>
  <c r="I774" i="2" s="1"/>
  <c r="K774" i="2" s="1"/>
  <c r="M774" i="2" s="1"/>
  <c r="F774" i="2"/>
  <c r="H774" i="2" s="1"/>
  <c r="J774" i="2" s="1"/>
  <c r="L774" i="2" s="1"/>
  <c r="N774" i="2" s="1"/>
  <c r="F76" i="2"/>
  <c r="H76" i="2" s="1"/>
  <c r="J76" i="2" s="1"/>
  <c r="L76" i="2" s="1"/>
  <c r="N76" i="2" s="1"/>
  <c r="F80" i="2"/>
  <c r="H80" i="2" s="1"/>
  <c r="J80" i="2" s="1"/>
  <c r="L80" i="2" s="1"/>
  <c r="N80" i="2" s="1"/>
  <c r="F84" i="2"/>
  <c r="H84" i="2" s="1"/>
  <c r="J84" i="2" s="1"/>
  <c r="L84" i="2" s="1"/>
  <c r="N84" i="2" s="1"/>
  <c r="F88" i="2"/>
  <c r="H88" i="2" s="1"/>
  <c r="J88" i="2" s="1"/>
  <c r="L88" i="2" s="1"/>
  <c r="N88" i="2" s="1"/>
  <c r="F92" i="2"/>
  <c r="H92" i="2" s="1"/>
  <c r="J92" i="2" s="1"/>
  <c r="L92" i="2" s="1"/>
  <c r="N92" i="2" s="1"/>
  <c r="F96" i="2"/>
  <c r="H96" i="2" s="1"/>
  <c r="J96" i="2" s="1"/>
  <c r="L96" i="2" s="1"/>
  <c r="N96" i="2" s="1"/>
  <c r="F100" i="2"/>
  <c r="H100" i="2" s="1"/>
  <c r="J100" i="2" s="1"/>
  <c r="L100" i="2" s="1"/>
  <c r="N100" i="2" s="1"/>
  <c r="F104" i="2"/>
  <c r="H104" i="2" s="1"/>
  <c r="J104" i="2" s="1"/>
  <c r="L104" i="2" s="1"/>
  <c r="N104" i="2" s="1"/>
  <c r="F108" i="2"/>
  <c r="H108" i="2" s="1"/>
  <c r="J108" i="2" s="1"/>
  <c r="L108" i="2" s="1"/>
  <c r="N108" i="2" s="1"/>
  <c r="F112" i="2"/>
  <c r="H112" i="2" s="1"/>
  <c r="J112" i="2" s="1"/>
  <c r="L112" i="2" s="1"/>
  <c r="N112" i="2" s="1"/>
  <c r="F116" i="2"/>
  <c r="H116" i="2" s="1"/>
  <c r="J116" i="2" s="1"/>
  <c r="L116" i="2" s="1"/>
  <c r="N116" i="2" s="1"/>
  <c r="F120" i="2"/>
  <c r="H120" i="2" s="1"/>
  <c r="J120" i="2" s="1"/>
  <c r="L120" i="2" s="1"/>
  <c r="N120" i="2" s="1"/>
  <c r="F124" i="2"/>
  <c r="H124" i="2" s="1"/>
  <c r="J124" i="2" s="1"/>
  <c r="L124" i="2" s="1"/>
  <c r="N124" i="2" s="1"/>
  <c r="F129" i="2"/>
  <c r="H129" i="2" s="1"/>
  <c r="J129" i="2" s="1"/>
  <c r="L129" i="2" s="1"/>
  <c r="N129" i="2" s="1"/>
  <c r="F134" i="2"/>
  <c r="H134" i="2" s="1"/>
  <c r="J134" i="2" s="1"/>
  <c r="L134" i="2" s="1"/>
  <c r="N134" i="2" s="1"/>
  <c r="F140" i="2"/>
  <c r="H140" i="2" s="1"/>
  <c r="J140" i="2" s="1"/>
  <c r="L140" i="2" s="1"/>
  <c r="N140" i="2" s="1"/>
  <c r="F145" i="2"/>
  <c r="H145" i="2" s="1"/>
  <c r="J145" i="2" s="1"/>
  <c r="L145" i="2" s="1"/>
  <c r="N145" i="2" s="1"/>
  <c r="F150" i="2"/>
  <c r="H150" i="2" s="1"/>
  <c r="J150" i="2" s="1"/>
  <c r="L150" i="2" s="1"/>
  <c r="N150" i="2" s="1"/>
  <c r="F156" i="2"/>
  <c r="H156" i="2" s="1"/>
  <c r="J156" i="2" s="1"/>
  <c r="L156" i="2" s="1"/>
  <c r="N156" i="2" s="1"/>
  <c r="F161" i="2"/>
  <c r="H161" i="2" s="1"/>
  <c r="J161" i="2" s="1"/>
  <c r="L161" i="2" s="1"/>
  <c r="N161" i="2" s="1"/>
  <c r="F166" i="2"/>
  <c r="H166" i="2" s="1"/>
  <c r="J166" i="2" s="1"/>
  <c r="L166" i="2" s="1"/>
  <c r="N166" i="2" s="1"/>
  <c r="F172" i="2"/>
  <c r="H172" i="2" s="1"/>
  <c r="J172" i="2" s="1"/>
  <c r="L172" i="2" s="1"/>
  <c r="N172" i="2" s="1"/>
  <c r="F177" i="2"/>
  <c r="H177" i="2" s="1"/>
  <c r="J177" i="2" s="1"/>
  <c r="L177" i="2" s="1"/>
  <c r="N177" i="2" s="1"/>
  <c r="F182" i="2"/>
  <c r="H182" i="2" s="1"/>
  <c r="J182" i="2" s="1"/>
  <c r="L182" i="2" s="1"/>
  <c r="N182" i="2" s="1"/>
  <c r="F188" i="2"/>
  <c r="H188" i="2" s="1"/>
  <c r="J188" i="2" s="1"/>
  <c r="L188" i="2" s="1"/>
  <c r="N188" i="2" s="1"/>
  <c r="F193" i="2"/>
  <c r="H193" i="2" s="1"/>
  <c r="J193" i="2" s="1"/>
  <c r="L193" i="2" s="1"/>
  <c r="N193" i="2" s="1"/>
  <c r="F198" i="2"/>
  <c r="H198" i="2" s="1"/>
  <c r="J198" i="2" s="1"/>
  <c r="L198" i="2" s="1"/>
  <c r="N198" i="2" s="1"/>
  <c r="F204" i="2"/>
  <c r="H204" i="2" s="1"/>
  <c r="J204" i="2" s="1"/>
  <c r="L204" i="2" s="1"/>
  <c r="N204" i="2" s="1"/>
  <c r="F209" i="2"/>
  <c r="H209" i="2" s="1"/>
  <c r="J209" i="2" s="1"/>
  <c r="L209" i="2" s="1"/>
  <c r="N209" i="2" s="1"/>
  <c r="F214" i="2"/>
  <c r="H214" i="2" s="1"/>
  <c r="J214" i="2" s="1"/>
  <c r="L214" i="2" s="1"/>
  <c r="N214" i="2" s="1"/>
  <c r="F220" i="2"/>
  <c r="H220" i="2" s="1"/>
  <c r="J220" i="2" s="1"/>
  <c r="L220" i="2" s="1"/>
  <c r="N220" i="2" s="1"/>
  <c r="F225" i="2"/>
  <c r="H225" i="2" s="1"/>
  <c r="J225" i="2" s="1"/>
  <c r="L225" i="2" s="1"/>
  <c r="N225" i="2" s="1"/>
  <c r="F230" i="2"/>
  <c r="H230" i="2" s="1"/>
  <c r="J230" i="2" s="1"/>
  <c r="L230" i="2" s="1"/>
  <c r="N230" i="2" s="1"/>
  <c r="F236" i="2"/>
  <c r="H236" i="2" s="1"/>
  <c r="J236" i="2" s="1"/>
  <c r="L236" i="2" s="1"/>
  <c r="N236" i="2" s="1"/>
  <c r="F241" i="2"/>
  <c r="H241" i="2" s="1"/>
  <c r="J241" i="2" s="1"/>
  <c r="L241" i="2" s="1"/>
  <c r="N241" i="2" s="1"/>
  <c r="F246" i="2"/>
  <c r="H246" i="2" s="1"/>
  <c r="J246" i="2" s="1"/>
  <c r="L246" i="2" s="1"/>
  <c r="N246" i="2" s="1"/>
  <c r="F252" i="2"/>
  <c r="H252" i="2" s="1"/>
  <c r="J252" i="2" s="1"/>
  <c r="L252" i="2" s="1"/>
  <c r="N252" i="2" s="1"/>
  <c r="F257" i="2"/>
  <c r="H257" i="2" s="1"/>
  <c r="J257" i="2" s="1"/>
  <c r="L257" i="2" s="1"/>
  <c r="N257" i="2" s="1"/>
  <c r="F262" i="2"/>
  <c r="H262" i="2" s="1"/>
  <c r="J262" i="2" s="1"/>
  <c r="L262" i="2" s="1"/>
  <c r="N262" i="2" s="1"/>
  <c r="F268" i="2"/>
  <c r="H268" i="2" s="1"/>
  <c r="J268" i="2" s="1"/>
  <c r="L268" i="2" s="1"/>
  <c r="N268" i="2" s="1"/>
  <c r="F273" i="2"/>
  <c r="H273" i="2" s="1"/>
  <c r="J273" i="2" s="1"/>
  <c r="L273" i="2" s="1"/>
  <c r="N273" i="2" s="1"/>
  <c r="F278" i="2"/>
  <c r="H278" i="2" s="1"/>
  <c r="J278" i="2" s="1"/>
  <c r="L278" i="2" s="1"/>
  <c r="N278" i="2" s="1"/>
  <c r="F284" i="2"/>
  <c r="H284" i="2" s="1"/>
  <c r="J284" i="2" s="1"/>
  <c r="L284" i="2" s="1"/>
  <c r="N284" i="2" s="1"/>
  <c r="F289" i="2"/>
  <c r="H289" i="2" s="1"/>
  <c r="J289" i="2" s="1"/>
  <c r="L289" i="2" s="1"/>
  <c r="N289" i="2" s="1"/>
  <c r="F294" i="2"/>
  <c r="H294" i="2" s="1"/>
  <c r="J294" i="2" s="1"/>
  <c r="L294" i="2" s="1"/>
  <c r="N294" i="2" s="1"/>
  <c r="F300" i="2"/>
  <c r="H300" i="2" s="1"/>
  <c r="J300" i="2" s="1"/>
  <c r="L300" i="2" s="1"/>
  <c r="N300" i="2" s="1"/>
  <c r="F305" i="2"/>
  <c r="H305" i="2" s="1"/>
  <c r="J305" i="2" s="1"/>
  <c r="L305" i="2" s="1"/>
  <c r="N305" i="2" s="1"/>
  <c r="F316" i="2"/>
  <c r="H316" i="2" s="1"/>
  <c r="J316" i="2" s="1"/>
  <c r="L316" i="2" s="1"/>
  <c r="N316" i="2" s="1"/>
  <c r="F321" i="2"/>
  <c r="H321" i="2" s="1"/>
  <c r="J321" i="2" s="1"/>
  <c r="L321" i="2" s="1"/>
  <c r="N321" i="2" s="1"/>
  <c r="F326" i="2"/>
  <c r="H326" i="2" s="1"/>
  <c r="J326" i="2" s="1"/>
  <c r="L326" i="2" s="1"/>
  <c r="N326" i="2" s="1"/>
  <c r="F332" i="2"/>
  <c r="H332" i="2" s="1"/>
  <c r="J332" i="2" s="1"/>
  <c r="L332" i="2" s="1"/>
  <c r="N332" i="2" s="1"/>
  <c r="F337" i="2"/>
  <c r="H337" i="2" s="1"/>
  <c r="J337" i="2" s="1"/>
  <c r="L337" i="2" s="1"/>
  <c r="N337" i="2" s="1"/>
  <c r="F348" i="2"/>
  <c r="H348" i="2" s="1"/>
  <c r="J348" i="2" s="1"/>
  <c r="L348" i="2" s="1"/>
  <c r="N348" i="2" s="1"/>
  <c r="F353" i="2"/>
  <c r="H353" i="2" s="1"/>
  <c r="J353" i="2" s="1"/>
  <c r="L353" i="2" s="1"/>
  <c r="N353" i="2" s="1"/>
  <c r="F358" i="2"/>
  <c r="H358" i="2" s="1"/>
  <c r="J358" i="2" s="1"/>
  <c r="L358" i="2" s="1"/>
  <c r="N358" i="2" s="1"/>
  <c r="F364" i="2"/>
  <c r="H364" i="2" s="1"/>
  <c r="J364" i="2" s="1"/>
  <c r="L364" i="2" s="1"/>
  <c r="N364" i="2" s="1"/>
  <c r="F370" i="2"/>
  <c r="H370" i="2" s="1"/>
  <c r="J370" i="2" s="1"/>
  <c r="L370" i="2" s="1"/>
  <c r="N370" i="2" s="1"/>
  <c r="F378" i="2"/>
  <c r="H378" i="2" s="1"/>
  <c r="J378" i="2" s="1"/>
  <c r="L378" i="2" s="1"/>
  <c r="N378" i="2" s="1"/>
  <c r="F394" i="2"/>
  <c r="H394" i="2" s="1"/>
  <c r="J394" i="2" s="1"/>
  <c r="L394" i="2" s="1"/>
  <c r="N394" i="2" s="1"/>
  <c r="F415" i="2"/>
  <c r="H415" i="2" s="1"/>
  <c r="J415" i="2" s="1"/>
  <c r="L415" i="2" s="1"/>
  <c r="N415" i="2" s="1"/>
  <c r="F437" i="2"/>
  <c r="H437" i="2" s="1"/>
  <c r="J437" i="2" s="1"/>
  <c r="L437" i="2" s="1"/>
  <c r="N437" i="2" s="1"/>
  <c r="F458" i="2"/>
  <c r="H458" i="2" s="1"/>
  <c r="J458" i="2" s="1"/>
  <c r="L458" i="2" s="1"/>
  <c r="N458" i="2" s="1"/>
  <c r="F479" i="2"/>
  <c r="H479" i="2" s="1"/>
  <c r="J479" i="2" s="1"/>
  <c r="L479" i="2" s="1"/>
  <c r="N479" i="2" s="1"/>
  <c r="F501" i="2"/>
  <c r="H501" i="2" s="1"/>
  <c r="J501" i="2" s="1"/>
  <c r="L501" i="2" s="1"/>
  <c r="N501" i="2" s="1"/>
  <c r="F522" i="2"/>
  <c r="H522" i="2" s="1"/>
  <c r="J522" i="2" s="1"/>
  <c r="L522" i="2" s="1"/>
  <c r="N522" i="2" s="1"/>
  <c r="F543" i="2"/>
  <c r="H543" i="2" s="1"/>
  <c r="J543" i="2" s="1"/>
  <c r="L543" i="2" s="1"/>
  <c r="N543" i="2" s="1"/>
  <c r="F565" i="2"/>
  <c r="H565" i="2" s="1"/>
  <c r="J565" i="2" s="1"/>
  <c r="L565" i="2" s="1"/>
  <c r="N565" i="2" s="1"/>
  <c r="F586" i="2"/>
  <c r="H586" i="2" s="1"/>
  <c r="J586" i="2" s="1"/>
  <c r="L586" i="2" s="1"/>
  <c r="N586" i="2" s="1"/>
  <c r="F607" i="2"/>
  <c r="H607" i="2" s="1"/>
  <c r="J607" i="2" s="1"/>
  <c r="L607" i="2" s="1"/>
  <c r="N607" i="2" s="1"/>
  <c r="F629" i="2"/>
  <c r="H629" i="2" s="1"/>
  <c r="J629" i="2" s="1"/>
  <c r="L629" i="2" s="1"/>
  <c r="N629" i="2" s="1"/>
  <c r="F650" i="2"/>
  <c r="H650" i="2" s="1"/>
  <c r="J650" i="2" s="1"/>
  <c r="L650" i="2" s="1"/>
  <c r="N650" i="2" s="1"/>
  <c r="F671" i="2"/>
  <c r="H671" i="2" s="1"/>
  <c r="J671" i="2" s="1"/>
  <c r="L671" i="2" s="1"/>
  <c r="N671" i="2" s="1"/>
  <c r="F693" i="2"/>
  <c r="H693" i="2" s="1"/>
  <c r="J693" i="2" s="1"/>
  <c r="L693" i="2" s="1"/>
  <c r="N693" i="2" s="1"/>
  <c r="F714" i="2"/>
  <c r="H714" i="2" s="1"/>
  <c r="J714" i="2" s="1"/>
  <c r="L714" i="2" s="1"/>
  <c r="N714" i="2" s="1"/>
  <c r="F735" i="2"/>
  <c r="H735" i="2" s="1"/>
  <c r="J735" i="2" s="1"/>
  <c r="L735" i="2" s="1"/>
  <c r="N735" i="2" s="1"/>
  <c r="F757" i="2"/>
  <c r="H757" i="2" s="1"/>
  <c r="J757" i="2" s="1"/>
  <c r="L757" i="2" s="1"/>
  <c r="N757" i="2" s="1"/>
  <c r="G622" i="2"/>
  <c r="I622" i="2" s="1"/>
  <c r="K622" i="2" s="1"/>
  <c r="M622" i="2" s="1"/>
  <c r="G590" i="2"/>
  <c r="I590" i="2" s="1"/>
  <c r="K590" i="2" s="1"/>
  <c r="M590" i="2" s="1"/>
  <c r="G558" i="2"/>
  <c r="I558" i="2" s="1"/>
  <c r="K558" i="2" s="1"/>
  <c r="M558" i="2" s="1"/>
  <c r="G526" i="2"/>
  <c r="I526" i="2" s="1"/>
  <c r="K526" i="2" s="1"/>
  <c r="M526" i="2" s="1"/>
  <c r="G494" i="2"/>
  <c r="I494" i="2" s="1"/>
  <c r="K494" i="2" s="1"/>
  <c r="M494" i="2" s="1"/>
  <c r="G462" i="2"/>
  <c r="I462" i="2" s="1"/>
  <c r="K462" i="2" s="1"/>
  <c r="M462" i="2" s="1"/>
  <c r="G430" i="2"/>
  <c r="I430" i="2" s="1"/>
  <c r="K430" i="2" s="1"/>
  <c r="M430" i="2" s="1"/>
  <c r="G398" i="2"/>
  <c r="I398" i="2" s="1"/>
  <c r="K398" i="2" s="1"/>
  <c r="M398" i="2" s="1"/>
  <c r="G366" i="2"/>
  <c r="I366" i="2" s="1"/>
  <c r="K366" i="2" s="1"/>
  <c r="M366" i="2" s="1"/>
  <c r="G334" i="2"/>
  <c r="I334" i="2" s="1"/>
  <c r="K334" i="2" s="1"/>
  <c r="M334" i="2" s="1"/>
  <c r="G302" i="2"/>
  <c r="I302" i="2" s="1"/>
  <c r="K302" i="2" s="1"/>
  <c r="M302" i="2" s="1"/>
  <c r="G260" i="2"/>
  <c r="I260" i="2" s="1"/>
  <c r="K260" i="2" s="1"/>
  <c r="M260" i="2" s="1"/>
  <c r="G217" i="2"/>
  <c r="I217" i="2" s="1"/>
  <c r="K217" i="2" s="1"/>
  <c r="M217" i="2" s="1"/>
  <c r="G169" i="2"/>
  <c r="I169" i="2" s="1"/>
  <c r="K169" i="2" s="1"/>
  <c r="M169" i="2" s="1"/>
  <c r="F133" i="2"/>
  <c r="H133" i="2" s="1"/>
  <c r="J133" i="2" s="1"/>
  <c r="L133" i="2" s="1"/>
  <c r="N133" i="2" s="1"/>
  <c r="F165" i="2"/>
  <c r="H165" i="2" s="1"/>
  <c r="J165" i="2" s="1"/>
  <c r="L165" i="2" s="1"/>
  <c r="N165" i="2" s="1"/>
  <c r="F176" i="2"/>
  <c r="H176" i="2" s="1"/>
  <c r="J176" i="2" s="1"/>
  <c r="L176" i="2" s="1"/>
  <c r="N176" i="2" s="1"/>
  <c r="F213" i="2"/>
  <c r="H213" i="2" s="1"/>
  <c r="J213" i="2" s="1"/>
  <c r="L213" i="2" s="1"/>
  <c r="N213" i="2" s="1"/>
  <c r="F224" i="2"/>
  <c r="H224" i="2" s="1"/>
  <c r="J224" i="2" s="1"/>
  <c r="L224" i="2" s="1"/>
  <c r="N224" i="2" s="1"/>
  <c r="F261" i="2"/>
  <c r="H261" i="2" s="1"/>
  <c r="J261" i="2" s="1"/>
  <c r="L261" i="2" s="1"/>
  <c r="N261" i="2" s="1"/>
  <c r="F272" i="2"/>
  <c r="H272" i="2" s="1"/>
  <c r="J272" i="2" s="1"/>
  <c r="L272" i="2" s="1"/>
  <c r="N272" i="2" s="1"/>
  <c r="F277" i="2"/>
  <c r="H277" i="2" s="1"/>
  <c r="J277" i="2" s="1"/>
  <c r="L277" i="2" s="1"/>
  <c r="N277" i="2" s="1"/>
  <c r="F304" i="2"/>
  <c r="H304" i="2" s="1"/>
  <c r="J304" i="2" s="1"/>
  <c r="L304" i="2" s="1"/>
  <c r="N304" i="2" s="1"/>
  <c r="F309" i="2"/>
  <c r="H309" i="2" s="1"/>
  <c r="J309" i="2" s="1"/>
  <c r="L309" i="2" s="1"/>
  <c r="N309" i="2" s="1"/>
  <c r="F320" i="2"/>
  <c r="H320" i="2" s="1"/>
  <c r="J320" i="2" s="1"/>
  <c r="L320" i="2" s="1"/>
  <c r="N320" i="2" s="1"/>
  <c r="F336" i="2"/>
  <c r="H336" i="2" s="1"/>
  <c r="J336" i="2" s="1"/>
  <c r="L336" i="2" s="1"/>
  <c r="N336" i="2" s="1"/>
  <c r="F341" i="2"/>
  <c r="H341" i="2" s="1"/>
  <c r="J341" i="2" s="1"/>
  <c r="L341" i="2" s="1"/>
  <c r="N341" i="2" s="1"/>
  <c r="F453" i="2"/>
  <c r="H453" i="2" s="1"/>
  <c r="J453" i="2" s="1"/>
  <c r="L453" i="2" s="1"/>
  <c r="N453" i="2" s="1"/>
  <c r="F517" i="2"/>
  <c r="H517" i="2" s="1"/>
  <c r="J517" i="2" s="1"/>
  <c r="L517" i="2" s="1"/>
  <c r="N517" i="2" s="1"/>
  <c r="F581" i="2"/>
  <c r="H581" i="2" s="1"/>
  <c r="J581" i="2" s="1"/>
  <c r="L581" i="2" s="1"/>
  <c r="N581" i="2" s="1"/>
  <c r="F709" i="2"/>
  <c r="H709" i="2" s="1"/>
  <c r="J709" i="2" s="1"/>
  <c r="L709" i="2" s="1"/>
  <c r="N709" i="2" s="1"/>
  <c r="G105" i="2"/>
  <c r="I105" i="2" s="1"/>
  <c r="K105" i="2" s="1"/>
  <c r="M105" i="2" s="1"/>
  <c r="G127" i="2"/>
  <c r="I127" i="2" s="1"/>
  <c r="K127" i="2" s="1"/>
  <c r="M127" i="2" s="1"/>
  <c r="F127" i="2"/>
  <c r="H127" i="2" s="1"/>
  <c r="J127" i="2" s="1"/>
  <c r="L127" i="2" s="1"/>
  <c r="N127" i="2" s="1"/>
  <c r="G131" i="2"/>
  <c r="I131" i="2" s="1"/>
  <c r="K131" i="2" s="1"/>
  <c r="M131" i="2" s="1"/>
  <c r="F131" i="2"/>
  <c r="H131" i="2" s="1"/>
  <c r="J131" i="2" s="1"/>
  <c r="L131" i="2" s="1"/>
  <c r="N131" i="2" s="1"/>
  <c r="G135" i="2"/>
  <c r="I135" i="2" s="1"/>
  <c r="K135" i="2" s="1"/>
  <c r="M135" i="2" s="1"/>
  <c r="F135" i="2"/>
  <c r="H135" i="2" s="1"/>
  <c r="J135" i="2" s="1"/>
  <c r="L135" i="2" s="1"/>
  <c r="N135" i="2" s="1"/>
  <c r="G139" i="2"/>
  <c r="I139" i="2" s="1"/>
  <c r="K139" i="2" s="1"/>
  <c r="M139" i="2" s="1"/>
  <c r="F139" i="2"/>
  <c r="H139" i="2" s="1"/>
  <c r="J139" i="2" s="1"/>
  <c r="L139" i="2" s="1"/>
  <c r="N139" i="2" s="1"/>
  <c r="G143" i="2"/>
  <c r="I143" i="2" s="1"/>
  <c r="K143" i="2" s="1"/>
  <c r="M143" i="2" s="1"/>
  <c r="F143" i="2"/>
  <c r="H143" i="2" s="1"/>
  <c r="J143" i="2" s="1"/>
  <c r="L143" i="2" s="1"/>
  <c r="N143" i="2" s="1"/>
  <c r="G147" i="2"/>
  <c r="I147" i="2" s="1"/>
  <c r="K147" i="2" s="1"/>
  <c r="M147" i="2" s="1"/>
  <c r="F147" i="2"/>
  <c r="H147" i="2" s="1"/>
  <c r="J147" i="2" s="1"/>
  <c r="L147" i="2" s="1"/>
  <c r="N147" i="2" s="1"/>
  <c r="G151" i="2"/>
  <c r="I151" i="2" s="1"/>
  <c r="K151" i="2" s="1"/>
  <c r="M151" i="2" s="1"/>
  <c r="F151" i="2"/>
  <c r="H151" i="2" s="1"/>
  <c r="J151" i="2" s="1"/>
  <c r="L151" i="2" s="1"/>
  <c r="N151" i="2" s="1"/>
  <c r="G155" i="2"/>
  <c r="I155" i="2" s="1"/>
  <c r="K155" i="2" s="1"/>
  <c r="M155" i="2" s="1"/>
  <c r="F155" i="2"/>
  <c r="H155" i="2" s="1"/>
  <c r="J155" i="2" s="1"/>
  <c r="L155" i="2" s="1"/>
  <c r="N155" i="2" s="1"/>
  <c r="G159" i="2"/>
  <c r="I159" i="2" s="1"/>
  <c r="K159" i="2" s="1"/>
  <c r="M159" i="2" s="1"/>
  <c r="F159" i="2"/>
  <c r="H159" i="2" s="1"/>
  <c r="J159" i="2" s="1"/>
  <c r="L159" i="2" s="1"/>
  <c r="N159" i="2" s="1"/>
  <c r="G163" i="2"/>
  <c r="I163" i="2" s="1"/>
  <c r="K163" i="2" s="1"/>
  <c r="M163" i="2" s="1"/>
  <c r="F163" i="2"/>
  <c r="H163" i="2" s="1"/>
  <c r="J163" i="2" s="1"/>
  <c r="L163" i="2" s="1"/>
  <c r="N163" i="2" s="1"/>
  <c r="G167" i="2"/>
  <c r="I167" i="2" s="1"/>
  <c r="K167" i="2" s="1"/>
  <c r="M167" i="2" s="1"/>
  <c r="F167" i="2"/>
  <c r="H167" i="2" s="1"/>
  <c r="J167" i="2" s="1"/>
  <c r="L167" i="2" s="1"/>
  <c r="N167" i="2" s="1"/>
  <c r="G171" i="2"/>
  <c r="I171" i="2" s="1"/>
  <c r="K171" i="2" s="1"/>
  <c r="M171" i="2" s="1"/>
  <c r="F171" i="2"/>
  <c r="H171" i="2" s="1"/>
  <c r="J171" i="2" s="1"/>
  <c r="L171" i="2" s="1"/>
  <c r="N171" i="2" s="1"/>
  <c r="G175" i="2"/>
  <c r="I175" i="2" s="1"/>
  <c r="K175" i="2" s="1"/>
  <c r="M175" i="2" s="1"/>
  <c r="F175" i="2"/>
  <c r="H175" i="2" s="1"/>
  <c r="J175" i="2" s="1"/>
  <c r="L175" i="2" s="1"/>
  <c r="N175" i="2" s="1"/>
  <c r="G179" i="2"/>
  <c r="I179" i="2" s="1"/>
  <c r="K179" i="2" s="1"/>
  <c r="M179" i="2" s="1"/>
  <c r="F179" i="2"/>
  <c r="H179" i="2" s="1"/>
  <c r="J179" i="2" s="1"/>
  <c r="L179" i="2" s="1"/>
  <c r="N179" i="2" s="1"/>
  <c r="G183" i="2"/>
  <c r="I183" i="2" s="1"/>
  <c r="K183" i="2" s="1"/>
  <c r="M183" i="2" s="1"/>
  <c r="F183" i="2"/>
  <c r="H183" i="2" s="1"/>
  <c r="J183" i="2" s="1"/>
  <c r="L183" i="2" s="1"/>
  <c r="N183" i="2" s="1"/>
  <c r="G187" i="2"/>
  <c r="I187" i="2" s="1"/>
  <c r="K187" i="2" s="1"/>
  <c r="M187" i="2" s="1"/>
  <c r="F187" i="2"/>
  <c r="H187" i="2" s="1"/>
  <c r="J187" i="2" s="1"/>
  <c r="L187" i="2" s="1"/>
  <c r="N187" i="2" s="1"/>
  <c r="G191" i="2"/>
  <c r="I191" i="2" s="1"/>
  <c r="K191" i="2" s="1"/>
  <c r="M191" i="2" s="1"/>
  <c r="F191" i="2"/>
  <c r="H191" i="2" s="1"/>
  <c r="J191" i="2" s="1"/>
  <c r="L191" i="2" s="1"/>
  <c r="N191" i="2" s="1"/>
  <c r="G195" i="2"/>
  <c r="I195" i="2" s="1"/>
  <c r="K195" i="2" s="1"/>
  <c r="M195" i="2" s="1"/>
  <c r="F195" i="2"/>
  <c r="H195" i="2" s="1"/>
  <c r="J195" i="2" s="1"/>
  <c r="L195" i="2" s="1"/>
  <c r="N195" i="2" s="1"/>
  <c r="G199" i="2"/>
  <c r="I199" i="2" s="1"/>
  <c r="K199" i="2" s="1"/>
  <c r="M199" i="2" s="1"/>
  <c r="F199" i="2"/>
  <c r="H199" i="2" s="1"/>
  <c r="J199" i="2" s="1"/>
  <c r="L199" i="2" s="1"/>
  <c r="N199" i="2" s="1"/>
  <c r="G203" i="2"/>
  <c r="I203" i="2" s="1"/>
  <c r="K203" i="2" s="1"/>
  <c r="M203" i="2" s="1"/>
  <c r="F203" i="2"/>
  <c r="H203" i="2" s="1"/>
  <c r="J203" i="2" s="1"/>
  <c r="L203" i="2" s="1"/>
  <c r="N203" i="2" s="1"/>
  <c r="G207" i="2"/>
  <c r="I207" i="2" s="1"/>
  <c r="K207" i="2" s="1"/>
  <c r="M207" i="2" s="1"/>
  <c r="F207" i="2"/>
  <c r="H207" i="2" s="1"/>
  <c r="J207" i="2" s="1"/>
  <c r="L207" i="2" s="1"/>
  <c r="N207" i="2" s="1"/>
  <c r="G211" i="2"/>
  <c r="I211" i="2" s="1"/>
  <c r="K211" i="2" s="1"/>
  <c r="M211" i="2" s="1"/>
  <c r="F211" i="2"/>
  <c r="H211" i="2" s="1"/>
  <c r="J211" i="2" s="1"/>
  <c r="L211" i="2" s="1"/>
  <c r="N211" i="2" s="1"/>
  <c r="G215" i="2"/>
  <c r="I215" i="2" s="1"/>
  <c r="K215" i="2" s="1"/>
  <c r="M215" i="2" s="1"/>
  <c r="F215" i="2"/>
  <c r="H215" i="2" s="1"/>
  <c r="J215" i="2" s="1"/>
  <c r="L215" i="2" s="1"/>
  <c r="N215" i="2" s="1"/>
  <c r="G219" i="2"/>
  <c r="I219" i="2" s="1"/>
  <c r="K219" i="2" s="1"/>
  <c r="M219" i="2" s="1"/>
  <c r="F219" i="2"/>
  <c r="H219" i="2" s="1"/>
  <c r="J219" i="2" s="1"/>
  <c r="L219" i="2" s="1"/>
  <c r="N219" i="2" s="1"/>
  <c r="G223" i="2"/>
  <c r="I223" i="2" s="1"/>
  <c r="K223" i="2" s="1"/>
  <c r="M223" i="2" s="1"/>
  <c r="F223" i="2"/>
  <c r="H223" i="2" s="1"/>
  <c r="J223" i="2" s="1"/>
  <c r="L223" i="2" s="1"/>
  <c r="N223" i="2" s="1"/>
  <c r="G227" i="2"/>
  <c r="I227" i="2" s="1"/>
  <c r="K227" i="2" s="1"/>
  <c r="M227" i="2" s="1"/>
  <c r="F227" i="2"/>
  <c r="H227" i="2" s="1"/>
  <c r="J227" i="2" s="1"/>
  <c r="L227" i="2" s="1"/>
  <c r="N227" i="2" s="1"/>
  <c r="G231" i="2"/>
  <c r="I231" i="2" s="1"/>
  <c r="K231" i="2" s="1"/>
  <c r="M231" i="2" s="1"/>
  <c r="F231" i="2"/>
  <c r="H231" i="2" s="1"/>
  <c r="J231" i="2" s="1"/>
  <c r="L231" i="2" s="1"/>
  <c r="N231" i="2" s="1"/>
  <c r="G235" i="2"/>
  <c r="I235" i="2" s="1"/>
  <c r="K235" i="2" s="1"/>
  <c r="M235" i="2" s="1"/>
  <c r="F235" i="2"/>
  <c r="H235" i="2" s="1"/>
  <c r="J235" i="2" s="1"/>
  <c r="L235" i="2" s="1"/>
  <c r="N235" i="2" s="1"/>
  <c r="G239" i="2"/>
  <c r="I239" i="2" s="1"/>
  <c r="K239" i="2" s="1"/>
  <c r="M239" i="2" s="1"/>
  <c r="F239" i="2"/>
  <c r="H239" i="2" s="1"/>
  <c r="J239" i="2" s="1"/>
  <c r="L239" i="2" s="1"/>
  <c r="N239" i="2" s="1"/>
  <c r="G243" i="2"/>
  <c r="I243" i="2" s="1"/>
  <c r="K243" i="2" s="1"/>
  <c r="M243" i="2" s="1"/>
  <c r="F243" i="2"/>
  <c r="H243" i="2" s="1"/>
  <c r="J243" i="2" s="1"/>
  <c r="L243" i="2" s="1"/>
  <c r="N243" i="2" s="1"/>
  <c r="G247" i="2"/>
  <c r="I247" i="2" s="1"/>
  <c r="K247" i="2" s="1"/>
  <c r="M247" i="2" s="1"/>
  <c r="F247" i="2"/>
  <c r="H247" i="2" s="1"/>
  <c r="J247" i="2" s="1"/>
  <c r="L247" i="2" s="1"/>
  <c r="N247" i="2" s="1"/>
  <c r="G251" i="2"/>
  <c r="I251" i="2" s="1"/>
  <c r="K251" i="2" s="1"/>
  <c r="M251" i="2" s="1"/>
  <c r="F251" i="2"/>
  <c r="H251" i="2" s="1"/>
  <c r="J251" i="2" s="1"/>
  <c r="L251" i="2" s="1"/>
  <c r="N251" i="2" s="1"/>
  <c r="G255" i="2"/>
  <c r="I255" i="2" s="1"/>
  <c r="K255" i="2" s="1"/>
  <c r="M255" i="2" s="1"/>
  <c r="F255" i="2"/>
  <c r="H255" i="2" s="1"/>
  <c r="J255" i="2" s="1"/>
  <c r="L255" i="2" s="1"/>
  <c r="N255" i="2" s="1"/>
  <c r="G259" i="2"/>
  <c r="I259" i="2" s="1"/>
  <c r="K259" i="2" s="1"/>
  <c r="M259" i="2" s="1"/>
  <c r="F259" i="2"/>
  <c r="H259" i="2" s="1"/>
  <c r="J259" i="2" s="1"/>
  <c r="L259" i="2" s="1"/>
  <c r="N259" i="2" s="1"/>
  <c r="G263" i="2"/>
  <c r="I263" i="2" s="1"/>
  <c r="K263" i="2" s="1"/>
  <c r="M263" i="2" s="1"/>
  <c r="F263" i="2"/>
  <c r="H263" i="2" s="1"/>
  <c r="J263" i="2" s="1"/>
  <c r="L263" i="2" s="1"/>
  <c r="N263" i="2" s="1"/>
  <c r="G267" i="2"/>
  <c r="I267" i="2" s="1"/>
  <c r="K267" i="2" s="1"/>
  <c r="M267" i="2" s="1"/>
  <c r="F267" i="2"/>
  <c r="H267" i="2" s="1"/>
  <c r="J267" i="2" s="1"/>
  <c r="L267" i="2" s="1"/>
  <c r="N267" i="2" s="1"/>
  <c r="G271" i="2"/>
  <c r="I271" i="2" s="1"/>
  <c r="K271" i="2" s="1"/>
  <c r="M271" i="2" s="1"/>
  <c r="F271" i="2"/>
  <c r="H271" i="2" s="1"/>
  <c r="J271" i="2" s="1"/>
  <c r="L271" i="2" s="1"/>
  <c r="N271" i="2" s="1"/>
  <c r="G275" i="2"/>
  <c r="I275" i="2" s="1"/>
  <c r="K275" i="2" s="1"/>
  <c r="M275" i="2" s="1"/>
  <c r="F275" i="2"/>
  <c r="H275" i="2" s="1"/>
  <c r="J275" i="2" s="1"/>
  <c r="L275" i="2" s="1"/>
  <c r="N275" i="2" s="1"/>
  <c r="G279" i="2"/>
  <c r="I279" i="2" s="1"/>
  <c r="K279" i="2" s="1"/>
  <c r="M279" i="2" s="1"/>
  <c r="F279" i="2"/>
  <c r="H279" i="2" s="1"/>
  <c r="J279" i="2" s="1"/>
  <c r="L279" i="2" s="1"/>
  <c r="N279" i="2" s="1"/>
  <c r="G283" i="2"/>
  <c r="I283" i="2" s="1"/>
  <c r="K283" i="2" s="1"/>
  <c r="M283" i="2" s="1"/>
  <c r="F283" i="2"/>
  <c r="H283" i="2" s="1"/>
  <c r="J283" i="2" s="1"/>
  <c r="L283" i="2" s="1"/>
  <c r="N283" i="2" s="1"/>
  <c r="G287" i="2"/>
  <c r="I287" i="2" s="1"/>
  <c r="K287" i="2" s="1"/>
  <c r="M287" i="2" s="1"/>
  <c r="F287" i="2"/>
  <c r="H287" i="2" s="1"/>
  <c r="J287" i="2" s="1"/>
  <c r="L287" i="2" s="1"/>
  <c r="N287" i="2" s="1"/>
  <c r="G291" i="2"/>
  <c r="I291" i="2" s="1"/>
  <c r="K291" i="2" s="1"/>
  <c r="M291" i="2" s="1"/>
  <c r="F291" i="2"/>
  <c r="H291" i="2" s="1"/>
  <c r="J291" i="2" s="1"/>
  <c r="L291" i="2" s="1"/>
  <c r="N291" i="2" s="1"/>
  <c r="G295" i="2"/>
  <c r="I295" i="2" s="1"/>
  <c r="K295" i="2" s="1"/>
  <c r="M295" i="2" s="1"/>
  <c r="F295" i="2"/>
  <c r="H295" i="2" s="1"/>
  <c r="J295" i="2" s="1"/>
  <c r="L295" i="2" s="1"/>
  <c r="N295" i="2" s="1"/>
  <c r="G299" i="2"/>
  <c r="I299" i="2" s="1"/>
  <c r="K299" i="2" s="1"/>
  <c r="M299" i="2" s="1"/>
  <c r="F299" i="2"/>
  <c r="H299" i="2" s="1"/>
  <c r="J299" i="2" s="1"/>
  <c r="L299" i="2" s="1"/>
  <c r="N299" i="2" s="1"/>
  <c r="G303" i="2"/>
  <c r="I303" i="2" s="1"/>
  <c r="K303" i="2" s="1"/>
  <c r="M303" i="2" s="1"/>
  <c r="F303" i="2"/>
  <c r="H303" i="2" s="1"/>
  <c r="J303" i="2" s="1"/>
  <c r="L303" i="2" s="1"/>
  <c r="N303" i="2" s="1"/>
  <c r="G307" i="2"/>
  <c r="I307" i="2" s="1"/>
  <c r="K307" i="2" s="1"/>
  <c r="M307" i="2" s="1"/>
  <c r="F307" i="2"/>
  <c r="H307" i="2" s="1"/>
  <c r="J307" i="2" s="1"/>
  <c r="L307" i="2" s="1"/>
  <c r="N307" i="2" s="1"/>
  <c r="G311" i="2"/>
  <c r="I311" i="2" s="1"/>
  <c r="K311" i="2" s="1"/>
  <c r="M311" i="2" s="1"/>
  <c r="F311" i="2"/>
  <c r="H311" i="2" s="1"/>
  <c r="J311" i="2" s="1"/>
  <c r="L311" i="2" s="1"/>
  <c r="N311" i="2" s="1"/>
  <c r="G315" i="2"/>
  <c r="I315" i="2" s="1"/>
  <c r="K315" i="2" s="1"/>
  <c r="M315" i="2" s="1"/>
  <c r="F315" i="2"/>
  <c r="H315" i="2" s="1"/>
  <c r="J315" i="2" s="1"/>
  <c r="L315" i="2" s="1"/>
  <c r="N315" i="2" s="1"/>
  <c r="G319" i="2"/>
  <c r="I319" i="2" s="1"/>
  <c r="K319" i="2" s="1"/>
  <c r="M319" i="2" s="1"/>
  <c r="F319" i="2"/>
  <c r="H319" i="2" s="1"/>
  <c r="J319" i="2" s="1"/>
  <c r="L319" i="2" s="1"/>
  <c r="N319" i="2" s="1"/>
  <c r="G323" i="2"/>
  <c r="I323" i="2" s="1"/>
  <c r="K323" i="2" s="1"/>
  <c r="M323" i="2" s="1"/>
  <c r="F323" i="2"/>
  <c r="H323" i="2" s="1"/>
  <c r="J323" i="2" s="1"/>
  <c r="L323" i="2" s="1"/>
  <c r="N323" i="2" s="1"/>
  <c r="G327" i="2"/>
  <c r="I327" i="2" s="1"/>
  <c r="K327" i="2" s="1"/>
  <c r="M327" i="2" s="1"/>
  <c r="F327" i="2"/>
  <c r="H327" i="2" s="1"/>
  <c r="J327" i="2" s="1"/>
  <c r="L327" i="2" s="1"/>
  <c r="N327" i="2" s="1"/>
  <c r="G331" i="2"/>
  <c r="I331" i="2" s="1"/>
  <c r="K331" i="2" s="1"/>
  <c r="M331" i="2" s="1"/>
  <c r="F331" i="2"/>
  <c r="H331" i="2" s="1"/>
  <c r="J331" i="2" s="1"/>
  <c r="L331" i="2" s="1"/>
  <c r="N331" i="2" s="1"/>
  <c r="G335" i="2"/>
  <c r="I335" i="2" s="1"/>
  <c r="K335" i="2" s="1"/>
  <c r="M335" i="2" s="1"/>
  <c r="F335" i="2"/>
  <c r="H335" i="2" s="1"/>
  <c r="J335" i="2" s="1"/>
  <c r="L335" i="2" s="1"/>
  <c r="N335" i="2" s="1"/>
  <c r="G339" i="2"/>
  <c r="I339" i="2" s="1"/>
  <c r="K339" i="2" s="1"/>
  <c r="M339" i="2" s="1"/>
  <c r="F339" i="2"/>
  <c r="H339" i="2" s="1"/>
  <c r="J339" i="2" s="1"/>
  <c r="L339" i="2" s="1"/>
  <c r="N339" i="2" s="1"/>
  <c r="G343" i="2"/>
  <c r="I343" i="2" s="1"/>
  <c r="K343" i="2" s="1"/>
  <c r="M343" i="2" s="1"/>
  <c r="F343" i="2"/>
  <c r="H343" i="2" s="1"/>
  <c r="J343" i="2" s="1"/>
  <c r="L343" i="2" s="1"/>
  <c r="N343" i="2" s="1"/>
  <c r="G347" i="2"/>
  <c r="I347" i="2" s="1"/>
  <c r="K347" i="2" s="1"/>
  <c r="M347" i="2" s="1"/>
  <c r="F347" i="2"/>
  <c r="H347" i="2" s="1"/>
  <c r="J347" i="2" s="1"/>
  <c r="L347" i="2" s="1"/>
  <c r="N347" i="2" s="1"/>
  <c r="G351" i="2"/>
  <c r="I351" i="2" s="1"/>
  <c r="K351" i="2" s="1"/>
  <c r="M351" i="2" s="1"/>
  <c r="F351" i="2"/>
  <c r="H351" i="2" s="1"/>
  <c r="J351" i="2" s="1"/>
  <c r="L351" i="2" s="1"/>
  <c r="N351" i="2" s="1"/>
  <c r="G355" i="2"/>
  <c r="I355" i="2" s="1"/>
  <c r="K355" i="2" s="1"/>
  <c r="M355" i="2" s="1"/>
  <c r="F355" i="2"/>
  <c r="H355" i="2" s="1"/>
  <c r="J355" i="2" s="1"/>
  <c r="L355" i="2" s="1"/>
  <c r="N355" i="2" s="1"/>
  <c r="G359" i="2"/>
  <c r="I359" i="2" s="1"/>
  <c r="K359" i="2" s="1"/>
  <c r="M359" i="2" s="1"/>
  <c r="F359" i="2"/>
  <c r="H359" i="2" s="1"/>
  <c r="J359" i="2" s="1"/>
  <c r="L359" i="2" s="1"/>
  <c r="N359" i="2" s="1"/>
  <c r="G363" i="2"/>
  <c r="I363" i="2" s="1"/>
  <c r="K363" i="2" s="1"/>
  <c r="M363" i="2" s="1"/>
  <c r="F363" i="2"/>
  <c r="H363" i="2" s="1"/>
  <c r="J363" i="2" s="1"/>
  <c r="L363" i="2" s="1"/>
  <c r="N363" i="2" s="1"/>
  <c r="G367" i="2"/>
  <c r="I367" i="2" s="1"/>
  <c r="K367" i="2" s="1"/>
  <c r="M367" i="2" s="1"/>
  <c r="F367" i="2"/>
  <c r="H367" i="2" s="1"/>
  <c r="J367" i="2" s="1"/>
  <c r="L367" i="2" s="1"/>
  <c r="N367" i="2" s="1"/>
  <c r="G371" i="2"/>
  <c r="I371" i="2" s="1"/>
  <c r="K371" i="2" s="1"/>
  <c r="M371" i="2" s="1"/>
  <c r="F371" i="2"/>
  <c r="H371" i="2" s="1"/>
  <c r="J371" i="2" s="1"/>
  <c r="L371" i="2" s="1"/>
  <c r="N371" i="2" s="1"/>
  <c r="G375" i="2"/>
  <c r="I375" i="2" s="1"/>
  <c r="K375" i="2" s="1"/>
  <c r="M375" i="2" s="1"/>
  <c r="F375" i="2"/>
  <c r="H375" i="2" s="1"/>
  <c r="J375" i="2" s="1"/>
  <c r="L375" i="2" s="1"/>
  <c r="N375" i="2" s="1"/>
  <c r="G379" i="2"/>
  <c r="I379" i="2" s="1"/>
  <c r="K379" i="2" s="1"/>
  <c r="M379" i="2" s="1"/>
  <c r="F379" i="2"/>
  <c r="H379" i="2" s="1"/>
  <c r="J379" i="2" s="1"/>
  <c r="L379" i="2" s="1"/>
  <c r="N379" i="2" s="1"/>
  <c r="G383" i="2"/>
  <c r="I383" i="2" s="1"/>
  <c r="K383" i="2" s="1"/>
  <c r="M383" i="2" s="1"/>
  <c r="F383" i="2"/>
  <c r="H383" i="2" s="1"/>
  <c r="J383" i="2" s="1"/>
  <c r="L383" i="2" s="1"/>
  <c r="N383" i="2" s="1"/>
  <c r="G387" i="2"/>
  <c r="I387" i="2" s="1"/>
  <c r="K387" i="2" s="1"/>
  <c r="M387" i="2" s="1"/>
  <c r="F387" i="2"/>
  <c r="H387" i="2" s="1"/>
  <c r="J387" i="2" s="1"/>
  <c r="L387" i="2" s="1"/>
  <c r="N387" i="2" s="1"/>
  <c r="G391" i="2"/>
  <c r="I391" i="2" s="1"/>
  <c r="K391" i="2" s="1"/>
  <c r="M391" i="2" s="1"/>
  <c r="F391" i="2"/>
  <c r="H391" i="2" s="1"/>
  <c r="J391" i="2" s="1"/>
  <c r="L391" i="2" s="1"/>
  <c r="N391" i="2" s="1"/>
  <c r="G395" i="2"/>
  <c r="I395" i="2" s="1"/>
  <c r="K395" i="2" s="1"/>
  <c r="M395" i="2" s="1"/>
  <c r="F395" i="2"/>
  <c r="H395" i="2" s="1"/>
  <c r="J395" i="2" s="1"/>
  <c r="L395" i="2" s="1"/>
  <c r="N395" i="2" s="1"/>
  <c r="G403" i="2"/>
  <c r="I403" i="2" s="1"/>
  <c r="K403" i="2" s="1"/>
  <c r="M403" i="2" s="1"/>
  <c r="F403" i="2"/>
  <c r="H403" i="2" s="1"/>
  <c r="J403" i="2" s="1"/>
  <c r="L403" i="2" s="1"/>
  <c r="N403" i="2" s="1"/>
  <c r="G407" i="2"/>
  <c r="I407" i="2" s="1"/>
  <c r="K407" i="2" s="1"/>
  <c r="M407" i="2" s="1"/>
  <c r="F407" i="2"/>
  <c r="H407" i="2" s="1"/>
  <c r="J407" i="2" s="1"/>
  <c r="L407" i="2" s="1"/>
  <c r="N407" i="2" s="1"/>
  <c r="G411" i="2"/>
  <c r="I411" i="2" s="1"/>
  <c r="K411" i="2" s="1"/>
  <c r="M411" i="2" s="1"/>
  <c r="F411" i="2"/>
  <c r="H411" i="2" s="1"/>
  <c r="J411" i="2" s="1"/>
  <c r="L411" i="2" s="1"/>
  <c r="N411" i="2" s="1"/>
  <c r="G419" i="2"/>
  <c r="I419" i="2" s="1"/>
  <c r="K419" i="2" s="1"/>
  <c r="M419" i="2" s="1"/>
  <c r="F419" i="2"/>
  <c r="H419" i="2" s="1"/>
  <c r="J419" i="2" s="1"/>
  <c r="L419" i="2" s="1"/>
  <c r="N419" i="2" s="1"/>
  <c r="G423" i="2"/>
  <c r="I423" i="2" s="1"/>
  <c r="K423" i="2" s="1"/>
  <c r="M423" i="2" s="1"/>
  <c r="F423" i="2"/>
  <c r="H423" i="2" s="1"/>
  <c r="J423" i="2" s="1"/>
  <c r="L423" i="2" s="1"/>
  <c r="N423" i="2" s="1"/>
  <c r="G427" i="2"/>
  <c r="I427" i="2" s="1"/>
  <c r="K427" i="2" s="1"/>
  <c r="M427" i="2" s="1"/>
  <c r="F427" i="2"/>
  <c r="H427" i="2" s="1"/>
  <c r="J427" i="2" s="1"/>
  <c r="L427" i="2" s="1"/>
  <c r="N427" i="2" s="1"/>
  <c r="G435" i="2"/>
  <c r="I435" i="2" s="1"/>
  <c r="K435" i="2" s="1"/>
  <c r="M435" i="2" s="1"/>
  <c r="F435" i="2"/>
  <c r="H435" i="2" s="1"/>
  <c r="J435" i="2" s="1"/>
  <c r="L435" i="2" s="1"/>
  <c r="N435" i="2" s="1"/>
  <c r="G439" i="2"/>
  <c r="I439" i="2" s="1"/>
  <c r="K439" i="2" s="1"/>
  <c r="M439" i="2" s="1"/>
  <c r="F439" i="2"/>
  <c r="H439" i="2" s="1"/>
  <c r="J439" i="2" s="1"/>
  <c r="L439" i="2" s="1"/>
  <c r="N439" i="2" s="1"/>
  <c r="G443" i="2"/>
  <c r="I443" i="2" s="1"/>
  <c r="K443" i="2" s="1"/>
  <c r="M443" i="2" s="1"/>
  <c r="F443" i="2"/>
  <c r="H443" i="2" s="1"/>
  <c r="J443" i="2" s="1"/>
  <c r="L443" i="2" s="1"/>
  <c r="N443" i="2" s="1"/>
  <c r="G451" i="2"/>
  <c r="I451" i="2" s="1"/>
  <c r="K451" i="2" s="1"/>
  <c r="M451" i="2" s="1"/>
  <c r="F451" i="2"/>
  <c r="H451" i="2" s="1"/>
  <c r="J451" i="2" s="1"/>
  <c r="L451" i="2" s="1"/>
  <c r="N451" i="2" s="1"/>
  <c r="G455" i="2"/>
  <c r="I455" i="2" s="1"/>
  <c r="K455" i="2" s="1"/>
  <c r="M455" i="2" s="1"/>
  <c r="F455" i="2"/>
  <c r="H455" i="2" s="1"/>
  <c r="J455" i="2" s="1"/>
  <c r="L455" i="2" s="1"/>
  <c r="N455" i="2" s="1"/>
  <c r="G459" i="2"/>
  <c r="I459" i="2" s="1"/>
  <c r="K459" i="2" s="1"/>
  <c r="M459" i="2" s="1"/>
  <c r="F459" i="2"/>
  <c r="H459" i="2" s="1"/>
  <c r="J459" i="2" s="1"/>
  <c r="L459" i="2" s="1"/>
  <c r="N459" i="2" s="1"/>
  <c r="G467" i="2"/>
  <c r="I467" i="2" s="1"/>
  <c r="K467" i="2" s="1"/>
  <c r="M467" i="2" s="1"/>
  <c r="F467" i="2"/>
  <c r="H467" i="2" s="1"/>
  <c r="J467" i="2" s="1"/>
  <c r="L467" i="2" s="1"/>
  <c r="N467" i="2" s="1"/>
  <c r="G471" i="2"/>
  <c r="I471" i="2" s="1"/>
  <c r="K471" i="2" s="1"/>
  <c r="M471" i="2" s="1"/>
  <c r="F471" i="2"/>
  <c r="H471" i="2" s="1"/>
  <c r="J471" i="2" s="1"/>
  <c r="L471" i="2" s="1"/>
  <c r="N471" i="2" s="1"/>
  <c r="G475" i="2"/>
  <c r="I475" i="2" s="1"/>
  <c r="K475" i="2" s="1"/>
  <c r="M475" i="2" s="1"/>
  <c r="F475" i="2"/>
  <c r="H475" i="2" s="1"/>
  <c r="J475" i="2" s="1"/>
  <c r="L475" i="2" s="1"/>
  <c r="N475" i="2" s="1"/>
  <c r="G483" i="2"/>
  <c r="I483" i="2" s="1"/>
  <c r="K483" i="2" s="1"/>
  <c r="M483" i="2" s="1"/>
  <c r="F483" i="2"/>
  <c r="H483" i="2" s="1"/>
  <c r="J483" i="2" s="1"/>
  <c r="L483" i="2" s="1"/>
  <c r="N483" i="2" s="1"/>
  <c r="G487" i="2"/>
  <c r="I487" i="2" s="1"/>
  <c r="K487" i="2" s="1"/>
  <c r="M487" i="2" s="1"/>
  <c r="F487" i="2"/>
  <c r="H487" i="2" s="1"/>
  <c r="J487" i="2" s="1"/>
  <c r="L487" i="2" s="1"/>
  <c r="N487" i="2" s="1"/>
  <c r="G491" i="2"/>
  <c r="I491" i="2" s="1"/>
  <c r="K491" i="2" s="1"/>
  <c r="M491" i="2" s="1"/>
  <c r="F491" i="2"/>
  <c r="H491" i="2" s="1"/>
  <c r="J491" i="2" s="1"/>
  <c r="L491" i="2" s="1"/>
  <c r="N491" i="2" s="1"/>
  <c r="G499" i="2"/>
  <c r="I499" i="2" s="1"/>
  <c r="K499" i="2" s="1"/>
  <c r="M499" i="2" s="1"/>
  <c r="F499" i="2"/>
  <c r="H499" i="2" s="1"/>
  <c r="J499" i="2" s="1"/>
  <c r="L499" i="2" s="1"/>
  <c r="N499" i="2" s="1"/>
  <c r="G503" i="2"/>
  <c r="I503" i="2" s="1"/>
  <c r="K503" i="2" s="1"/>
  <c r="M503" i="2" s="1"/>
  <c r="F503" i="2"/>
  <c r="H503" i="2" s="1"/>
  <c r="J503" i="2" s="1"/>
  <c r="L503" i="2" s="1"/>
  <c r="N503" i="2" s="1"/>
  <c r="G507" i="2"/>
  <c r="I507" i="2" s="1"/>
  <c r="K507" i="2" s="1"/>
  <c r="M507" i="2" s="1"/>
  <c r="F507" i="2"/>
  <c r="H507" i="2" s="1"/>
  <c r="J507" i="2" s="1"/>
  <c r="L507" i="2" s="1"/>
  <c r="N507" i="2" s="1"/>
  <c r="G515" i="2"/>
  <c r="I515" i="2" s="1"/>
  <c r="K515" i="2" s="1"/>
  <c r="M515" i="2" s="1"/>
  <c r="F515" i="2"/>
  <c r="H515" i="2" s="1"/>
  <c r="J515" i="2" s="1"/>
  <c r="L515" i="2" s="1"/>
  <c r="N515" i="2" s="1"/>
  <c r="G519" i="2"/>
  <c r="I519" i="2" s="1"/>
  <c r="K519" i="2" s="1"/>
  <c r="M519" i="2" s="1"/>
  <c r="F519" i="2"/>
  <c r="H519" i="2" s="1"/>
  <c r="J519" i="2" s="1"/>
  <c r="L519" i="2" s="1"/>
  <c r="N519" i="2" s="1"/>
  <c r="G523" i="2"/>
  <c r="I523" i="2" s="1"/>
  <c r="K523" i="2" s="1"/>
  <c r="M523" i="2" s="1"/>
  <c r="F523" i="2"/>
  <c r="H523" i="2" s="1"/>
  <c r="J523" i="2" s="1"/>
  <c r="L523" i="2" s="1"/>
  <c r="N523" i="2" s="1"/>
  <c r="G531" i="2"/>
  <c r="I531" i="2" s="1"/>
  <c r="K531" i="2" s="1"/>
  <c r="M531" i="2" s="1"/>
  <c r="F531" i="2"/>
  <c r="H531" i="2" s="1"/>
  <c r="J531" i="2" s="1"/>
  <c r="L531" i="2" s="1"/>
  <c r="N531" i="2" s="1"/>
  <c r="G535" i="2"/>
  <c r="I535" i="2" s="1"/>
  <c r="K535" i="2" s="1"/>
  <c r="M535" i="2" s="1"/>
  <c r="F535" i="2"/>
  <c r="H535" i="2" s="1"/>
  <c r="J535" i="2" s="1"/>
  <c r="L535" i="2" s="1"/>
  <c r="N535" i="2" s="1"/>
  <c r="G539" i="2"/>
  <c r="I539" i="2" s="1"/>
  <c r="K539" i="2" s="1"/>
  <c r="M539" i="2" s="1"/>
  <c r="F539" i="2"/>
  <c r="H539" i="2" s="1"/>
  <c r="J539" i="2" s="1"/>
  <c r="L539" i="2" s="1"/>
  <c r="N539" i="2" s="1"/>
  <c r="G547" i="2"/>
  <c r="I547" i="2" s="1"/>
  <c r="K547" i="2" s="1"/>
  <c r="M547" i="2" s="1"/>
  <c r="F547" i="2"/>
  <c r="H547" i="2" s="1"/>
  <c r="J547" i="2" s="1"/>
  <c r="L547" i="2" s="1"/>
  <c r="N547" i="2" s="1"/>
  <c r="G551" i="2"/>
  <c r="I551" i="2" s="1"/>
  <c r="K551" i="2" s="1"/>
  <c r="M551" i="2" s="1"/>
  <c r="F551" i="2"/>
  <c r="H551" i="2" s="1"/>
  <c r="J551" i="2" s="1"/>
  <c r="L551" i="2" s="1"/>
  <c r="N551" i="2" s="1"/>
  <c r="G555" i="2"/>
  <c r="I555" i="2" s="1"/>
  <c r="K555" i="2" s="1"/>
  <c r="M555" i="2" s="1"/>
  <c r="F555" i="2"/>
  <c r="H555" i="2" s="1"/>
  <c r="J555" i="2" s="1"/>
  <c r="L555" i="2" s="1"/>
  <c r="N555" i="2" s="1"/>
  <c r="G563" i="2"/>
  <c r="I563" i="2" s="1"/>
  <c r="K563" i="2" s="1"/>
  <c r="M563" i="2" s="1"/>
  <c r="F563" i="2"/>
  <c r="H563" i="2" s="1"/>
  <c r="J563" i="2" s="1"/>
  <c r="L563" i="2" s="1"/>
  <c r="N563" i="2" s="1"/>
  <c r="G567" i="2"/>
  <c r="I567" i="2" s="1"/>
  <c r="K567" i="2" s="1"/>
  <c r="M567" i="2" s="1"/>
  <c r="F567" i="2"/>
  <c r="H567" i="2" s="1"/>
  <c r="J567" i="2" s="1"/>
  <c r="L567" i="2" s="1"/>
  <c r="N567" i="2" s="1"/>
  <c r="G571" i="2"/>
  <c r="I571" i="2" s="1"/>
  <c r="K571" i="2" s="1"/>
  <c r="M571" i="2" s="1"/>
  <c r="F571" i="2"/>
  <c r="H571" i="2" s="1"/>
  <c r="J571" i="2" s="1"/>
  <c r="L571" i="2" s="1"/>
  <c r="N571" i="2" s="1"/>
  <c r="G579" i="2"/>
  <c r="I579" i="2" s="1"/>
  <c r="K579" i="2" s="1"/>
  <c r="M579" i="2" s="1"/>
  <c r="F579" i="2"/>
  <c r="H579" i="2" s="1"/>
  <c r="J579" i="2" s="1"/>
  <c r="L579" i="2" s="1"/>
  <c r="N579" i="2" s="1"/>
  <c r="G583" i="2"/>
  <c r="I583" i="2" s="1"/>
  <c r="K583" i="2" s="1"/>
  <c r="M583" i="2" s="1"/>
  <c r="F583" i="2"/>
  <c r="H583" i="2" s="1"/>
  <c r="J583" i="2" s="1"/>
  <c r="L583" i="2" s="1"/>
  <c r="N583" i="2" s="1"/>
  <c r="G587" i="2"/>
  <c r="I587" i="2" s="1"/>
  <c r="K587" i="2" s="1"/>
  <c r="M587" i="2" s="1"/>
  <c r="F587" i="2"/>
  <c r="H587" i="2" s="1"/>
  <c r="J587" i="2" s="1"/>
  <c r="L587" i="2" s="1"/>
  <c r="N587" i="2" s="1"/>
  <c r="G595" i="2"/>
  <c r="I595" i="2" s="1"/>
  <c r="K595" i="2" s="1"/>
  <c r="M595" i="2" s="1"/>
  <c r="F595" i="2"/>
  <c r="H595" i="2" s="1"/>
  <c r="J595" i="2" s="1"/>
  <c r="L595" i="2" s="1"/>
  <c r="N595" i="2" s="1"/>
  <c r="G599" i="2"/>
  <c r="I599" i="2" s="1"/>
  <c r="K599" i="2" s="1"/>
  <c r="M599" i="2" s="1"/>
  <c r="F599" i="2"/>
  <c r="H599" i="2" s="1"/>
  <c r="J599" i="2" s="1"/>
  <c r="L599" i="2" s="1"/>
  <c r="N599" i="2" s="1"/>
  <c r="G603" i="2"/>
  <c r="I603" i="2" s="1"/>
  <c r="K603" i="2" s="1"/>
  <c r="M603" i="2" s="1"/>
  <c r="F603" i="2"/>
  <c r="H603" i="2" s="1"/>
  <c r="J603" i="2" s="1"/>
  <c r="L603" i="2" s="1"/>
  <c r="N603" i="2" s="1"/>
  <c r="G611" i="2"/>
  <c r="I611" i="2" s="1"/>
  <c r="K611" i="2" s="1"/>
  <c r="M611" i="2" s="1"/>
  <c r="F611" i="2"/>
  <c r="H611" i="2" s="1"/>
  <c r="J611" i="2" s="1"/>
  <c r="L611" i="2" s="1"/>
  <c r="N611" i="2" s="1"/>
  <c r="G615" i="2"/>
  <c r="I615" i="2" s="1"/>
  <c r="K615" i="2" s="1"/>
  <c r="M615" i="2" s="1"/>
  <c r="F615" i="2"/>
  <c r="H615" i="2" s="1"/>
  <c r="J615" i="2" s="1"/>
  <c r="L615" i="2" s="1"/>
  <c r="N615" i="2" s="1"/>
  <c r="G619" i="2"/>
  <c r="I619" i="2" s="1"/>
  <c r="K619" i="2" s="1"/>
  <c r="M619" i="2" s="1"/>
  <c r="F619" i="2"/>
  <c r="H619" i="2" s="1"/>
  <c r="J619" i="2" s="1"/>
  <c r="L619" i="2" s="1"/>
  <c r="N619" i="2" s="1"/>
  <c r="G627" i="2"/>
  <c r="I627" i="2" s="1"/>
  <c r="K627" i="2" s="1"/>
  <c r="M627" i="2" s="1"/>
  <c r="F627" i="2"/>
  <c r="H627" i="2" s="1"/>
  <c r="J627" i="2" s="1"/>
  <c r="L627" i="2" s="1"/>
  <c r="N627" i="2" s="1"/>
  <c r="G631" i="2"/>
  <c r="I631" i="2" s="1"/>
  <c r="K631" i="2" s="1"/>
  <c r="M631" i="2" s="1"/>
  <c r="F631" i="2"/>
  <c r="H631" i="2" s="1"/>
  <c r="J631" i="2" s="1"/>
  <c r="L631" i="2" s="1"/>
  <c r="N631" i="2" s="1"/>
  <c r="G635" i="2"/>
  <c r="I635" i="2" s="1"/>
  <c r="K635" i="2" s="1"/>
  <c r="M635" i="2" s="1"/>
  <c r="F635" i="2"/>
  <c r="H635" i="2" s="1"/>
  <c r="J635" i="2" s="1"/>
  <c r="L635" i="2" s="1"/>
  <c r="N635" i="2" s="1"/>
  <c r="F643" i="2"/>
  <c r="H643" i="2" s="1"/>
  <c r="J643" i="2" s="1"/>
  <c r="L643" i="2" s="1"/>
  <c r="N643" i="2" s="1"/>
  <c r="G643" i="2"/>
  <c r="I643" i="2" s="1"/>
  <c r="K643" i="2" s="1"/>
  <c r="M643" i="2" s="1"/>
  <c r="G647" i="2"/>
  <c r="I647" i="2" s="1"/>
  <c r="K647" i="2" s="1"/>
  <c r="M647" i="2" s="1"/>
  <c r="F647" i="2"/>
  <c r="H647" i="2" s="1"/>
  <c r="J647" i="2" s="1"/>
  <c r="L647" i="2" s="1"/>
  <c r="N647" i="2" s="1"/>
  <c r="G651" i="2"/>
  <c r="I651" i="2" s="1"/>
  <c r="K651" i="2" s="1"/>
  <c r="M651" i="2" s="1"/>
  <c r="F651" i="2"/>
  <c r="H651" i="2" s="1"/>
  <c r="J651" i="2" s="1"/>
  <c r="L651" i="2" s="1"/>
  <c r="N651" i="2" s="1"/>
  <c r="F659" i="2"/>
  <c r="H659" i="2" s="1"/>
  <c r="J659" i="2" s="1"/>
  <c r="L659" i="2" s="1"/>
  <c r="N659" i="2" s="1"/>
  <c r="G659" i="2"/>
  <c r="I659" i="2" s="1"/>
  <c r="K659" i="2" s="1"/>
  <c r="M659" i="2" s="1"/>
  <c r="G663" i="2"/>
  <c r="I663" i="2" s="1"/>
  <c r="K663" i="2" s="1"/>
  <c r="M663" i="2" s="1"/>
  <c r="F663" i="2"/>
  <c r="H663" i="2" s="1"/>
  <c r="J663" i="2" s="1"/>
  <c r="L663" i="2" s="1"/>
  <c r="N663" i="2" s="1"/>
  <c r="G667" i="2"/>
  <c r="I667" i="2" s="1"/>
  <c r="K667" i="2" s="1"/>
  <c r="M667" i="2" s="1"/>
  <c r="F667" i="2"/>
  <c r="H667" i="2" s="1"/>
  <c r="J667" i="2" s="1"/>
  <c r="L667" i="2" s="1"/>
  <c r="N667" i="2" s="1"/>
  <c r="F675" i="2"/>
  <c r="H675" i="2" s="1"/>
  <c r="J675" i="2" s="1"/>
  <c r="L675" i="2" s="1"/>
  <c r="N675" i="2" s="1"/>
  <c r="G675" i="2"/>
  <c r="I675" i="2" s="1"/>
  <c r="K675" i="2" s="1"/>
  <c r="M675" i="2" s="1"/>
  <c r="G679" i="2"/>
  <c r="I679" i="2" s="1"/>
  <c r="K679" i="2" s="1"/>
  <c r="M679" i="2" s="1"/>
  <c r="F679" i="2"/>
  <c r="H679" i="2" s="1"/>
  <c r="J679" i="2" s="1"/>
  <c r="L679" i="2" s="1"/>
  <c r="N679" i="2" s="1"/>
  <c r="G683" i="2"/>
  <c r="I683" i="2" s="1"/>
  <c r="K683" i="2" s="1"/>
  <c r="M683" i="2" s="1"/>
  <c r="F683" i="2"/>
  <c r="H683" i="2" s="1"/>
  <c r="J683" i="2" s="1"/>
  <c r="L683" i="2" s="1"/>
  <c r="N683" i="2" s="1"/>
  <c r="F691" i="2"/>
  <c r="H691" i="2" s="1"/>
  <c r="J691" i="2" s="1"/>
  <c r="L691" i="2" s="1"/>
  <c r="N691" i="2" s="1"/>
  <c r="G691" i="2"/>
  <c r="I691" i="2" s="1"/>
  <c r="K691" i="2" s="1"/>
  <c r="M691" i="2" s="1"/>
  <c r="G695" i="2"/>
  <c r="I695" i="2" s="1"/>
  <c r="K695" i="2" s="1"/>
  <c r="M695" i="2" s="1"/>
  <c r="F695" i="2"/>
  <c r="H695" i="2" s="1"/>
  <c r="J695" i="2" s="1"/>
  <c r="L695" i="2" s="1"/>
  <c r="N695" i="2" s="1"/>
  <c r="G699" i="2"/>
  <c r="I699" i="2" s="1"/>
  <c r="K699" i="2" s="1"/>
  <c r="M699" i="2" s="1"/>
  <c r="F699" i="2"/>
  <c r="H699" i="2" s="1"/>
  <c r="J699" i="2" s="1"/>
  <c r="L699" i="2" s="1"/>
  <c r="N699" i="2" s="1"/>
  <c r="F707" i="2"/>
  <c r="H707" i="2" s="1"/>
  <c r="J707" i="2" s="1"/>
  <c r="L707" i="2" s="1"/>
  <c r="N707" i="2" s="1"/>
  <c r="G707" i="2"/>
  <c r="I707" i="2" s="1"/>
  <c r="K707" i="2" s="1"/>
  <c r="M707" i="2" s="1"/>
  <c r="G711" i="2"/>
  <c r="I711" i="2" s="1"/>
  <c r="K711" i="2" s="1"/>
  <c r="M711" i="2" s="1"/>
  <c r="F711" i="2"/>
  <c r="H711" i="2" s="1"/>
  <c r="J711" i="2" s="1"/>
  <c r="L711" i="2" s="1"/>
  <c r="N711" i="2" s="1"/>
  <c r="G715" i="2"/>
  <c r="I715" i="2" s="1"/>
  <c r="K715" i="2" s="1"/>
  <c r="M715" i="2" s="1"/>
  <c r="F715" i="2"/>
  <c r="H715" i="2" s="1"/>
  <c r="J715" i="2" s="1"/>
  <c r="L715" i="2" s="1"/>
  <c r="N715" i="2" s="1"/>
  <c r="F723" i="2"/>
  <c r="H723" i="2" s="1"/>
  <c r="J723" i="2" s="1"/>
  <c r="L723" i="2" s="1"/>
  <c r="N723" i="2" s="1"/>
  <c r="G723" i="2"/>
  <c r="I723" i="2" s="1"/>
  <c r="K723" i="2" s="1"/>
  <c r="M723" i="2" s="1"/>
  <c r="G727" i="2"/>
  <c r="I727" i="2" s="1"/>
  <c r="K727" i="2" s="1"/>
  <c r="M727" i="2" s="1"/>
  <c r="F727" i="2"/>
  <c r="H727" i="2" s="1"/>
  <c r="J727" i="2" s="1"/>
  <c r="L727" i="2" s="1"/>
  <c r="N727" i="2" s="1"/>
  <c r="G731" i="2"/>
  <c r="I731" i="2" s="1"/>
  <c r="K731" i="2" s="1"/>
  <c r="M731" i="2" s="1"/>
  <c r="F731" i="2"/>
  <c r="H731" i="2" s="1"/>
  <c r="J731" i="2" s="1"/>
  <c r="L731" i="2" s="1"/>
  <c r="N731" i="2" s="1"/>
  <c r="F739" i="2"/>
  <c r="H739" i="2" s="1"/>
  <c r="J739" i="2" s="1"/>
  <c r="L739" i="2" s="1"/>
  <c r="N739" i="2" s="1"/>
  <c r="G739" i="2"/>
  <c r="I739" i="2" s="1"/>
  <c r="K739" i="2" s="1"/>
  <c r="M739" i="2" s="1"/>
  <c r="G743" i="2"/>
  <c r="I743" i="2" s="1"/>
  <c r="K743" i="2" s="1"/>
  <c r="M743" i="2" s="1"/>
  <c r="F743" i="2"/>
  <c r="H743" i="2" s="1"/>
  <c r="J743" i="2" s="1"/>
  <c r="L743" i="2" s="1"/>
  <c r="N743" i="2" s="1"/>
  <c r="G747" i="2"/>
  <c r="I747" i="2" s="1"/>
  <c r="K747" i="2" s="1"/>
  <c r="M747" i="2" s="1"/>
  <c r="F747" i="2"/>
  <c r="H747" i="2" s="1"/>
  <c r="J747" i="2" s="1"/>
  <c r="L747" i="2" s="1"/>
  <c r="N747" i="2" s="1"/>
  <c r="F755" i="2"/>
  <c r="H755" i="2" s="1"/>
  <c r="J755" i="2" s="1"/>
  <c r="L755" i="2" s="1"/>
  <c r="N755" i="2" s="1"/>
  <c r="G755" i="2"/>
  <c r="I755" i="2" s="1"/>
  <c r="K755" i="2" s="1"/>
  <c r="M755" i="2" s="1"/>
  <c r="G759" i="2"/>
  <c r="I759" i="2" s="1"/>
  <c r="K759" i="2" s="1"/>
  <c r="M759" i="2" s="1"/>
  <c r="F759" i="2"/>
  <c r="H759" i="2" s="1"/>
  <c r="J759" i="2" s="1"/>
  <c r="L759" i="2" s="1"/>
  <c r="N759" i="2" s="1"/>
  <c r="G763" i="2"/>
  <c r="I763" i="2" s="1"/>
  <c r="K763" i="2" s="1"/>
  <c r="M763" i="2" s="1"/>
  <c r="F763" i="2"/>
  <c r="H763" i="2" s="1"/>
  <c r="J763" i="2" s="1"/>
  <c r="L763" i="2" s="1"/>
  <c r="N763" i="2" s="1"/>
  <c r="F771" i="2"/>
  <c r="H771" i="2" s="1"/>
  <c r="J771" i="2" s="1"/>
  <c r="L771" i="2" s="1"/>
  <c r="N771" i="2" s="1"/>
  <c r="G771" i="2"/>
  <c r="I771" i="2" s="1"/>
  <c r="K771" i="2" s="1"/>
  <c r="M771" i="2" s="1"/>
  <c r="G775" i="2"/>
  <c r="I775" i="2" s="1"/>
  <c r="K775" i="2" s="1"/>
  <c r="M775" i="2" s="1"/>
  <c r="F775" i="2"/>
  <c r="H775" i="2" s="1"/>
  <c r="J775" i="2" s="1"/>
  <c r="L775" i="2" s="1"/>
  <c r="N775" i="2" s="1"/>
  <c r="F9" i="2"/>
  <c r="F13" i="2"/>
  <c r="F17" i="2"/>
  <c r="F25" i="2"/>
  <c r="F29" i="2"/>
  <c r="F33" i="2"/>
  <c r="F41" i="2"/>
  <c r="F45" i="2"/>
  <c r="F49" i="2"/>
  <c r="F57" i="2"/>
  <c r="F61" i="2"/>
  <c r="F69" i="2"/>
  <c r="F73" i="2"/>
  <c r="F77" i="2"/>
  <c r="H77" i="2" s="1"/>
  <c r="J77" i="2" s="1"/>
  <c r="L77" i="2" s="1"/>
  <c r="N77" i="2" s="1"/>
  <c r="F81" i="2"/>
  <c r="H81" i="2" s="1"/>
  <c r="J81" i="2" s="1"/>
  <c r="L81" i="2" s="1"/>
  <c r="N81" i="2" s="1"/>
  <c r="F85" i="2"/>
  <c r="H85" i="2" s="1"/>
  <c r="J85" i="2" s="1"/>
  <c r="L85" i="2" s="1"/>
  <c r="N85" i="2" s="1"/>
  <c r="F89" i="2"/>
  <c r="H89" i="2" s="1"/>
  <c r="J89" i="2" s="1"/>
  <c r="L89" i="2" s="1"/>
  <c r="N89" i="2" s="1"/>
  <c r="F93" i="2"/>
  <c r="H93" i="2" s="1"/>
  <c r="J93" i="2" s="1"/>
  <c r="L93" i="2" s="1"/>
  <c r="N93" i="2" s="1"/>
  <c r="F97" i="2"/>
  <c r="H97" i="2" s="1"/>
  <c r="J97" i="2" s="1"/>
  <c r="L97" i="2" s="1"/>
  <c r="N97" i="2" s="1"/>
  <c r="F101" i="2"/>
  <c r="H101" i="2" s="1"/>
  <c r="J101" i="2" s="1"/>
  <c r="L101" i="2" s="1"/>
  <c r="N101" i="2" s="1"/>
  <c r="F109" i="2"/>
  <c r="H109" i="2" s="1"/>
  <c r="J109" i="2" s="1"/>
  <c r="L109" i="2" s="1"/>
  <c r="N109" i="2" s="1"/>
  <c r="F113" i="2"/>
  <c r="H113" i="2" s="1"/>
  <c r="J113" i="2" s="1"/>
  <c r="L113" i="2" s="1"/>
  <c r="N113" i="2" s="1"/>
  <c r="F117" i="2"/>
  <c r="H117" i="2" s="1"/>
  <c r="J117" i="2" s="1"/>
  <c r="L117" i="2" s="1"/>
  <c r="N117" i="2" s="1"/>
  <c r="F121" i="2"/>
  <c r="H121" i="2" s="1"/>
  <c r="J121" i="2" s="1"/>
  <c r="L121" i="2" s="1"/>
  <c r="N121" i="2" s="1"/>
  <c r="F125" i="2"/>
  <c r="H125" i="2" s="1"/>
  <c r="J125" i="2" s="1"/>
  <c r="L125" i="2" s="1"/>
  <c r="N125" i="2" s="1"/>
  <c r="F130" i="2"/>
  <c r="H130" i="2" s="1"/>
  <c r="J130" i="2" s="1"/>
  <c r="L130" i="2" s="1"/>
  <c r="N130" i="2" s="1"/>
  <c r="F136" i="2"/>
  <c r="H136" i="2" s="1"/>
  <c r="J136" i="2" s="1"/>
  <c r="L136" i="2" s="1"/>
  <c r="N136" i="2" s="1"/>
  <c r="F141" i="2"/>
  <c r="H141" i="2" s="1"/>
  <c r="J141" i="2" s="1"/>
  <c r="L141" i="2" s="1"/>
  <c r="N141" i="2" s="1"/>
  <c r="F146" i="2"/>
  <c r="H146" i="2" s="1"/>
  <c r="J146" i="2" s="1"/>
  <c r="L146" i="2" s="1"/>
  <c r="N146" i="2" s="1"/>
  <c r="F152" i="2"/>
  <c r="H152" i="2" s="1"/>
  <c r="J152" i="2" s="1"/>
  <c r="L152" i="2" s="1"/>
  <c r="N152" i="2" s="1"/>
  <c r="F157" i="2"/>
  <c r="H157" i="2" s="1"/>
  <c r="J157" i="2" s="1"/>
  <c r="L157" i="2" s="1"/>
  <c r="N157" i="2" s="1"/>
  <c r="F162" i="2"/>
  <c r="H162" i="2" s="1"/>
  <c r="J162" i="2" s="1"/>
  <c r="L162" i="2" s="1"/>
  <c r="N162" i="2" s="1"/>
  <c r="F168" i="2"/>
  <c r="H168" i="2" s="1"/>
  <c r="J168" i="2" s="1"/>
  <c r="L168" i="2" s="1"/>
  <c r="N168" i="2" s="1"/>
  <c r="F173" i="2"/>
  <c r="H173" i="2" s="1"/>
  <c r="J173" i="2" s="1"/>
  <c r="L173" i="2" s="1"/>
  <c r="N173" i="2" s="1"/>
  <c r="F178" i="2"/>
  <c r="H178" i="2" s="1"/>
  <c r="J178" i="2" s="1"/>
  <c r="L178" i="2" s="1"/>
  <c r="N178" i="2" s="1"/>
  <c r="F184" i="2"/>
  <c r="H184" i="2" s="1"/>
  <c r="J184" i="2" s="1"/>
  <c r="L184" i="2" s="1"/>
  <c r="N184" i="2" s="1"/>
  <c r="F189" i="2"/>
  <c r="H189" i="2" s="1"/>
  <c r="J189" i="2" s="1"/>
  <c r="L189" i="2" s="1"/>
  <c r="N189" i="2" s="1"/>
  <c r="F194" i="2"/>
  <c r="H194" i="2" s="1"/>
  <c r="J194" i="2" s="1"/>
  <c r="L194" i="2" s="1"/>
  <c r="N194" i="2" s="1"/>
  <c r="F200" i="2"/>
  <c r="H200" i="2" s="1"/>
  <c r="J200" i="2" s="1"/>
  <c r="L200" i="2" s="1"/>
  <c r="N200" i="2" s="1"/>
  <c r="F205" i="2"/>
  <c r="H205" i="2" s="1"/>
  <c r="J205" i="2" s="1"/>
  <c r="L205" i="2" s="1"/>
  <c r="N205" i="2" s="1"/>
  <c r="F210" i="2"/>
  <c r="H210" i="2" s="1"/>
  <c r="J210" i="2" s="1"/>
  <c r="L210" i="2" s="1"/>
  <c r="N210" i="2" s="1"/>
  <c r="F216" i="2"/>
  <c r="H216" i="2" s="1"/>
  <c r="J216" i="2" s="1"/>
  <c r="L216" i="2" s="1"/>
  <c r="N216" i="2" s="1"/>
  <c r="F221" i="2"/>
  <c r="H221" i="2" s="1"/>
  <c r="J221" i="2" s="1"/>
  <c r="L221" i="2" s="1"/>
  <c r="N221" i="2" s="1"/>
  <c r="F226" i="2"/>
  <c r="H226" i="2" s="1"/>
  <c r="J226" i="2" s="1"/>
  <c r="L226" i="2" s="1"/>
  <c r="N226" i="2" s="1"/>
  <c r="F232" i="2"/>
  <c r="H232" i="2" s="1"/>
  <c r="J232" i="2" s="1"/>
  <c r="L232" i="2" s="1"/>
  <c r="N232" i="2" s="1"/>
  <c r="F237" i="2"/>
  <c r="H237" i="2" s="1"/>
  <c r="J237" i="2" s="1"/>
  <c r="L237" i="2" s="1"/>
  <c r="N237" i="2" s="1"/>
  <c r="F242" i="2"/>
  <c r="H242" i="2" s="1"/>
  <c r="J242" i="2" s="1"/>
  <c r="L242" i="2" s="1"/>
  <c r="N242" i="2" s="1"/>
  <c r="F248" i="2"/>
  <c r="H248" i="2" s="1"/>
  <c r="J248" i="2" s="1"/>
  <c r="L248" i="2" s="1"/>
  <c r="N248" i="2" s="1"/>
  <c r="F253" i="2"/>
  <c r="H253" i="2" s="1"/>
  <c r="J253" i="2" s="1"/>
  <c r="L253" i="2" s="1"/>
  <c r="N253" i="2" s="1"/>
  <c r="F258" i="2"/>
  <c r="H258" i="2" s="1"/>
  <c r="J258" i="2" s="1"/>
  <c r="L258" i="2" s="1"/>
  <c r="N258" i="2" s="1"/>
  <c r="F264" i="2"/>
  <c r="H264" i="2" s="1"/>
  <c r="J264" i="2" s="1"/>
  <c r="L264" i="2" s="1"/>
  <c r="N264" i="2" s="1"/>
  <c r="F269" i="2"/>
  <c r="H269" i="2" s="1"/>
  <c r="J269" i="2" s="1"/>
  <c r="L269" i="2" s="1"/>
  <c r="N269" i="2" s="1"/>
  <c r="F274" i="2"/>
  <c r="H274" i="2" s="1"/>
  <c r="J274" i="2" s="1"/>
  <c r="L274" i="2" s="1"/>
  <c r="N274" i="2" s="1"/>
  <c r="F280" i="2"/>
  <c r="H280" i="2" s="1"/>
  <c r="J280" i="2" s="1"/>
  <c r="L280" i="2" s="1"/>
  <c r="N280" i="2" s="1"/>
  <c r="F285" i="2"/>
  <c r="H285" i="2" s="1"/>
  <c r="J285" i="2" s="1"/>
  <c r="L285" i="2" s="1"/>
  <c r="N285" i="2" s="1"/>
  <c r="F290" i="2"/>
  <c r="H290" i="2" s="1"/>
  <c r="J290" i="2" s="1"/>
  <c r="L290" i="2" s="1"/>
  <c r="N290" i="2" s="1"/>
  <c r="F296" i="2"/>
  <c r="H296" i="2" s="1"/>
  <c r="J296" i="2" s="1"/>
  <c r="L296" i="2" s="1"/>
  <c r="N296" i="2" s="1"/>
  <c r="F301" i="2"/>
  <c r="H301" i="2" s="1"/>
  <c r="J301" i="2" s="1"/>
  <c r="L301" i="2" s="1"/>
  <c r="N301" i="2" s="1"/>
  <c r="F306" i="2"/>
  <c r="H306" i="2" s="1"/>
  <c r="J306" i="2" s="1"/>
  <c r="L306" i="2" s="1"/>
  <c r="N306" i="2" s="1"/>
  <c r="F312" i="2"/>
  <c r="H312" i="2" s="1"/>
  <c r="J312" i="2" s="1"/>
  <c r="L312" i="2" s="1"/>
  <c r="N312" i="2" s="1"/>
  <c r="F317" i="2"/>
  <c r="H317" i="2" s="1"/>
  <c r="J317" i="2" s="1"/>
  <c r="L317" i="2" s="1"/>
  <c r="N317" i="2" s="1"/>
  <c r="F322" i="2"/>
  <c r="H322" i="2" s="1"/>
  <c r="J322" i="2" s="1"/>
  <c r="L322" i="2" s="1"/>
  <c r="N322" i="2" s="1"/>
  <c r="F328" i="2"/>
  <c r="H328" i="2" s="1"/>
  <c r="J328" i="2" s="1"/>
  <c r="L328" i="2" s="1"/>
  <c r="N328" i="2" s="1"/>
  <c r="F333" i="2"/>
  <c r="H333" i="2" s="1"/>
  <c r="J333" i="2" s="1"/>
  <c r="L333" i="2" s="1"/>
  <c r="N333" i="2" s="1"/>
  <c r="F338" i="2"/>
  <c r="H338" i="2" s="1"/>
  <c r="J338" i="2" s="1"/>
  <c r="L338" i="2" s="1"/>
  <c r="N338" i="2" s="1"/>
  <c r="F344" i="2"/>
  <c r="H344" i="2" s="1"/>
  <c r="J344" i="2" s="1"/>
  <c r="L344" i="2" s="1"/>
  <c r="N344" i="2" s="1"/>
  <c r="F349" i="2"/>
  <c r="H349" i="2" s="1"/>
  <c r="J349" i="2" s="1"/>
  <c r="L349" i="2" s="1"/>
  <c r="N349" i="2" s="1"/>
  <c r="F354" i="2"/>
  <c r="H354" i="2" s="1"/>
  <c r="J354" i="2" s="1"/>
  <c r="L354" i="2" s="1"/>
  <c r="N354" i="2" s="1"/>
  <c r="F360" i="2"/>
  <c r="H360" i="2" s="1"/>
  <c r="J360" i="2" s="1"/>
  <c r="L360" i="2" s="1"/>
  <c r="N360" i="2" s="1"/>
  <c r="F365" i="2"/>
  <c r="H365" i="2" s="1"/>
  <c r="J365" i="2" s="1"/>
  <c r="L365" i="2" s="1"/>
  <c r="N365" i="2" s="1"/>
  <c r="F373" i="2"/>
  <c r="H373" i="2" s="1"/>
  <c r="J373" i="2" s="1"/>
  <c r="L373" i="2" s="1"/>
  <c r="N373" i="2" s="1"/>
  <c r="F381" i="2"/>
  <c r="H381" i="2" s="1"/>
  <c r="J381" i="2" s="1"/>
  <c r="L381" i="2" s="1"/>
  <c r="N381" i="2" s="1"/>
  <c r="F399" i="2"/>
  <c r="H399" i="2" s="1"/>
  <c r="J399" i="2" s="1"/>
  <c r="L399" i="2" s="1"/>
  <c r="N399" i="2" s="1"/>
  <c r="F421" i="2"/>
  <c r="H421" i="2" s="1"/>
  <c r="J421" i="2" s="1"/>
  <c r="L421" i="2" s="1"/>
  <c r="N421" i="2" s="1"/>
  <c r="F442" i="2"/>
  <c r="H442" i="2" s="1"/>
  <c r="J442" i="2" s="1"/>
  <c r="L442" i="2" s="1"/>
  <c r="N442" i="2" s="1"/>
  <c r="F463" i="2"/>
  <c r="H463" i="2" s="1"/>
  <c r="J463" i="2" s="1"/>
  <c r="L463" i="2" s="1"/>
  <c r="N463" i="2" s="1"/>
  <c r="F485" i="2"/>
  <c r="H485" i="2" s="1"/>
  <c r="J485" i="2" s="1"/>
  <c r="L485" i="2" s="1"/>
  <c r="N485" i="2" s="1"/>
  <c r="F506" i="2"/>
  <c r="H506" i="2" s="1"/>
  <c r="J506" i="2" s="1"/>
  <c r="L506" i="2" s="1"/>
  <c r="N506" i="2" s="1"/>
  <c r="F527" i="2"/>
  <c r="H527" i="2" s="1"/>
  <c r="J527" i="2" s="1"/>
  <c r="L527" i="2" s="1"/>
  <c r="N527" i="2" s="1"/>
  <c r="F549" i="2"/>
  <c r="H549" i="2" s="1"/>
  <c r="J549" i="2" s="1"/>
  <c r="L549" i="2" s="1"/>
  <c r="N549" i="2" s="1"/>
  <c r="F570" i="2"/>
  <c r="H570" i="2" s="1"/>
  <c r="J570" i="2" s="1"/>
  <c r="L570" i="2" s="1"/>
  <c r="N570" i="2" s="1"/>
  <c r="F591" i="2"/>
  <c r="H591" i="2" s="1"/>
  <c r="J591" i="2" s="1"/>
  <c r="L591" i="2" s="1"/>
  <c r="N591" i="2" s="1"/>
  <c r="F613" i="2"/>
  <c r="H613" i="2" s="1"/>
  <c r="J613" i="2" s="1"/>
  <c r="L613" i="2" s="1"/>
  <c r="N613" i="2" s="1"/>
  <c r="F634" i="2"/>
  <c r="H634" i="2" s="1"/>
  <c r="J634" i="2" s="1"/>
  <c r="L634" i="2" s="1"/>
  <c r="N634" i="2" s="1"/>
  <c r="G614" i="2"/>
  <c r="I614" i="2" s="1"/>
  <c r="K614" i="2" s="1"/>
  <c r="M614" i="2" s="1"/>
  <c r="G582" i="2"/>
  <c r="I582" i="2" s="1"/>
  <c r="K582" i="2" s="1"/>
  <c r="M582" i="2" s="1"/>
  <c r="G550" i="2"/>
  <c r="I550" i="2" s="1"/>
  <c r="K550" i="2" s="1"/>
  <c r="M550" i="2" s="1"/>
  <c r="G518" i="2"/>
  <c r="I518" i="2" s="1"/>
  <c r="K518" i="2" s="1"/>
  <c r="M518" i="2" s="1"/>
  <c r="G486" i="2"/>
  <c r="I486" i="2" s="1"/>
  <c r="K486" i="2" s="1"/>
  <c r="M486" i="2" s="1"/>
  <c r="G454" i="2"/>
  <c r="I454" i="2" s="1"/>
  <c r="K454" i="2" s="1"/>
  <c r="M454" i="2" s="1"/>
  <c r="G422" i="2"/>
  <c r="I422" i="2" s="1"/>
  <c r="K422" i="2" s="1"/>
  <c r="M422" i="2" s="1"/>
  <c r="G390" i="2"/>
  <c r="I390" i="2" s="1"/>
  <c r="K390" i="2" s="1"/>
  <c r="M390" i="2" s="1"/>
  <c r="G292" i="2"/>
  <c r="I292" i="2" s="1"/>
  <c r="K292" i="2" s="1"/>
  <c r="M292" i="2" s="1"/>
  <c r="G249" i="2"/>
  <c r="I249" i="2" s="1"/>
  <c r="K249" i="2" s="1"/>
  <c r="M249" i="2" s="1"/>
  <c r="G206" i="2"/>
  <c r="I206" i="2" s="1"/>
  <c r="K206" i="2" s="1"/>
  <c r="M206" i="2" s="1"/>
  <c r="G148" i="2"/>
  <c r="I148" i="2" s="1"/>
  <c r="K148" i="2" s="1"/>
  <c r="M148" i="2" s="1"/>
  <c r="F397" i="2"/>
  <c r="H397" i="2" s="1"/>
  <c r="J397" i="2" s="1"/>
  <c r="L397" i="2" s="1"/>
  <c r="N397" i="2" s="1"/>
  <c r="G397" i="2"/>
  <c r="I397" i="2" s="1"/>
  <c r="K397" i="2" s="1"/>
  <c r="M397" i="2" s="1"/>
  <c r="G409" i="2"/>
  <c r="I409" i="2" s="1"/>
  <c r="K409" i="2" s="1"/>
  <c r="M409" i="2" s="1"/>
  <c r="F409" i="2"/>
  <c r="H409" i="2" s="1"/>
  <c r="J409" i="2" s="1"/>
  <c r="L409" i="2" s="1"/>
  <c r="N409" i="2" s="1"/>
  <c r="F413" i="2"/>
  <c r="H413" i="2" s="1"/>
  <c r="J413" i="2" s="1"/>
  <c r="L413" i="2" s="1"/>
  <c r="N413" i="2" s="1"/>
  <c r="G413" i="2"/>
  <c r="I413" i="2" s="1"/>
  <c r="K413" i="2" s="1"/>
  <c r="M413" i="2" s="1"/>
  <c r="G425" i="2"/>
  <c r="I425" i="2" s="1"/>
  <c r="K425" i="2" s="1"/>
  <c r="M425" i="2" s="1"/>
  <c r="F425" i="2"/>
  <c r="H425" i="2" s="1"/>
  <c r="J425" i="2" s="1"/>
  <c r="L425" i="2" s="1"/>
  <c r="N425" i="2" s="1"/>
  <c r="G433" i="2"/>
  <c r="I433" i="2" s="1"/>
  <c r="K433" i="2" s="1"/>
  <c r="M433" i="2" s="1"/>
  <c r="F433" i="2"/>
  <c r="H433" i="2" s="1"/>
  <c r="J433" i="2" s="1"/>
  <c r="L433" i="2" s="1"/>
  <c r="N433" i="2" s="1"/>
  <c r="F477" i="2"/>
  <c r="H477" i="2" s="1"/>
  <c r="J477" i="2" s="1"/>
  <c r="L477" i="2" s="1"/>
  <c r="N477" i="2" s="1"/>
  <c r="G477" i="2"/>
  <c r="I477" i="2" s="1"/>
  <c r="K477" i="2" s="1"/>
  <c r="M477" i="2" s="1"/>
  <c r="G489" i="2"/>
  <c r="I489" i="2" s="1"/>
  <c r="K489" i="2" s="1"/>
  <c r="M489" i="2" s="1"/>
  <c r="F489" i="2"/>
  <c r="H489" i="2" s="1"/>
  <c r="J489" i="2" s="1"/>
  <c r="L489" i="2" s="1"/>
  <c r="N489" i="2" s="1"/>
  <c r="G497" i="2"/>
  <c r="I497" i="2" s="1"/>
  <c r="K497" i="2" s="1"/>
  <c r="M497" i="2" s="1"/>
  <c r="F497" i="2"/>
  <c r="H497" i="2" s="1"/>
  <c r="J497" i="2" s="1"/>
  <c r="L497" i="2" s="1"/>
  <c r="N497" i="2" s="1"/>
  <c r="F525" i="2"/>
  <c r="H525" i="2" s="1"/>
  <c r="J525" i="2" s="1"/>
  <c r="L525" i="2" s="1"/>
  <c r="N525" i="2" s="1"/>
  <c r="G525" i="2"/>
  <c r="I525" i="2" s="1"/>
  <c r="K525" i="2" s="1"/>
  <c r="M525" i="2" s="1"/>
  <c r="F589" i="2"/>
  <c r="H589" i="2" s="1"/>
  <c r="J589" i="2" s="1"/>
  <c r="L589" i="2" s="1"/>
  <c r="N589" i="2" s="1"/>
  <c r="G589" i="2"/>
  <c r="I589" i="2" s="1"/>
  <c r="K589" i="2" s="1"/>
  <c r="M589" i="2" s="1"/>
  <c r="G368" i="2"/>
  <c r="I368" i="2" s="1"/>
  <c r="K368" i="2" s="1"/>
  <c r="M368" i="2" s="1"/>
  <c r="F368" i="2"/>
  <c r="H368" i="2" s="1"/>
  <c r="J368" i="2" s="1"/>
  <c r="L368" i="2" s="1"/>
  <c r="N368" i="2" s="1"/>
  <c r="G372" i="2"/>
  <c r="I372" i="2" s="1"/>
  <c r="K372" i="2" s="1"/>
  <c r="M372" i="2" s="1"/>
  <c r="F372" i="2"/>
  <c r="H372" i="2" s="1"/>
  <c r="J372" i="2" s="1"/>
  <c r="L372" i="2" s="1"/>
  <c r="N372" i="2" s="1"/>
  <c r="G376" i="2"/>
  <c r="I376" i="2" s="1"/>
  <c r="K376" i="2" s="1"/>
  <c r="M376" i="2" s="1"/>
  <c r="F376" i="2"/>
  <c r="H376" i="2" s="1"/>
  <c r="J376" i="2" s="1"/>
  <c r="L376" i="2" s="1"/>
  <c r="N376" i="2" s="1"/>
  <c r="G380" i="2"/>
  <c r="I380" i="2" s="1"/>
  <c r="K380" i="2" s="1"/>
  <c r="M380" i="2" s="1"/>
  <c r="F380" i="2"/>
  <c r="H380" i="2" s="1"/>
  <c r="J380" i="2" s="1"/>
  <c r="L380" i="2" s="1"/>
  <c r="N380" i="2" s="1"/>
  <c r="G384" i="2"/>
  <c r="I384" i="2" s="1"/>
  <c r="K384" i="2" s="1"/>
  <c r="M384" i="2" s="1"/>
  <c r="F384" i="2"/>
  <c r="H384" i="2" s="1"/>
  <c r="J384" i="2" s="1"/>
  <c r="L384" i="2" s="1"/>
  <c r="N384" i="2" s="1"/>
  <c r="G388" i="2"/>
  <c r="I388" i="2" s="1"/>
  <c r="K388" i="2" s="1"/>
  <c r="M388" i="2" s="1"/>
  <c r="F388" i="2"/>
  <c r="H388" i="2" s="1"/>
  <c r="J388" i="2" s="1"/>
  <c r="L388" i="2" s="1"/>
  <c r="N388" i="2" s="1"/>
  <c r="G392" i="2"/>
  <c r="I392" i="2" s="1"/>
  <c r="K392" i="2" s="1"/>
  <c r="M392" i="2" s="1"/>
  <c r="F392" i="2"/>
  <c r="H392" i="2" s="1"/>
  <c r="J392" i="2" s="1"/>
  <c r="L392" i="2" s="1"/>
  <c r="N392" i="2" s="1"/>
  <c r="G396" i="2"/>
  <c r="I396" i="2" s="1"/>
  <c r="K396" i="2" s="1"/>
  <c r="M396" i="2" s="1"/>
  <c r="F396" i="2"/>
  <c r="H396" i="2" s="1"/>
  <c r="J396" i="2" s="1"/>
  <c r="L396" i="2" s="1"/>
  <c r="N396" i="2" s="1"/>
  <c r="G400" i="2"/>
  <c r="I400" i="2" s="1"/>
  <c r="K400" i="2" s="1"/>
  <c r="M400" i="2" s="1"/>
  <c r="F400" i="2"/>
  <c r="H400" i="2" s="1"/>
  <c r="J400" i="2" s="1"/>
  <c r="L400" i="2" s="1"/>
  <c r="N400" i="2" s="1"/>
  <c r="G404" i="2"/>
  <c r="I404" i="2" s="1"/>
  <c r="K404" i="2" s="1"/>
  <c r="M404" i="2" s="1"/>
  <c r="F404" i="2"/>
  <c r="H404" i="2" s="1"/>
  <c r="J404" i="2" s="1"/>
  <c r="L404" i="2" s="1"/>
  <c r="N404" i="2" s="1"/>
  <c r="G408" i="2"/>
  <c r="I408" i="2" s="1"/>
  <c r="K408" i="2" s="1"/>
  <c r="M408" i="2" s="1"/>
  <c r="F408" i="2"/>
  <c r="H408" i="2" s="1"/>
  <c r="J408" i="2" s="1"/>
  <c r="L408" i="2" s="1"/>
  <c r="N408" i="2" s="1"/>
  <c r="G412" i="2"/>
  <c r="I412" i="2" s="1"/>
  <c r="K412" i="2" s="1"/>
  <c r="M412" i="2" s="1"/>
  <c r="F412" i="2"/>
  <c r="H412" i="2" s="1"/>
  <c r="J412" i="2" s="1"/>
  <c r="L412" i="2" s="1"/>
  <c r="N412" i="2" s="1"/>
  <c r="G416" i="2"/>
  <c r="I416" i="2" s="1"/>
  <c r="K416" i="2" s="1"/>
  <c r="M416" i="2" s="1"/>
  <c r="F416" i="2"/>
  <c r="H416" i="2" s="1"/>
  <c r="J416" i="2" s="1"/>
  <c r="L416" i="2" s="1"/>
  <c r="N416" i="2" s="1"/>
  <c r="G420" i="2"/>
  <c r="I420" i="2" s="1"/>
  <c r="K420" i="2" s="1"/>
  <c r="M420" i="2" s="1"/>
  <c r="F420" i="2"/>
  <c r="H420" i="2" s="1"/>
  <c r="J420" i="2" s="1"/>
  <c r="L420" i="2" s="1"/>
  <c r="N420" i="2" s="1"/>
  <c r="G424" i="2"/>
  <c r="I424" i="2" s="1"/>
  <c r="K424" i="2" s="1"/>
  <c r="M424" i="2" s="1"/>
  <c r="F424" i="2"/>
  <c r="H424" i="2" s="1"/>
  <c r="J424" i="2" s="1"/>
  <c r="L424" i="2" s="1"/>
  <c r="N424" i="2" s="1"/>
  <c r="G428" i="2"/>
  <c r="I428" i="2" s="1"/>
  <c r="K428" i="2" s="1"/>
  <c r="M428" i="2" s="1"/>
  <c r="F428" i="2"/>
  <c r="H428" i="2" s="1"/>
  <c r="J428" i="2" s="1"/>
  <c r="L428" i="2" s="1"/>
  <c r="N428" i="2" s="1"/>
  <c r="G432" i="2"/>
  <c r="I432" i="2" s="1"/>
  <c r="K432" i="2" s="1"/>
  <c r="M432" i="2" s="1"/>
  <c r="F432" i="2"/>
  <c r="H432" i="2" s="1"/>
  <c r="J432" i="2" s="1"/>
  <c r="L432" i="2" s="1"/>
  <c r="N432" i="2" s="1"/>
  <c r="G436" i="2"/>
  <c r="I436" i="2" s="1"/>
  <c r="K436" i="2" s="1"/>
  <c r="M436" i="2" s="1"/>
  <c r="F436" i="2"/>
  <c r="H436" i="2" s="1"/>
  <c r="J436" i="2" s="1"/>
  <c r="L436" i="2" s="1"/>
  <c r="N436" i="2" s="1"/>
  <c r="G440" i="2"/>
  <c r="I440" i="2" s="1"/>
  <c r="K440" i="2" s="1"/>
  <c r="M440" i="2" s="1"/>
  <c r="F440" i="2"/>
  <c r="H440" i="2" s="1"/>
  <c r="J440" i="2" s="1"/>
  <c r="L440" i="2" s="1"/>
  <c r="N440" i="2" s="1"/>
  <c r="G444" i="2"/>
  <c r="I444" i="2" s="1"/>
  <c r="K444" i="2" s="1"/>
  <c r="M444" i="2" s="1"/>
  <c r="F444" i="2"/>
  <c r="H444" i="2" s="1"/>
  <c r="J444" i="2" s="1"/>
  <c r="L444" i="2" s="1"/>
  <c r="N444" i="2" s="1"/>
  <c r="G448" i="2"/>
  <c r="I448" i="2" s="1"/>
  <c r="K448" i="2" s="1"/>
  <c r="M448" i="2" s="1"/>
  <c r="F448" i="2"/>
  <c r="H448" i="2" s="1"/>
  <c r="J448" i="2" s="1"/>
  <c r="L448" i="2" s="1"/>
  <c r="N448" i="2" s="1"/>
  <c r="G452" i="2"/>
  <c r="I452" i="2" s="1"/>
  <c r="K452" i="2" s="1"/>
  <c r="M452" i="2" s="1"/>
  <c r="F452" i="2"/>
  <c r="H452" i="2" s="1"/>
  <c r="J452" i="2" s="1"/>
  <c r="L452" i="2" s="1"/>
  <c r="N452" i="2" s="1"/>
  <c r="G456" i="2"/>
  <c r="I456" i="2" s="1"/>
  <c r="K456" i="2" s="1"/>
  <c r="M456" i="2" s="1"/>
  <c r="F456" i="2"/>
  <c r="H456" i="2" s="1"/>
  <c r="J456" i="2" s="1"/>
  <c r="L456" i="2" s="1"/>
  <c r="N456" i="2" s="1"/>
  <c r="G460" i="2"/>
  <c r="I460" i="2" s="1"/>
  <c r="K460" i="2" s="1"/>
  <c r="M460" i="2" s="1"/>
  <c r="F460" i="2"/>
  <c r="H460" i="2" s="1"/>
  <c r="J460" i="2" s="1"/>
  <c r="L460" i="2" s="1"/>
  <c r="N460" i="2" s="1"/>
  <c r="G464" i="2"/>
  <c r="I464" i="2" s="1"/>
  <c r="K464" i="2" s="1"/>
  <c r="M464" i="2" s="1"/>
  <c r="F464" i="2"/>
  <c r="H464" i="2" s="1"/>
  <c r="J464" i="2" s="1"/>
  <c r="L464" i="2" s="1"/>
  <c r="N464" i="2" s="1"/>
  <c r="G468" i="2"/>
  <c r="I468" i="2" s="1"/>
  <c r="K468" i="2" s="1"/>
  <c r="M468" i="2" s="1"/>
  <c r="F468" i="2"/>
  <c r="H468" i="2" s="1"/>
  <c r="J468" i="2" s="1"/>
  <c r="L468" i="2" s="1"/>
  <c r="N468" i="2" s="1"/>
  <c r="G472" i="2"/>
  <c r="I472" i="2" s="1"/>
  <c r="K472" i="2" s="1"/>
  <c r="M472" i="2" s="1"/>
  <c r="F472" i="2"/>
  <c r="H472" i="2" s="1"/>
  <c r="J472" i="2" s="1"/>
  <c r="L472" i="2" s="1"/>
  <c r="N472" i="2" s="1"/>
  <c r="G476" i="2"/>
  <c r="I476" i="2" s="1"/>
  <c r="K476" i="2" s="1"/>
  <c r="M476" i="2" s="1"/>
  <c r="F476" i="2"/>
  <c r="H476" i="2" s="1"/>
  <c r="J476" i="2" s="1"/>
  <c r="L476" i="2" s="1"/>
  <c r="N476" i="2" s="1"/>
  <c r="G480" i="2"/>
  <c r="I480" i="2" s="1"/>
  <c r="K480" i="2" s="1"/>
  <c r="M480" i="2" s="1"/>
  <c r="F480" i="2"/>
  <c r="H480" i="2" s="1"/>
  <c r="J480" i="2" s="1"/>
  <c r="L480" i="2" s="1"/>
  <c r="N480" i="2" s="1"/>
  <c r="G484" i="2"/>
  <c r="I484" i="2" s="1"/>
  <c r="K484" i="2" s="1"/>
  <c r="M484" i="2" s="1"/>
  <c r="F484" i="2"/>
  <c r="H484" i="2" s="1"/>
  <c r="J484" i="2" s="1"/>
  <c r="L484" i="2" s="1"/>
  <c r="N484" i="2" s="1"/>
  <c r="G488" i="2"/>
  <c r="I488" i="2" s="1"/>
  <c r="K488" i="2" s="1"/>
  <c r="M488" i="2" s="1"/>
  <c r="F488" i="2"/>
  <c r="H488" i="2" s="1"/>
  <c r="J488" i="2" s="1"/>
  <c r="L488" i="2" s="1"/>
  <c r="N488" i="2" s="1"/>
  <c r="G492" i="2"/>
  <c r="I492" i="2" s="1"/>
  <c r="K492" i="2" s="1"/>
  <c r="M492" i="2" s="1"/>
  <c r="F492" i="2"/>
  <c r="H492" i="2" s="1"/>
  <c r="J492" i="2" s="1"/>
  <c r="L492" i="2" s="1"/>
  <c r="N492" i="2" s="1"/>
  <c r="G496" i="2"/>
  <c r="I496" i="2" s="1"/>
  <c r="K496" i="2" s="1"/>
  <c r="M496" i="2" s="1"/>
  <c r="F496" i="2"/>
  <c r="H496" i="2" s="1"/>
  <c r="J496" i="2" s="1"/>
  <c r="L496" i="2" s="1"/>
  <c r="N496" i="2" s="1"/>
  <c r="G500" i="2"/>
  <c r="I500" i="2" s="1"/>
  <c r="K500" i="2" s="1"/>
  <c r="M500" i="2" s="1"/>
  <c r="F500" i="2"/>
  <c r="H500" i="2" s="1"/>
  <c r="J500" i="2" s="1"/>
  <c r="L500" i="2" s="1"/>
  <c r="N500" i="2" s="1"/>
  <c r="G504" i="2"/>
  <c r="I504" i="2" s="1"/>
  <c r="K504" i="2" s="1"/>
  <c r="M504" i="2" s="1"/>
  <c r="F504" i="2"/>
  <c r="H504" i="2" s="1"/>
  <c r="J504" i="2" s="1"/>
  <c r="L504" i="2" s="1"/>
  <c r="N504" i="2" s="1"/>
  <c r="G508" i="2"/>
  <c r="I508" i="2" s="1"/>
  <c r="K508" i="2" s="1"/>
  <c r="M508" i="2" s="1"/>
  <c r="F508" i="2"/>
  <c r="H508" i="2" s="1"/>
  <c r="J508" i="2" s="1"/>
  <c r="L508" i="2" s="1"/>
  <c r="N508" i="2" s="1"/>
  <c r="G512" i="2"/>
  <c r="I512" i="2" s="1"/>
  <c r="K512" i="2" s="1"/>
  <c r="M512" i="2" s="1"/>
  <c r="F512" i="2"/>
  <c r="H512" i="2" s="1"/>
  <c r="J512" i="2" s="1"/>
  <c r="L512" i="2" s="1"/>
  <c r="N512" i="2" s="1"/>
  <c r="G516" i="2"/>
  <c r="I516" i="2" s="1"/>
  <c r="K516" i="2" s="1"/>
  <c r="M516" i="2" s="1"/>
  <c r="F516" i="2"/>
  <c r="H516" i="2" s="1"/>
  <c r="J516" i="2" s="1"/>
  <c r="L516" i="2" s="1"/>
  <c r="N516" i="2" s="1"/>
  <c r="G520" i="2"/>
  <c r="I520" i="2" s="1"/>
  <c r="K520" i="2" s="1"/>
  <c r="M520" i="2" s="1"/>
  <c r="F520" i="2"/>
  <c r="H520" i="2" s="1"/>
  <c r="J520" i="2" s="1"/>
  <c r="L520" i="2" s="1"/>
  <c r="N520" i="2" s="1"/>
  <c r="G524" i="2"/>
  <c r="I524" i="2" s="1"/>
  <c r="K524" i="2" s="1"/>
  <c r="M524" i="2" s="1"/>
  <c r="F524" i="2"/>
  <c r="H524" i="2" s="1"/>
  <c r="J524" i="2" s="1"/>
  <c r="L524" i="2" s="1"/>
  <c r="N524" i="2" s="1"/>
  <c r="G528" i="2"/>
  <c r="I528" i="2" s="1"/>
  <c r="K528" i="2" s="1"/>
  <c r="M528" i="2" s="1"/>
  <c r="F528" i="2"/>
  <c r="H528" i="2" s="1"/>
  <c r="J528" i="2" s="1"/>
  <c r="L528" i="2" s="1"/>
  <c r="N528" i="2" s="1"/>
  <c r="G532" i="2"/>
  <c r="I532" i="2" s="1"/>
  <c r="K532" i="2" s="1"/>
  <c r="M532" i="2" s="1"/>
  <c r="F532" i="2"/>
  <c r="H532" i="2" s="1"/>
  <c r="J532" i="2" s="1"/>
  <c r="L532" i="2" s="1"/>
  <c r="N532" i="2" s="1"/>
  <c r="G536" i="2"/>
  <c r="I536" i="2" s="1"/>
  <c r="K536" i="2" s="1"/>
  <c r="M536" i="2" s="1"/>
  <c r="F536" i="2"/>
  <c r="H536" i="2" s="1"/>
  <c r="J536" i="2" s="1"/>
  <c r="L536" i="2" s="1"/>
  <c r="N536" i="2" s="1"/>
  <c r="G540" i="2"/>
  <c r="I540" i="2" s="1"/>
  <c r="K540" i="2" s="1"/>
  <c r="M540" i="2" s="1"/>
  <c r="F540" i="2"/>
  <c r="H540" i="2" s="1"/>
  <c r="J540" i="2" s="1"/>
  <c r="L540" i="2" s="1"/>
  <c r="N540" i="2" s="1"/>
  <c r="G544" i="2"/>
  <c r="I544" i="2" s="1"/>
  <c r="K544" i="2" s="1"/>
  <c r="M544" i="2" s="1"/>
  <c r="F544" i="2"/>
  <c r="H544" i="2" s="1"/>
  <c r="J544" i="2" s="1"/>
  <c r="L544" i="2" s="1"/>
  <c r="N544" i="2" s="1"/>
  <c r="G548" i="2"/>
  <c r="I548" i="2" s="1"/>
  <c r="K548" i="2" s="1"/>
  <c r="M548" i="2" s="1"/>
  <c r="F548" i="2"/>
  <c r="H548" i="2" s="1"/>
  <c r="J548" i="2" s="1"/>
  <c r="L548" i="2" s="1"/>
  <c r="N548" i="2" s="1"/>
  <c r="G552" i="2"/>
  <c r="I552" i="2" s="1"/>
  <c r="K552" i="2" s="1"/>
  <c r="M552" i="2" s="1"/>
  <c r="F552" i="2"/>
  <c r="H552" i="2" s="1"/>
  <c r="J552" i="2" s="1"/>
  <c r="L552" i="2" s="1"/>
  <c r="N552" i="2" s="1"/>
  <c r="G556" i="2"/>
  <c r="I556" i="2" s="1"/>
  <c r="K556" i="2" s="1"/>
  <c r="M556" i="2" s="1"/>
  <c r="F556" i="2"/>
  <c r="H556" i="2" s="1"/>
  <c r="J556" i="2" s="1"/>
  <c r="L556" i="2" s="1"/>
  <c r="N556" i="2" s="1"/>
  <c r="G560" i="2"/>
  <c r="I560" i="2" s="1"/>
  <c r="K560" i="2" s="1"/>
  <c r="M560" i="2" s="1"/>
  <c r="F560" i="2"/>
  <c r="H560" i="2" s="1"/>
  <c r="J560" i="2" s="1"/>
  <c r="L560" i="2" s="1"/>
  <c r="N560" i="2" s="1"/>
  <c r="G564" i="2"/>
  <c r="I564" i="2" s="1"/>
  <c r="K564" i="2" s="1"/>
  <c r="M564" i="2" s="1"/>
  <c r="F564" i="2"/>
  <c r="H564" i="2" s="1"/>
  <c r="J564" i="2" s="1"/>
  <c r="L564" i="2" s="1"/>
  <c r="N564" i="2" s="1"/>
  <c r="G568" i="2"/>
  <c r="I568" i="2" s="1"/>
  <c r="K568" i="2" s="1"/>
  <c r="M568" i="2" s="1"/>
  <c r="F568" i="2"/>
  <c r="H568" i="2" s="1"/>
  <c r="J568" i="2" s="1"/>
  <c r="L568" i="2" s="1"/>
  <c r="N568" i="2" s="1"/>
  <c r="G572" i="2"/>
  <c r="I572" i="2" s="1"/>
  <c r="K572" i="2" s="1"/>
  <c r="M572" i="2" s="1"/>
  <c r="F572" i="2"/>
  <c r="H572" i="2" s="1"/>
  <c r="J572" i="2" s="1"/>
  <c r="L572" i="2" s="1"/>
  <c r="N572" i="2" s="1"/>
  <c r="G576" i="2"/>
  <c r="I576" i="2" s="1"/>
  <c r="K576" i="2" s="1"/>
  <c r="M576" i="2" s="1"/>
  <c r="F576" i="2"/>
  <c r="H576" i="2" s="1"/>
  <c r="J576" i="2" s="1"/>
  <c r="L576" i="2" s="1"/>
  <c r="N576" i="2" s="1"/>
  <c r="G580" i="2"/>
  <c r="I580" i="2" s="1"/>
  <c r="K580" i="2" s="1"/>
  <c r="M580" i="2" s="1"/>
  <c r="F580" i="2"/>
  <c r="H580" i="2" s="1"/>
  <c r="J580" i="2" s="1"/>
  <c r="L580" i="2" s="1"/>
  <c r="N580" i="2" s="1"/>
  <c r="G584" i="2"/>
  <c r="I584" i="2" s="1"/>
  <c r="K584" i="2" s="1"/>
  <c r="M584" i="2" s="1"/>
  <c r="F584" i="2"/>
  <c r="H584" i="2" s="1"/>
  <c r="J584" i="2" s="1"/>
  <c r="L584" i="2" s="1"/>
  <c r="N584" i="2" s="1"/>
  <c r="G588" i="2"/>
  <c r="I588" i="2" s="1"/>
  <c r="K588" i="2" s="1"/>
  <c r="M588" i="2" s="1"/>
  <c r="F588" i="2"/>
  <c r="H588" i="2" s="1"/>
  <c r="J588" i="2" s="1"/>
  <c r="L588" i="2" s="1"/>
  <c r="N588" i="2" s="1"/>
  <c r="G592" i="2"/>
  <c r="I592" i="2" s="1"/>
  <c r="K592" i="2" s="1"/>
  <c r="M592" i="2" s="1"/>
  <c r="F592" i="2"/>
  <c r="H592" i="2" s="1"/>
  <c r="J592" i="2" s="1"/>
  <c r="L592" i="2" s="1"/>
  <c r="N592" i="2" s="1"/>
  <c r="G596" i="2"/>
  <c r="I596" i="2" s="1"/>
  <c r="K596" i="2" s="1"/>
  <c r="M596" i="2" s="1"/>
  <c r="F596" i="2"/>
  <c r="H596" i="2" s="1"/>
  <c r="J596" i="2" s="1"/>
  <c r="L596" i="2" s="1"/>
  <c r="N596" i="2" s="1"/>
  <c r="G600" i="2"/>
  <c r="I600" i="2" s="1"/>
  <c r="K600" i="2" s="1"/>
  <c r="M600" i="2" s="1"/>
  <c r="F600" i="2"/>
  <c r="H600" i="2" s="1"/>
  <c r="J600" i="2" s="1"/>
  <c r="L600" i="2" s="1"/>
  <c r="N600" i="2" s="1"/>
  <c r="G604" i="2"/>
  <c r="I604" i="2" s="1"/>
  <c r="K604" i="2" s="1"/>
  <c r="M604" i="2" s="1"/>
  <c r="F604" i="2"/>
  <c r="H604" i="2" s="1"/>
  <c r="J604" i="2" s="1"/>
  <c r="L604" i="2" s="1"/>
  <c r="N604" i="2" s="1"/>
  <c r="G608" i="2"/>
  <c r="I608" i="2" s="1"/>
  <c r="K608" i="2" s="1"/>
  <c r="M608" i="2" s="1"/>
  <c r="F608" i="2"/>
  <c r="H608" i="2" s="1"/>
  <c r="J608" i="2" s="1"/>
  <c r="L608" i="2" s="1"/>
  <c r="N608" i="2" s="1"/>
  <c r="G612" i="2"/>
  <c r="I612" i="2" s="1"/>
  <c r="K612" i="2" s="1"/>
  <c r="M612" i="2" s="1"/>
  <c r="F612" i="2"/>
  <c r="H612" i="2" s="1"/>
  <c r="J612" i="2" s="1"/>
  <c r="L612" i="2" s="1"/>
  <c r="N612" i="2" s="1"/>
  <c r="G616" i="2"/>
  <c r="I616" i="2" s="1"/>
  <c r="K616" i="2" s="1"/>
  <c r="M616" i="2" s="1"/>
  <c r="F616" i="2"/>
  <c r="H616" i="2" s="1"/>
  <c r="J616" i="2" s="1"/>
  <c r="L616" i="2" s="1"/>
  <c r="N616" i="2" s="1"/>
  <c r="G620" i="2"/>
  <c r="I620" i="2" s="1"/>
  <c r="K620" i="2" s="1"/>
  <c r="M620" i="2" s="1"/>
  <c r="F620" i="2"/>
  <c r="H620" i="2" s="1"/>
  <c r="J620" i="2" s="1"/>
  <c r="L620" i="2" s="1"/>
  <c r="N620" i="2" s="1"/>
  <c r="G624" i="2"/>
  <c r="I624" i="2" s="1"/>
  <c r="K624" i="2" s="1"/>
  <c r="M624" i="2" s="1"/>
  <c r="F624" i="2"/>
  <c r="H624" i="2" s="1"/>
  <c r="J624" i="2" s="1"/>
  <c r="L624" i="2" s="1"/>
  <c r="N624" i="2" s="1"/>
  <c r="G628" i="2"/>
  <c r="I628" i="2" s="1"/>
  <c r="K628" i="2" s="1"/>
  <c r="M628" i="2" s="1"/>
  <c r="F628" i="2"/>
  <c r="H628" i="2" s="1"/>
  <c r="J628" i="2" s="1"/>
  <c r="L628" i="2" s="1"/>
  <c r="N628" i="2" s="1"/>
  <c r="G632" i="2"/>
  <c r="I632" i="2" s="1"/>
  <c r="K632" i="2" s="1"/>
  <c r="M632" i="2" s="1"/>
  <c r="F632" i="2"/>
  <c r="H632" i="2" s="1"/>
  <c r="J632" i="2" s="1"/>
  <c r="L632" i="2" s="1"/>
  <c r="N632" i="2" s="1"/>
  <c r="G636" i="2"/>
  <c r="I636" i="2" s="1"/>
  <c r="K636" i="2" s="1"/>
  <c r="M636" i="2" s="1"/>
  <c r="F636" i="2"/>
  <c r="H636" i="2" s="1"/>
  <c r="J636" i="2" s="1"/>
  <c r="L636" i="2" s="1"/>
  <c r="N636" i="2" s="1"/>
  <c r="G640" i="2"/>
  <c r="I640" i="2" s="1"/>
  <c r="K640" i="2" s="1"/>
  <c r="M640" i="2" s="1"/>
  <c r="F640" i="2"/>
  <c r="H640" i="2" s="1"/>
  <c r="J640" i="2" s="1"/>
  <c r="L640" i="2" s="1"/>
  <c r="N640" i="2" s="1"/>
  <c r="G644" i="2"/>
  <c r="I644" i="2" s="1"/>
  <c r="K644" i="2" s="1"/>
  <c r="M644" i="2" s="1"/>
  <c r="F644" i="2"/>
  <c r="H644" i="2" s="1"/>
  <c r="J644" i="2" s="1"/>
  <c r="L644" i="2" s="1"/>
  <c r="N644" i="2" s="1"/>
  <c r="G648" i="2"/>
  <c r="I648" i="2" s="1"/>
  <c r="K648" i="2" s="1"/>
  <c r="M648" i="2" s="1"/>
  <c r="F648" i="2"/>
  <c r="H648" i="2" s="1"/>
  <c r="J648" i="2" s="1"/>
  <c r="L648" i="2" s="1"/>
  <c r="N648" i="2" s="1"/>
  <c r="G652" i="2"/>
  <c r="I652" i="2" s="1"/>
  <c r="K652" i="2" s="1"/>
  <c r="M652" i="2" s="1"/>
  <c r="F652" i="2"/>
  <c r="H652" i="2" s="1"/>
  <c r="J652" i="2" s="1"/>
  <c r="L652" i="2" s="1"/>
  <c r="N652" i="2" s="1"/>
  <c r="G656" i="2"/>
  <c r="I656" i="2" s="1"/>
  <c r="K656" i="2" s="1"/>
  <c r="M656" i="2" s="1"/>
  <c r="F656" i="2"/>
  <c r="H656" i="2" s="1"/>
  <c r="J656" i="2" s="1"/>
  <c r="L656" i="2" s="1"/>
  <c r="N656" i="2" s="1"/>
  <c r="G660" i="2"/>
  <c r="I660" i="2" s="1"/>
  <c r="K660" i="2" s="1"/>
  <c r="M660" i="2" s="1"/>
  <c r="F660" i="2"/>
  <c r="H660" i="2" s="1"/>
  <c r="J660" i="2" s="1"/>
  <c r="L660" i="2" s="1"/>
  <c r="N660" i="2" s="1"/>
  <c r="G664" i="2"/>
  <c r="I664" i="2" s="1"/>
  <c r="K664" i="2" s="1"/>
  <c r="M664" i="2" s="1"/>
  <c r="F664" i="2"/>
  <c r="H664" i="2" s="1"/>
  <c r="J664" i="2" s="1"/>
  <c r="L664" i="2" s="1"/>
  <c r="N664" i="2" s="1"/>
  <c r="G668" i="2"/>
  <c r="I668" i="2" s="1"/>
  <c r="K668" i="2" s="1"/>
  <c r="M668" i="2" s="1"/>
  <c r="F668" i="2"/>
  <c r="H668" i="2" s="1"/>
  <c r="J668" i="2" s="1"/>
  <c r="L668" i="2" s="1"/>
  <c r="N668" i="2" s="1"/>
  <c r="G672" i="2"/>
  <c r="I672" i="2" s="1"/>
  <c r="K672" i="2" s="1"/>
  <c r="M672" i="2" s="1"/>
  <c r="F672" i="2"/>
  <c r="H672" i="2" s="1"/>
  <c r="J672" i="2" s="1"/>
  <c r="L672" i="2" s="1"/>
  <c r="N672" i="2" s="1"/>
  <c r="G676" i="2"/>
  <c r="I676" i="2" s="1"/>
  <c r="K676" i="2" s="1"/>
  <c r="M676" i="2" s="1"/>
  <c r="F676" i="2"/>
  <c r="H676" i="2" s="1"/>
  <c r="J676" i="2" s="1"/>
  <c r="L676" i="2" s="1"/>
  <c r="N676" i="2" s="1"/>
  <c r="G680" i="2"/>
  <c r="I680" i="2" s="1"/>
  <c r="K680" i="2" s="1"/>
  <c r="M680" i="2" s="1"/>
  <c r="F680" i="2"/>
  <c r="H680" i="2" s="1"/>
  <c r="J680" i="2" s="1"/>
  <c r="L680" i="2" s="1"/>
  <c r="N680" i="2" s="1"/>
  <c r="G684" i="2"/>
  <c r="I684" i="2" s="1"/>
  <c r="K684" i="2" s="1"/>
  <c r="M684" i="2" s="1"/>
  <c r="F684" i="2"/>
  <c r="H684" i="2" s="1"/>
  <c r="J684" i="2" s="1"/>
  <c r="L684" i="2" s="1"/>
  <c r="N684" i="2" s="1"/>
  <c r="G688" i="2"/>
  <c r="I688" i="2" s="1"/>
  <c r="K688" i="2" s="1"/>
  <c r="M688" i="2" s="1"/>
  <c r="F688" i="2"/>
  <c r="H688" i="2" s="1"/>
  <c r="J688" i="2" s="1"/>
  <c r="L688" i="2" s="1"/>
  <c r="N688" i="2" s="1"/>
  <c r="G692" i="2"/>
  <c r="I692" i="2" s="1"/>
  <c r="K692" i="2" s="1"/>
  <c r="M692" i="2" s="1"/>
  <c r="F692" i="2"/>
  <c r="H692" i="2" s="1"/>
  <c r="J692" i="2" s="1"/>
  <c r="L692" i="2" s="1"/>
  <c r="N692" i="2" s="1"/>
  <c r="G696" i="2"/>
  <c r="I696" i="2" s="1"/>
  <c r="K696" i="2" s="1"/>
  <c r="M696" i="2" s="1"/>
  <c r="F696" i="2"/>
  <c r="H696" i="2" s="1"/>
  <c r="J696" i="2" s="1"/>
  <c r="L696" i="2" s="1"/>
  <c r="N696" i="2" s="1"/>
  <c r="G700" i="2"/>
  <c r="I700" i="2" s="1"/>
  <c r="K700" i="2" s="1"/>
  <c r="M700" i="2" s="1"/>
  <c r="F700" i="2"/>
  <c r="H700" i="2" s="1"/>
  <c r="J700" i="2" s="1"/>
  <c r="L700" i="2" s="1"/>
  <c r="N700" i="2" s="1"/>
  <c r="G704" i="2"/>
  <c r="I704" i="2" s="1"/>
  <c r="K704" i="2" s="1"/>
  <c r="M704" i="2" s="1"/>
  <c r="F704" i="2"/>
  <c r="H704" i="2" s="1"/>
  <c r="J704" i="2" s="1"/>
  <c r="L704" i="2" s="1"/>
  <c r="N704" i="2" s="1"/>
  <c r="G708" i="2"/>
  <c r="I708" i="2" s="1"/>
  <c r="K708" i="2" s="1"/>
  <c r="M708" i="2" s="1"/>
  <c r="F708" i="2"/>
  <c r="H708" i="2" s="1"/>
  <c r="J708" i="2" s="1"/>
  <c r="L708" i="2" s="1"/>
  <c r="N708" i="2" s="1"/>
  <c r="G712" i="2"/>
  <c r="I712" i="2" s="1"/>
  <c r="K712" i="2" s="1"/>
  <c r="M712" i="2" s="1"/>
  <c r="F712" i="2"/>
  <c r="H712" i="2" s="1"/>
  <c r="J712" i="2" s="1"/>
  <c r="L712" i="2" s="1"/>
  <c r="N712" i="2" s="1"/>
  <c r="G716" i="2"/>
  <c r="I716" i="2" s="1"/>
  <c r="K716" i="2" s="1"/>
  <c r="M716" i="2" s="1"/>
  <c r="F716" i="2"/>
  <c r="H716" i="2" s="1"/>
  <c r="J716" i="2" s="1"/>
  <c r="L716" i="2" s="1"/>
  <c r="N716" i="2" s="1"/>
  <c r="G720" i="2"/>
  <c r="I720" i="2" s="1"/>
  <c r="K720" i="2" s="1"/>
  <c r="M720" i="2" s="1"/>
  <c r="F720" i="2"/>
  <c r="H720" i="2" s="1"/>
  <c r="J720" i="2" s="1"/>
  <c r="L720" i="2" s="1"/>
  <c r="N720" i="2" s="1"/>
  <c r="G724" i="2"/>
  <c r="I724" i="2" s="1"/>
  <c r="K724" i="2" s="1"/>
  <c r="M724" i="2" s="1"/>
  <c r="F724" i="2"/>
  <c r="H724" i="2" s="1"/>
  <c r="J724" i="2" s="1"/>
  <c r="L724" i="2" s="1"/>
  <c r="N724" i="2" s="1"/>
  <c r="G728" i="2"/>
  <c r="I728" i="2" s="1"/>
  <c r="K728" i="2" s="1"/>
  <c r="M728" i="2" s="1"/>
  <c r="F728" i="2"/>
  <c r="H728" i="2" s="1"/>
  <c r="J728" i="2" s="1"/>
  <c r="L728" i="2" s="1"/>
  <c r="N728" i="2" s="1"/>
  <c r="G732" i="2"/>
  <c r="I732" i="2" s="1"/>
  <c r="K732" i="2" s="1"/>
  <c r="M732" i="2" s="1"/>
  <c r="F732" i="2"/>
  <c r="H732" i="2" s="1"/>
  <c r="J732" i="2" s="1"/>
  <c r="L732" i="2" s="1"/>
  <c r="N732" i="2" s="1"/>
  <c r="G736" i="2"/>
  <c r="I736" i="2" s="1"/>
  <c r="K736" i="2" s="1"/>
  <c r="M736" i="2" s="1"/>
  <c r="F736" i="2"/>
  <c r="H736" i="2" s="1"/>
  <c r="J736" i="2" s="1"/>
  <c r="L736" i="2" s="1"/>
  <c r="N736" i="2" s="1"/>
  <c r="G740" i="2"/>
  <c r="I740" i="2" s="1"/>
  <c r="K740" i="2" s="1"/>
  <c r="M740" i="2" s="1"/>
  <c r="F740" i="2"/>
  <c r="H740" i="2" s="1"/>
  <c r="J740" i="2" s="1"/>
  <c r="L740" i="2" s="1"/>
  <c r="N740" i="2" s="1"/>
  <c r="G744" i="2"/>
  <c r="I744" i="2" s="1"/>
  <c r="K744" i="2" s="1"/>
  <c r="M744" i="2" s="1"/>
  <c r="F744" i="2"/>
  <c r="H744" i="2" s="1"/>
  <c r="J744" i="2" s="1"/>
  <c r="L744" i="2" s="1"/>
  <c r="N744" i="2" s="1"/>
  <c r="G748" i="2"/>
  <c r="I748" i="2" s="1"/>
  <c r="K748" i="2" s="1"/>
  <c r="M748" i="2" s="1"/>
  <c r="F748" i="2"/>
  <c r="H748" i="2" s="1"/>
  <c r="J748" i="2" s="1"/>
  <c r="L748" i="2" s="1"/>
  <c r="N748" i="2" s="1"/>
  <c r="G752" i="2"/>
  <c r="I752" i="2" s="1"/>
  <c r="K752" i="2" s="1"/>
  <c r="M752" i="2" s="1"/>
  <c r="F752" i="2"/>
  <c r="H752" i="2" s="1"/>
  <c r="J752" i="2" s="1"/>
  <c r="L752" i="2" s="1"/>
  <c r="N752" i="2" s="1"/>
  <c r="G756" i="2"/>
  <c r="I756" i="2" s="1"/>
  <c r="K756" i="2" s="1"/>
  <c r="M756" i="2" s="1"/>
  <c r="F756" i="2"/>
  <c r="H756" i="2" s="1"/>
  <c r="J756" i="2" s="1"/>
  <c r="L756" i="2" s="1"/>
  <c r="N756" i="2" s="1"/>
  <c r="G760" i="2"/>
  <c r="I760" i="2" s="1"/>
  <c r="K760" i="2" s="1"/>
  <c r="M760" i="2" s="1"/>
  <c r="F760" i="2"/>
  <c r="H760" i="2" s="1"/>
  <c r="J760" i="2" s="1"/>
  <c r="L760" i="2" s="1"/>
  <c r="N760" i="2" s="1"/>
  <c r="G764" i="2"/>
  <c r="I764" i="2" s="1"/>
  <c r="K764" i="2" s="1"/>
  <c r="M764" i="2" s="1"/>
  <c r="F764" i="2"/>
  <c r="H764" i="2" s="1"/>
  <c r="J764" i="2" s="1"/>
  <c r="L764" i="2" s="1"/>
  <c r="N764" i="2" s="1"/>
  <c r="G768" i="2"/>
  <c r="I768" i="2" s="1"/>
  <c r="K768" i="2" s="1"/>
  <c r="M768" i="2" s="1"/>
  <c r="F768" i="2"/>
  <c r="H768" i="2" s="1"/>
  <c r="J768" i="2" s="1"/>
  <c r="L768" i="2" s="1"/>
  <c r="N768" i="2" s="1"/>
  <c r="G772" i="2"/>
  <c r="I772" i="2" s="1"/>
  <c r="K772" i="2" s="1"/>
  <c r="M772" i="2" s="1"/>
  <c r="F772" i="2"/>
  <c r="H772" i="2" s="1"/>
  <c r="J772" i="2" s="1"/>
  <c r="L772" i="2" s="1"/>
  <c r="N772" i="2" s="1"/>
  <c r="G776" i="2"/>
  <c r="I776" i="2" s="1"/>
  <c r="K776" i="2" s="1"/>
  <c r="M776" i="2" s="1"/>
  <c r="F776" i="2"/>
  <c r="H776" i="2" s="1"/>
  <c r="J776" i="2" s="1"/>
  <c r="L776" i="2" s="1"/>
  <c r="N776" i="2" s="1"/>
  <c r="F6" i="2"/>
  <c r="F10" i="2"/>
  <c r="F14" i="2"/>
  <c r="F18" i="2"/>
  <c r="F22" i="2"/>
  <c r="F26" i="2"/>
  <c r="F30" i="2"/>
  <c r="F34" i="2"/>
  <c r="F38" i="2"/>
  <c r="F42" i="2"/>
  <c r="F46" i="2"/>
  <c r="F50" i="2"/>
  <c r="F54" i="2"/>
  <c r="F58" i="2"/>
  <c r="F66" i="2"/>
  <c r="F70" i="2"/>
  <c r="F74" i="2"/>
  <c r="F78" i="2"/>
  <c r="H78" i="2" s="1"/>
  <c r="J78" i="2" s="1"/>
  <c r="L78" i="2" s="1"/>
  <c r="N78" i="2" s="1"/>
  <c r="F82" i="2"/>
  <c r="H82" i="2" s="1"/>
  <c r="J82" i="2" s="1"/>
  <c r="L82" i="2" s="1"/>
  <c r="N82" i="2" s="1"/>
  <c r="F86" i="2"/>
  <c r="H86" i="2" s="1"/>
  <c r="J86" i="2" s="1"/>
  <c r="L86" i="2" s="1"/>
  <c r="N86" i="2" s="1"/>
  <c r="F90" i="2"/>
  <c r="H90" i="2" s="1"/>
  <c r="J90" i="2" s="1"/>
  <c r="L90" i="2" s="1"/>
  <c r="N90" i="2" s="1"/>
  <c r="F94" i="2"/>
  <c r="H94" i="2" s="1"/>
  <c r="J94" i="2" s="1"/>
  <c r="L94" i="2" s="1"/>
  <c r="N94" i="2" s="1"/>
  <c r="F98" i="2"/>
  <c r="H98" i="2" s="1"/>
  <c r="J98" i="2" s="1"/>
  <c r="L98" i="2" s="1"/>
  <c r="N98" i="2" s="1"/>
  <c r="F102" i="2"/>
  <c r="H102" i="2" s="1"/>
  <c r="J102" i="2" s="1"/>
  <c r="L102" i="2" s="1"/>
  <c r="N102" i="2" s="1"/>
  <c r="F106" i="2"/>
  <c r="H106" i="2" s="1"/>
  <c r="J106" i="2" s="1"/>
  <c r="L106" i="2" s="1"/>
  <c r="N106" i="2" s="1"/>
  <c r="F110" i="2"/>
  <c r="H110" i="2" s="1"/>
  <c r="J110" i="2" s="1"/>
  <c r="L110" i="2" s="1"/>
  <c r="N110" i="2" s="1"/>
  <c r="F114" i="2"/>
  <c r="H114" i="2" s="1"/>
  <c r="J114" i="2" s="1"/>
  <c r="L114" i="2" s="1"/>
  <c r="N114" i="2" s="1"/>
  <c r="F118" i="2"/>
  <c r="H118" i="2" s="1"/>
  <c r="J118" i="2" s="1"/>
  <c r="L118" i="2" s="1"/>
  <c r="N118" i="2" s="1"/>
  <c r="F122" i="2"/>
  <c r="H122" i="2" s="1"/>
  <c r="J122" i="2" s="1"/>
  <c r="L122" i="2" s="1"/>
  <c r="N122" i="2" s="1"/>
  <c r="F126" i="2"/>
  <c r="H126" i="2" s="1"/>
  <c r="J126" i="2" s="1"/>
  <c r="L126" i="2" s="1"/>
  <c r="N126" i="2" s="1"/>
  <c r="F132" i="2"/>
  <c r="H132" i="2" s="1"/>
  <c r="J132" i="2" s="1"/>
  <c r="L132" i="2" s="1"/>
  <c r="N132" i="2" s="1"/>
  <c r="F137" i="2"/>
  <c r="H137" i="2" s="1"/>
  <c r="J137" i="2" s="1"/>
  <c r="L137" i="2" s="1"/>
  <c r="N137" i="2" s="1"/>
  <c r="F142" i="2"/>
  <c r="H142" i="2" s="1"/>
  <c r="J142" i="2" s="1"/>
  <c r="L142" i="2" s="1"/>
  <c r="N142" i="2" s="1"/>
  <c r="F153" i="2"/>
  <c r="H153" i="2" s="1"/>
  <c r="J153" i="2" s="1"/>
  <c r="L153" i="2" s="1"/>
  <c r="N153" i="2" s="1"/>
  <c r="F158" i="2"/>
  <c r="H158" i="2" s="1"/>
  <c r="J158" i="2" s="1"/>
  <c r="L158" i="2" s="1"/>
  <c r="N158" i="2" s="1"/>
  <c r="F164" i="2"/>
  <c r="H164" i="2" s="1"/>
  <c r="J164" i="2" s="1"/>
  <c r="L164" i="2" s="1"/>
  <c r="N164" i="2" s="1"/>
  <c r="F174" i="2"/>
  <c r="H174" i="2" s="1"/>
  <c r="J174" i="2" s="1"/>
  <c r="L174" i="2" s="1"/>
  <c r="N174" i="2" s="1"/>
  <c r="F180" i="2"/>
  <c r="H180" i="2" s="1"/>
  <c r="J180" i="2" s="1"/>
  <c r="L180" i="2" s="1"/>
  <c r="N180" i="2" s="1"/>
  <c r="F190" i="2"/>
  <c r="H190" i="2" s="1"/>
  <c r="J190" i="2" s="1"/>
  <c r="L190" i="2" s="1"/>
  <c r="N190" i="2" s="1"/>
  <c r="F196" i="2"/>
  <c r="H196" i="2" s="1"/>
  <c r="J196" i="2" s="1"/>
  <c r="L196" i="2" s="1"/>
  <c r="N196" i="2" s="1"/>
  <c r="F201" i="2"/>
  <c r="H201" i="2" s="1"/>
  <c r="J201" i="2" s="1"/>
  <c r="L201" i="2" s="1"/>
  <c r="N201" i="2" s="1"/>
  <c r="F212" i="2"/>
  <c r="H212" i="2" s="1"/>
  <c r="J212" i="2" s="1"/>
  <c r="L212" i="2" s="1"/>
  <c r="N212" i="2" s="1"/>
  <c r="F222" i="2"/>
  <c r="H222" i="2" s="1"/>
  <c r="J222" i="2" s="1"/>
  <c r="L222" i="2" s="1"/>
  <c r="N222" i="2" s="1"/>
  <c r="F233" i="2"/>
  <c r="H233" i="2" s="1"/>
  <c r="J233" i="2" s="1"/>
  <c r="L233" i="2" s="1"/>
  <c r="N233" i="2" s="1"/>
  <c r="F238" i="2"/>
  <c r="H238" i="2" s="1"/>
  <c r="J238" i="2" s="1"/>
  <c r="L238" i="2" s="1"/>
  <c r="N238" i="2" s="1"/>
  <c r="F244" i="2"/>
  <c r="H244" i="2" s="1"/>
  <c r="J244" i="2" s="1"/>
  <c r="L244" i="2" s="1"/>
  <c r="N244" i="2" s="1"/>
  <c r="F254" i="2"/>
  <c r="H254" i="2" s="1"/>
  <c r="J254" i="2" s="1"/>
  <c r="L254" i="2" s="1"/>
  <c r="N254" i="2" s="1"/>
  <c r="F265" i="2"/>
  <c r="H265" i="2" s="1"/>
  <c r="J265" i="2" s="1"/>
  <c r="L265" i="2" s="1"/>
  <c r="N265" i="2" s="1"/>
  <c r="F276" i="2"/>
  <c r="H276" i="2" s="1"/>
  <c r="J276" i="2" s="1"/>
  <c r="L276" i="2" s="1"/>
  <c r="N276" i="2" s="1"/>
  <c r="F281" i="2"/>
  <c r="H281" i="2" s="1"/>
  <c r="J281" i="2" s="1"/>
  <c r="L281" i="2" s="1"/>
  <c r="N281" i="2" s="1"/>
  <c r="F286" i="2"/>
  <c r="H286" i="2" s="1"/>
  <c r="J286" i="2" s="1"/>
  <c r="L286" i="2" s="1"/>
  <c r="N286" i="2" s="1"/>
  <c r="F297" i="2"/>
  <c r="H297" i="2" s="1"/>
  <c r="J297" i="2" s="1"/>
  <c r="L297" i="2" s="1"/>
  <c r="N297" i="2" s="1"/>
  <c r="F308" i="2"/>
  <c r="H308" i="2" s="1"/>
  <c r="J308" i="2" s="1"/>
  <c r="L308" i="2" s="1"/>
  <c r="N308" i="2" s="1"/>
  <c r="F313" i="2"/>
  <c r="H313" i="2" s="1"/>
  <c r="J313" i="2" s="1"/>
  <c r="L313" i="2" s="1"/>
  <c r="N313" i="2" s="1"/>
  <c r="F318" i="2"/>
  <c r="H318" i="2" s="1"/>
  <c r="J318" i="2" s="1"/>
  <c r="L318" i="2" s="1"/>
  <c r="N318" i="2" s="1"/>
  <c r="F324" i="2"/>
  <c r="H324" i="2" s="1"/>
  <c r="J324" i="2" s="1"/>
  <c r="L324" i="2" s="1"/>
  <c r="N324" i="2" s="1"/>
  <c r="F329" i="2"/>
  <c r="H329" i="2" s="1"/>
  <c r="J329" i="2" s="1"/>
  <c r="L329" i="2" s="1"/>
  <c r="N329" i="2" s="1"/>
  <c r="F340" i="2"/>
  <c r="H340" i="2" s="1"/>
  <c r="J340" i="2" s="1"/>
  <c r="L340" i="2" s="1"/>
  <c r="N340" i="2" s="1"/>
  <c r="F345" i="2"/>
  <c r="H345" i="2" s="1"/>
  <c r="J345" i="2" s="1"/>
  <c r="L345" i="2" s="1"/>
  <c r="N345" i="2" s="1"/>
  <c r="F350" i="2"/>
  <c r="H350" i="2" s="1"/>
  <c r="J350" i="2" s="1"/>
  <c r="L350" i="2" s="1"/>
  <c r="N350" i="2" s="1"/>
  <c r="F356" i="2"/>
  <c r="H356" i="2" s="1"/>
  <c r="J356" i="2" s="1"/>
  <c r="L356" i="2" s="1"/>
  <c r="N356" i="2" s="1"/>
  <c r="F361" i="2"/>
  <c r="H361" i="2" s="1"/>
  <c r="J361" i="2" s="1"/>
  <c r="L361" i="2" s="1"/>
  <c r="N361" i="2" s="1"/>
  <c r="F385" i="2"/>
  <c r="H385" i="2" s="1"/>
  <c r="J385" i="2" s="1"/>
  <c r="L385" i="2" s="1"/>
  <c r="N385" i="2" s="1"/>
  <c r="F405" i="2"/>
  <c r="H405" i="2" s="1"/>
  <c r="J405" i="2" s="1"/>
  <c r="L405" i="2" s="1"/>
  <c r="N405" i="2" s="1"/>
  <c r="F426" i="2"/>
  <c r="H426" i="2" s="1"/>
  <c r="J426" i="2" s="1"/>
  <c r="L426" i="2" s="1"/>
  <c r="N426" i="2" s="1"/>
  <c r="F447" i="2"/>
  <c r="H447" i="2" s="1"/>
  <c r="J447" i="2" s="1"/>
  <c r="L447" i="2" s="1"/>
  <c r="N447" i="2" s="1"/>
  <c r="F469" i="2"/>
  <c r="H469" i="2" s="1"/>
  <c r="J469" i="2" s="1"/>
  <c r="L469" i="2" s="1"/>
  <c r="N469" i="2" s="1"/>
  <c r="F490" i="2"/>
  <c r="H490" i="2" s="1"/>
  <c r="J490" i="2" s="1"/>
  <c r="L490" i="2" s="1"/>
  <c r="N490" i="2" s="1"/>
  <c r="F511" i="2"/>
  <c r="H511" i="2" s="1"/>
  <c r="J511" i="2" s="1"/>
  <c r="L511" i="2" s="1"/>
  <c r="N511" i="2" s="1"/>
  <c r="F533" i="2"/>
  <c r="H533" i="2" s="1"/>
  <c r="J533" i="2" s="1"/>
  <c r="L533" i="2" s="1"/>
  <c r="N533" i="2" s="1"/>
  <c r="F554" i="2"/>
  <c r="H554" i="2" s="1"/>
  <c r="J554" i="2" s="1"/>
  <c r="L554" i="2" s="1"/>
  <c r="N554" i="2" s="1"/>
  <c r="F575" i="2"/>
  <c r="H575" i="2" s="1"/>
  <c r="J575" i="2" s="1"/>
  <c r="L575" i="2" s="1"/>
  <c r="N575" i="2" s="1"/>
  <c r="F597" i="2"/>
  <c r="H597" i="2" s="1"/>
  <c r="J597" i="2" s="1"/>
  <c r="L597" i="2" s="1"/>
  <c r="N597" i="2" s="1"/>
  <c r="F618" i="2"/>
  <c r="H618" i="2" s="1"/>
  <c r="J618" i="2" s="1"/>
  <c r="L618" i="2" s="1"/>
  <c r="N618" i="2" s="1"/>
  <c r="F639" i="2"/>
  <c r="H639" i="2" s="1"/>
  <c r="J639" i="2" s="1"/>
  <c r="L639" i="2" s="1"/>
  <c r="N639" i="2" s="1"/>
  <c r="F661" i="2"/>
  <c r="H661" i="2" s="1"/>
  <c r="J661" i="2" s="1"/>
  <c r="L661" i="2" s="1"/>
  <c r="N661" i="2" s="1"/>
  <c r="F682" i="2"/>
  <c r="H682" i="2" s="1"/>
  <c r="J682" i="2" s="1"/>
  <c r="L682" i="2" s="1"/>
  <c r="N682" i="2" s="1"/>
  <c r="F703" i="2"/>
  <c r="H703" i="2" s="1"/>
  <c r="J703" i="2" s="1"/>
  <c r="L703" i="2" s="1"/>
  <c r="N703" i="2" s="1"/>
  <c r="F725" i="2"/>
  <c r="H725" i="2" s="1"/>
  <c r="J725" i="2" s="1"/>
  <c r="L725" i="2" s="1"/>
  <c r="N725" i="2" s="1"/>
  <c r="F746" i="2"/>
  <c r="H746" i="2" s="1"/>
  <c r="J746" i="2" s="1"/>
  <c r="L746" i="2" s="1"/>
  <c r="N746" i="2" s="1"/>
  <c r="F767" i="2"/>
  <c r="H767" i="2" s="1"/>
  <c r="J767" i="2" s="1"/>
  <c r="L767" i="2" s="1"/>
  <c r="N767" i="2" s="1"/>
  <c r="G638" i="2"/>
  <c r="I638" i="2" s="1"/>
  <c r="K638" i="2" s="1"/>
  <c r="M638" i="2" s="1"/>
  <c r="G606" i="2"/>
  <c r="I606" i="2" s="1"/>
  <c r="K606" i="2" s="1"/>
  <c r="M606" i="2" s="1"/>
  <c r="G574" i="2"/>
  <c r="I574" i="2" s="1"/>
  <c r="K574" i="2" s="1"/>
  <c r="M574" i="2" s="1"/>
  <c r="G542" i="2"/>
  <c r="I542" i="2" s="1"/>
  <c r="K542" i="2" s="1"/>
  <c r="M542" i="2" s="1"/>
  <c r="G510" i="2"/>
  <c r="I510" i="2" s="1"/>
  <c r="K510" i="2" s="1"/>
  <c r="M510" i="2" s="1"/>
  <c r="G478" i="2"/>
  <c r="I478" i="2" s="1"/>
  <c r="K478" i="2" s="1"/>
  <c r="M478" i="2" s="1"/>
  <c r="G446" i="2"/>
  <c r="I446" i="2" s="1"/>
  <c r="K446" i="2" s="1"/>
  <c r="M446" i="2" s="1"/>
  <c r="G414" i="2"/>
  <c r="I414" i="2" s="1"/>
  <c r="K414" i="2" s="1"/>
  <c r="M414" i="2" s="1"/>
  <c r="G382" i="2"/>
  <c r="I382" i="2" s="1"/>
  <c r="K382" i="2" s="1"/>
  <c r="M382" i="2" s="1"/>
  <c r="F4" i="2"/>
  <c r="A5" i="3"/>
  <c r="C9" i="2"/>
  <c r="C14" i="2" l="1"/>
  <c r="A6" i="3"/>
  <c r="A7" i="3" l="1"/>
  <c r="A8" i="3" l="1"/>
  <c r="A9" i="3" l="1"/>
  <c r="A10" i="3" l="1"/>
  <c r="A11" i="3" l="1"/>
  <c r="A12" i="3" l="1"/>
  <c r="A13" i="3" l="1"/>
  <c r="A14" i="3" l="1"/>
  <c r="A15" i="3" l="1"/>
  <c r="A16" i="3" l="1"/>
  <c r="A17" i="3" l="1"/>
  <c r="A18" i="3" l="1"/>
  <c r="A19" i="3" l="1"/>
  <c r="A20" i="3" l="1"/>
  <c r="A21" i="3" l="1"/>
  <c r="A22" i="3" l="1"/>
  <c r="A23" i="3" l="1"/>
  <c r="A24" i="3" l="1"/>
  <c r="A25" i="3" l="1"/>
  <c r="A26" i="3" l="1"/>
  <c r="A27" i="3" l="1"/>
  <c r="A28" i="3" l="1"/>
  <c r="A29" i="3" l="1"/>
  <c r="A30" i="3" l="1"/>
  <c r="A31" i="3" l="1"/>
  <c r="A32" i="3" l="1"/>
  <c r="A33" i="3" l="1"/>
  <c r="A57" i="3" l="1"/>
  <c r="A58" i="3" l="1"/>
  <c r="A59" i="3" l="1"/>
  <c r="A60" i="3" l="1"/>
  <c r="A61" i="3" l="1"/>
  <c r="A62" i="3" l="1"/>
  <c r="A63" i="3" l="1"/>
  <c r="A64" i="3" l="1"/>
  <c r="A65" i="3" l="1"/>
  <c r="A66" i="3" l="1"/>
  <c r="A67" i="3" l="1"/>
  <c r="A68" i="3" l="1"/>
  <c r="A69" i="3" l="1"/>
  <c r="A70" i="3" l="1"/>
  <c r="A71" i="3" l="1"/>
  <c r="A72" i="3" l="1"/>
  <c r="A73" i="3" l="1"/>
  <c r="A74" i="3" l="1"/>
  <c r="A75" i="3" l="1"/>
  <c r="A76" i="3" l="1"/>
  <c r="A77" i="3" l="1"/>
  <c r="A78" i="3" l="1"/>
  <c r="A79" i="3" l="1"/>
  <c r="A80" i="3" l="1"/>
  <c r="A81" i="3" l="1"/>
  <c r="A82" i="3" l="1"/>
  <c r="A83" i="3" l="1"/>
  <c r="A84" i="3" l="1"/>
  <c r="A85" i="3" l="1"/>
  <c r="A86" i="3" l="1"/>
  <c r="A87" i="3" l="1"/>
  <c r="A88" i="3" l="1"/>
  <c r="A89" i="3" l="1"/>
  <c r="A90" i="3" l="1"/>
  <c r="A91" i="3" l="1"/>
  <c r="A92" i="3" l="1"/>
  <c r="A93" i="3" l="1"/>
  <c r="A94" i="3" l="1"/>
  <c r="A95" i="3" l="1"/>
  <c r="A96" i="3" l="1"/>
  <c r="A97" i="3" l="1"/>
  <c r="A98" i="3" l="1"/>
  <c r="A99" i="3" l="1"/>
  <c r="A100" i="3" l="1"/>
  <c r="A101" i="3" l="1"/>
  <c r="A102" i="3" l="1"/>
  <c r="A103" i="3" l="1"/>
  <c r="A104" i="3" l="1"/>
  <c r="A105" i="3" l="1"/>
  <c r="A106" i="3" l="1"/>
  <c r="A107" i="3" l="1"/>
  <c r="A108" i="3" l="1"/>
  <c r="A109" i="3" l="1"/>
  <c r="A110" i="3" l="1"/>
  <c r="A111" i="3" l="1"/>
  <c r="A112" i="3" l="1"/>
  <c r="A113" i="3" l="1"/>
  <c r="A114" i="3" l="1"/>
  <c r="A115" i="3" l="1"/>
  <c r="A116" i="3" l="1"/>
  <c r="A117" i="3" l="1"/>
  <c r="A118" i="3" l="1"/>
  <c r="A119" i="3" l="1"/>
  <c r="A120" i="3" l="1"/>
  <c r="A121" i="3" l="1"/>
  <c r="A122" i="3" l="1"/>
  <c r="A123" i="3" l="1"/>
  <c r="A124" i="3" l="1"/>
  <c r="A125" i="3" l="1"/>
  <c r="A126" i="3" l="1"/>
  <c r="A127" i="3" l="1"/>
  <c r="A128" i="3" l="1"/>
  <c r="A129" i="3" l="1"/>
  <c r="A130" i="3" l="1"/>
  <c r="A131" i="3" l="1"/>
  <c r="A132" i="3" l="1"/>
  <c r="A133" i="3" l="1"/>
  <c r="A134" i="3" l="1"/>
  <c r="A135" i="3" l="1"/>
  <c r="A136" i="3" l="1"/>
  <c r="A137" i="3" l="1"/>
  <c r="A138" i="3" l="1"/>
  <c r="A139" i="3" l="1"/>
  <c r="A140" i="3" l="1"/>
  <c r="A141" i="3" l="1"/>
  <c r="A142" i="3" l="1"/>
  <c r="A143" i="3" l="1"/>
  <c r="A144" i="3" l="1"/>
  <c r="A145" i="3" l="1"/>
  <c r="A146" i="3" l="1"/>
  <c r="A147" i="3" l="1"/>
  <c r="A148" i="3" l="1"/>
  <c r="A149" i="3" l="1"/>
  <c r="A150" i="3" l="1"/>
  <c r="A151" i="3" l="1"/>
  <c r="A152" i="3" l="1"/>
  <c r="A153" i="3" l="1"/>
  <c r="A154" i="3" l="1"/>
  <c r="A155" i="3" l="1"/>
  <c r="A156" i="3" l="1"/>
  <c r="A157" i="3" l="1"/>
  <c r="A158" i="3" l="1"/>
  <c r="A159" i="3" l="1"/>
  <c r="A160" i="3" l="1"/>
  <c r="A161" i="3" l="1"/>
  <c r="A162" i="3" l="1"/>
  <c r="A163" i="3" l="1"/>
  <c r="A164" i="3" l="1"/>
  <c r="A165" i="3" l="1"/>
  <c r="A166" i="3" l="1"/>
  <c r="A167" i="3" l="1"/>
  <c r="A168" i="3" l="1"/>
  <c r="A169" i="3" l="1"/>
  <c r="A170" i="3" l="1"/>
  <c r="A171" i="3" l="1"/>
  <c r="A172" i="3" l="1"/>
  <c r="A173" i="3" l="1"/>
  <c r="A174" i="3" l="1"/>
  <c r="A175" i="3" l="1"/>
  <c r="A176" i="3" l="1"/>
  <c r="A177" i="3" l="1"/>
  <c r="A178" i="3" l="1"/>
  <c r="A179" i="3" l="1"/>
  <c r="A180" i="3" l="1"/>
  <c r="A181" i="3" l="1"/>
  <c r="A182" i="3" l="1"/>
  <c r="A183" i="3" l="1"/>
  <c r="A184" i="3" l="1"/>
  <c r="A185" i="3" l="1"/>
  <c r="A186" i="3" l="1"/>
  <c r="A187" i="3" l="1"/>
  <c r="A188" i="3" l="1"/>
  <c r="A189" i="3" l="1"/>
  <c r="A190" i="3" l="1"/>
  <c r="A191" i="3" l="1"/>
  <c r="A192" i="3" l="1"/>
  <c r="A193" i="3" l="1"/>
  <c r="A194" i="3" l="1"/>
  <c r="A195" i="3" l="1"/>
  <c r="A196" i="3" l="1"/>
  <c r="A197" i="3" l="1"/>
  <c r="A198" i="3" l="1"/>
  <c r="A199" i="3" l="1"/>
  <c r="A200" i="3" l="1"/>
  <c r="A201" i="3" l="1"/>
  <c r="A202" i="3" l="1"/>
  <c r="A203" i="3" l="1"/>
  <c r="A204" i="3" l="1"/>
  <c r="A205" i="3" l="1"/>
  <c r="A206" i="3" l="1"/>
  <c r="A207" i="3" l="1"/>
  <c r="A208" i="3" l="1"/>
  <c r="A209" i="3" l="1"/>
  <c r="A210" i="3" l="1"/>
  <c r="A211" i="3" l="1"/>
  <c r="A212" i="3" l="1"/>
  <c r="A213" i="3" l="1"/>
  <c r="A214" i="3" l="1"/>
  <c r="A215" i="3" l="1"/>
  <c r="A216" i="3" l="1"/>
  <c r="A217" i="3" l="1"/>
  <c r="A218" i="3" l="1"/>
  <c r="A219" i="3" l="1"/>
  <c r="A220" i="3" l="1"/>
  <c r="A221" i="3" l="1"/>
  <c r="A222" i="3" l="1"/>
  <c r="A223" i="3" l="1"/>
  <c r="A224" i="3" l="1"/>
  <c r="A225" i="3" l="1"/>
  <c r="A226" i="3" l="1"/>
  <c r="A227" i="3" l="1"/>
  <c r="A228" i="3" l="1"/>
  <c r="A229" i="3" l="1"/>
  <c r="A230" i="3" l="1"/>
  <c r="A231" i="3" l="1"/>
  <c r="A232" i="3" l="1"/>
  <c r="A233" i="3" l="1"/>
  <c r="A234" i="3" l="1"/>
  <c r="A235" i="3" l="1"/>
  <c r="A236" i="3" l="1"/>
  <c r="A237" i="3" l="1"/>
  <c r="A238" i="3" l="1"/>
  <c r="A239" i="3" l="1"/>
  <c r="A240" i="3" l="1"/>
  <c r="A241" i="3" l="1"/>
  <c r="A242" i="3" l="1"/>
  <c r="A243" i="3" l="1"/>
  <c r="A244" i="3" l="1"/>
  <c r="A245" i="3" l="1"/>
  <c r="A246" i="3" l="1"/>
  <c r="A247" i="3" l="1"/>
  <c r="A248" i="3" l="1"/>
  <c r="A249" i="3" l="1"/>
  <c r="A250" i="3" l="1"/>
  <c r="A251" i="3" l="1"/>
  <c r="A252" i="3" l="1"/>
  <c r="A253" i="3" l="1"/>
  <c r="A254" i="3" l="1"/>
  <c r="A255" i="3" l="1"/>
  <c r="A256" i="3" l="1"/>
  <c r="A257" i="3" l="1"/>
  <c r="A258" i="3" l="1"/>
  <c r="A259" i="3" l="1"/>
  <c r="A260" i="3" l="1"/>
  <c r="A261" i="3" l="1"/>
  <c r="A262" i="3" l="1"/>
  <c r="A263" i="3" l="1"/>
  <c r="A264" i="3" l="1"/>
  <c r="A265" i="3" l="1"/>
  <c r="A266" i="3" l="1"/>
  <c r="A267" i="3" l="1"/>
  <c r="A268" i="3" l="1"/>
  <c r="A269" i="3" l="1"/>
  <c r="A270" i="3" l="1"/>
  <c r="A271" i="3" l="1"/>
  <c r="A272" i="3" l="1"/>
  <c r="A273" i="3" l="1"/>
  <c r="A274" i="3" l="1"/>
  <c r="A275" i="3" l="1"/>
  <c r="A276" i="3" l="1"/>
  <c r="A277" i="3" l="1"/>
  <c r="A278" i="3" l="1"/>
  <c r="A279" i="3" l="1"/>
  <c r="A280" i="3" l="1"/>
  <c r="A281" i="3" l="1"/>
  <c r="A282" i="3" l="1"/>
  <c r="A283" i="3" l="1"/>
  <c r="A284" i="3" l="1"/>
  <c r="A285" i="3" l="1"/>
  <c r="A286" i="3" l="1"/>
  <c r="A287" i="3" l="1"/>
  <c r="A288" i="3" l="1"/>
  <c r="A289" i="3" l="1"/>
  <c r="A290" i="3" l="1"/>
  <c r="A291" i="3" l="1"/>
  <c r="A292" i="3" l="1"/>
  <c r="A293" i="3" l="1"/>
  <c r="A294" i="3" l="1"/>
  <c r="A295" i="3" l="1"/>
  <c r="A296" i="3" l="1"/>
  <c r="A297" i="3" l="1"/>
  <c r="A298" i="3" l="1"/>
  <c r="A299" i="3" l="1"/>
  <c r="A300" i="3" l="1"/>
  <c r="A301" i="3" l="1"/>
  <c r="A302" i="3" l="1"/>
  <c r="A303" i="3" l="1"/>
  <c r="A304" i="3" l="1"/>
  <c r="A305" i="3" l="1"/>
  <c r="A306" i="3" l="1"/>
  <c r="A307" i="3" l="1"/>
  <c r="A308" i="3" l="1"/>
  <c r="A309" i="3" l="1"/>
  <c r="A310" i="3" l="1"/>
  <c r="A311" i="3" l="1"/>
  <c r="A312" i="3" l="1"/>
  <c r="A313" i="3" l="1"/>
  <c r="A314" i="3" l="1"/>
  <c r="A315" i="3" l="1"/>
  <c r="A316" i="3" l="1"/>
  <c r="A317" i="3" l="1"/>
  <c r="A318" i="3" l="1"/>
  <c r="A319" i="3" l="1"/>
  <c r="A320" i="3" l="1"/>
  <c r="A321" i="3" l="1"/>
  <c r="A322" i="3" l="1"/>
  <c r="A323" i="3" l="1"/>
  <c r="A324" i="3" l="1"/>
  <c r="A325" i="3" l="1"/>
  <c r="A326" i="3" l="1"/>
  <c r="A327" i="3" l="1"/>
  <c r="A328" i="3" l="1"/>
  <c r="A329" i="3" l="1"/>
  <c r="A330" i="3" l="1"/>
  <c r="A331" i="3" l="1"/>
  <c r="A332" i="3" l="1"/>
  <c r="A333" i="3" l="1"/>
  <c r="A334" i="3" l="1"/>
  <c r="A335" i="3" l="1"/>
  <c r="A336" i="3" l="1"/>
  <c r="A337" i="3" l="1"/>
  <c r="A338" i="3" l="1"/>
  <c r="A339" i="3" l="1"/>
  <c r="A340" i="3" l="1"/>
  <c r="A341" i="3" l="1"/>
  <c r="A342" i="3" l="1"/>
  <c r="A343" i="3" l="1"/>
  <c r="A344" i="3" l="1"/>
  <c r="A345" i="3" l="1"/>
  <c r="A346" i="3" l="1"/>
  <c r="A347" i="3" l="1"/>
  <c r="A348" i="3" l="1"/>
  <c r="A349" i="3" l="1"/>
  <c r="A350" i="3" l="1"/>
  <c r="A351" i="3" l="1"/>
  <c r="A352" i="3" l="1"/>
  <c r="A353" i="3" l="1"/>
  <c r="A354" i="3" l="1"/>
  <c r="A355" i="3" l="1"/>
  <c r="A356" i="3" l="1"/>
  <c r="A357" i="3" l="1"/>
  <c r="A358" i="3" l="1"/>
  <c r="A359" i="3" l="1"/>
  <c r="A360" i="3" l="1"/>
  <c r="A361" i="3" l="1"/>
  <c r="A362" i="3" l="1"/>
  <c r="A363" i="3" l="1"/>
  <c r="A364" i="3" l="1"/>
  <c r="A365" i="3" l="1"/>
  <c r="A366" i="3" l="1"/>
  <c r="A367" i="3" l="1"/>
  <c r="A368" i="3" l="1"/>
  <c r="A369" i="3" l="1"/>
  <c r="A370" i="3" l="1"/>
  <c r="A371" i="3" l="1"/>
  <c r="A372" i="3" l="1"/>
  <c r="A373" i="3" l="1"/>
  <c r="A374" i="3" l="1"/>
  <c r="A375" i="3" l="1"/>
  <c r="A376" i="3" l="1"/>
  <c r="A377" i="3" l="1"/>
  <c r="A378" i="3" l="1"/>
  <c r="A379" i="3" l="1"/>
  <c r="A380" i="3" l="1"/>
  <c r="A381" i="3" l="1"/>
  <c r="A382" i="3" l="1"/>
  <c r="A383" i="3" l="1"/>
  <c r="A384" i="3" l="1"/>
  <c r="A385" i="3" l="1"/>
  <c r="A386" i="3" l="1"/>
  <c r="A387" i="3" l="1"/>
  <c r="A388" i="3" l="1"/>
  <c r="A389" i="3" l="1"/>
  <c r="A390" i="3" l="1"/>
  <c r="A391" i="3" l="1"/>
  <c r="A392" i="3" l="1"/>
  <c r="A393" i="3" l="1"/>
  <c r="A394" i="3" l="1"/>
  <c r="A395" i="3" l="1"/>
  <c r="A396" i="3" l="1"/>
  <c r="A397" i="3" l="1"/>
  <c r="A398" i="3" l="1"/>
  <c r="A399" i="3" l="1"/>
  <c r="A400" i="3" l="1"/>
  <c r="A401" i="3" l="1"/>
  <c r="A402" i="3" l="1"/>
  <c r="A403" i="3" l="1"/>
  <c r="A404" i="3" l="1"/>
  <c r="A405" i="3" l="1"/>
  <c r="A406" i="3" l="1"/>
  <c r="A407" i="3" l="1"/>
  <c r="A408" i="3" l="1"/>
  <c r="A409" i="3" l="1"/>
  <c r="A410" i="3" l="1"/>
  <c r="A411" i="3" l="1"/>
  <c r="A412" i="3" l="1"/>
  <c r="A413" i="3" l="1"/>
  <c r="A414" i="3" l="1"/>
  <c r="A415" i="3" l="1"/>
  <c r="A416" i="3" l="1"/>
  <c r="A417" i="3" l="1"/>
  <c r="A418" i="3" l="1"/>
  <c r="A419" i="3" l="1"/>
  <c r="A420" i="3" l="1"/>
  <c r="A421" i="3" l="1"/>
  <c r="A422" i="3" l="1"/>
  <c r="A423" i="3" l="1"/>
  <c r="A424" i="3" l="1"/>
  <c r="A425" i="3" l="1"/>
  <c r="A426" i="3" l="1"/>
  <c r="A427" i="3" l="1"/>
  <c r="A428" i="3" l="1"/>
  <c r="A429" i="3" l="1"/>
  <c r="A430" i="3" l="1"/>
  <c r="A431" i="3" l="1"/>
  <c r="A432" i="3" l="1"/>
  <c r="A433" i="3" l="1"/>
  <c r="A434" i="3" l="1"/>
  <c r="A435" i="3" l="1"/>
  <c r="A436" i="3" l="1"/>
  <c r="A437" i="3" l="1"/>
  <c r="A438" i="3" l="1"/>
  <c r="A439" i="3" l="1"/>
  <c r="A440" i="3" l="1"/>
  <c r="A441" i="3" l="1"/>
  <c r="A442" i="3" l="1"/>
  <c r="A443" i="3" l="1"/>
  <c r="A444" i="3" l="1"/>
  <c r="A445" i="3" l="1"/>
  <c r="A446" i="3" l="1"/>
  <c r="A447" i="3" l="1"/>
  <c r="A448" i="3" l="1"/>
  <c r="A449" i="3" l="1"/>
  <c r="A450" i="3" l="1"/>
  <c r="A451" i="3" l="1"/>
  <c r="A452" i="3" l="1"/>
  <c r="A453" i="3" l="1"/>
  <c r="A454" i="3" l="1"/>
  <c r="A455" i="3" l="1"/>
  <c r="A456" i="3" l="1"/>
  <c r="A457" i="3" l="1"/>
  <c r="A458" i="3" l="1"/>
  <c r="A459" i="3" l="1"/>
  <c r="A460" i="3" l="1"/>
  <c r="A461" i="3" l="1"/>
  <c r="A462" i="3" l="1"/>
  <c r="A463" i="3" l="1"/>
  <c r="A464" i="3" l="1"/>
  <c r="A465" i="3" l="1"/>
  <c r="A466" i="3" l="1"/>
  <c r="A467" i="3" l="1"/>
  <c r="A468" i="3" l="1"/>
  <c r="A469" i="3" l="1"/>
  <c r="A470" i="3" l="1"/>
  <c r="A471" i="3" l="1"/>
  <c r="A472" i="3" l="1"/>
  <c r="A473" i="3" l="1"/>
  <c r="A474" i="3" l="1"/>
  <c r="A475" i="3" l="1"/>
  <c r="A476" i="3" l="1"/>
  <c r="A477" i="3" l="1"/>
  <c r="A478" i="3" l="1"/>
  <c r="A479" i="3" l="1"/>
  <c r="A480" i="3" l="1"/>
  <c r="A481" i="3" l="1"/>
  <c r="A482" i="3" l="1"/>
  <c r="A483" i="3" l="1"/>
  <c r="A484" i="3" l="1"/>
  <c r="A485" i="3" l="1"/>
  <c r="A486" i="3" l="1"/>
  <c r="A487" i="3" l="1"/>
  <c r="A488" i="3" l="1"/>
  <c r="A489" i="3" l="1"/>
  <c r="A490" i="3" l="1"/>
  <c r="A491" i="3" l="1"/>
  <c r="A492" i="3" l="1"/>
  <c r="A493" i="3" l="1"/>
  <c r="A494" i="3" l="1"/>
  <c r="A495" i="3" l="1"/>
  <c r="A496" i="3" l="1"/>
  <c r="A497" i="3" l="1"/>
  <c r="A498" i="3" l="1"/>
  <c r="A499" i="3" l="1"/>
  <c r="A500" i="3" l="1"/>
  <c r="A501" i="3" l="1"/>
  <c r="A502" i="3" l="1"/>
  <c r="A503" i="3" l="1"/>
  <c r="A504" i="3" l="1"/>
  <c r="A505" i="3" l="1"/>
  <c r="A506" i="3" l="1"/>
  <c r="A507" i="3" l="1"/>
  <c r="A508" i="3" l="1"/>
  <c r="A509" i="3" l="1"/>
  <c r="A510" i="3" l="1"/>
  <c r="A511" i="3" l="1"/>
  <c r="A512" i="3" l="1"/>
  <c r="A513" i="3" l="1"/>
  <c r="A514" i="3" l="1"/>
  <c r="A515" i="3" l="1"/>
  <c r="A516" i="3" l="1"/>
  <c r="A517" i="3" l="1"/>
  <c r="A518" i="3" l="1"/>
  <c r="A519" i="3" l="1"/>
  <c r="A520" i="3" l="1"/>
  <c r="A521" i="3" l="1"/>
  <c r="A522" i="3" l="1"/>
  <c r="A523" i="3" l="1"/>
  <c r="A524" i="3" l="1"/>
  <c r="A525" i="3" l="1"/>
  <c r="A526" i="3" l="1"/>
  <c r="A527" i="3" l="1"/>
  <c r="A528" i="3" l="1"/>
  <c r="A529" i="3" l="1"/>
  <c r="A530" i="3" l="1"/>
  <c r="A531" i="3" l="1"/>
  <c r="A532" i="3" l="1"/>
  <c r="A533" i="3" l="1"/>
  <c r="A534" i="3" l="1"/>
  <c r="A535" i="3" l="1"/>
  <c r="A536" i="3" l="1"/>
  <c r="A537" i="3" l="1"/>
  <c r="A538" i="3" l="1"/>
  <c r="A539" i="3" l="1"/>
  <c r="A540" i="3" l="1"/>
  <c r="A541" i="3" l="1"/>
  <c r="A542" i="3" l="1"/>
  <c r="A543" i="3" l="1"/>
  <c r="A544" i="3" l="1"/>
  <c r="A545" i="3" l="1"/>
  <c r="A546" i="3" l="1"/>
  <c r="A547" i="3" l="1"/>
  <c r="A548" i="3" l="1"/>
  <c r="A549" i="3" l="1"/>
  <c r="A550" i="3" l="1"/>
  <c r="A551" i="3" l="1"/>
  <c r="A552" i="3" l="1"/>
  <c r="A553" i="3" l="1"/>
  <c r="A554" i="3" l="1"/>
  <c r="A555" i="3" l="1"/>
  <c r="A556" i="3" l="1"/>
  <c r="A557" i="3" l="1"/>
  <c r="A558" i="3" l="1"/>
  <c r="A559" i="3" l="1"/>
  <c r="A560" i="3" l="1"/>
  <c r="A561" i="3" l="1"/>
  <c r="A562" i="3" l="1"/>
  <c r="A563" i="3" l="1"/>
  <c r="A564" i="3" l="1"/>
  <c r="A565" i="3" l="1"/>
  <c r="A566" i="3" l="1"/>
  <c r="A567" i="3" l="1"/>
  <c r="A568" i="3" l="1"/>
  <c r="A569" i="3" l="1"/>
  <c r="A570" i="3" l="1"/>
  <c r="A571" i="3" l="1"/>
  <c r="A572" i="3" l="1"/>
  <c r="A573" i="3" l="1"/>
  <c r="A574" i="3" l="1"/>
  <c r="A575" i="3" l="1"/>
  <c r="A576" i="3" l="1"/>
  <c r="A577" i="3" l="1"/>
  <c r="A578" i="3" l="1"/>
  <c r="A579" i="3" l="1"/>
  <c r="A580" i="3" l="1"/>
  <c r="A581" i="3" l="1"/>
  <c r="A582" i="3" l="1"/>
  <c r="A583" i="3" l="1"/>
  <c r="A584" i="3" l="1"/>
  <c r="A585" i="3" l="1"/>
  <c r="A586" i="3" l="1"/>
  <c r="A587" i="3" l="1"/>
  <c r="A588" i="3" l="1"/>
  <c r="A589" i="3" l="1"/>
  <c r="A590" i="3" l="1"/>
  <c r="A591" i="3" l="1"/>
  <c r="A592" i="3" l="1"/>
  <c r="A593" i="3" l="1"/>
  <c r="A594" i="3" l="1"/>
  <c r="A595" i="3" l="1"/>
  <c r="A596" i="3" l="1"/>
  <c r="A597" i="3" l="1"/>
  <c r="A598" i="3" l="1"/>
  <c r="A599" i="3" l="1"/>
  <c r="A600" i="3" l="1"/>
  <c r="A601" i="3" l="1"/>
  <c r="A602" i="3" l="1"/>
  <c r="A603" i="3" l="1"/>
  <c r="A604" i="3" l="1"/>
  <c r="A605" i="3" l="1"/>
  <c r="A606" i="3" l="1"/>
  <c r="A607" i="3" l="1"/>
  <c r="A608" i="3" l="1"/>
  <c r="A609" i="3" l="1"/>
  <c r="A610" i="3" l="1"/>
  <c r="A611" i="3" l="1"/>
  <c r="A612" i="3" l="1"/>
  <c r="A613" i="3" l="1"/>
  <c r="A614" i="3" l="1"/>
  <c r="A615" i="3" l="1"/>
  <c r="A616" i="3" l="1"/>
  <c r="A617" i="3" l="1"/>
  <c r="A618" i="3" l="1"/>
  <c r="A619" i="3" l="1"/>
  <c r="A620" i="3" l="1"/>
  <c r="A621" i="3" l="1"/>
  <c r="A622" i="3" l="1"/>
  <c r="A623" i="3" l="1"/>
  <c r="A624" i="3" l="1"/>
  <c r="A625" i="3" l="1"/>
  <c r="A626" i="3" l="1"/>
  <c r="A627" i="3" l="1"/>
  <c r="A628" i="3" l="1"/>
  <c r="A629" i="3" l="1"/>
  <c r="A630" i="3" l="1"/>
  <c r="A631" i="3" l="1"/>
  <c r="A632" i="3" l="1"/>
  <c r="A633" i="3" l="1"/>
  <c r="A634" i="3" l="1"/>
  <c r="A635" i="3" l="1"/>
  <c r="A636" i="3" l="1"/>
  <c r="A637" i="3" l="1"/>
  <c r="A638" i="3" l="1"/>
  <c r="A639" i="3" l="1"/>
  <c r="A640" i="3" l="1"/>
  <c r="A641" i="3" l="1"/>
  <c r="A642" i="3" l="1"/>
  <c r="A643" i="3" l="1"/>
  <c r="A644" i="3" l="1"/>
  <c r="A645" i="3" l="1"/>
  <c r="A646" i="3" l="1"/>
  <c r="A647" i="3" l="1"/>
  <c r="A648" i="3" l="1"/>
  <c r="A649" i="3" l="1"/>
  <c r="A650" i="3" l="1"/>
  <c r="A651" i="3" l="1"/>
  <c r="A652" i="3" l="1"/>
  <c r="A653" i="3" l="1"/>
  <c r="A654" i="3" l="1"/>
  <c r="A655" i="3" l="1"/>
  <c r="A656" i="3" l="1"/>
  <c r="A657" i="3" l="1"/>
  <c r="A658" i="3" l="1"/>
  <c r="A659" i="3" l="1"/>
  <c r="A660" i="3" l="1"/>
  <c r="A661" i="3" l="1"/>
  <c r="A662" i="3" l="1"/>
  <c r="A663" i="3" l="1"/>
  <c r="A664" i="3" l="1"/>
  <c r="A665" i="3" l="1"/>
  <c r="A666" i="3" l="1"/>
  <c r="A667" i="3" l="1"/>
  <c r="A668" i="3" l="1"/>
  <c r="A669" i="3" l="1"/>
  <c r="A670" i="3" l="1"/>
  <c r="A671" i="3" l="1"/>
  <c r="A672" i="3" l="1"/>
  <c r="A673" i="3" l="1"/>
  <c r="A674" i="3" l="1"/>
  <c r="A675" i="3" l="1"/>
  <c r="A676" i="3" l="1"/>
  <c r="A677" i="3" l="1"/>
  <c r="A678" i="3" l="1"/>
  <c r="A679" i="3" l="1"/>
  <c r="A680" i="3" l="1"/>
  <c r="A681" i="3" l="1"/>
  <c r="A682" i="3" l="1"/>
  <c r="A683" i="3" l="1"/>
  <c r="A684" i="3" l="1"/>
  <c r="A685" i="3" l="1"/>
  <c r="A686" i="3" l="1"/>
  <c r="A687" i="3" l="1"/>
  <c r="A688" i="3" l="1"/>
  <c r="A689" i="3" l="1"/>
  <c r="A690" i="3" l="1"/>
  <c r="A691" i="3" l="1"/>
  <c r="A692" i="3" l="1"/>
  <c r="A693" i="3" l="1"/>
  <c r="A694" i="3" l="1"/>
  <c r="A695" i="3" l="1"/>
  <c r="A696" i="3" l="1"/>
  <c r="A697" i="3" l="1"/>
  <c r="A698" i="3" l="1"/>
  <c r="A699" i="3" l="1"/>
  <c r="A700" i="3" l="1"/>
  <c r="A701" i="3" l="1"/>
  <c r="A702" i="3" l="1"/>
  <c r="A703" i="3" l="1"/>
  <c r="A704" i="3" l="1"/>
  <c r="A705" i="3" l="1"/>
  <c r="A706" i="3" l="1"/>
  <c r="A707" i="3" l="1"/>
  <c r="A708" i="3" l="1"/>
  <c r="A709" i="3" l="1"/>
  <c r="A710" i="3" l="1"/>
  <c r="A711" i="3" l="1"/>
  <c r="A712" i="3" l="1"/>
  <c r="A713" i="3" l="1"/>
  <c r="A714" i="3" l="1"/>
  <c r="A715" i="3" l="1"/>
  <c r="A716" i="3" l="1"/>
  <c r="A717" i="3" l="1"/>
  <c r="A718" i="3" l="1"/>
  <c r="A719" i="3" l="1"/>
  <c r="A720" i="3" l="1"/>
  <c r="A721" i="3" l="1"/>
  <c r="A722" i="3" l="1"/>
  <c r="A723" i="3" l="1"/>
  <c r="A724" i="3" l="1"/>
  <c r="A725" i="3" l="1"/>
  <c r="A726" i="3" l="1"/>
  <c r="A727" i="3" l="1"/>
  <c r="A728" i="3" l="1"/>
  <c r="A729" i="3" l="1"/>
  <c r="A730" i="3" l="1"/>
  <c r="A731" i="3" l="1"/>
  <c r="A732" i="3" l="1"/>
  <c r="A733" i="3" l="1"/>
  <c r="A734" i="3" l="1"/>
  <c r="A735" i="3" l="1"/>
  <c r="A736" i="3" l="1"/>
  <c r="A737" i="3" l="1"/>
  <c r="A738" i="3" l="1"/>
  <c r="A739" i="3" l="1"/>
  <c r="A740" i="3" l="1"/>
  <c r="A741" i="3" l="1"/>
  <c r="A742" i="3" l="1"/>
  <c r="A743" i="3" l="1"/>
  <c r="A744" i="3" l="1"/>
  <c r="A745" i="3" l="1"/>
  <c r="A746" i="3" l="1"/>
  <c r="A747" i="3" l="1"/>
  <c r="A748" i="3" l="1"/>
  <c r="A749" i="3" l="1"/>
  <c r="A750" i="3" l="1"/>
  <c r="A751" i="3" l="1"/>
  <c r="A752" i="3" l="1"/>
  <c r="A753" i="3" l="1"/>
  <c r="A754" i="3" l="1"/>
  <c r="A755" i="3" l="1"/>
  <c r="A756" i="3" l="1"/>
  <c r="A757" i="3" l="1"/>
  <c r="A758" i="3" l="1"/>
  <c r="A759" i="3" l="1"/>
  <c r="A760" i="3" l="1"/>
  <c r="A761" i="3" l="1"/>
  <c r="A762" i="3" l="1"/>
  <c r="A763" i="3" l="1"/>
  <c r="A764" i="3" l="1"/>
  <c r="A765" i="3" l="1"/>
  <c r="A766" i="3" l="1"/>
  <c r="A767" i="3" l="1"/>
  <c r="A768" i="3" l="1"/>
  <c r="A769" i="3" l="1"/>
  <c r="A770" i="3" l="1"/>
  <c r="A771" i="3" l="1"/>
  <c r="A772" i="3" l="1"/>
  <c r="A773" i="3" l="1"/>
  <c r="A774" i="3" l="1"/>
  <c r="A775" i="3" l="1"/>
  <c r="A776" i="3" l="1"/>
  <c r="A777" i="3" l="1"/>
  <c r="H12" i="2" l="1"/>
  <c r="J12" i="2" s="1"/>
  <c r="L12" i="2" s="1"/>
  <c r="N12" i="2" s="1"/>
  <c r="H60" i="2"/>
  <c r="J60" i="2" s="1"/>
  <c r="L60" i="2" s="1"/>
  <c r="N60" i="2" s="1"/>
  <c r="G4" i="2"/>
  <c r="I4" i="2" s="1"/>
  <c r="K4" i="2" s="1"/>
  <c r="H21" i="2"/>
  <c r="J21" i="2" s="1"/>
  <c r="L21" i="2" s="1"/>
  <c r="N21" i="2" s="1"/>
  <c r="H8" i="2"/>
  <c r="J8" i="2" s="1"/>
  <c r="L8" i="2" s="1"/>
  <c r="N8" i="2" s="1"/>
  <c r="H16" i="2"/>
  <c r="J16" i="2" s="1"/>
  <c r="L16" i="2" s="1"/>
  <c r="N16" i="2" s="1"/>
  <c r="H62" i="2"/>
  <c r="J62" i="2" s="1"/>
  <c r="L62" i="2" s="1"/>
  <c r="N62" i="2" s="1"/>
  <c r="G69" i="2"/>
  <c r="I69" i="2" s="1"/>
  <c r="K69" i="2" s="1"/>
  <c r="M69" i="2" s="1"/>
  <c r="H23" i="2"/>
  <c r="J23" i="2" s="1"/>
  <c r="L23" i="2" s="1"/>
  <c r="N23" i="2" s="1"/>
  <c r="H67" i="2"/>
  <c r="J67" i="2" s="1"/>
  <c r="L67" i="2" s="1"/>
  <c r="N67" i="2" s="1"/>
  <c r="G29" i="2"/>
  <c r="I29" i="2" s="1"/>
  <c r="K29" i="2" s="1"/>
  <c r="M29" i="2" s="1"/>
  <c r="H19" i="2"/>
  <c r="J19" i="2" s="1"/>
  <c r="L19" i="2" s="1"/>
  <c r="N19" i="2" s="1"/>
  <c r="H71" i="2"/>
  <c r="J71" i="2" s="1"/>
  <c r="L71" i="2" s="1"/>
  <c r="N71" i="2" s="1"/>
  <c r="G14" i="2"/>
  <c r="I14" i="2" s="1"/>
  <c r="K14" i="2" s="1"/>
  <c r="M14" i="2" s="1"/>
  <c r="G30" i="2"/>
  <c r="I30" i="2" s="1"/>
  <c r="K30" i="2" s="1"/>
  <c r="M30" i="2" s="1"/>
  <c r="G46" i="2"/>
  <c r="I46" i="2" s="1"/>
  <c r="K46" i="2" s="1"/>
  <c r="M46" i="2" s="1"/>
  <c r="G66" i="2"/>
  <c r="I66" i="2" s="1"/>
  <c r="K66" i="2" s="1"/>
  <c r="M66" i="2" s="1"/>
  <c r="G61" i="2"/>
  <c r="I61" i="2" s="1"/>
  <c r="K61" i="2" s="1"/>
  <c r="M61" i="2" s="1"/>
  <c r="H75" i="2"/>
  <c r="J75" i="2" s="1"/>
  <c r="L75" i="2" s="1"/>
  <c r="N75" i="2" s="1"/>
  <c r="G11" i="2"/>
  <c r="I11" i="2" s="1"/>
  <c r="K11" i="2" s="1"/>
  <c r="M11" i="2" s="1"/>
  <c r="G27" i="2"/>
  <c r="I27" i="2" s="1"/>
  <c r="K27" i="2" s="1"/>
  <c r="M27" i="2" s="1"/>
  <c r="G43" i="2"/>
  <c r="I43" i="2" s="1"/>
  <c r="K43" i="2" s="1"/>
  <c r="M43" i="2" s="1"/>
  <c r="G59" i="2"/>
  <c r="I59" i="2" s="1"/>
  <c r="K59" i="2" s="1"/>
  <c r="M59" i="2" s="1"/>
  <c r="G75" i="2"/>
  <c r="I75" i="2" s="1"/>
  <c r="K75" i="2" s="1"/>
  <c r="M75" i="2" s="1"/>
  <c r="G5" i="2"/>
  <c r="I5" i="2" s="1"/>
  <c r="K5" i="2" s="1"/>
  <c r="M5" i="2" s="1"/>
  <c r="G65" i="2"/>
  <c r="I65" i="2" s="1"/>
  <c r="K65" i="2" s="1"/>
  <c r="M65" i="2" s="1"/>
  <c r="G8" i="2"/>
  <c r="I8" i="2" s="1"/>
  <c r="K8" i="2" s="1"/>
  <c r="M8" i="2" s="1"/>
  <c r="G28" i="2"/>
  <c r="I28" i="2" s="1"/>
  <c r="K28" i="2" s="1"/>
  <c r="M28" i="2" s="1"/>
  <c r="G44" i="2"/>
  <c r="I44" i="2" s="1"/>
  <c r="K44" i="2" s="1"/>
  <c r="M44" i="2" s="1"/>
  <c r="G60" i="2"/>
  <c r="I60" i="2" s="1"/>
  <c r="K60" i="2" s="1"/>
  <c r="M60" i="2" s="1"/>
  <c r="H28" i="2"/>
  <c r="J28" i="2" s="1"/>
  <c r="L28" i="2" s="1"/>
  <c r="N28" i="2" s="1"/>
  <c r="H64" i="2"/>
  <c r="J64" i="2" s="1"/>
  <c r="L64" i="2" s="1"/>
  <c r="N64" i="2" s="1"/>
  <c r="H20" i="2"/>
  <c r="J20" i="2" s="1"/>
  <c r="L20" i="2" s="1"/>
  <c r="N20" i="2" s="1"/>
  <c r="H37" i="2"/>
  <c r="J37" i="2" s="1"/>
  <c r="L37" i="2" s="1"/>
  <c r="N37" i="2" s="1"/>
  <c r="H32" i="2"/>
  <c r="J32" i="2" s="1"/>
  <c r="L32" i="2" s="1"/>
  <c r="N32" i="2" s="1"/>
  <c r="H24" i="2"/>
  <c r="J24" i="2" s="1"/>
  <c r="L24" i="2" s="1"/>
  <c r="N24" i="2" s="1"/>
  <c r="G9" i="2"/>
  <c r="I9" i="2" s="1"/>
  <c r="K9" i="2" s="1"/>
  <c r="M9" i="2" s="1"/>
  <c r="H35" i="2"/>
  <c r="J35" i="2" s="1"/>
  <c r="L35" i="2" s="1"/>
  <c r="N35" i="2" s="1"/>
  <c r="G57" i="2"/>
  <c r="I57" i="2" s="1"/>
  <c r="K57" i="2" s="1"/>
  <c r="M57" i="2" s="1"/>
  <c r="H31" i="2"/>
  <c r="J31" i="2" s="1"/>
  <c r="L31" i="2" s="1"/>
  <c r="N31" i="2" s="1"/>
  <c r="G20" i="2"/>
  <c r="I20" i="2" s="1"/>
  <c r="K20" i="2" s="1"/>
  <c r="M20" i="2" s="1"/>
  <c r="G18" i="2"/>
  <c r="I18" i="2" s="1"/>
  <c r="K18" i="2" s="1"/>
  <c r="M18" i="2" s="1"/>
  <c r="G34" i="2"/>
  <c r="I34" i="2" s="1"/>
  <c r="K34" i="2" s="1"/>
  <c r="M34" i="2" s="1"/>
  <c r="G50" i="2"/>
  <c r="I50" i="2" s="1"/>
  <c r="K50" i="2" s="1"/>
  <c r="M50" i="2" s="1"/>
  <c r="G70" i="2"/>
  <c r="I70" i="2" s="1"/>
  <c r="K70" i="2" s="1"/>
  <c r="M70" i="2" s="1"/>
  <c r="G17" i="2"/>
  <c r="I17" i="2" s="1"/>
  <c r="K17" i="2" s="1"/>
  <c r="M17" i="2" s="1"/>
  <c r="H39" i="2"/>
  <c r="J39" i="2" s="1"/>
  <c r="L39" i="2" s="1"/>
  <c r="N39" i="2" s="1"/>
  <c r="G15" i="2"/>
  <c r="I15" i="2" s="1"/>
  <c r="K15" i="2" s="1"/>
  <c r="M15" i="2" s="1"/>
  <c r="G31" i="2"/>
  <c r="I31" i="2" s="1"/>
  <c r="K31" i="2" s="1"/>
  <c r="M31" i="2" s="1"/>
  <c r="G47" i="2"/>
  <c r="I47" i="2" s="1"/>
  <c r="K47" i="2" s="1"/>
  <c r="M47" i="2" s="1"/>
  <c r="G63" i="2"/>
  <c r="I63" i="2" s="1"/>
  <c r="K63" i="2" s="1"/>
  <c r="M63" i="2" s="1"/>
  <c r="G21" i="2"/>
  <c r="I21" i="2" s="1"/>
  <c r="K21" i="2" s="1"/>
  <c r="M21" i="2" s="1"/>
  <c r="H7" i="2"/>
  <c r="J7" i="2" s="1"/>
  <c r="L7" i="2" s="1"/>
  <c r="N7" i="2" s="1"/>
  <c r="G12" i="2"/>
  <c r="I12" i="2" s="1"/>
  <c r="K12" i="2" s="1"/>
  <c r="M12" i="2" s="1"/>
  <c r="G32" i="2"/>
  <c r="I32" i="2" s="1"/>
  <c r="K32" i="2" s="1"/>
  <c r="M32" i="2" s="1"/>
  <c r="G48" i="2"/>
  <c r="I48" i="2" s="1"/>
  <c r="K48" i="2" s="1"/>
  <c r="M48" i="2" s="1"/>
  <c r="G64" i="2"/>
  <c r="I64" i="2" s="1"/>
  <c r="K64" i="2" s="1"/>
  <c r="M64" i="2" s="1"/>
  <c r="H40" i="2"/>
  <c r="J40" i="2" s="1"/>
  <c r="L40" i="2" s="1"/>
  <c r="N40" i="2" s="1"/>
  <c r="H68" i="2"/>
  <c r="J68" i="2" s="1"/>
  <c r="L68" i="2" s="1"/>
  <c r="N68" i="2" s="1"/>
  <c r="H36" i="2"/>
  <c r="J36" i="2" s="1"/>
  <c r="L36" i="2" s="1"/>
  <c r="N36" i="2" s="1"/>
  <c r="G41" i="2"/>
  <c r="I41" i="2" s="1"/>
  <c r="K41" i="2" s="1"/>
  <c r="M41" i="2" s="1"/>
  <c r="H52" i="2"/>
  <c r="J52" i="2" s="1"/>
  <c r="L52" i="2" s="1"/>
  <c r="N52" i="2" s="1"/>
  <c r="H44" i="2"/>
  <c r="J44" i="2" s="1"/>
  <c r="L44" i="2" s="1"/>
  <c r="N44" i="2" s="1"/>
  <c r="G25" i="2"/>
  <c r="I25" i="2" s="1"/>
  <c r="K25" i="2" s="1"/>
  <c r="M25" i="2" s="1"/>
  <c r="H43" i="2"/>
  <c r="J43" i="2" s="1"/>
  <c r="L43" i="2" s="1"/>
  <c r="N43" i="2" s="1"/>
  <c r="G73" i="2"/>
  <c r="I73" i="2" s="1"/>
  <c r="K73" i="2" s="1"/>
  <c r="M73" i="2" s="1"/>
  <c r="H47" i="2"/>
  <c r="J47" i="2" s="1"/>
  <c r="L47" i="2" s="1"/>
  <c r="N47" i="2" s="1"/>
  <c r="G6" i="2"/>
  <c r="I6" i="2" s="1"/>
  <c r="K6" i="2" s="1"/>
  <c r="M6" i="2" s="1"/>
  <c r="G22" i="2"/>
  <c r="I22" i="2" s="1"/>
  <c r="K22" i="2" s="1"/>
  <c r="M22" i="2" s="1"/>
  <c r="G38" i="2"/>
  <c r="I38" i="2" s="1"/>
  <c r="K38" i="2" s="1"/>
  <c r="M38" i="2" s="1"/>
  <c r="G54" i="2"/>
  <c r="I54" i="2" s="1"/>
  <c r="K54" i="2" s="1"/>
  <c r="M54" i="2" s="1"/>
  <c r="G74" i="2"/>
  <c r="I74" i="2" s="1"/>
  <c r="K74" i="2" s="1"/>
  <c r="M74" i="2" s="1"/>
  <c r="G33" i="2"/>
  <c r="I33" i="2" s="1"/>
  <c r="K33" i="2" s="1"/>
  <c r="M33" i="2" s="1"/>
  <c r="H51" i="2"/>
  <c r="J51" i="2" s="1"/>
  <c r="L51" i="2" s="1"/>
  <c r="N51" i="2" s="1"/>
  <c r="G19" i="2"/>
  <c r="I19" i="2" s="1"/>
  <c r="K19" i="2" s="1"/>
  <c r="M19" i="2" s="1"/>
  <c r="G35" i="2"/>
  <c r="I35" i="2" s="1"/>
  <c r="K35" i="2" s="1"/>
  <c r="M35" i="2" s="1"/>
  <c r="G51" i="2"/>
  <c r="I51" i="2" s="1"/>
  <c r="K51" i="2" s="1"/>
  <c r="M51" i="2" s="1"/>
  <c r="G67" i="2"/>
  <c r="I67" i="2" s="1"/>
  <c r="K67" i="2" s="1"/>
  <c r="M67" i="2" s="1"/>
  <c r="G37" i="2"/>
  <c r="I37" i="2" s="1"/>
  <c r="K37" i="2" s="1"/>
  <c r="M37" i="2" s="1"/>
  <c r="H27" i="2"/>
  <c r="J27" i="2" s="1"/>
  <c r="L27" i="2" s="1"/>
  <c r="N27" i="2" s="1"/>
  <c r="G16" i="2"/>
  <c r="I16" i="2" s="1"/>
  <c r="K16" i="2" s="1"/>
  <c r="M16" i="2" s="1"/>
  <c r="G36" i="2"/>
  <c r="I36" i="2" s="1"/>
  <c r="K36" i="2" s="1"/>
  <c r="M36" i="2" s="1"/>
  <c r="G52" i="2"/>
  <c r="I52" i="2" s="1"/>
  <c r="K52" i="2" s="1"/>
  <c r="M52" i="2" s="1"/>
  <c r="G68" i="2"/>
  <c r="I68" i="2" s="1"/>
  <c r="K68" i="2" s="1"/>
  <c r="M68" i="2" s="1"/>
  <c r="H56" i="2"/>
  <c r="J56" i="2" s="1"/>
  <c r="L56" i="2" s="1"/>
  <c r="N56" i="2" s="1"/>
  <c r="H72" i="2"/>
  <c r="J72" i="2" s="1"/>
  <c r="L72" i="2" s="1"/>
  <c r="N72" i="2" s="1"/>
  <c r="H48" i="2"/>
  <c r="J48" i="2" s="1"/>
  <c r="L48" i="2" s="1"/>
  <c r="N48" i="2" s="1"/>
  <c r="H65" i="2"/>
  <c r="J65" i="2" s="1"/>
  <c r="L65" i="2" s="1"/>
  <c r="N65" i="2" s="1"/>
  <c r="H53" i="2"/>
  <c r="J53" i="2" s="1"/>
  <c r="L53" i="2" s="1"/>
  <c r="N53" i="2" s="1"/>
  <c r="H5" i="2"/>
  <c r="J5" i="2" s="1"/>
  <c r="L5" i="2" s="1"/>
  <c r="N5" i="2" s="1"/>
  <c r="G45" i="2"/>
  <c r="I45" i="2" s="1"/>
  <c r="K45" i="2" s="1"/>
  <c r="M45" i="2" s="1"/>
  <c r="H15" i="2"/>
  <c r="J15" i="2" s="1"/>
  <c r="L15" i="2" s="1"/>
  <c r="N15" i="2" s="1"/>
  <c r="H55" i="2"/>
  <c r="J55" i="2" s="1"/>
  <c r="L55" i="2" s="1"/>
  <c r="N55" i="2" s="1"/>
  <c r="G13" i="2"/>
  <c r="I13" i="2" s="1"/>
  <c r="K13" i="2" s="1"/>
  <c r="M13" i="2" s="1"/>
  <c r="H11" i="2"/>
  <c r="J11" i="2" s="1"/>
  <c r="L11" i="2" s="1"/>
  <c r="N11" i="2" s="1"/>
  <c r="H59" i="2"/>
  <c r="J59" i="2" s="1"/>
  <c r="L59" i="2" s="1"/>
  <c r="N59" i="2" s="1"/>
  <c r="G10" i="2"/>
  <c r="I10" i="2" s="1"/>
  <c r="K10" i="2" s="1"/>
  <c r="M10" i="2" s="1"/>
  <c r="G26" i="2"/>
  <c r="I26" i="2" s="1"/>
  <c r="K26" i="2" s="1"/>
  <c r="M26" i="2" s="1"/>
  <c r="G42" i="2"/>
  <c r="I42" i="2" s="1"/>
  <c r="K42" i="2" s="1"/>
  <c r="M42" i="2" s="1"/>
  <c r="G58" i="2"/>
  <c r="I58" i="2" s="1"/>
  <c r="K58" i="2" s="1"/>
  <c r="M58" i="2" s="1"/>
  <c r="G49" i="2"/>
  <c r="I49" i="2" s="1"/>
  <c r="K49" i="2" s="1"/>
  <c r="M49" i="2" s="1"/>
  <c r="H63" i="2"/>
  <c r="J63" i="2" s="1"/>
  <c r="L63" i="2" s="1"/>
  <c r="N63" i="2" s="1"/>
  <c r="G7" i="2"/>
  <c r="I7" i="2" s="1"/>
  <c r="K7" i="2" s="1"/>
  <c r="M7" i="2" s="1"/>
  <c r="G23" i="2"/>
  <c r="I23" i="2" s="1"/>
  <c r="K23" i="2" s="1"/>
  <c r="M23" i="2" s="1"/>
  <c r="G39" i="2"/>
  <c r="I39" i="2" s="1"/>
  <c r="K39" i="2" s="1"/>
  <c r="M39" i="2" s="1"/>
  <c r="G55" i="2"/>
  <c r="I55" i="2" s="1"/>
  <c r="K55" i="2" s="1"/>
  <c r="M55" i="2" s="1"/>
  <c r="G71" i="2"/>
  <c r="I71" i="2" s="1"/>
  <c r="K71" i="2" s="1"/>
  <c r="M71" i="2" s="1"/>
  <c r="G62" i="2"/>
  <c r="I62" i="2" s="1"/>
  <c r="K62" i="2" s="1"/>
  <c r="M62" i="2" s="1"/>
  <c r="G53" i="2"/>
  <c r="I53" i="2" s="1"/>
  <c r="K53" i="2" s="1"/>
  <c r="M53" i="2" s="1"/>
  <c r="G24" i="2"/>
  <c r="I24" i="2" s="1"/>
  <c r="K24" i="2" s="1"/>
  <c r="M24" i="2" s="1"/>
  <c r="G40" i="2"/>
  <c r="I40" i="2" s="1"/>
  <c r="K40" i="2" s="1"/>
  <c r="M40" i="2" s="1"/>
  <c r="G56" i="2"/>
  <c r="I56" i="2" s="1"/>
  <c r="K56" i="2" s="1"/>
  <c r="M56" i="2" s="1"/>
  <c r="G72" i="2"/>
  <c r="I72" i="2" s="1"/>
  <c r="K72" i="2" s="1"/>
  <c r="M72" i="2" s="1"/>
  <c r="H4" i="2"/>
  <c r="H26" i="2"/>
  <c r="J26" i="2" s="1"/>
  <c r="L26" i="2" s="1"/>
  <c r="N26" i="2" s="1"/>
  <c r="H29" i="2"/>
  <c r="J29" i="2" s="1"/>
  <c r="L29" i="2" s="1"/>
  <c r="N29" i="2" s="1"/>
  <c r="H69" i="2"/>
  <c r="J69" i="2" s="1"/>
  <c r="L69" i="2" s="1"/>
  <c r="N69" i="2" s="1"/>
  <c r="H41" i="2"/>
  <c r="J41" i="2" s="1"/>
  <c r="L41" i="2" s="1"/>
  <c r="N41" i="2" s="1"/>
  <c r="H46" i="2"/>
  <c r="J46" i="2" s="1"/>
  <c r="L46" i="2" s="1"/>
  <c r="N46" i="2" s="1"/>
  <c r="H10" i="2"/>
  <c r="J10" i="2" s="1"/>
  <c r="L10" i="2" s="1"/>
  <c r="N10" i="2" s="1"/>
  <c r="H9" i="2"/>
  <c r="J9" i="2" s="1"/>
  <c r="L9" i="2" s="1"/>
  <c r="N9" i="2" s="1"/>
  <c r="H34" i="2"/>
  <c r="J34" i="2" s="1"/>
  <c r="L34" i="2" s="1"/>
  <c r="N34" i="2" s="1"/>
  <c r="H33" i="2"/>
  <c r="J33" i="2" s="1"/>
  <c r="L33" i="2" s="1"/>
  <c r="N33" i="2" s="1"/>
  <c r="H58" i="2"/>
  <c r="J58" i="2" s="1"/>
  <c r="L58" i="2" s="1"/>
  <c r="N58" i="2" s="1"/>
  <c r="H73" i="2"/>
  <c r="J73" i="2" s="1"/>
  <c r="L73" i="2" s="1"/>
  <c r="N73" i="2" s="1"/>
  <c r="H30" i="2"/>
  <c r="J30" i="2" s="1"/>
  <c r="L30" i="2" s="1"/>
  <c r="N30" i="2" s="1"/>
  <c r="H22" i="2"/>
  <c r="J22" i="2" s="1"/>
  <c r="L22" i="2" s="1"/>
  <c r="N22" i="2" s="1"/>
  <c r="H25" i="2"/>
  <c r="J25" i="2" s="1"/>
  <c r="L25" i="2" s="1"/>
  <c r="N25" i="2" s="1"/>
  <c r="H18" i="2"/>
  <c r="J18" i="2" s="1"/>
  <c r="L18" i="2" s="1"/>
  <c r="N18" i="2" s="1"/>
  <c r="H66" i="2"/>
  <c r="J66" i="2" s="1"/>
  <c r="L66" i="2" s="1"/>
  <c r="N66" i="2" s="1"/>
  <c r="H13" i="2"/>
  <c r="J13" i="2" s="1"/>
  <c r="L13" i="2" s="1"/>
  <c r="N13" i="2" s="1"/>
  <c r="H42" i="2"/>
  <c r="J42" i="2" s="1"/>
  <c r="L42" i="2" s="1"/>
  <c r="N42" i="2" s="1"/>
  <c r="H49" i="2"/>
  <c r="J49" i="2" s="1"/>
  <c r="L49" i="2" s="1"/>
  <c r="N49" i="2" s="1"/>
  <c r="H74" i="2"/>
  <c r="J74" i="2" s="1"/>
  <c r="L74" i="2" s="1"/>
  <c r="N74" i="2" s="1"/>
  <c r="H6" i="2"/>
  <c r="J6" i="2" s="1"/>
  <c r="L6" i="2" s="1"/>
  <c r="N6" i="2" s="1"/>
  <c r="H70" i="2"/>
  <c r="J70" i="2" s="1"/>
  <c r="L70" i="2" s="1"/>
  <c r="N70" i="2" s="1"/>
  <c r="H61" i="2"/>
  <c r="J61" i="2" s="1"/>
  <c r="L61" i="2" s="1"/>
  <c r="N61" i="2" s="1"/>
  <c r="H14" i="2"/>
  <c r="J14" i="2" s="1"/>
  <c r="L14" i="2" s="1"/>
  <c r="N14" i="2" s="1"/>
  <c r="H54" i="2"/>
  <c r="J54" i="2" s="1"/>
  <c r="L54" i="2" s="1"/>
  <c r="N54" i="2" s="1"/>
  <c r="H50" i="2"/>
  <c r="J50" i="2" s="1"/>
  <c r="L50" i="2" s="1"/>
  <c r="N50" i="2" s="1"/>
  <c r="H57" i="2"/>
  <c r="J57" i="2" s="1"/>
  <c r="L57" i="2" s="1"/>
  <c r="N57" i="2" s="1"/>
  <c r="H38" i="2"/>
  <c r="J38" i="2" s="1"/>
  <c r="L38" i="2" s="1"/>
  <c r="N38" i="2" s="1"/>
  <c r="H45" i="2"/>
  <c r="J45" i="2" s="1"/>
  <c r="L45" i="2" s="1"/>
  <c r="N45" i="2" s="1"/>
  <c r="H17" i="2"/>
  <c r="J17" i="2" s="1"/>
  <c r="L17" i="2" s="1"/>
  <c r="N17" i="2" s="1"/>
  <c r="M4" i="2" l="1"/>
  <c r="J4" i="2"/>
  <c r="C17" i="2"/>
  <c r="C16" i="2"/>
  <c r="L4" i="2" l="1"/>
  <c r="C22" i="2" s="1"/>
  <c r="C20" i="2"/>
  <c r="C19" i="2"/>
  <c r="N4" i="2" l="1"/>
  <c r="C23" i="2"/>
  <c r="C26" i="2" l="1"/>
  <c r="C2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Cauane Blumenberg S.</author>
  </authors>
  <commentList>
    <comment ref="C12" authorId="0" shapeId="0" xr:uid="{00000000-0006-0000-0100-000001000000}">
      <text>
        <r>
          <rPr>
            <b/>
            <sz val="9"/>
            <color indexed="81"/>
            <rFont val="Segoe UI"/>
            <family val="2"/>
          </rPr>
          <t>Cauane Blumenberg S.:</t>
        </r>
        <r>
          <rPr>
            <sz val="9"/>
            <color indexed="81"/>
            <rFont val="Segoe UI"/>
            <family val="2"/>
          </rPr>
          <t xml:space="preserve">
If you get an error, check if the expected number of districts you provided in cell C2 is correct. If it is correct, check the list of districts in 'Admin_data' sheet.</t>
        </r>
      </text>
    </comment>
    <comment ref="C13" authorId="0" shapeId="0" xr:uid="{00000000-0006-0000-0100-000002000000}">
      <text>
        <r>
          <rPr>
            <b/>
            <sz val="9"/>
            <color indexed="81"/>
            <rFont val="Segoe UI"/>
            <family val="2"/>
          </rPr>
          <t>Cauane Blumenberg S.:</t>
        </r>
        <r>
          <rPr>
            <sz val="9"/>
            <color indexed="81"/>
            <rFont val="Segoe UI"/>
            <family val="2"/>
          </rPr>
          <t xml:space="preserve">
If the number in the cell above is smaller than the expected number of districts in the country, you might have a missing district in the 'Admin_data' sheet.
If the number in the cell above is higher than the expected number of districts in the country, you might have added an extra district in the 'Admin_data' sheet. If this is the case, you might identify the problematic district highlighted in red in column G.</t>
        </r>
      </text>
    </comment>
    <comment ref="C14" authorId="0" shapeId="0" xr:uid="{00000000-0006-0000-0100-000003000000}">
      <text>
        <r>
          <rPr>
            <b/>
            <sz val="9"/>
            <color indexed="81"/>
            <rFont val="Segoe UI"/>
            <family val="2"/>
          </rPr>
          <t>Cauane Blumenberg S.:</t>
        </r>
        <r>
          <rPr>
            <sz val="9"/>
            <color indexed="81"/>
            <rFont val="Segoe UI"/>
            <family val="2"/>
          </rPr>
          <t xml:space="preserve">
Duplicated districts in the 'Admin_data' sheet are highlighted in red in column G.</t>
        </r>
      </text>
    </comment>
    <comment ref="C16" authorId="0" shapeId="0" xr:uid="{00000000-0006-0000-0100-000004000000}">
      <text>
        <r>
          <rPr>
            <b/>
            <sz val="9"/>
            <color indexed="81"/>
            <rFont val="Segoe UI"/>
            <family val="2"/>
          </rPr>
          <t>Cauane Blumenberg S.:</t>
        </r>
        <r>
          <rPr>
            <sz val="9"/>
            <color indexed="81"/>
            <rFont val="Segoe UI"/>
            <family val="2"/>
          </rPr>
          <t xml:space="preserve">
If a district is entirely missing for all years, it will be highlighted in red in column N.
If a district has fewer observations than expected, it will be highlight in red in column O. It is expected that each district has one observation for each year.</t>
        </r>
      </text>
    </comment>
    <comment ref="C17" authorId="0" shapeId="0" xr:uid="{00000000-0006-0000-0100-000005000000}">
      <text>
        <r>
          <rPr>
            <b/>
            <sz val="9"/>
            <color indexed="81"/>
            <rFont val="Segoe UI"/>
            <family val="2"/>
          </rPr>
          <t>Cauane Blumenberg S.:</t>
        </r>
        <r>
          <rPr>
            <sz val="9"/>
            <color indexed="81"/>
            <rFont val="Segoe UI"/>
            <family val="2"/>
          </rPr>
          <t xml:space="preserve">
If a district has more observations than expected, it will be highlighted in red in column O. It is expected that each district has one observation for each year.</t>
        </r>
      </text>
    </comment>
    <comment ref="C19" authorId="0" shapeId="0" xr:uid="{00000000-0006-0000-0100-000006000000}">
      <text>
        <r>
          <rPr>
            <b/>
            <sz val="9"/>
            <color indexed="81"/>
            <rFont val="Segoe UI"/>
            <family val="2"/>
          </rPr>
          <t>Cauane Blumenberg S.:</t>
        </r>
        <r>
          <rPr>
            <sz val="9"/>
            <color indexed="81"/>
            <rFont val="Segoe UI"/>
            <family val="2"/>
          </rPr>
          <t xml:space="preserve">
If a district is entirely missing for all years, it will be highlighted in red in column L.
If a district has fewer observations than expected, it will be highlight in red in column M. It is expected that each district has 12 observations (one per month) for each year.</t>
        </r>
      </text>
    </comment>
    <comment ref="C20" authorId="0" shapeId="0" xr:uid="{00000000-0006-0000-0100-000007000000}">
      <text>
        <r>
          <rPr>
            <b/>
            <sz val="9"/>
            <color indexed="81"/>
            <rFont val="Segoe UI"/>
            <family val="2"/>
          </rPr>
          <t>Cauane Blumenberg S.:</t>
        </r>
        <r>
          <rPr>
            <sz val="9"/>
            <color indexed="81"/>
            <rFont val="Segoe UI"/>
            <family val="2"/>
          </rPr>
          <t xml:space="preserve">
If a district has more observations than expected, it will be highlighted in red in column M. It is expected that each district has 12 observations (one per month) for each year.</t>
        </r>
      </text>
    </comment>
    <comment ref="C22" authorId="0" shapeId="0" xr:uid="{00000000-0006-0000-0100-000008000000}">
      <text>
        <r>
          <rPr>
            <b/>
            <sz val="9"/>
            <color indexed="81"/>
            <rFont val="Segoe UI"/>
            <family val="2"/>
          </rPr>
          <t>Cauane Blumenberg S.:</t>
        </r>
        <r>
          <rPr>
            <sz val="9"/>
            <color indexed="81"/>
            <rFont val="Segoe UI"/>
            <family val="2"/>
          </rPr>
          <t xml:space="preserve">
If a district is entirely missing for all years, it will be highlighted in red in column H.
If a district has fewer observations than expected, it will be highlight in red in column I. It is expected that each district has 12 observations (one per month) for each year.</t>
        </r>
      </text>
    </comment>
    <comment ref="C23" authorId="0" shapeId="0" xr:uid="{00000000-0006-0000-0100-000009000000}">
      <text>
        <r>
          <rPr>
            <b/>
            <sz val="9"/>
            <color indexed="81"/>
            <rFont val="Segoe UI"/>
            <family val="2"/>
          </rPr>
          <t>Cauane Blumenberg S.:</t>
        </r>
        <r>
          <rPr>
            <sz val="9"/>
            <color indexed="81"/>
            <rFont val="Segoe UI"/>
            <family val="2"/>
          </rPr>
          <t xml:space="preserve">
If a district has more observations than expected, it will be highlight in red in column I. It is expected that each district has 12 observations (one per month) for each year.</t>
        </r>
      </text>
    </comment>
    <comment ref="C25" authorId="0" shapeId="0" xr:uid="{00000000-0006-0000-0100-00000A000000}">
      <text>
        <r>
          <rPr>
            <b/>
            <sz val="9"/>
            <color indexed="81"/>
            <rFont val="Segoe UI"/>
            <family val="2"/>
          </rPr>
          <t>Cauane Blumenberg S.:</t>
        </r>
        <r>
          <rPr>
            <sz val="9"/>
            <color indexed="81"/>
            <rFont val="Segoe UI"/>
            <family val="2"/>
          </rPr>
          <t xml:space="preserve">
If a district is entirely missing for all years, it will be highlighted in red in column J.
If a district has fewer observations than expected, it will be highlight in red in column K. It is expected that each district has 12 observations (one per month) for each year.</t>
        </r>
      </text>
    </comment>
    <comment ref="C26" authorId="0" shapeId="0" xr:uid="{00000000-0006-0000-0100-00000B000000}">
      <text>
        <r>
          <rPr>
            <b/>
            <sz val="9"/>
            <color indexed="81"/>
            <rFont val="Segoe UI"/>
            <family val="2"/>
          </rPr>
          <t>Cauane Blumenberg S.:</t>
        </r>
        <r>
          <rPr>
            <sz val="9"/>
            <color indexed="81"/>
            <rFont val="Segoe UI"/>
            <family val="2"/>
          </rPr>
          <t xml:space="preserve">
If a district has more observations than expected, it will be highlighted in red in column K. It is expected that each district has 12 observations (one per month) for each year.</t>
        </r>
      </text>
    </comment>
  </commentList>
</comments>
</file>

<file path=xl/sharedStrings.xml><?xml version="1.0" encoding="utf-8"?>
<sst xmlns="http://schemas.openxmlformats.org/spreadsheetml/2006/main" count="30095" uniqueCount="380">
  <si>
    <t>Please, fill cells C5, C6, and C7 with information regarding your country and health facility data availability. There remaining cells in column C will be automatically updated according to any errors that might occur.
- Grey cells in column C are only informative
- Green cells in column C are free of errors
- Red cells in column C highlight errors, and suggestions for corrections can be found in each red cell</t>
  </si>
  <si>
    <t># of occurrences in 'Admin data'</t>
  </si>
  <si>
    <t>Is the district missing in 'Service_data_1'?</t>
  </si>
  <si>
    <t># of occurrences in 'Service_data_1'</t>
  </si>
  <si>
    <t>Is the district missing in 'Service_data_2'?</t>
  </si>
  <si>
    <t># of occurrences in 'Service_data_2'</t>
  </si>
  <si>
    <t>Is the district missing in 'Reporting_completeness'?</t>
  </si>
  <si>
    <t># of occurrences in 'Reporting completeness'</t>
  </si>
  <si>
    <t>Is the district missing in 'Population_data'?</t>
  </si>
  <si>
    <t># of occurrences in 'Population_data'?</t>
  </si>
  <si>
    <t>Type here the expected number of districts in the country:</t>
  </si>
  <si>
    <t>Expected number of month/year/district data points</t>
  </si>
  <si>
    <t>Expected number of year/district data points</t>
  </si>
  <si>
    <t>Is the number of districts different from expected?</t>
  </si>
  <si>
    <t>Missing month/year/district in 'Service_data_1'?</t>
  </si>
  <si>
    <t>Duplicate month/year/district in 'Service_data_1'?</t>
  </si>
  <si>
    <t>Missing month/year/district in 'Service_data_2'?</t>
  </si>
  <si>
    <t>Duplicate month/year/district in 'Service_data_2'?</t>
  </si>
  <si>
    <t>Missing month/year/district in 'Reporting_completeness'?</t>
  </si>
  <si>
    <t>Duplicate month/year/district in 'Reporting_completeness'?</t>
  </si>
  <si>
    <t>Missing year/district in 'Population_data'?</t>
  </si>
  <si>
    <t>Duplicate year/district in 'Population_data'?</t>
  </si>
  <si>
    <t>Num_order</t>
  </si>
  <si>
    <t>First_admin_level</t>
  </si>
  <si>
    <t>Country</t>
  </si>
  <si>
    <t>Number_hospitals</t>
  </si>
  <si>
    <t>Number_hcenters</t>
  </si>
  <si>
    <t>Total_number_health_facilities</t>
  </si>
  <si>
    <t>Number_pfacilities_profit</t>
  </si>
  <si>
    <t>Number_pfacilities_nonprofit</t>
  </si>
  <si>
    <t>Total_physicians</t>
  </si>
  <si>
    <t>Total_nurses_midwives</t>
  </si>
  <si>
    <t>Total_nonclinique_physicians</t>
  </si>
  <si>
    <t>Number_hospital_beds</t>
  </si>
  <si>
    <t>This sheet serves to map Health districts (C) to administrative units (D) and other health system data. Please fill in the information for each column starting from Column C. Health division units name (districts) in Column C should be unique, while it is possible that a set of districts (C) correspond to the same administrative unit (D).
CAUTION: The order and names of health division units (districts) entered in this sheet SHOULD BE the same across all the sheets. And ensure that health division units (districts) in column C match with the Coverage data into the sheets "Service_data", "Reporting_completeness" &amp; "Population_data". Do not enter any data beyond the total number of health subnational units (districts) in your country. "Yellow cells" are "Drop-down list" options. Please use "PASTE SPECIAL" and paste "ONLY VALUES" when you copy/paste data. Do not create new columns, remove or displace existing columns.</t>
  </si>
  <si>
    <t>District</t>
  </si>
  <si>
    <t>Region</t>
  </si>
  <si>
    <t>Total number of hospitals (based on country definition)</t>
  </si>
  <si>
    <t>Total number of health centres (non-hospitals; based on country definition)</t>
  </si>
  <si>
    <t>Total number of health facilities (all types/categories)</t>
  </si>
  <si>
    <t>Total number of health facilities that are private-for-profit</t>
  </si>
  <si>
    <t>Total number of health facilities that are private-non-profit</t>
  </si>
  <si>
    <t xml:space="preserve">Total number of physicians </t>
  </si>
  <si>
    <t xml:space="preserve">Total number of nurses / midwives </t>
  </si>
  <si>
    <t>Total number of non-clincian physicians</t>
  </si>
  <si>
    <t>Number of hospital beds</t>
  </si>
  <si>
    <t>Year</t>
  </si>
  <si>
    <t>Pop_growth_rate</t>
  </si>
  <si>
    <t>Total_Population</t>
  </si>
  <si>
    <t>Population_ under_5years</t>
  </si>
  <si>
    <t>Population_under_1year</t>
  </si>
  <si>
    <t>Live_births</t>
  </si>
  <si>
    <t>Total_births</t>
  </si>
  <si>
    <t>Women_15_49_years</t>
  </si>
  <si>
    <t>In this sheet, you will compile official population data used to produce denominators by the routine health information system in your country. These data are integrated into DHIS2 or other routine health data collection systems, and are usually derived from projections by the country's institute of statistics and/or demographic. Please enter data by district and year from year 2019 to 2023.
WARNING: The order of the health districts MUST BE the same in all other sheets of this tool. Do not create new columns or move an existing column.
Do not enter unnecessary data below the number of districts that exist in your country. Please use "PASTE SPECIAL" and paste "ONLY VALUES" in the appropriate cells when you copy/paste data.</t>
  </si>
  <si>
    <t>Annual Population growth rate</t>
  </si>
  <si>
    <t>Total Population</t>
  </si>
  <si>
    <t>Population under 5 years</t>
  </si>
  <si>
    <t>Population under 1 year</t>
  </si>
  <si>
    <t>Total Live births</t>
  </si>
  <si>
    <t>Total births</t>
  </si>
  <si>
    <t>Total women 15-49 years</t>
  </si>
  <si>
    <t>Month</t>
  </si>
  <si>
    <t>ANC_reporting_expected</t>
  </si>
  <si>
    <t>ANC_reporting_received</t>
  </si>
  <si>
    <t>ANC_reporting_rate</t>
  </si>
  <si>
    <t>Instdelivey_reporting_expected</t>
  </si>
  <si>
    <t>Instdelivey_reporting_received</t>
  </si>
  <si>
    <t>Instdelivey_reporting_rate</t>
  </si>
  <si>
    <t>Vacc_reporting_expected</t>
  </si>
  <si>
    <t>Vacc_reporting_received</t>
  </si>
  <si>
    <t>Vacc_reporting_rate</t>
  </si>
  <si>
    <t>OPD_reporting_expected</t>
  </si>
  <si>
    <t>OPD_reporting_received</t>
  </si>
  <si>
    <t>OPD_reporting_rate</t>
  </si>
  <si>
    <t>IPD_reporting_expected</t>
  </si>
  <si>
    <t>IPD_reporting_received</t>
  </si>
  <si>
    <t>IPD_reporting_rate</t>
  </si>
  <si>
    <t>ANC reporting</t>
  </si>
  <si>
    <t>Institutional delivery reporting</t>
  </si>
  <si>
    <t>Vaccinations reporting</t>
  </si>
  <si>
    <t>OPD visits reporting</t>
  </si>
  <si>
    <t>IPD admissions reporting</t>
  </si>
  <si>
    <t>Expected number (#)</t>
  </si>
  <si>
    <t>Received number (#)</t>
  </si>
  <si>
    <t>Reporting completeness rate (%)</t>
  </si>
  <si>
    <t>COMPILATION OF HEALTH FACILTY ROUTINE DATA FROM DHIS2</t>
  </si>
  <si>
    <t>The data set will be used for analysis to produce statistics to assess health services utilization and national and subnational levels with special reference to reproductive, maternal, newborn and child health. Each country team should compile the required data into this spreadsheet in order to be able to perform the analyses.
It is essential to properly complete the spreadsheet according to the template and follow the instructions as they are connected to analysis codes.
Please see worksheet-specific instructions as well for more guidance on how to complete each sheet.</t>
  </si>
  <si>
    <t>GENERAL GUIDANCE TO FILL OUT THE SPREADSHEET WORKSHEETS</t>
  </si>
  <si>
    <t>ANC1</t>
  </si>
  <si>
    <t>ANC_1trimester</t>
  </si>
  <si>
    <t>ANC4</t>
  </si>
  <si>
    <t>IPT2</t>
  </si>
  <si>
    <t>IPT3</t>
  </si>
  <si>
    <t>IFA90</t>
  </si>
  <si>
    <t>Syphilis_test</t>
  </si>
  <si>
    <t>HIV_test</t>
  </si>
  <si>
    <t>SBA</t>
  </si>
  <si>
    <t>Instdelivery</t>
  </si>
  <si>
    <t>Instlivebirths</t>
  </si>
  <si>
    <t>Csection</t>
  </si>
  <si>
    <t>Low_BWeight</t>
  </si>
  <si>
    <t>PNC_48h</t>
  </si>
  <si>
    <t>Stillbirth_total</t>
  </si>
  <si>
    <t>Stillbirth_fresh</t>
  </si>
  <si>
    <t>Stillbirth_macerated</t>
  </si>
  <si>
    <t>maternal_deaths</t>
  </si>
  <si>
    <t>neonatal_deaths</t>
  </si>
  <si>
    <t>Enter the reported number of individuals that received the specific service for each month and by subnational unit (district).
CAUTION: The name and order of districts SHOULD BE the same across all the sheets. Do not create a new column or displace an existing column.
Do not enter any data beyond the total number of health subnational units in your country. Please use "PASTE SPECIAL" and paste "ONLY VALUES" in the appropriate cells when you copy/paste data.</t>
  </si>
  <si>
    <t>Total number of ANC 1st visit</t>
  </si>
  <si>
    <t>Total number of ANC during the 1st trimester of pregnancy</t>
  </si>
  <si>
    <t>Total number of Pregnant women completing 4 ANC visits</t>
  </si>
  <si>
    <t>Total number of pregnant women receiving IPT 2nd dose</t>
  </si>
  <si>
    <t>Total number of pregnant women receiving IPT 3rd dose</t>
  </si>
  <si>
    <t>Total number of pregnant women who received iron folic acid (IFA) supplementation for 90 or more days during the pregnancy</t>
  </si>
  <si>
    <t>Total number of pregnant women tested for syphilis during pregnancy</t>
  </si>
  <si>
    <t>Total number of pregnant women tested for HIV during pregnancy</t>
  </si>
  <si>
    <t>Total number of  skilled birth attendance in health facilities</t>
  </si>
  <si>
    <t>Total number of  deliveries in health facilities</t>
  </si>
  <si>
    <t>Total number of  live births in health facilities</t>
  </si>
  <si>
    <t>Total number of Caesarian Sections</t>
  </si>
  <si>
    <t>Total number of  newborns with low birth weight (&lt;2500g)</t>
  </si>
  <si>
    <t>Total number of mothers attending PNC visit within 48 hours after delivery</t>
  </si>
  <si>
    <t>Total number of stillbirths in health facilities (all)</t>
  </si>
  <si>
    <t>Total number of fresh stillbirths in health facilities</t>
  </si>
  <si>
    <t>Total number of macerated stillbirths in health facilities</t>
  </si>
  <si>
    <t>Total number of maternal deaths reported</t>
  </si>
  <si>
    <t>Total number of neonatal deaths reported</t>
  </si>
  <si>
    <t>BCG</t>
  </si>
  <si>
    <t>Penta1</t>
  </si>
  <si>
    <t>Penta3</t>
  </si>
  <si>
    <t>Measles1</t>
  </si>
  <si>
    <t>Measles2</t>
  </si>
  <si>
    <t>OPD_total</t>
  </si>
  <si>
    <t>OPD_under5</t>
  </si>
  <si>
    <t>IPD_total</t>
  </si>
  <si>
    <t>IPD_under5</t>
  </si>
  <si>
    <t>under5_deaths</t>
  </si>
  <si>
    <t>total_deaths</t>
  </si>
  <si>
    <t>Total number of BCG doses administered &lt;1 year</t>
  </si>
  <si>
    <t>Total number of Pentavalent vaccination 3rd dose (infants)</t>
  </si>
  <si>
    <t>Total number of Measles vaccination 1st dose (infants)</t>
  </si>
  <si>
    <t>Total number of Measles vaccination 2nd dose</t>
  </si>
  <si>
    <t>Total number of OPD visits all ages (new and re-visit)</t>
  </si>
  <si>
    <t>Number of OPD visits for children under-5 years</t>
  </si>
  <si>
    <t>Total number of IPD admissions, all ages</t>
  </si>
  <si>
    <t>Number of IPD admissions of children under-5 years</t>
  </si>
  <si>
    <t>Total number of under-5 deaths in health facilities</t>
  </si>
  <si>
    <t>Total number of all age deaths in health facilities</t>
  </si>
  <si>
    <r>
      <t xml:space="preserve">COUNTRY ANALYSIS OF RMNCH &amp; NUTRITION INDICATORS AT </t>
    </r>
    <r>
      <rPr>
        <b/>
        <sz val="18"/>
        <color rgb="FFFF0000"/>
        <rFont val="Calibri"/>
        <family val="2"/>
        <scheme val="minor"/>
      </rPr>
      <t>DISTRICT LEVEL</t>
    </r>
  </si>
  <si>
    <r>
      <t>N</t>
    </r>
    <r>
      <rPr>
        <b/>
        <i/>
        <sz val="10"/>
        <color theme="0"/>
        <rFont val="Arial"/>
        <family val="2"/>
      </rPr>
      <t>º</t>
    </r>
  </si>
  <si>
    <r>
      <t>Total number of Pentavalent vaccination 1</t>
    </r>
    <r>
      <rPr>
        <b/>
        <vertAlign val="superscript"/>
        <sz val="11"/>
        <color theme="0"/>
        <rFont val="Calibri"/>
        <family val="2"/>
        <scheme val="minor"/>
      </rPr>
      <t>st</t>
    </r>
    <r>
      <rPr>
        <b/>
        <sz val="11"/>
        <color theme="0"/>
        <rFont val="Calibri"/>
        <family val="2"/>
        <scheme val="minor"/>
      </rPr>
      <t> dose (infants)</t>
    </r>
  </si>
  <si>
    <t>year</t>
  </si>
  <si>
    <t>Number of districts in each year</t>
  </si>
  <si>
    <t>Your_country_name</t>
  </si>
  <si>
    <t>January</t>
  </si>
  <si>
    <t>February</t>
  </si>
  <si>
    <t>March</t>
  </si>
  <si>
    <t>April</t>
  </si>
  <si>
    <t>May</t>
  </si>
  <si>
    <t>June</t>
  </si>
  <si>
    <t>July</t>
  </si>
  <si>
    <t>August</t>
  </si>
  <si>
    <t>September</t>
  </si>
  <si>
    <t>October</t>
  </si>
  <si>
    <t>November</t>
  </si>
  <si>
    <t>December</t>
  </si>
  <si>
    <t>Type here the first year of the data:</t>
  </si>
  <si>
    <t>Type here the last year of the data:</t>
  </si>
  <si>
    <t>Number of districts in 'Admin_data' sheet:</t>
  </si>
  <si>
    <t>Are there any duplicated districts in 'Admin_data' sheet?</t>
  </si>
  <si>
    <r>
      <t xml:space="preserve">General guidance on how to complete the worksheets: 
- Please read the headings and worksheet-specific instructions in order to complete the spreadsheet properly.
- Complete each worksheet by extracting the relevant data from DHIS2 database for your country.
- All spreadsheets require monthly sub-national (district) data from </t>
    </r>
    <r>
      <rPr>
        <b/>
        <sz val="12"/>
        <color rgb="FFFF0000"/>
        <rFont val="Calibri"/>
        <family val="2"/>
      </rPr>
      <t>January 2019 to December 2023.</t>
    </r>
    <r>
      <rPr>
        <b/>
        <sz val="12"/>
        <rFont val="Calibri"/>
        <family val="2"/>
      </rPr>
      <t xml:space="preserve">
- Use this template for data collection and do not make any changes to the template format unless specifically requested. Do not create a new column or do not displace an existing column unless requested.
- Important to ensure that the district names are the SAME and listed in the SAME order across all the sheets/tabs.
Districts may have changed over time and new ones have been added. If data have been adjusted for previous years, the new classification can be used. On the other hand, if data have not been adjusted for previous years with the new districts, it is best to use the division of districts with the largest number of years.
Service indicators can be extracted using two approaches:
Option 1: Extract manually data for the requested indicators from DHIS2 to a csv file and combine all data into the Service_data (1, 2, 3) and "Reporting_Complenteness" worksheets.
Option 2: Use an API tool provided by GFF which allows automated extraction of all data for the relevant indicators from DHIS2 into a cvs file, which can then be put together in the Excel template for use in the workshop. GFF developed a web application programming interface (API) which can be used to extract aggregated data upon agreement with country Ministry of Health and setting up a DHIS2 account.</t>
    </r>
  </si>
  <si>
    <r>
      <t xml:space="preserve">Data will be used for further analysis and to produce coverage estimates. Each country team is required to complete this spreadsheet before the workshop in order to carry out expected analyses during the workshop.
It is important to completely and properly fill out each worksheet as they are connected to analysis codes.
Please follow worksheet-specific instructions as well this general guidance on how to complete each sheet.
</t>
    </r>
    <r>
      <rPr>
        <b/>
        <sz val="12"/>
        <color rgb="FFFF0000"/>
        <rFont val="Calibri"/>
        <family val="2"/>
      </rPr>
      <t>Each country is expected to submit completed spreadsheets by February 29th, 2024.</t>
    </r>
    <r>
      <rPr>
        <b/>
        <sz val="12"/>
        <rFont val="Calibri"/>
        <family val="2"/>
      </rPr>
      <t xml:space="preserve">
Thank you and looking forward to working with you during the workshop!</t>
    </r>
  </si>
  <si>
    <t>All the rows below will be automatically updated according to your data once the Excel file is compiled</t>
  </si>
  <si>
    <t>Baringo</t>
  </si>
  <si>
    <t>Bomet</t>
  </si>
  <si>
    <t>Bungoma</t>
  </si>
  <si>
    <t>Busia</t>
  </si>
  <si>
    <t>Elgeyo Marakwet</t>
  </si>
  <si>
    <t>Embu</t>
  </si>
  <si>
    <t>Garissa</t>
  </si>
  <si>
    <t>Homa Bay</t>
  </si>
  <si>
    <t>Isiolo</t>
  </si>
  <si>
    <t>Kajiado</t>
  </si>
  <si>
    <t>Kakamega</t>
  </si>
  <si>
    <t>Kericho</t>
  </si>
  <si>
    <t>Kiambu</t>
  </si>
  <si>
    <t>Kilifi</t>
  </si>
  <si>
    <t>Kirinyaga</t>
  </si>
  <si>
    <t>Kisii</t>
  </si>
  <si>
    <t>Kisumu</t>
  </si>
  <si>
    <t>Kitui</t>
  </si>
  <si>
    <t>Kwale</t>
  </si>
  <si>
    <t>Laikipia</t>
  </si>
  <si>
    <t>Lamu</t>
  </si>
  <si>
    <t/>
  </si>
  <si>
    <t>Machakos</t>
  </si>
  <si>
    <t>Makueni</t>
  </si>
  <si>
    <t>Mandera</t>
  </si>
  <si>
    <t>Marsabit</t>
  </si>
  <si>
    <t>Meru</t>
  </si>
  <si>
    <t>Migori</t>
  </si>
  <si>
    <t>Mombasa</t>
  </si>
  <si>
    <t>Muranga</t>
  </si>
  <si>
    <t>Nairobi</t>
  </si>
  <si>
    <t>Nakuru</t>
  </si>
  <si>
    <t>Nandi</t>
  </si>
  <si>
    <t>Narok</t>
  </si>
  <si>
    <t>Nyamira</t>
  </si>
  <si>
    <t>Nyandarua</t>
  </si>
  <si>
    <t>Nyeri</t>
  </si>
  <si>
    <t>Samburu</t>
  </si>
  <si>
    <t>Siaya</t>
  </si>
  <si>
    <t>Taita Taveta</t>
  </si>
  <si>
    <t>Tana River</t>
  </si>
  <si>
    <t>Tharaka Nithi</t>
  </si>
  <si>
    <t>Trans Nzoia</t>
  </si>
  <si>
    <t>Turkana</t>
  </si>
  <si>
    <t>Uasin Gishu</t>
  </si>
  <si>
    <t>Vihiga</t>
  </si>
  <si>
    <t>Wajir</t>
  </si>
  <si>
    <t>West Pokot</t>
  </si>
  <si>
    <t>Kenya</t>
  </si>
  <si>
    <t>Districtname</t>
  </si>
  <si>
    <t xml:space="preserve">Districtname </t>
  </si>
  <si>
    <t>district</t>
  </si>
  <si>
    <t>month</t>
  </si>
  <si>
    <t>Column1</t>
  </si>
  <si>
    <t>campaign</t>
  </si>
  <si>
    <t>vaccine</t>
  </si>
  <si>
    <t>age_group</t>
  </si>
  <si>
    <t xml:space="preserve">nationally </t>
  </si>
  <si>
    <t xml:space="preserve">Please list all immunization campaigns conducted in your country in the last five years (2019 - 2023), providing details on the months conducted, whether its was a national or in a few districts </t>
  </si>
  <si>
    <t>campaign details</t>
  </si>
  <si>
    <t>Year campaign conducted</t>
  </si>
  <si>
    <t>Months campaign conducted</t>
  </si>
  <si>
    <t>vaccine given (Polio, Measles, etc)</t>
  </si>
  <si>
    <t>age group</t>
  </si>
  <si>
    <t>Campaign done nationally?</t>
  </si>
  <si>
    <t>if not nationally please list the regions/districts where campaigns were conducted</t>
  </si>
  <si>
    <t>Measles vaccines campaigns following an outbreak in a number of districts</t>
  </si>
  <si>
    <t>Measles</t>
  </si>
  <si>
    <t>9 months - 5yrs</t>
  </si>
  <si>
    <t>24 counties</t>
  </si>
  <si>
    <t>Baringo, Bomet, Bungoma, Busia, Elgeyo Marakwet, Garissa, Homabay, KaJIADO, Kakamega, Kilifi, Kisii, Kisumu, Mandera, Migori, Nairobi, Narok, Tana River, TransNzoia, Turakan, Vihia, Wajir, West Pokot</t>
  </si>
  <si>
    <t>7 counties</t>
  </si>
  <si>
    <t>Marsabit, Nairobi, Garissa, Turkana, West Pokot, Mandera, Wajir</t>
  </si>
  <si>
    <t>Polio response</t>
  </si>
  <si>
    <t>August- November</t>
  </si>
  <si>
    <t>nOPV2</t>
  </si>
  <si>
    <t>below 5 years</t>
  </si>
  <si>
    <t>Garissa, Nairobi, Kajiado, Kiambu, Mandera, Wajir, Lamu, Machakos, Tana River, Kitui</t>
  </si>
  <si>
    <t>mOPV2</t>
  </si>
  <si>
    <t>Nairobi, Kiambu, Kilifi, Mombasa, Mandera, Kajiado, Machakos, Garissa, Wajir, Kitui, Tana River, Isiolo, Lamu</t>
  </si>
  <si>
    <t>Cholera Response</t>
  </si>
  <si>
    <t>OCV</t>
  </si>
  <si>
    <t>4 ( in a few subcounties within a county)</t>
  </si>
  <si>
    <t>Nairobi County(Embakasui East &amp; Mathare), Wajir county (Wajir south, Wajir East), Garissa County (Garissa, Lagdera, Daadab, Fafi), Tana River (Bura)</t>
  </si>
  <si>
    <t>7  ( in a few subcounties within a county)</t>
  </si>
  <si>
    <t>Homabay (Suba), Marsabit (Moyale), Kajiado (Kajiado East), Nairobi (Kamukunji, Embakasi Central), Wajir (Wajir North), Machakos ( Machakos G K prison), Garissa (Daadab Camps), Mandera ( Mandera East)</t>
  </si>
  <si>
    <t>opv1</t>
  </si>
  <si>
    <t>opv2</t>
  </si>
  <si>
    <t>opv3</t>
  </si>
  <si>
    <t>penta2</t>
  </si>
  <si>
    <t>pcv1</t>
  </si>
  <si>
    <t>pcv2</t>
  </si>
  <si>
    <t>pcv3</t>
  </si>
  <si>
    <t>rota1</t>
  </si>
  <si>
    <t>rota2</t>
  </si>
  <si>
    <t>ipv1</t>
  </si>
  <si>
    <t>ipv2</t>
  </si>
  <si>
    <t>hpv1</t>
  </si>
  <si>
    <t>hpv2</t>
  </si>
  <si>
    <t>measles_cases</t>
  </si>
  <si>
    <t>District name</t>
  </si>
  <si>
    <t>Total number of &lt;1 year who received Polio 1 vaccine</t>
  </si>
  <si>
    <t>Total number of &lt;1 year who received Polio 2 vaccine</t>
  </si>
  <si>
    <t>Total number of &lt;1 year who received Polio 3 vaccine</t>
  </si>
  <si>
    <t>Total number of &lt;1 year who received Pentavalent 2 vaccine</t>
  </si>
  <si>
    <t>Total number  &lt;1 year who received Pneumococcal Conjugate  1 vaccine</t>
  </si>
  <si>
    <t>Total number of &lt;1 year who received Pneumococcal Conjugate 2 vaccine</t>
  </si>
  <si>
    <t>Total number of &lt;1 year who received Pneumococcal Conjugate 3 vaccine</t>
  </si>
  <si>
    <t xml:space="preserve">Total number of &lt;1 year who received Rotavirus 1 vaccine </t>
  </si>
  <si>
    <t>Total number of &lt;1 year who received Rotavirus 2 vaccine</t>
  </si>
  <si>
    <t>Total number of children who received  inactivated poliovirus 1 vaccine</t>
  </si>
  <si>
    <t>Total number of children who received  inactivated poliovirus 2 vaccine</t>
  </si>
  <si>
    <t>Total number of  girls aged 9-13 years receiving  1st dose HPV</t>
  </si>
  <si>
    <t>Total number of  girls aged 9-13 years receiving  2nd dose HPV</t>
  </si>
  <si>
    <t>Total number of Measles cases reported</t>
  </si>
  <si>
    <t>My excel file this is the data for December for EMBU</t>
  </si>
  <si>
    <t>is it nyandarua or nyeri? In my download KHIS FILE its Nyeri</t>
  </si>
  <si>
    <t>ipv_start</t>
  </si>
  <si>
    <t>ipv_in</t>
  </si>
  <si>
    <t>ipv_out</t>
  </si>
  <si>
    <t>ipv_adm</t>
  </si>
  <si>
    <t>ipv_end</t>
  </si>
  <si>
    <t>ipv_waste</t>
  </si>
  <si>
    <t>ipv_stockouts</t>
  </si>
  <si>
    <t>mcv_start</t>
  </si>
  <si>
    <t>mcv_in</t>
  </si>
  <si>
    <t>mcv_out</t>
  </si>
  <si>
    <t>mcv_adm</t>
  </si>
  <si>
    <t>mcv_end</t>
  </si>
  <si>
    <t>mcv_waste</t>
  </si>
  <si>
    <t>mcv_stockouts</t>
  </si>
  <si>
    <t>penta_adm</t>
  </si>
  <si>
    <t>penta_waste</t>
  </si>
  <si>
    <t>penta_stockouts</t>
  </si>
  <si>
    <t>Enter the reported number of DOSES for each month and by subnational unit (district).
CAUTION: The name and order of districts SHOULD BE the same across all the sheets. Do not create a new column or displace an existing column.
Do not enter any data beyond the total number of health subnational units in your country. Please use "PASTE SPECIAL" and paste "ONLY VALUES" in the appropriate cells when you copy/paste data.</t>
  </si>
  <si>
    <t>IPV doses in stock at the BEGINNING of the month</t>
  </si>
  <si>
    <t>IPV doses RECEIVED (from central warehouse and/or from other facilities) within the month</t>
  </si>
  <si>
    <t>IPV doses GIVEN to other facilities</t>
  </si>
  <si>
    <t xml:space="preserve">IPV doses ADMINISTERED </t>
  </si>
  <si>
    <t>IPV doses remaining at the END of the month</t>
  </si>
  <si>
    <t>IPV WASTAGE in the month</t>
  </si>
  <si>
    <t>IPV stockout days in the month</t>
  </si>
  <si>
    <t>Measles vaccine doses in stock at the BEGINNING of the month</t>
  </si>
  <si>
    <t>Measles vaccine doses RECEIVED (from central warehouse and/or from other facilities) within the month</t>
  </si>
  <si>
    <t>Measles vaccine doses GIVEN to other facilities</t>
  </si>
  <si>
    <t xml:space="preserve">Measles doses ADMINISTERED </t>
  </si>
  <si>
    <t>Measles vaccine doses remaining at the END of the month</t>
  </si>
  <si>
    <t>Measles vaccine WASTAGE in the month</t>
  </si>
  <si>
    <t>Measles vaccine stockout days in the month</t>
  </si>
  <si>
    <t xml:space="preserve">Penta doses ADMINISTERED </t>
  </si>
  <si>
    <t>Penta WASTAGE in the month</t>
  </si>
  <si>
    <t>Penta stockout days in the month</t>
  </si>
  <si>
    <t xml:space="preserve">Baringo </t>
  </si>
  <si>
    <t xml:space="preserve">Bomet </t>
  </si>
  <si>
    <t xml:space="preserve">Bungoma </t>
  </si>
  <si>
    <t xml:space="preserve">Busia </t>
  </si>
  <si>
    <t xml:space="preserve">Elgeyo Marakwet </t>
  </si>
  <si>
    <t xml:space="preserve">Embu </t>
  </si>
  <si>
    <t xml:space="preserve">Garissa </t>
  </si>
  <si>
    <t xml:space="preserve">Homa Bay </t>
  </si>
  <si>
    <t xml:space="preserve">Isiolo </t>
  </si>
  <si>
    <t xml:space="preserve">Kajiado </t>
  </si>
  <si>
    <t xml:space="preserve">Kakamega </t>
  </si>
  <si>
    <t xml:space="preserve">Kericho </t>
  </si>
  <si>
    <t xml:space="preserve">Kiambu </t>
  </si>
  <si>
    <t xml:space="preserve">Kilifi </t>
  </si>
  <si>
    <t xml:space="preserve">Kirinyaga </t>
  </si>
  <si>
    <t xml:space="preserve">Kisii </t>
  </si>
  <si>
    <t xml:space="preserve">Kisumu </t>
  </si>
  <si>
    <t xml:space="preserve">Kitui </t>
  </si>
  <si>
    <t xml:space="preserve">Kwale </t>
  </si>
  <si>
    <t xml:space="preserve">Laikipia </t>
  </si>
  <si>
    <t xml:space="preserve">Lamu </t>
  </si>
  <si>
    <t xml:space="preserve">Machakos </t>
  </si>
  <si>
    <t xml:space="preserve">Makueni </t>
  </si>
  <si>
    <t xml:space="preserve">Mandera </t>
  </si>
  <si>
    <t xml:space="preserve">Marsabit </t>
  </si>
  <si>
    <t xml:space="preserve">Meru </t>
  </si>
  <si>
    <t xml:space="preserve">Migori </t>
  </si>
  <si>
    <t xml:space="preserve">Mombasa </t>
  </si>
  <si>
    <t xml:space="preserve">Muranga </t>
  </si>
  <si>
    <t xml:space="preserve">Nairobi </t>
  </si>
  <si>
    <t xml:space="preserve">Nakuru </t>
  </si>
  <si>
    <t xml:space="preserve">Nandi </t>
  </si>
  <si>
    <t xml:space="preserve">Narok </t>
  </si>
  <si>
    <t xml:space="preserve">Nyamira </t>
  </si>
  <si>
    <t xml:space="preserve">Nyandarua </t>
  </si>
  <si>
    <t xml:space="preserve">Nyeri </t>
  </si>
  <si>
    <t xml:space="preserve">Samburu </t>
  </si>
  <si>
    <t xml:space="preserve">Siaya </t>
  </si>
  <si>
    <t xml:space="preserve">Taita Taveta </t>
  </si>
  <si>
    <t xml:space="preserve">Tana River </t>
  </si>
  <si>
    <t xml:space="preserve">Tharaka Nithi </t>
  </si>
  <si>
    <t xml:space="preserve">Trans Nzoia </t>
  </si>
  <si>
    <t xml:space="preserve">Turkana </t>
  </si>
  <si>
    <t xml:space="preserve">Uasin Gishu </t>
  </si>
  <si>
    <t xml:space="preserve">Vihiga </t>
  </si>
  <si>
    <t xml:space="preserve">Wajir </t>
  </si>
  <si>
    <t xml:space="preserve">West Pokot </t>
  </si>
  <si>
    <t>Rift Valley</t>
  </si>
  <si>
    <t>Western</t>
  </si>
  <si>
    <t>Eastern</t>
  </si>
  <si>
    <t>North Eastern</t>
  </si>
  <si>
    <t>Nyanza</t>
  </si>
  <si>
    <t>Central</t>
  </si>
  <si>
    <t>Coast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</si>
</sst>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8"/>
      <color rgb="FF0070C0"/>
      <name val="Calibri"/>
      <family val="2"/>
      <scheme val="minor"/>
    </font>
    <font>
      <b/>
      <sz val="12"/>
      <name val="Calibri"/>
      <family val="2"/>
      <scheme val="minor"/>
    </font>
    <font>
      <b/>
      <sz val="18"/>
      <color rgb="FFC00000"/>
      <name val="Calibri"/>
      <family val="2"/>
      <scheme val="minor"/>
    </font>
    <font>
      <sz val="12"/>
      <color theme="1"/>
      <name val="Calibri"/>
      <family val="2"/>
      <scheme val="minor"/>
    </font>
    <font>
      <sz val="12"/>
      <color rgb="FF0070C0"/>
      <name val="Calibri"/>
      <family val="2"/>
      <scheme val="minor"/>
    </font>
    <font>
      <b/>
      <sz val="12"/>
      <color rgb="FF0070C0"/>
      <name val="Calibri"/>
      <family val="2"/>
    </font>
    <font>
      <b/>
      <sz val="12"/>
      <name val="Calibri"/>
      <family val="2"/>
    </font>
    <font>
      <b/>
      <sz val="10"/>
      <name val="Calibri"/>
      <family val="2"/>
    </font>
    <font>
      <b/>
      <sz val="11"/>
      <color indexed="8"/>
      <name val="Calibri"/>
      <family val="2"/>
      <scheme val="minor"/>
    </font>
    <font>
      <b/>
      <sz val="11"/>
      <color rgb="FFC00000"/>
      <name val="Calibri"/>
      <family val="2"/>
      <scheme val="minor"/>
    </font>
    <font>
      <sz val="11"/>
      <name val="Calibri"/>
      <family val="2"/>
      <scheme val="minor"/>
    </font>
    <font>
      <b/>
      <sz val="24"/>
      <color theme="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8"/>
      <color theme="0"/>
      <name val="Calibri"/>
      <family val="2"/>
      <scheme val="minor"/>
    </font>
    <font>
      <b/>
      <sz val="18"/>
      <color rgb="FFFF0000"/>
      <name val="Calibri"/>
      <family val="2"/>
      <scheme val="minor"/>
    </font>
    <font>
      <b/>
      <sz val="12"/>
      <color rgb="FFFF0000"/>
      <name val="Calibri"/>
      <family val="2"/>
    </font>
    <font>
      <b/>
      <sz val="10"/>
      <color theme="0"/>
      <name val="Arial"/>
      <family val="2"/>
    </font>
    <font>
      <b/>
      <i/>
      <sz val="10"/>
      <color theme="0"/>
      <name val="Arial"/>
      <family val="2"/>
    </font>
    <font>
      <b/>
      <sz val="12"/>
      <color theme="0"/>
      <name val="Calibri"/>
      <family val="2"/>
      <scheme val="minor"/>
    </font>
    <font>
      <b/>
      <vertAlign val="superscript"/>
      <sz val="11"/>
      <color theme="0"/>
      <name val="Calibri"/>
      <family val="2"/>
      <scheme val="minor"/>
    </font>
    <font>
      <b/>
      <sz val="9"/>
      <color indexed="81"/>
      <name val="Segoe UI"/>
      <family val="2"/>
    </font>
    <font>
      <sz val="9"/>
      <color indexed="81"/>
      <name val="Segoe UI"/>
      <family val="2"/>
    </font>
    <font>
      <b/>
      <sz val="11"/>
      <name val="Calibri"/>
      <family val="2"/>
      <scheme val="minor"/>
    </font>
    <font>
      <sz val="11"/>
      <color theme="1"/>
      <name val="Calibri"/>
      <family val="2"/>
    </font>
    <font>
      <b/>
      <sz val="11"/>
      <color theme="1"/>
      <name val="Calibri"/>
      <family val="2"/>
    </font>
    <font>
      <sz val="11"/>
      <color rgb="FF222222"/>
      <name val="Calibri"/>
      <family val="2"/>
    </font>
    <font>
      <sz val="10"/>
      <color theme="1"/>
      <name val="Calibri"/>
      <family val="2"/>
    </font>
    <font>
      <sz val="11"/>
      <color theme="1"/>
      <name val="Calibri"/>
      <family val="2"/>
      <scheme val="minor"/>
    </font>
  </fonts>
  <fills count="16">
    <fill>
      <patternFill patternType="none"/>
    </fill>
    <fill>
      <patternFill patternType="gray125"/>
    </fill>
    <fill>
      <patternFill patternType="solid">
        <fgColor rgb="FFFFFFCC"/>
      </patternFill>
    </fill>
    <fill>
      <patternFill patternType="solid">
        <fgColor theme="3" tint="0.79998168889431442"/>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006666"/>
        <bgColor indexed="64"/>
      </patternFill>
    </fill>
    <fill>
      <patternFill patternType="solid">
        <fgColor rgb="FF009999"/>
        <bgColor indexed="64"/>
      </patternFill>
    </fill>
    <fill>
      <patternFill patternType="solid">
        <fgColor rgb="FFFFFF00"/>
        <bgColor indexed="64"/>
      </patternFill>
    </fill>
    <fill>
      <patternFill patternType="solid">
        <fgColor rgb="FFFFFF99"/>
        <bgColor indexed="64"/>
      </patternFill>
    </fill>
    <fill>
      <patternFill patternType="solid">
        <fgColor rgb="FFC6EFCE"/>
      </patternFill>
    </fill>
    <fill>
      <patternFill patternType="solid">
        <fgColor rgb="FFFFC7CE"/>
      </patternFill>
    </fill>
    <fill>
      <patternFill patternType="solid">
        <fgColor rgb="FFFFFFCC"/>
        <bgColor indexed="64"/>
      </patternFill>
    </fill>
    <fill>
      <patternFill patternType="solid">
        <fgColor rgb="FFD0CECE"/>
        <bgColor rgb="FFD0CECE"/>
      </patternFill>
    </fill>
    <fill>
      <patternFill patternType="solid">
        <fgColor theme="2" tint="-9.9978637043366805E-2"/>
        <bgColor indexed="64"/>
      </patternFill>
    </fill>
  </fills>
  <borders count="57">
    <border>
      <left/>
      <right/>
      <top/>
      <bottom/>
      <diagonal/>
    </border>
    <border>
      <left style="thin">
        <color rgb="FFB2B2B2"/>
      </left>
      <right style="thin">
        <color rgb="FFB2B2B2"/>
      </right>
      <top style="thin">
        <color rgb="FFB2B2B2"/>
      </top>
      <bottom style="thin">
        <color rgb="FFB2B2B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indexed="64"/>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indexed="64"/>
      </left>
      <right/>
      <top style="medium">
        <color indexed="64"/>
      </top>
      <bottom style="medium">
        <color auto="1"/>
      </bottom>
      <diagonal/>
    </border>
    <border>
      <left/>
      <right/>
      <top style="medium">
        <color auto="1"/>
      </top>
      <bottom style="medium">
        <color auto="1"/>
      </bottom>
      <diagonal/>
    </border>
    <border>
      <left/>
      <right style="medium">
        <color indexed="64"/>
      </right>
      <top style="medium">
        <color indexed="64"/>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indexed="64"/>
      </left>
      <right/>
      <top/>
      <bottom/>
      <diagonal/>
    </border>
    <border>
      <left/>
      <right style="medium">
        <color auto="1"/>
      </right>
      <top/>
      <bottom/>
      <diagonal/>
    </border>
    <border>
      <left style="thick">
        <color auto="1"/>
      </left>
      <right style="medium">
        <color auto="1"/>
      </right>
      <top/>
      <bottom/>
      <diagonal/>
    </border>
    <border>
      <left/>
      <right/>
      <top/>
      <bottom style="medium">
        <color auto="1"/>
      </bottom>
      <diagonal/>
    </border>
    <border>
      <left style="medium">
        <color indexed="64"/>
      </left>
      <right style="thick">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theme="0"/>
      </bottom>
      <diagonal/>
    </border>
    <border>
      <left/>
      <right/>
      <top style="double">
        <color theme="0"/>
      </top>
      <bottom style="double">
        <color theme="0"/>
      </bottom>
      <diagonal/>
    </border>
    <border>
      <left style="double">
        <color theme="0"/>
      </left>
      <right/>
      <top style="double">
        <color theme="0"/>
      </top>
      <bottom style="double">
        <color theme="0"/>
      </bottom>
      <diagonal/>
    </border>
    <border>
      <left style="thin">
        <color theme="0"/>
      </left>
      <right/>
      <top style="double">
        <color theme="0"/>
      </top>
      <bottom style="double">
        <color theme="0"/>
      </bottom>
      <diagonal/>
    </border>
    <border>
      <left style="thin">
        <color theme="0"/>
      </left>
      <right style="double">
        <color theme="0"/>
      </right>
      <top style="double">
        <color theme="0"/>
      </top>
      <bottom style="double">
        <color theme="0"/>
      </bottom>
      <diagonal/>
    </border>
    <border>
      <left/>
      <right/>
      <top/>
      <bottom style="thin">
        <color indexed="64"/>
      </bottom>
      <diagonal/>
    </border>
    <border>
      <left/>
      <right style="thin">
        <color indexed="64"/>
      </right>
      <top/>
      <bottom style="double">
        <color theme="0"/>
      </bottom>
      <diagonal/>
    </border>
    <border>
      <left/>
      <right/>
      <top style="thin">
        <color indexed="64"/>
      </top>
      <bottom/>
      <diagonal/>
    </border>
    <border>
      <left/>
      <right style="thin">
        <color indexed="64"/>
      </right>
      <top style="thin">
        <color indexed="64"/>
      </top>
      <bottom style="double">
        <color theme="0"/>
      </bottom>
      <diagonal/>
    </border>
    <border>
      <left style="thin">
        <color indexed="64"/>
      </left>
      <right style="thin">
        <color theme="0"/>
      </right>
      <top style="thin">
        <color indexed="64"/>
      </top>
      <bottom style="double">
        <color theme="0"/>
      </bottom>
      <diagonal/>
    </border>
    <border>
      <left style="thin">
        <color theme="0"/>
      </left>
      <right style="thin">
        <color theme="0"/>
      </right>
      <top style="thin">
        <color indexed="64"/>
      </top>
      <bottom style="double">
        <color theme="0"/>
      </bottom>
      <diagonal/>
    </border>
    <border>
      <left style="thin">
        <color theme="0"/>
      </left>
      <right style="thin">
        <color indexed="64"/>
      </right>
      <top style="thin">
        <color indexed="64"/>
      </top>
      <bottom style="double">
        <color theme="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double">
        <color theme="0"/>
      </bottom>
      <diagonal/>
    </border>
    <border>
      <left style="double">
        <color theme="0"/>
      </left>
      <right/>
      <top/>
      <bottom style="double">
        <color theme="0"/>
      </bottom>
      <diagonal/>
    </border>
    <border>
      <left/>
      <right style="double">
        <color theme="0"/>
      </right>
      <top/>
      <bottom style="double">
        <color theme="0"/>
      </bottom>
      <diagonal/>
    </border>
    <border>
      <left style="thin">
        <color theme="0"/>
      </left>
      <right style="thin">
        <color theme="0"/>
      </right>
      <top/>
      <bottom style="double">
        <color theme="0"/>
      </bottom>
      <diagonal/>
    </border>
    <border>
      <left style="thin">
        <color theme="0"/>
      </left>
      <right style="thin">
        <color theme="0"/>
      </right>
      <top style="thin">
        <color indexed="64"/>
      </top>
      <bottom/>
      <diagonal/>
    </border>
    <border>
      <left style="thin">
        <color theme="0"/>
      </left>
      <right/>
      <top style="thin">
        <color indexed="64"/>
      </top>
      <bottom style="double">
        <color theme="0"/>
      </bottom>
      <diagonal/>
    </border>
    <border>
      <left style="thin">
        <color indexed="64"/>
      </left>
      <right/>
      <top style="thin">
        <color indexed="64"/>
      </top>
      <bottom style="double">
        <color theme="0"/>
      </bottom>
      <diagonal/>
    </border>
    <border>
      <left/>
      <right/>
      <top style="thin">
        <color indexed="64"/>
      </top>
      <bottom style="double">
        <color theme="0"/>
      </bottom>
      <diagonal/>
    </border>
    <border>
      <left style="double">
        <color theme="0"/>
      </left>
      <right style="thin">
        <color theme="0"/>
      </right>
      <top style="thin">
        <color indexed="64"/>
      </top>
      <bottom style="double">
        <color theme="0"/>
      </bottom>
      <diagonal/>
    </border>
    <border>
      <left style="thin">
        <color theme="0"/>
      </left>
      <right style="double">
        <color theme="0"/>
      </right>
      <top style="thin">
        <color indexed="64"/>
      </top>
      <bottom style="double">
        <color theme="0"/>
      </bottom>
      <diagonal/>
    </border>
    <border>
      <left style="double">
        <color theme="0"/>
      </left>
      <right style="double">
        <color theme="0"/>
      </right>
      <top style="double">
        <color theme="0"/>
      </top>
      <bottom style="double">
        <color theme="0"/>
      </bottom>
      <diagonal/>
    </border>
    <border>
      <left style="medium">
        <color rgb="FF000000"/>
      </left>
      <right style="medium">
        <color rgb="FF000000"/>
      </right>
      <top/>
      <bottom style="dotted">
        <color theme="0"/>
      </bottom>
      <diagonal/>
    </border>
    <border>
      <left style="medium">
        <color rgb="FF000000"/>
      </left>
      <right style="medium">
        <color rgb="FF000000"/>
      </right>
      <top/>
      <bottom/>
      <diagonal/>
    </border>
    <border>
      <left/>
      <right style="medium">
        <color indexed="64"/>
      </right>
      <top/>
      <bottom style="dashed">
        <color theme="0"/>
      </bottom>
      <diagonal/>
    </border>
  </borders>
  <cellStyleXfs count="5">
    <xf numFmtId="0" fontId="0" fillId="0" borderId="0"/>
    <xf numFmtId="0" fontId="1" fillId="2" borderId="1" applyNumberFormat="0" applyFont="0" applyAlignment="0" applyProtection="0"/>
    <xf numFmtId="0" fontId="17" fillId="11" borderId="0" applyNumberFormat="0" applyBorder="0" applyAlignment="0" applyProtection="0"/>
    <xf numFmtId="0" fontId="18" fillId="12" borderId="0" applyNumberFormat="0" applyBorder="0" applyAlignment="0" applyProtection="0"/>
    <xf numFmtId="0" fontId="33" fillId="0" borderId="0"/>
  </cellStyleXfs>
  <cellXfs count="159">
    <xf numFmtId="0" fontId="0" fillId="0" borderId="0" xfId="0"/>
    <xf numFmtId="0" fontId="0" fillId="3" borderId="0" xfId="0" applyFill="1" applyProtection="1">
      <protection hidden="1"/>
    </xf>
    <xf numFmtId="0" fontId="0" fillId="3" borderId="0" xfId="0" applyFill="1"/>
    <xf numFmtId="0" fontId="0" fillId="0" borderId="2" xfId="0" applyBorder="1" applyProtection="1">
      <protection hidden="1"/>
    </xf>
    <xf numFmtId="0" fontId="0" fillId="0" borderId="3" xfId="0" applyBorder="1" applyProtection="1">
      <protection hidden="1"/>
    </xf>
    <xf numFmtId="0" fontId="0" fillId="0" borderId="4" xfId="0" applyBorder="1" applyProtection="1">
      <protection hidden="1"/>
    </xf>
    <xf numFmtId="0" fontId="0" fillId="0" borderId="5" xfId="0" applyBorder="1" applyProtection="1">
      <protection hidden="1"/>
    </xf>
    <xf numFmtId="0" fontId="0" fillId="0" borderId="0" xfId="0" applyProtection="1">
      <protection hidden="1"/>
    </xf>
    <xf numFmtId="0" fontId="0" fillId="0" borderId="6" xfId="0"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9" xfId="0" applyBorder="1" applyProtection="1">
      <protection hidden="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10" xfId="0" applyBorder="1"/>
    <xf numFmtId="0" fontId="0" fillId="0" borderId="12" xfId="0" applyBorder="1"/>
    <xf numFmtId="0" fontId="0" fillId="0" borderId="7" xfId="0" applyBorder="1"/>
    <xf numFmtId="0" fontId="0" fillId="0" borderId="8" xfId="0" applyBorder="1"/>
    <xf numFmtId="0" fontId="0" fillId="0" borderId="9" xfId="0" applyBorder="1"/>
    <xf numFmtId="0" fontId="0" fillId="3" borderId="13" xfId="0" applyFill="1" applyBorder="1"/>
    <xf numFmtId="0" fontId="0" fillId="3" borderId="14" xfId="0" applyFill="1" applyBorder="1"/>
    <xf numFmtId="3" fontId="0" fillId="3" borderId="14" xfId="0" applyNumberFormat="1" applyFill="1" applyBorder="1"/>
    <xf numFmtId="0" fontId="0" fillId="3" borderId="15" xfId="0" applyFill="1" applyBorder="1"/>
    <xf numFmtId="0" fontId="0" fillId="3" borderId="16" xfId="0" applyFill="1" applyBorder="1"/>
    <xf numFmtId="0" fontId="7" fillId="3" borderId="17" xfId="0" applyFont="1" applyFill="1" applyBorder="1" applyAlignment="1">
      <alignment vertical="center"/>
    </xf>
    <xf numFmtId="0" fontId="7" fillId="3" borderId="0" xfId="0" applyFont="1" applyFill="1" applyAlignment="1">
      <alignment vertical="center"/>
    </xf>
    <xf numFmtId="0" fontId="7" fillId="0" borderId="18" xfId="0" applyFont="1" applyBorder="1" applyAlignment="1">
      <alignment vertical="center"/>
    </xf>
    <xf numFmtId="0" fontId="8" fillId="3" borderId="16" xfId="0" applyFont="1" applyFill="1" applyBorder="1" applyAlignment="1">
      <alignment vertical="center"/>
    </xf>
    <xf numFmtId="0" fontId="8" fillId="3" borderId="0" xfId="0" applyFont="1" applyFill="1" applyAlignment="1">
      <alignment vertical="center"/>
    </xf>
    <xf numFmtId="164" fontId="9" fillId="3" borderId="19" xfId="0" applyNumberFormat="1" applyFont="1" applyFill="1" applyBorder="1" applyAlignment="1">
      <alignment horizontal="center" vertical="center"/>
    </xf>
    <xf numFmtId="0" fontId="9" fillId="3" borderId="19" xfId="0" applyFont="1" applyFill="1" applyBorder="1" applyAlignment="1">
      <alignment vertical="center"/>
    </xf>
    <xf numFmtId="0" fontId="10" fillId="3" borderId="19" xfId="0" applyFont="1" applyFill="1" applyBorder="1" applyAlignment="1">
      <alignment vertical="center"/>
    </xf>
    <xf numFmtId="3" fontId="7" fillId="3" borderId="19" xfId="0" applyNumberFormat="1" applyFont="1" applyFill="1" applyBorder="1" applyAlignment="1">
      <alignment vertical="center"/>
    </xf>
    <xf numFmtId="0" fontId="7" fillId="0" borderId="20" xfId="0" applyFont="1" applyBorder="1" applyAlignment="1">
      <alignment vertical="center"/>
    </xf>
    <xf numFmtId="0" fontId="7" fillId="0" borderId="0" xfId="0" applyFont="1" applyAlignment="1">
      <alignment vertical="center"/>
    </xf>
    <xf numFmtId="164" fontId="9" fillId="0" borderId="13" xfId="0" applyNumberFormat="1" applyFont="1" applyBorder="1" applyAlignment="1">
      <alignment horizontal="center" vertical="center"/>
    </xf>
    <xf numFmtId="0" fontId="9" fillId="0" borderId="14" xfId="0" applyFont="1" applyBorder="1" applyAlignment="1">
      <alignment vertical="center"/>
    </xf>
    <xf numFmtId="0" fontId="10" fillId="0" borderId="14" xfId="0" applyFont="1" applyBorder="1" applyAlignment="1">
      <alignment vertical="center"/>
    </xf>
    <xf numFmtId="3" fontId="7" fillId="0" borderId="14" xfId="0" applyNumberFormat="1" applyFont="1" applyBorder="1" applyAlignment="1">
      <alignment vertical="center"/>
    </xf>
    <xf numFmtId="3" fontId="7" fillId="0" borderId="15" xfId="0" applyNumberFormat="1" applyFont="1" applyBorder="1" applyAlignment="1">
      <alignment vertical="center"/>
    </xf>
    <xf numFmtId="0" fontId="0" fillId="3" borderId="0" xfId="0" applyFill="1" applyAlignment="1">
      <alignment vertical="top"/>
    </xf>
    <xf numFmtId="0" fontId="0" fillId="0" borderId="18" xfId="0" applyBorder="1" applyAlignment="1">
      <alignment vertical="top"/>
    </xf>
    <xf numFmtId="164" fontId="11" fillId="0" borderId="16" xfId="0" applyNumberFormat="1" applyFont="1" applyBorder="1" applyAlignment="1">
      <alignment horizontal="center" vertical="top" wrapText="1"/>
    </xf>
    <xf numFmtId="0" fontId="10" fillId="0" borderId="17" xfId="0" applyFont="1" applyBorder="1" applyAlignment="1">
      <alignment vertical="top" wrapText="1"/>
    </xf>
    <xf numFmtId="0" fontId="0" fillId="0" borderId="20" xfId="0" applyBorder="1" applyAlignment="1">
      <alignment vertical="top"/>
    </xf>
    <xf numFmtId="0" fontId="0" fillId="0" borderId="0" xfId="0" applyAlignment="1">
      <alignment vertical="top"/>
    </xf>
    <xf numFmtId="164" fontId="9" fillId="0" borderId="21" xfId="0" applyNumberFormat="1" applyFont="1" applyBorder="1" applyAlignment="1">
      <alignment horizontal="center" vertical="center"/>
    </xf>
    <xf numFmtId="0" fontId="9" fillId="0" borderId="19" xfId="0" applyFont="1" applyBorder="1" applyAlignment="1">
      <alignment vertical="center"/>
    </xf>
    <xf numFmtId="0" fontId="10" fillId="0" borderId="19" xfId="0" applyFont="1" applyBorder="1" applyAlignment="1">
      <alignment vertical="center"/>
    </xf>
    <xf numFmtId="3" fontId="7" fillId="0" borderId="19" xfId="0" applyNumberFormat="1" applyFont="1" applyBorder="1" applyAlignment="1">
      <alignment vertical="center"/>
    </xf>
    <xf numFmtId="3" fontId="7" fillId="0" borderId="22" xfId="0" applyNumberFormat="1" applyFont="1" applyBorder="1" applyAlignment="1">
      <alignment vertical="center"/>
    </xf>
    <xf numFmtId="0" fontId="0" fillId="0" borderId="18" xfId="0" applyBorder="1"/>
    <xf numFmtId="0" fontId="0" fillId="3" borderId="0" xfId="0" applyFill="1" applyAlignment="1">
      <alignment vertical="center"/>
    </xf>
    <xf numFmtId="0" fontId="0" fillId="0" borderId="20" xfId="0" applyBorder="1"/>
    <xf numFmtId="164" fontId="11" fillId="0" borderId="21" xfId="0" applyNumberFormat="1" applyFont="1" applyBorder="1" applyAlignment="1">
      <alignment horizontal="center" vertical="top" wrapText="1"/>
    </xf>
    <xf numFmtId="0" fontId="10" fillId="0" borderId="22" xfId="0" applyFont="1" applyBorder="1" applyAlignment="1">
      <alignment vertical="top" wrapText="1"/>
    </xf>
    <xf numFmtId="0" fontId="0" fillId="3" borderId="19" xfId="0" applyFill="1" applyBorder="1"/>
    <xf numFmtId="3" fontId="0" fillId="0" borderId="0" xfId="0" applyNumberFormat="1"/>
    <xf numFmtId="3" fontId="0" fillId="0" borderId="8" xfId="0" applyNumberFormat="1" applyBorder="1"/>
    <xf numFmtId="0" fontId="0" fillId="0" borderId="0" xfId="0" applyAlignment="1">
      <alignment horizontal="center"/>
    </xf>
    <xf numFmtId="0" fontId="3" fillId="0" borderId="0" xfId="0" applyFont="1" applyAlignment="1">
      <alignment horizontal="center" wrapText="1"/>
    </xf>
    <xf numFmtId="0" fontId="0" fillId="6" borderId="25" xfId="0" applyFill="1" applyBorder="1" applyAlignment="1">
      <alignment horizontal="center"/>
    </xf>
    <xf numFmtId="0" fontId="3" fillId="0" borderId="0" xfId="0" applyFont="1"/>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3" fillId="0" borderId="0" xfId="0" applyFont="1" applyAlignment="1">
      <alignment horizontal="center" vertical="center"/>
    </xf>
    <xf numFmtId="0" fontId="12" fillId="0" borderId="0" xfId="0" applyFont="1" applyAlignment="1" applyProtection="1">
      <alignment horizontal="center" vertical="center"/>
      <protection hidden="1"/>
    </xf>
    <xf numFmtId="0" fontId="0" fillId="0" borderId="0" xfId="0" applyAlignment="1">
      <alignment horizontal="center" vertical="center"/>
    </xf>
    <xf numFmtId="0" fontId="12" fillId="0" borderId="0" xfId="0" applyFont="1" applyAlignment="1" applyProtection="1">
      <alignment horizontal="center" vertical="center" wrapText="1"/>
      <protection hidden="1"/>
    </xf>
    <xf numFmtId="0" fontId="13" fillId="0" borderId="0" xfId="0" applyFont="1" applyAlignment="1">
      <alignment horizontal="center" vertical="center"/>
    </xf>
    <xf numFmtId="0" fontId="13" fillId="0" borderId="0" xfId="0" applyFont="1" applyAlignment="1">
      <alignment horizontal="center" vertical="center" wrapText="1"/>
    </xf>
    <xf numFmtId="0" fontId="14" fillId="0" borderId="0" xfId="0" applyFont="1" applyAlignment="1">
      <alignment horizontal="center" vertical="center"/>
    </xf>
    <xf numFmtId="0" fontId="2" fillId="7" borderId="30" xfId="0" applyFont="1" applyFill="1" applyBorder="1" applyAlignment="1">
      <alignment horizontal="center" wrapText="1"/>
    </xf>
    <xf numFmtId="0" fontId="2" fillId="7" borderId="31" xfId="0" applyFont="1" applyFill="1" applyBorder="1" applyAlignment="1">
      <alignment horizontal="center" wrapText="1"/>
    </xf>
    <xf numFmtId="0" fontId="2" fillId="7" borderId="33" xfId="0" applyFont="1" applyFill="1" applyBorder="1" applyAlignment="1">
      <alignment horizontal="center" wrapText="1"/>
    </xf>
    <xf numFmtId="0" fontId="2" fillId="7" borderId="32" xfId="0" applyFont="1" applyFill="1" applyBorder="1" applyAlignment="1">
      <alignment horizontal="center" wrapText="1"/>
    </xf>
    <xf numFmtId="0" fontId="1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center"/>
    </xf>
    <xf numFmtId="0" fontId="22" fillId="7" borderId="37" xfId="0" applyFont="1" applyFill="1" applyBorder="1" applyAlignment="1" applyProtection="1">
      <alignment horizontal="center" vertical="center" wrapText="1"/>
      <protection hidden="1"/>
    </xf>
    <xf numFmtId="0" fontId="2" fillId="7" borderId="38" xfId="0" applyFont="1" applyFill="1" applyBorder="1" applyAlignment="1">
      <alignment horizontal="center" vertical="center"/>
    </xf>
    <xf numFmtId="0" fontId="2" fillId="7" borderId="39" xfId="0" applyFont="1" applyFill="1" applyBorder="1" applyAlignment="1">
      <alignment horizontal="center" vertical="center"/>
    </xf>
    <xf numFmtId="0" fontId="2" fillId="7" borderId="39" xfId="0" applyFont="1" applyFill="1" applyBorder="1" applyAlignment="1" applyProtection="1">
      <alignment horizontal="center" vertical="center" wrapText="1"/>
      <protection locked="0"/>
    </xf>
    <xf numFmtId="0" fontId="2" fillId="7" borderId="39" xfId="0" applyFont="1" applyFill="1" applyBorder="1" applyAlignment="1">
      <alignment horizontal="center" vertical="center" wrapText="1"/>
    </xf>
    <xf numFmtId="0" fontId="3" fillId="0" borderId="0" xfId="0" applyFont="1" applyAlignment="1">
      <alignment vertical="center"/>
    </xf>
    <xf numFmtId="0" fontId="2" fillId="7" borderId="40" xfId="0" applyFont="1" applyFill="1" applyBorder="1" applyAlignment="1">
      <alignment horizontal="center" vertical="center" wrapText="1"/>
    </xf>
    <xf numFmtId="0" fontId="24" fillId="7" borderId="38" xfId="0" applyFont="1" applyFill="1" applyBorder="1" applyAlignment="1">
      <alignment horizontal="center" vertical="center"/>
    </xf>
    <xf numFmtId="0" fontId="24" fillId="7" borderId="39" xfId="0" applyFont="1" applyFill="1" applyBorder="1" applyAlignment="1">
      <alignment horizontal="center" vertical="center"/>
    </xf>
    <xf numFmtId="0" fontId="2" fillId="8" borderId="29" xfId="0" applyFont="1" applyFill="1" applyBorder="1" applyAlignment="1">
      <alignment horizontal="center" vertical="center" wrapText="1"/>
    </xf>
    <xf numFmtId="0" fontId="2" fillId="8" borderId="35"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36" xfId="0" applyFont="1" applyBorder="1" applyAlignment="1">
      <alignment horizontal="center" vertical="center" wrapText="1"/>
    </xf>
    <xf numFmtId="0" fontId="13" fillId="0" borderId="42" xfId="0" applyFont="1" applyBorder="1" applyAlignment="1">
      <alignment horizontal="center" vertical="center" wrapText="1"/>
    </xf>
    <xf numFmtId="0" fontId="2" fillId="8" borderId="44" xfId="0" applyFont="1" applyFill="1" applyBorder="1" applyAlignment="1">
      <alignment horizontal="center" vertical="center" wrapText="1"/>
    </xf>
    <xf numFmtId="0" fontId="2" fillId="8" borderId="45" xfId="0" applyFont="1" applyFill="1" applyBorder="1" applyAlignment="1">
      <alignment horizontal="center" vertical="center" wrapText="1"/>
    </xf>
    <xf numFmtId="0" fontId="2" fillId="7" borderId="44" xfId="0" applyFont="1" applyFill="1" applyBorder="1" applyAlignment="1">
      <alignment horizontal="center" vertical="center" wrapText="1"/>
    </xf>
    <xf numFmtId="0" fontId="2" fillId="7" borderId="45"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8" borderId="46" xfId="0" applyFont="1" applyFill="1" applyBorder="1" applyAlignment="1">
      <alignment horizontal="center" vertical="center" wrapText="1"/>
    </xf>
    <xf numFmtId="0" fontId="2" fillId="7" borderId="38"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2" fillId="7" borderId="48" xfId="0" applyFont="1" applyFill="1" applyBorder="1" applyAlignment="1">
      <alignment horizontal="center" vertical="center" wrapText="1"/>
    </xf>
    <xf numFmtId="0" fontId="2" fillId="0" borderId="0" xfId="0" applyFont="1"/>
    <xf numFmtId="0" fontId="2" fillId="7" borderId="49"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8" borderId="51" xfId="0" applyFont="1" applyFill="1" applyBorder="1" applyAlignment="1">
      <alignment horizontal="center" vertical="center" wrapText="1"/>
    </xf>
    <xf numFmtId="0" fontId="2" fillId="8" borderId="52" xfId="0" applyFont="1" applyFill="1" applyBorder="1" applyAlignment="1">
      <alignment horizontal="center" vertical="center" wrapText="1"/>
    </xf>
    <xf numFmtId="0" fontId="2" fillId="7" borderId="51" xfId="0" applyFont="1" applyFill="1" applyBorder="1" applyAlignment="1">
      <alignment horizontal="center" vertical="center" wrapText="1"/>
    </xf>
    <xf numFmtId="0" fontId="2" fillId="7" borderId="52" xfId="0" applyFont="1" applyFill="1" applyBorder="1" applyAlignment="1">
      <alignment horizontal="center" vertical="center" wrapText="1"/>
    </xf>
    <xf numFmtId="0" fontId="2" fillId="7" borderId="53" xfId="0" applyFont="1" applyFill="1" applyBorder="1" applyAlignment="1">
      <alignment horizontal="center" wrapText="1"/>
    </xf>
    <xf numFmtId="0" fontId="15" fillId="8" borderId="29" xfId="0" applyFont="1" applyFill="1" applyBorder="1" applyAlignment="1">
      <alignment vertical="center"/>
    </xf>
    <xf numFmtId="0" fontId="0" fillId="13" borderId="25" xfId="1" applyFont="1" applyFill="1" applyBorder="1" applyAlignment="1">
      <alignment horizontal="center"/>
    </xf>
    <xf numFmtId="0" fontId="14" fillId="0" borderId="0" xfId="3" applyFont="1" applyFill="1"/>
    <xf numFmtId="0" fontId="13" fillId="9" borderId="0" xfId="0" applyFont="1" applyFill="1" applyAlignment="1">
      <alignment horizontal="center" vertical="center" wrapText="1"/>
    </xf>
    <xf numFmtId="0" fontId="13" fillId="9" borderId="0" xfId="0" applyFont="1" applyFill="1" applyAlignment="1">
      <alignment horizontal="center" wrapText="1"/>
    </xf>
    <xf numFmtId="0" fontId="18" fillId="0" borderId="0" xfId="3" applyFill="1"/>
    <xf numFmtId="0" fontId="17" fillId="0" borderId="0" xfId="2" applyFill="1"/>
    <xf numFmtId="0" fontId="28" fillId="13" borderId="39" xfId="0" applyFont="1" applyFill="1" applyBorder="1" applyAlignment="1">
      <alignment horizontal="center" vertical="center" wrapText="1"/>
    </xf>
    <xf numFmtId="0" fontId="0" fillId="0" borderId="0" xfId="0" applyAlignment="1">
      <alignment wrapText="1"/>
    </xf>
    <xf numFmtId="0" fontId="29" fillId="0" borderId="0" xfId="0" applyFont="1"/>
    <xf numFmtId="0" fontId="1" fillId="0" borderId="0" xfId="0" applyFont="1"/>
    <xf numFmtId="0" fontId="30" fillId="0" borderId="0" xfId="0" applyFont="1"/>
    <xf numFmtId="0" fontId="31" fillId="0" borderId="0" xfId="0" applyFont="1"/>
    <xf numFmtId="0" fontId="32" fillId="14" borderId="54" xfId="0" applyFont="1" applyFill="1" applyBorder="1"/>
    <xf numFmtId="0" fontId="0" fillId="0" borderId="0" xfId="0" applyAlignment="1">
      <alignment horizontal="right"/>
    </xf>
    <xf numFmtId="1" fontId="0" fillId="0" borderId="0" xfId="0" applyNumberFormat="1"/>
    <xf numFmtId="164" fontId="0" fillId="0" borderId="0" xfId="0" applyNumberFormat="1"/>
    <xf numFmtId="0" fontId="32" fillId="14" borderId="0" xfId="0" applyFont="1" applyFill="1"/>
    <xf numFmtId="0" fontId="32" fillId="14" borderId="55" xfId="0" applyFont="1" applyFill="1" applyBorder="1"/>
    <xf numFmtId="0" fontId="29" fillId="14" borderId="54" xfId="0" applyFont="1" applyFill="1" applyBorder="1"/>
    <xf numFmtId="0" fontId="0" fillId="15" borderId="56" xfId="0" applyFill="1" applyBorder="1" applyProtection="1">
      <protection locked="0"/>
    </xf>
    <xf numFmtId="0" fontId="10" fillId="0" borderId="19" xfId="0" applyFont="1" applyBorder="1" applyAlignment="1">
      <alignment vertical="top" wrapText="1"/>
    </xf>
    <xf numFmtId="0" fontId="19" fillId="4" borderId="0" xfId="0" applyFont="1" applyFill="1" applyAlignment="1">
      <alignment horizontal="center" vertical="center" wrapText="1"/>
    </xf>
    <xf numFmtId="0" fontId="4" fillId="0" borderId="11" xfId="0" applyFont="1" applyBorder="1" applyAlignment="1">
      <alignment horizontal="center" vertical="center" wrapText="1"/>
    </xf>
    <xf numFmtId="0" fontId="5" fillId="0" borderId="11" xfId="0" applyFont="1" applyBorder="1" applyAlignment="1">
      <alignment horizontal="left" vertical="center" wrapText="1"/>
    </xf>
    <xf numFmtId="0" fontId="6" fillId="0" borderId="11" xfId="0" applyFont="1" applyBorder="1" applyAlignment="1">
      <alignment horizontal="center" vertical="center" wrapText="1"/>
    </xf>
    <xf numFmtId="0" fontId="10" fillId="0" borderId="0" xfId="0" applyFont="1" applyAlignment="1">
      <alignment vertical="top" wrapText="1"/>
    </xf>
    <xf numFmtId="0" fontId="3" fillId="5" borderId="23" xfId="0" applyFont="1" applyFill="1" applyBorder="1" applyAlignment="1">
      <alignment horizontal="left" wrapText="1"/>
    </xf>
    <xf numFmtId="0" fontId="3" fillId="5" borderId="24" xfId="0" applyFont="1" applyFill="1" applyBorder="1" applyAlignment="1">
      <alignment horizontal="left" wrapText="1"/>
    </xf>
    <xf numFmtId="0" fontId="13" fillId="10" borderId="34" xfId="0" applyFont="1" applyFill="1" applyBorder="1" applyAlignment="1">
      <alignment wrapText="1"/>
    </xf>
    <xf numFmtId="0" fontId="13" fillId="10" borderId="0" xfId="0" applyFont="1" applyFill="1" applyAlignment="1">
      <alignment wrapText="1"/>
    </xf>
    <xf numFmtId="0" fontId="2" fillId="8" borderId="44" xfId="0" applyFont="1" applyFill="1" applyBorder="1" applyAlignment="1">
      <alignment horizontal="center" vertical="center"/>
    </xf>
    <xf numFmtId="0" fontId="2" fillId="8" borderId="29" xfId="0" applyFont="1" applyFill="1" applyBorder="1" applyAlignment="1">
      <alignment horizontal="center" vertical="center"/>
    </xf>
    <xf numFmtId="0" fontId="2" fillId="8" borderId="45" xfId="0" applyFont="1" applyFill="1" applyBorder="1" applyAlignment="1">
      <alignment horizontal="center" vertical="center"/>
    </xf>
    <xf numFmtId="0" fontId="2" fillId="8" borderId="35" xfId="0" applyFont="1" applyFill="1" applyBorder="1" applyAlignment="1">
      <alignment horizontal="center" vertical="center"/>
    </xf>
    <xf numFmtId="0" fontId="2" fillId="7" borderId="41" xfId="0" applyFont="1" applyFill="1" applyBorder="1" applyAlignment="1">
      <alignment horizontal="center" vertical="center" wrapText="1"/>
    </xf>
    <xf numFmtId="0" fontId="2" fillId="7" borderId="43"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36" xfId="0" applyFont="1" applyFill="1" applyBorder="1" applyAlignment="1">
      <alignment horizontal="center" vertical="center" wrapText="1"/>
    </xf>
    <xf numFmtId="0" fontId="2" fillId="7" borderId="29" xfId="0" applyFont="1" applyFill="1" applyBorder="1" applyAlignment="1">
      <alignment horizontal="center" vertical="center" wrapText="1"/>
    </xf>
    <xf numFmtId="0" fontId="2" fillId="7" borderId="44" xfId="0" applyFont="1" applyFill="1" applyBorder="1" applyAlignment="1">
      <alignment horizontal="center" vertical="center"/>
    </xf>
    <xf numFmtId="0" fontId="2" fillId="7" borderId="29" xfId="0" applyFont="1" applyFill="1" applyBorder="1" applyAlignment="1">
      <alignment horizontal="center" vertical="center"/>
    </xf>
    <xf numFmtId="0" fontId="2" fillId="7" borderId="45" xfId="0" applyFont="1" applyFill="1" applyBorder="1" applyAlignment="1">
      <alignment horizontal="center" vertical="center"/>
    </xf>
  </cellXfs>
  <cellStyles count="5">
    <cellStyle name="Bad" xfId="3" builtinId="27"/>
    <cellStyle name="Good" xfId="2" builtinId="26"/>
    <cellStyle name="Normal" xfId="0" builtinId="0"/>
    <cellStyle name="Normal 2" xfId="4" xr:uid="{F789CF49-BCBC-4509-805A-860B3A9D5241}"/>
    <cellStyle name="Note" xfId="1" builtinId="10"/>
  </cellStyles>
  <dxfs count="161">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ill>
        <patternFill>
          <bgColor theme="0" tint="-0.14996795556505021"/>
        </patternFill>
      </fill>
      <border>
        <left style="thin">
          <color auto="1"/>
        </left>
        <right style="thin">
          <color auto="1"/>
        </right>
        <top style="thin">
          <color theme="0"/>
        </top>
        <bottom style="thin">
          <color theme="0"/>
        </bottom>
      </border>
    </dxf>
    <dxf>
      <font>
        <color rgb="FF006100"/>
      </font>
      <fill>
        <patternFill>
          <bgColor rgb="FFC6EFCE"/>
        </patternFill>
      </fill>
      <border>
        <right style="thin">
          <color auto="1"/>
        </right>
        <vertical/>
        <horizontal/>
      </border>
    </dxf>
    <dxf>
      <font>
        <color rgb="FF9C0006"/>
      </font>
      <fill>
        <patternFill>
          <bgColor rgb="FFFFC7CE"/>
        </patternFill>
      </fill>
      <border>
        <right style="thin">
          <color auto="1"/>
        </right>
        <vertical/>
        <horizontal/>
      </border>
    </dxf>
    <dxf>
      <font>
        <color rgb="FF006100"/>
      </font>
      <fill>
        <patternFill>
          <bgColor rgb="FFC6EFCE"/>
        </patternFill>
      </fill>
    </dxf>
    <dxf>
      <font>
        <color rgb="FF9C0006"/>
      </font>
      <fill>
        <patternFill>
          <bgColor rgb="FFFFC7CE"/>
        </patternFill>
      </fill>
    </dxf>
    <dxf>
      <font>
        <color rgb="FF006100"/>
      </font>
      <fill>
        <patternFill>
          <bgColor rgb="FFC6EFCE"/>
        </patternFill>
      </fill>
      <border>
        <left style="thin">
          <color auto="1"/>
        </left>
      </border>
    </dxf>
    <dxf>
      <font>
        <color rgb="FF9C0006"/>
      </font>
      <fill>
        <patternFill>
          <bgColor rgb="FFFFC7CE"/>
        </patternFill>
      </fill>
      <border>
        <left style="thin">
          <color auto="1"/>
        </left>
      </border>
    </dxf>
    <dxf>
      <font>
        <color rgb="FF006100"/>
      </font>
      <fill>
        <patternFill>
          <bgColor rgb="FFC6EFCE"/>
        </patternFill>
      </fill>
    </dxf>
    <dxf>
      <font>
        <color rgb="FF9C0006"/>
      </font>
      <fill>
        <patternFill>
          <bgColor rgb="FFFFC7CE"/>
        </patternFill>
      </fill>
    </dxf>
    <dxf>
      <fill>
        <patternFill>
          <bgColor theme="0" tint="-0.14996795556505021"/>
        </patternFill>
      </fill>
      <border>
        <left style="thin">
          <color auto="1"/>
        </left>
        <right style="thin">
          <color auto="1"/>
        </right>
        <top style="thin">
          <color theme="0"/>
        </top>
        <bottom style="thin">
          <color theme="0"/>
        </bottom>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FCC"/>
      <color rgb="FF006666"/>
      <color rgb="FF006100"/>
      <color rgb="FFFFC7CE"/>
      <color rgb="FF9C0006"/>
      <color rgb="FFC6EFCE"/>
      <color rgb="FFFFFF99"/>
      <color rgb="FF009999"/>
      <color rgb="FFD0C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222891</xdr:colOff>
      <xdr:row>1</xdr:row>
      <xdr:rowOff>221620</xdr:rowOff>
    </xdr:from>
    <xdr:to>
      <xdr:col>9</xdr:col>
      <xdr:colOff>542253</xdr:colOff>
      <xdr:row>8</xdr:row>
      <xdr:rowOff>191832</xdr:rowOff>
    </xdr:to>
    <xdr:pic>
      <xdr:nvPicPr>
        <xdr:cNvPr id="2" name="Picture 1" descr="Logo">
          <a:extLst>
            <a:ext uri="{FF2B5EF4-FFF2-40B4-BE49-F238E27FC236}">
              <a16:creationId xmlns:a16="http://schemas.microsoft.com/office/drawing/2014/main" id="{22AC6927-590F-4390-B14F-7EA74A99D8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3441" y="450220"/>
          <a:ext cx="4405587" cy="1570412"/>
        </a:xfrm>
        <a:prstGeom prst="rect">
          <a:avLst/>
        </a:prstGeom>
        <a:noFill/>
        <a:ln>
          <a:noFill/>
        </a:ln>
      </xdr:spPr>
    </xdr:pic>
    <xdr:clientData/>
  </xdr:twoCellAnchor>
  <xdr:twoCellAnchor editAs="oneCell">
    <xdr:from>
      <xdr:col>11</xdr:col>
      <xdr:colOff>144780</xdr:colOff>
      <xdr:row>2</xdr:row>
      <xdr:rowOff>38100</xdr:rowOff>
    </xdr:from>
    <xdr:to>
      <xdr:col>14</xdr:col>
      <xdr:colOff>138707</xdr:colOff>
      <xdr:row>9</xdr:row>
      <xdr:rowOff>20756</xdr:rowOff>
    </xdr:to>
    <xdr:pic>
      <xdr:nvPicPr>
        <xdr:cNvPr id="3" name="Picture 2">
          <a:extLst>
            <a:ext uri="{FF2B5EF4-FFF2-40B4-BE49-F238E27FC236}">
              <a16:creationId xmlns:a16="http://schemas.microsoft.com/office/drawing/2014/main" id="{9F0695BC-EE3E-4669-AF11-034E1A472C82}"/>
            </a:ext>
          </a:extLst>
        </xdr:cNvPr>
        <xdr:cNvPicPr>
          <a:picLocks noChangeAspect="1"/>
        </xdr:cNvPicPr>
      </xdr:nvPicPr>
      <xdr:blipFill>
        <a:blip xmlns:r="http://schemas.openxmlformats.org/officeDocument/2006/relationships" r:embed="rId2"/>
        <a:stretch>
          <a:fillRect/>
        </a:stretch>
      </xdr:blipFill>
      <xdr:spPr>
        <a:xfrm>
          <a:off x="6669405" y="495300"/>
          <a:ext cx="2746652" cy="1582856"/>
        </a:xfrm>
        <a:prstGeom prst="rect">
          <a:avLst/>
        </a:prstGeom>
      </xdr:spPr>
    </xdr:pic>
    <xdr:clientData/>
  </xdr:twoCellAnchor>
  <xdr:twoCellAnchor>
    <xdr:from>
      <xdr:col>4</xdr:col>
      <xdr:colOff>247650</xdr:colOff>
      <xdr:row>24</xdr:row>
      <xdr:rowOff>142875</xdr:rowOff>
    </xdr:from>
    <xdr:to>
      <xdr:col>14</xdr:col>
      <xdr:colOff>266700</xdr:colOff>
      <xdr:row>26</xdr:row>
      <xdr:rowOff>47625</xdr:rowOff>
    </xdr:to>
    <xdr:sp macro="" textlink="">
      <xdr:nvSpPr>
        <xdr:cNvPr id="4" name="TextBox 3">
          <a:extLst>
            <a:ext uri="{FF2B5EF4-FFF2-40B4-BE49-F238E27FC236}">
              <a16:creationId xmlns:a16="http://schemas.microsoft.com/office/drawing/2014/main" id="{27418585-7EDC-4BCA-97E6-7427E40C9535}"/>
            </a:ext>
          </a:extLst>
        </xdr:cNvPr>
        <xdr:cNvSpPr txBox="1"/>
      </xdr:nvSpPr>
      <xdr:spPr>
        <a:xfrm>
          <a:off x="1847850" y="7448550"/>
          <a:ext cx="7696200"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This spreadsheet contains 6 sheets to be completed:</a:t>
          </a:r>
        </a:p>
        <a:p>
          <a:r>
            <a:rPr lang="en-GB" sz="1200" b="1"/>
            <a:t>1 - Data_checks </a:t>
          </a:r>
        </a:p>
        <a:p>
          <a:r>
            <a:rPr lang="en-GB" sz="1200" b="1"/>
            <a:t>2 - Admin_data</a:t>
          </a:r>
        </a:p>
        <a:p>
          <a:r>
            <a:rPr lang="en-GB" sz="1200" b="1"/>
            <a:t>3 - Population_data</a:t>
          </a:r>
        </a:p>
        <a:p>
          <a:r>
            <a:rPr lang="en-GB" sz="1200" b="1"/>
            <a:t>4 - Reporting_completeness</a:t>
          </a:r>
        </a:p>
        <a:p>
          <a:r>
            <a:rPr lang="en-GB" sz="1200" b="1"/>
            <a:t>5 - Service_data_1</a:t>
          </a:r>
        </a:p>
        <a:p>
          <a:r>
            <a:rPr lang="en-GB" sz="1200" b="1"/>
            <a:t>6 - Service_data_2</a:t>
          </a:r>
          <a:endParaRPr lang="en-GB" sz="1100" b="1"/>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BFF1E3-7A27-4A7F-AE51-DC4B64A4587F}" name="Service_data_3" displayName="Service_data_3" ref="A1:Q3245" totalsRowShown="0">
  <autoFilter ref="A1:Q3245" xr:uid="{33BFF1E3-7A27-4A7F-AE51-DC4B64A4587F}"/>
  <tableColumns count="17">
    <tableColumn id="1" xr3:uid="{9D848CD6-3271-41D5-96CE-205AB2368195}" name="district" dataDxfId="160"/>
    <tableColumn id="2" xr3:uid="{383C9E68-FA54-4EDB-ABE7-5D6A1EC57609}" name="year"/>
    <tableColumn id="3" xr3:uid="{CCD44B23-D1F2-438C-9696-67D115ED530E}" name="Month" dataDxfId="159"/>
    <tableColumn id="4" xr3:uid="{83E0FD5D-1EB8-4951-BCF9-F352860680F5}" name="opv1"/>
    <tableColumn id="5" xr3:uid="{567C0B64-5C92-43EF-A5DA-7A7E4BB2DB6D}" name="opv2"/>
    <tableColumn id="6" xr3:uid="{1EE50E9D-DFC0-4DE7-A0BE-C124A9E09A4E}" name="opv3"/>
    <tableColumn id="7" xr3:uid="{F9B6B17E-2735-4D0F-87BC-CB422B14056A}" name="penta2"/>
    <tableColumn id="8" xr3:uid="{BDF13361-0CF2-4640-8AB2-1E534F7C9F24}" name="pcv1"/>
    <tableColumn id="9" xr3:uid="{7BB07CCA-BF76-4F08-99DA-A13E5277F48F}" name="pcv2"/>
    <tableColumn id="10" xr3:uid="{F18CF98D-64C9-446B-BB11-A1925DE93D97}" name="pcv3"/>
    <tableColumn id="11" xr3:uid="{6510F25D-B022-4D99-9785-2452E40EDED6}" name="rota1"/>
    <tableColumn id="12" xr3:uid="{43F7B9BB-9748-4925-8D9E-9C2B1CDEF06F}" name="rota2"/>
    <tableColumn id="13" xr3:uid="{6A9D13CB-A727-4ED5-A225-8D7E53E0BB81}" name="ipv1"/>
    <tableColumn id="14" xr3:uid="{25220B07-8CC9-436F-854A-8E11C4BC4DA6}" name="ipv2" dataDxfId="158"/>
    <tableColumn id="15" xr3:uid="{C7F59F4D-81D6-4588-90C6-46C6CE398ECC}" name="hpv1"/>
    <tableColumn id="16" xr3:uid="{F4BDE2EE-1BDA-42FC-AB5C-86E9C575A55F}" name="hpv2"/>
    <tableColumn id="17" xr3:uid="{5AFAD768-6967-4E1C-BCBB-DF5795913EF9}" name="measles_cases" dataDxfId="15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155580-9B6D-465E-A424-70082664ED3D}" name="Vaccine_stock_data" displayName="Vaccine_stock_data" ref="A1:T3309" totalsRowShown="0">
  <autoFilter ref="A1:T3309" xr:uid="{C2155580-9B6D-465E-A424-70082664ED3D}"/>
  <tableColumns count="20">
    <tableColumn id="1" xr3:uid="{5B36041A-243A-47DE-B765-1A61970BB5D5}" name="district" dataDxfId="156"/>
    <tableColumn id="2" xr3:uid="{2F9913D0-9536-41C0-86C0-9D806B4773A3}" name="Year"/>
    <tableColumn id="3" xr3:uid="{3F6AA525-CBAE-42F5-8CC8-D2872E3F159B}" name="Month" dataDxfId="155"/>
    <tableColumn id="4" xr3:uid="{67FD7CF3-7CE1-48B2-A557-E4F431C6FB94}" name="ipv_start"/>
    <tableColumn id="5" xr3:uid="{C85CC0DF-808D-4564-A765-1CB6EFEE2712}" name="ipv_in"/>
    <tableColumn id="6" xr3:uid="{74A8D336-6E32-46D4-A927-61E1822114A6}" name="ipv_out" dataDxfId="154"/>
    <tableColumn id="7" xr3:uid="{5F31F7CC-7541-426A-B3F0-9F1870C0B4AE}" name="ipv_adm"/>
    <tableColumn id="8" xr3:uid="{2CF494AB-89AF-41A5-A52A-9CE38C52A9E1}" name="ipv_end"/>
    <tableColumn id="9" xr3:uid="{E29639D5-19BC-47AE-A8FE-B95A8CD0B98B}" name="ipv_waste"/>
    <tableColumn id="10" xr3:uid="{CB0299DE-0DBA-4B61-A6A5-53260B049F0C}" name="ipv_stockouts" dataDxfId="153"/>
    <tableColumn id="11" xr3:uid="{FDCE9BA2-4866-488F-8398-FC9883F61503}" name="mcv_start"/>
    <tableColumn id="12" xr3:uid="{C33CF217-C54C-4AC5-AF6B-8E52B41E0991}" name="mcv_in"/>
    <tableColumn id="13" xr3:uid="{63FCFBF6-6D95-485F-A296-B5A43760241D}" name="mcv_out" dataDxfId="152"/>
    <tableColumn id="14" xr3:uid="{D0C7D0C7-D463-4D98-96C1-363DE1EDEA5C}" name="mcv_adm"/>
    <tableColumn id="15" xr3:uid="{6A8CD28D-2256-431C-8E50-7176290E3920}" name="mcv_end"/>
    <tableColumn id="16" xr3:uid="{5F4C8759-092F-4D2E-989D-AB96DD6D5990}" name="mcv_waste"/>
    <tableColumn id="17" xr3:uid="{65889BA7-D52A-40A1-943B-41CAE4901C7F}" name="mcv_stockouts" dataDxfId="151"/>
    <tableColumn id="18" xr3:uid="{7F0105D0-3759-4184-864B-00EFAB6529D5}" name="penta_adm"/>
    <tableColumn id="19" xr3:uid="{92404330-7228-4F2A-BF8B-B8F8306255D8}" name="penta_waste"/>
    <tableColumn id="20" xr3:uid="{3443F6EA-DF31-435F-BEAC-45DE9750164D}" name="penta_stockouts" dataDxfId="15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336278-B3E2-4DC7-A8AE-2284D141BB71}" name="Contextual_campaigns" displayName="Contextual_campaigns" ref="A1:H9" totalsRowShown="0">
  <autoFilter ref="A1:H9" xr:uid="{8F336278-B3E2-4DC7-A8AE-2284D141BB71}"/>
  <tableColumns count="8">
    <tableColumn id="1" xr3:uid="{7AFCE645-7582-4CE1-B258-822F9CF6AC9F}" name="Column1"/>
    <tableColumn id="2" xr3:uid="{ACD71AB5-92BC-4B02-8C7A-45AA7FCE7F46}" name="campaign" dataDxfId="149"/>
    <tableColumn id="3" xr3:uid="{0BA2A6FB-8C1C-476D-9E9D-C41E43A162B0}" name="year"/>
    <tableColumn id="4" xr3:uid="{B84D9470-345A-4001-AE59-20FAB630194E}" name="month" dataDxfId="148"/>
    <tableColumn id="5" xr3:uid="{80363C95-5300-41B3-B350-B99EA6E83E80}" name="vaccine" dataDxfId="147"/>
    <tableColumn id="6" xr3:uid="{7369CD3A-0D68-4DF3-AEBD-92CDC8475B6B}" name="age_group" dataDxfId="146"/>
    <tableColumn id="7" xr3:uid="{76F9075E-0A21-48FA-94A3-5EBD5D099F35}" name="nationally "/>
    <tableColumn id="8" xr3:uid="{1FD4139A-0010-49AC-8B52-94D93C2D6300}" name="district" dataDxfId="14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93"/>
  <sheetViews>
    <sheetView showGridLines="0" zoomScaleNormal="100" workbookViewId="0"/>
  </sheetViews>
  <sheetFormatPr defaultColWidth="8.7890625" defaultRowHeight="14.4" x14ac:dyDescent="0.55000000000000004"/>
  <cols>
    <col min="2" max="3" width="4.7890625" customWidth="1"/>
    <col min="4" max="4" width="5.47265625" customWidth="1"/>
    <col min="5" max="5" width="5.15625" customWidth="1"/>
    <col min="6" max="6" width="2.7890625" customWidth="1"/>
    <col min="7" max="7" width="10" customWidth="1"/>
    <col min="8" max="8" width="11.5234375" customWidth="1"/>
    <col min="9" max="10" width="16.5234375" customWidth="1"/>
    <col min="11" max="12" width="11.15625" customWidth="1"/>
    <col min="13" max="13" width="11" customWidth="1"/>
    <col min="14" max="14" width="19.15625" customWidth="1"/>
    <col min="15" max="15" width="7.15625" customWidth="1"/>
    <col min="16" max="16" width="10" customWidth="1"/>
    <col min="17" max="17" width="5" customWidth="1"/>
  </cols>
  <sheetData>
    <row r="1" spans="1:54" ht="18" customHeight="1" thickBot="1" x14ac:dyDescent="0.6">
      <c r="A1" s="1"/>
      <c r="B1" s="1"/>
      <c r="C1" s="1"/>
      <c r="D1" s="1"/>
      <c r="E1" s="1"/>
      <c r="F1" s="1"/>
      <c r="G1" s="1"/>
      <c r="H1" s="1"/>
      <c r="I1" s="1"/>
      <c r="J1" s="1"/>
      <c r="K1" s="1"/>
      <c r="L1" s="1"/>
      <c r="M1" s="1"/>
      <c r="N1" s="1"/>
      <c r="O1" s="1"/>
      <c r="P1" s="1"/>
      <c r="Q1" s="1"/>
      <c r="R1" s="1"/>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4" ht="18" customHeight="1" thickTop="1" x14ac:dyDescent="0.55000000000000004">
      <c r="A2" s="1"/>
      <c r="B2" s="3"/>
      <c r="C2" s="4"/>
      <c r="D2" s="4"/>
      <c r="E2" s="4"/>
      <c r="F2" s="4"/>
      <c r="G2" s="4"/>
      <c r="H2" s="4"/>
      <c r="I2" s="4"/>
      <c r="J2" s="4"/>
      <c r="K2" s="4"/>
      <c r="L2" s="4"/>
      <c r="M2" s="4"/>
      <c r="N2" s="4"/>
      <c r="O2" s="4"/>
      <c r="P2" s="4"/>
      <c r="Q2" s="5"/>
      <c r="R2" s="1"/>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row>
    <row r="3" spans="1:54" ht="18" customHeight="1" x14ac:dyDescent="0.55000000000000004">
      <c r="A3" s="1"/>
      <c r="B3" s="6"/>
      <c r="C3" s="7"/>
      <c r="D3" s="7"/>
      <c r="E3" s="7"/>
      <c r="F3" s="7"/>
      <c r="G3" s="7"/>
      <c r="H3" s="7"/>
      <c r="I3" s="7"/>
      <c r="J3" s="7"/>
      <c r="K3" s="7"/>
      <c r="L3" s="7"/>
      <c r="M3" s="7"/>
      <c r="N3" s="7"/>
      <c r="O3" s="7"/>
      <c r="P3" s="7"/>
      <c r="Q3" s="8"/>
      <c r="R3" s="1"/>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18" customHeight="1" x14ac:dyDescent="0.55000000000000004">
      <c r="A4" s="1"/>
      <c r="B4" s="6"/>
      <c r="C4" s="7"/>
      <c r="D4" s="7"/>
      <c r="E4" s="7"/>
      <c r="F4" s="7"/>
      <c r="G4" s="7"/>
      <c r="H4" s="7"/>
      <c r="I4" s="7"/>
      <c r="J4" s="7"/>
      <c r="K4" s="7"/>
      <c r="L4" s="7"/>
      <c r="M4" s="7"/>
      <c r="N4" s="7"/>
      <c r="O4" s="7"/>
      <c r="P4" s="7"/>
      <c r="Q4" s="8"/>
      <c r="R4" s="1"/>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spans="1:54" ht="18" customHeight="1" x14ac:dyDescent="0.55000000000000004">
      <c r="A5" s="1"/>
      <c r="B5" s="6"/>
      <c r="C5" s="7"/>
      <c r="D5" s="7"/>
      <c r="E5" s="7"/>
      <c r="F5" s="7"/>
      <c r="G5" s="7"/>
      <c r="H5" s="7"/>
      <c r="I5" s="7"/>
      <c r="J5" s="7"/>
      <c r="K5" s="7"/>
      <c r="L5" s="7"/>
      <c r="M5" s="7"/>
      <c r="N5" s="7"/>
      <c r="O5" s="7"/>
      <c r="P5" s="7"/>
      <c r="Q5" s="8"/>
      <c r="R5" s="1"/>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spans="1:54" ht="18" customHeight="1" x14ac:dyDescent="0.55000000000000004">
      <c r="A6" s="1"/>
      <c r="B6" s="6"/>
      <c r="C6" s="7"/>
      <c r="D6" s="7"/>
      <c r="E6" s="7"/>
      <c r="F6" s="7"/>
      <c r="G6" s="7"/>
      <c r="H6" s="7"/>
      <c r="I6" s="7"/>
      <c r="J6" s="7"/>
      <c r="K6" s="7"/>
      <c r="L6" s="7"/>
      <c r="M6" s="7"/>
      <c r="N6" s="7"/>
      <c r="O6" s="7"/>
      <c r="P6" s="7"/>
      <c r="Q6" s="8"/>
      <c r="R6" s="1"/>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row>
    <row r="7" spans="1:54" ht="18" customHeight="1" x14ac:dyDescent="0.55000000000000004">
      <c r="A7" s="1"/>
      <c r="B7" s="6"/>
      <c r="C7" s="7"/>
      <c r="D7" s="7"/>
      <c r="E7" s="7"/>
      <c r="F7" s="7"/>
      <c r="G7" s="7"/>
      <c r="H7" s="7"/>
      <c r="I7" s="7"/>
      <c r="J7" s="7"/>
      <c r="K7" s="7"/>
      <c r="L7" s="7"/>
      <c r="M7" s="7"/>
      <c r="N7" s="7"/>
      <c r="O7" s="7"/>
      <c r="P7" s="7"/>
      <c r="Q7" s="8"/>
      <c r="R7" s="1"/>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row>
    <row r="8" spans="1:54" ht="18" customHeight="1" x14ac:dyDescent="0.55000000000000004">
      <c r="A8" s="1"/>
      <c r="B8" s="6"/>
      <c r="C8" s="7"/>
      <c r="D8" s="7"/>
      <c r="E8" s="7"/>
      <c r="F8" s="7"/>
      <c r="G8" s="7"/>
      <c r="H8" s="7"/>
      <c r="I8" s="7"/>
      <c r="J8" s="7"/>
      <c r="K8" s="7"/>
      <c r="L8" s="7"/>
      <c r="M8" s="7"/>
      <c r="N8" s="7"/>
      <c r="O8" s="7"/>
      <c r="P8" s="7"/>
      <c r="Q8" s="8"/>
      <c r="R8" s="1"/>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row>
    <row r="9" spans="1:54" ht="18" customHeight="1" x14ac:dyDescent="0.55000000000000004">
      <c r="A9" s="1"/>
      <c r="B9" s="6"/>
      <c r="C9" s="7"/>
      <c r="D9" s="7"/>
      <c r="E9" s="7"/>
      <c r="F9" s="7"/>
      <c r="G9" s="7"/>
      <c r="H9" s="7"/>
      <c r="I9" s="7"/>
      <c r="J9" s="7"/>
      <c r="K9" s="7"/>
      <c r="L9" s="7"/>
      <c r="M9" s="7"/>
      <c r="N9" s="7"/>
      <c r="O9" s="7"/>
      <c r="P9" s="7"/>
      <c r="Q9" s="8"/>
      <c r="R9" s="1"/>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row>
    <row r="10" spans="1:54" ht="18" customHeight="1" thickBot="1" x14ac:dyDescent="0.6">
      <c r="A10" s="1"/>
      <c r="B10" s="9"/>
      <c r="C10" s="10"/>
      <c r="D10" s="10"/>
      <c r="E10" s="10"/>
      <c r="F10" s="10"/>
      <c r="G10" s="10"/>
      <c r="H10" s="10"/>
      <c r="I10" s="10"/>
      <c r="J10" s="10"/>
      <c r="K10" s="10"/>
      <c r="L10" s="10"/>
      <c r="M10" s="10"/>
      <c r="N10" s="10"/>
      <c r="O10" s="10"/>
      <c r="P10" s="10"/>
      <c r="Q10" s="11"/>
      <c r="R10" s="1"/>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row>
    <row r="11" spans="1:54" ht="18" customHeight="1" thickTop="1" x14ac:dyDescent="0.55000000000000004">
      <c r="A11" s="1"/>
      <c r="B11" s="1"/>
      <c r="C11" s="1"/>
      <c r="D11" s="1"/>
      <c r="E11" s="1"/>
      <c r="F11" s="1"/>
      <c r="G11" s="1"/>
      <c r="H11" s="1"/>
      <c r="I11" s="1"/>
      <c r="J11" s="1"/>
      <c r="K11" s="1"/>
      <c r="L11" s="1"/>
      <c r="M11" s="1"/>
      <c r="N11" s="1"/>
      <c r="O11" s="1"/>
      <c r="P11" s="1"/>
      <c r="Q11" s="1"/>
      <c r="R11" s="1"/>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row>
    <row r="12" spans="1:54" ht="18" customHeight="1" thickBot="1" x14ac:dyDescent="0.6">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row>
    <row r="13" spans="1:54" ht="18" customHeight="1" thickTop="1" x14ac:dyDescent="0.55000000000000004">
      <c r="A13" s="2"/>
      <c r="B13" s="12"/>
      <c r="C13" s="13"/>
      <c r="D13" s="13"/>
      <c r="E13" s="13"/>
      <c r="F13" s="13"/>
      <c r="G13" s="13"/>
      <c r="H13" s="13"/>
      <c r="I13" s="13"/>
      <c r="J13" s="13"/>
      <c r="K13" s="13"/>
      <c r="L13" s="13"/>
      <c r="M13" s="13"/>
      <c r="N13" s="13"/>
      <c r="O13" s="13"/>
      <c r="P13" s="13"/>
      <c r="Q13" s="14"/>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row>
    <row r="14" spans="1:54" ht="37.5" customHeight="1" x14ac:dyDescent="0.55000000000000004">
      <c r="A14" s="2"/>
      <c r="B14" s="15"/>
      <c r="E14" s="137" t="s">
        <v>149</v>
      </c>
      <c r="F14" s="137"/>
      <c r="G14" s="137"/>
      <c r="H14" s="137"/>
      <c r="I14" s="137"/>
      <c r="J14" s="137"/>
      <c r="K14" s="137"/>
      <c r="L14" s="137"/>
      <c r="M14" s="137"/>
      <c r="N14" s="137"/>
      <c r="O14" s="137"/>
      <c r="Q14" s="16"/>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row>
    <row r="15" spans="1:54" ht="6.7" customHeight="1" thickBot="1" x14ac:dyDescent="0.6">
      <c r="A15" s="2"/>
      <c r="B15" s="15"/>
      <c r="Q15" s="16"/>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row>
    <row r="16" spans="1:54" ht="48.7" customHeight="1" thickBot="1" x14ac:dyDescent="0.6">
      <c r="A16" s="2"/>
      <c r="B16" s="15"/>
      <c r="E16" s="17"/>
      <c r="F16" s="138" t="s">
        <v>86</v>
      </c>
      <c r="G16" s="138"/>
      <c r="H16" s="138"/>
      <c r="I16" s="138"/>
      <c r="J16" s="138"/>
      <c r="K16" s="138"/>
      <c r="L16" s="138"/>
      <c r="M16" s="138"/>
      <c r="N16" s="138"/>
      <c r="O16" s="18"/>
      <c r="Q16" s="16"/>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row>
    <row r="17" spans="1:54" ht="6.7" customHeight="1" thickBot="1" x14ac:dyDescent="0.6">
      <c r="A17" s="2"/>
      <c r="B17" s="15"/>
      <c r="Q17" s="16"/>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row>
    <row r="18" spans="1:54" ht="132" customHeight="1" thickBot="1" x14ac:dyDescent="0.6">
      <c r="A18" s="2"/>
      <c r="B18" s="15"/>
      <c r="E18" s="17"/>
      <c r="F18" s="139" t="s">
        <v>87</v>
      </c>
      <c r="G18" s="139"/>
      <c r="H18" s="139"/>
      <c r="I18" s="139"/>
      <c r="J18" s="139"/>
      <c r="K18" s="139"/>
      <c r="L18" s="139"/>
      <c r="M18" s="139"/>
      <c r="N18" s="139"/>
      <c r="O18" s="18"/>
      <c r="Q18" s="16"/>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row>
    <row r="19" spans="1:54" ht="18" customHeight="1" thickBot="1" x14ac:dyDescent="0.6">
      <c r="A19" s="2"/>
      <c r="B19" s="19"/>
      <c r="C19" s="20"/>
      <c r="D19" s="20"/>
      <c r="E19" s="20"/>
      <c r="F19" s="20"/>
      <c r="G19" s="20"/>
      <c r="H19" s="20"/>
      <c r="I19" s="20"/>
      <c r="J19" s="20"/>
      <c r="K19" s="20"/>
      <c r="L19" s="20"/>
      <c r="M19" s="20"/>
      <c r="N19" s="20"/>
      <c r="O19" s="20"/>
      <c r="P19" s="20"/>
      <c r="Q19" s="21"/>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row>
    <row r="20" spans="1:54" ht="18" customHeight="1" thickTop="1" thickBot="1" x14ac:dyDescent="0.6">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row>
    <row r="21" spans="1:54" ht="18" customHeight="1" thickTop="1" thickBot="1" x14ac:dyDescent="0.6">
      <c r="A21" s="2"/>
      <c r="B21" s="12"/>
      <c r="C21" s="13"/>
      <c r="D21" s="13"/>
      <c r="E21" s="13"/>
      <c r="F21" s="13"/>
      <c r="G21" s="13"/>
      <c r="H21" s="13"/>
      <c r="I21" s="13"/>
      <c r="J21" s="13"/>
      <c r="K21" s="13"/>
      <c r="L21" s="13"/>
      <c r="M21" s="13"/>
      <c r="N21" s="13"/>
      <c r="O21" s="13"/>
      <c r="P21" s="13"/>
      <c r="Q21" s="14"/>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row>
    <row r="22" spans="1:54" ht="14.7" thickBot="1" x14ac:dyDescent="0.6">
      <c r="A22" s="2"/>
      <c r="B22" s="15"/>
      <c r="C22" s="22"/>
      <c r="D22" s="23"/>
      <c r="E22" s="23"/>
      <c r="F22" s="23"/>
      <c r="G22" s="23"/>
      <c r="H22" s="23"/>
      <c r="I22" s="23"/>
      <c r="J22" s="23"/>
      <c r="K22" s="23"/>
      <c r="L22" s="23"/>
      <c r="M22" s="23"/>
      <c r="N22" s="23"/>
      <c r="O22" s="24"/>
      <c r="P22" s="25"/>
      <c r="Q22" s="16"/>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row>
    <row r="23" spans="1:54" ht="24" customHeight="1" thickBot="1" x14ac:dyDescent="0.6">
      <c r="A23" s="2"/>
      <c r="B23" s="15"/>
      <c r="C23" s="26"/>
      <c r="D23" s="2"/>
      <c r="E23" s="17"/>
      <c r="F23" s="140" t="s">
        <v>88</v>
      </c>
      <c r="G23" s="140"/>
      <c r="H23" s="140"/>
      <c r="I23" s="140"/>
      <c r="J23" s="140"/>
      <c r="K23" s="140"/>
      <c r="L23" s="140"/>
      <c r="M23" s="140"/>
      <c r="N23" s="140"/>
      <c r="O23" s="18"/>
      <c r="P23" s="27"/>
      <c r="Q23" s="16"/>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7" customFormat="1" ht="18" customHeight="1" thickBot="1" x14ac:dyDescent="0.6">
      <c r="A24" s="28"/>
      <c r="B24" s="29"/>
      <c r="C24" s="30"/>
      <c r="D24" s="31"/>
      <c r="E24" s="32"/>
      <c r="F24" s="33"/>
      <c r="G24" s="33"/>
      <c r="H24" s="34"/>
      <c r="I24" s="34"/>
      <c r="J24" s="35"/>
      <c r="K24" s="35"/>
      <c r="L24" s="35"/>
      <c r="M24" s="35"/>
      <c r="N24" s="35"/>
      <c r="O24" s="35"/>
      <c r="P24" s="28"/>
      <c r="Q24" s="36"/>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row>
    <row r="25" spans="1:54" s="37" customFormat="1" ht="15" customHeight="1" x14ac:dyDescent="0.55000000000000004">
      <c r="A25" s="28"/>
      <c r="B25" s="29"/>
      <c r="C25" s="31"/>
      <c r="D25" s="31"/>
      <c r="E25" s="38"/>
      <c r="F25" s="39"/>
      <c r="G25" s="39"/>
      <c r="H25" s="40"/>
      <c r="I25" s="40"/>
      <c r="J25" s="41"/>
      <c r="K25" s="41"/>
      <c r="L25" s="41"/>
      <c r="M25" s="41"/>
      <c r="N25" s="41"/>
      <c r="O25" s="42"/>
      <c r="P25" s="28"/>
      <c r="Q25" s="36"/>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row>
    <row r="26" spans="1:54" s="48" customFormat="1" ht="105" customHeight="1" x14ac:dyDescent="0.55000000000000004">
      <c r="A26" s="43"/>
      <c r="B26" s="44"/>
      <c r="C26" s="43"/>
      <c r="D26" s="43"/>
      <c r="E26" s="45"/>
      <c r="F26" s="141"/>
      <c r="G26" s="141"/>
      <c r="H26" s="141"/>
      <c r="I26" s="141"/>
      <c r="J26" s="141"/>
      <c r="K26" s="141"/>
      <c r="L26" s="141"/>
      <c r="M26" s="141"/>
      <c r="N26" s="141"/>
      <c r="O26" s="46"/>
      <c r="P26" s="43"/>
      <c r="Q26" s="47"/>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row>
    <row r="27" spans="1:54" s="37" customFormat="1" ht="15" customHeight="1" thickBot="1" x14ac:dyDescent="0.6">
      <c r="A27" s="28"/>
      <c r="B27" s="29"/>
      <c r="C27" s="31"/>
      <c r="D27" s="31"/>
      <c r="E27" s="49"/>
      <c r="F27" s="50"/>
      <c r="G27" s="50"/>
      <c r="H27" s="51"/>
      <c r="I27" s="51"/>
      <c r="J27" s="52"/>
      <c r="K27" s="52"/>
      <c r="L27" s="52"/>
      <c r="M27" s="52"/>
      <c r="N27" s="52"/>
      <c r="O27" s="53"/>
      <c r="P27" s="28"/>
      <c r="Q27" s="36"/>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row>
    <row r="28" spans="1:54" ht="15.7" customHeight="1" thickBot="1" x14ac:dyDescent="0.6">
      <c r="A28" s="2"/>
      <c r="B28" s="54"/>
      <c r="C28" s="2"/>
      <c r="D28" s="2"/>
      <c r="E28" s="55"/>
      <c r="F28" s="55"/>
      <c r="G28" s="55"/>
      <c r="H28" s="55"/>
      <c r="I28" s="55"/>
      <c r="J28" s="55"/>
      <c r="K28" s="55"/>
      <c r="L28" s="55"/>
      <c r="M28" s="55"/>
      <c r="N28" s="55"/>
      <c r="O28" s="55"/>
      <c r="P28" s="2"/>
      <c r="Q28" s="56"/>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spans="1:54" s="37" customFormat="1" ht="15" customHeight="1" x14ac:dyDescent="0.55000000000000004">
      <c r="A29" s="28"/>
      <c r="B29" s="29"/>
      <c r="C29" s="31"/>
      <c r="D29" s="31"/>
      <c r="E29" s="38"/>
      <c r="F29" s="39"/>
      <c r="G29" s="39"/>
      <c r="H29" s="40"/>
      <c r="I29" s="40"/>
      <c r="J29" s="41"/>
      <c r="K29" s="41"/>
      <c r="L29" s="41"/>
      <c r="M29" s="41"/>
      <c r="N29" s="41"/>
      <c r="O29" s="42"/>
      <c r="P29" s="28"/>
      <c r="Q29" s="36"/>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row>
    <row r="30" spans="1:54" s="48" customFormat="1" ht="294" customHeight="1" x14ac:dyDescent="0.55000000000000004">
      <c r="A30" s="43"/>
      <c r="B30" s="44"/>
      <c r="C30" s="43"/>
      <c r="D30" s="43"/>
      <c r="E30" s="45"/>
      <c r="F30" s="141" t="s">
        <v>171</v>
      </c>
      <c r="G30" s="141"/>
      <c r="H30" s="141"/>
      <c r="I30" s="141"/>
      <c r="J30" s="141"/>
      <c r="K30" s="141"/>
      <c r="L30" s="141"/>
      <c r="M30" s="141"/>
      <c r="N30" s="141"/>
      <c r="O30" s="46"/>
      <c r="P30" s="43"/>
      <c r="Q30" s="47"/>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row>
    <row r="31" spans="1:54" s="37" customFormat="1" ht="15" customHeight="1" thickBot="1" x14ac:dyDescent="0.6">
      <c r="A31" s="28"/>
      <c r="B31" s="29"/>
      <c r="C31" s="31"/>
      <c r="D31" s="31"/>
      <c r="E31" s="49"/>
      <c r="F31" s="50"/>
      <c r="G31" s="50"/>
      <c r="H31" s="51"/>
      <c r="I31" s="51"/>
      <c r="J31" s="52"/>
      <c r="K31" s="52"/>
      <c r="L31" s="52"/>
      <c r="M31" s="52"/>
      <c r="N31" s="52"/>
      <c r="O31" s="53"/>
      <c r="P31" s="28"/>
      <c r="Q31" s="36"/>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row>
    <row r="32" spans="1:54" ht="15.7" customHeight="1" thickBot="1" x14ac:dyDescent="0.6">
      <c r="A32" s="2"/>
      <c r="B32" s="54"/>
      <c r="C32" s="2"/>
      <c r="D32" s="2"/>
      <c r="E32" s="55"/>
      <c r="F32" s="55"/>
      <c r="G32" s="55"/>
      <c r="H32" s="55"/>
      <c r="I32" s="55"/>
      <c r="J32" s="55"/>
      <c r="K32" s="55"/>
      <c r="L32" s="55"/>
      <c r="M32" s="55"/>
      <c r="N32" s="55"/>
      <c r="O32" s="55"/>
      <c r="P32" s="2"/>
      <c r="Q32" s="56"/>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spans="1:54" ht="15.7" customHeight="1" x14ac:dyDescent="0.55000000000000004">
      <c r="A33" s="2"/>
      <c r="B33" s="54"/>
      <c r="C33" s="2"/>
      <c r="D33" s="2"/>
      <c r="E33" s="38"/>
      <c r="F33" s="39"/>
      <c r="G33" s="39"/>
      <c r="H33" s="40"/>
      <c r="I33" s="40"/>
      <c r="J33" s="41"/>
      <c r="K33" s="41"/>
      <c r="L33" s="41"/>
      <c r="M33" s="41"/>
      <c r="N33" s="41"/>
      <c r="O33" s="42"/>
      <c r="P33" s="2"/>
      <c r="Q33" s="56"/>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spans="1:54" ht="167.5" customHeight="1" thickBot="1" x14ac:dyDescent="0.6">
      <c r="A34" s="2"/>
      <c r="B34" s="54"/>
      <c r="C34" s="2"/>
      <c r="D34" s="2"/>
      <c r="E34" s="57"/>
      <c r="F34" s="136" t="s">
        <v>172</v>
      </c>
      <c r="G34" s="136"/>
      <c r="H34" s="136"/>
      <c r="I34" s="136"/>
      <c r="J34" s="136"/>
      <c r="K34" s="136"/>
      <c r="L34" s="136"/>
      <c r="M34" s="136"/>
      <c r="N34" s="136"/>
      <c r="O34" s="58"/>
      <c r="P34" s="2"/>
      <c r="Q34" s="56"/>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spans="1:54" ht="15.7" hidden="1" customHeight="1" thickBot="1" x14ac:dyDescent="0.6">
      <c r="A35" s="2"/>
      <c r="B35" s="54"/>
      <c r="C35" s="2"/>
      <c r="D35" s="2"/>
      <c r="E35" s="49"/>
      <c r="F35" s="50"/>
      <c r="G35" s="50"/>
      <c r="H35" s="51"/>
      <c r="I35" s="51"/>
      <c r="J35" s="52"/>
      <c r="K35" s="52"/>
      <c r="L35" s="52"/>
      <c r="M35" s="52"/>
      <c r="N35" s="52"/>
      <c r="O35" s="53"/>
      <c r="P35" s="2"/>
      <c r="Q35" s="56"/>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spans="1:54" ht="15.7" customHeight="1" x14ac:dyDescent="0.55000000000000004">
      <c r="A36" s="2"/>
      <c r="B36" s="54"/>
      <c r="C36" s="2"/>
      <c r="D36" s="2"/>
      <c r="E36" s="55"/>
      <c r="F36" s="55"/>
      <c r="G36" s="55"/>
      <c r="H36" s="55"/>
      <c r="I36" s="55"/>
      <c r="J36" s="55"/>
      <c r="K36" s="55"/>
      <c r="L36" s="55"/>
      <c r="M36" s="55"/>
      <c r="N36" s="55"/>
      <c r="O36" s="55"/>
      <c r="P36" s="2"/>
      <c r="Q36" s="56"/>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spans="1:54" ht="14.7" thickBot="1" x14ac:dyDescent="0.6">
      <c r="A37" s="2"/>
      <c r="B37" s="54"/>
      <c r="C37" s="59"/>
      <c r="D37" s="59"/>
      <c r="E37" s="59"/>
      <c r="F37" s="59"/>
      <c r="G37" s="59"/>
      <c r="H37" s="59"/>
      <c r="I37" s="59"/>
      <c r="J37" s="59"/>
      <c r="K37" s="59"/>
      <c r="L37" s="59"/>
      <c r="M37" s="59"/>
      <c r="N37" s="59"/>
      <c r="O37" s="59"/>
      <c r="P37" s="59"/>
      <c r="Q37" s="56"/>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spans="1:54" x14ac:dyDescent="0.55000000000000004">
      <c r="A38" s="2"/>
      <c r="B38" s="15"/>
      <c r="O38" s="60"/>
      <c r="Q38" s="16"/>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spans="1:54" ht="14.7" thickBot="1" x14ac:dyDescent="0.6">
      <c r="A39" s="2"/>
      <c r="B39" s="19"/>
      <c r="C39" s="20"/>
      <c r="D39" s="20"/>
      <c r="E39" s="20"/>
      <c r="F39" s="20"/>
      <c r="G39" s="20"/>
      <c r="H39" s="20"/>
      <c r="I39" s="20"/>
      <c r="J39" s="20"/>
      <c r="K39" s="20"/>
      <c r="L39" s="20"/>
      <c r="M39" s="20"/>
      <c r="N39" s="20"/>
      <c r="O39" s="61"/>
      <c r="P39" s="20"/>
      <c r="Q39" s="21"/>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spans="1:54" ht="14.7" thickTop="1" x14ac:dyDescent="0.55000000000000004">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spans="1:54" x14ac:dyDescent="0.55000000000000004">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spans="1:54" x14ac:dyDescent="0.55000000000000004">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spans="1:54" x14ac:dyDescent="0.55000000000000004">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row>
    <row r="44" spans="1:54" x14ac:dyDescent="0.5500000000000000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spans="1:54" x14ac:dyDescent="0.5500000000000000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spans="1:54" x14ac:dyDescent="0.5500000000000000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spans="1:54" x14ac:dyDescent="0.5500000000000000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spans="1:54" x14ac:dyDescent="0.5500000000000000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x14ac:dyDescent="0.5500000000000000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x14ac:dyDescent="0.5500000000000000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x14ac:dyDescent="0.5500000000000000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x14ac:dyDescent="0.5500000000000000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spans="1:54" x14ac:dyDescent="0.5500000000000000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spans="1:54" x14ac:dyDescent="0.5500000000000000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x14ac:dyDescent="0.5500000000000000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spans="1:54" x14ac:dyDescent="0.5500000000000000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spans="1:54" x14ac:dyDescent="0.5500000000000000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spans="1:54" x14ac:dyDescent="0.5500000000000000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spans="1:54" x14ac:dyDescent="0.55000000000000004">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spans="1:54" x14ac:dyDescent="0.55000000000000004">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spans="1:54" x14ac:dyDescent="0.55000000000000004">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x14ac:dyDescent="0.55000000000000004">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x14ac:dyDescent="0.55000000000000004">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x14ac:dyDescent="0.5500000000000000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x14ac:dyDescent="0.55000000000000004">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x14ac:dyDescent="0.55000000000000004">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x14ac:dyDescent="0.55000000000000004">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spans="1:54" x14ac:dyDescent="0.55000000000000004">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spans="1:54" x14ac:dyDescent="0.55000000000000004">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spans="1:54" x14ac:dyDescent="0.55000000000000004">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x14ac:dyDescent="0.55000000000000004">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x14ac:dyDescent="0.55000000000000004">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x14ac:dyDescent="0.55000000000000004">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spans="1:54" x14ac:dyDescent="0.5500000000000000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x14ac:dyDescent="0.55000000000000004">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x14ac:dyDescent="0.55000000000000004">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x14ac:dyDescent="0.55000000000000004">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x14ac:dyDescent="0.55000000000000004">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x14ac:dyDescent="0.55000000000000004">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x14ac:dyDescent="0.55000000000000004">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x14ac:dyDescent="0.55000000000000004">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x14ac:dyDescent="0.55000000000000004">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x14ac:dyDescent="0.55000000000000004">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x14ac:dyDescent="0.5500000000000000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x14ac:dyDescent="0.55000000000000004">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x14ac:dyDescent="0.55000000000000004">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spans="1:54" x14ac:dyDescent="0.55000000000000004">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row>
    <row r="88" spans="1:54" x14ac:dyDescent="0.55000000000000004">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row>
    <row r="89" spans="1:54" x14ac:dyDescent="0.55000000000000004">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row>
    <row r="90" spans="1:54" x14ac:dyDescent="0.55000000000000004">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row>
    <row r="91" spans="1:54" x14ac:dyDescent="0.55000000000000004">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row>
    <row r="92" spans="1:54" x14ac:dyDescent="0.55000000000000004">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row>
    <row r="93" spans="1:54" x14ac:dyDescent="0.55000000000000004">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row>
  </sheetData>
  <mergeCells count="7">
    <mergeCell ref="F34:N34"/>
    <mergeCell ref="E14:O14"/>
    <mergeCell ref="F16:N16"/>
    <mergeCell ref="F18:N18"/>
    <mergeCell ref="F23:N23"/>
    <mergeCell ref="F26:N26"/>
    <mergeCell ref="F30:N30"/>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777"/>
  <sheetViews>
    <sheetView workbookViewId="0">
      <pane xSplit="5" ySplit="3" topLeftCell="F18" activePane="bottomRight" state="frozen"/>
      <selection pane="topRight" activeCell="F1" sqref="F1"/>
      <selection pane="bottomLeft" activeCell="A4" sqref="A4"/>
      <selection pane="bottomRight" activeCell="F24" sqref="F24"/>
    </sheetView>
  </sheetViews>
  <sheetFormatPr defaultRowHeight="14.4" zeroHeight="1" x14ac:dyDescent="0.55000000000000004"/>
  <cols>
    <col min="1" max="1" width="2.7890625" customWidth="1"/>
    <col min="2" max="2" width="55.5234375" bestFit="1" customWidth="1"/>
    <col min="4" max="4" width="2.7890625" customWidth="1"/>
    <col min="5" max="5" width="17.7890625" bestFit="1" customWidth="1"/>
    <col min="6" max="6" width="15.47265625" style="62" bestFit="1" customWidth="1"/>
    <col min="7" max="7" width="20.15625" style="62" bestFit="1" customWidth="1"/>
    <col min="8" max="8" width="18" style="62" bestFit="1" customWidth="1"/>
    <col min="9" max="9" width="25.7890625" style="62" bestFit="1" customWidth="1"/>
    <col min="10" max="10" width="24.15625" style="62" bestFit="1" customWidth="1"/>
    <col min="11" max="11" width="19.7890625" style="62" bestFit="1" customWidth="1"/>
    <col min="12" max="12" width="17.7890625" style="62" bestFit="1" customWidth="1"/>
    <col min="13" max="13" width="19.7890625" style="62" bestFit="1" customWidth="1"/>
    <col min="14" max="14" width="17.7890625" style="62" bestFit="1" customWidth="1"/>
  </cols>
  <sheetData>
    <row r="1" spans="2:14" x14ac:dyDescent="0.55000000000000004"/>
    <row r="2" spans="2:14" ht="105" customHeight="1" thickBot="1" x14ac:dyDescent="0.6">
      <c r="B2" s="142" t="s">
        <v>0</v>
      </c>
      <c r="C2" s="143"/>
      <c r="E2" s="115" t="s">
        <v>173</v>
      </c>
      <c r="F2" s="115"/>
      <c r="G2" s="115"/>
      <c r="H2" s="115"/>
      <c r="I2" s="115"/>
      <c r="J2" s="115"/>
      <c r="K2" s="115"/>
      <c r="L2" s="115"/>
      <c r="M2" s="115"/>
      <c r="N2" s="115"/>
    </row>
    <row r="3" spans="2:14" ht="29.4" thickTop="1" thickBot="1" x14ac:dyDescent="0.6">
      <c r="B3" s="120"/>
      <c r="C3" s="121"/>
      <c r="E3" s="77" t="str">
        <f>IF(Admin_data!C3="","",Admin_data!C3)</f>
        <v>District</v>
      </c>
      <c r="F3" s="114" t="s">
        <v>1</v>
      </c>
      <c r="G3" s="77" t="s">
        <v>8</v>
      </c>
      <c r="H3" s="80" t="s">
        <v>9</v>
      </c>
      <c r="I3" s="78" t="s">
        <v>6</v>
      </c>
      <c r="J3" s="79" t="s">
        <v>7</v>
      </c>
      <c r="K3" s="78" t="s">
        <v>2</v>
      </c>
      <c r="L3" s="79" t="s">
        <v>3</v>
      </c>
      <c r="M3" s="77" t="s">
        <v>4</v>
      </c>
      <c r="N3" s="80" t="s">
        <v>5</v>
      </c>
    </row>
    <row r="4" spans="2:14" ht="14.7" thickTop="1" x14ac:dyDescent="0.55000000000000004">
      <c r="E4" t="str">
        <f>IF(Admin_data!C4="","",Admin_data!C4)</f>
        <v>Baringo</v>
      </c>
      <c r="F4" s="62">
        <f>IF($E4="","",COUNTIF(Admin_data!C:C,$E4))</f>
        <v>1</v>
      </c>
      <c r="G4" s="62" t="str">
        <f>IF(E4="","",IF(COUNTIF(Population_data!$A:$A,$E4)=0,"CHECK","OK"))</f>
        <v>OK</v>
      </c>
      <c r="H4" s="62">
        <f>IF(F4="","",COUNTIF(Population_data!$A:$A,$E4))</f>
        <v>5</v>
      </c>
      <c r="I4" s="62" t="str">
        <f>IF(G4="","",IF(COUNTIF(Reporting_completeness!$A:$A,$E4)=0,"CHECK","OK"))</f>
        <v>OK</v>
      </c>
      <c r="J4" s="62">
        <f>IF(H4="","",COUNTIF(Reporting_completeness!$A:$A,$E4))</f>
        <v>60</v>
      </c>
      <c r="K4" s="62" t="str">
        <f>IF(I4="","",IF(COUNTIF(Service_data_1!$A:$A,$E4)=0,"CHECK","OK"))</f>
        <v>OK</v>
      </c>
      <c r="L4" s="62">
        <f>IF(J4="","",COUNTIF(Service_data_1!$A:$A,$E4))</f>
        <v>60</v>
      </c>
      <c r="M4" s="62" t="str">
        <f>IF(K4="","",IF(COUNTIF(Service_data_2!$A:$A,$E4)=0,"CHECK","OK"))</f>
        <v>OK</v>
      </c>
      <c r="N4" s="62">
        <f>IF(L4="","",COUNTIF(Service_data_2!$A:$A,$E4))</f>
        <v>60</v>
      </c>
    </row>
    <row r="5" spans="2:14" x14ac:dyDescent="0.55000000000000004">
      <c r="B5" s="65" t="s">
        <v>10</v>
      </c>
      <c r="C5" s="116">
        <v>47</v>
      </c>
      <c r="E5" t="str">
        <f>IF(Admin_data!C5="","",Admin_data!C5)</f>
        <v>Bomet</v>
      </c>
      <c r="F5" s="62">
        <f>IF($E5="","",COUNTIF(Admin_data!C:C,$E5))</f>
        <v>1</v>
      </c>
      <c r="G5" s="62" t="str">
        <f>IF(E5="","",IF(COUNTIF(Population_data!$A:$A,$E5)=0,"CHECK","OK"))</f>
        <v>OK</v>
      </c>
      <c r="H5" s="62">
        <f>IF(F5="","",COUNTIF(Population_data!$A:$A,$E5))</f>
        <v>5</v>
      </c>
      <c r="I5" s="62" t="str">
        <f>IF(G5="","",IF(COUNTIF(Reporting_completeness!$A:$A,$E5)=0,"CHECK","OK"))</f>
        <v>OK</v>
      </c>
      <c r="J5" s="62">
        <f>IF(H5="","",COUNTIF(Reporting_completeness!$A:$A,$E5))</f>
        <v>60</v>
      </c>
      <c r="K5" s="62" t="str">
        <f>IF(I5="","",IF(COUNTIF(Service_data_1!$A:$A,$E5)=0,"CHECK","OK"))</f>
        <v>OK</v>
      </c>
      <c r="L5" s="62">
        <f>IF(J5="","",COUNTIF(Service_data_1!$A:$A,$E5))</f>
        <v>60</v>
      </c>
      <c r="M5" s="62" t="str">
        <f>IF(K5="","",IF(COUNTIF(Service_data_2!$A:$A,$E5)=0,"CHECK","OK"))</f>
        <v>OK</v>
      </c>
      <c r="N5" s="62">
        <f>IF(L5="","",COUNTIF(Service_data_2!$A:$A,$E5))</f>
        <v>60</v>
      </c>
    </row>
    <row r="6" spans="2:14" x14ac:dyDescent="0.55000000000000004">
      <c r="B6" s="65" t="s">
        <v>167</v>
      </c>
      <c r="C6" s="116">
        <v>2019</v>
      </c>
      <c r="E6" t="str">
        <f>IF(Admin_data!C6="","",Admin_data!C6)</f>
        <v>Bungoma</v>
      </c>
      <c r="F6" s="62">
        <f>IF($E6="","",COUNTIF(Admin_data!C:C,$E6))</f>
        <v>1</v>
      </c>
      <c r="G6" s="62" t="str">
        <f>IF(E6="","",IF(COUNTIF(Population_data!$A:$A,$E6)=0,"CHECK","OK"))</f>
        <v>OK</v>
      </c>
      <c r="H6" s="62">
        <f>IF(F6="","",COUNTIF(Population_data!$A:$A,$E6))</f>
        <v>5</v>
      </c>
      <c r="I6" s="62" t="str">
        <f>IF(G6="","",IF(COUNTIF(Reporting_completeness!$A:$A,$E6)=0,"CHECK","OK"))</f>
        <v>OK</v>
      </c>
      <c r="J6" s="62">
        <f>IF(H6="","",COUNTIF(Reporting_completeness!$A:$A,$E6))</f>
        <v>60</v>
      </c>
      <c r="K6" s="62" t="str">
        <f>IF(I6="","",IF(COUNTIF(Service_data_1!$A:$A,$E6)=0,"CHECK","OK"))</f>
        <v>OK</v>
      </c>
      <c r="L6" s="62">
        <f>IF(J6="","",COUNTIF(Service_data_1!$A:$A,$E6))</f>
        <v>60</v>
      </c>
      <c r="M6" s="62" t="str">
        <f>IF(K6="","",IF(COUNTIF(Service_data_2!$A:$A,$E6)=0,"CHECK","OK"))</f>
        <v>OK</v>
      </c>
      <c r="N6" s="62">
        <f>IF(L6="","",COUNTIF(Service_data_2!$A:$A,$E6))</f>
        <v>60</v>
      </c>
    </row>
    <row r="7" spans="2:14" x14ac:dyDescent="0.55000000000000004">
      <c r="B7" s="65" t="s">
        <v>168</v>
      </c>
      <c r="C7" s="116">
        <v>2023</v>
      </c>
      <c r="E7" t="str">
        <f>IF(Admin_data!C7="","",Admin_data!C7)</f>
        <v>Busia</v>
      </c>
      <c r="F7" s="62">
        <f>IF($E7="","",COUNTIF(Admin_data!C:C,$E7))</f>
        <v>1</v>
      </c>
      <c r="G7" s="62" t="str">
        <f>IF(E7="","",IF(COUNTIF(Population_data!$A:$A,$E7)=0,"CHECK","OK"))</f>
        <v>OK</v>
      </c>
      <c r="H7" s="62">
        <f>IF(F7="","",COUNTIF(Population_data!$A:$A,$E7))</f>
        <v>5</v>
      </c>
      <c r="I7" s="62" t="str">
        <f>IF(G7="","",IF(COUNTIF(Reporting_completeness!$A:$A,$E7)=0,"CHECK","OK"))</f>
        <v>OK</v>
      </c>
      <c r="J7" s="62">
        <f>IF(H7="","",COUNTIF(Reporting_completeness!$A:$A,$E7))</f>
        <v>60</v>
      </c>
      <c r="K7" s="62" t="str">
        <f>IF(I7="","",IF(COUNTIF(Service_data_1!$A:$A,$E7)=0,"CHECK","OK"))</f>
        <v>OK</v>
      </c>
      <c r="L7" s="62">
        <f>IF(J7="","",COUNTIF(Service_data_1!$A:$A,$E7))</f>
        <v>60</v>
      </c>
      <c r="M7" s="62" t="str">
        <f>IF(K7="","",IF(COUNTIF(Service_data_2!$A:$A,$E7)=0,"CHECK","OK"))</f>
        <v>OK</v>
      </c>
      <c r="N7" s="62">
        <f>IF(L7="","",COUNTIF(Service_data_2!$A:$A,$E7))</f>
        <v>60</v>
      </c>
    </row>
    <row r="8" spans="2:14" x14ac:dyDescent="0.55000000000000004">
      <c r="B8" s="65"/>
      <c r="C8" s="62"/>
      <c r="E8" t="str">
        <f>IF(Admin_data!C8="","",Admin_data!C8)</f>
        <v>Elgeyo Marakwet</v>
      </c>
      <c r="F8" s="62">
        <f>IF($E8="","",COUNTIF(Admin_data!C:C,$E8))</f>
        <v>1</v>
      </c>
      <c r="G8" s="62" t="str">
        <f>IF(E8="","",IF(COUNTIF(Population_data!$A:$A,$E8)=0,"CHECK","OK"))</f>
        <v>OK</v>
      </c>
      <c r="H8" s="62">
        <f>IF(F8="","",COUNTIF(Population_data!$A:$A,$E8))</f>
        <v>5</v>
      </c>
      <c r="I8" s="62" t="str">
        <f>IF(G8="","",IF(COUNTIF(Reporting_completeness!$A:$A,$E8)=0,"CHECK","OK"))</f>
        <v>OK</v>
      </c>
      <c r="J8" s="62">
        <f>IF(H8="","",COUNTIF(Reporting_completeness!$A:$A,$E8))</f>
        <v>60</v>
      </c>
      <c r="K8" s="62" t="str">
        <f>IF(I8="","",IF(COUNTIF(Service_data_1!$A:$A,$E8)=0,"CHECK","OK"))</f>
        <v>OK</v>
      </c>
      <c r="L8" s="62">
        <f>IF(J8="","",COUNTIF(Service_data_1!$A:$A,$E8))</f>
        <v>60</v>
      </c>
      <c r="M8" s="62" t="str">
        <f>IF(K8="","",IF(COUNTIF(Service_data_2!$A:$A,$E8)=0,"CHECK","OK"))</f>
        <v>OK</v>
      </c>
      <c r="N8" s="62">
        <f>IF(L8="","",COUNTIF(Service_data_2!$A:$A,$E8))</f>
        <v>60</v>
      </c>
    </row>
    <row r="9" spans="2:14" x14ac:dyDescent="0.55000000000000004">
      <c r="B9" s="65" t="s">
        <v>11</v>
      </c>
      <c r="C9" s="64">
        <f>(C7-C6+1)*12</f>
        <v>60</v>
      </c>
      <c r="E9" t="str">
        <f>IF(Admin_data!C9="","",Admin_data!C9)</f>
        <v>Embu</v>
      </c>
      <c r="F9" s="62">
        <f>IF($E9="","",COUNTIF(Admin_data!C:C,$E9))</f>
        <v>1</v>
      </c>
      <c r="G9" s="62" t="str">
        <f>IF(E9="","",IF(COUNTIF(Population_data!$A:$A,$E9)=0,"CHECK","OK"))</f>
        <v>OK</v>
      </c>
      <c r="H9" s="62">
        <f>IF(F9="","",COUNTIF(Population_data!$A:$A,$E9))</f>
        <v>5</v>
      </c>
      <c r="I9" s="62" t="str">
        <f>IF(G9="","",IF(COUNTIF(Reporting_completeness!$A:$A,$E9)=0,"CHECK","OK"))</f>
        <v>OK</v>
      </c>
      <c r="J9" s="62">
        <f>IF(H9="","",COUNTIF(Reporting_completeness!$A:$A,$E9))</f>
        <v>60</v>
      </c>
      <c r="K9" s="62" t="str">
        <f>IF(I9="","",IF(COUNTIF(Service_data_1!$A:$A,$E9)=0,"CHECK","OK"))</f>
        <v>OK</v>
      </c>
      <c r="L9" s="62">
        <f>IF(J9="","",COUNTIF(Service_data_1!$A:$A,$E9))</f>
        <v>60</v>
      </c>
      <c r="M9" s="62" t="str">
        <f>IF(K9="","",IF(COUNTIF(Service_data_2!$A:$A,$E9)=0,"CHECK","OK"))</f>
        <v>OK</v>
      </c>
      <c r="N9" s="62">
        <f>IF(L9="","",COUNTIF(Service_data_2!$A:$A,$E9))</f>
        <v>60</v>
      </c>
    </row>
    <row r="10" spans="2:14" x14ac:dyDescent="0.55000000000000004">
      <c r="B10" s="65" t="s">
        <v>12</v>
      </c>
      <c r="C10" s="64">
        <v>5</v>
      </c>
      <c r="E10" t="str">
        <f>IF(Admin_data!C10="","",Admin_data!C10)</f>
        <v>Garissa</v>
      </c>
      <c r="F10" s="62">
        <f>IF($E10="","",COUNTIF(Admin_data!C:C,$E10))</f>
        <v>1</v>
      </c>
      <c r="G10" s="62" t="str">
        <f>IF(E10="","",IF(COUNTIF(Population_data!$A:$A,$E10)=0,"CHECK","OK"))</f>
        <v>OK</v>
      </c>
      <c r="H10" s="62">
        <f>IF(F10="","",COUNTIF(Population_data!$A:$A,$E10))</f>
        <v>5</v>
      </c>
      <c r="I10" s="62" t="str">
        <f>IF(G10="","",IF(COUNTIF(Reporting_completeness!$A:$A,$E10)=0,"CHECK","OK"))</f>
        <v>OK</v>
      </c>
      <c r="J10" s="62">
        <f>IF(H10="","",COUNTIF(Reporting_completeness!$A:$A,$E10))</f>
        <v>60</v>
      </c>
      <c r="K10" s="62" t="str">
        <f>IF(I10="","",IF(COUNTIF(Service_data_1!$A:$A,$E10)=0,"CHECK","OK"))</f>
        <v>OK</v>
      </c>
      <c r="L10" s="62">
        <f>IF(J10="","",COUNTIF(Service_data_1!$A:$A,$E10))</f>
        <v>60</v>
      </c>
      <c r="M10" s="62" t="str">
        <f>IF(K10="","",IF(COUNTIF(Service_data_2!$A:$A,$E10)=0,"CHECK","OK"))</f>
        <v>OK</v>
      </c>
      <c r="N10" s="62">
        <f>IF(L10="","",COUNTIF(Service_data_2!$A:$A,$E10))</f>
        <v>60</v>
      </c>
    </row>
    <row r="11" spans="2:14" x14ac:dyDescent="0.55000000000000004">
      <c r="B11" s="65"/>
      <c r="E11" t="str">
        <f>IF(Admin_data!C11="","",Admin_data!C11)</f>
        <v>Homa Bay</v>
      </c>
      <c r="F11" s="62">
        <f>IF($E11="","",COUNTIF(Admin_data!C:C,$E11))</f>
        <v>1</v>
      </c>
      <c r="G11" s="62" t="str">
        <f>IF(E11="","",IF(COUNTIF(Population_data!$A:$A,$E11)=0,"CHECK","OK"))</f>
        <v>OK</v>
      </c>
      <c r="H11" s="62">
        <f>IF(F11="","",COUNTIF(Population_data!$A:$A,$E11))</f>
        <v>5</v>
      </c>
      <c r="I11" s="62" t="str">
        <f>IF(G11="","",IF(COUNTIF(Reporting_completeness!$A:$A,$E11)=0,"CHECK","OK"))</f>
        <v>OK</v>
      </c>
      <c r="J11" s="62">
        <f>IF(H11="","",COUNTIF(Reporting_completeness!$A:$A,$E11))</f>
        <v>60</v>
      </c>
      <c r="K11" s="62" t="str">
        <f>IF(I11="","",IF(COUNTIF(Service_data_1!$A:$A,$E11)=0,"CHECK","OK"))</f>
        <v>OK</v>
      </c>
      <c r="L11" s="62">
        <f>IF(J11="","",COUNTIF(Service_data_1!$A:$A,$E11))</f>
        <v>60</v>
      </c>
      <c r="M11" s="62" t="str">
        <f>IF(K11="","",IF(COUNTIF(Service_data_2!$A:$A,$E11)=0,"CHECK","OK"))</f>
        <v>OK</v>
      </c>
      <c r="N11" s="62">
        <f>IF(L11="","",COUNTIF(Service_data_2!$A:$A,$E11))</f>
        <v>60</v>
      </c>
    </row>
    <row r="12" spans="2:14" x14ac:dyDescent="0.55000000000000004">
      <c r="B12" s="65" t="s">
        <v>169</v>
      </c>
      <c r="C12" s="66">
        <f>COUNTA(Admin_data!C4:C75)</f>
        <v>47</v>
      </c>
      <c r="E12" t="str">
        <f>IF(Admin_data!C12="","",Admin_data!C12)</f>
        <v>Isiolo</v>
      </c>
      <c r="F12" s="62">
        <f>IF($E12="","",COUNTIF(Admin_data!C:C,$E12))</f>
        <v>1</v>
      </c>
      <c r="G12" s="62" t="str">
        <f>IF(E12="","",IF(COUNTIF(Population_data!$A:$A,$E12)=0,"CHECK","OK"))</f>
        <v>OK</v>
      </c>
      <c r="H12" s="62">
        <f>IF(F12="","",COUNTIF(Population_data!$A:$A,$E12))</f>
        <v>5</v>
      </c>
      <c r="I12" s="62" t="str">
        <f>IF(G12="","",IF(COUNTIF(Reporting_completeness!$A:$A,$E12)=0,"CHECK","OK"))</f>
        <v>OK</v>
      </c>
      <c r="J12" s="62">
        <f>IF(H12="","",COUNTIF(Reporting_completeness!$A:$A,$E12))</f>
        <v>60</v>
      </c>
      <c r="K12" s="62" t="str">
        <f>IF(I12="","",IF(COUNTIF(Service_data_1!$A:$A,$E12)=0,"CHECK","OK"))</f>
        <v>OK</v>
      </c>
      <c r="L12" s="62">
        <f>IF(J12="","",COUNTIF(Service_data_1!$A:$A,$E12))</f>
        <v>60</v>
      </c>
      <c r="M12" s="62" t="str">
        <f>IF(K12="","",IF(COUNTIF(Service_data_2!$A:$A,$E12)=0,"CHECK","OK"))</f>
        <v>OK</v>
      </c>
      <c r="N12" s="62">
        <f>IF(L12="","",COUNTIF(Service_data_2!$A:$A,$E12))</f>
        <v>60</v>
      </c>
    </row>
    <row r="13" spans="2:14" x14ac:dyDescent="0.55000000000000004">
      <c r="B13" s="65" t="s">
        <v>13</v>
      </c>
      <c r="C13" s="66" t="str">
        <f>IF(C$12&lt;&gt;C$5,"CHECK","OK")</f>
        <v>OK</v>
      </c>
      <c r="E13" t="str">
        <f>IF(Admin_data!C13="","",Admin_data!C13)</f>
        <v>Kajiado</v>
      </c>
      <c r="F13" s="62">
        <f>IF($E13="","",COUNTIF(Admin_data!C:C,$E13))</f>
        <v>1</v>
      </c>
      <c r="G13" s="62" t="str">
        <f>IF(E13="","",IF(COUNTIF(Population_data!$A:$A,$E13)=0,"CHECK","OK"))</f>
        <v>OK</v>
      </c>
      <c r="H13" s="62">
        <f>IF(F13="","",COUNTIF(Population_data!$A:$A,$E13))</f>
        <v>5</v>
      </c>
      <c r="I13" s="62" t="str">
        <f>IF(G13="","",IF(COUNTIF(Reporting_completeness!$A:$A,$E13)=0,"CHECK","OK"))</f>
        <v>OK</v>
      </c>
      <c r="J13" s="62">
        <f>IF(H13="","",COUNTIF(Reporting_completeness!$A:$A,$E13))</f>
        <v>60</v>
      </c>
      <c r="K13" s="62" t="str">
        <f>IF(I13="","",IF(COUNTIF(Service_data_1!$A:$A,$E13)=0,"CHECK","OK"))</f>
        <v>OK</v>
      </c>
      <c r="L13" s="62">
        <f>IF(J13="","",COUNTIF(Service_data_1!$A:$A,$E13))</f>
        <v>60</v>
      </c>
      <c r="M13" s="62" t="str">
        <f>IF(K13="","",IF(COUNTIF(Service_data_2!$A:$A,$E13)=0,"CHECK","OK"))</f>
        <v>OK</v>
      </c>
      <c r="N13" s="62">
        <f>IF(L13="","",COUNTIF(Service_data_2!$A:$A,$E13))</f>
        <v>60</v>
      </c>
    </row>
    <row r="14" spans="2:14" x14ac:dyDescent="0.55000000000000004">
      <c r="B14" s="65" t="s">
        <v>170</v>
      </c>
      <c r="C14" s="67" t="str">
        <f>IF(MAX(F:F)&gt;1,"CHECK","OK")</f>
        <v>OK</v>
      </c>
      <c r="E14" t="str">
        <f>IF(Admin_data!C14="","",Admin_data!C14)</f>
        <v>Kakamega</v>
      </c>
      <c r="F14" s="62">
        <f>IF($E14="","",COUNTIF(Admin_data!C:C,$E14))</f>
        <v>1</v>
      </c>
      <c r="G14" s="62" t="str">
        <f>IF(E14="","",IF(COUNTIF(Population_data!$A:$A,$E14)=0,"CHECK","OK"))</f>
        <v>OK</v>
      </c>
      <c r="H14" s="62">
        <f>IF(F14="","",COUNTIF(Population_data!$A:$A,$E14))</f>
        <v>5</v>
      </c>
      <c r="I14" s="62" t="str">
        <f>IF(G14="","",IF(COUNTIF(Reporting_completeness!$A:$A,$E14)=0,"CHECK","OK"))</f>
        <v>OK</v>
      </c>
      <c r="J14" s="62">
        <f>IF(H14="","",COUNTIF(Reporting_completeness!$A:$A,$E14))</f>
        <v>60</v>
      </c>
      <c r="K14" s="62" t="str">
        <f>IF(I14="","",IF(COUNTIF(Service_data_1!$A:$A,$E14)=0,"CHECK","OK"))</f>
        <v>OK</v>
      </c>
      <c r="L14" s="62">
        <f>IF(J14="","",COUNTIF(Service_data_1!$A:$A,$E14))</f>
        <v>60</v>
      </c>
      <c r="M14" s="62" t="str">
        <f>IF(K14="","",IF(COUNTIF(Service_data_2!$A:$A,$E14)=0,"CHECK","OK"))</f>
        <v>OK</v>
      </c>
      <c r="N14" s="62">
        <f>IF(L14="","",COUNTIF(Service_data_2!$A:$A,$E14))</f>
        <v>60</v>
      </c>
    </row>
    <row r="15" spans="2:14" x14ac:dyDescent="0.55000000000000004">
      <c r="B15" s="65"/>
      <c r="C15" s="68"/>
      <c r="E15" t="str">
        <f>IF(Admin_data!C15="","",Admin_data!C15)</f>
        <v>Kericho</v>
      </c>
      <c r="F15" s="62">
        <f>IF($E15="","",COUNTIF(Admin_data!C:C,$E15))</f>
        <v>1</v>
      </c>
      <c r="G15" s="62" t="str">
        <f>IF(E15="","",IF(COUNTIF(Population_data!$A:$A,$E15)=0,"CHECK","OK"))</f>
        <v>OK</v>
      </c>
      <c r="H15" s="62">
        <f>IF(F15="","",COUNTIF(Population_data!$A:$A,$E15))</f>
        <v>5</v>
      </c>
      <c r="I15" s="62" t="str">
        <f>IF(G15="","",IF(COUNTIF(Reporting_completeness!$A:$A,$E15)=0,"CHECK","OK"))</f>
        <v>OK</v>
      </c>
      <c r="J15" s="62">
        <f>IF(H15="","",COUNTIF(Reporting_completeness!$A:$A,$E15))</f>
        <v>60</v>
      </c>
      <c r="K15" s="62" t="str">
        <f>IF(I15="","",IF(COUNTIF(Service_data_1!$A:$A,$E15)=0,"CHECK","OK"))</f>
        <v>OK</v>
      </c>
      <c r="L15" s="62">
        <f>IF(J15="","",COUNTIF(Service_data_1!$A:$A,$E15))</f>
        <v>60</v>
      </c>
      <c r="M15" s="62" t="str">
        <f>IF(K15="","",IF(COUNTIF(Service_data_2!$A:$A,$E15)=0,"CHECK","OK"))</f>
        <v>OK</v>
      </c>
      <c r="N15" s="62">
        <f>IF(L15="","",COUNTIF(Service_data_2!$A:$A,$E15))</f>
        <v>60</v>
      </c>
    </row>
    <row r="16" spans="2:14" x14ac:dyDescent="0.55000000000000004">
      <c r="B16" s="65" t="s">
        <v>20</v>
      </c>
      <c r="C16" s="69" t="str">
        <f>IF(MIN(H:H)&lt;(C$7-C$6+1),"CHECK","OK")</f>
        <v>OK</v>
      </c>
      <c r="E16" t="str">
        <f>IF(Admin_data!C16="","",Admin_data!C16)</f>
        <v>Kiambu</v>
      </c>
      <c r="F16" s="62">
        <f>IF($E16="","",COUNTIF(Admin_data!C:C,$E16))</f>
        <v>1</v>
      </c>
      <c r="G16" s="62" t="str">
        <f>IF(E16="","",IF(COUNTIF(Population_data!$A:$A,$E16)=0,"CHECK","OK"))</f>
        <v>OK</v>
      </c>
      <c r="H16" s="62">
        <f>IF(F16="","",COUNTIF(Population_data!$A:$A,$E16))</f>
        <v>5</v>
      </c>
      <c r="I16" s="62" t="str">
        <f>IF(G16="","",IF(COUNTIF(Reporting_completeness!$A:$A,$E16)=0,"CHECK","OK"))</f>
        <v>OK</v>
      </c>
      <c r="J16" s="62">
        <f>IF(H16="","",COUNTIF(Reporting_completeness!$A:$A,$E16))</f>
        <v>60</v>
      </c>
      <c r="K16" s="62" t="str">
        <f>IF(I16="","",IF(COUNTIF(Service_data_1!$A:$A,$E16)=0,"CHECK","OK"))</f>
        <v>OK</v>
      </c>
      <c r="L16" s="62">
        <f>IF(J16="","",COUNTIF(Service_data_1!$A:$A,$E16))</f>
        <v>60</v>
      </c>
      <c r="M16" s="62" t="str">
        <f>IF(K16="","",IF(COUNTIF(Service_data_2!$A:$A,$E16)=0,"CHECK","OK"))</f>
        <v>OK</v>
      </c>
      <c r="N16" s="62">
        <f>IF(L16="","",COUNTIF(Service_data_2!$A:$A,$E16))</f>
        <v>60</v>
      </c>
    </row>
    <row r="17" spans="2:14" x14ac:dyDescent="0.55000000000000004">
      <c r="B17" s="65" t="s">
        <v>21</v>
      </c>
      <c r="C17" s="66" t="str">
        <f>IF(MAX(H:H)&gt;(C$7-C$6+1),"CHECK","OK")</f>
        <v>OK</v>
      </c>
      <c r="E17" t="str">
        <f>IF(Admin_data!C17="","",Admin_data!C17)</f>
        <v>Kilifi</v>
      </c>
      <c r="F17" s="62">
        <f>IF($E17="","",COUNTIF(Admin_data!C:C,$E17))</f>
        <v>1</v>
      </c>
      <c r="G17" s="62" t="str">
        <f>IF(E17="","",IF(COUNTIF(Population_data!$A:$A,$E17)=0,"CHECK","OK"))</f>
        <v>OK</v>
      </c>
      <c r="H17" s="62">
        <f>IF(F17="","",COUNTIF(Population_data!$A:$A,$E17))</f>
        <v>5</v>
      </c>
      <c r="I17" s="62" t="str">
        <f>IF(G17="","",IF(COUNTIF(Reporting_completeness!$A:$A,$E17)=0,"CHECK","OK"))</f>
        <v>OK</v>
      </c>
      <c r="J17" s="62">
        <f>IF(H17="","",COUNTIF(Reporting_completeness!$A:$A,$E17))</f>
        <v>60</v>
      </c>
      <c r="K17" s="62" t="str">
        <f>IF(I17="","",IF(COUNTIF(Service_data_1!$A:$A,$E17)=0,"CHECK","OK"))</f>
        <v>OK</v>
      </c>
      <c r="L17" s="62">
        <f>IF(J17="","",COUNTIF(Service_data_1!$A:$A,$E17))</f>
        <v>60</v>
      </c>
      <c r="M17" s="62" t="str">
        <f>IF(K17="","",IF(COUNTIF(Service_data_2!$A:$A,$E17)=0,"CHECK","OK"))</f>
        <v>OK</v>
      </c>
      <c r="N17" s="62">
        <f>IF(L17="","",COUNTIF(Service_data_2!$A:$A,$E17))</f>
        <v>60</v>
      </c>
    </row>
    <row r="18" spans="2:14" x14ac:dyDescent="0.55000000000000004">
      <c r="B18" s="65"/>
      <c r="C18" s="68"/>
      <c r="E18" t="str">
        <f>IF(Admin_data!C18="","",Admin_data!C18)</f>
        <v>Kirinyaga</v>
      </c>
      <c r="F18" s="62">
        <f>IF($E18="","",COUNTIF(Admin_data!C:C,$E18))</f>
        <v>1</v>
      </c>
      <c r="G18" s="62" t="str">
        <f>IF(E18="","",IF(COUNTIF(Population_data!$A:$A,$E18)=0,"CHECK","OK"))</f>
        <v>OK</v>
      </c>
      <c r="H18" s="62">
        <f>IF(F18="","",COUNTIF(Population_data!$A:$A,$E18))</f>
        <v>5</v>
      </c>
      <c r="I18" s="62" t="str">
        <f>IF(G18="","",IF(COUNTIF(Reporting_completeness!$A:$A,$E18)=0,"CHECK","OK"))</f>
        <v>OK</v>
      </c>
      <c r="J18" s="62">
        <f>IF(H18="","",COUNTIF(Reporting_completeness!$A:$A,$E18))</f>
        <v>60</v>
      </c>
      <c r="K18" s="62" t="str">
        <f>IF(I18="","",IF(COUNTIF(Service_data_1!$A:$A,$E18)=0,"CHECK","OK"))</f>
        <v>OK</v>
      </c>
      <c r="L18" s="62">
        <f>IF(J18="","",COUNTIF(Service_data_1!$A:$A,$E18))</f>
        <v>60</v>
      </c>
      <c r="M18" s="62" t="str">
        <f>IF(K18="","",IF(COUNTIF(Service_data_2!$A:$A,$E18)=0,"CHECK","OK"))</f>
        <v>OK</v>
      </c>
      <c r="N18" s="62">
        <f>IF(L18="","",COUNTIF(Service_data_2!$A:$A,$E18))</f>
        <v>60</v>
      </c>
    </row>
    <row r="19" spans="2:14" x14ac:dyDescent="0.55000000000000004">
      <c r="B19" s="65" t="s">
        <v>18</v>
      </c>
      <c r="C19" s="69" t="str">
        <f>IF(MIN(J:J)&lt;(C$7-C$6+1)*12,"CHECK","OK")</f>
        <v>OK</v>
      </c>
      <c r="E19" t="str">
        <f>IF(Admin_data!C19="","",Admin_data!C19)</f>
        <v>Kisii</v>
      </c>
      <c r="F19" s="62">
        <f>IF($E19="","",COUNTIF(Admin_data!C:C,$E19))</f>
        <v>1</v>
      </c>
      <c r="G19" s="62" t="str">
        <f>IF(E19="","",IF(COUNTIF(Population_data!$A:$A,$E19)=0,"CHECK","OK"))</f>
        <v>OK</v>
      </c>
      <c r="H19" s="62">
        <f>IF(F19="","",COUNTIF(Population_data!$A:$A,$E19))</f>
        <v>5</v>
      </c>
      <c r="I19" s="62" t="str">
        <f>IF(G19="","",IF(COUNTIF(Reporting_completeness!$A:$A,$E19)=0,"CHECK","OK"))</f>
        <v>OK</v>
      </c>
      <c r="J19" s="62">
        <f>IF(H19="","",COUNTIF(Reporting_completeness!$A:$A,$E19))</f>
        <v>60</v>
      </c>
      <c r="K19" s="62" t="str">
        <f>IF(I19="","",IF(COUNTIF(Service_data_1!$A:$A,$E19)=0,"CHECK","OK"))</f>
        <v>OK</v>
      </c>
      <c r="L19" s="62">
        <f>IF(J19="","",COUNTIF(Service_data_1!$A:$A,$E19))</f>
        <v>60</v>
      </c>
      <c r="M19" s="62" t="str">
        <f>IF(K19="","",IF(COUNTIF(Service_data_2!$A:$A,$E19)=0,"CHECK","OK"))</f>
        <v>OK</v>
      </c>
      <c r="N19" s="62">
        <f>IF(L19="","",COUNTIF(Service_data_2!$A:$A,$E19))</f>
        <v>60</v>
      </c>
    </row>
    <row r="20" spans="2:14" x14ac:dyDescent="0.55000000000000004">
      <c r="B20" s="65" t="s">
        <v>19</v>
      </c>
      <c r="C20" s="67" t="str">
        <f>IF(MAX(J:J)&gt;(C$7-C$6+1)*12,"CHECK","OK")</f>
        <v>OK</v>
      </c>
      <c r="E20" t="str">
        <f>IF(Admin_data!C20="","",Admin_data!C20)</f>
        <v>Kisumu</v>
      </c>
      <c r="F20" s="62">
        <f>IF($E20="","",COUNTIF(Admin_data!C:C,$E20))</f>
        <v>1</v>
      </c>
      <c r="G20" s="62" t="str">
        <f>IF(E20="","",IF(COUNTIF(Population_data!$A:$A,$E20)=0,"CHECK","OK"))</f>
        <v>OK</v>
      </c>
      <c r="H20" s="62">
        <f>IF(F20="","",COUNTIF(Population_data!$A:$A,$E20))</f>
        <v>5</v>
      </c>
      <c r="I20" s="62" t="str">
        <f>IF(G20="","",IF(COUNTIF(Reporting_completeness!$A:$A,$E20)=0,"CHECK","OK"))</f>
        <v>OK</v>
      </c>
      <c r="J20" s="62">
        <f>IF(H20="","",COUNTIF(Reporting_completeness!$A:$A,$E20))</f>
        <v>60</v>
      </c>
      <c r="K20" s="62" t="str">
        <f>IF(I20="","",IF(COUNTIF(Service_data_1!$A:$A,$E20)=0,"CHECK","OK"))</f>
        <v>OK</v>
      </c>
      <c r="L20" s="62">
        <f>IF(J20="","",COUNTIF(Service_data_1!$A:$A,$E20))</f>
        <v>60</v>
      </c>
      <c r="M20" s="62" t="str">
        <f>IF(K20="","",IF(COUNTIF(Service_data_2!$A:$A,$E20)=0,"CHECK","OK"))</f>
        <v>OK</v>
      </c>
      <c r="N20" s="62">
        <f>IF(L20="","",COUNTIF(Service_data_2!$A:$A,$E20))</f>
        <v>60</v>
      </c>
    </row>
    <row r="21" spans="2:14" x14ac:dyDescent="0.55000000000000004">
      <c r="B21" s="65"/>
      <c r="C21" s="68"/>
      <c r="E21" t="str">
        <f>IF(Admin_data!C21="","",Admin_data!C21)</f>
        <v>Kitui</v>
      </c>
      <c r="F21" s="62">
        <f>IF($E21="","",COUNTIF(Admin_data!C:C,$E21))</f>
        <v>1</v>
      </c>
      <c r="G21" s="62" t="str">
        <f>IF(E21="","",IF(COUNTIF(Population_data!$A:$A,$E21)=0,"CHECK","OK"))</f>
        <v>OK</v>
      </c>
      <c r="H21" s="62">
        <f>IF(F21="","",COUNTIF(Population_data!$A:$A,$E21))</f>
        <v>5</v>
      </c>
      <c r="I21" s="62" t="str">
        <f>IF(G21="","",IF(COUNTIF(Reporting_completeness!$A:$A,$E21)=0,"CHECK","OK"))</f>
        <v>OK</v>
      </c>
      <c r="J21" s="62">
        <f>IF(H21="","",COUNTIF(Reporting_completeness!$A:$A,$E21))</f>
        <v>60</v>
      </c>
      <c r="K21" s="62" t="str">
        <f>IF(I21="","",IF(COUNTIF(Service_data_1!$A:$A,$E21)=0,"CHECK","OK"))</f>
        <v>OK</v>
      </c>
      <c r="L21" s="62">
        <f>IF(J21="","",COUNTIF(Service_data_1!$A:$A,$E21))</f>
        <v>60</v>
      </c>
      <c r="M21" s="62" t="str">
        <f>IF(K21="","",IF(COUNTIF(Service_data_2!$A:$A,$E21)=0,"CHECK","OK"))</f>
        <v>OK</v>
      </c>
      <c r="N21" s="62">
        <f>IF(L21="","",COUNTIF(Service_data_2!$A:$A,$E21))</f>
        <v>60</v>
      </c>
    </row>
    <row r="22" spans="2:14" x14ac:dyDescent="0.55000000000000004">
      <c r="B22" s="65" t="s">
        <v>14</v>
      </c>
      <c r="C22" s="69" t="str">
        <f>IF(MIN(L:L)&lt;(C$7-C$6+1)*12,"CHECK","OK")</f>
        <v>OK</v>
      </c>
      <c r="E22" t="str">
        <f>IF(Admin_data!C22="","",Admin_data!C22)</f>
        <v>Kwale</v>
      </c>
      <c r="F22" s="62">
        <f>IF($E22="","",COUNTIF(Admin_data!C:C,$E22))</f>
        <v>1</v>
      </c>
      <c r="G22" s="62" t="str">
        <f>IF(E22="","",IF(COUNTIF(Population_data!$A:$A,$E22)=0,"CHECK","OK"))</f>
        <v>OK</v>
      </c>
      <c r="H22" s="62">
        <f>IF(F22="","",COUNTIF(Population_data!$A:$A,$E22))</f>
        <v>5</v>
      </c>
      <c r="I22" s="62" t="str">
        <f>IF(G22="","",IF(COUNTIF(Reporting_completeness!$A:$A,$E22)=0,"CHECK","OK"))</f>
        <v>OK</v>
      </c>
      <c r="J22" s="62">
        <f>IF(H22="","",COUNTIF(Reporting_completeness!$A:$A,$E22))</f>
        <v>60</v>
      </c>
      <c r="K22" s="62" t="str">
        <f>IF(I22="","",IF(COUNTIF(Service_data_1!$A:$A,$E22)=0,"CHECK","OK"))</f>
        <v>OK</v>
      </c>
      <c r="L22" s="62">
        <f>IF(J22="","",COUNTIF(Service_data_1!$A:$A,$E22))</f>
        <v>60</v>
      </c>
      <c r="M22" s="62" t="str">
        <f>IF(K22="","",IF(COUNTIF(Service_data_2!$A:$A,$E22)=0,"CHECK","OK"))</f>
        <v>OK</v>
      </c>
      <c r="N22" s="62">
        <f>IF(L22="","",COUNTIF(Service_data_2!$A:$A,$E22))</f>
        <v>60</v>
      </c>
    </row>
    <row r="23" spans="2:14" x14ac:dyDescent="0.55000000000000004">
      <c r="B23" s="65" t="s">
        <v>15</v>
      </c>
      <c r="C23" s="67" t="str">
        <f>IF(MAX(L:L)&gt;(C$7-C$6+1)*12,"CHECK","OK")</f>
        <v>OK</v>
      </c>
      <c r="E23" t="str">
        <f>IF(Admin_data!C23="","",Admin_data!C23)</f>
        <v>Laikipia</v>
      </c>
      <c r="F23" s="62">
        <f>IF($E23="","",COUNTIF(Admin_data!C:C,$E23))</f>
        <v>1</v>
      </c>
      <c r="G23" s="62" t="str">
        <f>IF(E23="","",IF(COUNTIF(Population_data!$A:$A,$E23)=0,"CHECK","OK"))</f>
        <v>OK</v>
      </c>
      <c r="H23" s="62">
        <f>IF(F23="","",COUNTIF(Population_data!$A:$A,$E23))</f>
        <v>5</v>
      </c>
      <c r="I23" s="62" t="str">
        <f>IF(G23="","",IF(COUNTIF(Reporting_completeness!$A:$A,$E23)=0,"CHECK","OK"))</f>
        <v>OK</v>
      </c>
      <c r="J23" s="62">
        <f>IF(H23="","",COUNTIF(Reporting_completeness!$A:$A,$E23))</f>
        <v>60</v>
      </c>
      <c r="K23" s="62" t="str">
        <f>IF(I23="","",IF(COUNTIF(Service_data_1!$A:$A,$E23)=0,"CHECK","OK"))</f>
        <v>OK</v>
      </c>
      <c r="L23" s="62">
        <f>IF(J23="","",COUNTIF(Service_data_1!$A:$A,$E23))</f>
        <v>60</v>
      </c>
      <c r="M23" s="62" t="str">
        <f>IF(K23="","",IF(COUNTIF(Service_data_2!$A:$A,$E23)=0,"CHECK","OK"))</f>
        <v>OK</v>
      </c>
      <c r="N23" s="62">
        <f>IF(L23="","",COUNTIF(Service_data_2!$A:$A,$E23))</f>
        <v>60</v>
      </c>
    </row>
    <row r="24" spans="2:14" x14ac:dyDescent="0.55000000000000004">
      <c r="B24" s="65"/>
      <c r="C24" s="68"/>
      <c r="E24" t="str">
        <f>IF(Admin_data!C24="","",Admin_data!C24)</f>
        <v>Lamu</v>
      </c>
      <c r="F24" s="62">
        <f>IF($E24="","",COUNTIF(Admin_data!C:C,$E24))</f>
        <v>1</v>
      </c>
      <c r="G24" s="62" t="str">
        <f>IF(E24="","",IF(COUNTIF(Population_data!$A:$A,$E24)=0,"CHECK","OK"))</f>
        <v>OK</v>
      </c>
      <c r="H24" s="62">
        <f>IF(F24="","",COUNTIF(Population_data!$A:$A,$E24))</f>
        <v>5</v>
      </c>
      <c r="I24" s="62" t="str">
        <f>IF(G24="","",IF(COUNTIF(Reporting_completeness!$A:$A,$E24)=0,"CHECK","OK"))</f>
        <v>OK</v>
      </c>
      <c r="J24" s="62">
        <f>IF(H24="","",COUNTIF(Reporting_completeness!$A:$A,$E24))</f>
        <v>60</v>
      </c>
      <c r="K24" s="62" t="str">
        <f>IF(I24="","",IF(COUNTIF(Service_data_1!$A:$A,$E24)=0,"CHECK","OK"))</f>
        <v>OK</v>
      </c>
      <c r="L24" s="62">
        <f>IF(J24="","",COUNTIF(Service_data_1!$A:$A,$E24))</f>
        <v>60</v>
      </c>
      <c r="M24" s="62" t="str">
        <f>IF(K24="","",IF(COUNTIF(Service_data_2!$A:$A,$E24)=0,"CHECK","OK"))</f>
        <v>OK</v>
      </c>
      <c r="N24" s="62">
        <f>IF(L24="","",COUNTIF(Service_data_2!$A:$A,$E24))</f>
        <v>60</v>
      </c>
    </row>
    <row r="25" spans="2:14" x14ac:dyDescent="0.55000000000000004">
      <c r="B25" s="65" t="s">
        <v>16</v>
      </c>
      <c r="C25" s="66" t="str">
        <f>IF(MIN(N:N)&lt;(C$7-C$6+1)*12,"CHECK","OK")</f>
        <v>OK</v>
      </c>
      <c r="E25" t="str">
        <f>IF(Admin_data!C25="","",Admin_data!C25)</f>
        <v>Machakos</v>
      </c>
      <c r="F25" s="62">
        <f>IF($E25="","",COUNTIF(Admin_data!C:C,$E25))</f>
        <v>1</v>
      </c>
      <c r="G25" s="62" t="str">
        <f>IF(E25="","",IF(COUNTIF(Population_data!$A:$A,$E25)=0,"CHECK","OK"))</f>
        <v>OK</v>
      </c>
      <c r="H25" s="62">
        <f>IF(F25="","",COUNTIF(Population_data!$A:$A,$E25))</f>
        <v>5</v>
      </c>
      <c r="I25" s="62" t="str">
        <f>IF(G25="","",IF(COUNTIF(Reporting_completeness!$A:$A,$E25)=0,"CHECK","OK"))</f>
        <v>OK</v>
      </c>
      <c r="J25" s="62">
        <f>IF(H25="","",COUNTIF(Reporting_completeness!$A:$A,$E25))</f>
        <v>60</v>
      </c>
      <c r="K25" s="62" t="str">
        <f>IF(I25="","",IF(COUNTIF(Service_data_1!$A:$A,$E25)=0,"CHECK","OK"))</f>
        <v>OK</v>
      </c>
      <c r="L25" s="62">
        <f>IF(J25="","",COUNTIF(Service_data_1!$A:$A,$E25))</f>
        <v>60</v>
      </c>
      <c r="M25" s="62" t="str">
        <f>IF(K25="","",IF(COUNTIF(Service_data_2!$A:$A,$E25)=0,"CHECK","OK"))</f>
        <v>OK</v>
      </c>
      <c r="N25" s="62">
        <f>IF(L25="","",COUNTIF(Service_data_2!$A:$A,$E25))</f>
        <v>60</v>
      </c>
    </row>
    <row r="26" spans="2:14" x14ac:dyDescent="0.55000000000000004">
      <c r="B26" s="65" t="s">
        <v>17</v>
      </c>
      <c r="C26" s="66" t="str">
        <f>IF(MAX(N:N)&gt;(C$7-C$6+1)*12,"CHECK","OK")</f>
        <v>OK</v>
      </c>
      <c r="E26" t="str">
        <f>IF(Admin_data!C26="","",Admin_data!C26)</f>
        <v>Makueni</v>
      </c>
      <c r="F26" s="62">
        <f>IF($E26="","",COUNTIF(Admin_data!C:C,$E26))</f>
        <v>1</v>
      </c>
      <c r="G26" s="62" t="str">
        <f>IF(E26="","",IF(COUNTIF(Population_data!$A:$A,$E26)=0,"CHECK","OK"))</f>
        <v>OK</v>
      </c>
      <c r="H26" s="62">
        <f>IF(F26="","",COUNTIF(Population_data!$A:$A,$E26))</f>
        <v>5</v>
      </c>
      <c r="I26" s="62" t="str">
        <f>IF(G26="","",IF(COUNTIF(Reporting_completeness!$A:$A,$E26)=0,"CHECK","OK"))</f>
        <v>OK</v>
      </c>
      <c r="J26" s="62">
        <f>IF(H26="","",COUNTIF(Reporting_completeness!$A:$A,$E26))</f>
        <v>60</v>
      </c>
      <c r="K26" s="62" t="str">
        <f>IF(I26="","",IF(COUNTIF(Service_data_1!$A:$A,$E26)=0,"CHECK","OK"))</f>
        <v>OK</v>
      </c>
      <c r="L26" s="62">
        <f>IF(J26="","",COUNTIF(Service_data_1!$A:$A,$E26))</f>
        <v>60</v>
      </c>
      <c r="M26" s="62" t="str">
        <f>IF(K26="","",IF(COUNTIF(Service_data_2!$A:$A,$E26)=0,"CHECK","OK"))</f>
        <v>OK</v>
      </c>
      <c r="N26" s="62">
        <f>IF(L26="","",COUNTIF(Service_data_2!$A:$A,$E26))</f>
        <v>60</v>
      </c>
    </row>
    <row r="27" spans="2:14" x14ac:dyDescent="0.55000000000000004">
      <c r="E27" t="str">
        <f>IF(Admin_data!C27="","",Admin_data!C27)</f>
        <v>Mandera</v>
      </c>
      <c r="F27" s="62">
        <f>IF($E27="","",COUNTIF(Admin_data!C:C,$E27))</f>
        <v>1</v>
      </c>
      <c r="G27" s="62" t="str">
        <f>IF(E27="","",IF(COUNTIF(Population_data!$A:$A,$E27)=0,"CHECK","OK"))</f>
        <v>OK</v>
      </c>
      <c r="H27" s="62">
        <f>IF(F27="","",COUNTIF(Population_data!$A:$A,$E27))</f>
        <v>5</v>
      </c>
      <c r="I27" s="62" t="str">
        <f>IF(G27="","",IF(COUNTIF(Reporting_completeness!$A:$A,$E27)=0,"CHECK","OK"))</f>
        <v>OK</v>
      </c>
      <c r="J27" s="62">
        <f>IF(H27="","",COUNTIF(Reporting_completeness!$A:$A,$E27))</f>
        <v>60</v>
      </c>
      <c r="K27" s="62" t="str">
        <f>IF(I27="","",IF(COUNTIF(Service_data_1!$A:$A,$E27)=0,"CHECK","OK"))</f>
        <v>OK</v>
      </c>
      <c r="L27" s="62">
        <f>IF(J27="","",COUNTIF(Service_data_1!$A:$A,$E27))</f>
        <v>60</v>
      </c>
      <c r="M27" s="62" t="str">
        <f>IF(K27="","",IF(COUNTIF(Service_data_2!$A:$A,$E27)=0,"CHECK","OK"))</f>
        <v>OK</v>
      </c>
      <c r="N27" s="62">
        <f>IF(L27="","",COUNTIF(Service_data_2!$A:$A,$E27))</f>
        <v>60</v>
      </c>
    </row>
    <row r="28" spans="2:14" ht="15" customHeight="1" x14ac:dyDescent="0.55000000000000004">
      <c r="B28" s="83" t="s">
        <v>153</v>
      </c>
      <c r="C28" s="83" t="s">
        <v>152</v>
      </c>
      <c r="E28" t="str">
        <f>IF(Admin_data!C28="","",Admin_data!C28)</f>
        <v>Marsabit</v>
      </c>
      <c r="F28" s="62">
        <f>IF($E28="","",COUNTIF(Admin_data!C:C,$E28))</f>
        <v>1</v>
      </c>
      <c r="G28" s="62" t="str">
        <f>IF(E28="","",IF(COUNTIF(Population_data!$A:$A,$E28)=0,"CHECK","OK"))</f>
        <v>OK</v>
      </c>
      <c r="H28" s="62">
        <f>IF(F28="","",COUNTIF(Population_data!$A:$A,$E28))</f>
        <v>5</v>
      </c>
      <c r="I28" s="62" t="str">
        <f>IF(G28="","",IF(COUNTIF(Reporting_completeness!$A:$A,$E28)=0,"CHECK","OK"))</f>
        <v>OK</v>
      </c>
      <c r="J28" s="62">
        <f>IF(H28="","",COUNTIF(Reporting_completeness!$A:$A,$E28))</f>
        <v>60</v>
      </c>
      <c r="K28" s="62" t="str">
        <f>IF(I28="","",IF(COUNTIF(Service_data_1!$A:$A,$E28)=0,"CHECK","OK"))</f>
        <v>OK</v>
      </c>
      <c r="L28" s="62">
        <f>IF(J28="","",COUNTIF(Service_data_1!$A:$A,$E28))</f>
        <v>60</v>
      </c>
      <c r="M28" s="62" t="str">
        <f>IF(K28="","",IF(COUNTIF(Service_data_2!$A:$A,$E28)=0,"CHECK","OK"))</f>
        <v>OK</v>
      </c>
      <c r="N28" s="62">
        <f>IF(L28="","",COUNTIF(Service_data_2!$A:$A,$E28))</f>
        <v>60</v>
      </c>
    </row>
    <row r="29" spans="2:14" x14ac:dyDescent="0.55000000000000004">
      <c r="B29" s="66">
        <f>COUNTIF(Population_data!B:B,Data_checks!C29)</f>
        <v>47</v>
      </c>
      <c r="C29" s="83">
        <v>2019</v>
      </c>
      <c r="E29" t="str">
        <f>IF(Admin_data!C29="","",Admin_data!C29)</f>
        <v>Meru</v>
      </c>
      <c r="F29" s="62">
        <f>IF($E29="","",COUNTIF(Admin_data!C:C,$E29))</f>
        <v>1</v>
      </c>
      <c r="G29" s="62" t="str">
        <f>IF(E29="","",IF(COUNTIF(Population_data!$A:$A,$E29)=0,"CHECK","OK"))</f>
        <v>OK</v>
      </c>
      <c r="H29" s="62">
        <f>IF(F29="","",COUNTIF(Population_data!$A:$A,$E29))</f>
        <v>5</v>
      </c>
      <c r="I29" s="62" t="str">
        <f>IF(G29="","",IF(COUNTIF(Reporting_completeness!$A:$A,$E29)=0,"CHECK","OK"))</f>
        <v>OK</v>
      </c>
      <c r="J29" s="62">
        <f>IF(H29="","",COUNTIF(Reporting_completeness!$A:$A,$E29))</f>
        <v>60</v>
      </c>
      <c r="K29" s="62" t="str">
        <f>IF(I29="","",IF(COUNTIF(Service_data_1!$A:$A,$E29)=0,"CHECK","OK"))</f>
        <v>OK</v>
      </c>
      <c r="L29" s="62">
        <f>IF(J29="","",COUNTIF(Service_data_1!$A:$A,$E29))</f>
        <v>60</v>
      </c>
      <c r="M29" s="62" t="str">
        <f>IF(K29="","",IF(COUNTIF(Service_data_2!$A:$A,$E29)=0,"CHECK","OK"))</f>
        <v>OK</v>
      </c>
      <c r="N29" s="62">
        <f>IF(L29="","",COUNTIF(Service_data_2!$A:$A,$E29))</f>
        <v>60</v>
      </c>
    </row>
    <row r="30" spans="2:14" x14ac:dyDescent="0.55000000000000004">
      <c r="B30" s="66">
        <f>COUNTIF(Population_data!B:B,Data_checks!C30)</f>
        <v>47</v>
      </c>
      <c r="C30" s="83">
        <v>2020</v>
      </c>
      <c r="E30" t="str">
        <f>IF(Admin_data!C30="","",Admin_data!C30)</f>
        <v>Migori</v>
      </c>
      <c r="F30" s="62">
        <f>IF($E30="","",COUNTIF(Admin_data!C:C,$E30))</f>
        <v>1</v>
      </c>
      <c r="G30" s="62" t="str">
        <f>IF(E30="","",IF(COUNTIF(Population_data!$A:$A,$E30)=0,"CHECK","OK"))</f>
        <v>OK</v>
      </c>
      <c r="H30" s="62">
        <f>IF(F30="","",COUNTIF(Population_data!$A:$A,$E30))</f>
        <v>5</v>
      </c>
      <c r="I30" s="62" t="str">
        <f>IF(G30="","",IF(COUNTIF(Reporting_completeness!$A:$A,$E30)=0,"CHECK","OK"))</f>
        <v>OK</v>
      </c>
      <c r="J30" s="62">
        <f>IF(H30="","",COUNTIF(Reporting_completeness!$A:$A,$E30))</f>
        <v>60</v>
      </c>
      <c r="K30" s="62" t="str">
        <f>IF(I30="","",IF(COUNTIF(Service_data_1!$A:$A,$E30)=0,"CHECK","OK"))</f>
        <v>OK</v>
      </c>
      <c r="L30" s="62">
        <f>IF(J30="","",COUNTIF(Service_data_1!$A:$A,$E30))</f>
        <v>60</v>
      </c>
      <c r="M30" s="62" t="str">
        <f>IF(K30="","",IF(COUNTIF(Service_data_2!$A:$A,$E30)=0,"CHECK","OK"))</f>
        <v>OK</v>
      </c>
      <c r="N30" s="62">
        <f>IF(L30="","",COUNTIF(Service_data_2!$A:$A,$E30))</f>
        <v>60</v>
      </c>
    </row>
    <row r="31" spans="2:14" x14ac:dyDescent="0.55000000000000004">
      <c r="B31" s="66">
        <f>COUNTIF(Population_data!B:B,Data_checks!C31)</f>
        <v>47</v>
      </c>
      <c r="C31" s="83">
        <v>2021</v>
      </c>
      <c r="E31" t="str">
        <f>IF(Admin_data!C31="","",Admin_data!C31)</f>
        <v>Mombasa</v>
      </c>
      <c r="F31" s="62">
        <f>IF($E31="","",COUNTIF(Admin_data!C:C,$E31))</f>
        <v>1</v>
      </c>
      <c r="G31" s="62" t="str">
        <f>IF(E31="","",IF(COUNTIF(Population_data!$A:$A,$E31)=0,"CHECK","OK"))</f>
        <v>OK</v>
      </c>
      <c r="H31" s="62">
        <f>IF(F31="","",COUNTIF(Population_data!$A:$A,$E31))</f>
        <v>5</v>
      </c>
      <c r="I31" s="62" t="str">
        <f>IF(G31="","",IF(COUNTIF(Reporting_completeness!$A:$A,$E31)=0,"CHECK","OK"))</f>
        <v>OK</v>
      </c>
      <c r="J31" s="62">
        <f>IF(H31="","",COUNTIF(Reporting_completeness!$A:$A,$E31))</f>
        <v>60</v>
      </c>
      <c r="K31" s="62" t="str">
        <f>IF(I31="","",IF(COUNTIF(Service_data_1!$A:$A,$E31)=0,"CHECK","OK"))</f>
        <v>OK</v>
      </c>
      <c r="L31" s="62">
        <f>IF(J31="","",COUNTIF(Service_data_1!$A:$A,$E31))</f>
        <v>60</v>
      </c>
      <c r="M31" s="62" t="str">
        <f>IF(K31="","",IF(COUNTIF(Service_data_2!$A:$A,$E31)=0,"CHECK","OK"))</f>
        <v>OK</v>
      </c>
      <c r="N31" s="62">
        <f>IF(L31="","",COUNTIF(Service_data_2!$A:$A,$E31))</f>
        <v>60</v>
      </c>
    </row>
    <row r="32" spans="2:14" x14ac:dyDescent="0.55000000000000004">
      <c r="B32" s="66">
        <f>COUNTIF(Population_data!B:B,Data_checks!C32)</f>
        <v>47</v>
      </c>
      <c r="C32" s="83">
        <v>2022</v>
      </c>
      <c r="E32" t="str">
        <f>IF(Admin_data!C32="","",Admin_data!C32)</f>
        <v>Muranga</v>
      </c>
      <c r="F32" s="62">
        <f>IF($E32="","",COUNTIF(Admin_data!C:C,$E32))</f>
        <v>1</v>
      </c>
      <c r="G32" s="62" t="str">
        <f>IF(E32="","",IF(COUNTIF(Population_data!$A:$A,$E32)=0,"CHECK","OK"))</f>
        <v>OK</v>
      </c>
      <c r="H32" s="62">
        <f>IF(F32="","",COUNTIF(Population_data!$A:$A,$E32))</f>
        <v>5</v>
      </c>
      <c r="I32" s="62" t="str">
        <f>IF(G32="","",IF(COUNTIF(Reporting_completeness!$A:$A,$E32)=0,"CHECK","OK"))</f>
        <v>OK</v>
      </c>
      <c r="J32" s="62">
        <f>IF(H32="","",COUNTIF(Reporting_completeness!$A:$A,$E32))</f>
        <v>60</v>
      </c>
      <c r="K32" s="62" t="str">
        <f>IF(I32="","",IF(COUNTIF(Service_data_1!$A:$A,$E32)=0,"CHECK","OK"))</f>
        <v>OK</v>
      </c>
      <c r="L32" s="62">
        <f>IF(J32="","",COUNTIF(Service_data_1!$A:$A,$E32))</f>
        <v>60</v>
      </c>
      <c r="M32" s="62" t="str">
        <f>IF(K32="","",IF(COUNTIF(Service_data_2!$A:$A,$E32)=0,"CHECK","OK"))</f>
        <v>OK</v>
      </c>
      <c r="N32" s="62">
        <f>IF(L32="","",COUNTIF(Service_data_2!$A:$A,$E32))</f>
        <v>60</v>
      </c>
    </row>
    <row r="33" spans="2:14" x14ac:dyDescent="0.55000000000000004">
      <c r="B33" s="66">
        <f>COUNTIF(Population_data!B:B,Data_checks!C33)</f>
        <v>47</v>
      </c>
      <c r="C33" s="83">
        <v>2023</v>
      </c>
      <c r="E33" t="str">
        <f>IF(Admin_data!C33="","",Admin_data!C33)</f>
        <v>Nairobi</v>
      </c>
      <c r="F33" s="62">
        <f>IF($E33="","",COUNTIF(Admin_data!C:C,$E33))</f>
        <v>1</v>
      </c>
      <c r="G33" s="62" t="str">
        <f>IF(E33="","",IF(COUNTIF(Population_data!$A:$A,$E33)=0,"CHECK","OK"))</f>
        <v>OK</v>
      </c>
      <c r="H33" s="62">
        <f>IF(F33="","",COUNTIF(Population_data!$A:$A,$E33))</f>
        <v>5</v>
      </c>
      <c r="I33" s="62" t="str">
        <f>IF(G33="","",IF(COUNTIF(Reporting_completeness!$A:$A,$E33)=0,"CHECK","OK"))</f>
        <v>OK</v>
      </c>
      <c r="J33" s="62">
        <f>IF(H33="","",COUNTIF(Reporting_completeness!$A:$A,$E33))</f>
        <v>60</v>
      </c>
      <c r="K33" s="62" t="str">
        <f>IF(I33="","",IF(COUNTIF(Service_data_1!$A:$A,$E33)=0,"CHECK","OK"))</f>
        <v>OK</v>
      </c>
      <c r="L33" s="62">
        <f>IF(J33="","",COUNTIF(Service_data_1!$A:$A,$E33))</f>
        <v>60</v>
      </c>
      <c r="M33" s="62" t="str">
        <f>IF(K33="","",IF(COUNTIF(Service_data_2!$A:$A,$E33)=0,"CHECK","OK"))</f>
        <v>OK</v>
      </c>
      <c r="N33" s="62">
        <f>IF(L33="","",COUNTIF(Service_data_2!$A:$A,$E33))</f>
        <v>60</v>
      </c>
    </row>
    <row r="34" spans="2:14" x14ac:dyDescent="0.55000000000000004">
      <c r="E34" t="str">
        <f>IF(Admin_data!C34="","",Admin_data!C34)</f>
        <v>Nakuru</v>
      </c>
      <c r="F34" s="62">
        <f>IF($E34="","",COUNTIF(Admin_data!C:C,$E34))</f>
        <v>1</v>
      </c>
      <c r="G34" s="62" t="str">
        <f>IF(E34="","",IF(COUNTIF(Population_data!$A:$A,$E34)=0,"CHECK","OK"))</f>
        <v>OK</v>
      </c>
      <c r="H34" s="62">
        <f>IF(F34="","",COUNTIF(Population_data!$A:$A,$E34))</f>
        <v>5</v>
      </c>
      <c r="I34" s="62" t="str">
        <f>IF(G34="","",IF(COUNTIF(Reporting_completeness!$A:$A,$E34)=0,"CHECK","OK"))</f>
        <v>OK</v>
      </c>
      <c r="J34" s="62">
        <f>IF(H34="","",COUNTIF(Reporting_completeness!$A:$A,$E34))</f>
        <v>60</v>
      </c>
      <c r="K34" s="62" t="str">
        <f>IF(I34="","",IF(COUNTIF(Service_data_1!$A:$A,$E34)=0,"CHECK","OK"))</f>
        <v>OK</v>
      </c>
      <c r="L34" s="62">
        <f>IF(J34="","",COUNTIF(Service_data_1!$A:$A,$E34))</f>
        <v>60</v>
      </c>
      <c r="M34" s="62" t="str">
        <f>IF(K34="","",IF(COUNTIF(Service_data_2!$A:$A,$E34)=0,"CHECK","OK"))</f>
        <v>OK</v>
      </c>
      <c r="N34" s="62">
        <f>IF(L34="","",COUNTIF(Service_data_2!$A:$A,$E34))</f>
        <v>60</v>
      </c>
    </row>
    <row r="35" spans="2:14" x14ac:dyDescent="0.55000000000000004">
      <c r="E35" t="str">
        <f>IF(Admin_data!C35="","",Admin_data!C35)</f>
        <v>Nandi</v>
      </c>
      <c r="F35" s="62">
        <f>IF($E35="","",COUNTIF(Admin_data!C:C,$E35))</f>
        <v>1</v>
      </c>
      <c r="G35" s="62" t="str">
        <f>IF(E35="","",IF(COUNTIF(Population_data!$A:$A,$E35)=0,"CHECK","OK"))</f>
        <v>OK</v>
      </c>
      <c r="H35" s="62">
        <f>IF(F35="","",COUNTIF(Population_data!$A:$A,$E35))</f>
        <v>5</v>
      </c>
      <c r="I35" s="62" t="str">
        <f>IF(G35="","",IF(COUNTIF(Reporting_completeness!$A:$A,$E35)=0,"CHECK","OK"))</f>
        <v>OK</v>
      </c>
      <c r="J35" s="62">
        <f>IF(H35="","",COUNTIF(Reporting_completeness!$A:$A,$E35))</f>
        <v>60</v>
      </c>
      <c r="K35" s="62" t="str">
        <f>IF(I35="","",IF(COUNTIF(Service_data_1!$A:$A,$E35)=0,"CHECK","OK"))</f>
        <v>OK</v>
      </c>
      <c r="L35" s="62">
        <f>IF(J35="","",COUNTIF(Service_data_1!$A:$A,$E35))</f>
        <v>60</v>
      </c>
      <c r="M35" s="62" t="str">
        <f>IF(K35="","",IF(COUNTIF(Service_data_2!$A:$A,$E35)=0,"CHECK","OK"))</f>
        <v>OK</v>
      </c>
      <c r="N35" s="62">
        <f>IF(L35="","",COUNTIF(Service_data_2!$A:$A,$E35))</f>
        <v>60</v>
      </c>
    </row>
    <row r="36" spans="2:14" x14ac:dyDescent="0.55000000000000004">
      <c r="E36" t="str">
        <f>IF(Admin_data!C36="","",Admin_data!C36)</f>
        <v>Narok</v>
      </c>
      <c r="F36" s="62">
        <f>IF($E36="","",COUNTIF(Admin_data!C:C,$E36))</f>
        <v>1</v>
      </c>
      <c r="G36" s="62" t="str">
        <f>IF(E36="","",IF(COUNTIF(Population_data!$A:$A,$E36)=0,"CHECK","OK"))</f>
        <v>OK</v>
      </c>
      <c r="H36" s="62">
        <f>IF(F36="","",COUNTIF(Population_data!$A:$A,$E36))</f>
        <v>5</v>
      </c>
      <c r="I36" s="62" t="str">
        <f>IF(G36="","",IF(COUNTIF(Reporting_completeness!$A:$A,$E36)=0,"CHECK","OK"))</f>
        <v>OK</v>
      </c>
      <c r="J36" s="62">
        <f>IF(H36="","",COUNTIF(Reporting_completeness!$A:$A,$E36))</f>
        <v>60</v>
      </c>
      <c r="K36" s="62" t="str">
        <f>IF(I36="","",IF(COUNTIF(Service_data_1!$A:$A,$E36)=0,"CHECK","OK"))</f>
        <v>OK</v>
      </c>
      <c r="L36" s="62">
        <f>IF(J36="","",COUNTIF(Service_data_1!$A:$A,$E36))</f>
        <v>60</v>
      </c>
      <c r="M36" s="62" t="str">
        <f>IF(K36="","",IF(COUNTIF(Service_data_2!$A:$A,$E36)=0,"CHECK","OK"))</f>
        <v>OK</v>
      </c>
      <c r="N36" s="62">
        <f>IF(L36="","",COUNTIF(Service_data_2!$A:$A,$E36))</f>
        <v>60</v>
      </c>
    </row>
    <row r="37" spans="2:14" x14ac:dyDescent="0.55000000000000004">
      <c r="E37" t="str">
        <f>IF(Admin_data!C37="","",Admin_data!C37)</f>
        <v>Nyamira</v>
      </c>
      <c r="F37" s="62">
        <f>IF($E37="","",COUNTIF(Admin_data!C:C,$E37))</f>
        <v>1</v>
      </c>
      <c r="G37" s="62" t="str">
        <f>IF(E37="","",IF(COUNTIF(Population_data!$A:$A,$E37)=0,"CHECK","OK"))</f>
        <v>OK</v>
      </c>
      <c r="H37" s="62">
        <f>IF(F37="","",COUNTIF(Population_data!$A:$A,$E37))</f>
        <v>5</v>
      </c>
      <c r="I37" s="62" t="str">
        <f>IF(G37="","",IF(COUNTIF(Reporting_completeness!$A:$A,$E37)=0,"CHECK","OK"))</f>
        <v>OK</v>
      </c>
      <c r="J37" s="62">
        <f>IF(H37="","",COUNTIF(Reporting_completeness!$A:$A,$E37))</f>
        <v>60</v>
      </c>
      <c r="K37" s="62" t="str">
        <f>IF(I37="","",IF(COUNTIF(Service_data_1!$A:$A,$E37)=0,"CHECK","OK"))</f>
        <v>OK</v>
      </c>
      <c r="L37" s="62">
        <f>IF(J37="","",COUNTIF(Service_data_1!$A:$A,$E37))</f>
        <v>60</v>
      </c>
      <c r="M37" s="62" t="str">
        <f>IF(K37="","",IF(COUNTIF(Service_data_2!$A:$A,$E37)=0,"CHECK","OK"))</f>
        <v>OK</v>
      </c>
      <c r="N37" s="62">
        <f>IF(L37="","",COUNTIF(Service_data_2!$A:$A,$E37))</f>
        <v>60</v>
      </c>
    </row>
    <row r="38" spans="2:14" x14ac:dyDescent="0.55000000000000004">
      <c r="E38" t="str">
        <f>IF(Admin_data!C38="","",Admin_data!C38)</f>
        <v>Nyandarua</v>
      </c>
      <c r="F38" s="62">
        <f>IF($E38="","",COUNTIF(Admin_data!C:C,$E38))</f>
        <v>1</v>
      </c>
      <c r="G38" s="62" t="str">
        <f>IF(E38="","",IF(COUNTIF(Population_data!$A:$A,$E38)=0,"CHECK","OK"))</f>
        <v>OK</v>
      </c>
      <c r="H38" s="62">
        <f>IF(F38="","",COUNTIF(Population_data!$A:$A,$E38))</f>
        <v>5</v>
      </c>
      <c r="I38" s="62" t="str">
        <f>IF(G38="","",IF(COUNTIF(Reporting_completeness!$A:$A,$E38)=0,"CHECK","OK"))</f>
        <v>OK</v>
      </c>
      <c r="J38" s="62">
        <f>IF(H38="","",COUNTIF(Reporting_completeness!$A:$A,$E38))</f>
        <v>60</v>
      </c>
      <c r="K38" s="62" t="str">
        <f>IF(I38="","",IF(COUNTIF(Service_data_1!$A:$A,$E38)=0,"CHECK","OK"))</f>
        <v>OK</v>
      </c>
      <c r="L38" s="62">
        <f>IF(J38="","",COUNTIF(Service_data_1!$A:$A,$E38))</f>
        <v>60</v>
      </c>
      <c r="M38" s="62" t="str">
        <f>IF(K38="","",IF(COUNTIF(Service_data_2!$A:$A,$E38)=0,"CHECK","OK"))</f>
        <v>OK</v>
      </c>
      <c r="N38" s="62">
        <f>IF(L38="","",COUNTIF(Service_data_2!$A:$A,$E38))</f>
        <v>60</v>
      </c>
    </row>
    <row r="39" spans="2:14" x14ac:dyDescent="0.55000000000000004">
      <c r="E39" t="str">
        <f>IF(Admin_data!C39="","",Admin_data!C39)</f>
        <v>Nyeri</v>
      </c>
      <c r="F39" s="62">
        <f>IF($E39="","",COUNTIF(Admin_data!C:C,$E39))</f>
        <v>1</v>
      </c>
      <c r="G39" s="62" t="str">
        <f>IF(E39="","",IF(COUNTIF(Population_data!$A:$A,$E39)=0,"CHECK","OK"))</f>
        <v>OK</v>
      </c>
      <c r="H39" s="62">
        <f>IF(F39="","",COUNTIF(Population_data!$A:$A,$E39))</f>
        <v>5</v>
      </c>
      <c r="I39" s="62" t="str">
        <f>IF(G39="","",IF(COUNTIF(Reporting_completeness!$A:$A,$E39)=0,"CHECK","OK"))</f>
        <v>OK</v>
      </c>
      <c r="J39" s="62">
        <f>IF(H39="","",COUNTIF(Reporting_completeness!$A:$A,$E39))</f>
        <v>60</v>
      </c>
      <c r="K39" s="62" t="str">
        <f>IF(I39="","",IF(COUNTIF(Service_data_1!$A:$A,$E39)=0,"CHECK","OK"))</f>
        <v>OK</v>
      </c>
      <c r="L39" s="62">
        <f>IF(J39="","",COUNTIF(Service_data_1!$A:$A,$E39))</f>
        <v>60</v>
      </c>
      <c r="M39" s="62" t="str">
        <f>IF(K39="","",IF(COUNTIF(Service_data_2!$A:$A,$E39)=0,"CHECK","OK"))</f>
        <v>OK</v>
      </c>
      <c r="N39" s="62">
        <f>IF(L39="","",COUNTIF(Service_data_2!$A:$A,$E39))</f>
        <v>60</v>
      </c>
    </row>
    <row r="40" spans="2:14" x14ac:dyDescent="0.55000000000000004">
      <c r="E40" t="str">
        <f>IF(Admin_data!C40="","",Admin_data!C40)</f>
        <v>Samburu</v>
      </c>
      <c r="F40" s="62">
        <f>IF($E40="","",COUNTIF(Admin_data!C:C,$E40))</f>
        <v>1</v>
      </c>
      <c r="G40" s="62" t="str">
        <f>IF(E40="","",IF(COUNTIF(Population_data!$A:$A,$E40)=0,"CHECK","OK"))</f>
        <v>OK</v>
      </c>
      <c r="H40" s="62">
        <f>IF(F40="","",COUNTIF(Population_data!$A:$A,$E40))</f>
        <v>5</v>
      </c>
      <c r="I40" s="62" t="str">
        <f>IF(G40="","",IF(COUNTIF(Reporting_completeness!$A:$A,$E40)=0,"CHECK","OK"))</f>
        <v>OK</v>
      </c>
      <c r="J40" s="62">
        <f>IF(H40="","",COUNTIF(Reporting_completeness!$A:$A,$E40))</f>
        <v>60</v>
      </c>
      <c r="K40" s="62" t="str">
        <f>IF(I40="","",IF(COUNTIF(Service_data_1!$A:$A,$E40)=0,"CHECK","OK"))</f>
        <v>OK</v>
      </c>
      <c r="L40" s="62">
        <f>IF(J40="","",COUNTIF(Service_data_1!$A:$A,$E40))</f>
        <v>60</v>
      </c>
      <c r="M40" s="62" t="str">
        <f>IF(K40="","",IF(COUNTIF(Service_data_2!$A:$A,$E40)=0,"CHECK","OK"))</f>
        <v>OK</v>
      </c>
      <c r="N40" s="62">
        <f>IF(L40="","",COUNTIF(Service_data_2!$A:$A,$E40))</f>
        <v>60</v>
      </c>
    </row>
    <row r="41" spans="2:14" x14ac:dyDescent="0.55000000000000004">
      <c r="E41" t="str">
        <f>IF(Admin_data!C41="","",Admin_data!C41)</f>
        <v>Siaya</v>
      </c>
      <c r="F41" s="62">
        <f>IF($E41="","",COUNTIF(Admin_data!C:C,$E41))</f>
        <v>1</v>
      </c>
      <c r="G41" s="62" t="str">
        <f>IF(E41="","",IF(COUNTIF(Population_data!$A:$A,$E41)=0,"CHECK","OK"))</f>
        <v>OK</v>
      </c>
      <c r="H41" s="62">
        <f>IF(F41="","",COUNTIF(Population_data!$A:$A,$E41))</f>
        <v>5</v>
      </c>
      <c r="I41" s="62" t="str">
        <f>IF(G41="","",IF(COUNTIF(Reporting_completeness!$A:$A,$E41)=0,"CHECK","OK"))</f>
        <v>OK</v>
      </c>
      <c r="J41" s="62">
        <f>IF(H41="","",COUNTIF(Reporting_completeness!$A:$A,$E41))</f>
        <v>60</v>
      </c>
      <c r="K41" s="62" t="str">
        <f>IF(I41="","",IF(COUNTIF(Service_data_1!$A:$A,$E41)=0,"CHECK","OK"))</f>
        <v>OK</v>
      </c>
      <c r="L41" s="62">
        <f>IF(J41="","",COUNTIF(Service_data_1!$A:$A,$E41))</f>
        <v>60</v>
      </c>
      <c r="M41" s="62" t="str">
        <f>IF(K41="","",IF(COUNTIF(Service_data_2!$A:$A,$E41)=0,"CHECK","OK"))</f>
        <v>OK</v>
      </c>
      <c r="N41" s="62">
        <f>IF(L41="","",COUNTIF(Service_data_2!$A:$A,$E41))</f>
        <v>60</v>
      </c>
    </row>
    <row r="42" spans="2:14" x14ac:dyDescent="0.55000000000000004">
      <c r="E42" t="str">
        <f>IF(Admin_data!C42="","",Admin_data!C42)</f>
        <v>Taita Taveta</v>
      </c>
      <c r="F42" s="62">
        <f>IF($E42="","",COUNTIF(Admin_data!C:C,$E42))</f>
        <v>1</v>
      </c>
      <c r="G42" s="62" t="str">
        <f>IF(E42="","",IF(COUNTIF(Population_data!$A:$A,$E42)=0,"CHECK","OK"))</f>
        <v>OK</v>
      </c>
      <c r="H42" s="62">
        <f>IF(F42="","",COUNTIF(Population_data!$A:$A,$E42))</f>
        <v>5</v>
      </c>
      <c r="I42" s="62" t="str">
        <f>IF(G42="","",IF(COUNTIF(Reporting_completeness!$A:$A,$E42)=0,"CHECK","OK"))</f>
        <v>OK</v>
      </c>
      <c r="J42" s="62">
        <f>IF(H42="","",COUNTIF(Reporting_completeness!$A:$A,$E42))</f>
        <v>60</v>
      </c>
      <c r="K42" s="62" t="str">
        <f>IF(I42="","",IF(COUNTIF(Service_data_1!$A:$A,$E42)=0,"CHECK","OK"))</f>
        <v>OK</v>
      </c>
      <c r="L42" s="62">
        <f>IF(J42="","",COUNTIF(Service_data_1!$A:$A,$E42))</f>
        <v>60</v>
      </c>
      <c r="M42" s="62" t="str">
        <f>IF(K42="","",IF(COUNTIF(Service_data_2!$A:$A,$E42)=0,"CHECK","OK"))</f>
        <v>OK</v>
      </c>
      <c r="N42" s="62">
        <f>IF(L42="","",COUNTIF(Service_data_2!$A:$A,$E42))</f>
        <v>60</v>
      </c>
    </row>
    <row r="43" spans="2:14" x14ac:dyDescent="0.55000000000000004">
      <c r="E43" t="str">
        <f>IF(Admin_data!C43="","",Admin_data!C43)</f>
        <v>Tana River</v>
      </c>
      <c r="F43" s="62">
        <f>IF($E43="","",COUNTIF(Admin_data!C:C,$E43))</f>
        <v>1</v>
      </c>
      <c r="G43" s="62" t="str">
        <f>IF(E43="","",IF(COUNTIF(Population_data!$A:$A,$E43)=0,"CHECK","OK"))</f>
        <v>OK</v>
      </c>
      <c r="H43" s="62">
        <f>IF(F43="","",COUNTIF(Population_data!$A:$A,$E43))</f>
        <v>5</v>
      </c>
      <c r="I43" s="62" t="str">
        <f>IF(G43="","",IF(COUNTIF(Reporting_completeness!$A:$A,$E43)=0,"CHECK","OK"))</f>
        <v>OK</v>
      </c>
      <c r="J43" s="62">
        <f>IF(H43="","",COUNTIF(Reporting_completeness!$A:$A,$E43))</f>
        <v>60</v>
      </c>
      <c r="K43" s="62" t="str">
        <f>IF(I43="","",IF(COUNTIF(Service_data_1!$A:$A,$E43)=0,"CHECK","OK"))</f>
        <v>OK</v>
      </c>
      <c r="L43" s="62">
        <f>IF(J43="","",COUNTIF(Service_data_1!$A:$A,$E43))</f>
        <v>60</v>
      </c>
      <c r="M43" s="62" t="str">
        <f>IF(K43="","",IF(COUNTIF(Service_data_2!$A:$A,$E43)=0,"CHECK","OK"))</f>
        <v>OK</v>
      </c>
      <c r="N43" s="62">
        <f>IF(L43="","",COUNTIF(Service_data_2!$A:$A,$E43))</f>
        <v>60</v>
      </c>
    </row>
    <row r="44" spans="2:14" x14ac:dyDescent="0.55000000000000004">
      <c r="E44" t="str">
        <f>IF(Admin_data!C44="","",Admin_data!C44)</f>
        <v>Tharaka Nithi</v>
      </c>
      <c r="F44" s="62">
        <f>IF($E44="","",COUNTIF(Admin_data!C:C,$E44))</f>
        <v>1</v>
      </c>
      <c r="G44" s="62" t="str">
        <f>IF(E44="","",IF(COUNTIF(Population_data!$A:$A,$E44)=0,"CHECK","OK"))</f>
        <v>OK</v>
      </c>
      <c r="H44" s="62">
        <f>IF(F44="","",COUNTIF(Population_data!$A:$A,$E44))</f>
        <v>5</v>
      </c>
      <c r="I44" s="62" t="str">
        <f>IF(G44="","",IF(COUNTIF(Reporting_completeness!$A:$A,$E44)=0,"CHECK","OK"))</f>
        <v>OK</v>
      </c>
      <c r="J44" s="62">
        <f>IF(H44="","",COUNTIF(Reporting_completeness!$A:$A,$E44))</f>
        <v>60</v>
      </c>
      <c r="K44" s="62" t="str">
        <f>IF(I44="","",IF(COUNTIF(Service_data_1!$A:$A,$E44)=0,"CHECK","OK"))</f>
        <v>OK</v>
      </c>
      <c r="L44" s="62">
        <f>IF(J44="","",COUNTIF(Service_data_1!$A:$A,$E44))</f>
        <v>60</v>
      </c>
      <c r="M44" s="62" t="str">
        <f>IF(K44="","",IF(COUNTIF(Service_data_2!$A:$A,$E44)=0,"CHECK","OK"))</f>
        <v>OK</v>
      </c>
      <c r="N44" s="62">
        <f>IF(L44="","",COUNTIF(Service_data_2!$A:$A,$E44))</f>
        <v>60</v>
      </c>
    </row>
    <row r="45" spans="2:14" x14ac:dyDescent="0.55000000000000004">
      <c r="E45" t="str">
        <f>IF(Admin_data!C45="","",Admin_data!C45)</f>
        <v>Trans Nzoia</v>
      </c>
      <c r="F45" s="62">
        <f>IF($E45="","",COUNTIF(Admin_data!C:C,$E45))</f>
        <v>1</v>
      </c>
      <c r="G45" s="62" t="str">
        <f>IF(E45="","",IF(COUNTIF(Population_data!$A:$A,$E45)=0,"CHECK","OK"))</f>
        <v>OK</v>
      </c>
      <c r="H45" s="62">
        <f>IF(F45="","",COUNTIF(Population_data!$A:$A,$E45))</f>
        <v>5</v>
      </c>
      <c r="I45" s="62" t="str">
        <f>IF(G45="","",IF(COUNTIF(Reporting_completeness!$A:$A,$E45)=0,"CHECK","OK"))</f>
        <v>OK</v>
      </c>
      <c r="J45" s="62">
        <f>IF(H45="","",COUNTIF(Reporting_completeness!$A:$A,$E45))</f>
        <v>60</v>
      </c>
      <c r="K45" s="62" t="str">
        <f>IF(I45="","",IF(COUNTIF(Service_data_1!$A:$A,$E45)=0,"CHECK","OK"))</f>
        <v>OK</v>
      </c>
      <c r="L45" s="62">
        <f>IF(J45="","",COUNTIF(Service_data_1!$A:$A,$E45))</f>
        <v>60</v>
      </c>
      <c r="M45" s="62" t="str">
        <f>IF(K45="","",IF(COUNTIF(Service_data_2!$A:$A,$E45)=0,"CHECK","OK"))</f>
        <v>OK</v>
      </c>
      <c r="N45" s="62">
        <f>IF(L45="","",COUNTIF(Service_data_2!$A:$A,$E45))</f>
        <v>60</v>
      </c>
    </row>
    <row r="46" spans="2:14" x14ac:dyDescent="0.55000000000000004">
      <c r="E46" t="str">
        <f>IF(Admin_data!C46="","",Admin_data!C46)</f>
        <v>Turkana</v>
      </c>
      <c r="F46" s="62">
        <f>IF($E46="","",COUNTIF(Admin_data!C:C,$E46))</f>
        <v>1</v>
      </c>
      <c r="G46" s="62" t="str">
        <f>IF(E46="","",IF(COUNTIF(Population_data!$A:$A,$E46)=0,"CHECK","OK"))</f>
        <v>OK</v>
      </c>
      <c r="H46" s="62">
        <f>IF(F46="","",COUNTIF(Population_data!$A:$A,$E46))</f>
        <v>5</v>
      </c>
      <c r="I46" s="62" t="str">
        <f>IF(G46="","",IF(COUNTIF(Reporting_completeness!$A:$A,$E46)=0,"CHECK","OK"))</f>
        <v>OK</v>
      </c>
      <c r="J46" s="62">
        <f>IF(H46="","",COUNTIF(Reporting_completeness!$A:$A,$E46))</f>
        <v>60</v>
      </c>
      <c r="K46" s="62" t="str">
        <f>IF(I46="","",IF(COUNTIF(Service_data_1!$A:$A,$E46)=0,"CHECK","OK"))</f>
        <v>OK</v>
      </c>
      <c r="L46" s="62">
        <f>IF(J46="","",COUNTIF(Service_data_1!$A:$A,$E46))</f>
        <v>60</v>
      </c>
      <c r="M46" s="62" t="str">
        <f>IF(K46="","",IF(COUNTIF(Service_data_2!$A:$A,$E46)=0,"CHECK","OK"))</f>
        <v>OK</v>
      </c>
      <c r="N46" s="62">
        <f>IF(L46="","",COUNTIF(Service_data_2!$A:$A,$E46))</f>
        <v>60</v>
      </c>
    </row>
    <row r="47" spans="2:14" x14ac:dyDescent="0.55000000000000004">
      <c r="E47" t="str">
        <f>IF(Admin_data!C47="","",Admin_data!C47)</f>
        <v>Uasin Gishu</v>
      </c>
      <c r="F47" s="62">
        <f>IF($E47="","",COUNTIF(Admin_data!C:C,$E47))</f>
        <v>1</v>
      </c>
      <c r="G47" s="62" t="str">
        <f>IF(E47="","",IF(COUNTIF(Population_data!$A:$A,$E47)=0,"CHECK","OK"))</f>
        <v>OK</v>
      </c>
      <c r="H47" s="62">
        <f>IF(F47="","",COUNTIF(Population_data!$A:$A,$E47))</f>
        <v>5</v>
      </c>
      <c r="I47" s="62" t="str">
        <f>IF(G47="","",IF(COUNTIF(Reporting_completeness!$A:$A,$E47)=0,"CHECK","OK"))</f>
        <v>OK</v>
      </c>
      <c r="J47" s="62">
        <f>IF(H47="","",COUNTIF(Reporting_completeness!$A:$A,$E47))</f>
        <v>60</v>
      </c>
      <c r="K47" s="62" t="str">
        <f>IF(I47="","",IF(COUNTIF(Service_data_1!$A:$A,$E47)=0,"CHECK","OK"))</f>
        <v>OK</v>
      </c>
      <c r="L47" s="62">
        <f>IF(J47="","",COUNTIF(Service_data_1!$A:$A,$E47))</f>
        <v>60</v>
      </c>
      <c r="M47" s="62" t="str">
        <f>IF(K47="","",IF(COUNTIF(Service_data_2!$A:$A,$E47)=0,"CHECK","OK"))</f>
        <v>OK</v>
      </c>
      <c r="N47" s="62">
        <f>IF(L47="","",COUNTIF(Service_data_2!$A:$A,$E47))</f>
        <v>60</v>
      </c>
    </row>
    <row r="48" spans="2:14" x14ac:dyDescent="0.55000000000000004">
      <c r="E48" t="str">
        <f>IF(Admin_data!C48="","",Admin_data!C48)</f>
        <v>Vihiga</v>
      </c>
      <c r="F48" s="62">
        <f>IF($E48="","",COUNTIF(Admin_data!C:C,$E48))</f>
        <v>1</v>
      </c>
      <c r="G48" s="62" t="str">
        <f>IF(E48="","",IF(COUNTIF(Population_data!$A:$A,$E48)=0,"CHECK","OK"))</f>
        <v>OK</v>
      </c>
      <c r="H48" s="62">
        <f>IF(F48="","",COUNTIF(Population_data!$A:$A,$E48))</f>
        <v>5</v>
      </c>
      <c r="I48" s="62" t="str">
        <f>IF(G48="","",IF(COUNTIF(Reporting_completeness!$A:$A,$E48)=0,"CHECK","OK"))</f>
        <v>OK</v>
      </c>
      <c r="J48" s="62">
        <f>IF(H48="","",COUNTIF(Reporting_completeness!$A:$A,$E48))</f>
        <v>60</v>
      </c>
      <c r="K48" s="62" t="str">
        <f>IF(I48="","",IF(COUNTIF(Service_data_1!$A:$A,$E48)=0,"CHECK","OK"))</f>
        <v>OK</v>
      </c>
      <c r="L48" s="62">
        <f>IF(J48="","",COUNTIF(Service_data_1!$A:$A,$E48))</f>
        <v>60</v>
      </c>
      <c r="M48" s="62" t="str">
        <f>IF(K48="","",IF(COUNTIF(Service_data_2!$A:$A,$E48)=0,"CHECK","OK"))</f>
        <v>OK</v>
      </c>
      <c r="N48" s="62">
        <f>IF(L48="","",COUNTIF(Service_data_2!$A:$A,$E48))</f>
        <v>60</v>
      </c>
    </row>
    <row r="49" spans="5:14" x14ac:dyDescent="0.55000000000000004">
      <c r="E49" t="str">
        <f>IF(Admin_data!C49="","",Admin_data!C49)</f>
        <v>Wajir</v>
      </c>
      <c r="F49" s="62">
        <f>IF($E49="","",COUNTIF(Admin_data!C:C,$E49))</f>
        <v>1</v>
      </c>
      <c r="G49" s="62" t="str">
        <f>IF(E49="","",IF(COUNTIF(Population_data!$A:$A,$E49)=0,"CHECK","OK"))</f>
        <v>OK</v>
      </c>
      <c r="H49" s="62">
        <f>IF(F49="","",COUNTIF(Population_data!$A:$A,$E49))</f>
        <v>5</v>
      </c>
      <c r="I49" s="62" t="str">
        <f>IF(G49="","",IF(COUNTIF(Reporting_completeness!$A:$A,$E49)=0,"CHECK","OK"))</f>
        <v>OK</v>
      </c>
      <c r="J49" s="62">
        <f>IF(H49="","",COUNTIF(Reporting_completeness!$A:$A,$E49))</f>
        <v>60</v>
      </c>
      <c r="K49" s="62" t="str">
        <f>IF(I49="","",IF(COUNTIF(Service_data_1!$A:$A,$E49)=0,"CHECK","OK"))</f>
        <v>OK</v>
      </c>
      <c r="L49" s="62">
        <f>IF(J49="","",COUNTIF(Service_data_1!$A:$A,$E49))</f>
        <v>60</v>
      </c>
      <c r="M49" s="62" t="str">
        <f>IF(K49="","",IF(COUNTIF(Service_data_2!$A:$A,$E49)=0,"CHECK","OK"))</f>
        <v>OK</v>
      </c>
      <c r="N49" s="62">
        <f>IF(L49="","",COUNTIF(Service_data_2!$A:$A,$E49))</f>
        <v>60</v>
      </c>
    </row>
    <row r="50" spans="5:14" x14ac:dyDescent="0.55000000000000004">
      <c r="E50" t="str">
        <f>IF(Admin_data!C50="","",Admin_data!C50)</f>
        <v>West Pokot</v>
      </c>
      <c r="F50" s="62">
        <f>IF($E50="","",COUNTIF(Admin_data!C:C,$E50))</f>
        <v>1</v>
      </c>
      <c r="G50" s="62" t="str">
        <f>IF(E50="","",IF(COUNTIF(Population_data!$A:$A,$E50)=0,"CHECK","OK"))</f>
        <v>OK</v>
      </c>
      <c r="H50" s="62">
        <f>IF(F50="","",COUNTIF(Population_data!$A:$A,$E50))</f>
        <v>5</v>
      </c>
      <c r="I50" s="62" t="str">
        <f>IF(G50="","",IF(COUNTIF(Reporting_completeness!$A:$A,$E50)=0,"CHECK","OK"))</f>
        <v>OK</v>
      </c>
      <c r="J50" s="62">
        <f>IF(H50="","",COUNTIF(Reporting_completeness!$A:$A,$E50))</f>
        <v>60</v>
      </c>
      <c r="K50" s="62" t="str">
        <f>IF(I50="","",IF(COUNTIF(Service_data_1!$A:$A,$E50)=0,"CHECK","OK"))</f>
        <v>OK</v>
      </c>
      <c r="L50" s="62">
        <f>IF(J50="","",COUNTIF(Service_data_1!$A:$A,$E50))</f>
        <v>60</v>
      </c>
      <c r="M50" s="62" t="str">
        <f>IF(K50="","",IF(COUNTIF(Service_data_2!$A:$A,$E50)=0,"CHECK","OK"))</f>
        <v>OK</v>
      </c>
      <c r="N50" s="62">
        <f>IF(L50="","",COUNTIF(Service_data_2!$A:$A,$E50))</f>
        <v>60</v>
      </c>
    </row>
    <row r="51" spans="5:14" x14ac:dyDescent="0.55000000000000004">
      <c r="E51" t="str">
        <f>IF(Admin_data!C51="","",Admin_data!C51)</f>
        <v/>
      </c>
      <c r="F51" s="62" t="str">
        <f>IF($E51="","",COUNTIF(Admin_data!C:C,$E51))</f>
        <v/>
      </c>
      <c r="G51" s="62" t="str">
        <f>IF(E51="","",IF(COUNTIF(Population_data!$A:$A,$E51)=0,"CHECK","OK"))</f>
        <v/>
      </c>
      <c r="H51" s="62" t="str">
        <f>IF(F51="","",COUNTIF(Population_data!$A:$A,$E51))</f>
        <v/>
      </c>
      <c r="I51" s="62" t="str">
        <f>IF(G51="","",IF(COUNTIF(Reporting_completeness!$A:$A,$E51)=0,"CHECK","OK"))</f>
        <v/>
      </c>
      <c r="J51" s="62" t="str">
        <f>IF(H51="","",COUNTIF(Reporting_completeness!$A:$A,$E51))</f>
        <v/>
      </c>
      <c r="K51" s="62" t="str">
        <f>IF(I51="","",IF(COUNTIF(Service_data_1!$A:$A,$E51)=0,"CHECK","OK"))</f>
        <v/>
      </c>
      <c r="L51" s="62" t="str">
        <f>IF(J51="","",COUNTIF(Service_data_1!$A:$A,$E51))</f>
        <v/>
      </c>
      <c r="M51" s="62" t="str">
        <f>IF(K51="","",IF(COUNTIF(Service_data_2!$A:$A,$E51)=0,"CHECK","OK"))</f>
        <v/>
      </c>
      <c r="N51" s="62" t="str">
        <f>IF(L51="","",COUNTIF(Service_data_2!$A:$A,$E51))</f>
        <v/>
      </c>
    </row>
    <row r="52" spans="5:14" x14ac:dyDescent="0.55000000000000004">
      <c r="E52" t="str">
        <f>IF(Admin_data!C52="","",Admin_data!C52)</f>
        <v/>
      </c>
      <c r="F52" s="62" t="str">
        <f>IF($E52="","",COUNTIF(Admin_data!C:C,$E52))</f>
        <v/>
      </c>
      <c r="G52" s="62" t="str">
        <f>IF(E52="","",IF(COUNTIF(Population_data!$A:$A,$E52)=0,"CHECK","OK"))</f>
        <v/>
      </c>
      <c r="H52" s="62" t="str">
        <f>IF(F52="","",COUNTIF(Population_data!$A:$A,$E52))</f>
        <v/>
      </c>
      <c r="I52" s="62" t="str">
        <f>IF(G52="","",IF(COUNTIF(Reporting_completeness!$A:$A,$E52)=0,"CHECK","OK"))</f>
        <v/>
      </c>
      <c r="J52" s="62" t="str">
        <f>IF(H52="","",COUNTIF(Reporting_completeness!$A:$A,$E52))</f>
        <v/>
      </c>
      <c r="K52" s="62" t="str">
        <f>IF(I52="","",IF(COUNTIF(Service_data_1!$A:$A,$E52)=0,"CHECK","OK"))</f>
        <v/>
      </c>
      <c r="L52" s="62" t="str">
        <f>IF(J52="","",COUNTIF(Service_data_1!$A:$A,$E52))</f>
        <v/>
      </c>
      <c r="M52" s="62" t="str">
        <f>IF(K52="","",IF(COUNTIF(Service_data_2!$A:$A,$E52)=0,"CHECK","OK"))</f>
        <v/>
      </c>
      <c r="N52" s="62" t="str">
        <f>IF(L52="","",COUNTIF(Service_data_2!$A:$A,$E52))</f>
        <v/>
      </c>
    </row>
    <row r="53" spans="5:14" x14ac:dyDescent="0.55000000000000004">
      <c r="E53" t="str">
        <f>IF(Admin_data!C53="","",Admin_data!C53)</f>
        <v/>
      </c>
      <c r="F53" s="62" t="str">
        <f>IF($E53="","",COUNTIF(Admin_data!C:C,$E53))</f>
        <v/>
      </c>
      <c r="G53" s="62" t="str">
        <f>IF(E53="","",IF(COUNTIF(Population_data!$A:$A,$E53)=0,"CHECK","OK"))</f>
        <v/>
      </c>
      <c r="H53" s="62" t="str">
        <f>IF(F53="","",COUNTIF(Population_data!$A:$A,$E53))</f>
        <v/>
      </c>
      <c r="I53" s="62" t="str">
        <f>IF(G53="","",IF(COUNTIF(Reporting_completeness!$A:$A,$E53)=0,"CHECK","OK"))</f>
        <v/>
      </c>
      <c r="J53" s="62" t="str">
        <f>IF(H53="","",COUNTIF(Reporting_completeness!$A:$A,$E53))</f>
        <v/>
      </c>
      <c r="K53" s="62" t="str">
        <f>IF(I53="","",IF(COUNTIF(Service_data_1!$A:$A,$E53)=0,"CHECK","OK"))</f>
        <v/>
      </c>
      <c r="L53" s="62" t="str">
        <f>IF(J53="","",COUNTIF(Service_data_1!$A:$A,$E53))</f>
        <v/>
      </c>
      <c r="M53" s="62" t="str">
        <f>IF(K53="","",IF(COUNTIF(Service_data_2!$A:$A,$E53)=0,"CHECK","OK"))</f>
        <v/>
      </c>
      <c r="N53" s="62" t="str">
        <f>IF(L53="","",COUNTIF(Service_data_2!$A:$A,$E53))</f>
        <v/>
      </c>
    </row>
    <row r="54" spans="5:14" x14ac:dyDescent="0.55000000000000004">
      <c r="E54" t="str">
        <f>IF(Admin_data!C54="","",Admin_data!C54)</f>
        <v/>
      </c>
      <c r="F54" s="62" t="str">
        <f>IF($E54="","",COUNTIF(Admin_data!C:C,$E54))</f>
        <v/>
      </c>
      <c r="G54" s="62" t="str">
        <f>IF(E54="","",IF(COUNTIF(Population_data!$A:$A,$E54)=0,"CHECK","OK"))</f>
        <v/>
      </c>
      <c r="H54" s="62" t="str">
        <f>IF(F54="","",COUNTIF(Population_data!$A:$A,$E54))</f>
        <v/>
      </c>
      <c r="I54" s="62" t="str">
        <f>IF(G54="","",IF(COUNTIF(Reporting_completeness!$A:$A,$E54)=0,"CHECK","OK"))</f>
        <v/>
      </c>
      <c r="J54" s="62" t="str">
        <f>IF(H54="","",COUNTIF(Reporting_completeness!$A:$A,$E54))</f>
        <v/>
      </c>
      <c r="K54" s="62" t="str">
        <f>IF(I54="","",IF(COUNTIF(Service_data_1!$A:$A,$E54)=0,"CHECK","OK"))</f>
        <v/>
      </c>
      <c r="L54" s="62" t="str">
        <f>IF(J54="","",COUNTIF(Service_data_1!$A:$A,$E54))</f>
        <v/>
      </c>
      <c r="M54" s="62" t="str">
        <f>IF(K54="","",IF(COUNTIF(Service_data_2!$A:$A,$E54)=0,"CHECK","OK"))</f>
        <v/>
      </c>
      <c r="N54" s="62" t="str">
        <f>IF(L54="","",COUNTIF(Service_data_2!$A:$A,$E54))</f>
        <v/>
      </c>
    </row>
    <row r="55" spans="5:14" x14ac:dyDescent="0.55000000000000004">
      <c r="E55" t="str">
        <f>IF(Admin_data!C55="","",Admin_data!C55)</f>
        <v/>
      </c>
      <c r="F55" s="62" t="str">
        <f>IF($E55="","",COUNTIF(Admin_data!C:C,$E55))</f>
        <v/>
      </c>
      <c r="G55" s="62" t="str">
        <f>IF(E55="","",IF(COUNTIF(Population_data!$A:$A,$E55)=0,"CHECK","OK"))</f>
        <v/>
      </c>
      <c r="H55" s="62" t="str">
        <f>IF(F55="","",COUNTIF(Population_data!$A:$A,$E55))</f>
        <v/>
      </c>
      <c r="I55" s="62" t="str">
        <f>IF(G55="","",IF(COUNTIF(Reporting_completeness!$A:$A,$E55)=0,"CHECK","OK"))</f>
        <v/>
      </c>
      <c r="J55" s="62" t="str">
        <f>IF(H55="","",COUNTIF(Reporting_completeness!$A:$A,$E55))</f>
        <v/>
      </c>
      <c r="K55" s="62" t="str">
        <f>IF(I55="","",IF(COUNTIF(Service_data_1!$A:$A,$E55)=0,"CHECK","OK"))</f>
        <v/>
      </c>
      <c r="L55" s="62" t="str">
        <f>IF(J55="","",COUNTIF(Service_data_1!$A:$A,$E55))</f>
        <v/>
      </c>
      <c r="M55" s="62" t="str">
        <f>IF(K55="","",IF(COUNTIF(Service_data_2!$A:$A,$E55)=0,"CHECK","OK"))</f>
        <v/>
      </c>
      <c r="N55" s="62" t="str">
        <f>IF(L55="","",COUNTIF(Service_data_2!$A:$A,$E55))</f>
        <v/>
      </c>
    </row>
    <row r="56" spans="5:14" x14ac:dyDescent="0.55000000000000004">
      <c r="E56" t="str">
        <f>IF(Admin_data!C56="","",Admin_data!C56)</f>
        <v/>
      </c>
      <c r="F56" s="62" t="str">
        <f>IF($E56="","",COUNTIF(Admin_data!C:C,$E56))</f>
        <v/>
      </c>
      <c r="G56" s="62" t="str">
        <f>IF(E56="","",IF(COUNTIF(Population_data!$A:$A,$E56)=0,"CHECK","OK"))</f>
        <v/>
      </c>
      <c r="H56" s="62" t="str">
        <f>IF(F56="","",COUNTIF(Population_data!$A:$A,$E56))</f>
        <v/>
      </c>
      <c r="I56" s="62" t="str">
        <f>IF(G56="","",IF(COUNTIF(Reporting_completeness!$A:$A,$E56)=0,"CHECK","OK"))</f>
        <v/>
      </c>
      <c r="J56" s="62" t="str">
        <f>IF(H56="","",COUNTIF(Reporting_completeness!$A:$A,$E56))</f>
        <v/>
      </c>
      <c r="K56" s="62" t="str">
        <f>IF(I56="","",IF(COUNTIF(Service_data_1!$A:$A,$E56)=0,"CHECK","OK"))</f>
        <v/>
      </c>
      <c r="L56" s="62" t="str">
        <f>IF(J56="","",COUNTIF(Service_data_1!$A:$A,$E56))</f>
        <v/>
      </c>
      <c r="M56" s="62" t="str">
        <f>IF(K56="","",IF(COUNTIF(Service_data_2!$A:$A,$E56)=0,"CHECK","OK"))</f>
        <v/>
      </c>
      <c r="N56" s="62" t="str">
        <f>IF(L56="","",COUNTIF(Service_data_2!$A:$A,$E56))</f>
        <v/>
      </c>
    </row>
    <row r="57" spans="5:14" x14ac:dyDescent="0.55000000000000004">
      <c r="E57" t="str">
        <f>IF(Admin_data!C57="","",Admin_data!C57)</f>
        <v/>
      </c>
      <c r="F57" s="62" t="str">
        <f>IF($E57="","",COUNTIF(Admin_data!C:C,$E57))</f>
        <v/>
      </c>
      <c r="G57" s="62" t="str">
        <f>IF(E57="","",IF(COUNTIF(Population_data!$A:$A,$E57)=0,"CHECK","OK"))</f>
        <v/>
      </c>
      <c r="H57" s="62" t="str">
        <f>IF(F57="","",COUNTIF(Population_data!$A:$A,$E57))</f>
        <v/>
      </c>
      <c r="I57" s="62" t="str">
        <f>IF(G57="","",IF(COUNTIF(Reporting_completeness!$A:$A,$E57)=0,"CHECK","OK"))</f>
        <v/>
      </c>
      <c r="J57" s="62" t="str">
        <f>IF(H57="","",COUNTIF(Reporting_completeness!$A:$A,$E57))</f>
        <v/>
      </c>
      <c r="K57" s="62" t="str">
        <f>IF(I57="","",IF(COUNTIF(Service_data_1!$A:$A,$E57)=0,"CHECK","OK"))</f>
        <v/>
      </c>
      <c r="L57" s="62" t="str">
        <f>IF(J57="","",COUNTIF(Service_data_1!$A:$A,$E57))</f>
        <v/>
      </c>
      <c r="M57" s="62" t="str">
        <f>IF(K57="","",IF(COUNTIF(Service_data_2!$A:$A,$E57)=0,"CHECK","OK"))</f>
        <v/>
      </c>
      <c r="N57" s="62" t="str">
        <f>IF(L57="","",COUNTIF(Service_data_2!$A:$A,$E57))</f>
        <v/>
      </c>
    </row>
    <row r="58" spans="5:14" x14ac:dyDescent="0.55000000000000004">
      <c r="E58" t="str">
        <f>IF(Admin_data!C58="","",Admin_data!C58)</f>
        <v/>
      </c>
      <c r="F58" s="62" t="str">
        <f>IF($E58="","",COUNTIF(Admin_data!C:C,$E58))</f>
        <v/>
      </c>
      <c r="G58" s="62" t="str">
        <f>IF(E58="","",IF(COUNTIF(Population_data!$A:$A,$E58)=0,"CHECK","OK"))</f>
        <v/>
      </c>
      <c r="H58" s="62" t="str">
        <f>IF(F58="","",COUNTIF(Population_data!$A:$A,$E58))</f>
        <v/>
      </c>
      <c r="I58" s="62" t="str">
        <f>IF(G58="","",IF(COUNTIF(Reporting_completeness!$A:$A,$E58)=0,"CHECK","OK"))</f>
        <v/>
      </c>
      <c r="J58" s="62" t="str">
        <f>IF(H58="","",COUNTIF(Reporting_completeness!$A:$A,$E58))</f>
        <v/>
      </c>
      <c r="K58" s="62" t="str">
        <f>IF(I58="","",IF(COUNTIF(Service_data_1!$A:$A,$E58)=0,"CHECK","OK"))</f>
        <v/>
      </c>
      <c r="L58" s="62" t="str">
        <f>IF(J58="","",COUNTIF(Service_data_1!$A:$A,$E58))</f>
        <v/>
      </c>
      <c r="M58" s="62" t="str">
        <f>IF(K58="","",IF(COUNTIF(Service_data_2!$A:$A,$E58)=0,"CHECK","OK"))</f>
        <v/>
      </c>
      <c r="N58" s="62" t="str">
        <f>IF(L58="","",COUNTIF(Service_data_2!$A:$A,$E58))</f>
        <v/>
      </c>
    </row>
    <row r="59" spans="5:14" x14ac:dyDescent="0.55000000000000004">
      <c r="E59" t="str">
        <f>IF(Admin_data!C59="","",Admin_data!C59)</f>
        <v/>
      </c>
      <c r="F59" s="62" t="str">
        <f>IF($E59="","",COUNTIF(Admin_data!C:C,$E59))</f>
        <v/>
      </c>
      <c r="G59" s="62" t="str">
        <f>IF(E59="","",IF(COUNTIF(Population_data!$A:$A,$E59)=0,"CHECK","OK"))</f>
        <v/>
      </c>
      <c r="H59" s="62" t="str">
        <f>IF(F59="","",COUNTIF(Population_data!$A:$A,$E59))</f>
        <v/>
      </c>
      <c r="I59" s="62" t="str">
        <f>IF(G59="","",IF(COUNTIF(Reporting_completeness!$A:$A,$E59)=0,"CHECK","OK"))</f>
        <v/>
      </c>
      <c r="J59" s="62" t="str">
        <f>IF(H59="","",COUNTIF(Reporting_completeness!$A:$A,$E59))</f>
        <v/>
      </c>
      <c r="K59" s="62" t="str">
        <f>IF(I59="","",IF(COUNTIF(Service_data_1!$A:$A,$E59)=0,"CHECK","OK"))</f>
        <v/>
      </c>
      <c r="L59" s="62" t="str">
        <f>IF(J59="","",COUNTIF(Service_data_1!$A:$A,$E59))</f>
        <v/>
      </c>
      <c r="M59" s="62" t="str">
        <f>IF(K59="","",IF(COUNTIF(Service_data_2!$A:$A,$E59)=0,"CHECK","OK"))</f>
        <v/>
      </c>
      <c r="N59" s="62" t="str">
        <f>IF(L59="","",COUNTIF(Service_data_2!$A:$A,$E59))</f>
        <v/>
      </c>
    </row>
    <row r="60" spans="5:14" x14ac:dyDescent="0.55000000000000004">
      <c r="E60" t="str">
        <f>IF(Admin_data!C60="","",Admin_data!C60)</f>
        <v/>
      </c>
      <c r="F60" s="62" t="str">
        <f>IF($E60="","",COUNTIF(Admin_data!C:C,$E60))</f>
        <v/>
      </c>
      <c r="G60" s="62" t="str">
        <f>IF(E60="","",IF(COUNTIF(Population_data!$A:$A,$E60)=0,"CHECK","OK"))</f>
        <v/>
      </c>
      <c r="H60" s="62" t="str">
        <f>IF(F60="","",COUNTIF(Population_data!$A:$A,$E60))</f>
        <v/>
      </c>
      <c r="I60" s="62" t="str">
        <f>IF(G60="","",IF(COUNTIF(Reporting_completeness!$A:$A,$E60)=0,"CHECK","OK"))</f>
        <v/>
      </c>
      <c r="J60" s="62" t="str">
        <f>IF(H60="","",COUNTIF(Reporting_completeness!$A:$A,$E60))</f>
        <v/>
      </c>
      <c r="K60" s="62" t="str">
        <f>IF(I60="","",IF(COUNTIF(Service_data_1!$A:$A,$E60)=0,"CHECK","OK"))</f>
        <v/>
      </c>
      <c r="L60" s="62" t="str">
        <f>IF(J60="","",COUNTIF(Service_data_1!$A:$A,$E60))</f>
        <v/>
      </c>
      <c r="M60" s="62" t="str">
        <f>IF(K60="","",IF(COUNTIF(Service_data_2!$A:$A,$E60)=0,"CHECK","OK"))</f>
        <v/>
      </c>
      <c r="N60" s="62" t="str">
        <f>IF(L60="","",COUNTIF(Service_data_2!$A:$A,$E60))</f>
        <v/>
      </c>
    </row>
    <row r="61" spans="5:14" x14ac:dyDescent="0.55000000000000004">
      <c r="E61" t="str">
        <f>IF(Admin_data!C61="","",Admin_data!C61)</f>
        <v/>
      </c>
      <c r="F61" s="62" t="str">
        <f>IF($E61="","",COUNTIF(Admin_data!C:C,$E61))</f>
        <v/>
      </c>
      <c r="G61" s="62" t="str">
        <f>IF(E61="","",IF(COUNTIF(Population_data!$A:$A,$E61)=0,"CHECK","OK"))</f>
        <v/>
      </c>
      <c r="H61" s="62" t="str">
        <f>IF(F61="","",COUNTIF(Population_data!$A:$A,$E61))</f>
        <v/>
      </c>
      <c r="I61" s="62" t="str">
        <f>IF(G61="","",IF(COUNTIF(Reporting_completeness!$A:$A,$E61)=0,"CHECK","OK"))</f>
        <v/>
      </c>
      <c r="J61" s="62" t="str">
        <f>IF(H61="","",COUNTIF(Reporting_completeness!$A:$A,$E61))</f>
        <v/>
      </c>
      <c r="K61" s="62" t="str">
        <f>IF(I61="","",IF(COUNTIF(Service_data_1!$A:$A,$E61)=0,"CHECK","OK"))</f>
        <v/>
      </c>
      <c r="L61" s="62" t="str">
        <f>IF(J61="","",COUNTIF(Service_data_1!$A:$A,$E61))</f>
        <v/>
      </c>
      <c r="M61" s="62" t="str">
        <f>IF(K61="","",IF(COUNTIF(Service_data_2!$A:$A,$E61)=0,"CHECK","OK"))</f>
        <v/>
      </c>
      <c r="N61" s="62" t="str">
        <f>IF(L61="","",COUNTIF(Service_data_2!$A:$A,$E61))</f>
        <v/>
      </c>
    </row>
    <row r="62" spans="5:14" x14ac:dyDescent="0.55000000000000004">
      <c r="E62" t="str">
        <f>IF(Admin_data!C62="","",Admin_data!C62)</f>
        <v/>
      </c>
      <c r="F62" s="62" t="str">
        <f>IF($E62="","",COUNTIF(Admin_data!C:C,$E62))</f>
        <v/>
      </c>
      <c r="G62" s="62" t="str">
        <f>IF(E62="","",IF(COUNTIF(Population_data!$A:$A,$E62)=0,"CHECK","OK"))</f>
        <v/>
      </c>
      <c r="H62" s="62" t="str">
        <f>IF(F62="","",COUNTIF(Population_data!$A:$A,$E62))</f>
        <v/>
      </c>
      <c r="I62" s="62" t="str">
        <f>IF(G62="","",IF(COUNTIF(Reporting_completeness!$A:$A,$E62)=0,"CHECK","OK"))</f>
        <v/>
      </c>
      <c r="J62" s="62" t="str">
        <f>IF(H62="","",COUNTIF(Reporting_completeness!$A:$A,$E62))</f>
        <v/>
      </c>
      <c r="K62" s="62" t="str">
        <f>IF(I62="","",IF(COUNTIF(Service_data_1!$A:$A,$E62)=0,"CHECK","OK"))</f>
        <v/>
      </c>
      <c r="L62" s="62" t="str">
        <f>IF(J62="","",COUNTIF(Service_data_1!$A:$A,$E62))</f>
        <v/>
      </c>
      <c r="M62" s="62" t="str">
        <f>IF(K62="","",IF(COUNTIF(Service_data_2!$A:$A,$E62)=0,"CHECK","OK"))</f>
        <v/>
      </c>
      <c r="N62" s="62" t="str">
        <f>IF(L62="","",COUNTIF(Service_data_2!$A:$A,$E62))</f>
        <v/>
      </c>
    </row>
    <row r="63" spans="5:14" x14ac:dyDescent="0.55000000000000004">
      <c r="E63" t="str">
        <f>IF(Admin_data!C63="","",Admin_data!C63)</f>
        <v/>
      </c>
      <c r="F63" s="62" t="str">
        <f>IF($E63="","",COUNTIF(Admin_data!C:C,$E63))</f>
        <v/>
      </c>
      <c r="G63" s="62" t="str">
        <f>IF(E63="","",IF(COUNTIF(Population_data!$A:$A,$E63)=0,"CHECK","OK"))</f>
        <v/>
      </c>
      <c r="H63" s="62" t="str">
        <f>IF(F63="","",COUNTIF(Population_data!$A:$A,$E63))</f>
        <v/>
      </c>
      <c r="I63" s="62" t="str">
        <f>IF(G63="","",IF(COUNTIF(Reporting_completeness!$A:$A,$E63)=0,"CHECK","OK"))</f>
        <v/>
      </c>
      <c r="J63" s="62" t="str">
        <f>IF(H63="","",COUNTIF(Reporting_completeness!$A:$A,$E63))</f>
        <v/>
      </c>
      <c r="K63" s="62" t="str">
        <f>IF(I63="","",IF(COUNTIF(Service_data_1!$A:$A,$E63)=0,"CHECK","OK"))</f>
        <v/>
      </c>
      <c r="L63" s="62" t="str">
        <f>IF(J63="","",COUNTIF(Service_data_1!$A:$A,$E63))</f>
        <v/>
      </c>
      <c r="M63" s="62" t="str">
        <f>IF(K63="","",IF(COUNTIF(Service_data_2!$A:$A,$E63)=0,"CHECK","OK"))</f>
        <v/>
      </c>
      <c r="N63" s="62" t="str">
        <f>IF(L63="","",COUNTIF(Service_data_2!$A:$A,$E63))</f>
        <v/>
      </c>
    </row>
    <row r="64" spans="5:14" x14ac:dyDescent="0.55000000000000004">
      <c r="E64" t="str">
        <f>IF(Admin_data!C64="","",Admin_data!C64)</f>
        <v/>
      </c>
      <c r="F64" s="62" t="str">
        <f>IF($E64="","",COUNTIF(Admin_data!C:C,$E64))</f>
        <v/>
      </c>
      <c r="G64" s="62" t="str">
        <f>IF(E64="","",IF(COUNTIF(Population_data!$A:$A,$E64)=0,"CHECK","OK"))</f>
        <v/>
      </c>
      <c r="H64" s="62" t="str">
        <f>IF(F64="","",COUNTIF(Population_data!$A:$A,$E64))</f>
        <v/>
      </c>
      <c r="I64" s="62" t="str">
        <f>IF(G64="","",IF(COUNTIF(Reporting_completeness!$A:$A,$E64)=0,"CHECK","OK"))</f>
        <v/>
      </c>
      <c r="J64" s="62" t="str">
        <f>IF(H64="","",COUNTIF(Reporting_completeness!$A:$A,$E64))</f>
        <v/>
      </c>
      <c r="K64" s="62" t="str">
        <f>IF(I64="","",IF(COUNTIF(Service_data_1!$A:$A,$E64)=0,"CHECK","OK"))</f>
        <v/>
      </c>
      <c r="L64" s="62" t="str">
        <f>IF(J64="","",COUNTIF(Service_data_1!$A:$A,$E64))</f>
        <v/>
      </c>
      <c r="M64" s="62" t="str">
        <f>IF(K64="","",IF(COUNTIF(Service_data_2!$A:$A,$E64)=0,"CHECK","OK"))</f>
        <v/>
      </c>
      <c r="N64" s="62" t="str">
        <f>IF(L64="","",COUNTIF(Service_data_2!$A:$A,$E64))</f>
        <v/>
      </c>
    </row>
    <row r="65" spans="5:14" x14ac:dyDescent="0.55000000000000004">
      <c r="E65" t="str">
        <f>IF(Admin_data!C65="","",Admin_data!C65)</f>
        <v/>
      </c>
      <c r="F65" s="62" t="str">
        <f>IF($E65="","",COUNTIF(Admin_data!C:C,$E65))</f>
        <v/>
      </c>
      <c r="G65" s="62" t="str">
        <f>IF(E65="","",IF(COUNTIF(Population_data!$A:$A,$E65)=0,"CHECK","OK"))</f>
        <v/>
      </c>
      <c r="H65" s="62" t="str">
        <f>IF(F65="","",COUNTIF(Population_data!$A:$A,$E65))</f>
        <v/>
      </c>
      <c r="I65" s="62" t="str">
        <f>IF(G65="","",IF(COUNTIF(Reporting_completeness!$A:$A,$E65)=0,"CHECK","OK"))</f>
        <v/>
      </c>
      <c r="J65" s="62" t="str">
        <f>IF(H65="","",COUNTIF(Reporting_completeness!$A:$A,$E65))</f>
        <v/>
      </c>
      <c r="K65" s="62" t="str">
        <f>IF(I65="","",IF(COUNTIF(Service_data_1!$A:$A,$E65)=0,"CHECK","OK"))</f>
        <v/>
      </c>
      <c r="L65" s="62" t="str">
        <f>IF(J65="","",COUNTIF(Service_data_1!$A:$A,$E65))</f>
        <v/>
      </c>
      <c r="M65" s="62" t="str">
        <f>IF(K65="","",IF(COUNTIF(Service_data_2!$A:$A,$E65)=0,"CHECK","OK"))</f>
        <v/>
      </c>
      <c r="N65" s="62" t="str">
        <f>IF(L65="","",COUNTIF(Service_data_2!$A:$A,$E65))</f>
        <v/>
      </c>
    </row>
    <row r="66" spans="5:14" x14ac:dyDescent="0.55000000000000004">
      <c r="E66" t="str">
        <f>IF(Admin_data!C66="","",Admin_data!C66)</f>
        <v/>
      </c>
      <c r="F66" s="62" t="str">
        <f>IF($E66="","",COUNTIF(Admin_data!C:C,$E66))</f>
        <v/>
      </c>
      <c r="G66" s="62" t="str">
        <f>IF(E66="","",IF(COUNTIF(Population_data!$A:$A,$E66)=0,"CHECK","OK"))</f>
        <v/>
      </c>
      <c r="H66" s="62" t="str">
        <f>IF(F66="","",COUNTIF(Population_data!$A:$A,$E66))</f>
        <v/>
      </c>
      <c r="I66" s="62" t="str">
        <f>IF(G66="","",IF(COUNTIF(Reporting_completeness!$A:$A,$E66)=0,"CHECK","OK"))</f>
        <v/>
      </c>
      <c r="J66" s="62" t="str">
        <f>IF(H66="","",COUNTIF(Reporting_completeness!$A:$A,$E66))</f>
        <v/>
      </c>
      <c r="K66" s="62" t="str">
        <f>IF(I66="","",IF(COUNTIF(Service_data_1!$A:$A,$E66)=0,"CHECK","OK"))</f>
        <v/>
      </c>
      <c r="L66" s="62" t="str">
        <f>IF(J66="","",COUNTIF(Service_data_1!$A:$A,$E66))</f>
        <v/>
      </c>
      <c r="M66" s="62" t="str">
        <f>IF(K66="","",IF(COUNTIF(Service_data_2!$A:$A,$E66)=0,"CHECK","OK"))</f>
        <v/>
      </c>
      <c r="N66" s="62" t="str">
        <f>IF(L66="","",COUNTIF(Service_data_2!$A:$A,$E66))</f>
        <v/>
      </c>
    </row>
    <row r="67" spans="5:14" x14ac:dyDescent="0.55000000000000004">
      <c r="E67" t="str">
        <f>IF(Admin_data!C67="","",Admin_data!C67)</f>
        <v/>
      </c>
      <c r="F67" s="62" t="str">
        <f>IF($E67="","",COUNTIF(Admin_data!C:C,$E67))</f>
        <v/>
      </c>
      <c r="G67" s="62" t="str">
        <f>IF(E67="","",IF(COUNTIF(Population_data!$A:$A,$E67)=0,"CHECK","OK"))</f>
        <v/>
      </c>
      <c r="H67" s="62" t="str">
        <f>IF(F67="","",COUNTIF(Population_data!$A:$A,$E67))</f>
        <v/>
      </c>
      <c r="I67" s="62" t="str">
        <f>IF(G67="","",IF(COUNTIF(Reporting_completeness!$A:$A,$E67)=0,"CHECK","OK"))</f>
        <v/>
      </c>
      <c r="J67" s="62" t="str">
        <f>IF(H67="","",COUNTIF(Reporting_completeness!$A:$A,$E67))</f>
        <v/>
      </c>
      <c r="K67" s="62" t="str">
        <f>IF(I67="","",IF(COUNTIF(Service_data_1!$A:$A,$E67)=0,"CHECK","OK"))</f>
        <v/>
      </c>
      <c r="L67" s="62" t="str">
        <f>IF(J67="","",COUNTIF(Service_data_1!$A:$A,$E67))</f>
        <v/>
      </c>
      <c r="M67" s="62" t="str">
        <f>IF(K67="","",IF(COUNTIF(Service_data_2!$A:$A,$E67)=0,"CHECK","OK"))</f>
        <v/>
      </c>
      <c r="N67" s="62" t="str">
        <f>IF(L67="","",COUNTIF(Service_data_2!$A:$A,$E67))</f>
        <v/>
      </c>
    </row>
    <row r="68" spans="5:14" x14ac:dyDescent="0.55000000000000004">
      <c r="E68" t="str">
        <f>IF(Admin_data!C68="","",Admin_data!C68)</f>
        <v/>
      </c>
      <c r="F68" s="62" t="str">
        <f>IF($E68="","",COUNTIF(Admin_data!C:C,$E68))</f>
        <v/>
      </c>
      <c r="G68" s="62" t="str">
        <f>IF(E68="","",IF(COUNTIF(Population_data!$A:$A,$E68)=0,"CHECK","OK"))</f>
        <v/>
      </c>
      <c r="H68" s="62" t="str">
        <f>IF(F68="","",COUNTIF(Population_data!$A:$A,$E68))</f>
        <v/>
      </c>
      <c r="I68" s="62" t="str">
        <f>IF(G68="","",IF(COUNTIF(Reporting_completeness!$A:$A,$E68)=0,"CHECK","OK"))</f>
        <v/>
      </c>
      <c r="J68" s="62" t="str">
        <f>IF(H68="","",COUNTIF(Reporting_completeness!$A:$A,$E68))</f>
        <v/>
      </c>
      <c r="K68" s="62" t="str">
        <f>IF(I68="","",IF(COUNTIF(Service_data_1!$A:$A,$E68)=0,"CHECK","OK"))</f>
        <v/>
      </c>
      <c r="L68" s="62" t="str">
        <f>IF(J68="","",COUNTIF(Service_data_1!$A:$A,$E68))</f>
        <v/>
      </c>
      <c r="M68" s="62" t="str">
        <f>IF(K68="","",IF(COUNTIF(Service_data_2!$A:$A,$E68)=0,"CHECK","OK"))</f>
        <v/>
      </c>
      <c r="N68" s="62" t="str">
        <f>IF(L68="","",COUNTIF(Service_data_2!$A:$A,$E68))</f>
        <v/>
      </c>
    </row>
    <row r="69" spans="5:14" x14ac:dyDescent="0.55000000000000004">
      <c r="E69" t="str">
        <f>IF(Admin_data!C69="","",Admin_data!C69)</f>
        <v/>
      </c>
      <c r="F69" s="62" t="str">
        <f>IF($E69="","",COUNTIF(Admin_data!C:C,$E69))</f>
        <v/>
      </c>
      <c r="G69" s="62" t="str">
        <f>IF(E69="","",IF(COUNTIF(Population_data!$A:$A,$E69)=0,"CHECK","OK"))</f>
        <v/>
      </c>
      <c r="H69" s="62" t="str">
        <f>IF(F69="","",COUNTIF(Population_data!$A:$A,$E69))</f>
        <v/>
      </c>
      <c r="I69" s="62" t="str">
        <f>IF(G69="","",IF(COUNTIF(Reporting_completeness!$A:$A,$E69)=0,"CHECK","OK"))</f>
        <v/>
      </c>
      <c r="J69" s="62" t="str">
        <f>IF(H69="","",COUNTIF(Reporting_completeness!$A:$A,$E69))</f>
        <v/>
      </c>
      <c r="K69" s="62" t="str">
        <f>IF(I69="","",IF(COUNTIF(Service_data_1!$A:$A,$E69)=0,"CHECK","OK"))</f>
        <v/>
      </c>
      <c r="L69" s="62" t="str">
        <f>IF(J69="","",COUNTIF(Service_data_1!$A:$A,$E69))</f>
        <v/>
      </c>
      <c r="M69" s="62" t="str">
        <f>IF(K69="","",IF(COUNTIF(Service_data_2!$A:$A,$E69)=0,"CHECK","OK"))</f>
        <v/>
      </c>
      <c r="N69" s="62" t="str">
        <f>IF(L69="","",COUNTIF(Service_data_2!$A:$A,$E69))</f>
        <v/>
      </c>
    </row>
    <row r="70" spans="5:14" x14ac:dyDescent="0.55000000000000004">
      <c r="E70" t="str">
        <f>IF(Admin_data!C70="","",Admin_data!C70)</f>
        <v/>
      </c>
      <c r="F70" s="62" t="str">
        <f>IF($E70="","",COUNTIF(Admin_data!C:C,$E70))</f>
        <v/>
      </c>
      <c r="G70" s="62" t="str">
        <f>IF(E70="","",IF(COUNTIF(Population_data!$A:$A,$E70)=0,"CHECK","OK"))</f>
        <v/>
      </c>
      <c r="H70" s="62" t="str">
        <f>IF(F70="","",COUNTIF(Population_data!$A:$A,$E70))</f>
        <v/>
      </c>
      <c r="I70" s="62" t="str">
        <f>IF(G70="","",IF(COUNTIF(Reporting_completeness!$A:$A,$E70)=0,"CHECK","OK"))</f>
        <v/>
      </c>
      <c r="J70" s="62" t="str">
        <f>IF(H70="","",COUNTIF(Reporting_completeness!$A:$A,$E70))</f>
        <v/>
      </c>
      <c r="K70" s="62" t="str">
        <f>IF(I70="","",IF(COUNTIF(Service_data_1!$A:$A,$E70)=0,"CHECK","OK"))</f>
        <v/>
      </c>
      <c r="L70" s="62" t="str">
        <f>IF(J70="","",COUNTIF(Service_data_1!$A:$A,$E70))</f>
        <v/>
      </c>
      <c r="M70" s="62" t="str">
        <f>IF(K70="","",IF(COUNTIF(Service_data_2!$A:$A,$E70)=0,"CHECK","OK"))</f>
        <v/>
      </c>
      <c r="N70" s="62" t="str">
        <f>IF(L70="","",COUNTIF(Service_data_2!$A:$A,$E70))</f>
        <v/>
      </c>
    </row>
    <row r="71" spans="5:14" x14ac:dyDescent="0.55000000000000004">
      <c r="E71" t="str">
        <f>IF(Admin_data!C71="","",Admin_data!C71)</f>
        <v/>
      </c>
      <c r="F71" s="62" t="str">
        <f>IF($E71="","",COUNTIF(Admin_data!C:C,$E71))</f>
        <v/>
      </c>
      <c r="G71" s="62" t="str">
        <f>IF(E71="","",IF(COUNTIF(Population_data!$A:$A,$E71)=0,"CHECK","OK"))</f>
        <v/>
      </c>
      <c r="H71" s="62" t="str">
        <f>IF(F71="","",COUNTIF(Population_data!$A:$A,$E71))</f>
        <v/>
      </c>
      <c r="I71" s="62" t="str">
        <f>IF(G71="","",IF(COUNTIF(Reporting_completeness!$A:$A,$E71)=0,"CHECK","OK"))</f>
        <v/>
      </c>
      <c r="J71" s="62" t="str">
        <f>IF(H71="","",COUNTIF(Reporting_completeness!$A:$A,$E71))</f>
        <v/>
      </c>
      <c r="K71" s="62" t="str">
        <f>IF(I71="","",IF(COUNTIF(Service_data_1!$A:$A,$E71)=0,"CHECK","OK"))</f>
        <v/>
      </c>
      <c r="L71" s="62" t="str">
        <f>IF(J71="","",COUNTIF(Service_data_1!$A:$A,$E71))</f>
        <v/>
      </c>
      <c r="M71" s="62" t="str">
        <f>IF(K71="","",IF(COUNTIF(Service_data_2!$A:$A,$E71)=0,"CHECK","OK"))</f>
        <v/>
      </c>
      <c r="N71" s="62" t="str">
        <f>IF(L71="","",COUNTIF(Service_data_2!$A:$A,$E71))</f>
        <v/>
      </c>
    </row>
    <row r="72" spans="5:14" x14ac:dyDescent="0.55000000000000004">
      <c r="E72" t="str">
        <f>IF(Admin_data!C72="","",Admin_data!C72)</f>
        <v/>
      </c>
      <c r="F72" s="62" t="str">
        <f>IF($E72="","",COUNTIF(Admin_data!C:C,$E72))</f>
        <v/>
      </c>
      <c r="G72" s="62" t="str">
        <f>IF(E72="","",IF(COUNTIF(Population_data!$A:$A,$E72)=0,"CHECK","OK"))</f>
        <v/>
      </c>
      <c r="H72" s="62" t="str">
        <f>IF(F72="","",COUNTIF(Population_data!$A:$A,$E72))</f>
        <v/>
      </c>
      <c r="I72" s="62" t="str">
        <f>IF(G72="","",IF(COUNTIF(Reporting_completeness!$A:$A,$E72)=0,"CHECK","OK"))</f>
        <v/>
      </c>
      <c r="J72" s="62" t="str">
        <f>IF(H72="","",COUNTIF(Reporting_completeness!$A:$A,$E72))</f>
        <v/>
      </c>
      <c r="K72" s="62" t="str">
        <f>IF(I72="","",IF(COUNTIF(Service_data_1!$A:$A,$E72)=0,"CHECK","OK"))</f>
        <v/>
      </c>
      <c r="L72" s="62" t="str">
        <f>IF(J72="","",COUNTIF(Service_data_1!$A:$A,$E72))</f>
        <v/>
      </c>
      <c r="M72" s="62" t="str">
        <f>IF(K72="","",IF(COUNTIF(Service_data_2!$A:$A,$E72)=0,"CHECK","OK"))</f>
        <v/>
      </c>
      <c r="N72" s="62" t="str">
        <f>IF(L72="","",COUNTIF(Service_data_2!$A:$A,$E72))</f>
        <v/>
      </c>
    </row>
    <row r="73" spans="5:14" x14ac:dyDescent="0.55000000000000004">
      <c r="E73" t="str">
        <f>IF(Admin_data!C73="","",Admin_data!C73)</f>
        <v/>
      </c>
      <c r="F73" s="62" t="str">
        <f>IF($E73="","",COUNTIF(Admin_data!C:C,$E73))</f>
        <v/>
      </c>
      <c r="G73" s="62" t="str">
        <f>IF(E73="","",IF(COUNTIF(Population_data!$A:$A,$E73)=0,"CHECK","OK"))</f>
        <v/>
      </c>
      <c r="H73" s="62" t="str">
        <f>IF(F73="","",COUNTIF(Population_data!$A:$A,$E73))</f>
        <v/>
      </c>
      <c r="I73" s="62" t="str">
        <f>IF(G73="","",IF(COUNTIF(Reporting_completeness!$A:$A,$E73)=0,"CHECK","OK"))</f>
        <v/>
      </c>
      <c r="J73" s="62" t="str">
        <f>IF(H73="","",COUNTIF(Reporting_completeness!$A:$A,$E73))</f>
        <v/>
      </c>
      <c r="K73" s="62" t="str">
        <f>IF(I73="","",IF(COUNTIF(Service_data_1!$A:$A,$E73)=0,"CHECK","OK"))</f>
        <v/>
      </c>
      <c r="L73" s="62" t="str">
        <f>IF(J73="","",COUNTIF(Service_data_1!$A:$A,$E73))</f>
        <v/>
      </c>
      <c r="M73" s="62" t="str">
        <f>IF(K73="","",IF(COUNTIF(Service_data_2!$A:$A,$E73)=0,"CHECK","OK"))</f>
        <v/>
      </c>
      <c r="N73" s="62" t="str">
        <f>IF(L73="","",COUNTIF(Service_data_2!$A:$A,$E73))</f>
        <v/>
      </c>
    </row>
    <row r="74" spans="5:14" x14ac:dyDescent="0.55000000000000004">
      <c r="E74" t="str">
        <f>IF(Admin_data!C74="","",Admin_data!C74)</f>
        <v/>
      </c>
      <c r="F74" s="62" t="str">
        <f>IF($E74="","",COUNTIF(Admin_data!C:C,$E74))</f>
        <v/>
      </c>
      <c r="G74" s="62" t="str">
        <f>IF(E74="","",IF(COUNTIF(Population_data!$A:$A,$E74)=0,"CHECK","OK"))</f>
        <v/>
      </c>
      <c r="H74" s="62" t="str">
        <f>IF(F74="","",COUNTIF(Population_data!$A:$A,$E74))</f>
        <v/>
      </c>
      <c r="I74" s="62" t="str">
        <f>IF(G74="","",IF(COUNTIF(Reporting_completeness!$A:$A,$E74)=0,"CHECK","OK"))</f>
        <v/>
      </c>
      <c r="J74" s="62" t="str">
        <f>IF(H74="","",COUNTIF(Reporting_completeness!$A:$A,$E74))</f>
        <v/>
      </c>
      <c r="K74" s="62" t="str">
        <f>IF(I74="","",IF(COUNTIF(Service_data_1!$A:$A,$E74)=0,"CHECK","OK"))</f>
        <v/>
      </c>
      <c r="L74" s="62" t="str">
        <f>IF(J74="","",COUNTIF(Service_data_1!$A:$A,$E74))</f>
        <v/>
      </c>
      <c r="M74" s="62" t="str">
        <f>IF(K74="","",IF(COUNTIF(Service_data_2!$A:$A,$E74)=0,"CHECK","OK"))</f>
        <v/>
      </c>
      <c r="N74" s="62" t="str">
        <f>IF(L74="","",COUNTIF(Service_data_2!$A:$A,$E74))</f>
        <v/>
      </c>
    </row>
    <row r="75" spans="5:14" x14ac:dyDescent="0.55000000000000004">
      <c r="E75" t="str">
        <f>IF(Admin_data!C75="","",Admin_data!C75)</f>
        <v/>
      </c>
      <c r="F75" s="62" t="str">
        <f>IF($E75="","",COUNTIF(Admin_data!C:C,$E75))</f>
        <v/>
      </c>
      <c r="G75" s="62" t="str">
        <f>IF(E75="","",IF(COUNTIF(Population_data!$A:$A,$E75)=0,"CHECK","OK"))</f>
        <v/>
      </c>
      <c r="H75" s="62" t="str">
        <f>IF(F75="","",COUNTIF(Population_data!$A:$A,$E75))</f>
        <v/>
      </c>
      <c r="I75" s="62" t="str">
        <f>IF(G75="","",IF(COUNTIF(Reporting_completeness!$A:$A,$E75)=0,"CHECK","OK"))</f>
        <v/>
      </c>
      <c r="J75" s="62" t="str">
        <f>IF(H75="","",COUNTIF(Reporting_completeness!$A:$A,$E75))</f>
        <v/>
      </c>
      <c r="K75" s="62" t="str">
        <f>IF(I75="","",IF(COUNTIF(Service_data_1!$A:$A,$E75)=0,"CHECK","OK"))</f>
        <v/>
      </c>
      <c r="L75" s="62" t="str">
        <f>IF(J75="","",COUNTIF(Service_data_1!$A:$A,$E75))</f>
        <v/>
      </c>
      <c r="M75" s="62" t="str">
        <f>IF(K75="","",IF(COUNTIF(Service_data_2!$A:$A,$E75)=0,"CHECK","OK"))</f>
        <v/>
      </c>
      <c r="N75" s="62" t="str">
        <f>IF(L75="","",COUNTIF(Service_data_2!$A:$A,$E75))</f>
        <v/>
      </c>
    </row>
    <row r="76" spans="5:14" x14ac:dyDescent="0.55000000000000004">
      <c r="E76" t="str">
        <f>IF(Admin_data!C76="","",Admin_data!C76)</f>
        <v/>
      </c>
      <c r="F76" s="62" t="str">
        <f>IF($E76="","",COUNTIF(Admin_data!C:C,$E76))</f>
        <v/>
      </c>
      <c r="G76" s="62" t="str">
        <f>IF(E76="","",IF(COUNTIF(Population_data!$A:$A,$E76)=0,"CHECK","OK"))</f>
        <v/>
      </c>
      <c r="H76" s="62" t="str">
        <f>IF(F76="","",COUNTIF(Population_data!$A:$A,$E76))</f>
        <v/>
      </c>
      <c r="I76" s="62" t="str">
        <f>IF(G76="","",IF(COUNTIF(Reporting_completeness!$A:$A,$E76)=0,"CHECK","OK"))</f>
        <v/>
      </c>
      <c r="J76" s="62" t="str">
        <f>IF(H76="","",COUNTIF(Reporting_completeness!$A:$A,$E76))</f>
        <v/>
      </c>
      <c r="K76" s="62" t="str">
        <f>IF(I76="","",IF(COUNTIF(Service_data_1!$A:$A,$E76)=0,"CHECK","OK"))</f>
        <v/>
      </c>
      <c r="L76" s="62" t="str">
        <f>IF(J76="","",COUNTIF(Service_data_1!$A:$A,$E76))</f>
        <v/>
      </c>
      <c r="M76" s="62" t="str">
        <f>IF(K76="","",IF(COUNTIF(Service_data_2!$A:$A,$E76)=0,"CHECK","OK"))</f>
        <v/>
      </c>
      <c r="N76" s="62" t="str">
        <f>IF(L76="","",COUNTIF(Service_data_2!$A:$A,$E76))</f>
        <v/>
      </c>
    </row>
    <row r="77" spans="5:14" x14ac:dyDescent="0.55000000000000004">
      <c r="E77" t="str">
        <f>IF(Admin_data!C77="","",Admin_data!C77)</f>
        <v/>
      </c>
      <c r="F77" s="62" t="str">
        <f>IF($E77="","",COUNTIF(Admin_data!C:C,$E77))</f>
        <v/>
      </c>
      <c r="G77" s="62" t="str">
        <f>IF(E77="","",IF(COUNTIF(Population_data!$A:$A,$E77)=0,"CHECK","OK"))</f>
        <v/>
      </c>
      <c r="H77" s="62" t="str">
        <f>IF(F77="","",COUNTIF(Population_data!$A:$A,$E77))</f>
        <v/>
      </c>
      <c r="I77" s="62" t="str">
        <f>IF(G77="","",IF(COUNTIF(Reporting_completeness!$A:$A,$E77)=0,"CHECK","OK"))</f>
        <v/>
      </c>
      <c r="J77" s="62" t="str">
        <f>IF(H77="","",COUNTIF(Reporting_completeness!$A:$A,$E77))</f>
        <v/>
      </c>
      <c r="K77" s="62" t="str">
        <f>IF(I77="","",IF(COUNTIF(Service_data_1!$A:$A,$E77)=0,"CHECK","OK"))</f>
        <v/>
      </c>
      <c r="L77" s="62" t="str">
        <f>IF(J77="","",COUNTIF(Service_data_1!$A:$A,$E77))</f>
        <v/>
      </c>
      <c r="M77" s="62" t="str">
        <f>IF(K77="","",IF(COUNTIF(Service_data_2!$A:$A,$E77)=0,"CHECK","OK"))</f>
        <v/>
      </c>
      <c r="N77" s="62" t="str">
        <f>IF(L77="","",COUNTIF(Service_data_2!$A:$A,$E77))</f>
        <v/>
      </c>
    </row>
    <row r="78" spans="5:14" x14ac:dyDescent="0.55000000000000004">
      <c r="E78" t="str">
        <f>IF(Admin_data!C78="","",Admin_data!C78)</f>
        <v/>
      </c>
      <c r="F78" s="62" t="str">
        <f>IF($E78="","",COUNTIF(Admin_data!C:C,$E78))</f>
        <v/>
      </c>
      <c r="G78" s="62" t="str">
        <f>IF(E78="","",IF(COUNTIF(Population_data!$A:$A,$E78)=0,"CHECK","OK"))</f>
        <v/>
      </c>
      <c r="H78" s="62" t="str">
        <f>IF(F78="","",COUNTIF(Population_data!$A:$A,$E78))</f>
        <v/>
      </c>
      <c r="I78" s="62" t="str">
        <f>IF(G78="","",IF(COUNTIF(Reporting_completeness!$A:$A,$E78)=0,"CHECK","OK"))</f>
        <v/>
      </c>
      <c r="J78" s="62" t="str">
        <f>IF(H78="","",COUNTIF(Reporting_completeness!$A:$A,$E78))</f>
        <v/>
      </c>
      <c r="K78" s="62" t="str">
        <f>IF(I78="","",IF(COUNTIF(Service_data_1!$A:$A,$E78)=0,"CHECK","OK"))</f>
        <v/>
      </c>
      <c r="L78" s="62" t="str">
        <f>IF(J78="","",COUNTIF(Service_data_1!$A:$A,$E78))</f>
        <v/>
      </c>
      <c r="M78" s="62" t="str">
        <f>IF(K78="","",IF(COUNTIF(Service_data_2!$A:$A,$E78)=0,"CHECK","OK"))</f>
        <v/>
      </c>
      <c r="N78" s="62" t="str">
        <f>IF(L78="","",COUNTIF(Service_data_2!$A:$A,$E78))</f>
        <v/>
      </c>
    </row>
    <row r="79" spans="5:14" x14ac:dyDescent="0.55000000000000004">
      <c r="E79" t="str">
        <f>IF(Admin_data!C79="","",Admin_data!C79)</f>
        <v/>
      </c>
      <c r="F79" s="62" t="str">
        <f>IF($E79="","",COUNTIF(Admin_data!C:C,$E79))</f>
        <v/>
      </c>
      <c r="G79" s="62" t="str">
        <f>IF(E79="","",IF(COUNTIF(Population_data!$A:$A,$E79)=0,"CHECK","OK"))</f>
        <v/>
      </c>
      <c r="H79" s="62" t="str">
        <f>IF(F79="","",COUNTIF(Population_data!$A:$A,$E79))</f>
        <v/>
      </c>
      <c r="I79" s="62" t="str">
        <f>IF(G79="","",IF(COUNTIF(Reporting_completeness!$A:$A,$E79)=0,"CHECK","OK"))</f>
        <v/>
      </c>
      <c r="J79" s="62" t="str">
        <f>IF(H79="","",COUNTIF(Reporting_completeness!$A:$A,$E79))</f>
        <v/>
      </c>
      <c r="K79" s="62" t="str">
        <f>IF(I79="","",IF(COUNTIF(Service_data_1!$A:$A,$E79)=0,"CHECK","OK"))</f>
        <v/>
      </c>
      <c r="L79" s="62" t="str">
        <f>IF(J79="","",COUNTIF(Service_data_1!$A:$A,$E79))</f>
        <v/>
      </c>
      <c r="M79" s="62" t="str">
        <f>IF(K79="","",IF(COUNTIF(Service_data_2!$A:$A,$E79)=0,"CHECK","OK"))</f>
        <v/>
      </c>
      <c r="N79" s="62" t="str">
        <f>IF(L79="","",COUNTIF(Service_data_2!$A:$A,$E79))</f>
        <v/>
      </c>
    </row>
    <row r="80" spans="5:14" x14ac:dyDescent="0.55000000000000004">
      <c r="E80" t="str">
        <f>IF(Admin_data!C80="","",Admin_data!C80)</f>
        <v/>
      </c>
      <c r="F80" s="62" t="str">
        <f>IF($E80="","",COUNTIF(Admin_data!C:C,$E80))</f>
        <v/>
      </c>
      <c r="G80" s="62" t="str">
        <f>IF(E80="","",IF(COUNTIF(Population_data!$A:$A,$E80)=0,"CHECK","OK"))</f>
        <v/>
      </c>
      <c r="H80" s="62" t="str">
        <f>IF(F80="","",COUNTIF(Population_data!$A:$A,$E80))</f>
        <v/>
      </c>
      <c r="I80" s="62" t="str">
        <f>IF(G80="","",IF(COUNTIF(Reporting_completeness!$A:$A,$E80)=0,"CHECK","OK"))</f>
        <v/>
      </c>
      <c r="J80" s="62" t="str">
        <f>IF(H80="","",COUNTIF(Reporting_completeness!$A:$A,$E80))</f>
        <v/>
      </c>
      <c r="K80" s="62" t="str">
        <f>IF(I80="","",IF(COUNTIF(Service_data_1!$A:$A,$E80)=0,"CHECK","OK"))</f>
        <v/>
      </c>
      <c r="L80" s="62" t="str">
        <f>IF(J80="","",COUNTIF(Service_data_1!$A:$A,$E80))</f>
        <v/>
      </c>
      <c r="M80" s="62" t="str">
        <f>IF(K80="","",IF(COUNTIF(Service_data_2!$A:$A,$E80)=0,"CHECK","OK"))</f>
        <v/>
      </c>
      <c r="N80" s="62" t="str">
        <f>IF(L80="","",COUNTIF(Service_data_2!$A:$A,$E80))</f>
        <v/>
      </c>
    </row>
    <row r="81" spans="5:14" x14ac:dyDescent="0.55000000000000004">
      <c r="E81" t="str">
        <f>IF(Admin_data!C81="","",Admin_data!C81)</f>
        <v/>
      </c>
      <c r="F81" s="62" t="str">
        <f>IF($E81="","",COUNTIF(Admin_data!C:C,$E81))</f>
        <v/>
      </c>
      <c r="G81" s="62" t="str">
        <f>IF(E81="","",IF(COUNTIF(Population_data!$A:$A,$E81)=0,"CHECK","OK"))</f>
        <v/>
      </c>
      <c r="H81" s="62" t="str">
        <f>IF(F81="","",COUNTIF(Population_data!$A:$A,$E81))</f>
        <v/>
      </c>
      <c r="I81" s="62" t="str">
        <f>IF(G81="","",IF(COUNTIF(Reporting_completeness!$A:$A,$E81)=0,"CHECK","OK"))</f>
        <v/>
      </c>
      <c r="J81" s="62" t="str">
        <f>IF(H81="","",COUNTIF(Reporting_completeness!$A:$A,$E81))</f>
        <v/>
      </c>
      <c r="K81" s="62" t="str">
        <f>IF(I81="","",IF(COUNTIF(Service_data_1!$A:$A,$E81)=0,"CHECK","OK"))</f>
        <v/>
      </c>
      <c r="L81" s="62" t="str">
        <f>IF(J81="","",COUNTIF(Service_data_1!$A:$A,$E81))</f>
        <v/>
      </c>
      <c r="M81" s="62" t="str">
        <f>IF(K81="","",IF(COUNTIF(Service_data_2!$A:$A,$E81)=0,"CHECK","OK"))</f>
        <v/>
      </c>
      <c r="N81" s="62" t="str">
        <f>IF(L81="","",COUNTIF(Service_data_2!$A:$A,$E81))</f>
        <v/>
      </c>
    </row>
    <row r="82" spans="5:14" x14ac:dyDescent="0.55000000000000004">
      <c r="E82" t="str">
        <f>IF(Admin_data!C82="","",Admin_data!C82)</f>
        <v/>
      </c>
      <c r="F82" s="62" t="str">
        <f>IF($E82="","",COUNTIF(Admin_data!C:C,$E82))</f>
        <v/>
      </c>
      <c r="G82" s="62" t="str">
        <f>IF(E82="","",IF(COUNTIF(Population_data!$A:$A,$E82)=0,"CHECK","OK"))</f>
        <v/>
      </c>
      <c r="H82" s="62" t="str">
        <f>IF(F82="","",COUNTIF(Population_data!$A:$A,$E82))</f>
        <v/>
      </c>
      <c r="I82" s="62" t="str">
        <f>IF(G82="","",IF(COUNTIF(Reporting_completeness!$A:$A,$E82)=0,"CHECK","OK"))</f>
        <v/>
      </c>
      <c r="J82" s="62" t="str">
        <f>IF(H82="","",COUNTIF(Reporting_completeness!$A:$A,$E82))</f>
        <v/>
      </c>
      <c r="K82" s="62" t="str">
        <f>IF(I82="","",IF(COUNTIF(Service_data_1!$A:$A,$E82)=0,"CHECK","OK"))</f>
        <v/>
      </c>
      <c r="L82" s="62" t="str">
        <f>IF(J82="","",COUNTIF(Service_data_1!$A:$A,$E82))</f>
        <v/>
      </c>
      <c r="M82" s="62" t="str">
        <f>IF(K82="","",IF(COUNTIF(Service_data_2!$A:$A,$E82)=0,"CHECK","OK"))</f>
        <v/>
      </c>
      <c r="N82" s="62" t="str">
        <f>IF(L82="","",COUNTIF(Service_data_2!$A:$A,$E82))</f>
        <v/>
      </c>
    </row>
    <row r="83" spans="5:14" x14ac:dyDescent="0.55000000000000004">
      <c r="E83" t="str">
        <f>IF(Admin_data!C83="","",Admin_data!C83)</f>
        <v/>
      </c>
      <c r="F83" s="62" t="str">
        <f>IF($E83="","",COUNTIF(Admin_data!C:C,$E83))</f>
        <v/>
      </c>
      <c r="G83" s="62" t="str">
        <f>IF(E83="","",IF(COUNTIF(Population_data!$A:$A,$E83)=0,"CHECK","OK"))</f>
        <v/>
      </c>
      <c r="H83" s="62" t="str">
        <f>IF(F83="","",COUNTIF(Population_data!$A:$A,$E83))</f>
        <v/>
      </c>
      <c r="I83" s="62" t="str">
        <f>IF(G83="","",IF(COUNTIF(Reporting_completeness!$A:$A,$E83)=0,"CHECK","OK"))</f>
        <v/>
      </c>
      <c r="J83" s="62" t="str">
        <f>IF(H83="","",COUNTIF(Reporting_completeness!$A:$A,$E83))</f>
        <v/>
      </c>
      <c r="K83" s="62" t="str">
        <f>IF(I83="","",IF(COUNTIF(Service_data_1!$A:$A,$E83)=0,"CHECK","OK"))</f>
        <v/>
      </c>
      <c r="L83" s="62" t="str">
        <f>IF(J83="","",COUNTIF(Service_data_1!$A:$A,$E83))</f>
        <v/>
      </c>
      <c r="M83" s="62" t="str">
        <f>IF(K83="","",IF(COUNTIF(Service_data_2!$A:$A,$E83)=0,"CHECK","OK"))</f>
        <v/>
      </c>
      <c r="N83" s="62" t="str">
        <f>IF(L83="","",COUNTIF(Service_data_2!$A:$A,$E83))</f>
        <v/>
      </c>
    </row>
    <row r="84" spans="5:14" x14ac:dyDescent="0.55000000000000004">
      <c r="E84" t="str">
        <f>IF(Admin_data!C84="","",Admin_data!C84)</f>
        <v/>
      </c>
      <c r="F84" s="62" t="str">
        <f>IF($E84="","",COUNTIF(Admin_data!C:C,$E84))</f>
        <v/>
      </c>
      <c r="G84" s="62" t="str">
        <f>IF(E84="","",IF(COUNTIF(Population_data!$A:$A,$E84)=0,"CHECK","OK"))</f>
        <v/>
      </c>
      <c r="H84" s="62" t="str">
        <f>IF(F84="","",COUNTIF(Population_data!$A:$A,$E84))</f>
        <v/>
      </c>
      <c r="I84" s="62" t="str">
        <f>IF(G84="","",IF(COUNTIF(Reporting_completeness!$A:$A,$E84)=0,"CHECK","OK"))</f>
        <v/>
      </c>
      <c r="J84" s="62" t="str">
        <f>IF(H84="","",COUNTIF(Reporting_completeness!$A:$A,$E84))</f>
        <v/>
      </c>
      <c r="K84" s="62" t="str">
        <f>IF(I84="","",IF(COUNTIF(Service_data_1!$A:$A,$E84)=0,"CHECK","OK"))</f>
        <v/>
      </c>
      <c r="L84" s="62" t="str">
        <f>IF(J84="","",COUNTIF(Service_data_1!$A:$A,$E84))</f>
        <v/>
      </c>
      <c r="M84" s="62" t="str">
        <f>IF(K84="","",IF(COUNTIF(Service_data_2!$A:$A,$E84)=0,"CHECK","OK"))</f>
        <v/>
      </c>
      <c r="N84" s="62" t="str">
        <f>IF(L84="","",COUNTIF(Service_data_2!$A:$A,$E84))</f>
        <v/>
      </c>
    </row>
    <row r="85" spans="5:14" x14ac:dyDescent="0.55000000000000004">
      <c r="E85" t="str">
        <f>IF(Admin_data!C85="","",Admin_data!C85)</f>
        <v/>
      </c>
      <c r="F85" s="62" t="str">
        <f>IF($E85="","",COUNTIF(Admin_data!C:C,$E85))</f>
        <v/>
      </c>
      <c r="G85" s="62" t="str">
        <f>IF(E85="","",IF(COUNTIF(Population_data!$A:$A,$E85)=0,"CHECK","OK"))</f>
        <v/>
      </c>
      <c r="H85" s="62" t="str">
        <f>IF(F85="","",COUNTIF(Population_data!$A:$A,$E85))</f>
        <v/>
      </c>
      <c r="I85" s="62" t="str">
        <f>IF(G85="","",IF(COUNTIF(Reporting_completeness!$A:$A,$E85)=0,"CHECK","OK"))</f>
        <v/>
      </c>
      <c r="J85" s="62" t="str">
        <f>IF(H85="","",COUNTIF(Reporting_completeness!$A:$A,$E85))</f>
        <v/>
      </c>
      <c r="K85" s="62" t="str">
        <f>IF(I85="","",IF(COUNTIF(Service_data_1!$A:$A,$E85)=0,"CHECK","OK"))</f>
        <v/>
      </c>
      <c r="L85" s="62" t="str">
        <f>IF(J85="","",COUNTIF(Service_data_1!$A:$A,$E85))</f>
        <v/>
      </c>
      <c r="M85" s="62" t="str">
        <f>IF(K85="","",IF(COUNTIF(Service_data_2!$A:$A,$E85)=0,"CHECK","OK"))</f>
        <v/>
      </c>
      <c r="N85" s="62" t="str">
        <f>IF(L85="","",COUNTIF(Service_data_2!$A:$A,$E85))</f>
        <v/>
      </c>
    </row>
    <row r="86" spans="5:14" x14ac:dyDescent="0.55000000000000004">
      <c r="E86" t="str">
        <f>IF(Admin_data!C86="","",Admin_data!C86)</f>
        <v/>
      </c>
      <c r="F86" s="62" t="str">
        <f>IF($E86="","",COUNTIF(Admin_data!C:C,$E86))</f>
        <v/>
      </c>
      <c r="G86" s="62" t="str">
        <f>IF(E86="","",IF(COUNTIF(Population_data!$A:$A,$E86)=0,"CHECK","OK"))</f>
        <v/>
      </c>
      <c r="H86" s="62" t="str">
        <f>IF(F86="","",COUNTIF(Population_data!$A:$A,$E86))</f>
        <v/>
      </c>
      <c r="I86" s="62" t="str">
        <f>IF(G86="","",IF(COUNTIF(Reporting_completeness!$A:$A,$E86)=0,"CHECK","OK"))</f>
        <v/>
      </c>
      <c r="J86" s="62" t="str">
        <f>IF(H86="","",COUNTIF(Reporting_completeness!$A:$A,$E86))</f>
        <v/>
      </c>
      <c r="K86" s="62" t="str">
        <f>IF(I86="","",IF(COUNTIF(Service_data_1!$A:$A,$E86)=0,"CHECK","OK"))</f>
        <v/>
      </c>
      <c r="L86" s="62" t="str">
        <f>IF(J86="","",COUNTIF(Service_data_1!$A:$A,$E86))</f>
        <v/>
      </c>
      <c r="M86" s="62" t="str">
        <f>IF(K86="","",IF(COUNTIF(Service_data_2!$A:$A,$E86)=0,"CHECK","OK"))</f>
        <v/>
      </c>
      <c r="N86" s="62" t="str">
        <f>IF(L86="","",COUNTIF(Service_data_2!$A:$A,$E86))</f>
        <v/>
      </c>
    </row>
    <row r="87" spans="5:14" x14ac:dyDescent="0.55000000000000004">
      <c r="E87" t="str">
        <f>IF(Admin_data!C87="","",Admin_data!C87)</f>
        <v/>
      </c>
      <c r="F87" s="62" t="str">
        <f>IF($E87="","",COUNTIF(Admin_data!C:C,$E87))</f>
        <v/>
      </c>
      <c r="G87" s="62" t="str">
        <f>IF(E87="","",IF(COUNTIF(Population_data!$A:$A,$E87)=0,"CHECK","OK"))</f>
        <v/>
      </c>
      <c r="H87" s="62" t="str">
        <f>IF(F87="","",COUNTIF(Population_data!$A:$A,$E87))</f>
        <v/>
      </c>
      <c r="I87" s="62" t="str">
        <f>IF(G87="","",IF(COUNTIF(Reporting_completeness!$A:$A,$E87)=0,"CHECK","OK"))</f>
        <v/>
      </c>
      <c r="J87" s="62" t="str">
        <f>IF(H87="","",COUNTIF(Reporting_completeness!$A:$A,$E87))</f>
        <v/>
      </c>
      <c r="K87" s="62" t="str">
        <f>IF(I87="","",IF(COUNTIF(Service_data_1!$A:$A,$E87)=0,"CHECK","OK"))</f>
        <v/>
      </c>
      <c r="L87" s="62" t="str">
        <f>IF(J87="","",COUNTIF(Service_data_1!$A:$A,$E87))</f>
        <v/>
      </c>
      <c r="M87" s="62" t="str">
        <f>IF(K87="","",IF(COUNTIF(Service_data_2!$A:$A,$E87)=0,"CHECK","OK"))</f>
        <v/>
      </c>
      <c r="N87" s="62" t="str">
        <f>IF(L87="","",COUNTIF(Service_data_2!$A:$A,$E87))</f>
        <v/>
      </c>
    </row>
    <row r="88" spans="5:14" x14ac:dyDescent="0.55000000000000004">
      <c r="E88" t="str">
        <f>IF(Admin_data!C88="","",Admin_data!C88)</f>
        <v/>
      </c>
      <c r="F88" s="62" t="str">
        <f>IF($E88="","",COUNTIF(Admin_data!C:C,$E88))</f>
        <v/>
      </c>
      <c r="G88" s="62" t="str">
        <f>IF(E88="","",IF(COUNTIF(Population_data!$A:$A,$E88)=0,"CHECK","OK"))</f>
        <v/>
      </c>
      <c r="H88" s="62" t="str">
        <f>IF(F88="","",COUNTIF(Population_data!$A:$A,$E88))</f>
        <v/>
      </c>
      <c r="I88" s="62" t="str">
        <f>IF(G88="","",IF(COUNTIF(Reporting_completeness!$A:$A,$E88)=0,"CHECK","OK"))</f>
        <v/>
      </c>
      <c r="J88" s="62" t="str">
        <f>IF(H88="","",COUNTIF(Reporting_completeness!$A:$A,$E88))</f>
        <v/>
      </c>
      <c r="K88" s="62" t="str">
        <f>IF(I88="","",IF(COUNTIF(Service_data_1!$A:$A,$E88)=0,"CHECK","OK"))</f>
        <v/>
      </c>
      <c r="L88" s="62" t="str">
        <f>IF(J88="","",COUNTIF(Service_data_1!$A:$A,$E88))</f>
        <v/>
      </c>
      <c r="M88" s="62" t="str">
        <f>IF(K88="","",IF(COUNTIF(Service_data_2!$A:$A,$E88)=0,"CHECK","OK"))</f>
        <v/>
      </c>
      <c r="N88" s="62" t="str">
        <f>IF(L88="","",COUNTIF(Service_data_2!$A:$A,$E88))</f>
        <v/>
      </c>
    </row>
    <row r="89" spans="5:14" x14ac:dyDescent="0.55000000000000004">
      <c r="E89" t="str">
        <f>IF(Admin_data!C89="","",Admin_data!C89)</f>
        <v/>
      </c>
      <c r="F89" s="62" t="str">
        <f>IF($E89="","",COUNTIF(Admin_data!C:C,$E89))</f>
        <v/>
      </c>
      <c r="G89" s="62" t="str">
        <f>IF(E89="","",IF(COUNTIF(Population_data!$A:$A,$E89)=0,"CHECK","OK"))</f>
        <v/>
      </c>
      <c r="H89" s="62" t="str">
        <f>IF(F89="","",COUNTIF(Population_data!$A:$A,$E89))</f>
        <v/>
      </c>
      <c r="I89" s="62" t="str">
        <f>IF(G89="","",IF(COUNTIF(Reporting_completeness!$A:$A,$E89)=0,"CHECK","OK"))</f>
        <v/>
      </c>
      <c r="J89" s="62" t="str">
        <f>IF(H89="","",COUNTIF(Reporting_completeness!$A:$A,$E89))</f>
        <v/>
      </c>
      <c r="K89" s="62" t="str">
        <f>IF(I89="","",IF(COUNTIF(Service_data_1!$A:$A,$E89)=0,"CHECK","OK"))</f>
        <v/>
      </c>
      <c r="L89" s="62" t="str">
        <f>IF(J89="","",COUNTIF(Service_data_1!$A:$A,$E89))</f>
        <v/>
      </c>
      <c r="M89" s="62" t="str">
        <f>IF(K89="","",IF(COUNTIF(Service_data_2!$A:$A,$E89)=0,"CHECK","OK"))</f>
        <v/>
      </c>
      <c r="N89" s="62" t="str">
        <f>IF(L89="","",COUNTIF(Service_data_2!$A:$A,$E89))</f>
        <v/>
      </c>
    </row>
    <row r="90" spans="5:14" x14ac:dyDescent="0.55000000000000004">
      <c r="E90" t="str">
        <f>IF(Admin_data!C90="","",Admin_data!C90)</f>
        <v/>
      </c>
      <c r="F90" s="62" t="str">
        <f>IF($E90="","",COUNTIF(Admin_data!C:C,$E90))</f>
        <v/>
      </c>
      <c r="G90" s="62" t="str">
        <f>IF(E90="","",IF(COUNTIF(Population_data!$A:$A,$E90)=0,"CHECK","OK"))</f>
        <v/>
      </c>
      <c r="H90" s="62" t="str">
        <f>IF(F90="","",COUNTIF(Population_data!$A:$A,$E90))</f>
        <v/>
      </c>
      <c r="I90" s="62" t="str">
        <f>IF(G90="","",IF(COUNTIF(Reporting_completeness!$A:$A,$E90)=0,"CHECK","OK"))</f>
        <v/>
      </c>
      <c r="J90" s="62" t="str">
        <f>IF(H90="","",COUNTIF(Reporting_completeness!$A:$A,$E90))</f>
        <v/>
      </c>
      <c r="K90" s="62" t="str">
        <f>IF(I90="","",IF(COUNTIF(Service_data_1!$A:$A,$E90)=0,"CHECK","OK"))</f>
        <v/>
      </c>
      <c r="L90" s="62" t="str">
        <f>IF(J90="","",COUNTIF(Service_data_1!$A:$A,$E90))</f>
        <v/>
      </c>
      <c r="M90" s="62" t="str">
        <f>IF(K90="","",IF(COUNTIF(Service_data_2!$A:$A,$E90)=0,"CHECK","OK"))</f>
        <v/>
      </c>
      <c r="N90" s="62" t="str">
        <f>IF(L90="","",COUNTIF(Service_data_2!$A:$A,$E90))</f>
        <v/>
      </c>
    </row>
    <row r="91" spans="5:14" x14ac:dyDescent="0.55000000000000004">
      <c r="E91" t="str">
        <f>IF(Admin_data!C91="","",Admin_data!C91)</f>
        <v/>
      </c>
      <c r="F91" s="62" t="str">
        <f>IF($E91="","",COUNTIF(Admin_data!C:C,$E91))</f>
        <v/>
      </c>
      <c r="G91" s="62" t="str">
        <f>IF(E91="","",IF(COUNTIF(Population_data!$A:$A,$E91)=0,"CHECK","OK"))</f>
        <v/>
      </c>
      <c r="H91" s="62" t="str">
        <f>IF(F91="","",COUNTIF(Population_data!$A:$A,$E91))</f>
        <v/>
      </c>
      <c r="I91" s="62" t="str">
        <f>IF(G91="","",IF(COUNTIF(Reporting_completeness!$A:$A,$E91)=0,"CHECK","OK"))</f>
        <v/>
      </c>
      <c r="J91" s="62" t="str">
        <f>IF(H91="","",COUNTIF(Reporting_completeness!$A:$A,$E91))</f>
        <v/>
      </c>
      <c r="K91" s="62" t="str">
        <f>IF(I91="","",IF(COUNTIF(Service_data_1!$A:$A,$E91)=0,"CHECK","OK"))</f>
        <v/>
      </c>
      <c r="L91" s="62" t="str">
        <f>IF(J91="","",COUNTIF(Service_data_1!$A:$A,$E91))</f>
        <v/>
      </c>
      <c r="M91" s="62" t="str">
        <f>IF(K91="","",IF(COUNTIF(Service_data_2!$A:$A,$E91)=0,"CHECK","OK"))</f>
        <v/>
      </c>
      <c r="N91" s="62" t="str">
        <f>IF(L91="","",COUNTIF(Service_data_2!$A:$A,$E91))</f>
        <v/>
      </c>
    </row>
    <row r="92" spans="5:14" x14ac:dyDescent="0.55000000000000004">
      <c r="E92" t="str">
        <f>IF(Admin_data!C92="","",Admin_data!C92)</f>
        <v/>
      </c>
      <c r="F92" s="62" t="str">
        <f>IF($E92="","",COUNTIF(Admin_data!C:C,$E92))</f>
        <v/>
      </c>
      <c r="G92" s="62" t="str">
        <f>IF(E92="","",IF(COUNTIF(Population_data!$A:$A,$E92)=0,"CHECK","OK"))</f>
        <v/>
      </c>
      <c r="H92" s="62" t="str">
        <f>IF(F92="","",COUNTIF(Population_data!$A:$A,$E92))</f>
        <v/>
      </c>
      <c r="I92" s="62" t="str">
        <f>IF(G92="","",IF(COUNTIF(Reporting_completeness!$A:$A,$E92)=0,"CHECK","OK"))</f>
        <v/>
      </c>
      <c r="J92" s="62" t="str">
        <f>IF(H92="","",COUNTIF(Reporting_completeness!$A:$A,$E92))</f>
        <v/>
      </c>
      <c r="K92" s="62" t="str">
        <f>IF(I92="","",IF(COUNTIF(Service_data_1!$A:$A,$E92)=0,"CHECK","OK"))</f>
        <v/>
      </c>
      <c r="L92" s="62" t="str">
        <f>IF(J92="","",COUNTIF(Service_data_1!$A:$A,$E92))</f>
        <v/>
      </c>
      <c r="M92" s="62" t="str">
        <f>IF(K92="","",IF(COUNTIF(Service_data_2!$A:$A,$E92)=0,"CHECK","OK"))</f>
        <v/>
      </c>
      <c r="N92" s="62" t="str">
        <f>IF(L92="","",COUNTIF(Service_data_2!$A:$A,$E92))</f>
        <v/>
      </c>
    </row>
    <row r="93" spans="5:14" x14ac:dyDescent="0.55000000000000004">
      <c r="E93" t="str">
        <f>IF(Admin_data!C93="","",Admin_data!C93)</f>
        <v/>
      </c>
      <c r="F93" s="62" t="str">
        <f>IF($E93="","",COUNTIF(Admin_data!C:C,$E93))</f>
        <v/>
      </c>
      <c r="G93" s="62" t="str">
        <f>IF(E93="","",IF(COUNTIF(Population_data!$A:$A,$E93)=0,"CHECK","OK"))</f>
        <v/>
      </c>
      <c r="H93" s="62" t="str">
        <f>IF(F93="","",COUNTIF(Population_data!$A:$A,$E93))</f>
        <v/>
      </c>
      <c r="I93" s="62" t="str">
        <f>IF(G93="","",IF(COUNTIF(Reporting_completeness!$A:$A,$E93)=0,"CHECK","OK"))</f>
        <v/>
      </c>
      <c r="J93" s="62" t="str">
        <f>IF(H93="","",COUNTIF(Reporting_completeness!$A:$A,$E93))</f>
        <v/>
      </c>
      <c r="K93" s="62" t="str">
        <f>IF(I93="","",IF(COUNTIF(Service_data_1!$A:$A,$E93)=0,"CHECK","OK"))</f>
        <v/>
      </c>
      <c r="L93" s="62" t="str">
        <f>IF(J93="","",COUNTIF(Service_data_1!$A:$A,$E93))</f>
        <v/>
      </c>
      <c r="M93" s="62" t="str">
        <f>IF(K93="","",IF(COUNTIF(Service_data_2!$A:$A,$E93)=0,"CHECK","OK"))</f>
        <v/>
      </c>
      <c r="N93" s="62" t="str">
        <f>IF(L93="","",COUNTIF(Service_data_2!$A:$A,$E93))</f>
        <v/>
      </c>
    </row>
    <row r="94" spans="5:14" x14ac:dyDescent="0.55000000000000004">
      <c r="E94" t="str">
        <f>IF(Admin_data!C94="","",Admin_data!C94)</f>
        <v/>
      </c>
      <c r="F94" s="62" t="str">
        <f>IF($E94="","",COUNTIF(Admin_data!C:C,$E94))</f>
        <v/>
      </c>
      <c r="G94" s="62" t="str">
        <f>IF(E94="","",IF(COUNTIF(Population_data!$A:$A,$E94)=0,"CHECK","OK"))</f>
        <v/>
      </c>
      <c r="H94" s="62" t="str">
        <f>IF(F94="","",COUNTIF(Population_data!$A:$A,$E94))</f>
        <v/>
      </c>
      <c r="I94" s="62" t="str">
        <f>IF(G94="","",IF(COUNTIF(Reporting_completeness!$A:$A,$E94)=0,"CHECK","OK"))</f>
        <v/>
      </c>
      <c r="J94" s="62" t="str">
        <f>IF(H94="","",COUNTIF(Reporting_completeness!$A:$A,$E94))</f>
        <v/>
      </c>
      <c r="K94" s="62" t="str">
        <f>IF(I94="","",IF(COUNTIF(Service_data_1!$A:$A,$E94)=0,"CHECK","OK"))</f>
        <v/>
      </c>
      <c r="L94" s="62" t="str">
        <f>IF(J94="","",COUNTIF(Service_data_1!$A:$A,$E94))</f>
        <v/>
      </c>
      <c r="M94" s="62" t="str">
        <f>IF(K94="","",IF(COUNTIF(Service_data_2!$A:$A,$E94)=0,"CHECK","OK"))</f>
        <v/>
      </c>
      <c r="N94" s="62" t="str">
        <f>IF(L94="","",COUNTIF(Service_data_2!$A:$A,$E94))</f>
        <v/>
      </c>
    </row>
    <row r="95" spans="5:14" x14ac:dyDescent="0.55000000000000004">
      <c r="E95" t="str">
        <f>IF(Admin_data!C95="","",Admin_data!C95)</f>
        <v/>
      </c>
      <c r="F95" s="62" t="str">
        <f>IF($E95="","",COUNTIF(Admin_data!C:C,$E95))</f>
        <v/>
      </c>
      <c r="G95" s="62" t="str">
        <f>IF(E95="","",IF(COUNTIF(Population_data!$A:$A,$E95)=0,"CHECK","OK"))</f>
        <v/>
      </c>
      <c r="H95" s="62" t="str">
        <f>IF(F95="","",COUNTIF(Population_data!$A:$A,$E95))</f>
        <v/>
      </c>
      <c r="I95" s="62" t="str">
        <f>IF(G95="","",IF(COUNTIF(Reporting_completeness!$A:$A,$E95)=0,"CHECK","OK"))</f>
        <v/>
      </c>
      <c r="J95" s="62" t="str">
        <f>IF(H95="","",COUNTIF(Reporting_completeness!$A:$A,$E95))</f>
        <v/>
      </c>
      <c r="K95" s="62" t="str">
        <f>IF(I95="","",IF(COUNTIF(Service_data_1!$A:$A,$E95)=0,"CHECK","OK"))</f>
        <v/>
      </c>
      <c r="L95" s="62" t="str">
        <f>IF(J95="","",COUNTIF(Service_data_1!$A:$A,$E95))</f>
        <v/>
      </c>
      <c r="M95" s="62" t="str">
        <f>IF(K95="","",IF(COUNTIF(Service_data_2!$A:$A,$E95)=0,"CHECK","OK"))</f>
        <v/>
      </c>
      <c r="N95" s="62" t="str">
        <f>IF(L95="","",COUNTIF(Service_data_2!$A:$A,$E95))</f>
        <v/>
      </c>
    </row>
    <row r="96" spans="5:14" x14ac:dyDescent="0.55000000000000004">
      <c r="E96" t="str">
        <f>IF(Admin_data!C96="","",Admin_data!C96)</f>
        <v/>
      </c>
      <c r="F96" s="62" t="str">
        <f>IF($E96="","",COUNTIF(Admin_data!C:C,$E96))</f>
        <v/>
      </c>
      <c r="G96" s="62" t="str">
        <f>IF(E96="","",IF(COUNTIF(Population_data!$A:$A,$E96)=0,"CHECK","OK"))</f>
        <v/>
      </c>
      <c r="H96" s="62" t="str">
        <f>IF(F96="","",COUNTIF(Population_data!$A:$A,$E96))</f>
        <v/>
      </c>
      <c r="I96" s="62" t="str">
        <f>IF(G96="","",IF(COUNTIF(Reporting_completeness!$A:$A,$E96)=0,"CHECK","OK"))</f>
        <v/>
      </c>
      <c r="J96" s="62" t="str">
        <f>IF(H96="","",COUNTIF(Reporting_completeness!$A:$A,$E96))</f>
        <v/>
      </c>
      <c r="K96" s="62" t="str">
        <f>IF(I96="","",IF(COUNTIF(Service_data_1!$A:$A,$E96)=0,"CHECK","OK"))</f>
        <v/>
      </c>
      <c r="L96" s="62" t="str">
        <f>IF(J96="","",COUNTIF(Service_data_1!$A:$A,$E96))</f>
        <v/>
      </c>
      <c r="M96" s="62" t="str">
        <f>IF(K96="","",IF(COUNTIF(Service_data_2!$A:$A,$E96)=0,"CHECK","OK"))</f>
        <v/>
      </c>
      <c r="N96" s="62" t="str">
        <f>IF(L96="","",COUNTIF(Service_data_2!$A:$A,$E96))</f>
        <v/>
      </c>
    </row>
    <row r="97" spans="5:14" x14ac:dyDescent="0.55000000000000004">
      <c r="E97" t="str">
        <f>IF(Admin_data!C97="","",Admin_data!C97)</f>
        <v/>
      </c>
      <c r="F97" s="62" t="str">
        <f>IF($E97="","",COUNTIF(Admin_data!C:C,$E97))</f>
        <v/>
      </c>
      <c r="G97" s="62" t="str">
        <f>IF(E97="","",IF(COUNTIF(Population_data!$A:$A,$E97)=0,"CHECK","OK"))</f>
        <v/>
      </c>
      <c r="H97" s="62" t="str">
        <f>IF(F97="","",COUNTIF(Population_data!$A:$A,$E97))</f>
        <v/>
      </c>
      <c r="I97" s="62" t="str">
        <f>IF(G97="","",IF(COUNTIF(Reporting_completeness!$A:$A,$E97)=0,"CHECK","OK"))</f>
        <v/>
      </c>
      <c r="J97" s="62" t="str">
        <f>IF(H97="","",COUNTIF(Reporting_completeness!$A:$A,$E97))</f>
        <v/>
      </c>
      <c r="K97" s="62" t="str">
        <f>IF(I97="","",IF(COUNTIF(Service_data_1!$A:$A,$E97)=0,"CHECK","OK"))</f>
        <v/>
      </c>
      <c r="L97" s="62" t="str">
        <f>IF(J97="","",COUNTIF(Service_data_1!$A:$A,$E97))</f>
        <v/>
      </c>
      <c r="M97" s="62" t="str">
        <f>IF(K97="","",IF(COUNTIF(Service_data_2!$A:$A,$E97)=0,"CHECK","OK"))</f>
        <v/>
      </c>
      <c r="N97" s="62" t="str">
        <f>IF(L97="","",COUNTIF(Service_data_2!$A:$A,$E97))</f>
        <v/>
      </c>
    </row>
    <row r="98" spans="5:14" x14ac:dyDescent="0.55000000000000004">
      <c r="E98" t="str">
        <f>IF(Admin_data!C98="","",Admin_data!C98)</f>
        <v/>
      </c>
      <c r="F98" s="62" t="str">
        <f>IF($E98="","",COUNTIF(Admin_data!C:C,$E98))</f>
        <v/>
      </c>
      <c r="G98" s="62" t="str">
        <f>IF(E98="","",IF(COUNTIF(Population_data!$A:$A,$E98)=0,"CHECK","OK"))</f>
        <v/>
      </c>
      <c r="H98" s="62" t="str">
        <f>IF(F98="","",COUNTIF(Population_data!$A:$A,$E98))</f>
        <v/>
      </c>
      <c r="I98" s="62" t="str">
        <f>IF(G98="","",IF(COUNTIF(Reporting_completeness!$A:$A,$E98)=0,"CHECK","OK"))</f>
        <v/>
      </c>
      <c r="J98" s="62" t="str">
        <f>IF(H98="","",COUNTIF(Reporting_completeness!$A:$A,$E98))</f>
        <v/>
      </c>
      <c r="K98" s="62" t="str">
        <f>IF(I98="","",IF(COUNTIF(Service_data_1!$A:$A,$E98)=0,"CHECK","OK"))</f>
        <v/>
      </c>
      <c r="L98" s="62" t="str">
        <f>IF(J98="","",COUNTIF(Service_data_1!$A:$A,$E98))</f>
        <v/>
      </c>
      <c r="M98" s="62" t="str">
        <f>IF(K98="","",IF(COUNTIF(Service_data_2!$A:$A,$E98)=0,"CHECK","OK"))</f>
        <v/>
      </c>
      <c r="N98" s="62" t="str">
        <f>IF(L98="","",COUNTIF(Service_data_2!$A:$A,$E98))</f>
        <v/>
      </c>
    </row>
    <row r="99" spans="5:14" x14ac:dyDescent="0.55000000000000004">
      <c r="E99" t="str">
        <f>IF(Admin_data!C99="","",Admin_data!C99)</f>
        <v/>
      </c>
      <c r="F99" s="62" t="str">
        <f>IF($E99="","",COUNTIF(Admin_data!C:C,$E99))</f>
        <v/>
      </c>
      <c r="G99" s="62" t="str">
        <f>IF(E99="","",IF(COUNTIF(Population_data!$A:$A,$E99)=0,"CHECK","OK"))</f>
        <v/>
      </c>
      <c r="H99" s="62" t="str">
        <f>IF(F99="","",COUNTIF(Population_data!$A:$A,$E99))</f>
        <v/>
      </c>
      <c r="I99" s="62" t="str">
        <f>IF(G99="","",IF(COUNTIF(Reporting_completeness!$A:$A,$E99)=0,"CHECK","OK"))</f>
        <v/>
      </c>
      <c r="J99" s="62" t="str">
        <f>IF(H99="","",COUNTIF(Reporting_completeness!$A:$A,$E99))</f>
        <v/>
      </c>
      <c r="K99" s="62" t="str">
        <f>IF(I99="","",IF(COUNTIF(Service_data_1!$A:$A,$E99)=0,"CHECK","OK"))</f>
        <v/>
      </c>
      <c r="L99" s="62" t="str">
        <f>IF(J99="","",COUNTIF(Service_data_1!$A:$A,$E99))</f>
        <v/>
      </c>
      <c r="M99" s="62" t="str">
        <f>IF(K99="","",IF(COUNTIF(Service_data_2!$A:$A,$E99)=0,"CHECK","OK"))</f>
        <v/>
      </c>
      <c r="N99" s="62" t="str">
        <f>IF(L99="","",COUNTIF(Service_data_2!$A:$A,$E99))</f>
        <v/>
      </c>
    </row>
    <row r="100" spans="5:14" x14ac:dyDescent="0.55000000000000004">
      <c r="E100" t="str">
        <f>IF(Admin_data!C100="","",Admin_data!C100)</f>
        <v/>
      </c>
      <c r="F100" s="62" t="str">
        <f>IF($E100="","",COUNTIF(Admin_data!C:C,$E100))</f>
        <v/>
      </c>
      <c r="G100" s="62" t="str">
        <f>IF(E100="","",IF(COUNTIF(Population_data!$A:$A,$E100)=0,"CHECK","OK"))</f>
        <v/>
      </c>
      <c r="H100" s="62" t="str">
        <f>IF(F100="","",COUNTIF(Population_data!$A:$A,$E100))</f>
        <v/>
      </c>
      <c r="I100" s="62" t="str">
        <f>IF(G100="","",IF(COUNTIF(Reporting_completeness!$A:$A,$E100)=0,"CHECK","OK"))</f>
        <v/>
      </c>
      <c r="J100" s="62" t="str">
        <f>IF(H100="","",COUNTIF(Reporting_completeness!$A:$A,$E100))</f>
        <v/>
      </c>
      <c r="K100" s="62" t="str">
        <f>IF(I100="","",IF(COUNTIF(Service_data_1!$A:$A,$E100)=0,"CHECK","OK"))</f>
        <v/>
      </c>
      <c r="L100" s="62" t="str">
        <f>IF(J100="","",COUNTIF(Service_data_1!$A:$A,$E100))</f>
        <v/>
      </c>
      <c r="M100" s="62" t="str">
        <f>IF(K100="","",IF(COUNTIF(Service_data_2!$A:$A,$E100)=0,"CHECK","OK"))</f>
        <v/>
      </c>
      <c r="N100" s="62" t="str">
        <f>IF(L100="","",COUNTIF(Service_data_2!$A:$A,$E100))</f>
        <v/>
      </c>
    </row>
    <row r="101" spans="5:14" x14ac:dyDescent="0.55000000000000004">
      <c r="E101" t="str">
        <f>IF(Admin_data!C101="","",Admin_data!C101)</f>
        <v/>
      </c>
      <c r="F101" s="62" t="str">
        <f>IF($E101="","",COUNTIF(Admin_data!C:C,$E101))</f>
        <v/>
      </c>
      <c r="G101" s="62" t="str">
        <f>IF(E101="","",IF(COUNTIF(Population_data!$A:$A,$E101)=0,"CHECK","OK"))</f>
        <v/>
      </c>
      <c r="H101" s="62" t="str">
        <f>IF(F101="","",COUNTIF(Population_data!$A:$A,$E101))</f>
        <v/>
      </c>
      <c r="I101" s="62" t="str">
        <f>IF(G101="","",IF(COUNTIF(Reporting_completeness!$A:$A,$E101)=0,"CHECK","OK"))</f>
        <v/>
      </c>
      <c r="J101" s="62" t="str">
        <f>IF(H101="","",COUNTIF(Reporting_completeness!$A:$A,$E101))</f>
        <v/>
      </c>
      <c r="K101" s="62" t="str">
        <f>IF(I101="","",IF(COUNTIF(Service_data_1!$A:$A,$E101)=0,"CHECK","OK"))</f>
        <v/>
      </c>
      <c r="L101" s="62" t="str">
        <f>IF(J101="","",COUNTIF(Service_data_1!$A:$A,$E101))</f>
        <v/>
      </c>
      <c r="M101" s="62" t="str">
        <f>IF(K101="","",IF(COUNTIF(Service_data_2!$A:$A,$E101)=0,"CHECK","OK"))</f>
        <v/>
      </c>
      <c r="N101" s="62" t="str">
        <f>IF(L101="","",COUNTIF(Service_data_2!$A:$A,$E101))</f>
        <v/>
      </c>
    </row>
    <row r="102" spans="5:14" x14ac:dyDescent="0.55000000000000004">
      <c r="E102" t="str">
        <f>IF(Admin_data!C102="","",Admin_data!C102)</f>
        <v/>
      </c>
      <c r="F102" s="62" t="str">
        <f>IF($E102="","",COUNTIF(Admin_data!C:C,$E102))</f>
        <v/>
      </c>
      <c r="G102" s="62" t="str">
        <f>IF(E102="","",IF(COUNTIF(Population_data!$A:$A,$E102)=0,"CHECK","OK"))</f>
        <v/>
      </c>
      <c r="H102" s="62" t="str">
        <f>IF(F102="","",COUNTIF(Population_data!$A:$A,$E102))</f>
        <v/>
      </c>
      <c r="I102" s="62" t="str">
        <f>IF(G102="","",IF(COUNTIF(Reporting_completeness!$A:$A,$E102)=0,"CHECK","OK"))</f>
        <v/>
      </c>
      <c r="J102" s="62" t="str">
        <f>IF(H102="","",COUNTIF(Reporting_completeness!$A:$A,$E102))</f>
        <v/>
      </c>
      <c r="K102" s="62" t="str">
        <f>IF(I102="","",IF(COUNTIF(Service_data_1!$A:$A,$E102)=0,"CHECK","OK"))</f>
        <v/>
      </c>
      <c r="L102" s="62" t="str">
        <f>IF(J102="","",COUNTIF(Service_data_1!$A:$A,$E102))</f>
        <v/>
      </c>
      <c r="M102" s="62" t="str">
        <f>IF(K102="","",IF(COUNTIF(Service_data_2!$A:$A,$E102)=0,"CHECK","OK"))</f>
        <v/>
      </c>
      <c r="N102" s="62" t="str">
        <f>IF(L102="","",COUNTIF(Service_data_2!$A:$A,$E102))</f>
        <v/>
      </c>
    </row>
    <row r="103" spans="5:14" x14ac:dyDescent="0.55000000000000004">
      <c r="E103" t="str">
        <f>IF(Admin_data!C103="","",Admin_data!C103)</f>
        <v/>
      </c>
      <c r="F103" s="62" t="str">
        <f>IF($E103="","",COUNTIF(Admin_data!C:C,$E103))</f>
        <v/>
      </c>
      <c r="G103" s="62" t="str">
        <f>IF(E103="","",IF(COUNTIF(Population_data!$A:$A,$E103)=0,"CHECK","OK"))</f>
        <v/>
      </c>
      <c r="H103" s="62" t="str">
        <f>IF(F103="","",COUNTIF(Population_data!$A:$A,$E103))</f>
        <v/>
      </c>
      <c r="I103" s="62" t="str">
        <f>IF(G103="","",IF(COUNTIF(Reporting_completeness!$A:$A,$E103)=0,"CHECK","OK"))</f>
        <v/>
      </c>
      <c r="J103" s="62" t="str">
        <f>IF(H103="","",COUNTIF(Reporting_completeness!$A:$A,$E103))</f>
        <v/>
      </c>
      <c r="K103" s="62" t="str">
        <f>IF(I103="","",IF(COUNTIF(Service_data_1!$A:$A,$E103)=0,"CHECK","OK"))</f>
        <v/>
      </c>
      <c r="L103" s="62" t="str">
        <f>IF(J103="","",COUNTIF(Service_data_1!$A:$A,$E103))</f>
        <v/>
      </c>
      <c r="M103" s="62" t="str">
        <f>IF(K103="","",IF(COUNTIF(Service_data_2!$A:$A,$E103)=0,"CHECK","OK"))</f>
        <v/>
      </c>
      <c r="N103" s="62" t="str">
        <f>IF(L103="","",COUNTIF(Service_data_2!$A:$A,$E103))</f>
        <v/>
      </c>
    </row>
    <row r="104" spans="5:14" x14ac:dyDescent="0.55000000000000004">
      <c r="E104" t="str">
        <f>IF(Admin_data!C104="","",Admin_data!C104)</f>
        <v/>
      </c>
      <c r="F104" s="62" t="str">
        <f>IF($E104="","",COUNTIF(Admin_data!C:C,$E104))</f>
        <v/>
      </c>
      <c r="G104" s="62" t="str">
        <f>IF(E104="","",IF(COUNTIF(Population_data!$A:$A,$E104)=0,"CHECK","OK"))</f>
        <v/>
      </c>
      <c r="H104" s="62" t="str">
        <f>IF(F104="","",COUNTIF(Population_data!$A:$A,$E104))</f>
        <v/>
      </c>
      <c r="I104" s="62" t="str">
        <f>IF(G104="","",IF(COUNTIF(Reporting_completeness!$A:$A,$E104)=0,"CHECK","OK"))</f>
        <v/>
      </c>
      <c r="J104" s="62" t="str">
        <f>IF(H104="","",COUNTIF(Reporting_completeness!$A:$A,$E104))</f>
        <v/>
      </c>
      <c r="K104" s="62" t="str">
        <f>IF(I104="","",IF(COUNTIF(Service_data_1!$A:$A,$E104)=0,"CHECK","OK"))</f>
        <v/>
      </c>
      <c r="L104" s="62" t="str">
        <f>IF(J104="","",COUNTIF(Service_data_1!$A:$A,$E104))</f>
        <v/>
      </c>
      <c r="M104" s="62" t="str">
        <f>IF(K104="","",IF(COUNTIF(Service_data_2!$A:$A,$E104)=0,"CHECK","OK"))</f>
        <v/>
      </c>
      <c r="N104" s="62" t="str">
        <f>IF(L104="","",COUNTIF(Service_data_2!$A:$A,$E104))</f>
        <v/>
      </c>
    </row>
    <row r="105" spans="5:14" x14ac:dyDescent="0.55000000000000004">
      <c r="E105" t="str">
        <f>IF(Admin_data!C105="","",Admin_data!C105)</f>
        <v/>
      </c>
      <c r="F105" s="62" t="str">
        <f>IF($E105="","",COUNTIF(Admin_data!C:C,$E105))</f>
        <v/>
      </c>
      <c r="G105" s="62" t="str">
        <f>IF(E105="","",IF(COUNTIF(Population_data!$A:$A,$E105)=0,"CHECK","OK"))</f>
        <v/>
      </c>
      <c r="H105" s="62" t="str">
        <f>IF(F105="","",COUNTIF(Population_data!$A:$A,$E105))</f>
        <v/>
      </c>
      <c r="I105" s="62" t="str">
        <f>IF(G105="","",IF(COUNTIF(Reporting_completeness!$A:$A,$E105)=0,"CHECK","OK"))</f>
        <v/>
      </c>
      <c r="J105" s="62" t="str">
        <f>IF(H105="","",COUNTIF(Reporting_completeness!$A:$A,$E105))</f>
        <v/>
      </c>
      <c r="K105" s="62" t="str">
        <f>IF(I105="","",IF(COUNTIF(Service_data_1!$A:$A,$E105)=0,"CHECK","OK"))</f>
        <v/>
      </c>
      <c r="L105" s="62" t="str">
        <f>IF(J105="","",COUNTIF(Service_data_1!$A:$A,$E105))</f>
        <v/>
      </c>
      <c r="M105" s="62" t="str">
        <f>IF(K105="","",IF(COUNTIF(Service_data_2!$A:$A,$E105)=0,"CHECK","OK"))</f>
        <v/>
      </c>
      <c r="N105" s="62" t="str">
        <f>IF(L105="","",COUNTIF(Service_data_2!$A:$A,$E105))</f>
        <v/>
      </c>
    </row>
    <row r="106" spans="5:14" x14ac:dyDescent="0.55000000000000004">
      <c r="E106" t="str">
        <f>IF(Admin_data!C106="","",Admin_data!C106)</f>
        <v/>
      </c>
      <c r="F106" s="62" t="str">
        <f>IF($E106="","",COUNTIF(Admin_data!C:C,$E106))</f>
        <v/>
      </c>
      <c r="G106" s="62" t="str">
        <f>IF(E106="","",IF(COUNTIF(Population_data!$A:$A,$E106)=0,"CHECK","OK"))</f>
        <v/>
      </c>
      <c r="H106" s="62" t="str">
        <f>IF(F106="","",COUNTIF(Population_data!$A:$A,$E106))</f>
        <v/>
      </c>
      <c r="I106" s="62" t="str">
        <f>IF(G106="","",IF(COUNTIF(Reporting_completeness!$A:$A,$E106)=0,"CHECK","OK"))</f>
        <v/>
      </c>
      <c r="J106" s="62" t="str">
        <f>IF(H106="","",COUNTIF(Reporting_completeness!$A:$A,$E106))</f>
        <v/>
      </c>
      <c r="K106" s="62" t="str">
        <f>IF(I106="","",IF(COUNTIF(Service_data_1!$A:$A,$E106)=0,"CHECK","OK"))</f>
        <v/>
      </c>
      <c r="L106" s="62" t="str">
        <f>IF(J106="","",COUNTIF(Service_data_1!$A:$A,$E106))</f>
        <v/>
      </c>
      <c r="M106" s="62" t="str">
        <f>IF(K106="","",IF(COUNTIF(Service_data_2!$A:$A,$E106)=0,"CHECK","OK"))</f>
        <v/>
      </c>
      <c r="N106" s="62" t="str">
        <f>IF(L106="","",COUNTIF(Service_data_2!$A:$A,$E106))</f>
        <v/>
      </c>
    </row>
    <row r="107" spans="5:14" x14ac:dyDescent="0.55000000000000004">
      <c r="E107" t="str">
        <f>IF(Admin_data!C107="","",Admin_data!C107)</f>
        <v/>
      </c>
      <c r="F107" s="62" t="str">
        <f>IF($E107="","",COUNTIF(Admin_data!C:C,$E107))</f>
        <v/>
      </c>
      <c r="G107" s="62" t="str">
        <f>IF(E107="","",IF(COUNTIF(Population_data!$A:$A,$E107)=0,"CHECK","OK"))</f>
        <v/>
      </c>
      <c r="H107" s="62" t="str">
        <f>IF(F107="","",COUNTIF(Population_data!$A:$A,$E107))</f>
        <v/>
      </c>
      <c r="I107" s="62" t="str">
        <f>IF(G107="","",IF(COUNTIF(Reporting_completeness!$A:$A,$E107)=0,"CHECK","OK"))</f>
        <v/>
      </c>
      <c r="J107" s="62" t="str">
        <f>IF(H107="","",COUNTIF(Reporting_completeness!$A:$A,$E107))</f>
        <v/>
      </c>
      <c r="K107" s="62" t="str">
        <f>IF(I107="","",IF(COUNTIF(Service_data_1!$A:$A,$E107)=0,"CHECK","OK"))</f>
        <v/>
      </c>
      <c r="L107" s="62" t="str">
        <f>IF(J107="","",COUNTIF(Service_data_1!$A:$A,$E107))</f>
        <v/>
      </c>
      <c r="M107" s="62" t="str">
        <f>IF(K107="","",IF(COUNTIF(Service_data_2!$A:$A,$E107)=0,"CHECK","OK"))</f>
        <v/>
      </c>
      <c r="N107" s="62" t="str">
        <f>IF(L107="","",COUNTIF(Service_data_2!$A:$A,$E107))</f>
        <v/>
      </c>
    </row>
    <row r="108" spans="5:14" x14ac:dyDescent="0.55000000000000004">
      <c r="E108" t="str">
        <f>IF(Admin_data!C108="","",Admin_data!C108)</f>
        <v/>
      </c>
      <c r="F108" s="62" t="str">
        <f>IF($E108="","",COUNTIF(Admin_data!C:C,$E108))</f>
        <v/>
      </c>
      <c r="G108" s="62" t="str">
        <f>IF(E108="","",IF(COUNTIF(Population_data!$A:$A,$E108)=0,"CHECK","OK"))</f>
        <v/>
      </c>
      <c r="H108" s="62" t="str">
        <f>IF(F108="","",COUNTIF(Population_data!$A:$A,$E108))</f>
        <v/>
      </c>
      <c r="I108" s="62" t="str">
        <f>IF(G108="","",IF(COUNTIF(Reporting_completeness!$A:$A,$E108)=0,"CHECK","OK"))</f>
        <v/>
      </c>
      <c r="J108" s="62" t="str">
        <f>IF(H108="","",COUNTIF(Reporting_completeness!$A:$A,$E108))</f>
        <v/>
      </c>
      <c r="K108" s="62" t="str">
        <f>IF(I108="","",IF(COUNTIF(Service_data_1!$A:$A,$E108)=0,"CHECK","OK"))</f>
        <v/>
      </c>
      <c r="L108" s="62" t="str">
        <f>IF(J108="","",COUNTIF(Service_data_1!$A:$A,$E108))</f>
        <v/>
      </c>
      <c r="M108" s="62" t="str">
        <f>IF(K108="","",IF(COUNTIF(Service_data_2!$A:$A,$E108)=0,"CHECK","OK"))</f>
        <v/>
      </c>
      <c r="N108" s="62" t="str">
        <f>IF(L108="","",COUNTIF(Service_data_2!$A:$A,$E108))</f>
        <v/>
      </c>
    </row>
    <row r="109" spans="5:14" x14ac:dyDescent="0.55000000000000004">
      <c r="E109" t="str">
        <f>IF(Admin_data!C109="","",Admin_data!C109)</f>
        <v/>
      </c>
      <c r="F109" s="62" t="str">
        <f>IF($E109="","",COUNTIF(Admin_data!C:C,$E109))</f>
        <v/>
      </c>
      <c r="G109" s="62" t="str">
        <f>IF(E109="","",IF(COUNTIF(Population_data!$A:$A,$E109)=0,"CHECK","OK"))</f>
        <v/>
      </c>
      <c r="H109" s="62" t="str">
        <f>IF(F109="","",COUNTIF(Population_data!$A:$A,$E109))</f>
        <v/>
      </c>
      <c r="I109" s="62" t="str">
        <f>IF(G109="","",IF(COUNTIF(Reporting_completeness!$A:$A,$E109)=0,"CHECK","OK"))</f>
        <v/>
      </c>
      <c r="J109" s="62" t="str">
        <f>IF(H109="","",COUNTIF(Reporting_completeness!$A:$A,$E109))</f>
        <v/>
      </c>
      <c r="K109" s="62" t="str">
        <f>IF(I109="","",IF(COUNTIF(Service_data_1!$A:$A,$E109)=0,"CHECK","OK"))</f>
        <v/>
      </c>
      <c r="L109" s="62" t="str">
        <f>IF(J109="","",COUNTIF(Service_data_1!$A:$A,$E109))</f>
        <v/>
      </c>
      <c r="M109" s="62" t="str">
        <f>IF(K109="","",IF(COUNTIF(Service_data_2!$A:$A,$E109)=0,"CHECK","OK"))</f>
        <v/>
      </c>
      <c r="N109" s="62" t="str">
        <f>IF(L109="","",COUNTIF(Service_data_2!$A:$A,$E109))</f>
        <v/>
      </c>
    </row>
    <row r="110" spans="5:14" x14ac:dyDescent="0.55000000000000004">
      <c r="E110" t="str">
        <f>IF(Admin_data!C110="","",Admin_data!C110)</f>
        <v/>
      </c>
      <c r="F110" s="62" t="str">
        <f>IF($E110="","",COUNTIF(Admin_data!C:C,$E110))</f>
        <v/>
      </c>
      <c r="G110" s="62" t="str">
        <f>IF(E110="","",IF(COUNTIF(Population_data!$A:$A,$E110)=0,"CHECK","OK"))</f>
        <v/>
      </c>
      <c r="H110" s="62" t="str">
        <f>IF(F110="","",COUNTIF(Population_data!$A:$A,$E110))</f>
        <v/>
      </c>
      <c r="I110" s="62" t="str">
        <f>IF(G110="","",IF(COUNTIF(Reporting_completeness!$A:$A,$E110)=0,"CHECK","OK"))</f>
        <v/>
      </c>
      <c r="J110" s="62" t="str">
        <f>IF(H110="","",COUNTIF(Reporting_completeness!$A:$A,$E110))</f>
        <v/>
      </c>
      <c r="K110" s="62" t="str">
        <f>IF(I110="","",IF(COUNTIF(Service_data_1!$A:$A,$E110)=0,"CHECK","OK"))</f>
        <v/>
      </c>
      <c r="L110" s="62" t="str">
        <f>IF(J110="","",COUNTIF(Service_data_1!$A:$A,$E110))</f>
        <v/>
      </c>
      <c r="M110" s="62" t="str">
        <f>IF(K110="","",IF(COUNTIF(Service_data_2!$A:$A,$E110)=0,"CHECK","OK"))</f>
        <v/>
      </c>
      <c r="N110" s="62" t="str">
        <f>IF(L110="","",COUNTIF(Service_data_2!$A:$A,$E110))</f>
        <v/>
      </c>
    </row>
    <row r="111" spans="5:14" x14ac:dyDescent="0.55000000000000004">
      <c r="E111" t="str">
        <f>IF(Admin_data!C111="","",Admin_data!C111)</f>
        <v/>
      </c>
      <c r="F111" s="62" t="str">
        <f>IF($E111="","",COUNTIF(Admin_data!C:C,$E111))</f>
        <v/>
      </c>
      <c r="G111" s="62" t="str">
        <f>IF(E111="","",IF(COUNTIF(Population_data!$A:$A,$E111)=0,"CHECK","OK"))</f>
        <v/>
      </c>
      <c r="H111" s="62" t="str">
        <f>IF(F111="","",COUNTIF(Population_data!$A:$A,$E111))</f>
        <v/>
      </c>
      <c r="I111" s="62" t="str">
        <f>IF(G111="","",IF(COUNTIF(Reporting_completeness!$A:$A,$E111)=0,"CHECK","OK"))</f>
        <v/>
      </c>
      <c r="J111" s="62" t="str">
        <f>IF(H111="","",COUNTIF(Reporting_completeness!$A:$A,$E111))</f>
        <v/>
      </c>
      <c r="K111" s="62" t="str">
        <f>IF(I111="","",IF(COUNTIF(Service_data_1!$A:$A,$E111)=0,"CHECK","OK"))</f>
        <v/>
      </c>
      <c r="L111" s="62" t="str">
        <f>IF(J111="","",COUNTIF(Service_data_1!$A:$A,$E111))</f>
        <v/>
      </c>
      <c r="M111" s="62" t="str">
        <f>IF(K111="","",IF(COUNTIF(Service_data_2!$A:$A,$E111)=0,"CHECK","OK"))</f>
        <v/>
      </c>
      <c r="N111" s="62" t="str">
        <f>IF(L111="","",COUNTIF(Service_data_2!$A:$A,$E111))</f>
        <v/>
      </c>
    </row>
    <row r="112" spans="5:14" x14ac:dyDescent="0.55000000000000004">
      <c r="E112" t="str">
        <f>IF(Admin_data!C112="","",Admin_data!C112)</f>
        <v/>
      </c>
      <c r="F112" s="62" t="str">
        <f>IF($E112="","",COUNTIF(Admin_data!C:C,$E112))</f>
        <v/>
      </c>
      <c r="G112" s="62" t="str">
        <f>IF(E112="","",IF(COUNTIF(Population_data!$A:$A,$E112)=0,"CHECK","OK"))</f>
        <v/>
      </c>
      <c r="H112" s="62" t="str">
        <f>IF(F112="","",COUNTIF(Population_data!$A:$A,$E112))</f>
        <v/>
      </c>
      <c r="I112" s="62" t="str">
        <f>IF(G112="","",IF(COUNTIF(Reporting_completeness!$A:$A,$E112)=0,"CHECK","OK"))</f>
        <v/>
      </c>
      <c r="J112" s="62" t="str">
        <f>IF(H112="","",COUNTIF(Reporting_completeness!$A:$A,$E112))</f>
        <v/>
      </c>
      <c r="K112" s="62" t="str">
        <f>IF(I112="","",IF(COUNTIF(Service_data_1!$A:$A,$E112)=0,"CHECK","OK"))</f>
        <v/>
      </c>
      <c r="L112" s="62" t="str">
        <f>IF(J112="","",COUNTIF(Service_data_1!$A:$A,$E112))</f>
        <v/>
      </c>
      <c r="M112" s="62" t="str">
        <f>IF(K112="","",IF(COUNTIF(Service_data_2!$A:$A,$E112)=0,"CHECK","OK"))</f>
        <v/>
      </c>
      <c r="N112" s="62" t="str">
        <f>IF(L112="","",COUNTIF(Service_data_2!$A:$A,$E112))</f>
        <v/>
      </c>
    </row>
    <row r="113" spans="5:14" x14ac:dyDescent="0.55000000000000004">
      <c r="E113" t="str">
        <f>IF(Admin_data!C113="","",Admin_data!C113)</f>
        <v/>
      </c>
      <c r="F113" s="62" t="str">
        <f>IF($E113="","",COUNTIF(Admin_data!C:C,$E113))</f>
        <v/>
      </c>
      <c r="G113" s="62" t="str">
        <f>IF(E113="","",IF(COUNTIF(Population_data!$A:$A,$E113)=0,"CHECK","OK"))</f>
        <v/>
      </c>
      <c r="H113" s="62" t="str">
        <f>IF(F113="","",COUNTIF(Population_data!$A:$A,$E113))</f>
        <v/>
      </c>
      <c r="I113" s="62" t="str">
        <f>IF(G113="","",IF(COUNTIF(Reporting_completeness!$A:$A,$E113)=0,"CHECK","OK"))</f>
        <v/>
      </c>
      <c r="J113" s="62" t="str">
        <f>IF(H113="","",COUNTIF(Reporting_completeness!$A:$A,$E113))</f>
        <v/>
      </c>
      <c r="K113" s="62" t="str">
        <f>IF(I113="","",IF(COUNTIF(Service_data_1!$A:$A,$E113)=0,"CHECK","OK"))</f>
        <v/>
      </c>
      <c r="L113" s="62" t="str">
        <f>IF(J113="","",COUNTIF(Service_data_1!$A:$A,$E113))</f>
        <v/>
      </c>
      <c r="M113" s="62" t="str">
        <f>IF(K113="","",IF(COUNTIF(Service_data_2!$A:$A,$E113)=0,"CHECK","OK"))</f>
        <v/>
      </c>
      <c r="N113" s="62" t="str">
        <f>IF(L113="","",COUNTIF(Service_data_2!$A:$A,$E113))</f>
        <v/>
      </c>
    </row>
    <row r="114" spans="5:14" x14ac:dyDescent="0.55000000000000004">
      <c r="E114" t="str">
        <f>IF(Admin_data!C114="","",Admin_data!C114)</f>
        <v/>
      </c>
      <c r="F114" s="62" t="str">
        <f>IF($E114="","",COUNTIF(Admin_data!C:C,$E114))</f>
        <v/>
      </c>
      <c r="G114" s="62" t="str">
        <f>IF(E114="","",IF(COUNTIF(Population_data!$A:$A,$E114)=0,"CHECK","OK"))</f>
        <v/>
      </c>
      <c r="H114" s="62" t="str">
        <f>IF(F114="","",COUNTIF(Population_data!$A:$A,$E114))</f>
        <v/>
      </c>
      <c r="I114" s="62" t="str">
        <f>IF(G114="","",IF(COUNTIF(Reporting_completeness!$A:$A,$E114)=0,"CHECK","OK"))</f>
        <v/>
      </c>
      <c r="J114" s="62" t="str">
        <f>IF(H114="","",COUNTIF(Reporting_completeness!$A:$A,$E114))</f>
        <v/>
      </c>
      <c r="K114" s="62" t="str">
        <f>IF(I114="","",IF(COUNTIF(Service_data_1!$A:$A,$E114)=0,"CHECK","OK"))</f>
        <v/>
      </c>
      <c r="L114" s="62" t="str">
        <f>IF(J114="","",COUNTIF(Service_data_1!$A:$A,$E114))</f>
        <v/>
      </c>
      <c r="M114" s="62" t="str">
        <f>IF(K114="","",IF(COUNTIF(Service_data_2!$A:$A,$E114)=0,"CHECK","OK"))</f>
        <v/>
      </c>
      <c r="N114" s="62" t="str">
        <f>IF(L114="","",COUNTIF(Service_data_2!$A:$A,$E114))</f>
        <v/>
      </c>
    </row>
    <row r="115" spans="5:14" x14ac:dyDescent="0.55000000000000004">
      <c r="E115" t="str">
        <f>IF(Admin_data!C115="","",Admin_data!C115)</f>
        <v/>
      </c>
      <c r="F115" s="62" t="str">
        <f>IF($E115="","",COUNTIF(Admin_data!C:C,$E115))</f>
        <v/>
      </c>
      <c r="G115" s="62" t="str">
        <f>IF(E115="","",IF(COUNTIF(Population_data!$A:$A,$E115)=0,"CHECK","OK"))</f>
        <v/>
      </c>
      <c r="H115" s="62" t="str">
        <f>IF(F115="","",COUNTIF(Population_data!$A:$A,$E115))</f>
        <v/>
      </c>
      <c r="I115" s="62" t="str">
        <f>IF(G115="","",IF(COUNTIF(Reporting_completeness!$A:$A,$E115)=0,"CHECK","OK"))</f>
        <v/>
      </c>
      <c r="J115" s="62" t="str">
        <f>IF(H115="","",COUNTIF(Reporting_completeness!$A:$A,$E115))</f>
        <v/>
      </c>
      <c r="K115" s="62" t="str">
        <f>IF(I115="","",IF(COUNTIF(Service_data_1!$A:$A,$E115)=0,"CHECK","OK"))</f>
        <v/>
      </c>
      <c r="L115" s="62" t="str">
        <f>IF(J115="","",COUNTIF(Service_data_1!$A:$A,$E115))</f>
        <v/>
      </c>
      <c r="M115" s="62" t="str">
        <f>IF(K115="","",IF(COUNTIF(Service_data_2!$A:$A,$E115)=0,"CHECK","OK"))</f>
        <v/>
      </c>
      <c r="N115" s="62" t="str">
        <f>IF(L115="","",COUNTIF(Service_data_2!$A:$A,$E115))</f>
        <v/>
      </c>
    </row>
    <row r="116" spans="5:14" x14ac:dyDescent="0.55000000000000004">
      <c r="E116" t="str">
        <f>IF(Admin_data!C116="","",Admin_data!C116)</f>
        <v/>
      </c>
      <c r="F116" s="62" t="str">
        <f>IF($E116="","",COUNTIF(Admin_data!C:C,$E116))</f>
        <v/>
      </c>
      <c r="G116" s="62" t="str">
        <f>IF(E116="","",IF(COUNTIF(Population_data!$A:$A,$E116)=0,"CHECK","OK"))</f>
        <v/>
      </c>
      <c r="H116" s="62" t="str">
        <f>IF(F116="","",COUNTIF(Population_data!$A:$A,$E116))</f>
        <v/>
      </c>
      <c r="I116" s="62" t="str">
        <f>IF(G116="","",IF(COUNTIF(Reporting_completeness!$A:$A,$E116)=0,"CHECK","OK"))</f>
        <v/>
      </c>
      <c r="J116" s="62" t="str">
        <f>IF(H116="","",COUNTIF(Reporting_completeness!$A:$A,$E116))</f>
        <v/>
      </c>
      <c r="K116" s="62" t="str">
        <f>IF(I116="","",IF(COUNTIF(Service_data_1!$A:$A,$E116)=0,"CHECK","OK"))</f>
        <v/>
      </c>
      <c r="L116" s="62" t="str">
        <f>IF(J116="","",COUNTIF(Service_data_1!$A:$A,$E116))</f>
        <v/>
      </c>
      <c r="M116" s="62" t="str">
        <f>IF(K116="","",IF(COUNTIF(Service_data_2!$A:$A,$E116)=0,"CHECK","OK"))</f>
        <v/>
      </c>
      <c r="N116" s="62" t="str">
        <f>IF(L116="","",COUNTIF(Service_data_2!$A:$A,$E116))</f>
        <v/>
      </c>
    </row>
    <row r="117" spans="5:14" x14ac:dyDescent="0.55000000000000004">
      <c r="E117" t="str">
        <f>IF(Admin_data!C117="","",Admin_data!C117)</f>
        <v/>
      </c>
      <c r="F117" s="62" t="str">
        <f>IF($E117="","",COUNTIF(Admin_data!C:C,$E117))</f>
        <v/>
      </c>
      <c r="G117" s="62" t="str">
        <f>IF(E117="","",IF(COUNTIF(Population_data!$A:$A,$E117)=0,"CHECK","OK"))</f>
        <v/>
      </c>
      <c r="H117" s="62" t="str">
        <f>IF(F117="","",COUNTIF(Population_data!$A:$A,$E117))</f>
        <v/>
      </c>
      <c r="I117" s="62" t="str">
        <f>IF(G117="","",IF(COUNTIF(Reporting_completeness!$A:$A,$E117)=0,"CHECK","OK"))</f>
        <v/>
      </c>
      <c r="J117" s="62" t="str">
        <f>IF(H117="","",COUNTIF(Reporting_completeness!$A:$A,$E117))</f>
        <v/>
      </c>
      <c r="K117" s="62" t="str">
        <f>IF(I117="","",IF(COUNTIF(Service_data_1!$A:$A,$E117)=0,"CHECK","OK"))</f>
        <v/>
      </c>
      <c r="L117" s="62" t="str">
        <f>IF(J117="","",COUNTIF(Service_data_1!$A:$A,$E117))</f>
        <v/>
      </c>
      <c r="M117" s="62" t="str">
        <f>IF(K117="","",IF(COUNTIF(Service_data_2!$A:$A,$E117)=0,"CHECK","OK"))</f>
        <v/>
      </c>
      <c r="N117" s="62" t="str">
        <f>IF(L117="","",COUNTIF(Service_data_2!$A:$A,$E117))</f>
        <v/>
      </c>
    </row>
    <row r="118" spans="5:14" x14ac:dyDescent="0.55000000000000004">
      <c r="E118" t="str">
        <f>IF(Admin_data!C118="","",Admin_data!C118)</f>
        <v/>
      </c>
      <c r="F118" s="62" t="str">
        <f>IF($E118="","",COUNTIF(Admin_data!C:C,$E118))</f>
        <v/>
      </c>
      <c r="G118" s="62" t="str">
        <f>IF(E118="","",IF(COUNTIF(Population_data!$A:$A,$E118)=0,"CHECK","OK"))</f>
        <v/>
      </c>
      <c r="H118" s="62" t="str">
        <f>IF(F118="","",COUNTIF(Population_data!$A:$A,$E118))</f>
        <v/>
      </c>
      <c r="I118" s="62" t="str">
        <f>IF(G118="","",IF(COUNTIF(Reporting_completeness!$A:$A,$E118)=0,"CHECK","OK"))</f>
        <v/>
      </c>
      <c r="J118" s="62" t="str">
        <f>IF(H118="","",COUNTIF(Reporting_completeness!$A:$A,$E118))</f>
        <v/>
      </c>
      <c r="K118" s="62" t="str">
        <f>IF(I118="","",IF(COUNTIF(Service_data_1!$A:$A,$E118)=0,"CHECK","OK"))</f>
        <v/>
      </c>
      <c r="L118" s="62" t="str">
        <f>IF(J118="","",COUNTIF(Service_data_1!$A:$A,$E118))</f>
        <v/>
      </c>
      <c r="M118" s="62" t="str">
        <f>IF(K118="","",IF(COUNTIF(Service_data_2!$A:$A,$E118)=0,"CHECK","OK"))</f>
        <v/>
      </c>
      <c r="N118" s="62" t="str">
        <f>IF(L118="","",COUNTIF(Service_data_2!$A:$A,$E118))</f>
        <v/>
      </c>
    </row>
    <row r="119" spans="5:14" x14ac:dyDescent="0.55000000000000004">
      <c r="E119" t="str">
        <f>IF(Admin_data!C119="","",Admin_data!C119)</f>
        <v/>
      </c>
      <c r="F119" s="62" t="str">
        <f>IF($E119="","",COUNTIF(Admin_data!C:C,$E119))</f>
        <v/>
      </c>
      <c r="G119" s="62" t="str">
        <f>IF(E119="","",IF(COUNTIF(Population_data!$A:$A,$E119)=0,"CHECK","OK"))</f>
        <v/>
      </c>
      <c r="H119" s="62" t="str">
        <f>IF(F119="","",COUNTIF(Population_data!$A:$A,$E119))</f>
        <v/>
      </c>
      <c r="I119" s="62" t="str">
        <f>IF(G119="","",IF(COUNTIF(Reporting_completeness!$A:$A,$E119)=0,"CHECK","OK"))</f>
        <v/>
      </c>
      <c r="J119" s="62" t="str">
        <f>IF(H119="","",COUNTIF(Reporting_completeness!$A:$A,$E119))</f>
        <v/>
      </c>
      <c r="K119" s="62" t="str">
        <f>IF(I119="","",IF(COUNTIF(Service_data_1!$A:$A,$E119)=0,"CHECK","OK"))</f>
        <v/>
      </c>
      <c r="L119" s="62" t="str">
        <f>IF(J119="","",COUNTIF(Service_data_1!$A:$A,$E119))</f>
        <v/>
      </c>
      <c r="M119" s="62" t="str">
        <f>IF(K119="","",IF(COUNTIF(Service_data_2!$A:$A,$E119)=0,"CHECK","OK"))</f>
        <v/>
      </c>
      <c r="N119" s="62" t="str">
        <f>IF(L119="","",COUNTIF(Service_data_2!$A:$A,$E119))</f>
        <v/>
      </c>
    </row>
    <row r="120" spans="5:14" x14ac:dyDescent="0.55000000000000004">
      <c r="E120" t="str">
        <f>IF(Admin_data!C120="","",Admin_data!C120)</f>
        <v/>
      </c>
      <c r="F120" s="62" t="str">
        <f>IF($E120="","",COUNTIF(Admin_data!C:C,$E120))</f>
        <v/>
      </c>
      <c r="G120" s="62" t="str">
        <f>IF(E120="","",IF(COUNTIF(Population_data!$A:$A,$E120)=0,"CHECK","OK"))</f>
        <v/>
      </c>
      <c r="H120" s="62" t="str">
        <f>IF(F120="","",COUNTIF(Population_data!$A:$A,$E120))</f>
        <v/>
      </c>
      <c r="I120" s="62" t="str">
        <f>IF(G120="","",IF(COUNTIF(Reporting_completeness!$A:$A,$E120)=0,"CHECK","OK"))</f>
        <v/>
      </c>
      <c r="J120" s="62" t="str">
        <f>IF(H120="","",COUNTIF(Reporting_completeness!$A:$A,$E120))</f>
        <v/>
      </c>
      <c r="K120" s="62" t="str">
        <f>IF(I120="","",IF(COUNTIF(Service_data_1!$A:$A,$E120)=0,"CHECK","OK"))</f>
        <v/>
      </c>
      <c r="L120" s="62" t="str">
        <f>IF(J120="","",COUNTIF(Service_data_1!$A:$A,$E120))</f>
        <v/>
      </c>
      <c r="M120" s="62" t="str">
        <f>IF(K120="","",IF(COUNTIF(Service_data_2!$A:$A,$E120)=0,"CHECK","OK"))</f>
        <v/>
      </c>
      <c r="N120" s="62" t="str">
        <f>IF(L120="","",COUNTIF(Service_data_2!$A:$A,$E120))</f>
        <v/>
      </c>
    </row>
    <row r="121" spans="5:14" x14ac:dyDescent="0.55000000000000004">
      <c r="E121" t="str">
        <f>IF(Admin_data!C121="","",Admin_data!C121)</f>
        <v/>
      </c>
      <c r="F121" s="62" t="str">
        <f>IF($E121="","",COUNTIF(Admin_data!C:C,$E121))</f>
        <v/>
      </c>
      <c r="G121" s="62" t="str">
        <f>IF(E121="","",IF(COUNTIF(Population_data!$A:$A,$E121)=0,"CHECK","OK"))</f>
        <v/>
      </c>
      <c r="H121" s="62" t="str">
        <f>IF(F121="","",COUNTIF(Population_data!$A:$A,$E121))</f>
        <v/>
      </c>
      <c r="I121" s="62" t="str">
        <f>IF(G121="","",IF(COUNTIF(Reporting_completeness!$A:$A,$E121)=0,"CHECK","OK"))</f>
        <v/>
      </c>
      <c r="J121" s="62" t="str">
        <f>IF(H121="","",COUNTIF(Reporting_completeness!$A:$A,$E121))</f>
        <v/>
      </c>
      <c r="K121" s="62" t="str">
        <f>IF(I121="","",IF(COUNTIF(Service_data_1!$A:$A,$E121)=0,"CHECK","OK"))</f>
        <v/>
      </c>
      <c r="L121" s="62" t="str">
        <f>IF(J121="","",COUNTIF(Service_data_1!$A:$A,$E121))</f>
        <v/>
      </c>
      <c r="M121" s="62" t="str">
        <f>IF(K121="","",IF(COUNTIF(Service_data_2!$A:$A,$E121)=0,"CHECK","OK"))</f>
        <v/>
      </c>
      <c r="N121" s="62" t="str">
        <f>IF(L121="","",COUNTIF(Service_data_2!$A:$A,$E121))</f>
        <v/>
      </c>
    </row>
    <row r="122" spans="5:14" x14ac:dyDescent="0.55000000000000004">
      <c r="E122" t="str">
        <f>IF(Admin_data!C122="","",Admin_data!C122)</f>
        <v/>
      </c>
      <c r="F122" s="62" t="str">
        <f>IF($E122="","",COUNTIF(Admin_data!C:C,$E122))</f>
        <v/>
      </c>
      <c r="G122" s="62" t="str">
        <f>IF(E122="","",IF(COUNTIF(Population_data!$A:$A,$E122)=0,"CHECK","OK"))</f>
        <v/>
      </c>
      <c r="H122" s="62" t="str">
        <f>IF(F122="","",COUNTIF(Population_data!$A:$A,$E122))</f>
        <v/>
      </c>
      <c r="I122" s="62" t="str">
        <f>IF(G122="","",IF(COUNTIF(Reporting_completeness!$A:$A,$E122)=0,"CHECK","OK"))</f>
        <v/>
      </c>
      <c r="J122" s="62" t="str">
        <f>IF(H122="","",COUNTIF(Reporting_completeness!$A:$A,$E122))</f>
        <v/>
      </c>
      <c r="K122" s="62" t="str">
        <f>IF(I122="","",IF(COUNTIF(Service_data_1!$A:$A,$E122)=0,"CHECK","OK"))</f>
        <v/>
      </c>
      <c r="L122" s="62" t="str">
        <f>IF(J122="","",COUNTIF(Service_data_1!$A:$A,$E122))</f>
        <v/>
      </c>
      <c r="M122" s="62" t="str">
        <f>IF(K122="","",IF(COUNTIF(Service_data_2!$A:$A,$E122)=0,"CHECK","OK"))</f>
        <v/>
      </c>
      <c r="N122" s="62" t="str">
        <f>IF(L122="","",COUNTIF(Service_data_2!$A:$A,$E122))</f>
        <v/>
      </c>
    </row>
    <row r="123" spans="5:14" x14ac:dyDescent="0.55000000000000004">
      <c r="E123" t="str">
        <f>IF(Admin_data!C123="","",Admin_data!C123)</f>
        <v/>
      </c>
      <c r="F123" s="62" t="str">
        <f>IF($E123="","",COUNTIF(Admin_data!C:C,$E123))</f>
        <v/>
      </c>
      <c r="G123" s="62" t="str">
        <f>IF(E123="","",IF(COUNTIF(Population_data!$A:$A,$E123)=0,"CHECK","OK"))</f>
        <v/>
      </c>
      <c r="H123" s="62" t="str">
        <f>IF(F123="","",COUNTIF(Population_data!$A:$A,$E123))</f>
        <v/>
      </c>
      <c r="I123" s="62" t="str">
        <f>IF(G123="","",IF(COUNTIF(Reporting_completeness!$A:$A,$E123)=0,"CHECK","OK"))</f>
        <v/>
      </c>
      <c r="J123" s="62" t="str">
        <f>IF(H123="","",COUNTIF(Reporting_completeness!$A:$A,$E123))</f>
        <v/>
      </c>
      <c r="K123" s="62" t="str">
        <f>IF(I123="","",IF(COUNTIF(Service_data_1!$A:$A,$E123)=0,"CHECK","OK"))</f>
        <v/>
      </c>
      <c r="L123" s="62" t="str">
        <f>IF(J123="","",COUNTIF(Service_data_1!$A:$A,$E123))</f>
        <v/>
      </c>
      <c r="M123" s="62" t="str">
        <f>IF(K123="","",IF(COUNTIF(Service_data_2!$A:$A,$E123)=0,"CHECK","OK"))</f>
        <v/>
      </c>
      <c r="N123" s="62" t="str">
        <f>IF(L123="","",COUNTIF(Service_data_2!$A:$A,$E123))</f>
        <v/>
      </c>
    </row>
    <row r="124" spans="5:14" x14ac:dyDescent="0.55000000000000004">
      <c r="E124" t="str">
        <f>IF(Admin_data!C124="","",Admin_data!C124)</f>
        <v/>
      </c>
      <c r="F124" s="62" t="str">
        <f>IF($E124="","",COUNTIF(Admin_data!C:C,$E124))</f>
        <v/>
      </c>
      <c r="G124" s="62" t="str">
        <f>IF(E124="","",IF(COUNTIF(Population_data!$A:$A,$E124)=0,"CHECK","OK"))</f>
        <v/>
      </c>
      <c r="H124" s="62" t="str">
        <f>IF(F124="","",COUNTIF(Population_data!$A:$A,$E124))</f>
        <v/>
      </c>
      <c r="I124" s="62" t="str">
        <f>IF(G124="","",IF(COUNTIF(Reporting_completeness!$A:$A,$E124)=0,"CHECK","OK"))</f>
        <v/>
      </c>
      <c r="J124" s="62" t="str">
        <f>IF(H124="","",COUNTIF(Reporting_completeness!$A:$A,$E124))</f>
        <v/>
      </c>
      <c r="K124" s="62" t="str">
        <f>IF(I124="","",IF(COUNTIF(Service_data_1!$A:$A,$E124)=0,"CHECK","OK"))</f>
        <v/>
      </c>
      <c r="L124" s="62" t="str">
        <f>IF(J124="","",COUNTIF(Service_data_1!$A:$A,$E124))</f>
        <v/>
      </c>
      <c r="M124" s="62" t="str">
        <f>IF(K124="","",IF(COUNTIF(Service_data_2!$A:$A,$E124)=0,"CHECK","OK"))</f>
        <v/>
      </c>
      <c r="N124" s="62" t="str">
        <f>IF(L124="","",COUNTIF(Service_data_2!$A:$A,$E124))</f>
        <v/>
      </c>
    </row>
    <row r="125" spans="5:14" x14ac:dyDescent="0.55000000000000004">
      <c r="E125" t="str">
        <f>IF(Admin_data!C125="","",Admin_data!C125)</f>
        <v/>
      </c>
      <c r="F125" s="62" t="str">
        <f>IF($E125="","",COUNTIF(Admin_data!C:C,$E125))</f>
        <v/>
      </c>
      <c r="G125" s="62" t="str">
        <f>IF(E125="","",IF(COUNTIF(Population_data!$A:$A,$E125)=0,"CHECK","OK"))</f>
        <v/>
      </c>
      <c r="H125" s="62" t="str">
        <f>IF(F125="","",COUNTIF(Population_data!$A:$A,$E125))</f>
        <v/>
      </c>
      <c r="I125" s="62" t="str">
        <f>IF(G125="","",IF(COUNTIF(Reporting_completeness!$A:$A,$E125)=0,"CHECK","OK"))</f>
        <v/>
      </c>
      <c r="J125" s="62" t="str">
        <f>IF(H125="","",COUNTIF(Reporting_completeness!$A:$A,$E125))</f>
        <v/>
      </c>
      <c r="K125" s="62" t="str">
        <f>IF(I125="","",IF(COUNTIF(Service_data_1!$A:$A,$E125)=0,"CHECK","OK"))</f>
        <v/>
      </c>
      <c r="L125" s="62" t="str">
        <f>IF(J125="","",COUNTIF(Service_data_1!$A:$A,$E125))</f>
        <v/>
      </c>
      <c r="M125" s="62" t="str">
        <f>IF(K125="","",IF(COUNTIF(Service_data_2!$A:$A,$E125)=0,"CHECK","OK"))</f>
        <v/>
      </c>
      <c r="N125" s="62" t="str">
        <f>IF(L125="","",COUNTIF(Service_data_2!$A:$A,$E125))</f>
        <v/>
      </c>
    </row>
    <row r="126" spans="5:14" x14ac:dyDescent="0.55000000000000004">
      <c r="E126" t="str">
        <f>IF(Admin_data!C126="","",Admin_data!C126)</f>
        <v/>
      </c>
      <c r="F126" s="62" t="str">
        <f>IF($E126="","",COUNTIF(Admin_data!C:C,$E126))</f>
        <v/>
      </c>
      <c r="G126" s="62" t="str">
        <f>IF(E126="","",IF(COUNTIF(Population_data!$A:$A,$E126)=0,"CHECK","OK"))</f>
        <v/>
      </c>
      <c r="H126" s="62" t="str">
        <f>IF(F126="","",COUNTIF(Population_data!$A:$A,$E126))</f>
        <v/>
      </c>
      <c r="I126" s="62" t="str">
        <f>IF(G126="","",IF(COUNTIF(Reporting_completeness!$A:$A,$E126)=0,"CHECK","OK"))</f>
        <v/>
      </c>
      <c r="J126" s="62" t="str">
        <f>IF(H126="","",COUNTIF(Reporting_completeness!$A:$A,$E126))</f>
        <v/>
      </c>
      <c r="K126" s="62" t="str">
        <f>IF(I126="","",IF(COUNTIF(Service_data_1!$A:$A,$E126)=0,"CHECK","OK"))</f>
        <v/>
      </c>
      <c r="L126" s="62" t="str">
        <f>IF(J126="","",COUNTIF(Service_data_1!$A:$A,$E126))</f>
        <v/>
      </c>
      <c r="M126" s="62" t="str">
        <f>IF(K126="","",IF(COUNTIF(Service_data_2!$A:$A,$E126)=0,"CHECK","OK"))</f>
        <v/>
      </c>
      <c r="N126" s="62" t="str">
        <f>IF(L126="","",COUNTIF(Service_data_2!$A:$A,$E126))</f>
        <v/>
      </c>
    </row>
    <row r="127" spans="5:14" x14ac:dyDescent="0.55000000000000004">
      <c r="E127" t="str">
        <f>IF(Admin_data!C127="","",Admin_data!C127)</f>
        <v/>
      </c>
      <c r="F127" s="62" t="str">
        <f>IF($E127="","",COUNTIF(Admin_data!C:C,$E127))</f>
        <v/>
      </c>
      <c r="G127" s="62" t="str">
        <f>IF(E127="","",IF(COUNTIF(Population_data!$A:$A,$E127)=0,"CHECK","OK"))</f>
        <v/>
      </c>
      <c r="H127" s="62" t="str">
        <f>IF(F127="","",COUNTIF(Population_data!$A:$A,$E127))</f>
        <v/>
      </c>
      <c r="I127" s="62" t="str">
        <f>IF(G127="","",IF(COUNTIF(Reporting_completeness!$A:$A,$E127)=0,"CHECK","OK"))</f>
        <v/>
      </c>
      <c r="J127" s="62" t="str">
        <f>IF(H127="","",COUNTIF(Reporting_completeness!$A:$A,$E127))</f>
        <v/>
      </c>
      <c r="K127" s="62" t="str">
        <f>IF(I127="","",IF(COUNTIF(Service_data_1!$A:$A,$E127)=0,"CHECK","OK"))</f>
        <v/>
      </c>
      <c r="L127" s="62" t="str">
        <f>IF(J127="","",COUNTIF(Service_data_1!$A:$A,$E127))</f>
        <v/>
      </c>
      <c r="M127" s="62" t="str">
        <f>IF(K127="","",IF(COUNTIF(Service_data_2!$A:$A,$E127)=0,"CHECK","OK"))</f>
        <v/>
      </c>
      <c r="N127" s="62" t="str">
        <f>IF(L127="","",COUNTIF(Service_data_2!$A:$A,$E127))</f>
        <v/>
      </c>
    </row>
    <row r="128" spans="5:14" x14ac:dyDescent="0.55000000000000004">
      <c r="E128" t="str">
        <f>IF(Admin_data!C128="","",Admin_data!C128)</f>
        <v/>
      </c>
      <c r="F128" s="62" t="str">
        <f>IF($E128="","",COUNTIF(Admin_data!C:C,$E128))</f>
        <v/>
      </c>
      <c r="G128" s="62" t="str">
        <f>IF(E128="","",IF(COUNTIF(Population_data!$A:$A,$E128)=0,"CHECK","OK"))</f>
        <v/>
      </c>
      <c r="H128" s="62" t="str">
        <f>IF(F128="","",COUNTIF(Population_data!$A:$A,$E128))</f>
        <v/>
      </c>
      <c r="I128" s="62" t="str">
        <f>IF(G128="","",IF(COUNTIF(Reporting_completeness!$A:$A,$E128)=0,"CHECK","OK"))</f>
        <v/>
      </c>
      <c r="J128" s="62" t="str">
        <f>IF(H128="","",COUNTIF(Reporting_completeness!$A:$A,$E128))</f>
        <v/>
      </c>
      <c r="K128" s="62" t="str">
        <f>IF(I128="","",IF(COUNTIF(Service_data_1!$A:$A,$E128)=0,"CHECK","OK"))</f>
        <v/>
      </c>
      <c r="L128" s="62" t="str">
        <f>IF(J128="","",COUNTIF(Service_data_1!$A:$A,$E128))</f>
        <v/>
      </c>
      <c r="M128" s="62" t="str">
        <f>IF(K128="","",IF(COUNTIF(Service_data_2!$A:$A,$E128)=0,"CHECK","OK"))</f>
        <v/>
      </c>
      <c r="N128" s="62" t="str">
        <f>IF(L128="","",COUNTIF(Service_data_2!$A:$A,$E128))</f>
        <v/>
      </c>
    </row>
    <row r="129" spans="5:14" x14ac:dyDescent="0.55000000000000004">
      <c r="E129" t="str">
        <f>IF(Admin_data!C129="","",Admin_data!C129)</f>
        <v/>
      </c>
      <c r="F129" s="62" t="str">
        <f>IF($E129="","",COUNTIF(Admin_data!C:C,$E129))</f>
        <v/>
      </c>
      <c r="G129" s="62" t="str">
        <f>IF(E129="","",IF(COUNTIF(Population_data!$A:$A,$E129)=0,"CHECK","OK"))</f>
        <v/>
      </c>
      <c r="H129" s="62" t="str">
        <f>IF(F129="","",COUNTIF(Population_data!$A:$A,$E129))</f>
        <v/>
      </c>
      <c r="I129" s="62" t="str">
        <f>IF(G129="","",IF(COUNTIF(Reporting_completeness!$A:$A,$E129)=0,"CHECK","OK"))</f>
        <v/>
      </c>
      <c r="J129" s="62" t="str">
        <f>IF(H129="","",COUNTIF(Reporting_completeness!$A:$A,$E129))</f>
        <v/>
      </c>
      <c r="K129" s="62" t="str">
        <f>IF(I129="","",IF(COUNTIF(Service_data_1!$A:$A,$E129)=0,"CHECK","OK"))</f>
        <v/>
      </c>
      <c r="L129" s="62" t="str">
        <f>IF(J129="","",COUNTIF(Service_data_1!$A:$A,$E129))</f>
        <v/>
      </c>
      <c r="M129" s="62" t="str">
        <f>IF(K129="","",IF(COUNTIF(Service_data_2!$A:$A,$E129)=0,"CHECK","OK"))</f>
        <v/>
      </c>
      <c r="N129" s="62" t="str">
        <f>IF(L129="","",COUNTIF(Service_data_2!$A:$A,$E129))</f>
        <v/>
      </c>
    </row>
    <row r="130" spans="5:14" x14ac:dyDescent="0.55000000000000004">
      <c r="E130" t="str">
        <f>IF(Admin_data!C130="","",Admin_data!C130)</f>
        <v/>
      </c>
      <c r="F130" s="62" t="str">
        <f>IF($E130="","",COUNTIF(Admin_data!C:C,$E130))</f>
        <v/>
      </c>
      <c r="G130" s="62" t="str">
        <f>IF(E130="","",IF(COUNTIF(Population_data!$A:$A,$E130)=0,"CHECK","OK"))</f>
        <v/>
      </c>
      <c r="H130" s="62" t="str">
        <f>IF(F130="","",COUNTIF(Population_data!$A:$A,$E130))</f>
        <v/>
      </c>
      <c r="I130" s="62" t="str">
        <f>IF(G130="","",IF(COUNTIF(Reporting_completeness!$A:$A,$E130)=0,"CHECK","OK"))</f>
        <v/>
      </c>
      <c r="J130" s="62" t="str">
        <f>IF(H130="","",COUNTIF(Reporting_completeness!$A:$A,$E130))</f>
        <v/>
      </c>
      <c r="K130" s="62" t="str">
        <f>IF(I130="","",IF(COUNTIF(Service_data_1!$A:$A,$E130)=0,"CHECK","OK"))</f>
        <v/>
      </c>
      <c r="L130" s="62" t="str">
        <f>IF(J130="","",COUNTIF(Service_data_1!$A:$A,$E130))</f>
        <v/>
      </c>
      <c r="M130" s="62" t="str">
        <f>IF(K130="","",IF(COUNTIF(Service_data_2!$A:$A,$E130)=0,"CHECK","OK"))</f>
        <v/>
      </c>
      <c r="N130" s="62" t="str">
        <f>IF(L130="","",COUNTIF(Service_data_2!$A:$A,$E130))</f>
        <v/>
      </c>
    </row>
    <row r="131" spans="5:14" x14ac:dyDescent="0.55000000000000004">
      <c r="E131" t="str">
        <f>IF(Admin_data!C131="","",Admin_data!C131)</f>
        <v/>
      </c>
      <c r="F131" s="62" t="str">
        <f>IF($E131="","",COUNTIF(Admin_data!C:C,$E131))</f>
        <v/>
      </c>
      <c r="G131" s="62" t="str">
        <f>IF(E131="","",IF(COUNTIF(Population_data!$A:$A,$E131)=0,"CHECK","OK"))</f>
        <v/>
      </c>
      <c r="H131" s="62" t="str">
        <f>IF(F131="","",COUNTIF(Population_data!$A:$A,$E131))</f>
        <v/>
      </c>
      <c r="I131" s="62" t="str">
        <f>IF(G131="","",IF(COUNTIF(Reporting_completeness!$A:$A,$E131)=0,"CHECK","OK"))</f>
        <v/>
      </c>
      <c r="J131" s="62" t="str">
        <f>IF(H131="","",COUNTIF(Reporting_completeness!$A:$A,$E131))</f>
        <v/>
      </c>
      <c r="K131" s="62" t="str">
        <f>IF(I131="","",IF(COUNTIF(Service_data_1!$A:$A,$E131)=0,"CHECK","OK"))</f>
        <v/>
      </c>
      <c r="L131" s="62" t="str">
        <f>IF(J131="","",COUNTIF(Service_data_1!$A:$A,$E131))</f>
        <v/>
      </c>
      <c r="M131" s="62" t="str">
        <f>IF(K131="","",IF(COUNTIF(Service_data_2!$A:$A,$E131)=0,"CHECK","OK"))</f>
        <v/>
      </c>
      <c r="N131" s="62" t="str">
        <f>IF(L131="","",COUNTIF(Service_data_2!$A:$A,$E131))</f>
        <v/>
      </c>
    </row>
    <row r="132" spans="5:14" x14ac:dyDescent="0.55000000000000004">
      <c r="E132" t="str">
        <f>IF(Admin_data!C132="","",Admin_data!C132)</f>
        <v/>
      </c>
      <c r="F132" s="62" t="str">
        <f>IF($E132="","",COUNTIF(Admin_data!C:C,$E132))</f>
        <v/>
      </c>
      <c r="G132" s="62" t="str">
        <f>IF(E132="","",IF(COUNTIF(Population_data!$A:$A,$E132)=0,"CHECK","OK"))</f>
        <v/>
      </c>
      <c r="H132" s="62" t="str">
        <f>IF(F132="","",COUNTIF(Population_data!$A:$A,$E132))</f>
        <v/>
      </c>
      <c r="I132" s="62" t="str">
        <f>IF(G132="","",IF(COUNTIF(Reporting_completeness!$A:$A,$E132)=0,"CHECK","OK"))</f>
        <v/>
      </c>
      <c r="J132" s="62" t="str">
        <f>IF(H132="","",COUNTIF(Reporting_completeness!$A:$A,$E132))</f>
        <v/>
      </c>
      <c r="K132" s="62" t="str">
        <f>IF(I132="","",IF(COUNTIF(Service_data_1!$A:$A,$E132)=0,"CHECK","OK"))</f>
        <v/>
      </c>
      <c r="L132" s="62" t="str">
        <f>IF(J132="","",COUNTIF(Service_data_1!$A:$A,$E132))</f>
        <v/>
      </c>
      <c r="M132" s="62" t="str">
        <f>IF(K132="","",IF(COUNTIF(Service_data_2!$A:$A,$E132)=0,"CHECK","OK"))</f>
        <v/>
      </c>
      <c r="N132" s="62" t="str">
        <f>IF(L132="","",COUNTIF(Service_data_2!$A:$A,$E132))</f>
        <v/>
      </c>
    </row>
    <row r="133" spans="5:14" x14ac:dyDescent="0.55000000000000004">
      <c r="E133" t="str">
        <f>IF(Admin_data!C133="","",Admin_data!C133)</f>
        <v/>
      </c>
      <c r="F133" s="62" t="str">
        <f>IF($E133="","",COUNTIF(Admin_data!C:C,$E133))</f>
        <v/>
      </c>
      <c r="G133" s="62" t="str">
        <f>IF(E133="","",IF(COUNTIF(Population_data!$A:$A,$E133)=0,"CHECK","OK"))</f>
        <v/>
      </c>
      <c r="H133" s="62" t="str">
        <f>IF(F133="","",COUNTIF(Population_data!$A:$A,$E133))</f>
        <v/>
      </c>
      <c r="I133" s="62" t="str">
        <f>IF(G133="","",IF(COUNTIF(Reporting_completeness!$A:$A,$E133)=0,"CHECK","OK"))</f>
        <v/>
      </c>
      <c r="J133" s="62" t="str">
        <f>IF(H133="","",COUNTIF(Reporting_completeness!$A:$A,$E133))</f>
        <v/>
      </c>
      <c r="K133" s="62" t="str">
        <f>IF(I133="","",IF(COUNTIF(Service_data_1!$A:$A,$E133)=0,"CHECK","OK"))</f>
        <v/>
      </c>
      <c r="L133" s="62" t="str">
        <f>IF(J133="","",COUNTIF(Service_data_1!$A:$A,$E133))</f>
        <v/>
      </c>
      <c r="M133" s="62" t="str">
        <f>IF(K133="","",IF(COUNTIF(Service_data_2!$A:$A,$E133)=0,"CHECK","OK"))</f>
        <v/>
      </c>
      <c r="N133" s="62" t="str">
        <f>IF(L133="","",COUNTIF(Service_data_2!$A:$A,$E133))</f>
        <v/>
      </c>
    </row>
    <row r="134" spans="5:14" x14ac:dyDescent="0.55000000000000004">
      <c r="E134" t="str">
        <f>IF(Admin_data!C134="","",Admin_data!C134)</f>
        <v/>
      </c>
      <c r="F134" s="62" t="str">
        <f>IF($E134="","",COUNTIF(Admin_data!C:C,$E134))</f>
        <v/>
      </c>
      <c r="G134" s="62" t="str">
        <f>IF(E134="","",IF(COUNTIF(Population_data!$A:$A,$E134)=0,"CHECK","OK"))</f>
        <v/>
      </c>
      <c r="H134" s="62" t="str">
        <f>IF(F134="","",COUNTIF(Population_data!$A:$A,$E134))</f>
        <v/>
      </c>
      <c r="I134" s="62" t="str">
        <f>IF(G134="","",IF(COUNTIF(Reporting_completeness!$A:$A,$E134)=0,"CHECK","OK"))</f>
        <v/>
      </c>
      <c r="J134" s="62" t="str">
        <f>IF(H134="","",COUNTIF(Reporting_completeness!$A:$A,$E134))</f>
        <v/>
      </c>
      <c r="K134" s="62" t="str">
        <f>IF(I134="","",IF(COUNTIF(Service_data_1!$A:$A,$E134)=0,"CHECK","OK"))</f>
        <v/>
      </c>
      <c r="L134" s="62" t="str">
        <f>IF(J134="","",COUNTIF(Service_data_1!$A:$A,$E134))</f>
        <v/>
      </c>
      <c r="M134" s="62" t="str">
        <f>IF(K134="","",IF(COUNTIF(Service_data_2!$A:$A,$E134)=0,"CHECK","OK"))</f>
        <v/>
      </c>
      <c r="N134" s="62" t="str">
        <f>IF(L134="","",COUNTIF(Service_data_2!$A:$A,$E134))</f>
        <v/>
      </c>
    </row>
    <row r="135" spans="5:14" x14ac:dyDescent="0.55000000000000004">
      <c r="E135" t="str">
        <f>IF(Admin_data!C135="","",Admin_data!C135)</f>
        <v/>
      </c>
      <c r="F135" s="62" t="str">
        <f>IF($E135="","",COUNTIF(Admin_data!C:C,$E135))</f>
        <v/>
      </c>
      <c r="G135" s="62" t="str">
        <f>IF(E135="","",IF(COUNTIF(Population_data!$A:$A,$E135)=0,"CHECK","OK"))</f>
        <v/>
      </c>
      <c r="H135" s="62" t="str">
        <f>IF(F135="","",COUNTIF(Population_data!$A:$A,$E135))</f>
        <v/>
      </c>
      <c r="I135" s="62" t="str">
        <f>IF(G135="","",IF(COUNTIF(Reporting_completeness!$A:$A,$E135)=0,"CHECK","OK"))</f>
        <v/>
      </c>
      <c r="J135" s="62" t="str">
        <f>IF(H135="","",COUNTIF(Reporting_completeness!$A:$A,$E135))</f>
        <v/>
      </c>
      <c r="K135" s="62" t="str">
        <f>IF(I135="","",IF(COUNTIF(Service_data_1!$A:$A,$E135)=0,"CHECK","OK"))</f>
        <v/>
      </c>
      <c r="L135" s="62" t="str">
        <f>IF(J135="","",COUNTIF(Service_data_1!$A:$A,$E135))</f>
        <v/>
      </c>
      <c r="M135" s="62" t="str">
        <f>IF(K135="","",IF(COUNTIF(Service_data_2!$A:$A,$E135)=0,"CHECK","OK"))</f>
        <v/>
      </c>
      <c r="N135" s="62" t="str">
        <f>IF(L135="","",COUNTIF(Service_data_2!$A:$A,$E135))</f>
        <v/>
      </c>
    </row>
    <row r="136" spans="5:14" x14ac:dyDescent="0.55000000000000004">
      <c r="E136" t="str">
        <f>IF(Admin_data!C136="","",Admin_data!C136)</f>
        <v/>
      </c>
      <c r="F136" s="62" t="str">
        <f>IF($E136="","",COUNTIF(Admin_data!C:C,$E136))</f>
        <v/>
      </c>
      <c r="G136" s="62" t="str">
        <f>IF(E136="","",IF(COUNTIF(Population_data!$A:$A,$E136)=0,"CHECK","OK"))</f>
        <v/>
      </c>
      <c r="H136" s="62" t="str">
        <f>IF(F136="","",COUNTIF(Population_data!$A:$A,$E136))</f>
        <v/>
      </c>
      <c r="I136" s="62" t="str">
        <f>IF(G136="","",IF(COUNTIF(Reporting_completeness!$A:$A,$E136)=0,"CHECK","OK"))</f>
        <v/>
      </c>
      <c r="J136" s="62" t="str">
        <f>IF(H136="","",COUNTIF(Reporting_completeness!$A:$A,$E136))</f>
        <v/>
      </c>
      <c r="K136" s="62" t="str">
        <f>IF(I136="","",IF(COUNTIF(Service_data_1!$A:$A,$E136)=0,"CHECK","OK"))</f>
        <v/>
      </c>
      <c r="L136" s="62" t="str">
        <f>IF(J136="","",COUNTIF(Service_data_1!$A:$A,$E136))</f>
        <v/>
      </c>
      <c r="M136" s="62" t="str">
        <f>IF(K136="","",IF(COUNTIF(Service_data_2!$A:$A,$E136)=0,"CHECK","OK"))</f>
        <v/>
      </c>
      <c r="N136" s="62" t="str">
        <f>IF(L136="","",COUNTIF(Service_data_2!$A:$A,$E136))</f>
        <v/>
      </c>
    </row>
    <row r="137" spans="5:14" x14ac:dyDescent="0.55000000000000004">
      <c r="E137" t="str">
        <f>IF(Admin_data!C137="","",Admin_data!C137)</f>
        <v/>
      </c>
      <c r="F137" s="62" t="str">
        <f>IF($E137="","",COUNTIF(Admin_data!C:C,$E137))</f>
        <v/>
      </c>
      <c r="G137" s="62" t="str">
        <f>IF(E137="","",IF(COUNTIF(Population_data!$A:$A,$E137)=0,"CHECK","OK"))</f>
        <v/>
      </c>
      <c r="H137" s="62" t="str">
        <f>IF(F137="","",COUNTIF(Population_data!$A:$A,$E137))</f>
        <v/>
      </c>
      <c r="I137" s="62" t="str">
        <f>IF(G137="","",IF(COUNTIF(Reporting_completeness!$A:$A,$E137)=0,"CHECK","OK"))</f>
        <v/>
      </c>
      <c r="J137" s="62" t="str">
        <f>IF(H137="","",COUNTIF(Reporting_completeness!$A:$A,$E137))</f>
        <v/>
      </c>
      <c r="K137" s="62" t="str">
        <f>IF(I137="","",IF(COUNTIF(Service_data_1!$A:$A,$E137)=0,"CHECK","OK"))</f>
        <v/>
      </c>
      <c r="L137" s="62" t="str">
        <f>IF(J137="","",COUNTIF(Service_data_1!$A:$A,$E137))</f>
        <v/>
      </c>
      <c r="M137" s="62" t="str">
        <f>IF(K137="","",IF(COUNTIF(Service_data_2!$A:$A,$E137)=0,"CHECK","OK"))</f>
        <v/>
      </c>
      <c r="N137" s="62" t="str">
        <f>IF(L137="","",COUNTIF(Service_data_2!$A:$A,$E137))</f>
        <v/>
      </c>
    </row>
    <row r="138" spans="5:14" x14ac:dyDescent="0.55000000000000004">
      <c r="E138" t="str">
        <f>IF(Admin_data!C138="","",Admin_data!C138)</f>
        <v/>
      </c>
      <c r="F138" s="62" t="str">
        <f>IF($E138="","",COUNTIF(Admin_data!C:C,$E138))</f>
        <v/>
      </c>
      <c r="G138" s="62" t="str">
        <f>IF(E138="","",IF(COUNTIF(Population_data!$A:$A,$E138)=0,"CHECK","OK"))</f>
        <v/>
      </c>
      <c r="H138" s="62" t="str">
        <f>IF(F138="","",COUNTIF(Population_data!$A:$A,$E138))</f>
        <v/>
      </c>
      <c r="I138" s="62" t="str">
        <f>IF(G138="","",IF(COUNTIF(Reporting_completeness!$A:$A,$E138)=0,"CHECK","OK"))</f>
        <v/>
      </c>
      <c r="J138" s="62" t="str">
        <f>IF(H138="","",COUNTIF(Reporting_completeness!$A:$A,$E138))</f>
        <v/>
      </c>
      <c r="K138" s="62" t="str">
        <f>IF(I138="","",IF(COUNTIF(Service_data_1!$A:$A,$E138)=0,"CHECK","OK"))</f>
        <v/>
      </c>
      <c r="L138" s="62" t="str">
        <f>IF(J138="","",COUNTIF(Service_data_1!$A:$A,$E138))</f>
        <v/>
      </c>
      <c r="M138" s="62" t="str">
        <f>IF(K138="","",IF(COUNTIF(Service_data_2!$A:$A,$E138)=0,"CHECK","OK"))</f>
        <v/>
      </c>
      <c r="N138" s="62" t="str">
        <f>IF(L138="","",COUNTIF(Service_data_2!$A:$A,$E138))</f>
        <v/>
      </c>
    </row>
    <row r="139" spans="5:14" x14ac:dyDescent="0.55000000000000004">
      <c r="E139" t="str">
        <f>IF(Admin_data!C139="","",Admin_data!C139)</f>
        <v/>
      </c>
      <c r="F139" s="62" t="str">
        <f>IF($E139="","",COUNTIF(Admin_data!C:C,$E139))</f>
        <v/>
      </c>
      <c r="G139" s="62" t="str">
        <f>IF(E139="","",IF(COUNTIF(Population_data!$A:$A,$E139)=0,"CHECK","OK"))</f>
        <v/>
      </c>
      <c r="H139" s="62" t="str">
        <f>IF(F139="","",COUNTIF(Population_data!$A:$A,$E139))</f>
        <v/>
      </c>
      <c r="I139" s="62" t="str">
        <f>IF(G139="","",IF(COUNTIF(Reporting_completeness!$A:$A,$E139)=0,"CHECK","OK"))</f>
        <v/>
      </c>
      <c r="J139" s="62" t="str">
        <f>IF(H139="","",COUNTIF(Reporting_completeness!$A:$A,$E139))</f>
        <v/>
      </c>
      <c r="K139" s="62" t="str">
        <f>IF(I139="","",IF(COUNTIF(Service_data_1!$A:$A,$E139)=0,"CHECK","OK"))</f>
        <v/>
      </c>
      <c r="L139" s="62" t="str">
        <f>IF(J139="","",COUNTIF(Service_data_1!$A:$A,$E139))</f>
        <v/>
      </c>
      <c r="M139" s="62" t="str">
        <f>IF(K139="","",IF(COUNTIF(Service_data_2!$A:$A,$E139)=0,"CHECK","OK"))</f>
        <v/>
      </c>
      <c r="N139" s="62" t="str">
        <f>IF(L139="","",COUNTIF(Service_data_2!$A:$A,$E139))</f>
        <v/>
      </c>
    </row>
    <row r="140" spans="5:14" x14ac:dyDescent="0.55000000000000004">
      <c r="E140" t="str">
        <f>IF(Admin_data!C140="","",Admin_data!C140)</f>
        <v/>
      </c>
      <c r="F140" s="62" t="str">
        <f>IF($E140="","",COUNTIF(Admin_data!C:C,$E140))</f>
        <v/>
      </c>
      <c r="G140" s="62" t="str">
        <f>IF(E140="","",IF(COUNTIF(Population_data!$A:$A,$E140)=0,"CHECK","OK"))</f>
        <v/>
      </c>
      <c r="H140" s="62" t="str">
        <f>IF(F140="","",COUNTIF(Population_data!$A:$A,$E140))</f>
        <v/>
      </c>
      <c r="I140" s="62" t="str">
        <f>IF(G140="","",IF(COUNTIF(Reporting_completeness!$A:$A,$E140)=0,"CHECK","OK"))</f>
        <v/>
      </c>
      <c r="J140" s="62" t="str">
        <f>IF(H140="","",COUNTIF(Reporting_completeness!$A:$A,$E140))</f>
        <v/>
      </c>
      <c r="K140" s="62" t="str">
        <f>IF(I140="","",IF(COUNTIF(Service_data_1!$A:$A,$E140)=0,"CHECK","OK"))</f>
        <v/>
      </c>
      <c r="L140" s="62" t="str">
        <f>IF(J140="","",COUNTIF(Service_data_1!$A:$A,$E140))</f>
        <v/>
      </c>
      <c r="M140" s="62" t="str">
        <f>IF(K140="","",IF(COUNTIF(Service_data_2!$A:$A,$E140)=0,"CHECK","OK"))</f>
        <v/>
      </c>
      <c r="N140" s="62" t="str">
        <f>IF(L140="","",COUNTIF(Service_data_2!$A:$A,$E140))</f>
        <v/>
      </c>
    </row>
    <row r="141" spans="5:14" x14ac:dyDescent="0.55000000000000004">
      <c r="E141" t="str">
        <f>IF(Admin_data!C141="","",Admin_data!C141)</f>
        <v/>
      </c>
      <c r="F141" s="62" t="str">
        <f>IF($E141="","",COUNTIF(Admin_data!C:C,$E141))</f>
        <v/>
      </c>
      <c r="G141" s="62" t="str">
        <f>IF(E141="","",IF(COUNTIF(Population_data!$A:$A,$E141)=0,"CHECK","OK"))</f>
        <v/>
      </c>
      <c r="H141" s="62" t="str">
        <f>IF(F141="","",COUNTIF(Population_data!$A:$A,$E141))</f>
        <v/>
      </c>
      <c r="I141" s="62" t="str">
        <f>IF(G141="","",IF(COUNTIF(Reporting_completeness!$A:$A,$E141)=0,"CHECK","OK"))</f>
        <v/>
      </c>
      <c r="J141" s="62" t="str">
        <f>IF(H141="","",COUNTIF(Reporting_completeness!$A:$A,$E141))</f>
        <v/>
      </c>
      <c r="K141" s="62" t="str">
        <f>IF(I141="","",IF(COUNTIF(Service_data_1!$A:$A,$E141)=0,"CHECK","OK"))</f>
        <v/>
      </c>
      <c r="L141" s="62" t="str">
        <f>IF(J141="","",COUNTIF(Service_data_1!$A:$A,$E141))</f>
        <v/>
      </c>
      <c r="M141" s="62" t="str">
        <f>IF(K141="","",IF(COUNTIF(Service_data_2!$A:$A,$E141)=0,"CHECK","OK"))</f>
        <v/>
      </c>
      <c r="N141" s="62" t="str">
        <f>IF(L141="","",COUNTIF(Service_data_2!$A:$A,$E141))</f>
        <v/>
      </c>
    </row>
    <row r="142" spans="5:14" x14ac:dyDescent="0.55000000000000004">
      <c r="E142" t="str">
        <f>IF(Admin_data!C142="","",Admin_data!C142)</f>
        <v/>
      </c>
      <c r="F142" s="62" t="str">
        <f>IF($E142="","",COUNTIF(Admin_data!C:C,$E142))</f>
        <v/>
      </c>
      <c r="G142" s="62" t="str">
        <f>IF(E142="","",IF(COUNTIF(Population_data!$A:$A,$E142)=0,"CHECK","OK"))</f>
        <v/>
      </c>
      <c r="H142" s="62" t="str">
        <f>IF(F142="","",COUNTIF(Population_data!$A:$A,$E142))</f>
        <v/>
      </c>
      <c r="I142" s="62" t="str">
        <f>IF(G142="","",IF(COUNTIF(Reporting_completeness!$A:$A,$E142)=0,"CHECK","OK"))</f>
        <v/>
      </c>
      <c r="J142" s="62" t="str">
        <f>IF(H142="","",COUNTIF(Reporting_completeness!$A:$A,$E142))</f>
        <v/>
      </c>
      <c r="K142" s="62" t="str">
        <f>IF(I142="","",IF(COUNTIF(Service_data_1!$A:$A,$E142)=0,"CHECK","OK"))</f>
        <v/>
      </c>
      <c r="L142" s="62" t="str">
        <f>IF(J142="","",COUNTIF(Service_data_1!$A:$A,$E142))</f>
        <v/>
      </c>
      <c r="M142" s="62" t="str">
        <f>IF(K142="","",IF(COUNTIF(Service_data_2!$A:$A,$E142)=0,"CHECK","OK"))</f>
        <v/>
      </c>
      <c r="N142" s="62" t="str">
        <f>IF(L142="","",COUNTIF(Service_data_2!$A:$A,$E142))</f>
        <v/>
      </c>
    </row>
    <row r="143" spans="5:14" x14ac:dyDescent="0.55000000000000004">
      <c r="E143" t="str">
        <f>IF(Admin_data!C143="","",Admin_data!C143)</f>
        <v/>
      </c>
      <c r="F143" s="62" t="str">
        <f>IF($E143="","",COUNTIF(Admin_data!C:C,$E143))</f>
        <v/>
      </c>
      <c r="G143" s="62" t="str">
        <f>IF(E143="","",IF(COUNTIF(Population_data!$A:$A,$E143)=0,"CHECK","OK"))</f>
        <v/>
      </c>
      <c r="H143" s="62" t="str">
        <f>IF(F143="","",COUNTIF(Population_data!$A:$A,$E143))</f>
        <v/>
      </c>
      <c r="I143" s="62" t="str">
        <f>IF(G143="","",IF(COUNTIF(Reporting_completeness!$A:$A,$E143)=0,"CHECK","OK"))</f>
        <v/>
      </c>
      <c r="J143" s="62" t="str">
        <f>IF(H143="","",COUNTIF(Reporting_completeness!$A:$A,$E143))</f>
        <v/>
      </c>
      <c r="K143" s="62" t="str">
        <f>IF(I143="","",IF(COUNTIF(Service_data_1!$A:$A,$E143)=0,"CHECK","OK"))</f>
        <v/>
      </c>
      <c r="L143" s="62" t="str">
        <f>IF(J143="","",COUNTIF(Service_data_1!$A:$A,$E143))</f>
        <v/>
      </c>
      <c r="M143" s="62" t="str">
        <f>IF(K143="","",IF(COUNTIF(Service_data_2!$A:$A,$E143)=0,"CHECK","OK"))</f>
        <v/>
      </c>
      <c r="N143" s="62" t="str">
        <f>IF(L143="","",COUNTIF(Service_data_2!$A:$A,$E143))</f>
        <v/>
      </c>
    </row>
    <row r="144" spans="5:14" x14ac:dyDescent="0.55000000000000004">
      <c r="E144" t="str">
        <f>IF(Admin_data!C144="","",Admin_data!C144)</f>
        <v/>
      </c>
      <c r="F144" s="62" t="str">
        <f>IF($E144="","",COUNTIF(Admin_data!C:C,$E144))</f>
        <v/>
      </c>
      <c r="G144" s="62" t="str">
        <f>IF(E144="","",IF(COUNTIF(Population_data!$A:$A,$E144)=0,"CHECK","OK"))</f>
        <v/>
      </c>
      <c r="H144" s="62" t="str">
        <f>IF(F144="","",COUNTIF(Population_data!$A:$A,$E144))</f>
        <v/>
      </c>
      <c r="I144" s="62" t="str">
        <f>IF(G144="","",IF(COUNTIF(Reporting_completeness!$A:$A,$E144)=0,"CHECK","OK"))</f>
        <v/>
      </c>
      <c r="J144" s="62" t="str">
        <f>IF(H144="","",COUNTIF(Reporting_completeness!$A:$A,$E144))</f>
        <v/>
      </c>
      <c r="K144" s="62" t="str">
        <f>IF(I144="","",IF(COUNTIF(Service_data_1!$A:$A,$E144)=0,"CHECK","OK"))</f>
        <v/>
      </c>
      <c r="L144" s="62" t="str">
        <f>IF(J144="","",COUNTIF(Service_data_1!$A:$A,$E144))</f>
        <v/>
      </c>
      <c r="M144" s="62" t="str">
        <f>IF(K144="","",IF(COUNTIF(Service_data_2!$A:$A,$E144)=0,"CHECK","OK"))</f>
        <v/>
      </c>
      <c r="N144" s="62" t="str">
        <f>IF(L144="","",COUNTIF(Service_data_2!$A:$A,$E144))</f>
        <v/>
      </c>
    </row>
    <row r="145" spans="5:14" x14ac:dyDescent="0.55000000000000004">
      <c r="E145" t="str">
        <f>IF(Admin_data!C145="","",Admin_data!C145)</f>
        <v/>
      </c>
      <c r="F145" s="62" t="str">
        <f>IF($E145="","",COUNTIF(Admin_data!C:C,$E145))</f>
        <v/>
      </c>
      <c r="G145" s="62" t="str">
        <f>IF(E145="","",IF(COUNTIF(Population_data!$A:$A,$E145)=0,"CHECK","OK"))</f>
        <v/>
      </c>
      <c r="H145" s="62" t="str">
        <f>IF(F145="","",COUNTIF(Population_data!$A:$A,$E145))</f>
        <v/>
      </c>
      <c r="I145" s="62" t="str">
        <f>IF(G145="","",IF(COUNTIF(Reporting_completeness!$A:$A,$E145)=0,"CHECK","OK"))</f>
        <v/>
      </c>
      <c r="J145" s="62" t="str">
        <f>IF(H145="","",COUNTIF(Reporting_completeness!$A:$A,$E145))</f>
        <v/>
      </c>
      <c r="K145" s="62" t="str">
        <f>IF(I145="","",IF(COUNTIF(Service_data_1!$A:$A,$E145)=0,"CHECK","OK"))</f>
        <v/>
      </c>
      <c r="L145" s="62" t="str">
        <f>IF(J145="","",COUNTIF(Service_data_1!$A:$A,$E145))</f>
        <v/>
      </c>
      <c r="M145" s="62" t="str">
        <f>IF(K145="","",IF(COUNTIF(Service_data_2!$A:$A,$E145)=0,"CHECK","OK"))</f>
        <v/>
      </c>
      <c r="N145" s="62" t="str">
        <f>IF(L145="","",COUNTIF(Service_data_2!$A:$A,$E145))</f>
        <v/>
      </c>
    </row>
    <row r="146" spans="5:14" x14ac:dyDescent="0.55000000000000004">
      <c r="E146" t="str">
        <f>IF(Admin_data!C146="","",Admin_data!C146)</f>
        <v/>
      </c>
      <c r="F146" s="62" t="str">
        <f>IF($E146="","",COUNTIF(Admin_data!C:C,$E146))</f>
        <v/>
      </c>
      <c r="G146" s="62" t="str">
        <f>IF(E146="","",IF(COUNTIF(Population_data!$A:$A,$E146)=0,"CHECK","OK"))</f>
        <v/>
      </c>
      <c r="H146" s="62" t="str">
        <f>IF(F146="","",COUNTIF(Population_data!$A:$A,$E146))</f>
        <v/>
      </c>
      <c r="I146" s="62" t="str">
        <f>IF(G146="","",IF(COUNTIF(Reporting_completeness!$A:$A,$E146)=0,"CHECK","OK"))</f>
        <v/>
      </c>
      <c r="J146" s="62" t="str">
        <f>IF(H146="","",COUNTIF(Reporting_completeness!$A:$A,$E146))</f>
        <v/>
      </c>
      <c r="K146" s="62" t="str">
        <f>IF(I146="","",IF(COUNTIF(Service_data_1!$A:$A,$E146)=0,"CHECK","OK"))</f>
        <v/>
      </c>
      <c r="L146" s="62" t="str">
        <f>IF(J146="","",COUNTIF(Service_data_1!$A:$A,$E146))</f>
        <v/>
      </c>
      <c r="M146" s="62" t="str">
        <f>IF(K146="","",IF(COUNTIF(Service_data_2!$A:$A,$E146)=0,"CHECK","OK"))</f>
        <v/>
      </c>
      <c r="N146" s="62" t="str">
        <f>IF(L146="","",COUNTIF(Service_data_2!$A:$A,$E146))</f>
        <v/>
      </c>
    </row>
    <row r="147" spans="5:14" x14ac:dyDescent="0.55000000000000004">
      <c r="E147" t="str">
        <f>IF(Admin_data!C147="","",Admin_data!C147)</f>
        <v/>
      </c>
      <c r="F147" s="62" t="str">
        <f>IF($E147="","",COUNTIF(Admin_data!C:C,$E147))</f>
        <v/>
      </c>
      <c r="G147" s="62" t="str">
        <f>IF(E147="","",IF(COUNTIF(Population_data!$A:$A,$E147)=0,"CHECK","OK"))</f>
        <v/>
      </c>
      <c r="H147" s="62" t="str">
        <f>IF(F147="","",COUNTIF(Population_data!$A:$A,$E147))</f>
        <v/>
      </c>
      <c r="I147" s="62" t="str">
        <f>IF(G147="","",IF(COUNTIF(Reporting_completeness!$A:$A,$E147)=0,"CHECK","OK"))</f>
        <v/>
      </c>
      <c r="J147" s="62" t="str">
        <f>IF(H147="","",COUNTIF(Reporting_completeness!$A:$A,$E147))</f>
        <v/>
      </c>
      <c r="K147" s="62" t="str">
        <f>IF(I147="","",IF(COUNTIF(Service_data_1!$A:$A,$E147)=0,"CHECK","OK"))</f>
        <v/>
      </c>
      <c r="L147" s="62" t="str">
        <f>IF(J147="","",COUNTIF(Service_data_1!$A:$A,$E147))</f>
        <v/>
      </c>
      <c r="M147" s="62" t="str">
        <f>IF(K147="","",IF(COUNTIF(Service_data_2!$A:$A,$E147)=0,"CHECK","OK"))</f>
        <v/>
      </c>
      <c r="N147" s="62" t="str">
        <f>IF(L147="","",COUNTIF(Service_data_2!$A:$A,$E147))</f>
        <v/>
      </c>
    </row>
    <row r="148" spans="5:14" x14ac:dyDescent="0.55000000000000004">
      <c r="E148" t="str">
        <f>IF(Admin_data!C148="","",Admin_data!C148)</f>
        <v/>
      </c>
      <c r="F148" s="62" t="str">
        <f>IF($E148="","",COUNTIF(Admin_data!C:C,$E148))</f>
        <v/>
      </c>
      <c r="G148" s="62" t="str">
        <f>IF(E148="","",IF(COUNTIF(Population_data!$A:$A,$E148)=0,"CHECK","OK"))</f>
        <v/>
      </c>
      <c r="H148" s="62" t="str">
        <f>IF(F148="","",COUNTIF(Population_data!$A:$A,$E148))</f>
        <v/>
      </c>
      <c r="I148" s="62" t="str">
        <f>IF(G148="","",IF(COUNTIF(Reporting_completeness!$A:$A,$E148)=0,"CHECK","OK"))</f>
        <v/>
      </c>
      <c r="J148" s="62" t="str">
        <f>IF(H148="","",COUNTIF(Reporting_completeness!$A:$A,$E148))</f>
        <v/>
      </c>
      <c r="K148" s="62" t="str">
        <f>IF(I148="","",IF(COUNTIF(Service_data_1!$A:$A,$E148)=0,"CHECK","OK"))</f>
        <v/>
      </c>
      <c r="L148" s="62" t="str">
        <f>IF(J148="","",COUNTIF(Service_data_1!$A:$A,$E148))</f>
        <v/>
      </c>
      <c r="M148" s="62" t="str">
        <f>IF(K148="","",IF(COUNTIF(Service_data_2!$A:$A,$E148)=0,"CHECK","OK"))</f>
        <v/>
      </c>
      <c r="N148" s="62" t="str">
        <f>IF(L148="","",COUNTIF(Service_data_2!$A:$A,$E148))</f>
        <v/>
      </c>
    </row>
    <row r="149" spans="5:14" x14ac:dyDescent="0.55000000000000004">
      <c r="E149" t="str">
        <f>IF(Admin_data!C149="","",Admin_data!C149)</f>
        <v/>
      </c>
      <c r="F149" s="62" t="str">
        <f>IF($E149="","",COUNTIF(Admin_data!C:C,$E149))</f>
        <v/>
      </c>
      <c r="G149" s="62" t="str">
        <f>IF(E149="","",IF(COUNTIF(Population_data!$A:$A,$E149)=0,"CHECK","OK"))</f>
        <v/>
      </c>
      <c r="H149" s="62" t="str">
        <f>IF(F149="","",COUNTIF(Population_data!$A:$A,$E149))</f>
        <v/>
      </c>
      <c r="I149" s="62" t="str">
        <f>IF(G149="","",IF(COUNTIF(Reporting_completeness!$A:$A,$E149)=0,"CHECK","OK"))</f>
        <v/>
      </c>
      <c r="J149" s="62" t="str">
        <f>IF(H149="","",COUNTIF(Reporting_completeness!$A:$A,$E149))</f>
        <v/>
      </c>
      <c r="K149" s="62" t="str">
        <f>IF(I149="","",IF(COUNTIF(Service_data_1!$A:$A,$E149)=0,"CHECK","OK"))</f>
        <v/>
      </c>
      <c r="L149" s="62" t="str">
        <f>IF(J149="","",COUNTIF(Service_data_1!$A:$A,$E149))</f>
        <v/>
      </c>
      <c r="M149" s="62" t="str">
        <f>IF(K149="","",IF(COUNTIF(Service_data_2!$A:$A,$E149)=0,"CHECK","OK"))</f>
        <v/>
      </c>
      <c r="N149" s="62" t="str">
        <f>IF(L149="","",COUNTIF(Service_data_2!$A:$A,$E149))</f>
        <v/>
      </c>
    </row>
    <row r="150" spans="5:14" x14ac:dyDescent="0.55000000000000004">
      <c r="E150" t="str">
        <f>IF(Admin_data!C150="","",Admin_data!C150)</f>
        <v/>
      </c>
      <c r="F150" s="62" t="str">
        <f>IF($E150="","",COUNTIF(Admin_data!C:C,$E150))</f>
        <v/>
      </c>
      <c r="G150" s="62" t="str">
        <f>IF(E150="","",IF(COUNTIF(Population_data!$A:$A,$E150)=0,"CHECK","OK"))</f>
        <v/>
      </c>
      <c r="H150" s="62" t="str">
        <f>IF(F150="","",COUNTIF(Population_data!$A:$A,$E150))</f>
        <v/>
      </c>
      <c r="I150" s="62" t="str">
        <f>IF(G150="","",IF(COUNTIF(Reporting_completeness!$A:$A,$E150)=0,"CHECK","OK"))</f>
        <v/>
      </c>
      <c r="J150" s="62" t="str">
        <f>IF(H150="","",COUNTIF(Reporting_completeness!$A:$A,$E150))</f>
        <v/>
      </c>
      <c r="K150" s="62" t="str">
        <f>IF(I150="","",IF(COUNTIF(Service_data_1!$A:$A,$E150)=0,"CHECK","OK"))</f>
        <v/>
      </c>
      <c r="L150" s="62" t="str">
        <f>IF(J150="","",COUNTIF(Service_data_1!$A:$A,$E150))</f>
        <v/>
      </c>
      <c r="M150" s="62" t="str">
        <f>IF(K150="","",IF(COUNTIF(Service_data_2!$A:$A,$E150)=0,"CHECK","OK"))</f>
        <v/>
      </c>
      <c r="N150" s="62" t="str">
        <f>IF(L150="","",COUNTIF(Service_data_2!$A:$A,$E150))</f>
        <v/>
      </c>
    </row>
    <row r="151" spans="5:14" x14ac:dyDescent="0.55000000000000004">
      <c r="E151" t="str">
        <f>IF(Admin_data!C151="","",Admin_data!C151)</f>
        <v/>
      </c>
      <c r="F151" s="62" t="str">
        <f>IF($E151="","",COUNTIF(Admin_data!C:C,$E151))</f>
        <v/>
      </c>
      <c r="G151" s="62" t="str">
        <f>IF(E151="","",IF(COUNTIF(Population_data!$A:$A,$E151)=0,"CHECK","OK"))</f>
        <v/>
      </c>
      <c r="H151" s="62" t="str">
        <f>IF(F151="","",COUNTIF(Population_data!$A:$A,$E151))</f>
        <v/>
      </c>
      <c r="I151" s="62" t="str">
        <f>IF(G151="","",IF(COUNTIF(Reporting_completeness!$A:$A,$E151)=0,"CHECK","OK"))</f>
        <v/>
      </c>
      <c r="J151" s="62" t="str">
        <f>IF(H151="","",COUNTIF(Reporting_completeness!$A:$A,$E151))</f>
        <v/>
      </c>
      <c r="K151" s="62" t="str">
        <f>IF(I151="","",IF(COUNTIF(Service_data_1!$A:$A,$E151)=0,"CHECK","OK"))</f>
        <v/>
      </c>
      <c r="L151" s="62" t="str">
        <f>IF(J151="","",COUNTIF(Service_data_1!$A:$A,$E151))</f>
        <v/>
      </c>
      <c r="M151" s="62" t="str">
        <f>IF(K151="","",IF(COUNTIF(Service_data_2!$A:$A,$E151)=0,"CHECK","OK"))</f>
        <v/>
      </c>
      <c r="N151" s="62" t="str">
        <f>IF(L151="","",COUNTIF(Service_data_2!$A:$A,$E151))</f>
        <v/>
      </c>
    </row>
    <row r="152" spans="5:14" x14ac:dyDescent="0.55000000000000004">
      <c r="E152" t="str">
        <f>IF(Admin_data!C152="","",Admin_data!C152)</f>
        <v/>
      </c>
      <c r="F152" s="62" t="str">
        <f>IF($E152="","",COUNTIF(Admin_data!C:C,$E152))</f>
        <v/>
      </c>
      <c r="G152" s="62" t="str">
        <f>IF(E152="","",IF(COUNTIF(Population_data!$A:$A,$E152)=0,"CHECK","OK"))</f>
        <v/>
      </c>
      <c r="H152" s="62" t="str">
        <f>IF(F152="","",COUNTIF(Population_data!$A:$A,$E152))</f>
        <v/>
      </c>
      <c r="I152" s="62" t="str">
        <f>IF(G152="","",IF(COUNTIF(Reporting_completeness!$A:$A,$E152)=0,"CHECK","OK"))</f>
        <v/>
      </c>
      <c r="J152" s="62" t="str">
        <f>IF(H152="","",COUNTIF(Reporting_completeness!$A:$A,$E152))</f>
        <v/>
      </c>
      <c r="K152" s="62" t="str">
        <f>IF(I152="","",IF(COUNTIF(Service_data_1!$A:$A,$E152)=0,"CHECK","OK"))</f>
        <v/>
      </c>
      <c r="L152" s="62" t="str">
        <f>IF(J152="","",COUNTIF(Service_data_1!$A:$A,$E152))</f>
        <v/>
      </c>
      <c r="M152" s="62" t="str">
        <f>IF(K152="","",IF(COUNTIF(Service_data_2!$A:$A,$E152)=0,"CHECK","OK"))</f>
        <v/>
      </c>
      <c r="N152" s="62" t="str">
        <f>IF(L152="","",COUNTIF(Service_data_2!$A:$A,$E152))</f>
        <v/>
      </c>
    </row>
    <row r="153" spans="5:14" x14ac:dyDescent="0.55000000000000004">
      <c r="E153" t="str">
        <f>IF(Admin_data!C153="","",Admin_data!C153)</f>
        <v/>
      </c>
      <c r="F153" s="62" t="str">
        <f>IF($E153="","",COUNTIF(Admin_data!C:C,$E153))</f>
        <v/>
      </c>
      <c r="G153" s="62" t="str">
        <f>IF(E153="","",IF(COUNTIF(Population_data!$A:$A,$E153)=0,"CHECK","OK"))</f>
        <v/>
      </c>
      <c r="H153" s="62" t="str">
        <f>IF(F153="","",COUNTIF(Population_data!$A:$A,$E153))</f>
        <v/>
      </c>
      <c r="I153" s="62" t="str">
        <f>IF(G153="","",IF(COUNTIF(Reporting_completeness!$A:$A,$E153)=0,"CHECK","OK"))</f>
        <v/>
      </c>
      <c r="J153" s="62" t="str">
        <f>IF(H153="","",COUNTIF(Reporting_completeness!$A:$A,$E153))</f>
        <v/>
      </c>
      <c r="K153" s="62" t="str">
        <f>IF(I153="","",IF(COUNTIF(Service_data_1!$A:$A,$E153)=0,"CHECK","OK"))</f>
        <v/>
      </c>
      <c r="L153" s="62" t="str">
        <f>IF(J153="","",COUNTIF(Service_data_1!$A:$A,$E153))</f>
        <v/>
      </c>
      <c r="M153" s="62" t="str">
        <f>IF(K153="","",IF(COUNTIF(Service_data_2!$A:$A,$E153)=0,"CHECK","OK"))</f>
        <v/>
      </c>
      <c r="N153" s="62" t="str">
        <f>IF(L153="","",COUNTIF(Service_data_2!$A:$A,$E153))</f>
        <v/>
      </c>
    </row>
    <row r="154" spans="5:14" x14ac:dyDescent="0.55000000000000004">
      <c r="E154" t="str">
        <f>IF(Admin_data!C154="","",Admin_data!C154)</f>
        <v/>
      </c>
      <c r="F154" s="62" t="str">
        <f>IF($E154="","",COUNTIF(Admin_data!C:C,$E154))</f>
        <v/>
      </c>
      <c r="G154" s="62" t="str">
        <f>IF(E154="","",IF(COUNTIF(Population_data!$A:$A,$E154)=0,"CHECK","OK"))</f>
        <v/>
      </c>
      <c r="H154" s="62" t="str">
        <f>IF(F154="","",COUNTIF(Population_data!$A:$A,$E154))</f>
        <v/>
      </c>
      <c r="I154" s="62" t="str">
        <f>IF(G154="","",IF(COUNTIF(Reporting_completeness!$A:$A,$E154)=0,"CHECK","OK"))</f>
        <v/>
      </c>
      <c r="J154" s="62" t="str">
        <f>IF(H154="","",COUNTIF(Reporting_completeness!$A:$A,$E154))</f>
        <v/>
      </c>
      <c r="K154" s="62" t="str">
        <f>IF(I154="","",IF(COUNTIF(Service_data_1!$A:$A,$E154)=0,"CHECK","OK"))</f>
        <v/>
      </c>
      <c r="L154" s="62" t="str">
        <f>IF(J154="","",COUNTIF(Service_data_1!$A:$A,$E154))</f>
        <v/>
      </c>
      <c r="M154" s="62" t="str">
        <f>IF(K154="","",IF(COUNTIF(Service_data_2!$A:$A,$E154)=0,"CHECK","OK"))</f>
        <v/>
      </c>
      <c r="N154" s="62" t="str">
        <f>IF(L154="","",COUNTIF(Service_data_2!$A:$A,$E154))</f>
        <v/>
      </c>
    </row>
    <row r="155" spans="5:14" x14ac:dyDescent="0.55000000000000004">
      <c r="E155" t="str">
        <f>IF(Admin_data!C155="","",Admin_data!C155)</f>
        <v/>
      </c>
      <c r="F155" s="62" t="str">
        <f>IF($E155="","",COUNTIF(Admin_data!C:C,$E155))</f>
        <v/>
      </c>
      <c r="G155" s="62" t="str">
        <f>IF(E155="","",IF(COUNTIF(Population_data!$A:$A,$E155)=0,"CHECK","OK"))</f>
        <v/>
      </c>
      <c r="H155" s="62" t="str">
        <f>IF(F155="","",COUNTIF(Population_data!$A:$A,$E155))</f>
        <v/>
      </c>
      <c r="I155" s="62" t="str">
        <f>IF(G155="","",IF(COUNTIF(Reporting_completeness!$A:$A,$E155)=0,"CHECK","OK"))</f>
        <v/>
      </c>
      <c r="J155" s="62" t="str">
        <f>IF(H155="","",COUNTIF(Reporting_completeness!$A:$A,$E155))</f>
        <v/>
      </c>
      <c r="K155" s="62" t="str">
        <f>IF(I155="","",IF(COUNTIF(Service_data_1!$A:$A,$E155)=0,"CHECK","OK"))</f>
        <v/>
      </c>
      <c r="L155" s="62" t="str">
        <f>IF(J155="","",COUNTIF(Service_data_1!$A:$A,$E155))</f>
        <v/>
      </c>
      <c r="M155" s="62" t="str">
        <f>IF(K155="","",IF(COUNTIF(Service_data_2!$A:$A,$E155)=0,"CHECK","OK"))</f>
        <v/>
      </c>
      <c r="N155" s="62" t="str">
        <f>IF(L155="","",COUNTIF(Service_data_2!$A:$A,$E155))</f>
        <v/>
      </c>
    </row>
    <row r="156" spans="5:14" x14ac:dyDescent="0.55000000000000004">
      <c r="E156" t="str">
        <f>IF(Admin_data!C156="","",Admin_data!C156)</f>
        <v/>
      </c>
      <c r="F156" s="62" t="str">
        <f>IF($E156="","",COUNTIF(Admin_data!C:C,$E156))</f>
        <v/>
      </c>
      <c r="G156" s="62" t="str">
        <f>IF(E156="","",IF(COUNTIF(Population_data!$A:$A,$E156)=0,"CHECK","OK"))</f>
        <v/>
      </c>
      <c r="H156" s="62" t="str">
        <f>IF(F156="","",COUNTIF(Population_data!$A:$A,$E156))</f>
        <v/>
      </c>
      <c r="I156" s="62" t="str">
        <f>IF(G156="","",IF(COUNTIF(Reporting_completeness!$A:$A,$E156)=0,"CHECK","OK"))</f>
        <v/>
      </c>
      <c r="J156" s="62" t="str">
        <f>IF(H156="","",COUNTIF(Reporting_completeness!$A:$A,$E156))</f>
        <v/>
      </c>
      <c r="K156" s="62" t="str">
        <f>IF(I156="","",IF(COUNTIF(Service_data_1!$A:$A,$E156)=0,"CHECK","OK"))</f>
        <v/>
      </c>
      <c r="L156" s="62" t="str">
        <f>IF(J156="","",COUNTIF(Service_data_1!$A:$A,$E156))</f>
        <v/>
      </c>
      <c r="M156" s="62" t="str">
        <f>IF(K156="","",IF(COUNTIF(Service_data_2!$A:$A,$E156)=0,"CHECK","OK"))</f>
        <v/>
      </c>
      <c r="N156" s="62" t="str">
        <f>IF(L156="","",COUNTIF(Service_data_2!$A:$A,$E156))</f>
        <v/>
      </c>
    </row>
    <row r="157" spans="5:14" x14ac:dyDescent="0.55000000000000004">
      <c r="E157" t="str">
        <f>IF(Admin_data!C157="","",Admin_data!C157)</f>
        <v/>
      </c>
      <c r="F157" s="62" t="str">
        <f>IF($E157="","",COUNTIF(Admin_data!C:C,$E157))</f>
        <v/>
      </c>
      <c r="G157" s="62" t="str">
        <f>IF(E157="","",IF(COUNTIF(Population_data!$A:$A,$E157)=0,"CHECK","OK"))</f>
        <v/>
      </c>
      <c r="H157" s="62" t="str">
        <f>IF(F157="","",COUNTIF(Population_data!$A:$A,$E157))</f>
        <v/>
      </c>
      <c r="I157" s="62" t="str">
        <f>IF(G157="","",IF(COUNTIF(Reporting_completeness!$A:$A,$E157)=0,"CHECK","OK"))</f>
        <v/>
      </c>
      <c r="J157" s="62" t="str">
        <f>IF(H157="","",COUNTIF(Reporting_completeness!$A:$A,$E157))</f>
        <v/>
      </c>
      <c r="K157" s="62" t="str">
        <f>IF(I157="","",IF(COUNTIF(Service_data_1!$A:$A,$E157)=0,"CHECK","OK"))</f>
        <v/>
      </c>
      <c r="L157" s="62" t="str">
        <f>IF(J157="","",COUNTIF(Service_data_1!$A:$A,$E157))</f>
        <v/>
      </c>
      <c r="M157" s="62" t="str">
        <f>IF(K157="","",IF(COUNTIF(Service_data_2!$A:$A,$E157)=0,"CHECK","OK"))</f>
        <v/>
      </c>
      <c r="N157" s="62" t="str">
        <f>IF(L157="","",COUNTIF(Service_data_2!$A:$A,$E157))</f>
        <v/>
      </c>
    </row>
    <row r="158" spans="5:14" x14ac:dyDescent="0.55000000000000004">
      <c r="E158" t="str">
        <f>IF(Admin_data!C158="","",Admin_data!C158)</f>
        <v/>
      </c>
      <c r="F158" s="62" t="str">
        <f>IF($E158="","",COUNTIF(Admin_data!C:C,$E158))</f>
        <v/>
      </c>
      <c r="G158" s="62" t="str">
        <f>IF(E158="","",IF(COUNTIF(Population_data!$A:$A,$E158)=0,"CHECK","OK"))</f>
        <v/>
      </c>
      <c r="H158" s="62" t="str">
        <f>IF(F158="","",COUNTIF(Population_data!$A:$A,$E158))</f>
        <v/>
      </c>
      <c r="I158" s="62" t="str">
        <f>IF(G158="","",IF(COUNTIF(Reporting_completeness!$A:$A,$E158)=0,"CHECK","OK"))</f>
        <v/>
      </c>
      <c r="J158" s="62" t="str">
        <f>IF(H158="","",COUNTIF(Reporting_completeness!$A:$A,$E158))</f>
        <v/>
      </c>
      <c r="K158" s="62" t="str">
        <f>IF(I158="","",IF(COUNTIF(Service_data_1!$A:$A,$E158)=0,"CHECK","OK"))</f>
        <v/>
      </c>
      <c r="L158" s="62" t="str">
        <f>IF(J158="","",COUNTIF(Service_data_1!$A:$A,$E158))</f>
        <v/>
      </c>
      <c r="M158" s="62" t="str">
        <f>IF(K158="","",IF(COUNTIF(Service_data_2!$A:$A,$E158)=0,"CHECK","OK"))</f>
        <v/>
      </c>
      <c r="N158" s="62" t="str">
        <f>IF(L158="","",COUNTIF(Service_data_2!$A:$A,$E158))</f>
        <v/>
      </c>
    </row>
    <row r="159" spans="5:14" x14ac:dyDescent="0.55000000000000004">
      <c r="E159" t="str">
        <f>IF(Admin_data!C159="","",Admin_data!C159)</f>
        <v/>
      </c>
      <c r="F159" s="62" t="str">
        <f>IF($E159="","",COUNTIF(Admin_data!C:C,$E159))</f>
        <v/>
      </c>
      <c r="G159" s="62" t="str">
        <f>IF(E159="","",IF(COUNTIF(Population_data!$A:$A,$E159)=0,"CHECK","OK"))</f>
        <v/>
      </c>
      <c r="H159" s="62" t="str">
        <f>IF(F159="","",COUNTIF(Population_data!$A:$A,$E159))</f>
        <v/>
      </c>
      <c r="I159" s="62" t="str">
        <f>IF(G159="","",IF(COUNTIF(Reporting_completeness!$A:$A,$E159)=0,"CHECK","OK"))</f>
        <v/>
      </c>
      <c r="J159" s="62" t="str">
        <f>IF(H159="","",COUNTIF(Reporting_completeness!$A:$A,$E159))</f>
        <v/>
      </c>
      <c r="K159" s="62" t="str">
        <f>IF(I159="","",IF(COUNTIF(Service_data_1!$A:$A,$E159)=0,"CHECK","OK"))</f>
        <v/>
      </c>
      <c r="L159" s="62" t="str">
        <f>IF(J159="","",COUNTIF(Service_data_1!$A:$A,$E159))</f>
        <v/>
      </c>
      <c r="M159" s="62" t="str">
        <f>IF(K159="","",IF(COUNTIF(Service_data_2!$A:$A,$E159)=0,"CHECK","OK"))</f>
        <v/>
      </c>
      <c r="N159" s="62" t="str">
        <f>IF(L159="","",COUNTIF(Service_data_2!$A:$A,$E159))</f>
        <v/>
      </c>
    </row>
    <row r="160" spans="5:14" x14ac:dyDescent="0.55000000000000004">
      <c r="E160" t="str">
        <f>IF(Admin_data!C160="","",Admin_data!C160)</f>
        <v/>
      </c>
      <c r="F160" s="62" t="str">
        <f>IF($E160="","",COUNTIF(Admin_data!C:C,$E160))</f>
        <v/>
      </c>
      <c r="G160" s="62" t="str">
        <f>IF(E160="","",IF(COUNTIF(Population_data!$A:$A,$E160)=0,"CHECK","OK"))</f>
        <v/>
      </c>
      <c r="H160" s="62" t="str">
        <f>IF(F160="","",COUNTIF(Population_data!$A:$A,$E160))</f>
        <v/>
      </c>
      <c r="I160" s="62" t="str">
        <f>IF(G160="","",IF(COUNTIF(Reporting_completeness!$A:$A,$E160)=0,"CHECK","OK"))</f>
        <v/>
      </c>
      <c r="J160" s="62" t="str">
        <f>IF(H160="","",COUNTIF(Reporting_completeness!$A:$A,$E160))</f>
        <v/>
      </c>
      <c r="K160" s="62" t="str">
        <f>IF(I160="","",IF(COUNTIF(Service_data_1!$A:$A,$E160)=0,"CHECK","OK"))</f>
        <v/>
      </c>
      <c r="L160" s="62" t="str">
        <f>IF(J160="","",COUNTIF(Service_data_1!$A:$A,$E160))</f>
        <v/>
      </c>
      <c r="M160" s="62" t="str">
        <f>IF(K160="","",IF(COUNTIF(Service_data_2!$A:$A,$E160)=0,"CHECK","OK"))</f>
        <v/>
      </c>
      <c r="N160" s="62" t="str">
        <f>IF(L160="","",COUNTIF(Service_data_2!$A:$A,$E160))</f>
        <v/>
      </c>
    </row>
    <row r="161" spans="5:14" x14ac:dyDescent="0.55000000000000004">
      <c r="E161" t="str">
        <f>IF(Admin_data!C161="","",Admin_data!C161)</f>
        <v/>
      </c>
      <c r="F161" s="62" t="str">
        <f>IF($E161="","",COUNTIF(Admin_data!C:C,$E161))</f>
        <v/>
      </c>
      <c r="G161" s="62" t="str">
        <f>IF(E161="","",IF(COUNTIF(Population_data!$A:$A,$E161)=0,"CHECK","OK"))</f>
        <v/>
      </c>
      <c r="H161" s="62" t="str">
        <f>IF(F161="","",COUNTIF(Population_data!$A:$A,$E161))</f>
        <v/>
      </c>
      <c r="I161" s="62" t="str">
        <f>IF(G161="","",IF(COUNTIF(Reporting_completeness!$A:$A,$E161)=0,"CHECK","OK"))</f>
        <v/>
      </c>
      <c r="J161" s="62" t="str">
        <f>IF(H161="","",COUNTIF(Reporting_completeness!$A:$A,$E161))</f>
        <v/>
      </c>
      <c r="K161" s="62" t="str">
        <f>IF(I161="","",IF(COUNTIF(Service_data_1!$A:$A,$E161)=0,"CHECK","OK"))</f>
        <v/>
      </c>
      <c r="L161" s="62" t="str">
        <f>IF(J161="","",COUNTIF(Service_data_1!$A:$A,$E161))</f>
        <v/>
      </c>
      <c r="M161" s="62" t="str">
        <f>IF(K161="","",IF(COUNTIF(Service_data_2!$A:$A,$E161)=0,"CHECK","OK"))</f>
        <v/>
      </c>
      <c r="N161" s="62" t="str">
        <f>IF(L161="","",COUNTIF(Service_data_2!$A:$A,$E161))</f>
        <v/>
      </c>
    </row>
    <row r="162" spans="5:14" x14ac:dyDescent="0.55000000000000004">
      <c r="E162" t="str">
        <f>IF(Admin_data!C162="","",Admin_data!C162)</f>
        <v/>
      </c>
      <c r="F162" s="62" t="str">
        <f>IF($E162="","",COUNTIF(Admin_data!C:C,$E162))</f>
        <v/>
      </c>
      <c r="G162" s="62" t="str">
        <f>IF(E162="","",IF(COUNTIF(Population_data!$A:$A,$E162)=0,"CHECK","OK"))</f>
        <v/>
      </c>
      <c r="H162" s="62" t="str">
        <f>IF(F162="","",COUNTIF(Population_data!$A:$A,$E162))</f>
        <v/>
      </c>
      <c r="I162" s="62" t="str">
        <f>IF(G162="","",IF(COUNTIF(Reporting_completeness!$A:$A,$E162)=0,"CHECK","OK"))</f>
        <v/>
      </c>
      <c r="J162" s="62" t="str">
        <f>IF(H162="","",COUNTIF(Reporting_completeness!$A:$A,$E162))</f>
        <v/>
      </c>
      <c r="K162" s="62" t="str">
        <f>IF(I162="","",IF(COUNTIF(Service_data_1!$A:$A,$E162)=0,"CHECK","OK"))</f>
        <v/>
      </c>
      <c r="L162" s="62" t="str">
        <f>IF(J162="","",COUNTIF(Service_data_1!$A:$A,$E162))</f>
        <v/>
      </c>
      <c r="M162" s="62" t="str">
        <f>IF(K162="","",IF(COUNTIF(Service_data_2!$A:$A,$E162)=0,"CHECK","OK"))</f>
        <v/>
      </c>
      <c r="N162" s="62" t="str">
        <f>IF(L162="","",COUNTIF(Service_data_2!$A:$A,$E162))</f>
        <v/>
      </c>
    </row>
    <row r="163" spans="5:14" x14ac:dyDescent="0.55000000000000004">
      <c r="E163" t="str">
        <f>IF(Admin_data!C163="","",Admin_data!C163)</f>
        <v/>
      </c>
      <c r="F163" s="62" t="str">
        <f>IF($E163="","",COUNTIF(Admin_data!C:C,$E163))</f>
        <v/>
      </c>
      <c r="G163" s="62" t="str">
        <f>IF(E163="","",IF(COUNTIF(Population_data!$A:$A,$E163)=0,"CHECK","OK"))</f>
        <v/>
      </c>
      <c r="H163" s="62" t="str">
        <f>IF(F163="","",COUNTIF(Population_data!$A:$A,$E163))</f>
        <v/>
      </c>
      <c r="I163" s="62" t="str">
        <f>IF(G163="","",IF(COUNTIF(Reporting_completeness!$A:$A,$E163)=0,"CHECK","OK"))</f>
        <v/>
      </c>
      <c r="J163" s="62" t="str">
        <f>IF(H163="","",COUNTIF(Reporting_completeness!$A:$A,$E163))</f>
        <v/>
      </c>
      <c r="K163" s="62" t="str">
        <f>IF(I163="","",IF(COUNTIF(Service_data_1!$A:$A,$E163)=0,"CHECK","OK"))</f>
        <v/>
      </c>
      <c r="L163" s="62" t="str">
        <f>IF(J163="","",COUNTIF(Service_data_1!$A:$A,$E163))</f>
        <v/>
      </c>
      <c r="M163" s="62" t="str">
        <f>IF(K163="","",IF(COUNTIF(Service_data_2!$A:$A,$E163)=0,"CHECK","OK"))</f>
        <v/>
      </c>
      <c r="N163" s="62" t="str">
        <f>IF(L163="","",COUNTIF(Service_data_2!$A:$A,$E163))</f>
        <v/>
      </c>
    </row>
    <row r="164" spans="5:14" x14ac:dyDescent="0.55000000000000004">
      <c r="E164" t="str">
        <f>IF(Admin_data!C164="","",Admin_data!C164)</f>
        <v/>
      </c>
      <c r="F164" s="62" t="str">
        <f>IF($E164="","",COUNTIF(Admin_data!C:C,$E164))</f>
        <v/>
      </c>
      <c r="G164" s="62" t="str">
        <f>IF(E164="","",IF(COUNTIF(Population_data!$A:$A,$E164)=0,"CHECK","OK"))</f>
        <v/>
      </c>
      <c r="H164" s="62" t="str">
        <f>IF(F164="","",COUNTIF(Population_data!$A:$A,$E164))</f>
        <v/>
      </c>
      <c r="I164" s="62" t="str">
        <f>IF(G164="","",IF(COUNTIF(Reporting_completeness!$A:$A,$E164)=0,"CHECK","OK"))</f>
        <v/>
      </c>
      <c r="J164" s="62" t="str">
        <f>IF(H164="","",COUNTIF(Reporting_completeness!$A:$A,$E164))</f>
        <v/>
      </c>
      <c r="K164" s="62" t="str">
        <f>IF(I164="","",IF(COUNTIF(Service_data_1!$A:$A,$E164)=0,"CHECK","OK"))</f>
        <v/>
      </c>
      <c r="L164" s="62" t="str">
        <f>IF(J164="","",COUNTIF(Service_data_1!$A:$A,$E164))</f>
        <v/>
      </c>
      <c r="M164" s="62" t="str">
        <f>IF(K164="","",IF(COUNTIF(Service_data_2!$A:$A,$E164)=0,"CHECK","OK"))</f>
        <v/>
      </c>
      <c r="N164" s="62" t="str">
        <f>IF(L164="","",COUNTIF(Service_data_2!$A:$A,$E164))</f>
        <v/>
      </c>
    </row>
    <row r="165" spans="5:14" x14ac:dyDescent="0.55000000000000004">
      <c r="E165" t="str">
        <f>IF(Admin_data!C165="","",Admin_data!C165)</f>
        <v/>
      </c>
      <c r="F165" s="62" t="str">
        <f>IF($E165="","",COUNTIF(Admin_data!C:C,$E165))</f>
        <v/>
      </c>
      <c r="G165" s="62" t="str">
        <f>IF(E165="","",IF(COUNTIF(Population_data!$A:$A,$E165)=0,"CHECK","OK"))</f>
        <v/>
      </c>
      <c r="H165" s="62" t="str">
        <f>IF(F165="","",COUNTIF(Population_data!$A:$A,$E165))</f>
        <v/>
      </c>
      <c r="I165" s="62" t="str">
        <f>IF(G165="","",IF(COUNTIF(Reporting_completeness!$A:$A,$E165)=0,"CHECK","OK"))</f>
        <v/>
      </c>
      <c r="J165" s="62" t="str">
        <f>IF(H165="","",COUNTIF(Reporting_completeness!$A:$A,$E165))</f>
        <v/>
      </c>
      <c r="K165" s="62" t="str">
        <f>IF(I165="","",IF(COUNTIF(Service_data_1!$A:$A,$E165)=0,"CHECK","OK"))</f>
        <v/>
      </c>
      <c r="L165" s="62" t="str">
        <f>IF(J165="","",COUNTIF(Service_data_1!$A:$A,$E165))</f>
        <v/>
      </c>
      <c r="M165" s="62" t="str">
        <f>IF(K165="","",IF(COUNTIF(Service_data_2!$A:$A,$E165)=0,"CHECK","OK"))</f>
        <v/>
      </c>
      <c r="N165" s="62" t="str">
        <f>IF(L165="","",COUNTIF(Service_data_2!$A:$A,$E165))</f>
        <v/>
      </c>
    </row>
    <row r="166" spans="5:14" x14ac:dyDescent="0.55000000000000004">
      <c r="E166" t="str">
        <f>IF(Admin_data!C166="","",Admin_data!C166)</f>
        <v/>
      </c>
      <c r="F166" s="62" t="str">
        <f>IF($E166="","",COUNTIF(Admin_data!C:C,$E166))</f>
        <v/>
      </c>
      <c r="G166" s="62" t="str">
        <f>IF(E166="","",IF(COUNTIF(Population_data!$A:$A,$E166)=0,"CHECK","OK"))</f>
        <v/>
      </c>
      <c r="H166" s="62" t="str">
        <f>IF(F166="","",COUNTIF(Population_data!$A:$A,$E166))</f>
        <v/>
      </c>
      <c r="I166" s="62" t="str">
        <f>IF(G166="","",IF(COUNTIF(Reporting_completeness!$A:$A,$E166)=0,"CHECK","OK"))</f>
        <v/>
      </c>
      <c r="J166" s="62" t="str">
        <f>IF(H166="","",COUNTIF(Reporting_completeness!$A:$A,$E166))</f>
        <v/>
      </c>
      <c r="K166" s="62" t="str">
        <f>IF(I166="","",IF(COUNTIF(Service_data_1!$A:$A,$E166)=0,"CHECK","OK"))</f>
        <v/>
      </c>
      <c r="L166" s="62" t="str">
        <f>IF(J166="","",COUNTIF(Service_data_1!$A:$A,$E166))</f>
        <v/>
      </c>
      <c r="M166" s="62" t="str">
        <f>IF(K166="","",IF(COUNTIF(Service_data_2!$A:$A,$E166)=0,"CHECK","OK"))</f>
        <v/>
      </c>
      <c r="N166" s="62" t="str">
        <f>IF(L166="","",COUNTIF(Service_data_2!$A:$A,$E166))</f>
        <v/>
      </c>
    </row>
    <row r="167" spans="5:14" x14ac:dyDescent="0.55000000000000004">
      <c r="E167" t="str">
        <f>IF(Admin_data!C167="","",Admin_data!C167)</f>
        <v/>
      </c>
      <c r="F167" s="62" t="str">
        <f>IF($E167="","",COUNTIF(Admin_data!C:C,$E167))</f>
        <v/>
      </c>
      <c r="G167" s="62" t="str">
        <f>IF(E167="","",IF(COUNTIF(Population_data!$A:$A,$E167)=0,"CHECK","OK"))</f>
        <v/>
      </c>
      <c r="H167" s="62" t="str">
        <f>IF(F167="","",COUNTIF(Population_data!$A:$A,$E167))</f>
        <v/>
      </c>
      <c r="I167" s="62" t="str">
        <f>IF(G167="","",IF(COUNTIF(Reporting_completeness!$A:$A,$E167)=0,"CHECK","OK"))</f>
        <v/>
      </c>
      <c r="J167" s="62" t="str">
        <f>IF(H167="","",COUNTIF(Reporting_completeness!$A:$A,$E167))</f>
        <v/>
      </c>
      <c r="K167" s="62" t="str">
        <f>IF(I167="","",IF(COUNTIF(Service_data_1!$A:$A,$E167)=0,"CHECK","OK"))</f>
        <v/>
      </c>
      <c r="L167" s="62" t="str">
        <f>IF(J167="","",COUNTIF(Service_data_1!$A:$A,$E167))</f>
        <v/>
      </c>
      <c r="M167" s="62" t="str">
        <f>IF(K167="","",IF(COUNTIF(Service_data_2!$A:$A,$E167)=0,"CHECK","OK"))</f>
        <v/>
      </c>
      <c r="N167" s="62" t="str">
        <f>IF(L167="","",COUNTIF(Service_data_2!$A:$A,$E167))</f>
        <v/>
      </c>
    </row>
    <row r="168" spans="5:14" x14ac:dyDescent="0.55000000000000004">
      <c r="E168" t="str">
        <f>IF(Admin_data!C168="","",Admin_data!C168)</f>
        <v/>
      </c>
      <c r="F168" s="62" t="str">
        <f>IF($E168="","",COUNTIF(Admin_data!C:C,$E168))</f>
        <v/>
      </c>
      <c r="G168" s="62" t="str">
        <f>IF(E168="","",IF(COUNTIF(Population_data!$A:$A,$E168)=0,"CHECK","OK"))</f>
        <v/>
      </c>
      <c r="H168" s="62" t="str">
        <f>IF(F168="","",COUNTIF(Population_data!$A:$A,$E168))</f>
        <v/>
      </c>
      <c r="I168" s="62" t="str">
        <f>IF(G168="","",IF(COUNTIF(Reporting_completeness!$A:$A,$E168)=0,"CHECK","OK"))</f>
        <v/>
      </c>
      <c r="J168" s="62" t="str">
        <f>IF(H168="","",COUNTIF(Reporting_completeness!$A:$A,$E168))</f>
        <v/>
      </c>
      <c r="K168" s="62" t="str">
        <f>IF(I168="","",IF(COUNTIF(Service_data_1!$A:$A,$E168)=0,"CHECK","OK"))</f>
        <v/>
      </c>
      <c r="L168" s="62" t="str">
        <f>IF(J168="","",COUNTIF(Service_data_1!$A:$A,$E168))</f>
        <v/>
      </c>
      <c r="M168" s="62" t="str">
        <f>IF(K168="","",IF(COUNTIF(Service_data_2!$A:$A,$E168)=0,"CHECK","OK"))</f>
        <v/>
      </c>
      <c r="N168" s="62" t="str">
        <f>IF(L168="","",COUNTIF(Service_data_2!$A:$A,$E168))</f>
        <v/>
      </c>
    </row>
    <row r="169" spans="5:14" x14ac:dyDescent="0.55000000000000004">
      <c r="E169" t="str">
        <f>IF(Admin_data!C169="","",Admin_data!C169)</f>
        <v/>
      </c>
      <c r="F169" s="62" t="str">
        <f>IF($E169="","",COUNTIF(Admin_data!C:C,$E169))</f>
        <v/>
      </c>
      <c r="G169" s="62" t="str">
        <f>IF(E169="","",IF(COUNTIF(Population_data!$A:$A,$E169)=0,"CHECK","OK"))</f>
        <v/>
      </c>
      <c r="H169" s="62" t="str">
        <f>IF(F169="","",COUNTIF(Population_data!$A:$A,$E169))</f>
        <v/>
      </c>
      <c r="I169" s="62" t="str">
        <f>IF(G169="","",IF(COUNTIF(Reporting_completeness!$A:$A,$E169)=0,"CHECK","OK"))</f>
        <v/>
      </c>
      <c r="J169" s="62" t="str">
        <f>IF(H169="","",COUNTIF(Reporting_completeness!$A:$A,$E169))</f>
        <v/>
      </c>
      <c r="K169" s="62" t="str">
        <f>IF(I169="","",IF(COUNTIF(Service_data_1!$A:$A,$E169)=0,"CHECK","OK"))</f>
        <v/>
      </c>
      <c r="L169" s="62" t="str">
        <f>IF(J169="","",COUNTIF(Service_data_1!$A:$A,$E169))</f>
        <v/>
      </c>
      <c r="M169" s="62" t="str">
        <f>IF(K169="","",IF(COUNTIF(Service_data_2!$A:$A,$E169)=0,"CHECK","OK"))</f>
        <v/>
      </c>
      <c r="N169" s="62" t="str">
        <f>IF(L169="","",COUNTIF(Service_data_2!$A:$A,$E169))</f>
        <v/>
      </c>
    </row>
    <row r="170" spans="5:14" x14ac:dyDescent="0.55000000000000004">
      <c r="E170" t="str">
        <f>IF(Admin_data!C170="","",Admin_data!C170)</f>
        <v/>
      </c>
      <c r="F170" s="62" t="str">
        <f>IF($E170="","",COUNTIF(Admin_data!C:C,$E170))</f>
        <v/>
      </c>
      <c r="G170" s="62" t="str">
        <f>IF(E170="","",IF(COUNTIF(Population_data!$A:$A,$E170)=0,"CHECK","OK"))</f>
        <v/>
      </c>
      <c r="H170" s="62" t="str">
        <f>IF(F170="","",COUNTIF(Population_data!$A:$A,$E170))</f>
        <v/>
      </c>
      <c r="I170" s="62" t="str">
        <f>IF(G170="","",IF(COUNTIF(Reporting_completeness!$A:$A,$E170)=0,"CHECK","OK"))</f>
        <v/>
      </c>
      <c r="J170" s="62" t="str">
        <f>IF(H170="","",COUNTIF(Reporting_completeness!$A:$A,$E170))</f>
        <v/>
      </c>
      <c r="K170" s="62" t="str">
        <f>IF(I170="","",IF(COUNTIF(Service_data_1!$A:$A,$E170)=0,"CHECK","OK"))</f>
        <v/>
      </c>
      <c r="L170" s="62" t="str">
        <f>IF(J170="","",COUNTIF(Service_data_1!$A:$A,$E170))</f>
        <v/>
      </c>
      <c r="M170" s="62" t="str">
        <f>IF(K170="","",IF(COUNTIF(Service_data_2!$A:$A,$E170)=0,"CHECK","OK"))</f>
        <v/>
      </c>
      <c r="N170" s="62" t="str">
        <f>IF(L170="","",COUNTIF(Service_data_2!$A:$A,$E170))</f>
        <v/>
      </c>
    </row>
    <row r="171" spans="5:14" x14ac:dyDescent="0.55000000000000004">
      <c r="E171" t="str">
        <f>IF(Admin_data!C171="","",Admin_data!C171)</f>
        <v/>
      </c>
      <c r="F171" s="62" t="str">
        <f>IF($E171="","",COUNTIF(Admin_data!C:C,$E171))</f>
        <v/>
      </c>
      <c r="G171" s="62" t="str">
        <f>IF(E171="","",IF(COUNTIF(Population_data!$A:$A,$E171)=0,"CHECK","OK"))</f>
        <v/>
      </c>
      <c r="H171" s="62" t="str">
        <f>IF(F171="","",COUNTIF(Population_data!$A:$A,$E171))</f>
        <v/>
      </c>
      <c r="I171" s="62" t="str">
        <f>IF(G171="","",IF(COUNTIF(Reporting_completeness!$A:$A,$E171)=0,"CHECK","OK"))</f>
        <v/>
      </c>
      <c r="J171" s="62" t="str">
        <f>IF(H171="","",COUNTIF(Reporting_completeness!$A:$A,$E171))</f>
        <v/>
      </c>
      <c r="K171" s="62" t="str">
        <f>IF(I171="","",IF(COUNTIF(Service_data_1!$A:$A,$E171)=0,"CHECK","OK"))</f>
        <v/>
      </c>
      <c r="L171" s="62" t="str">
        <f>IF(J171="","",COUNTIF(Service_data_1!$A:$A,$E171))</f>
        <v/>
      </c>
      <c r="M171" s="62" t="str">
        <f>IF(K171="","",IF(COUNTIF(Service_data_2!$A:$A,$E171)=0,"CHECK","OK"))</f>
        <v/>
      </c>
      <c r="N171" s="62" t="str">
        <f>IF(L171="","",COUNTIF(Service_data_2!$A:$A,$E171))</f>
        <v/>
      </c>
    </row>
    <row r="172" spans="5:14" x14ac:dyDescent="0.55000000000000004">
      <c r="E172" t="str">
        <f>IF(Admin_data!C172="","",Admin_data!C172)</f>
        <v/>
      </c>
      <c r="F172" s="62" t="str">
        <f>IF($E172="","",COUNTIF(Admin_data!C:C,$E172))</f>
        <v/>
      </c>
      <c r="G172" s="62" t="str">
        <f>IF(E172="","",IF(COUNTIF(Population_data!$A:$A,$E172)=0,"CHECK","OK"))</f>
        <v/>
      </c>
      <c r="H172" s="62" t="str">
        <f>IF(F172="","",COUNTIF(Population_data!$A:$A,$E172))</f>
        <v/>
      </c>
      <c r="I172" s="62" t="str">
        <f>IF(G172="","",IF(COUNTIF(Reporting_completeness!$A:$A,$E172)=0,"CHECK","OK"))</f>
        <v/>
      </c>
      <c r="J172" s="62" t="str">
        <f>IF(H172="","",COUNTIF(Reporting_completeness!$A:$A,$E172))</f>
        <v/>
      </c>
      <c r="K172" s="62" t="str">
        <f>IF(I172="","",IF(COUNTIF(Service_data_1!$A:$A,$E172)=0,"CHECK","OK"))</f>
        <v/>
      </c>
      <c r="L172" s="62" t="str">
        <f>IF(J172="","",COUNTIF(Service_data_1!$A:$A,$E172))</f>
        <v/>
      </c>
      <c r="M172" s="62" t="str">
        <f>IF(K172="","",IF(COUNTIF(Service_data_2!$A:$A,$E172)=0,"CHECK","OK"))</f>
        <v/>
      </c>
      <c r="N172" s="62" t="str">
        <f>IF(L172="","",COUNTIF(Service_data_2!$A:$A,$E172))</f>
        <v/>
      </c>
    </row>
    <row r="173" spans="5:14" x14ac:dyDescent="0.55000000000000004">
      <c r="E173" t="str">
        <f>IF(Admin_data!C173="","",Admin_data!C173)</f>
        <v/>
      </c>
      <c r="F173" s="62" t="str">
        <f>IF($E173="","",COUNTIF(Admin_data!C:C,$E173))</f>
        <v/>
      </c>
      <c r="G173" s="62" t="str">
        <f>IF(E173="","",IF(COUNTIF(Population_data!$A:$A,$E173)=0,"CHECK","OK"))</f>
        <v/>
      </c>
      <c r="H173" s="62" t="str">
        <f>IF(F173="","",COUNTIF(Population_data!$A:$A,$E173))</f>
        <v/>
      </c>
      <c r="I173" s="62" t="str">
        <f>IF(G173="","",IF(COUNTIF(Reporting_completeness!$A:$A,$E173)=0,"CHECK","OK"))</f>
        <v/>
      </c>
      <c r="J173" s="62" t="str">
        <f>IF(H173="","",COUNTIF(Reporting_completeness!$A:$A,$E173))</f>
        <v/>
      </c>
      <c r="K173" s="62" t="str">
        <f>IF(I173="","",IF(COUNTIF(Service_data_1!$A:$A,$E173)=0,"CHECK","OK"))</f>
        <v/>
      </c>
      <c r="L173" s="62" t="str">
        <f>IF(J173="","",COUNTIF(Service_data_1!$A:$A,$E173))</f>
        <v/>
      </c>
      <c r="M173" s="62" t="str">
        <f>IF(K173="","",IF(COUNTIF(Service_data_2!$A:$A,$E173)=0,"CHECK","OK"))</f>
        <v/>
      </c>
      <c r="N173" s="62" t="str">
        <f>IF(L173="","",COUNTIF(Service_data_2!$A:$A,$E173))</f>
        <v/>
      </c>
    </row>
    <row r="174" spans="5:14" x14ac:dyDescent="0.55000000000000004">
      <c r="E174" t="str">
        <f>IF(Admin_data!C174="","",Admin_data!C174)</f>
        <v/>
      </c>
      <c r="F174" s="62" t="str">
        <f>IF($E174="","",COUNTIF(Admin_data!C:C,$E174))</f>
        <v/>
      </c>
      <c r="G174" s="62" t="str">
        <f>IF(E174="","",IF(COUNTIF(Population_data!$A:$A,$E174)=0,"CHECK","OK"))</f>
        <v/>
      </c>
      <c r="H174" s="62" t="str">
        <f>IF(F174="","",COUNTIF(Population_data!$A:$A,$E174))</f>
        <v/>
      </c>
      <c r="I174" s="62" t="str">
        <f>IF(G174="","",IF(COUNTIF(Reporting_completeness!$A:$A,$E174)=0,"CHECK","OK"))</f>
        <v/>
      </c>
      <c r="J174" s="62" t="str">
        <f>IF(H174="","",COUNTIF(Reporting_completeness!$A:$A,$E174))</f>
        <v/>
      </c>
      <c r="K174" s="62" t="str">
        <f>IF(I174="","",IF(COUNTIF(Service_data_1!$A:$A,$E174)=0,"CHECK","OK"))</f>
        <v/>
      </c>
      <c r="L174" s="62" t="str">
        <f>IF(J174="","",COUNTIF(Service_data_1!$A:$A,$E174))</f>
        <v/>
      </c>
      <c r="M174" s="62" t="str">
        <f>IF(K174="","",IF(COUNTIF(Service_data_2!$A:$A,$E174)=0,"CHECK","OK"))</f>
        <v/>
      </c>
      <c r="N174" s="62" t="str">
        <f>IF(L174="","",COUNTIF(Service_data_2!$A:$A,$E174))</f>
        <v/>
      </c>
    </row>
    <row r="175" spans="5:14" x14ac:dyDescent="0.55000000000000004">
      <c r="E175" t="str">
        <f>IF(Admin_data!C175="","",Admin_data!C175)</f>
        <v/>
      </c>
      <c r="F175" s="62" t="str">
        <f>IF($E175="","",COUNTIF(Admin_data!C:C,$E175))</f>
        <v/>
      </c>
      <c r="G175" s="62" t="str">
        <f>IF(E175="","",IF(COUNTIF(Population_data!$A:$A,$E175)=0,"CHECK","OK"))</f>
        <v/>
      </c>
      <c r="H175" s="62" t="str">
        <f>IF(F175="","",COUNTIF(Population_data!$A:$A,$E175))</f>
        <v/>
      </c>
      <c r="I175" s="62" t="str">
        <f>IF(G175="","",IF(COUNTIF(Reporting_completeness!$A:$A,$E175)=0,"CHECK","OK"))</f>
        <v/>
      </c>
      <c r="J175" s="62" t="str">
        <f>IF(H175="","",COUNTIF(Reporting_completeness!$A:$A,$E175))</f>
        <v/>
      </c>
      <c r="K175" s="62" t="str">
        <f>IF(I175="","",IF(COUNTIF(Service_data_1!$A:$A,$E175)=0,"CHECK","OK"))</f>
        <v/>
      </c>
      <c r="L175" s="62" t="str">
        <f>IF(J175="","",COUNTIF(Service_data_1!$A:$A,$E175))</f>
        <v/>
      </c>
      <c r="M175" s="62" t="str">
        <f>IF(K175="","",IF(COUNTIF(Service_data_2!$A:$A,$E175)=0,"CHECK","OK"))</f>
        <v/>
      </c>
      <c r="N175" s="62" t="str">
        <f>IF(L175="","",COUNTIF(Service_data_2!$A:$A,$E175))</f>
        <v/>
      </c>
    </row>
    <row r="176" spans="5:14" x14ac:dyDescent="0.55000000000000004">
      <c r="E176" t="str">
        <f>IF(Admin_data!C176="","",Admin_data!C176)</f>
        <v/>
      </c>
      <c r="F176" s="62" t="str">
        <f>IF($E176="","",COUNTIF(Admin_data!C:C,$E176))</f>
        <v/>
      </c>
      <c r="G176" s="62" t="str">
        <f>IF(E176="","",IF(COUNTIF(Population_data!$A:$A,$E176)=0,"CHECK","OK"))</f>
        <v/>
      </c>
      <c r="H176" s="62" t="str">
        <f>IF(F176="","",COUNTIF(Population_data!$A:$A,$E176))</f>
        <v/>
      </c>
      <c r="I176" s="62" t="str">
        <f>IF(G176="","",IF(COUNTIF(Reporting_completeness!$A:$A,$E176)=0,"CHECK","OK"))</f>
        <v/>
      </c>
      <c r="J176" s="62" t="str">
        <f>IF(H176="","",COUNTIF(Reporting_completeness!$A:$A,$E176))</f>
        <v/>
      </c>
      <c r="K176" s="62" t="str">
        <f>IF(I176="","",IF(COUNTIF(Service_data_1!$A:$A,$E176)=0,"CHECK","OK"))</f>
        <v/>
      </c>
      <c r="L176" s="62" t="str">
        <f>IF(J176="","",COUNTIF(Service_data_1!$A:$A,$E176))</f>
        <v/>
      </c>
      <c r="M176" s="62" t="str">
        <f>IF(K176="","",IF(COUNTIF(Service_data_2!$A:$A,$E176)=0,"CHECK","OK"))</f>
        <v/>
      </c>
      <c r="N176" s="62" t="str">
        <f>IF(L176="","",COUNTIF(Service_data_2!$A:$A,$E176))</f>
        <v/>
      </c>
    </row>
    <row r="177" spans="5:14" x14ac:dyDescent="0.55000000000000004">
      <c r="E177" t="str">
        <f>IF(Admin_data!C177="","",Admin_data!C177)</f>
        <v/>
      </c>
      <c r="F177" s="62" t="str">
        <f>IF($E177="","",COUNTIF(Admin_data!C:C,$E177))</f>
        <v/>
      </c>
      <c r="G177" s="62" t="str">
        <f>IF(E177="","",IF(COUNTIF(Population_data!$A:$A,$E177)=0,"CHECK","OK"))</f>
        <v/>
      </c>
      <c r="H177" s="62" t="str">
        <f>IF(F177="","",COUNTIF(Population_data!$A:$A,$E177))</f>
        <v/>
      </c>
      <c r="I177" s="62" t="str">
        <f>IF(G177="","",IF(COUNTIF(Reporting_completeness!$A:$A,$E177)=0,"CHECK","OK"))</f>
        <v/>
      </c>
      <c r="J177" s="62" t="str">
        <f>IF(H177="","",COUNTIF(Reporting_completeness!$A:$A,$E177))</f>
        <v/>
      </c>
      <c r="K177" s="62" t="str">
        <f>IF(I177="","",IF(COUNTIF(Service_data_1!$A:$A,$E177)=0,"CHECK","OK"))</f>
        <v/>
      </c>
      <c r="L177" s="62" t="str">
        <f>IF(J177="","",COUNTIF(Service_data_1!$A:$A,$E177))</f>
        <v/>
      </c>
      <c r="M177" s="62" t="str">
        <f>IF(K177="","",IF(COUNTIF(Service_data_2!$A:$A,$E177)=0,"CHECK","OK"))</f>
        <v/>
      </c>
      <c r="N177" s="62" t="str">
        <f>IF(L177="","",COUNTIF(Service_data_2!$A:$A,$E177))</f>
        <v/>
      </c>
    </row>
    <row r="178" spans="5:14" x14ac:dyDescent="0.55000000000000004">
      <c r="E178" t="str">
        <f>IF(Admin_data!C178="","",Admin_data!C178)</f>
        <v/>
      </c>
      <c r="F178" s="62" t="str">
        <f>IF($E178="","",COUNTIF(Admin_data!C:C,$E178))</f>
        <v/>
      </c>
      <c r="G178" s="62" t="str">
        <f>IF(E178="","",IF(COUNTIF(Population_data!$A:$A,$E178)=0,"CHECK","OK"))</f>
        <v/>
      </c>
      <c r="H178" s="62" t="str">
        <f>IF(F178="","",COUNTIF(Population_data!$A:$A,$E178))</f>
        <v/>
      </c>
      <c r="I178" s="62" t="str">
        <f>IF(G178="","",IF(COUNTIF(Reporting_completeness!$A:$A,$E178)=0,"CHECK","OK"))</f>
        <v/>
      </c>
      <c r="J178" s="62" t="str">
        <f>IF(H178="","",COUNTIF(Reporting_completeness!$A:$A,$E178))</f>
        <v/>
      </c>
      <c r="K178" s="62" t="str">
        <f>IF(I178="","",IF(COUNTIF(Service_data_1!$A:$A,$E178)=0,"CHECK","OK"))</f>
        <v/>
      </c>
      <c r="L178" s="62" t="str">
        <f>IF(J178="","",COUNTIF(Service_data_1!$A:$A,$E178))</f>
        <v/>
      </c>
      <c r="M178" s="62" t="str">
        <f>IF(K178="","",IF(COUNTIF(Service_data_2!$A:$A,$E178)=0,"CHECK","OK"))</f>
        <v/>
      </c>
      <c r="N178" s="62" t="str">
        <f>IF(L178="","",COUNTIF(Service_data_2!$A:$A,$E178))</f>
        <v/>
      </c>
    </row>
    <row r="179" spans="5:14" x14ac:dyDescent="0.55000000000000004">
      <c r="E179" t="str">
        <f>IF(Admin_data!C179="","",Admin_data!C179)</f>
        <v/>
      </c>
      <c r="F179" s="62" t="str">
        <f>IF($E179="","",COUNTIF(Admin_data!C:C,$E179))</f>
        <v/>
      </c>
      <c r="G179" s="62" t="str">
        <f>IF(E179="","",IF(COUNTIF(Population_data!$A:$A,$E179)=0,"CHECK","OK"))</f>
        <v/>
      </c>
      <c r="H179" s="62" t="str">
        <f>IF(F179="","",COUNTIF(Population_data!$A:$A,$E179))</f>
        <v/>
      </c>
      <c r="I179" s="62" t="str">
        <f>IF(G179="","",IF(COUNTIF(Reporting_completeness!$A:$A,$E179)=0,"CHECK","OK"))</f>
        <v/>
      </c>
      <c r="J179" s="62" t="str">
        <f>IF(H179="","",COUNTIF(Reporting_completeness!$A:$A,$E179))</f>
        <v/>
      </c>
      <c r="K179" s="62" t="str">
        <f>IF(I179="","",IF(COUNTIF(Service_data_1!$A:$A,$E179)=0,"CHECK","OK"))</f>
        <v/>
      </c>
      <c r="L179" s="62" t="str">
        <f>IF(J179="","",COUNTIF(Service_data_1!$A:$A,$E179))</f>
        <v/>
      </c>
      <c r="M179" s="62" t="str">
        <f>IF(K179="","",IF(COUNTIF(Service_data_2!$A:$A,$E179)=0,"CHECK","OK"))</f>
        <v/>
      </c>
      <c r="N179" s="62" t="str">
        <f>IF(L179="","",COUNTIF(Service_data_2!$A:$A,$E179))</f>
        <v/>
      </c>
    </row>
    <row r="180" spans="5:14" x14ac:dyDescent="0.55000000000000004">
      <c r="E180" t="str">
        <f>IF(Admin_data!C180="","",Admin_data!C180)</f>
        <v/>
      </c>
      <c r="F180" s="62" t="str">
        <f>IF($E180="","",COUNTIF(Admin_data!C:C,$E180))</f>
        <v/>
      </c>
      <c r="G180" s="62" t="str">
        <f>IF(E180="","",IF(COUNTIF(Population_data!$A:$A,$E180)=0,"CHECK","OK"))</f>
        <v/>
      </c>
      <c r="H180" s="62" t="str">
        <f>IF(F180="","",COUNTIF(Population_data!$A:$A,$E180))</f>
        <v/>
      </c>
      <c r="I180" s="62" t="str">
        <f>IF(G180="","",IF(COUNTIF(Reporting_completeness!$A:$A,$E180)=0,"CHECK","OK"))</f>
        <v/>
      </c>
      <c r="J180" s="62" t="str">
        <f>IF(H180="","",COUNTIF(Reporting_completeness!$A:$A,$E180))</f>
        <v/>
      </c>
      <c r="K180" s="62" t="str">
        <f>IF(I180="","",IF(COUNTIF(Service_data_1!$A:$A,$E180)=0,"CHECK","OK"))</f>
        <v/>
      </c>
      <c r="L180" s="62" t="str">
        <f>IF(J180="","",COUNTIF(Service_data_1!$A:$A,$E180))</f>
        <v/>
      </c>
      <c r="M180" s="62" t="str">
        <f>IF(K180="","",IF(COUNTIF(Service_data_2!$A:$A,$E180)=0,"CHECK","OK"))</f>
        <v/>
      </c>
      <c r="N180" s="62" t="str">
        <f>IF(L180="","",COUNTIF(Service_data_2!$A:$A,$E180))</f>
        <v/>
      </c>
    </row>
    <row r="181" spans="5:14" x14ac:dyDescent="0.55000000000000004">
      <c r="E181" t="str">
        <f>IF(Admin_data!C181="","",Admin_data!C181)</f>
        <v/>
      </c>
      <c r="F181" s="62" t="str">
        <f>IF($E181="","",COUNTIF(Admin_data!C:C,$E181))</f>
        <v/>
      </c>
      <c r="G181" s="62" t="str">
        <f>IF(E181="","",IF(COUNTIF(Population_data!$A:$A,$E181)=0,"CHECK","OK"))</f>
        <v/>
      </c>
      <c r="H181" s="62" t="str">
        <f>IF(F181="","",COUNTIF(Population_data!$A:$A,$E181))</f>
        <v/>
      </c>
      <c r="I181" s="62" t="str">
        <f>IF(G181="","",IF(COUNTIF(Reporting_completeness!$A:$A,$E181)=0,"CHECK","OK"))</f>
        <v/>
      </c>
      <c r="J181" s="62" t="str">
        <f>IF(H181="","",COUNTIF(Reporting_completeness!$A:$A,$E181))</f>
        <v/>
      </c>
      <c r="K181" s="62" t="str">
        <f>IF(I181="","",IF(COUNTIF(Service_data_1!$A:$A,$E181)=0,"CHECK","OK"))</f>
        <v/>
      </c>
      <c r="L181" s="62" t="str">
        <f>IF(J181="","",COUNTIF(Service_data_1!$A:$A,$E181))</f>
        <v/>
      </c>
      <c r="M181" s="62" t="str">
        <f>IF(K181="","",IF(COUNTIF(Service_data_2!$A:$A,$E181)=0,"CHECK","OK"))</f>
        <v/>
      </c>
      <c r="N181" s="62" t="str">
        <f>IF(L181="","",COUNTIF(Service_data_2!$A:$A,$E181))</f>
        <v/>
      </c>
    </row>
    <row r="182" spans="5:14" x14ac:dyDescent="0.55000000000000004">
      <c r="E182" t="str">
        <f>IF(Admin_data!C182="","",Admin_data!C182)</f>
        <v/>
      </c>
      <c r="F182" s="62" t="str">
        <f>IF($E182="","",COUNTIF(Admin_data!C:C,$E182))</f>
        <v/>
      </c>
      <c r="G182" s="62" t="str">
        <f>IF(E182="","",IF(COUNTIF(Population_data!$A:$A,$E182)=0,"CHECK","OK"))</f>
        <v/>
      </c>
      <c r="H182" s="62" t="str">
        <f>IF(F182="","",COUNTIF(Population_data!$A:$A,$E182))</f>
        <v/>
      </c>
      <c r="I182" s="62" t="str">
        <f>IF(G182="","",IF(COUNTIF(Reporting_completeness!$A:$A,$E182)=0,"CHECK","OK"))</f>
        <v/>
      </c>
      <c r="J182" s="62" t="str">
        <f>IF(H182="","",COUNTIF(Reporting_completeness!$A:$A,$E182))</f>
        <v/>
      </c>
      <c r="K182" s="62" t="str">
        <f>IF(I182="","",IF(COUNTIF(Service_data_1!$A:$A,$E182)=0,"CHECK","OK"))</f>
        <v/>
      </c>
      <c r="L182" s="62" t="str">
        <f>IF(J182="","",COUNTIF(Service_data_1!$A:$A,$E182))</f>
        <v/>
      </c>
      <c r="M182" s="62" t="str">
        <f>IF(K182="","",IF(COUNTIF(Service_data_2!$A:$A,$E182)=0,"CHECK","OK"))</f>
        <v/>
      </c>
      <c r="N182" s="62" t="str">
        <f>IF(L182="","",COUNTIF(Service_data_2!$A:$A,$E182))</f>
        <v/>
      </c>
    </row>
    <row r="183" spans="5:14" x14ac:dyDescent="0.55000000000000004">
      <c r="E183" t="str">
        <f>IF(Admin_data!C183="","",Admin_data!C183)</f>
        <v/>
      </c>
      <c r="F183" s="62" t="str">
        <f>IF($E183="","",COUNTIF(Admin_data!C:C,$E183))</f>
        <v/>
      </c>
      <c r="G183" s="62" t="str">
        <f>IF(E183="","",IF(COUNTIF(Population_data!$A:$A,$E183)=0,"CHECK","OK"))</f>
        <v/>
      </c>
      <c r="H183" s="62" t="str">
        <f>IF(F183="","",COUNTIF(Population_data!$A:$A,$E183))</f>
        <v/>
      </c>
      <c r="I183" s="62" t="str">
        <f>IF(G183="","",IF(COUNTIF(Reporting_completeness!$A:$A,$E183)=0,"CHECK","OK"))</f>
        <v/>
      </c>
      <c r="J183" s="62" t="str">
        <f>IF(H183="","",COUNTIF(Reporting_completeness!$A:$A,$E183))</f>
        <v/>
      </c>
      <c r="K183" s="62" t="str">
        <f>IF(I183="","",IF(COUNTIF(Service_data_1!$A:$A,$E183)=0,"CHECK","OK"))</f>
        <v/>
      </c>
      <c r="L183" s="62" t="str">
        <f>IF(J183="","",COUNTIF(Service_data_1!$A:$A,$E183))</f>
        <v/>
      </c>
      <c r="M183" s="62" t="str">
        <f>IF(K183="","",IF(COUNTIF(Service_data_2!$A:$A,$E183)=0,"CHECK","OK"))</f>
        <v/>
      </c>
      <c r="N183" s="62" t="str">
        <f>IF(L183="","",COUNTIF(Service_data_2!$A:$A,$E183))</f>
        <v/>
      </c>
    </row>
    <row r="184" spans="5:14" x14ac:dyDescent="0.55000000000000004">
      <c r="E184" t="str">
        <f>IF(Admin_data!C184="","",Admin_data!C184)</f>
        <v/>
      </c>
      <c r="F184" s="62" t="str">
        <f>IF($E184="","",COUNTIF(Admin_data!C:C,$E184))</f>
        <v/>
      </c>
      <c r="G184" s="62" t="str">
        <f>IF(E184="","",IF(COUNTIF(Population_data!$A:$A,$E184)=0,"CHECK","OK"))</f>
        <v/>
      </c>
      <c r="H184" s="62" t="str">
        <f>IF(F184="","",COUNTIF(Population_data!$A:$A,$E184))</f>
        <v/>
      </c>
      <c r="I184" s="62" t="str">
        <f>IF(G184="","",IF(COUNTIF(Reporting_completeness!$A:$A,$E184)=0,"CHECK","OK"))</f>
        <v/>
      </c>
      <c r="J184" s="62" t="str">
        <f>IF(H184="","",COUNTIF(Reporting_completeness!$A:$A,$E184))</f>
        <v/>
      </c>
      <c r="K184" s="62" t="str">
        <f>IF(I184="","",IF(COUNTIF(Service_data_1!$A:$A,$E184)=0,"CHECK","OK"))</f>
        <v/>
      </c>
      <c r="L184" s="62" t="str">
        <f>IF(J184="","",COUNTIF(Service_data_1!$A:$A,$E184))</f>
        <v/>
      </c>
      <c r="M184" s="62" t="str">
        <f>IF(K184="","",IF(COUNTIF(Service_data_2!$A:$A,$E184)=0,"CHECK","OK"))</f>
        <v/>
      </c>
      <c r="N184" s="62" t="str">
        <f>IF(L184="","",COUNTIF(Service_data_2!$A:$A,$E184))</f>
        <v/>
      </c>
    </row>
    <row r="185" spans="5:14" x14ac:dyDescent="0.55000000000000004">
      <c r="E185" t="str">
        <f>IF(Admin_data!C185="","",Admin_data!C185)</f>
        <v/>
      </c>
      <c r="F185" s="62" t="str">
        <f>IF($E185="","",COUNTIF(Admin_data!C:C,$E185))</f>
        <v/>
      </c>
      <c r="G185" s="62" t="str">
        <f>IF(E185="","",IF(COUNTIF(Population_data!$A:$A,$E185)=0,"CHECK","OK"))</f>
        <v/>
      </c>
      <c r="H185" s="62" t="str">
        <f>IF(F185="","",COUNTIF(Population_data!$A:$A,$E185))</f>
        <v/>
      </c>
      <c r="I185" s="62" t="str">
        <f>IF(G185="","",IF(COUNTIF(Reporting_completeness!$A:$A,$E185)=0,"CHECK","OK"))</f>
        <v/>
      </c>
      <c r="J185" s="62" t="str">
        <f>IF(H185="","",COUNTIF(Reporting_completeness!$A:$A,$E185))</f>
        <v/>
      </c>
      <c r="K185" s="62" t="str">
        <f>IF(I185="","",IF(COUNTIF(Service_data_1!$A:$A,$E185)=0,"CHECK","OK"))</f>
        <v/>
      </c>
      <c r="L185" s="62" t="str">
        <f>IF(J185="","",COUNTIF(Service_data_1!$A:$A,$E185))</f>
        <v/>
      </c>
      <c r="M185" s="62" t="str">
        <f>IF(K185="","",IF(COUNTIF(Service_data_2!$A:$A,$E185)=0,"CHECK","OK"))</f>
        <v/>
      </c>
      <c r="N185" s="62" t="str">
        <f>IF(L185="","",COUNTIF(Service_data_2!$A:$A,$E185))</f>
        <v/>
      </c>
    </row>
    <row r="186" spans="5:14" x14ac:dyDescent="0.55000000000000004">
      <c r="E186" t="str">
        <f>IF(Admin_data!C186="","",Admin_data!C186)</f>
        <v/>
      </c>
      <c r="F186" s="62" t="str">
        <f>IF($E186="","",COUNTIF(Admin_data!C:C,$E186))</f>
        <v/>
      </c>
      <c r="G186" s="62" t="str">
        <f>IF(E186="","",IF(COUNTIF(Population_data!$A:$A,$E186)=0,"CHECK","OK"))</f>
        <v/>
      </c>
      <c r="H186" s="62" t="str">
        <f>IF(F186="","",COUNTIF(Population_data!$A:$A,$E186))</f>
        <v/>
      </c>
      <c r="I186" s="62" t="str">
        <f>IF(G186="","",IF(COUNTIF(Reporting_completeness!$A:$A,$E186)=0,"CHECK","OK"))</f>
        <v/>
      </c>
      <c r="J186" s="62" t="str">
        <f>IF(H186="","",COUNTIF(Reporting_completeness!$A:$A,$E186))</f>
        <v/>
      </c>
      <c r="K186" s="62" t="str">
        <f>IF(I186="","",IF(COUNTIF(Service_data_1!$A:$A,$E186)=0,"CHECK","OK"))</f>
        <v/>
      </c>
      <c r="L186" s="62" t="str">
        <f>IF(J186="","",COUNTIF(Service_data_1!$A:$A,$E186))</f>
        <v/>
      </c>
      <c r="M186" s="62" t="str">
        <f>IF(K186="","",IF(COUNTIF(Service_data_2!$A:$A,$E186)=0,"CHECK","OK"))</f>
        <v/>
      </c>
      <c r="N186" s="62" t="str">
        <f>IF(L186="","",COUNTIF(Service_data_2!$A:$A,$E186))</f>
        <v/>
      </c>
    </row>
    <row r="187" spans="5:14" x14ac:dyDescent="0.55000000000000004">
      <c r="E187" t="str">
        <f>IF(Admin_data!C187="","",Admin_data!C187)</f>
        <v/>
      </c>
      <c r="F187" s="62" t="str">
        <f>IF($E187="","",COUNTIF(Admin_data!C:C,$E187))</f>
        <v/>
      </c>
      <c r="G187" s="62" t="str">
        <f>IF(E187="","",IF(COUNTIF(Population_data!$A:$A,$E187)=0,"CHECK","OK"))</f>
        <v/>
      </c>
      <c r="H187" s="62" t="str">
        <f>IF(F187="","",COUNTIF(Population_data!$A:$A,$E187))</f>
        <v/>
      </c>
      <c r="I187" s="62" t="str">
        <f>IF(G187="","",IF(COUNTIF(Reporting_completeness!$A:$A,$E187)=0,"CHECK","OK"))</f>
        <v/>
      </c>
      <c r="J187" s="62" t="str">
        <f>IF(H187="","",COUNTIF(Reporting_completeness!$A:$A,$E187))</f>
        <v/>
      </c>
      <c r="K187" s="62" t="str">
        <f>IF(I187="","",IF(COUNTIF(Service_data_1!$A:$A,$E187)=0,"CHECK","OK"))</f>
        <v/>
      </c>
      <c r="L187" s="62" t="str">
        <f>IF(J187="","",COUNTIF(Service_data_1!$A:$A,$E187))</f>
        <v/>
      </c>
      <c r="M187" s="62" t="str">
        <f>IF(K187="","",IF(COUNTIF(Service_data_2!$A:$A,$E187)=0,"CHECK","OK"))</f>
        <v/>
      </c>
      <c r="N187" s="62" t="str">
        <f>IF(L187="","",COUNTIF(Service_data_2!$A:$A,$E187))</f>
        <v/>
      </c>
    </row>
    <row r="188" spans="5:14" x14ac:dyDescent="0.55000000000000004">
      <c r="E188" t="str">
        <f>IF(Admin_data!C188="","",Admin_data!C188)</f>
        <v/>
      </c>
      <c r="F188" s="62" t="str">
        <f>IF($E188="","",COUNTIF(Admin_data!C:C,$E188))</f>
        <v/>
      </c>
      <c r="G188" s="62" t="str">
        <f>IF(E188="","",IF(COUNTIF(Population_data!$A:$A,$E188)=0,"CHECK","OK"))</f>
        <v/>
      </c>
      <c r="H188" s="62" t="str">
        <f>IF(F188="","",COUNTIF(Population_data!$A:$A,$E188))</f>
        <v/>
      </c>
      <c r="I188" s="62" t="str">
        <f>IF(G188="","",IF(COUNTIF(Reporting_completeness!$A:$A,$E188)=0,"CHECK","OK"))</f>
        <v/>
      </c>
      <c r="J188" s="62" t="str">
        <f>IF(H188="","",COUNTIF(Reporting_completeness!$A:$A,$E188))</f>
        <v/>
      </c>
      <c r="K188" s="62" t="str">
        <f>IF(I188="","",IF(COUNTIF(Service_data_1!$A:$A,$E188)=0,"CHECK","OK"))</f>
        <v/>
      </c>
      <c r="L188" s="62" t="str">
        <f>IF(J188="","",COUNTIF(Service_data_1!$A:$A,$E188))</f>
        <v/>
      </c>
      <c r="M188" s="62" t="str">
        <f>IF(K188="","",IF(COUNTIF(Service_data_2!$A:$A,$E188)=0,"CHECK","OK"))</f>
        <v/>
      </c>
      <c r="N188" s="62" t="str">
        <f>IF(L188="","",COUNTIF(Service_data_2!$A:$A,$E188))</f>
        <v/>
      </c>
    </row>
    <row r="189" spans="5:14" x14ac:dyDescent="0.55000000000000004">
      <c r="E189" t="str">
        <f>IF(Admin_data!C189="","",Admin_data!C189)</f>
        <v/>
      </c>
      <c r="F189" s="62" t="str">
        <f>IF($E189="","",COUNTIF(Admin_data!C:C,$E189))</f>
        <v/>
      </c>
      <c r="G189" s="62" t="str">
        <f>IF(E189="","",IF(COUNTIF(Population_data!$A:$A,$E189)=0,"CHECK","OK"))</f>
        <v/>
      </c>
      <c r="H189" s="62" t="str">
        <f>IF(F189="","",COUNTIF(Population_data!$A:$A,$E189))</f>
        <v/>
      </c>
      <c r="I189" s="62" t="str">
        <f>IF(G189="","",IF(COUNTIF(Reporting_completeness!$A:$A,$E189)=0,"CHECK","OK"))</f>
        <v/>
      </c>
      <c r="J189" s="62" t="str">
        <f>IF(H189="","",COUNTIF(Reporting_completeness!$A:$A,$E189))</f>
        <v/>
      </c>
      <c r="K189" s="62" t="str">
        <f>IF(I189="","",IF(COUNTIF(Service_data_1!$A:$A,$E189)=0,"CHECK","OK"))</f>
        <v/>
      </c>
      <c r="L189" s="62" t="str">
        <f>IF(J189="","",COUNTIF(Service_data_1!$A:$A,$E189))</f>
        <v/>
      </c>
      <c r="M189" s="62" t="str">
        <f>IF(K189="","",IF(COUNTIF(Service_data_2!$A:$A,$E189)=0,"CHECK","OK"))</f>
        <v/>
      </c>
      <c r="N189" s="62" t="str">
        <f>IF(L189="","",COUNTIF(Service_data_2!$A:$A,$E189))</f>
        <v/>
      </c>
    </row>
    <row r="190" spans="5:14" x14ac:dyDescent="0.55000000000000004">
      <c r="E190" t="str">
        <f>IF(Admin_data!C190="","",Admin_data!C190)</f>
        <v/>
      </c>
      <c r="F190" s="62" t="str">
        <f>IF($E190="","",COUNTIF(Admin_data!C:C,$E190))</f>
        <v/>
      </c>
      <c r="G190" s="62" t="str">
        <f>IF(E190="","",IF(COUNTIF(Population_data!$A:$A,$E190)=0,"CHECK","OK"))</f>
        <v/>
      </c>
      <c r="H190" s="62" t="str">
        <f>IF(F190="","",COUNTIF(Population_data!$A:$A,$E190))</f>
        <v/>
      </c>
      <c r="I190" s="62" t="str">
        <f>IF(G190="","",IF(COUNTIF(Reporting_completeness!$A:$A,$E190)=0,"CHECK","OK"))</f>
        <v/>
      </c>
      <c r="J190" s="62" t="str">
        <f>IF(H190="","",COUNTIF(Reporting_completeness!$A:$A,$E190))</f>
        <v/>
      </c>
      <c r="K190" s="62" t="str">
        <f>IF(I190="","",IF(COUNTIF(Service_data_1!$A:$A,$E190)=0,"CHECK","OK"))</f>
        <v/>
      </c>
      <c r="L190" s="62" t="str">
        <f>IF(J190="","",COUNTIF(Service_data_1!$A:$A,$E190))</f>
        <v/>
      </c>
      <c r="M190" s="62" t="str">
        <f>IF(K190="","",IF(COUNTIF(Service_data_2!$A:$A,$E190)=0,"CHECK","OK"))</f>
        <v/>
      </c>
      <c r="N190" s="62" t="str">
        <f>IF(L190="","",COUNTIF(Service_data_2!$A:$A,$E190))</f>
        <v/>
      </c>
    </row>
    <row r="191" spans="5:14" x14ac:dyDescent="0.55000000000000004">
      <c r="E191" t="str">
        <f>IF(Admin_data!C191="","",Admin_data!C191)</f>
        <v/>
      </c>
      <c r="F191" s="62" t="str">
        <f>IF($E191="","",COUNTIF(Admin_data!C:C,$E191))</f>
        <v/>
      </c>
      <c r="G191" s="62" t="str">
        <f>IF(E191="","",IF(COUNTIF(Population_data!$A:$A,$E191)=0,"CHECK","OK"))</f>
        <v/>
      </c>
      <c r="H191" s="62" t="str">
        <f>IF(F191="","",COUNTIF(Population_data!$A:$A,$E191))</f>
        <v/>
      </c>
      <c r="I191" s="62" t="str">
        <f>IF(G191="","",IF(COUNTIF(Reporting_completeness!$A:$A,$E191)=0,"CHECK","OK"))</f>
        <v/>
      </c>
      <c r="J191" s="62" t="str">
        <f>IF(H191="","",COUNTIF(Reporting_completeness!$A:$A,$E191))</f>
        <v/>
      </c>
      <c r="K191" s="62" t="str">
        <f>IF(I191="","",IF(COUNTIF(Service_data_1!$A:$A,$E191)=0,"CHECK","OK"))</f>
        <v/>
      </c>
      <c r="L191" s="62" t="str">
        <f>IF(J191="","",COUNTIF(Service_data_1!$A:$A,$E191))</f>
        <v/>
      </c>
      <c r="M191" s="62" t="str">
        <f>IF(K191="","",IF(COUNTIF(Service_data_2!$A:$A,$E191)=0,"CHECK","OK"))</f>
        <v/>
      </c>
      <c r="N191" s="62" t="str">
        <f>IF(L191="","",COUNTIF(Service_data_2!$A:$A,$E191))</f>
        <v/>
      </c>
    </row>
    <row r="192" spans="5:14" x14ac:dyDescent="0.55000000000000004">
      <c r="E192" t="str">
        <f>IF(Admin_data!C192="","",Admin_data!C192)</f>
        <v/>
      </c>
      <c r="F192" s="62" t="str">
        <f>IF($E192="","",COUNTIF(Admin_data!C:C,$E192))</f>
        <v/>
      </c>
      <c r="G192" s="62" t="str">
        <f>IF(E192="","",IF(COUNTIF(Population_data!$A:$A,$E192)=0,"CHECK","OK"))</f>
        <v/>
      </c>
      <c r="H192" s="62" t="str">
        <f>IF(F192="","",COUNTIF(Population_data!$A:$A,$E192))</f>
        <v/>
      </c>
      <c r="I192" s="62" t="str">
        <f>IF(G192="","",IF(COUNTIF(Reporting_completeness!$A:$A,$E192)=0,"CHECK","OK"))</f>
        <v/>
      </c>
      <c r="J192" s="62" t="str">
        <f>IF(H192="","",COUNTIF(Reporting_completeness!$A:$A,$E192))</f>
        <v/>
      </c>
      <c r="K192" s="62" t="str">
        <f>IF(I192="","",IF(COUNTIF(Service_data_1!$A:$A,$E192)=0,"CHECK","OK"))</f>
        <v/>
      </c>
      <c r="L192" s="62" t="str">
        <f>IF(J192="","",COUNTIF(Service_data_1!$A:$A,$E192))</f>
        <v/>
      </c>
      <c r="M192" s="62" t="str">
        <f>IF(K192="","",IF(COUNTIF(Service_data_2!$A:$A,$E192)=0,"CHECK","OK"))</f>
        <v/>
      </c>
      <c r="N192" s="62" t="str">
        <f>IF(L192="","",COUNTIF(Service_data_2!$A:$A,$E192))</f>
        <v/>
      </c>
    </row>
    <row r="193" spans="5:14" x14ac:dyDescent="0.55000000000000004">
      <c r="E193" t="str">
        <f>IF(Admin_data!C193="","",Admin_data!C193)</f>
        <v/>
      </c>
      <c r="F193" s="62" t="str">
        <f>IF($E193="","",COUNTIF(Admin_data!C:C,$E193))</f>
        <v/>
      </c>
      <c r="G193" s="62" t="str">
        <f>IF(E193="","",IF(COUNTIF(Population_data!$A:$A,$E193)=0,"CHECK","OK"))</f>
        <v/>
      </c>
      <c r="H193" s="62" t="str">
        <f>IF(F193="","",COUNTIF(Population_data!$A:$A,$E193))</f>
        <v/>
      </c>
      <c r="I193" s="62" t="str">
        <f>IF(G193="","",IF(COUNTIF(Reporting_completeness!$A:$A,$E193)=0,"CHECK","OK"))</f>
        <v/>
      </c>
      <c r="J193" s="62" t="str">
        <f>IF(H193="","",COUNTIF(Reporting_completeness!$A:$A,$E193))</f>
        <v/>
      </c>
      <c r="K193" s="62" t="str">
        <f>IF(I193="","",IF(COUNTIF(Service_data_1!$A:$A,$E193)=0,"CHECK","OK"))</f>
        <v/>
      </c>
      <c r="L193" s="62" t="str">
        <f>IF(J193="","",COUNTIF(Service_data_1!$A:$A,$E193))</f>
        <v/>
      </c>
      <c r="M193" s="62" t="str">
        <f>IF(K193="","",IF(COUNTIF(Service_data_2!$A:$A,$E193)=0,"CHECK","OK"))</f>
        <v/>
      </c>
      <c r="N193" s="62" t="str">
        <f>IF(L193="","",COUNTIF(Service_data_2!$A:$A,$E193))</f>
        <v/>
      </c>
    </row>
    <row r="194" spans="5:14" x14ac:dyDescent="0.55000000000000004">
      <c r="E194" t="str">
        <f>IF(Admin_data!C194="","",Admin_data!C194)</f>
        <v/>
      </c>
      <c r="F194" s="62" t="str">
        <f>IF($E194="","",COUNTIF(Admin_data!C:C,$E194))</f>
        <v/>
      </c>
      <c r="G194" s="62" t="str">
        <f>IF(E194="","",IF(COUNTIF(Population_data!$A:$A,$E194)=0,"CHECK","OK"))</f>
        <v/>
      </c>
      <c r="H194" s="62" t="str">
        <f>IF(F194="","",COUNTIF(Population_data!$A:$A,$E194))</f>
        <v/>
      </c>
      <c r="I194" s="62" t="str">
        <f>IF(G194="","",IF(COUNTIF(Reporting_completeness!$A:$A,$E194)=0,"CHECK","OK"))</f>
        <v/>
      </c>
      <c r="J194" s="62" t="str">
        <f>IF(H194="","",COUNTIF(Reporting_completeness!$A:$A,$E194))</f>
        <v/>
      </c>
      <c r="K194" s="62" t="str">
        <f>IF(I194="","",IF(COUNTIF(Service_data_1!$A:$A,$E194)=0,"CHECK","OK"))</f>
        <v/>
      </c>
      <c r="L194" s="62" t="str">
        <f>IF(J194="","",COUNTIF(Service_data_1!$A:$A,$E194))</f>
        <v/>
      </c>
      <c r="M194" s="62" t="str">
        <f>IF(K194="","",IF(COUNTIF(Service_data_2!$A:$A,$E194)=0,"CHECK","OK"))</f>
        <v/>
      </c>
      <c r="N194" s="62" t="str">
        <f>IF(L194="","",COUNTIF(Service_data_2!$A:$A,$E194))</f>
        <v/>
      </c>
    </row>
    <row r="195" spans="5:14" x14ac:dyDescent="0.55000000000000004">
      <c r="E195" t="str">
        <f>IF(Admin_data!C195="","",Admin_data!C195)</f>
        <v/>
      </c>
      <c r="F195" s="62" t="str">
        <f>IF($E195="","",COUNTIF(Admin_data!C:C,$E195))</f>
        <v/>
      </c>
      <c r="G195" s="62" t="str">
        <f>IF(E195="","",IF(COUNTIF(Population_data!$A:$A,$E195)=0,"CHECK","OK"))</f>
        <v/>
      </c>
      <c r="H195" s="62" t="str">
        <f>IF(F195="","",COUNTIF(Population_data!$A:$A,$E195))</f>
        <v/>
      </c>
      <c r="I195" s="62" t="str">
        <f>IF(G195="","",IF(COUNTIF(Reporting_completeness!$A:$A,$E195)=0,"CHECK","OK"))</f>
        <v/>
      </c>
      <c r="J195" s="62" t="str">
        <f>IF(H195="","",COUNTIF(Reporting_completeness!$A:$A,$E195))</f>
        <v/>
      </c>
      <c r="K195" s="62" t="str">
        <f>IF(I195="","",IF(COUNTIF(Service_data_1!$A:$A,$E195)=0,"CHECK","OK"))</f>
        <v/>
      </c>
      <c r="L195" s="62" t="str">
        <f>IF(J195="","",COUNTIF(Service_data_1!$A:$A,$E195))</f>
        <v/>
      </c>
      <c r="M195" s="62" t="str">
        <f>IF(K195="","",IF(COUNTIF(Service_data_2!$A:$A,$E195)=0,"CHECK","OK"))</f>
        <v/>
      </c>
      <c r="N195" s="62" t="str">
        <f>IF(L195="","",COUNTIF(Service_data_2!$A:$A,$E195))</f>
        <v/>
      </c>
    </row>
    <row r="196" spans="5:14" x14ac:dyDescent="0.55000000000000004">
      <c r="E196" t="str">
        <f>IF(Admin_data!C196="","",Admin_data!C196)</f>
        <v/>
      </c>
      <c r="F196" s="62" t="str">
        <f>IF($E196="","",COUNTIF(Admin_data!C:C,$E196))</f>
        <v/>
      </c>
      <c r="G196" s="62" t="str">
        <f>IF(E196="","",IF(COUNTIF(Population_data!$A:$A,$E196)=0,"CHECK","OK"))</f>
        <v/>
      </c>
      <c r="H196" s="62" t="str">
        <f>IF(F196="","",COUNTIF(Population_data!$A:$A,$E196))</f>
        <v/>
      </c>
      <c r="I196" s="62" t="str">
        <f>IF(G196="","",IF(COUNTIF(Reporting_completeness!$A:$A,$E196)=0,"CHECK","OK"))</f>
        <v/>
      </c>
      <c r="J196" s="62" t="str">
        <f>IF(H196="","",COUNTIF(Reporting_completeness!$A:$A,$E196))</f>
        <v/>
      </c>
      <c r="K196" s="62" t="str">
        <f>IF(I196="","",IF(COUNTIF(Service_data_1!$A:$A,$E196)=0,"CHECK","OK"))</f>
        <v/>
      </c>
      <c r="L196" s="62" t="str">
        <f>IF(J196="","",COUNTIF(Service_data_1!$A:$A,$E196))</f>
        <v/>
      </c>
      <c r="M196" s="62" t="str">
        <f>IF(K196="","",IF(COUNTIF(Service_data_2!$A:$A,$E196)=0,"CHECK","OK"))</f>
        <v/>
      </c>
      <c r="N196" s="62" t="str">
        <f>IF(L196="","",COUNTIF(Service_data_2!$A:$A,$E196))</f>
        <v/>
      </c>
    </row>
    <row r="197" spans="5:14" x14ac:dyDescent="0.55000000000000004">
      <c r="E197" t="str">
        <f>IF(Admin_data!C197="","",Admin_data!C197)</f>
        <v/>
      </c>
      <c r="F197" s="62" t="str">
        <f>IF($E197="","",COUNTIF(Admin_data!C:C,$E197))</f>
        <v/>
      </c>
      <c r="G197" s="62" t="str">
        <f>IF(E197="","",IF(COUNTIF(Population_data!$A:$A,$E197)=0,"CHECK","OK"))</f>
        <v/>
      </c>
      <c r="H197" s="62" t="str">
        <f>IF(F197="","",COUNTIF(Population_data!$A:$A,$E197))</f>
        <v/>
      </c>
      <c r="I197" s="62" t="str">
        <f>IF(G197="","",IF(COUNTIF(Reporting_completeness!$A:$A,$E197)=0,"CHECK","OK"))</f>
        <v/>
      </c>
      <c r="J197" s="62" t="str">
        <f>IF(H197="","",COUNTIF(Reporting_completeness!$A:$A,$E197))</f>
        <v/>
      </c>
      <c r="K197" s="62" t="str">
        <f>IF(I197="","",IF(COUNTIF(Service_data_1!$A:$A,$E197)=0,"CHECK","OK"))</f>
        <v/>
      </c>
      <c r="L197" s="62" t="str">
        <f>IF(J197="","",COUNTIF(Service_data_1!$A:$A,$E197))</f>
        <v/>
      </c>
      <c r="M197" s="62" t="str">
        <f>IF(K197="","",IF(COUNTIF(Service_data_2!$A:$A,$E197)=0,"CHECK","OK"))</f>
        <v/>
      </c>
      <c r="N197" s="62" t="str">
        <f>IF(L197="","",COUNTIF(Service_data_2!$A:$A,$E197))</f>
        <v/>
      </c>
    </row>
    <row r="198" spans="5:14" x14ac:dyDescent="0.55000000000000004">
      <c r="E198" t="str">
        <f>IF(Admin_data!C198="","",Admin_data!C198)</f>
        <v/>
      </c>
      <c r="F198" s="62" t="str">
        <f>IF($E198="","",COUNTIF(Admin_data!C:C,$E198))</f>
        <v/>
      </c>
      <c r="G198" s="62" t="str">
        <f>IF(E198="","",IF(COUNTIF(Population_data!$A:$A,$E198)=0,"CHECK","OK"))</f>
        <v/>
      </c>
      <c r="H198" s="62" t="str">
        <f>IF(F198="","",COUNTIF(Population_data!$A:$A,$E198))</f>
        <v/>
      </c>
      <c r="I198" s="62" t="str">
        <f>IF(G198="","",IF(COUNTIF(Reporting_completeness!$A:$A,$E198)=0,"CHECK","OK"))</f>
        <v/>
      </c>
      <c r="J198" s="62" t="str">
        <f>IF(H198="","",COUNTIF(Reporting_completeness!$A:$A,$E198))</f>
        <v/>
      </c>
      <c r="K198" s="62" t="str">
        <f>IF(I198="","",IF(COUNTIF(Service_data_1!$A:$A,$E198)=0,"CHECK","OK"))</f>
        <v/>
      </c>
      <c r="L198" s="62" t="str">
        <f>IF(J198="","",COUNTIF(Service_data_1!$A:$A,$E198))</f>
        <v/>
      </c>
      <c r="M198" s="62" t="str">
        <f>IF(K198="","",IF(COUNTIF(Service_data_2!$A:$A,$E198)=0,"CHECK","OK"))</f>
        <v/>
      </c>
      <c r="N198" s="62" t="str">
        <f>IF(L198="","",COUNTIF(Service_data_2!$A:$A,$E198))</f>
        <v/>
      </c>
    </row>
    <row r="199" spans="5:14" x14ac:dyDescent="0.55000000000000004">
      <c r="E199" t="str">
        <f>IF(Admin_data!C199="","",Admin_data!C199)</f>
        <v/>
      </c>
      <c r="F199" s="62" t="str">
        <f>IF($E199="","",COUNTIF(Admin_data!C:C,$E199))</f>
        <v/>
      </c>
      <c r="G199" s="62" t="str">
        <f>IF(E199="","",IF(COUNTIF(Population_data!$A:$A,$E199)=0,"CHECK","OK"))</f>
        <v/>
      </c>
      <c r="H199" s="62" t="str">
        <f>IF(F199="","",COUNTIF(Population_data!$A:$A,$E199))</f>
        <v/>
      </c>
      <c r="I199" s="62" t="str">
        <f>IF(G199="","",IF(COUNTIF(Reporting_completeness!$A:$A,$E199)=0,"CHECK","OK"))</f>
        <v/>
      </c>
      <c r="J199" s="62" t="str">
        <f>IF(H199="","",COUNTIF(Reporting_completeness!$A:$A,$E199))</f>
        <v/>
      </c>
      <c r="K199" s="62" t="str">
        <f>IF(I199="","",IF(COUNTIF(Service_data_1!$A:$A,$E199)=0,"CHECK","OK"))</f>
        <v/>
      </c>
      <c r="L199" s="62" t="str">
        <f>IF(J199="","",COUNTIF(Service_data_1!$A:$A,$E199))</f>
        <v/>
      </c>
      <c r="M199" s="62" t="str">
        <f>IF(K199="","",IF(COUNTIF(Service_data_2!$A:$A,$E199)=0,"CHECK","OK"))</f>
        <v/>
      </c>
      <c r="N199" s="62" t="str">
        <f>IF(L199="","",COUNTIF(Service_data_2!$A:$A,$E199))</f>
        <v/>
      </c>
    </row>
    <row r="200" spans="5:14" x14ac:dyDescent="0.55000000000000004">
      <c r="E200" t="str">
        <f>IF(Admin_data!C200="","",Admin_data!C200)</f>
        <v/>
      </c>
      <c r="F200" s="62" t="str">
        <f>IF($E200="","",COUNTIF(Admin_data!C:C,$E200))</f>
        <v/>
      </c>
      <c r="G200" s="62" t="str">
        <f>IF(E200="","",IF(COUNTIF(Population_data!$A:$A,$E200)=0,"CHECK","OK"))</f>
        <v/>
      </c>
      <c r="H200" s="62" t="str">
        <f>IF(F200="","",COUNTIF(Population_data!$A:$A,$E200))</f>
        <v/>
      </c>
      <c r="I200" s="62" t="str">
        <f>IF(G200="","",IF(COUNTIF(Reporting_completeness!$A:$A,$E200)=0,"CHECK","OK"))</f>
        <v/>
      </c>
      <c r="J200" s="62" t="str">
        <f>IF(H200="","",COUNTIF(Reporting_completeness!$A:$A,$E200))</f>
        <v/>
      </c>
      <c r="K200" s="62" t="str">
        <f>IF(I200="","",IF(COUNTIF(Service_data_1!$A:$A,$E200)=0,"CHECK","OK"))</f>
        <v/>
      </c>
      <c r="L200" s="62" t="str">
        <f>IF(J200="","",COUNTIF(Service_data_1!$A:$A,$E200))</f>
        <v/>
      </c>
      <c r="M200" s="62" t="str">
        <f>IF(K200="","",IF(COUNTIF(Service_data_2!$A:$A,$E200)=0,"CHECK","OK"))</f>
        <v/>
      </c>
      <c r="N200" s="62" t="str">
        <f>IF(L200="","",COUNTIF(Service_data_2!$A:$A,$E200))</f>
        <v/>
      </c>
    </row>
    <row r="201" spans="5:14" x14ac:dyDescent="0.55000000000000004">
      <c r="E201" t="str">
        <f>IF(Admin_data!C201="","",Admin_data!C201)</f>
        <v/>
      </c>
      <c r="F201" s="62" t="str">
        <f>IF($E201="","",COUNTIF(Admin_data!C:C,$E201))</f>
        <v/>
      </c>
      <c r="G201" s="62" t="str">
        <f>IF(E201="","",IF(COUNTIF(Population_data!$A:$A,$E201)=0,"CHECK","OK"))</f>
        <v/>
      </c>
      <c r="H201" s="62" t="str">
        <f>IF(F201="","",COUNTIF(Population_data!$A:$A,$E201))</f>
        <v/>
      </c>
      <c r="I201" s="62" t="str">
        <f>IF(G201="","",IF(COUNTIF(Reporting_completeness!$A:$A,$E201)=0,"CHECK","OK"))</f>
        <v/>
      </c>
      <c r="J201" s="62" t="str">
        <f>IF(H201="","",COUNTIF(Reporting_completeness!$A:$A,$E201))</f>
        <v/>
      </c>
      <c r="K201" s="62" t="str">
        <f>IF(I201="","",IF(COUNTIF(Service_data_1!$A:$A,$E201)=0,"CHECK","OK"))</f>
        <v/>
      </c>
      <c r="L201" s="62" t="str">
        <f>IF(J201="","",COUNTIF(Service_data_1!$A:$A,$E201))</f>
        <v/>
      </c>
      <c r="M201" s="62" t="str">
        <f>IF(K201="","",IF(COUNTIF(Service_data_2!$A:$A,$E201)=0,"CHECK","OK"))</f>
        <v/>
      </c>
      <c r="N201" s="62" t="str">
        <f>IF(L201="","",COUNTIF(Service_data_2!$A:$A,$E201))</f>
        <v/>
      </c>
    </row>
    <row r="202" spans="5:14" x14ac:dyDescent="0.55000000000000004">
      <c r="E202" t="str">
        <f>IF(Admin_data!C202="","",Admin_data!C202)</f>
        <v/>
      </c>
      <c r="F202" s="62" t="str">
        <f>IF($E202="","",COUNTIF(Admin_data!C:C,$E202))</f>
        <v/>
      </c>
      <c r="G202" s="62" t="str">
        <f>IF(E202="","",IF(COUNTIF(Population_data!$A:$A,$E202)=0,"CHECK","OK"))</f>
        <v/>
      </c>
      <c r="H202" s="62" t="str">
        <f>IF(F202="","",COUNTIF(Population_data!$A:$A,$E202))</f>
        <v/>
      </c>
      <c r="I202" s="62" t="str">
        <f>IF(G202="","",IF(COUNTIF(Reporting_completeness!$A:$A,$E202)=0,"CHECK","OK"))</f>
        <v/>
      </c>
      <c r="J202" s="62" t="str">
        <f>IF(H202="","",COUNTIF(Reporting_completeness!$A:$A,$E202))</f>
        <v/>
      </c>
      <c r="K202" s="62" t="str">
        <f>IF(I202="","",IF(COUNTIF(Service_data_1!$A:$A,$E202)=0,"CHECK","OK"))</f>
        <v/>
      </c>
      <c r="L202" s="62" t="str">
        <f>IF(J202="","",COUNTIF(Service_data_1!$A:$A,$E202))</f>
        <v/>
      </c>
      <c r="M202" s="62" t="str">
        <f>IF(K202="","",IF(COUNTIF(Service_data_2!$A:$A,$E202)=0,"CHECK","OK"))</f>
        <v/>
      </c>
      <c r="N202" s="62" t="str">
        <f>IF(L202="","",COUNTIF(Service_data_2!$A:$A,$E202))</f>
        <v/>
      </c>
    </row>
    <row r="203" spans="5:14" x14ac:dyDescent="0.55000000000000004">
      <c r="E203" t="str">
        <f>IF(Admin_data!C203="","",Admin_data!C203)</f>
        <v/>
      </c>
      <c r="F203" s="62" t="str">
        <f>IF($E203="","",COUNTIF(Admin_data!C:C,$E203))</f>
        <v/>
      </c>
      <c r="G203" s="62" t="str">
        <f>IF(E203="","",IF(COUNTIF(Population_data!$A:$A,$E203)=0,"CHECK","OK"))</f>
        <v/>
      </c>
      <c r="H203" s="62" t="str">
        <f>IF(F203="","",COUNTIF(Population_data!$A:$A,$E203))</f>
        <v/>
      </c>
      <c r="I203" s="62" t="str">
        <f>IF(G203="","",IF(COUNTIF(Reporting_completeness!$A:$A,$E203)=0,"CHECK","OK"))</f>
        <v/>
      </c>
      <c r="J203" s="62" t="str">
        <f>IF(H203="","",COUNTIF(Reporting_completeness!$A:$A,$E203))</f>
        <v/>
      </c>
      <c r="K203" s="62" t="str">
        <f>IF(I203="","",IF(COUNTIF(Service_data_1!$A:$A,$E203)=0,"CHECK","OK"))</f>
        <v/>
      </c>
      <c r="L203" s="62" t="str">
        <f>IF(J203="","",COUNTIF(Service_data_1!$A:$A,$E203))</f>
        <v/>
      </c>
      <c r="M203" s="62" t="str">
        <f>IF(K203="","",IF(COUNTIF(Service_data_2!$A:$A,$E203)=0,"CHECK","OK"))</f>
        <v/>
      </c>
      <c r="N203" s="62" t="str">
        <f>IF(L203="","",COUNTIF(Service_data_2!$A:$A,$E203))</f>
        <v/>
      </c>
    </row>
    <row r="204" spans="5:14" x14ac:dyDescent="0.55000000000000004">
      <c r="E204" t="str">
        <f>IF(Admin_data!C204="","",Admin_data!C204)</f>
        <v/>
      </c>
      <c r="F204" s="62" t="str">
        <f>IF($E204="","",COUNTIF(Admin_data!C:C,$E204))</f>
        <v/>
      </c>
      <c r="G204" s="62" t="str">
        <f>IF(E204="","",IF(COUNTIF(Population_data!$A:$A,$E204)=0,"CHECK","OK"))</f>
        <v/>
      </c>
      <c r="H204" s="62" t="str">
        <f>IF(F204="","",COUNTIF(Population_data!$A:$A,$E204))</f>
        <v/>
      </c>
      <c r="I204" s="62" t="str">
        <f>IF(G204="","",IF(COUNTIF(Reporting_completeness!$A:$A,$E204)=0,"CHECK","OK"))</f>
        <v/>
      </c>
      <c r="J204" s="62" t="str">
        <f>IF(H204="","",COUNTIF(Reporting_completeness!$A:$A,$E204))</f>
        <v/>
      </c>
      <c r="K204" s="62" t="str">
        <f>IF(I204="","",IF(COUNTIF(Service_data_1!$A:$A,$E204)=0,"CHECK","OK"))</f>
        <v/>
      </c>
      <c r="L204" s="62" t="str">
        <f>IF(J204="","",COUNTIF(Service_data_1!$A:$A,$E204))</f>
        <v/>
      </c>
      <c r="M204" s="62" t="str">
        <f>IF(K204="","",IF(COUNTIF(Service_data_2!$A:$A,$E204)=0,"CHECK","OK"))</f>
        <v/>
      </c>
      <c r="N204" s="62" t="str">
        <f>IF(L204="","",COUNTIF(Service_data_2!$A:$A,$E204))</f>
        <v/>
      </c>
    </row>
    <row r="205" spans="5:14" x14ac:dyDescent="0.55000000000000004">
      <c r="E205" t="str">
        <f>IF(Admin_data!C205="","",Admin_data!C205)</f>
        <v/>
      </c>
      <c r="F205" s="62" t="str">
        <f>IF($E205="","",COUNTIF(Admin_data!C:C,$E205))</f>
        <v/>
      </c>
      <c r="G205" s="62" t="str">
        <f>IF(E205="","",IF(COUNTIF(Population_data!$A:$A,$E205)=0,"CHECK","OK"))</f>
        <v/>
      </c>
      <c r="H205" s="62" t="str">
        <f>IF(F205="","",COUNTIF(Population_data!$A:$A,$E205))</f>
        <v/>
      </c>
      <c r="I205" s="62" t="str">
        <f>IF(G205="","",IF(COUNTIF(Reporting_completeness!$A:$A,$E205)=0,"CHECK","OK"))</f>
        <v/>
      </c>
      <c r="J205" s="62" t="str">
        <f>IF(H205="","",COUNTIF(Reporting_completeness!$A:$A,$E205))</f>
        <v/>
      </c>
      <c r="K205" s="62" t="str">
        <f>IF(I205="","",IF(COUNTIF(Service_data_1!$A:$A,$E205)=0,"CHECK","OK"))</f>
        <v/>
      </c>
      <c r="L205" s="62" t="str">
        <f>IF(J205="","",COUNTIF(Service_data_1!$A:$A,$E205))</f>
        <v/>
      </c>
      <c r="M205" s="62" t="str">
        <f>IF(K205="","",IF(COUNTIF(Service_data_2!$A:$A,$E205)=0,"CHECK","OK"))</f>
        <v/>
      </c>
      <c r="N205" s="62" t="str">
        <f>IF(L205="","",COUNTIF(Service_data_2!$A:$A,$E205))</f>
        <v/>
      </c>
    </row>
    <row r="206" spans="5:14" x14ac:dyDescent="0.55000000000000004">
      <c r="E206" t="str">
        <f>IF(Admin_data!C206="","",Admin_data!C206)</f>
        <v/>
      </c>
      <c r="F206" s="62" t="str">
        <f>IF($E206="","",COUNTIF(Admin_data!C:C,$E206))</f>
        <v/>
      </c>
      <c r="G206" s="62" t="str">
        <f>IF(E206="","",IF(COUNTIF(Population_data!$A:$A,$E206)=0,"CHECK","OK"))</f>
        <v/>
      </c>
      <c r="H206" s="62" t="str">
        <f>IF(F206="","",COUNTIF(Population_data!$A:$A,$E206))</f>
        <v/>
      </c>
      <c r="I206" s="62" t="str">
        <f>IF(G206="","",IF(COUNTIF(Reporting_completeness!$A:$A,$E206)=0,"CHECK","OK"))</f>
        <v/>
      </c>
      <c r="J206" s="62" t="str">
        <f>IF(H206="","",COUNTIF(Reporting_completeness!$A:$A,$E206))</f>
        <v/>
      </c>
      <c r="K206" s="62" t="str">
        <f>IF(I206="","",IF(COUNTIF(Service_data_1!$A:$A,$E206)=0,"CHECK","OK"))</f>
        <v/>
      </c>
      <c r="L206" s="62" t="str">
        <f>IF(J206="","",COUNTIF(Service_data_1!$A:$A,$E206))</f>
        <v/>
      </c>
      <c r="M206" s="62" t="str">
        <f>IF(K206="","",IF(COUNTIF(Service_data_2!$A:$A,$E206)=0,"CHECK","OK"))</f>
        <v/>
      </c>
      <c r="N206" s="62" t="str">
        <f>IF(L206="","",COUNTIF(Service_data_2!$A:$A,$E206))</f>
        <v/>
      </c>
    </row>
    <row r="207" spans="5:14" x14ac:dyDescent="0.55000000000000004">
      <c r="E207" t="str">
        <f>IF(Admin_data!C207="","",Admin_data!C207)</f>
        <v/>
      </c>
      <c r="F207" s="62" t="str">
        <f>IF($E207="","",COUNTIF(Admin_data!C:C,$E207))</f>
        <v/>
      </c>
      <c r="G207" s="62" t="str">
        <f>IF(E207="","",IF(COUNTIF(Population_data!$A:$A,$E207)=0,"CHECK","OK"))</f>
        <v/>
      </c>
      <c r="H207" s="62" t="str">
        <f>IF(F207="","",COUNTIF(Population_data!$A:$A,$E207))</f>
        <v/>
      </c>
      <c r="I207" s="62" t="str">
        <f>IF(G207="","",IF(COUNTIF(Reporting_completeness!$A:$A,$E207)=0,"CHECK","OK"))</f>
        <v/>
      </c>
      <c r="J207" s="62" t="str">
        <f>IF(H207="","",COUNTIF(Reporting_completeness!$A:$A,$E207))</f>
        <v/>
      </c>
      <c r="K207" s="62" t="str">
        <f>IF(I207="","",IF(COUNTIF(Service_data_1!$A:$A,$E207)=0,"CHECK","OK"))</f>
        <v/>
      </c>
      <c r="L207" s="62" t="str">
        <f>IF(J207="","",COUNTIF(Service_data_1!$A:$A,$E207))</f>
        <v/>
      </c>
      <c r="M207" s="62" t="str">
        <f>IF(K207="","",IF(COUNTIF(Service_data_2!$A:$A,$E207)=0,"CHECK","OK"))</f>
        <v/>
      </c>
      <c r="N207" s="62" t="str">
        <f>IF(L207="","",COUNTIF(Service_data_2!$A:$A,$E207))</f>
        <v/>
      </c>
    </row>
    <row r="208" spans="5:14" x14ac:dyDescent="0.55000000000000004">
      <c r="E208" t="str">
        <f>IF(Admin_data!C208="","",Admin_data!C208)</f>
        <v/>
      </c>
      <c r="F208" s="62" t="str">
        <f>IF($E208="","",COUNTIF(Admin_data!C:C,$E208))</f>
        <v/>
      </c>
      <c r="G208" s="62" t="str">
        <f>IF(E208="","",IF(COUNTIF(Population_data!$A:$A,$E208)=0,"CHECK","OK"))</f>
        <v/>
      </c>
      <c r="H208" s="62" t="str">
        <f>IF(F208="","",COUNTIF(Population_data!$A:$A,$E208))</f>
        <v/>
      </c>
      <c r="I208" s="62" t="str">
        <f>IF(G208="","",IF(COUNTIF(Reporting_completeness!$A:$A,$E208)=0,"CHECK","OK"))</f>
        <v/>
      </c>
      <c r="J208" s="62" t="str">
        <f>IF(H208="","",COUNTIF(Reporting_completeness!$A:$A,$E208))</f>
        <v/>
      </c>
      <c r="K208" s="62" t="str">
        <f>IF(I208="","",IF(COUNTIF(Service_data_1!$A:$A,$E208)=0,"CHECK","OK"))</f>
        <v/>
      </c>
      <c r="L208" s="62" t="str">
        <f>IF(J208="","",COUNTIF(Service_data_1!$A:$A,$E208))</f>
        <v/>
      </c>
      <c r="M208" s="62" t="str">
        <f>IF(K208="","",IF(COUNTIF(Service_data_2!$A:$A,$E208)=0,"CHECK","OK"))</f>
        <v/>
      </c>
      <c r="N208" s="62" t="str">
        <f>IF(L208="","",COUNTIF(Service_data_2!$A:$A,$E208))</f>
        <v/>
      </c>
    </row>
    <row r="209" spans="5:14" x14ac:dyDescent="0.55000000000000004">
      <c r="E209" t="str">
        <f>IF(Admin_data!C209="","",Admin_data!C209)</f>
        <v/>
      </c>
      <c r="F209" s="62" t="str">
        <f>IF($E209="","",COUNTIF(Admin_data!C:C,$E209))</f>
        <v/>
      </c>
      <c r="G209" s="62" t="str">
        <f>IF(E209="","",IF(COUNTIF(Population_data!$A:$A,$E209)=0,"CHECK","OK"))</f>
        <v/>
      </c>
      <c r="H209" s="62" t="str">
        <f>IF(F209="","",COUNTIF(Population_data!$A:$A,$E209))</f>
        <v/>
      </c>
      <c r="I209" s="62" t="str">
        <f>IF(G209="","",IF(COUNTIF(Reporting_completeness!$A:$A,$E209)=0,"CHECK","OK"))</f>
        <v/>
      </c>
      <c r="J209" s="62" t="str">
        <f>IF(H209="","",COUNTIF(Reporting_completeness!$A:$A,$E209))</f>
        <v/>
      </c>
      <c r="K209" s="62" t="str">
        <f>IF(I209="","",IF(COUNTIF(Service_data_1!$A:$A,$E209)=0,"CHECK","OK"))</f>
        <v/>
      </c>
      <c r="L209" s="62" t="str">
        <f>IF(J209="","",COUNTIF(Service_data_1!$A:$A,$E209))</f>
        <v/>
      </c>
      <c r="M209" s="62" t="str">
        <f>IF(K209="","",IF(COUNTIF(Service_data_2!$A:$A,$E209)=0,"CHECK","OK"))</f>
        <v/>
      </c>
      <c r="N209" s="62" t="str">
        <f>IF(L209="","",COUNTIF(Service_data_2!$A:$A,$E209))</f>
        <v/>
      </c>
    </row>
    <row r="210" spans="5:14" x14ac:dyDescent="0.55000000000000004">
      <c r="E210" t="str">
        <f>IF(Admin_data!C210="","",Admin_data!C210)</f>
        <v/>
      </c>
      <c r="F210" s="62" t="str">
        <f>IF($E210="","",COUNTIF(Admin_data!C:C,$E210))</f>
        <v/>
      </c>
      <c r="G210" s="62" t="str">
        <f>IF(E210="","",IF(COUNTIF(Population_data!$A:$A,$E210)=0,"CHECK","OK"))</f>
        <v/>
      </c>
      <c r="H210" s="62" t="str">
        <f>IF(F210="","",COUNTIF(Population_data!$A:$A,$E210))</f>
        <v/>
      </c>
      <c r="I210" s="62" t="str">
        <f>IF(G210="","",IF(COUNTIF(Reporting_completeness!$A:$A,$E210)=0,"CHECK","OK"))</f>
        <v/>
      </c>
      <c r="J210" s="62" t="str">
        <f>IF(H210="","",COUNTIF(Reporting_completeness!$A:$A,$E210))</f>
        <v/>
      </c>
      <c r="K210" s="62" t="str">
        <f>IF(I210="","",IF(COUNTIF(Service_data_1!$A:$A,$E210)=0,"CHECK","OK"))</f>
        <v/>
      </c>
      <c r="L210" s="62" t="str">
        <f>IF(J210="","",COUNTIF(Service_data_1!$A:$A,$E210))</f>
        <v/>
      </c>
      <c r="M210" s="62" t="str">
        <f>IF(K210="","",IF(COUNTIF(Service_data_2!$A:$A,$E210)=0,"CHECK","OK"))</f>
        <v/>
      </c>
      <c r="N210" s="62" t="str">
        <f>IF(L210="","",COUNTIF(Service_data_2!$A:$A,$E210))</f>
        <v/>
      </c>
    </row>
    <row r="211" spans="5:14" x14ac:dyDescent="0.55000000000000004">
      <c r="E211" t="str">
        <f>IF(Admin_data!C211="","",Admin_data!C211)</f>
        <v/>
      </c>
      <c r="F211" s="62" t="str">
        <f>IF($E211="","",COUNTIF(Admin_data!C:C,$E211))</f>
        <v/>
      </c>
      <c r="G211" s="62" t="str">
        <f>IF(E211="","",IF(COUNTIF(Population_data!$A:$A,$E211)=0,"CHECK","OK"))</f>
        <v/>
      </c>
      <c r="H211" s="62" t="str">
        <f>IF(F211="","",COUNTIF(Population_data!$A:$A,$E211))</f>
        <v/>
      </c>
      <c r="I211" s="62" t="str">
        <f>IF(G211="","",IF(COUNTIF(Reporting_completeness!$A:$A,$E211)=0,"CHECK","OK"))</f>
        <v/>
      </c>
      <c r="J211" s="62" t="str">
        <f>IF(H211="","",COUNTIF(Reporting_completeness!$A:$A,$E211))</f>
        <v/>
      </c>
      <c r="K211" s="62" t="str">
        <f>IF(I211="","",IF(COUNTIF(Service_data_1!$A:$A,$E211)=0,"CHECK","OK"))</f>
        <v/>
      </c>
      <c r="L211" s="62" t="str">
        <f>IF(J211="","",COUNTIF(Service_data_1!$A:$A,$E211))</f>
        <v/>
      </c>
      <c r="M211" s="62" t="str">
        <f>IF(K211="","",IF(COUNTIF(Service_data_2!$A:$A,$E211)=0,"CHECK","OK"))</f>
        <v/>
      </c>
      <c r="N211" s="62" t="str">
        <f>IF(L211="","",COUNTIF(Service_data_2!$A:$A,$E211))</f>
        <v/>
      </c>
    </row>
    <row r="212" spans="5:14" x14ac:dyDescent="0.55000000000000004">
      <c r="E212" t="str">
        <f>IF(Admin_data!C212="","",Admin_data!C212)</f>
        <v/>
      </c>
      <c r="F212" s="62" t="str">
        <f>IF($E212="","",COUNTIF(Admin_data!C:C,$E212))</f>
        <v/>
      </c>
      <c r="G212" s="62" t="str">
        <f>IF(E212="","",IF(COUNTIF(Population_data!$A:$A,$E212)=0,"CHECK","OK"))</f>
        <v/>
      </c>
      <c r="H212" s="62" t="str">
        <f>IF(F212="","",COUNTIF(Population_data!$A:$A,$E212))</f>
        <v/>
      </c>
      <c r="I212" s="62" t="str">
        <f>IF(G212="","",IF(COUNTIF(Reporting_completeness!$A:$A,$E212)=0,"CHECK","OK"))</f>
        <v/>
      </c>
      <c r="J212" s="62" t="str">
        <f>IF(H212="","",COUNTIF(Reporting_completeness!$A:$A,$E212))</f>
        <v/>
      </c>
      <c r="K212" s="62" t="str">
        <f>IF(I212="","",IF(COUNTIF(Service_data_1!$A:$A,$E212)=0,"CHECK","OK"))</f>
        <v/>
      </c>
      <c r="L212" s="62" t="str">
        <f>IF(J212="","",COUNTIF(Service_data_1!$A:$A,$E212))</f>
        <v/>
      </c>
      <c r="M212" s="62" t="str">
        <f>IF(K212="","",IF(COUNTIF(Service_data_2!$A:$A,$E212)=0,"CHECK","OK"))</f>
        <v/>
      </c>
      <c r="N212" s="62" t="str">
        <f>IF(L212="","",COUNTIF(Service_data_2!$A:$A,$E212))</f>
        <v/>
      </c>
    </row>
    <row r="213" spans="5:14" x14ac:dyDescent="0.55000000000000004">
      <c r="E213" t="str">
        <f>IF(Admin_data!C213="","",Admin_data!C213)</f>
        <v/>
      </c>
      <c r="F213" s="62" t="str">
        <f>IF($E213="","",COUNTIF(Admin_data!C:C,$E213))</f>
        <v/>
      </c>
      <c r="G213" s="62" t="str">
        <f>IF(E213="","",IF(COUNTIF(Population_data!$A:$A,$E213)=0,"CHECK","OK"))</f>
        <v/>
      </c>
      <c r="H213" s="62" t="str">
        <f>IF(F213="","",COUNTIF(Population_data!$A:$A,$E213))</f>
        <v/>
      </c>
      <c r="I213" s="62" t="str">
        <f>IF(G213="","",IF(COUNTIF(Reporting_completeness!$A:$A,$E213)=0,"CHECK","OK"))</f>
        <v/>
      </c>
      <c r="J213" s="62" t="str">
        <f>IF(H213="","",COUNTIF(Reporting_completeness!$A:$A,$E213))</f>
        <v/>
      </c>
      <c r="K213" s="62" t="str">
        <f>IF(I213="","",IF(COUNTIF(Service_data_1!$A:$A,$E213)=0,"CHECK","OK"))</f>
        <v/>
      </c>
      <c r="L213" s="62" t="str">
        <f>IF(J213="","",COUNTIF(Service_data_1!$A:$A,$E213))</f>
        <v/>
      </c>
      <c r="M213" s="62" t="str">
        <f>IF(K213="","",IF(COUNTIF(Service_data_2!$A:$A,$E213)=0,"CHECK","OK"))</f>
        <v/>
      </c>
      <c r="N213" s="62" t="str">
        <f>IF(L213="","",COUNTIF(Service_data_2!$A:$A,$E213))</f>
        <v/>
      </c>
    </row>
    <row r="214" spans="5:14" x14ac:dyDescent="0.55000000000000004">
      <c r="E214" t="str">
        <f>IF(Admin_data!C214="","",Admin_data!C214)</f>
        <v/>
      </c>
      <c r="F214" s="62" t="str">
        <f>IF($E214="","",COUNTIF(Admin_data!C:C,$E214))</f>
        <v/>
      </c>
      <c r="G214" s="62" t="str">
        <f>IF(E214="","",IF(COUNTIF(Population_data!$A:$A,$E214)=0,"CHECK","OK"))</f>
        <v/>
      </c>
      <c r="H214" s="62" t="str">
        <f>IF(F214="","",COUNTIF(Population_data!$A:$A,$E214))</f>
        <v/>
      </c>
      <c r="I214" s="62" t="str">
        <f>IF(G214="","",IF(COUNTIF(Reporting_completeness!$A:$A,$E214)=0,"CHECK","OK"))</f>
        <v/>
      </c>
      <c r="J214" s="62" t="str">
        <f>IF(H214="","",COUNTIF(Reporting_completeness!$A:$A,$E214))</f>
        <v/>
      </c>
      <c r="K214" s="62" t="str">
        <f>IF(I214="","",IF(COUNTIF(Service_data_1!$A:$A,$E214)=0,"CHECK","OK"))</f>
        <v/>
      </c>
      <c r="L214" s="62" t="str">
        <f>IF(J214="","",COUNTIF(Service_data_1!$A:$A,$E214))</f>
        <v/>
      </c>
      <c r="M214" s="62" t="str">
        <f>IF(K214="","",IF(COUNTIF(Service_data_2!$A:$A,$E214)=0,"CHECK","OK"))</f>
        <v/>
      </c>
      <c r="N214" s="62" t="str">
        <f>IF(L214="","",COUNTIF(Service_data_2!$A:$A,$E214))</f>
        <v/>
      </c>
    </row>
    <row r="215" spans="5:14" x14ac:dyDescent="0.55000000000000004">
      <c r="E215" t="str">
        <f>IF(Admin_data!C215="","",Admin_data!C215)</f>
        <v/>
      </c>
      <c r="F215" s="62" t="str">
        <f>IF($E215="","",COUNTIF(Admin_data!C:C,$E215))</f>
        <v/>
      </c>
      <c r="G215" s="62" t="str">
        <f>IF(E215="","",IF(COUNTIF(Population_data!$A:$A,$E215)=0,"CHECK","OK"))</f>
        <v/>
      </c>
      <c r="H215" s="62" t="str">
        <f>IF(F215="","",COUNTIF(Population_data!$A:$A,$E215))</f>
        <v/>
      </c>
      <c r="I215" s="62" t="str">
        <f>IF(G215="","",IF(COUNTIF(Reporting_completeness!$A:$A,$E215)=0,"CHECK","OK"))</f>
        <v/>
      </c>
      <c r="J215" s="62" t="str">
        <f>IF(H215="","",COUNTIF(Reporting_completeness!$A:$A,$E215))</f>
        <v/>
      </c>
      <c r="K215" s="62" t="str">
        <f>IF(I215="","",IF(COUNTIF(Service_data_1!$A:$A,$E215)=0,"CHECK","OK"))</f>
        <v/>
      </c>
      <c r="L215" s="62" t="str">
        <f>IF(J215="","",COUNTIF(Service_data_1!$A:$A,$E215))</f>
        <v/>
      </c>
      <c r="M215" s="62" t="str">
        <f>IF(K215="","",IF(COUNTIF(Service_data_2!$A:$A,$E215)=0,"CHECK","OK"))</f>
        <v/>
      </c>
      <c r="N215" s="62" t="str">
        <f>IF(L215="","",COUNTIF(Service_data_2!$A:$A,$E215))</f>
        <v/>
      </c>
    </row>
    <row r="216" spans="5:14" x14ac:dyDescent="0.55000000000000004">
      <c r="E216" t="str">
        <f>IF(Admin_data!C216="","",Admin_data!C216)</f>
        <v/>
      </c>
      <c r="F216" s="62" t="str">
        <f>IF($E216="","",COUNTIF(Admin_data!C:C,$E216))</f>
        <v/>
      </c>
      <c r="G216" s="62" t="str">
        <f>IF(E216="","",IF(COUNTIF(Population_data!$A:$A,$E216)=0,"CHECK","OK"))</f>
        <v/>
      </c>
      <c r="H216" s="62" t="str">
        <f>IF(F216="","",COUNTIF(Population_data!$A:$A,$E216))</f>
        <v/>
      </c>
      <c r="I216" s="62" t="str">
        <f>IF(G216="","",IF(COUNTIF(Reporting_completeness!$A:$A,$E216)=0,"CHECK","OK"))</f>
        <v/>
      </c>
      <c r="J216" s="62" t="str">
        <f>IF(H216="","",COUNTIF(Reporting_completeness!$A:$A,$E216))</f>
        <v/>
      </c>
      <c r="K216" s="62" t="str">
        <f>IF(I216="","",IF(COUNTIF(Service_data_1!$A:$A,$E216)=0,"CHECK","OK"))</f>
        <v/>
      </c>
      <c r="L216" s="62" t="str">
        <f>IF(J216="","",COUNTIF(Service_data_1!$A:$A,$E216))</f>
        <v/>
      </c>
      <c r="M216" s="62" t="str">
        <f>IF(K216="","",IF(COUNTIF(Service_data_2!$A:$A,$E216)=0,"CHECK","OK"))</f>
        <v/>
      </c>
      <c r="N216" s="62" t="str">
        <f>IF(L216="","",COUNTIF(Service_data_2!$A:$A,$E216))</f>
        <v/>
      </c>
    </row>
    <row r="217" spans="5:14" x14ac:dyDescent="0.55000000000000004">
      <c r="E217" t="str">
        <f>IF(Admin_data!C217="","",Admin_data!C217)</f>
        <v/>
      </c>
      <c r="F217" s="62" t="str">
        <f>IF($E217="","",COUNTIF(Admin_data!C:C,$E217))</f>
        <v/>
      </c>
      <c r="G217" s="62" t="str">
        <f>IF(E217="","",IF(COUNTIF(Population_data!$A:$A,$E217)=0,"CHECK","OK"))</f>
        <v/>
      </c>
      <c r="H217" s="62" t="str">
        <f>IF(F217="","",COUNTIF(Population_data!$A:$A,$E217))</f>
        <v/>
      </c>
      <c r="I217" s="62" t="str">
        <f>IF(G217="","",IF(COUNTIF(Reporting_completeness!$A:$A,$E217)=0,"CHECK","OK"))</f>
        <v/>
      </c>
      <c r="J217" s="62" t="str">
        <f>IF(H217="","",COUNTIF(Reporting_completeness!$A:$A,$E217))</f>
        <v/>
      </c>
      <c r="K217" s="62" t="str">
        <f>IF(I217="","",IF(COUNTIF(Service_data_1!$A:$A,$E217)=0,"CHECK","OK"))</f>
        <v/>
      </c>
      <c r="L217" s="62" t="str">
        <f>IF(J217="","",COUNTIF(Service_data_1!$A:$A,$E217))</f>
        <v/>
      </c>
      <c r="M217" s="62" t="str">
        <f>IF(K217="","",IF(COUNTIF(Service_data_2!$A:$A,$E217)=0,"CHECK","OK"))</f>
        <v/>
      </c>
      <c r="N217" s="62" t="str">
        <f>IF(L217="","",COUNTIF(Service_data_2!$A:$A,$E217))</f>
        <v/>
      </c>
    </row>
    <row r="218" spans="5:14" x14ac:dyDescent="0.55000000000000004">
      <c r="E218" t="str">
        <f>IF(Admin_data!C218="","",Admin_data!C218)</f>
        <v/>
      </c>
      <c r="F218" s="62" t="str">
        <f>IF($E218="","",COUNTIF(Admin_data!C:C,$E218))</f>
        <v/>
      </c>
      <c r="G218" s="62" t="str">
        <f>IF(E218="","",IF(COUNTIF(Population_data!$A:$A,$E218)=0,"CHECK","OK"))</f>
        <v/>
      </c>
      <c r="H218" s="62" t="str">
        <f>IF(F218="","",COUNTIF(Population_data!$A:$A,$E218))</f>
        <v/>
      </c>
      <c r="I218" s="62" t="str">
        <f>IF(G218="","",IF(COUNTIF(Reporting_completeness!$A:$A,$E218)=0,"CHECK","OK"))</f>
        <v/>
      </c>
      <c r="J218" s="62" t="str">
        <f>IF(H218="","",COUNTIF(Reporting_completeness!$A:$A,$E218))</f>
        <v/>
      </c>
      <c r="K218" s="62" t="str">
        <f>IF(I218="","",IF(COUNTIF(Service_data_1!$A:$A,$E218)=0,"CHECK","OK"))</f>
        <v/>
      </c>
      <c r="L218" s="62" t="str">
        <f>IF(J218="","",COUNTIF(Service_data_1!$A:$A,$E218))</f>
        <v/>
      </c>
      <c r="M218" s="62" t="str">
        <f>IF(K218="","",IF(COUNTIF(Service_data_2!$A:$A,$E218)=0,"CHECK","OK"))</f>
        <v/>
      </c>
      <c r="N218" s="62" t="str">
        <f>IF(L218="","",COUNTIF(Service_data_2!$A:$A,$E218))</f>
        <v/>
      </c>
    </row>
    <row r="219" spans="5:14" x14ac:dyDescent="0.55000000000000004">
      <c r="E219" t="str">
        <f>IF(Admin_data!C219="","",Admin_data!C219)</f>
        <v/>
      </c>
      <c r="F219" s="62" t="str">
        <f>IF($E219="","",COUNTIF(Admin_data!C:C,$E219))</f>
        <v/>
      </c>
      <c r="G219" s="62" t="str">
        <f>IF(E219="","",IF(COUNTIF(Population_data!$A:$A,$E219)=0,"CHECK","OK"))</f>
        <v/>
      </c>
      <c r="H219" s="62" t="str">
        <f>IF(F219="","",COUNTIF(Population_data!$A:$A,$E219))</f>
        <v/>
      </c>
      <c r="I219" s="62" t="str">
        <f>IF(G219="","",IF(COUNTIF(Reporting_completeness!$A:$A,$E219)=0,"CHECK","OK"))</f>
        <v/>
      </c>
      <c r="J219" s="62" t="str">
        <f>IF(H219="","",COUNTIF(Reporting_completeness!$A:$A,$E219))</f>
        <v/>
      </c>
      <c r="K219" s="62" t="str">
        <f>IF(I219="","",IF(COUNTIF(Service_data_1!$A:$A,$E219)=0,"CHECK","OK"))</f>
        <v/>
      </c>
      <c r="L219" s="62" t="str">
        <f>IF(J219="","",COUNTIF(Service_data_1!$A:$A,$E219))</f>
        <v/>
      </c>
      <c r="M219" s="62" t="str">
        <f>IF(K219="","",IF(COUNTIF(Service_data_2!$A:$A,$E219)=0,"CHECK","OK"))</f>
        <v/>
      </c>
      <c r="N219" s="62" t="str">
        <f>IF(L219="","",COUNTIF(Service_data_2!$A:$A,$E219))</f>
        <v/>
      </c>
    </row>
    <row r="220" spans="5:14" x14ac:dyDescent="0.55000000000000004">
      <c r="E220" t="str">
        <f>IF(Admin_data!C220="","",Admin_data!C220)</f>
        <v/>
      </c>
      <c r="F220" s="62" t="str">
        <f>IF($E220="","",COUNTIF(Admin_data!C:C,$E220))</f>
        <v/>
      </c>
      <c r="G220" s="62" t="str">
        <f>IF(E220="","",IF(COUNTIF(Population_data!$A:$A,$E220)=0,"CHECK","OK"))</f>
        <v/>
      </c>
      <c r="H220" s="62" t="str">
        <f>IF(F220="","",COUNTIF(Population_data!$A:$A,$E220))</f>
        <v/>
      </c>
      <c r="I220" s="62" t="str">
        <f>IF(G220="","",IF(COUNTIF(Reporting_completeness!$A:$A,$E220)=0,"CHECK","OK"))</f>
        <v/>
      </c>
      <c r="J220" s="62" t="str">
        <f>IF(H220="","",COUNTIF(Reporting_completeness!$A:$A,$E220))</f>
        <v/>
      </c>
      <c r="K220" s="62" t="str">
        <f>IF(I220="","",IF(COUNTIF(Service_data_1!$A:$A,$E220)=0,"CHECK","OK"))</f>
        <v/>
      </c>
      <c r="L220" s="62" t="str">
        <f>IF(J220="","",COUNTIF(Service_data_1!$A:$A,$E220))</f>
        <v/>
      </c>
      <c r="M220" s="62" t="str">
        <f>IF(K220="","",IF(COUNTIF(Service_data_2!$A:$A,$E220)=0,"CHECK","OK"))</f>
        <v/>
      </c>
      <c r="N220" s="62" t="str">
        <f>IF(L220="","",COUNTIF(Service_data_2!$A:$A,$E220))</f>
        <v/>
      </c>
    </row>
    <row r="221" spans="5:14" x14ac:dyDescent="0.55000000000000004">
      <c r="E221" t="str">
        <f>IF(Admin_data!C221="","",Admin_data!C221)</f>
        <v/>
      </c>
      <c r="F221" s="62" t="str">
        <f>IF($E221="","",COUNTIF(Admin_data!C:C,$E221))</f>
        <v/>
      </c>
      <c r="G221" s="62" t="str">
        <f>IF(E221="","",IF(COUNTIF(Population_data!$A:$A,$E221)=0,"CHECK","OK"))</f>
        <v/>
      </c>
      <c r="H221" s="62" t="str">
        <f>IF(F221="","",COUNTIF(Population_data!$A:$A,$E221))</f>
        <v/>
      </c>
      <c r="I221" s="62" t="str">
        <f>IF(G221="","",IF(COUNTIF(Reporting_completeness!$A:$A,$E221)=0,"CHECK","OK"))</f>
        <v/>
      </c>
      <c r="J221" s="62" t="str">
        <f>IF(H221="","",COUNTIF(Reporting_completeness!$A:$A,$E221))</f>
        <v/>
      </c>
      <c r="K221" s="62" t="str">
        <f>IF(I221="","",IF(COUNTIF(Service_data_1!$A:$A,$E221)=0,"CHECK","OK"))</f>
        <v/>
      </c>
      <c r="L221" s="62" t="str">
        <f>IF(J221="","",COUNTIF(Service_data_1!$A:$A,$E221))</f>
        <v/>
      </c>
      <c r="M221" s="62" t="str">
        <f>IF(K221="","",IF(COUNTIF(Service_data_2!$A:$A,$E221)=0,"CHECK","OK"))</f>
        <v/>
      </c>
      <c r="N221" s="62" t="str">
        <f>IF(L221="","",COUNTIF(Service_data_2!$A:$A,$E221))</f>
        <v/>
      </c>
    </row>
    <row r="222" spans="5:14" x14ac:dyDescent="0.55000000000000004">
      <c r="E222" t="str">
        <f>IF(Admin_data!C222="","",Admin_data!C222)</f>
        <v/>
      </c>
      <c r="F222" s="62" t="str">
        <f>IF($E222="","",COUNTIF(Admin_data!C:C,$E222))</f>
        <v/>
      </c>
      <c r="G222" s="62" t="str">
        <f>IF(E222="","",IF(COUNTIF(Population_data!$A:$A,$E222)=0,"CHECK","OK"))</f>
        <v/>
      </c>
      <c r="H222" s="62" t="str">
        <f>IF(F222="","",COUNTIF(Population_data!$A:$A,$E222))</f>
        <v/>
      </c>
      <c r="I222" s="62" t="str">
        <f>IF(G222="","",IF(COUNTIF(Reporting_completeness!$A:$A,$E222)=0,"CHECK","OK"))</f>
        <v/>
      </c>
      <c r="J222" s="62" t="str">
        <f>IF(H222="","",COUNTIF(Reporting_completeness!$A:$A,$E222))</f>
        <v/>
      </c>
      <c r="K222" s="62" t="str">
        <f>IF(I222="","",IF(COUNTIF(Service_data_1!$A:$A,$E222)=0,"CHECK","OK"))</f>
        <v/>
      </c>
      <c r="L222" s="62" t="str">
        <f>IF(J222="","",COUNTIF(Service_data_1!$A:$A,$E222))</f>
        <v/>
      </c>
      <c r="M222" s="62" t="str">
        <f>IF(K222="","",IF(COUNTIF(Service_data_2!$A:$A,$E222)=0,"CHECK","OK"))</f>
        <v/>
      </c>
      <c r="N222" s="62" t="str">
        <f>IF(L222="","",COUNTIF(Service_data_2!$A:$A,$E222))</f>
        <v/>
      </c>
    </row>
    <row r="223" spans="5:14" x14ac:dyDescent="0.55000000000000004">
      <c r="E223" t="str">
        <f>IF(Admin_data!C223="","",Admin_data!C223)</f>
        <v/>
      </c>
      <c r="F223" s="62" t="str">
        <f>IF($E223="","",COUNTIF(Admin_data!C:C,$E223))</f>
        <v/>
      </c>
      <c r="G223" s="62" t="str">
        <f>IF(E223="","",IF(COUNTIF(Population_data!$A:$A,$E223)=0,"CHECK","OK"))</f>
        <v/>
      </c>
      <c r="H223" s="62" t="str">
        <f>IF(F223="","",COUNTIF(Population_data!$A:$A,$E223))</f>
        <v/>
      </c>
      <c r="I223" s="62" t="str">
        <f>IF(G223="","",IF(COUNTIF(Reporting_completeness!$A:$A,$E223)=0,"CHECK","OK"))</f>
        <v/>
      </c>
      <c r="J223" s="62" t="str">
        <f>IF(H223="","",COUNTIF(Reporting_completeness!$A:$A,$E223))</f>
        <v/>
      </c>
      <c r="K223" s="62" t="str">
        <f>IF(I223="","",IF(COUNTIF(Service_data_1!$A:$A,$E223)=0,"CHECK","OK"))</f>
        <v/>
      </c>
      <c r="L223" s="62" t="str">
        <f>IF(J223="","",COUNTIF(Service_data_1!$A:$A,$E223))</f>
        <v/>
      </c>
      <c r="M223" s="62" t="str">
        <f>IF(K223="","",IF(COUNTIF(Service_data_2!$A:$A,$E223)=0,"CHECK","OK"))</f>
        <v/>
      </c>
      <c r="N223" s="62" t="str">
        <f>IF(L223="","",COUNTIF(Service_data_2!$A:$A,$E223))</f>
        <v/>
      </c>
    </row>
    <row r="224" spans="5:14" x14ac:dyDescent="0.55000000000000004">
      <c r="E224" t="str">
        <f>IF(Admin_data!C224="","",Admin_data!C224)</f>
        <v/>
      </c>
      <c r="F224" s="62" t="str">
        <f>IF($E224="","",COUNTIF(Admin_data!C:C,$E224))</f>
        <v/>
      </c>
      <c r="G224" s="62" t="str">
        <f>IF(E224="","",IF(COUNTIF(Population_data!$A:$A,$E224)=0,"CHECK","OK"))</f>
        <v/>
      </c>
      <c r="H224" s="62" t="str">
        <f>IF(F224="","",COUNTIF(Population_data!$A:$A,$E224))</f>
        <v/>
      </c>
      <c r="I224" s="62" t="str">
        <f>IF(G224="","",IF(COUNTIF(Reporting_completeness!$A:$A,$E224)=0,"CHECK","OK"))</f>
        <v/>
      </c>
      <c r="J224" s="62" t="str">
        <f>IF(H224="","",COUNTIF(Reporting_completeness!$A:$A,$E224))</f>
        <v/>
      </c>
      <c r="K224" s="62" t="str">
        <f>IF(I224="","",IF(COUNTIF(Service_data_1!$A:$A,$E224)=0,"CHECK","OK"))</f>
        <v/>
      </c>
      <c r="L224" s="62" t="str">
        <f>IF(J224="","",COUNTIF(Service_data_1!$A:$A,$E224))</f>
        <v/>
      </c>
      <c r="M224" s="62" t="str">
        <f>IF(K224="","",IF(COUNTIF(Service_data_2!$A:$A,$E224)=0,"CHECK","OK"))</f>
        <v/>
      </c>
      <c r="N224" s="62" t="str">
        <f>IF(L224="","",COUNTIF(Service_data_2!$A:$A,$E224))</f>
        <v/>
      </c>
    </row>
    <row r="225" spans="5:14" x14ac:dyDescent="0.55000000000000004">
      <c r="E225" t="str">
        <f>IF(Admin_data!C225="","",Admin_data!C225)</f>
        <v/>
      </c>
      <c r="F225" s="62" t="str">
        <f>IF($E225="","",COUNTIF(Admin_data!C:C,$E225))</f>
        <v/>
      </c>
      <c r="G225" s="62" t="str">
        <f>IF(E225="","",IF(COUNTIF(Population_data!$A:$A,$E225)=0,"CHECK","OK"))</f>
        <v/>
      </c>
      <c r="H225" s="62" t="str">
        <f>IF(F225="","",COUNTIF(Population_data!$A:$A,$E225))</f>
        <v/>
      </c>
      <c r="I225" s="62" t="str">
        <f>IF(G225="","",IF(COUNTIF(Reporting_completeness!$A:$A,$E225)=0,"CHECK","OK"))</f>
        <v/>
      </c>
      <c r="J225" s="62" t="str">
        <f>IF(H225="","",COUNTIF(Reporting_completeness!$A:$A,$E225))</f>
        <v/>
      </c>
      <c r="K225" s="62" t="str">
        <f>IF(I225="","",IF(COUNTIF(Service_data_1!$A:$A,$E225)=0,"CHECK","OK"))</f>
        <v/>
      </c>
      <c r="L225" s="62" t="str">
        <f>IF(J225="","",COUNTIF(Service_data_1!$A:$A,$E225))</f>
        <v/>
      </c>
      <c r="M225" s="62" t="str">
        <f>IF(K225="","",IF(COUNTIF(Service_data_2!$A:$A,$E225)=0,"CHECK","OK"))</f>
        <v/>
      </c>
      <c r="N225" s="62" t="str">
        <f>IF(L225="","",COUNTIF(Service_data_2!$A:$A,$E225))</f>
        <v/>
      </c>
    </row>
    <row r="226" spans="5:14" x14ac:dyDescent="0.55000000000000004">
      <c r="E226" t="str">
        <f>IF(Admin_data!C226="","",Admin_data!C226)</f>
        <v/>
      </c>
      <c r="F226" s="62" t="str">
        <f>IF($E226="","",COUNTIF(Admin_data!C:C,$E226))</f>
        <v/>
      </c>
      <c r="G226" s="62" t="str">
        <f>IF(E226="","",IF(COUNTIF(Population_data!$A:$A,$E226)=0,"CHECK","OK"))</f>
        <v/>
      </c>
      <c r="H226" s="62" t="str">
        <f>IF(F226="","",COUNTIF(Population_data!$A:$A,$E226))</f>
        <v/>
      </c>
      <c r="I226" s="62" t="str">
        <f>IF(G226="","",IF(COUNTIF(Reporting_completeness!$A:$A,$E226)=0,"CHECK","OK"))</f>
        <v/>
      </c>
      <c r="J226" s="62" t="str">
        <f>IF(H226="","",COUNTIF(Reporting_completeness!$A:$A,$E226))</f>
        <v/>
      </c>
      <c r="K226" s="62" t="str">
        <f>IF(I226="","",IF(COUNTIF(Service_data_1!$A:$A,$E226)=0,"CHECK","OK"))</f>
        <v/>
      </c>
      <c r="L226" s="62" t="str">
        <f>IF(J226="","",COUNTIF(Service_data_1!$A:$A,$E226))</f>
        <v/>
      </c>
      <c r="M226" s="62" t="str">
        <f>IF(K226="","",IF(COUNTIF(Service_data_2!$A:$A,$E226)=0,"CHECK","OK"))</f>
        <v/>
      </c>
      <c r="N226" s="62" t="str">
        <f>IF(L226="","",COUNTIF(Service_data_2!$A:$A,$E226))</f>
        <v/>
      </c>
    </row>
    <row r="227" spans="5:14" x14ac:dyDescent="0.55000000000000004">
      <c r="E227" t="str">
        <f>IF(Admin_data!C227="","",Admin_data!C227)</f>
        <v/>
      </c>
      <c r="F227" s="62" t="str">
        <f>IF($E227="","",COUNTIF(Admin_data!C:C,$E227))</f>
        <v/>
      </c>
      <c r="G227" s="62" t="str">
        <f>IF(E227="","",IF(COUNTIF(Population_data!$A:$A,$E227)=0,"CHECK","OK"))</f>
        <v/>
      </c>
      <c r="H227" s="62" t="str">
        <f>IF(F227="","",COUNTIF(Population_data!$A:$A,$E227))</f>
        <v/>
      </c>
      <c r="I227" s="62" t="str">
        <f>IF(G227="","",IF(COUNTIF(Reporting_completeness!$A:$A,$E227)=0,"CHECK","OK"))</f>
        <v/>
      </c>
      <c r="J227" s="62" t="str">
        <f>IF(H227="","",COUNTIF(Reporting_completeness!$A:$A,$E227))</f>
        <v/>
      </c>
      <c r="K227" s="62" t="str">
        <f>IF(I227="","",IF(COUNTIF(Service_data_1!$A:$A,$E227)=0,"CHECK","OK"))</f>
        <v/>
      </c>
      <c r="L227" s="62" t="str">
        <f>IF(J227="","",COUNTIF(Service_data_1!$A:$A,$E227))</f>
        <v/>
      </c>
      <c r="M227" s="62" t="str">
        <f>IF(K227="","",IF(COUNTIF(Service_data_2!$A:$A,$E227)=0,"CHECK","OK"))</f>
        <v/>
      </c>
      <c r="N227" s="62" t="str">
        <f>IF(L227="","",COUNTIF(Service_data_2!$A:$A,$E227))</f>
        <v/>
      </c>
    </row>
    <row r="228" spans="5:14" x14ac:dyDescent="0.55000000000000004">
      <c r="E228" t="str">
        <f>IF(Admin_data!C228="","",Admin_data!C228)</f>
        <v/>
      </c>
      <c r="F228" s="62" t="str">
        <f>IF($E228="","",COUNTIF(Admin_data!C:C,$E228))</f>
        <v/>
      </c>
      <c r="G228" s="62" t="str">
        <f>IF(E228="","",IF(COUNTIF(Population_data!$A:$A,$E228)=0,"CHECK","OK"))</f>
        <v/>
      </c>
      <c r="H228" s="62" t="str">
        <f>IF(F228="","",COUNTIF(Population_data!$A:$A,$E228))</f>
        <v/>
      </c>
      <c r="I228" s="62" t="str">
        <f>IF(G228="","",IF(COUNTIF(Reporting_completeness!$A:$A,$E228)=0,"CHECK","OK"))</f>
        <v/>
      </c>
      <c r="J228" s="62" t="str">
        <f>IF(H228="","",COUNTIF(Reporting_completeness!$A:$A,$E228))</f>
        <v/>
      </c>
      <c r="K228" s="62" t="str">
        <f>IF(I228="","",IF(COUNTIF(Service_data_1!$A:$A,$E228)=0,"CHECK","OK"))</f>
        <v/>
      </c>
      <c r="L228" s="62" t="str">
        <f>IF(J228="","",COUNTIF(Service_data_1!$A:$A,$E228))</f>
        <v/>
      </c>
      <c r="M228" s="62" t="str">
        <f>IF(K228="","",IF(COUNTIF(Service_data_2!$A:$A,$E228)=0,"CHECK","OK"))</f>
        <v/>
      </c>
      <c r="N228" s="62" t="str">
        <f>IF(L228="","",COUNTIF(Service_data_2!$A:$A,$E228))</f>
        <v/>
      </c>
    </row>
    <row r="229" spans="5:14" x14ac:dyDescent="0.55000000000000004">
      <c r="E229" t="str">
        <f>IF(Admin_data!C229="","",Admin_data!C229)</f>
        <v/>
      </c>
      <c r="F229" s="62" t="str">
        <f>IF($E229="","",COUNTIF(Admin_data!C:C,$E229))</f>
        <v/>
      </c>
      <c r="G229" s="62" t="str">
        <f>IF(E229="","",IF(COUNTIF(Population_data!$A:$A,$E229)=0,"CHECK","OK"))</f>
        <v/>
      </c>
      <c r="H229" s="62" t="str">
        <f>IF(F229="","",COUNTIF(Population_data!$A:$A,$E229))</f>
        <v/>
      </c>
      <c r="I229" s="62" t="str">
        <f>IF(G229="","",IF(COUNTIF(Reporting_completeness!$A:$A,$E229)=0,"CHECK","OK"))</f>
        <v/>
      </c>
      <c r="J229" s="62" t="str">
        <f>IF(H229="","",COUNTIF(Reporting_completeness!$A:$A,$E229))</f>
        <v/>
      </c>
      <c r="K229" s="62" t="str">
        <f>IF(I229="","",IF(COUNTIF(Service_data_1!$A:$A,$E229)=0,"CHECK","OK"))</f>
        <v/>
      </c>
      <c r="L229" s="62" t="str">
        <f>IF(J229="","",COUNTIF(Service_data_1!$A:$A,$E229))</f>
        <v/>
      </c>
      <c r="M229" s="62" t="str">
        <f>IF(K229="","",IF(COUNTIF(Service_data_2!$A:$A,$E229)=0,"CHECK","OK"))</f>
        <v/>
      </c>
      <c r="N229" s="62" t="str">
        <f>IF(L229="","",COUNTIF(Service_data_2!$A:$A,$E229))</f>
        <v/>
      </c>
    </row>
    <row r="230" spans="5:14" x14ac:dyDescent="0.55000000000000004">
      <c r="E230" t="str">
        <f>IF(Admin_data!C230="","",Admin_data!C230)</f>
        <v/>
      </c>
      <c r="F230" s="62" t="str">
        <f>IF($E230="","",COUNTIF(Admin_data!C:C,$E230))</f>
        <v/>
      </c>
      <c r="G230" s="62" t="str">
        <f>IF(E230="","",IF(COUNTIF(Population_data!$A:$A,$E230)=0,"CHECK","OK"))</f>
        <v/>
      </c>
      <c r="H230" s="62" t="str">
        <f>IF(F230="","",COUNTIF(Population_data!$A:$A,$E230))</f>
        <v/>
      </c>
      <c r="I230" s="62" t="str">
        <f>IF(G230="","",IF(COUNTIF(Reporting_completeness!$A:$A,$E230)=0,"CHECK","OK"))</f>
        <v/>
      </c>
      <c r="J230" s="62" t="str">
        <f>IF(H230="","",COUNTIF(Reporting_completeness!$A:$A,$E230))</f>
        <v/>
      </c>
      <c r="K230" s="62" t="str">
        <f>IF(I230="","",IF(COUNTIF(Service_data_1!$A:$A,$E230)=0,"CHECK","OK"))</f>
        <v/>
      </c>
      <c r="L230" s="62" t="str">
        <f>IF(J230="","",COUNTIF(Service_data_1!$A:$A,$E230))</f>
        <v/>
      </c>
      <c r="M230" s="62" t="str">
        <f>IF(K230="","",IF(COUNTIF(Service_data_2!$A:$A,$E230)=0,"CHECK","OK"))</f>
        <v/>
      </c>
      <c r="N230" s="62" t="str">
        <f>IF(L230="","",COUNTIF(Service_data_2!$A:$A,$E230))</f>
        <v/>
      </c>
    </row>
    <row r="231" spans="5:14" x14ac:dyDescent="0.55000000000000004">
      <c r="E231" t="str">
        <f>IF(Admin_data!C231="","",Admin_data!C231)</f>
        <v/>
      </c>
      <c r="F231" s="62" t="str">
        <f>IF($E231="","",COUNTIF(Admin_data!C:C,$E231))</f>
        <v/>
      </c>
      <c r="G231" s="62" t="str">
        <f>IF(E231="","",IF(COUNTIF(Population_data!$A:$A,$E231)=0,"CHECK","OK"))</f>
        <v/>
      </c>
      <c r="H231" s="62" t="str">
        <f>IF(F231="","",COUNTIF(Population_data!$A:$A,$E231))</f>
        <v/>
      </c>
      <c r="I231" s="62" t="str">
        <f>IF(G231="","",IF(COUNTIF(Reporting_completeness!$A:$A,$E231)=0,"CHECK","OK"))</f>
        <v/>
      </c>
      <c r="J231" s="62" t="str">
        <f>IF(H231="","",COUNTIF(Reporting_completeness!$A:$A,$E231))</f>
        <v/>
      </c>
      <c r="K231" s="62" t="str">
        <f>IF(I231="","",IF(COUNTIF(Service_data_1!$A:$A,$E231)=0,"CHECK","OK"))</f>
        <v/>
      </c>
      <c r="L231" s="62" t="str">
        <f>IF(J231="","",COUNTIF(Service_data_1!$A:$A,$E231))</f>
        <v/>
      </c>
      <c r="M231" s="62" t="str">
        <f>IF(K231="","",IF(COUNTIF(Service_data_2!$A:$A,$E231)=0,"CHECK","OK"))</f>
        <v/>
      </c>
      <c r="N231" s="62" t="str">
        <f>IF(L231="","",COUNTIF(Service_data_2!$A:$A,$E231))</f>
        <v/>
      </c>
    </row>
    <row r="232" spans="5:14" x14ac:dyDescent="0.55000000000000004">
      <c r="E232" t="str">
        <f>IF(Admin_data!C232="","",Admin_data!C232)</f>
        <v/>
      </c>
      <c r="F232" s="62" t="str">
        <f>IF($E232="","",COUNTIF(Admin_data!C:C,$E232))</f>
        <v/>
      </c>
      <c r="G232" s="62" t="str">
        <f>IF(E232="","",IF(COUNTIF(Population_data!$A:$A,$E232)=0,"CHECK","OK"))</f>
        <v/>
      </c>
      <c r="H232" s="62" t="str">
        <f>IF(F232="","",COUNTIF(Population_data!$A:$A,$E232))</f>
        <v/>
      </c>
      <c r="I232" s="62" t="str">
        <f>IF(G232="","",IF(COUNTIF(Reporting_completeness!$A:$A,$E232)=0,"CHECK","OK"))</f>
        <v/>
      </c>
      <c r="J232" s="62" t="str">
        <f>IF(H232="","",COUNTIF(Reporting_completeness!$A:$A,$E232))</f>
        <v/>
      </c>
      <c r="K232" s="62" t="str">
        <f>IF(I232="","",IF(COUNTIF(Service_data_1!$A:$A,$E232)=0,"CHECK","OK"))</f>
        <v/>
      </c>
      <c r="L232" s="62" t="str">
        <f>IF(J232="","",COUNTIF(Service_data_1!$A:$A,$E232))</f>
        <v/>
      </c>
      <c r="M232" s="62" t="str">
        <f>IF(K232="","",IF(COUNTIF(Service_data_2!$A:$A,$E232)=0,"CHECK","OK"))</f>
        <v/>
      </c>
      <c r="N232" s="62" t="str">
        <f>IF(L232="","",COUNTIF(Service_data_2!$A:$A,$E232))</f>
        <v/>
      </c>
    </row>
    <row r="233" spans="5:14" x14ac:dyDescent="0.55000000000000004">
      <c r="E233" t="str">
        <f>IF(Admin_data!C233="","",Admin_data!C233)</f>
        <v/>
      </c>
      <c r="F233" s="62" t="str">
        <f>IF($E233="","",COUNTIF(Admin_data!C:C,$E233))</f>
        <v/>
      </c>
      <c r="G233" s="62" t="str">
        <f>IF(E233="","",IF(COUNTIF(Population_data!$A:$A,$E233)=0,"CHECK","OK"))</f>
        <v/>
      </c>
      <c r="H233" s="62" t="str">
        <f>IF(F233="","",COUNTIF(Population_data!$A:$A,$E233))</f>
        <v/>
      </c>
      <c r="I233" s="62" t="str">
        <f>IF(G233="","",IF(COUNTIF(Reporting_completeness!$A:$A,$E233)=0,"CHECK","OK"))</f>
        <v/>
      </c>
      <c r="J233" s="62" t="str">
        <f>IF(H233="","",COUNTIF(Reporting_completeness!$A:$A,$E233))</f>
        <v/>
      </c>
      <c r="K233" s="62" t="str">
        <f>IF(I233="","",IF(COUNTIF(Service_data_1!$A:$A,$E233)=0,"CHECK","OK"))</f>
        <v/>
      </c>
      <c r="L233" s="62" t="str">
        <f>IF(J233="","",COUNTIF(Service_data_1!$A:$A,$E233))</f>
        <v/>
      </c>
      <c r="M233" s="62" t="str">
        <f>IF(K233="","",IF(COUNTIF(Service_data_2!$A:$A,$E233)=0,"CHECK","OK"))</f>
        <v/>
      </c>
      <c r="N233" s="62" t="str">
        <f>IF(L233="","",COUNTIF(Service_data_2!$A:$A,$E233))</f>
        <v/>
      </c>
    </row>
    <row r="234" spans="5:14" x14ac:dyDescent="0.55000000000000004">
      <c r="E234" t="str">
        <f>IF(Admin_data!C234="","",Admin_data!C234)</f>
        <v/>
      </c>
      <c r="F234" s="62" t="str">
        <f>IF($E234="","",COUNTIF(Admin_data!C:C,$E234))</f>
        <v/>
      </c>
      <c r="G234" s="62" t="str">
        <f>IF(E234="","",IF(COUNTIF(Population_data!$A:$A,$E234)=0,"CHECK","OK"))</f>
        <v/>
      </c>
      <c r="H234" s="62" t="str">
        <f>IF(F234="","",COUNTIF(Population_data!$A:$A,$E234))</f>
        <v/>
      </c>
      <c r="I234" s="62" t="str">
        <f>IF(G234="","",IF(COUNTIF(Reporting_completeness!$A:$A,$E234)=0,"CHECK","OK"))</f>
        <v/>
      </c>
      <c r="J234" s="62" t="str">
        <f>IF(H234="","",COUNTIF(Reporting_completeness!$A:$A,$E234))</f>
        <v/>
      </c>
      <c r="K234" s="62" t="str">
        <f>IF(I234="","",IF(COUNTIF(Service_data_1!$A:$A,$E234)=0,"CHECK","OK"))</f>
        <v/>
      </c>
      <c r="L234" s="62" t="str">
        <f>IF(J234="","",COUNTIF(Service_data_1!$A:$A,$E234))</f>
        <v/>
      </c>
      <c r="M234" s="62" t="str">
        <f>IF(K234="","",IF(COUNTIF(Service_data_2!$A:$A,$E234)=0,"CHECK","OK"))</f>
        <v/>
      </c>
      <c r="N234" s="62" t="str">
        <f>IF(L234="","",COUNTIF(Service_data_2!$A:$A,$E234))</f>
        <v/>
      </c>
    </row>
    <row r="235" spans="5:14" x14ac:dyDescent="0.55000000000000004">
      <c r="E235" t="str">
        <f>IF(Admin_data!C235="","",Admin_data!C235)</f>
        <v/>
      </c>
      <c r="F235" s="62" t="str">
        <f>IF($E235="","",COUNTIF(Admin_data!C:C,$E235))</f>
        <v/>
      </c>
      <c r="G235" s="62" t="str">
        <f>IF(E235="","",IF(COUNTIF(Population_data!$A:$A,$E235)=0,"CHECK","OK"))</f>
        <v/>
      </c>
      <c r="H235" s="62" t="str">
        <f>IF(F235="","",COUNTIF(Population_data!$A:$A,$E235))</f>
        <v/>
      </c>
      <c r="I235" s="62" t="str">
        <f>IF(G235="","",IF(COUNTIF(Reporting_completeness!$A:$A,$E235)=0,"CHECK","OK"))</f>
        <v/>
      </c>
      <c r="J235" s="62" t="str">
        <f>IF(H235="","",COUNTIF(Reporting_completeness!$A:$A,$E235))</f>
        <v/>
      </c>
      <c r="K235" s="62" t="str">
        <f>IF(I235="","",IF(COUNTIF(Service_data_1!$A:$A,$E235)=0,"CHECK","OK"))</f>
        <v/>
      </c>
      <c r="L235" s="62" t="str">
        <f>IF(J235="","",COUNTIF(Service_data_1!$A:$A,$E235))</f>
        <v/>
      </c>
      <c r="M235" s="62" t="str">
        <f>IF(K235="","",IF(COUNTIF(Service_data_2!$A:$A,$E235)=0,"CHECK","OK"))</f>
        <v/>
      </c>
      <c r="N235" s="62" t="str">
        <f>IF(L235="","",COUNTIF(Service_data_2!$A:$A,$E235))</f>
        <v/>
      </c>
    </row>
    <row r="236" spans="5:14" x14ac:dyDescent="0.55000000000000004">
      <c r="E236" t="str">
        <f>IF(Admin_data!C236="","",Admin_data!C236)</f>
        <v/>
      </c>
      <c r="F236" s="62" t="str">
        <f>IF($E236="","",COUNTIF(Admin_data!C:C,$E236))</f>
        <v/>
      </c>
      <c r="G236" s="62" t="str">
        <f>IF(E236="","",IF(COUNTIF(Population_data!$A:$A,$E236)=0,"CHECK","OK"))</f>
        <v/>
      </c>
      <c r="H236" s="62" t="str">
        <f>IF(F236="","",COUNTIF(Population_data!$A:$A,$E236))</f>
        <v/>
      </c>
      <c r="I236" s="62" t="str">
        <f>IF(G236="","",IF(COUNTIF(Reporting_completeness!$A:$A,$E236)=0,"CHECK","OK"))</f>
        <v/>
      </c>
      <c r="J236" s="62" t="str">
        <f>IF(H236="","",COUNTIF(Reporting_completeness!$A:$A,$E236))</f>
        <v/>
      </c>
      <c r="K236" s="62" t="str">
        <f>IF(I236="","",IF(COUNTIF(Service_data_1!$A:$A,$E236)=0,"CHECK","OK"))</f>
        <v/>
      </c>
      <c r="L236" s="62" t="str">
        <f>IF(J236="","",COUNTIF(Service_data_1!$A:$A,$E236))</f>
        <v/>
      </c>
      <c r="M236" s="62" t="str">
        <f>IF(K236="","",IF(COUNTIF(Service_data_2!$A:$A,$E236)=0,"CHECK","OK"))</f>
        <v/>
      </c>
      <c r="N236" s="62" t="str">
        <f>IF(L236="","",COUNTIF(Service_data_2!$A:$A,$E236))</f>
        <v/>
      </c>
    </row>
    <row r="237" spans="5:14" x14ac:dyDescent="0.55000000000000004">
      <c r="E237" t="str">
        <f>IF(Admin_data!C237="","",Admin_data!C237)</f>
        <v/>
      </c>
      <c r="F237" s="62" t="str">
        <f>IF($E237="","",COUNTIF(Admin_data!C:C,$E237))</f>
        <v/>
      </c>
      <c r="G237" s="62" t="str">
        <f>IF(E237="","",IF(COUNTIF(Population_data!$A:$A,$E237)=0,"CHECK","OK"))</f>
        <v/>
      </c>
      <c r="H237" s="62" t="str">
        <f>IF(F237="","",COUNTIF(Population_data!$A:$A,$E237))</f>
        <v/>
      </c>
      <c r="I237" s="62" t="str">
        <f>IF(G237="","",IF(COUNTIF(Reporting_completeness!$A:$A,$E237)=0,"CHECK","OK"))</f>
        <v/>
      </c>
      <c r="J237" s="62" t="str">
        <f>IF(H237="","",COUNTIF(Reporting_completeness!$A:$A,$E237))</f>
        <v/>
      </c>
      <c r="K237" s="62" t="str">
        <f>IF(I237="","",IF(COUNTIF(Service_data_1!$A:$A,$E237)=0,"CHECK","OK"))</f>
        <v/>
      </c>
      <c r="L237" s="62" t="str">
        <f>IF(J237="","",COUNTIF(Service_data_1!$A:$A,$E237))</f>
        <v/>
      </c>
      <c r="M237" s="62" t="str">
        <f>IF(K237="","",IF(COUNTIF(Service_data_2!$A:$A,$E237)=0,"CHECK","OK"))</f>
        <v/>
      </c>
      <c r="N237" s="62" t="str">
        <f>IF(L237="","",COUNTIF(Service_data_2!$A:$A,$E237))</f>
        <v/>
      </c>
    </row>
    <row r="238" spans="5:14" x14ac:dyDescent="0.55000000000000004">
      <c r="E238" t="str">
        <f>IF(Admin_data!C238="","",Admin_data!C238)</f>
        <v/>
      </c>
      <c r="F238" s="62" t="str">
        <f>IF($E238="","",COUNTIF(Admin_data!C:C,$E238))</f>
        <v/>
      </c>
      <c r="G238" s="62" t="str">
        <f>IF(E238="","",IF(COUNTIF(Population_data!$A:$A,$E238)=0,"CHECK","OK"))</f>
        <v/>
      </c>
      <c r="H238" s="62" t="str">
        <f>IF(F238="","",COUNTIF(Population_data!$A:$A,$E238))</f>
        <v/>
      </c>
      <c r="I238" s="62" t="str">
        <f>IF(G238="","",IF(COUNTIF(Reporting_completeness!$A:$A,$E238)=0,"CHECK","OK"))</f>
        <v/>
      </c>
      <c r="J238" s="62" t="str">
        <f>IF(H238="","",COUNTIF(Reporting_completeness!$A:$A,$E238))</f>
        <v/>
      </c>
      <c r="K238" s="62" t="str">
        <f>IF(I238="","",IF(COUNTIF(Service_data_1!$A:$A,$E238)=0,"CHECK","OK"))</f>
        <v/>
      </c>
      <c r="L238" s="62" t="str">
        <f>IF(J238="","",COUNTIF(Service_data_1!$A:$A,$E238))</f>
        <v/>
      </c>
      <c r="M238" s="62" t="str">
        <f>IF(K238="","",IF(COUNTIF(Service_data_2!$A:$A,$E238)=0,"CHECK","OK"))</f>
        <v/>
      </c>
      <c r="N238" s="62" t="str">
        <f>IF(L238="","",COUNTIF(Service_data_2!$A:$A,$E238))</f>
        <v/>
      </c>
    </row>
    <row r="239" spans="5:14" x14ac:dyDescent="0.55000000000000004">
      <c r="E239" t="str">
        <f>IF(Admin_data!C239="","",Admin_data!C239)</f>
        <v/>
      </c>
      <c r="F239" s="62" t="str">
        <f>IF($E239="","",COUNTIF(Admin_data!C:C,$E239))</f>
        <v/>
      </c>
      <c r="G239" s="62" t="str">
        <f>IF(E239="","",IF(COUNTIF(Population_data!$A:$A,$E239)=0,"CHECK","OK"))</f>
        <v/>
      </c>
      <c r="H239" s="62" t="str">
        <f>IF(F239="","",COUNTIF(Population_data!$A:$A,$E239))</f>
        <v/>
      </c>
      <c r="I239" s="62" t="str">
        <f>IF(G239="","",IF(COUNTIF(Reporting_completeness!$A:$A,$E239)=0,"CHECK","OK"))</f>
        <v/>
      </c>
      <c r="J239" s="62" t="str">
        <f>IF(H239="","",COUNTIF(Reporting_completeness!$A:$A,$E239))</f>
        <v/>
      </c>
      <c r="K239" s="62" t="str">
        <f>IF(I239="","",IF(COUNTIF(Service_data_1!$A:$A,$E239)=0,"CHECK","OK"))</f>
        <v/>
      </c>
      <c r="L239" s="62" t="str">
        <f>IF(J239="","",COUNTIF(Service_data_1!$A:$A,$E239))</f>
        <v/>
      </c>
      <c r="M239" s="62" t="str">
        <f>IF(K239="","",IF(COUNTIF(Service_data_2!$A:$A,$E239)=0,"CHECK","OK"))</f>
        <v/>
      </c>
      <c r="N239" s="62" t="str">
        <f>IF(L239="","",COUNTIF(Service_data_2!$A:$A,$E239))</f>
        <v/>
      </c>
    </row>
    <row r="240" spans="5:14" x14ac:dyDescent="0.55000000000000004">
      <c r="E240" t="str">
        <f>IF(Admin_data!C240="","",Admin_data!C240)</f>
        <v/>
      </c>
      <c r="F240" s="62" t="str">
        <f>IF($E240="","",COUNTIF(Admin_data!C:C,$E240))</f>
        <v/>
      </c>
      <c r="G240" s="62" t="str">
        <f>IF(E240="","",IF(COUNTIF(Population_data!$A:$A,$E240)=0,"CHECK","OK"))</f>
        <v/>
      </c>
      <c r="H240" s="62" t="str">
        <f>IF(F240="","",COUNTIF(Population_data!$A:$A,$E240))</f>
        <v/>
      </c>
      <c r="I240" s="62" t="str">
        <f>IF(G240="","",IF(COUNTIF(Reporting_completeness!$A:$A,$E240)=0,"CHECK","OK"))</f>
        <v/>
      </c>
      <c r="J240" s="62" t="str">
        <f>IF(H240="","",COUNTIF(Reporting_completeness!$A:$A,$E240))</f>
        <v/>
      </c>
      <c r="K240" s="62" t="str">
        <f>IF(I240="","",IF(COUNTIF(Service_data_1!$A:$A,$E240)=0,"CHECK","OK"))</f>
        <v/>
      </c>
      <c r="L240" s="62" t="str">
        <f>IF(J240="","",COUNTIF(Service_data_1!$A:$A,$E240))</f>
        <v/>
      </c>
      <c r="M240" s="62" t="str">
        <f>IF(K240="","",IF(COUNTIF(Service_data_2!$A:$A,$E240)=0,"CHECK","OK"))</f>
        <v/>
      </c>
      <c r="N240" s="62" t="str">
        <f>IF(L240="","",COUNTIF(Service_data_2!$A:$A,$E240))</f>
        <v/>
      </c>
    </row>
    <row r="241" spans="5:14" x14ac:dyDescent="0.55000000000000004">
      <c r="E241" t="str">
        <f>IF(Admin_data!C241="","",Admin_data!C241)</f>
        <v/>
      </c>
      <c r="F241" s="62" t="str">
        <f>IF($E241="","",COUNTIF(Admin_data!C:C,$E241))</f>
        <v/>
      </c>
      <c r="G241" s="62" t="str">
        <f>IF(E241="","",IF(COUNTIF(Population_data!$A:$A,$E241)=0,"CHECK","OK"))</f>
        <v/>
      </c>
      <c r="H241" s="62" t="str">
        <f>IF(F241="","",COUNTIF(Population_data!$A:$A,$E241))</f>
        <v/>
      </c>
      <c r="I241" s="62" t="str">
        <f>IF(G241="","",IF(COUNTIF(Reporting_completeness!$A:$A,$E241)=0,"CHECK","OK"))</f>
        <v/>
      </c>
      <c r="J241" s="62" t="str">
        <f>IF(H241="","",COUNTIF(Reporting_completeness!$A:$A,$E241))</f>
        <v/>
      </c>
      <c r="K241" s="62" t="str">
        <f>IF(I241="","",IF(COUNTIF(Service_data_1!$A:$A,$E241)=0,"CHECK","OK"))</f>
        <v/>
      </c>
      <c r="L241" s="62" t="str">
        <f>IF(J241="","",COUNTIF(Service_data_1!$A:$A,$E241))</f>
        <v/>
      </c>
      <c r="M241" s="62" t="str">
        <f>IF(K241="","",IF(COUNTIF(Service_data_2!$A:$A,$E241)=0,"CHECK","OK"))</f>
        <v/>
      </c>
      <c r="N241" s="62" t="str">
        <f>IF(L241="","",COUNTIF(Service_data_2!$A:$A,$E241))</f>
        <v/>
      </c>
    </row>
    <row r="242" spans="5:14" x14ac:dyDescent="0.55000000000000004">
      <c r="E242" t="str">
        <f>IF(Admin_data!C242="","",Admin_data!C242)</f>
        <v/>
      </c>
      <c r="F242" s="62" t="str">
        <f>IF($E242="","",COUNTIF(Admin_data!C:C,$E242))</f>
        <v/>
      </c>
      <c r="G242" s="62" t="str">
        <f>IF(E242="","",IF(COUNTIF(Population_data!$A:$A,$E242)=0,"CHECK","OK"))</f>
        <v/>
      </c>
      <c r="H242" s="62" t="str">
        <f>IF(F242="","",COUNTIF(Population_data!$A:$A,$E242))</f>
        <v/>
      </c>
      <c r="I242" s="62" t="str">
        <f>IF(G242="","",IF(COUNTIF(Reporting_completeness!$A:$A,$E242)=0,"CHECK","OK"))</f>
        <v/>
      </c>
      <c r="J242" s="62" t="str">
        <f>IF(H242="","",COUNTIF(Reporting_completeness!$A:$A,$E242))</f>
        <v/>
      </c>
      <c r="K242" s="62" t="str">
        <f>IF(I242="","",IF(COUNTIF(Service_data_1!$A:$A,$E242)=0,"CHECK","OK"))</f>
        <v/>
      </c>
      <c r="L242" s="62" t="str">
        <f>IF(J242="","",COUNTIF(Service_data_1!$A:$A,$E242))</f>
        <v/>
      </c>
      <c r="M242" s="62" t="str">
        <f>IF(K242="","",IF(COUNTIF(Service_data_2!$A:$A,$E242)=0,"CHECK","OK"))</f>
        <v/>
      </c>
      <c r="N242" s="62" t="str">
        <f>IF(L242="","",COUNTIF(Service_data_2!$A:$A,$E242))</f>
        <v/>
      </c>
    </row>
    <row r="243" spans="5:14" x14ac:dyDescent="0.55000000000000004">
      <c r="E243" t="str">
        <f>IF(Admin_data!C243="","",Admin_data!C243)</f>
        <v/>
      </c>
      <c r="F243" s="62" t="str">
        <f>IF($E243="","",COUNTIF(Admin_data!C:C,$E243))</f>
        <v/>
      </c>
      <c r="G243" s="62" t="str">
        <f>IF(E243="","",IF(COUNTIF(Population_data!$A:$A,$E243)=0,"CHECK","OK"))</f>
        <v/>
      </c>
      <c r="H243" s="62" t="str">
        <f>IF(F243="","",COUNTIF(Population_data!$A:$A,$E243))</f>
        <v/>
      </c>
      <c r="I243" s="62" t="str">
        <f>IF(G243="","",IF(COUNTIF(Reporting_completeness!$A:$A,$E243)=0,"CHECK","OK"))</f>
        <v/>
      </c>
      <c r="J243" s="62" t="str">
        <f>IF(H243="","",COUNTIF(Reporting_completeness!$A:$A,$E243))</f>
        <v/>
      </c>
      <c r="K243" s="62" t="str">
        <f>IF(I243="","",IF(COUNTIF(Service_data_1!$A:$A,$E243)=0,"CHECK","OK"))</f>
        <v/>
      </c>
      <c r="L243" s="62" t="str">
        <f>IF(J243="","",COUNTIF(Service_data_1!$A:$A,$E243))</f>
        <v/>
      </c>
      <c r="M243" s="62" t="str">
        <f>IF(K243="","",IF(COUNTIF(Service_data_2!$A:$A,$E243)=0,"CHECK","OK"))</f>
        <v/>
      </c>
      <c r="N243" s="62" t="str">
        <f>IF(L243="","",COUNTIF(Service_data_2!$A:$A,$E243))</f>
        <v/>
      </c>
    </row>
    <row r="244" spans="5:14" x14ac:dyDescent="0.55000000000000004">
      <c r="E244" t="str">
        <f>IF(Admin_data!C244="","",Admin_data!C244)</f>
        <v/>
      </c>
      <c r="F244" s="62" t="str">
        <f>IF($E244="","",COUNTIF(Admin_data!C:C,$E244))</f>
        <v/>
      </c>
      <c r="G244" s="62" t="str">
        <f>IF(E244="","",IF(COUNTIF(Population_data!$A:$A,$E244)=0,"CHECK","OK"))</f>
        <v/>
      </c>
      <c r="H244" s="62" t="str">
        <f>IF(F244="","",COUNTIF(Population_data!$A:$A,$E244))</f>
        <v/>
      </c>
      <c r="I244" s="62" t="str">
        <f>IF(G244="","",IF(COUNTIF(Reporting_completeness!$A:$A,$E244)=0,"CHECK","OK"))</f>
        <v/>
      </c>
      <c r="J244" s="62" t="str">
        <f>IF(H244="","",COUNTIF(Reporting_completeness!$A:$A,$E244))</f>
        <v/>
      </c>
      <c r="K244" s="62" t="str">
        <f>IF(I244="","",IF(COUNTIF(Service_data_1!$A:$A,$E244)=0,"CHECK","OK"))</f>
        <v/>
      </c>
      <c r="L244" s="62" t="str">
        <f>IF(J244="","",COUNTIF(Service_data_1!$A:$A,$E244))</f>
        <v/>
      </c>
      <c r="M244" s="62" t="str">
        <f>IF(K244="","",IF(COUNTIF(Service_data_2!$A:$A,$E244)=0,"CHECK","OK"))</f>
        <v/>
      </c>
      <c r="N244" s="62" t="str">
        <f>IF(L244="","",COUNTIF(Service_data_2!$A:$A,$E244))</f>
        <v/>
      </c>
    </row>
    <row r="245" spans="5:14" x14ac:dyDescent="0.55000000000000004">
      <c r="E245" t="str">
        <f>IF(Admin_data!C245="","",Admin_data!C245)</f>
        <v/>
      </c>
      <c r="F245" s="62" t="str">
        <f>IF($E245="","",COUNTIF(Admin_data!C:C,$E245))</f>
        <v/>
      </c>
      <c r="G245" s="62" t="str">
        <f>IF(E245="","",IF(COUNTIF(Population_data!$A:$A,$E245)=0,"CHECK","OK"))</f>
        <v/>
      </c>
      <c r="H245" s="62" t="str">
        <f>IF(F245="","",COUNTIF(Population_data!$A:$A,$E245))</f>
        <v/>
      </c>
      <c r="I245" s="62" t="str">
        <f>IF(G245="","",IF(COUNTIF(Reporting_completeness!$A:$A,$E245)=0,"CHECK","OK"))</f>
        <v/>
      </c>
      <c r="J245" s="62" t="str">
        <f>IF(H245="","",COUNTIF(Reporting_completeness!$A:$A,$E245))</f>
        <v/>
      </c>
      <c r="K245" s="62" t="str">
        <f>IF(I245="","",IF(COUNTIF(Service_data_1!$A:$A,$E245)=0,"CHECK","OK"))</f>
        <v/>
      </c>
      <c r="L245" s="62" t="str">
        <f>IF(J245="","",COUNTIF(Service_data_1!$A:$A,$E245))</f>
        <v/>
      </c>
      <c r="M245" s="62" t="str">
        <f>IF(K245="","",IF(COUNTIF(Service_data_2!$A:$A,$E245)=0,"CHECK","OK"))</f>
        <v/>
      </c>
      <c r="N245" s="62" t="str">
        <f>IF(L245="","",COUNTIF(Service_data_2!$A:$A,$E245))</f>
        <v/>
      </c>
    </row>
    <row r="246" spans="5:14" x14ac:dyDescent="0.55000000000000004">
      <c r="E246" t="str">
        <f>IF(Admin_data!C246="","",Admin_data!C246)</f>
        <v/>
      </c>
      <c r="F246" s="62" t="str">
        <f>IF($E246="","",COUNTIF(Admin_data!C:C,$E246))</f>
        <v/>
      </c>
      <c r="G246" s="62" t="str">
        <f>IF(E246="","",IF(COUNTIF(Population_data!$A:$A,$E246)=0,"CHECK","OK"))</f>
        <v/>
      </c>
      <c r="H246" s="62" t="str">
        <f>IF(F246="","",COUNTIF(Population_data!$A:$A,$E246))</f>
        <v/>
      </c>
      <c r="I246" s="62" t="str">
        <f>IF(G246="","",IF(COUNTIF(Reporting_completeness!$A:$A,$E246)=0,"CHECK","OK"))</f>
        <v/>
      </c>
      <c r="J246" s="62" t="str">
        <f>IF(H246="","",COUNTIF(Reporting_completeness!$A:$A,$E246))</f>
        <v/>
      </c>
      <c r="K246" s="62" t="str">
        <f>IF(I246="","",IF(COUNTIF(Service_data_1!$A:$A,$E246)=0,"CHECK","OK"))</f>
        <v/>
      </c>
      <c r="L246" s="62" t="str">
        <f>IF(J246="","",COUNTIF(Service_data_1!$A:$A,$E246))</f>
        <v/>
      </c>
      <c r="M246" s="62" t="str">
        <f>IF(K246="","",IF(COUNTIF(Service_data_2!$A:$A,$E246)=0,"CHECK","OK"))</f>
        <v/>
      </c>
      <c r="N246" s="62" t="str">
        <f>IF(L246="","",COUNTIF(Service_data_2!$A:$A,$E246))</f>
        <v/>
      </c>
    </row>
    <row r="247" spans="5:14" x14ac:dyDescent="0.55000000000000004">
      <c r="E247" t="str">
        <f>IF(Admin_data!C247="","",Admin_data!C247)</f>
        <v/>
      </c>
      <c r="F247" s="62" t="str">
        <f>IF($E247="","",COUNTIF(Admin_data!C:C,$E247))</f>
        <v/>
      </c>
      <c r="G247" s="62" t="str">
        <f>IF(E247="","",IF(COUNTIF(Population_data!$A:$A,$E247)=0,"CHECK","OK"))</f>
        <v/>
      </c>
      <c r="H247" s="62" t="str">
        <f>IF(F247="","",COUNTIF(Population_data!$A:$A,$E247))</f>
        <v/>
      </c>
      <c r="I247" s="62" t="str">
        <f>IF(G247="","",IF(COUNTIF(Reporting_completeness!$A:$A,$E247)=0,"CHECK","OK"))</f>
        <v/>
      </c>
      <c r="J247" s="62" t="str">
        <f>IF(H247="","",COUNTIF(Reporting_completeness!$A:$A,$E247))</f>
        <v/>
      </c>
      <c r="K247" s="62" t="str">
        <f>IF(I247="","",IF(COUNTIF(Service_data_1!$A:$A,$E247)=0,"CHECK","OK"))</f>
        <v/>
      </c>
      <c r="L247" s="62" t="str">
        <f>IF(J247="","",COUNTIF(Service_data_1!$A:$A,$E247))</f>
        <v/>
      </c>
      <c r="M247" s="62" t="str">
        <f>IF(K247="","",IF(COUNTIF(Service_data_2!$A:$A,$E247)=0,"CHECK","OK"))</f>
        <v/>
      </c>
      <c r="N247" s="62" t="str">
        <f>IF(L247="","",COUNTIF(Service_data_2!$A:$A,$E247))</f>
        <v/>
      </c>
    </row>
    <row r="248" spans="5:14" x14ac:dyDescent="0.55000000000000004">
      <c r="E248" t="str">
        <f>IF(Admin_data!C248="","",Admin_data!C248)</f>
        <v/>
      </c>
      <c r="F248" s="62" t="str">
        <f>IF($E248="","",COUNTIF(Admin_data!C:C,$E248))</f>
        <v/>
      </c>
      <c r="G248" s="62" t="str">
        <f>IF(E248="","",IF(COUNTIF(Population_data!$A:$A,$E248)=0,"CHECK","OK"))</f>
        <v/>
      </c>
      <c r="H248" s="62" t="str">
        <f>IF(F248="","",COUNTIF(Population_data!$A:$A,$E248))</f>
        <v/>
      </c>
      <c r="I248" s="62" t="str">
        <f>IF(G248="","",IF(COUNTIF(Reporting_completeness!$A:$A,$E248)=0,"CHECK","OK"))</f>
        <v/>
      </c>
      <c r="J248" s="62" t="str">
        <f>IF(H248="","",COUNTIF(Reporting_completeness!$A:$A,$E248))</f>
        <v/>
      </c>
      <c r="K248" s="62" t="str">
        <f>IF(I248="","",IF(COUNTIF(Service_data_1!$A:$A,$E248)=0,"CHECK","OK"))</f>
        <v/>
      </c>
      <c r="L248" s="62" t="str">
        <f>IF(J248="","",COUNTIF(Service_data_1!$A:$A,$E248))</f>
        <v/>
      </c>
      <c r="M248" s="62" t="str">
        <f>IF(K248="","",IF(COUNTIF(Service_data_2!$A:$A,$E248)=0,"CHECK","OK"))</f>
        <v/>
      </c>
      <c r="N248" s="62" t="str">
        <f>IF(L248="","",COUNTIF(Service_data_2!$A:$A,$E248))</f>
        <v/>
      </c>
    </row>
    <row r="249" spans="5:14" x14ac:dyDescent="0.55000000000000004">
      <c r="E249" t="str">
        <f>IF(Admin_data!C249="","",Admin_data!C249)</f>
        <v/>
      </c>
      <c r="F249" s="62" t="str">
        <f>IF($E249="","",COUNTIF(Admin_data!C:C,$E249))</f>
        <v/>
      </c>
      <c r="G249" s="62" t="str">
        <f>IF(E249="","",IF(COUNTIF(Population_data!$A:$A,$E249)=0,"CHECK","OK"))</f>
        <v/>
      </c>
      <c r="H249" s="62" t="str">
        <f>IF(F249="","",COUNTIF(Population_data!$A:$A,$E249))</f>
        <v/>
      </c>
      <c r="I249" s="62" t="str">
        <f>IF(G249="","",IF(COUNTIF(Reporting_completeness!$A:$A,$E249)=0,"CHECK","OK"))</f>
        <v/>
      </c>
      <c r="J249" s="62" t="str">
        <f>IF(H249="","",COUNTIF(Reporting_completeness!$A:$A,$E249))</f>
        <v/>
      </c>
      <c r="K249" s="62" t="str">
        <f>IF(I249="","",IF(COUNTIF(Service_data_1!$A:$A,$E249)=0,"CHECK","OK"))</f>
        <v/>
      </c>
      <c r="L249" s="62" t="str">
        <f>IF(J249="","",COUNTIF(Service_data_1!$A:$A,$E249))</f>
        <v/>
      </c>
      <c r="M249" s="62" t="str">
        <f>IF(K249="","",IF(COUNTIF(Service_data_2!$A:$A,$E249)=0,"CHECK","OK"))</f>
        <v/>
      </c>
      <c r="N249" s="62" t="str">
        <f>IF(L249="","",COUNTIF(Service_data_2!$A:$A,$E249))</f>
        <v/>
      </c>
    </row>
    <row r="250" spans="5:14" x14ac:dyDescent="0.55000000000000004">
      <c r="E250" t="str">
        <f>IF(Admin_data!C250="","",Admin_data!C250)</f>
        <v/>
      </c>
      <c r="F250" s="62" t="str">
        <f>IF($E250="","",COUNTIF(Admin_data!C:C,$E250))</f>
        <v/>
      </c>
      <c r="G250" s="62" t="str">
        <f>IF(E250="","",IF(COUNTIF(Population_data!$A:$A,$E250)=0,"CHECK","OK"))</f>
        <v/>
      </c>
      <c r="H250" s="62" t="str">
        <f>IF(F250="","",COUNTIF(Population_data!$A:$A,$E250))</f>
        <v/>
      </c>
      <c r="I250" s="62" t="str">
        <f>IF(G250="","",IF(COUNTIF(Reporting_completeness!$A:$A,$E250)=0,"CHECK","OK"))</f>
        <v/>
      </c>
      <c r="J250" s="62" t="str">
        <f>IF(H250="","",COUNTIF(Reporting_completeness!$A:$A,$E250))</f>
        <v/>
      </c>
      <c r="K250" s="62" t="str">
        <f>IF(I250="","",IF(COUNTIF(Service_data_1!$A:$A,$E250)=0,"CHECK","OK"))</f>
        <v/>
      </c>
      <c r="L250" s="62" t="str">
        <f>IF(J250="","",COUNTIF(Service_data_1!$A:$A,$E250))</f>
        <v/>
      </c>
      <c r="M250" s="62" t="str">
        <f>IF(K250="","",IF(COUNTIF(Service_data_2!$A:$A,$E250)=0,"CHECK","OK"))</f>
        <v/>
      </c>
      <c r="N250" s="62" t="str">
        <f>IF(L250="","",COUNTIF(Service_data_2!$A:$A,$E250))</f>
        <v/>
      </c>
    </row>
    <row r="251" spans="5:14" x14ac:dyDescent="0.55000000000000004">
      <c r="E251" t="str">
        <f>IF(Admin_data!C251="","",Admin_data!C251)</f>
        <v/>
      </c>
      <c r="F251" s="62" t="str">
        <f>IF($E251="","",COUNTIF(Admin_data!C:C,$E251))</f>
        <v/>
      </c>
      <c r="G251" s="62" t="str">
        <f>IF(E251="","",IF(COUNTIF(Population_data!$A:$A,$E251)=0,"CHECK","OK"))</f>
        <v/>
      </c>
      <c r="H251" s="62" t="str">
        <f>IF(F251="","",COUNTIF(Population_data!$A:$A,$E251))</f>
        <v/>
      </c>
      <c r="I251" s="62" t="str">
        <f>IF(G251="","",IF(COUNTIF(Reporting_completeness!$A:$A,$E251)=0,"CHECK","OK"))</f>
        <v/>
      </c>
      <c r="J251" s="62" t="str">
        <f>IF(H251="","",COUNTIF(Reporting_completeness!$A:$A,$E251))</f>
        <v/>
      </c>
      <c r="K251" s="62" t="str">
        <f>IF(I251="","",IF(COUNTIF(Service_data_1!$A:$A,$E251)=0,"CHECK","OK"))</f>
        <v/>
      </c>
      <c r="L251" s="62" t="str">
        <f>IF(J251="","",COUNTIF(Service_data_1!$A:$A,$E251))</f>
        <v/>
      </c>
      <c r="M251" s="62" t="str">
        <f>IF(K251="","",IF(COUNTIF(Service_data_2!$A:$A,$E251)=0,"CHECK","OK"))</f>
        <v/>
      </c>
      <c r="N251" s="62" t="str">
        <f>IF(L251="","",COUNTIF(Service_data_2!$A:$A,$E251))</f>
        <v/>
      </c>
    </row>
    <row r="252" spans="5:14" x14ac:dyDescent="0.55000000000000004">
      <c r="E252" t="str">
        <f>IF(Admin_data!C252="","",Admin_data!C252)</f>
        <v/>
      </c>
      <c r="F252" s="62" t="str">
        <f>IF($E252="","",COUNTIF(Admin_data!C:C,$E252))</f>
        <v/>
      </c>
      <c r="G252" s="62" t="str">
        <f>IF(E252="","",IF(COUNTIF(Population_data!$A:$A,$E252)=0,"CHECK","OK"))</f>
        <v/>
      </c>
      <c r="H252" s="62" t="str">
        <f>IF(F252="","",COUNTIF(Population_data!$A:$A,$E252))</f>
        <v/>
      </c>
      <c r="I252" s="62" t="str">
        <f>IF(G252="","",IF(COUNTIF(Reporting_completeness!$A:$A,$E252)=0,"CHECK","OK"))</f>
        <v/>
      </c>
      <c r="J252" s="62" t="str">
        <f>IF(H252="","",COUNTIF(Reporting_completeness!$A:$A,$E252))</f>
        <v/>
      </c>
      <c r="K252" s="62" t="str">
        <f>IF(I252="","",IF(COUNTIF(Service_data_1!$A:$A,$E252)=0,"CHECK","OK"))</f>
        <v/>
      </c>
      <c r="L252" s="62" t="str">
        <f>IF(J252="","",COUNTIF(Service_data_1!$A:$A,$E252))</f>
        <v/>
      </c>
      <c r="M252" s="62" t="str">
        <f>IF(K252="","",IF(COUNTIF(Service_data_2!$A:$A,$E252)=0,"CHECK","OK"))</f>
        <v/>
      </c>
      <c r="N252" s="62" t="str">
        <f>IF(L252="","",COUNTIF(Service_data_2!$A:$A,$E252))</f>
        <v/>
      </c>
    </row>
    <row r="253" spans="5:14" x14ac:dyDescent="0.55000000000000004">
      <c r="E253" t="str">
        <f>IF(Admin_data!C253="","",Admin_data!C253)</f>
        <v/>
      </c>
      <c r="F253" s="62" t="str">
        <f>IF($E253="","",COUNTIF(Admin_data!C:C,$E253))</f>
        <v/>
      </c>
      <c r="G253" s="62" t="str">
        <f>IF(E253="","",IF(COUNTIF(Population_data!$A:$A,$E253)=0,"CHECK","OK"))</f>
        <v/>
      </c>
      <c r="H253" s="62" t="str">
        <f>IF(F253="","",COUNTIF(Population_data!$A:$A,$E253))</f>
        <v/>
      </c>
      <c r="I253" s="62" t="str">
        <f>IF(G253="","",IF(COUNTIF(Reporting_completeness!$A:$A,$E253)=0,"CHECK","OK"))</f>
        <v/>
      </c>
      <c r="J253" s="62" t="str">
        <f>IF(H253="","",COUNTIF(Reporting_completeness!$A:$A,$E253))</f>
        <v/>
      </c>
      <c r="K253" s="62" t="str">
        <f>IF(I253="","",IF(COUNTIF(Service_data_1!$A:$A,$E253)=0,"CHECK","OK"))</f>
        <v/>
      </c>
      <c r="L253" s="62" t="str">
        <f>IF(J253="","",COUNTIF(Service_data_1!$A:$A,$E253))</f>
        <v/>
      </c>
      <c r="M253" s="62" t="str">
        <f>IF(K253="","",IF(COUNTIF(Service_data_2!$A:$A,$E253)=0,"CHECK","OK"))</f>
        <v/>
      </c>
      <c r="N253" s="62" t="str">
        <f>IF(L253="","",COUNTIF(Service_data_2!$A:$A,$E253))</f>
        <v/>
      </c>
    </row>
    <row r="254" spans="5:14" x14ac:dyDescent="0.55000000000000004">
      <c r="E254" t="str">
        <f>IF(Admin_data!C254="","",Admin_data!C254)</f>
        <v/>
      </c>
      <c r="F254" s="62" t="str">
        <f>IF($E254="","",COUNTIF(Admin_data!C:C,$E254))</f>
        <v/>
      </c>
      <c r="G254" s="62" t="str">
        <f>IF(E254="","",IF(COUNTIF(Population_data!$A:$A,$E254)=0,"CHECK","OK"))</f>
        <v/>
      </c>
      <c r="H254" s="62" t="str">
        <f>IF(F254="","",COUNTIF(Population_data!$A:$A,$E254))</f>
        <v/>
      </c>
      <c r="I254" s="62" t="str">
        <f>IF(G254="","",IF(COUNTIF(Reporting_completeness!$A:$A,$E254)=0,"CHECK","OK"))</f>
        <v/>
      </c>
      <c r="J254" s="62" t="str">
        <f>IF(H254="","",COUNTIF(Reporting_completeness!$A:$A,$E254))</f>
        <v/>
      </c>
      <c r="K254" s="62" t="str">
        <f>IF(I254="","",IF(COUNTIF(Service_data_1!$A:$A,$E254)=0,"CHECK","OK"))</f>
        <v/>
      </c>
      <c r="L254" s="62" t="str">
        <f>IF(J254="","",COUNTIF(Service_data_1!$A:$A,$E254))</f>
        <v/>
      </c>
      <c r="M254" s="62" t="str">
        <f>IF(K254="","",IF(COUNTIF(Service_data_2!$A:$A,$E254)=0,"CHECK","OK"))</f>
        <v/>
      </c>
      <c r="N254" s="62" t="str">
        <f>IF(L254="","",COUNTIF(Service_data_2!$A:$A,$E254))</f>
        <v/>
      </c>
    </row>
    <row r="255" spans="5:14" x14ac:dyDescent="0.55000000000000004">
      <c r="E255" t="str">
        <f>IF(Admin_data!C255="","",Admin_data!C255)</f>
        <v/>
      </c>
      <c r="F255" s="62" t="str">
        <f>IF($E255="","",COUNTIF(Admin_data!C:C,$E255))</f>
        <v/>
      </c>
      <c r="G255" s="62" t="str">
        <f>IF(E255="","",IF(COUNTIF(Population_data!$A:$A,$E255)=0,"CHECK","OK"))</f>
        <v/>
      </c>
      <c r="H255" s="62" t="str">
        <f>IF(F255="","",COUNTIF(Population_data!$A:$A,$E255))</f>
        <v/>
      </c>
      <c r="I255" s="62" t="str">
        <f>IF(G255="","",IF(COUNTIF(Reporting_completeness!$A:$A,$E255)=0,"CHECK","OK"))</f>
        <v/>
      </c>
      <c r="J255" s="62" t="str">
        <f>IF(H255="","",COUNTIF(Reporting_completeness!$A:$A,$E255))</f>
        <v/>
      </c>
      <c r="K255" s="62" t="str">
        <f>IF(I255="","",IF(COUNTIF(Service_data_1!$A:$A,$E255)=0,"CHECK","OK"))</f>
        <v/>
      </c>
      <c r="L255" s="62" t="str">
        <f>IF(J255="","",COUNTIF(Service_data_1!$A:$A,$E255))</f>
        <v/>
      </c>
      <c r="M255" s="62" t="str">
        <f>IF(K255="","",IF(COUNTIF(Service_data_2!$A:$A,$E255)=0,"CHECK","OK"))</f>
        <v/>
      </c>
      <c r="N255" s="62" t="str">
        <f>IF(L255="","",COUNTIF(Service_data_2!$A:$A,$E255))</f>
        <v/>
      </c>
    </row>
    <row r="256" spans="5:14" x14ac:dyDescent="0.55000000000000004">
      <c r="E256" t="str">
        <f>IF(Admin_data!C256="","",Admin_data!C256)</f>
        <v/>
      </c>
      <c r="F256" s="62" t="str">
        <f>IF($E256="","",COUNTIF(Admin_data!C:C,$E256))</f>
        <v/>
      </c>
      <c r="G256" s="62" t="str">
        <f>IF(E256="","",IF(COUNTIF(Population_data!$A:$A,$E256)=0,"CHECK","OK"))</f>
        <v/>
      </c>
      <c r="H256" s="62" t="str">
        <f>IF(F256="","",COUNTIF(Population_data!$A:$A,$E256))</f>
        <v/>
      </c>
      <c r="I256" s="62" t="str">
        <f>IF(G256="","",IF(COUNTIF(Reporting_completeness!$A:$A,$E256)=0,"CHECK","OK"))</f>
        <v/>
      </c>
      <c r="J256" s="62" t="str">
        <f>IF(H256="","",COUNTIF(Reporting_completeness!$A:$A,$E256))</f>
        <v/>
      </c>
      <c r="K256" s="62" t="str">
        <f>IF(I256="","",IF(COUNTIF(Service_data_1!$A:$A,$E256)=0,"CHECK","OK"))</f>
        <v/>
      </c>
      <c r="L256" s="62" t="str">
        <f>IF(J256="","",COUNTIF(Service_data_1!$A:$A,$E256))</f>
        <v/>
      </c>
      <c r="M256" s="62" t="str">
        <f>IF(K256="","",IF(COUNTIF(Service_data_2!$A:$A,$E256)=0,"CHECK","OK"))</f>
        <v/>
      </c>
      <c r="N256" s="62" t="str">
        <f>IF(L256="","",COUNTIF(Service_data_2!$A:$A,$E256))</f>
        <v/>
      </c>
    </row>
    <row r="257" spans="5:14" x14ac:dyDescent="0.55000000000000004">
      <c r="E257" t="str">
        <f>IF(Admin_data!C257="","",Admin_data!C257)</f>
        <v/>
      </c>
      <c r="F257" s="62" t="str">
        <f>IF($E257="","",COUNTIF(Admin_data!C:C,$E257))</f>
        <v/>
      </c>
      <c r="G257" s="62" t="str">
        <f>IF(E257="","",IF(COUNTIF(Population_data!$A:$A,$E257)=0,"CHECK","OK"))</f>
        <v/>
      </c>
      <c r="H257" s="62" t="str">
        <f>IF(F257="","",COUNTIF(Population_data!$A:$A,$E257))</f>
        <v/>
      </c>
      <c r="I257" s="62" t="str">
        <f>IF(G257="","",IF(COUNTIF(Reporting_completeness!$A:$A,$E257)=0,"CHECK","OK"))</f>
        <v/>
      </c>
      <c r="J257" s="62" t="str">
        <f>IF(H257="","",COUNTIF(Reporting_completeness!$A:$A,$E257))</f>
        <v/>
      </c>
      <c r="K257" s="62" t="str">
        <f>IF(I257="","",IF(COUNTIF(Service_data_1!$A:$A,$E257)=0,"CHECK","OK"))</f>
        <v/>
      </c>
      <c r="L257" s="62" t="str">
        <f>IF(J257="","",COUNTIF(Service_data_1!$A:$A,$E257))</f>
        <v/>
      </c>
      <c r="M257" s="62" t="str">
        <f>IF(K257="","",IF(COUNTIF(Service_data_2!$A:$A,$E257)=0,"CHECK","OK"))</f>
        <v/>
      </c>
      <c r="N257" s="62" t="str">
        <f>IF(L257="","",COUNTIF(Service_data_2!$A:$A,$E257))</f>
        <v/>
      </c>
    </row>
    <row r="258" spans="5:14" x14ac:dyDescent="0.55000000000000004">
      <c r="E258" t="str">
        <f>IF(Admin_data!C258="","",Admin_data!C258)</f>
        <v/>
      </c>
      <c r="F258" s="62" t="str">
        <f>IF($E258="","",COUNTIF(Admin_data!C:C,$E258))</f>
        <v/>
      </c>
      <c r="G258" s="62" t="str">
        <f>IF(E258="","",IF(COUNTIF(Population_data!$A:$A,$E258)=0,"CHECK","OK"))</f>
        <v/>
      </c>
      <c r="H258" s="62" t="str">
        <f>IF(F258="","",COUNTIF(Population_data!$A:$A,$E258))</f>
        <v/>
      </c>
      <c r="I258" s="62" t="str">
        <f>IF(G258="","",IF(COUNTIF(Reporting_completeness!$A:$A,$E258)=0,"CHECK","OK"))</f>
        <v/>
      </c>
      <c r="J258" s="62" t="str">
        <f>IF(H258="","",COUNTIF(Reporting_completeness!$A:$A,$E258))</f>
        <v/>
      </c>
      <c r="K258" s="62" t="str">
        <f>IF(I258="","",IF(COUNTIF(Service_data_1!$A:$A,$E258)=0,"CHECK","OK"))</f>
        <v/>
      </c>
      <c r="L258" s="62" t="str">
        <f>IF(J258="","",COUNTIF(Service_data_1!$A:$A,$E258))</f>
        <v/>
      </c>
      <c r="M258" s="62" t="str">
        <f>IF(K258="","",IF(COUNTIF(Service_data_2!$A:$A,$E258)=0,"CHECK","OK"))</f>
        <v/>
      </c>
      <c r="N258" s="62" t="str">
        <f>IF(L258="","",COUNTIF(Service_data_2!$A:$A,$E258))</f>
        <v/>
      </c>
    </row>
    <row r="259" spans="5:14" x14ac:dyDescent="0.55000000000000004">
      <c r="E259" t="str">
        <f>IF(Admin_data!C259="","",Admin_data!C259)</f>
        <v/>
      </c>
      <c r="F259" s="62" t="str">
        <f>IF($E259="","",COUNTIF(Admin_data!C:C,$E259))</f>
        <v/>
      </c>
      <c r="G259" s="62" t="str">
        <f>IF(E259="","",IF(COUNTIF(Population_data!$A:$A,$E259)=0,"CHECK","OK"))</f>
        <v/>
      </c>
      <c r="H259" s="62" t="str">
        <f>IF(F259="","",COUNTIF(Population_data!$A:$A,$E259))</f>
        <v/>
      </c>
      <c r="I259" s="62" t="str">
        <f>IF(G259="","",IF(COUNTIF(Reporting_completeness!$A:$A,$E259)=0,"CHECK","OK"))</f>
        <v/>
      </c>
      <c r="J259" s="62" t="str">
        <f>IF(H259="","",COUNTIF(Reporting_completeness!$A:$A,$E259))</f>
        <v/>
      </c>
      <c r="K259" s="62" t="str">
        <f>IF(I259="","",IF(COUNTIF(Service_data_1!$A:$A,$E259)=0,"CHECK","OK"))</f>
        <v/>
      </c>
      <c r="L259" s="62" t="str">
        <f>IF(J259="","",COUNTIF(Service_data_1!$A:$A,$E259))</f>
        <v/>
      </c>
      <c r="M259" s="62" t="str">
        <f>IF(K259="","",IF(COUNTIF(Service_data_2!$A:$A,$E259)=0,"CHECK","OK"))</f>
        <v/>
      </c>
      <c r="N259" s="62" t="str">
        <f>IF(L259="","",COUNTIF(Service_data_2!$A:$A,$E259))</f>
        <v/>
      </c>
    </row>
    <row r="260" spans="5:14" x14ac:dyDescent="0.55000000000000004">
      <c r="E260" t="str">
        <f>IF(Admin_data!C260="","",Admin_data!C260)</f>
        <v/>
      </c>
      <c r="F260" s="62" t="str">
        <f>IF($E260="","",COUNTIF(Admin_data!C:C,$E260))</f>
        <v/>
      </c>
      <c r="G260" s="62" t="str">
        <f>IF(E260="","",IF(COUNTIF(Population_data!$A:$A,$E260)=0,"CHECK","OK"))</f>
        <v/>
      </c>
      <c r="H260" s="62" t="str">
        <f>IF(F260="","",COUNTIF(Population_data!$A:$A,$E260))</f>
        <v/>
      </c>
      <c r="I260" s="62" t="str">
        <f>IF(G260="","",IF(COUNTIF(Reporting_completeness!$A:$A,$E260)=0,"CHECK","OK"))</f>
        <v/>
      </c>
      <c r="J260" s="62" t="str">
        <f>IF(H260="","",COUNTIF(Reporting_completeness!$A:$A,$E260))</f>
        <v/>
      </c>
      <c r="K260" s="62" t="str">
        <f>IF(I260="","",IF(COUNTIF(Service_data_1!$A:$A,$E260)=0,"CHECK","OK"))</f>
        <v/>
      </c>
      <c r="L260" s="62" t="str">
        <f>IF(J260="","",COUNTIF(Service_data_1!$A:$A,$E260))</f>
        <v/>
      </c>
      <c r="M260" s="62" t="str">
        <f>IF(K260="","",IF(COUNTIF(Service_data_2!$A:$A,$E260)=0,"CHECK","OK"))</f>
        <v/>
      </c>
      <c r="N260" s="62" t="str">
        <f>IF(L260="","",COUNTIF(Service_data_2!$A:$A,$E260))</f>
        <v/>
      </c>
    </row>
    <row r="261" spans="5:14" x14ac:dyDescent="0.55000000000000004">
      <c r="E261" t="str">
        <f>IF(Admin_data!C261="","",Admin_data!C261)</f>
        <v/>
      </c>
      <c r="F261" s="62" t="str">
        <f>IF($E261="","",COUNTIF(Admin_data!C:C,$E261))</f>
        <v/>
      </c>
      <c r="G261" s="62" t="str">
        <f>IF(E261="","",IF(COUNTIF(Population_data!$A:$A,$E261)=0,"CHECK","OK"))</f>
        <v/>
      </c>
      <c r="H261" s="62" t="str">
        <f>IF(F261="","",COUNTIF(Population_data!$A:$A,$E261))</f>
        <v/>
      </c>
      <c r="I261" s="62" t="str">
        <f>IF(G261="","",IF(COUNTIF(Reporting_completeness!$A:$A,$E261)=0,"CHECK","OK"))</f>
        <v/>
      </c>
      <c r="J261" s="62" t="str">
        <f>IF(H261="","",COUNTIF(Reporting_completeness!$A:$A,$E261))</f>
        <v/>
      </c>
      <c r="K261" s="62" t="str">
        <f>IF(I261="","",IF(COUNTIF(Service_data_1!$A:$A,$E261)=0,"CHECK","OK"))</f>
        <v/>
      </c>
      <c r="L261" s="62" t="str">
        <f>IF(J261="","",COUNTIF(Service_data_1!$A:$A,$E261))</f>
        <v/>
      </c>
      <c r="M261" s="62" t="str">
        <f>IF(K261="","",IF(COUNTIF(Service_data_2!$A:$A,$E261)=0,"CHECK","OK"))</f>
        <v/>
      </c>
      <c r="N261" s="62" t="str">
        <f>IF(L261="","",COUNTIF(Service_data_2!$A:$A,$E261))</f>
        <v/>
      </c>
    </row>
    <row r="262" spans="5:14" x14ac:dyDescent="0.55000000000000004">
      <c r="E262" t="str">
        <f>IF(Admin_data!C262="","",Admin_data!C262)</f>
        <v/>
      </c>
      <c r="F262" s="62" t="str">
        <f>IF($E262="","",COUNTIF(Admin_data!C:C,$E262))</f>
        <v/>
      </c>
      <c r="G262" s="62" t="str">
        <f>IF(E262="","",IF(COUNTIF(Population_data!$A:$A,$E262)=0,"CHECK","OK"))</f>
        <v/>
      </c>
      <c r="H262" s="62" t="str">
        <f>IF(F262="","",COUNTIF(Population_data!$A:$A,$E262))</f>
        <v/>
      </c>
      <c r="I262" s="62" t="str">
        <f>IF(G262="","",IF(COUNTIF(Reporting_completeness!$A:$A,$E262)=0,"CHECK","OK"))</f>
        <v/>
      </c>
      <c r="J262" s="62" t="str">
        <f>IF(H262="","",COUNTIF(Reporting_completeness!$A:$A,$E262))</f>
        <v/>
      </c>
      <c r="K262" s="62" t="str">
        <f>IF(I262="","",IF(COUNTIF(Service_data_1!$A:$A,$E262)=0,"CHECK","OK"))</f>
        <v/>
      </c>
      <c r="L262" s="62" t="str">
        <f>IF(J262="","",COUNTIF(Service_data_1!$A:$A,$E262))</f>
        <v/>
      </c>
      <c r="M262" s="62" t="str">
        <f>IF(K262="","",IF(COUNTIF(Service_data_2!$A:$A,$E262)=0,"CHECK","OK"))</f>
        <v/>
      </c>
      <c r="N262" s="62" t="str">
        <f>IF(L262="","",COUNTIF(Service_data_2!$A:$A,$E262))</f>
        <v/>
      </c>
    </row>
    <row r="263" spans="5:14" x14ac:dyDescent="0.55000000000000004">
      <c r="E263" t="str">
        <f>IF(Admin_data!C263="","",Admin_data!C263)</f>
        <v/>
      </c>
      <c r="F263" s="62" t="str">
        <f>IF($E263="","",COUNTIF(Admin_data!C:C,$E263))</f>
        <v/>
      </c>
      <c r="G263" s="62" t="str">
        <f>IF(E263="","",IF(COUNTIF(Population_data!$A:$A,$E263)=0,"CHECK","OK"))</f>
        <v/>
      </c>
      <c r="H263" s="62" t="str">
        <f>IF(F263="","",COUNTIF(Population_data!$A:$A,$E263))</f>
        <v/>
      </c>
      <c r="I263" s="62" t="str">
        <f>IF(G263="","",IF(COUNTIF(Reporting_completeness!$A:$A,$E263)=0,"CHECK","OK"))</f>
        <v/>
      </c>
      <c r="J263" s="62" t="str">
        <f>IF(H263="","",COUNTIF(Reporting_completeness!$A:$A,$E263))</f>
        <v/>
      </c>
      <c r="K263" s="62" t="str">
        <f>IF(I263="","",IF(COUNTIF(Service_data_1!$A:$A,$E263)=0,"CHECK","OK"))</f>
        <v/>
      </c>
      <c r="L263" s="62" t="str">
        <f>IF(J263="","",COUNTIF(Service_data_1!$A:$A,$E263))</f>
        <v/>
      </c>
      <c r="M263" s="62" t="str">
        <f>IF(K263="","",IF(COUNTIF(Service_data_2!$A:$A,$E263)=0,"CHECK","OK"))</f>
        <v/>
      </c>
      <c r="N263" s="62" t="str">
        <f>IF(L263="","",COUNTIF(Service_data_2!$A:$A,$E263))</f>
        <v/>
      </c>
    </row>
    <row r="264" spans="5:14" x14ac:dyDescent="0.55000000000000004">
      <c r="E264" t="str">
        <f>IF(Admin_data!C264="","",Admin_data!C264)</f>
        <v/>
      </c>
      <c r="F264" s="62" t="str">
        <f>IF($E264="","",COUNTIF(Admin_data!C:C,$E264))</f>
        <v/>
      </c>
      <c r="G264" s="62" t="str">
        <f>IF(E264="","",IF(COUNTIF(Population_data!$A:$A,$E264)=0,"CHECK","OK"))</f>
        <v/>
      </c>
      <c r="H264" s="62" t="str">
        <f>IF(F264="","",COUNTIF(Population_data!$A:$A,$E264))</f>
        <v/>
      </c>
      <c r="I264" s="62" t="str">
        <f>IF(G264="","",IF(COUNTIF(Reporting_completeness!$A:$A,$E264)=0,"CHECK","OK"))</f>
        <v/>
      </c>
      <c r="J264" s="62" t="str">
        <f>IF(H264="","",COUNTIF(Reporting_completeness!$A:$A,$E264))</f>
        <v/>
      </c>
      <c r="K264" s="62" t="str">
        <f>IF(I264="","",IF(COUNTIF(Service_data_1!$A:$A,$E264)=0,"CHECK","OK"))</f>
        <v/>
      </c>
      <c r="L264" s="62" t="str">
        <f>IF(J264="","",COUNTIF(Service_data_1!$A:$A,$E264))</f>
        <v/>
      </c>
      <c r="M264" s="62" t="str">
        <f>IF(K264="","",IF(COUNTIF(Service_data_2!$A:$A,$E264)=0,"CHECK","OK"))</f>
        <v/>
      </c>
      <c r="N264" s="62" t="str">
        <f>IF(L264="","",COUNTIF(Service_data_2!$A:$A,$E264))</f>
        <v/>
      </c>
    </row>
    <row r="265" spans="5:14" x14ac:dyDescent="0.55000000000000004">
      <c r="E265" t="str">
        <f>IF(Admin_data!C265="","",Admin_data!C265)</f>
        <v/>
      </c>
      <c r="F265" s="62" t="str">
        <f>IF($E265="","",COUNTIF(Admin_data!C:C,$E265))</f>
        <v/>
      </c>
      <c r="G265" s="62" t="str">
        <f>IF(E265="","",IF(COUNTIF(Population_data!$A:$A,$E265)=0,"CHECK","OK"))</f>
        <v/>
      </c>
      <c r="H265" s="62" t="str">
        <f>IF(F265="","",COUNTIF(Population_data!$A:$A,$E265))</f>
        <v/>
      </c>
      <c r="I265" s="62" t="str">
        <f>IF(G265="","",IF(COUNTIF(Reporting_completeness!$A:$A,$E265)=0,"CHECK","OK"))</f>
        <v/>
      </c>
      <c r="J265" s="62" t="str">
        <f>IF(H265="","",COUNTIF(Reporting_completeness!$A:$A,$E265))</f>
        <v/>
      </c>
      <c r="K265" s="62" t="str">
        <f>IF(I265="","",IF(COUNTIF(Service_data_1!$A:$A,$E265)=0,"CHECK","OK"))</f>
        <v/>
      </c>
      <c r="L265" s="62" t="str">
        <f>IF(J265="","",COUNTIF(Service_data_1!$A:$A,$E265))</f>
        <v/>
      </c>
      <c r="M265" s="62" t="str">
        <f>IF(K265="","",IF(COUNTIF(Service_data_2!$A:$A,$E265)=0,"CHECK","OK"))</f>
        <v/>
      </c>
      <c r="N265" s="62" t="str">
        <f>IF(L265="","",COUNTIF(Service_data_2!$A:$A,$E265))</f>
        <v/>
      </c>
    </row>
    <row r="266" spans="5:14" x14ac:dyDescent="0.55000000000000004">
      <c r="E266" t="str">
        <f>IF(Admin_data!C266="","",Admin_data!C266)</f>
        <v/>
      </c>
      <c r="F266" s="62" t="str">
        <f>IF($E266="","",COUNTIF(Admin_data!C:C,$E266))</f>
        <v/>
      </c>
      <c r="G266" s="62" t="str">
        <f>IF(E266="","",IF(COUNTIF(Population_data!$A:$A,$E266)=0,"CHECK","OK"))</f>
        <v/>
      </c>
      <c r="H266" s="62" t="str">
        <f>IF(F266="","",COUNTIF(Population_data!$A:$A,$E266))</f>
        <v/>
      </c>
      <c r="I266" s="62" t="str">
        <f>IF(G266="","",IF(COUNTIF(Reporting_completeness!$A:$A,$E266)=0,"CHECK","OK"))</f>
        <v/>
      </c>
      <c r="J266" s="62" t="str">
        <f>IF(H266="","",COUNTIF(Reporting_completeness!$A:$A,$E266))</f>
        <v/>
      </c>
      <c r="K266" s="62" t="str">
        <f>IF(I266="","",IF(COUNTIF(Service_data_1!$A:$A,$E266)=0,"CHECK","OK"))</f>
        <v/>
      </c>
      <c r="L266" s="62" t="str">
        <f>IF(J266="","",COUNTIF(Service_data_1!$A:$A,$E266))</f>
        <v/>
      </c>
      <c r="M266" s="62" t="str">
        <f>IF(K266="","",IF(COUNTIF(Service_data_2!$A:$A,$E266)=0,"CHECK","OK"))</f>
        <v/>
      </c>
      <c r="N266" s="62" t="str">
        <f>IF(L266="","",COUNTIF(Service_data_2!$A:$A,$E266))</f>
        <v/>
      </c>
    </row>
    <row r="267" spans="5:14" x14ac:dyDescent="0.55000000000000004">
      <c r="E267" t="str">
        <f>IF(Admin_data!C267="","",Admin_data!C267)</f>
        <v/>
      </c>
      <c r="F267" s="62" t="str">
        <f>IF($E267="","",COUNTIF(Admin_data!C:C,$E267))</f>
        <v/>
      </c>
      <c r="G267" s="62" t="str">
        <f>IF(E267="","",IF(COUNTIF(Population_data!$A:$A,$E267)=0,"CHECK","OK"))</f>
        <v/>
      </c>
      <c r="H267" s="62" t="str">
        <f>IF(F267="","",COUNTIF(Population_data!$A:$A,$E267))</f>
        <v/>
      </c>
      <c r="I267" s="62" t="str">
        <f>IF(G267="","",IF(COUNTIF(Reporting_completeness!$A:$A,$E267)=0,"CHECK","OK"))</f>
        <v/>
      </c>
      <c r="J267" s="62" t="str">
        <f>IF(H267="","",COUNTIF(Reporting_completeness!$A:$A,$E267))</f>
        <v/>
      </c>
      <c r="K267" s="62" t="str">
        <f>IF(I267="","",IF(COUNTIF(Service_data_1!$A:$A,$E267)=0,"CHECK","OK"))</f>
        <v/>
      </c>
      <c r="L267" s="62" t="str">
        <f>IF(J267="","",COUNTIF(Service_data_1!$A:$A,$E267))</f>
        <v/>
      </c>
      <c r="M267" s="62" t="str">
        <f>IF(K267="","",IF(COUNTIF(Service_data_2!$A:$A,$E267)=0,"CHECK","OK"))</f>
        <v/>
      </c>
      <c r="N267" s="62" t="str">
        <f>IF(L267="","",COUNTIF(Service_data_2!$A:$A,$E267))</f>
        <v/>
      </c>
    </row>
    <row r="268" spans="5:14" x14ac:dyDescent="0.55000000000000004">
      <c r="E268" t="str">
        <f>IF(Admin_data!C268="","",Admin_data!C268)</f>
        <v/>
      </c>
      <c r="F268" s="62" t="str">
        <f>IF($E268="","",COUNTIF(Admin_data!C:C,$E268))</f>
        <v/>
      </c>
      <c r="G268" s="62" t="str">
        <f>IF(E268="","",IF(COUNTIF(Population_data!$A:$A,$E268)=0,"CHECK","OK"))</f>
        <v/>
      </c>
      <c r="H268" s="62" t="str">
        <f>IF(F268="","",COUNTIF(Population_data!$A:$A,$E268))</f>
        <v/>
      </c>
      <c r="I268" s="62" t="str">
        <f>IF(G268="","",IF(COUNTIF(Reporting_completeness!$A:$A,$E268)=0,"CHECK","OK"))</f>
        <v/>
      </c>
      <c r="J268" s="62" t="str">
        <f>IF(H268="","",COUNTIF(Reporting_completeness!$A:$A,$E268))</f>
        <v/>
      </c>
      <c r="K268" s="62" t="str">
        <f>IF(I268="","",IF(COUNTIF(Service_data_1!$A:$A,$E268)=0,"CHECK","OK"))</f>
        <v/>
      </c>
      <c r="L268" s="62" t="str">
        <f>IF(J268="","",COUNTIF(Service_data_1!$A:$A,$E268))</f>
        <v/>
      </c>
      <c r="M268" s="62" t="str">
        <f>IF(K268="","",IF(COUNTIF(Service_data_2!$A:$A,$E268)=0,"CHECK","OK"))</f>
        <v/>
      </c>
      <c r="N268" s="62" t="str">
        <f>IF(L268="","",COUNTIF(Service_data_2!$A:$A,$E268))</f>
        <v/>
      </c>
    </row>
    <row r="269" spans="5:14" x14ac:dyDescent="0.55000000000000004">
      <c r="E269" t="str">
        <f>IF(Admin_data!C269="","",Admin_data!C269)</f>
        <v/>
      </c>
      <c r="F269" s="62" t="str">
        <f>IF($E269="","",COUNTIF(Admin_data!C:C,$E269))</f>
        <v/>
      </c>
      <c r="G269" s="62" t="str">
        <f>IF(E269="","",IF(COUNTIF(Population_data!$A:$A,$E269)=0,"CHECK","OK"))</f>
        <v/>
      </c>
      <c r="H269" s="62" t="str">
        <f>IF(F269="","",COUNTIF(Population_data!$A:$A,$E269))</f>
        <v/>
      </c>
      <c r="I269" s="62" t="str">
        <f>IF(G269="","",IF(COUNTIF(Reporting_completeness!$A:$A,$E269)=0,"CHECK","OK"))</f>
        <v/>
      </c>
      <c r="J269" s="62" t="str">
        <f>IF(H269="","",COUNTIF(Reporting_completeness!$A:$A,$E269))</f>
        <v/>
      </c>
      <c r="K269" s="62" t="str">
        <f>IF(I269="","",IF(COUNTIF(Service_data_1!$A:$A,$E269)=0,"CHECK","OK"))</f>
        <v/>
      </c>
      <c r="L269" s="62" t="str">
        <f>IF(J269="","",COUNTIF(Service_data_1!$A:$A,$E269))</f>
        <v/>
      </c>
      <c r="M269" s="62" t="str">
        <f>IF(K269="","",IF(COUNTIF(Service_data_2!$A:$A,$E269)=0,"CHECK","OK"))</f>
        <v/>
      </c>
      <c r="N269" s="62" t="str">
        <f>IF(L269="","",COUNTIF(Service_data_2!$A:$A,$E269))</f>
        <v/>
      </c>
    </row>
    <row r="270" spans="5:14" x14ac:dyDescent="0.55000000000000004">
      <c r="E270" t="str">
        <f>IF(Admin_data!C270="","",Admin_data!C270)</f>
        <v/>
      </c>
      <c r="F270" s="62" t="str">
        <f>IF($E270="","",COUNTIF(Admin_data!C:C,$E270))</f>
        <v/>
      </c>
      <c r="G270" s="62" t="str">
        <f>IF(E270="","",IF(COUNTIF(Population_data!$A:$A,$E270)=0,"CHECK","OK"))</f>
        <v/>
      </c>
      <c r="H270" s="62" t="str">
        <f>IF(F270="","",COUNTIF(Population_data!$A:$A,$E270))</f>
        <v/>
      </c>
      <c r="I270" s="62" t="str">
        <f>IF(G270="","",IF(COUNTIF(Reporting_completeness!$A:$A,$E270)=0,"CHECK","OK"))</f>
        <v/>
      </c>
      <c r="J270" s="62" t="str">
        <f>IF(H270="","",COUNTIF(Reporting_completeness!$A:$A,$E270))</f>
        <v/>
      </c>
      <c r="K270" s="62" t="str">
        <f>IF(I270="","",IF(COUNTIF(Service_data_1!$A:$A,$E270)=0,"CHECK","OK"))</f>
        <v/>
      </c>
      <c r="L270" s="62" t="str">
        <f>IF(J270="","",COUNTIF(Service_data_1!$A:$A,$E270))</f>
        <v/>
      </c>
      <c r="M270" s="62" t="str">
        <f>IF(K270="","",IF(COUNTIF(Service_data_2!$A:$A,$E270)=0,"CHECK","OK"))</f>
        <v/>
      </c>
      <c r="N270" s="62" t="str">
        <f>IF(L270="","",COUNTIF(Service_data_2!$A:$A,$E270))</f>
        <v/>
      </c>
    </row>
    <row r="271" spans="5:14" x14ac:dyDescent="0.55000000000000004">
      <c r="E271" t="str">
        <f>IF(Admin_data!C271="","",Admin_data!C271)</f>
        <v/>
      </c>
      <c r="F271" s="62" t="str">
        <f>IF($E271="","",COUNTIF(Admin_data!C:C,$E271))</f>
        <v/>
      </c>
      <c r="G271" s="62" t="str">
        <f>IF(E271="","",IF(COUNTIF(Population_data!$A:$A,$E271)=0,"CHECK","OK"))</f>
        <v/>
      </c>
      <c r="H271" s="62" t="str">
        <f>IF(F271="","",COUNTIF(Population_data!$A:$A,$E271))</f>
        <v/>
      </c>
      <c r="I271" s="62" t="str">
        <f>IF(G271="","",IF(COUNTIF(Reporting_completeness!$A:$A,$E271)=0,"CHECK","OK"))</f>
        <v/>
      </c>
      <c r="J271" s="62" t="str">
        <f>IF(H271="","",COUNTIF(Reporting_completeness!$A:$A,$E271))</f>
        <v/>
      </c>
      <c r="K271" s="62" t="str">
        <f>IF(I271="","",IF(COUNTIF(Service_data_1!$A:$A,$E271)=0,"CHECK","OK"))</f>
        <v/>
      </c>
      <c r="L271" s="62" t="str">
        <f>IF(J271="","",COUNTIF(Service_data_1!$A:$A,$E271))</f>
        <v/>
      </c>
      <c r="M271" s="62" t="str">
        <f>IF(K271="","",IF(COUNTIF(Service_data_2!$A:$A,$E271)=0,"CHECK","OK"))</f>
        <v/>
      </c>
      <c r="N271" s="62" t="str">
        <f>IF(L271="","",COUNTIF(Service_data_2!$A:$A,$E271))</f>
        <v/>
      </c>
    </row>
    <row r="272" spans="5:14" x14ac:dyDescent="0.55000000000000004">
      <c r="E272" t="str">
        <f>IF(Admin_data!C272="","",Admin_data!C272)</f>
        <v/>
      </c>
      <c r="F272" s="62" t="str">
        <f>IF($E272="","",COUNTIF(Admin_data!C:C,$E272))</f>
        <v/>
      </c>
      <c r="G272" s="62" t="str">
        <f>IF(E272="","",IF(COUNTIF(Population_data!$A:$A,$E272)=0,"CHECK","OK"))</f>
        <v/>
      </c>
      <c r="H272" s="62" t="str">
        <f>IF(F272="","",COUNTIF(Population_data!$A:$A,$E272))</f>
        <v/>
      </c>
      <c r="I272" s="62" t="str">
        <f>IF(G272="","",IF(COUNTIF(Reporting_completeness!$A:$A,$E272)=0,"CHECK","OK"))</f>
        <v/>
      </c>
      <c r="J272" s="62" t="str">
        <f>IF(H272="","",COUNTIF(Reporting_completeness!$A:$A,$E272))</f>
        <v/>
      </c>
      <c r="K272" s="62" t="str">
        <f>IF(I272="","",IF(COUNTIF(Service_data_1!$A:$A,$E272)=0,"CHECK","OK"))</f>
        <v/>
      </c>
      <c r="L272" s="62" t="str">
        <f>IF(J272="","",COUNTIF(Service_data_1!$A:$A,$E272))</f>
        <v/>
      </c>
      <c r="M272" s="62" t="str">
        <f>IF(K272="","",IF(COUNTIF(Service_data_2!$A:$A,$E272)=0,"CHECK","OK"))</f>
        <v/>
      </c>
      <c r="N272" s="62" t="str">
        <f>IF(L272="","",COUNTIF(Service_data_2!$A:$A,$E272))</f>
        <v/>
      </c>
    </row>
    <row r="273" spans="5:14" x14ac:dyDescent="0.55000000000000004">
      <c r="E273" t="str">
        <f>IF(Admin_data!C273="","",Admin_data!C273)</f>
        <v/>
      </c>
      <c r="F273" s="62" t="str">
        <f>IF($E273="","",COUNTIF(Admin_data!C:C,$E273))</f>
        <v/>
      </c>
      <c r="G273" s="62" t="str">
        <f>IF(E273="","",IF(COUNTIF(Population_data!$A:$A,$E273)=0,"CHECK","OK"))</f>
        <v/>
      </c>
      <c r="H273" s="62" t="str">
        <f>IF(F273="","",COUNTIF(Population_data!$A:$A,$E273))</f>
        <v/>
      </c>
      <c r="I273" s="62" t="str">
        <f>IF(G273="","",IF(COUNTIF(Reporting_completeness!$A:$A,$E273)=0,"CHECK","OK"))</f>
        <v/>
      </c>
      <c r="J273" s="62" t="str">
        <f>IF(H273="","",COUNTIF(Reporting_completeness!$A:$A,$E273))</f>
        <v/>
      </c>
      <c r="K273" s="62" t="str">
        <f>IF(I273="","",IF(COUNTIF(Service_data_1!$A:$A,$E273)=0,"CHECK","OK"))</f>
        <v/>
      </c>
      <c r="L273" s="62" t="str">
        <f>IF(J273="","",COUNTIF(Service_data_1!$A:$A,$E273))</f>
        <v/>
      </c>
      <c r="M273" s="62" t="str">
        <f>IF(K273="","",IF(COUNTIF(Service_data_2!$A:$A,$E273)=0,"CHECK","OK"))</f>
        <v/>
      </c>
      <c r="N273" s="62" t="str">
        <f>IF(L273="","",COUNTIF(Service_data_2!$A:$A,$E273))</f>
        <v/>
      </c>
    </row>
    <row r="274" spans="5:14" x14ac:dyDescent="0.55000000000000004">
      <c r="E274" t="str">
        <f>IF(Admin_data!C274="","",Admin_data!C274)</f>
        <v/>
      </c>
      <c r="F274" s="62" t="str">
        <f>IF($E274="","",COUNTIF(Admin_data!C:C,$E274))</f>
        <v/>
      </c>
      <c r="G274" s="62" t="str">
        <f>IF(E274="","",IF(COUNTIF(Population_data!$A:$A,$E274)=0,"CHECK","OK"))</f>
        <v/>
      </c>
      <c r="H274" s="62" t="str">
        <f>IF(F274="","",COUNTIF(Population_data!$A:$A,$E274))</f>
        <v/>
      </c>
      <c r="I274" s="62" t="str">
        <f>IF(G274="","",IF(COUNTIF(Reporting_completeness!$A:$A,$E274)=0,"CHECK","OK"))</f>
        <v/>
      </c>
      <c r="J274" s="62" t="str">
        <f>IF(H274="","",COUNTIF(Reporting_completeness!$A:$A,$E274))</f>
        <v/>
      </c>
      <c r="K274" s="62" t="str">
        <f>IF(I274="","",IF(COUNTIF(Service_data_1!$A:$A,$E274)=0,"CHECK","OK"))</f>
        <v/>
      </c>
      <c r="L274" s="62" t="str">
        <f>IF(J274="","",COUNTIF(Service_data_1!$A:$A,$E274))</f>
        <v/>
      </c>
      <c r="M274" s="62" t="str">
        <f>IF(K274="","",IF(COUNTIF(Service_data_2!$A:$A,$E274)=0,"CHECK","OK"))</f>
        <v/>
      </c>
      <c r="N274" s="62" t="str">
        <f>IF(L274="","",COUNTIF(Service_data_2!$A:$A,$E274))</f>
        <v/>
      </c>
    </row>
    <row r="275" spans="5:14" x14ac:dyDescent="0.55000000000000004">
      <c r="E275" t="str">
        <f>IF(Admin_data!C275="","",Admin_data!C275)</f>
        <v/>
      </c>
      <c r="F275" s="62" t="str">
        <f>IF($E275="","",COUNTIF(Admin_data!C:C,$E275))</f>
        <v/>
      </c>
      <c r="G275" s="62" t="str">
        <f>IF(E275="","",IF(COUNTIF(Population_data!$A:$A,$E275)=0,"CHECK","OK"))</f>
        <v/>
      </c>
      <c r="H275" s="62" t="str">
        <f>IF(F275="","",COUNTIF(Population_data!$A:$A,$E275))</f>
        <v/>
      </c>
      <c r="I275" s="62" t="str">
        <f>IF(G275="","",IF(COUNTIF(Reporting_completeness!$A:$A,$E275)=0,"CHECK","OK"))</f>
        <v/>
      </c>
      <c r="J275" s="62" t="str">
        <f>IF(H275="","",COUNTIF(Reporting_completeness!$A:$A,$E275))</f>
        <v/>
      </c>
      <c r="K275" s="62" t="str">
        <f>IF(I275="","",IF(COUNTIF(Service_data_1!$A:$A,$E275)=0,"CHECK","OK"))</f>
        <v/>
      </c>
      <c r="L275" s="62" t="str">
        <f>IF(J275="","",COUNTIF(Service_data_1!$A:$A,$E275))</f>
        <v/>
      </c>
      <c r="M275" s="62" t="str">
        <f>IF(K275="","",IF(COUNTIF(Service_data_2!$A:$A,$E275)=0,"CHECK","OK"))</f>
        <v/>
      </c>
      <c r="N275" s="62" t="str">
        <f>IF(L275="","",COUNTIF(Service_data_2!$A:$A,$E275))</f>
        <v/>
      </c>
    </row>
    <row r="276" spans="5:14" x14ac:dyDescent="0.55000000000000004">
      <c r="E276" t="str">
        <f>IF(Admin_data!C276="","",Admin_data!C276)</f>
        <v/>
      </c>
      <c r="F276" s="62" t="str">
        <f>IF($E276="","",COUNTIF(Admin_data!C:C,$E276))</f>
        <v/>
      </c>
      <c r="G276" s="62" t="str">
        <f>IF(E276="","",IF(COUNTIF(Population_data!$A:$A,$E276)=0,"CHECK","OK"))</f>
        <v/>
      </c>
      <c r="H276" s="62" t="str">
        <f>IF(F276="","",COUNTIF(Population_data!$A:$A,$E276))</f>
        <v/>
      </c>
      <c r="I276" s="62" t="str">
        <f>IF(G276="","",IF(COUNTIF(Reporting_completeness!$A:$A,$E276)=0,"CHECK","OK"))</f>
        <v/>
      </c>
      <c r="J276" s="62" t="str">
        <f>IF(H276="","",COUNTIF(Reporting_completeness!$A:$A,$E276))</f>
        <v/>
      </c>
      <c r="K276" s="62" t="str">
        <f>IF(I276="","",IF(COUNTIF(Service_data_1!$A:$A,$E276)=0,"CHECK","OK"))</f>
        <v/>
      </c>
      <c r="L276" s="62" t="str">
        <f>IF(J276="","",COUNTIF(Service_data_1!$A:$A,$E276))</f>
        <v/>
      </c>
      <c r="M276" s="62" t="str">
        <f>IF(K276="","",IF(COUNTIF(Service_data_2!$A:$A,$E276)=0,"CHECK","OK"))</f>
        <v/>
      </c>
      <c r="N276" s="62" t="str">
        <f>IF(L276="","",COUNTIF(Service_data_2!$A:$A,$E276))</f>
        <v/>
      </c>
    </row>
    <row r="277" spans="5:14" x14ac:dyDescent="0.55000000000000004">
      <c r="E277" t="str">
        <f>IF(Admin_data!C277="","",Admin_data!C277)</f>
        <v/>
      </c>
      <c r="F277" s="62" t="str">
        <f>IF($E277="","",COUNTIF(Admin_data!C:C,$E277))</f>
        <v/>
      </c>
      <c r="G277" s="62" t="str">
        <f>IF(E277="","",IF(COUNTIF(Population_data!$A:$A,$E277)=0,"CHECK","OK"))</f>
        <v/>
      </c>
      <c r="H277" s="62" t="str">
        <f>IF(F277="","",COUNTIF(Population_data!$A:$A,$E277))</f>
        <v/>
      </c>
      <c r="I277" s="62" t="str">
        <f>IF(G277="","",IF(COUNTIF(Reporting_completeness!$A:$A,$E277)=0,"CHECK","OK"))</f>
        <v/>
      </c>
      <c r="J277" s="62" t="str">
        <f>IF(H277="","",COUNTIF(Reporting_completeness!$A:$A,$E277))</f>
        <v/>
      </c>
      <c r="K277" s="62" t="str">
        <f>IF(I277="","",IF(COUNTIF(Service_data_1!$A:$A,$E277)=0,"CHECK","OK"))</f>
        <v/>
      </c>
      <c r="L277" s="62" t="str">
        <f>IF(J277="","",COUNTIF(Service_data_1!$A:$A,$E277))</f>
        <v/>
      </c>
      <c r="M277" s="62" t="str">
        <f>IF(K277="","",IF(COUNTIF(Service_data_2!$A:$A,$E277)=0,"CHECK","OK"))</f>
        <v/>
      </c>
      <c r="N277" s="62" t="str">
        <f>IF(L277="","",COUNTIF(Service_data_2!$A:$A,$E277))</f>
        <v/>
      </c>
    </row>
    <row r="278" spans="5:14" x14ac:dyDescent="0.55000000000000004">
      <c r="E278" t="str">
        <f>IF(Admin_data!C278="","",Admin_data!C278)</f>
        <v/>
      </c>
      <c r="F278" s="62" t="str">
        <f>IF($E278="","",COUNTIF(Admin_data!C:C,$E278))</f>
        <v/>
      </c>
      <c r="G278" s="62" t="str">
        <f>IF(E278="","",IF(COUNTIF(Population_data!$A:$A,$E278)=0,"CHECK","OK"))</f>
        <v/>
      </c>
      <c r="H278" s="62" t="str">
        <f>IF(F278="","",COUNTIF(Population_data!$A:$A,$E278))</f>
        <v/>
      </c>
      <c r="I278" s="62" t="str">
        <f>IF(G278="","",IF(COUNTIF(Reporting_completeness!$A:$A,$E278)=0,"CHECK","OK"))</f>
        <v/>
      </c>
      <c r="J278" s="62" t="str">
        <f>IF(H278="","",COUNTIF(Reporting_completeness!$A:$A,$E278))</f>
        <v/>
      </c>
      <c r="K278" s="62" t="str">
        <f>IF(I278="","",IF(COUNTIF(Service_data_1!$A:$A,$E278)=0,"CHECK","OK"))</f>
        <v/>
      </c>
      <c r="L278" s="62" t="str">
        <f>IF(J278="","",COUNTIF(Service_data_1!$A:$A,$E278))</f>
        <v/>
      </c>
      <c r="M278" s="62" t="str">
        <f>IF(K278="","",IF(COUNTIF(Service_data_2!$A:$A,$E278)=0,"CHECK","OK"))</f>
        <v/>
      </c>
      <c r="N278" s="62" t="str">
        <f>IF(L278="","",COUNTIF(Service_data_2!$A:$A,$E278))</f>
        <v/>
      </c>
    </row>
    <row r="279" spans="5:14" x14ac:dyDescent="0.55000000000000004">
      <c r="E279" t="str">
        <f>IF(Admin_data!C279="","",Admin_data!C279)</f>
        <v/>
      </c>
      <c r="F279" s="62" t="str">
        <f>IF($E279="","",COUNTIF(Admin_data!C:C,$E279))</f>
        <v/>
      </c>
      <c r="G279" s="62" t="str">
        <f>IF(E279="","",IF(COUNTIF(Population_data!$A:$A,$E279)=0,"CHECK","OK"))</f>
        <v/>
      </c>
      <c r="H279" s="62" t="str">
        <f>IF(F279="","",COUNTIF(Population_data!$A:$A,$E279))</f>
        <v/>
      </c>
      <c r="I279" s="62" t="str">
        <f>IF(G279="","",IF(COUNTIF(Reporting_completeness!$A:$A,$E279)=0,"CHECK","OK"))</f>
        <v/>
      </c>
      <c r="J279" s="62" t="str">
        <f>IF(H279="","",COUNTIF(Reporting_completeness!$A:$A,$E279))</f>
        <v/>
      </c>
      <c r="K279" s="62" t="str">
        <f>IF(I279="","",IF(COUNTIF(Service_data_1!$A:$A,$E279)=0,"CHECK","OK"))</f>
        <v/>
      </c>
      <c r="L279" s="62" t="str">
        <f>IF(J279="","",COUNTIF(Service_data_1!$A:$A,$E279))</f>
        <v/>
      </c>
      <c r="M279" s="62" t="str">
        <f>IF(K279="","",IF(COUNTIF(Service_data_2!$A:$A,$E279)=0,"CHECK","OK"))</f>
        <v/>
      </c>
      <c r="N279" s="62" t="str">
        <f>IF(L279="","",COUNTIF(Service_data_2!$A:$A,$E279))</f>
        <v/>
      </c>
    </row>
    <row r="280" spans="5:14" x14ac:dyDescent="0.55000000000000004">
      <c r="E280" t="str">
        <f>IF(Admin_data!C280="","",Admin_data!C280)</f>
        <v/>
      </c>
      <c r="F280" s="62" t="str">
        <f>IF($E280="","",COUNTIF(Admin_data!C:C,$E280))</f>
        <v/>
      </c>
      <c r="G280" s="62" t="str">
        <f>IF(E280="","",IF(COUNTIF(Population_data!$A:$A,$E280)=0,"CHECK","OK"))</f>
        <v/>
      </c>
      <c r="H280" s="62" t="str">
        <f>IF(F280="","",COUNTIF(Population_data!$A:$A,$E280))</f>
        <v/>
      </c>
      <c r="I280" s="62" t="str">
        <f>IF(G280="","",IF(COUNTIF(Reporting_completeness!$A:$A,$E280)=0,"CHECK","OK"))</f>
        <v/>
      </c>
      <c r="J280" s="62" t="str">
        <f>IF(H280="","",COUNTIF(Reporting_completeness!$A:$A,$E280))</f>
        <v/>
      </c>
      <c r="K280" s="62" t="str">
        <f>IF(I280="","",IF(COUNTIF(Service_data_1!$A:$A,$E280)=0,"CHECK","OK"))</f>
        <v/>
      </c>
      <c r="L280" s="62" t="str">
        <f>IF(J280="","",COUNTIF(Service_data_1!$A:$A,$E280))</f>
        <v/>
      </c>
      <c r="M280" s="62" t="str">
        <f>IF(K280="","",IF(COUNTIF(Service_data_2!$A:$A,$E280)=0,"CHECK","OK"))</f>
        <v/>
      </c>
      <c r="N280" s="62" t="str">
        <f>IF(L280="","",COUNTIF(Service_data_2!$A:$A,$E280))</f>
        <v/>
      </c>
    </row>
    <row r="281" spans="5:14" x14ac:dyDescent="0.55000000000000004">
      <c r="E281" t="str">
        <f>IF(Admin_data!C281="","",Admin_data!C281)</f>
        <v/>
      </c>
      <c r="F281" s="62" t="str">
        <f>IF($E281="","",COUNTIF(Admin_data!C:C,$E281))</f>
        <v/>
      </c>
      <c r="G281" s="62" t="str">
        <f>IF(E281="","",IF(COUNTIF(Population_data!$A:$A,$E281)=0,"CHECK","OK"))</f>
        <v/>
      </c>
      <c r="H281" s="62" t="str">
        <f>IF(F281="","",COUNTIF(Population_data!$A:$A,$E281))</f>
        <v/>
      </c>
      <c r="I281" s="62" t="str">
        <f>IF(G281="","",IF(COUNTIF(Reporting_completeness!$A:$A,$E281)=0,"CHECK","OK"))</f>
        <v/>
      </c>
      <c r="J281" s="62" t="str">
        <f>IF(H281="","",COUNTIF(Reporting_completeness!$A:$A,$E281))</f>
        <v/>
      </c>
      <c r="K281" s="62" t="str">
        <f>IF(I281="","",IF(COUNTIF(Service_data_1!$A:$A,$E281)=0,"CHECK","OK"))</f>
        <v/>
      </c>
      <c r="L281" s="62" t="str">
        <f>IF(J281="","",COUNTIF(Service_data_1!$A:$A,$E281))</f>
        <v/>
      </c>
      <c r="M281" s="62" t="str">
        <f>IF(K281="","",IF(COUNTIF(Service_data_2!$A:$A,$E281)=0,"CHECK","OK"))</f>
        <v/>
      </c>
      <c r="N281" s="62" t="str">
        <f>IF(L281="","",COUNTIF(Service_data_2!$A:$A,$E281))</f>
        <v/>
      </c>
    </row>
    <row r="282" spans="5:14" x14ac:dyDescent="0.55000000000000004">
      <c r="E282" t="str">
        <f>IF(Admin_data!C282="","",Admin_data!C282)</f>
        <v/>
      </c>
      <c r="F282" s="62" t="str">
        <f>IF($E282="","",COUNTIF(Admin_data!C:C,$E282))</f>
        <v/>
      </c>
      <c r="G282" s="62" t="str">
        <f>IF(E282="","",IF(COUNTIF(Population_data!$A:$A,$E282)=0,"CHECK","OK"))</f>
        <v/>
      </c>
      <c r="H282" s="62" t="str">
        <f>IF(F282="","",COUNTIF(Population_data!$A:$A,$E282))</f>
        <v/>
      </c>
      <c r="I282" s="62" t="str">
        <f>IF(G282="","",IF(COUNTIF(Reporting_completeness!$A:$A,$E282)=0,"CHECK","OK"))</f>
        <v/>
      </c>
      <c r="J282" s="62" t="str">
        <f>IF(H282="","",COUNTIF(Reporting_completeness!$A:$A,$E282))</f>
        <v/>
      </c>
      <c r="K282" s="62" t="str">
        <f>IF(I282="","",IF(COUNTIF(Service_data_1!$A:$A,$E282)=0,"CHECK","OK"))</f>
        <v/>
      </c>
      <c r="L282" s="62" t="str">
        <f>IF(J282="","",COUNTIF(Service_data_1!$A:$A,$E282))</f>
        <v/>
      </c>
      <c r="M282" s="62" t="str">
        <f>IF(K282="","",IF(COUNTIF(Service_data_2!$A:$A,$E282)=0,"CHECK","OK"))</f>
        <v/>
      </c>
      <c r="N282" s="62" t="str">
        <f>IF(L282="","",COUNTIF(Service_data_2!$A:$A,$E282))</f>
        <v/>
      </c>
    </row>
    <row r="283" spans="5:14" x14ac:dyDescent="0.55000000000000004">
      <c r="E283" t="str">
        <f>IF(Admin_data!C283="","",Admin_data!C283)</f>
        <v/>
      </c>
      <c r="F283" s="62" t="str">
        <f>IF($E283="","",COUNTIF(Admin_data!C:C,$E283))</f>
        <v/>
      </c>
      <c r="G283" s="62" t="str">
        <f>IF(E283="","",IF(COUNTIF(Population_data!$A:$A,$E283)=0,"CHECK","OK"))</f>
        <v/>
      </c>
      <c r="H283" s="62" t="str">
        <f>IF(F283="","",COUNTIF(Population_data!$A:$A,$E283))</f>
        <v/>
      </c>
      <c r="I283" s="62" t="str">
        <f>IF(G283="","",IF(COUNTIF(Reporting_completeness!$A:$A,$E283)=0,"CHECK","OK"))</f>
        <v/>
      </c>
      <c r="J283" s="62" t="str">
        <f>IF(H283="","",COUNTIF(Reporting_completeness!$A:$A,$E283))</f>
        <v/>
      </c>
      <c r="K283" s="62" t="str">
        <f>IF(I283="","",IF(COUNTIF(Service_data_1!$A:$A,$E283)=0,"CHECK","OK"))</f>
        <v/>
      </c>
      <c r="L283" s="62" t="str">
        <f>IF(J283="","",COUNTIF(Service_data_1!$A:$A,$E283))</f>
        <v/>
      </c>
      <c r="M283" s="62" t="str">
        <f>IF(K283="","",IF(COUNTIF(Service_data_2!$A:$A,$E283)=0,"CHECK","OK"))</f>
        <v/>
      </c>
      <c r="N283" s="62" t="str">
        <f>IF(L283="","",COUNTIF(Service_data_2!$A:$A,$E283))</f>
        <v/>
      </c>
    </row>
    <row r="284" spans="5:14" x14ac:dyDescent="0.55000000000000004">
      <c r="E284" t="str">
        <f>IF(Admin_data!C284="","",Admin_data!C284)</f>
        <v/>
      </c>
      <c r="F284" s="62" t="str">
        <f>IF($E284="","",COUNTIF(Admin_data!C:C,$E284))</f>
        <v/>
      </c>
      <c r="G284" s="62" t="str">
        <f>IF(E284="","",IF(COUNTIF(Population_data!$A:$A,$E284)=0,"CHECK","OK"))</f>
        <v/>
      </c>
      <c r="H284" s="62" t="str">
        <f>IF(F284="","",COUNTIF(Population_data!$A:$A,$E284))</f>
        <v/>
      </c>
      <c r="I284" s="62" t="str">
        <f>IF(G284="","",IF(COUNTIF(Reporting_completeness!$A:$A,$E284)=0,"CHECK","OK"))</f>
        <v/>
      </c>
      <c r="J284" s="62" t="str">
        <f>IF(H284="","",COUNTIF(Reporting_completeness!$A:$A,$E284))</f>
        <v/>
      </c>
      <c r="K284" s="62" t="str">
        <f>IF(I284="","",IF(COUNTIF(Service_data_1!$A:$A,$E284)=0,"CHECK","OK"))</f>
        <v/>
      </c>
      <c r="L284" s="62" t="str">
        <f>IF(J284="","",COUNTIF(Service_data_1!$A:$A,$E284))</f>
        <v/>
      </c>
      <c r="M284" s="62" t="str">
        <f>IF(K284="","",IF(COUNTIF(Service_data_2!$A:$A,$E284)=0,"CHECK","OK"))</f>
        <v/>
      </c>
      <c r="N284" s="62" t="str">
        <f>IF(L284="","",COUNTIF(Service_data_2!$A:$A,$E284))</f>
        <v/>
      </c>
    </row>
    <row r="285" spans="5:14" x14ac:dyDescent="0.55000000000000004">
      <c r="E285" t="str">
        <f>IF(Admin_data!C285="","",Admin_data!C285)</f>
        <v/>
      </c>
      <c r="F285" s="62" t="str">
        <f>IF($E285="","",COUNTIF(Admin_data!C:C,$E285))</f>
        <v/>
      </c>
      <c r="G285" s="62" t="str">
        <f>IF(E285="","",IF(COUNTIF(Population_data!$A:$A,$E285)=0,"CHECK","OK"))</f>
        <v/>
      </c>
      <c r="H285" s="62" t="str">
        <f>IF(F285="","",COUNTIF(Population_data!$A:$A,$E285))</f>
        <v/>
      </c>
      <c r="I285" s="62" t="str">
        <f>IF(G285="","",IF(COUNTIF(Reporting_completeness!$A:$A,$E285)=0,"CHECK","OK"))</f>
        <v/>
      </c>
      <c r="J285" s="62" t="str">
        <f>IF(H285="","",COUNTIF(Reporting_completeness!$A:$A,$E285))</f>
        <v/>
      </c>
      <c r="K285" s="62" t="str">
        <f>IF(I285="","",IF(COUNTIF(Service_data_1!$A:$A,$E285)=0,"CHECK","OK"))</f>
        <v/>
      </c>
      <c r="L285" s="62" t="str">
        <f>IF(J285="","",COUNTIF(Service_data_1!$A:$A,$E285))</f>
        <v/>
      </c>
      <c r="M285" s="62" t="str">
        <f>IF(K285="","",IF(COUNTIF(Service_data_2!$A:$A,$E285)=0,"CHECK","OK"))</f>
        <v/>
      </c>
      <c r="N285" s="62" t="str">
        <f>IF(L285="","",COUNTIF(Service_data_2!$A:$A,$E285))</f>
        <v/>
      </c>
    </row>
    <row r="286" spans="5:14" x14ac:dyDescent="0.55000000000000004">
      <c r="E286" t="str">
        <f>IF(Admin_data!C286="","",Admin_data!C286)</f>
        <v/>
      </c>
      <c r="F286" s="62" t="str">
        <f>IF($E286="","",COUNTIF(Admin_data!C:C,$E286))</f>
        <v/>
      </c>
      <c r="G286" s="62" t="str">
        <f>IF(E286="","",IF(COUNTIF(Population_data!$A:$A,$E286)=0,"CHECK","OK"))</f>
        <v/>
      </c>
      <c r="H286" s="62" t="str">
        <f>IF(F286="","",COUNTIF(Population_data!$A:$A,$E286))</f>
        <v/>
      </c>
      <c r="I286" s="62" t="str">
        <f>IF(G286="","",IF(COUNTIF(Reporting_completeness!$A:$A,$E286)=0,"CHECK","OK"))</f>
        <v/>
      </c>
      <c r="J286" s="62" t="str">
        <f>IF(H286="","",COUNTIF(Reporting_completeness!$A:$A,$E286))</f>
        <v/>
      </c>
      <c r="K286" s="62" t="str">
        <f>IF(I286="","",IF(COUNTIF(Service_data_1!$A:$A,$E286)=0,"CHECK","OK"))</f>
        <v/>
      </c>
      <c r="L286" s="62" t="str">
        <f>IF(J286="","",COUNTIF(Service_data_1!$A:$A,$E286))</f>
        <v/>
      </c>
      <c r="M286" s="62" t="str">
        <f>IF(K286="","",IF(COUNTIF(Service_data_2!$A:$A,$E286)=0,"CHECK","OK"))</f>
        <v/>
      </c>
      <c r="N286" s="62" t="str">
        <f>IF(L286="","",COUNTIF(Service_data_2!$A:$A,$E286))</f>
        <v/>
      </c>
    </row>
    <row r="287" spans="5:14" x14ac:dyDescent="0.55000000000000004">
      <c r="E287" t="str">
        <f>IF(Admin_data!C287="","",Admin_data!C287)</f>
        <v/>
      </c>
      <c r="F287" s="62" t="str">
        <f>IF($E287="","",COUNTIF(Admin_data!C:C,$E287))</f>
        <v/>
      </c>
      <c r="G287" s="62" t="str">
        <f>IF(E287="","",IF(COUNTIF(Population_data!$A:$A,$E287)=0,"CHECK","OK"))</f>
        <v/>
      </c>
      <c r="H287" s="62" t="str">
        <f>IF(F287="","",COUNTIF(Population_data!$A:$A,$E287))</f>
        <v/>
      </c>
      <c r="I287" s="62" t="str">
        <f>IF(G287="","",IF(COUNTIF(Reporting_completeness!$A:$A,$E287)=0,"CHECK","OK"))</f>
        <v/>
      </c>
      <c r="J287" s="62" t="str">
        <f>IF(H287="","",COUNTIF(Reporting_completeness!$A:$A,$E287))</f>
        <v/>
      </c>
      <c r="K287" s="62" t="str">
        <f>IF(I287="","",IF(COUNTIF(Service_data_1!$A:$A,$E287)=0,"CHECK","OK"))</f>
        <v/>
      </c>
      <c r="L287" s="62" t="str">
        <f>IF(J287="","",COUNTIF(Service_data_1!$A:$A,$E287))</f>
        <v/>
      </c>
      <c r="M287" s="62" t="str">
        <f>IF(K287="","",IF(COUNTIF(Service_data_2!$A:$A,$E287)=0,"CHECK","OK"))</f>
        <v/>
      </c>
      <c r="N287" s="62" t="str">
        <f>IF(L287="","",COUNTIF(Service_data_2!$A:$A,$E287))</f>
        <v/>
      </c>
    </row>
    <row r="288" spans="5:14" x14ac:dyDescent="0.55000000000000004">
      <c r="E288" t="str">
        <f>IF(Admin_data!C288="","",Admin_data!C288)</f>
        <v/>
      </c>
      <c r="F288" s="62" t="str">
        <f>IF($E288="","",COUNTIF(Admin_data!C:C,$E288))</f>
        <v/>
      </c>
      <c r="G288" s="62" t="str">
        <f>IF(E288="","",IF(COUNTIF(Population_data!$A:$A,$E288)=0,"CHECK","OK"))</f>
        <v/>
      </c>
      <c r="H288" s="62" t="str">
        <f>IF(F288="","",COUNTIF(Population_data!$A:$A,$E288))</f>
        <v/>
      </c>
      <c r="I288" s="62" t="str">
        <f>IF(G288="","",IF(COUNTIF(Reporting_completeness!$A:$A,$E288)=0,"CHECK","OK"))</f>
        <v/>
      </c>
      <c r="J288" s="62" t="str">
        <f>IF(H288="","",COUNTIF(Reporting_completeness!$A:$A,$E288))</f>
        <v/>
      </c>
      <c r="K288" s="62" t="str">
        <f>IF(I288="","",IF(COUNTIF(Service_data_1!$A:$A,$E288)=0,"CHECK","OK"))</f>
        <v/>
      </c>
      <c r="L288" s="62" t="str">
        <f>IF(J288="","",COUNTIF(Service_data_1!$A:$A,$E288))</f>
        <v/>
      </c>
      <c r="M288" s="62" t="str">
        <f>IF(K288="","",IF(COUNTIF(Service_data_2!$A:$A,$E288)=0,"CHECK","OK"))</f>
        <v/>
      </c>
      <c r="N288" s="62" t="str">
        <f>IF(L288="","",COUNTIF(Service_data_2!$A:$A,$E288))</f>
        <v/>
      </c>
    </row>
    <row r="289" spans="5:14" x14ac:dyDescent="0.55000000000000004">
      <c r="E289" t="str">
        <f>IF(Admin_data!C289="","",Admin_data!C289)</f>
        <v/>
      </c>
      <c r="F289" s="62" t="str">
        <f>IF($E289="","",COUNTIF(Admin_data!C:C,$E289))</f>
        <v/>
      </c>
      <c r="G289" s="62" t="str">
        <f>IF(E289="","",IF(COUNTIF(Population_data!$A:$A,$E289)=0,"CHECK","OK"))</f>
        <v/>
      </c>
      <c r="H289" s="62" t="str">
        <f>IF(F289="","",COUNTIF(Population_data!$A:$A,$E289))</f>
        <v/>
      </c>
      <c r="I289" s="62" t="str">
        <f>IF(G289="","",IF(COUNTIF(Reporting_completeness!$A:$A,$E289)=0,"CHECK","OK"))</f>
        <v/>
      </c>
      <c r="J289" s="62" t="str">
        <f>IF(H289="","",COUNTIF(Reporting_completeness!$A:$A,$E289))</f>
        <v/>
      </c>
      <c r="K289" s="62" t="str">
        <f>IF(I289="","",IF(COUNTIF(Service_data_1!$A:$A,$E289)=0,"CHECK","OK"))</f>
        <v/>
      </c>
      <c r="L289" s="62" t="str">
        <f>IF(J289="","",COUNTIF(Service_data_1!$A:$A,$E289))</f>
        <v/>
      </c>
      <c r="M289" s="62" t="str">
        <f>IF(K289="","",IF(COUNTIF(Service_data_2!$A:$A,$E289)=0,"CHECK","OK"))</f>
        <v/>
      </c>
      <c r="N289" s="62" t="str">
        <f>IF(L289="","",COUNTIF(Service_data_2!$A:$A,$E289))</f>
        <v/>
      </c>
    </row>
    <row r="290" spans="5:14" x14ac:dyDescent="0.55000000000000004">
      <c r="E290" t="str">
        <f>IF(Admin_data!C290="","",Admin_data!C290)</f>
        <v/>
      </c>
      <c r="F290" s="62" t="str">
        <f>IF($E290="","",COUNTIF(Admin_data!C:C,$E290))</f>
        <v/>
      </c>
      <c r="G290" s="62" t="str">
        <f>IF(E290="","",IF(COUNTIF(Population_data!$A:$A,$E290)=0,"CHECK","OK"))</f>
        <v/>
      </c>
      <c r="H290" s="62" t="str">
        <f>IF(F290="","",COUNTIF(Population_data!$A:$A,$E290))</f>
        <v/>
      </c>
      <c r="I290" s="62" t="str">
        <f>IF(G290="","",IF(COUNTIF(Reporting_completeness!$A:$A,$E290)=0,"CHECK","OK"))</f>
        <v/>
      </c>
      <c r="J290" s="62" t="str">
        <f>IF(H290="","",COUNTIF(Reporting_completeness!$A:$A,$E290))</f>
        <v/>
      </c>
      <c r="K290" s="62" t="str">
        <f>IF(I290="","",IF(COUNTIF(Service_data_1!$A:$A,$E290)=0,"CHECK","OK"))</f>
        <v/>
      </c>
      <c r="L290" s="62" t="str">
        <f>IF(J290="","",COUNTIF(Service_data_1!$A:$A,$E290))</f>
        <v/>
      </c>
      <c r="M290" s="62" t="str">
        <f>IF(K290="","",IF(COUNTIF(Service_data_2!$A:$A,$E290)=0,"CHECK","OK"))</f>
        <v/>
      </c>
      <c r="N290" s="62" t="str">
        <f>IF(L290="","",COUNTIF(Service_data_2!$A:$A,$E290))</f>
        <v/>
      </c>
    </row>
    <row r="291" spans="5:14" x14ac:dyDescent="0.55000000000000004">
      <c r="E291" t="str">
        <f>IF(Admin_data!C291="","",Admin_data!C291)</f>
        <v/>
      </c>
      <c r="F291" s="62" t="str">
        <f>IF($E291="","",COUNTIF(Admin_data!C:C,$E291))</f>
        <v/>
      </c>
      <c r="G291" s="62" t="str">
        <f>IF(E291="","",IF(COUNTIF(Population_data!$A:$A,$E291)=0,"CHECK","OK"))</f>
        <v/>
      </c>
      <c r="H291" s="62" t="str">
        <f>IF(F291="","",COUNTIF(Population_data!$A:$A,$E291))</f>
        <v/>
      </c>
      <c r="I291" s="62" t="str">
        <f>IF(G291="","",IF(COUNTIF(Reporting_completeness!$A:$A,$E291)=0,"CHECK","OK"))</f>
        <v/>
      </c>
      <c r="J291" s="62" t="str">
        <f>IF(H291="","",COUNTIF(Reporting_completeness!$A:$A,$E291))</f>
        <v/>
      </c>
      <c r="K291" s="62" t="str">
        <f>IF(I291="","",IF(COUNTIF(Service_data_1!$A:$A,$E291)=0,"CHECK","OK"))</f>
        <v/>
      </c>
      <c r="L291" s="62" t="str">
        <f>IF(J291="","",COUNTIF(Service_data_1!$A:$A,$E291))</f>
        <v/>
      </c>
      <c r="M291" s="62" t="str">
        <f>IF(K291="","",IF(COUNTIF(Service_data_2!$A:$A,$E291)=0,"CHECK","OK"))</f>
        <v/>
      </c>
      <c r="N291" s="62" t="str">
        <f>IF(L291="","",COUNTIF(Service_data_2!$A:$A,$E291))</f>
        <v/>
      </c>
    </row>
    <row r="292" spans="5:14" x14ac:dyDescent="0.55000000000000004">
      <c r="E292" t="str">
        <f>IF(Admin_data!C292="","",Admin_data!C292)</f>
        <v/>
      </c>
      <c r="F292" s="62" t="str">
        <f>IF($E292="","",COUNTIF(Admin_data!C:C,$E292))</f>
        <v/>
      </c>
      <c r="G292" s="62" t="str">
        <f>IF(E292="","",IF(COUNTIF(Population_data!$A:$A,$E292)=0,"CHECK","OK"))</f>
        <v/>
      </c>
      <c r="H292" s="62" t="str">
        <f>IF(F292="","",COUNTIF(Population_data!$A:$A,$E292))</f>
        <v/>
      </c>
      <c r="I292" s="62" t="str">
        <f>IF(G292="","",IF(COUNTIF(Reporting_completeness!$A:$A,$E292)=0,"CHECK","OK"))</f>
        <v/>
      </c>
      <c r="J292" s="62" t="str">
        <f>IF(H292="","",COUNTIF(Reporting_completeness!$A:$A,$E292))</f>
        <v/>
      </c>
      <c r="K292" s="62" t="str">
        <f>IF(I292="","",IF(COUNTIF(Service_data_1!$A:$A,$E292)=0,"CHECK","OK"))</f>
        <v/>
      </c>
      <c r="L292" s="62" t="str">
        <f>IF(J292="","",COUNTIF(Service_data_1!$A:$A,$E292))</f>
        <v/>
      </c>
      <c r="M292" s="62" t="str">
        <f>IF(K292="","",IF(COUNTIF(Service_data_2!$A:$A,$E292)=0,"CHECK","OK"))</f>
        <v/>
      </c>
      <c r="N292" s="62" t="str">
        <f>IF(L292="","",COUNTIF(Service_data_2!$A:$A,$E292))</f>
        <v/>
      </c>
    </row>
    <row r="293" spans="5:14" x14ac:dyDescent="0.55000000000000004">
      <c r="E293" t="str">
        <f>IF(Admin_data!C293="","",Admin_data!C293)</f>
        <v/>
      </c>
      <c r="F293" s="62" t="str">
        <f>IF($E293="","",COUNTIF(Admin_data!C:C,$E293))</f>
        <v/>
      </c>
      <c r="G293" s="62" t="str">
        <f>IF(E293="","",IF(COUNTIF(Population_data!$A:$A,$E293)=0,"CHECK","OK"))</f>
        <v/>
      </c>
      <c r="H293" s="62" t="str">
        <f>IF(F293="","",COUNTIF(Population_data!$A:$A,$E293))</f>
        <v/>
      </c>
      <c r="I293" s="62" t="str">
        <f>IF(G293="","",IF(COUNTIF(Reporting_completeness!$A:$A,$E293)=0,"CHECK","OK"))</f>
        <v/>
      </c>
      <c r="J293" s="62" t="str">
        <f>IF(H293="","",COUNTIF(Reporting_completeness!$A:$A,$E293))</f>
        <v/>
      </c>
      <c r="K293" s="62" t="str">
        <f>IF(I293="","",IF(COUNTIF(Service_data_1!$A:$A,$E293)=0,"CHECK","OK"))</f>
        <v/>
      </c>
      <c r="L293" s="62" t="str">
        <f>IF(J293="","",COUNTIF(Service_data_1!$A:$A,$E293))</f>
        <v/>
      </c>
      <c r="M293" s="62" t="str">
        <f>IF(K293="","",IF(COUNTIF(Service_data_2!$A:$A,$E293)=0,"CHECK","OK"))</f>
        <v/>
      </c>
      <c r="N293" s="62" t="str">
        <f>IF(L293="","",COUNTIF(Service_data_2!$A:$A,$E293))</f>
        <v/>
      </c>
    </row>
    <row r="294" spans="5:14" x14ac:dyDescent="0.55000000000000004">
      <c r="E294" t="str">
        <f>IF(Admin_data!C294="","",Admin_data!C294)</f>
        <v/>
      </c>
      <c r="F294" s="62" t="str">
        <f>IF($E294="","",COUNTIF(Admin_data!C:C,$E294))</f>
        <v/>
      </c>
      <c r="G294" s="62" t="str">
        <f>IF(E294="","",IF(COUNTIF(Population_data!$A:$A,$E294)=0,"CHECK","OK"))</f>
        <v/>
      </c>
      <c r="H294" s="62" t="str">
        <f>IF(F294="","",COUNTIF(Population_data!$A:$A,$E294))</f>
        <v/>
      </c>
      <c r="I294" s="62" t="str">
        <f>IF(G294="","",IF(COUNTIF(Reporting_completeness!$A:$A,$E294)=0,"CHECK","OK"))</f>
        <v/>
      </c>
      <c r="J294" s="62" t="str">
        <f>IF(H294="","",COUNTIF(Reporting_completeness!$A:$A,$E294))</f>
        <v/>
      </c>
      <c r="K294" s="62" t="str">
        <f>IF(I294="","",IF(COUNTIF(Service_data_1!$A:$A,$E294)=0,"CHECK","OK"))</f>
        <v/>
      </c>
      <c r="L294" s="62" t="str">
        <f>IF(J294="","",COUNTIF(Service_data_1!$A:$A,$E294))</f>
        <v/>
      </c>
      <c r="M294" s="62" t="str">
        <f>IF(K294="","",IF(COUNTIF(Service_data_2!$A:$A,$E294)=0,"CHECK","OK"))</f>
        <v/>
      </c>
      <c r="N294" s="62" t="str">
        <f>IF(L294="","",COUNTIF(Service_data_2!$A:$A,$E294))</f>
        <v/>
      </c>
    </row>
    <row r="295" spans="5:14" x14ac:dyDescent="0.55000000000000004">
      <c r="E295" t="str">
        <f>IF(Admin_data!C295="","",Admin_data!C295)</f>
        <v/>
      </c>
      <c r="F295" s="62" t="str">
        <f>IF($E295="","",COUNTIF(Admin_data!C:C,$E295))</f>
        <v/>
      </c>
      <c r="G295" s="62" t="str">
        <f>IF(E295="","",IF(COUNTIF(Population_data!$A:$A,$E295)=0,"CHECK","OK"))</f>
        <v/>
      </c>
      <c r="H295" s="62" t="str">
        <f>IF(F295="","",COUNTIF(Population_data!$A:$A,$E295))</f>
        <v/>
      </c>
      <c r="I295" s="62" t="str">
        <f>IF(G295="","",IF(COUNTIF(Reporting_completeness!$A:$A,$E295)=0,"CHECK","OK"))</f>
        <v/>
      </c>
      <c r="J295" s="62" t="str">
        <f>IF(H295="","",COUNTIF(Reporting_completeness!$A:$A,$E295))</f>
        <v/>
      </c>
      <c r="K295" s="62" t="str">
        <f>IF(I295="","",IF(COUNTIF(Service_data_1!$A:$A,$E295)=0,"CHECK","OK"))</f>
        <v/>
      </c>
      <c r="L295" s="62" t="str">
        <f>IF(J295="","",COUNTIF(Service_data_1!$A:$A,$E295))</f>
        <v/>
      </c>
      <c r="M295" s="62" t="str">
        <f>IF(K295="","",IF(COUNTIF(Service_data_2!$A:$A,$E295)=0,"CHECK","OK"))</f>
        <v/>
      </c>
      <c r="N295" s="62" t="str">
        <f>IF(L295="","",COUNTIF(Service_data_2!$A:$A,$E295))</f>
        <v/>
      </c>
    </row>
    <row r="296" spans="5:14" x14ac:dyDescent="0.55000000000000004">
      <c r="E296" t="str">
        <f>IF(Admin_data!C296="","",Admin_data!C296)</f>
        <v/>
      </c>
      <c r="F296" s="62" t="str">
        <f>IF($E296="","",COUNTIF(Admin_data!C:C,$E296))</f>
        <v/>
      </c>
      <c r="G296" s="62" t="str">
        <f>IF(E296="","",IF(COUNTIF(Population_data!$A:$A,$E296)=0,"CHECK","OK"))</f>
        <v/>
      </c>
      <c r="H296" s="62" t="str">
        <f>IF(F296="","",COUNTIF(Population_data!$A:$A,$E296))</f>
        <v/>
      </c>
      <c r="I296" s="62" t="str">
        <f>IF(G296="","",IF(COUNTIF(Reporting_completeness!$A:$A,$E296)=0,"CHECK","OK"))</f>
        <v/>
      </c>
      <c r="J296" s="62" t="str">
        <f>IF(H296="","",COUNTIF(Reporting_completeness!$A:$A,$E296))</f>
        <v/>
      </c>
      <c r="K296" s="62" t="str">
        <f>IF(I296="","",IF(COUNTIF(Service_data_1!$A:$A,$E296)=0,"CHECK","OK"))</f>
        <v/>
      </c>
      <c r="L296" s="62" t="str">
        <f>IF(J296="","",COUNTIF(Service_data_1!$A:$A,$E296))</f>
        <v/>
      </c>
      <c r="M296" s="62" t="str">
        <f>IF(K296="","",IF(COUNTIF(Service_data_2!$A:$A,$E296)=0,"CHECK","OK"))</f>
        <v/>
      </c>
      <c r="N296" s="62" t="str">
        <f>IF(L296="","",COUNTIF(Service_data_2!$A:$A,$E296))</f>
        <v/>
      </c>
    </row>
    <row r="297" spans="5:14" x14ac:dyDescent="0.55000000000000004">
      <c r="E297" t="str">
        <f>IF(Admin_data!C297="","",Admin_data!C297)</f>
        <v/>
      </c>
      <c r="F297" s="62" t="str">
        <f>IF($E297="","",COUNTIF(Admin_data!C:C,$E297))</f>
        <v/>
      </c>
      <c r="G297" s="62" t="str">
        <f>IF(E297="","",IF(COUNTIF(Population_data!$A:$A,$E297)=0,"CHECK","OK"))</f>
        <v/>
      </c>
      <c r="H297" s="62" t="str">
        <f>IF(F297="","",COUNTIF(Population_data!$A:$A,$E297))</f>
        <v/>
      </c>
      <c r="I297" s="62" t="str">
        <f>IF(G297="","",IF(COUNTIF(Reporting_completeness!$A:$A,$E297)=0,"CHECK","OK"))</f>
        <v/>
      </c>
      <c r="J297" s="62" t="str">
        <f>IF(H297="","",COUNTIF(Reporting_completeness!$A:$A,$E297))</f>
        <v/>
      </c>
      <c r="K297" s="62" t="str">
        <f>IF(I297="","",IF(COUNTIF(Service_data_1!$A:$A,$E297)=0,"CHECK","OK"))</f>
        <v/>
      </c>
      <c r="L297" s="62" t="str">
        <f>IF(J297="","",COUNTIF(Service_data_1!$A:$A,$E297))</f>
        <v/>
      </c>
      <c r="M297" s="62" t="str">
        <f>IF(K297="","",IF(COUNTIF(Service_data_2!$A:$A,$E297)=0,"CHECK","OK"))</f>
        <v/>
      </c>
      <c r="N297" s="62" t="str">
        <f>IF(L297="","",COUNTIF(Service_data_2!$A:$A,$E297))</f>
        <v/>
      </c>
    </row>
    <row r="298" spans="5:14" x14ac:dyDescent="0.55000000000000004">
      <c r="E298" t="str">
        <f>IF(Admin_data!C298="","",Admin_data!C298)</f>
        <v/>
      </c>
      <c r="F298" s="62" t="str">
        <f>IF($E298="","",COUNTIF(Admin_data!C:C,$E298))</f>
        <v/>
      </c>
      <c r="G298" s="62" t="str">
        <f>IF(E298="","",IF(COUNTIF(Population_data!$A:$A,$E298)=0,"CHECK","OK"))</f>
        <v/>
      </c>
      <c r="H298" s="62" t="str">
        <f>IF(F298="","",COUNTIF(Population_data!$A:$A,$E298))</f>
        <v/>
      </c>
      <c r="I298" s="62" t="str">
        <f>IF(G298="","",IF(COUNTIF(Reporting_completeness!$A:$A,$E298)=0,"CHECK","OK"))</f>
        <v/>
      </c>
      <c r="J298" s="62" t="str">
        <f>IF(H298="","",COUNTIF(Reporting_completeness!$A:$A,$E298))</f>
        <v/>
      </c>
      <c r="K298" s="62" t="str">
        <f>IF(I298="","",IF(COUNTIF(Service_data_1!$A:$A,$E298)=0,"CHECK","OK"))</f>
        <v/>
      </c>
      <c r="L298" s="62" t="str">
        <f>IF(J298="","",COUNTIF(Service_data_1!$A:$A,$E298))</f>
        <v/>
      </c>
      <c r="M298" s="62" t="str">
        <f>IF(K298="","",IF(COUNTIF(Service_data_2!$A:$A,$E298)=0,"CHECK","OK"))</f>
        <v/>
      </c>
      <c r="N298" s="62" t="str">
        <f>IF(L298="","",COUNTIF(Service_data_2!$A:$A,$E298))</f>
        <v/>
      </c>
    </row>
    <row r="299" spans="5:14" x14ac:dyDescent="0.55000000000000004">
      <c r="E299" t="str">
        <f>IF(Admin_data!C299="","",Admin_data!C299)</f>
        <v/>
      </c>
      <c r="F299" s="62" t="str">
        <f>IF($E299="","",COUNTIF(Admin_data!C:C,$E299))</f>
        <v/>
      </c>
      <c r="G299" s="62" t="str">
        <f>IF(E299="","",IF(COUNTIF(Population_data!$A:$A,$E299)=0,"CHECK","OK"))</f>
        <v/>
      </c>
      <c r="H299" s="62" t="str">
        <f>IF(F299="","",COUNTIF(Population_data!$A:$A,$E299))</f>
        <v/>
      </c>
      <c r="I299" s="62" t="str">
        <f>IF(G299="","",IF(COUNTIF(Reporting_completeness!$A:$A,$E299)=0,"CHECK","OK"))</f>
        <v/>
      </c>
      <c r="J299" s="62" t="str">
        <f>IF(H299="","",COUNTIF(Reporting_completeness!$A:$A,$E299))</f>
        <v/>
      </c>
      <c r="K299" s="62" t="str">
        <f>IF(I299="","",IF(COUNTIF(Service_data_1!$A:$A,$E299)=0,"CHECK","OK"))</f>
        <v/>
      </c>
      <c r="L299" s="62" t="str">
        <f>IF(J299="","",COUNTIF(Service_data_1!$A:$A,$E299))</f>
        <v/>
      </c>
      <c r="M299" s="62" t="str">
        <f>IF(K299="","",IF(COUNTIF(Service_data_2!$A:$A,$E299)=0,"CHECK","OK"))</f>
        <v/>
      </c>
      <c r="N299" s="62" t="str">
        <f>IF(L299="","",COUNTIF(Service_data_2!$A:$A,$E299))</f>
        <v/>
      </c>
    </row>
    <row r="300" spans="5:14" x14ac:dyDescent="0.55000000000000004">
      <c r="E300" t="str">
        <f>IF(Admin_data!C300="","",Admin_data!C300)</f>
        <v/>
      </c>
      <c r="F300" s="62" t="str">
        <f>IF($E300="","",COUNTIF(Admin_data!C:C,$E300))</f>
        <v/>
      </c>
      <c r="G300" s="62" t="str">
        <f>IF(E300="","",IF(COUNTIF(Population_data!$A:$A,$E300)=0,"CHECK","OK"))</f>
        <v/>
      </c>
      <c r="H300" s="62" t="str">
        <f>IF(F300="","",COUNTIF(Population_data!$A:$A,$E300))</f>
        <v/>
      </c>
      <c r="I300" s="62" t="str">
        <f>IF(G300="","",IF(COUNTIF(Reporting_completeness!$A:$A,$E300)=0,"CHECK","OK"))</f>
        <v/>
      </c>
      <c r="J300" s="62" t="str">
        <f>IF(H300="","",COUNTIF(Reporting_completeness!$A:$A,$E300))</f>
        <v/>
      </c>
      <c r="K300" s="62" t="str">
        <f>IF(I300="","",IF(COUNTIF(Service_data_1!$A:$A,$E300)=0,"CHECK","OK"))</f>
        <v/>
      </c>
      <c r="L300" s="62" t="str">
        <f>IF(J300="","",COUNTIF(Service_data_1!$A:$A,$E300))</f>
        <v/>
      </c>
      <c r="M300" s="62" t="str">
        <f>IF(K300="","",IF(COUNTIF(Service_data_2!$A:$A,$E300)=0,"CHECK","OK"))</f>
        <v/>
      </c>
      <c r="N300" s="62" t="str">
        <f>IF(L300="","",COUNTIF(Service_data_2!$A:$A,$E300))</f>
        <v/>
      </c>
    </row>
    <row r="301" spans="5:14" x14ac:dyDescent="0.55000000000000004">
      <c r="E301" t="str">
        <f>IF(Admin_data!C301="","",Admin_data!C301)</f>
        <v/>
      </c>
      <c r="F301" s="62" t="str">
        <f>IF($E301="","",COUNTIF(Admin_data!C:C,$E301))</f>
        <v/>
      </c>
      <c r="G301" s="62" t="str">
        <f>IF(E301="","",IF(COUNTIF(Population_data!$A:$A,$E301)=0,"CHECK","OK"))</f>
        <v/>
      </c>
      <c r="H301" s="62" t="str">
        <f>IF(F301="","",COUNTIF(Population_data!$A:$A,$E301))</f>
        <v/>
      </c>
      <c r="I301" s="62" t="str">
        <f>IF(G301="","",IF(COUNTIF(Reporting_completeness!$A:$A,$E301)=0,"CHECK","OK"))</f>
        <v/>
      </c>
      <c r="J301" s="62" t="str">
        <f>IF(H301="","",COUNTIF(Reporting_completeness!$A:$A,$E301))</f>
        <v/>
      </c>
      <c r="K301" s="62" t="str">
        <f>IF(I301="","",IF(COUNTIF(Service_data_1!$A:$A,$E301)=0,"CHECK","OK"))</f>
        <v/>
      </c>
      <c r="L301" s="62" t="str">
        <f>IF(J301="","",COUNTIF(Service_data_1!$A:$A,$E301))</f>
        <v/>
      </c>
      <c r="M301" s="62" t="str">
        <f>IF(K301="","",IF(COUNTIF(Service_data_2!$A:$A,$E301)=0,"CHECK","OK"))</f>
        <v/>
      </c>
      <c r="N301" s="62" t="str">
        <f>IF(L301="","",COUNTIF(Service_data_2!$A:$A,$E301))</f>
        <v/>
      </c>
    </row>
    <row r="302" spans="5:14" x14ac:dyDescent="0.55000000000000004">
      <c r="E302" t="str">
        <f>IF(Admin_data!C302="","",Admin_data!C302)</f>
        <v/>
      </c>
      <c r="F302" s="62" t="str">
        <f>IF($E302="","",COUNTIF(Admin_data!C:C,$E302))</f>
        <v/>
      </c>
      <c r="G302" s="62" t="str">
        <f>IF(E302="","",IF(COUNTIF(Population_data!$A:$A,$E302)=0,"CHECK","OK"))</f>
        <v/>
      </c>
      <c r="H302" s="62" t="str">
        <f>IF(F302="","",COUNTIF(Population_data!$A:$A,$E302))</f>
        <v/>
      </c>
      <c r="I302" s="62" t="str">
        <f>IF(G302="","",IF(COUNTIF(Reporting_completeness!$A:$A,$E302)=0,"CHECK","OK"))</f>
        <v/>
      </c>
      <c r="J302" s="62" t="str">
        <f>IF(H302="","",COUNTIF(Reporting_completeness!$A:$A,$E302))</f>
        <v/>
      </c>
      <c r="K302" s="62" t="str">
        <f>IF(I302="","",IF(COUNTIF(Service_data_1!$A:$A,$E302)=0,"CHECK","OK"))</f>
        <v/>
      </c>
      <c r="L302" s="62" t="str">
        <f>IF(J302="","",COUNTIF(Service_data_1!$A:$A,$E302))</f>
        <v/>
      </c>
      <c r="M302" s="62" t="str">
        <f>IF(K302="","",IF(COUNTIF(Service_data_2!$A:$A,$E302)=0,"CHECK","OK"))</f>
        <v/>
      </c>
      <c r="N302" s="62" t="str">
        <f>IF(L302="","",COUNTIF(Service_data_2!$A:$A,$E302))</f>
        <v/>
      </c>
    </row>
    <row r="303" spans="5:14" x14ac:dyDescent="0.55000000000000004">
      <c r="E303" t="str">
        <f>IF(Admin_data!C303="","",Admin_data!C303)</f>
        <v/>
      </c>
      <c r="F303" s="62" t="str">
        <f>IF($E303="","",COUNTIF(Admin_data!C:C,$E303))</f>
        <v/>
      </c>
      <c r="G303" s="62" t="str">
        <f>IF(E303="","",IF(COUNTIF(Population_data!$A:$A,$E303)=0,"CHECK","OK"))</f>
        <v/>
      </c>
      <c r="H303" s="62" t="str">
        <f>IF(F303="","",COUNTIF(Population_data!$A:$A,$E303))</f>
        <v/>
      </c>
      <c r="I303" s="62" t="str">
        <f>IF(G303="","",IF(COUNTIF(Reporting_completeness!$A:$A,$E303)=0,"CHECK","OK"))</f>
        <v/>
      </c>
      <c r="J303" s="62" t="str">
        <f>IF(H303="","",COUNTIF(Reporting_completeness!$A:$A,$E303))</f>
        <v/>
      </c>
      <c r="K303" s="62" t="str">
        <f>IF(I303="","",IF(COUNTIF(Service_data_1!$A:$A,$E303)=0,"CHECK","OK"))</f>
        <v/>
      </c>
      <c r="L303" s="62" t="str">
        <f>IF(J303="","",COUNTIF(Service_data_1!$A:$A,$E303))</f>
        <v/>
      </c>
      <c r="M303" s="62" t="str">
        <f>IF(K303="","",IF(COUNTIF(Service_data_2!$A:$A,$E303)=0,"CHECK","OK"))</f>
        <v/>
      </c>
      <c r="N303" s="62" t="str">
        <f>IF(L303="","",COUNTIF(Service_data_2!$A:$A,$E303))</f>
        <v/>
      </c>
    </row>
    <row r="304" spans="5:14" x14ac:dyDescent="0.55000000000000004">
      <c r="E304" t="str">
        <f>IF(Admin_data!C304="","",Admin_data!C304)</f>
        <v/>
      </c>
      <c r="F304" s="62" t="str">
        <f>IF($E304="","",COUNTIF(Admin_data!C:C,$E304))</f>
        <v/>
      </c>
      <c r="G304" s="62" t="str">
        <f>IF(E304="","",IF(COUNTIF(Population_data!$A:$A,$E304)=0,"CHECK","OK"))</f>
        <v/>
      </c>
      <c r="H304" s="62" t="str">
        <f>IF(F304="","",COUNTIF(Population_data!$A:$A,$E304))</f>
        <v/>
      </c>
      <c r="I304" s="62" t="str">
        <f>IF(G304="","",IF(COUNTIF(Reporting_completeness!$A:$A,$E304)=0,"CHECK","OK"))</f>
        <v/>
      </c>
      <c r="J304" s="62" t="str">
        <f>IF(H304="","",COUNTIF(Reporting_completeness!$A:$A,$E304))</f>
        <v/>
      </c>
      <c r="K304" s="62" t="str">
        <f>IF(I304="","",IF(COUNTIF(Service_data_1!$A:$A,$E304)=0,"CHECK","OK"))</f>
        <v/>
      </c>
      <c r="L304" s="62" t="str">
        <f>IF(J304="","",COUNTIF(Service_data_1!$A:$A,$E304))</f>
        <v/>
      </c>
      <c r="M304" s="62" t="str">
        <f>IF(K304="","",IF(COUNTIF(Service_data_2!$A:$A,$E304)=0,"CHECK","OK"))</f>
        <v/>
      </c>
      <c r="N304" s="62" t="str">
        <f>IF(L304="","",COUNTIF(Service_data_2!$A:$A,$E304))</f>
        <v/>
      </c>
    </row>
    <row r="305" spans="5:14" x14ac:dyDescent="0.55000000000000004">
      <c r="E305" t="str">
        <f>IF(Admin_data!C305="","",Admin_data!C305)</f>
        <v/>
      </c>
      <c r="F305" s="62" t="str">
        <f>IF($E305="","",COUNTIF(Admin_data!C:C,$E305))</f>
        <v/>
      </c>
      <c r="G305" s="62" t="str">
        <f>IF(E305="","",IF(COUNTIF(Population_data!$A:$A,$E305)=0,"CHECK","OK"))</f>
        <v/>
      </c>
      <c r="H305" s="62" t="str">
        <f>IF(F305="","",COUNTIF(Population_data!$A:$A,$E305))</f>
        <v/>
      </c>
      <c r="I305" s="62" t="str">
        <f>IF(G305="","",IF(COUNTIF(Reporting_completeness!$A:$A,$E305)=0,"CHECK","OK"))</f>
        <v/>
      </c>
      <c r="J305" s="62" t="str">
        <f>IF(H305="","",COUNTIF(Reporting_completeness!$A:$A,$E305))</f>
        <v/>
      </c>
      <c r="K305" s="62" t="str">
        <f>IF(I305="","",IF(COUNTIF(Service_data_1!$A:$A,$E305)=0,"CHECK","OK"))</f>
        <v/>
      </c>
      <c r="L305" s="62" t="str">
        <f>IF(J305="","",COUNTIF(Service_data_1!$A:$A,$E305))</f>
        <v/>
      </c>
      <c r="M305" s="62" t="str">
        <f>IF(K305="","",IF(COUNTIF(Service_data_2!$A:$A,$E305)=0,"CHECK","OK"))</f>
        <v/>
      </c>
      <c r="N305" s="62" t="str">
        <f>IF(L305="","",COUNTIF(Service_data_2!$A:$A,$E305))</f>
        <v/>
      </c>
    </row>
    <row r="306" spans="5:14" x14ac:dyDescent="0.55000000000000004">
      <c r="E306" t="str">
        <f>IF(Admin_data!C306="","",Admin_data!C306)</f>
        <v/>
      </c>
      <c r="F306" s="62" t="str">
        <f>IF($E306="","",COUNTIF(Admin_data!C:C,$E306))</f>
        <v/>
      </c>
      <c r="G306" s="62" t="str">
        <f>IF(E306="","",IF(COUNTIF(Population_data!$A:$A,$E306)=0,"CHECK","OK"))</f>
        <v/>
      </c>
      <c r="H306" s="62" t="str">
        <f>IF(F306="","",COUNTIF(Population_data!$A:$A,$E306))</f>
        <v/>
      </c>
      <c r="I306" s="62" t="str">
        <f>IF(G306="","",IF(COUNTIF(Reporting_completeness!$A:$A,$E306)=0,"CHECK","OK"))</f>
        <v/>
      </c>
      <c r="J306" s="62" t="str">
        <f>IF(H306="","",COUNTIF(Reporting_completeness!$A:$A,$E306))</f>
        <v/>
      </c>
      <c r="K306" s="62" t="str">
        <f>IF(I306="","",IF(COUNTIF(Service_data_1!$A:$A,$E306)=0,"CHECK","OK"))</f>
        <v/>
      </c>
      <c r="L306" s="62" t="str">
        <f>IF(J306="","",COUNTIF(Service_data_1!$A:$A,$E306))</f>
        <v/>
      </c>
      <c r="M306" s="62" t="str">
        <f>IF(K306="","",IF(COUNTIF(Service_data_2!$A:$A,$E306)=0,"CHECK","OK"))</f>
        <v/>
      </c>
      <c r="N306" s="62" t="str">
        <f>IF(L306="","",COUNTIF(Service_data_2!$A:$A,$E306))</f>
        <v/>
      </c>
    </row>
    <row r="307" spans="5:14" x14ac:dyDescent="0.55000000000000004">
      <c r="E307" t="str">
        <f>IF(Admin_data!C307="","",Admin_data!C307)</f>
        <v/>
      </c>
      <c r="F307" s="62" t="str">
        <f>IF($E307="","",COUNTIF(Admin_data!C:C,$E307))</f>
        <v/>
      </c>
      <c r="G307" s="62" t="str">
        <f>IF(E307="","",IF(COUNTIF(Population_data!$A:$A,$E307)=0,"CHECK","OK"))</f>
        <v/>
      </c>
      <c r="H307" s="62" t="str">
        <f>IF(F307="","",COUNTIF(Population_data!$A:$A,$E307))</f>
        <v/>
      </c>
      <c r="I307" s="62" t="str">
        <f>IF(G307="","",IF(COUNTIF(Reporting_completeness!$A:$A,$E307)=0,"CHECK","OK"))</f>
        <v/>
      </c>
      <c r="J307" s="62" t="str">
        <f>IF(H307="","",COUNTIF(Reporting_completeness!$A:$A,$E307))</f>
        <v/>
      </c>
      <c r="K307" s="62" t="str">
        <f>IF(I307="","",IF(COUNTIF(Service_data_1!$A:$A,$E307)=0,"CHECK","OK"))</f>
        <v/>
      </c>
      <c r="L307" s="62" t="str">
        <f>IF(J307="","",COUNTIF(Service_data_1!$A:$A,$E307))</f>
        <v/>
      </c>
      <c r="M307" s="62" t="str">
        <f>IF(K307="","",IF(COUNTIF(Service_data_2!$A:$A,$E307)=0,"CHECK","OK"))</f>
        <v/>
      </c>
      <c r="N307" s="62" t="str">
        <f>IF(L307="","",COUNTIF(Service_data_2!$A:$A,$E307))</f>
        <v/>
      </c>
    </row>
    <row r="308" spans="5:14" x14ac:dyDescent="0.55000000000000004">
      <c r="E308" t="str">
        <f>IF(Admin_data!C308="","",Admin_data!C308)</f>
        <v/>
      </c>
      <c r="F308" s="62" t="str">
        <f>IF($E308="","",COUNTIF(Admin_data!C:C,$E308))</f>
        <v/>
      </c>
      <c r="G308" s="62" t="str">
        <f>IF(E308="","",IF(COUNTIF(Population_data!$A:$A,$E308)=0,"CHECK","OK"))</f>
        <v/>
      </c>
      <c r="H308" s="62" t="str">
        <f>IF(F308="","",COUNTIF(Population_data!$A:$A,$E308))</f>
        <v/>
      </c>
      <c r="I308" s="62" t="str">
        <f>IF(G308="","",IF(COUNTIF(Reporting_completeness!$A:$A,$E308)=0,"CHECK","OK"))</f>
        <v/>
      </c>
      <c r="J308" s="62" t="str">
        <f>IF(H308="","",COUNTIF(Reporting_completeness!$A:$A,$E308))</f>
        <v/>
      </c>
      <c r="K308" s="62" t="str">
        <f>IF(I308="","",IF(COUNTIF(Service_data_1!$A:$A,$E308)=0,"CHECK","OK"))</f>
        <v/>
      </c>
      <c r="L308" s="62" t="str">
        <f>IF(J308="","",COUNTIF(Service_data_1!$A:$A,$E308))</f>
        <v/>
      </c>
      <c r="M308" s="62" t="str">
        <f>IF(K308="","",IF(COUNTIF(Service_data_2!$A:$A,$E308)=0,"CHECK","OK"))</f>
        <v/>
      </c>
      <c r="N308" s="62" t="str">
        <f>IF(L308="","",COUNTIF(Service_data_2!$A:$A,$E308))</f>
        <v/>
      </c>
    </row>
    <row r="309" spans="5:14" x14ac:dyDescent="0.55000000000000004">
      <c r="E309" t="str">
        <f>IF(Admin_data!C309="","",Admin_data!C309)</f>
        <v/>
      </c>
      <c r="F309" s="62" t="str">
        <f>IF($E309="","",COUNTIF(Admin_data!C:C,$E309))</f>
        <v/>
      </c>
      <c r="G309" s="62" t="str">
        <f>IF(E309="","",IF(COUNTIF(Population_data!$A:$A,$E309)=0,"CHECK","OK"))</f>
        <v/>
      </c>
      <c r="H309" s="62" t="str">
        <f>IF(F309="","",COUNTIF(Population_data!$A:$A,$E309))</f>
        <v/>
      </c>
      <c r="I309" s="62" t="str">
        <f>IF(G309="","",IF(COUNTIF(Reporting_completeness!$A:$A,$E309)=0,"CHECK","OK"))</f>
        <v/>
      </c>
      <c r="J309" s="62" t="str">
        <f>IF(H309="","",COUNTIF(Reporting_completeness!$A:$A,$E309))</f>
        <v/>
      </c>
      <c r="K309" s="62" t="str">
        <f>IF(I309="","",IF(COUNTIF(Service_data_1!$A:$A,$E309)=0,"CHECK","OK"))</f>
        <v/>
      </c>
      <c r="L309" s="62" t="str">
        <f>IF(J309="","",COUNTIF(Service_data_1!$A:$A,$E309))</f>
        <v/>
      </c>
      <c r="M309" s="62" t="str">
        <f>IF(K309="","",IF(COUNTIF(Service_data_2!$A:$A,$E309)=0,"CHECK","OK"))</f>
        <v/>
      </c>
      <c r="N309" s="62" t="str">
        <f>IF(L309="","",COUNTIF(Service_data_2!$A:$A,$E309))</f>
        <v/>
      </c>
    </row>
    <row r="310" spans="5:14" x14ac:dyDescent="0.55000000000000004">
      <c r="E310" t="str">
        <f>IF(Admin_data!C310="","",Admin_data!C310)</f>
        <v/>
      </c>
      <c r="F310" s="62" t="str">
        <f>IF($E310="","",COUNTIF(Admin_data!C:C,$E310))</f>
        <v/>
      </c>
      <c r="G310" s="62" t="str">
        <f>IF(E310="","",IF(COUNTIF(Population_data!$A:$A,$E310)=0,"CHECK","OK"))</f>
        <v/>
      </c>
      <c r="H310" s="62" t="str">
        <f>IF(F310="","",COUNTIF(Population_data!$A:$A,$E310))</f>
        <v/>
      </c>
      <c r="I310" s="62" t="str">
        <f>IF(G310="","",IF(COUNTIF(Reporting_completeness!$A:$A,$E310)=0,"CHECK","OK"))</f>
        <v/>
      </c>
      <c r="J310" s="62" t="str">
        <f>IF(H310="","",COUNTIF(Reporting_completeness!$A:$A,$E310))</f>
        <v/>
      </c>
      <c r="K310" s="62" t="str">
        <f>IF(I310="","",IF(COUNTIF(Service_data_1!$A:$A,$E310)=0,"CHECK","OK"))</f>
        <v/>
      </c>
      <c r="L310" s="62" t="str">
        <f>IF(J310="","",COUNTIF(Service_data_1!$A:$A,$E310))</f>
        <v/>
      </c>
      <c r="M310" s="62" t="str">
        <f>IF(K310="","",IF(COUNTIF(Service_data_2!$A:$A,$E310)=0,"CHECK","OK"))</f>
        <v/>
      </c>
      <c r="N310" s="62" t="str">
        <f>IF(L310="","",COUNTIF(Service_data_2!$A:$A,$E310))</f>
        <v/>
      </c>
    </row>
    <row r="311" spans="5:14" x14ac:dyDescent="0.55000000000000004">
      <c r="E311" t="str">
        <f>IF(Admin_data!C311="","",Admin_data!C311)</f>
        <v/>
      </c>
      <c r="F311" s="62" t="str">
        <f>IF($E311="","",COUNTIF(Admin_data!C:C,$E311))</f>
        <v/>
      </c>
      <c r="G311" s="62" t="str">
        <f>IF(E311="","",IF(COUNTIF(Population_data!$A:$A,$E311)=0,"CHECK","OK"))</f>
        <v/>
      </c>
      <c r="H311" s="62" t="str">
        <f>IF(F311="","",COUNTIF(Population_data!$A:$A,$E311))</f>
        <v/>
      </c>
      <c r="I311" s="62" t="str">
        <f>IF(G311="","",IF(COUNTIF(Reporting_completeness!$A:$A,$E311)=0,"CHECK","OK"))</f>
        <v/>
      </c>
      <c r="J311" s="62" t="str">
        <f>IF(H311="","",COUNTIF(Reporting_completeness!$A:$A,$E311))</f>
        <v/>
      </c>
      <c r="K311" s="62" t="str">
        <f>IF(I311="","",IF(COUNTIF(Service_data_1!$A:$A,$E311)=0,"CHECK","OK"))</f>
        <v/>
      </c>
      <c r="L311" s="62" t="str">
        <f>IF(J311="","",COUNTIF(Service_data_1!$A:$A,$E311))</f>
        <v/>
      </c>
      <c r="M311" s="62" t="str">
        <f>IF(K311="","",IF(COUNTIF(Service_data_2!$A:$A,$E311)=0,"CHECK","OK"))</f>
        <v/>
      </c>
      <c r="N311" s="62" t="str">
        <f>IF(L311="","",COUNTIF(Service_data_2!$A:$A,$E311))</f>
        <v/>
      </c>
    </row>
    <row r="312" spans="5:14" x14ac:dyDescent="0.55000000000000004">
      <c r="E312" t="str">
        <f>IF(Admin_data!C312="","",Admin_data!C312)</f>
        <v/>
      </c>
      <c r="F312" s="62" t="str">
        <f>IF($E312="","",COUNTIF(Admin_data!C:C,$E312))</f>
        <v/>
      </c>
      <c r="G312" s="62" t="str">
        <f>IF(E312="","",IF(COUNTIF(Population_data!$A:$A,$E312)=0,"CHECK","OK"))</f>
        <v/>
      </c>
      <c r="H312" s="62" t="str">
        <f>IF(F312="","",COUNTIF(Population_data!$A:$A,$E312))</f>
        <v/>
      </c>
      <c r="I312" s="62" t="str">
        <f>IF(G312="","",IF(COUNTIF(Reporting_completeness!$A:$A,$E312)=0,"CHECK","OK"))</f>
        <v/>
      </c>
      <c r="J312" s="62" t="str">
        <f>IF(H312="","",COUNTIF(Reporting_completeness!$A:$A,$E312))</f>
        <v/>
      </c>
      <c r="K312" s="62" t="str">
        <f>IF(I312="","",IF(COUNTIF(Service_data_1!$A:$A,$E312)=0,"CHECK","OK"))</f>
        <v/>
      </c>
      <c r="L312" s="62" t="str">
        <f>IF(J312="","",COUNTIF(Service_data_1!$A:$A,$E312))</f>
        <v/>
      </c>
      <c r="M312" s="62" t="str">
        <f>IF(K312="","",IF(COUNTIF(Service_data_2!$A:$A,$E312)=0,"CHECK","OK"))</f>
        <v/>
      </c>
      <c r="N312" s="62" t="str">
        <f>IF(L312="","",COUNTIF(Service_data_2!$A:$A,$E312))</f>
        <v/>
      </c>
    </row>
    <row r="313" spans="5:14" x14ac:dyDescent="0.55000000000000004">
      <c r="E313" t="str">
        <f>IF(Admin_data!C313="","",Admin_data!C313)</f>
        <v/>
      </c>
      <c r="F313" s="62" t="str">
        <f>IF($E313="","",COUNTIF(Admin_data!C:C,$E313))</f>
        <v/>
      </c>
      <c r="G313" s="62" t="str">
        <f>IF(E313="","",IF(COUNTIF(Population_data!$A:$A,$E313)=0,"CHECK","OK"))</f>
        <v/>
      </c>
      <c r="H313" s="62" t="str">
        <f>IF(F313="","",COUNTIF(Population_data!$A:$A,$E313))</f>
        <v/>
      </c>
      <c r="I313" s="62" t="str">
        <f>IF(G313="","",IF(COUNTIF(Reporting_completeness!$A:$A,$E313)=0,"CHECK","OK"))</f>
        <v/>
      </c>
      <c r="J313" s="62" t="str">
        <f>IF(H313="","",COUNTIF(Reporting_completeness!$A:$A,$E313))</f>
        <v/>
      </c>
      <c r="K313" s="62" t="str">
        <f>IF(I313="","",IF(COUNTIF(Service_data_1!$A:$A,$E313)=0,"CHECK","OK"))</f>
        <v/>
      </c>
      <c r="L313" s="62" t="str">
        <f>IF(J313="","",COUNTIF(Service_data_1!$A:$A,$E313))</f>
        <v/>
      </c>
      <c r="M313" s="62" t="str">
        <f>IF(K313="","",IF(COUNTIF(Service_data_2!$A:$A,$E313)=0,"CHECK","OK"))</f>
        <v/>
      </c>
      <c r="N313" s="62" t="str">
        <f>IF(L313="","",COUNTIF(Service_data_2!$A:$A,$E313))</f>
        <v/>
      </c>
    </row>
    <row r="314" spans="5:14" x14ac:dyDescent="0.55000000000000004">
      <c r="E314" t="str">
        <f>IF(Admin_data!C314="","",Admin_data!C314)</f>
        <v/>
      </c>
      <c r="F314" s="62" t="str">
        <f>IF($E314="","",COUNTIF(Admin_data!C:C,$E314))</f>
        <v/>
      </c>
      <c r="G314" s="62" t="str">
        <f>IF(E314="","",IF(COUNTIF(Population_data!$A:$A,$E314)=0,"CHECK","OK"))</f>
        <v/>
      </c>
      <c r="H314" s="62" t="str">
        <f>IF(F314="","",COUNTIF(Population_data!$A:$A,$E314))</f>
        <v/>
      </c>
      <c r="I314" s="62" t="str">
        <f>IF(G314="","",IF(COUNTIF(Reporting_completeness!$A:$A,$E314)=0,"CHECK","OK"))</f>
        <v/>
      </c>
      <c r="J314" s="62" t="str">
        <f>IF(H314="","",COUNTIF(Reporting_completeness!$A:$A,$E314))</f>
        <v/>
      </c>
      <c r="K314" s="62" t="str">
        <f>IF(I314="","",IF(COUNTIF(Service_data_1!$A:$A,$E314)=0,"CHECK","OK"))</f>
        <v/>
      </c>
      <c r="L314" s="62" t="str">
        <f>IF(J314="","",COUNTIF(Service_data_1!$A:$A,$E314))</f>
        <v/>
      </c>
      <c r="M314" s="62" t="str">
        <f>IF(K314="","",IF(COUNTIF(Service_data_2!$A:$A,$E314)=0,"CHECK","OK"))</f>
        <v/>
      </c>
      <c r="N314" s="62" t="str">
        <f>IF(L314="","",COUNTIF(Service_data_2!$A:$A,$E314))</f>
        <v/>
      </c>
    </row>
    <row r="315" spans="5:14" x14ac:dyDescent="0.55000000000000004">
      <c r="E315" t="str">
        <f>IF(Admin_data!C315="","",Admin_data!C315)</f>
        <v/>
      </c>
      <c r="F315" s="62" t="str">
        <f>IF($E315="","",COUNTIF(Admin_data!C:C,$E315))</f>
        <v/>
      </c>
      <c r="G315" s="62" t="str">
        <f>IF(E315="","",IF(COUNTIF(Population_data!$A:$A,$E315)=0,"CHECK","OK"))</f>
        <v/>
      </c>
      <c r="H315" s="62" t="str">
        <f>IF(F315="","",COUNTIF(Population_data!$A:$A,$E315))</f>
        <v/>
      </c>
      <c r="I315" s="62" t="str">
        <f>IF(G315="","",IF(COUNTIF(Reporting_completeness!$A:$A,$E315)=0,"CHECK","OK"))</f>
        <v/>
      </c>
      <c r="J315" s="62" t="str">
        <f>IF(H315="","",COUNTIF(Reporting_completeness!$A:$A,$E315))</f>
        <v/>
      </c>
      <c r="K315" s="62" t="str">
        <f>IF(I315="","",IF(COUNTIF(Service_data_1!$A:$A,$E315)=0,"CHECK","OK"))</f>
        <v/>
      </c>
      <c r="L315" s="62" t="str">
        <f>IF(J315="","",COUNTIF(Service_data_1!$A:$A,$E315))</f>
        <v/>
      </c>
      <c r="M315" s="62" t="str">
        <f>IF(K315="","",IF(COUNTIF(Service_data_2!$A:$A,$E315)=0,"CHECK","OK"))</f>
        <v/>
      </c>
      <c r="N315" s="62" t="str">
        <f>IF(L315="","",COUNTIF(Service_data_2!$A:$A,$E315))</f>
        <v/>
      </c>
    </row>
    <row r="316" spans="5:14" x14ac:dyDescent="0.55000000000000004">
      <c r="E316" t="str">
        <f>IF(Admin_data!C316="","",Admin_data!C316)</f>
        <v/>
      </c>
      <c r="F316" s="62" t="str">
        <f>IF($E316="","",COUNTIF(Admin_data!C:C,$E316))</f>
        <v/>
      </c>
      <c r="G316" s="62" t="str">
        <f>IF(E316="","",IF(COUNTIF(Population_data!$A:$A,$E316)=0,"CHECK","OK"))</f>
        <v/>
      </c>
      <c r="H316" s="62" t="str">
        <f>IF(F316="","",COUNTIF(Population_data!$A:$A,$E316))</f>
        <v/>
      </c>
      <c r="I316" s="62" t="str">
        <f>IF(G316="","",IF(COUNTIF(Reporting_completeness!$A:$A,$E316)=0,"CHECK","OK"))</f>
        <v/>
      </c>
      <c r="J316" s="62" t="str">
        <f>IF(H316="","",COUNTIF(Reporting_completeness!$A:$A,$E316))</f>
        <v/>
      </c>
      <c r="K316" s="62" t="str">
        <f>IF(I316="","",IF(COUNTIF(Service_data_1!$A:$A,$E316)=0,"CHECK","OK"))</f>
        <v/>
      </c>
      <c r="L316" s="62" t="str">
        <f>IF(J316="","",COUNTIF(Service_data_1!$A:$A,$E316))</f>
        <v/>
      </c>
      <c r="M316" s="62" t="str">
        <f>IF(K316="","",IF(COUNTIF(Service_data_2!$A:$A,$E316)=0,"CHECK","OK"))</f>
        <v/>
      </c>
      <c r="N316" s="62" t="str">
        <f>IF(L316="","",COUNTIF(Service_data_2!$A:$A,$E316))</f>
        <v/>
      </c>
    </row>
    <row r="317" spans="5:14" x14ac:dyDescent="0.55000000000000004">
      <c r="E317" t="str">
        <f>IF(Admin_data!C317="","",Admin_data!C317)</f>
        <v/>
      </c>
      <c r="F317" s="62" t="str">
        <f>IF($E317="","",COUNTIF(Admin_data!C:C,$E317))</f>
        <v/>
      </c>
      <c r="G317" s="62" t="str">
        <f>IF(E317="","",IF(COUNTIF(Population_data!$A:$A,$E317)=0,"CHECK","OK"))</f>
        <v/>
      </c>
      <c r="H317" s="62" t="str">
        <f>IF(F317="","",COUNTIF(Population_data!$A:$A,$E317))</f>
        <v/>
      </c>
      <c r="I317" s="62" t="str">
        <f>IF(G317="","",IF(COUNTIF(Reporting_completeness!$A:$A,$E317)=0,"CHECK","OK"))</f>
        <v/>
      </c>
      <c r="J317" s="62" t="str">
        <f>IF(H317="","",COUNTIF(Reporting_completeness!$A:$A,$E317))</f>
        <v/>
      </c>
      <c r="K317" s="62" t="str">
        <f>IF(I317="","",IF(COUNTIF(Service_data_1!$A:$A,$E317)=0,"CHECK","OK"))</f>
        <v/>
      </c>
      <c r="L317" s="62" t="str">
        <f>IF(J317="","",COUNTIF(Service_data_1!$A:$A,$E317))</f>
        <v/>
      </c>
      <c r="M317" s="62" t="str">
        <f>IF(K317="","",IF(COUNTIF(Service_data_2!$A:$A,$E317)=0,"CHECK","OK"))</f>
        <v/>
      </c>
      <c r="N317" s="62" t="str">
        <f>IF(L317="","",COUNTIF(Service_data_2!$A:$A,$E317))</f>
        <v/>
      </c>
    </row>
    <row r="318" spans="5:14" x14ac:dyDescent="0.55000000000000004">
      <c r="E318" t="str">
        <f>IF(Admin_data!C318="","",Admin_data!C318)</f>
        <v/>
      </c>
      <c r="F318" s="62" t="str">
        <f>IF($E318="","",COUNTIF(Admin_data!C:C,$E318))</f>
        <v/>
      </c>
      <c r="G318" s="62" t="str">
        <f>IF(E318="","",IF(COUNTIF(Population_data!$A:$A,$E318)=0,"CHECK","OK"))</f>
        <v/>
      </c>
      <c r="H318" s="62" t="str">
        <f>IF(F318="","",COUNTIF(Population_data!$A:$A,$E318))</f>
        <v/>
      </c>
      <c r="I318" s="62" t="str">
        <f>IF(G318="","",IF(COUNTIF(Reporting_completeness!$A:$A,$E318)=0,"CHECK","OK"))</f>
        <v/>
      </c>
      <c r="J318" s="62" t="str">
        <f>IF(H318="","",COUNTIF(Reporting_completeness!$A:$A,$E318))</f>
        <v/>
      </c>
      <c r="K318" s="62" t="str">
        <f>IF(I318="","",IF(COUNTIF(Service_data_1!$A:$A,$E318)=0,"CHECK","OK"))</f>
        <v/>
      </c>
      <c r="L318" s="62" t="str">
        <f>IF(J318="","",COUNTIF(Service_data_1!$A:$A,$E318))</f>
        <v/>
      </c>
      <c r="M318" s="62" t="str">
        <f>IF(K318="","",IF(COUNTIF(Service_data_2!$A:$A,$E318)=0,"CHECK","OK"))</f>
        <v/>
      </c>
      <c r="N318" s="62" t="str">
        <f>IF(L318="","",COUNTIF(Service_data_2!$A:$A,$E318))</f>
        <v/>
      </c>
    </row>
    <row r="319" spans="5:14" x14ac:dyDescent="0.55000000000000004">
      <c r="E319" t="str">
        <f>IF(Admin_data!C319="","",Admin_data!C319)</f>
        <v/>
      </c>
      <c r="F319" s="62" t="str">
        <f>IF($E319="","",COUNTIF(Admin_data!C:C,$E319))</f>
        <v/>
      </c>
      <c r="G319" s="62" t="str">
        <f>IF(E319="","",IF(COUNTIF(Population_data!$A:$A,$E319)=0,"CHECK","OK"))</f>
        <v/>
      </c>
      <c r="H319" s="62" t="str">
        <f>IF(F319="","",COUNTIF(Population_data!$A:$A,$E319))</f>
        <v/>
      </c>
      <c r="I319" s="62" t="str">
        <f>IF(G319="","",IF(COUNTIF(Reporting_completeness!$A:$A,$E319)=0,"CHECK","OK"))</f>
        <v/>
      </c>
      <c r="J319" s="62" t="str">
        <f>IF(H319="","",COUNTIF(Reporting_completeness!$A:$A,$E319))</f>
        <v/>
      </c>
      <c r="K319" s="62" t="str">
        <f>IF(I319="","",IF(COUNTIF(Service_data_1!$A:$A,$E319)=0,"CHECK","OK"))</f>
        <v/>
      </c>
      <c r="L319" s="62" t="str">
        <f>IF(J319="","",COUNTIF(Service_data_1!$A:$A,$E319))</f>
        <v/>
      </c>
      <c r="M319" s="62" t="str">
        <f>IF(K319="","",IF(COUNTIF(Service_data_2!$A:$A,$E319)=0,"CHECK","OK"))</f>
        <v/>
      </c>
      <c r="N319" s="62" t="str">
        <f>IF(L319="","",COUNTIF(Service_data_2!$A:$A,$E319))</f>
        <v/>
      </c>
    </row>
    <row r="320" spans="5:14" x14ac:dyDescent="0.55000000000000004">
      <c r="E320" t="str">
        <f>IF(Admin_data!C320="","",Admin_data!C320)</f>
        <v/>
      </c>
      <c r="F320" s="62" t="str">
        <f>IF($E320="","",COUNTIF(Admin_data!C:C,$E320))</f>
        <v/>
      </c>
      <c r="G320" s="62" t="str">
        <f>IF(E320="","",IF(COUNTIF(Population_data!$A:$A,$E320)=0,"CHECK","OK"))</f>
        <v/>
      </c>
      <c r="H320" s="62" t="str">
        <f>IF(F320="","",COUNTIF(Population_data!$A:$A,$E320))</f>
        <v/>
      </c>
      <c r="I320" s="62" t="str">
        <f>IF(G320="","",IF(COUNTIF(Reporting_completeness!$A:$A,$E320)=0,"CHECK","OK"))</f>
        <v/>
      </c>
      <c r="J320" s="62" t="str">
        <f>IF(H320="","",COUNTIF(Reporting_completeness!$A:$A,$E320))</f>
        <v/>
      </c>
      <c r="K320" s="62" t="str">
        <f>IF(I320="","",IF(COUNTIF(Service_data_1!$A:$A,$E320)=0,"CHECK","OK"))</f>
        <v/>
      </c>
      <c r="L320" s="62" t="str">
        <f>IF(J320="","",COUNTIF(Service_data_1!$A:$A,$E320))</f>
        <v/>
      </c>
      <c r="M320" s="62" t="str">
        <f>IF(K320="","",IF(COUNTIF(Service_data_2!$A:$A,$E320)=0,"CHECK","OK"))</f>
        <v/>
      </c>
      <c r="N320" s="62" t="str">
        <f>IF(L320="","",COUNTIF(Service_data_2!$A:$A,$E320))</f>
        <v/>
      </c>
    </row>
    <row r="321" spans="5:14" x14ac:dyDescent="0.55000000000000004">
      <c r="E321" t="str">
        <f>IF(Admin_data!C321="","",Admin_data!C321)</f>
        <v/>
      </c>
      <c r="F321" s="62" t="str">
        <f>IF($E321="","",COUNTIF(Admin_data!C:C,$E321))</f>
        <v/>
      </c>
      <c r="G321" s="62" t="str">
        <f>IF(E321="","",IF(COUNTIF(Population_data!$A:$A,$E321)=0,"CHECK","OK"))</f>
        <v/>
      </c>
      <c r="H321" s="62" t="str">
        <f>IF(F321="","",COUNTIF(Population_data!$A:$A,$E321))</f>
        <v/>
      </c>
      <c r="I321" s="62" t="str">
        <f>IF(G321="","",IF(COUNTIF(Reporting_completeness!$A:$A,$E321)=0,"CHECK","OK"))</f>
        <v/>
      </c>
      <c r="J321" s="62" t="str">
        <f>IF(H321="","",COUNTIF(Reporting_completeness!$A:$A,$E321))</f>
        <v/>
      </c>
      <c r="K321" s="62" t="str">
        <f>IF(I321="","",IF(COUNTIF(Service_data_1!$A:$A,$E321)=0,"CHECK","OK"))</f>
        <v/>
      </c>
      <c r="L321" s="62" t="str">
        <f>IF(J321="","",COUNTIF(Service_data_1!$A:$A,$E321))</f>
        <v/>
      </c>
      <c r="M321" s="62" t="str">
        <f>IF(K321="","",IF(COUNTIF(Service_data_2!$A:$A,$E321)=0,"CHECK","OK"))</f>
        <v/>
      </c>
      <c r="N321" s="62" t="str">
        <f>IF(L321="","",COUNTIF(Service_data_2!$A:$A,$E321))</f>
        <v/>
      </c>
    </row>
    <row r="322" spans="5:14" x14ac:dyDescent="0.55000000000000004">
      <c r="E322" t="str">
        <f>IF(Admin_data!C322="","",Admin_data!C322)</f>
        <v/>
      </c>
      <c r="F322" s="62" t="str">
        <f>IF($E322="","",COUNTIF(Admin_data!C:C,$E322))</f>
        <v/>
      </c>
      <c r="G322" s="62" t="str">
        <f>IF(E322="","",IF(COUNTIF(Population_data!$A:$A,$E322)=0,"CHECK","OK"))</f>
        <v/>
      </c>
      <c r="H322" s="62" t="str">
        <f>IF(F322="","",COUNTIF(Population_data!$A:$A,$E322))</f>
        <v/>
      </c>
      <c r="I322" s="62" t="str">
        <f>IF(G322="","",IF(COUNTIF(Reporting_completeness!$A:$A,$E322)=0,"CHECK","OK"))</f>
        <v/>
      </c>
      <c r="J322" s="62" t="str">
        <f>IF(H322="","",COUNTIF(Reporting_completeness!$A:$A,$E322))</f>
        <v/>
      </c>
      <c r="K322" s="62" t="str">
        <f>IF(I322="","",IF(COUNTIF(Service_data_1!$A:$A,$E322)=0,"CHECK","OK"))</f>
        <v/>
      </c>
      <c r="L322" s="62" t="str">
        <f>IF(J322="","",COUNTIF(Service_data_1!$A:$A,$E322))</f>
        <v/>
      </c>
      <c r="M322" s="62" t="str">
        <f>IF(K322="","",IF(COUNTIF(Service_data_2!$A:$A,$E322)=0,"CHECK","OK"))</f>
        <v/>
      </c>
      <c r="N322" s="62" t="str">
        <f>IF(L322="","",COUNTIF(Service_data_2!$A:$A,$E322))</f>
        <v/>
      </c>
    </row>
    <row r="323" spans="5:14" x14ac:dyDescent="0.55000000000000004">
      <c r="E323" t="str">
        <f>IF(Admin_data!C323="","",Admin_data!C323)</f>
        <v/>
      </c>
      <c r="F323" s="62" t="str">
        <f>IF($E323="","",COUNTIF(Admin_data!C:C,$E323))</f>
        <v/>
      </c>
      <c r="G323" s="62" t="str">
        <f>IF(E323="","",IF(COUNTIF(Population_data!$A:$A,$E323)=0,"CHECK","OK"))</f>
        <v/>
      </c>
      <c r="H323" s="62" t="str">
        <f>IF(F323="","",COUNTIF(Population_data!$A:$A,$E323))</f>
        <v/>
      </c>
      <c r="I323" s="62" t="str">
        <f>IF(G323="","",IF(COUNTIF(Reporting_completeness!$A:$A,$E323)=0,"CHECK","OK"))</f>
        <v/>
      </c>
      <c r="J323" s="62" t="str">
        <f>IF(H323="","",COUNTIF(Reporting_completeness!$A:$A,$E323))</f>
        <v/>
      </c>
      <c r="K323" s="62" t="str">
        <f>IF(I323="","",IF(COUNTIF(Service_data_1!$A:$A,$E323)=0,"CHECK","OK"))</f>
        <v/>
      </c>
      <c r="L323" s="62" t="str">
        <f>IF(J323="","",COUNTIF(Service_data_1!$A:$A,$E323))</f>
        <v/>
      </c>
      <c r="M323" s="62" t="str">
        <f>IF(K323="","",IF(COUNTIF(Service_data_2!$A:$A,$E323)=0,"CHECK","OK"))</f>
        <v/>
      </c>
      <c r="N323" s="62" t="str">
        <f>IF(L323="","",COUNTIF(Service_data_2!$A:$A,$E323))</f>
        <v/>
      </c>
    </row>
    <row r="324" spans="5:14" x14ac:dyDescent="0.55000000000000004">
      <c r="E324" t="str">
        <f>IF(Admin_data!C324="","",Admin_data!C324)</f>
        <v/>
      </c>
      <c r="F324" s="62" t="str">
        <f>IF($E324="","",COUNTIF(Admin_data!C:C,$E324))</f>
        <v/>
      </c>
      <c r="G324" s="62" t="str">
        <f>IF(E324="","",IF(COUNTIF(Population_data!$A:$A,$E324)=0,"CHECK","OK"))</f>
        <v/>
      </c>
      <c r="H324" s="62" t="str">
        <f>IF(F324="","",COUNTIF(Population_data!$A:$A,$E324))</f>
        <v/>
      </c>
      <c r="I324" s="62" t="str">
        <f>IF(G324="","",IF(COUNTIF(Reporting_completeness!$A:$A,$E324)=0,"CHECK","OK"))</f>
        <v/>
      </c>
      <c r="J324" s="62" t="str">
        <f>IF(H324="","",COUNTIF(Reporting_completeness!$A:$A,$E324))</f>
        <v/>
      </c>
      <c r="K324" s="62" t="str">
        <f>IF(I324="","",IF(COUNTIF(Service_data_1!$A:$A,$E324)=0,"CHECK","OK"))</f>
        <v/>
      </c>
      <c r="L324" s="62" t="str">
        <f>IF(J324="","",COUNTIF(Service_data_1!$A:$A,$E324))</f>
        <v/>
      </c>
      <c r="M324" s="62" t="str">
        <f>IF(K324="","",IF(COUNTIF(Service_data_2!$A:$A,$E324)=0,"CHECK","OK"))</f>
        <v/>
      </c>
      <c r="N324" s="62" t="str">
        <f>IF(L324="","",COUNTIF(Service_data_2!$A:$A,$E324))</f>
        <v/>
      </c>
    </row>
    <row r="325" spans="5:14" x14ac:dyDescent="0.55000000000000004">
      <c r="E325" t="str">
        <f>IF(Admin_data!C325="","",Admin_data!C325)</f>
        <v/>
      </c>
      <c r="F325" s="62" t="str">
        <f>IF($E325="","",COUNTIF(Admin_data!C:C,$E325))</f>
        <v/>
      </c>
      <c r="G325" s="62" t="str">
        <f>IF(E325="","",IF(COUNTIF(Population_data!$A:$A,$E325)=0,"CHECK","OK"))</f>
        <v/>
      </c>
      <c r="H325" s="62" t="str">
        <f>IF(F325="","",COUNTIF(Population_data!$A:$A,$E325))</f>
        <v/>
      </c>
      <c r="I325" s="62" t="str">
        <f>IF(G325="","",IF(COUNTIF(Reporting_completeness!$A:$A,$E325)=0,"CHECK","OK"))</f>
        <v/>
      </c>
      <c r="J325" s="62" t="str">
        <f>IF(H325="","",COUNTIF(Reporting_completeness!$A:$A,$E325))</f>
        <v/>
      </c>
      <c r="K325" s="62" t="str">
        <f>IF(I325="","",IF(COUNTIF(Service_data_1!$A:$A,$E325)=0,"CHECK","OK"))</f>
        <v/>
      </c>
      <c r="L325" s="62" t="str">
        <f>IF(J325="","",COUNTIF(Service_data_1!$A:$A,$E325))</f>
        <v/>
      </c>
      <c r="M325" s="62" t="str">
        <f>IF(K325="","",IF(COUNTIF(Service_data_2!$A:$A,$E325)=0,"CHECK","OK"))</f>
        <v/>
      </c>
      <c r="N325" s="62" t="str">
        <f>IF(L325="","",COUNTIF(Service_data_2!$A:$A,$E325))</f>
        <v/>
      </c>
    </row>
    <row r="326" spans="5:14" x14ac:dyDescent="0.55000000000000004">
      <c r="E326" t="str">
        <f>IF(Admin_data!C326="","",Admin_data!C326)</f>
        <v/>
      </c>
      <c r="F326" s="62" t="str">
        <f>IF($E326="","",COUNTIF(Admin_data!C:C,$E326))</f>
        <v/>
      </c>
      <c r="G326" s="62" t="str">
        <f>IF(E326="","",IF(COUNTIF(Population_data!$A:$A,$E326)=0,"CHECK","OK"))</f>
        <v/>
      </c>
      <c r="H326" s="62" t="str">
        <f>IF(F326="","",COUNTIF(Population_data!$A:$A,$E326))</f>
        <v/>
      </c>
      <c r="I326" s="62" t="str">
        <f>IF(G326="","",IF(COUNTIF(Reporting_completeness!$A:$A,$E326)=0,"CHECK","OK"))</f>
        <v/>
      </c>
      <c r="J326" s="62" t="str">
        <f>IF(H326="","",COUNTIF(Reporting_completeness!$A:$A,$E326))</f>
        <v/>
      </c>
      <c r="K326" s="62" t="str">
        <f>IF(I326="","",IF(COUNTIF(Service_data_1!$A:$A,$E326)=0,"CHECK","OK"))</f>
        <v/>
      </c>
      <c r="L326" s="62" t="str">
        <f>IF(J326="","",COUNTIF(Service_data_1!$A:$A,$E326))</f>
        <v/>
      </c>
      <c r="M326" s="62" t="str">
        <f>IF(K326="","",IF(COUNTIF(Service_data_2!$A:$A,$E326)=0,"CHECK","OK"))</f>
        <v/>
      </c>
      <c r="N326" s="62" t="str">
        <f>IF(L326="","",COUNTIF(Service_data_2!$A:$A,$E326))</f>
        <v/>
      </c>
    </row>
    <row r="327" spans="5:14" x14ac:dyDescent="0.55000000000000004">
      <c r="E327" t="str">
        <f>IF(Admin_data!C327="","",Admin_data!C327)</f>
        <v/>
      </c>
      <c r="F327" s="62" t="str">
        <f>IF($E327="","",COUNTIF(Admin_data!C:C,$E327))</f>
        <v/>
      </c>
      <c r="G327" s="62" t="str">
        <f>IF(E327="","",IF(COUNTIF(Population_data!$A:$A,$E327)=0,"CHECK","OK"))</f>
        <v/>
      </c>
      <c r="H327" s="62" t="str">
        <f>IF(F327="","",COUNTIF(Population_data!$A:$A,$E327))</f>
        <v/>
      </c>
      <c r="I327" s="62" t="str">
        <f>IF(G327="","",IF(COUNTIF(Reporting_completeness!$A:$A,$E327)=0,"CHECK","OK"))</f>
        <v/>
      </c>
      <c r="J327" s="62" t="str">
        <f>IF(H327="","",COUNTIF(Reporting_completeness!$A:$A,$E327))</f>
        <v/>
      </c>
      <c r="K327" s="62" t="str">
        <f>IF(I327="","",IF(COUNTIF(Service_data_1!$A:$A,$E327)=0,"CHECK","OK"))</f>
        <v/>
      </c>
      <c r="L327" s="62" t="str">
        <f>IF(J327="","",COUNTIF(Service_data_1!$A:$A,$E327))</f>
        <v/>
      </c>
      <c r="M327" s="62" t="str">
        <f>IF(K327="","",IF(COUNTIF(Service_data_2!$A:$A,$E327)=0,"CHECK","OK"))</f>
        <v/>
      </c>
      <c r="N327" s="62" t="str">
        <f>IF(L327="","",COUNTIF(Service_data_2!$A:$A,$E327))</f>
        <v/>
      </c>
    </row>
    <row r="328" spans="5:14" x14ac:dyDescent="0.55000000000000004">
      <c r="E328" t="str">
        <f>IF(Admin_data!C328="","",Admin_data!C328)</f>
        <v/>
      </c>
      <c r="F328" s="62" t="str">
        <f>IF($E328="","",COUNTIF(Admin_data!C:C,$E328))</f>
        <v/>
      </c>
      <c r="G328" s="62" t="str">
        <f>IF(E328="","",IF(COUNTIF(Population_data!$A:$A,$E328)=0,"CHECK","OK"))</f>
        <v/>
      </c>
      <c r="H328" s="62" t="str">
        <f>IF(F328="","",COUNTIF(Population_data!$A:$A,$E328))</f>
        <v/>
      </c>
      <c r="I328" s="62" t="str">
        <f>IF(G328="","",IF(COUNTIF(Reporting_completeness!$A:$A,$E328)=0,"CHECK","OK"))</f>
        <v/>
      </c>
      <c r="J328" s="62" t="str">
        <f>IF(H328="","",COUNTIF(Reporting_completeness!$A:$A,$E328))</f>
        <v/>
      </c>
      <c r="K328" s="62" t="str">
        <f>IF(I328="","",IF(COUNTIF(Service_data_1!$A:$A,$E328)=0,"CHECK","OK"))</f>
        <v/>
      </c>
      <c r="L328" s="62" t="str">
        <f>IF(J328="","",COUNTIF(Service_data_1!$A:$A,$E328))</f>
        <v/>
      </c>
      <c r="M328" s="62" t="str">
        <f>IF(K328="","",IF(COUNTIF(Service_data_2!$A:$A,$E328)=0,"CHECK","OK"))</f>
        <v/>
      </c>
      <c r="N328" s="62" t="str">
        <f>IF(L328="","",COUNTIF(Service_data_2!$A:$A,$E328))</f>
        <v/>
      </c>
    </row>
    <row r="329" spans="5:14" x14ac:dyDescent="0.55000000000000004">
      <c r="E329" t="str">
        <f>IF(Admin_data!C329="","",Admin_data!C329)</f>
        <v/>
      </c>
      <c r="F329" s="62" t="str">
        <f>IF($E329="","",COUNTIF(Admin_data!C:C,$E329))</f>
        <v/>
      </c>
      <c r="G329" s="62" t="str">
        <f>IF(E329="","",IF(COUNTIF(Population_data!$A:$A,$E329)=0,"CHECK","OK"))</f>
        <v/>
      </c>
      <c r="H329" s="62" t="str">
        <f>IF(F329="","",COUNTIF(Population_data!$A:$A,$E329))</f>
        <v/>
      </c>
      <c r="I329" s="62" t="str">
        <f>IF(G329="","",IF(COUNTIF(Reporting_completeness!$A:$A,$E329)=0,"CHECK","OK"))</f>
        <v/>
      </c>
      <c r="J329" s="62" t="str">
        <f>IF(H329="","",COUNTIF(Reporting_completeness!$A:$A,$E329))</f>
        <v/>
      </c>
      <c r="K329" s="62" t="str">
        <f>IF(I329="","",IF(COUNTIF(Service_data_1!$A:$A,$E329)=0,"CHECK","OK"))</f>
        <v/>
      </c>
      <c r="L329" s="62" t="str">
        <f>IF(J329="","",COUNTIF(Service_data_1!$A:$A,$E329))</f>
        <v/>
      </c>
      <c r="M329" s="62" t="str">
        <f>IF(K329="","",IF(COUNTIF(Service_data_2!$A:$A,$E329)=0,"CHECK","OK"))</f>
        <v/>
      </c>
      <c r="N329" s="62" t="str">
        <f>IF(L329="","",COUNTIF(Service_data_2!$A:$A,$E329))</f>
        <v/>
      </c>
    </row>
    <row r="330" spans="5:14" x14ac:dyDescent="0.55000000000000004">
      <c r="E330" t="str">
        <f>IF(Admin_data!C330="","",Admin_data!C330)</f>
        <v/>
      </c>
      <c r="F330" s="62" t="str">
        <f>IF($E330="","",COUNTIF(Admin_data!C:C,$E330))</f>
        <v/>
      </c>
      <c r="G330" s="62" t="str">
        <f>IF(E330="","",IF(COUNTIF(Population_data!$A:$A,$E330)=0,"CHECK","OK"))</f>
        <v/>
      </c>
      <c r="H330" s="62" t="str">
        <f>IF(F330="","",COUNTIF(Population_data!$A:$A,$E330))</f>
        <v/>
      </c>
      <c r="I330" s="62" t="str">
        <f>IF(G330="","",IF(COUNTIF(Reporting_completeness!$A:$A,$E330)=0,"CHECK","OK"))</f>
        <v/>
      </c>
      <c r="J330" s="62" t="str">
        <f>IF(H330="","",COUNTIF(Reporting_completeness!$A:$A,$E330))</f>
        <v/>
      </c>
      <c r="K330" s="62" t="str">
        <f>IF(I330="","",IF(COUNTIF(Service_data_1!$A:$A,$E330)=0,"CHECK","OK"))</f>
        <v/>
      </c>
      <c r="L330" s="62" t="str">
        <f>IF(J330="","",COUNTIF(Service_data_1!$A:$A,$E330))</f>
        <v/>
      </c>
      <c r="M330" s="62" t="str">
        <f>IF(K330="","",IF(COUNTIF(Service_data_2!$A:$A,$E330)=0,"CHECK","OK"))</f>
        <v/>
      </c>
      <c r="N330" s="62" t="str">
        <f>IF(L330="","",COUNTIF(Service_data_2!$A:$A,$E330))</f>
        <v/>
      </c>
    </row>
    <row r="331" spans="5:14" x14ac:dyDescent="0.55000000000000004">
      <c r="E331" t="str">
        <f>IF(Admin_data!C331="","",Admin_data!C331)</f>
        <v/>
      </c>
      <c r="F331" s="62" t="str">
        <f>IF($E331="","",COUNTIF(Admin_data!C:C,$E331))</f>
        <v/>
      </c>
      <c r="G331" s="62" t="str">
        <f>IF(E331="","",IF(COUNTIF(Population_data!$A:$A,$E331)=0,"CHECK","OK"))</f>
        <v/>
      </c>
      <c r="H331" s="62" t="str">
        <f>IF(F331="","",COUNTIF(Population_data!$A:$A,$E331))</f>
        <v/>
      </c>
      <c r="I331" s="62" t="str">
        <f>IF(G331="","",IF(COUNTIF(Reporting_completeness!$A:$A,$E331)=0,"CHECK","OK"))</f>
        <v/>
      </c>
      <c r="J331" s="62" t="str">
        <f>IF(H331="","",COUNTIF(Reporting_completeness!$A:$A,$E331))</f>
        <v/>
      </c>
      <c r="K331" s="62" t="str">
        <f>IF(I331="","",IF(COUNTIF(Service_data_1!$A:$A,$E331)=0,"CHECK","OK"))</f>
        <v/>
      </c>
      <c r="L331" s="62" t="str">
        <f>IF(J331="","",COUNTIF(Service_data_1!$A:$A,$E331))</f>
        <v/>
      </c>
      <c r="M331" s="62" t="str">
        <f>IF(K331="","",IF(COUNTIF(Service_data_2!$A:$A,$E331)=0,"CHECK","OK"))</f>
        <v/>
      </c>
      <c r="N331" s="62" t="str">
        <f>IF(L331="","",COUNTIF(Service_data_2!$A:$A,$E331))</f>
        <v/>
      </c>
    </row>
    <row r="332" spans="5:14" x14ac:dyDescent="0.55000000000000004">
      <c r="E332" t="str">
        <f>IF(Admin_data!C332="","",Admin_data!C332)</f>
        <v/>
      </c>
      <c r="F332" s="62" t="str">
        <f>IF($E332="","",COUNTIF(Admin_data!C:C,$E332))</f>
        <v/>
      </c>
      <c r="G332" s="62" t="str">
        <f>IF(E332="","",IF(COUNTIF(Population_data!$A:$A,$E332)=0,"CHECK","OK"))</f>
        <v/>
      </c>
      <c r="H332" s="62" t="str">
        <f>IF(F332="","",COUNTIF(Population_data!$A:$A,$E332))</f>
        <v/>
      </c>
      <c r="I332" s="62" t="str">
        <f>IF(G332="","",IF(COUNTIF(Reporting_completeness!$A:$A,$E332)=0,"CHECK","OK"))</f>
        <v/>
      </c>
      <c r="J332" s="62" t="str">
        <f>IF(H332="","",COUNTIF(Reporting_completeness!$A:$A,$E332))</f>
        <v/>
      </c>
      <c r="K332" s="62" t="str">
        <f>IF(I332="","",IF(COUNTIF(Service_data_1!$A:$A,$E332)=0,"CHECK","OK"))</f>
        <v/>
      </c>
      <c r="L332" s="62" t="str">
        <f>IF(J332="","",COUNTIF(Service_data_1!$A:$A,$E332))</f>
        <v/>
      </c>
      <c r="M332" s="62" t="str">
        <f>IF(K332="","",IF(COUNTIF(Service_data_2!$A:$A,$E332)=0,"CHECK","OK"))</f>
        <v/>
      </c>
      <c r="N332" s="62" t="str">
        <f>IF(L332="","",COUNTIF(Service_data_2!$A:$A,$E332))</f>
        <v/>
      </c>
    </row>
    <row r="333" spans="5:14" x14ac:dyDescent="0.55000000000000004">
      <c r="E333" t="str">
        <f>IF(Admin_data!C333="","",Admin_data!C333)</f>
        <v/>
      </c>
      <c r="F333" s="62" t="str">
        <f>IF($E333="","",COUNTIF(Admin_data!C:C,$E333))</f>
        <v/>
      </c>
      <c r="G333" s="62" t="str">
        <f>IF(E333="","",IF(COUNTIF(Population_data!$A:$A,$E333)=0,"CHECK","OK"))</f>
        <v/>
      </c>
      <c r="H333" s="62" t="str">
        <f>IF(F333="","",COUNTIF(Population_data!$A:$A,$E333))</f>
        <v/>
      </c>
      <c r="I333" s="62" t="str">
        <f>IF(G333="","",IF(COUNTIF(Reporting_completeness!$A:$A,$E333)=0,"CHECK","OK"))</f>
        <v/>
      </c>
      <c r="J333" s="62" t="str">
        <f>IF(H333="","",COUNTIF(Reporting_completeness!$A:$A,$E333))</f>
        <v/>
      </c>
      <c r="K333" s="62" t="str">
        <f>IF(I333="","",IF(COUNTIF(Service_data_1!$A:$A,$E333)=0,"CHECK","OK"))</f>
        <v/>
      </c>
      <c r="L333" s="62" t="str">
        <f>IF(J333="","",COUNTIF(Service_data_1!$A:$A,$E333))</f>
        <v/>
      </c>
      <c r="M333" s="62" t="str">
        <f>IF(K333="","",IF(COUNTIF(Service_data_2!$A:$A,$E333)=0,"CHECK","OK"))</f>
        <v/>
      </c>
      <c r="N333" s="62" t="str">
        <f>IF(L333="","",COUNTIF(Service_data_2!$A:$A,$E333))</f>
        <v/>
      </c>
    </row>
    <row r="334" spans="5:14" x14ac:dyDescent="0.55000000000000004">
      <c r="E334" t="str">
        <f>IF(Admin_data!C334="","",Admin_data!C334)</f>
        <v/>
      </c>
      <c r="F334" s="62" t="str">
        <f>IF($E334="","",COUNTIF(Admin_data!C:C,$E334))</f>
        <v/>
      </c>
      <c r="G334" s="62" t="str">
        <f>IF(E334="","",IF(COUNTIF(Population_data!$A:$A,$E334)=0,"CHECK","OK"))</f>
        <v/>
      </c>
      <c r="H334" s="62" t="str">
        <f>IF(F334="","",COUNTIF(Population_data!$A:$A,$E334))</f>
        <v/>
      </c>
      <c r="I334" s="62" t="str">
        <f>IF(G334="","",IF(COUNTIF(Reporting_completeness!$A:$A,$E334)=0,"CHECK","OK"))</f>
        <v/>
      </c>
      <c r="J334" s="62" t="str">
        <f>IF(H334="","",COUNTIF(Reporting_completeness!$A:$A,$E334))</f>
        <v/>
      </c>
      <c r="K334" s="62" t="str">
        <f>IF(I334="","",IF(COUNTIF(Service_data_1!$A:$A,$E334)=0,"CHECK","OK"))</f>
        <v/>
      </c>
      <c r="L334" s="62" t="str">
        <f>IF(J334="","",COUNTIF(Service_data_1!$A:$A,$E334))</f>
        <v/>
      </c>
      <c r="M334" s="62" t="str">
        <f>IF(K334="","",IF(COUNTIF(Service_data_2!$A:$A,$E334)=0,"CHECK","OK"))</f>
        <v/>
      </c>
      <c r="N334" s="62" t="str">
        <f>IF(L334="","",COUNTIF(Service_data_2!$A:$A,$E334))</f>
        <v/>
      </c>
    </row>
    <row r="335" spans="5:14" x14ac:dyDescent="0.55000000000000004">
      <c r="E335" t="str">
        <f>IF(Admin_data!C335="","",Admin_data!C335)</f>
        <v/>
      </c>
      <c r="F335" s="62" t="str">
        <f>IF($E335="","",COUNTIF(Admin_data!C:C,$E335))</f>
        <v/>
      </c>
      <c r="G335" s="62" t="str">
        <f>IF(E335="","",IF(COUNTIF(Population_data!$A:$A,$E335)=0,"CHECK","OK"))</f>
        <v/>
      </c>
      <c r="H335" s="62" t="str">
        <f>IF(F335="","",COUNTIF(Population_data!$A:$A,$E335))</f>
        <v/>
      </c>
      <c r="I335" s="62" t="str">
        <f>IF(G335="","",IF(COUNTIF(Reporting_completeness!$A:$A,$E335)=0,"CHECK","OK"))</f>
        <v/>
      </c>
      <c r="J335" s="62" t="str">
        <f>IF(H335="","",COUNTIF(Reporting_completeness!$A:$A,$E335))</f>
        <v/>
      </c>
      <c r="K335" s="62" t="str">
        <f>IF(I335="","",IF(COUNTIF(Service_data_1!$A:$A,$E335)=0,"CHECK","OK"))</f>
        <v/>
      </c>
      <c r="L335" s="62" t="str">
        <f>IF(J335="","",COUNTIF(Service_data_1!$A:$A,$E335))</f>
        <v/>
      </c>
      <c r="M335" s="62" t="str">
        <f>IF(K335="","",IF(COUNTIF(Service_data_2!$A:$A,$E335)=0,"CHECK","OK"))</f>
        <v/>
      </c>
      <c r="N335" s="62" t="str">
        <f>IF(L335="","",COUNTIF(Service_data_2!$A:$A,$E335))</f>
        <v/>
      </c>
    </row>
    <row r="336" spans="5:14" x14ac:dyDescent="0.55000000000000004">
      <c r="E336" t="str">
        <f>IF(Admin_data!C336="","",Admin_data!C336)</f>
        <v/>
      </c>
      <c r="F336" s="62" t="str">
        <f>IF($E336="","",COUNTIF(Admin_data!C:C,$E336))</f>
        <v/>
      </c>
      <c r="G336" s="62" t="str">
        <f>IF(E336="","",IF(COUNTIF(Population_data!$A:$A,$E336)=0,"CHECK","OK"))</f>
        <v/>
      </c>
      <c r="H336" s="62" t="str">
        <f>IF(F336="","",COUNTIF(Population_data!$A:$A,$E336))</f>
        <v/>
      </c>
      <c r="I336" s="62" t="str">
        <f>IF(G336="","",IF(COUNTIF(Reporting_completeness!$A:$A,$E336)=0,"CHECK","OK"))</f>
        <v/>
      </c>
      <c r="J336" s="62" t="str">
        <f>IF(H336="","",COUNTIF(Reporting_completeness!$A:$A,$E336))</f>
        <v/>
      </c>
      <c r="K336" s="62" t="str">
        <f>IF(I336="","",IF(COUNTIF(Service_data_1!$A:$A,$E336)=0,"CHECK","OK"))</f>
        <v/>
      </c>
      <c r="L336" s="62" t="str">
        <f>IF(J336="","",COUNTIF(Service_data_1!$A:$A,$E336))</f>
        <v/>
      </c>
      <c r="M336" s="62" t="str">
        <f>IF(K336="","",IF(COUNTIF(Service_data_2!$A:$A,$E336)=0,"CHECK","OK"))</f>
        <v/>
      </c>
      <c r="N336" s="62" t="str">
        <f>IF(L336="","",COUNTIF(Service_data_2!$A:$A,$E336))</f>
        <v/>
      </c>
    </row>
    <row r="337" spans="5:14" x14ac:dyDescent="0.55000000000000004">
      <c r="E337" t="str">
        <f>IF(Admin_data!C337="","",Admin_data!C337)</f>
        <v/>
      </c>
      <c r="F337" s="62" t="str">
        <f>IF($E337="","",COUNTIF(Admin_data!C:C,$E337))</f>
        <v/>
      </c>
      <c r="G337" s="62" t="str">
        <f>IF(E337="","",IF(COUNTIF(Population_data!$A:$A,$E337)=0,"CHECK","OK"))</f>
        <v/>
      </c>
      <c r="H337" s="62" t="str">
        <f>IF(F337="","",COUNTIF(Population_data!$A:$A,$E337))</f>
        <v/>
      </c>
      <c r="I337" s="62" t="str">
        <f>IF(G337="","",IF(COUNTIF(Reporting_completeness!$A:$A,$E337)=0,"CHECK","OK"))</f>
        <v/>
      </c>
      <c r="J337" s="62" t="str">
        <f>IF(H337="","",COUNTIF(Reporting_completeness!$A:$A,$E337))</f>
        <v/>
      </c>
      <c r="K337" s="62" t="str">
        <f>IF(I337="","",IF(COUNTIF(Service_data_1!$A:$A,$E337)=0,"CHECK","OK"))</f>
        <v/>
      </c>
      <c r="L337" s="62" t="str">
        <f>IF(J337="","",COUNTIF(Service_data_1!$A:$A,$E337))</f>
        <v/>
      </c>
      <c r="M337" s="62" t="str">
        <f>IF(K337="","",IF(COUNTIF(Service_data_2!$A:$A,$E337)=0,"CHECK","OK"))</f>
        <v/>
      </c>
      <c r="N337" s="62" t="str">
        <f>IF(L337="","",COUNTIF(Service_data_2!$A:$A,$E337))</f>
        <v/>
      </c>
    </row>
    <row r="338" spans="5:14" x14ac:dyDescent="0.55000000000000004">
      <c r="E338" t="str">
        <f>IF(Admin_data!C338="","",Admin_data!C338)</f>
        <v/>
      </c>
      <c r="F338" s="62" t="str">
        <f>IF($E338="","",COUNTIF(Admin_data!C:C,$E338))</f>
        <v/>
      </c>
      <c r="G338" s="62" t="str">
        <f>IF(E338="","",IF(COUNTIF(Population_data!$A:$A,$E338)=0,"CHECK","OK"))</f>
        <v/>
      </c>
      <c r="H338" s="62" t="str">
        <f>IF(F338="","",COUNTIF(Population_data!$A:$A,$E338))</f>
        <v/>
      </c>
      <c r="I338" s="62" t="str">
        <f>IF(G338="","",IF(COUNTIF(Reporting_completeness!$A:$A,$E338)=0,"CHECK","OK"))</f>
        <v/>
      </c>
      <c r="J338" s="62" t="str">
        <f>IF(H338="","",COUNTIF(Reporting_completeness!$A:$A,$E338))</f>
        <v/>
      </c>
      <c r="K338" s="62" t="str">
        <f>IF(I338="","",IF(COUNTIF(Service_data_1!$A:$A,$E338)=0,"CHECK","OK"))</f>
        <v/>
      </c>
      <c r="L338" s="62" t="str">
        <f>IF(J338="","",COUNTIF(Service_data_1!$A:$A,$E338))</f>
        <v/>
      </c>
      <c r="M338" s="62" t="str">
        <f>IF(K338="","",IF(COUNTIF(Service_data_2!$A:$A,$E338)=0,"CHECK","OK"))</f>
        <v/>
      </c>
      <c r="N338" s="62" t="str">
        <f>IF(L338="","",COUNTIF(Service_data_2!$A:$A,$E338))</f>
        <v/>
      </c>
    </row>
    <row r="339" spans="5:14" x14ac:dyDescent="0.55000000000000004">
      <c r="E339" t="str">
        <f>IF(Admin_data!C339="","",Admin_data!C339)</f>
        <v/>
      </c>
      <c r="F339" s="62" t="str">
        <f>IF($E339="","",COUNTIF(Admin_data!C:C,$E339))</f>
        <v/>
      </c>
      <c r="G339" s="62" t="str">
        <f>IF(E339="","",IF(COUNTIF(Population_data!$A:$A,$E339)=0,"CHECK","OK"))</f>
        <v/>
      </c>
      <c r="H339" s="62" t="str">
        <f>IF(F339="","",COUNTIF(Population_data!$A:$A,$E339))</f>
        <v/>
      </c>
      <c r="I339" s="62" t="str">
        <f>IF(G339="","",IF(COUNTIF(Reporting_completeness!$A:$A,$E339)=0,"CHECK","OK"))</f>
        <v/>
      </c>
      <c r="J339" s="62" t="str">
        <f>IF(H339="","",COUNTIF(Reporting_completeness!$A:$A,$E339))</f>
        <v/>
      </c>
      <c r="K339" s="62" t="str">
        <f>IF(I339="","",IF(COUNTIF(Service_data_1!$A:$A,$E339)=0,"CHECK","OK"))</f>
        <v/>
      </c>
      <c r="L339" s="62" t="str">
        <f>IF(J339="","",COUNTIF(Service_data_1!$A:$A,$E339))</f>
        <v/>
      </c>
      <c r="M339" s="62" t="str">
        <f>IF(K339="","",IF(COUNTIF(Service_data_2!$A:$A,$E339)=0,"CHECK","OK"))</f>
        <v/>
      </c>
      <c r="N339" s="62" t="str">
        <f>IF(L339="","",COUNTIF(Service_data_2!$A:$A,$E339))</f>
        <v/>
      </c>
    </row>
    <row r="340" spans="5:14" x14ac:dyDescent="0.55000000000000004">
      <c r="E340" t="str">
        <f>IF(Admin_data!C340="","",Admin_data!C340)</f>
        <v/>
      </c>
      <c r="F340" s="62" t="str">
        <f>IF($E340="","",COUNTIF(Admin_data!C:C,$E340))</f>
        <v/>
      </c>
      <c r="G340" s="62" t="str">
        <f>IF(E340="","",IF(COUNTIF(Population_data!$A:$A,$E340)=0,"CHECK","OK"))</f>
        <v/>
      </c>
      <c r="H340" s="62" t="str">
        <f>IF(F340="","",COUNTIF(Population_data!$A:$A,$E340))</f>
        <v/>
      </c>
      <c r="I340" s="62" t="str">
        <f>IF(G340="","",IF(COUNTIF(Reporting_completeness!$A:$A,$E340)=0,"CHECK","OK"))</f>
        <v/>
      </c>
      <c r="J340" s="62" t="str">
        <f>IF(H340="","",COUNTIF(Reporting_completeness!$A:$A,$E340))</f>
        <v/>
      </c>
      <c r="K340" s="62" t="str">
        <f>IF(I340="","",IF(COUNTIF(Service_data_1!$A:$A,$E340)=0,"CHECK","OK"))</f>
        <v/>
      </c>
      <c r="L340" s="62" t="str">
        <f>IF(J340="","",COUNTIF(Service_data_1!$A:$A,$E340))</f>
        <v/>
      </c>
      <c r="M340" s="62" t="str">
        <f>IF(K340="","",IF(COUNTIF(Service_data_2!$A:$A,$E340)=0,"CHECK","OK"))</f>
        <v/>
      </c>
      <c r="N340" s="62" t="str">
        <f>IF(L340="","",COUNTIF(Service_data_2!$A:$A,$E340))</f>
        <v/>
      </c>
    </row>
    <row r="341" spans="5:14" x14ac:dyDescent="0.55000000000000004">
      <c r="E341" t="str">
        <f>IF(Admin_data!C341="","",Admin_data!C341)</f>
        <v/>
      </c>
      <c r="F341" s="62" t="str">
        <f>IF($E341="","",COUNTIF(Admin_data!C:C,$E341))</f>
        <v/>
      </c>
      <c r="G341" s="62" t="str">
        <f>IF(E341="","",IF(COUNTIF(Population_data!$A:$A,$E341)=0,"CHECK","OK"))</f>
        <v/>
      </c>
      <c r="H341" s="62" t="str">
        <f>IF(F341="","",COUNTIF(Population_data!$A:$A,$E341))</f>
        <v/>
      </c>
      <c r="I341" s="62" t="str">
        <f>IF(G341="","",IF(COUNTIF(Reporting_completeness!$A:$A,$E341)=0,"CHECK","OK"))</f>
        <v/>
      </c>
      <c r="J341" s="62" t="str">
        <f>IF(H341="","",COUNTIF(Reporting_completeness!$A:$A,$E341))</f>
        <v/>
      </c>
      <c r="K341" s="62" t="str">
        <f>IF(I341="","",IF(COUNTIF(Service_data_1!$A:$A,$E341)=0,"CHECK","OK"))</f>
        <v/>
      </c>
      <c r="L341" s="62" t="str">
        <f>IF(J341="","",COUNTIF(Service_data_1!$A:$A,$E341))</f>
        <v/>
      </c>
      <c r="M341" s="62" t="str">
        <f>IF(K341="","",IF(COUNTIF(Service_data_2!$A:$A,$E341)=0,"CHECK","OK"))</f>
        <v/>
      </c>
      <c r="N341" s="62" t="str">
        <f>IF(L341="","",COUNTIF(Service_data_2!$A:$A,$E341))</f>
        <v/>
      </c>
    </row>
    <row r="342" spans="5:14" x14ac:dyDescent="0.55000000000000004">
      <c r="E342" t="str">
        <f>IF(Admin_data!C342="","",Admin_data!C342)</f>
        <v/>
      </c>
      <c r="F342" s="62" t="str">
        <f>IF($E342="","",COUNTIF(Admin_data!C:C,$E342))</f>
        <v/>
      </c>
      <c r="G342" s="62" t="str">
        <f>IF(E342="","",IF(COUNTIF(Population_data!$A:$A,$E342)=0,"CHECK","OK"))</f>
        <v/>
      </c>
      <c r="H342" s="62" t="str">
        <f>IF(F342="","",COUNTIF(Population_data!$A:$A,$E342))</f>
        <v/>
      </c>
      <c r="I342" s="62" t="str">
        <f>IF(G342="","",IF(COUNTIF(Reporting_completeness!$A:$A,$E342)=0,"CHECK","OK"))</f>
        <v/>
      </c>
      <c r="J342" s="62" t="str">
        <f>IF(H342="","",COUNTIF(Reporting_completeness!$A:$A,$E342))</f>
        <v/>
      </c>
      <c r="K342" s="62" t="str">
        <f>IF(I342="","",IF(COUNTIF(Service_data_1!$A:$A,$E342)=0,"CHECK","OK"))</f>
        <v/>
      </c>
      <c r="L342" s="62" t="str">
        <f>IF(J342="","",COUNTIF(Service_data_1!$A:$A,$E342))</f>
        <v/>
      </c>
      <c r="M342" s="62" t="str">
        <f>IF(K342="","",IF(COUNTIF(Service_data_2!$A:$A,$E342)=0,"CHECK","OK"))</f>
        <v/>
      </c>
      <c r="N342" s="62" t="str">
        <f>IF(L342="","",COUNTIF(Service_data_2!$A:$A,$E342))</f>
        <v/>
      </c>
    </row>
    <row r="343" spans="5:14" x14ac:dyDescent="0.55000000000000004">
      <c r="E343" t="str">
        <f>IF(Admin_data!C343="","",Admin_data!C343)</f>
        <v/>
      </c>
      <c r="F343" s="62" t="str">
        <f>IF($E343="","",COUNTIF(Admin_data!C:C,$E343))</f>
        <v/>
      </c>
      <c r="G343" s="62" t="str">
        <f>IF(E343="","",IF(COUNTIF(Population_data!$A:$A,$E343)=0,"CHECK","OK"))</f>
        <v/>
      </c>
      <c r="H343" s="62" t="str">
        <f>IF(F343="","",COUNTIF(Population_data!$A:$A,$E343))</f>
        <v/>
      </c>
      <c r="I343" s="62" t="str">
        <f>IF(G343="","",IF(COUNTIF(Reporting_completeness!$A:$A,$E343)=0,"CHECK","OK"))</f>
        <v/>
      </c>
      <c r="J343" s="62" t="str">
        <f>IF(H343="","",COUNTIF(Reporting_completeness!$A:$A,$E343))</f>
        <v/>
      </c>
      <c r="K343" s="62" t="str">
        <f>IF(I343="","",IF(COUNTIF(Service_data_1!$A:$A,$E343)=0,"CHECK","OK"))</f>
        <v/>
      </c>
      <c r="L343" s="62" t="str">
        <f>IF(J343="","",COUNTIF(Service_data_1!$A:$A,$E343))</f>
        <v/>
      </c>
      <c r="M343" s="62" t="str">
        <f>IF(K343="","",IF(COUNTIF(Service_data_2!$A:$A,$E343)=0,"CHECK","OK"))</f>
        <v/>
      </c>
      <c r="N343" s="62" t="str">
        <f>IF(L343="","",COUNTIF(Service_data_2!$A:$A,$E343))</f>
        <v/>
      </c>
    </row>
    <row r="344" spans="5:14" x14ac:dyDescent="0.55000000000000004">
      <c r="E344" t="str">
        <f>IF(Admin_data!C344="","",Admin_data!C344)</f>
        <v/>
      </c>
      <c r="F344" s="62" t="str">
        <f>IF($E344="","",COUNTIF(Admin_data!C:C,$E344))</f>
        <v/>
      </c>
      <c r="G344" s="62" t="str">
        <f>IF(E344="","",IF(COUNTIF(Population_data!$A:$A,$E344)=0,"CHECK","OK"))</f>
        <v/>
      </c>
      <c r="H344" s="62" t="str">
        <f>IF(F344="","",COUNTIF(Population_data!$A:$A,$E344))</f>
        <v/>
      </c>
      <c r="I344" s="62" t="str">
        <f>IF(G344="","",IF(COUNTIF(Reporting_completeness!$A:$A,$E344)=0,"CHECK","OK"))</f>
        <v/>
      </c>
      <c r="J344" s="62" t="str">
        <f>IF(H344="","",COUNTIF(Reporting_completeness!$A:$A,$E344))</f>
        <v/>
      </c>
      <c r="K344" s="62" t="str">
        <f>IF(I344="","",IF(COUNTIF(Service_data_1!$A:$A,$E344)=0,"CHECK","OK"))</f>
        <v/>
      </c>
      <c r="L344" s="62" t="str">
        <f>IF(J344="","",COUNTIF(Service_data_1!$A:$A,$E344))</f>
        <v/>
      </c>
      <c r="M344" s="62" t="str">
        <f>IF(K344="","",IF(COUNTIF(Service_data_2!$A:$A,$E344)=0,"CHECK","OK"))</f>
        <v/>
      </c>
      <c r="N344" s="62" t="str">
        <f>IF(L344="","",COUNTIF(Service_data_2!$A:$A,$E344))</f>
        <v/>
      </c>
    </row>
    <row r="345" spans="5:14" x14ac:dyDescent="0.55000000000000004">
      <c r="E345" t="str">
        <f>IF(Admin_data!C345="","",Admin_data!C345)</f>
        <v/>
      </c>
      <c r="F345" s="62" t="str">
        <f>IF($E345="","",COUNTIF(Admin_data!C:C,$E345))</f>
        <v/>
      </c>
      <c r="G345" s="62" t="str">
        <f>IF(E345="","",IF(COUNTIF(Population_data!$A:$A,$E345)=0,"CHECK","OK"))</f>
        <v/>
      </c>
      <c r="H345" s="62" t="str">
        <f>IF(F345="","",COUNTIF(Population_data!$A:$A,$E345))</f>
        <v/>
      </c>
      <c r="I345" s="62" t="str">
        <f>IF(G345="","",IF(COUNTIF(Reporting_completeness!$A:$A,$E345)=0,"CHECK","OK"))</f>
        <v/>
      </c>
      <c r="J345" s="62" t="str">
        <f>IF(H345="","",COUNTIF(Reporting_completeness!$A:$A,$E345))</f>
        <v/>
      </c>
      <c r="K345" s="62" t="str">
        <f>IF(I345="","",IF(COUNTIF(Service_data_1!$A:$A,$E345)=0,"CHECK","OK"))</f>
        <v/>
      </c>
      <c r="L345" s="62" t="str">
        <f>IF(J345="","",COUNTIF(Service_data_1!$A:$A,$E345))</f>
        <v/>
      </c>
      <c r="M345" s="62" t="str">
        <f>IF(K345="","",IF(COUNTIF(Service_data_2!$A:$A,$E345)=0,"CHECK","OK"))</f>
        <v/>
      </c>
      <c r="N345" s="62" t="str">
        <f>IF(L345="","",COUNTIF(Service_data_2!$A:$A,$E345))</f>
        <v/>
      </c>
    </row>
    <row r="346" spans="5:14" x14ac:dyDescent="0.55000000000000004">
      <c r="E346" t="str">
        <f>IF(Admin_data!C346="","",Admin_data!C346)</f>
        <v/>
      </c>
      <c r="F346" s="62" t="str">
        <f>IF($E346="","",COUNTIF(Admin_data!C:C,$E346))</f>
        <v/>
      </c>
      <c r="G346" s="62" t="str">
        <f>IF(E346="","",IF(COUNTIF(Population_data!$A:$A,$E346)=0,"CHECK","OK"))</f>
        <v/>
      </c>
      <c r="H346" s="62" t="str">
        <f>IF(F346="","",COUNTIF(Population_data!$A:$A,$E346))</f>
        <v/>
      </c>
      <c r="I346" s="62" t="str">
        <f>IF(G346="","",IF(COUNTIF(Reporting_completeness!$A:$A,$E346)=0,"CHECK","OK"))</f>
        <v/>
      </c>
      <c r="J346" s="62" t="str">
        <f>IF(H346="","",COUNTIF(Reporting_completeness!$A:$A,$E346))</f>
        <v/>
      </c>
      <c r="K346" s="62" t="str">
        <f>IF(I346="","",IF(COUNTIF(Service_data_1!$A:$A,$E346)=0,"CHECK","OK"))</f>
        <v/>
      </c>
      <c r="L346" s="62" t="str">
        <f>IF(J346="","",COUNTIF(Service_data_1!$A:$A,$E346))</f>
        <v/>
      </c>
      <c r="M346" s="62" t="str">
        <f>IF(K346="","",IF(COUNTIF(Service_data_2!$A:$A,$E346)=0,"CHECK","OK"))</f>
        <v/>
      </c>
      <c r="N346" s="62" t="str">
        <f>IF(L346="","",COUNTIF(Service_data_2!$A:$A,$E346))</f>
        <v/>
      </c>
    </row>
    <row r="347" spans="5:14" x14ac:dyDescent="0.55000000000000004">
      <c r="E347" t="str">
        <f>IF(Admin_data!C347="","",Admin_data!C347)</f>
        <v/>
      </c>
      <c r="F347" s="62" t="str">
        <f>IF($E347="","",COUNTIF(Admin_data!C:C,$E347))</f>
        <v/>
      </c>
      <c r="G347" s="62" t="str">
        <f>IF(E347="","",IF(COUNTIF(Population_data!$A:$A,$E347)=0,"CHECK","OK"))</f>
        <v/>
      </c>
      <c r="H347" s="62" t="str">
        <f>IF(F347="","",COUNTIF(Population_data!$A:$A,$E347))</f>
        <v/>
      </c>
      <c r="I347" s="62" t="str">
        <f>IF(G347="","",IF(COUNTIF(Reporting_completeness!$A:$A,$E347)=0,"CHECK","OK"))</f>
        <v/>
      </c>
      <c r="J347" s="62" t="str">
        <f>IF(H347="","",COUNTIF(Reporting_completeness!$A:$A,$E347))</f>
        <v/>
      </c>
      <c r="K347" s="62" t="str">
        <f>IF(I347="","",IF(COUNTIF(Service_data_1!$A:$A,$E347)=0,"CHECK","OK"))</f>
        <v/>
      </c>
      <c r="L347" s="62" t="str">
        <f>IF(J347="","",COUNTIF(Service_data_1!$A:$A,$E347))</f>
        <v/>
      </c>
      <c r="M347" s="62" t="str">
        <f>IF(K347="","",IF(COUNTIF(Service_data_2!$A:$A,$E347)=0,"CHECK","OK"))</f>
        <v/>
      </c>
      <c r="N347" s="62" t="str">
        <f>IF(L347="","",COUNTIF(Service_data_2!$A:$A,$E347))</f>
        <v/>
      </c>
    </row>
    <row r="348" spans="5:14" x14ac:dyDescent="0.55000000000000004">
      <c r="E348" t="str">
        <f>IF(Admin_data!C348="","",Admin_data!C348)</f>
        <v/>
      </c>
      <c r="F348" s="62" t="str">
        <f>IF($E348="","",COUNTIF(Admin_data!C:C,$E348))</f>
        <v/>
      </c>
      <c r="G348" s="62" t="str">
        <f>IF(E348="","",IF(COUNTIF(Population_data!$A:$A,$E348)=0,"CHECK","OK"))</f>
        <v/>
      </c>
      <c r="H348" s="62" t="str">
        <f>IF(F348="","",COUNTIF(Population_data!$A:$A,$E348))</f>
        <v/>
      </c>
      <c r="I348" s="62" t="str">
        <f>IF(G348="","",IF(COUNTIF(Reporting_completeness!$A:$A,$E348)=0,"CHECK","OK"))</f>
        <v/>
      </c>
      <c r="J348" s="62" t="str">
        <f>IF(H348="","",COUNTIF(Reporting_completeness!$A:$A,$E348))</f>
        <v/>
      </c>
      <c r="K348" s="62" t="str">
        <f>IF(I348="","",IF(COUNTIF(Service_data_1!$A:$A,$E348)=0,"CHECK","OK"))</f>
        <v/>
      </c>
      <c r="L348" s="62" t="str">
        <f>IF(J348="","",COUNTIF(Service_data_1!$A:$A,$E348))</f>
        <v/>
      </c>
      <c r="M348" s="62" t="str">
        <f>IF(K348="","",IF(COUNTIF(Service_data_2!$A:$A,$E348)=0,"CHECK","OK"))</f>
        <v/>
      </c>
      <c r="N348" s="62" t="str">
        <f>IF(L348="","",COUNTIF(Service_data_2!$A:$A,$E348))</f>
        <v/>
      </c>
    </row>
    <row r="349" spans="5:14" x14ac:dyDescent="0.55000000000000004">
      <c r="E349" t="str">
        <f>IF(Admin_data!C349="","",Admin_data!C349)</f>
        <v/>
      </c>
      <c r="F349" s="62" t="str">
        <f>IF($E349="","",COUNTIF(Admin_data!C:C,$E349))</f>
        <v/>
      </c>
      <c r="G349" s="62" t="str">
        <f>IF(E349="","",IF(COUNTIF(Population_data!$A:$A,$E349)=0,"CHECK","OK"))</f>
        <v/>
      </c>
      <c r="H349" s="62" t="str">
        <f>IF(F349="","",COUNTIF(Population_data!$A:$A,$E349))</f>
        <v/>
      </c>
      <c r="I349" s="62" t="str">
        <f>IF(G349="","",IF(COUNTIF(Reporting_completeness!$A:$A,$E349)=0,"CHECK","OK"))</f>
        <v/>
      </c>
      <c r="J349" s="62" t="str">
        <f>IF(H349="","",COUNTIF(Reporting_completeness!$A:$A,$E349))</f>
        <v/>
      </c>
      <c r="K349" s="62" t="str">
        <f>IF(I349="","",IF(COUNTIF(Service_data_1!$A:$A,$E349)=0,"CHECK","OK"))</f>
        <v/>
      </c>
      <c r="L349" s="62" t="str">
        <f>IF(J349="","",COUNTIF(Service_data_1!$A:$A,$E349))</f>
        <v/>
      </c>
      <c r="M349" s="62" t="str">
        <f>IF(K349="","",IF(COUNTIF(Service_data_2!$A:$A,$E349)=0,"CHECK","OK"))</f>
        <v/>
      </c>
      <c r="N349" s="62" t="str">
        <f>IF(L349="","",COUNTIF(Service_data_2!$A:$A,$E349))</f>
        <v/>
      </c>
    </row>
    <row r="350" spans="5:14" x14ac:dyDescent="0.55000000000000004">
      <c r="E350" t="str">
        <f>IF(Admin_data!C350="","",Admin_data!C350)</f>
        <v/>
      </c>
      <c r="F350" s="62" t="str">
        <f>IF($E350="","",COUNTIF(Admin_data!C:C,$E350))</f>
        <v/>
      </c>
      <c r="G350" s="62" t="str">
        <f>IF(E350="","",IF(COUNTIF(Population_data!$A:$A,$E350)=0,"CHECK","OK"))</f>
        <v/>
      </c>
      <c r="H350" s="62" t="str">
        <f>IF(F350="","",COUNTIF(Population_data!$A:$A,$E350))</f>
        <v/>
      </c>
      <c r="I350" s="62" t="str">
        <f>IF(G350="","",IF(COUNTIF(Reporting_completeness!$A:$A,$E350)=0,"CHECK","OK"))</f>
        <v/>
      </c>
      <c r="J350" s="62" t="str">
        <f>IF(H350="","",COUNTIF(Reporting_completeness!$A:$A,$E350))</f>
        <v/>
      </c>
      <c r="K350" s="62" t="str">
        <f>IF(I350="","",IF(COUNTIF(Service_data_1!$A:$A,$E350)=0,"CHECK","OK"))</f>
        <v/>
      </c>
      <c r="L350" s="62" t="str">
        <f>IF(J350="","",COUNTIF(Service_data_1!$A:$A,$E350))</f>
        <v/>
      </c>
      <c r="M350" s="62" t="str">
        <f>IF(K350="","",IF(COUNTIF(Service_data_2!$A:$A,$E350)=0,"CHECK","OK"))</f>
        <v/>
      </c>
      <c r="N350" s="62" t="str">
        <f>IF(L350="","",COUNTIF(Service_data_2!$A:$A,$E350))</f>
        <v/>
      </c>
    </row>
    <row r="351" spans="5:14" x14ac:dyDescent="0.55000000000000004">
      <c r="E351" t="str">
        <f>IF(Admin_data!C351="","",Admin_data!C351)</f>
        <v/>
      </c>
      <c r="F351" s="62" t="str">
        <f>IF($E351="","",COUNTIF(Admin_data!C:C,$E351))</f>
        <v/>
      </c>
      <c r="G351" s="62" t="str">
        <f>IF(E351="","",IF(COUNTIF(Population_data!$A:$A,$E351)=0,"CHECK","OK"))</f>
        <v/>
      </c>
      <c r="H351" s="62" t="str">
        <f>IF(F351="","",COUNTIF(Population_data!$A:$A,$E351))</f>
        <v/>
      </c>
      <c r="I351" s="62" t="str">
        <f>IF(G351="","",IF(COUNTIF(Reporting_completeness!$A:$A,$E351)=0,"CHECK","OK"))</f>
        <v/>
      </c>
      <c r="J351" s="62" t="str">
        <f>IF(H351="","",COUNTIF(Reporting_completeness!$A:$A,$E351))</f>
        <v/>
      </c>
      <c r="K351" s="62" t="str">
        <f>IF(I351="","",IF(COUNTIF(Service_data_1!$A:$A,$E351)=0,"CHECK","OK"))</f>
        <v/>
      </c>
      <c r="L351" s="62" t="str">
        <f>IF(J351="","",COUNTIF(Service_data_1!$A:$A,$E351))</f>
        <v/>
      </c>
      <c r="M351" s="62" t="str">
        <f>IF(K351="","",IF(COUNTIF(Service_data_2!$A:$A,$E351)=0,"CHECK","OK"))</f>
        <v/>
      </c>
      <c r="N351" s="62" t="str">
        <f>IF(L351="","",COUNTIF(Service_data_2!$A:$A,$E351))</f>
        <v/>
      </c>
    </row>
    <row r="352" spans="5:14" x14ac:dyDescent="0.55000000000000004">
      <c r="E352" t="str">
        <f>IF(Admin_data!C352="","",Admin_data!C352)</f>
        <v/>
      </c>
      <c r="F352" s="62" t="str">
        <f>IF($E352="","",COUNTIF(Admin_data!C:C,$E352))</f>
        <v/>
      </c>
      <c r="G352" s="62" t="str">
        <f>IF(E352="","",IF(COUNTIF(Population_data!$A:$A,$E352)=0,"CHECK","OK"))</f>
        <v/>
      </c>
      <c r="H352" s="62" t="str">
        <f>IF(F352="","",COUNTIF(Population_data!$A:$A,$E352))</f>
        <v/>
      </c>
      <c r="I352" s="62" t="str">
        <f>IF(G352="","",IF(COUNTIF(Reporting_completeness!$A:$A,$E352)=0,"CHECK","OK"))</f>
        <v/>
      </c>
      <c r="J352" s="62" t="str">
        <f>IF(H352="","",COUNTIF(Reporting_completeness!$A:$A,$E352))</f>
        <v/>
      </c>
      <c r="K352" s="62" t="str">
        <f>IF(I352="","",IF(COUNTIF(Service_data_1!$A:$A,$E352)=0,"CHECK","OK"))</f>
        <v/>
      </c>
      <c r="L352" s="62" t="str">
        <f>IF(J352="","",COUNTIF(Service_data_1!$A:$A,$E352))</f>
        <v/>
      </c>
      <c r="M352" s="62" t="str">
        <f>IF(K352="","",IF(COUNTIF(Service_data_2!$A:$A,$E352)=0,"CHECK","OK"))</f>
        <v/>
      </c>
      <c r="N352" s="62" t="str">
        <f>IF(L352="","",COUNTIF(Service_data_2!$A:$A,$E352))</f>
        <v/>
      </c>
    </row>
    <row r="353" spans="5:14" x14ac:dyDescent="0.55000000000000004">
      <c r="E353" t="str">
        <f>IF(Admin_data!C353="","",Admin_data!C353)</f>
        <v/>
      </c>
      <c r="F353" s="62" t="str">
        <f>IF($E353="","",COUNTIF(Admin_data!C:C,$E353))</f>
        <v/>
      </c>
      <c r="G353" s="62" t="str">
        <f>IF(E353="","",IF(COUNTIF(Population_data!$A:$A,$E353)=0,"CHECK","OK"))</f>
        <v/>
      </c>
      <c r="H353" s="62" t="str">
        <f>IF(F353="","",COUNTIF(Population_data!$A:$A,$E353))</f>
        <v/>
      </c>
      <c r="I353" s="62" t="str">
        <f>IF(G353="","",IF(COUNTIF(Reporting_completeness!$A:$A,$E353)=0,"CHECK","OK"))</f>
        <v/>
      </c>
      <c r="J353" s="62" t="str">
        <f>IF(H353="","",COUNTIF(Reporting_completeness!$A:$A,$E353))</f>
        <v/>
      </c>
      <c r="K353" s="62" t="str">
        <f>IF(I353="","",IF(COUNTIF(Service_data_1!$A:$A,$E353)=0,"CHECK","OK"))</f>
        <v/>
      </c>
      <c r="L353" s="62" t="str">
        <f>IF(J353="","",COUNTIF(Service_data_1!$A:$A,$E353))</f>
        <v/>
      </c>
      <c r="M353" s="62" t="str">
        <f>IF(K353="","",IF(COUNTIF(Service_data_2!$A:$A,$E353)=0,"CHECK","OK"))</f>
        <v/>
      </c>
      <c r="N353" s="62" t="str">
        <f>IF(L353="","",COUNTIF(Service_data_2!$A:$A,$E353))</f>
        <v/>
      </c>
    </row>
    <row r="354" spans="5:14" x14ac:dyDescent="0.55000000000000004">
      <c r="E354" t="str">
        <f>IF(Admin_data!C354="","",Admin_data!C354)</f>
        <v/>
      </c>
      <c r="F354" s="62" t="str">
        <f>IF($E354="","",COUNTIF(Admin_data!C:C,$E354))</f>
        <v/>
      </c>
      <c r="G354" s="62" t="str">
        <f>IF(E354="","",IF(COUNTIF(Population_data!$A:$A,$E354)=0,"CHECK","OK"))</f>
        <v/>
      </c>
      <c r="H354" s="62" t="str">
        <f>IF(F354="","",COUNTIF(Population_data!$A:$A,$E354))</f>
        <v/>
      </c>
      <c r="I354" s="62" t="str">
        <f>IF(G354="","",IF(COUNTIF(Reporting_completeness!$A:$A,$E354)=0,"CHECK","OK"))</f>
        <v/>
      </c>
      <c r="J354" s="62" t="str">
        <f>IF(H354="","",COUNTIF(Reporting_completeness!$A:$A,$E354))</f>
        <v/>
      </c>
      <c r="K354" s="62" t="str">
        <f>IF(I354="","",IF(COUNTIF(Service_data_1!$A:$A,$E354)=0,"CHECK","OK"))</f>
        <v/>
      </c>
      <c r="L354" s="62" t="str">
        <f>IF(J354="","",COUNTIF(Service_data_1!$A:$A,$E354))</f>
        <v/>
      </c>
      <c r="M354" s="62" t="str">
        <f>IF(K354="","",IF(COUNTIF(Service_data_2!$A:$A,$E354)=0,"CHECK","OK"))</f>
        <v/>
      </c>
      <c r="N354" s="62" t="str">
        <f>IF(L354="","",COUNTIF(Service_data_2!$A:$A,$E354))</f>
        <v/>
      </c>
    </row>
    <row r="355" spans="5:14" x14ac:dyDescent="0.55000000000000004">
      <c r="E355" t="str">
        <f>IF(Admin_data!C355="","",Admin_data!C355)</f>
        <v/>
      </c>
      <c r="F355" s="62" t="str">
        <f>IF($E355="","",COUNTIF(Admin_data!C:C,$E355))</f>
        <v/>
      </c>
      <c r="G355" s="62" t="str">
        <f>IF(E355="","",IF(COUNTIF(Population_data!$A:$A,$E355)=0,"CHECK","OK"))</f>
        <v/>
      </c>
      <c r="H355" s="62" t="str">
        <f>IF(F355="","",COUNTIF(Population_data!$A:$A,$E355))</f>
        <v/>
      </c>
      <c r="I355" s="62" t="str">
        <f>IF(G355="","",IF(COUNTIF(Reporting_completeness!$A:$A,$E355)=0,"CHECK","OK"))</f>
        <v/>
      </c>
      <c r="J355" s="62" t="str">
        <f>IF(H355="","",COUNTIF(Reporting_completeness!$A:$A,$E355))</f>
        <v/>
      </c>
      <c r="K355" s="62" t="str">
        <f>IF(I355="","",IF(COUNTIF(Service_data_1!$A:$A,$E355)=0,"CHECK","OK"))</f>
        <v/>
      </c>
      <c r="L355" s="62" t="str">
        <f>IF(J355="","",COUNTIF(Service_data_1!$A:$A,$E355))</f>
        <v/>
      </c>
      <c r="M355" s="62" t="str">
        <f>IF(K355="","",IF(COUNTIF(Service_data_2!$A:$A,$E355)=0,"CHECK","OK"))</f>
        <v/>
      </c>
      <c r="N355" s="62" t="str">
        <f>IF(L355="","",COUNTIF(Service_data_2!$A:$A,$E355))</f>
        <v/>
      </c>
    </row>
    <row r="356" spans="5:14" x14ac:dyDescent="0.55000000000000004">
      <c r="E356" t="str">
        <f>IF(Admin_data!C356="","",Admin_data!C356)</f>
        <v/>
      </c>
      <c r="F356" s="62" t="str">
        <f>IF($E356="","",COUNTIF(Admin_data!C:C,$E356))</f>
        <v/>
      </c>
      <c r="G356" s="62" t="str">
        <f>IF(E356="","",IF(COUNTIF(Population_data!$A:$A,$E356)=0,"CHECK","OK"))</f>
        <v/>
      </c>
      <c r="H356" s="62" t="str">
        <f>IF(F356="","",COUNTIF(Population_data!$A:$A,$E356))</f>
        <v/>
      </c>
      <c r="I356" s="62" t="str">
        <f>IF(G356="","",IF(COUNTIF(Reporting_completeness!$A:$A,$E356)=0,"CHECK","OK"))</f>
        <v/>
      </c>
      <c r="J356" s="62" t="str">
        <f>IF(H356="","",COUNTIF(Reporting_completeness!$A:$A,$E356))</f>
        <v/>
      </c>
      <c r="K356" s="62" t="str">
        <f>IF(I356="","",IF(COUNTIF(Service_data_1!$A:$A,$E356)=0,"CHECK","OK"))</f>
        <v/>
      </c>
      <c r="L356" s="62" t="str">
        <f>IF(J356="","",COUNTIF(Service_data_1!$A:$A,$E356))</f>
        <v/>
      </c>
      <c r="M356" s="62" t="str">
        <f>IF(K356="","",IF(COUNTIF(Service_data_2!$A:$A,$E356)=0,"CHECK","OK"))</f>
        <v/>
      </c>
      <c r="N356" s="62" t="str">
        <f>IF(L356="","",COUNTIF(Service_data_2!$A:$A,$E356))</f>
        <v/>
      </c>
    </row>
    <row r="357" spans="5:14" x14ac:dyDescent="0.55000000000000004">
      <c r="E357" t="str">
        <f>IF(Admin_data!C357="","",Admin_data!C357)</f>
        <v/>
      </c>
      <c r="F357" s="62" t="str">
        <f>IF($E357="","",COUNTIF(Admin_data!C:C,$E357))</f>
        <v/>
      </c>
      <c r="G357" s="62" t="str">
        <f>IF(E357="","",IF(COUNTIF(Population_data!$A:$A,$E357)=0,"CHECK","OK"))</f>
        <v/>
      </c>
      <c r="H357" s="62" t="str">
        <f>IF(F357="","",COUNTIF(Population_data!$A:$A,$E357))</f>
        <v/>
      </c>
      <c r="I357" s="62" t="str">
        <f>IF(G357="","",IF(COUNTIF(Reporting_completeness!$A:$A,$E357)=0,"CHECK","OK"))</f>
        <v/>
      </c>
      <c r="J357" s="62" t="str">
        <f>IF(H357="","",COUNTIF(Reporting_completeness!$A:$A,$E357))</f>
        <v/>
      </c>
      <c r="K357" s="62" t="str">
        <f>IF(I357="","",IF(COUNTIF(Service_data_1!$A:$A,$E357)=0,"CHECK","OK"))</f>
        <v/>
      </c>
      <c r="L357" s="62" t="str">
        <f>IF(J357="","",COUNTIF(Service_data_1!$A:$A,$E357))</f>
        <v/>
      </c>
      <c r="M357" s="62" t="str">
        <f>IF(K357="","",IF(COUNTIF(Service_data_2!$A:$A,$E357)=0,"CHECK","OK"))</f>
        <v/>
      </c>
      <c r="N357" s="62" t="str">
        <f>IF(L357="","",COUNTIF(Service_data_2!$A:$A,$E357))</f>
        <v/>
      </c>
    </row>
    <row r="358" spans="5:14" x14ac:dyDescent="0.55000000000000004">
      <c r="E358" t="str">
        <f>IF(Admin_data!C358="","",Admin_data!C358)</f>
        <v/>
      </c>
      <c r="F358" s="62" t="str">
        <f>IF($E358="","",COUNTIF(Admin_data!C:C,$E358))</f>
        <v/>
      </c>
      <c r="G358" s="62" t="str">
        <f>IF(E358="","",IF(COUNTIF(Population_data!$A:$A,$E358)=0,"CHECK","OK"))</f>
        <v/>
      </c>
      <c r="H358" s="62" t="str">
        <f>IF(F358="","",COUNTIF(Population_data!$A:$A,$E358))</f>
        <v/>
      </c>
      <c r="I358" s="62" t="str">
        <f>IF(G358="","",IF(COUNTIF(Reporting_completeness!$A:$A,$E358)=0,"CHECK","OK"))</f>
        <v/>
      </c>
      <c r="J358" s="62" t="str">
        <f>IF(H358="","",COUNTIF(Reporting_completeness!$A:$A,$E358))</f>
        <v/>
      </c>
      <c r="K358" s="62" t="str">
        <f>IF(I358="","",IF(COUNTIF(Service_data_1!$A:$A,$E358)=0,"CHECK","OK"))</f>
        <v/>
      </c>
      <c r="L358" s="62" t="str">
        <f>IF(J358="","",COUNTIF(Service_data_1!$A:$A,$E358))</f>
        <v/>
      </c>
      <c r="M358" s="62" t="str">
        <f>IF(K358="","",IF(COUNTIF(Service_data_2!$A:$A,$E358)=0,"CHECK","OK"))</f>
        <v/>
      </c>
      <c r="N358" s="62" t="str">
        <f>IF(L358="","",COUNTIF(Service_data_2!$A:$A,$E358))</f>
        <v/>
      </c>
    </row>
    <row r="359" spans="5:14" x14ac:dyDescent="0.55000000000000004">
      <c r="E359" t="str">
        <f>IF(Admin_data!C359="","",Admin_data!C359)</f>
        <v/>
      </c>
      <c r="F359" s="62" t="str">
        <f>IF($E359="","",COUNTIF(Admin_data!C:C,$E359))</f>
        <v/>
      </c>
      <c r="G359" s="62" t="str">
        <f>IF(E359="","",IF(COUNTIF(Population_data!$A:$A,$E359)=0,"CHECK","OK"))</f>
        <v/>
      </c>
      <c r="H359" s="62" t="str">
        <f>IF(F359="","",COUNTIF(Population_data!$A:$A,$E359))</f>
        <v/>
      </c>
      <c r="I359" s="62" t="str">
        <f>IF(G359="","",IF(COUNTIF(Reporting_completeness!$A:$A,$E359)=0,"CHECK","OK"))</f>
        <v/>
      </c>
      <c r="J359" s="62" t="str">
        <f>IF(H359="","",COUNTIF(Reporting_completeness!$A:$A,$E359))</f>
        <v/>
      </c>
      <c r="K359" s="62" t="str">
        <f>IF(I359="","",IF(COUNTIF(Service_data_1!$A:$A,$E359)=0,"CHECK","OK"))</f>
        <v/>
      </c>
      <c r="L359" s="62" t="str">
        <f>IF(J359="","",COUNTIF(Service_data_1!$A:$A,$E359))</f>
        <v/>
      </c>
      <c r="M359" s="62" t="str">
        <f>IF(K359="","",IF(COUNTIF(Service_data_2!$A:$A,$E359)=0,"CHECK","OK"))</f>
        <v/>
      </c>
      <c r="N359" s="62" t="str">
        <f>IF(L359="","",COUNTIF(Service_data_2!$A:$A,$E359))</f>
        <v/>
      </c>
    </row>
    <row r="360" spans="5:14" x14ac:dyDescent="0.55000000000000004">
      <c r="E360" t="str">
        <f>IF(Admin_data!C360="","",Admin_data!C360)</f>
        <v/>
      </c>
      <c r="F360" s="62" t="str">
        <f>IF($E360="","",COUNTIF(Admin_data!C:C,$E360))</f>
        <v/>
      </c>
      <c r="G360" s="62" t="str">
        <f>IF(E360="","",IF(COUNTIF(Population_data!$A:$A,$E360)=0,"CHECK","OK"))</f>
        <v/>
      </c>
      <c r="H360" s="62" t="str">
        <f>IF(F360="","",COUNTIF(Population_data!$A:$A,$E360))</f>
        <v/>
      </c>
      <c r="I360" s="62" t="str">
        <f>IF(G360="","",IF(COUNTIF(Reporting_completeness!$A:$A,$E360)=0,"CHECK","OK"))</f>
        <v/>
      </c>
      <c r="J360" s="62" t="str">
        <f>IF(H360="","",COUNTIF(Reporting_completeness!$A:$A,$E360))</f>
        <v/>
      </c>
      <c r="K360" s="62" t="str">
        <f>IF(I360="","",IF(COUNTIF(Service_data_1!$A:$A,$E360)=0,"CHECK","OK"))</f>
        <v/>
      </c>
      <c r="L360" s="62" t="str">
        <f>IF(J360="","",COUNTIF(Service_data_1!$A:$A,$E360))</f>
        <v/>
      </c>
      <c r="M360" s="62" t="str">
        <f>IF(K360="","",IF(COUNTIF(Service_data_2!$A:$A,$E360)=0,"CHECK","OK"))</f>
        <v/>
      </c>
      <c r="N360" s="62" t="str">
        <f>IF(L360="","",COUNTIF(Service_data_2!$A:$A,$E360))</f>
        <v/>
      </c>
    </row>
    <row r="361" spans="5:14" x14ac:dyDescent="0.55000000000000004">
      <c r="E361" t="str">
        <f>IF(Admin_data!C361="","",Admin_data!C361)</f>
        <v/>
      </c>
      <c r="F361" s="62" t="str">
        <f>IF($E361="","",COUNTIF(Admin_data!C:C,$E361))</f>
        <v/>
      </c>
      <c r="G361" s="62" t="str">
        <f>IF(E361="","",IF(COUNTIF(Population_data!$A:$A,$E361)=0,"CHECK","OK"))</f>
        <v/>
      </c>
      <c r="H361" s="62" t="str">
        <f>IF(F361="","",COUNTIF(Population_data!$A:$A,$E361))</f>
        <v/>
      </c>
      <c r="I361" s="62" t="str">
        <f>IF(G361="","",IF(COUNTIF(Reporting_completeness!$A:$A,$E361)=0,"CHECK","OK"))</f>
        <v/>
      </c>
      <c r="J361" s="62" t="str">
        <f>IF(H361="","",COUNTIF(Reporting_completeness!$A:$A,$E361))</f>
        <v/>
      </c>
      <c r="K361" s="62" t="str">
        <f>IF(I361="","",IF(COUNTIF(Service_data_1!$A:$A,$E361)=0,"CHECK","OK"))</f>
        <v/>
      </c>
      <c r="L361" s="62" t="str">
        <f>IF(J361="","",COUNTIF(Service_data_1!$A:$A,$E361))</f>
        <v/>
      </c>
      <c r="M361" s="62" t="str">
        <f>IF(K361="","",IF(COUNTIF(Service_data_2!$A:$A,$E361)=0,"CHECK","OK"))</f>
        <v/>
      </c>
      <c r="N361" s="62" t="str">
        <f>IF(L361="","",COUNTIF(Service_data_2!$A:$A,$E361))</f>
        <v/>
      </c>
    </row>
    <row r="362" spans="5:14" x14ac:dyDescent="0.55000000000000004">
      <c r="E362" t="str">
        <f>IF(Admin_data!C362="","",Admin_data!C362)</f>
        <v/>
      </c>
      <c r="F362" s="62" t="str">
        <f>IF($E362="","",COUNTIF(Admin_data!C:C,$E362))</f>
        <v/>
      </c>
      <c r="G362" s="62" t="str">
        <f>IF(E362="","",IF(COUNTIF(Population_data!$A:$A,$E362)=0,"CHECK","OK"))</f>
        <v/>
      </c>
      <c r="H362" s="62" t="str">
        <f>IF(F362="","",COUNTIF(Population_data!$A:$A,$E362))</f>
        <v/>
      </c>
      <c r="I362" s="62" t="str">
        <f>IF(G362="","",IF(COUNTIF(Reporting_completeness!$A:$A,$E362)=0,"CHECK","OK"))</f>
        <v/>
      </c>
      <c r="J362" s="62" t="str">
        <f>IF(H362="","",COUNTIF(Reporting_completeness!$A:$A,$E362))</f>
        <v/>
      </c>
      <c r="K362" s="62" t="str">
        <f>IF(I362="","",IF(COUNTIF(Service_data_1!$A:$A,$E362)=0,"CHECK","OK"))</f>
        <v/>
      </c>
      <c r="L362" s="62" t="str">
        <f>IF(J362="","",COUNTIF(Service_data_1!$A:$A,$E362))</f>
        <v/>
      </c>
      <c r="M362" s="62" t="str">
        <f>IF(K362="","",IF(COUNTIF(Service_data_2!$A:$A,$E362)=0,"CHECK","OK"))</f>
        <v/>
      </c>
      <c r="N362" s="62" t="str">
        <f>IF(L362="","",COUNTIF(Service_data_2!$A:$A,$E362))</f>
        <v/>
      </c>
    </row>
    <row r="363" spans="5:14" x14ac:dyDescent="0.55000000000000004">
      <c r="E363" t="str">
        <f>IF(Admin_data!C363="","",Admin_data!C363)</f>
        <v/>
      </c>
      <c r="F363" s="62" t="str">
        <f>IF($E363="","",COUNTIF(Admin_data!C:C,$E363))</f>
        <v/>
      </c>
      <c r="G363" s="62" t="str">
        <f>IF(E363="","",IF(COUNTIF(Population_data!$A:$A,$E363)=0,"CHECK","OK"))</f>
        <v/>
      </c>
      <c r="H363" s="62" t="str">
        <f>IF(F363="","",COUNTIF(Population_data!$A:$A,$E363))</f>
        <v/>
      </c>
      <c r="I363" s="62" t="str">
        <f>IF(G363="","",IF(COUNTIF(Reporting_completeness!$A:$A,$E363)=0,"CHECK","OK"))</f>
        <v/>
      </c>
      <c r="J363" s="62" t="str">
        <f>IF(H363="","",COUNTIF(Reporting_completeness!$A:$A,$E363))</f>
        <v/>
      </c>
      <c r="K363" s="62" t="str">
        <f>IF(I363="","",IF(COUNTIF(Service_data_1!$A:$A,$E363)=0,"CHECK","OK"))</f>
        <v/>
      </c>
      <c r="L363" s="62" t="str">
        <f>IF(J363="","",COUNTIF(Service_data_1!$A:$A,$E363))</f>
        <v/>
      </c>
      <c r="M363" s="62" t="str">
        <f>IF(K363="","",IF(COUNTIF(Service_data_2!$A:$A,$E363)=0,"CHECK","OK"))</f>
        <v/>
      </c>
      <c r="N363" s="62" t="str">
        <f>IF(L363="","",COUNTIF(Service_data_2!$A:$A,$E363))</f>
        <v/>
      </c>
    </row>
    <row r="364" spans="5:14" x14ac:dyDescent="0.55000000000000004">
      <c r="E364" t="str">
        <f>IF(Admin_data!C364="","",Admin_data!C364)</f>
        <v/>
      </c>
      <c r="F364" s="62" t="str">
        <f>IF($E364="","",COUNTIF(Admin_data!C:C,$E364))</f>
        <v/>
      </c>
      <c r="G364" s="62" t="str">
        <f>IF(E364="","",IF(COUNTIF(Population_data!$A:$A,$E364)=0,"CHECK","OK"))</f>
        <v/>
      </c>
      <c r="H364" s="62" t="str">
        <f>IF(F364="","",COUNTIF(Population_data!$A:$A,$E364))</f>
        <v/>
      </c>
      <c r="I364" s="62" t="str">
        <f>IF(G364="","",IF(COUNTIF(Reporting_completeness!$A:$A,$E364)=0,"CHECK","OK"))</f>
        <v/>
      </c>
      <c r="J364" s="62" t="str">
        <f>IF(H364="","",COUNTIF(Reporting_completeness!$A:$A,$E364))</f>
        <v/>
      </c>
      <c r="K364" s="62" t="str">
        <f>IF(I364="","",IF(COUNTIF(Service_data_1!$A:$A,$E364)=0,"CHECK","OK"))</f>
        <v/>
      </c>
      <c r="L364" s="62" t="str">
        <f>IF(J364="","",COUNTIF(Service_data_1!$A:$A,$E364))</f>
        <v/>
      </c>
      <c r="M364" s="62" t="str">
        <f>IF(K364="","",IF(COUNTIF(Service_data_2!$A:$A,$E364)=0,"CHECK","OK"))</f>
        <v/>
      </c>
      <c r="N364" s="62" t="str">
        <f>IF(L364="","",COUNTIF(Service_data_2!$A:$A,$E364))</f>
        <v/>
      </c>
    </row>
    <row r="365" spans="5:14" x14ac:dyDescent="0.55000000000000004">
      <c r="E365" t="str">
        <f>IF(Admin_data!C365="","",Admin_data!C365)</f>
        <v/>
      </c>
      <c r="F365" s="62" t="str">
        <f>IF($E365="","",COUNTIF(Admin_data!C:C,$E365))</f>
        <v/>
      </c>
      <c r="G365" s="62" t="str">
        <f>IF(E365="","",IF(COUNTIF(Population_data!$A:$A,$E365)=0,"CHECK","OK"))</f>
        <v/>
      </c>
      <c r="H365" s="62" t="str">
        <f>IF(F365="","",COUNTIF(Population_data!$A:$A,$E365))</f>
        <v/>
      </c>
      <c r="I365" s="62" t="str">
        <f>IF(G365="","",IF(COUNTIF(Reporting_completeness!$A:$A,$E365)=0,"CHECK","OK"))</f>
        <v/>
      </c>
      <c r="J365" s="62" t="str">
        <f>IF(H365="","",COUNTIF(Reporting_completeness!$A:$A,$E365))</f>
        <v/>
      </c>
      <c r="K365" s="62" t="str">
        <f>IF(I365="","",IF(COUNTIF(Service_data_1!$A:$A,$E365)=0,"CHECK","OK"))</f>
        <v/>
      </c>
      <c r="L365" s="62" t="str">
        <f>IF(J365="","",COUNTIF(Service_data_1!$A:$A,$E365))</f>
        <v/>
      </c>
      <c r="M365" s="62" t="str">
        <f>IF(K365="","",IF(COUNTIF(Service_data_2!$A:$A,$E365)=0,"CHECK","OK"))</f>
        <v/>
      </c>
      <c r="N365" s="62" t="str">
        <f>IF(L365="","",COUNTIF(Service_data_2!$A:$A,$E365))</f>
        <v/>
      </c>
    </row>
    <row r="366" spans="5:14" x14ac:dyDescent="0.55000000000000004">
      <c r="E366" t="str">
        <f>IF(Admin_data!C366="","",Admin_data!C366)</f>
        <v/>
      </c>
      <c r="F366" s="62" t="str">
        <f>IF($E366="","",COUNTIF(Admin_data!C:C,$E366))</f>
        <v/>
      </c>
      <c r="G366" s="62" t="str">
        <f>IF(E366="","",IF(COUNTIF(Population_data!$A:$A,$E366)=0,"CHECK","OK"))</f>
        <v/>
      </c>
      <c r="H366" s="62" t="str">
        <f>IF(F366="","",COUNTIF(Population_data!$A:$A,$E366))</f>
        <v/>
      </c>
      <c r="I366" s="62" t="str">
        <f>IF(G366="","",IF(COUNTIF(Reporting_completeness!$A:$A,$E366)=0,"CHECK","OK"))</f>
        <v/>
      </c>
      <c r="J366" s="62" t="str">
        <f>IF(H366="","",COUNTIF(Reporting_completeness!$A:$A,$E366))</f>
        <v/>
      </c>
      <c r="K366" s="62" t="str">
        <f>IF(I366="","",IF(COUNTIF(Service_data_1!$A:$A,$E366)=0,"CHECK","OK"))</f>
        <v/>
      </c>
      <c r="L366" s="62" t="str">
        <f>IF(J366="","",COUNTIF(Service_data_1!$A:$A,$E366))</f>
        <v/>
      </c>
      <c r="M366" s="62" t="str">
        <f>IF(K366="","",IF(COUNTIF(Service_data_2!$A:$A,$E366)=0,"CHECK","OK"))</f>
        <v/>
      </c>
      <c r="N366" s="62" t="str">
        <f>IF(L366="","",COUNTIF(Service_data_2!$A:$A,$E366))</f>
        <v/>
      </c>
    </row>
    <row r="367" spans="5:14" x14ac:dyDescent="0.55000000000000004">
      <c r="E367" t="str">
        <f>IF(Admin_data!C367="","",Admin_data!C367)</f>
        <v/>
      </c>
      <c r="F367" s="62" t="str">
        <f>IF($E367="","",COUNTIF(Admin_data!C:C,$E367))</f>
        <v/>
      </c>
      <c r="G367" s="62" t="str">
        <f>IF(E367="","",IF(COUNTIF(Population_data!$A:$A,$E367)=0,"CHECK","OK"))</f>
        <v/>
      </c>
      <c r="H367" s="62" t="str">
        <f>IF(F367="","",COUNTIF(Population_data!$A:$A,$E367))</f>
        <v/>
      </c>
      <c r="I367" s="62" t="str">
        <f>IF(G367="","",IF(COUNTIF(Reporting_completeness!$A:$A,$E367)=0,"CHECK","OK"))</f>
        <v/>
      </c>
      <c r="J367" s="62" t="str">
        <f>IF(H367="","",COUNTIF(Reporting_completeness!$A:$A,$E367))</f>
        <v/>
      </c>
      <c r="K367" s="62" t="str">
        <f>IF(I367="","",IF(COUNTIF(Service_data_1!$A:$A,$E367)=0,"CHECK","OK"))</f>
        <v/>
      </c>
      <c r="L367" s="62" t="str">
        <f>IF(J367="","",COUNTIF(Service_data_1!$A:$A,$E367))</f>
        <v/>
      </c>
      <c r="M367" s="62" t="str">
        <f>IF(K367="","",IF(COUNTIF(Service_data_2!$A:$A,$E367)=0,"CHECK","OK"))</f>
        <v/>
      </c>
      <c r="N367" s="62" t="str">
        <f>IF(L367="","",COUNTIF(Service_data_2!$A:$A,$E367))</f>
        <v/>
      </c>
    </row>
    <row r="368" spans="5:14" x14ac:dyDescent="0.55000000000000004">
      <c r="E368" t="str">
        <f>IF(Admin_data!C368="","",Admin_data!C368)</f>
        <v/>
      </c>
      <c r="F368" s="62" t="str">
        <f>IF($E368="","",COUNTIF(Admin_data!C:C,$E368))</f>
        <v/>
      </c>
      <c r="G368" s="62" t="str">
        <f>IF(E368="","",IF(COUNTIF(Population_data!$A:$A,$E368)=0,"CHECK","OK"))</f>
        <v/>
      </c>
      <c r="H368" s="62" t="str">
        <f>IF(F368="","",COUNTIF(Population_data!$A:$A,$E368))</f>
        <v/>
      </c>
      <c r="I368" s="62" t="str">
        <f>IF(G368="","",IF(COUNTIF(Reporting_completeness!$A:$A,$E368)=0,"CHECK","OK"))</f>
        <v/>
      </c>
      <c r="J368" s="62" t="str">
        <f>IF(H368="","",COUNTIF(Reporting_completeness!$A:$A,$E368))</f>
        <v/>
      </c>
      <c r="K368" s="62" t="str">
        <f>IF(I368="","",IF(COUNTIF(Service_data_1!$A:$A,$E368)=0,"CHECK","OK"))</f>
        <v/>
      </c>
      <c r="L368" s="62" t="str">
        <f>IF(J368="","",COUNTIF(Service_data_1!$A:$A,$E368))</f>
        <v/>
      </c>
      <c r="M368" s="62" t="str">
        <f>IF(K368="","",IF(COUNTIF(Service_data_2!$A:$A,$E368)=0,"CHECK","OK"))</f>
        <v/>
      </c>
      <c r="N368" s="62" t="str">
        <f>IF(L368="","",COUNTIF(Service_data_2!$A:$A,$E368))</f>
        <v/>
      </c>
    </row>
    <row r="369" spans="5:14" x14ac:dyDescent="0.55000000000000004">
      <c r="E369" t="str">
        <f>IF(Admin_data!C369="","",Admin_data!C369)</f>
        <v/>
      </c>
      <c r="F369" s="62" t="str">
        <f>IF($E369="","",COUNTIF(Admin_data!C:C,$E369))</f>
        <v/>
      </c>
      <c r="G369" s="62" t="str">
        <f>IF(E369="","",IF(COUNTIF(Population_data!$A:$A,$E369)=0,"CHECK","OK"))</f>
        <v/>
      </c>
      <c r="H369" s="62" t="str">
        <f>IF(F369="","",COUNTIF(Population_data!$A:$A,$E369))</f>
        <v/>
      </c>
      <c r="I369" s="62" t="str">
        <f>IF(G369="","",IF(COUNTIF(Reporting_completeness!$A:$A,$E369)=0,"CHECK","OK"))</f>
        <v/>
      </c>
      <c r="J369" s="62" t="str">
        <f>IF(H369="","",COUNTIF(Reporting_completeness!$A:$A,$E369))</f>
        <v/>
      </c>
      <c r="K369" s="62" t="str">
        <f>IF(I369="","",IF(COUNTIF(Service_data_1!$A:$A,$E369)=0,"CHECK","OK"))</f>
        <v/>
      </c>
      <c r="L369" s="62" t="str">
        <f>IF(J369="","",COUNTIF(Service_data_1!$A:$A,$E369))</f>
        <v/>
      </c>
      <c r="M369" s="62" t="str">
        <f>IF(K369="","",IF(COUNTIF(Service_data_2!$A:$A,$E369)=0,"CHECK","OK"))</f>
        <v/>
      </c>
      <c r="N369" s="62" t="str">
        <f>IF(L369="","",COUNTIF(Service_data_2!$A:$A,$E369))</f>
        <v/>
      </c>
    </row>
    <row r="370" spans="5:14" x14ac:dyDescent="0.55000000000000004">
      <c r="E370" t="str">
        <f>IF(Admin_data!C370="","",Admin_data!C370)</f>
        <v/>
      </c>
      <c r="F370" s="62" t="str">
        <f>IF($E370="","",COUNTIF(Admin_data!C:C,$E370))</f>
        <v/>
      </c>
      <c r="G370" s="62" t="str">
        <f>IF(E370="","",IF(COUNTIF(Population_data!$A:$A,$E370)=0,"CHECK","OK"))</f>
        <v/>
      </c>
      <c r="H370" s="62" t="str">
        <f>IF(F370="","",COUNTIF(Population_data!$A:$A,$E370))</f>
        <v/>
      </c>
      <c r="I370" s="62" t="str">
        <f>IF(G370="","",IF(COUNTIF(Reporting_completeness!$A:$A,$E370)=0,"CHECK","OK"))</f>
        <v/>
      </c>
      <c r="J370" s="62" t="str">
        <f>IF(H370="","",COUNTIF(Reporting_completeness!$A:$A,$E370))</f>
        <v/>
      </c>
      <c r="K370" s="62" t="str">
        <f>IF(I370="","",IF(COUNTIF(Service_data_1!$A:$A,$E370)=0,"CHECK","OK"))</f>
        <v/>
      </c>
      <c r="L370" s="62" t="str">
        <f>IF(J370="","",COUNTIF(Service_data_1!$A:$A,$E370))</f>
        <v/>
      </c>
      <c r="M370" s="62" t="str">
        <f>IF(K370="","",IF(COUNTIF(Service_data_2!$A:$A,$E370)=0,"CHECK","OK"))</f>
        <v/>
      </c>
      <c r="N370" s="62" t="str">
        <f>IF(L370="","",COUNTIF(Service_data_2!$A:$A,$E370))</f>
        <v/>
      </c>
    </row>
    <row r="371" spans="5:14" x14ac:dyDescent="0.55000000000000004">
      <c r="E371" t="str">
        <f>IF(Admin_data!C371="","",Admin_data!C371)</f>
        <v/>
      </c>
      <c r="F371" s="62" t="str">
        <f>IF($E371="","",COUNTIF(Admin_data!C:C,$E371))</f>
        <v/>
      </c>
      <c r="G371" s="62" t="str">
        <f>IF(E371="","",IF(COUNTIF(Population_data!$A:$A,$E371)=0,"CHECK","OK"))</f>
        <v/>
      </c>
      <c r="H371" s="62" t="str">
        <f>IF(F371="","",COUNTIF(Population_data!$A:$A,$E371))</f>
        <v/>
      </c>
      <c r="I371" s="62" t="str">
        <f>IF(G371="","",IF(COUNTIF(Reporting_completeness!$A:$A,$E371)=0,"CHECK","OK"))</f>
        <v/>
      </c>
      <c r="J371" s="62" t="str">
        <f>IF(H371="","",COUNTIF(Reporting_completeness!$A:$A,$E371))</f>
        <v/>
      </c>
      <c r="K371" s="62" t="str">
        <f>IF(I371="","",IF(COUNTIF(Service_data_1!$A:$A,$E371)=0,"CHECK","OK"))</f>
        <v/>
      </c>
      <c r="L371" s="62" t="str">
        <f>IF(J371="","",COUNTIF(Service_data_1!$A:$A,$E371))</f>
        <v/>
      </c>
      <c r="M371" s="62" t="str">
        <f>IF(K371="","",IF(COUNTIF(Service_data_2!$A:$A,$E371)=0,"CHECK","OK"))</f>
        <v/>
      </c>
      <c r="N371" s="62" t="str">
        <f>IF(L371="","",COUNTIF(Service_data_2!$A:$A,$E371))</f>
        <v/>
      </c>
    </row>
    <row r="372" spans="5:14" x14ac:dyDescent="0.55000000000000004">
      <c r="E372" t="str">
        <f>IF(Admin_data!C372="","",Admin_data!C372)</f>
        <v/>
      </c>
      <c r="F372" s="62" t="str">
        <f>IF($E372="","",COUNTIF(Admin_data!C:C,$E372))</f>
        <v/>
      </c>
      <c r="G372" s="62" t="str">
        <f>IF(E372="","",IF(COUNTIF(Population_data!$A:$A,$E372)=0,"CHECK","OK"))</f>
        <v/>
      </c>
      <c r="H372" s="62" t="str">
        <f>IF(F372="","",COUNTIF(Population_data!$A:$A,$E372))</f>
        <v/>
      </c>
      <c r="I372" s="62" t="str">
        <f>IF(G372="","",IF(COUNTIF(Reporting_completeness!$A:$A,$E372)=0,"CHECK","OK"))</f>
        <v/>
      </c>
      <c r="J372" s="62" t="str">
        <f>IF(H372="","",COUNTIF(Reporting_completeness!$A:$A,$E372))</f>
        <v/>
      </c>
      <c r="K372" s="62" t="str">
        <f>IF(I372="","",IF(COUNTIF(Service_data_1!$A:$A,$E372)=0,"CHECK","OK"))</f>
        <v/>
      </c>
      <c r="L372" s="62" t="str">
        <f>IF(J372="","",COUNTIF(Service_data_1!$A:$A,$E372))</f>
        <v/>
      </c>
      <c r="M372" s="62" t="str">
        <f>IF(K372="","",IF(COUNTIF(Service_data_2!$A:$A,$E372)=0,"CHECK","OK"))</f>
        <v/>
      </c>
      <c r="N372" s="62" t="str">
        <f>IF(L372="","",COUNTIF(Service_data_2!$A:$A,$E372))</f>
        <v/>
      </c>
    </row>
    <row r="373" spans="5:14" x14ac:dyDescent="0.55000000000000004">
      <c r="E373" t="str">
        <f>IF(Admin_data!C373="","",Admin_data!C373)</f>
        <v/>
      </c>
      <c r="F373" s="62" t="str">
        <f>IF($E373="","",COUNTIF(Admin_data!C:C,$E373))</f>
        <v/>
      </c>
      <c r="G373" s="62" t="str">
        <f>IF(E373="","",IF(COUNTIF(Population_data!$A:$A,$E373)=0,"CHECK","OK"))</f>
        <v/>
      </c>
      <c r="H373" s="62" t="str">
        <f>IF(F373="","",COUNTIF(Population_data!$A:$A,$E373))</f>
        <v/>
      </c>
      <c r="I373" s="62" t="str">
        <f>IF(G373="","",IF(COUNTIF(Reporting_completeness!$A:$A,$E373)=0,"CHECK","OK"))</f>
        <v/>
      </c>
      <c r="J373" s="62" t="str">
        <f>IF(H373="","",COUNTIF(Reporting_completeness!$A:$A,$E373))</f>
        <v/>
      </c>
      <c r="K373" s="62" t="str">
        <f>IF(I373="","",IF(COUNTIF(Service_data_1!$A:$A,$E373)=0,"CHECK","OK"))</f>
        <v/>
      </c>
      <c r="L373" s="62" t="str">
        <f>IF(J373="","",COUNTIF(Service_data_1!$A:$A,$E373))</f>
        <v/>
      </c>
      <c r="M373" s="62" t="str">
        <f>IF(K373="","",IF(COUNTIF(Service_data_2!$A:$A,$E373)=0,"CHECK","OK"))</f>
        <v/>
      </c>
      <c r="N373" s="62" t="str">
        <f>IF(L373="","",COUNTIF(Service_data_2!$A:$A,$E373))</f>
        <v/>
      </c>
    </row>
    <row r="374" spans="5:14" x14ac:dyDescent="0.55000000000000004">
      <c r="E374" t="str">
        <f>IF(Admin_data!C374="","",Admin_data!C374)</f>
        <v/>
      </c>
      <c r="F374" s="62" t="str">
        <f>IF($E374="","",COUNTIF(Admin_data!C:C,$E374))</f>
        <v/>
      </c>
      <c r="G374" s="62" t="str">
        <f>IF(E374="","",IF(COUNTIF(Population_data!$A:$A,$E374)=0,"CHECK","OK"))</f>
        <v/>
      </c>
      <c r="H374" s="62" t="str">
        <f>IF(F374="","",COUNTIF(Population_data!$A:$A,$E374))</f>
        <v/>
      </c>
      <c r="I374" s="62" t="str">
        <f>IF(G374="","",IF(COUNTIF(Reporting_completeness!$A:$A,$E374)=0,"CHECK","OK"))</f>
        <v/>
      </c>
      <c r="J374" s="62" t="str">
        <f>IF(H374="","",COUNTIF(Reporting_completeness!$A:$A,$E374))</f>
        <v/>
      </c>
      <c r="K374" s="62" t="str">
        <f>IF(I374="","",IF(COUNTIF(Service_data_1!$A:$A,$E374)=0,"CHECK","OK"))</f>
        <v/>
      </c>
      <c r="L374" s="62" t="str">
        <f>IF(J374="","",COUNTIF(Service_data_1!$A:$A,$E374))</f>
        <v/>
      </c>
      <c r="M374" s="62" t="str">
        <f>IF(K374="","",IF(COUNTIF(Service_data_2!$A:$A,$E374)=0,"CHECK","OK"))</f>
        <v/>
      </c>
      <c r="N374" s="62" t="str">
        <f>IF(L374="","",COUNTIF(Service_data_2!$A:$A,$E374))</f>
        <v/>
      </c>
    </row>
    <row r="375" spans="5:14" x14ac:dyDescent="0.55000000000000004">
      <c r="E375" t="str">
        <f>IF(Admin_data!C375="","",Admin_data!C375)</f>
        <v/>
      </c>
      <c r="F375" s="62" t="str">
        <f>IF($E375="","",COUNTIF(Admin_data!C:C,$E375))</f>
        <v/>
      </c>
      <c r="G375" s="62" t="str">
        <f>IF(E375="","",IF(COUNTIF(Population_data!$A:$A,$E375)=0,"CHECK","OK"))</f>
        <v/>
      </c>
      <c r="H375" s="62" t="str">
        <f>IF(F375="","",COUNTIF(Population_data!$A:$A,$E375))</f>
        <v/>
      </c>
      <c r="I375" s="62" t="str">
        <f>IF(G375="","",IF(COUNTIF(Reporting_completeness!$A:$A,$E375)=0,"CHECK","OK"))</f>
        <v/>
      </c>
      <c r="J375" s="62" t="str">
        <f>IF(H375="","",COUNTIF(Reporting_completeness!$A:$A,$E375))</f>
        <v/>
      </c>
      <c r="K375" s="62" t="str">
        <f>IF(I375="","",IF(COUNTIF(Service_data_1!$A:$A,$E375)=0,"CHECK","OK"))</f>
        <v/>
      </c>
      <c r="L375" s="62" t="str">
        <f>IF(J375="","",COUNTIF(Service_data_1!$A:$A,$E375))</f>
        <v/>
      </c>
      <c r="M375" s="62" t="str">
        <f>IF(K375="","",IF(COUNTIF(Service_data_2!$A:$A,$E375)=0,"CHECK","OK"))</f>
        <v/>
      </c>
      <c r="N375" s="62" t="str">
        <f>IF(L375="","",COUNTIF(Service_data_2!$A:$A,$E375))</f>
        <v/>
      </c>
    </row>
    <row r="376" spans="5:14" x14ac:dyDescent="0.55000000000000004">
      <c r="E376" t="str">
        <f>IF(Admin_data!C376="","",Admin_data!C376)</f>
        <v/>
      </c>
      <c r="F376" s="62" t="str">
        <f>IF($E376="","",COUNTIF(Admin_data!C:C,$E376))</f>
        <v/>
      </c>
      <c r="G376" s="62" t="str">
        <f>IF(E376="","",IF(COUNTIF(Population_data!$A:$A,$E376)=0,"CHECK","OK"))</f>
        <v/>
      </c>
      <c r="H376" s="62" t="str">
        <f>IF(F376="","",COUNTIF(Population_data!$A:$A,$E376))</f>
        <v/>
      </c>
      <c r="I376" s="62" t="str">
        <f>IF(G376="","",IF(COUNTIF(Reporting_completeness!$A:$A,$E376)=0,"CHECK","OK"))</f>
        <v/>
      </c>
      <c r="J376" s="62" t="str">
        <f>IF(H376="","",COUNTIF(Reporting_completeness!$A:$A,$E376))</f>
        <v/>
      </c>
      <c r="K376" s="62" t="str">
        <f>IF(I376="","",IF(COUNTIF(Service_data_1!$A:$A,$E376)=0,"CHECK","OK"))</f>
        <v/>
      </c>
      <c r="L376" s="62" t="str">
        <f>IF(J376="","",COUNTIF(Service_data_1!$A:$A,$E376))</f>
        <v/>
      </c>
      <c r="M376" s="62" t="str">
        <f>IF(K376="","",IF(COUNTIF(Service_data_2!$A:$A,$E376)=0,"CHECK","OK"))</f>
        <v/>
      </c>
      <c r="N376" s="62" t="str">
        <f>IF(L376="","",COUNTIF(Service_data_2!$A:$A,$E376))</f>
        <v/>
      </c>
    </row>
    <row r="377" spans="5:14" x14ac:dyDescent="0.55000000000000004">
      <c r="E377" t="str">
        <f>IF(Admin_data!C377="","",Admin_data!C377)</f>
        <v/>
      </c>
      <c r="F377" s="62" t="str">
        <f>IF($E377="","",COUNTIF(Admin_data!C:C,$E377))</f>
        <v/>
      </c>
      <c r="G377" s="62" t="str">
        <f>IF(E377="","",IF(COUNTIF(Population_data!$A:$A,$E377)=0,"CHECK","OK"))</f>
        <v/>
      </c>
      <c r="H377" s="62" t="str">
        <f>IF(F377="","",COUNTIF(Population_data!$A:$A,$E377))</f>
        <v/>
      </c>
      <c r="I377" s="62" t="str">
        <f>IF(G377="","",IF(COUNTIF(Reporting_completeness!$A:$A,$E377)=0,"CHECK","OK"))</f>
        <v/>
      </c>
      <c r="J377" s="62" t="str">
        <f>IF(H377="","",COUNTIF(Reporting_completeness!$A:$A,$E377))</f>
        <v/>
      </c>
      <c r="K377" s="62" t="str">
        <f>IF(I377="","",IF(COUNTIF(Service_data_1!$A:$A,$E377)=0,"CHECK","OK"))</f>
        <v/>
      </c>
      <c r="L377" s="62" t="str">
        <f>IF(J377="","",COUNTIF(Service_data_1!$A:$A,$E377))</f>
        <v/>
      </c>
      <c r="M377" s="62" t="str">
        <f>IF(K377="","",IF(COUNTIF(Service_data_2!$A:$A,$E377)=0,"CHECK","OK"))</f>
        <v/>
      </c>
      <c r="N377" s="62" t="str">
        <f>IF(L377="","",COUNTIF(Service_data_2!$A:$A,$E377))</f>
        <v/>
      </c>
    </row>
    <row r="378" spans="5:14" x14ac:dyDescent="0.55000000000000004">
      <c r="E378" t="str">
        <f>IF(Admin_data!C378="","",Admin_data!C378)</f>
        <v/>
      </c>
      <c r="F378" s="62" t="str">
        <f>IF($E378="","",COUNTIF(Admin_data!C:C,$E378))</f>
        <v/>
      </c>
      <c r="G378" s="62" t="str">
        <f>IF(E378="","",IF(COUNTIF(Population_data!$A:$A,$E378)=0,"CHECK","OK"))</f>
        <v/>
      </c>
      <c r="H378" s="62" t="str">
        <f>IF(F378="","",COUNTIF(Population_data!$A:$A,$E378))</f>
        <v/>
      </c>
      <c r="I378" s="62" t="str">
        <f>IF(G378="","",IF(COUNTIF(Reporting_completeness!$A:$A,$E378)=0,"CHECK","OK"))</f>
        <v/>
      </c>
      <c r="J378" s="62" t="str">
        <f>IF(H378="","",COUNTIF(Reporting_completeness!$A:$A,$E378))</f>
        <v/>
      </c>
      <c r="K378" s="62" t="str">
        <f>IF(I378="","",IF(COUNTIF(Service_data_1!$A:$A,$E378)=0,"CHECK","OK"))</f>
        <v/>
      </c>
      <c r="L378" s="62" t="str">
        <f>IF(J378="","",COUNTIF(Service_data_1!$A:$A,$E378))</f>
        <v/>
      </c>
      <c r="M378" s="62" t="str">
        <f>IF(K378="","",IF(COUNTIF(Service_data_2!$A:$A,$E378)=0,"CHECK","OK"))</f>
        <v/>
      </c>
      <c r="N378" s="62" t="str">
        <f>IF(L378="","",COUNTIF(Service_data_2!$A:$A,$E378))</f>
        <v/>
      </c>
    </row>
    <row r="379" spans="5:14" x14ac:dyDescent="0.55000000000000004">
      <c r="E379" t="str">
        <f>IF(Admin_data!C379="","",Admin_data!C379)</f>
        <v/>
      </c>
      <c r="F379" s="62" t="str">
        <f>IF($E379="","",COUNTIF(Admin_data!C:C,$E379))</f>
        <v/>
      </c>
      <c r="G379" s="62" t="str">
        <f>IF(E379="","",IF(COUNTIF(Population_data!$A:$A,$E379)=0,"CHECK","OK"))</f>
        <v/>
      </c>
      <c r="H379" s="62" t="str">
        <f>IF(F379="","",COUNTIF(Population_data!$A:$A,$E379))</f>
        <v/>
      </c>
      <c r="I379" s="62" t="str">
        <f>IF(G379="","",IF(COUNTIF(Reporting_completeness!$A:$A,$E379)=0,"CHECK","OK"))</f>
        <v/>
      </c>
      <c r="J379" s="62" t="str">
        <f>IF(H379="","",COUNTIF(Reporting_completeness!$A:$A,$E379))</f>
        <v/>
      </c>
      <c r="K379" s="62" t="str">
        <f>IF(I379="","",IF(COUNTIF(Service_data_1!$A:$A,$E379)=0,"CHECK","OK"))</f>
        <v/>
      </c>
      <c r="L379" s="62" t="str">
        <f>IF(J379="","",COUNTIF(Service_data_1!$A:$A,$E379))</f>
        <v/>
      </c>
      <c r="M379" s="62" t="str">
        <f>IF(K379="","",IF(COUNTIF(Service_data_2!$A:$A,$E379)=0,"CHECK","OK"))</f>
        <v/>
      </c>
      <c r="N379" s="62" t="str">
        <f>IF(L379="","",COUNTIF(Service_data_2!$A:$A,$E379))</f>
        <v/>
      </c>
    </row>
    <row r="380" spans="5:14" x14ac:dyDescent="0.55000000000000004">
      <c r="E380" t="str">
        <f>IF(Admin_data!C380="","",Admin_data!C380)</f>
        <v/>
      </c>
      <c r="F380" s="62" t="str">
        <f>IF($E380="","",COUNTIF(Admin_data!C:C,$E380))</f>
        <v/>
      </c>
      <c r="G380" s="62" t="str">
        <f>IF(E380="","",IF(COUNTIF(Population_data!$A:$A,$E380)=0,"CHECK","OK"))</f>
        <v/>
      </c>
      <c r="H380" s="62" t="str">
        <f>IF(F380="","",COUNTIF(Population_data!$A:$A,$E380))</f>
        <v/>
      </c>
      <c r="I380" s="62" t="str">
        <f>IF(G380="","",IF(COUNTIF(Reporting_completeness!$A:$A,$E380)=0,"CHECK","OK"))</f>
        <v/>
      </c>
      <c r="J380" s="62" t="str">
        <f>IF(H380="","",COUNTIF(Reporting_completeness!$A:$A,$E380))</f>
        <v/>
      </c>
      <c r="K380" s="62" t="str">
        <f>IF(I380="","",IF(COUNTIF(Service_data_1!$A:$A,$E380)=0,"CHECK","OK"))</f>
        <v/>
      </c>
      <c r="L380" s="62" t="str">
        <f>IF(J380="","",COUNTIF(Service_data_1!$A:$A,$E380))</f>
        <v/>
      </c>
      <c r="M380" s="62" t="str">
        <f>IF(K380="","",IF(COUNTIF(Service_data_2!$A:$A,$E380)=0,"CHECK","OK"))</f>
        <v/>
      </c>
      <c r="N380" s="62" t="str">
        <f>IF(L380="","",COUNTIF(Service_data_2!$A:$A,$E380))</f>
        <v/>
      </c>
    </row>
    <row r="381" spans="5:14" x14ac:dyDescent="0.55000000000000004">
      <c r="E381" t="str">
        <f>IF(Admin_data!C381="","",Admin_data!C381)</f>
        <v/>
      </c>
      <c r="F381" s="62" t="str">
        <f>IF($E381="","",COUNTIF(Admin_data!C:C,$E381))</f>
        <v/>
      </c>
      <c r="G381" s="62" t="str">
        <f>IF(E381="","",IF(COUNTIF(Population_data!$A:$A,$E381)=0,"CHECK","OK"))</f>
        <v/>
      </c>
      <c r="H381" s="62" t="str">
        <f>IF(F381="","",COUNTIF(Population_data!$A:$A,$E381))</f>
        <v/>
      </c>
      <c r="I381" s="62" t="str">
        <f>IF(G381="","",IF(COUNTIF(Reporting_completeness!$A:$A,$E381)=0,"CHECK","OK"))</f>
        <v/>
      </c>
      <c r="J381" s="62" t="str">
        <f>IF(H381="","",COUNTIF(Reporting_completeness!$A:$A,$E381))</f>
        <v/>
      </c>
      <c r="K381" s="62" t="str">
        <f>IF(I381="","",IF(COUNTIF(Service_data_1!$A:$A,$E381)=0,"CHECK","OK"))</f>
        <v/>
      </c>
      <c r="L381" s="62" t="str">
        <f>IF(J381="","",COUNTIF(Service_data_1!$A:$A,$E381))</f>
        <v/>
      </c>
      <c r="M381" s="62" t="str">
        <f>IF(K381="","",IF(COUNTIF(Service_data_2!$A:$A,$E381)=0,"CHECK","OK"))</f>
        <v/>
      </c>
      <c r="N381" s="62" t="str">
        <f>IF(L381="","",COUNTIF(Service_data_2!$A:$A,$E381))</f>
        <v/>
      </c>
    </row>
    <row r="382" spans="5:14" x14ac:dyDescent="0.55000000000000004">
      <c r="E382" t="str">
        <f>IF(Admin_data!C382="","",Admin_data!C382)</f>
        <v/>
      </c>
      <c r="F382" s="62" t="str">
        <f>IF($E382="","",COUNTIF(Admin_data!C:C,$E382))</f>
        <v/>
      </c>
      <c r="G382" s="62" t="str">
        <f>IF(E382="","",IF(COUNTIF(Population_data!$A:$A,$E382)=0,"CHECK","OK"))</f>
        <v/>
      </c>
      <c r="H382" s="62" t="str">
        <f>IF(F382="","",COUNTIF(Population_data!$A:$A,$E382))</f>
        <v/>
      </c>
      <c r="I382" s="62" t="str">
        <f>IF(G382="","",IF(COUNTIF(Reporting_completeness!$A:$A,$E382)=0,"CHECK","OK"))</f>
        <v/>
      </c>
      <c r="J382" s="62" t="str">
        <f>IF(H382="","",COUNTIF(Reporting_completeness!$A:$A,$E382))</f>
        <v/>
      </c>
      <c r="K382" s="62" t="str">
        <f>IF(I382="","",IF(COUNTIF(Service_data_1!$A:$A,$E382)=0,"CHECK","OK"))</f>
        <v/>
      </c>
      <c r="L382" s="62" t="str">
        <f>IF(J382="","",COUNTIF(Service_data_1!$A:$A,$E382))</f>
        <v/>
      </c>
      <c r="M382" s="62" t="str">
        <f>IF(K382="","",IF(COUNTIF(Service_data_2!$A:$A,$E382)=0,"CHECK","OK"))</f>
        <v/>
      </c>
      <c r="N382" s="62" t="str">
        <f>IF(L382="","",COUNTIF(Service_data_2!$A:$A,$E382))</f>
        <v/>
      </c>
    </row>
    <row r="383" spans="5:14" x14ac:dyDescent="0.55000000000000004">
      <c r="E383" t="str">
        <f>IF(Admin_data!C383="","",Admin_data!C383)</f>
        <v/>
      </c>
      <c r="F383" s="62" t="str">
        <f>IF($E383="","",COUNTIF(Admin_data!C:C,$E383))</f>
        <v/>
      </c>
      <c r="G383" s="62" t="str">
        <f>IF(E383="","",IF(COUNTIF(Population_data!$A:$A,$E383)=0,"CHECK","OK"))</f>
        <v/>
      </c>
      <c r="H383" s="62" t="str">
        <f>IF(F383="","",COUNTIF(Population_data!$A:$A,$E383))</f>
        <v/>
      </c>
      <c r="I383" s="62" t="str">
        <f>IF(G383="","",IF(COUNTIF(Reporting_completeness!$A:$A,$E383)=0,"CHECK","OK"))</f>
        <v/>
      </c>
      <c r="J383" s="62" t="str">
        <f>IF(H383="","",COUNTIF(Reporting_completeness!$A:$A,$E383))</f>
        <v/>
      </c>
      <c r="K383" s="62" t="str">
        <f>IF(I383="","",IF(COUNTIF(Service_data_1!$A:$A,$E383)=0,"CHECK","OK"))</f>
        <v/>
      </c>
      <c r="L383" s="62" t="str">
        <f>IF(J383="","",COUNTIF(Service_data_1!$A:$A,$E383))</f>
        <v/>
      </c>
      <c r="M383" s="62" t="str">
        <f>IF(K383="","",IF(COUNTIF(Service_data_2!$A:$A,$E383)=0,"CHECK","OK"))</f>
        <v/>
      </c>
      <c r="N383" s="62" t="str">
        <f>IF(L383="","",COUNTIF(Service_data_2!$A:$A,$E383))</f>
        <v/>
      </c>
    </row>
    <row r="384" spans="5:14" x14ac:dyDescent="0.55000000000000004">
      <c r="E384" t="str">
        <f>IF(Admin_data!C384="","",Admin_data!C384)</f>
        <v/>
      </c>
      <c r="F384" s="62" t="str">
        <f>IF($E384="","",COUNTIF(Admin_data!C:C,$E384))</f>
        <v/>
      </c>
      <c r="G384" s="62" t="str">
        <f>IF(E384="","",IF(COUNTIF(Population_data!$A:$A,$E384)=0,"CHECK","OK"))</f>
        <v/>
      </c>
      <c r="H384" s="62" t="str">
        <f>IF(F384="","",COUNTIF(Population_data!$A:$A,$E384))</f>
        <v/>
      </c>
      <c r="I384" s="62" t="str">
        <f>IF(G384="","",IF(COUNTIF(Reporting_completeness!$A:$A,$E384)=0,"CHECK","OK"))</f>
        <v/>
      </c>
      <c r="J384" s="62" t="str">
        <f>IF(H384="","",COUNTIF(Reporting_completeness!$A:$A,$E384))</f>
        <v/>
      </c>
      <c r="K384" s="62" t="str">
        <f>IF(I384="","",IF(COUNTIF(Service_data_1!$A:$A,$E384)=0,"CHECK","OK"))</f>
        <v/>
      </c>
      <c r="L384" s="62" t="str">
        <f>IF(J384="","",COUNTIF(Service_data_1!$A:$A,$E384))</f>
        <v/>
      </c>
      <c r="M384" s="62" t="str">
        <f>IF(K384="","",IF(COUNTIF(Service_data_2!$A:$A,$E384)=0,"CHECK","OK"))</f>
        <v/>
      </c>
      <c r="N384" s="62" t="str">
        <f>IF(L384="","",COUNTIF(Service_data_2!$A:$A,$E384))</f>
        <v/>
      </c>
    </row>
    <row r="385" spans="5:14" x14ac:dyDescent="0.55000000000000004">
      <c r="E385" t="str">
        <f>IF(Admin_data!C385="","",Admin_data!C385)</f>
        <v/>
      </c>
      <c r="F385" s="62" t="str">
        <f>IF($E385="","",COUNTIF(Admin_data!C:C,$E385))</f>
        <v/>
      </c>
      <c r="G385" s="62" t="str">
        <f>IF(E385="","",IF(COUNTIF(Population_data!$A:$A,$E385)=0,"CHECK","OK"))</f>
        <v/>
      </c>
      <c r="H385" s="62" t="str">
        <f>IF(F385="","",COUNTIF(Population_data!$A:$A,$E385))</f>
        <v/>
      </c>
      <c r="I385" s="62" t="str">
        <f>IF(G385="","",IF(COUNTIF(Reporting_completeness!$A:$A,$E385)=0,"CHECK","OK"))</f>
        <v/>
      </c>
      <c r="J385" s="62" t="str">
        <f>IF(H385="","",COUNTIF(Reporting_completeness!$A:$A,$E385))</f>
        <v/>
      </c>
      <c r="K385" s="62" t="str">
        <f>IF(I385="","",IF(COUNTIF(Service_data_1!$A:$A,$E385)=0,"CHECK","OK"))</f>
        <v/>
      </c>
      <c r="L385" s="62" t="str">
        <f>IF(J385="","",COUNTIF(Service_data_1!$A:$A,$E385))</f>
        <v/>
      </c>
      <c r="M385" s="62" t="str">
        <f>IF(K385="","",IF(COUNTIF(Service_data_2!$A:$A,$E385)=0,"CHECK","OK"))</f>
        <v/>
      </c>
      <c r="N385" s="62" t="str">
        <f>IF(L385="","",COUNTIF(Service_data_2!$A:$A,$E385))</f>
        <v/>
      </c>
    </row>
    <row r="386" spans="5:14" x14ac:dyDescent="0.55000000000000004">
      <c r="E386" t="str">
        <f>IF(Admin_data!C386="","",Admin_data!C386)</f>
        <v/>
      </c>
      <c r="F386" s="62" t="str">
        <f>IF($E386="","",COUNTIF(Admin_data!C:C,$E386))</f>
        <v/>
      </c>
      <c r="G386" s="62" t="str">
        <f>IF(E386="","",IF(COUNTIF(Population_data!$A:$A,$E386)=0,"CHECK","OK"))</f>
        <v/>
      </c>
      <c r="H386" s="62" t="str">
        <f>IF(F386="","",COUNTIF(Population_data!$A:$A,$E386))</f>
        <v/>
      </c>
      <c r="I386" s="62" t="str">
        <f>IF(G386="","",IF(COUNTIF(Reporting_completeness!$A:$A,$E386)=0,"CHECK","OK"))</f>
        <v/>
      </c>
      <c r="J386" s="62" t="str">
        <f>IF(H386="","",COUNTIF(Reporting_completeness!$A:$A,$E386))</f>
        <v/>
      </c>
      <c r="K386" s="62" t="str">
        <f>IF(I386="","",IF(COUNTIF(Service_data_1!$A:$A,$E386)=0,"CHECK","OK"))</f>
        <v/>
      </c>
      <c r="L386" s="62" t="str">
        <f>IF(J386="","",COUNTIF(Service_data_1!$A:$A,$E386))</f>
        <v/>
      </c>
      <c r="M386" s="62" t="str">
        <f>IF(K386="","",IF(COUNTIF(Service_data_2!$A:$A,$E386)=0,"CHECK","OK"))</f>
        <v/>
      </c>
      <c r="N386" s="62" t="str">
        <f>IF(L386="","",COUNTIF(Service_data_2!$A:$A,$E386))</f>
        <v/>
      </c>
    </row>
    <row r="387" spans="5:14" x14ac:dyDescent="0.55000000000000004">
      <c r="E387" t="str">
        <f>IF(Admin_data!C387="","",Admin_data!C387)</f>
        <v/>
      </c>
      <c r="F387" s="62" t="str">
        <f>IF($E387="","",COUNTIF(Admin_data!C:C,$E387))</f>
        <v/>
      </c>
      <c r="G387" s="62" t="str">
        <f>IF(E387="","",IF(COUNTIF(Population_data!$A:$A,$E387)=0,"CHECK","OK"))</f>
        <v/>
      </c>
      <c r="H387" s="62" t="str">
        <f>IF(F387="","",COUNTIF(Population_data!$A:$A,$E387))</f>
        <v/>
      </c>
      <c r="I387" s="62" t="str">
        <f>IF(G387="","",IF(COUNTIF(Reporting_completeness!$A:$A,$E387)=0,"CHECK","OK"))</f>
        <v/>
      </c>
      <c r="J387" s="62" t="str">
        <f>IF(H387="","",COUNTIF(Reporting_completeness!$A:$A,$E387))</f>
        <v/>
      </c>
      <c r="K387" s="62" t="str">
        <f>IF(I387="","",IF(COUNTIF(Service_data_1!$A:$A,$E387)=0,"CHECK","OK"))</f>
        <v/>
      </c>
      <c r="L387" s="62" t="str">
        <f>IF(J387="","",COUNTIF(Service_data_1!$A:$A,$E387))</f>
        <v/>
      </c>
      <c r="M387" s="62" t="str">
        <f>IF(K387="","",IF(COUNTIF(Service_data_2!$A:$A,$E387)=0,"CHECK","OK"))</f>
        <v/>
      </c>
      <c r="N387" s="62" t="str">
        <f>IF(L387="","",COUNTIF(Service_data_2!$A:$A,$E387))</f>
        <v/>
      </c>
    </row>
    <row r="388" spans="5:14" x14ac:dyDescent="0.55000000000000004">
      <c r="E388" t="str">
        <f>IF(Admin_data!C388="","",Admin_data!C388)</f>
        <v/>
      </c>
      <c r="F388" s="62" t="str">
        <f>IF($E388="","",COUNTIF(Admin_data!C:C,$E388))</f>
        <v/>
      </c>
      <c r="G388" s="62" t="str">
        <f>IF(E388="","",IF(COUNTIF(Population_data!$A:$A,$E388)=0,"CHECK","OK"))</f>
        <v/>
      </c>
      <c r="H388" s="62" t="str">
        <f>IF(F388="","",COUNTIF(Population_data!$A:$A,$E388))</f>
        <v/>
      </c>
      <c r="I388" s="62" t="str">
        <f>IF(G388="","",IF(COUNTIF(Reporting_completeness!$A:$A,$E388)=0,"CHECK","OK"))</f>
        <v/>
      </c>
      <c r="J388" s="62" t="str">
        <f>IF(H388="","",COUNTIF(Reporting_completeness!$A:$A,$E388))</f>
        <v/>
      </c>
      <c r="K388" s="62" t="str">
        <f>IF(I388="","",IF(COUNTIF(Service_data_1!$A:$A,$E388)=0,"CHECK","OK"))</f>
        <v/>
      </c>
      <c r="L388" s="62" t="str">
        <f>IF(J388="","",COUNTIF(Service_data_1!$A:$A,$E388))</f>
        <v/>
      </c>
      <c r="M388" s="62" t="str">
        <f>IF(K388="","",IF(COUNTIF(Service_data_2!$A:$A,$E388)=0,"CHECK","OK"))</f>
        <v/>
      </c>
      <c r="N388" s="62" t="str">
        <f>IF(L388="","",COUNTIF(Service_data_2!$A:$A,$E388))</f>
        <v/>
      </c>
    </row>
    <row r="389" spans="5:14" x14ac:dyDescent="0.55000000000000004">
      <c r="E389" t="str">
        <f>IF(Admin_data!C389="","",Admin_data!C389)</f>
        <v/>
      </c>
      <c r="F389" s="62" t="str">
        <f>IF($E389="","",COUNTIF(Admin_data!C:C,$E389))</f>
        <v/>
      </c>
      <c r="G389" s="62" t="str">
        <f>IF(E389="","",IF(COUNTIF(Population_data!$A:$A,$E389)=0,"CHECK","OK"))</f>
        <v/>
      </c>
      <c r="H389" s="62" t="str">
        <f>IF(F389="","",COUNTIF(Population_data!$A:$A,$E389))</f>
        <v/>
      </c>
      <c r="I389" s="62" t="str">
        <f>IF(G389="","",IF(COUNTIF(Reporting_completeness!$A:$A,$E389)=0,"CHECK","OK"))</f>
        <v/>
      </c>
      <c r="J389" s="62" t="str">
        <f>IF(H389="","",COUNTIF(Reporting_completeness!$A:$A,$E389))</f>
        <v/>
      </c>
      <c r="K389" s="62" t="str">
        <f>IF(I389="","",IF(COUNTIF(Service_data_1!$A:$A,$E389)=0,"CHECK","OK"))</f>
        <v/>
      </c>
      <c r="L389" s="62" t="str">
        <f>IF(J389="","",COUNTIF(Service_data_1!$A:$A,$E389))</f>
        <v/>
      </c>
      <c r="M389" s="62" t="str">
        <f>IF(K389="","",IF(COUNTIF(Service_data_2!$A:$A,$E389)=0,"CHECK","OK"))</f>
        <v/>
      </c>
      <c r="N389" s="62" t="str">
        <f>IF(L389="","",COUNTIF(Service_data_2!$A:$A,$E389))</f>
        <v/>
      </c>
    </row>
    <row r="390" spans="5:14" x14ac:dyDescent="0.55000000000000004">
      <c r="E390" t="str">
        <f>IF(Admin_data!C390="","",Admin_data!C390)</f>
        <v/>
      </c>
      <c r="F390" s="62" t="str">
        <f>IF($E390="","",COUNTIF(Admin_data!C:C,$E390))</f>
        <v/>
      </c>
      <c r="G390" s="62" t="str">
        <f>IF(E390="","",IF(COUNTIF(Population_data!$A:$A,$E390)=0,"CHECK","OK"))</f>
        <v/>
      </c>
      <c r="H390" s="62" t="str">
        <f>IF(F390="","",COUNTIF(Population_data!$A:$A,$E390))</f>
        <v/>
      </c>
      <c r="I390" s="62" t="str">
        <f>IF(G390="","",IF(COUNTIF(Reporting_completeness!$A:$A,$E390)=0,"CHECK","OK"))</f>
        <v/>
      </c>
      <c r="J390" s="62" t="str">
        <f>IF(H390="","",COUNTIF(Reporting_completeness!$A:$A,$E390))</f>
        <v/>
      </c>
      <c r="K390" s="62" t="str">
        <f>IF(I390="","",IF(COUNTIF(Service_data_1!$A:$A,$E390)=0,"CHECK","OK"))</f>
        <v/>
      </c>
      <c r="L390" s="62" t="str">
        <f>IF(J390="","",COUNTIF(Service_data_1!$A:$A,$E390))</f>
        <v/>
      </c>
      <c r="M390" s="62" t="str">
        <f>IF(K390="","",IF(COUNTIF(Service_data_2!$A:$A,$E390)=0,"CHECK","OK"))</f>
        <v/>
      </c>
      <c r="N390" s="62" t="str">
        <f>IF(L390="","",COUNTIF(Service_data_2!$A:$A,$E390))</f>
        <v/>
      </c>
    </row>
    <row r="391" spans="5:14" x14ac:dyDescent="0.55000000000000004">
      <c r="E391" t="str">
        <f>IF(Admin_data!C391="","",Admin_data!C391)</f>
        <v/>
      </c>
      <c r="F391" s="62" t="str">
        <f>IF($E391="","",COUNTIF(Admin_data!C:C,$E391))</f>
        <v/>
      </c>
      <c r="G391" s="62" t="str">
        <f>IF(E391="","",IF(COUNTIF(Population_data!$A:$A,$E391)=0,"CHECK","OK"))</f>
        <v/>
      </c>
      <c r="H391" s="62" t="str">
        <f>IF(F391="","",COUNTIF(Population_data!$A:$A,$E391))</f>
        <v/>
      </c>
      <c r="I391" s="62" t="str">
        <f>IF(G391="","",IF(COUNTIF(Reporting_completeness!$A:$A,$E391)=0,"CHECK","OK"))</f>
        <v/>
      </c>
      <c r="J391" s="62" t="str">
        <f>IF(H391="","",COUNTIF(Reporting_completeness!$A:$A,$E391))</f>
        <v/>
      </c>
      <c r="K391" s="62" t="str">
        <f>IF(I391="","",IF(COUNTIF(Service_data_1!$A:$A,$E391)=0,"CHECK","OK"))</f>
        <v/>
      </c>
      <c r="L391" s="62" t="str">
        <f>IF(J391="","",COUNTIF(Service_data_1!$A:$A,$E391))</f>
        <v/>
      </c>
      <c r="M391" s="62" t="str">
        <f>IF(K391="","",IF(COUNTIF(Service_data_2!$A:$A,$E391)=0,"CHECK","OK"))</f>
        <v/>
      </c>
      <c r="N391" s="62" t="str">
        <f>IF(L391="","",COUNTIF(Service_data_2!$A:$A,$E391))</f>
        <v/>
      </c>
    </row>
    <row r="392" spans="5:14" x14ac:dyDescent="0.55000000000000004">
      <c r="E392" t="str">
        <f>IF(Admin_data!C392="","",Admin_data!C392)</f>
        <v/>
      </c>
      <c r="F392" s="62" t="str">
        <f>IF($E392="","",COUNTIF(Admin_data!C:C,$E392))</f>
        <v/>
      </c>
      <c r="G392" s="62" t="str">
        <f>IF(E392="","",IF(COUNTIF(Population_data!$A:$A,$E392)=0,"CHECK","OK"))</f>
        <v/>
      </c>
      <c r="H392" s="62" t="str">
        <f>IF(F392="","",COUNTIF(Population_data!$A:$A,$E392))</f>
        <v/>
      </c>
      <c r="I392" s="62" t="str">
        <f>IF(G392="","",IF(COUNTIF(Reporting_completeness!$A:$A,$E392)=0,"CHECK","OK"))</f>
        <v/>
      </c>
      <c r="J392" s="62" t="str">
        <f>IF(H392="","",COUNTIF(Reporting_completeness!$A:$A,$E392))</f>
        <v/>
      </c>
      <c r="K392" s="62" t="str">
        <f>IF(I392="","",IF(COUNTIF(Service_data_1!$A:$A,$E392)=0,"CHECK","OK"))</f>
        <v/>
      </c>
      <c r="L392" s="62" t="str">
        <f>IF(J392="","",COUNTIF(Service_data_1!$A:$A,$E392))</f>
        <v/>
      </c>
      <c r="M392" s="62" t="str">
        <f>IF(K392="","",IF(COUNTIF(Service_data_2!$A:$A,$E392)=0,"CHECK","OK"))</f>
        <v/>
      </c>
      <c r="N392" s="62" t="str">
        <f>IF(L392="","",COUNTIF(Service_data_2!$A:$A,$E392))</f>
        <v/>
      </c>
    </row>
    <row r="393" spans="5:14" x14ac:dyDescent="0.55000000000000004">
      <c r="E393" t="str">
        <f>IF(Admin_data!C393="","",Admin_data!C393)</f>
        <v/>
      </c>
      <c r="F393" s="62" t="str">
        <f>IF($E393="","",COUNTIF(Admin_data!C:C,$E393))</f>
        <v/>
      </c>
      <c r="G393" s="62" t="str">
        <f>IF(E393="","",IF(COUNTIF(Population_data!$A:$A,$E393)=0,"CHECK","OK"))</f>
        <v/>
      </c>
      <c r="H393" s="62" t="str">
        <f>IF(F393="","",COUNTIF(Population_data!$A:$A,$E393))</f>
        <v/>
      </c>
      <c r="I393" s="62" t="str">
        <f>IF(G393="","",IF(COUNTIF(Reporting_completeness!$A:$A,$E393)=0,"CHECK","OK"))</f>
        <v/>
      </c>
      <c r="J393" s="62" t="str">
        <f>IF(H393="","",COUNTIF(Reporting_completeness!$A:$A,$E393))</f>
        <v/>
      </c>
      <c r="K393" s="62" t="str">
        <f>IF(I393="","",IF(COUNTIF(Service_data_1!$A:$A,$E393)=0,"CHECK","OK"))</f>
        <v/>
      </c>
      <c r="L393" s="62" t="str">
        <f>IF(J393="","",COUNTIF(Service_data_1!$A:$A,$E393))</f>
        <v/>
      </c>
      <c r="M393" s="62" t="str">
        <f>IF(K393="","",IF(COUNTIF(Service_data_2!$A:$A,$E393)=0,"CHECK","OK"))</f>
        <v/>
      </c>
      <c r="N393" s="62" t="str">
        <f>IF(L393="","",COUNTIF(Service_data_2!$A:$A,$E393))</f>
        <v/>
      </c>
    </row>
    <row r="394" spans="5:14" x14ac:dyDescent="0.55000000000000004">
      <c r="E394" t="str">
        <f>IF(Admin_data!C394="","",Admin_data!C394)</f>
        <v/>
      </c>
      <c r="F394" s="62" t="str">
        <f>IF($E394="","",COUNTIF(Admin_data!C:C,$E394))</f>
        <v/>
      </c>
      <c r="G394" s="62" t="str">
        <f>IF(E394="","",IF(COUNTIF(Population_data!$A:$A,$E394)=0,"CHECK","OK"))</f>
        <v/>
      </c>
      <c r="H394" s="62" t="str">
        <f>IF(F394="","",COUNTIF(Population_data!$A:$A,$E394))</f>
        <v/>
      </c>
      <c r="I394" s="62" t="str">
        <f>IF(G394="","",IF(COUNTIF(Reporting_completeness!$A:$A,$E394)=0,"CHECK","OK"))</f>
        <v/>
      </c>
      <c r="J394" s="62" t="str">
        <f>IF(H394="","",COUNTIF(Reporting_completeness!$A:$A,$E394))</f>
        <v/>
      </c>
      <c r="K394" s="62" t="str">
        <f>IF(I394="","",IF(COUNTIF(Service_data_1!$A:$A,$E394)=0,"CHECK","OK"))</f>
        <v/>
      </c>
      <c r="L394" s="62" t="str">
        <f>IF(J394="","",COUNTIF(Service_data_1!$A:$A,$E394))</f>
        <v/>
      </c>
      <c r="M394" s="62" t="str">
        <f>IF(K394="","",IF(COUNTIF(Service_data_2!$A:$A,$E394)=0,"CHECK","OK"))</f>
        <v/>
      </c>
      <c r="N394" s="62" t="str">
        <f>IF(L394="","",COUNTIF(Service_data_2!$A:$A,$E394))</f>
        <v/>
      </c>
    </row>
    <row r="395" spans="5:14" x14ac:dyDescent="0.55000000000000004">
      <c r="E395" t="str">
        <f>IF(Admin_data!C395="","",Admin_data!C395)</f>
        <v/>
      </c>
      <c r="F395" s="62" t="str">
        <f>IF($E395="","",COUNTIF(Admin_data!C:C,$E395))</f>
        <v/>
      </c>
      <c r="G395" s="62" t="str">
        <f>IF(E395="","",IF(COUNTIF(Population_data!$A:$A,$E395)=0,"CHECK","OK"))</f>
        <v/>
      </c>
      <c r="H395" s="62" t="str">
        <f>IF(F395="","",COUNTIF(Population_data!$A:$A,$E395))</f>
        <v/>
      </c>
      <c r="I395" s="62" t="str">
        <f>IF(G395="","",IF(COUNTIF(Reporting_completeness!$A:$A,$E395)=0,"CHECK","OK"))</f>
        <v/>
      </c>
      <c r="J395" s="62" t="str">
        <f>IF(H395="","",COUNTIF(Reporting_completeness!$A:$A,$E395))</f>
        <v/>
      </c>
      <c r="K395" s="62" t="str">
        <f>IF(I395="","",IF(COUNTIF(Service_data_1!$A:$A,$E395)=0,"CHECK","OK"))</f>
        <v/>
      </c>
      <c r="L395" s="62" t="str">
        <f>IF(J395="","",COUNTIF(Service_data_1!$A:$A,$E395))</f>
        <v/>
      </c>
      <c r="M395" s="62" t="str">
        <f>IF(K395="","",IF(COUNTIF(Service_data_2!$A:$A,$E395)=0,"CHECK","OK"))</f>
        <v/>
      </c>
      <c r="N395" s="62" t="str">
        <f>IF(L395="","",COUNTIF(Service_data_2!$A:$A,$E395))</f>
        <v/>
      </c>
    </row>
    <row r="396" spans="5:14" x14ac:dyDescent="0.55000000000000004">
      <c r="E396" t="str">
        <f>IF(Admin_data!C396="","",Admin_data!C396)</f>
        <v/>
      </c>
      <c r="F396" s="62" t="str">
        <f>IF($E396="","",COUNTIF(Admin_data!C:C,$E396))</f>
        <v/>
      </c>
      <c r="G396" s="62" t="str">
        <f>IF(E396="","",IF(COUNTIF(Population_data!$A:$A,$E396)=0,"CHECK","OK"))</f>
        <v/>
      </c>
      <c r="H396" s="62" t="str">
        <f>IF(F396="","",COUNTIF(Population_data!$A:$A,$E396))</f>
        <v/>
      </c>
      <c r="I396" s="62" t="str">
        <f>IF(G396="","",IF(COUNTIF(Reporting_completeness!$A:$A,$E396)=0,"CHECK","OK"))</f>
        <v/>
      </c>
      <c r="J396" s="62" t="str">
        <f>IF(H396="","",COUNTIF(Reporting_completeness!$A:$A,$E396))</f>
        <v/>
      </c>
      <c r="K396" s="62" t="str">
        <f>IF(I396="","",IF(COUNTIF(Service_data_1!$A:$A,$E396)=0,"CHECK","OK"))</f>
        <v/>
      </c>
      <c r="L396" s="62" t="str">
        <f>IF(J396="","",COUNTIF(Service_data_1!$A:$A,$E396))</f>
        <v/>
      </c>
      <c r="M396" s="62" t="str">
        <f>IF(K396="","",IF(COUNTIF(Service_data_2!$A:$A,$E396)=0,"CHECK","OK"))</f>
        <v/>
      </c>
      <c r="N396" s="62" t="str">
        <f>IF(L396="","",COUNTIF(Service_data_2!$A:$A,$E396))</f>
        <v/>
      </c>
    </row>
    <row r="397" spans="5:14" x14ac:dyDescent="0.55000000000000004">
      <c r="E397" t="str">
        <f>IF(Admin_data!C397="","",Admin_data!C397)</f>
        <v/>
      </c>
      <c r="F397" s="62" t="str">
        <f>IF($E397="","",COUNTIF(Admin_data!C:C,$E397))</f>
        <v/>
      </c>
      <c r="G397" s="62" t="str">
        <f>IF(E397="","",IF(COUNTIF(Population_data!$A:$A,$E397)=0,"CHECK","OK"))</f>
        <v/>
      </c>
      <c r="H397" s="62" t="str">
        <f>IF(F397="","",COUNTIF(Population_data!$A:$A,$E397))</f>
        <v/>
      </c>
      <c r="I397" s="62" t="str">
        <f>IF(G397="","",IF(COUNTIF(Reporting_completeness!$A:$A,$E397)=0,"CHECK","OK"))</f>
        <v/>
      </c>
      <c r="J397" s="62" t="str">
        <f>IF(H397="","",COUNTIF(Reporting_completeness!$A:$A,$E397))</f>
        <v/>
      </c>
      <c r="K397" s="62" t="str">
        <f>IF(I397="","",IF(COUNTIF(Service_data_1!$A:$A,$E397)=0,"CHECK","OK"))</f>
        <v/>
      </c>
      <c r="L397" s="62" t="str">
        <f>IF(J397="","",COUNTIF(Service_data_1!$A:$A,$E397))</f>
        <v/>
      </c>
      <c r="M397" s="62" t="str">
        <f>IF(K397="","",IF(COUNTIF(Service_data_2!$A:$A,$E397)=0,"CHECK","OK"))</f>
        <v/>
      </c>
      <c r="N397" s="62" t="str">
        <f>IF(L397="","",COUNTIF(Service_data_2!$A:$A,$E397))</f>
        <v/>
      </c>
    </row>
    <row r="398" spans="5:14" x14ac:dyDescent="0.55000000000000004">
      <c r="E398" t="str">
        <f>IF(Admin_data!C398="","",Admin_data!C398)</f>
        <v/>
      </c>
      <c r="F398" s="62" t="str">
        <f>IF($E398="","",COUNTIF(Admin_data!C:C,$E398))</f>
        <v/>
      </c>
      <c r="G398" s="62" t="str">
        <f>IF(E398="","",IF(COUNTIF(Population_data!$A:$A,$E398)=0,"CHECK","OK"))</f>
        <v/>
      </c>
      <c r="H398" s="62" t="str">
        <f>IF(F398="","",COUNTIF(Population_data!$A:$A,$E398))</f>
        <v/>
      </c>
      <c r="I398" s="62" t="str">
        <f>IF(G398="","",IF(COUNTIF(Reporting_completeness!$A:$A,$E398)=0,"CHECK","OK"))</f>
        <v/>
      </c>
      <c r="J398" s="62" t="str">
        <f>IF(H398="","",COUNTIF(Reporting_completeness!$A:$A,$E398))</f>
        <v/>
      </c>
      <c r="K398" s="62" t="str">
        <f>IF(I398="","",IF(COUNTIF(Service_data_1!$A:$A,$E398)=0,"CHECK","OK"))</f>
        <v/>
      </c>
      <c r="L398" s="62" t="str">
        <f>IF(J398="","",COUNTIF(Service_data_1!$A:$A,$E398))</f>
        <v/>
      </c>
      <c r="M398" s="62" t="str">
        <f>IF(K398="","",IF(COUNTIF(Service_data_2!$A:$A,$E398)=0,"CHECK","OK"))</f>
        <v/>
      </c>
      <c r="N398" s="62" t="str">
        <f>IF(L398="","",COUNTIF(Service_data_2!$A:$A,$E398))</f>
        <v/>
      </c>
    </row>
    <row r="399" spans="5:14" x14ac:dyDescent="0.55000000000000004">
      <c r="E399" t="str">
        <f>IF(Admin_data!C399="","",Admin_data!C399)</f>
        <v/>
      </c>
      <c r="F399" s="62" t="str">
        <f>IF($E399="","",COUNTIF(Admin_data!C:C,$E399))</f>
        <v/>
      </c>
      <c r="G399" s="62" t="str">
        <f>IF(E399="","",IF(COUNTIF(Population_data!$A:$A,$E399)=0,"CHECK","OK"))</f>
        <v/>
      </c>
      <c r="H399" s="62" t="str">
        <f>IF(F399="","",COUNTIF(Population_data!$A:$A,$E399))</f>
        <v/>
      </c>
      <c r="I399" s="62" t="str">
        <f>IF(G399="","",IF(COUNTIF(Reporting_completeness!$A:$A,$E399)=0,"CHECK","OK"))</f>
        <v/>
      </c>
      <c r="J399" s="62" t="str">
        <f>IF(H399="","",COUNTIF(Reporting_completeness!$A:$A,$E399))</f>
        <v/>
      </c>
      <c r="K399" s="62" t="str">
        <f>IF(I399="","",IF(COUNTIF(Service_data_1!$A:$A,$E399)=0,"CHECK","OK"))</f>
        <v/>
      </c>
      <c r="L399" s="62" t="str">
        <f>IF(J399="","",COUNTIF(Service_data_1!$A:$A,$E399))</f>
        <v/>
      </c>
      <c r="M399" s="62" t="str">
        <f>IF(K399="","",IF(COUNTIF(Service_data_2!$A:$A,$E399)=0,"CHECK","OK"))</f>
        <v/>
      </c>
      <c r="N399" s="62" t="str">
        <f>IF(L399="","",COUNTIF(Service_data_2!$A:$A,$E399))</f>
        <v/>
      </c>
    </row>
    <row r="400" spans="5:14" x14ac:dyDescent="0.55000000000000004">
      <c r="E400" t="str">
        <f>IF(Admin_data!C400="","",Admin_data!C400)</f>
        <v/>
      </c>
      <c r="F400" s="62" t="str">
        <f>IF($E400="","",COUNTIF(Admin_data!C:C,$E400))</f>
        <v/>
      </c>
      <c r="G400" s="62" t="str">
        <f>IF(E400="","",IF(COUNTIF(Population_data!$A:$A,$E400)=0,"CHECK","OK"))</f>
        <v/>
      </c>
      <c r="H400" s="62" t="str">
        <f>IF(F400="","",COUNTIF(Population_data!$A:$A,$E400))</f>
        <v/>
      </c>
      <c r="I400" s="62" t="str">
        <f>IF(G400="","",IF(COUNTIF(Reporting_completeness!$A:$A,$E400)=0,"CHECK","OK"))</f>
        <v/>
      </c>
      <c r="J400" s="62" t="str">
        <f>IF(H400="","",COUNTIF(Reporting_completeness!$A:$A,$E400))</f>
        <v/>
      </c>
      <c r="K400" s="62" t="str">
        <f>IF(I400="","",IF(COUNTIF(Service_data_1!$A:$A,$E400)=0,"CHECK","OK"))</f>
        <v/>
      </c>
      <c r="L400" s="62" t="str">
        <f>IF(J400="","",COUNTIF(Service_data_1!$A:$A,$E400))</f>
        <v/>
      </c>
      <c r="M400" s="62" t="str">
        <f>IF(K400="","",IF(COUNTIF(Service_data_2!$A:$A,$E400)=0,"CHECK","OK"))</f>
        <v/>
      </c>
      <c r="N400" s="62" t="str">
        <f>IF(L400="","",COUNTIF(Service_data_2!$A:$A,$E400))</f>
        <v/>
      </c>
    </row>
    <row r="401" spans="5:14" x14ac:dyDescent="0.55000000000000004">
      <c r="E401" t="str">
        <f>IF(Admin_data!C401="","",Admin_data!C401)</f>
        <v/>
      </c>
      <c r="F401" s="62" t="str">
        <f>IF($E401="","",COUNTIF(Admin_data!C:C,$E401))</f>
        <v/>
      </c>
      <c r="G401" s="62" t="str">
        <f>IF(E401="","",IF(COUNTIF(Population_data!$A:$A,$E401)=0,"CHECK","OK"))</f>
        <v/>
      </c>
      <c r="H401" s="62" t="str">
        <f>IF(F401="","",COUNTIF(Population_data!$A:$A,$E401))</f>
        <v/>
      </c>
      <c r="I401" s="62" t="str">
        <f>IF(G401="","",IF(COUNTIF(Reporting_completeness!$A:$A,$E401)=0,"CHECK","OK"))</f>
        <v/>
      </c>
      <c r="J401" s="62" t="str">
        <f>IF(H401="","",COUNTIF(Reporting_completeness!$A:$A,$E401))</f>
        <v/>
      </c>
      <c r="K401" s="62" t="str">
        <f>IF(I401="","",IF(COUNTIF(Service_data_1!$A:$A,$E401)=0,"CHECK","OK"))</f>
        <v/>
      </c>
      <c r="L401" s="62" t="str">
        <f>IF(J401="","",COUNTIF(Service_data_1!$A:$A,$E401))</f>
        <v/>
      </c>
      <c r="M401" s="62" t="str">
        <f>IF(K401="","",IF(COUNTIF(Service_data_2!$A:$A,$E401)=0,"CHECK","OK"))</f>
        <v/>
      </c>
      <c r="N401" s="62" t="str">
        <f>IF(L401="","",COUNTIF(Service_data_2!$A:$A,$E401))</f>
        <v/>
      </c>
    </row>
    <row r="402" spans="5:14" x14ac:dyDescent="0.55000000000000004">
      <c r="E402" t="str">
        <f>IF(Admin_data!C402="","",Admin_data!C402)</f>
        <v/>
      </c>
      <c r="F402" s="62" t="str">
        <f>IF($E402="","",COUNTIF(Admin_data!C:C,$E402))</f>
        <v/>
      </c>
      <c r="G402" s="62" t="str">
        <f>IF(E402="","",IF(COUNTIF(Population_data!$A:$A,$E402)=0,"CHECK","OK"))</f>
        <v/>
      </c>
      <c r="H402" s="62" t="str">
        <f>IF(F402="","",COUNTIF(Population_data!$A:$A,$E402))</f>
        <v/>
      </c>
      <c r="I402" s="62" t="str">
        <f>IF(G402="","",IF(COUNTIF(Reporting_completeness!$A:$A,$E402)=0,"CHECK","OK"))</f>
        <v/>
      </c>
      <c r="J402" s="62" t="str">
        <f>IF(H402="","",COUNTIF(Reporting_completeness!$A:$A,$E402))</f>
        <v/>
      </c>
      <c r="K402" s="62" t="str">
        <f>IF(I402="","",IF(COUNTIF(Service_data_1!$A:$A,$E402)=0,"CHECK","OK"))</f>
        <v/>
      </c>
      <c r="L402" s="62" t="str">
        <f>IF(J402="","",COUNTIF(Service_data_1!$A:$A,$E402))</f>
        <v/>
      </c>
      <c r="M402" s="62" t="str">
        <f>IF(K402="","",IF(COUNTIF(Service_data_2!$A:$A,$E402)=0,"CHECK","OK"))</f>
        <v/>
      </c>
      <c r="N402" s="62" t="str">
        <f>IF(L402="","",COUNTIF(Service_data_2!$A:$A,$E402))</f>
        <v/>
      </c>
    </row>
    <row r="403" spans="5:14" x14ac:dyDescent="0.55000000000000004">
      <c r="E403" t="str">
        <f>IF(Admin_data!C403="","",Admin_data!C403)</f>
        <v/>
      </c>
      <c r="F403" s="62" t="str">
        <f>IF($E403="","",COUNTIF(Admin_data!C:C,$E403))</f>
        <v/>
      </c>
      <c r="G403" s="62" t="str">
        <f>IF(E403="","",IF(COUNTIF(Population_data!$A:$A,$E403)=0,"CHECK","OK"))</f>
        <v/>
      </c>
      <c r="H403" s="62" t="str">
        <f>IF(F403="","",COUNTIF(Population_data!$A:$A,$E403))</f>
        <v/>
      </c>
      <c r="I403" s="62" t="str">
        <f>IF(G403="","",IF(COUNTIF(Reporting_completeness!$A:$A,$E403)=0,"CHECK","OK"))</f>
        <v/>
      </c>
      <c r="J403" s="62" t="str">
        <f>IF(H403="","",COUNTIF(Reporting_completeness!$A:$A,$E403))</f>
        <v/>
      </c>
      <c r="K403" s="62" t="str">
        <f>IF(I403="","",IF(COUNTIF(Service_data_1!$A:$A,$E403)=0,"CHECK","OK"))</f>
        <v/>
      </c>
      <c r="L403" s="62" t="str">
        <f>IF(J403="","",COUNTIF(Service_data_1!$A:$A,$E403))</f>
        <v/>
      </c>
      <c r="M403" s="62" t="str">
        <f>IF(K403="","",IF(COUNTIF(Service_data_2!$A:$A,$E403)=0,"CHECK","OK"))</f>
        <v/>
      </c>
      <c r="N403" s="62" t="str">
        <f>IF(L403="","",COUNTIF(Service_data_2!$A:$A,$E403))</f>
        <v/>
      </c>
    </row>
    <row r="404" spans="5:14" x14ac:dyDescent="0.55000000000000004">
      <c r="E404" t="str">
        <f>IF(Admin_data!C404="","",Admin_data!C404)</f>
        <v/>
      </c>
      <c r="F404" s="62" t="str">
        <f>IF($E404="","",COUNTIF(Admin_data!C:C,$E404))</f>
        <v/>
      </c>
      <c r="G404" s="62" t="str">
        <f>IF(E404="","",IF(COUNTIF(Population_data!$A:$A,$E404)=0,"CHECK","OK"))</f>
        <v/>
      </c>
      <c r="H404" s="62" t="str">
        <f>IF(F404="","",COUNTIF(Population_data!$A:$A,$E404))</f>
        <v/>
      </c>
      <c r="I404" s="62" t="str">
        <f>IF(G404="","",IF(COUNTIF(Reporting_completeness!$A:$A,$E404)=0,"CHECK","OK"))</f>
        <v/>
      </c>
      <c r="J404" s="62" t="str">
        <f>IF(H404="","",COUNTIF(Reporting_completeness!$A:$A,$E404))</f>
        <v/>
      </c>
      <c r="K404" s="62" t="str">
        <f>IF(I404="","",IF(COUNTIF(Service_data_1!$A:$A,$E404)=0,"CHECK","OK"))</f>
        <v/>
      </c>
      <c r="L404" s="62" t="str">
        <f>IF(J404="","",COUNTIF(Service_data_1!$A:$A,$E404))</f>
        <v/>
      </c>
      <c r="M404" s="62" t="str">
        <f>IF(K404="","",IF(COUNTIF(Service_data_2!$A:$A,$E404)=0,"CHECK","OK"))</f>
        <v/>
      </c>
      <c r="N404" s="62" t="str">
        <f>IF(L404="","",COUNTIF(Service_data_2!$A:$A,$E404))</f>
        <v/>
      </c>
    </row>
    <row r="405" spans="5:14" x14ac:dyDescent="0.55000000000000004">
      <c r="E405" t="str">
        <f>IF(Admin_data!C405="","",Admin_data!C405)</f>
        <v/>
      </c>
      <c r="F405" s="62" t="str">
        <f>IF($E405="","",COUNTIF(Admin_data!C:C,$E405))</f>
        <v/>
      </c>
      <c r="G405" s="62" t="str">
        <f>IF(E405="","",IF(COUNTIF(Population_data!$A:$A,$E405)=0,"CHECK","OK"))</f>
        <v/>
      </c>
      <c r="H405" s="62" t="str">
        <f>IF(F405="","",COUNTIF(Population_data!$A:$A,$E405))</f>
        <v/>
      </c>
      <c r="I405" s="62" t="str">
        <f>IF(G405="","",IF(COUNTIF(Reporting_completeness!$A:$A,$E405)=0,"CHECK","OK"))</f>
        <v/>
      </c>
      <c r="J405" s="62" t="str">
        <f>IF(H405="","",COUNTIF(Reporting_completeness!$A:$A,$E405))</f>
        <v/>
      </c>
      <c r="K405" s="62" t="str">
        <f>IF(I405="","",IF(COUNTIF(Service_data_1!$A:$A,$E405)=0,"CHECK","OK"))</f>
        <v/>
      </c>
      <c r="L405" s="62" t="str">
        <f>IF(J405="","",COUNTIF(Service_data_1!$A:$A,$E405))</f>
        <v/>
      </c>
      <c r="M405" s="62" t="str">
        <f>IF(K405="","",IF(COUNTIF(Service_data_2!$A:$A,$E405)=0,"CHECK","OK"))</f>
        <v/>
      </c>
      <c r="N405" s="62" t="str">
        <f>IF(L405="","",COUNTIF(Service_data_2!$A:$A,$E405))</f>
        <v/>
      </c>
    </row>
    <row r="406" spans="5:14" x14ac:dyDescent="0.55000000000000004">
      <c r="E406" t="str">
        <f>IF(Admin_data!C406="","",Admin_data!C406)</f>
        <v/>
      </c>
      <c r="F406" s="62" t="str">
        <f>IF($E406="","",COUNTIF(Admin_data!C:C,$E406))</f>
        <v/>
      </c>
      <c r="G406" s="62" t="str">
        <f>IF(E406="","",IF(COUNTIF(Population_data!$A:$A,$E406)=0,"CHECK","OK"))</f>
        <v/>
      </c>
      <c r="H406" s="62" t="str">
        <f>IF(F406="","",COUNTIF(Population_data!$A:$A,$E406))</f>
        <v/>
      </c>
      <c r="I406" s="62" t="str">
        <f>IF(G406="","",IF(COUNTIF(Reporting_completeness!$A:$A,$E406)=0,"CHECK","OK"))</f>
        <v/>
      </c>
      <c r="J406" s="62" t="str">
        <f>IF(H406="","",COUNTIF(Reporting_completeness!$A:$A,$E406))</f>
        <v/>
      </c>
      <c r="K406" s="62" t="str">
        <f>IF(I406="","",IF(COUNTIF(Service_data_1!$A:$A,$E406)=0,"CHECK","OK"))</f>
        <v/>
      </c>
      <c r="L406" s="62" t="str">
        <f>IF(J406="","",COUNTIF(Service_data_1!$A:$A,$E406))</f>
        <v/>
      </c>
      <c r="M406" s="62" t="str">
        <f>IF(K406="","",IF(COUNTIF(Service_data_2!$A:$A,$E406)=0,"CHECK","OK"))</f>
        <v/>
      </c>
      <c r="N406" s="62" t="str">
        <f>IF(L406="","",COUNTIF(Service_data_2!$A:$A,$E406))</f>
        <v/>
      </c>
    </row>
    <row r="407" spans="5:14" x14ac:dyDescent="0.55000000000000004">
      <c r="E407" t="str">
        <f>IF(Admin_data!C407="","",Admin_data!C407)</f>
        <v/>
      </c>
      <c r="F407" s="62" t="str">
        <f>IF($E407="","",COUNTIF(Admin_data!C:C,$E407))</f>
        <v/>
      </c>
      <c r="G407" s="62" t="str">
        <f>IF(E407="","",IF(COUNTIF(Population_data!$A:$A,$E407)=0,"CHECK","OK"))</f>
        <v/>
      </c>
      <c r="H407" s="62" t="str">
        <f>IF(F407="","",COUNTIF(Population_data!$A:$A,$E407))</f>
        <v/>
      </c>
      <c r="I407" s="62" t="str">
        <f>IF(G407="","",IF(COUNTIF(Reporting_completeness!$A:$A,$E407)=0,"CHECK","OK"))</f>
        <v/>
      </c>
      <c r="J407" s="62" t="str">
        <f>IF(H407="","",COUNTIF(Reporting_completeness!$A:$A,$E407))</f>
        <v/>
      </c>
      <c r="K407" s="62" t="str">
        <f>IF(I407="","",IF(COUNTIF(Service_data_1!$A:$A,$E407)=0,"CHECK","OK"))</f>
        <v/>
      </c>
      <c r="L407" s="62" t="str">
        <f>IF(J407="","",COUNTIF(Service_data_1!$A:$A,$E407))</f>
        <v/>
      </c>
      <c r="M407" s="62" t="str">
        <f>IF(K407="","",IF(COUNTIF(Service_data_2!$A:$A,$E407)=0,"CHECK","OK"))</f>
        <v/>
      </c>
      <c r="N407" s="62" t="str">
        <f>IF(L407="","",COUNTIF(Service_data_2!$A:$A,$E407))</f>
        <v/>
      </c>
    </row>
    <row r="408" spans="5:14" x14ac:dyDescent="0.55000000000000004">
      <c r="E408" t="str">
        <f>IF(Admin_data!C408="","",Admin_data!C408)</f>
        <v/>
      </c>
      <c r="F408" s="62" t="str">
        <f>IF($E408="","",COUNTIF(Admin_data!C:C,$E408))</f>
        <v/>
      </c>
      <c r="G408" s="62" t="str">
        <f>IF(E408="","",IF(COUNTIF(Population_data!$A:$A,$E408)=0,"CHECK","OK"))</f>
        <v/>
      </c>
      <c r="H408" s="62" t="str">
        <f>IF(F408="","",COUNTIF(Population_data!$A:$A,$E408))</f>
        <v/>
      </c>
      <c r="I408" s="62" t="str">
        <f>IF(G408="","",IF(COUNTIF(Reporting_completeness!$A:$A,$E408)=0,"CHECK","OK"))</f>
        <v/>
      </c>
      <c r="J408" s="62" t="str">
        <f>IF(H408="","",COUNTIF(Reporting_completeness!$A:$A,$E408))</f>
        <v/>
      </c>
      <c r="K408" s="62" t="str">
        <f>IF(I408="","",IF(COUNTIF(Service_data_1!$A:$A,$E408)=0,"CHECK","OK"))</f>
        <v/>
      </c>
      <c r="L408" s="62" t="str">
        <f>IF(J408="","",COUNTIF(Service_data_1!$A:$A,$E408))</f>
        <v/>
      </c>
      <c r="M408" s="62" t="str">
        <f>IF(K408="","",IF(COUNTIF(Service_data_2!$A:$A,$E408)=0,"CHECK","OK"))</f>
        <v/>
      </c>
      <c r="N408" s="62" t="str">
        <f>IF(L408="","",COUNTIF(Service_data_2!$A:$A,$E408))</f>
        <v/>
      </c>
    </row>
    <row r="409" spans="5:14" x14ac:dyDescent="0.55000000000000004">
      <c r="E409" t="str">
        <f>IF(Admin_data!C409="","",Admin_data!C409)</f>
        <v/>
      </c>
      <c r="F409" s="62" t="str">
        <f>IF($E409="","",COUNTIF(Admin_data!C:C,$E409))</f>
        <v/>
      </c>
      <c r="G409" s="62" t="str">
        <f>IF(E409="","",IF(COUNTIF(Population_data!$A:$A,$E409)=0,"CHECK","OK"))</f>
        <v/>
      </c>
      <c r="H409" s="62" t="str">
        <f>IF(F409="","",COUNTIF(Population_data!$A:$A,$E409))</f>
        <v/>
      </c>
      <c r="I409" s="62" t="str">
        <f>IF(G409="","",IF(COUNTIF(Reporting_completeness!$A:$A,$E409)=0,"CHECK","OK"))</f>
        <v/>
      </c>
      <c r="J409" s="62" t="str">
        <f>IF(H409="","",COUNTIF(Reporting_completeness!$A:$A,$E409))</f>
        <v/>
      </c>
      <c r="K409" s="62" t="str">
        <f>IF(I409="","",IF(COUNTIF(Service_data_1!$A:$A,$E409)=0,"CHECK","OK"))</f>
        <v/>
      </c>
      <c r="L409" s="62" t="str">
        <f>IF(J409="","",COUNTIF(Service_data_1!$A:$A,$E409))</f>
        <v/>
      </c>
      <c r="M409" s="62" t="str">
        <f>IF(K409="","",IF(COUNTIF(Service_data_2!$A:$A,$E409)=0,"CHECK","OK"))</f>
        <v/>
      </c>
      <c r="N409" s="62" t="str">
        <f>IF(L409="","",COUNTIF(Service_data_2!$A:$A,$E409))</f>
        <v/>
      </c>
    </row>
    <row r="410" spans="5:14" x14ac:dyDescent="0.55000000000000004">
      <c r="E410" t="str">
        <f>IF(Admin_data!C410="","",Admin_data!C410)</f>
        <v/>
      </c>
      <c r="F410" s="62" t="str">
        <f>IF($E410="","",COUNTIF(Admin_data!C:C,$E410))</f>
        <v/>
      </c>
      <c r="G410" s="62" t="str">
        <f>IF(E410="","",IF(COUNTIF(Population_data!$A:$A,$E410)=0,"CHECK","OK"))</f>
        <v/>
      </c>
      <c r="H410" s="62" t="str">
        <f>IF(F410="","",COUNTIF(Population_data!$A:$A,$E410))</f>
        <v/>
      </c>
      <c r="I410" s="62" t="str">
        <f>IF(G410="","",IF(COUNTIF(Reporting_completeness!$A:$A,$E410)=0,"CHECK","OK"))</f>
        <v/>
      </c>
      <c r="J410" s="62" t="str">
        <f>IF(H410="","",COUNTIF(Reporting_completeness!$A:$A,$E410))</f>
        <v/>
      </c>
      <c r="K410" s="62" t="str">
        <f>IF(I410="","",IF(COUNTIF(Service_data_1!$A:$A,$E410)=0,"CHECK","OK"))</f>
        <v/>
      </c>
      <c r="L410" s="62" t="str">
        <f>IF(J410="","",COUNTIF(Service_data_1!$A:$A,$E410))</f>
        <v/>
      </c>
      <c r="M410" s="62" t="str">
        <f>IF(K410="","",IF(COUNTIF(Service_data_2!$A:$A,$E410)=0,"CHECK","OK"))</f>
        <v/>
      </c>
      <c r="N410" s="62" t="str">
        <f>IF(L410="","",COUNTIF(Service_data_2!$A:$A,$E410))</f>
        <v/>
      </c>
    </row>
    <row r="411" spans="5:14" x14ac:dyDescent="0.55000000000000004">
      <c r="E411" t="str">
        <f>IF(Admin_data!C411="","",Admin_data!C411)</f>
        <v/>
      </c>
      <c r="F411" s="62" t="str">
        <f>IF($E411="","",COUNTIF(Admin_data!C:C,$E411))</f>
        <v/>
      </c>
      <c r="G411" s="62" t="str">
        <f>IF(E411="","",IF(COUNTIF(Population_data!$A:$A,$E411)=0,"CHECK","OK"))</f>
        <v/>
      </c>
      <c r="H411" s="62" t="str">
        <f>IF(F411="","",COUNTIF(Population_data!$A:$A,$E411))</f>
        <v/>
      </c>
      <c r="I411" s="62" t="str">
        <f>IF(G411="","",IF(COUNTIF(Reporting_completeness!$A:$A,$E411)=0,"CHECK","OK"))</f>
        <v/>
      </c>
      <c r="J411" s="62" t="str">
        <f>IF(H411="","",COUNTIF(Reporting_completeness!$A:$A,$E411))</f>
        <v/>
      </c>
      <c r="K411" s="62" t="str">
        <f>IF(I411="","",IF(COUNTIF(Service_data_1!$A:$A,$E411)=0,"CHECK","OK"))</f>
        <v/>
      </c>
      <c r="L411" s="62" t="str">
        <f>IF(J411="","",COUNTIF(Service_data_1!$A:$A,$E411))</f>
        <v/>
      </c>
      <c r="M411" s="62" t="str">
        <f>IF(K411="","",IF(COUNTIF(Service_data_2!$A:$A,$E411)=0,"CHECK","OK"))</f>
        <v/>
      </c>
      <c r="N411" s="62" t="str">
        <f>IF(L411="","",COUNTIF(Service_data_2!$A:$A,$E411))</f>
        <v/>
      </c>
    </row>
    <row r="412" spans="5:14" x14ac:dyDescent="0.55000000000000004">
      <c r="E412" t="str">
        <f>IF(Admin_data!C412="","",Admin_data!C412)</f>
        <v/>
      </c>
      <c r="F412" s="62" t="str">
        <f>IF($E412="","",COUNTIF(Admin_data!C:C,$E412))</f>
        <v/>
      </c>
      <c r="G412" s="62" t="str">
        <f>IF(E412="","",IF(COUNTIF(Population_data!$A:$A,$E412)=0,"CHECK","OK"))</f>
        <v/>
      </c>
      <c r="H412" s="62" t="str">
        <f>IF(F412="","",COUNTIF(Population_data!$A:$A,$E412))</f>
        <v/>
      </c>
      <c r="I412" s="62" t="str">
        <f>IF(G412="","",IF(COUNTIF(Reporting_completeness!$A:$A,$E412)=0,"CHECK","OK"))</f>
        <v/>
      </c>
      <c r="J412" s="62" t="str">
        <f>IF(H412="","",COUNTIF(Reporting_completeness!$A:$A,$E412))</f>
        <v/>
      </c>
      <c r="K412" s="62" t="str">
        <f>IF(I412="","",IF(COUNTIF(Service_data_1!$A:$A,$E412)=0,"CHECK","OK"))</f>
        <v/>
      </c>
      <c r="L412" s="62" t="str">
        <f>IF(J412="","",COUNTIF(Service_data_1!$A:$A,$E412))</f>
        <v/>
      </c>
      <c r="M412" s="62" t="str">
        <f>IF(K412="","",IF(COUNTIF(Service_data_2!$A:$A,$E412)=0,"CHECK","OK"))</f>
        <v/>
      </c>
      <c r="N412" s="62" t="str">
        <f>IF(L412="","",COUNTIF(Service_data_2!$A:$A,$E412))</f>
        <v/>
      </c>
    </row>
    <row r="413" spans="5:14" x14ac:dyDescent="0.55000000000000004">
      <c r="E413" t="str">
        <f>IF(Admin_data!C413="","",Admin_data!C413)</f>
        <v/>
      </c>
      <c r="F413" s="62" t="str">
        <f>IF($E413="","",COUNTIF(Admin_data!C:C,$E413))</f>
        <v/>
      </c>
      <c r="G413" s="62" t="str">
        <f>IF(E413="","",IF(COUNTIF(Population_data!$A:$A,$E413)=0,"CHECK","OK"))</f>
        <v/>
      </c>
      <c r="H413" s="62" t="str">
        <f>IF(F413="","",COUNTIF(Population_data!$A:$A,$E413))</f>
        <v/>
      </c>
      <c r="I413" s="62" t="str">
        <f>IF(G413="","",IF(COUNTIF(Reporting_completeness!$A:$A,$E413)=0,"CHECK","OK"))</f>
        <v/>
      </c>
      <c r="J413" s="62" t="str">
        <f>IF(H413="","",COUNTIF(Reporting_completeness!$A:$A,$E413))</f>
        <v/>
      </c>
      <c r="K413" s="62" t="str">
        <f>IF(I413="","",IF(COUNTIF(Service_data_1!$A:$A,$E413)=0,"CHECK","OK"))</f>
        <v/>
      </c>
      <c r="L413" s="62" t="str">
        <f>IF(J413="","",COUNTIF(Service_data_1!$A:$A,$E413))</f>
        <v/>
      </c>
      <c r="M413" s="62" t="str">
        <f>IF(K413="","",IF(COUNTIF(Service_data_2!$A:$A,$E413)=0,"CHECK","OK"))</f>
        <v/>
      </c>
      <c r="N413" s="62" t="str">
        <f>IF(L413="","",COUNTIF(Service_data_2!$A:$A,$E413))</f>
        <v/>
      </c>
    </row>
    <row r="414" spans="5:14" x14ac:dyDescent="0.55000000000000004">
      <c r="E414" t="str">
        <f>IF(Admin_data!C414="","",Admin_data!C414)</f>
        <v/>
      </c>
      <c r="F414" s="62" t="str">
        <f>IF($E414="","",COUNTIF(Admin_data!C:C,$E414))</f>
        <v/>
      </c>
      <c r="G414" s="62" t="str">
        <f>IF(E414="","",IF(COUNTIF(Population_data!$A:$A,$E414)=0,"CHECK","OK"))</f>
        <v/>
      </c>
      <c r="H414" s="62" t="str">
        <f>IF(F414="","",COUNTIF(Population_data!$A:$A,$E414))</f>
        <v/>
      </c>
      <c r="I414" s="62" t="str">
        <f>IF(G414="","",IF(COUNTIF(Reporting_completeness!$A:$A,$E414)=0,"CHECK","OK"))</f>
        <v/>
      </c>
      <c r="J414" s="62" t="str">
        <f>IF(H414="","",COUNTIF(Reporting_completeness!$A:$A,$E414))</f>
        <v/>
      </c>
      <c r="K414" s="62" t="str">
        <f>IF(I414="","",IF(COUNTIF(Service_data_1!$A:$A,$E414)=0,"CHECK","OK"))</f>
        <v/>
      </c>
      <c r="L414" s="62" t="str">
        <f>IF(J414="","",COUNTIF(Service_data_1!$A:$A,$E414))</f>
        <v/>
      </c>
      <c r="M414" s="62" t="str">
        <f>IF(K414="","",IF(COUNTIF(Service_data_2!$A:$A,$E414)=0,"CHECK","OK"))</f>
        <v/>
      </c>
      <c r="N414" s="62" t="str">
        <f>IF(L414="","",COUNTIF(Service_data_2!$A:$A,$E414))</f>
        <v/>
      </c>
    </row>
    <row r="415" spans="5:14" x14ac:dyDescent="0.55000000000000004">
      <c r="E415" t="str">
        <f>IF(Admin_data!C415="","",Admin_data!C415)</f>
        <v/>
      </c>
      <c r="F415" s="62" t="str">
        <f>IF($E415="","",COUNTIF(Admin_data!C:C,$E415))</f>
        <v/>
      </c>
      <c r="G415" s="62" t="str">
        <f>IF(E415="","",IF(COUNTIF(Population_data!$A:$A,$E415)=0,"CHECK","OK"))</f>
        <v/>
      </c>
      <c r="H415" s="62" t="str">
        <f>IF(F415="","",COUNTIF(Population_data!$A:$A,$E415))</f>
        <v/>
      </c>
      <c r="I415" s="62" t="str">
        <f>IF(G415="","",IF(COUNTIF(Reporting_completeness!$A:$A,$E415)=0,"CHECK","OK"))</f>
        <v/>
      </c>
      <c r="J415" s="62" t="str">
        <f>IF(H415="","",COUNTIF(Reporting_completeness!$A:$A,$E415))</f>
        <v/>
      </c>
      <c r="K415" s="62" t="str">
        <f>IF(I415="","",IF(COUNTIF(Service_data_1!$A:$A,$E415)=0,"CHECK","OK"))</f>
        <v/>
      </c>
      <c r="L415" s="62" t="str">
        <f>IF(J415="","",COUNTIF(Service_data_1!$A:$A,$E415))</f>
        <v/>
      </c>
      <c r="M415" s="62" t="str">
        <f>IF(K415="","",IF(COUNTIF(Service_data_2!$A:$A,$E415)=0,"CHECK","OK"))</f>
        <v/>
      </c>
      <c r="N415" s="62" t="str">
        <f>IF(L415="","",COUNTIF(Service_data_2!$A:$A,$E415))</f>
        <v/>
      </c>
    </row>
    <row r="416" spans="5:14" x14ac:dyDescent="0.55000000000000004">
      <c r="E416" t="str">
        <f>IF(Admin_data!C416="","",Admin_data!C416)</f>
        <v/>
      </c>
      <c r="F416" s="62" t="str">
        <f>IF($E416="","",COUNTIF(Admin_data!C:C,$E416))</f>
        <v/>
      </c>
      <c r="G416" s="62" t="str">
        <f>IF(E416="","",IF(COUNTIF(Population_data!$A:$A,$E416)=0,"CHECK","OK"))</f>
        <v/>
      </c>
      <c r="H416" s="62" t="str">
        <f>IF(F416="","",COUNTIF(Population_data!$A:$A,$E416))</f>
        <v/>
      </c>
      <c r="I416" s="62" t="str">
        <f>IF(G416="","",IF(COUNTIF(Reporting_completeness!$A:$A,$E416)=0,"CHECK","OK"))</f>
        <v/>
      </c>
      <c r="J416" s="62" t="str">
        <f>IF(H416="","",COUNTIF(Reporting_completeness!$A:$A,$E416))</f>
        <v/>
      </c>
      <c r="K416" s="62" t="str">
        <f>IF(I416="","",IF(COUNTIF(Service_data_1!$A:$A,$E416)=0,"CHECK","OK"))</f>
        <v/>
      </c>
      <c r="L416" s="62" t="str">
        <f>IF(J416="","",COUNTIF(Service_data_1!$A:$A,$E416))</f>
        <v/>
      </c>
      <c r="M416" s="62" t="str">
        <f>IF(K416="","",IF(COUNTIF(Service_data_2!$A:$A,$E416)=0,"CHECK","OK"))</f>
        <v/>
      </c>
      <c r="N416" s="62" t="str">
        <f>IF(L416="","",COUNTIF(Service_data_2!$A:$A,$E416))</f>
        <v/>
      </c>
    </row>
    <row r="417" spans="5:14" x14ac:dyDescent="0.55000000000000004">
      <c r="E417" t="str">
        <f>IF(Admin_data!C417="","",Admin_data!C417)</f>
        <v/>
      </c>
      <c r="F417" s="62" t="str">
        <f>IF($E417="","",COUNTIF(Admin_data!C:C,$E417))</f>
        <v/>
      </c>
      <c r="G417" s="62" t="str">
        <f>IF(E417="","",IF(COUNTIF(Population_data!$A:$A,$E417)=0,"CHECK","OK"))</f>
        <v/>
      </c>
      <c r="H417" s="62" t="str">
        <f>IF(F417="","",COUNTIF(Population_data!$A:$A,$E417))</f>
        <v/>
      </c>
      <c r="I417" s="62" t="str">
        <f>IF(G417="","",IF(COUNTIF(Reporting_completeness!$A:$A,$E417)=0,"CHECK","OK"))</f>
        <v/>
      </c>
      <c r="J417" s="62" t="str">
        <f>IF(H417="","",COUNTIF(Reporting_completeness!$A:$A,$E417))</f>
        <v/>
      </c>
      <c r="K417" s="62" t="str">
        <f>IF(I417="","",IF(COUNTIF(Service_data_1!$A:$A,$E417)=0,"CHECK","OK"))</f>
        <v/>
      </c>
      <c r="L417" s="62" t="str">
        <f>IF(J417="","",COUNTIF(Service_data_1!$A:$A,$E417))</f>
        <v/>
      </c>
      <c r="M417" s="62" t="str">
        <f>IF(K417="","",IF(COUNTIF(Service_data_2!$A:$A,$E417)=0,"CHECK","OK"))</f>
        <v/>
      </c>
      <c r="N417" s="62" t="str">
        <f>IF(L417="","",COUNTIF(Service_data_2!$A:$A,$E417))</f>
        <v/>
      </c>
    </row>
    <row r="418" spans="5:14" x14ac:dyDescent="0.55000000000000004">
      <c r="E418" t="str">
        <f>IF(Admin_data!C418="","",Admin_data!C418)</f>
        <v/>
      </c>
      <c r="F418" s="62" t="str">
        <f>IF($E418="","",COUNTIF(Admin_data!C:C,$E418))</f>
        <v/>
      </c>
      <c r="G418" s="62" t="str">
        <f>IF(E418="","",IF(COUNTIF(Population_data!$A:$A,$E418)=0,"CHECK","OK"))</f>
        <v/>
      </c>
      <c r="H418" s="62" t="str">
        <f>IF(F418="","",COUNTIF(Population_data!$A:$A,$E418))</f>
        <v/>
      </c>
      <c r="I418" s="62" t="str">
        <f>IF(G418="","",IF(COUNTIF(Reporting_completeness!$A:$A,$E418)=0,"CHECK","OK"))</f>
        <v/>
      </c>
      <c r="J418" s="62" t="str">
        <f>IF(H418="","",COUNTIF(Reporting_completeness!$A:$A,$E418))</f>
        <v/>
      </c>
      <c r="K418" s="62" t="str">
        <f>IF(I418="","",IF(COUNTIF(Service_data_1!$A:$A,$E418)=0,"CHECK","OK"))</f>
        <v/>
      </c>
      <c r="L418" s="62" t="str">
        <f>IF(J418="","",COUNTIF(Service_data_1!$A:$A,$E418))</f>
        <v/>
      </c>
      <c r="M418" s="62" t="str">
        <f>IF(K418="","",IF(COUNTIF(Service_data_2!$A:$A,$E418)=0,"CHECK","OK"))</f>
        <v/>
      </c>
      <c r="N418" s="62" t="str">
        <f>IF(L418="","",COUNTIF(Service_data_2!$A:$A,$E418))</f>
        <v/>
      </c>
    </row>
    <row r="419" spans="5:14" x14ac:dyDescent="0.55000000000000004">
      <c r="E419" t="str">
        <f>IF(Admin_data!C419="","",Admin_data!C419)</f>
        <v/>
      </c>
      <c r="F419" s="62" t="str">
        <f>IF($E419="","",COUNTIF(Admin_data!C:C,$E419))</f>
        <v/>
      </c>
      <c r="G419" s="62" t="str">
        <f>IF(E419="","",IF(COUNTIF(Population_data!$A:$A,$E419)=0,"CHECK","OK"))</f>
        <v/>
      </c>
      <c r="H419" s="62" t="str">
        <f>IF(F419="","",COUNTIF(Population_data!$A:$A,$E419))</f>
        <v/>
      </c>
      <c r="I419" s="62" t="str">
        <f>IF(G419="","",IF(COUNTIF(Reporting_completeness!$A:$A,$E419)=0,"CHECK","OK"))</f>
        <v/>
      </c>
      <c r="J419" s="62" t="str">
        <f>IF(H419="","",COUNTIF(Reporting_completeness!$A:$A,$E419))</f>
        <v/>
      </c>
      <c r="K419" s="62" t="str">
        <f>IF(I419="","",IF(COUNTIF(Service_data_1!$A:$A,$E419)=0,"CHECK","OK"))</f>
        <v/>
      </c>
      <c r="L419" s="62" t="str">
        <f>IF(J419="","",COUNTIF(Service_data_1!$A:$A,$E419))</f>
        <v/>
      </c>
      <c r="M419" s="62" t="str">
        <f>IF(K419="","",IF(COUNTIF(Service_data_2!$A:$A,$E419)=0,"CHECK","OK"))</f>
        <v/>
      </c>
      <c r="N419" s="62" t="str">
        <f>IF(L419="","",COUNTIF(Service_data_2!$A:$A,$E419))</f>
        <v/>
      </c>
    </row>
    <row r="420" spans="5:14" x14ac:dyDescent="0.55000000000000004">
      <c r="E420" t="str">
        <f>IF(Admin_data!C420="","",Admin_data!C420)</f>
        <v/>
      </c>
      <c r="F420" s="62" t="str">
        <f>IF($E420="","",COUNTIF(Admin_data!C:C,$E420))</f>
        <v/>
      </c>
      <c r="G420" s="62" t="str">
        <f>IF(E420="","",IF(COUNTIF(Population_data!$A:$A,$E420)=0,"CHECK","OK"))</f>
        <v/>
      </c>
      <c r="H420" s="62" t="str">
        <f>IF(F420="","",COUNTIF(Population_data!$A:$A,$E420))</f>
        <v/>
      </c>
      <c r="I420" s="62" t="str">
        <f>IF(G420="","",IF(COUNTIF(Reporting_completeness!$A:$A,$E420)=0,"CHECK","OK"))</f>
        <v/>
      </c>
      <c r="J420" s="62" t="str">
        <f>IF(H420="","",COUNTIF(Reporting_completeness!$A:$A,$E420))</f>
        <v/>
      </c>
      <c r="K420" s="62" t="str">
        <f>IF(I420="","",IF(COUNTIF(Service_data_1!$A:$A,$E420)=0,"CHECK","OK"))</f>
        <v/>
      </c>
      <c r="L420" s="62" t="str">
        <f>IF(J420="","",COUNTIF(Service_data_1!$A:$A,$E420))</f>
        <v/>
      </c>
      <c r="M420" s="62" t="str">
        <f>IF(K420="","",IF(COUNTIF(Service_data_2!$A:$A,$E420)=0,"CHECK","OK"))</f>
        <v/>
      </c>
      <c r="N420" s="62" t="str">
        <f>IF(L420="","",COUNTIF(Service_data_2!$A:$A,$E420))</f>
        <v/>
      </c>
    </row>
    <row r="421" spans="5:14" x14ac:dyDescent="0.55000000000000004">
      <c r="E421" t="str">
        <f>IF(Admin_data!C421="","",Admin_data!C421)</f>
        <v/>
      </c>
      <c r="F421" s="62" t="str">
        <f>IF($E421="","",COUNTIF(Admin_data!C:C,$E421))</f>
        <v/>
      </c>
      <c r="G421" s="62" t="str">
        <f>IF(E421="","",IF(COUNTIF(Population_data!$A:$A,$E421)=0,"CHECK","OK"))</f>
        <v/>
      </c>
      <c r="H421" s="62" t="str">
        <f>IF(F421="","",COUNTIF(Population_data!$A:$A,$E421))</f>
        <v/>
      </c>
      <c r="I421" s="62" t="str">
        <f>IF(G421="","",IF(COUNTIF(Reporting_completeness!$A:$A,$E421)=0,"CHECK","OK"))</f>
        <v/>
      </c>
      <c r="J421" s="62" t="str">
        <f>IF(H421="","",COUNTIF(Reporting_completeness!$A:$A,$E421))</f>
        <v/>
      </c>
      <c r="K421" s="62" t="str">
        <f>IF(I421="","",IF(COUNTIF(Service_data_1!$A:$A,$E421)=0,"CHECK","OK"))</f>
        <v/>
      </c>
      <c r="L421" s="62" t="str">
        <f>IF(J421="","",COUNTIF(Service_data_1!$A:$A,$E421))</f>
        <v/>
      </c>
      <c r="M421" s="62" t="str">
        <f>IF(K421="","",IF(COUNTIF(Service_data_2!$A:$A,$E421)=0,"CHECK","OK"))</f>
        <v/>
      </c>
      <c r="N421" s="62" t="str">
        <f>IF(L421="","",COUNTIF(Service_data_2!$A:$A,$E421))</f>
        <v/>
      </c>
    </row>
    <row r="422" spans="5:14" x14ac:dyDescent="0.55000000000000004">
      <c r="E422" t="str">
        <f>IF(Admin_data!C422="","",Admin_data!C422)</f>
        <v/>
      </c>
      <c r="F422" s="62" t="str">
        <f>IF($E422="","",COUNTIF(Admin_data!C:C,$E422))</f>
        <v/>
      </c>
      <c r="G422" s="62" t="str">
        <f>IF(E422="","",IF(COUNTIF(Population_data!$A:$A,$E422)=0,"CHECK","OK"))</f>
        <v/>
      </c>
      <c r="H422" s="62" t="str">
        <f>IF(F422="","",COUNTIF(Population_data!$A:$A,$E422))</f>
        <v/>
      </c>
      <c r="I422" s="62" t="str">
        <f>IF(G422="","",IF(COUNTIF(Reporting_completeness!$A:$A,$E422)=0,"CHECK","OK"))</f>
        <v/>
      </c>
      <c r="J422" s="62" t="str">
        <f>IF(H422="","",COUNTIF(Reporting_completeness!$A:$A,$E422))</f>
        <v/>
      </c>
      <c r="K422" s="62" t="str">
        <f>IF(I422="","",IF(COUNTIF(Service_data_1!$A:$A,$E422)=0,"CHECK","OK"))</f>
        <v/>
      </c>
      <c r="L422" s="62" t="str">
        <f>IF(J422="","",COUNTIF(Service_data_1!$A:$A,$E422))</f>
        <v/>
      </c>
      <c r="M422" s="62" t="str">
        <f>IF(K422="","",IF(COUNTIF(Service_data_2!$A:$A,$E422)=0,"CHECK","OK"))</f>
        <v/>
      </c>
      <c r="N422" s="62" t="str">
        <f>IF(L422="","",COUNTIF(Service_data_2!$A:$A,$E422))</f>
        <v/>
      </c>
    </row>
    <row r="423" spans="5:14" x14ac:dyDescent="0.55000000000000004">
      <c r="E423" t="str">
        <f>IF(Admin_data!C423="","",Admin_data!C423)</f>
        <v/>
      </c>
      <c r="F423" s="62" t="str">
        <f>IF($E423="","",COUNTIF(Admin_data!C:C,$E423))</f>
        <v/>
      </c>
      <c r="G423" s="62" t="str">
        <f>IF(E423="","",IF(COUNTIF(Population_data!$A:$A,$E423)=0,"CHECK","OK"))</f>
        <v/>
      </c>
      <c r="H423" s="62" t="str">
        <f>IF(F423="","",COUNTIF(Population_data!$A:$A,$E423))</f>
        <v/>
      </c>
      <c r="I423" s="62" t="str">
        <f>IF(G423="","",IF(COUNTIF(Reporting_completeness!$A:$A,$E423)=0,"CHECK","OK"))</f>
        <v/>
      </c>
      <c r="J423" s="62" t="str">
        <f>IF(H423="","",COUNTIF(Reporting_completeness!$A:$A,$E423))</f>
        <v/>
      </c>
      <c r="K423" s="62" t="str">
        <f>IF(I423="","",IF(COUNTIF(Service_data_1!$A:$A,$E423)=0,"CHECK","OK"))</f>
        <v/>
      </c>
      <c r="L423" s="62" t="str">
        <f>IF(J423="","",COUNTIF(Service_data_1!$A:$A,$E423))</f>
        <v/>
      </c>
      <c r="M423" s="62" t="str">
        <f>IF(K423="","",IF(COUNTIF(Service_data_2!$A:$A,$E423)=0,"CHECK","OK"))</f>
        <v/>
      </c>
      <c r="N423" s="62" t="str">
        <f>IF(L423="","",COUNTIF(Service_data_2!$A:$A,$E423))</f>
        <v/>
      </c>
    </row>
    <row r="424" spans="5:14" x14ac:dyDescent="0.55000000000000004">
      <c r="E424" t="str">
        <f>IF(Admin_data!C424="","",Admin_data!C424)</f>
        <v/>
      </c>
      <c r="F424" s="62" t="str">
        <f>IF($E424="","",COUNTIF(Admin_data!C:C,$E424))</f>
        <v/>
      </c>
      <c r="G424" s="62" t="str">
        <f>IF(E424="","",IF(COUNTIF(Population_data!$A:$A,$E424)=0,"CHECK","OK"))</f>
        <v/>
      </c>
      <c r="H424" s="62" t="str">
        <f>IF(F424="","",COUNTIF(Population_data!$A:$A,$E424))</f>
        <v/>
      </c>
      <c r="I424" s="62" t="str">
        <f>IF(G424="","",IF(COUNTIF(Reporting_completeness!$A:$A,$E424)=0,"CHECK","OK"))</f>
        <v/>
      </c>
      <c r="J424" s="62" t="str">
        <f>IF(H424="","",COUNTIF(Reporting_completeness!$A:$A,$E424))</f>
        <v/>
      </c>
      <c r="K424" s="62" t="str">
        <f>IF(I424="","",IF(COUNTIF(Service_data_1!$A:$A,$E424)=0,"CHECK","OK"))</f>
        <v/>
      </c>
      <c r="L424" s="62" t="str">
        <f>IF(J424="","",COUNTIF(Service_data_1!$A:$A,$E424))</f>
        <v/>
      </c>
      <c r="M424" s="62" t="str">
        <f>IF(K424="","",IF(COUNTIF(Service_data_2!$A:$A,$E424)=0,"CHECK","OK"))</f>
        <v/>
      </c>
      <c r="N424" s="62" t="str">
        <f>IF(L424="","",COUNTIF(Service_data_2!$A:$A,$E424))</f>
        <v/>
      </c>
    </row>
    <row r="425" spans="5:14" x14ac:dyDescent="0.55000000000000004">
      <c r="E425" t="str">
        <f>IF(Admin_data!C425="","",Admin_data!C425)</f>
        <v/>
      </c>
      <c r="F425" s="62" t="str">
        <f>IF($E425="","",COUNTIF(Admin_data!C:C,$E425))</f>
        <v/>
      </c>
      <c r="G425" s="62" t="str">
        <f>IF(E425="","",IF(COUNTIF(Population_data!$A:$A,$E425)=0,"CHECK","OK"))</f>
        <v/>
      </c>
      <c r="H425" s="62" t="str">
        <f>IF(F425="","",COUNTIF(Population_data!$A:$A,$E425))</f>
        <v/>
      </c>
      <c r="I425" s="62" t="str">
        <f>IF(G425="","",IF(COUNTIF(Reporting_completeness!$A:$A,$E425)=0,"CHECK","OK"))</f>
        <v/>
      </c>
      <c r="J425" s="62" t="str">
        <f>IF(H425="","",COUNTIF(Reporting_completeness!$A:$A,$E425))</f>
        <v/>
      </c>
      <c r="K425" s="62" t="str">
        <f>IF(I425="","",IF(COUNTIF(Service_data_1!$A:$A,$E425)=0,"CHECK","OK"))</f>
        <v/>
      </c>
      <c r="L425" s="62" t="str">
        <f>IF(J425="","",COUNTIF(Service_data_1!$A:$A,$E425))</f>
        <v/>
      </c>
      <c r="M425" s="62" t="str">
        <f>IF(K425="","",IF(COUNTIF(Service_data_2!$A:$A,$E425)=0,"CHECK","OK"))</f>
        <v/>
      </c>
      <c r="N425" s="62" t="str">
        <f>IF(L425="","",COUNTIF(Service_data_2!$A:$A,$E425))</f>
        <v/>
      </c>
    </row>
    <row r="426" spans="5:14" x14ac:dyDescent="0.55000000000000004">
      <c r="E426" t="str">
        <f>IF(Admin_data!C426="","",Admin_data!C426)</f>
        <v/>
      </c>
      <c r="F426" s="62" t="str">
        <f>IF($E426="","",COUNTIF(Admin_data!C:C,$E426))</f>
        <v/>
      </c>
      <c r="G426" s="62" t="str">
        <f>IF(E426="","",IF(COUNTIF(Population_data!$A:$A,$E426)=0,"CHECK","OK"))</f>
        <v/>
      </c>
      <c r="H426" s="62" t="str">
        <f>IF(F426="","",COUNTIF(Population_data!$A:$A,$E426))</f>
        <v/>
      </c>
      <c r="I426" s="62" t="str">
        <f>IF(G426="","",IF(COUNTIF(Reporting_completeness!$A:$A,$E426)=0,"CHECK","OK"))</f>
        <v/>
      </c>
      <c r="J426" s="62" t="str">
        <f>IF(H426="","",COUNTIF(Reporting_completeness!$A:$A,$E426))</f>
        <v/>
      </c>
      <c r="K426" s="62" t="str">
        <f>IF(I426="","",IF(COUNTIF(Service_data_1!$A:$A,$E426)=0,"CHECK","OK"))</f>
        <v/>
      </c>
      <c r="L426" s="62" t="str">
        <f>IF(J426="","",COUNTIF(Service_data_1!$A:$A,$E426))</f>
        <v/>
      </c>
      <c r="M426" s="62" t="str">
        <f>IF(K426="","",IF(COUNTIF(Service_data_2!$A:$A,$E426)=0,"CHECK","OK"))</f>
        <v/>
      </c>
      <c r="N426" s="62" t="str">
        <f>IF(L426="","",COUNTIF(Service_data_2!$A:$A,$E426))</f>
        <v/>
      </c>
    </row>
    <row r="427" spans="5:14" x14ac:dyDescent="0.55000000000000004">
      <c r="E427" t="str">
        <f>IF(Admin_data!C427="","",Admin_data!C427)</f>
        <v/>
      </c>
      <c r="F427" s="62" t="str">
        <f>IF($E427="","",COUNTIF(Admin_data!C:C,$E427))</f>
        <v/>
      </c>
      <c r="G427" s="62" t="str">
        <f>IF(E427="","",IF(COUNTIF(Population_data!$A:$A,$E427)=0,"CHECK","OK"))</f>
        <v/>
      </c>
      <c r="H427" s="62" t="str">
        <f>IF(F427="","",COUNTIF(Population_data!$A:$A,$E427))</f>
        <v/>
      </c>
      <c r="I427" s="62" t="str">
        <f>IF(G427="","",IF(COUNTIF(Reporting_completeness!$A:$A,$E427)=0,"CHECK","OK"))</f>
        <v/>
      </c>
      <c r="J427" s="62" t="str">
        <f>IF(H427="","",COUNTIF(Reporting_completeness!$A:$A,$E427))</f>
        <v/>
      </c>
      <c r="K427" s="62" t="str">
        <f>IF(I427="","",IF(COUNTIF(Service_data_1!$A:$A,$E427)=0,"CHECK","OK"))</f>
        <v/>
      </c>
      <c r="L427" s="62" t="str">
        <f>IF(J427="","",COUNTIF(Service_data_1!$A:$A,$E427))</f>
        <v/>
      </c>
      <c r="M427" s="62" t="str">
        <f>IF(K427="","",IF(COUNTIF(Service_data_2!$A:$A,$E427)=0,"CHECK","OK"))</f>
        <v/>
      </c>
      <c r="N427" s="62" t="str">
        <f>IF(L427="","",COUNTIF(Service_data_2!$A:$A,$E427))</f>
        <v/>
      </c>
    </row>
    <row r="428" spans="5:14" x14ac:dyDescent="0.55000000000000004">
      <c r="E428" t="str">
        <f>IF(Admin_data!C428="","",Admin_data!C428)</f>
        <v/>
      </c>
      <c r="F428" s="62" t="str">
        <f>IF($E428="","",COUNTIF(Admin_data!C:C,$E428))</f>
        <v/>
      </c>
      <c r="G428" s="62" t="str">
        <f>IF(E428="","",IF(COUNTIF(Population_data!$A:$A,$E428)=0,"CHECK","OK"))</f>
        <v/>
      </c>
      <c r="H428" s="62" t="str">
        <f>IF(F428="","",COUNTIF(Population_data!$A:$A,$E428))</f>
        <v/>
      </c>
      <c r="I428" s="62" t="str">
        <f>IF(G428="","",IF(COUNTIF(Reporting_completeness!$A:$A,$E428)=0,"CHECK","OK"))</f>
        <v/>
      </c>
      <c r="J428" s="62" t="str">
        <f>IF(H428="","",COUNTIF(Reporting_completeness!$A:$A,$E428))</f>
        <v/>
      </c>
      <c r="K428" s="62" t="str">
        <f>IF(I428="","",IF(COUNTIF(Service_data_1!$A:$A,$E428)=0,"CHECK","OK"))</f>
        <v/>
      </c>
      <c r="L428" s="62" t="str">
        <f>IF(J428="","",COUNTIF(Service_data_1!$A:$A,$E428))</f>
        <v/>
      </c>
      <c r="M428" s="62" t="str">
        <f>IF(K428="","",IF(COUNTIF(Service_data_2!$A:$A,$E428)=0,"CHECK","OK"))</f>
        <v/>
      </c>
      <c r="N428" s="62" t="str">
        <f>IF(L428="","",COUNTIF(Service_data_2!$A:$A,$E428))</f>
        <v/>
      </c>
    </row>
    <row r="429" spans="5:14" x14ac:dyDescent="0.55000000000000004">
      <c r="E429" t="str">
        <f>IF(Admin_data!C429="","",Admin_data!C429)</f>
        <v/>
      </c>
      <c r="F429" s="62" t="str">
        <f>IF($E429="","",COUNTIF(Admin_data!C:C,$E429))</f>
        <v/>
      </c>
      <c r="G429" s="62" t="str">
        <f>IF(E429="","",IF(COUNTIF(Population_data!$A:$A,$E429)=0,"CHECK","OK"))</f>
        <v/>
      </c>
      <c r="H429" s="62" t="str">
        <f>IF(F429="","",COUNTIF(Population_data!$A:$A,$E429))</f>
        <v/>
      </c>
      <c r="I429" s="62" t="str">
        <f>IF(G429="","",IF(COUNTIF(Reporting_completeness!$A:$A,$E429)=0,"CHECK","OK"))</f>
        <v/>
      </c>
      <c r="J429" s="62" t="str">
        <f>IF(H429="","",COUNTIF(Reporting_completeness!$A:$A,$E429))</f>
        <v/>
      </c>
      <c r="K429" s="62" t="str">
        <f>IF(I429="","",IF(COUNTIF(Service_data_1!$A:$A,$E429)=0,"CHECK","OK"))</f>
        <v/>
      </c>
      <c r="L429" s="62" t="str">
        <f>IF(J429="","",COUNTIF(Service_data_1!$A:$A,$E429))</f>
        <v/>
      </c>
      <c r="M429" s="62" t="str">
        <f>IF(K429="","",IF(COUNTIF(Service_data_2!$A:$A,$E429)=0,"CHECK","OK"))</f>
        <v/>
      </c>
      <c r="N429" s="62" t="str">
        <f>IF(L429="","",COUNTIF(Service_data_2!$A:$A,$E429))</f>
        <v/>
      </c>
    </row>
    <row r="430" spans="5:14" x14ac:dyDescent="0.55000000000000004">
      <c r="E430" t="str">
        <f>IF(Admin_data!C430="","",Admin_data!C430)</f>
        <v/>
      </c>
      <c r="F430" s="62" t="str">
        <f>IF($E430="","",COUNTIF(Admin_data!C:C,$E430))</f>
        <v/>
      </c>
      <c r="G430" s="62" t="str">
        <f>IF(E430="","",IF(COUNTIF(Population_data!$A:$A,$E430)=0,"CHECK","OK"))</f>
        <v/>
      </c>
      <c r="H430" s="62" t="str">
        <f>IF(F430="","",COUNTIF(Population_data!$A:$A,$E430))</f>
        <v/>
      </c>
      <c r="I430" s="62" t="str">
        <f>IF(G430="","",IF(COUNTIF(Reporting_completeness!$A:$A,$E430)=0,"CHECK","OK"))</f>
        <v/>
      </c>
      <c r="J430" s="62" t="str">
        <f>IF(H430="","",COUNTIF(Reporting_completeness!$A:$A,$E430))</f>
        <v/>
      </c>
      <c r="K430" s="62" t="str">
        <f>IF(I430="","",IF(COUNTIF(Service_data_1!$A:$A,$E430)=0,"CHECK","OK"))</f>
        <v/>
      </c>
      <c r="L430" s="62" t="str">
        <f>IF(J430="","",COUNTIF(Service_data_1!$A:$A,$E430))</f>
        <v/>
      </c>
      <c r="M430" s="62" t="str">
        <f>IF(K430="","",IF(COUNTIF(Service_data_2!$A:$A,$E430)=0,"CHECK","OK"))</f>
        <v/>
      </c>
      <c r="N430" s="62" t="str">
        <f>IF(L430="","",COUNTIF(Service_data_2!$A:$A,$E430))</f>
        <v/>
      </c>
    </row>
    <row r="431" spans="5:14" x14ac:dyDescent="0.55000000000000004">
      <c r="E431" t="str">
        <f>IF(Admin_data!C431="","",Admin_data!C431)</f>
        <v/>
      </c>
      <c r="F431" s="62" t="str">
        <f>IF($E431="","",COUNTIF(Admin_data!C:C,$E431))</f>
        <v/>
      </c>
      <c r="G431" s="62" t="str">
        <f>IF(E431="","",IF(COUNTIF(Population_data!$A:$A,$E431)=0,"CHECK","OK"))</f>
        <v/>
      </c>
      <c r="H431" s="62" t="str">
        <f>IF(F431="","",COUNTIF(Population_data!$A:$A,$E431))</f>
        <v/>
      </c>
      <c r="I431" s="62" t="str">
        <f>IF(G431="","",IF(COUNTIF(Reporting_completeness!$A:$A,$E431)=0,"CHECK","OK"))</f>
        <v/>
      </c>
      <c r="J431" s="62" t="str">
        <f>IF(H431="","",COUNTIF(Reporting_completeness!$A:$A,$E431))</f>
        <v/>
      </c>
      <c r="K431" s="62" t="str">
        <f>IF(I431="","",IF(COUNTIF(Service_data_1!$A:$A,$E431)=0,"CHECK","OK"))</f>
        <v/>
      </c>
      <c r="L431" s="62" t="str">
        <f>IF(J431="","",COUNTIF(Service_data_1!$A:$A,$E431))</f>
        <v/>
      </c>
      <c r="M431" s="62" t="str">
        <f>IF(K431="","",IF(COUNTIF(Service_data_2!$A:$A,$E431)=0,"CHECK","OK"))</f>
        <v/>
      </c>
      <c r="N431" s="62" t="str">
        <f>IF(L431="","",COUNTIF(Service_data_2!$A:$A,$E431))</f>
        <v/>
      </c>
    </row>
    <row r="432" spans="5:14" x14ac:dyDescent="0.55000000000000004">
      <c r="E432" t="str">
        <f>IF(Admin_data!C432="","",Admin_data!C432)</f>
        <v/>
      </c>
      <c r="F432" s="62" t="str">
        <f>IF($E432="","",COUNTIF(Admin_data!C:C,$E432))</f>
        <v/>
      </c>
      <c r="G432" s="62" t="str">
        <f>IF(E432="","",IF(COUNTIF(Population_data!$A:$A,$E432)=0,"CHECK","OK"))</f>
        <v/>
      </c>
      <c r="H432" s="62" t="str">
        <f>IF(F432="","",COUNTIF(Population_data!$A:$A,$E432))</f>
        <v/>
      </c>
      <c r="I432" s="62" t="str">
        <f>IF(G432="","",IF(COUNTIF(Reporting_completeness!$A:$A,$E432)=0,"CHECK","OK"))</f>
        <v/>
      </c>
      <c r="J432" s="62" t="str">
        <f>IF(H432="","",COUNTIF(Reporting_completeness!$A:$A,$E432))</f>
        <v/>
      </c>
      <c r="K432" s="62" t="str">
        <f>IF(I432="","",IF(COUNTIF(Service_data_1!$A:$A,$E432)=0,"CHECK","OK"))</f>
        <v/>
      </c>
      <c r="L432" s="62" t="str">
        <f>IF(J432="","",COUNTIF(Service_data_1!$A:$A,$E432))</f>
        <v/>
      </c>
      <c r="M432" s="62" t="str">
        <f>IF(K432="","",IF(COUNTIF(Service_data_2!$A:$A,$E432)=0,"CHECK","OK"))</f>
        <v/>
      </c>
      <c r="N432" s="62" t="str">
        <f>IF(L432="","",COUNTIF(Service_data_2!$A:$A,$E432))</f>
        <v/>
      </c>
    </row>
    <row r="433" spans="5:14" x14ac:dyDescent="0.55000000000000004">
      <c r="E433" t="str">
        <f>IF(Admin_data!C433="","",Admin_data!C433)</f>
        <v/>
      </c>
      <c r="F433" s="62" t="str">
        <f>IF($E433="","",COUNTIF(Admin_data!C:C,$E433))</f>
        <v/>
      </c>
      <c r="G433" s="62" t="str">
        <f>IF(E433="","",IF(COUNTIF(Population_data!$A:$A,$E433)=0,"CHECK","OK"))</f>
        <v/>
      </c>
      <c r="H433" s="62" t="str">
        <f>IF(F433="","",COUNTIF(Population_data!$A:$A,$E433))</f>
        <v/>
      </c>
      <c r="I433" s="62" t="str">
        <f>IF(G433="","",IF(COUNTIF(Reporting_completeness!$A:$A,$E433)=0,"CHECK","OK"))</f>
        <v/>
      </c>
      <c r="J433" s="62" t="str">
        <f>IF(H433="","",COUNTIF(Reporting_completeness!$A:$A,$E433))</f>
        <v/>
      </c>
      <c r="K433" s="62" t="str">
        <f>IF(I433="","",IF(COUNTIF(Service_data_1!$A:$A,$E433)=0,"CHECK","OK"))</f>
        <v/>
      </c>
      <c r="L433" s="62" t="str">
        <f>IF(J433="","",COUNTIF(Service_data_1!$A:$A,$E433))</f>
        <v/>
      </c>
      <c r="M433" s="62" t="str">
        <f>IF(K433="","",IF(COUNTIF(Service_data_2!$A:$A,$E433)=0,"CHECK","OK"))</f>
        <v/>
      </c>
      <c r="N433" s="62" t="str">
        <f>IF(L433="","",COUNTIF(Service_data_2!$A:$A,$E433))</f>
        <v/>
      </c>
    </row>
    <row r="434" spans="5:14" x14ac:dyDescent="0.55000000000000004">
      <c r="E434" t="str">
        <f>IF(Admin_data!C434="","",Admin_data!C434)</f>
        <v/>
      </c>
      <c r="F434" s="62" t="str">
        <f>IF($E434="","",COUNTIF(Admin_data!C:C,$E434))</f>
        <v/>
      </c>
      <c r="G434" s="62" t="str">
        <f>IF(E434="","",IF(COUNTIF(Population_data!$A:$A,$E434)=0,"CHECK","OK"))</f>
        <v/>
      </c>
      <c r="H434" s="62" t="str">
        <f>IF(F434="","",COUNTIF(Population_data!$A:$A,$E434))</f>
        <v/>
      </c>
      <c r="I434" s="62" t="str">
        <f>IF(G434="","",IF(COUNTIF(Reporting_completeness!$A:$A,$E434)=0,"CHECK","OK"))</f>
        <v/>
      </c>
      <c r="J434" s="62" t="str">
        <f>IF(H434="","",COUNTIF(Reporting_completeness!$A:$A,$E434))</f>
        <v/>
      </c>
      <c r="K434" s="62" t="str">
        <f>IF(I434="","",IF(COUNTIF(Service_data_1!$A:$A,$E434)=0,"CHECK","OK"))</f>
        <v/>
      </c>
      <c r="L434" s="62" t="str">
        <f>IF(J434="","",COUNTIF(Service_data_1!$A:$A,$E434))</f>
        <v/>
      </c>
      <c r="M434" s="62" t="str">
        <f>IF(K434="","",IF(COUNTIF(Service_data_2!$A:$A,$E434)=0,"CHECK","OK"))</f>
        <v/>
      </c>
      <c r="N434" s="62" t="str">
        <f>IF(L434="","",COUNTIF(Service_data_2!$A:$A,$E434))</f>
        <v/>
      </c>
    </row>
    <row r="435" spans="5:14" x14ac:dyDescent="0.55000000000000004">
      <c r="E435" t="str">
        <f>IF(Admin_data!C435="","",Admin_data!C435)</f>
        <v/>
      </c>
      <c r="F435" s="62" t="str">
        <f>IF($E435="","",COUNTIF(Admin_data!C:C,$E435))</f>
        <v/>
      </c>
      <c r="G435" s="62" t="str">
        <f>IF(E435="","",IF(COUNTIF(Population_data!$A:$A,$E435)=0,"CHECK","OK"))</f>
        <v/>
      </c>
      <c r="H435" s="62" t="str">
        <f>IF(F435="","",COUNTIF(Population_data!$A:$A,$E435))</f>
        <v/>
      </c>
      <c r="I435" s="62" t="str">
        <f>IF(G435="","",IF(COUNTIF(Reporting_completeness!$A:$A,$E435)=0,"CHECK","OK"))</f>
        <v/>
      </c>
      <c r="J435" s="62" t="str">
        <f>IF(H435="","",COUNTIF(Reporting_completeness!$A:$A,$E435))</f>
        <v/>
      </c>
      <c r="K435" s="62" t="str">
        <f>IF(I435="","",IF(COUNTIF(Service_data_1!$A:$A,$E435)=0,"CHECK","OK"))</f>
        <v/>
      </c>
      <c r="L435" s="62" t="str">
        <f>IF(J435="","",COUNTIF(Service_data_1!$A:$A,$E435))</f>
        <v/>
      </c>
      <c r="M435" s="62" t="str">
        <f>IF(K435="","",IF(COUNTIF(Service_data_2!$A:$A,$E435)=0,"CHECK","OK"))</f>
        <v/>
      </c>
      <c r="N435" s="62" t="str">
        <f>IF(L435="","",COUNTIF(Service_data_2!$A:$A,$E435))</f>
        <v/>
      </c>
    </row>
    <row r="436" spans="5:14" x14ac:dyDescent="0.55000000000000004">
      <c r="E436" t="str">
        <f>IF(Admin_data!C436="","",Admin_data!C436)</f>
        <v/>
      </c>
      <c r="F436" s="62" t="str">
        <f>IF($E436="","",COUNTIF(Admin_data!C:C,$E436))</f>
        <v/>
      </c>
      <c r="G436" s="62" t="str">
        <f>IF(E436="","",IF(COUNTIF(Population_data!$A:$A,$E436)=0,"CHECK","OK"))</f>
        <v/>
      </c>
      <c r="H436" s="62" t="str">
        <f>IF(F436="","",COUNTIF(Population_data!$A:$A,$E436))</f>
        <v/>
      </c>
      <c r="I436" s="62" t="str">
        <f>IF(G436="","",IF(COUNTIF(Reporting_completeness!$A:$A,$E436)=0,"CHECK","OK"))</f>
        <v/>
      </c>
      <c r="J436" s="62" t="str">
        <f>IF(H436="","",COUNTIF(Reporting_completeness!$A:$A,$E436))</f>
        <v/>
      </c>
      <c r="K436" s="62" t="str">
        <f>IF(I436="","",IF(COUNTIF(Service_data_1!$A:$A,$E436)=0,"CHECK","OK"))</f>
        <v/>
      </c>
      <c r="L436" s="62" t="str">
        <f>IF(J436="","",COUNTIF(Service_data_1!$A:$A,$E436))</f>
        <v/>
      </c>
      <c r="M436" s="62" t="str">
        <f>IF(K436="","",IF(COUNTIF(Service_data_2!$A:$A,$E436)=0,"CHECK","OK"))</f>
        <v/>
      </c>
      <c r="N436" s="62" t="str">
        <f>IF(L436="","",COUNTIF(Service_data_2!$A:$A,$E436))</f>
        <v/>
      </c>
    </row>
    <row r="437" spans="5:14" x14ac:dyDescent="0.55000000000000004">
      <c r="E437" t="str">
        <f>IF(Admin_data!C437="","",Admin_data!C437)</f>
        <v/>
      </c>
      <c r="F437" s="62" t="str">
        <f>IF($E437="","",COUNTIF(Admin_data!C:C,$E437))</f>
        <v/>
      </c>
      <c r="G437" s="62" t="str">
        <f>IF(E437="","",IF(COUNTIF(Population_data!$A:$A,$E437)=0,"CHECK","OK"))</f>
        <v/>
      </c>
      <c r="H437" s="62" t="str">
        <f>IF(F437="","",COUNTIF(Population_data!$A:$A,$E437))</f>
        <v/>
      </c>
      <c r="I437" s="62" t="str">
        <f>IF(G437="","",IF(COUNTIF(Reporting_completeness!$A:$A,$E437)=0,"CHECK","OK"))</f>
        <v/>
      </c>
      <c r="J437" s="62" t="str">
        <f>IF(H437="","",COUNTIF(Reporting_completeness!$A:$A,$E437))</f>
        <v/>
      </c>
      <c r="K437" s="62" t="str">
        <f>IF(I437="","",IF(COUNTIF(Service_data_1!$A:$A,$E437)=0,"CHECK","OK"))</f>
        <v/>
      </c>
      <c r="L437" s="62" t="str">
        <f>IF(J437="","",COUNTIF(Service_data_1!$A:$A,$E437))</f>
        <v/>
      </c>
      <c r="M437" s="62" t="str">
        <f>IF(K437="","",IF(COUNTIF(Service_data_2!$A:$A,$E437)=0,"CHECK","OK"))</f>
        <v/>
      </c>
      <c r="N437" s="62" t="str">
        <f>IF(L437="","",COUNTIF(Service_data_2!$A:$A,$E437))</f>
        <v/>
      </c>
    </row>
    <row r="438" spans="5:14" x14ac:dyDescent="0.55000000000000004">
      <c r="E438" t="str">
        <f>IF(Admin_data!C438="","",Admin_data!C438)</f>
        <v/>
      </c>
      <c r="F438" s="62" t="str">
        <f>IF($E438="","",COUNTIF(Admin_data!C:C,$E438))</f>
        <v/>
      </c>
      <c r="G438" s="62" t="str">
        <f>IF(E438="","",IF(COUNTIF(Population_data!$A:$A,$E438)=0,"CHECK","OK"))</f>
        <v/>
      </c>
      <c r="H438" s="62" t="str">
        <f>IF(F438="","",COUNTIF(Population_data!$A:$A,$E438))</f>
        <v/>
      </c>
      <c r="I438" s="62" t="str">
        <f>IF(G438="","",IF(COUNTIF(Reporting_completeness!$A:$A,$E438)=0,"CHECK","OK"))</f>
        <v/>
      </c>
      <c r="J438" s="62" t="str">
        <f>IF(H438="","",COUNTIF(Reporting_completeness!$A:$A,$E438))</f>
        <v/>
      </c>
      <c r="K438" s="62" t="str">
        <f>IF(I438="","",IF(COUNTIF(Service_data_1!$A:$A,$E438)=0,"CHECK","OK"))</f>
        <v/>
      </c>
      <c r="L438" s="62" t="str">
        <f>IF(J438="","",COUNTIF(Service_data_1!$A:$A,$E438))</f>
        <v/>
      </c>
      <c r="M438" s="62" t="str">
        <f>IF(K438="","",IF(COUNTIF(Service_data_2!$A:$A,$E438)=0,"CHECK","OK"))</f>
        <v/>
      </c>
      <c r="N438" s="62" t="str">
        <f>IF(L438="","",COUNTIF(Service_data_2!$A:$A,$E438))</f>
        <v/>
      </c>
    </row>
    <row r="439" spans="5:14" x14ac:dyDescent="0.55000000000000004">
      <c r="E439" t="str">
        <f>IF(Admin_data!C439="","",Admin_data!C439)</f>
        <v/>
      </c>
      <c r="F439" s="62" t="str">
        <f>IF($E439="","",COUNTIF(Admin_data!C:C,$E439))</f>
        <v/>
      </c>
      <c r="G439" s="62" t="str">
        <f>IF(E439="","",IF(COUNTIF(Population_data!$A:$A,$E439)=0,"CHECK","OK"))</f>
        <v/>
      </c>
      <c r="H439" s="62" t="str">
        <f>IF(F439="","",COUNTIF(Population_data!$A:$A,$E439))</f>
        <v/>
      </c>
      <c r="I439" s="62" t="str">
        <f>IF(G439="","",IF(COUNTIF(Reporting_completeness!$A:$A,$E439)=0,"CHECK","OK"))</f>
        <v/>
      </c>
      <c r="J439" s="62" t="str">
        <f>IF(H439="","",COUNTIF(Reporting_completeness!$A:$A,$E439))</f>
        <v/>
      </c>
      <c r="K439" s="62" t="str">
        <f>IF(I439="","",IF(COUNTIF(Service_data_1!$A:$A,$E439)=0,"CHECK","OK"))</f>
        <v/>
      </c>
      <c r="L439" s="62" t="str">
        <f>IF(J439="","",COUNTIF(Service_data_1!$A:$A,$E439))</f>
        <v/>
      </c>
      <c r="M439" s="62" t="str">
        <f>IF(K439="","",IF(COUNTIF(Service_data_2!$A:$A,$E439)=0,"CHECK","OK"))</f>
        <v/>
      </c>
      <c r="N439" s="62" t="str">
        <f>IF(L439="","",COUNTIF(Service_data_2!$A:$A,$E439))</f>
        <v/>
      </c>
    </row>
    <row r="440" spans="5:14" x14ac:dyDescent="0.55000000000000004">
      <c r="E440" t="str">
        <f>IF(Admin_data!C440="","",Admin_data!C440)</f>
        <v/>
      </c>
      <c r="F440" s="62" t="str">
        <f>IF($E440="","",COUNTIF(Admin_data!C:C,$E440))</f>
        <v/>
      </c>
      <c r="G440" s="62" t="str">
        <f>IF(E440="","",IF(COUNTIF(Population_data!$A:$A,$E440)=0,"CHECK","OK"))</f>
        <v/>
      </c>
      <c r="H440" s="62" t="str">
        <f>IF(F440="","",COUNTIF(Population_data!$A:$A,$E440))</f>
        <v/>
      </c>
      <c r="I440" s="62" t="str">
        <f>IF(G440="","",IF(COUNTIF(Reporting_completeness!$A:$A,$E440)=0,"CHECK","OK"))</f>
        <v/>
      </c>
      <c r="J440" s="62" t="str">
        <f>IF(H440="","",COUNTIF(Reporting_completeness!$A:$A,$E440))</f>
        <v/>
      </c>
      <c r="K440" s="62" t="str">
        <f>IF(I440="","",IF(COUNTIF(Service_data_1!$A:$A,$E440)=0,"CHECK","OK"))</f>
        <v/>
      </c>
      <c r="L440" s="62" t="str">
        <f>IF(J440="","",COUNTIF(Service_data_1!$A:$A,$E440))</f>
        <v/>
      </c>
      <c r="M440" s="62" t="str">
        <f>IF(K440="","",IF(COUNTIF(Service_data_2!$A:$A,$E440)=0,"CHECK","OK"))</f>
        <v/>
      </c>
      <c r="N440" s="62" t="str">
        <f>IF(L440="","",COUNTIF(Service_data_2!$A:$A,$E440))</f>
        <v/>
      </c>
    </row>
    <row r="441" spans="5:14" x14ac:dyDescent="0.55000000000000004">
      <c r="E441" t="str">
        <f>IF(Admin_data!C441="","",Admin_data!C441)</f>
        <v/>
      </c>
      <c r="F441" s="62" t="str">
        <f>IF($E441="","",COUNTIF(Admin_data!C:C,$E441))</f>
        <v/>
      </c>
      <c r="G441" s="62" t="str">
        <f>IF(E441="","",IF(COUNTIF(Population_data!$A:$A,$E441)=0,"CHECK","OK"))</f>
        <v/>
      </c>
      <c r="H441" s="62" t="str">
        <f>IF(F441="","",COUNTIF(Population_data!$A:$A,$E441))</f>
        <v/>
      </c>
      <c r="I441" s="62" t="str">
        <f>IF(G441="","",IF(COUNTIF(Reporting_completeness!$A:$A,$E441)=0,"CHECK","OK"))</f>
        <v/>
      </c>
      <c r="J441" s="62" t="str">
        <f>IF(H441="","",COUNTIF(Reporting_completeness!$A:$A,$E441))</f>
        <v/>
      </c>
      <c r="K441" s="62" t="str">
        <f>IF(I441="","",IF(COUNTIF(Service_data_1!$A:$A,$E441)=0,"CHECK","OK"))</f>
        <v/>
      </c>
      <c r="L441" s="62" t="str">
        <f>IF(J441="","",COUNTIF(Service_data_1!$A:$A,$E441))</f>
        <v/>
      </c>
      <c r="M441" s="62" t="str">
        <f>IF(K441="","",IF(COUNTIF(Service_data_2!$A:$A,$E441)=0,"CHECK","OK"))</f>
        <v/>
      </c>
      <c r="N441" s="62" t="str">
        <f>IF(L441="","",COUNTIF(Service_data_2!$A:$A,$E441))</f>
        <v/>
      </c>
    </row>
    <row r="442" spans="5:14" x14ac:dyDescent="0.55000000000000004">
      <c r="E442" t="str">
        <f>IF(Admin_data!C442="","",Admin_data!C442)</f>
        <v/>
      </c>
      <c r="F442" s="62" t="str">
        <f>IF($E442="","",COUNTIF(Admin_data!C:C,$E442))</f>
        <v/>
      </c>
      <c r="G442" s="62" t="str">
        <f>IF(E442="","",IF(COUNTIF(Population_data!$A:$A,$E442)=0,"CHECK","OK"))</f>
        <v/>
      </c>
      <c r="H442" s="62" t="str">
        <f>IF(F442="","",COUNTIF(Population_data!$A:$A,$E442))</f>
        <v/>
      </c>
      <c r="I442" s="62" t="str">
        <f>IF(G442="","",IF(COUNTIF(Reporting_completeness!$A:$A,$E442)=0,"CHECK","OK"))</f>
        <v/>
      </c>
      <c r="J442" s="62" t="str">
        <f>IF(H442="","",COUNTIF(Reporting_completeness!$A:$A,$E442))</f>
        <v/>
      </c>
      <c r="K442" s="62" t="str">
        <f>IF(I442="","",IF(COUNTIF(Service_data_1!$A:$A,$E442)=0,"CHECK","OK"))</f>
        <v/>
      </c>
      <c r="L442" s="62" t="str">
        <f>IF(J442="","",COUNTIF(Service_data_1!$A:$A,$E442))</f>
        <v/>
      </c>
      <c r="M442" s="62" t="str">
        <f>IF(K442="","",IF(COUNTIF(Service_data_2!$A:$A,$E442)=0,"CHECK","OK"))</f>
        <v/>
      </c>
      <c r="N442" s="62" t="str">
        <f>IF(L442="","",COUNTIF(Service_data_2!$A:$A,$E442))</f>
        <v/>
      </c>
    </row>
    <row r="443" spans="5:14" x14ac:dyDescent="0.55000000000000004">
      <c r="E443" t="str">
        <f>IF(Admin_data!C443="","",Admin_data!C443)</f>
        <v/>
      </c>
      <c r="F443" s="62" t="str">
        <f>IF($E443="","",COUNTIF(Admin_data!C:C,$E443))</f>
        <v/>
      </c>
      <c r="G443" s="62" t="str">
        <f>IF(E443="","",IF(COUNTIF(Population_data!$A:$A,$E443)=0,"CHECK","OK"))</f>
        <v/>
      </c>
      <c r="H443" s="62" t="str">
        <f>IF(F443="","",COUNTIF(Population_data!$A:$A,$E443))</f>
        <v/>
      </c>
      <c r="I443" s="62" t="str">
        <f>IF(G443="","",IF(COUNTIF(Reporting_completeness!$A:$A,$E443)=0,"CHECK","OK"))</f>
        <v/>
      </c>
      <c r="J443" s="62" t="str">
        <f>IF(H443="","",COUNTIF(Reporting_completeness!$A:$A,$E443))</f>
        <v/>
      </c>
      <c r="K443" s="62" t="str">
        <f>IF(I443="","",IF(COUNTIF(Service_data_1!$A:$A,$E443)=0,"CHECK","OK"))</f>
        <v/>
      </c>
      <c r="L443" s="62" t="str">
        <f>IF(J443="","",COUNTIF(Service_data_1!$A:$A,$E443))</f>
        <v/>
      </c>
      <c r="M443" s="62" t="str">
        <f>IF(K443="","",IF(COUNTIF(Service_data_2!$A:$A,$E443)=0,"CHECK","OK"))</f>
        <v/>
      </c>
      <c r="N443" s="62" t="str">
        <f>IF(L443="","",COUNTIF(Service_data_2!$A:$A,$E443))</f>
        <v/>
      </c>
    </row>
    <row r="444" spans="5:14" x14ac:dyDescent="0.55000000000000004">
      <c r="E444" t="str">
        <f>IF(Admin_data!C444="","",Admin_data!C444)</f>
        <v/>
      </c>
      <c r="F444" s="62" t="str">
        <f>IF($E444="","",COUNTIF(Admin_data!C:C,$E444))</f>
        <v/>
      </c>
      <c r="G444" s="62" t="str">
        <f>IF(E444="","",IF(COUNTIF(Population_data!$A:$A,$E444)=0,"CHECK","OK"))</f>
        <v/>
      </c>
      <c r="H444" s="62" t="str">
        <f>IF(F444="","",COUNTIF(Population_data!$A:$A,$E444))</f>
        <v/>
      </c>
      <c r="I444" s="62" t="str">
        <f>IF(G444="","",IF(COUNTIF(Reporting_completeness!$A:$A,$E444)=0,"CHECK","OK"))</f>
        <v/>
      </c>
      <c r="J444" s="62" t="str">
        <f>IF(H444="","",COUNTIF(Reporting_completeness!$A:$A,$E444))</f>
        <v/>
      </c>
      <c r="K444" s="62" t="str">
        <f>IF(I444="","",IF(COUNTIF(Service_data_1!$A:$A,$E444)=0,"CHECK","OK"))</f>
        <v/>
      </c>
      <c r="L444" s="62" t="str">
        <f>IF(J444="","",COUNTIF(Service_data_1!$A:$A,$E444))</f>
        <v/>
      </c>
      <c r="M444" s="62" t="str">
        <f>IF(K444="","",IF(COUNTIF(Service_data_2!$A:$A,$E444)=0,"CHECK","OK"))</f>
        <v/>
      </c>
      <c r="N444" s="62" t="str">
        <f>IF(L444="","",COUNTIF(Service_data_2!$A:$A,$E444))</f>
        <v/>
      </c>
    </row>
    <row r="445" spans="5:14" x14ac:dyDescent="0.55000000000000004">
      <c r="E445" t="str">
        <f>IF(Admin_data!C445="","",Admin_data!C445)</f>
        <v/>
      </c>
      <c r="F445" s="62" t="str">
        <f>IF($E445="","",COUNTIF(Admin_data!C:C,$E445))</f>
        <v/>
      </c>
      <c r="G445" s="62" t="str">
        <f>IF(E445="","",IF(COUNTIF(Population_data!$A:$A,$E445)=0,"CHECK","OK"))</f>
        <v/>
      </c>
      <c r="H445" s="62" t="str">
        <f>IF(F445="","",COUNTIF(Population_data!$A:$A,$E445))</f>
        <v/>
      </c>
      <c r="I445" s="62" t="str">
        <f>IF(G445="","",IF(COUNTIF(Reporting_completeness!$A:$A,$E445)=0,"CHECK","OK"))</f>
        <v/>
      </c>
      <c r="J445" s="62" t="str">
        <f>IF(H445="","",COUNTIF(Reporting_completeness!$A:$A,$E445))</f>
        <v/>
      </c>
      <c r="K445" s="62" t="str">
        <f>IF(I445="","",IF(COUNTIF(Service_data_1!$A:$A,$E445)=0,"CHECK","OK"))</f>
        <v/>
      </c>
      <c r="L445" s="62" t="str">
        <f>IF(J445="","",COUNTIF(Service_data_1!$A:$A,$E445))</f>
        <v/>
      </c>
      <c r="M445" s="62" t="str">
        <f>IF(K445="","",IF(COUNTIF(Service_data_2!$A:$A,$E445)=0,"CHECK","OK"))</f>
        <v/>
      </c>
      <c r="N445" s="62" t="str">
        <f>IF(L445="","",COUNTIF(Service_data_2!$A:$A,$E445))</f>
        <v/>
      </c>
    </row>
    <row r="446" spans="5:14" x14ac:dyDescent="0.55000000000000004">
      <c r="E446" t="str">
        <f>IF(Admin_data!C446="","",Admin_data!C446)</f>
        <v/>
      </c>
      <c r="F446" s="62" t="str">
        <f>IF($E446="","",COUNTIF(Admin_data!C:C,$E446))</f>
        <v/>
      </c>
      <c r="G446" s="62" t="str">
        <f>IF(E446="","",IF(COUNTIF(Population_data!$A:$A,$E446)=0,"CHECK","OK"))</f>
        <v/>
      </c>
      <c r="H446" s="62" t="str">
        <f>IF(F446="","",COUNTIF(Population_data!$A:$A,$E446))</f>
        <v/>
      </c>
      <c r="I446" s="62" t="str">
        <f>IF(G446="","",IF(COUNTIF(Reporting_completeness!$A:$A,$E446)=0,"CHECK","OK"))</f>
        <v/>
      </c>
      <c r="J446" s="62" t="str">
        <f>IF(H446="","",COUNTIF(Reporting_completeness!$A:$A,$E446))</f>
        <v/>
      </c>
      <c r="K446" s="62" t="str">
        <f>IF(I446="","",IF(COUNTIF(Service_data_1!$A:$A,$E446)=0,"CHECK","OK"))</f>
        <v/>
      </c>
      <c r="L446" s="62" t="str">
        <f>IF(J446="","",COUNTIF(Service_data_1!$A:$A,$E446))</f>
        <v/>
      </c>
      <c r="M446" s="62" t="str">
        <f>IF(K446="","",IF(COUNTIF(Service_data_2!$A:$A,$E446)=0,"CHECK","OK"))</f>
        <v/>
      </c>
      <c r="N446" s="62" t="str">
        <f>IF(L446="","",COUNTIF(Service_data_2!$A:$A,$E446))</f>
        <v/>
      </c>
    </row>
    <row r="447" spans="5:14" x14ac:dyDescent="0.55000000000000004">
      <c r="E447" t="str">
        <f>IF(Admin_data!C447="","",Admin_data!C447)</f>
        <v/>
      </c>
      <c r="F447" s="62" t="str">
        <f>IF($E447="","",COUNTIF(Admin_data!C:C,$E447))</f>
        <v/>
      </c>
      <c r="G447" s="62" t="str">
        <f>IF(E447="","",IF(COUNTIF(Population_data!$A:$A,$E447)=0,"CHECK","OK"))</f>
        <v/>
      </c>
      <c r="H447" s="62" t="str">
        <f>IF(F447="","",COUNTIF(Population_data!$A:$A,$E447))</f>
        <v/>
      </c>
      <c r="I447" s="62" t="str">
        <f>IF(G447="","",IF(COUNTIF(Reporting_completeness!$A:$A,$E447)=0,"CHECK","OK"))</f>
        <v/>
      </c>
      <c r="J447" s="62" t="str">
        <f>IF(H447="","",COUNTIF(Reporting_completeness!$A:$A,$E447))</f>
        <v/>
      </c>
      <c r="K447" s="62" t="str">
        <f>IF(I447="","",IF(COUNTIF(Service_data_1!$A:$A,$E447)=0,"CHECK","OK"))</f>
        <v/>
      </c>
      <c r="L447" s="62" t="str">
        <f>IF(J447="","",COUNTIF(Service_data_1!$A:$A,$E447))</f>
        <v/>
      </c>
      <c r="M447" s="62" t="str">
        <f>IF(K447="","",IF(COUNTIF(Service_data_2!$A:$A,$E447)=0,"CHECK","OK"))</f>
        <v/>
      </c>
      <c r="N447" s="62" t="str">
        <f>IF(L447="","",COUNTIF(Service_data_2!$A:$A,$E447))</f>
        <v/>
      </c>
    </row>
    <row r="448" spans="5:14" x14ac:dyDescent="0.55000000000000004">
      <c r="E448" t="str">
        <f>IF(Admin_data!C448="","",Admin_data!C448)</f>
        <v/>
      </c>
      <c r="F448" s="62" t="str">
        <f>IF($E448="","",COUNTIF(Admin_data!C:C,$E448))</f>
        <v/>
      </c>
      <c r="G448" s="62" t="str">
        <f>IF(E448="","",IF(COUNTIF(Population_data!$A:$A,$E448)=0,"CHECK","OK"))</f>
        <v/>
      </c>
      <c r="H448" s="62" t="str">
        <f>IF(F448="","",COUNTIF(Population_data!$A:$A,$E448))</f>
        <v/>
      </c>
      <c r="I448" s="62" t="str">
        <f>IF(G448="","",IF(COUNTIF(Reporting_completeness!$A:$A,$E448)=0,"CHECK","OK"))</f>
        <v/>
      </c>
      <c r="J448" s="62" t="str">
        <f>IF(H448="","",COUNTIF(Reporting_completeness!$A:$A,$E448))</f>
        <v/>
      </c>
      <c r="K448" s="62" t="str">
        <f>IF(I448="","",IF(COUNTIF(Service_data_1!$A:$A,$E448)=0,"CHECK","OK"))</f>
        <v/>
      </c>
      <c r="L448" s="62" t="str">
        <f>IF(J448="","",COUNTIF(Service_data_1!$A:$A,$E448))</f>
        <v/>
      </c>
      <c r="M448" s="62" t="str">
        <f>IF(K448="","",IF(COUNTIF(Service_data_2!$A:$A,$E448)=0,"CHECK","OK"))</f>
        <v/>
      </c>
      <c r="N448" s="62" t="str">
        <f>IF(L448="","",COUNTIF(Service_data_2!$A:$A,$E448))</f>
        <v/>
      </c>
    </row>
    <row r="449" spans="5:14" x14ac:dyDescent="0.55000000000000004">
      <c r="E449" t="str">
        <f>IF(Admin_data!C449="","",Admin_data!C449)</f>
        <v/>
      </c>
      <c r="F449" s="62" t="str">
        <f>IF($E449="","",COUNTIF(Admin_data!C:C,$E449))</f>
        <v/>
      </c>
      <c r="G449" s="62" t="str">
        <f>IF(E449="","",IF(COUNTIF(Population_data!$A:$A,$E449)=0,"CHECK","OK"))</f>
        <v/>
      </c>
      <c r="H449" s="62" t="str">
        <f>IF(F449="","",COUNTIF(Population_data!$A:$A,$E449))</f>
        <v/>
      </c>
      <c r="I449" s="62" t="str">
        <f>IF(G449="","",IF(COUNTIF(Reporting_completeness!$A:$A,$E449)=0,"CHECK","OK"))</f>
        <v/>
      </c>
      <c r="J449" s="62" t="str">
        <f>IF(H449="","",COUNTIF(Reporting_completeness!$A:$A,$E449))</f>
        <v/>
      </c>
      <c r="K449" s="62" t="str">
        <f>IF(I449="","",IF(COUNTIF(Service_data_1!$A:$A,$E449)=0,"CHECK","OK"))</f>
        <v/>
      </c>
      <c r="L449" s="62" t="str">
        <f>IF(J449="","",COUNTIF(Service_data_1!$A:$A,$E449))</f>
        <v/>
      </c>
      <c r="M449" s="62" t="str">
        <f>IF(K449="","",IF(COUNTIF(Service_data_2!$A:$A,$E449)=0,"CHECK","OK"))</f>
        <v/>
      </c>
      <c r="N449" s="62" t="str">
        <f>IF(L449="","",COUNTIF(Service_data_2!$A:$A,$E449))</f>
        <v/>
      </c>
    </row>
    <row r="450" spans="5:14" x14ac:dyDescent="0.55000000000000004">
      <c r="E450" t="str">
        <f>IF(Admin_data!C450="","",Admin_data!C450)</f>
        <v/>
      </c>
      <c r="F450" s="62" t="str">
        <f>IF($E450="","",COUNTIF(Admin_data!C:C,$E450))</f>
        <v/>
      </c>
      <c r="G450" s="62" t="str">
        <f>IF(E450="","",IF(COUNTIF(Population_data!$A:$A,$E450)=0,"CHECK","OK"))</f>
        <v/>
      </c>
      <c r="H450" s="62" t="str">
        <f>IF(F450="","",COUNTIF(Population_data!$A:$A,$E450))</f>
        <v/>
      </c>
      <c r="I450" s="62" t="str">
        <f>IF(G450="","",IF(COUNTIF(Reporting_completeness!$A:$A,$E450)=0,"CHECK","OK"))</f>
        <v/>
      </c>
      <c r="J450" s="62" t="str">
        <f>IF(H450="","",COUNTIF(Reporting_completeness!$A:$A,$E450))</f>
        <v/>
      </c>
      <c r="K450" s="62" t="str">
        <f>IF(I450="","",IF(COUNTIF(Service_data_1!$A:$A,$E450)=0,"CHECK","OK"))</f>
        <v/>
      </c>
      <c r="L450" s="62" t="str">
        <f>IF(J450="","",COUNTIF(Service_data_1!$A:$A,$E450))</f>
        <v/>
      </c>
      <c r="M450" s="62" t="str">
        <f>IF(K450="","",IF(COUNTIF(Service_data_2!$A:$A,$E450)=0,"CHECK","OK"))</f>
        <v/>
      </c>
      <c r="N450" s="62" t="str">
        <f>IF(L450="","",COUNTIF(Service_data_2!$A:$A,$E450))</f>
        <v/>
      </c>
    </row>
    <row r="451" spans="5:14" x14ac:dyDescent="0.55000000000000004">
      <c r="E451" t="str">
        <f>IF(Admin_data!C451="","",Admin_data!C451)</f>
        <v/>
      </c>
      <c r="F451" s="62" t="str">
        <f>IF($E451="","",COUNTIF(Admin_data!C:C,$E451))</f>
        <v/>
      </c>
      <c r="G451" s="62" t="str">
        <f>IF(E451="","",IF(COUNTIF(Population_data!$A:$A,$E451)=0,"CHECK","OK"))</f>
        <v/>
      </c>
      <c r="H451" s="62" t="str">
        <f>IF(F451="","",COUNTIF(Population_data!$A:$A,$E451))</f>
        <v/>
      </c>
      <c r="I451" s="62" t="str">
        <f>IF(G451="","",IF(COUNTIF(Reporting_completeness!$A:$A,$E451)=0,"CHECK","OK"))</f>
        <v/>
      </c>
      <c r="J451" s="62" t="str">
        <f>IF(H451="","",COUNTIF(Reporting_completeness!$A:$A,$E451))</f>
        <v/>
      </c>
      <c r="K451" s="62" t="str">
        <f>IF(I451="","",IF(COUNTIF(Service_data_1!$A:$A,$E451)=0,"CHECK","OK"))</f>
        <v/>
      </c>
      <c r="L451" s="62" t="str">
        <f>IF(J451="","",COUNTIF(Service_data_1!$A:$A,$E451))</f>
        <v/>
      </c>
      <c r="M451" s="62" t="str">
        <f>IF(K451="","",IF(COUNTIF(Service_data_2!$A:$A,$E451)=0,"CHECK","OK"))</f>
        <v/>
      </c>
      <c r="N451" s="62" t="str">
        <f>IF(L451="","",COUNTIF(Service_data_2!$A:$A,$E451))</f>
        <v/>
      </c>
    </row>
    <row r="452" spans="5:14" x14ac:dyDescent="0.55000000000000004">
      <c r="E452" t="str">
        <f>IF(Admin_data!C452="","",Admin_data!C452)</f>
        <v/>
      </c>
      <c r="F452" s="62" t="str">
        <f>IF($E452="","",COUNTIF(Admin_data!C:C,$E452))</f>
        <v/>
      </c>
      <c r="G452" s="62" t="str">
        <f>IF(E452="","",IF(COUNTIF(Population_data!$A:$A,$E452)=0,"CHECK","OK"))</f>
        <v/>
      </c>
      <c r="H452" s="62" t="str">
        <f>IF(F452="","",COUNTIF(Population_data!$A:$A,$E452))</f>
        <v/>
      </c>
      <c r="I452" s="62" t="str">
        <f>IF(G452="","",IF(COUNTIF(Reporting_completeness!$A:$A,$E452)=0,"CHECK","OK"))</f>
        <v/>
      </c>
      <c r="J452" s="62" t="str">
        <f>IF(H452="","",COUNTIF(Reporting_completeness!$A:$A,$E452))</f>
        <v/>
      </c>
      <c r="K452" s="62" t="str">
        <f>IF(I452="","",IF(COUNTIF(Service_data_1!$A:$A,$E452)=0,"CHECK","OK"))</f>
        <v/>
      </c>
      <c r="L452" s="62" t="str">
        <f>IF(J452="","",COUNTIF(Service_data_1!$A:$A,$E452))</f>
        <v/>
      </c>
      <c r="M452" s="62" t="str">
        <f>IF(K452="","",IF(COUNTIF(Service_data_2!$A:$A,$E452)=0,"CHECK","OK"))</f>
        <v/>
      </c>
      <c r="N452" s="62" t="str">
        <f>IF(L452="","",COUNTIF(Service_data_2!$A:$A,$E452))</f>
        <v/>
      </c>
    </row>
    <row r="453" spans="5:14" x14ac:dyDescent="0.55000000000000004">
      <c r="E453" t="str">
        <f>IF(Admin_data!C453="","",Admin_data!C453)</f>
        <v/>
      </c>
      <c r="F453" s="62" t="str">
        <f>IF($E453="","",COUNTIF(Admin_data!C:C,$E453))</f>
        <v/>
      </c>
      <c r="G453" s="62" t="str">
        <f>IF(E453="","",IF(COUNTIF(Population_data!$A:$A,$E453)=0,"CHECK","OK"))</f>
        <v/>
      </c>
      <c r="H453" s="62" t="str">
        <f>IF(F453="","",COUNTIF(Population_data!$A:$A,$E453))</f>
        <v/>
      </c>
      <c r="I453" s="62" t="str">
        <f>IF(G453="","",IF(COUNTIF(Reporting_completeness!$A:$A,$E453)=0,"CHECK","OK"))</f>
        <v/>
      </c>
      <c r="J453" s="62" t="str">
        <f>IF(H453="","",COUNTIF(Reporting_completeness!$A:$A,$E453))</f>
        <v/>
      </c>
      <c r="K453" s="62" t="str">
        <f>IF(I453="","",IF(COUNTIF(Service_data_1!$A:$A,$E453)=0,"CHECK","OK"))</f>
        <v/>
      </c>
      <c r="L453" s="62" t="str">
        <f>IF(J453="","",COUNTIF(Service_data_1!$A:$A,$E453))</f>
        <v/>
      </c>
      <c r="M453" s="62" t="str">
        <f>IF(K453="","",IF(COUNTIF(Service_data_2!$A:$A,$E453)=0,"CHECK","OK"))</f>
        <v/>
      </c>
      <c r="N453" s="62" t="str">
        <f>IF(L453="","",COUNTIF(Service_data_2!$A:$A,$E453))</f>
        <v/>
      </c>
    </row>
    <row r="454" spans="5:14" x14ac:dyDescent="0.55000000000000004">
      <c r="E454" t="str">
        <f>IF(Admin_data!C454="","",Admin_data!C454)</f>
        <v/>
      </c>
      <c r="F454" s="62" t="str">
        <f>IF($E454="","",COUNTIF(Admin_data!C:C,$E454))</f>
        <v/>
      </c>
      <c r="G454" s="62" t="str">
        <f>IF(E454="","",IF(COUNTIF(Population_data!$A:$A,$E454)=0,"CHECK","OK"))</f>
        <v/>
      </c>
      <c r="H454" s="62" t="str">
        <f>IF(F454="","",COUNTIF(Population_data!$A:$A,$E454))</f>
        <v/>
      </c>
      <c r="I454" s="62" t="str">
        <f>IF(G454="","",IF(COUNTIF(Reporting_completeness!$A:$A,$E454)=0,"CHECK","OK"))</f>
        <v/>
      </c>
      <c r="J454" s="62" t="str">
        <f>IF(H454="","",COUNTIF(Reporting_completeness!$A:$A,$E454))</f>
        <v/>
      </c>
      <c r="K454" s="62" t="str">
        <f>IF(I454="","",IF(COUNTIF(Service_data_1!$A:$A,$E454)=0,"CHECK","OK"))</f>
        <v/>
      </c>
      <c r="L454" s="62" t="str">
        <f>IF(J454="","",COUNTIF(Service_data_1!$A:$A,$E454))</f>
        <v/>
      </c>
      <c r="M454" s="62" t="str">
        <f>IF(K454="","",IF(COUNTIF(Service_data_2!$A:$A,$E454)=0,"CHECK","OK"))</f>
        <v/>
      </c>
      <c r="N454" s="62" t="str">
        <f>IF(L454="","",COUNTIF(Service_data_2!$A:$A,$E454))</f>
        <v/>
      </c>
    </row>
    <row r="455" spans="5:14" x14ac:dyDescent="0.55000000000000004">
      <c r="E455" t="str">
        <f>IF(Admin_data!C455="","",Admin_data!C455)</f>
        <v/>
      </c>
      <c r="F455" s="62" t="str">
        <f>IF($E455="","",COUNTIF(Admin_data!C:C,$E455))</f>
        <v/>
      </c>
      <c r="G455" s="62" t="str">
        <f>IF(E455="","",IF(COUNTIF(Population_data!$A:$A,$E455)=0,"CHECK","OK"))</f>
        <v/>
      </c>
      <c r="H455" s="62" t="str">
        <f>IF(F455="","",COUNTIF(Population_data!$A:$A,$E455))</f>
        <v/>
      </c>
      <c r="I455" s="62" t="str">
        <f>IF(G455="","",IF(COUNTIF(Reporting_completeness!$A:$A,$E455)=0,"CHECK","OK"))</f>
        <v/>
      </c>
      <c r="J455" s="62" t="str">
        <f>IF(H455="","",COUNTIF(Reporting_completeness!$A:$A,$E455))</f>
        <v/>
      </c>
      <c r="K455" s="62" t="str">
        <f>IF(I455="","",IF(COUNTIF(Service_data_1!$A:$A,$E455)=0,"CHECK","OK"))</f>
        <v/>
      </c>
      <c r="L455" s="62" t="str">
        <f>IF(J455="","",COUNTIF(Service_data_1!$A:$A,$E455))</f>
        <v/>
      </c>
      <c r="M455" s="62" t="str">
        <f>IF(K455="","",IF(COUNTIF(Service_data_2!$A:$A,$E455)=0,"CHECK","OK"))</f>
        <v/>
      </c>
      <c r="N455" s="62" t="str">
        <f>IF(L455="","",COUNTIF(Service_data_2!$A:$A,$E455))</f>
        <v/>
      </c>
    </row>
    <row r="456" spans="5:14" x14ac:dyDescent="0.55000000000000004">
      <c r="E456" t="str">
        <f>IF(Admin_data!C456="","",Admin_data!C456)</f>
        <v/>
      </c>
      <c r="F456" s="62" t="str">
        <f>IF($E456="","",COUNTIF(Admin_data!C:C,$E456))</f>
        <v/>
      </c>
      <c r="G456" s="62" t="str">
        <f>IF(E456="","",IF(COUNTIF(Population_data!$A:$A,$E456)=0,"CHECK","OK"))</f>
        <v/>
      </c>
      <c r="H456" s="62" t="str">
        <f>IF(F456="","",COUNTIF(Population_data!$A:$A,$E456))</f>
        <v/>
      </c>
      <c r="I456" s="62" t="str">
        <f>IF(G456="","",IF(COUNTIF(Reporting_completeness!$A:$A,$E456)=0,"CHECK","OK"))</f>
        <v/>
      </c>
      <c r="J456" s="62" t="str">
        <f>IF(H456="","",COUNTIF(Reporting_completeness!$A:$A,$E456))</f>
        <v/>
      </c>
      <c r="K456" s="62" t="str">
        <f>IF(I456="","",IF(COUNTIF(Service_data_1!$A:$A,$E456)=0,"CHECK","OK"))</f>
        <v/>
      </c>
      <c r="L456" s="62" t="str">
        <f>IF(J456="","",COUNTIF(Service_data_1!$A:$A,$E456))</f>
        <v/>
      </c>
      <c r="M456" s="62" t="str">
        <f>IF(K456="","",IF(COUNTIF(Service_data_2!$A:$A,$E456)=0,"CHECK","OK"))</f>
        <v/>
      </c>
      <c r="N456" s="62" t="str">
        <f>IF(L456="","",COUNTIF(Service_data_2!$A:$A,$E456))</f>
        <v/>
      </c>
    </row>
    <row r="457" spans="5:14" x14ac:dyDescent="0.55000000000000004">
      <c r="E457" t="str">
        <f>IF(Admin_data!C457="","",Admin_data!C457)</f>
        <v/>
      </c>
      <c r="F457" s="62" t="str">
        <f>IF($E457="","",COUNTIF(Admin_data!C:C,$E457))</f>
        <v/>
      </c>
      <c r="G457" s="62" t="str">
        <f>IF(E457="","",IF(COUNTIF(Population_data!$A:$A,$E457)=0,"CHECK","OK"))</f>
        <v/>
      </c>
      <c r="H457" s="62" t="str">
        <f>IF(F457="","",COUNTIF(Population_data!$A:$A,$E457))</f>
        <v/>
      </c>
      <c r="I457" s="62" t="str">
        <f>IF(G457="","",IF(COUNTIF(Reporting_completeness!$A:$A,$E457)=0,"CHECK","OK"))</f>
        <v/>
      </c>
      <c r="J457" s="62" t="str">
        <f>IF(H457="","",COUNTIF(Reporting_completeness!$A:$A,$E457))</f>
        <v/>
      </c>
      <c r="K457" s="62" t="str">
        <f>IF(I457="","",IF(COUNTIF(Service_data_1!$A:$A,$E457)=0,"CHECK","OK"))</f>
        <v/>
      </c>
      <c r="L457" s="62" t="str">
        <f>IF(J457="","",COUNTIF(Service_data_1!$A:$A,$E457))</f>
        <v/>
      </c>
      <c r="M457" s="62" t="str">
        <f>IF(K457="","",IF(COUNTIF(Service_data_2!$A:$A,$E457)=0,"CHECK","OK"))</f>
        <v/>
      </c>
      <c r="N457" s="62" t="str">
        <f>IF(L457="","",COUNTIF(Service_data_2!$A:$A,$E457))</f>
        <v/>
      </c>
    </row>
    <row r="458" spans="5:14" x14ac:dyDescent="0.55000000000000004">
      <c r="E458" t="str">
        <f>IF(Admin_data!C458="","",Admin_data!C458)</f>
        <v/>
      </c>
      <c r="F458" s="62" t="str">
        <f>IF($E458="","",COUNTIF(Admin_data!C:C,$E458))</f>
        <v/>
      </c>
      <c r="G458" s="62" t="str">
        <f>IF(E458="","",IF(COUNTIF(Population_data!$A:$A,$E458)=0,"CHECK","OK"))</f>
        <v/>
      </c>
      <c r="H458" s="62" t="str">
        <f>IF(F458="","",COUNTIF(Population_data!$A:$A,$E458))</f>
        <v/>
      </c>
      <c r="I458" s="62" t="str">
        <f>IF(G458="","",IF(COUNTIF(Reporting_completeness!$A:$A,$E458)=0,"CHECK","OK"))</f>
        <v/>
      </c>
      <c r="J458" s="62" t="str">
        <f>IF(H458="","",COUNTIF(Reporting_completeness!$A:$A,$E458))</f>
        <v/>
      </c>
      <c r="K458" s="62" t="str">
        <f>IF(I458="","",IF(COUNTIF(Service_data_1!$A:$A,$E458)=0,"CHECK","OK"))</f>
        <v/>
      </c>
      <c r="L458" s="62" t="str">
        <f>IF(J458="","",COUNTIF(Service_data_1!$A:$A,$E458))</f>
        <v/>
      </c>
      <c r="M458" s="62" t="str">
        <f>IF(K458="","",IF(COUNTIF(Service_data_2!$A:$A,$E458)=0,"CHECK","OK"))</f>
        <v/>
      </c>
      <c r="N458" s="62" t="str">
        <f>IF(L458="","",COUNTIF(Service_data_2!$A:$A,$E458))</f>
        <v/>
      </c>
    </row>
    <row r="459" spans="5:14" x14ac:dyDescent="0.55000000000000004">
      <c r="E459" t="str">
        <f>IF(Admin_data!C459="","",Admin_data!C459)</f>
        <v/>
      </c>
      <c r="F459" s="62" t="str">
        <f>IF($E459="","",COUNTIF(Admin_data!C:C,$E459))</f>
        <v/>
      </c>
      <c r="G459" s="62" t="str">
        <f>IF(E459="","",IF(COUNTIF(Population_data!$A:$A,$E459)=0,"CHECK","OK"))</f>
        <v/>
      </c>
      <c r="H459" s="62" t="str">
        <f>IF(F459="","",COUNTIF(Population_data!$A:$A,$E459))</f>
        <v/>
      </c>
      <c r="I459" s="62" t="str">
        <f>IF(G459="","",IF(COUNTIF(Reporting_completeness!$A:$A,$E459)=0,"CHECK","OK"))</f>
        <v/>
      </c>
      <c r="J459" s="62" t="str">
        <f>IF(H459="","",COUNTIF(Reporting_completeness!$A:$A,$E459))</f>
        <v/>
      </c>
      <c r="K459" s="62" t="str">
        <f>IF(I459="","",IF(COUNTIF(Service_data_1!$A:$A,$E459)=0,"CHECK","OK"))</f>
        <v/>
      </c>
      <c r="L459" s="62" t="str">
        <f>IF(J459="","",COUNTIF(Service_data_1!$A:$A,$E459))</f>
        <v/>
      </c>
      <c r="M459" s="62" t="str">
        <f>IF(K459="","",IF(COUNTIF(Service_data_2!$A:$A,$E459)=0,"CHECK","OK"))</f>
        <v/>
      </c>
      <c r="N459" s="62" t="str">
        <f>IF(L459="","",COUNTIF(Service_data_2!$A:$A,$E459))</f>
        <v/>
      </c>
    </row>
    <row r="460" spans="5:14" x14ac:dyDescent="0.55000000000000004">
      <c r="E460" t="str">
        <f>IF(Admin_data!C460="","",Admin_data!C460)</f>
        <v/>
      </c>
      <c r="F460" s="62" t="str">
        <f>IF($E460="","",COUNTIF(Admin_data!C:C,$E460))</f>
        <v/>
      </c>
      <c r="G460" s="62" t="str">
        <f>IF(E460="","",IF(COUNTIF(Population_data!$A:$A,$E460)=0,"CHECK","OK"))</f>
        <v/>
      </c>
      <c r="H460" s="62" t="str">
        <f>IF(F460="","",COUNTIF(Population_data!$A:$A,$E460))</f>
        <v/>
      </c>
      <c r="I460" s="62" t="str">
        <f>IF(G460="","",IF(COUNTIF(Reporting_completeness!$A:$A,$E460)=0,"CHECK","OK"))</f>
        <v/>
      </c>
      <c r="J460" s="62" t="str">
        <f>IF(H460="","",COUNTIF(Reporting_completeness!$A:$A,$E460))</f>
        <v/>
      </c>
      <c r="K460" s="62" t="str">
        <f>IF(I460="","",IF(COUNTIF(Service_data_1!$A:$A,$E460)=0,"CHECK","OK"))</f>
        <v/>
      </c>
      <c r="L460" s="62" t="str">
        <f>IF(J460="","",COUNTIF(Service_data_1!$A:$A,$E460))</f>
        <v/>
      </c>
      <c r="M460" s="62" t="str">
        <f>IF(K460="","",IF(COUNTIF(Service_data_2!$A:$A,$E460)=0,"CHECK","OK"))</f>
        <v/>
      </c>
      <c r="N460" s="62" t="str">
        <f>IF(L460="","",COUNTIF(Service_data_2!$A:$A,$E460))</f>
        <v/>
      </c>
    </row>
    <row r="461" spans="5:14" x14ac:dyDescent="0.55000000000000004">
      <c r="E461" t="str">
        <f>IF(Admin_data!C461="","",Admin_data!C461)</f>
        <v/>
      </c>
      <c r="F461" s="62" t="str">
        <f>IF($E461="","",COUNTIF(Admin_data!C:C,$E461))</f>
        <v/>
      </c>
      <c r="G461" s="62" t="str">
        <f>IF(E461="","",IF(COUNTIF(Population_data!$A:$A,$E461)=0,"CHECK","OK"))</f>
        <v/>
      </c>
      <c r="H461" s="62" t="str">
        <f>IF(F461="","",COUNTIF(Population_data!$A:$A,$E461))</f>
        <v/>
      </c>
      <c r="I461" s="62" t="str">
        <f>IF(G461="","",IF(COUNTIF(Reporting_completeness!$A:$A,$E461)=0,"CHECK","OK"))</f>
        <v/>
      </c>
      <c r="J461" s="62" t="str">
        <f>IF(H461="","",COUNTIF(Reporting_completeness!$A:$A,$E461))</f>
        <v/>
      </c>
      <c r="K461" s="62" t="str">
        <f>IF(I461="","",IF(COUNTIF(Service_data_1!$A:$A,$E461)=0,"CHECK","OK"))</f>
        <v/>
      </c>
      <c r="L461" s="62" t="str">
        <f>IF(J461="","",COUNTIF(Service_data_1!$A:$A,$E461))</f>
        <v/>
      </c>
      <c r="M461" s="62" t="str">
        <f>IF(K461="","",IF(COUNTIF(Service_data_2!$A:$A,$E461)=0,"CHECK","OK"))</f>
        <v/>
      </c>
      <c r="N461" s="62" t="str">
        <f>IF(L461="","",COUNTIF(Service_data_2!$A:$A,$E461))</f>
        <v/>
      </c>
    </row>
    <row r="462" spans="5:14" x14ac:dyDescent="0.55000000000000004">
      <c r="E462" t="str">
        <f>IF(Admin_data!C462="","",Admin_data!C462)</f>
        <v/>
      </c>
      <c r="F462" s="62" t="str">
        <f>IF($E462="","",COUNTIF(Admin_data!C:C,$E462))</f>
        <v/>
      </c>
      <c r="G462" s="62" t="str">
        <f>IF(E462="","",IF(COUNTIF(Population_data!$A:$A,$E462)=0,"CHECK","OK"))</f>
        <v/>
      </c>
      <c r="H462" s="62" t="str">
        <f>IF(F462="","",COUNTIF(Population_data!$A:$A,$E462))</f>
        <v/>
      </c>
      <c r="I462" s="62" t="str">
        <f>IF(G462="","",IF(COUNTIF(Reporting_completeness!$A:$A,$E462)=0,"CHECK","OK"))</f>
        <v/>
      </c>
      <c r="J462" s="62" t="str">
        <f>IF(H462="","",COUNTIF(Reporting_completeness!$A:$A,$E462))</f>
        <v/>
      </c>
      <c r="K462" s="62" t="str">
        <f>IF(I462="","",IF(COUNTIF(Service_data_1!$A:$A,$E462)=0,"CHECK","OK"))</f>
        <v/>
      </c>
      <c r="L462" s="62" t="str">
        <f>IF(J462="","",COUNTIF(Service_data_1!$A:$A,$E462))</f>
        <v/>
      </c>
      <c r="M462" s="62" t="str">
        <f>IF(K462="","",IF(COUNTIF(Service_data_2!$A:$A,$E462)=0,"CHECK","OK"))</f>
        <v/>
      </c>
      <c r="N462" s="62" t="str">
        <f>IF(L462="","",COUNTIF(Service_data_2!$A:$A,$E462))</f>
        <v/>
      </c>
    </row>
    <row r="463" spans="5:14" x14ac:dyDescent="0.55000000000000004">
      <c r="E463" t="str">
        <f>IF(Admin_data!C463="","",Admin_data!C463)</f>
        <v/>
      </c>
      <c r="F463" s="62" t="str">
        <f>IF($E463="","",COUNTIF(Admin_data!C:C,$E463))</f>
        <v/>
      </c>
      <c r="G463" s="62" t="str">
        <f>IF(E463="","",IF(COUNTIF(Population_data!$A:$A,$E463)=0,"CHECK","OK"))</f>
        <v/>
      </c>
      <c r="H463" s="62" t="str">
        <f>IF(F463="","",COUNTIF(Population_data!$A:$A,$E463))</f>
        <v/>
      </c>
      <c r="I463" s="62" t="str">
        <f>IF(G463="","",IF(COUNTIF(Reporting_completeness!$A:$A,$E463)=0,"CHECK","OK"))</f>
        <v/>
      </c>
      <c r="J463" s="62" t="str">
        <f>IF(H463="","",COUNTIF(Reporting_completeness!$A:$A,$E463))</f>
        <v/>
      </c>
      <c r="K463" s="62" t="str">
        <f>IF(I463="","",IF(COUNTIF(Service_data_1!$A:$A,$E463)=0,"CHECK","OK"))</f>
        <v/>
      </c>
      <c r="L463" s="62" t="str">
        <f>IF(J463="","",COUNTIF(Service_data_1!$A:$A,$E463))</f>
        <v/>
      </c>
      <c r="M463" s="62" t="str">
        <f>IF(K463="","",IF(COUNTIF(Service_data_2!$A:$A,$E463)=0,"CHECK","OK"))</f>
        <v/>
      </c>
      <c r="N463" s="62" t="str">
        <f>IF(L463="","",COUNTIF(Service_data_2!$A:$A,$E463))</f>
        <v/>
      </c>
    </row>
    <row r="464" spans="5:14" x14ac:dyDescent="0.55000000000000004">
      <c r="E464" t="str">
        <f>IF(Admin_data!C464="","",Admin_data!C464)</f>
        <v/>
      </c>
      <c r="F464" s="62" t="str">
        <f>IF($E464="","",COUNTIF(Admin_data!C:C,$E464))</f>
        <v/>
      </c>
      <c r="G464" s="62" t="str">
        <f>IF(E464="","",IF(COUNTIF(Population_data!$A:$A,$E464)=0,"CHECK","OK"))</f>
        <v/>
      </c>
      <c r="H464" s="62" t="str">
        <f>IF(F464="","",COUNTIF(Population_data!$A:$A,$E464))</f>
        <v/>
      </c>
      <c r="I464" s="62" t="str">
        <f>IF(G464="","",IF(COUNTIF(Reporting_completeness!$A:$A,$E464)=0,"CHECK","OK"))</f>
        <v/>
      </c>
      <c r="J464" s="62" t="str">
        <f>IF(H464="","",COUNTIF(Reporting_completeness!$A:$A,$E464))</f>
        <v/>
      </c>
      <c r="K464" s="62" t="str">
        <f>IF(I464="","",IF(COUNTIF(Service_data_1!$A:$A,$E464)=0,"CHECK","OK"))</f>
        <v/>
      </c>
      <c r="L464" s="62" t="str">
        <f>IF(J464="","",COUNTIF(Service_data_1!$A:$A,$E464))</f>
        <v/>
      </c>
      <c r="M464" s="62" t="str">
        <f>IF(K464="","",IF(COUNTIF(Service_data_2!$A:$A,$E464)=0,"CHECK","OK"))</f>
        <v/>
      </c>
      <c r="N464" s="62" t="str">
        <f>IF(L464="","",COUNTIF(Service_data_2!$A:$A,$E464))</f>
        <v/>
      </c>
    </row>
    <row r="465" spans="5:14" x14ac:dyDescent="0.55000000000000004">
      <c r="E465" t="str">
        <f>IF(Admin_data!C465="","",Admin_data!C465)</f>
        <v/>
      </c>
      <c r="F465" s="62" t="str">
        <f>IF($E465="","",COUNTIF(Admin_data!C:C,$E465))</f>
        <v/>
      </c>
      <c r="G465" s="62" t="str">
        <f>IF(E465="","",IF(COUNTIF(Population_data!$A:$A,$E465)=0,"CHECK","OK"))</f>
        <v/>
      </c>
      <c r="H465" s="62" t="str">
        <f>IF(F465="","",COUNTIF(Population_data!$A:$A,$E465))</f>
        <v/>
      </c>
      <c r="I465" s="62" t="str">
        <f>IF(G465="","",IF(COUNTIF(Reporting_completeness!$A:$A,$E465)=0,"CHECK","OK"))</f>
        <v/>
      </c>
      <c r="J465" s="62" t="str">
        <f>IF(H465="","",COUNTIF(Reporting_completeness!$A:$A,$E465))</f>
        <v/>
      </c>
      <c r="K465" s="62" t="str">
        <f>IF(I465="","",IF(COUNTIF(Service_data_1!$A:$A,$E465)=0,"CHECK","OK"))</f>
        <v/>
      </c>
      <c r="L465" s="62" t="str">
        <f>IF(J465="","",COUNTIF(Service_data_1!$A:$A,$E465))</f>
        <v/>
      </c>
      <c r="M465" s="62" t="str">
        <f>IF(K465="","",IF(COUNTIF(Service_data_2!$A:$A,$E465)=0,"CHECK","OK"))</f>
        <v/>
      </c>
      <c r="N465" s="62" t="str">
        <f>IF(L465="","",COUNTIF(Service_data_2!$A:$A,$E465))</f>
        <v/>
      </c>
    </row>
    <row r="466" spans="5:14" x14ac:dyDescent="0.55000000000000004">
      <c r="E466" t="str">
        <f>IF(Admin_data!C466="","",Admin_data!C466)</f>
        <v/>
      </c>
      <c r="F466" s="62" t="str">
        <f>IF($E466="","",COUNTIF(Admin_data!C:C,$E466))</f>
        <v/>
      </c>
      <c r="G466" s="62" t="str">
        <f>IF(E466="","",IF(COUNTIF(Population_data!$A:$A,$E466)=0,"CHECK","OK"))</f>
        <v/>
      </c>
      <c r="H466" s="62" t="str">
        <f>IF(F466="","",COUNTIF(Population_data!$A:$A,$E466))</f>
        <v/>
      </c>
      <c r="I466" s="62" t="str">
        <f>IF(G466="","",IF(COUNTIF(Reporting_completeness!$A:$A,$E466)=0,"CHECK","OK"))</f>
        <v/>
      </c>
      <c r="J466" s="62" t="str">
        <f>IF(H466="","",COUNTIF(Reporting_completeness!$A:$A,$E466))</f>
        <v/>
      </c>
      <c r="K466" s="62" t="str">
        <f>IF(I466="","",IF(COUNTIF(Service_data_1!$A:$A,$E466)=0,"CHECK","OK"))</f>
        <v/>
      </c>
      <c r="L466" s="62" t="str">
        <f>IF(J466="","",COUNTIF(Service_data_1!$A:$A,$E466))</f>
        <v/>
      </c>
      <c r="M466" s="62" t="str">
        <f>IF(K466="","",IF(COUNTIF(Service_data_2!$A:$A,$E466)=0,"CHECK","OK"))</f>
        <v/>
      </c>
      <c r="N466" s="62" t="str">
        <f>IF(L466="","",COUNTIF(Service_data_2!$A:$A,$E466))</f>
        <v/>
      </c>
    </row>
    <row r="467" spans="5:14" x14ac:dyDescent="0.55000000000000004">
      <c r="E467" t="str">
        <f>IF(Admin_data!C467="","",Admin_data!C467)</f>
        <v/>
      </c>
      <c r="F467" s="62" t="str">
        <f>IF($E467="","",COUNTIF(Admin_data!C:C,$E467))</f>
        <v/>
      </c>
      <c r="G467" s="62" t="str">
        <f>IF(E467="","",IF(COUNTIF(Population_data!$A:$A,$E467)=0,"CHECK","OK"))</f>
        <v/>
      </c>
      <c r="H467" s="62" t="str">
        <f>IF(F467="","",COUNTIF(Population_data!$A:$A,$E467))</f>
        <v/>
      </c>
      <c r="I467" s="62" t="str">
        <f>IF(G467="","",IF(COUNTIF(Reporting_completeness!$A:$A,$E467)=0,"CHECK","OK"))</f>
        <v/>
      </c>
      <c r="J467" s="62" t="str">
        <f>IF(H467="","",COUNTIF(Reporting_completeness!$A:$A,$E467))</f>
        <v/>
      </c>
      <c r="K467" s="62" t="str">
        <f>IF(I467="","",IF(COUNTIF(Service_data_1!$A:$A,$E467)=0,"CHECK","OK"))</f>
        <v/>
      </c>
      <c r="L467" s="62" t="str">
        <f>IF(J467="","",COUNTIF(Service_data_1!$A:$A,$E467))</f>
        <v/>
      </c>
      <c r="M467" s="62" t="str">
        <f>IF(K467="","",IF(COUNTIF(Service_data_2!$A:$A,$E467)=0,"CHECK","OK"))</f>
        <v/>
      </c>
      <c r="N467" s="62" t="str">
        <f>IF(L467="","",COUNTIF(Service_data_2!$A:$A,$E467))</f>
        <v/>
      </c>
    </row>
    <row r="468" spans="5:14" x14ac:dyDescent="0.55000000000000004">
      <c r="E468" t="str">
        <f>IF(Admin_data!C468="","",Admin_data!C468)</f>
        <v/>
      </c>
      <c r="F468" s="62" t="str">
        <f>IF($E468="","",COUNTIF(Admin_data!C:C,$E468))</f>
        <v/>
      </c>
      <c r="G468" s="62" t="str">
        <f>IF(E468="","",IF(COUNTIF(Population_data!$A:$A,$E468)=0,"CHECK","OK"))</f>
        <v/>
      </c>
      <c r="H468" s="62" t="str">
        <f>IF(F468="","",COUNTIF(Population_data!$A:$A,$E468))</f>
        <v/>
      </c>
      <c r="I468" s="62" t="str">
        <f>IF(G468="","",IF(COUNTIF(Reporting_completeness!$A:$A,$E468)=0,"CHECK","OK"))</f>
        <v/>
      </c>
      <c r="J468" s="62" t="str">
        <f>IF(H468="","",COUNTIF(Reporting_completeness!$A:$A,$E468))</f>
        <v/>
      </c>
      <c r="K468" s="62" t="str">
        <f>IF(I468="","",IF(COUNTIF(Service_data_1!$A:$A,$E468)=0,"CHECK","OK"))</f>
        <v/>
      </c>
      <c r="L468" s="62" t="str">
        <f>IF(J468="","",COUNTIF(Service_data_1!$A:$A,$E468))</f>
        <v/>
      </c>
      <c r="M468" s="62" t="str">
        <f>IF(K468="","",IF(COUNTIF(Service_data_2!$A:$A,$E468)=0,"CHECK","OK"))</f>
        <v/>
      </c>
      <c r="N468" s="62" t="str">
        <f>IF(L468="","",COUNTIF(Service_data_2!$A:$A,$E468))</f>
        <v/>
      </c>
    </row>
    <row r="469" spans="5:14" x14ac:dyDescent="0.55000000000000004">
      <c r="E469" t="str">
        <f>IF(Admin_data!C469="","",Admin_data!C469)</f>
        <v/>
      </c>
      <c r="F469" s="62" t="str">
        <f>IF($E469="","",COUNTIF(Admin_data!C:C,$E469))</f>
        <v/>
      </c>
      <c r="G469" s="62" t="str">
        <f>IF(E469="","",IF(COUNTIF(Population_data!$A:$A,$E469)=0,"CHECK","OK"))</f>
        <v/>
      </c>
      <c r="H469" s="62" t="str">
        <f>IF(F469="","",COUNTIF(Population_data!$A:$A,$E469))</f>
        <v/>
      </c>
      <c r="I469" s="62" t="str">
        <f>IF(G469="","",IF(COUNTIF(Reporting_completeness!$A:$A,$E469)=0,"CHECK","OK"))</f>
        <v/>
      </c>
      <c r="J469" s="62" t="str">
        <f>IF(H469="","",COUNTIF(Reporting_completeness!$A:$A,$E469))</f>
        <v/>
      </c>
      <c r="K469" s="62" t="str">
        <f>IF(I469="","",IF(COUNTIF(Service_data_1!$A:$A,$E469)=0,"CHECK","OK"))</f>
        <v/>
      </c>
      <c r="L469" s="62" t="str">
        <f>IF(J469="","",COUNTIF(Service_data_1!$A:$A,$E469))</f>
        <v/>
      </c>
      <c r="M469" s="62" t="str">
        <f>IF(K469="","",IF(COUNTIF(Service_data_2!$A:$A,$E469)=0,"CHECK","OK"))</f>
        <v/>
      </c>
      <c r="N469" s="62" t="str">
        <f>IF(L469="","",COUNTIF(Service_data_2!$A:$A,$E469))</f>
        <v/>
      </c>
    </row>
    <row r="470" spans="5:14" x14ac:dyDescent="0.55000000000000004">
      <c r="E470" t="str">
        <f>IF(Admin_data!C470="","",Admin_data!C470)</f>
        <v/>
      </c>
      <c r="F470" s="62" t="str">
        <f>IF($E470="","",COUNTIF(Admin_data!C:C,$E470))</f>
        <v/>
      </c>
      <c r="G470" s="62" t="str">
        <f>IF(E470="","",IF(COUNTIF(Population_data!$A:$A,$E470)=0,"CHECK","OK"))</f>
        <v/>
      </c>
      <c r="H470" s="62" t="str">
        <f>IF(F470="","",COUNTIF(Population_data!$A:$A,$E470))</f>
        <v/>
      </c>
      <c r="I470" s="62" t="str">
        <f>IF(G470="","",IF(COUNTIF(Reporting_completeness!$A:$A,$E470)=0,"CHECK","OK"))</f>
        <v/>
      </c>
      <c r="J470" s="62" t="str">
        <f>IF(H470="","",COUNTIF(Reporting_completeness!$A:$A,$E470))</f>
        <v/>
      </c>
      <c r="K470" s="62" t="str">
        <f>IF(I470="","",IF(COUNTIF(Service_data_1!$A:$A,$E470)=0,"CHECK","OK"))</f>
        <v/>
      </c>
      <c r="L470" s="62" t="str">
        <f>IF(J470="","",COUNTIF(Service_data_1!$A:$A,$E470))</f>
        <v/>
      </c>
      <c r="M470" s="62" t="str">
        <f>IF(K470="","",IF(COUNTIF(Service_data_2!$A:$A,$E470)=0,"CHECK","OK"))</f>
        <v/>
      </c>
      <c r="N470" s="62" t="str">
        <f>IF(L470="","",COUNTIF(Service_data_2!$A:$A,$E470))</f>
        <v/>
      </c>
    </row>
    <row r="471" spans="5:14" x14ac:dyDescent="0.55000000000000004">
      <c r="E471" t="str">
        <f>IF(Admin_data!C471="","",Admin_data!C471)</f>
        <v/>
      </c>
      <c r="F471" s="62" t="str">
        <f>IF($E471="","",COUNTIF(Admin_data!C:C,$E471))</f>
        <v/>
      </c>
      <c r="G471" s="62" t="str">
        <f>IF(E471="","",IF(COUNTIF(Population_data!$A:$A,$E471)=0,"CHECK","OK"))</f>
        <v/>
      </c>
      <c r="H471" s="62" t="str">
        <f>IF(F471="","",COUNTIF(Population_data!$A:$A,$E471))</f>
        <v/>
      </c>
      <c r="I471" s="62" t="str">
        <f>IF(G471="","",IF(COUNTIF(Reporting_completeness!$A:$A,$E471)=0,"CHECK","OK"))</f>
        <v/>
      </c>
      <c r="J471" s="62" t="str">
        <f>IF(H471="","",COUNTIF(Reporting_completeness!$A:$A,$E471))</f>
        <v/>
      </c>
      <c r="K471" s="62" t="str">
        <f>IF(I471="","",IF(COUNTIF(Service_data_1!$A:$A,$E471)=0,"CHECK","OK"))</f>
        <v/>
      </c>
      <c r="L471" s="62" t="str">
        <f>IF(J471="","",COUNTIF(Service_data_1!$A:$A,$E471))</f>
        <v/>
      </c>
      <c r="M471" s="62" t="str">
        <f>IF(K471="","",IF(COUNTIF(Service_data_2!$A:$A,$E471)=0,"CHECK","OK"))</f>
        <v/>
      </c>
      <c r="N471" s="62" t="str">
        <f>IF(L471="","",COUNTIF(Service_data_2!$A:$A,$E471))</f>
        <v/>
      </c>
    </row>
    <row r="472" spans="5:14" x14ac:dyDescent="0.55000000000000004">
      <c r="E472" t="str">
        <f>IF(Admin_data!C472="","",Admin_data!C472)</f>
        <v/>
      </c>
      <c r="F472" s="62" t="str">
        <f>IF($E472="","",COUNTIF(Admin_data!C:C,$E472))</f>
        <v/>
      </c>
      <c r="G472" s="62" t="str">
        <f>IF(E472="","",IF(COUNTIF(Population_data!$A:$A,$E472)=0,"CHECK","OK"))</f>
        <v/>
      </c>
      <c r="H472" s="62" t="str">
        <f>IF(F472="","",COUNTIF(Population_data!$A:$A,$E472))</f>
        <v/>
      </c>
      <c r="I472" s="62" t="str">
        <f>IF(G472="","",IF(COUNTIF(Reporting_completeness!$A:$A,$E472)=0,"CHECK","OK"))</f>
        <v/>
      </c>
      <c r="J472" s="62" t="str">
        <f>IF(H472="","",COUNTIF(Reporting_completeness!$A:$A,$E472))</f>
        <v/>
      </c>
      <c r="K472" s="62" t="str">
        <f>IF(I472="","",IF(COUNTIF(Service_data_1!$A:$A,$E472)=0,"CHECK","OK"))</f>
        <v/>
      </c>
      <c r="L472" s="62" t="str">
        <f>IF(J472="","",COUNTIF(Service_data_1!$A:$A,$E472))</f>
        <v/>
      </c>
      <c r="M472" s="62" t="str">
        <f>IF(K472="","",IF(COUNTIF(Service_data_2!$A:$A,$E472)=0,"CHECK","OK"))</f>
        <v/>
      </c>
      <c r="N472" s="62" t="str">
        <f>IF(L472="","",COUNTIF(Service_data_2!$A:$A,$E472))</f>
        <v/>
      </c>
    </row>
    <row r="473" spans="5:14" x14ac:dyDescent="0.55000000000000004">
      <c r="E473" t="str">
        <f>IF(Admin_data!C473="","",Admin_data!C473)</f>
        <v/>
      </c>
      <c r="F473" s="62" t="str">
        <f>IF($E473="","",COUNTIF(Admin_data!C:C,$E473))</f>
        <v/>
      </c>
      <c r="G473" s="62" t="str">
        <f>IF(E473="","",IF(COUNTIF(Population_data!$A:$A,$E473)=0,"CHECK","OK"))</f>
        <v/>
      </c>
      <c r="H473" s="62" t="str">
        <f>IF(F473="","",COUNTIF(Population_data!$A:$A,$E473))</f>
        <v/>
      </c>
      <c r="I473" s="62" t="str">
        <f>IF(G473="","",IF(COUNTIF(Reporting_completeness!$A:$A,$E473)=0,"CHECK","OK"))</f>
        <v/>
      </c>
      <c r="J473" s="62" t="str">
        <f>IF(H473="","",COUNTIF(Reporting_completeness!$A:$A,$E473))</f>
        <v/>
      </c>
      <c r="K473" s="62" t="str">
        <f>IF(I473="","",IF(COUNTIF(Service_data_1!$A:$A,$E473)=0,"CHECK","OK"))</f>
        <v/>
      </c>
      <c r="L473" s="62" t="str">
        <f>IF(J473="","",COUNTIF(Service_data_1!$A:$A,$E473))</f>
        <v/>
      </c>
      <c r="M473" s="62" t="str">
        <f>IF(K473="","",IF(COUNTIF(Service_data_2!$A:$A,$E473)=0,"CHECK","OK"))</f>
        <v/>
      </c>
      <c r="N473" s="62" t="str">
        <f>IF(L473="","",COUNTIF(Service_data_2!$A:$A,$E473))</f>
        <v/>
      </c>
    </row>
    <row r="474" spans="5:14" x14ac:dyDescent="0.55000000000000004">
      <c r="E474" t="str">
        <f>IF(Admin_data!C474="","",Admin_data!C474)</f>
        <v/>
      </c>
      <c r="F474" s="62" t="str">
        <f>IF($E474="","",COUNTIF(Admin_data!C:C,$E474))</f>
        <v/>
      </c>
      <c r="G474" s="62" t="str">
        <f>IF(E474="","",IF(COUNTIF(Population_data!$A:$A,$E474)=0,"CHECK","OK"))</f>
        <v/>
      </c>
      <c r="H474" s="62" t="str">
        <f>IF(F474="","",COUNTIF(Population_data!$A:$A,$E474))</f>
        <v/>
      </c>
      <c r="I474" s="62" t="str">
        <f>IF(G474="","",IF(COUNTIF(Reporting_completeness!$A:$A,$E474)=0,"CHECK","OK"))</f>
        <v/>
      </c>
      <c r="J474" s="62" t="str">
        <f>IF(H474="","",COUNTIF(Reporting_completeness!$A:$A,$E474))</f>
        <v/>
      </c>
      <c r="K474" s="62" t="str">
        <f>IF(I474="","",IF(COUNTIF(Service_data_1!$A:$A,$E474)=0,"CHECK","OK"))</f>
        <v/>
      </c>
      <c r="L474" s="62" t="str">
        <f>IF(J474="","",COUNTIF(Service_data_1!$A:$A,$E474))</f>
        <v/>
      </c>
      <c r="M474" s="62" t="str">
        <f>IF(K474="","",IF(COUNTIF(Service_data_2!$A:$A,$E474)=0,"CHECK","OK"))</f>
        <v/>
      </c>
      <c r="N474" s="62" t="str">
        <f>IF(L474="","",COUNTIF(Service_data_2!$A:$A,$E474))</f>
        <v/>
      </c>
    </row>
    <row r="475" spans="5:14" x14ac:dyDescent="0.55000000000000004">
      <c r="E475" t="str">
        <f>IF(Admin_data!C475="","",Admin_data!C475)</f>
        <v/>
      </c>
      <c r="F475" s="62" t="str">
        <f>IF($E475="","",COUNTIF(Admin_data!C:C,$E475))</f>
        <v/>
      </c>
      <c r="G475" s="62" t="str">
        <f>IF(E475="","",IF(COUNTIF(Population_data!$A:$A,$E475)=0,"CHECK","OK"))</f>
        <v/>
      </c>
      <c r="H475" s="62" t="str">
        <f>IF(F475="","",COUNTIF(Population_data!$A:$A,$E475))</f>
        <v/>
      </c>
      <c r="I475" s="62" t="str">
        <f>IF(G475="","",IF(COUNTIF(Reporting_completeness!$A:$A,$E475)=0,"CHECK","OK"))</f>
        <v/>
      </c>
      <c r="J475" s="62" t="str">
        <f>IF(H475="","",COUNTIF(Reporting_completeness!$A:$A,$E475))</f>
        <v/>
      </c>
      <c r="K475" s="62" t="str">
        <f>IF(I475="","",IF(COUNTIF(Service_data_1!$A:$A,$E475)=0,"CHECK","OK"))</f>
        <v/>
      </c>
      <c r="L475" s="62" t="str">
        <f>IF(J475="","",COUNTIF(Service_data_1!$A:$A,$E475))</f>
        <v/>
      </c>
      <c r="M475" s="62" t="str">
        <f>IF(K475="","",IF(COUNTIF(Service_data_2!$A:$A,$E475)=0,"CHECK","OK"))</f>
        <v/>
      </c>
      <c r="N475" s="62" t="str">
        <f>IF(L475="","",COUNTIF(Service_data_2!$A:$A,$E475))</f>
        <v/>
      </c>
    </row>
    <row r="476" spans="5:14" x14ac:dyDescent="0.55000000000000004">
      <c r="E476" t="str">
        <f>IF(Admin_data!C476="","",Admin_data!C476)</f>
        <v/>
      </c>
      <c r="F476" s="62" t="str">
        <f>IF($E476="","",COUNTIF(Admin_data!C:C,$E476))</f>
        <v/>
      </c>
      <c r="G476" s="62" t="str">
        <f>IF(E476="","",IF(COUNTIF(Population_data!$A:$A,$E476)=0,"CHECK","OK"))</f>
        <v/>
      </c>
      <c r="H476" s="62" t="str">
        <f>IF(F476="","",COUNTIF(Population_data!$A:$A,$E476))</f>
        <v/>
      </c>
      <c r="I476" s="62" t="str">
        <f>IF(G476="","",IF(COUNTIF(Reporting_completeness!$A:$A,$E476)=0,"CHECK","OK"))</f>
        <v/>
      </c>
      <c r="J476" s="62" t="str">
        <f>IF(H476="","",COUNTIF(Reporting_completeness!$A:$A,$E476))</f>
        <v/>
      </c>
      <c r="K476" s="62" t="str">
        <f>IF(I476="","",IF(COUNTIF(Service_data_1!$A:$A,$E476)=0,"CHECK","OK"))</f>
        <v/>
      </c>
      <c r="L476" s="62" t="str">
        <f>IF(J476="","",COUNTIF(Service_data_1!$A:$A,$E476))</f>
        <v/>
      </c>
      <c r="M476" s="62" t="str">
        <f>IF(K476="","",IF(COUNTIF(Service_data_2!$A:$A,$E476)=0,"CHECK","OK"))</f>
        <v/>
      </c>
      <c r="N476" s="62" t="str">
        <f>IF(L476="","",COUNTIF(Service_data_2!$A:$A,$E476))</f>
        <v/>
      </c>
    </row>
    <row r="477" spans="5:14" x14ac:dyDescent="0.55000000000000004">
      <c r="E477" t="str">
        <f>IF(Admin_data!C477="","",Admin_data!C477)</f>
        <v/>
      </c>
      <c r="F477" s="62" t="str">
        <f>IF($E477="","",COUNTIF(Admin_data!C:C,$E477))</f>
        <v/>
      </c>
      <c r="G477" s="62" t="str">
        <f>IF(E477="","",IF(COUNTIF(Population_data!$A:$A,$E477)=0,"CHECK","OK"))</f>
        <v/>
      </c>
      <c r="H477" s="62" t="str">
        <f>IF(F477="","",COUNTIF(Population_data!$A:$A,$E477))</f>
        <v/>
      </c>
      <c r="I477" s="62" t="str">
        <f>IF(G477="","",IF(COUNTIF(Reporting_completeness!$A:$A,$E477)=0,"CHECK","OK"))</f>
        <v/>
      </c>
      <c r="J477" s="62" t="str">
        <f>IF(H477="","",COUNTIF(Reporting_completeness!$A:$A,$E477))</f>
        <v/>
      </c>
      <c r="K477" s="62" t="str">
        <f>IF(I477="","",IF(COUNTIF(Service_data_1!$A:$A,$E477)=0,"CHECK","OK"))</f>
        <v/>
      </c>
      <c r="L477" s="62" t="str">
        <f>IF(J477="","",COUNTIF(Service_data_1!$A:$A,$E477))</f>
        <v/>
      </c>
      <c r="M477" s="62" t="str">
        <f>IF(K477="","",IF(COUNTIF(Service_data_2!$A:$A,$E477)=0,"CHECK","OK"))</f>
        <v/>
      </c>
      <c r="N477" s="62" t="str">
        <f>IF(L477="","",COUNTIF(Service_data_2!$A:$A,$E477))</f>
        <v/>
      </c>
    </row>
    <row r="478" spans="5:14" x14ac:dyDescent="0.55000000000000004">
      <c r="E478" t="str">
        <f>IF(Admin_data!C478="","",Admin_data!C478)</f>
        <v/>
      </c>
      <c r="F478" s="62" t="str">
        <f>IF($E478="","",COUNTIF(Admin_data!C:C,$E478))</f>
        <v/>
      </c>
      <c r="G478" s="62" t="str">
        <f>IF(E478="","",IF(COUNTIF(Population_data!$A:$A,$E478)=0,"CHECK","OK"))</f>
        <v/>
      </c>
      <c r="H478" s="62" t="str">
        <f>IF(F478="","",COUNTIF(Population_data!$A:$A,$E478))</f>
        <v/>
      </c>
      <c r="I478" s="62" t="str">
        <f>IF(G478="","",IF(COUNTIF(Reporting_completeness!$A:$A,$E478)=0,"CHECK","OK"))</f>
        <v/>
      </c>
      <c r="J478" s="62" t="str">
        <f>IF(H478="","",COUNTIF(Reporting_completeness!$A:$A,$E478))</f>
        <v/>
      </c>
      <c r="K478" s="62" t="str">
        <f>IF(I478="","",IF(COUNTIF(Service_data_1!$A:$A,$E478)=0,"CHECK","OK"))</f>
        <v/>
      </c>
      <c r="L478" s="62" t="str">
        <f>IF(J478="","",COUNTIF(Service_data_1!$A:$A,$E478))</f>
        <v/>
      </c>
      <c r="M478" s="62" t="str">
        <f>IF(K478="","",IF(COUNTIF(Service_data_2!$A:$A,$E478)=0,"CHECK","OK"))</f>
        <v/>
      </c>
      <c r="N478" s="62" t="str">
        <f>IF(L478="","",COUNTIF(Service_data_2!$A:$A,$E478))</f>
        <v/>
      </c>
    </row>
    <row r="479" spans="5:14" x14ac:dyDescent="0.55000000000000004">
      <c r="E479" t="str">
        <f>IF(Admin_data!C479="","",Admin_data!C479)</f>
        <v/>
      </c>
      <c r="F479" s="62" t="str">
        <f>IF($E479="","",COUNTIF(Admin_data!C:C,$E479))</f>
        <v/>
      </c>
      <c r="G479" s="62" t="str">
        <f>IF(E479="","",IF(COUNTIF(Population_data!$A:$A,$E479)=0,"CHECK","OK"))</f>
        <v/>
      </c>
      <c r="H479" s="62" t="str">
        <f>IF(F479="","",COUNTIF(Population_data!$A:$A,$E479))</f>
        <v/>
      </c>
      <c r="I479" s="62" t="str">
        <f>IF(G479="","",IF(COUNTIF(Reporting_completeness!$A:$A,$E479)=0,"CHECK","OK"))</f>
        <v/>
      </c>
      <c r="J479" s="62" t="str">
        <f>IF(H479="","",COUNTIF(Reporting_completeness!$A:$A,$E479))</f>
        <v/>
      </c>
      <c r="K479" s="62" t="str">
        <f>IF(I479="","",IF(COUNTIF(Service_data_1!$A:$A,$E479)=0,"CHECK","OK"))</f>
        <v/>
      </c>
      <c r="L479" s="62" t="str">
        <f>IF(J479="","",COUNTIF(Service_data_1!$A:$A,$E479))</f>
        <v/>
      </c>
      <c r="M479" s="62" t="str">
        <f>IF(K479="","",IF(COUNTIF(Service_data_2!$A:$A,$E479)=0,"CHECK","OK"))</f>
        <v/>
      </c>
      <c r="N479" s="62" t="str">
        <f>IF(L479="","",COUNTIF(Service_data_2!$A:$A,$E479))</f>
        <v/>
      </c>
    </row>
    <row r="480" spans="5:14" x14ac:dyDescent="0.55000000000000004">
      <c r="E480" t="str">
        <f>IF(Admin_data!C480="","",Admin_data!C480)</f>
        <v/>
      </c>
      <c r="F480" s="62" t="str">
        <f>IF($E480="","",COUNTIF(Admin_data!C:C,$E480))</f>
        <v/>
      </c>
      <c r="G480" s="62" t="str">
        <f>IF(E480="","",IF(COUNTIF(Population_data!$A:$A,$E480)=0,"CHECK","OK"))</f>
        <v/>
      </c>
      <c r="H480" s="62" t="str">
        <f>IF(F480="","",COUNTIF(Population_data!$A:$A,$E480))</f>
        <v/>
      </c>
      <c r="I480" s="62" t="str">
        <f>IF(G480="","",IF(COUNTIF(Reporting_completeness!$A:$A,$E480)=0,"CHECK","OK"))</f>
        <v/>
      </c>
      <c r="J480" s="62" t="str">
        <f>IF(H480="","",COUNTIF(Reporting_completeness!$A:$A,$E480))</f>
        <v/>
      </c>
      <c r="K480" s="62" t="str">
        <f>IF(I480="","",IF(COUNTIF(Service_data_1!$A:$A,$E480)=0,"CHECK","OK"))</f>
        <v/>
      </c>
      <c r="L480" s="62" t="str">
        <f>IF(J480="","",COUNTIF(Service_data_1!$A:$A,$E480))</f>
        <v/>
      </c>
      <c r="M480" s="62" t="str">
        <f>IF(K480="","",IF(COUNTIF(Service_data_2!$A:$A,$E480)=0,"CHECK","OK"))</f>
        <v/>
      </c>
      <c r="N480" s="62" t="str">
        <f>IF(L480="","",COUNTIF(Service_data_2!$A:$A,$E480))</f>
        <v/>
      </c>
    </row>
    <row r="481" spans="5:14" x14ac:dyDescent="0.55000000000000004">
      <c r="E481" t="str">
        <f>IF(Admin_data!C481="","",Admin_data!C481)</f>
        <v/>
      </c>
      <c r="F481" s="62" t="str">
        <f>IF($E481="","",COUNTIF(Admin_data!C:C,$E481))</f>
        <v/>
      </c>
      <c r="G481" s="62" t="str">
        <f>IF(E481="","",IF(COUNTIF(Population_data!$A:$A,$E481)=0,"CHECK","OK"))</f>
        <v/>
      </c>
      <c r="H481" s="62" t="str">
        <f>IF(F481="","",COUNTIF(Population_data!$A:$A,$E481))</f>
        <v/>
      </c>
      <c r="I481" s="62" t="str">
        <f>IF(G481="","",IF(COUNTIF(Reporting_completeness!$A:$A,$E481)=0,"CHECK","OK"))</f>
        <v/>
      </c>
      <c r="J481" s="62" t="str">
        <f>IF(H481="","",COUNTIF(Reporting_completeness!$A:$A,$E481))</f>
        <v/>
      </c>
      <c r="K481" s="62" t="str">
        <f>IF(I481="","",IF(COUNTIF(Service_data_1!$A:$A,$E481)=0,"CHECK","OK"))</f>
        <v/>
      </c>
      <c r="L481" s="62" t="str">
        <f>IF(J481="","",COUNTIF(Service_data_1!$A:$A,$E481))</f>
        <v/>
      </c>
      <c r="M481" s="62" t="str">
        <f>IF(K481="","",IF(COUNTIF(Service_data_2!$A:$A,$E481)=0,"CHECK","OK"))</f>
        <v/>
      </c>
      <c r="N481" s="62" t="str">
        <f>IF(L481="","",COUNTIF(Service_data_2!$A:$A,$E481))</f>
        <v/>
      </c>
    </row>
    <row r="482" spans="5:14" x14ac:dyDescent="0.55000000000000004">
      <c r="E482" t="str">
        <f>IF(Admin_data!C482="","",Admin_data!C482)</f>
        <v/>
      </c>
      <c r="F482" s="62" t="str">
        <f>IF($E482="","",COUNTIF(Admin_data!C:C,$E482))</f>
        <v/>
      </c>
      <c r="G482" s="62" t="str">
        <f>IF(E482="","",IF(COUNTIF(Population_data!$A:$A,$E482)=0,"CHECK","OK"))</f>
        <v/>
      </c>
      <c r="H482" s="62" t="str">
        <f>IF(F482="","",COUNTIF(Population_data!$A:$A,$E482))</f>
        <v/>
      </c>
      <c r="I482" s="62" t="str">
        <f>IF(G482="","",IF(COUNTIF(Reporting_completeness!$A:$A,$E482)=0,"CHECK","OK"))</f>
        <v/>
      </c>
      <c r="J482" s="62" t="str">
        <f>IF(H482="","",COUNTIF(Reporting_completeness!$A:$A,$E482))</f>
        <v/>
      </c>
      <c r="K482" s="62" t="str">
        <f>IF(I482="","",IF(COUNTIF(Service_data_1!$A:$A,$E482)=0,"CHECK","OK"))</f>
        <v/>
      </c>
      <c r="L482" s="62" t="str">
        <f>IF(J482="","",COUNTIF(Service_data_1!$A:$A,$E482))</f>
        <v/>
      </c>
      <c r="M482" s="62" t="str">
        <f>IF(K482="","",IF(COUNTIF(Service_data_2!$A:$A,$E482)=0,"CHECK","OK"))</f>
        <v/>
      </c>
      <c r="N482" s="62" t="str">
        <f>IF(L482="","",COUNTIF(Service_data_2!$A:$A,$E482))</f>
        <v/>
      </c>
    </row>
    <row r="483" spans="5:14" x14ac:dyDescent="0.55000000000000004">
      <c r="E483" t="str">
        <f>IF(Admin_data!C483="","",Admin_data!C483)</f>
        <v/>
      </c>
      <c r="F483" s="62" t="str">
        <f>IF($E483="","",COUNTIF(Admin_data!C:C,$E483))</f>
        <v/>
      </c>
      <c r="G483" s="62" t="str">
        <f>IF(E483="","",IF(COUNTIF(Population_data!$A:$A,$E483)=0,"CHECK","OK"))</f>
        <v/>
      </c>
      <c r="H483" s="62" t="str">
        <f>IF(F483="","",COUNTIF(Population_data!$A:$A,$E483))</f>
        <v/>
      </c>
      <c r="I483" s="62" t="str">
        <f>IF(G483="","",IF(COUNTIF(Reporting_completeness!$A:$A,$E483)=0,"CHECK","OK"))</f>
        <v/>
      </c>
      <c r="J483" s="62" t="str">
        <f>IF(H483="","",COUNTIF(Reporting_completeness!$A:$A,$E483))</f>
        <v/>
      </c>
      <c r="K483" s="62" t="str">
        <f>IF(I483="","",IF(COUNTIF(Service_data_1!$A:$A,$E483)=0,"CHECK","OK"))</f>
        <v/>
      </c>
      <c r="L483" s="62" t="str">
        <f>IF(J483="","",COUNTIF(Service_data_1!$A:$A,$E483))</f>
        <v/>
      </c>
      <c r="M483" s="62" t="str">
        <f>IF(K483="","",IF(COUNTIF(Service_data_2!$A:$A,$E483)=0,"CHECK","OK"))</f>
        <v/>
      </c>
      <c r="N483" s="62" t="str">
        <f>IF(L483="","",COUNTIF(Service_data_2!$A:$A,$E483))</f>
        <v/>
      </c>
    </row>
    <row r="484" spans="5:14" x14ac:dyDescent="0.55000000000000004">
      <c r="E484" t="str">
        <f>IF(Admin_data!C484="","",Admin_data!C484)</f>
        <v/>
      </c>
      <c r="F484" s="62" t="str">
        <f>IF($E484="","",COUNTIF(Admin_data!C:C,$E484))</f>
        <v/>
      </c>
      <c r="G484" s="62" t="str">
        <f>IF(E484="","",IF(COUNTIF(Population_data!$A:$A,$E484)=0,"CHECK","OK"))</f>
        <v/>
      </c>
      <c r="H484" s="62" t="str">
        <f>IF(F484="","",COUNTIF(Population_data!$A:$A,$E484))</f>
        <v/>
      </c>
      <c r="I484" s="62" t="str">
        <f>IF(G484="","",IF(COUNTIF(Reporting_completeness!$A:$A,$E484)=0,"CHECK","OK"))</f>
        <v/>
      </c>
      <c r="J484" s="62" t="str">
        <f>IF(H484="","",COUNTIF(Reporting_completeness!$A:$A,$E484))</f>
        <v/>
      </c>
      <c r="K484" s="62" t="str">
        <f>IF(I484="","",IF(COUNTIF(Service_data_1!$A:$A,$E484)=0,"CHECK","OK"))</f>
        <v/>
      </c>
      <c r="L484" s="62" t="str">
        <f>IF(J484="","",COUNTIF(Service_data_1!$A:$A,$E484))</f>
        <v/>
      </c>
      <c r="M484" s="62" t="str">
        <f>IF(K484="","",IF(COUNTIF(Service_data_2!$A:$A,$E484)=0,"CHECK","OK"))</f>
        <v/>
      </c>
      <c r="N484" s="62" t="str">
        <f>IF(L484="","",COUNTIF(Service_data_2!$A:$A,$E484))</f>
        <v/>
      </c>
    </row>
    <row r="485" spans="5:14" x14ac:dyDescent="0.55000000000000004">
      <c r="E485" t="str">
        <f>IF(Admin_data!C485="","",Admin_data!C485)</f>
        <v/>
      </c>
      <c r="F485" s="62" t="str">
        <f>IF($E485="","",COUNTIF(Admin_data!C:C,$E485))</f>
        <v/>
      </c>
      <c r="G485" s="62" t="str">
        <f>IF(E485="","",IF(COUNTIF(Population_data!$A:$A,$E485)=0,"CHECK","OK"))</f>
        <v/>
      </c>
      <c r="H485" s="62" t="str">
        <f>IF(F485="","",COUNTIF(Population_data!$A:$A,$E485))</f>
        <v/>
      </c>
      <c r="I485" s="62" t="str">
        <f>IF(G485="","",IF(COUNTIF(Reporting_completeness!$A:$A,$E485)=0,"CHECK","OK"))</f>
        <v/>
      </c>
      <c r="J485" s="62" t="str">
        <f>IF(H485="","",COUNTIF(Reporting_completeness!$A:$A,$E485))</f>
        <v/>
      </c>
      <c r="K485" s="62" t="str">
        <f>IF(I485="","",IF(COUNTIF(Service_data_1!$A:$A,$E485)=0,"CHECK","OK"))</f>
        <v/>
      </c>
      <c r="L485" s="62" t="str">
        <f>IF(J485="","",COUNTIF(Service_data_1!$A:$A,$E485))</f>
        <v/>
      </c>
      <c r="M485" s="62" t="str">
        <f>IF(K485="","",IF(COUNTIF(Service_data_2!$A:$A,$E485)=0,"CHECK","OK"))</f>
        <v/>
      </c>
      <c r="N485" s="62" t="str">
        <f>IF(L485="","",COUNTIF(Service_data_2!$A:$A,$E485))</f>
        <v/>
      </c>
    </row>
    <row r="486" spans="5:14" x14ac:dyDescent="0.55000000000000004">
      <c r="E486" t="str">
        <f>IF(Admin_data!C486="","",Admin_data!C486)</f>
        <v/>
      </c>
      <c r="F486" s="62" t="str">
        <f>IF($E486="","",COUNTIF(Admin_data!C:C,$E486))</f>
        <v/>
      </c>
      <c r="G486" s="62" t="str">
        <f>IF(E486="","",IF(COUNTIF(Population_data!$A:$A,$E486)=0,"CHECK","OK"))</f>
        <v/>
      </c>
      <c r="H486" s="62" t="str">
        <f>IF(F486="","",COUNTIF(Population_data!$A:$A,$E486))</f>
        <v/>
      </c>
      <c r="I486" s="62" t="str">
        <f>IF(G486="","",IF(COUNTIF(Reporting_completeness!$A:$A,$E486)=0,"CHECK","OK"))</f>
        <v/>
      </c>
      <c r="J486" s="62" t="str">
        <f>IF(H486="","",COUNTIF(Reporting_completeness!$A:$A,$E486))</f>
        <v/>
      </c>
      <c r="K486" s="62" t="str">
        <f>IF(I486="","",IF(COUNTIF(Service_data_1!$A:$A,$E486)=0,"CHECK","OK"))</f>
        <v/>
      </c>
      <c r="L486" s="62" t="str">
        <f>IF(J486="","",COUNTIF(Service_data_1!$A:$A,$E486))</f>
        <v/>
      </c>
      <c r="M486" s="62" t="str">
        <f>IF(K486="","",IF(COUNTIF(Service_data_2!$A:$A,$E486)=0,"CHECK","OK"))</f>
        <v/>
      </c>
      <c r="N486" s="62" t="str">
        <f>IF(L486="","",COUNTIF(Service_data_2!$A:$A,$E486))</f>
        <v/>
      </c>
    </row>
    <row r="487" spans="5:14" x14ac:dyDescent="0.55000000000000004">
      <c r="E487" t="str">
        <f>IF(Admin_data!C487="","",Admin_data!C487)</f>
        <v/>
      </c>
      <c r="F487" s="62" t="str">
        <f>IF($E487="","",COUNTIF(Admin_data!C:C,$E487))</f>
        <v/>
      </c>
      <c r="G487" s="62" t="str">
        <f>IF(E487="","",IF(COUNTIF(Population_data!$A:$A,$E487)=0,"CHECK","OK"))</f>
        <v/>
      </c>
      <c r="H487" s="62" t="str">
        <f>IF(F487="","",COUNTIF(Population_data!$A:$A,$E487))</f>
        <v/>
      </c>
      <c r="I487" s="62" t="str">
        <f>IF(G487="","",IF(COUNTIF(Reporting_completeness!$A:$A,$E487)=0,"CHECK","OK"))</f>
        <v/>
      </c>
      <c r="J487" s="62" t="str">
        <f>IF(H487="","",COUNTIF(Reporting_completeness!$A:$A,$E487))</f>
        <v/>
      </c>
      <c r="K487" s="62" t="str">
        <f>IF(I487="","",IF(COUNTIF(Service_data_1!$A:$A,$E487)=0,"CHECK","OK"))</f>
        <v/>
      </c>
      <c r="L487" s="62" t="str">
        <f>IF(J487="","",COUNTIF(Service_data_1!$A:$A,$E487))</f>
        <v/>
      </c>
      <c r="M487" s="62" t="str">
        <f>IF(K487="","",IF(COUNTIF(Service_data_2!$A:$A,$E487)=0,"CHECK","OK"))</f>
        <v/>
      </c>
      <c r="N487" s="62" t="str">
        <f>IF(L487="","",COUNTIF(Service_data_2!$A:$A,$E487))</f>
        <v/>
      </c>
    </row>
    <row r="488" spans="5:14" x14ac:dyDescent="0.55000000000000004">
      <c r="E488" t="str">
        <f>IF(Admin_data!C488="","",Admin_data!C488)</f>
        <v/>
      </c>
      <c r="F488" s="62" t="str">
        <f>IF($E488="","",COUNTIF(Admin_data!C:C,$E488))</f>
        <v/>
      </c>
      <c r="G488" s="62" t="str">
        <f>IF(E488="","",IF(COUNTIF(Population_data!$A:$A,$E488)=0,"CHECK","OK"))</f>
        <v/>
      </c>
      <c r="H488" s="62" t="str">
        <f>IF(F488="","",COUNTIF(Population_data!$A:$A,$E488))</f>
        <v/>
      </c>
      <c r="I488" s="62" t="str">
        <f>IF(G488="","",IF(COUNTIF(Reporting_completeness!$A:$A,$E488)=0,"CHECK","OK"))</f>
        <v/>
      </c>
      <c r="J488" s="62" t="str">
        <f>IF(H488="","",COUNTIF(Reporting_completeness!$A:$A,$E488))</f>
        <v/>
      </c>
      <c r="K488" s="62" t="str">
        <f>IF(I488="","",IF(COUNTIF(Service_data_1!$A:$A,$E488)=0,"CHECK","OK"))</f>
        <v/>
      </c>
      <c r="L488" s="62" t="str">
        <f>IF(J488="","",COUNTIF(Service_data_1!$A:$A,$E488))</f>
        <v/>
      </c>
      <c r="M488" s="62" t="str">
        <f>IF(K488="","",IF(COUNTIF(Service_data_2!$A:$A,$E488)=0,"CHECK","OK"))</f>
        <v/>
      </c>
      <c r="N488" s="62" t="str">
        <f>IF(L488="","",COUNTIF(Service_data_2!$A:$A,$E488))</f>
        <v/>
      </c>
    </row>
    <row r="489" spans="5:14" x14ac:dyDescent="0.55000000000000004">
      <c r="E489" t="str">
        <f>IF(Admin_data!C489="","",Admin_data!C489)</f>
        <v/>
      </c>
      <c r="F489" s="62" t="str">
        <f>IF($E489="","",COUNTIF(Admin_data!C:C,$E489))</f>
        <v/>
      </c>
      <c r="G489" s="62" t="str">
        <f>IF(E489="","",IF(COUNTIF(Population_data!$A:$A,$E489)=0,"CHECK","OK"))</f>
        <v/>
      </c>
      <c r="H489" s="62" t="str">
        <f>IF(F489="","",COUNTIF(Population_data!$A:$A,$E489))</f>
        <v/>
      </c>
      <c r="I489" s="62" t="str">
        <f>IF(G489="","",IF(COUNTIF(Reporting_completeness!$A:$A,$E489)=0,"CHECK","OK"))</f>
        <v/>
      </c>
      <c r="J489" s="62" t="str">
        <f>IF(H489="","",COUNTIF(Reporting_completeness!$A:$A,$E489))</f>
        <v/>
      </c>
      <c r="K489" s="62" t="str">
        <f>IF(I489="","",IF(COUNTIF(Service_data_1!$A:$A,$E489)=0,"CHECK","OK"))</f>
        <v/>
      </c>
      <c r="L489" s="62" t="str">
        <f>IF(J489="","",COUNTIF(Service_data_1!$A:$A,$E489))</f>
        <v/>
      </c>
      <c r="M489" s="62" t="str">
        <f>IF(K489="","",IF(COUNTIF(Service_data_2!$A:$A,$E489)=0,"CHECK","OK"))</f>
        <v/>
      </c>
      <c r="N489" s="62" t="str">
        <f>IF(L489="","",COUNTIF(Service_data_2!$A:$A,$E489))</f>
        <v/>
      </c>
    </row>
    <row r="490" spans="5:14" x14ac:dyDescent="0.55000000000000004">
      <c r="E490" t="str">
        <f>IF(Admin_data!C490="","",Admin_data!C490)</f>
        <v/>
      </c>
      <c r="F490" s="62" t="str">
        <f>IF($E490="","",COUNTIF(Admin_data!C:C,$E490))</f>
        <v/>
      </c>
      <c r="G490" s="62" t="str">
        <f>IF(E490="","",IF(COUNTIF(Population_data!$A:$A,$E490)=0,"CHECK","OK"))</f>
        <v/>
      </c>
      <c r="H490" s="62" t="str">
        <f>IF(F490="","",COUNTIF(Population_data!$A:$A,$E490))</f>
        <v/>
      </c>
      <c r="I490" s="62" t="str">
        <f>IF(G490="","",IF(COUNTIF(Reporting_completeness!$A:$A,$E490)=0,"CHECK","OK"))</f>
        <v/>
      </c>
      <c r="J490" s="62" t="str">
        <f>IF(H490="","",COUNTIF(Reporting_completeness!$A:$A,$E490))</f>
        <v/>
      </c>
      <c r="K490" s="62" t="str">
        <f>IF(I490="","",IF(COUNTIF(Service_data_1!$A:$A,$E490)=0,"CHECK","OK"))</f>
        <v/>
      </c>
      <c r="L490" s="62" t="str">
        <f>IF(J490="","",COUNTIF(Service_data_1!$A:$A,$E490))</f>
        <v/>
      </c>
      <c r="M490" s="62" t="str">
        <f>IF(K490="","",IF(COUNTIF(Service_data_2!$A:$A,$E490)=0,"CHECK","OK"))</f>
        <v/>
      </c>
      <c r="N490" s="62" t="str">
        <f>IF(L490="","",COUNTIF(Service_data_2!$A:$A,$E490))</f>
        <v/>
      </c>
    </row>
    <row r="491" spans="5:14" x14ac:dyDescent="0.55000000000000004">
      <c r="E491" t="str">
        <f>IF(Admin_data!C491="","",Admin_data!C491)</f>
        <v/>
      </c>
      <c r="F491" s="62" t="str">
        <f>IF($E491="","",COUNTIF(Admin_data!C:C,$E491))</f>
        <v/>
      </c>
      <c r="G491" s="62" t="str">
        <f>IF(E491="","",IF(COUNTIF(Population_data!$A:$A,$E491)=0,"CHECK","OK"))</f>
        <v/>
      </c>
      <c r="H491" s="62" t="str">
        <f>IF(F491="","",COUNTIF(Population_data!$A:$A,$E491))</f>
        <v/>
      </c>
      <c r="I491" s="62" t="str">
        <f>IF(G491="","",IF(COUNTIF(Reporting_completeness!$A:$A,$E491)=0,"CHECK","OK"))</f>
        <v/>
      </c>
      <c r="J491" s="62" t="str">
        <f>IF(H491="","",COUNTIF(Reporting_completeness!$A:$A,$E491))</f>
        <v/>
      </c>
      <c r="K491" s="62" t="str">
        <f>IF(I491="","",IF(COUNTIF(Service_data_1!$A:$A,$E491)=0,"CHECK","OK"))</f>
        <v/>
      </c>
      <c r="L491" s="62" t="str">
        <f>IF(J491="","",COUNTIF(Service_data_1!$A:$A,$E491))</f>
        <v/>
      </c>
      <c r="M491" s="62" t="str">
        <f>IF(K491="","",IF(COUNTIF(Service_data_2!$A:$A,$E491)=0,"CHECK","OK"))</f>
        <v/>
      </c>
      <c r="N491" s="62" t="str">
        <f>IF(L491="","",COUNTIF(Service_data_2!$A:$A,$E491))</f>
        <v/>
      </c>
    </row>
    <row r="492" spans="5:14" x14ac:dyDescent="0.55000000000000004">
      <c r="E492" t="str">
        <f>IF(Admin_data!C492="","",Admin_data!C492)</f>
        <v/>
      </c>
      <c r="F492" s="62" t="str">
        <f>IF($E492="","",COUNTIF(Admin_data!C:C,$E492))</f>
        <v/>
      </c>
      <c r="G492" s="62" t="str">
        <f>IF(E492="","",IF(COUNTIF(Population_data!$A:$A,$E492)=0,"CHECK","OK"))</f>
        <v/>
      </c>
      <c r="H492" s="62" t="str">
        <f>IF(F492="","",COUNTIF(Population_data!$A:$A,$E492))</f>
        <v/>
      </c>
      <c r="I492" s="62" t="str">
        <f>IF(G492="","",IF(COUNTIF(Reporting_completeness!$A:$A,$E492)=0,"CHECK","OK"))</f>
        <v/>
      </c>
      <c r="J492" s="62" t="str">
        <f>IF(H492="","",COUNTIF(Reporting_completeness!$A:$A,$E492))</f>
        <v/>
      </c>
      <c r="K492" s="62" t="str">
        <f>IF(I492="","",IF(COUNTIF(Service_data_1!$A:$A,$E492)=0,"CHECK","OK"))</f>
        <v/>
      </c>
      <c r="L492" s="62" t="str">
        <f>IF(J492="","",COUNTIF(Service_data_1!$A:$A,$E492))</f>
        <v/>
      </c>
      <c r="M492" s="62" t="str">
        <f>IF(K492="","",IF(COUNTIF(Service_data_2!$A:$A,$E492)=0,"CHECK","OK"))</f>
        <v/>
      </c>
      <c r="N492" s="62" t="str">
        <f>IF(L492="","",COUNTIF(Service_data_2!$A:$A,$E492))</f>
        <v/>
      </c>
    </row>
    <row r="493" spans="5:14" x14ac:dyDescent="0.55000000000000004">
      <c r="E493" t="str">
        <f>IF(Admin_data!C493="","",Admin_data!C493)</f>
        <v/>
      </c>
      <c r="F493" s="62" t="str">
        <f>IF($E493="","",COUNTIF(Admin_data!C:C,$E493))</f>
        <v/>
      </c>
      <c r="G493" s="62" t="str">
        <f>IF(E493="","",IF(COUNTIF(Population_data!$A:$A,$E493)=0,"CHECK","OK"))</f>
        <v/>
      </c>
      <c r="H493" s="62" t="str">
        <f>IF(F493="","",COUNTIF(Population_data!$A:$A,$E493))</f>
        <v/>
      </c>
      <c r="I493" s="62" t="str">
        <f>IF(G493="","",IF(COUNTIF(Reporting_completeness!$A:$A,$E493)=0,"CHECK","OK"))</f>
        <v/>
      </c>
      <c r="J493" s="62" t="str">
        <f>IF(H493="","",COUNTIF(Reporting_completeness!$A:$A,$E493))</f>
        <v/>
      </c>
      <c r="K493" s="62" t="str">
        <f>IF(I493="","",IF(COUNTIF(Service_data_1!$A:$A,$E493)=0,"CHECK","OK"))</f>
        <v/>
      </c>
      <c r="L493" s="62" t="str">
        <f>IF(J493="","",COUNTIF(Service_data_1!$A:$A,$E493))</f>
        <v/>
      </c>
      <c r="M493" s="62" t="str">
        <f>IF(K493="","",IF(COUNTIF(Service_data_2!$A:$A,$E493)=0,"CHECK","OK"))</f>
        <v/>
      </c>
      <c r="N493" s="62" t="str">
        <f>IF(L493="","",COUNTIF(Service_data_2!$A:$A,$E493))</f>
        <v/>
      </c>
    </row>
    <row r="494" spans="5:14" x14ac:dyDescent="0.55000000000000004">
      <c r="E494" t="str">
        <f>IF(Admin_data!C494="","",Admin_data!C494)</f>
        <v/>
      </c>
      <c r="F494" s="62" t="str">
        <f>IF($E494="","",COUNTIF(Admin_data!C:C,$E494))</f>
        <v/>
      </c>
      <c r="G494" s="62" t="str">
        <f>IF(E494="","",IF(COUNTIF(Population_data!$A:$A,$E494)=0,"CHECK","OK"))</f>
        <v/>
      </c>
      <c r="H494" s="62" t="str">
        <f>IF(F494="","",COUNTIF(Population_data!$A:$A,$E494))</f>
        <v/>
      </c>
      <c r="I494" s="62" t="str">
        <f>IF(G494="","",IF(COUNTIF(Reporting_completeness!$A:$A,$E494)=0,"CHECK","OK"))</f>
        <v/>
      </c>
      <c r="J494" s="62" t="str">
        <f>IF(H494="","",COUNTIF(Reporting_completeness!$A:$A,$E494))</f>
        <v/>
      </c>
      <c r="K494" s="62" t="str">
        <f>IF(I494="","",IF(COUNTIF(Service_data_1!$A:$A,$E494)=0,"CHECK","OK"))</f>
        <v/>
      </c>
      <c r="L494" s="62" t="str">
        <f>IF(J494="","",COUNTIF(Service_data_1!$A:$A,$E494))</f>
        <v/>
      </c>
      <c r="M494" s="62" t="str">
        <f>IF(K494="","",IF(COUNTIF(Service_data_2!$A:$A,$E494)=0,"CHECK","OK"))</f>
        <v/>
      </c>
      <c r="N494" s="62" t="str">
        <f>IF(L494="","",COUNTIF(Service_data_2!$A:$A,$E494))</f>
        <v/>
      </c>
    </row>
    <row r="495" spans="5:14" x14ac:dyDescent="0.55000000000000004">
      <c r="E495" t="str">
        <f>IF(Admin_data!C495="","",Admin_data!C495)</f>
        <v/>
      </c>
      <c r="F495" s="62" t="str">
        <f>IF($E495="","",COUNTIF(Admin_data!C:C,$E495))</f>
        <v/>
      </c>
      <c r="G495" s="62" t="str">
        <f>IF(E495="","",IF(COUNTIF(Population_data!$A:$A,$E495)=0,"CHECK","OK"))</f>
        <v/>
      </c>
      <c r="H495" s="62" t="str">
        <f>IF(F495="","",COUNTIF(Population_data!$A:$A,$E495))</f>
        <v/>
      </c>
      <c r="I495" s="62" t="str">
        <f>IF(G495="","",IF(COUNTIF(Reporting_completeness!$A:$A,$E495)=0,"CHECK","OK"))</f>
        <v/>
      </c>
      <c r="J495" s="62" t="str">
        <f>IF(H495="","",COUNTIF(Reporting_completeness!$A:$A,$E495))</f>
        <v/>
      </c>
      <c r="K495" s="62" t="str">
        <f>IF(I495="","",IF(COUNTIF(Service_data_1!$A:$A,$E495)=0,"CHECK","OK"))</f>
        <v/>
      </c>
      <c r="L495" s="62" t="str">
        <f>IF(J495="","",COUNTIF(Service_data_1!$A:$A,$E495))</f>
        <v/>
      </c>
      <c r="M495" s="62" t="str">
        <f>IF(K495="","",IF(COUNTIF(Service_data_2!$A:$A,$E495)=0,"CHECK","OK"))</f>
        <v/>
      </c>
      <c r="N495" s="62" t="str">
        <f>IF(L495="","",COUNTIF(Service_data_2!$A:$A,$E495))</f>
        <v/>
      </c>
    </row>
    <row r="496" spans="5:14" x14ac:dyDescent="0.55000000000000004">
      <c r="E496" t="str">
        <f>IF(Admin_data!C496="","",Admin_data!C496)</f>
        <v/>
      </c>
      <c r="F496" s="62" t="str">
        <f>IF($E496="","",COUNTIF(Admin_data!C:C,$E496))</f>
        <v/>
      </c>
      <c r="G496" s="62" t="str">
        <f>IF(E496="","",IF(COUNTIF(Population_data!$A:$A,$E496)=0,"CHECK","OK"))</f>
        <v/>
      </c>
      <c r="H496" s="62" t="str">
        <f>IF(F496="","",COUNTIF(Population_data!$A:$A,$E496))</f>
        <v/>
      </c>
      <c r="I496" s="62" t="str">
        <f>IF(G496="","",IF(COUNTIF(Reporting_completeness!$A:$A,$E496)=0,"CHECK","OK"))</f>
        <v/>
      </c>
      <c r="J496" s="62" t="str">
        <f>IF(H496="","",COUNTIF(Reporting_completeness!$A:$A,$E496))</f>
        <v/>
      </c>
      <c r="K496" s="62" t="str">
        <f>IF(I496="","",IF(COUNTIF(Service_data_1!$A:$A,$E496)=0,"CHECK","OK"))</f>
        <v/>
      </c>
      <c r="L496" s="62" t="str">
        <f>IF(J496="","",COUNTIF(Service_data_1!$A:$A,$E496))</f>
        <v/>
      </c>
      <c r="M496" s="62" t="str">
        <f>IF(K496="","",IF(COUNTIF(Service_data_2!$A:$A,$E496)=0,"CHECK","OK"))</f>
        <v/>
      </c>
      <c r="N496" s="62" t="str">
        <f>IF(L496="","",COUNTIF(Service_data_2!$A:$A,$E496))</f>
        <v/>
      </c>
    </row>
    <row r="497" spans="5:14" x14ac:dyDescent="0.55000000000000004">
      <c r="E497" t="str">
        <f>IF(Admin_data!C497="","",Admin_data!C497)</f>
        <v/>
      </c>
      <c r="F497" s="62" t="str">
        <f>IF($E497="","",COUNTIF(Admin_data!C:C,$E497))</f>
        <v/>
      </c>
      <c r="G497" s="62" t="str">
        <f>IF(E497="","",IF(COUNTIF(Population_data!$A:$A,$E497)=0,"CHECK","OK"))</f>
        <v/>
      </c>
      <c r="H497" s="62" t="str">
        <f>IF(F497="","",COUNTIF(Population_data!$A:$A,$E497))</f>
        <v/>
      </c>
      <c r="I497" s="62" t="str">
        <f>IF(G497="","",IF(COUNTIF(Reporting_completeness!$A:$A,$E497)=0,"CHECK","OK"))</f>
        <v/>
      </c>
      <c r="J497" s="62" t="str">
        <f>IF(H497="","",COUNTIF(Reporting_completeness!$A:$A,$E497))</f>
        <v/>
      </c>
      <c r="K497" s="62" t="str">
        <f>IF(I497="","",IF(COUNTIF(Service_data_1!$A:$A,$E497)=0,"CHECK","OK"))</f>
        <v/>
      </c>
      <c r="L497" s="62" t="str">
        <f>IF(J497="","",COUNTIF(Service_data_1!$A:$A,$E497))</f>
        <v/>
      </c>
      <c r="M497" s="62" t="str">
        <f>IF(K497="","",IF(COUNTIF(Service_data_2!$A:$A,$E497)=0,"CHECK","OK"))</f>
        <v/>
      </c>
      <c r="N497" s="62" t="str">
        <f>IF(L497="","",COUNTIF(Service_data_2!$A:$A,$E497))</f>
        <v/>
      </c>
    </row>
    <row r="498" spans="5:14" x14ac:dyDescent="0.55000000000000004">
      <c r="E498" t="str">
        <f>IF(Admin_data!C498="","",Admin_data!C498)</f>
        <v/>
      </c>
      <c r="F498" s="62" t="str">
        <f>IF($E498="","",COUNTIF(Admin_data!C:C,$E498))</f>
        <v/>
      </c>
      <c r="G498" s="62" t="str">
        <f>IF(E498="","",IF(COUNTIF(Population_data!$A:$A,$E498)=0,"CHECK","OK"))</f>
        <v/>
      </c>
      <c r="H498" s="62" t="str">
        <f>IF(F498="","",COUNTIF(Population_data!$A:$A,$E498))</f>
        <v/>
      </c>
      <c r="I498" s="62" t="str">
        <f>IF(G498="","",IF(COUNTIF(Reporting_completeness!$A:$A,$E498)=0,"CHECK","OK"))</f>
        <v/>
      </c>
      <c r="J498" s="62" t="str">
        <f>IF(H498="","",COUNTIF(Reporting_completeness!$A:$A,$E498))</f>
        <v/>
      </c>
      <c r="K498" s="62" t="str">
        <f>IF(I498="","",IF(COUNTIF(Service_data_1!$A:$A,$E498)=0,"CHECK","OK"))</f>
        <v/>
      </c>
      <c r="L498" s="62" t="str">
        <f>IF(J498="","",COUNTIF(Service_data_1!$A:$A,$E498))</f>
        <v/>
      </c>
      <c r="M498" s="62" t="str">
        <f>IF(K498="","",IF(COUNTIF(Service_data_2!$A:$A,$E498)=0,"CHECK","OK"))</f>
        <v/>
      </c>
      <c r="N498" s="62" t="str">
        <f>IF(L498="","",COUNTIF(Service_data_2!$A:$A,$E498))</f>
        <v/>
      </c>
    </row>
    <row r="499" spans="5:14" x14ac:dyDescent="0.55000000000000004">
      <c r="E499" t="str">
        <f>IF(Admin_data!C499="","",Admin_data!C499)</f>
        <v/>
      </c>
      <c r="F499" s="62" t="str">
        <f>IF($E499="","",COUNTIF(Admin_data!C:C,$E499))</f>
        <v/>
      </c>
      <c r="G499" s="62" t="str">
        <f>IF(E499="","",IF(COUNTIF(Population_data!$A:$A,$E499)=0,"CHECK","OK"))</f>
        <v/>
      </c>
      <c r="H499" s="62" t="str">
        <f>IF(F499="","",COUNTIF(Population_data!$A:$A,$E499))</f>
        <v/>
      </c>
      <c r="I499" s="62" t="str">
        <f>IF(G499="","",IF(COUNTIF(Reporting_completeness!$A:$A,$E499)=0,"CHECK","OK"))</f>
        <v/>
      </c>
      <c r="J499" s="62" t="str">
        <f>IF(H499="","",COUNTIF(Reporting_completeness!$A:$A,$E499))</f>
        <v/>
      </c>
      <c r="K499" s="62" t="str">
        <f>IF(I499="","",IF(COUNTIF(Service_data_1!$A:$A,$E499)=0,"CHECK","OK"))</f>
        <v/>
      </c>
      <c r="L499" s="62" t="str">
        <f>IF(J499="","",COUNTIF(Service_data_1!$A:$A,$E499))</f>
        <v/>
      </c>
      <c r="M499" s="62" t="str">
        <f>IF(K499="","",IF(COUNTIF(Service_data_2!$A:$A,$E499)=0,"CHECK","OK"))</f>
        <v/>
      </c>
      <c r="N499" s="62" t="str">
        <f>IF(L499="","",COUNTIF(Service_data_2!$A:$A,$E499))</f>
        <v/>
      </c>
    </row>
    <row r="500" spans="5:14" x14ac:dyDescent="0.55000000000000004">
      <c r="E500" t="str">
        <f>IF(Admin_data!C500="","",Admin_data!C500)</f>
        <v/>
      </c>
      <c r="F500" s="62" t="str">
        <f>IF($E500="","",COUNTIF(Admin_data!C:C,$E500))</f>
        <v/>
      </c>
      <c r="G500" s="62" t="str">
        <f>IF(E500="","",IF(COUNTIF(Population_data!$A:$A,$E500)=0,"CHECK","OK"))</f>
        <v/>
      </c>
      <c r="H500" s="62" t="str">
        <f>IF(F500="","",COUNTIF(Population_data!$A:$A,$E500))</f>
        <v/>
      </c>
      <c r="I500" s="62" t="str">
        <f>IF(G500="","",IF(COUNTIF(Reporting_completeness!$A:$A,$E500)=0,"CHECK","OK"))</f>
        <v/>
      </c>
      <c r="J500" s="62" t="str">
        <f>IF(H500="","",COUNTIF(Reporting_completeness!$A:$A,$E500))</f>
        <v/>
      </c>
      <c r="K500" s="62" t="str">
        <f>IF(I500="","",IF(COUNTIF(Service_data_1!$A:$A,$E500)=0,"CHECK","OK"))</f>
        <v/>
      </c>
      <c r="L500" s="62" t="str">
        <f>IF(J500="","",COUNTIF(Service_data_1!$A:$A,$E500))</f>
        <v/>
      </c>
      <c r="M500" s="62" t="str">
        <f>IF(K500="","",IF(COUNTIF(Service_data_2!$A:$A,$E500)=0,"CHECK","OK"))</f>
        <v/>
      </c>
      <c r="N500" s="62" t="str">
        <f>IF(L500="","",COUNTIF(Service_data_2!$A:$A,$E500))</f>
        <v/>
      </c>
    </row>
    <row r="501" spans="5:14" x14ac:dyDescent="0.55000000000000004">
      <c r="E501" t="str">
        <f>IF(Admin_data!C501="","",Admin_data!C501)</f>
        <v/>
      </c>
      <c r="F501" s="62" t="str">
        <f>IF($E501="","",COUNTIF(Admin_data!C:C,$E501))</f>
        <v/>
      </c>
      <c r="G501" s="62" t="str">
        <f>IF(E501="","",IF(COUNTIF(Population_data!$A:$A,$E501)=0,"CHECK","OK"))</f>
        <v/>
      </c>
      <c r="H501" s="62" t="str">
        <f>IF(F501="","",COUNTIF(Population_data!$A:$A,$E501))</f>
        <v/>
      </c>
      <c r="I501" s="62" t="str">
        <f>IF(G501="","",IF(COUNTIF(Reporting_completeness!$A:$A,$E501)=0,"CHECK","OK"))</f>
        <v/>
      </c>
      <c r="J501" s="62" t="str">
        <f>IF(H501="","",COUNTIF(Reporting_completeness!$A:$A,$E501))</f>
        <v/>
      </c>
      <c r="K501" s="62" t="str">
        <f>IF(I501="","",IF(COUNTIF(Service_data_1!$A:$A,$E501)=0,"CHECK","OK"))</f>
        <v/>
      </c>
      <c r="L501" s="62" t="str">
        <f>IF(J501="","",COUNTIF(Service_data_1!$A:$A,$E501))</f>
        <v/>
      </c>
      <c r="M501" s="62" t="str">
        <f>IF(K501="","",IF(COUNTIF(Service_data_2!$A:$A,$E501)=0,"CHECK","OK"))</f>
        <v/>
      </c>
      <c r="N501" s="62" t="str">
        <f>IF(L501="","",COUNTIF(Service_data_2!$A:$A,$E501))</f>
        <v/>
      </c>
    </row>
    <row r="502" spans="5:14" x14ac:dyDescent="0.55000000000000004">
      <c r="E502" t="str">
        <f>IF(Admin_data!C502="","",Admin_data!C502)</f>
        <v/>
      </c>
      <c r="F502" s="62" t="str">
        <f>IF($E502="","",COUNTIF(Admin_data!C:C,$E502))</f>
        <v/>
      </c>
      <c r="G502" s="62" t="str">
        <f>IF(E502="","",IF(COUNTIF(Population_data!$A:$A,$E502)=0,"CHECK","OK"))</f>
        <v/>
      </c>
      <c r="H502" s="62" t="str">
        <f>IF(F502="","",COUNTIF(Population_data!$A:$A,$E502))</f>
        <v/>
      </c>
      <c r="I502" s="62" t="str">
        <f>IF(G502="","",IF(COUNTIF(Reporting_completeness!$A:$A,$E502)=0,"CHECK","OK"))</f>
        <v/>
      </c>
      <c r="J502" s="62" t="str">
        <f>IF(H502="","",COUNTIF(Reporting_completeness!$A:$A,$E502))</f>
        <v/>
      </c>
      <c r="K502" s="62" t="str">
        <f>IF(I502="","",IF(COUNTIF(Service_data_1!$A:$A,$E502)=0,"CHECK","OK"))</f>
        <v/>
      </c>
      <c r="L502" s="62" t="str">
        <f>IF(J502="","",COUNTIF(Service_data_1!$A:$A,$E502))</f>
        <v/>
      </c>
      <c r="M502" s="62" t="str">
        <f>IF(K502="","",IF(COUNTIF(Service_data_2!$A:$A,$E502)=0,"CHECK","OK"))</f>
        <v/>
      </c>
      <c r="N502" s="62" t="str">
        <f>IF(L502="","",COUNTIF(Service_data_2!$A:$A,$E502))</f>
        <v/>
      </c>
    </row>
    <row r="503" spans="5:14" x14ac:dyDescent="0.55000000000000004">
      <c r="E503" t="str">
        <f>IF(Admin_data!C503="","",Admin_data!C503)</f>
        <v/>
      </c>
      <c r="F503" s="62" t="str">
        <f>IF($E503="","",COUNTIF(Admin_data!C:C,$E503))</f>
        <v/>
      </c>
      <c r="G503" s="62" t="str">
        <f>IF(E503="","",IF(COUNTIF(Population_data!$A:$A,$E503)=0,"CHECK","OK"))</f>
        <v/>
      </c>
      <c r="H503" s="62" t="str">
        <f>IF(F503="","",COUNTIF(Population_data!$A:$A,$E503))</f>
        <v/>
      </c>
      <c r="I503" s="62" t="str">
        <f>IF(G503="","",IF(COUNTIF(Reporting_completeness!$A:$A,$E503)=0,"CHECK","OK"))</f>
        <v/>
      </c>
      <c r="J503" s="62" t="str">
        <f>IF(H503="","",COUNTIF(Reporting_completeness!$A:$A,$E503))</f>
        <v/>
      </c>
      <c r="K503" s="62" t="str">
        <f>IF(I503="","",IF(COUNTIF(Service_data_1!$A:$A,$E503)=0,"CHECK","OK"))</f>
        <v/>
      </c>
      <c r="L503" s="62" t="str">
        <f>IF(J503="","",COUNTIF(Service_data_1!$A:$A,$E503))</f>
        <v/>
      </c>
      <c r="M503" s="62" t="str">
        <f>IF(K503="","",IF(COUNTIF(Service_data_2!$A:$A,$E503)=0,"CHECK","OK"))</f>
        <v/>
      </c>
      <c r="N503" s="62" t="str">
        <f>IF(L503="","",COUNTIF(Service_data_2!$A:$A,$E503))</f>
        <v/>
      </c>
    </row>
    <row r="504" spans="5:14" x14ac:dyDescent="0.55000000000000004">
      <c r="E504" t="str">
        <f>IF(Admin_data!C504="","",Admin_data!C504)</f>
        <v/>
      </c>
      <c r="F504" s="62" t="str">
        <f>IF($E504="","",COUNTIF(Admin_data!C:C,$E504))</f>
        <v/>
      </c>
      <c r="G504" s="62" t="str">
        <f>IF(E504="","",IF(COUNTIF(Population_data!$A:$A,$E504)=0,"CHECK","OK"))</f>
        <v/>
      </c>
      <c r="H504" s="62" t="str">
        <f>IF(F504="","",COUNTIF(Population_data!$A:$A,$E504))</f>
        <v/>
      </c>
      <c r="I504" s="62" t="str">
        <f>IF(G504="","",IF(COUNTIF(Reporting_completeness!$A:$A,$E504)=0,"CHECK","OK"))</f>
        <v/>
      </c>
      <c r="J504" s="62" t="str">
        <f>IF(H504="","",COUNTIF(Reporting_completeness!$A:$A,$E504))</f>
        <v/>
      </c>
      <c r="K504" s="62" t="str">
        <f>IF(I504="","",IF(COUNTIF(Service_data_1!$A:$A,$E504)=0,"CHECK","OK"))</f>
        <v/>
      </c>
      <c r="L504" s="62" t="str">
        <f>IF(J504="","",COUNTIF(Service_data_1!$A:$A,$E504))</f>
        <v/>
      </c>
      <c r="M504" s="62" t="str">
        <f>IF(K504="","",IF(COUNTIF(Service_data_2!$A:$A,$E504)=0,"CHECK","OK"))</f>
        <v/>
      </c>
      <c r="N504" s="62" t="str">
        <f>IF(L504="","",COUNTIF(Service_data_2!$A:$A,$E504))</f>
        <v/>
      </c>
    </row>
    <row r="505" spans="5:14" x14ac:dyDescent="0.55000000000000004">
      <c r="E505" t="str">
        <f>IF(Admin_data!C505="","",Admin_data!C505)</f>
        <v/>
      </c>
      <c r="F505" s="62" t="str">
        <f>IF($E505="","",COUNTIF(Admin_data!C:C,$E505))</f>
        <v/>
      </c>
      <c r="G505" s="62" t="str">
        <f>IF(E505="","",IF(COUNTIF(Population_data!$A:$A,$E505)=0,"CHECK","OK"))</f>
        <v/>
      </c>
      <c r="H505" s="62" t="str">
        <f>IF(F505="","",COUNTIF(Population_data!$A:$A,$E505))</f>
        <v/>
      </c>
      <c r="I505" s="62" t="str">
        <f>IF(G505="","",IF(COUNTIF(Reporting_completeness!$A:$A,$E505)=0,"CHECK","OK"))</f>
        <v/>
      </c>
      <c r="J505" s="62" t="str">
        <f>IF(H505="","",COUNTIF(Reporting_completeness!$A:$A,$E505))</f>
        <v/>
      </c>
      <c r="K505" s="62" t="str">
        <f>IF(I505="","",IF(COUNTIF(Service_data_1!$A:$A,$E505)=0,"CHECK","OK"))</f>
        <v/>
      </c>
      <c r="L505" s="62" t="str">
        <f>IF(J505="","",COUNTIF(Service_data_1!$A:$A,$E505))</f>
        <v/>
      </c>
      <c r="M505" s="62" t="str">
        <f>IF(K505="","",IF(COUNTIF(Service_data_2!$A:$A,$E505)=0,"CHECK","OK"))</f>
        <v/>
      </c>
      <c r="N505" s="62" t="str">
        <f>IF(L505="","",COUNTIF(Service_data_2!$A:$A,$E505))</f>
        <v/>
      </c>
    </row>
    <row r="506" spans="5:14" x14ac:dyDescent="0.55000000000000004">
      <c r="E506" t="str">
        <f>IF(Admin_data!C506="","",Admin_data!C506)</f>
        <v/>
      </c>
      <c r="F506" s="62" t="str">
        <f>IF($E506="","",COUNTIF(Admin_data!C:C,$E506))</f>
        <v/>
      </c>
      <c r="G506" s="62" t="str">
        <f>IF(E506="","",IF(COUNTIF(Population_data!$A:$A,$E506)=0,"CHECK","OK"))</f>
        <v/>
      </c>
      <c r="H506" s="62" t="str">
        <f>IF(F506="","",COUNTIF(Population_data!$A:$A,$E506))</f>
        <v/>
      </c>
      <c r="I506" s="62" t="str">
        <f>IF(G506="","",IF(COUNTIF(Reporting_completeness!$A:$A,$E506)=0,"CHECK","OK"))</f>
        <v/>
      </c>
      <c r="J506" s="62" t="str">
        <f>IF(H506="","",COUNTIF(Reporting_completeness!$A:$A,$E506))</f>
        <v/>
      </c>
      <c r="K506" s="62" t="str">
        <f>IF(I506="","",IF(COUNTIF(Service_data_1!$A:$A,$E506)=0,"CHECK","OK"))</f>
        <v/>
      </c>
      <c r="L506" s="62" t="str">
        <f>IF(J506="","",COUNTIF(Service_data_1!$A:$A,$E506))</f>
        <v/>
      </c>
      <c r="M506" s="62" t="str">
        <f>IF(K506="","",IF(COUNTIF(Service_data_2!$A:$A,$E506)=0,"CHECK","OK"))</f>
        <v/>
      </c>
      <c r="N506" s="62" t="str">
        <f>IF(L506="","",COUNTIF(Service_data_2!$A:$A,$E506))</f>
        <v/>
      </c>
    </row>
    <row r="507" spans="5:14" x14ac:dyDescent="0.55000000000000004">
      <c r="E507" t="str">
        <f>IF(Admin_data!C507="","",Admin_data!C507)</f>
        <v/>
      </c>
      <c r="F507" s="62" t="str">
        <f>IF($E507="","",COUNTIF(Admin_data!C:C,$E507))</f>
        <v/>
      </c>
      <c r="G507" s="62" t="str">
        <f>IF(E507="","",IF(COUNTIF(Population_data!$A:$A,$E507)=0,"CHECK","OK"))</f>
        <v/>
      </c>
      <c r="H507" s="62" t="str">
        <f>IF(F507="","",COUNTIF(Population_data!$A:$A,$E507))</f>
        <v/>
      </c>
      <c r="I507" s="62" t="str">
        <f>IF(G507="","",IF(COUNTIF(Reporting_completeness!$A:$A,$E507)=0,"CHECK","OK"))</f>
        <v/>
      </c>
      <c r="J507" s="62" t="str">
        <f>IF(H507="","",COUNTIF(Reporting_completeness!$A:$A,$E507))</f>
        <v/>
      </c>
      <c r="K507" s="62" t="str">
        <f>IF(I507="","",IF(COUNTIF(Service_data_1!$A:$A,$E507)=0,"CHECK","OK"))</f>
        <v/>
      </c>
      <c r="L507" s="62" t="str">
        <f>IF(J507="","",COUNTIF(Service_data_1!$A:$A,$E507))</f>
        <v/>
      </c>
      <c r="M507" s="62" t="str">
        <f>IF(K507="","",IF(COUNTIF(Service_data_2!$A:$A,$E507)=0,"CHECK","OK"))</f>
        <v/>
      </c>
      <c r="N507" s="62" t="str">
        <f>IF(L507="","",COUNTIF(Service_data_2!$A:$A,$E507))</f>
        <v/>
      </c>
    </row>
    <row r="508" spans="5:14" x14ac:dyDescent="0.55000000000000004">
      <c r="E508" t="str">
        <f>IF(Admin_data!C508="","",Admin_data!C508)</f>
        <v/>
      </c>
      <c r="F508" s="62" t="str">
        <f>IF($E508="","",COUNTIF(Admin_data!C:C,$E508))</f>
        <v/>
      </c>
      <c r="G508" s="62" t="str">
        <f>IF(E508="","",IF(COUNTIF(Population_data!$A:$A,$E508)=0,"CHECK","OK"))</f>
        <v/>
      </c>
      <c r="H508" s="62" t="str">
        <f>IF(F508="","",COUNTIF(Population_data!$A:$A,$E508))</f>
        <v/>
      </c>
      <c r="I508" s="62" t="str">
        <f>IF(G508="","",IF(COUNTIF(Reporting_completeness!$A:$A,$E508)=0,"CHECK","OK"))</f>
        <v/>
      </c>
      <c r="J508" s="62" t="str">
        <f>IF(H508="","",COUNTIF(Reporting_completeness!$A:$A,$E508))</f>
        <v/>
      </c>
      <c r="K508" s="62" t="str">
        <f>IF(I508="","",IF(COUNTIF(Service_data_1!$A:$A,$E508)=0,"CHECK","OK"))</f>
        <v/>
      </c>
      <c r="L508" s="62" t="str">
        <f>IF(J508="","",COUNTIF(Service_data_1!$A:$A,$E508))</f>
        <v/>
      </c>
      <c r="M508" s="62" t="str">
        <f>IF(K508="","",IF(COUNTIF(Service_data_2!$A:$A,$E508)=0,"CHECK","OK"))</f>
        <v/>
      </c>
      <c r="N508" s="62" t="str">
        <f>IF(L508="","",COUNTIF(Service_data_2!$A:$A,$E508))</f>
        <v/>
      </c>
    </row>
    <row r="509" spans="5:14" x14ac:dyDescent="0.55000000000000004">
      <c r="E509" t="str">
        <f>IF(Admin_data!C509="","",Admin_data!C509)</f>
        <v/>
      </c>
      <c r="F509" s="62" t="str">
        <f>IF($E509="","",COUNTIF(Admin_data!C:C,$E509))</f>
        <v/>
      </c>
      <c r="G509" s="62" t="str">
        <f>IF(E509="","",IF(COUNTIF(Population_data!$A:$A,$E509)=0,"CHECK","OK"))</f>
        <v/>
      </c>
      <c r="H509" s="62" t="str">
        <f>IF(F509="","",COUNTIF(Population_data!$A:$A,$E509))</f>
        <v/>
      </c>
      <c r="I509" s="62" t="str">
        <f>IF(G509="","",IF(COUNTIF(Reporting_completeness!$A:$A,$E509)=0,"CHECK","OK"))</f>
        <v/>
      </c>
      <c r="J509" s="62" t="str">
        <f>IF(H509="","",COUNTIF(Reporting_completeness!$A:$A,$E509))</f>
        <v/>
      </c>
      <c r="K509" s="62" t="str">
        <f>IF(I509="","",IF(COUNTIF(Service_data_1!$A:$A,$E509)=0,"CHECK","OK"))</f>
        <v/>
      </c>
      <c r="L509" s="62" t="str">
        <f>IF(J509="","",COUNTIF(Service_data_1!$A:$A,$E509))</f>
        <v/>
      </c>
      <c r="M509" s="62" t="str">
        <f>IF(K509="","",IF(COUNTIF(Service_data_2!$A:$A,$E509)=0,"CHECK","OK"))</f>
        <v/>
      </c>
      <c r="N509" s="62" t="str">
        <f>IF(L509="","",COUNTIF(Service_data_2!$A:$A,$E509))</f>
        <v/>
      </c>
    </row>
    <row r="510" spans="5:14" x14ac:dyDescent="0.55000000000000004">
      <c r="E510" t="str">
        <f>IF(Admin_data!C510="","",Admin_data!C510)</f>
        <v/>
      </c>
      <c r="F510" s="62" t="str">
        <f>IF($E510="","",COUNTIF(Admin_data!C:C,$E510))</f>
        <v/>
      </c>
      <c r="G510" s="62" t="str">
        <f>IF(E510="","",IF(COUNTIF(Population_data!$A:$A,$E510)=0,"CHECK","OK"))</f>
        <v/>
      </c>
      <c r="H510" s="62" t="str">
        <f>IF(F510="","",COUNTIF(Population_data!$A:$A,$E510))</f>
        <v/>
      </c>
      <c r="I510" s="62" t="str">
        <f>IF(G510="","",IF(COUNTIF(Reporting_completeness!$A:$A,$E510)=0,"CHECK","OK"))</f>
        <v/>
      </c>
      <c r="J510" s="62" t="str">
        <f>IF(H510="","",COUNTIF(Reporting_completeness!$A:$A,$E510))</f>
        <v/>
      </c>
      <c r="K510" s="62" t="str">
        <f>IF(I510="","",IF(COUNTIF(Service_data_1!$A:$A,$E510)=0,"CHECK","OK"))</f>
        <v/>
      </c>
      <c r="L510" s="62" t="str">
        <f>IF(J510="","",COUNTIF(Service_data_1!$A:$A,$E510))</f>
        <v/>
      </c>
      <c r="M510" s="62" t="str">
        <f>IF(K510="","",IF(COUNTIF(Service_data_2!$A:$A,$E510)=0,"CHECK","OK"))</f>
        <v/>
      </c>
      <c r="N510" s="62" t="str">
        <f>IF(L510="","",COUNTIF(Service_data_2!$A:$A,$E510))</f>
        <v/>
      </c>
    </row>
    <row r="511" spans="5:14" x14ac:dyDescent="0.55000000000000004">
      <c r="E511" t="str">
        <f>IF(Admin_data!C511="","",Admin_data!C511)</f>
        <v/>
      </c>
      <c r="F511" s="62" t="str">
        <f>IF($E511="","",COUNTIF(Admin_data!C:C,$E511))</f>
        <v/>
      </c>
      <c r="G511" s="62" t="str">
        <f>IF(E511="","",IF(COUNTIF(Population_data!$A:$A,$E511)=0,"CHECK","OK"))</f>
        <v/>
      </c>
      <c r="H511" s="62" t="str">
        <f>IF(F511="","",COUNTIF(Population_data!$A:$A,$E511))</f>
        <v/>
      </c>
      <c r="I511" s="62" t="str">
        <f>IF(G511="","",IF(COUNTIF(Reporting_completeness!$A:$A,$E511)=0,"CHECK","OK"))</f>
        <v/>
      </c>
      <c r="J511" s="62" t="str">
        <f>IF(H511="","",COUNTIF(Reporting_completeness!$A:$A,$E511))</f>
        <v/>
      </c>
      <c r="K511" s="62" t="str">
        <f>IF(I511="","",IF(COUNTIF(Service_data_1!$A:$A,$E511)=0,"CHECK","OK"))</f>
        <v/>
      </c>
      <c r="L511" s="62" t="str">
        <f>IF(J511="","",COUNTIF(Service_data_1!$A:$A,$E511))</f>
        <v/>
      </c>
      <c r="M511" s="62" t="str">
        <f>IF(K511="","",IF(COUNTIF(Service_data_2!$A:$A,$E511)=0,"CHECK","OK"))</f>
        <v/>
      </c>
      <c r="N511" s="62" t="str">
        <f>IF(L511="","",COUNTIF(Service_data_2!$A:$A,$E511))</f>
        <v/>
      </c>
    </row>
    <row r="512" spans="5:14" x14ac:dyDescent="0.55000000000000004">
      <c r="E512" t="str">
        <f>IF(Admin_data!C512="","",Admin_data!C512)</f>
        <v/>
      </c>
      <c r="F512" s="62" t="str">
        <f>IF($E512="","",COUNTIF(Admin_data!C:C,$E512))</f>
        <v/>
      </c>
      <c r="G512" s="62" t="str">
        <f>IF(E512="","",IF(COUNTIF(Population_data!$A:$A,$E512)=0,"CHECK","OK"))</f>
        <v/>
      </c>
      <c r="H512" s="62" t="str">
        <f>IF(F512="","",COUNTIF(Population_data!$A:$A,$E512))</f>
        <v/>
      </c>
      <c r="I512" s="62" t="str">
        <f>IF(G512="","",IF(COUNTIF(Reporting_completeness!$A:$A,$E512)=0,"CHECK","OK"))</f>
        <v/>
      </c>
      <c r="J512" s="62" t="str">
        <f>IF(H512="","",COUNTIF(Reporting_completeness!$A:$A,$E512))</f>
        <v/>
      </c>
      <c r="K512" s="62" t="str">
        <f>IF(I512="","",IF(COUNTIF(Service_data_1!$A:$A,$E512)=0,"CHECK","OK"))</f>
        <v/>
      </c>
      <c r="L512" s="62" t="str">
        <f>IF(J512="","",COUNTIF(Service_data_1!$A:$A,$E512))</f>
        <v/>
      </c>
      <c r="M512" s="62" t="str">
        <f>IF(K512="","",IF(COUNTIF(Service_data_2!$A:$A,$E512)=0,"CHECK","OK"))</f>
        <v/>
      </c>
      <c r="N512" s="62" t="str">
        <f>IF(L512="","",COUNTIF(Service_data_2!$A:$A,$E512))</f>
        <v/>
      </c>
    </row>
    <row r="513" spans="5:14" x14ac:dyDescent="0.55000000000000004">
      <c r="E513" t="str">
        <f>IF(Admin_data!C513="","",Admin_data!C513)</f>
        <v/>
      </c>
      <c r="F513" s="62" t="str">
        <f>IF($E513="","",COUNTIF(Admin_data!C:C,$E513))</f>
        <v/>
      </c>
      <c r="G513" s="62" t="str">
        <f>IF(E513="","",IF(COUNTIF(Population_data!$A:$A,$E513)=0,"CHECK","OK"))</f>
        <v/>
      </c>
      <c r="H513" s="62" t="str">
        <f>IF(F513="","",COUNTIF(Population_data!$A:$A,$E513))</f>
        <v/>
      </c>
      <c r="I513" s="62" t="str">
        <f>IF(G513="","",IF(COUNTIF(Reporting_completeness!$A:$A,$E513)=0,"CHECK","OK"))</f>
        <v/>
      </c>
      <c r="J513" s="62" t="str">
        <f>IF(H513="","",COUNTIF(Reporting_completeness!$A:$A,$E513))</f>
        <v/>
      </c>
      <c r="K513" s="62" t="str">
        <f>IF(I513="","",IF(COUNTIF(Service_data_1!$A:$A,$E513)=0,"CHECK","OK"))</f>
        <v/>
      </c>
      <c r="L513" s="62" t="str">
        <f>IF(J513="","",COUNTIF(Service_data_1!$A:$A,$E513))</f>
        <v/>
      </c>
      <c r="M513" s="62" t="str">
        <f>IF(K513="","",IF(COUNTIF(Service_data_2!$A:$A,$E513)=0,"CHECK","OK"))</f>
        <v/>
      </c>
      <c r="N513" s="62" t="str">
        <f>IF(L513="","",COUNTIF(Service_data_2!$A:$A,$E513))</f>
        <v/>
      </c>
    </row>
    <row r="514" spans="5:14" x14ac:dyDescent="0.55000000000000004">
      <c r="E514" t="str">
        <f>IF(Admin_data!C514="","",Admin_data!C514)</f>
        <v/>
      </c>
      <c r="F514" s="62" t="str">
        <f>IF($E514="","",COUNTIF(Admin_data!C:C,$E514))</f>
        <v/>
      </c>
      <c r="G514" s="62" t="str">
        <f>IF(E514="","",IF(COUNTIF(Population_data!$A:$A,$E514)=0,"CHECK","OK"))</f>
        <v/>
      </c>
      <c r="H514" s="62" t="str">
        <f>IF(F514="","",COUNTIF(Population_data!$A:$A,$E514))</f>
        <v/>
      </c>
      <c r="I514" s="62" t="str">
        <f>IF(G514="","",IF(COUNTIF(Reporting_completeness!$A:$A,$E514)=0,"CHECK","OK"))</f>
        <v/>
      </c>
      <c r="J514" s="62" t="str">
        <f>IF(H514="","",COUNTIF(Reporting_completeness!$A:$A,$E514))</f>
        <v/>
      </c>
      <c r="K514" s="62" t="str">
        <f>IF(I514="","",IF(COUNTIF(Service_data_1!$A:$A,$E514)=0,"CHECK","OK"))</f>
        <v/>
      </c>
      <c r="L514" s="62" t="str">
        <f>IF(J514="","",COUNTIF(Service_data_1!$A:$A,$E514))</f>
        <v/>
      </c>
      <c r="M514" s="62" t="str">
        <f>IF(K514="","",IF(COUNTIF(Service_data_2!$A:$A,$E514)=0,"CHECK","OK"))</f>
        <v/>
      </c>
      <c r="N514" s="62" t="str">
        <f>IF(L514="","",COUNTIF(Service_data_2!$A:$A,$E514))</f>
        <v/>
      </c>
    </row>
    <row r="515" spans="5:14" x14ac:dyDescent="0.55000000000000004">
      <c r="E515" t="str">
        <f>IF(Admin_data!C515="","",Admin_data!C515)</f>
        <v/>
      </c>
      <c r="F515" s="62" t="str">
        <f>IF($E515="","",COUNTIF(Admin_data!C:C,$E515))</f>
        <v/>
      </c>
      <c r="G515" s="62" t="str">
        <f>IF(E515="","",IF(COUNTIF(Population_data!$A:$A,$E515)=0,"CHECK","OK"))</f>
        <v/>
      </c>
      <c r="H515" s="62" t="str">
        <f>IF(F515="","",COUNTIF(Population_data!$A:$A,$E515))</f>
        <v/>
      </c>
      <c r="I515" s="62" t="str">
        <f>IF(G515="","",IF(COUNTIF(Reporting_completeness!$A:$A,$E515)=0,"CHECK","OK"))</f>
        <v/>
      </c>
      <c r="J515" s="62" t="str">
        <f>IF(H515="","",COUNTIF(Reporting_completeness!$A:$A,$E515))</f>
        <v/>
      </c>
      <c r="K515" s="62" t="str">
        <f>IF(I515="","",IF(COUNTIF(Service_data_1!$A:$A,$E515)=0,"CHECK","OK"))</f>
        <v/>
      </c>
      <c r="L515" s="62" t="str">
        <f>IF(J515="","",COUNTIF(Service_data_1!$A:$A,$E515))</f>
        <v/>
      </c>
      <c r="M515" s="62" t="str">
        <f>IF(K515="","",IF(COUNTIF(Service_data_2!$A:$A,$E515)=0,"CHECK","OK"))</f>
        <v/>
      </c>
      <c r="N515" s="62" t="str">
        <f>IF(L515="","",COUNTIF(Service_data_2!$A:$A,$E515))</f>
        <v/>
      </c>
    </row>
    <row r="516" spans="5:14" x14ac:dyDescent="0.55000000000000004">
      <c r="E516" t="str">
        <f>IF(Admin_data!C516="","",Admin_data!C516)</f>
        <v/>
      </c>
      <c r="F516" s="62" t="str">
        <f>IF($E516="","",COUNTIF(Admin_data!C:C,$E516))</f>
        <v/>
      </c>
      <c r="G516" s="62" t="str">
        <f>IF(E516="","",IF(COUNTIF(Population_data!$A:$A,$E516)=0,"CHECK","OK"))</f>
        <v/>
      </c>
      <c r="H516" s="62" t="str">
        <f>IF(F516="","",COUNTIF(Population_data!$A:$A,$E516))</f>
        <v/>
      </c>
      <c r="I516" s="62" t="str">
        <f>IF(G516="","",IF(COUNTIF(Reporting_completeness!$A:$A,$E516)=0,"CHECK","OK"))</f>
        <v/>
      </c>
      <c r="J516" s="62" t="str">
        <f>IF(H516="","",COUNTIF(Reporting_completeness!$A:$A,$E516))</f>
        <v/>
      </c>
      <c r="K516" s="62" t="str">
        <f>IF(I516="","",IF(COUNTIF(Service_data_1!$A:$A,$E516)=0,"CHECK","OK"))</f>
        <v/>
      </c>
      <c r="L516" s="62" t="str">
        <f>IF(J516="","",COUNTIF(Service_data_1!$A:$A,$E516))</f>
        <v/>
      </c>
      <c r="M516" s="62" t="str">
        <f>IF(K516="","",IF(COUNTIF(Service_data_2!$A:$A,$E516)=0,"CHECK","OK"))</f>
        <v/>
      </c>
      <c r="N516" s="62" t="str">
        <f>IF(L516="","",COUNTIF(Service_data_2!$A:$A,$E516))</f>
        <v/>
      </c>
    </row>
    <row r="517" spans="5:14" x14ac:dyDescent="0.55000000000000004">
      <c r="E517" t="str">
        <f>IF(Admin_data!C517="","",Admin_data!C517)</f>
        <v/>
      </c>
      <c r="F517" s="62" t="str">
        <f>IF($E517="","",COUNTIF(Admin_data!C:C,$E517))</f>
        <v/>
      </c>
      <c r="G517" s="62" t="str">
        <f>IF(E517="","",IF(COUNTIF(Population_data!$A:$A,$E517)=0,"CHECK","OK"))</f>
        <v/>
      </c>
      <c r="H517" s="62" t="str">
        <f>IF(F517="","",COUNTIF(Population_data!$A:$A,$E517))</f>
        <v/>
      </c>
      <c r="I517" s="62" t="str">
        <f>IF(G517="","",IF(COUNTIF(Reporting_completeness!$A:$A,$E517)=0,"CHECK","OK"))</f>
        <v/>
      </c>
      <c r="J517" s="62" t="str">
        <f>IF(H517="","",COUNTIF(Reporting_completeness!$A:$A,$E517))</f>
        <v/>
      </c>
      <c r="K517" s="62" t="str">
        <f>IF(I517="","",IF(COUNTIF(Service_data_1!$A:$A,$E517)=0,"CHECK","OK"))</f>
        <v/>
      </c>
      <c r="L517" s="62" t="str">
        <f>IF(J517="","",COUNTIF(Service_data_1!$A:$A,$E517))</f>
        <v/>
      </c>
      <c r="M517" s="62" t="str">
        <f>IF(K517="","",IF(COUNTIF(Service_data_2!$A:$A,$E517)=0,"CHECK","OK"))</f>
        <v/>
      </c>
      <c r="N517" s="62" t="str">
        <f>IF(L517="","",COUNTIF(Service_data_2!$A:$A,$E517))</f>
        <v/>
      </c>
    </row>
    <row r="518" spans="5:14" x14ac:dyDescent="0.55000000000000004">
      <c r="E518" t="str">
        <f>IF(Admin_data!C518="","",Admin_data!C518)</f>
        <v/>
      </c>
      <c r="F518" s="62" t="str">
        <f>IF($E518="","",COUNTIF(Admin_data!C:C,$E518))</f>
        <v/>
      </c>
      <c r="G518" s="62" t="str">
        <f>IF(E518="","",IF(COUNTIF(Population_data!$A:$A,$E518)=0,"CHECK","OK"))</f>
        <v/>
      </c>
      <c r="H518" s="62" t="str">
        <f>IF(F518="","",COUNTIF(Population_data!$A:$A,$E518))</f>
        <v/>
      </c>
      <c r="I518" s="62" t="str">
        <f>IF(G518="","",IF(COUNTIF(Reporting_completeness!$A:$A,$E518)=0,"CHECK","OK"))</f>
        <v/>
      </c>
      <c r="J518" s="62" t="str">
        <f>IF(H518="","",COUNTIF(Reporting_completeness!$A:$A,$E518))</f>
        <v/>
      </c>
      <c r="K518" s="62" t="str">
        <f>IF(I518="","",IF(COUNTIF(Service_data_1!$A:$A,$E518)=0,"CHECK","OK"))</f>
        <v/>
      </c>
      <c r="L518" s="62" t="str">
        <f>IF(J518="","",COUNTIF(Service_data_1!$A:$A,$E518))</f>
        <v/>
      </c>
      <c r="M518" s="62" t="str">
        <f>IF(K518="","",IF(COUNTIF(Service_data_2!$A:$A,$E518)=0,"CHECK","OK"))</f>
        <v/>
      </c>
      <c r="N518" s="62" t="str">
        <f>IF(L518="","",COUNTIF(Service_data_2!$A:$A,$E518))</f>
        <v/>
      </c>
    </row>
    <row r="519" spans="5:14" x14ac:dyDescent="0.55000000000000004">
      <c r="E519" t="str">
        <f>IF(Admin_data!C519="","",Admin_data!C519)</f>
        <v/>
      </c>
      <c r="F519" s="62" t="str">
        <f>IF($E519="","",COUNTIF(Admin_data!C:C,$E519))</f>
        <v/>
      </c>
      <c r="G519" s="62" t="str">
        <f>IF(E519="","",IF(COUNTIF(Population_data!$A:$A,$E519)=0,"CHECK","OK"))</f>
        <v/>
      </c>
      <c r="H519" s="62" t="str">
        <f>IF(F519="","",COUNTIF(Population_data!$A:$A,$E519))</f>
        <v/>
      </c>
      <c r="I519" s="62" t="str">
        <f>IF(G519="","",IF(COUNTIF(Reporting_completeness!$A:$A,$E519)=0,"CHECK","OK"))</f>
        <v/>
      </c>
      <c r="J519" s="62" t="str">
        <f>IF(H519="","",COUNTIF(Reporting_completeness!$A:$A,$E519))</f>
        <v/>
      </c>
      <c r="K519" s="62" t="str">
        <f>IF(I519="","",IF(COUNTIF(Service_data_1!$A:$A,$E519)=0,"CHECK","OK"))</f>
        <v/>
      </c>
      <c r="L519" s="62" t="str">
        <f>IF(J519="","",COUNTIF(Service_data_1!$A:$A,$E519))</f>
        <v/>
      </c>
      <c r="M519" s="62" t="str">
        <f>IF(K519="","",IF(COUNTIF(Service_data_2!$A:$A,$E519)=0,"CHECK","OK"))</f>
        <v/>
      </c>
      <c r="N519" s="62" t="str">
        <f>IF(L519="","",COUNTIF(Service_data_2!$A:$A,$E519))</f>
        <v/>
      </c>
    </row>
    <row r="520" spans="5:14" x14ac:dyDescent="0.55000000000000004">
      <c r="E520" t="str">
        <f>IF(Admin_data!C520="","",Admin_data!C520)</f>
        <v/>
      </c>
      <c r="F520" s="62" t="str">
        <f>IF($E520="","",COUNTIF(Admin_data!C:C,$E520))</f>
        <v/>
      </c>
      <c r="G520" s="62" t="str">
        <f>IF(E520="","",IF(COUNTIF(Population_data!$A:$A,$E520)=0,"CHECK","OK"))</f>
        <v/>
      </c>
      <c r="H520" s="62" t="str">
        <f>IF(F520="","",COUNTIF(Population_data!$A:$A,$E520))</f>
        <v/>
      </c>
      <c r="I520" s="62" t="str">
        <f>IF(G520="","",IF(COUNTIF(Reporting_completeness!$A:$A,$E520)=0,"CHECK","OK"))</f>
        <v/>
      </c>
      <c r="J520" s="62" t="str">
        <f>IF(H520="","",COUNTIF(Reporting_completeness!$A:$A,$E520))</f>
        <v/>
      </c>
      <c r="K520" s="62" t="str">
        <f>IF(I520="","",IF(COUNTIF(Service_data_1!$A:$A,$E520)=0,"CHECK","OK"))</f>
        <v/>
      </c>
      <c r="L520" s="62" t="str">
        <f>IF(J520="","",COUNTIF(Service_data_1!$A:$A,$E520))</f>
        <v/>
      </c>
      <c r="M520" s="62" t="str">
        <f>IF(K520="","",IF(COUNTIF(Service_data_2!$A:$A,$E520)=0,"CHECK","OK"))</f>
        <v/>
      </c>
      <c r="N520" s="62" t="str">
        <f>IF(L520="","",COUNTIF(Service_data_2!$A:$A,$E520))</f>
        <v/>
      </c>
    </row>
    <row r="521" spans="5:14" x14ac:dyDescent="0.55000000000000004">
      <c r="E521" t="str">
        <f>IF(Admin_data!C521="","",Admin_data!C521)</f>
        <v/>
      </c>
      <c r="F521" s="62" t="str">
        <f>IF($E521="","",COUNTIF(Admin_data!C:C,$E521))</f>
        <v/>
      </c>
      <c r="G521" s="62" t="str">
        <f>IF(E521="","",IF(COUNTIF(Population_data!$A:$A,$E521)=0,"CHECK","OK"))</f>
        <v/>
      </c>
      <c r="H521" s="62" t="str">
        <f>IF(F521="","",COUNTIF(Population_data!$A:$A,$E521))</f>
        <v/>
      </c>
      <c r="I521" s="62" t="str">
        <f>IF(G521="","",IF(COUNTIF(Reporting_completeness!$A:$A,$E521)=0,"CHECK","OK"))</f>
        <v/>
      </c>
      <c r="J521" s="62" t="str">
        <f>IF(H521="","",COUNTIF(Reporting_completeness!$A:$A,$E521))</f>
        <v/>
      </c>
      <c r="K521" s="62" t="str">
        <f>IF(I521="","",IF(COUNTIF(Service_data_1!$A:$A,$E521)=0,"CHECK","OK"))</f>
        <v/>
      </c>
      <c r="L521" s="62" t="str">
        <f>IF(J521="","",COUNTIF(Service_data_1!$A:$A,$E521))</f>
        <v/>
      </c>
      <c r="M521" s="62" t="str">
        <f>IF(K521="","",IF(COUNTIF(Service_data_2!$A:$A,$E521)=0,"CHECK","OK"))</f>
        <v/>
      </c>
      <c r="N521" s="62" t="str">
        <f>IF(L521="","",COUNTIF(Service_data_2!$A:$A,$E521))</f>
        <v/>
      </c>
    </row>
    <row r="522" spans="5:14" x14ac:dyDescent="0.55000000000000004">
      <c r="E522" t="str">
        <f>IF(Admin_data!C522="","",Admin_data!C522)</f>
        <v/>
      </c>
      <c r="F522" s="62" t="str">
        <f>IF($E522="","",COUNTIF(Admin_data!C:C,$E522))</f>
        <v/>
      </c>
      <c r="G522" s="62" t="str">
        <f>IF(E522="","",IF(COUNTIF(Population_data!$A:$A,$E522)=0,"CHECK","OK"))</f>
        <v/>
      </c>
      <c r="H522" s="62" t="str">
        <f>IF(F522="","",COUNTIF(Population_data!$A:$A,$E522))</f>
        <v/>
      </c>
      <c r="I522" s="62" t="str">
        <f>IF(G522="","",IF(COUNTIF(Reporting_completeness!$A:$A,$E522)=0,"CHECK","OK"))</f>
        <v/>
      </c>
      <c r="J522" s="62" t="str">
        <f>IF(H522="","",COUNTIF(Reporting_completeness!$A:$A,$E522))</f>
        <v/>
      </c>
      <c r="K522" s="62" t="str">
        <f>IF(I522="","",IF(COUNTIF(Service_data_1!$A:$A,$E522)=0,"CHECK","OK"))</f>
        <v/>
      </c>
      <c r="L522" s="62" t="str">
        <f>IF(J522="","",COUNTIF(Service_data_1!$A:$A,$E522))</f>
        <v/>
      </c>
      <c r="M522" s="62" t="str">
        <f>IF(K522="","",IF(COUNTIF(Service_data_2!$A:$A,$E522)=0,"CHECK","OK"))</f>
        <v/>
      </c>
      <c r="N522" s="62" t="str">
        <f>IF(L522="","",COUNTIF(Service_data_2!$A:$A,$E522))</f>
        <v/>
      </c>
    </row>
    <row r="523" spans="5:14" x14ac:dyDescent="0.55000000000000004">
      <c r="E523" t="str">
        <f>IF(Admin_data!C523="","",Admin_data!C523)</f>
        <v/>
      </c>
      <c r="F523" s="62" t="str">
        <f>IF($E523="","",COUNTIF(Admin_data!C:C,$E523))</f>
        <v/>
      </c>
      <c r="G523" s="62" t="str">
        <f>IF(E523="","",IF(COUNTIF(Population_data!$A:$A,$E523)=0,"CHECK","OK"))</f>
        <v/>
      </c>
      <c r="H523" s="62" t="str">
        <f>IF(F523="","",COUNTIF(Population_data!$A:$A,$E523))</f>
        <v/>
      </c>
      <c r="I523" s="62" t="str">
        <f>IF(G523="","",IF(COUNTIF(Reporting_completeness!$A:$A,$E523)=0,"CHECK","OK"))</f>
        <v/>
      </c>
      <c r="J523" s="62" t="str">
        <f>IF(H523="","",COUNTIF(Reporting_completeness!$A:$A,$E523))</f>
        <v/>
      </c>
      <c r="K523" s="62" t="str">
        <f>IF(I523="","",IF(COUNTIF(Service_data_1!$A:$A,$E523)=0,"CHECK","OK"))</f>
        <v/>
      </c>
      <c r="L523" s="62" t="str">
        <f>IF(J523="","",COUNTIF(Service_data_1!$A:$A,$E523))</f>
        <v/>
      </c>
      <c r="M523" s="62" t="str">
        <f>IF(K523="","",IF(COUNTIF(Service_data_2!$A:$A,$E523)=0,"CHECK","OK"))</f>
        <v/>
      </c>
      <c r="N523" s="62" t="str">
        <f>IF(L523="","",COUNTIF(Service_data_2!$A:$A,$E523))</f>
        <v/>
      </c>
    </row>
    <row r="524" spans="5:14" x14ac:dyDescent="0.55000000000000004">
      <c r="E524" t="str">
        <f>IF(Admin_data!C524="","",Admin_data!C524)</f>
        <v/>
      </c>
      <c r="F524" s="62" t="str">
        <f>IF($E524="","",COUNTIF(Admin_data!C:C,$E524))</f>
        <v/>
      </c>
      <c r="G524" s="62" t="str">
        <f>IF(E524="","",IF(COUNTIF(Population_data!$A:$A,$E524)=0,"CHECK","OK"))</f>
        <v/>
      </c>
      <c r="H524" s="62" t="str">
        <f>IF(F524="","",COUNTIF(Population_data!$A:$A,$E524))</f>
        <v/>
      </c>
      <c r="I524" s="62" t="str">
        <f>IF(G524="","",IF(COUNTIF(Reporting_completeness!$A:$A,$E524)=0,"CHECK","OK"))</f>
        <v/>
      </c>
      <c r="J524" s="62" t="str">
        <f>IF(H524="","",COUNTIF(Reporting_completeness!$A:$A,$E524))</f>
        <v/>
      </c>
      <c r="K524" s="62" t="str">
        <f>IF(I524="","",IF(COUNTIF(Service_data_1!$A:$A,$E524)=0,"CHECK","OK"))</f>
        <v/>
      </c>
      <c r="L524" s="62" t="str">
        <f>IF(J524="","",COUNTIF(Service_data_1!$A:$A,$E524))</f>
        <v/>
      </c>
      <c r="M524" s="62" t="str">
        <f>IF(K524="","",IF(COUNTIF(Service_data_2!$A:$A,$E524)=0,"CHECK","OK"))</f>
        <v/>
      </c>
      <c r="N524" s="62" t="str">
        <f>IF(L524="","",COUNTIF(Service_data_2!$A:$A,$E524))</f>
        <v/>
      </c>
    </row>
    <row r="525" spans="5:14" x14ac:dyDescent="0.55000000000000004">
      <c r="E525" t="str">
        <f>IF(Admin_data!C525="","",Admin_data!C525)</f>
        <v/>
      </c>
      <c r="F525" s="62" t="str">
        <f>IF($E525="","",COUNTIF(Admin_data!C:C,$E525))</f>
        <v/>
      </c>
      <c r="G525" s="62" t="str">
        <f>IF(E525="","",IF(COUNTIF(Population_data!$A:$A,$E525)=0,"CHECK","OK"))</f>
        <v/>
      </c>
      <c r="H525" s="62" t="str">
        <f>IF(F525="","",COUNTIF(Population_data!$A:$A,$E525))</f>
        <v/>
      </c>
      <c r="I525" s="62" t="str">
        <f>IF(G525="","",IF(COUNTIF(Reporting_completeness!$A:$A,$E525)=0,"CHECK","OK"))</f>
        <v/>
      </c>
      <c r="J525" s="62" t="str">
        <f>IF(H525="","",COUNTIF(Reporting_completeness!$A:$A,$E525))</f>
        <v/>
      </c>
      <c r="K525" s="62" t="str">
        <f>IF(I525="","",IF(COUNTIF(Service_data_1!$A:$A,$E525)=0,"CHECK","OK"))</f>
        <v/>
      </c>
      <c r="L525" s="62" t="str">
        <f>IF(J525="","",COUNTIF(Service_data_1!$A:$A,$E525))</f>
        <v/>
      </c>
      <c r="M525" s="62" t="str">
        <f>IF(K525="","",IF(COUNTIF(Service_data_2!$A:$A,$E525)=0,"CHECK","OK"))</f>
        <v/>
      </c>
      <c r="N525" s="62" t="str">
        <f>IF(L525="","",COUNTIF(Service_data_2!$A:$A,$E525))</f>
        <v/>
      </c>
    </row>
    <row r="526" spans="5:14" x14ac:dyDescent="0.55000000000000004">
      <c r="E526" t="str">
        <f>IF(Admin_data!C526="","",Admin_data!C526)</f>
        <v/>
      </c>
      <c r="F526" s="62" t="str">
        <f>IF($E526="","",COUNTIF(Admin_data!C:C,$E526))</f>
        <v/>
      </c>
      <c r="G526" s="62" t="str">
        <f>IF(E526="","",IF(COUNTIF(Population_data!$A:$A,$E526)=0,"CHECK","OK"))</f>
        <v/>
      </c>
      <c r="H526" s="62" t="str">
        <f>IF(F526="","",COUNTIF(Population_data!$A:$A,$E526))</f>
        <v/>
      </c>
      <c r="I526" s="62" t="str">
        <f>IF(G526="","",IF(COUNTIF(Reporting_completeness!$A:$A,$E526)=0,"CHECK","OK"))</f>
        <v/>
      </c>
      <c r="J526" s="62" t="str">
        <f>IF(H526="","",COUNTIF(Reporting_completeness!$A:$A,$E526))</f>
        <v/>
      </c>
      <c r="K526" s="62" t="str">
        <f>IF(I526="","",IF(COUNTIF(Service_data_1!$A:$A,$E526)=0,"CHECK","OK"))</f>
        <v/>
      </c>
      <c r="L526" s="62" t="str">
        <f>IF(J526="","",COUNTIF(Service_data_1!$A:$A,$E526))</f>
        <v/>
      </c>
      <c r="M526" s="62" t="str">
        <f>IF(K526="","",IF(COUNTIF(Service_data_2!$A:$A,$E526)=0,"CHECK","OK"))</f>
        <v/>
      </c>
      <c r="N526" s="62" t="str">
        <f>IF(L526="","",COUNTIF(Service_data_2!$A:$A,$E526))</f>
        <v/>
      </c>
    </row>
    <row r="527" spans="5:14" x14ac:dyDescent="0.55000000000000004">
      <c r="E527" t="str">
        <f>IF(Admin_data!C527="","",Admin_data!C527)</f>
        <v/>
      </c>
      <c r="F527" s="62" t="str">
        <f>IF($E527="","",COUNTIF(Admin_data!C:C,$E527))</f>
        <v/>
      </c>
      <c r="G527" s="62" t="str">
        <f>IF(E527="","",IF(COUNTIF(Population_data!$A:$A,$E527)=0,"CHECK","OK"))</f>
        <v/>
      </c>
      <c r="H527" s="62" t="str">
        <f>IF(F527="","",COUNTIF(Population_data!$A:$A,$E527))</f>
        <v/>
      </c>
      <c r="I527" s="62" t="str">
        <f>IF(G527="","",IF(COUNTIF(Reporting_completeness!$A:$A,$E527)=0,"CHECK","OK"))</f>
        <v/>
      </c>
      <c r="J527" s="62" t="str">
        <f>IF(H527="","",COUNTIF(Reporting_completeness!$A:$A,$E527))</f>
        <v/>
      </c>
      <c r="K527" s="62" t="str">
        <f>IF(I527="","",IF(COUNTIF(Service_data_1!$A:$A,$E527)=0,"CHECK","OK"))</f>
        <v/>
      </c>
      <c r="L527" s="62" t="str">
        <f>IF(J527="","",COUNTIF(Service_data_1!$A:$A,$E527))</f>
        <v/>
      </c>
      <c r="M527" s="62" t="str">
        <f>IF(K527="","",IF(COUNTIF(Service_data_2!$A:$A,$E527)=0,"CHECK","OK"))</f>
        <v/>
      </c>
      <c r="N527" s="62" t="str">
        <f>IF(L527="","",COUNTIF(Service_data_2!$A:$A,$E527))</f>
        <v/>
      </c>
    </row>
    <row r="528" spans="5:14" x14ac:dyDescent="0.55000000000000004">
      <c r="E528" t="str">
        <f>IF(Admin_data!C528="","",Admin_data!C528)</f>
        <v/>
      </c>
      <c r="F528" s="62" t="str">
        <f>IF($E528="","",COUNTIF(Admin_data!C:C,$E528))</f>
        <v/>
      </c>
      <c r="G528" s="62" t="str">
        <f>IF(E528="","",IF(COUNTIF(Population_data!$A:$A,$E528)=0,"CHECK","OK"))</f>
        <v/>
      </c>
      <c r="H528" s="62" t="str">
        <f>IF(F528="","",COUNTIF(Population_data!$A:$A,$E528))</f>
        <v/>
      </c>
      <c r="I528" s="62" t="str">
        <f>IF(G528="","",IF(COUNTIF(Reporting_completeness!$A:$A,$E528)=0,"CHECK","OK"))</f>
        <v/>
      </c>
      <c r="J528" s="62" t="str">
        <f>IF(H528="","",COUNTIF(Reporting_completeness!$A:$A,$E528))</f>
        <v/>
      </c>
      <c r="K528" s="62" t="str">
        <f>IF(I528="","",IF(COUNTIF(Service_data_1!$A:$A,$E528)=0,"CHECK","OK"))</f>
        <v/>
      </c>
      <c r="L528" s="62" t="str">
        <f>IF(J528="","",COUNTIF(Service_data_1!$A:$A,$E528))</f>
        <v/>
      </c>
      <c r="M528" s="62" t="str">
        <f>IF(K528="","",IF(COUNTIF(Service_data_2!$A:$A,$E528)=0,"CHECK","OK"))</f>
        <v/>
      </c>
      <c r="N528" s="62" t="str">
        <f>IF(L528="","",COUNTIF(Service_data_2!$A:$A,$E528))</f>
        <v/>
      </c>
    </row>
    <row r="529" spans="5:14" x14ac:dyDescent="0.55000000000000004">
      <c r="E529" t="str">
        <f>IF(Admin_data!C529="","",Admin_data!C529)</f>
        <v/>
      </c>
      <c r="F529" s="62" t="str">
        <f>IF($E529="","",COUNTIF(Admin_data!C:C,$E529))</f>
        <v/>
      </c>
      <c r="G529" s="62" t="str">
        <f>IF(E529="","",IF(COUNTIF(Population_data!$A:$A,$E529)=0,"CHECK","OK"))</f>
        <v/>
      </c>
      <c r="H529" s="62" t="str">
        <f>IF(F529="","",COUNTIF(Population_data!$A:$A,$E529))</f>
        <v/>
      </c>
      <c r="I529" s="62" t="str">
        <f>IF(G529="","",IF(COUNTIF(Reporting_completeness!$A:$A,$E529)=0,"CHECK","OK"))</f>
        <v/>
      </c>
      <c r="J529" s="62" t="str">
        <f>IF(H529="","",COUNTIF(Reporting_completeness!$A:$A,$E529))</f>
        <v/>
      </c>
      <c r="K529" s="62" t="str">
        <f>IF(I529="","",IF(COUNTIF(Service_data_1!$A:$A,$E529)=0,"CHECK","OK"))</f>
        <v/>
      </c>
      <c r="L529" s="62" t="str">
        <f>IF(J529="","",COUNTIF(Service_data_1!$A:$A,$E529))</f>
        <v/>
      </c>
      <c r="M529" s="62" t="str">
        <f>IF(K529="","",IF(COUNTIF(Service_data_2!$A:$A,$E529)=0,"CHECK","OK"))</f>
        <v/>
      </c>
      <c r="N529" s="62" t="str">
        <f>IF(L529="","",COUNTIF(Service_data_2!$A:$A,$E529))</f>
        <v/>
      </c>
    </row>
    <row r="530" spans="5:14" x14ac:dyDescent="0.55000000000000004">
      <c r="E530" t="str">
        <f>IF(Admin_data!C530="","",Admin_data!C530)</f>
        <v/>
      </c>
      <c r="F530" s="62" t="str">
        <f>IF($E530="","",COUNTIF(Admin_data!C:C,$E530))</f>
        <v/>
      </c>
      <c r="G530" s="62" t="str">
        <f>IF(E530="","",IF(COUNTIF(Population_data!$A:$A,$E530)=0,"CHECK","OK"))</f>
        <v/>
      </c>
      <c r="H530" s="62" t="str">
        <f>IF(F530="","",COUNTIF(Population_data!$A:$A,$E530))</f>
        <v/>
      </c>
      <c r="I530" s="62" t="str">
        <f>IF(G530="","",IF(COUNTIF(Reporting_completeness!$A:$A,$E530)=0,"CHECK","OK"))</f>
        <v/>
      </c>
      <c r="J530" s="62" t="str">
        <f>IF(H530="","",COUNTIF(Reporting_completeness!$A:$A,$E530))</f>
        <v/>
      </c>
      <c r="K530" s="62" t="str">
        <f>IF(I530="","",IF(COUNTIF(Service_data_1!$A:$A,$E530)=0,"CHECK","OK"))</f>
        <v/>
      </c>
      <c r="L530" s="62" t="str">
        <f>IF(J530="","",COUNTIF(Service_data_1!$A:$A,$E530))</f>
        <v/>
      </c>
      <c r="M530" s="62" t="str">
        <f>IF(K530="","",IF(COUNTIF(Service_data_2!$A:$A,$E530)=0,"CHECK","OK"))</f>
        <v/>
      </c>
      <c r="N530" s="62" t="str">
        <f>IF(L530="","",COUNTIF(Service_data_2!$A:$A,$E530))</f>
        <v/>
      </c>
    </row>
    <row r="531" spans="5:14" x14ac:dyDescent="0.55000000000000004">
      <c r="E531" t="str">
        <f>IF(Admin_data!C531="","",Admin_data!C531)</f>
        <v/>
      </c>
      <c r="F531" s="62" t="str">
        <f>IF($E531="","",COUNTIF(Admin_data!C:C,$E531))</f>
        <v/>
      </c>
      <c r="G531" s="62" t="str">
        <f>IF(E531="","",IF(COUNTIF(Population_data!$A:$A,$E531)=0,"CHECK","OK"))</f>
        <v/>
      </c>
      <c r="H531" s="62" t="str">
        <f>IF(F531="","",COUNTIF(Population_data!$A:$A,$E531))</f>
        <v/>
      </c>
      <c r="I531" s="62" t="str">
        <f>IF(G531="","",IF(COUNTIF(Reporting_completeness!$A:$A,$E531)=0,"CHECK","OK"))</f>
        <v/>
      </c>
      <c r="J531" s="62" t="str">
        <f>IF(H531="","",COUNTIF(Reporting_completeness!$A:$A,$E531))</f>
        <v/>
      </c>
      <c r="K531" s="62" t="str">
        <f>IF(I531="","",IF(COUNTIF(Service_data_1!$A:$A,$E531)=0,"CHECK","OK"))</f>
        <v/>
      </c>
      <c r="L531" s="62" t="str">
        <f>IF(J531="","",COUNTIF(Service_data_1!$A:$A,$E531))</f>
        <v/>
      </c>
      <c r="M531" s="62" t="str">
        <f>IF(K531="","",IF(COUNTIF(Service_data_2!$A:$A,$E531)=0,"CHECK","OK"))</f>
        <v/>
      </c>
      <c r="N531" s="62" t="str">
        <f>IF(L531="","",COUNTIF(Service_data_2!$A:$A,$E531))</f>
        <v/>
      </c>
    </row>
    <row r="532" spans="5:14" x14ac:dyDescent="0.55000000000000004">
      <c r="E532" t="str">
        <f>IF(Admin_data!C532="","",Admin_data!C532)</f>
        <v/>
      </c>
      <c r="F532" s="62" t="str">
        <f>IF($E532="","",COUNTIF(Admin_data!C:C,$E532))</f>
        <v/>
      </c>
      <c r="G532" s="62" t="str">
        <f>IF(E532="","",IF(COUNTIF(Population_data!$A:$A,$E532)=0,"CHECK","OK"))</f>
        <v/>
      </c>
      <c r="H532" s="62" t="str">
        <f>IF(F532="","",COUNTIF(Population_data!$A:$A,$E532))</f>
        <v/>
      </c>
      <c r="I532" s="62" t="str">
        <f>IF(G532="","",IF(COUNTIF(Reporting_completeness!$A:$A,$E532)=0,"CHECK","OK"))</f>
        <v/>
      </c>
      <c r="J532" s="62" t="str">
        <f>IF(H532="","",COUNTIF(Reporting_completeness!$A:$A,$E532))</f>
        <v/>
      </c>
      <c r="K532" s="62" t="str">
        <f>IF(I532="","",IF(COUNTIF(Service_data_1!$A:$A,$E532)=0,"CHECK","OK"))</f>
        <v/>
      </c>
      <c r="L532" s="62" t="str">
        <f>IF(J532="","",COUNTIF(Service_data_1!$A:$A,$E532))</f>
        <v/>
      </c>
      <c r="M532" s="62" t="str">
        <f>IF(K532="","",IF(COUNTIF(Service_data_2!$A:$A,$E532)=0,"CHECK","OK"))</f>
        <v/>
      </c>
      <c r="N532" s="62" t="str">
        <f>IF(L532="","",COUNTIF(Service_data_2!$A:$A,$E532))</f>
        <v/>
      </c>
    </row>
    <row r="533" spans="5:14" x14ac:dyDescent="0.55000000000000004">
      <c r="E533" t="str">
        <f>IF(Admin_data!C533="","",Admin_data!C533)</f>
        <v/>
      </c>
      <c r="F533" s="62" t="str">
        <f>IF($E533="","",COUNTIF(Admin_data!C:C,$E533))</f>
        <v/>
      </c>
      <c r="G533" s="62" t="str">
        <f>IF(E533="","",IF(COUNTIF(Population_data!$A:$A,$E533)=0,"CHECK","OK"))</f>
        <v/>
      </c>
      <c r="H533" s="62" t="str">
        <f>IF(F533="","",COUNTIF(Population_data!$A:$A,$E533))</f>
        <v/>
      </c>
      <c r="I533" s="62" t="str">
        <f>IF(G533="","",IF(COUNTIF(Reporting_completeness!$A:$A,$E533)=0,"CHECK","OK"))</f>
        <v/>
      </c>
      <c r="J533" s="62" t="str">
        <f>IF(H533="","",COUNTIF(Reporting_completeness!$A:$A,$E533))</f>
        <v/>
      </c>
      <c r="K533" s="62" t="str">
        <f>IF(I533="","",IF(COUNTIF(Service_data_1!$A:$A,$E533)=0,"CHECK","OK"))</f>
        <v/>
      </c>
      <c r="L533" s="62" t="str">
        <f>IF(J533="","",COUNTIF(Service_data_1!$A:$A,$E533))</f>
        <v/>
      </c>
      <c r="M533" s="62" t="str">
        <f>IF(K533="","",IF(COUNTIF(Service_data_2!$A:$A,$E533)=0,"CHECK","OK"))</f>
        <v/>
      </c>
      <c r="N533" s="62" t="str">
        <f>IF(L533="","",COUNTIF(Service_data_2!$A:$A,$E533))</f>
        <v/>
      </c>
    </row>
    <row r="534" spans="5:14" x14ac:dyDescent="0.55000000000000004">
      <c r="E534" t="str">
        <f>IF(Admin_data!C534="","",Admin_data!C534)</f>
        <v/>
      </c>
      <c r="F534" s="62" t="str">
        <f>IF($E534="","",COUNTIF(Admin_data!C:C,$E534))</f>
        <v/>
      </c>
      <c r="G534" s="62" t="str">
        <f>IF(E534="","",IF(COUNTIF(Population_data!$A:$A,$E534)=0,"CHECK","OK"))</f>
        <v/>
      </c>
      <c r="H534" s="62" t="str">
        <f>IF(F534="","",COUNTIF(Population_data!$A:$A,$E534))</f>
        <v/>
      </c>
      <c r="I534" s="62" t="str">
        <f>IF(G534="","",IF(COUNTIF(Reporting_completeness!$A:$A,$E534)=0,"CHECK","OK"))</f>
        <v/>
      </c>
      <c r="J534" s="62" t="str">
        <f>IF(H534="","",COUNTIF(Reporting_completeness!$A:$A,$E534))</f>
        <v/>
      </c>
      <c r="K534" s="62" t="str">
        <f>IF(I534="","",IF(COUNTIF(Service_data_1!$A:$A,$E534)=0,"CHECK","OK"))</f>
        <v/>
      </c>
      <c r="L534" s="62" t="str">
        <f>IF(J534="","",COUNTIF(Service_data_1!$A:$A,$E534))</f>
        <v/>
      </c>
      <c r="M534" s="62" t="str">
        <f>IF(K534="","",IF(COUNTIF(Service_data_2!$A:$A,$E534)=0,"CHECK","OK"))</f>
        <v/>
      </c>
      <c r="N534" s="62" t="str">
        <f>IF(L534="","",COUNTIF(Service_data_2!$A:$A,$E534))</f>
        <v/>
      </c>
    </row>
    <row r="535" spans="5:14" x14ac:dyDescent="0.55000000000000004">
      <c r="E535" t="str">
        <f>IF(Admin_data!C535="","",Admin_data!C535)</f>
        <v/>
      </c>
      <c r="F535" s="62" t="str">
        <f>IF($E535="","",COUNTIF(Admin_data!C:C,$E535))</f>
        <v/>
      </c>
      <c r="G535" s="62" t="str">
        <f>IF(E535="","",IF(COUNTIF(Population_data!$A:$A,$E535)=0,"CHECK","OK"))</f>
        <v/>
      </c>
      <c r="H535" s="62" t="str">
        <f>IF(F535="","",COUNTIF(Population_data!$A:$A,$E535))</f>
        <v/>
      </c>
      <c r="I535" s="62" t="str">
        <f>IF(G535="","",IF(COUNTIF(Reporting_completeness!$A:$A,$E535)=0,"CHECK","OK"))</f>
        <v/>
      </c>
      <c r="J535" s="62" t="str">
        <f>IF(H535="","",COUNTIF(Reporting_completeness!$A:$A,$E535))</f>
        <v/>
      </c>
      <c r="K535" s="62" t="str">
        <f>IF(I535="","",IF(COUNTIF(Service_data_1!$A:$A,$E535)=0,"CHECK","OK"))</f>
        <v/>
      </c>
      <c r="L535" s="62" t="str">
        <f>IF(J535="","",COUNTIF(Service_data_1!$A:$A,$E535))</f>
        <v/>
      </c>
      <c r="M535" s="62" t="str">
        <f>IF(K535="","",IF(COUNTIF(Service_data_2!$A:$A,$E535)=0,"CHECK","OK"))</f>
        <v/>
      </c>
      <c r="N535" s="62" t="str">
        <f>IF(L535="","",COUNTIF(Service_data_2!$A:$A,$E535))</f>
        <v/>
      </c>
    </row>
    <row r="536" spans="5:14" x14ac:dyDescent="0.55000000000000004">
      <c r="E536" t="str">
        <f>IF(Admin_data!C536="","",Admin_data!C536)</f>
        <v/>
      </c>
      <c r="F536" s="62" t="str">
        <f>IF($E536="","",COUNTIF(Admin_data!C:C,$E536))</f>
        <v/>
      </c>
      <c r="G536" s="62" t="str">
        <f>IF(E536="","",IF(COUNTIF(Population_data!$A:$A,$E536)=0,"CHECK","OK"))</f>
        <v/>
      </c>
      <c r="H536" s="62" t="str">
        <f>IF(F536="","",COUNTIF(Population_data!$A:$A,$E536))</f>
        <v/>
      </c>
      <c r="I536" s="62" t="str">
        <f>IF(G536="","",IF(COUNTIF(Reporting_completeness!$A:$A,$E536)=0,"CHECK","OK"))</f>
        <v/>
      </c>
      <c r="J536" s="62" t="str">
        <f>IF(H536="","",COUNTIF(Reporting_completeness!$A:$A,$E536))</f>
        <v/>
      </c>
      <c r="K536" s="62" t="str">
        <f>IF(I536="","",IF(COUNTIF(Service_data_1!$A:$A,$E536)=0,"CHECK","OK"))</f>
        <v/>
      </c>
      <c r="L536" s="62" t="str">
        <f>IF(J536="","",COUNTIF(Service_data_1!$A:$A,$E536))</f>
        <v/>
      </c>
      <c r="M536" s="62" t="str">
        <f>IF(K536="","",IF(COUNTIF(Service_data_2!$A:$A,$E536)=0,"CHECK","OK"))</f>
        <v/>
      </c>
      <c r="N536" s="62" t="str">
        <f>IF(L536="","",COUNTIF(Service_data_2!$A:$A,$E536))</f>
        <v/>
      </c>
    </row>
    <row r="537" spans="5:14" x14ac:dyDescent="0.55000000000000004">
      <c r="E537" t="str">
        <f>IF(Admin_data!C537="","",Admin_data!C537)</f>
        <v/>
      </c>
      <c r="F537" s="62" t="str">
        <f>IF($E537="","",COUNTIF(Admin_data!C:C,$E537))</f>
        <v/>
      </c>
      <c r="G537" s="62" t="str">
        <f>IF(E537="","",IF(COUNTIF(Population_data!$A:$A,$E537)=0,"CHECK","OK"))</f>
        <v/>
      </c>
      <c r="H537" s="62" t="str">
        <f>IF(F537="","",COUNTIF(Population_data!$A:$A,$E537))</f>
        <v/>
      </c>
      <c r="I537" s="62" t="str">
        <f>IF(G537="","",IF(COUNTIF(Reporting_completeness!$A:$A,$E537)=0,"CHECK","OK"))</f>
        <v/>
      </c>
      <c r="J537" s="62" t="str">
        <f>IF(H537="","",COUNTIF(Reporting_completeness!$A:$A,$E537))</f>
        <v/>
      </c>
      <c r="K537" s="62" t="str">
        <f>IF(I537="","",IF(COUNTIF(Service_data_1!$A:$A,$E537)=0,"CHECK","OK"))</f>
        <v/>
      </c>
      <c r="L537" s="62" t="str">
        <f>IF(J537="","",COUNTIF(Service_data_1!$A:$A,$E537))</f>
        <v/>
      </c>
      <c r="M537" s="62" t="str">
        <f>IF(K537="","",IF(COUNTIF(Service_data_2!$A:$A,$E537)=0,"CHECK","OK"))</f>
        <v/>
      </c>
      <c r="N537" s="62" t="str">
        <f>IF(L537="","",COUNTIF(Service_data_2!$A:$A,$E537))</f>
        <v/>
      </c>
    </row>
    <row r="538" spans="5:14" x14ac:dyDescent="0.55000000000000004">
      <c r="E538" t="str">
        <f>IF(Admin_data!C538="","",Admin_data!C538)</f>
        <v/>
      </c>
      <c r="F538" s="62" t="str">
        <f>IF($E538="","",COUNTIF(Admin_data!C:C,$E538))</f>
        <v/>
      </c>
      <c r="G538" s="62" t="str">
        <f>IF(E538="","",IF(COUNTIF(Population_data!$A:$A,$E538)=0,"CHECK","OK"))</f>
        <v/>
      </c>
      <c r="H538" s="62" t="str">
        <f>IF(F538="","",COUNTIF(Population_data!$A:$A,$E538))</f>
        <v/>
      </c>
      <c r="I538" s="62" t="str">
        <f>IF(G538="","",IF(COUNTIF(Reporting_completeness!$A:$A,$E538)=0,"CHECK","OK"))</f>
        <v/>
      </c>
      <c r="J538" s="62" t="str">
        <f>IF(H538="","",COUNTIF(Reporting_completeness!$A:$A,$E538))</f>
        <v/>
      </c>
      <c r="K538" s="62" t="str">
        <f>IF(I538="","",IF(COUNTIF(Service_data_1!$A:$A,$E538)=0,"CHECK","OK"))</f>
        <v/>
      </c>
      <c r="L538" s="62" t="str">
        <f>IF(J538="","",COUNTIF(Service_data_1!$A:$A,$E538))</f>
        <v/>
      </c>
      <c r="M538" s="62" t="str">
        <f>IF(K538="","",IF(COUNTIF(Service_data_2!$A:$A,$E538)=0,"CHECK","OK"))</f>
        <v/>
      </c>
      <c r="N538" s="62" t="str">
        <f>IF(L538="","",COUNTIF(Service_data_2!$A:$A,$E538))</f>
        <v/>
      </c>
    </row>
    <row r="539" spans="5:14" x14ac:dyDescent="0.55000000000000004">
      <c r="E539" t="str">
        <f>IF(Admin_data!C539="","",Admin_data!C539)</f>
        <v/>
      </c>
      <c r="F539" s="62" t="str">
        <f>IF($E539="","",COUNTIF(Admin_data!C:C,$E539))</f>
        <v/>
      </c>
      <c r="G539" s="62" t="str">
        <f>IF(E539="","",IF(COUNTIF(Population_data!$A:$A,$E539)=0,"CHECK","OK"))</f>
        <v/>
      </c>
      <c r="H539" s="62" t="str">
        <f>IF(F539="","",COUNTIF(Population_data!$A:$A,$E539))</f>
        <v/>
      </c>
      <c r="I539" s="62" t="str">
        <f>IF(G539="","",IF(COUNTIF(Reporting_completeness!$A:$A,$E539)=0,"CHECK","OK"))</f>
        <v/>
      </c>
      <c r="J539" s="62" t="str">
        <f>IF(H539="","",COUNTIF(Reporting_completeness!$A:$A,$E539))</f>
        <v/>
      </c>
      <c r="K539" s="62" t="str">
        <f>IF(I539="","",IF(COUNTIF(Service_data_1!$A:$A,$E539)=0,"CHECK","OK"))</f>
        <v/>
      </c>
      <c r="L539" s="62" t="str">
        <f>IF(J539="","",COUNTIF(Service_data_1!$A:$A,$E539))</f>
        <v/>
      </c>
      <c r="M539" s="62" t="str">
        <f>IF(K539="","",IF(COUNTIF(Service_data_2!$A:$A,$E539)=0,"CHECK","OK"))</f>
        <v/>
      </c>
      <c r="N539" s="62" t="str">
        <f>IF(L539="","",COUNTIF(Service_data_2!$A:$A,$E539))</f>
        <v/>
      </c>
    </row>
    <row r="540" spans="5:14" x14ac:dyDescent="0.55000000000000004">
      <c r="E540" t="str">
        <f>IF(Admin_data!C540="","",Admin_data!C540)</f>
        <v/>
      </c>
      <c r="F540" s="62" t="str">
        <f>IF($E540="","",COUNTIF(Admin_data!C:C,$E540))</f>
        <v/>
      </c>
      <c r="G540" s="62" t="str">
        <f>IF(E540="","",IF(COUNTIF(Population_data!$A:$A,$E540)=0,"CHECK","OK"))</f>
        <v/>
      </c>
      <c r="H540" s="62" t="str">
        <f>IF(F540="","",COUNTIF(Population_data!$A:$A,$E540))</f>
        <v/>
      </c>
      <c r="I540" s="62" t="str">
        <f>IF(G540="","",IF(COUNTIF(Reporting_completeness!$A:$A,$E540)=0,"CHECK","OK"))</f>
        <v/>
      </c>
      <c r="J540" s="62" t="str">
        <f>IF(H540="","",COUNTIF(Reporting_completeness!$A:$A,$E540))</f>
        <v/>
      </c>
      <c r="K540" s="62" t="str">
        <f>IF(I540="","",IF(COUNTIF(Service_data_1!$A:$A,$E540)=0,"CHECK","OK"))</f>
        <v/>
      </c>
      <c r="L540" s="62" t="str">
        <f>IF(J540="","",COUNTIF(Service_data_1!$A:$A,$E540))</f>
        <v/>
      </c>
      <c r="M540" s="62" t="str">
        <f>IF(K540="","",IF(COUNTIF(Service_data_2!$A:$A,$E540)=0,"CHECK","OK"))</f>
        <v/>
      </c>
      <c r="N540" s="62" t="str">
        <f>IF(L540="","",COUNTIF(Service_data_2!$A:$A,$E540))</f>
        <v/>
      </c>
    </row>
    <row r="541" spans="5:14" x14ac:dyDescent="0.55000000000000004">
      <c r="E541" t="str">
        <f>IF(Admin_data!C541="","",Admin_data!C541)</f>
        <v/>
      </c>
      <c r="F541" s="62" t="str">
        <f>IF($E541="","",COUNTIF(Admin_data!C:C,$E541))</f>
        <v/>
      </c>
      <c r="G541" s="62" t="str">
        <f>IF(E541="","",IF(COUNTIF(Population_data!$A:$A,$E541)=0,"CHECK","OK"))</f>
        <v/>
      </c>
      <c r="H541" s="62" t="str">
        <f>IF(F541="","",COUNTIF(Population_data!$A:$A,$E541))</f>
        <v/>
      </c>
      <c r="I541" s="62" t="str">
        <f>IF(G541="","",IF(COUNTIF(Reporting_completeness!$A:$A,$E541)=0,"CHECK","OK"))</f>
        <v/>
      </c>
      <c r="J541" s="62" t="str">
        <f>IF(H541="","",COUNTIF(Reporting_completeness!$A:$A,$E541))</f>
        <v/>
      </c>
      <c r="K541" s="62" t="str">
        <f>IF(I541="","",IF(COUNTIF(Service_data_1!$A:$A,$E541)=0,"CHECK","OK"))</f>
        <v/>
      </c>
      <c r="L541" s="62" t="str">
        <f>IF(J541="","",COUNTIF(Service_data_1!$A:$A,$E541))</f>
        <v/>
      </c>
      <c r="M541" s="62" t="str">
        <f>IF(K541="","",IF(COUNTIF(Service_data_2!$A:$A,$E541)=0,"CHECK","OK"))</f>
        <v/>
      </c>
      <c r="N541" s="62" t="str">
        <f>IF(L541="","",COUNTIF(Service_data_2!$A:$A,$E541))</f>
        <v/>
      </c>
    </row>
    <row r="542" spans="5:14" x14ac:dyDescent="0.55000000000000004">
      <c r="E542" t="str">
        <f>IF(Admin_data!C542="","",Admin_data!C542)</f>
        <v/>
      </c>
      <c r="F542" s="62" t="str">
        <f>IF($E542="","",COUNTIF(Admin_data!C:C,$E542))</f>
        <v/>
      </c>
      <c r="G542" s="62" t="str">
        <f>IF(E542="","",IF(COUNTIF(Population_data!$A:$A,$E542)=0,"CHECK","OK"))</f>
        <v/>
      </c>
      <c r="H542" s="62" t="str">
        <f>IF(F542="","",COUNTIF(Population_data!$A:$A,$E542))</f>
        <v/>
      </c>
      <c r="I542" s="62" t="str">
        <f>IF(G542="","",IF(COUNTIF(Reporting_completeness!$A:$A,$E542)=0,"CHECK","OK"))</f>
        <v/>
      </c>
      <c r="J542" s="62" t="str">
        <f>IF(H542="","",COUNTIF(Reporting_completeness!$A:$A,$E542))</f>
        <v/>
      </c>
      <c r="K542" s="62" t="str">
        <f>IF(I542="","",IF(COUNTIF(Service_data_1!$A:$A,$E542)=0,"CHECK","OK"))</f>
        <v/>
      </c>
      <c r="L542" s="62" t="str">
        <f>IF(J542="","",COUNTIF(Service_data_1!$A:$A,$E542))</f>
        <v/>
      </c>
      <c r="M542" s="62" t="str">
        <f>IF(K542="","",IF(COUNTIF(Service_data_2!$A:$A,$E542)=0,"CHECK","OK"))</f>
        <v/>
      </c>
      <c r="N542" s="62" t="str">
        <f>IF(L542="","",COUNTIF(Service_data_2!$A:$A,$E542))</f>
        <v/>
      </c>
    </row>
    <row r="543" spans="5:14" x14ac:dyDescent="0.55000000000000004">
      <c r="E543" t="str">
        <f>IF(Admin_data!C543="","",Admin_data!C543)</f>
        <v/>
      </c>
      <c r="F543" s="62" t="str">
        <f>IF($E543="","",COUNTIF(Admin_data!C:C,$E543))</f>
        <v/>
      </c>
      <c r="G543" s="62" t="str">
        <f>IF(E543="","",IF(COUNTIF(Population_data!$A:$A,$E543)=0,"CHECK","OK"))</f>
        <v/>
      </c>
      <c r="H543" s="62" t="str">
        <f>IF(F543="","",COUNTIF(Population_data!$A:$A,$E543))</f>
        <v/>
      </c>
      <c r="I543" s="62" t="str">
        <f>IF(G543="","",IF(COUNTIF(Reporting_completeness!$A:$A,$E543)=0,"CHECK","OK"))</f>
        <v/>
      </c>
      <c r="J543" s="62" t="str">
        <f>IF(H543="","",COUNTIF(Reporting_completeness!$A:$A,$E543))</f>
        <v/>
      </c>
      <c r="K543" s="62" t="str">
        <f>IF(I543="","",IF(COUNTIF(Service_data_1!$A:$A,$E543)=0,"CHECK","OK"))</f>
        <v/>
      </c>
      <c r="L543" s="62" t="str">
        <f>IF(J543="","",COUNTIF(Service_data_1!$A:$A,$E543))</f>
        <v/>
      </c>
      <c r="M543" s="62" t="str">
        <f>IF(K543="","",IF(COUNTIF(Service_data_2!$A:$A,$E543)=0,"CHECK","OK"))</f>
        <v/>
      </c>
      <c r="N543" s="62" t="str">
        <f>IF(L543="","",COUNTIF(Service_data_2!$A:$A,$E543))</f>
        <v/>
      </c>
    </row>
    <row r="544" spans="5:14" x14ac:dyDescent="0.55000000000000004">
      <c r="E544" t="str">
        <f>IF(Admin_data!C544="","",Admin_data!C544)</f>
        <v/>
      </c>
      <c r="F544" s="62" t="str">
        <f>IF($E544="","",COUNTIF(Admin_data!C:C,$E544))</f>
        <v/>
      </c>
      <c r="G544" s="62" t="str">
        <f>IF(E544="","",IF(COUNTIF(Population_data!$A:$A,$E544)=0,"CHECK","OK"))</f>
        <v/>
      </c>
      <c r="H544" s="62" t="str">
        <f>IF(F544="","",COUNTIF(Population_data!$A:$A,$E544))</f>
        <v/>
      </c>
      <c r="I544" s="62" t="str">
        <f>IF(G544="","",IF(COUNTIF(Reporting_completeness!$A:$A,$E544)=0,"CHECK","OK"))</f>
        <v/>
      </c>
      <c r="J544" s="62" t="str">
        <f>IF(H544="","",COUNTIF(Reporting_completeness!$A:$A,$E544))</f>
        <v/>
      </c>
      <c r="K544" s="62" t="str">
        <f>IF(I544="","",IF(COUNTIF(Service_data_1!$A:$A,$E544)=0,"CHECK","OK"))</f>
        <v/>
      </c>
      <c r="L544" s="62" t="str">
        <f>IF(J544="","",COUNTIF(Service_data_1!$A:$A,$E544))</f>
        <v/>
      </c>
      <c r="M544" s="62" t="str">
        <f>IF(K544="","",IF(COUNTIF(Service_data_2!$A:$A,$E544)=0,"CHECK","OK"))</f>
        <v/>
      </c>
      <c r="N544" s="62" t="str">
        <f>IF(L544="","",COUNTIF(Service_data_2!$A:$A,$E544))</f>
        <v/>
      </c>
    </row>
    <row r="545" spans="5:14" x14ac:dyDescent="0.55000000000000004">
      <c r="E545" t="str">
        <f>IF(Admin_data!C545="","",Admin_data!C545)</f>
        <v/>
      </c>
      <c r="F545" s="62" t="str">
        <f>IF($E545="","",COUNTIF(Admin_data!C:C,$E545))</f>
        <v/>
      </c>
      <c r="G545" s="62" t="str">
        <f>IF(E545="","",IF(COUNTIF(Population_data!$A:$A,$E545)=0,"CHECK","OK"))</f>
        <v/>
      </c>
      <c r="H545" s="62" t="str">
        <f>IF(F545="","",COUNTIF(Population_data!$A:$A,$E545))</f>
        <v/>
      </c>
      <c r="I545" s="62" t="str">
        <f>IF(G545="","",IF(COUNTIF(Reporting_completeness!$A:$A,$E545)=0,"CHECK","OK"))</f>
        <v/>
      </c>
      <c r="J545" s="62" t="str">
        <f>IF(H545="","",COUNTIF(Reporting_completeness!$A:$A,$E545))</f>
        <v/>
      </c>
      <c r="K545" s="62" t="str">
        <f>IF(I545="","",IF(COUNTIF(Service_data_1!$A:$A,$E545)=0,"CHECK","OK"))</f>
        <v/>
      </c>
      <c r="L545" s="62" t="str">
        <f>IF(J545="","",COUNTIF(Service_data_1!$A:$A,$E545))</f>
        <v/>
      </c>
      <c r="M545" s="62" t="str">
        <f>IF(K545="","",IF(COUNTIF(Service_data_2!$A:$A,$E545)=0,"CHECK","OK"))</f>
        <v/>
      </c>
      <c r="N545" s="62" t="str">
        <f>IF(L545="","",COUNTIF(Service_data_2!$A:$A,$E545))</f>
        <v/>
      </c>
    </row>
    <row r="546" spans="5:14" x14ac:dyDescent="0.55000000000000004">
      <c r="E546" t="str">
        <f>IF(Admin_data!C546="","",Admin_data!C546)</f>
        <v/>
      </c>
      <c r="F546" s="62" t="str">
        <f>IF($E546="","",COUNTIF(Admin_data!C:C,$E546))</f>
        <v/>
      </c>
      <c r="G546" s="62" t="str">
        <f>IF(E546="","",IF(COUNTIF(Population_data!$A:$A,$E546)=0,"CHECK","OK"))</f>
        <v/>
      </c>
      <c r="H546" s="62" t="str">
        <f>IF(F546="","",COUNTIF(Population_data!$A:$A,$E546))</f>
        <v/>
      </c>
      <c r="I546" s="62" t="str">
        <f>IF(G546="","",IF(COUNTIF(Reporting_completeness!$A:$A,$E546)=0,"CHECK","OK"))</f>
        <v/>
      </c>
      <c r="J546" s="62" t="str">
        <f>IF(H546="","",COUNTIF(Reporting_completeness!$A:$A,$E546))</f>
        <v/>
      </c>
      <c r="K546" s="62" t="str">
        <f>IF(I546="","",IF(COUNTIF(Service_data_1!$A:$A,$E546)=0,"CHECK","OK"))</f>
        <v/>
      </c>
      <c r="L546" s="62" t="str">
        <f>IF(J546="","",COUNTIF(Service_data_1!$A:$A,$E546))</f>
        <v/>
      </c>
      <c r="M546" s="62" t="str">
        <f>IF(K546="","",IF(COUNTIF(Service_data_2!$A:$A,$E546)=0,"CHECK","OK"))</f>
        <v/>
      </c>
      <c r="N546" s="62" t="str">
        <f>IF(L546="","",COUNTIF(Service_data_2!$A:$A,$E546))</f>
        <v/>
      </c>
    </row>
    <row r="547" spans="5:14" x14ac:dyDescent="0.55000000000000004">
      <c r="E547" t="str">
        <f>IF(Admin_data!C547="","",Admin_data!C547)</f>
        <v/>
      </c>
      <c r="F547" s="62" t="str">
        <f>IF($E547="","",COUNTIF(Admin_data!C:C,$E547))</f>
        <v/>
      </c>
      <c r="G547" s="62" t="str">
        <f>IF(E547="","",IF(COUNTIF(Population_data!$A:$A,$E547)=0,"CHECK","OK"))</f>
        <v/>
      </c>
      <c r="H547" s="62" t="str">
        <f>IF(F547="","",COUNTIF(Population_data!$A:$A,$E547))</f>
        <v/>
      </c>
      <c r="I547" s="62" t="str">
        <f>IF(G547="","",IF(COUNTIF(Reporting_completeness!$A:$A,$E547)=0,"CHECK","OK"))</f>
        <v/>
      </c>
      <c r="J547" s="62" t="str">
        <f>IF(H547="","",COUNTIF(Reporting_completeness!$A:$A,$E547))</f>
        <v/>
      </c>
      <c r="K547" s="62" t="str">
        <f>IF(I547="","",IF(COUNTIF(Service_data_1!$A:$A,$E547)=0,"CHECK","OK"))</f>
        <v/>
      </c>
      <c r="L547" s="62" t="str">
        <f>IF(J547="","",COUNTIF(Service_data_1!$A:$A,$E547))</f>
        <v/>
      </c>
      <c r="M547" s="62" t="str">
        <f>IF(K547="","",IF(COUNTIF(Service_data_2!$A:$A,$E547)=0,"CHECK","OK"))</f>
        <v/>
      </c>
      <c r="N547" s="62" t="str">
        <f>IF(L547="","",COUNTIF(Service_data_2!$A:$A,$E547))</f>
        <v/>
      </c>
    </row>
    <row r="548" spans="5:14" x14ac:dyDescent="0.55000000000000004">
      <c r="E548" t="str">
        <f>IF(Admin_data!C548="","",Admin_data!C548)</f>
        <v/>
      </c>
      <c r="F548" s="62" t="str">
        <f>IF($E548="","",COUNTIF(Admin_data!C:C,$E548))</f>
        <v/>
      </c>
      <c r="G548" s="62" t="str">
        <f>IF(E548="","",IF(COUNTIF(Population_data!$A:$A,$E548)=0,"CHECK","OK"))</f>
        <v/>
      </c>
      <c r="H548" s="62" t="str">
        <f>IF(F548="","",COUNTIF(Population_data!$A:$A,$E548))</f>
        <v/>
      </c>
      <c r="I548" s="62" t="str">
        <f>IF(G548="","",IF(COUNTIF(Reporting_completeness!$A:$A,$E548)=0,"CHECK","OK"))</f>
        <v/>
      </c>
      <c r="J548" s="62" t="str">
        <f>IF(H548="","",COUNTIF(Reporting_completeness!$A:$A,$E548))</f>
        <v/>
      </c>
      <c r="K548" s="62" t="str">
        <f>IF(I548="","",IF(COUNTIF(Service_data_1!$A:$A,$E548)=0,"CHECK","OK"))</f>
        <v/>
      </c>
      <c r="L548" s="62" t="str">
        <f>IF(J548="","",COUNTIF(Service_data_1!$A:$A,$E548))</f>
        <v/>
      </c>
      <c r="M548" s="62" t="str">
        <f>IF(K548="","",IF(COUNTIF(Service_data_2!$A:$A,$E548)=0,"CHECK","OK"))</f>
        <v/>
      </c>
      <c r="N548" s="62" t="str">
        <f>IF(L548="","",COUNTIF(Service_data_2!$A:$A,$E548))</f>
        <v/>
      </c>
    </row>
    <row r="549" spans="5:14" x14ac:dyDescent="0.55000000000000004">
      <c r="E549" t="str">
        <f>IF(Admin_data!C549="","",Admin_data!C549)</f>
        <v/>
      </c>
      <c r="F549" s="62" t="str">
        <f>IF($E549="","",COUNTIF(Admin_data!C:C,$E549))</f>
        <v/>
      </c>
      <c r="G549" s="62" t="str">
        <f>IF(E549="","",IF(COUNTIF(Population_data!$A:$A,$E549)=0,"CHECK","OK"))</f>
        <v/>
      </c>
      <c r="H549" s="62" t="str">
        <f>IF(F549="","",COUNTIF(Population_data!$A:$A,$E549))</f>
        <v/>
      </c>
      <c r="I549" s="62" t="str">
        <f>IF(G549="","",IF(COUNTIF(Reporting_completeness!$A:$A,$E549)=0,"CHECK","OK"))</f>
        <v/>
      </c>
      <c r="J549" s="62" t="str">
        <f>IF(H549="","",COUNTIF(Reporting_completeness!$A:$A,$E549))</f>
        <v/>
      </c>
      <c r="K549" s="62" t="str">
        <f>IF(I549="","",IF(COUNTIF(Service_data_1!$A:$A,$E549)=0,"CHECK","OK"))</f>
        <v/>
      </c>
      <c r="L549" s="62" t="str">
        <f>IF(J549="","",COUNTIF(Service_data_1!$A:$A,$E549))</f>
        <v/>
      </c>
      <c r="M549" s="62" t="str">
        <f>IF(K549="","",IF(COUNTIF(Service_data_2!$A:$A,$E549)=0,"CHECK","OK"))</f>
        <v/>
      </c>
      <c r="N549" s="62" t="str">
        <f>IF(L549="","",COUNTIF(Service_data_2!$A:$A,$E549))</f>
        <v/>
      </c>
    </row>
    <row r="550" spans="5:14" x14ac:dyDescent="0.55000000000000004">
      <c r="E550" t="str">
        <f>IF(Admin_data!C550="","",Admin_data!C550)</f>
        <v/>
      </c>
      <c r="F550" s="62" t="str">
        <f>IF($E550="","",COUNTIF(Admin_data!C:C,$E550))</f>
        <v/>
      </c>
      <c r="G550" s="62" t="str">
        <f>IF(E550="","",IF(COUNTIF(Population_data!$A:$A,$E550)=0,"CHECK","OK"))</f>
        <v/>
      </c>
      <c r="H550" s="62" t="str">
        <f>IF(F550="","",COUNTIF(Population_data!$A:$A,$E550))</f>
        <v/>
      </c>
      <c r="I550" s="62" t="str">
        <f>IF(G550="","",IF(COUNTIF(Reporting_completeness!$A:$A,$E550)=0,"CHECK","OK"))</f>
        <v/>
      </c>
      <c r="J550" s="62" t="str">
        <f>IF(H550="","",COUNTIF(Reporting_completeness!$A:$A,$E550))</f>
        <v/>
      </c>
      <c r="K550" s="62" t="str">
        <f>IF(I550="","",IF(COUNTIF(Service_data_1!$A:$A,$E550)=0,"CHECK","OK"))</f>
        <v/>
      </c>
      <c r="L550" s="62" t="str">
        <f>IF(J550="","",COUNTIF(Service_data_1!$A:$A,$E550))</f>
        <v/>
      </c>
      <c r="M550" s="62" t="str">
        <f>IF(K550="","",IF(COUNTIF(Service_data_2!$A:$A,$E550)=0,"CHECK","OK"))</f>
        <v/>
      </c>
      <c r="N550" s="62" t="str">
        <f>IF(L550="","",COUNTIF(Service_data_2!$A:$A,$E550))</f>
        <v/>
      </c>
    </row>
    <row r="551" spans="5:14" x14ac:dyDescent="0.55000000000000004">
      <c r="E551" t="str">
        <f>IF(Admin_data!C551="","",Admin_data!C551)</f>
        <v/>
      </c>
      <c r="F551" s="62" t="str">
        <f>IF($E551="","",COUNTIF(Admin_data!C:C,$E551))</f>
        <v/>
      </c>
      <c r="G551" s="62" t="str">
        <f>IF(E551="","",IF(COUNTIF(Population_data!$A:$A,$E551)=0,"CHECK","OK"))</f>
        <v/>
      </c>
      <c r="H551" s="62" t="str">
        <f>IF(F551="","",COUNTIF(Population_data!$A:$A,$E551))</f>
        <v/>
      </c>
      <c r="I551" s="62" t="str">
        <f>IF(G551="","",IF(COUNTIF(Reporting_completeness!$A:$A,$E551)=0,"CHECK","OK"))</f>
        <v/>
      </c>
      <c r="J551" s="62" t="str">
        <f>IF(H551="","",COUNTIF(Reporting_completeness!$A:$A,$E551))</f>
        <v/>
      </c>
      <c r="K551" s="62" t="str">
        <f>IF(I551="","",IF(COUNTIF(Service_data_1!$A:$A,$E551)=0,"CHECK","OK"))</f>
        <v/>
      </c>
      <c r="L551" s="62" t="str">
        <f>IF(J551="","",COUNTIF(Service_data_1!$A:$A,$E551))</f>
        <v/>
      </c>
      <c r="M551" s="62" t="str">
        <f>IF(K551="","",IF(COUNTIF(Service_data_2!$A:$A,$E551)=0,"CHECK","OK"))</f>
        <v/>
      </c>
      <c r="N551" s="62" t="str">
        <f>IF(L551="","",COUNTIF(Service_data_2!$A:$A,$E551))</f>
        <v/>
      </c>
    </row>
    <row r="552" spans="5:14" x14ac:dyDescent="0.55000000000000004">
      <c r="E552" t="str">
        <f>IF(Admin_data!C552="","",Admin_data!C552)</f>
        <v/>
      </c>
      <c r="F552" s="62" t="str">
        <f>IF($E552="","",COUNTIF(Admin_data!C:C,$E552))</f>
        <v/>
      </c>
      <c r="G552" s="62" t="str">
        <f>IF(E552="","",IF(COUNTIF(Population_data!$A:$A,$E552)=0,"CHECK","OK"))</f>
        <v/>
      </c>
      <c r="H552" s="62" t="str">
        <f>IF(F552="","",COUNTIF(Population_data!$A:$A,$E552))</f>
        <v/>
      </c>
      <c r="I552" s="62" t="str">
        <f>IF(G552="","",IF(COUNTIF(Reporting_completeness!$A:$A,$E552)=0,"CHECK","OK"))</f>
        <v/>
      </c>
      <c r="J552" s="62" t="str">
        <f>IF(H552="","",COUNTIF(Reporting_completeness!$A:$A,$E552))</f>
        <v/>
      </c>
      <c r="K552" s="62" t="str">
        <f>IF(I552="","",IF(COUNTIF(Service_data_1!$A:$A,$E552)=0,"CHECK","OK"))</f>
        <v/>
      </c>
      <c r="L552" s="62" t="str">
        <f>IF(J552="","",COUNTIF(Service_data_1!$A:$A,$E552))</f>
        <v/>
      </c>
      <c r="M552" s="62" t="str">
        <f>IF(K552="","",IF(COUNTIF(Service_data_2!$A:$A,$E552)=0,"CHECK","OK"))</f>
        <v/>
      </c>
      <c r="N552" s="62" t="str">
        <f>IF(L552="","",COUNTIF(Service_data_2!$A:$A,$E552))</f>
        <v/>
      </c>
    </row>
    <row r="553" spans="5:14" x14ac:dyDescent="0.55000000000000004">
      <c r="E553" t="str">
        <f>IF(Admin_data!C553="","",Admin_data!C553)</f>
        <v/>
      </c>
      <c r="F553" s="62" t="str">
        <f>IF($E553="","",COUNTIF(Admin_data!C:C,$E553))</f>
        <v/>
      </c>
      <c r="G553" s="62" t="str">
        <f>IF(E553="","",IF(COUNTIF(Population_data!$A:$A,$E553)=0,"CHECK","OK"))</f>
        <v/>
      </c>
      <c r="H553" s="62" t="str">
        <f>IF(F553="","",COUNTIF(Population_data!$A:$A,$E553))</f>
        <v/>
      </c>
      <c r="I553" s="62" t="str">
        <f>IF(G553="","",IF(COUNTIF(Reporting_completeness!$A:$A,$E553)=0,"CHECK","OK"))</f>
        <v/>
      </c>
      <c r="J553" s="62" t="str">
        <f>IF(H553="","",COUNTIF(Reporting_completeness!$A:$A,$E553))</f>
        <v/>
      </c>
      <c r="K553" s="62" t="str">
        <f>IF(I553="","",IF(COUNTIF(Service_data_1!$A:$A,$E553)=0,"CHECK","OK"))</f>
        <v/>
      </c>
      <c r="L553" s="62" t="str">
        <f>IF(J553="","",COUNTIF(Service_data_1!$A:$A,$E553))</f>
        <v/>
      </c>
      <c r="M553" s="62" t="str">
        <f>IF(K553="","",IF(COUNTIF(Service_data_2!$A:$A,$E553)=0,"CHECK","OK"))</f>
        <v/>
      </c>
      <c r="N553" s="62" t="str">
        <f>IF(L553="","",COUNTIF(Service_data_2!$A:$A,$E553))</f>
        <v/>
      </c>
    </row>
    <row r="554" spans="5:14" x14ac:dyDescent="0.55000000000000004">
      <c r="E554" t="str">
        <f>IF(Admin_data!C554="","",Admin_data!C554)</f>
        <v/>
      </c>
      <c r="F554" s="62" t="str">
        <f>IF($E554="","",COUNTIF(Admin_data!C:C,$E554))</f>
        <v/>
      </c>
      <c r="G554" s="62" t="str">
        <f>IF(E554="","",IF(COUNTIF(Population_data!$A:$A,$E554)=0,"CHECK","OK"))</f>
        <v/>
      </c>
      <c r="H554" s="62" t="str">
        <f>IF(F554="","",COUNTIF(Population_data!$A:$A,$E554))</f>
        <v/>
      </c>
      <c r="I554" s="62" t="str">
        <f>IF(G554="","",IF(COUNTIF(Reporting_completeness!$A:$A,$E554)=0,"CHECK","OK"))</f>
        <v/>
      </c>
      <c r="J554" s="62" t="str">
        <f>IF(H554="","",COUNTIF(Reporting_completeness!$A:$A,$E554))</f>
        <v/>
      </c>
      <c r="K554" s="62" t="str">
        <f>IF(I554="","",IF(COUNTIF(Service_data_1!$A:$A,$E554)=0,"CHECK","OK"))</f>
        <v/>
      </c>
      <c r="L554" s="62" t="str">
        <f>IF(J554="","",COUNTIF(Service_data_1!$A:$A,$E554))</f>
        <v/>
      </c>
      <c r="M554" s="62" t="str">
        <f>IF(K554="","",IF(COUNTIF(Service_data_2!$A:$A,$E554)=0,"CHECK","OK"))</f>
        <v/>
      </c>
      <c r="N554" s="62" t="str">
        <f>IF(L554="","",COUNTIF(Service_data_2!$A:$A,$E554))</f>
        <v/>
      </c>
    </row>
    <row r="555" spans="5:14" x14ac:dyDescent="0.55000000000000004">
      <c r="E555" t="str">
        <f>IF(Admin_data!C555="","",Admin_data!C555)</f>
        <v/>
      </c>
      <c r="F555" s="62" t="str">
        <f>IF($E555="","",COUNTIF(Admin_data!C:C,$E555))</f>
        <v/>
      </c>
      <c r="G555" s="62" t="str">
        <f>IF(E555="","",IF(COUNTIF(Population_data!$A:$A,$E555)=0,"CHECK","OK"))</f>
        <v/>
      </c>
      <c r="H555" s="62" t="str">
        <f>IF(F555="","",COUNTIF(Population_data!$A:$A,$E555))</f>
        <v/>
      </c>
      <c r="I555" s="62" t="str">
        <f>IF(G555="","",IF(COUNTIF(Reporting_completeness!$A:$A,$E555)=0,"CHECK","OK"))</f>
        <v/>
      </c>
      <c r="J555" s="62" t="str">
        <f>IF(H555="","",COUNTIF(Reporting_completeness!$A:$A,$E555))</f>
        <v/>
      </c>
      <c r="K555" s="62" t="str">
        <f>IF(I555="","",IF(COUNTIF(Service_data_1!$A:$A,$E555)=0,"CHECK","OK"))</f>
        <v/>
      </c>
      <c r="L555" s="62" t="str">
        <f>IF(J555="","",COUNTIF(Service_data_1!$A:$A,$E555))</f>
        <v/>
      </c>
      <c r="M555" s="62" t="str">
        <f>IF(K555="","",IF(COUNTIF(Service_data_2!$A:$A,$E555)=0,"CHECK","OK"))</f>
        <v/>
      </c>
      <c r="N555" s="62" t="str">
        <f>IF(L555="","",COUNTIF(Service_data_2!$A:$A,$E555))</f>
        <v/>
      </c>
    </row>
    <row r="556" spans="5:14" x14ac:dyDescent="0.55000000000000004">
      <c r="E556" t="str">
        <f>IF(Admin_data!C556="","",Admin_data!C556)</f>
        <v/>
      </c>
      <c r="F556" s="62" t="str">
        <f>IF($E556="","",COUNTIF(Admin_data!C:C,$E556))</f>
        <v/>
      </c>
      <c r="G556" s="62" t="str">
        <f>IF(E556="","",IF(COUNTIF(Population_data!$A:$A,$E556)=0,"CHECK","OK"))</f>
        <v/>
      </c>
      <c r="H556" s="62" t="str">
        <f>IF(F556="","",COUNTIF(Population_data!$A:$A,$E556))</f>
        <v/>
      </c>
      <c r="I556" s="62" t="str">
        <f>IF(G556="","",IF(COUNTIF(Reporting_completeness!$A:$A,$E556)=0,"CHECK","OK"))</f>
        <v/>
      </c>
      <c r="J556" s="62" t="str">
        <f>IF(H556="","",COUNTIF(Reporting_completeness!$A:$A,$E556))</f>
        <v/>
      </c>
      <c r="K556" s="62" t="str">
        <f>IF(I556="","",IF(COUNTIF(Service_data_1!$A:$A,$E556)=0,"CHECK","OK"))</f>
        <v/>
      </c>
      <c r="L556" s="62" t="str">
        <f>IF(J556="","",COUNTIF(Service_data_1!$A:$A,$E556))</f>
        <v/>
      </c>
      <c r="M556" s="62" t="str">
        <f>IF(K556="","",IF(COUNTIF(Service_data_2!$A:$A,$E556)=0,"CHECK","OK"))</f>
        <v/>
      </c>
      <c r="N556" s="62" t="str">
        <f>IF(L556="","",COUNTIF(Service_data_2!$A:$A,$E556))</f>
        <v/>
      </c>
    </row>
    <row r="557" spans="5:14" x14ac:dyDescent="0.55000000000000004">
      <c r="E557" t="str">
        <f>IF(Admin_data!C557="","",Admin_data!C557)</f>
        <v/>
      </c>
      <c r="F557" s="62" t="str">
        <f>IF($E557="","",COUNTIF(Admin_data!C:C,$E557))</f>
        <v/>
      </c>
      <c r="G557" s="62" t="str">
        <f>IF(E557="","",IF(COUNTIF(Population_data!$A:$A,$E557)=0,"CHECK","OK"))</f>
        <v/>
      </c>
      <c r="H557" s="62" t="str">
        <f>IF(F557="","",COUNTIF(Population_data!$A:$A,$E557))</f>
        <v/>
      </c>
      <c r="I557" s="62" t="str">
        <f>IF(G557="","",IF(COUNTIF(Reporting_completeness!$A:$A,$E557)=0,"CHECK","OK"))</f>
        <v/>
      </c>
      <c r="J557" s="62" t="str">
        <f>IF(H557="","",COUNTIF(Reporting_completeness!$A:$A,$E557))</f>
        <v/>
      </c>
      <c r="K557" s="62" t="str">
        <f>IF(I557="","",IF(COUNTIF(Service_data_1!$A:$A,$E557)=0,"CHECK","OK"))</f>
        <v/>
      </c>
      <c r="L557" s="62" t="str">
        <f>IF(J557="","",COUNTIF(Service_data_1!$A:$A,$E557))</f>
        <v/>
      </c>
      <c r="M557" s="62" t="str">
        <f>IF(K557="","",IF(COUNTIF(Service_data_2!$A:$A,$E557)=0,"CHECK","OK"))</f>
        <v/>
      </c>
      <c r="N557" s="62" t="str">
        <f>IF(L557="","",COUNTIF(Service_data_2!$A:$A,$E557))</f>
        <v/>
      </c>
    </row>
    <row r="558" spans="5:14" x14ac:dyDescent="0.55000000000000004">
      <c r="E558" t="str">
        <f>IF(Admin_data!C558="","",Admin_data!C558)</f>
        <v/>
      </c>
      <c r="F558" s="62" t="str">
        <f>IF($E558="","",COUNTIF(Admin_data!C:C,$E558))</f>
        <v/>
      </c>
      <c r="G558" s="62" t="str">
        <f>IF(E558="","",IF(COUNTIF(Population_data!$A:$A,$E558)=0,"CHECK","OK"))</f>
        <v/>
      </c>
      <c r="H558" s="62" t="str">
        <f>IF(F558="","",COUNTIF(Population_data!$A:$A,$E558))</f>
        <v/>
      </c>
      <c r="I558" s="62" t="str">
        <f>IF(G558="","",IF(COUNTIF(Reporting_completeness!$A:$A,$E558)=0,"CHECK","OK"))</f>
        <v/>
      </c>
      <c r="J558" s="62" t="str">
        <f>IF(H558="","",COUNTIF(Reporting_completeness!$A:$A,$E558))</f>
        <v/>
      </c>
      <c r="K558" s="62" t="str">
        <f>IF(I558="","",IF(COUNTIF(Service_data_1!$A:$A,$E558)=0,"CHECK","OK"))</f>
        <v/>
      </c>
      <c r="L558" s="62" t="str">
        <f>IF(J558="","",COUNTIF(Service_data_1!$A:$A,$E558))</f>
        <v/>
      </c>
      <c r="M558" s="62" t="str">
        <f>IF(K558="","",IF(COUNTIF(Service_data_2!$A:$A,$E558)=0,"CHECK","OK"))</f>
        <v/>
      </c>
      <c r="N558" s="62" t="str">
        <f>IF(L558="","",COUNTIF(Service_data_2!$A:$A,$E558))</f>
        <v/>
      </c>
    </row>
    <row r="559" spans="5:14" x14ac:dyDescent="0.55000000000000004">
      <c r="E559" t="str">
        <f>IF(Admin_data!C559="","",Admin_data!C559)</f>
        <v/>
      </c>
      <c r="F559" s="62" t="str">
        <f>IF($E559="","",COUNTIF(Admin_data!C:C,$E559))</f>
        <v/>
      </c>
      <c r="G559" s="62" t="str">
        <f>IF(E559="","",IF(COUNTIF(Population_data!$A:$A,$E559)=0,"CHECK","OK"))</f>
        <v/>
      </c>
      <c r="H559" s="62" t="str">
        <f>IF(F559="","",COUNTIF(Population_data!$A:$A,$E559))</f>
        <v/>
      </c>
      <c r="I559" s="62" t="str">
        <f>IF(G559="","",IF(COUNTIF(Reporting_completeness!$A:$A,$E559)=0,"CHECK","OK"))</f>
        <v/>
      </c>
      <c r="J559" s="62" t="str">
        <f>IF(H559="","",COUNTIF(Reporting_completeness!$A:$A,$E559))</f>
        <v/>
      </c>
      <c r="K559" s="62" t="str">
        <f>IF(I559="","",IF(COUNTIF(Service_data_1!$A:$A,$E559)=0,"CHECK","OK"))</f>
        <v/>
      </c>
      <c r="L559" s="62" t="str">
        <f>IF(J559="","",COUNTIF(Service_data_1!$A:$A,$E559))</f>
        <v/>
      </c>
      <c r="M559" s="62" t="str">
        <f>IF(K559="","",IF(COUNTIF(Service_data_2!$A:$A,$E559)=0,"CHECK","OK"))</f>
        <v/>
      </c>
      <c r="N559" s="62" t="str">
        <f>IF(L559="","",COUNTIF(Service_data_2!$A:$A,$E559))</f>
        <v/>
      </c>
    </row>
    <row r="560" spans="5:14" x14ac:dyDescent="0.55000000000000004">
      <c r="E560" t="str">
        <f>IF(Admin_data!C560="","",Admin_data!C560)</f>
        <v/>
      </c>
      <c r="F560" s="62" t="str">
        <f>IF($E560="","",COUNTIF(Admin_data!C:C,$E560))</f>
        <v/>
      </c>
      <c r="G560" s="62" t="str">
        <f>IF(E560="","",IF(COUNTIF(Population_data!$A:$A,$E560)=0,"CHECK","OK"))</f>
        <v/>
      </c>
      <c r="H560" s="62" t="str">
        <f>IF(F560="","",COUNTIF(Population_data!$A:$A,$E560))</f>
        <v/>
      </c>
      <c r="I560" s="62" t="str">
        <f>IF(G560="","",IF(COUNTIF(Reporting_completeness!$A:$A,$E560)=0,"CHECK","OK"))</f>
        <v/>
      </c>
      <c r="J560" s="62" t="str">
        <f>IF(H560="","",COUNTIF(Reporting_completeness!$A:$A,$E560))</f>
        <v/>
      </c>
      <c r="K560" s="62" t="str">
        <f>IF(I560="","",IF(COUNTIF(Service_data_1!$A:$A,$E560)=0,"CHECK","OK"))</f>
        <v/>
      </c>
      <c r="L560" s="62" t="str">
        <f>IF(J560="","",COUNTIF(Service_data_1!$A:$A,$E560))</f>
        <v/>
      </c>
      <c r="M560" s="62" t="str">
        <f>IF(K560="","",IF(COUNTIF(Service_data_2!$A:$A,$E560)=0,"CHECK","OK"))</f>
        <v/>
      </c>
      <c r="N560" s="62" t="str">
        <f>IF(L560="","",COUNTIF(Service_data_2!$A:$A,$E560))</f>
        <v/>
      </c>
    </row>
    <row r="561" spans="5:14" x14ac:dyDescent="0.55000000000000004">
      <c r="E561" t="str">
        <f>IF(Admin_data!C561="","",Admin_data!C561)</f>
        <v/>
      </c>
      <c r="F561" s="62" t="str">
        <f>IF($E561="","",COUNTIF(Admin_data!C:C,$E561))</f>
        <v/>
      </c>
      <c r="G561" s="62" t="str">
        <f>IF(E561="","",IF(COUNTIF(Population_data!$A:$A,$E561)=0,"CHECK","OK"))</f>
        <v/>
      </c>
      <c r="H561" s="62" t="str">
        <f>IF(F561="","",COUNTIF(Population_data!$A:$A,$E561))</f>
        <v/>
      </c>
      <c r="I561" s="62" t="str">
        <f>IF(G561="","",IF(COUNTIF(Reporting_completeness!$A:$A,$E561)=0,"CHECK","OK"))</f>
        <v/>
      </c>
      <c r="J561" s="62" t="str">
        <f>IF(H561="","",COUNTIF(Reporting_completeness!$A:$A,$E561))</f>
        <v/>
      </c>
      <c r="K561" s="62" t="str">
        <f>IF(I561="","",IF(COUNTIF(Service_data_1!$A:$A,$E561)=0,"CHECK","OK"))</f>
        <v/>
      </c>
      <c r="L561" s="62" t="str">
        <f>IF(J561="","",COUNTIF(Service_data_1!$A:$A,$E561))</f>
        <v/>
      </c>
      <c r="M561" s="62" t="str">
        <f>IF(K561="","",IF(COUNTIF(Service_data_2!$A:$A,$E561)=0,"CHECK","OK"))</f>
        <v/>
      </c>
      <c r="N561" s="62" t="str">
        <f>IF(L561="","",COUNTIF(Service_data_2!$A:$A,$E561))</f>
        <v/>
      </c>
    </row>
    <row r="562" spans="5:14" x14ac:dyDescent="0.55000000000000004">
      <c r="E562" t="str">
        <f>IF(Admin_data!C562="","",Admin_data!C562)</f>
        <v/>
      </c>
      <c r="F562" s="62" t="str">
        <f>IF($E562="","",COUNTIF(Admin_data!C:C,$E562))</f>
        <v/>
      </c>
      <c r="G562" s="62" t="str">
        <f>IF(E562="","",IF(COUNTIF(Population_data!$A:$A,$E562)=0,"CHECK","OK"))</f>
        <v/>
      </c>
      <c r="H562" s="62" t="str">
        <f>IF(F562="","",COUNTIF(Population_data!$A:$A,$E562))</f>
        <v/>
      </c>
      <c r="I562" s="62" t="str">
        <f>IF(G562="","",IF(COUNTIF(Reporting_completeness!$A:$A,$E562)=0,"CHECK","OK"))</f>
        <v/>
      </c>
      <c r="J562" s="62" t="str">
        <f>IF(H562="","",COUNTIF(Reporting_completeness!$A:$A,$E562))</f>
        <v/>
      </c>
      <c r="K562" s="62" t="str">
        <f>IF(I562="","",IF(COUNTIF(Service_data_1!$A:$A,$E562)=0,"CHECK","OK"))</f>
        <v/>
      </c>
      <c r="L562" s="62" t="str">
        <f>IF(J562="","",COUNTIF(Service_data_1!$A:$A,$E562))</f>
        <v/>
      </c>
      <c r="M562" s="62" t="str">
        <f>IF(K562="","",IF(COUNTIF(Service_data_2!$A:$A,$E562)=0,"CHECK","OK"))</f>
        <v/>
      </c>
      <c r="N562" s="62" t="str">
        <f>IF(L562="","",COUNTIF(Service_data_2!$A:$A,$E562))</f>
        <v/>
      </c>
    </row>
    <row r="563" spans="5:14" x14ac:dyDescent="0.55000000000000004">
      <c r="E563" t="str">
        <f>IF(Admin_data!C563="","",Admin_data!C563)</f>
        <v/>
      </c>
      <c r="F563" s="62" t="str">
        <f>IF($E563="","",COUNTIF(Admin_data!C:C,$E563))</f>
        <v/>
      </c>
      <c r="G563" s="62" t="str">
        <f>IF(E563="","",IF(COUNTIF(Population_data!$A:$A,$E563)=0,"CHECK","OK"))</f>
        <v/>
      </c>
      <c r="H563" s="62" t="str">
        <f>IF(F563="","",COUNTIF(Population_data!$A:$A,$E563))</f>
        <v/>
      </c>
      <c r="I563" s="62" t="str">
        <f>IF(G563="","",IF(COUNTIF(Reporting_completeness!$A:$A,$E563)=0,"CHECK","OK"))</f>
        <v/>
      </c>
      <c r="J563" s="62" t="str">
        <f>IF(H563="","",COUNTIF(Reporting_completeness!$A:$A,$E563))</f>
        <v/>
      </c>
      <c r="K563" s="62" t="str">
        <f>IF(I563="","",IF(COUNTIF(Service_data_1!$A:$A,$E563)=0,"CHECK","OK"))</f>
        <v/>
      </c>
      <c r="L563" s="62" t="str">
        <f>IF(J563="","",COUNTIF(Service_data_1!$A:$A,$E563))</f>
        <v/>
      </c>
      <c r="M563" s="62" t="str">
        <f>IF(K563="","",IF(COUNTIF(Service_data_2!$A:$A,$E563)=0,"CHECK","OK"))</f>
        <v/>
      </c>
      <c r="N563" s="62" t="str">
        <f>IF(L563="","",COUNTIF(Service_data_2!$A:$A,$E563))</f>
        <v/>
      </c>
    </row>
    <row r="564" spans="5:14" x14ac:dyDescent="0.55000000000000004">
      <c r="E564" t="str">
        <f>IF(Admin_data!C564="","",Admin_data!C564)</f>
        <v/>
      </c>
      <c r="F564" s="62" t="str">
        <f>IF($E564="","",COUNTIF(Admin_data!C:C,$E564))</f>
        <v/>
      </c>
      <c r="G564" s="62" t="str">
        <f>IF(E564="","",IF(COUNTIF(Population_data!$A:$A,$E564)=0,"CHECK","OK"))</f>
        <v/>
      </c>
      <c r="H564" s="62" t="str">
        <f>IF(F564="","",COUNTIF(Population_data!$A:$A,$E564))</f>
        <v/>
      </c>
      <c r="I564" s="62" t="str">
        <f>IF(G564="","",IF(COUNTIF(Reporting_completeness!$A:$A,$E564)=0,"CHECK","OK"))</f>
        <v/>
      </c>
      <c r="J564" s="62" t="str">
        <f>IF(H564="","",COUNTIF(Reporting_completeness!$A:$A,$E564))</f>
        <v/>
      </c>
      <c r="K564" s="62" t="str">
        <f>IF(I564="","",IF(COUNTIF(Service_data_1!$A:$A,$E564)=0,"CHECK","OK"))</f>
        <v/>
      </c>
      <c r="L564" s="62" t="str">
        <f>IF(J564="","",COUNTIF(Service_data_1!$A:$A,$E564))</f>
        <v/>
      </c>
      <c r="M564" s="62" t="str">
        <f>IF(K564="","",IF(COUNTIF(Service_data_2!$A:$A,$E564)=0,"CHECK","OK"))</f>
        <v/>
      </c>
      <c r="N564" s="62" t="str">
        <f>IF(L564="","",COUNTIF(Service_data_2!$A:$A,$E564))</f>
        <v/>
      </c>
    </row>
    <row r="565" spans="5:14" x14ac:dyDescent="0.55000000000000004">
      <c r="E565" t="str">
        <f>IF(Admin_data!C565="","",Admin_data!C565)</f>
        <v/>
      </c>
      <c r="F565" s="62" t="str">
        <f>IF($E565="","",COUNTIF(Admin_data!C:C,$E565))</f>
        <v/>
      </c>
      <c r="G565" s="62" t="str">
        <f>IF(E565="","",IF(COUNTIF(Population_data!$A:$A,$E565)=0,"CHECK","OK"))</f>
        <v/>
      </c>
      <c r="H565" s="62" t="str">
        <f>IF(F565="","",COUNTIF(Population_data!$A:$A,$E565))</f>
        <v/>
      </c>
      <c r="I565" s="62" t="str">
        <f>IF(G565="","",IF(COUNTIF(Reporting_completeness!$A:$A,$E565)=0,"CHECK","OK"))</f>
        <v/>
      </c>
      <c r="J565" s="62" t="str">
        <f>IF(H565="","",COUNTIF(Reporting_completeness!$A:$A,$E565))</f>
        <v/>
      </c>
      <c r="K565" s="62" t="str">
        <f>IF(I565="","",IF(COUNTIF(Service_data_1!$A:$A,$E565)=0,"CHECK","OK"))</f>
        <v/>
      </c>
      <c r="L565" s="62" t="str">
        <f>IF(J565="","",COUNTIF(Service_data_1!$A:$A,$E565))</f>
        <v/>
      </c>
      <c r="M565" s="62" t="str">
        <f>IF(K565="","",IF(COUNTIF(Service_data_2!$A:$A,$E565)=0,"CHECK","OK"))</f>
        <v/>
      </c>
      <c r="N565" s="62" t="str">
        <f>IF(L565="","",COUNTIF(Service_data_2!$A:$A,$E565))</f>
        <v/>
      </c>
    </row>
    <row r="566" spans="5:14" x14ac:dyDescent="0.55000000000000004">
      <c r="E566" t="str">
        <f>IF(Admin_data!C566="","",Admin_data!C566)</f>
        <v/>
      </c>
      <c r="F566" s="62" t="str">
        <f>IF($E566="","",COUNTIF(Admin_data!C:C,$E566))</f>
        <v/>
      </c>
      <c r="G566" s="62" t="str">
        <f>IF(E566="","",IF(COUNTIF(Population_data!$A:$A,$E566)=0,"CHECK","OK"))</f>
        <v/>
      </c>
      <c r="H566" s="62" t="str">
        <f>IF(F566="","",COUNTIF(Population_data!$A:$A,$E566))</f>
        <v/>
      </c>
      <c r="I566" s="62" t="str">
        <f>IF(G566="","",IF(COUNTIF(Reporting_completeness!$A:$A,$E566)=0,"CHECK","OK"))</f>
        <v/>
      </c>
      <c r="J566" s="62" t="str">
        <f>IF(H566="","",COUNTIF(Reporting_completeness!$A:$A,$E566))</f>
        <v/>
      </c>
      <c r="K566" s="62" t="str">
        <f>IF(I566="","",IF(COUNTIF(Service_data_1!$A:$A,$E566)=0,"CHECK","OK"))</f>
        <v/>
      </c>
      <c r="L566" s="62" t="str">
        <f>IF(J566="","",COUNTIF(Service_data_1!$A:$A,$E566))</f>
        <v/>
      </c>
      <c r="M566" s="62" t="str">
        <f>IF(K566="","",IF(COUNTIF(Service_data_2!$A:$A,$E566)=0,"CHECK","OK"))</f>
        <v/>
      </c>
      <c r="N566" s="62" t="str">
        <f>IF(L566="","",COUNTIF(Service_data_2!$A:$A,$E566))</f>
        <v/>
      </c>
    </row>
    <row r="567" spans="5:14" x14ac:dyDescent="0.55000000000000004">
      <c r="E567" t="str">
        <f>IF(Admin_data!C567="","",Admin_data!C567)</f>
        <v/>
      </c>
      <c r="F567" s="62" t="str">
        <f>IF($E567="","",COUNTIF(Admin_data!C:C,$E567))</f>
        <v/>
      </c>
      <c r="G567" s="62" t="str">
        <f>IF(E567="","",IF(COUNTIF(Population_data!$A:$A,$E567)=0,"CHECK","OK"))</f>
        <v/>
      </c>
      <c r="H567" s="62" t="str">
        <f>IF(F567="","",COUNTIF(Population_data!$A:$A,$E567))</f>
        <v/>
      </c>
      <c r="I567" s="62" t="str">
        <f>IF(G567="","",IF(COUNTIF(Reporting_completeness!$A:$A,$E567)=0,"CHECK","OK"))</f>
        <v/>
      </c>
      <c r="J567" s="62" t="str">
        <f>IF(H567="","",COUNTIF(Reporting_completeness!$A:$A,$E567))</f>
        <v/>
      </c>
      <c r="K567" s="62" t="str">
        <f>IF(I567="","",IF(COUNTIF(Service_data_1!$A:$A,$E567)=0,"CHECK","OK"))</f>
        <v/>
      </c>
      <c r="L567" s="62" t="str">
        <f>IF(J567="","",COUNTIF(Service_data_1!$A:$A,$E567))</f>
        <v/>
      </c>
      <c r="M567" s="62" t="str">
        <f>IF(K567="","",IF(COUNTIF(Service_data_2!$A:$A,$E567)=0,"CHECK","OK"))</f>
        <v/>
      </c>
      <c r="N567" s="62" t="str">
        <f>IF(L567="","",COUNTIF(Service_data_2!$A:$A,$E567))</f>
        <v/>
      </c>
    </row>
    <row r="568" spans="5:14" x14ac:dyDescent="0.55000000000000004">
      <c r="E568" t="str">
        <f>IF(Admin_data!C568="","",Admin_data!C568)</f>
        <v/>
      </c>
      <c r="F568" s="62" t="str">
        <f>IF($E568="","",COUNTIF(Admin_data!C:C,$E568))</f>
        <v/>
      </c>
      <c r="G568" s="62" t="str">
        <f>IF(E568="","",IF(COUNTIF(Population_data!$A:$A,$E568)=0,"CHECK","OK"))</f>
        <v/>
      </c>
      <c r="H568" s="62" t="str">
        <f>IF(F568="","",COUNTIF(Population_data!$A:$A,$E568))</f>
        <v/>
      </c>
      <c r="I568" s="62" t="str">
        <f>IF(G568="","",IF(COUNTIF(Reporting_completeness!$A:$A,$E568)=0,"CHECK","OK"))</f>
        <v/>
      </c>
      <c r="J568" s="62" t="str">
        <f>IF(H568="","",COUNTIF(Reporting_completeness!$A:$A,$E568))</f>
        <v/>
      </c>
      <c r="K568" s="62" t="str">
        <f>IF(I568="","",IF(COUNTIF(Service_data_1!$A:$A,$E568)=0,"CHECK","OK"))</f>
        <v/>
      </c>
      <c r="L568" s="62" t="str">
        <f>IF(J568="","",COUNTIF(Service_data_1!$A:$A,$E568))</f>
        <v/>
      </c>
      <c r="M568" s="62" t="str">
        <f>IF(K568="","",IF(COUNTIF(Service_data_2!$A:$A,$E568)=0,"CHECK","OK"))</f>
        <v/>
      </c>
      <c r="N568" s="62" t="str">
        <f>IF(L568="","",COUNTIF(Service_data_2!$A:$A,$E568))</f>
        <v/>
      </c>
    </row>
    <row r="569" spans="5:14" x14ac:dyDescent="0.55000000000000004">
      <c r="E569" t="str">
        <f>IF(Admin_data!C569="","",Admin_data!C569)</f>
        <v/>
      </c>
      <c r="F569" s="62" t="str">
        <f>IF($E569="","",COUNTIF(Admin_data!C:C,$E569))</f>
        <v/>
      </c>
      <c r="G569" s="62" t="str">
        <f>IF(E569="","",IF(COUNTIF(Population_data!$A:$A,$E569)=0,"CHECK","OK"))</f>
        <v/>
      </c>
      <c r="H569" s="62" t="str">
        <f>IF(F569="","",COUNTIF(Population_data!$A:$A,$E569))</f>
        <v/>
      </c>
      <c r="I569" s="62" t="str">
        <f>IF(G569="","",IF(COUNTIF(Reporting_completeness!$A:$A,$E569)=0,"CHECK","OK"))</f>
        <v/>
      </c>
      <c r="J569" s="62" t="str">
        <f>IF(H569="","",COUNTIF(Reporting_completeness!$A:$A,$E569))</f>
        <v/>
      </c>
      <c r="K569" s="62" t="str">
        <f>IF(I569="","",IF(COUNTIF(Service_data_1!$A:$A,$E569)=0,"CHECK","OK"))</f>
        <v/>
      </c>
      <c r="L569" s="62" t="str">
        <f>IF(J569="","",COUNTIF(Service_data_1!$A:$A,$E569))</f>
        <v/>
      </c>
      <c r="M569" s="62" t="str">
        <f>IF(K569="","",IF(COUNTIF(Service_data_2!$A:$A,$E569)=0,"CHECK","OK"))</f>
        <v/>
      </c>
      <c r="N569" s="62" t="str">
        <f>IF(L569="","",COUNTIF(Service_data_2!$A:$A,$E569))</f>
        <v/>
      </c>
    </row>
    <row r="570" spans="5:14" x14ac:dyDescent="0.55000000000000004">
      <c r="E570" t="str">
        <f>IF(Admin_data!C570="","",Admin_data!C570)</f>
        <v/>
      </c>
      <c r="F570" s="62" t="str">
        <f>IF($E570="","",COUNTIF(Admin_data!C:C,$E570))</f>
        <v/>
      </c>
      <c r="G570" s="62" t="str">
        <f>IF(E570="","",IF(COUNTIF(Population_data!$A:$A,$E570)=0,"CHECK","OK"))</f>
        <v/>
      </c>
      <c r="H570" s="62" t="str">
        <f>IF(F570="","",COUNTIF(Population_data!$A:$A,$E570))</f>
        <v/>
      </c>
      <c r="I570" s="62" t="str">
        <f>IF(G570="","",IF(COUNTIF(Reporting_completeness!$A:$A,$E570)=0,"CHECK","OK"))</f>
        <v/>
      </c>
      <c r="J570" s="62" t="str">
        <f>IF(H570="","",COUNTIF(Reporting_completeness!$A:$A,$E570))</f>
        <v/>
      </c>
      <c r="K570" s="62" t="str">
        <f>IF(I570="","",IF(COUNTIF(Service_data_1!$A:$A,$E570)=0,"CHECK","OK"))</f>
        <v/>
      </c>
      <c r="L570" s="62" t="str">
        <f>IF(J570="","",COUNTIF(Service_data_1!$A:$A,$E570))</f>
        <v/>
      </c>
      <c r="M570" s="62" t="str">
        <f>IF(K570="","",IF(COUNTIF(Service_data_2!$A:$A,$E570)=0,"CHECK","OK"))</f>
        <v/>
      </c>
      <c r="N570" s="62" t="str">
        <f>IF(L570="","",COUNTIF(Service_data_2!$A:$A,$E570))</f>
        <v/>
      </c>
    </row>
    <row r="571" spans="5:14" x14ac:dyDescent="0.55000000000000004">
      <c r="E571" t="str">
        <f>IF(Admin_data!C571="","",Admin_data!C571)</f>
        <v/>
      </c>
      <c r="F571" s="62" t="str">
        <f>IF($E571="","",COUNTIF(Admin_data!C:C,$E571))</f>
        <v/>
      </c>
      <c r="G571" s="62" t="str">
        <f>IF(E571="","",IF(COUNTIF(Population_data!$A:$A,$E571)=0,"CHECK","OK"))</f>
        <v/>
      </c>
      <c r="H571" s="62" t="str">
        <f>IF(F571="","",COUNTIF(Population_data!$A:$A,$E571))</f>
        <v/>
      </c>
      <c r="I571" s="62" t="str">
        <f>IF(G571="","",IF(COUNTIF(Reporting_completeness!$A:$A,$E571)=0,"CHECK","OK"))</f>
        <v/>
      </c>
      <c r="J571" s="62" t="str">
        <f>IF(H571="","",COUNTIF(Reporting_completeness!$A:$A,$E571))</f>
        <v/>
      </c>
      <c r="K571" s="62" t="str">
        <f>IF(I571="","",IF(COUNTIF(Service_data_1!$A:$A,$E571)=0,"CHECK","OK"))</f>
        <v/>
      </c>
      <c r="L571" s="62" t="str">
        <f>IF(J571="","",COUNTIF(Service_data_1!$A:$A,$E571))</f>
        <v/>
      </c>
      <c r="M571" s="62" t="str">
        <f>IF(K571="","",IF(COUNTIF(Service_data_2!$A:$A,$E571)=0,"CHECK","OK"))</f>
        <v/>
      </c>
      <c r="N571" s="62" t="str">
        <f>IF(L571="","",COUNTIF(Service_data_2!$A:$A,$E571))</f>
        <v/>
      </c>
    </row>
    <row r="572" spans="5:14" x14ac:dyDescent="0.55000000000000004">
      <c r="E572" t="str">
        <f>IF(Admin_data!C572="","",Admin_data!C572)</f>
        <v/>
      </c>
      <c r="F572" s="62" t="str">
        <f>IF($E572="","",COUNTIF(Admin_data!C:C,$E572))</f>
        <v/>
      </c>
      <c r="G572" s="62" t="str">
        <f>IF(E572="","",IF(COUNTIF(Population_data!$A:$A,$E572)=0,"CHECK","OK"))</f>
        <v/>
      </c>
      <c r="H572" s="62" t="str">
        <f>IF(F572="","",COUNTIF(Population_data!$A:$A,$E572))</f>
        <v/>
      </c>
      <c r="I572" s="62" t="str">
        <f>IF(G572="","",IF(COUNTIF(Reporting_completeness!$A:$A,$E572)=0,"CHECK","OK"))</f>
        <v/>
      </c>
      <c r="J572" s="62" t="str">
        <f>IF(H572="","",COUNTIF(Reporting_completeness!$A:$A,$E572))</f>
        <v/>
      </c>
      <c r="K572" s="62" t="str">
        <f>IF(I572="","",IF(COUNTIF(Service_data_1!$A:$A,$E572)=0,"CHECK","OK"))</f>
        <v/>
      </c>
      <c r="L572" s="62" t="str">
        <f>IF(J572="","",COUNTIF(Service_data_1!$A:$A,$E572))</f>
        <v/>
      </c>
      <c r="M572" s="62" t="str">
        <f>IF(K572="","",IF(COUNTIF(Service_data_2!$A:$A,$E572)=0,"CHECK","OK"))</f>
        <v/>
      </c>
      <c r="N572" s="62" t="str">
        <f>IF(L572="","",COUNTIF(Service_data_2!$A:$A,$E572))</f>
        <v/>
      </c>
    </row>
    <row r="573" spans="5:14" x14ac:dyDescent="0.55000000000000004">
      <c r="E573" t="str">
        <f>IF(Admin_data!C573="","",Admin_data!C573)</f>
        <v/>
      </c>
      <c r="F573" s="62" t="str">
        <f>IF($E573="","",COUNTIF(Admin_data!C:C,$E573))</f>
        <v/>
      </c>
      <c r="G573" s="62" t="str">
        <f>IF(E573="","",IF(COUNTIF(Population_data!$A:$A,$E573)=0,"CHECK","OK"))</f>
        <v/>
      </c>
      <c r="H573" s="62" t="str">
        <f>IF(F573="","",COUNTIF(Population_data!$A:$A,$E573))</f>
        <v/>
      </c>
      <c r="I573" s="62" t="str">
        <f>IF(G573="","",IF(COUNTIF(Reporting_completeness!$A:$A,$E573)=0,"CHECK","OK"))</f>
        <v/>
      </c>
      <c r="J573" s="62" t="str">
        <f>IF(H573="","",COUNTIF(Reporting_completeness!$A:$A,$E573))</f>
        <v/>
      </c>
      <c r="K573" s="62" t="str">
        <f>IF(I573="","",IF(COUNTIF(Service_data_1!$A:$A,$E573)=0,"CHECK","OK"))</f>
        <v/>
      </c>
      <c r="L573" s="62" t="str">
        <f>IF(J573="","",COUNTIF(Service_data_1!$A:$A,$E573))</f>
        <v/>
      </c>
      <c r="M573" s="62" t="str">
        <f>IF(K573="","",IF(COUNTIF(Service_data_2!$A:$A,$E573)=0,"CHECK","OK"))</f>
        <v/>
      </c>
      <c r="N573" s="62" t="str">
        <f>IF(L573="","",COUNTIF(Service_data_2!$A:$A,$E573))</f>
        <v/>
      </c>
    </row>
    <row r="574" spans="5:14" x14ac:dyDescent="0.55000000000000004">
      <c r="E574" t="str">
        <f>IF(Admin_data!C574="","",Admin_data!C574)</f>
        <v/>
      </c>
      <c r="F574" s="62" t="str">
        <f>IF($E574="","",COUNTIF(Admin_data!C:C,$E574))</f>
        <v/>
      </c>
      <c r="G574" s="62" t="str">
        <f>IF(E574="","",IF(COUNTIF(Population_data!$A:$A,$E574)=0,"CHECK","OK"))</f>
        <v/>
      </c>
      <c r="H574" s="62" t="str">
        <f>IF(F574="","",COUNTIF(Population_data!$A:$A,$E574))</f>
        <v/>
      </c>
      <c r="I574" s="62" t="str">
        <f>IF(G574="","",IF(COUNTIF(Reporting_completeness!$A:$A,$E574)=0,"CHECK","OK"))</f>
        <v/>
      </c>
      <c r="J574" s="62" t="str">
        <f>IF(H574="","",COUNTIF(Reporting_completeness!$A:$A,$E574))</f>
        <v/>
      </c>
      <c r="K574" s="62" t="str">
        <f>IF(I574="","",IF(COUNTIF(Service_data_1!$A:$A,$E574)=0,"CHECK","OK"))</f>
        <v/>
      </c>
      <c r="L574" s="62" t="str">
        <f>IF(J574="","",COUNTIF(Service_data_1!$A:$A,$E574))</f>
        <v/>
      </c>
      <c r="M574" s="62" t="str">
        <f>IF(K574="","",IF(COUNTIF(Service_data_2!$A:$A,$E574)=0,"CHECK","OK"))</f>
        <v/>
      </c>
      <c r="N574" s="62" t="str">
        <f>IF(L574="","",COUNTIF(Service_data_2!$A:$A,$E574))</f>
        <v/>
      </c>
    </row>
    <row r="575" spans="5:14" x14ac:dyDescent="0.55000000000000004">
      <c r="E575" t="str">
        <f>IF(Admin_data!C575="","",Admin_data!C575)</f>
        <v/>
      </c>
      <c r="F575" s="62" t="str">
        <f>IF($E575="","",COUNTIF(Admin_data!C:C,$E575))</f>
        <v/>
      </c>
      <c r="G575" s="62" t="str">
        <f>IF(E575="","",IF(COUNTIF(Population_data!$A:$A,$E575)=0,"CHECK","OK"))</f>
        <v/>
      </c>
      <c r="H575" s="62" t="str">
        <f>IF(F575="","",COUNTIF(Population_data!$A:$A,$E575))</f>
        <v/>
      </c>
      <c r="I575" s="62" t="str">
        <f>IF(G575="","",IF(COUNTIF(Reporting_completeness!$A:$A,$E575)=0,"CHECK","OK"))</f>
        <v/>
      </c>
      <c r="J575" s="62" t="str">
        <f>IF(H575="","",COUNTIF(Reporting_completeness!$A:$A,$E575))</f>
        <v/>
      </c>
      <c r="K575" s="62" t="str">
        <f>IF(I575="","",IF(COUNTIF(Service_data_1!$A:$A,$E575)=0,"CHECK","OK"))</f>
        <v/>
      </c>
      <c r="L575" s="62" t="str">
        <f>IF(J575="","",COUNTIF(Service_data_1!$A:$A,$E575))</f>
        <v/>
      </c>
      <c r="M575" s="62" t="str">
        <f>IF(K575="","",IF(COUNTIF(Service_data_2!$A:$A,$E575)=0,"CHECK","OK"))</f>
        <v/>
      </c>
      <c r="N575" s="62" t="str">
        <f>IF(L575="","",COUNTIF(Service_data_2!$A:$A,$E575))</f>
        <v/>
      </c>
    </row>
    <row r="576" spans="5:14" x14ac:dyDescent="0.55000000000000004">
      <c r="E576" t="str">
        <f>IF(Admin_data!C576="","",Admin_data!C576)</f>
        <v/>
      </c>
      <c r="F576" s="62" t="str">
        <f>IF($E576="","",COUNTIF(Admin_data!C:C,$E576))</f>
        <v/>
      </c>
      <c r="G576" s="62" t="str">
        <f>IF(E576="","",IF(COUNTIF(Population_data!$A:$A,$E576)=0,"CHECK","OK"))</f>
        <v/>
      </c>
      <c r="H576" s="62" t="str">
        <f>IF(F576="","",COUNTIF(Population_data!$A:$A,$E576))</f>
        <v/>
      </c>
      <c r="I576" s="62" t="str">
        <f>IF(G576="","",IF(COUNTIF(Reporting_completeness!$A:$A,$E576)=0,"CHECK","OK"))</f>
        <v/>
      </c>
      <c r="J576" s="62" t="str">
        <f>IF(H576="","",COUNTIF(Reporting_completeness!$A:$A,$E576))</f>
        <v/>
      </c>
      <c r="K576" s="62" t="str">
        <f>IF(I576="","",IF(COUNTIF(Service_data_1!$A:$A,$E576)=0,"CHECK","OK"))</f>
        <v/>
      </c>
      <c r="L576" s="62" t="str">
        <f>IF(J576="","",COUNTIF(Service_data_1!$A:$A,$E576))</f>
        <v/>
      </c>
      <c r="M576" s="62" t="str">
        <f>IF(K576="","",IF(COUNTIF(Service_data_2!$A:$A,$E576)=0,"CHECK","OK"))</f>
        <v/>
      </c>
      <c r="N576" s="62" t="str">
        <f>IF(L576="","",COUNTIF(Service_data_2!$A:$A,$E576))</f>
        <v/>
      </c>
    </row>
    <row r="577" spans="5:14" x14ac:dyDescent="0.55000000000000004">
      <c r="E577" t="str">
        <f>IF(Admin_data!C577="","",Admin_data!C577)</f>
        <v/>
      </c>
      <c r="F577" s="62" t="str">
        <f>IF($E577="","",COUNTIF(Admin_data!C:C,$E577))</f>
        <v/>
      </c>
      <c r="G577" s="62" t="str">
        <f>IF(E577="","",IF(COUNTIF(Population_data!$A:$A,$E577)=0,"CHECK","OK"))</f>
        <v/>
      </c>
      <c r="H577" s="62" t="str">
        <f>IF(F577="","",COUNTIF(Population_data!$A:$A,$E577))</f>
        <v/>
      </c>
      <c r="I577" s="62" t="str">
        <f>IF(G577="","",IF(COUNTIF(Reporting_completeness!$A:$A,$E577)=0,"CHECK","OK"))</f>
        <v/>
      </c>
      <c r="J577" s="62" t="str">
        <f>IF(H577="","",COUNTIF(Reporting_completeness!$A:$A,$E577))</f>
        <v/>
      </c>
      <c r="K577" s="62" t="str">
        <f>IF(I577="","",IF(COUNTIF(Service_data_1!$A:$A,$E577)=0,"CHECK","OK"))</f>
        <v/>
      </c>
      <c r="L577" s="62" t="str">
        <f>IF(J577="","",COUNTIF(Service_data_1!$A:$A,$E577))</f>
        <v/>
      </c>
      <c r="M577" s="62" t="str">
        <f>IF(K577="","",IF(COUNTIF(Service_data_2!$A:$A,$E577)=0,"CHECK","OK"))</f>
        <v/>
      </c>
      <c r="N577" s="62" t="str">
        <f>IF(L577="","",COUNTIF(Service_data_2!$A:$A,$E577))</f>
        <v/>
      </c>
    </row>
    <row r="578" spans="5:14" x14ac:dyDescent="0.55000000000000004">
      <c r="E578" t="str">
        <f>IF(Admin_data!C578="","",Admin_data!C578)</f>
        <v/>
      </c>
      <c r="F578" s="62" t="str">
        <f>IF($E578="","",COUNTIF(Admin_data!C:C,$E578))</f>
        <v/>
      </c>
      <c r="G578" s="62" t="str">
        <f>IF(E578="","",IF(COUNTIF(Population_data!$A:$A,$E578)=0,"CHECK","OK"))</f>
        <v/>
      </c>
      <c r="H578" s="62" t="str">
        <f>IF(F578="","",COUNTIF(Population_data!$A:$A,$E578))</f>
        <v/>
      </c>
      <c r="I578" s="62" t="str">
        <f>IF(G578="","",IF(COUNTIF(Reporting_completeness!$A:$A,$E578)=0,"CHECK","OK"))</f>
        <v/>
      </c>
      <c r="J578" s="62" t="str">
        <f>IF(H578="","",COUNTIF(Reporting_completeness!$A:$A,$E578))</f>
        <v/>
      </c>
      <c r="K578" s="62" t="str">
        <f>IF(I578="","",IF(COUNTIF(Service_data_1!$A:$A,$E578)=0,"CHECK","OK"))</f>
        <v/>
      </c>
      <c r="L578" s="62" t="str">
        <f>IF(J578="","",COUNTIF(Service_data_1!$A:$A,$E578))</f>
        <v/>
      </c>
      <c r="M578" s="62" t="str">
        <f>IF(K578="","",IF(COUNTIF(Service_data_2!$A:$A,$E578)=0,"CHECK","OK"))</f>
        <v/>
      </c>
      <c r="N578" s="62" t="str">
        <f>IF(L578="","",COUNTIF(Service_data_2!$A:$A,$E578))</f>
        <v/>
      </c>
    </row>
    <row r="579" spans="5:14" x14ac:dyDescent="0.55000000000000004">
      <c r="E579" t="str">
        <f>IF(Admin_data!C579="","",Admin_data!C579)</f>
        <v/>
      </c>
      <c r="F579" s="62" t="str">
        <f>IF($E579="","",COUNTIF(Admin_data!C:C,$E579))</f>
        <v/>
      </c>
      <c r="G579" s="62" t="str">
        <f>IF(E579="","",IF(COUNTIF(Population_data!$A:$A,$E579)=0,"CHECK","OK"))</f>
        <v/>
      </c>
      <c r="H579" s="62" t="str">
        <f>IF(F579="","",COUNTIF(Population_data!$A:$A,$E579))</f>
        <v/>
      </c>
      <c r="I579" s="62" t="str">
        <f>IF(G579="","",IF(COUNTIF(Reporting_completeness!$A:$A,$E579)=0,"CHECK","OK"))</f>
        <v/>
      </c>
      <c r="J579" s="62" t="str">
        <f>IF(H579="","",COUNTIF(Reporting_completeness!$A:$A,$E579))</f>
        <v/>
      </c>
      <c r="K579" s="62" t="str">
        <f>IF(I579="","",IF(COUNTIF(Service_data_1!$A:$A,$E579)=0,"CHECK","OK"))</f>
        <v/>
      </c>
      <c r="L579" s="62" t="str">
        <f>IF(J579="","",COUNTIF(Service_data_1!$A:$A,$E579))</f>
        <v/>
      </c>
      <c r="M579" s="62" t="str">
        <f>IF(K579="","",IF(COUNTIF(Service_data_2!$A:$A,$E579)=0,"CHECK","OK"))</f>
        <v/>
      </c>
      <c r="N579" s="62" t="str">
        <f>IF(L579="","",COUNTIF(Service_data_2!$A:$A,$E579))</f>
        <v/>
      </c>
    </row>
    <row r="580" spans="5:14" x14ac:dyDescent="0.55000000000000004">
      <c r="E580" t="str">
        <f>IF(Admin_data!C580="","",Admin_data!C580)</f>
        <v/>
      </c>
      <c r="F580" s="62" t="str">
        <f>IF($E580="","",COUNTIF(Admin_data!C:C,$E580))</f>
        <v/>
      </c>
      <c r="G580" s="62" t="str">
        <f>IF(E580="","",IF(COUNTIF(Population_data!$A:$A,$E580)=0,"CHECK","OK"))</f>
        <v/>
      </c>
      <c r="H580" s="62" t="str">
        <f>IF(F580="","",COUNTIF(Population_data!$A:$A,$E580))</f>
        <v/>
      </c>
      <c r="I580" s="62" t="str">
        <f>IF(G580="","",IF(COUNTIF(Reporting_completeness!$A:$A,$E580)=0,"CHECK","OK"))</f>
        <v/>
      </c>
      <c r="J580" s="62" t="str">
        <f>IF(H580="","",COUNTIF(Reporting_completeness!$A:$A,$E580))</f>
        <v/>
      </c>
      <c r="K580" s="62" t="str">
        <f>IF(I580="","",IF(COUNTIF(Service_data_1!$A:$A,$E580)=0,"CHECK","OK"))</f>
        <v/>
      </c>
      <c r="L580" s="62" t="str">
        <f>IF(J580="","",COUNTIF(Service_data_1!$A:$A,$E580))</f>
        <v/>
      </c>
      <c r="M580" s="62" t="str">
        <f>IF(K580="","",IF(COUNTIF(Service_data_2!$A:$A,$E580)=0,"CHECK","OK"))</f>
        <v/>
      </c>
      <c r="N580" s="62" t="str">
        <f>IF(L580="","",COUNTIF(Service_data_2!$A:$A,$E580))</f>
        <v/>
      </c>
    </row>
    <row r="581" spans="5:14" x14ac:dyDescent="0.55000000000000004">
      <c r="E581" t="str">
        <f>IF(Admin_data!C581="","",Admin_data!C581)</f>
        <v/>
      </c>
      <c r="F581" s="62" t="str">
        <f>IF($E581="","",COUNTIF(Admin_data!C:C,$E581))</f>
        <v/>
      </c>
      <c r="G581" s="62" t="str">
        <f>IF(E581="","",IF(COUNTIF(Population_data!$A:$A,$E581)=0,"CHECK","OK"))</f>
        <v/>
      </c>
      <c r="H581" s="62" t="str">
        <f>IF(F581="","",COUNTIF(Population_data!$A:$A,$E581))</f>
        <v/>
      </c>
      <c r="I581" s="62" t="str">
        <f>IF(G581="","",IF(COUNTIF(Reporting_completeness!$A:$A,$E581)=0,"CHECK","OK"))</f>
        <v/>
      </c>
      <c r="J581" s="62" t="str">
        <f>IF(H581="","",COUNTIF(Reporting_completeness!$A:$A,$E581))</f>
        <v/>
      </c>
      <c r="K581" s="62" t="str">
        <f>IF(I581="","",IF(COUNTIF(Service_data_1!$A:$A,$E581)=0,"CHECK","OK"))</f>
        <v/>
      </c>
      <c r="L581" s="62" t="str">
        <f>IF(J581="","",COUNTIF(Service_data_1!$A:$A,$E581))</f>
        <v/>
      </c>
      <c r="M581" s="62" t="str">
        <f>IF(K581="","",IF(COUNTIF(Service_data_2!$A:$A,$E581)=0,"CHECK","OK"))</f>
        <v/>
      </c>
      <c r="N581" s="62" t="str">
        <f>IF(L581="","",COUNTIF(Service_data_2!$A:$A,$E581))</f>
        <v/>
      </c>
    </row>
    <row r="582" spans="5:14" x14ac:dyDescent="0.55000000000000004">
      <c r="E582" t="str">
        <f>IF(Admin_data!C582="","",Admin_data!C582)</f>
        <v/>
      </c>
      <c r="F582" s="62" t="str">
        <f>IF($E582="","",COUNTIF(Admin_data!C:C,$E582))</f>
        <v/>
      </c>
      <c r="G582" s="62" t="str">
        <f>IF(E582="","",IF(COUNTIF(Population_data!$A:$A,$E582)=0,"CHECK","OK"))</f>
        <v/>
      </c>
      <c r="H582" s="62" t="str">
        <f>IF(F582="","",COUNTIF(Population_data!$A:$A,$E582))</f>
        <v/>
      </c>
      <c r="I582" s="62" t="str">
        <f>IF(G582="","",IF(COUNTIF(Reporting_completeness!$A:$A,$E582)=0,"CHECK","OK"))</f>
        <v/>
      </c>
      <c r="J582" s="62" t="str">
        <f>IF(H582="","",COUNTIF(Reporting_completeness!$A:$A,$E582))</f>
        <v/>
      </c>
      <c r="K582" s="62" t="str">
        <f>IF(I582="","",IF(COUNTIF(Service_data_1!$A:$A,$E582)=0,"CHECK","OK"))</f>
        <v/>
      </c>
      <c r="L582" s="62" t="str">
        <f>IF(J582="","",COUNTIF(Service_data_1!$A:$A,$E582))</f>
        <v/>
      </c>
      <c r="M582" s="62" t="str">
        <f>IF(K582="","",IF(COUNTIF(Service_data_2!$A:$A,$E582)=0,"CHECK","OK"))</f>
        <v/>
      </c>
      <c r="N582" s="62" t="str">
        <f>IF(L582="","",COUNTIF(Service_data_2!$A:$A,$E582))</f>
        <v/>
      </c>
    </row>
    <row r="583" spans="5:14" x14ac:dyDescent="0.55000000000000004">
      <c r="E583" t="str">
        <f>IF(Admin_data!C583="","",Admin_data!C583)</f>
        <v/>
      </c>
      <c r="F583" s="62" t="str">
        <f>IF($E583="","",COUNTIF(Admin_data!C:C,$E583))</f>
        <v/>
      </c>
      <c r="G583" s="62" t="str">
        <f>IF(E583="","",IF(COUNTIF(Population_data!$A:$A,$E583)=0,"CHECK","OK"))</f>
        <v/>
      </c>
      <c r="H583" s="62" t="str">
        <f>IF(F583="","",COUNTIF(Population_data!$A:$A,$E583))</f>
        <v/>
      </c>
      <c r="I583" s="62" t="str">
        <f>IF(G583="","",IF(COUNTIF(Reporting_completeness!$A:$A,$E583)=0,"CHECK","OK"))</f>
        <v/>
      </c>
      <c r="J583" s="62" t="str">
        <f>IF(H583="","",COUNTIF(Reporting_completeness!$A:$A,$E583))</f>
        <v/>
      </c>
      <c r="K583" s="62" t="str">
        <f>IF(I583="","",IF(COUNTIF(Service_data_1!$A:$A,$E583)=0,"CHECK","OK"))</f>
        <v/>
      </c>
      <c r="L583" s="62" t="str">
        <f>IF(J583="","",COUNTIF(Service_data_1!$A:$A,$E583))</f>
        <v/>
      </c>
      <c r="M583" s="62" t="str">
        <f>IF(K583="","",IF(COUNTIF(Service_data_2!$A:$A,$E583)=0,"CHECK","OK"))</f>
        <v/>
      </c>
      <c r="N583" s="62" t="str">
        <f>IF(L583="","",COUNTIF(Service_data_2!$A:$A,$E583))</f>
        <v/>
      </c>
    </row>
    <row r="584" spans="5:14" x14ac:dyDescent="0.55000000000000004">
      <c r="E584" t="str">
        <f>IF(Admin_data!C584="","",Admin_data!C584)</f>
        <v/>
      </c>
      <c r="F584" s="62" t="str">
        <f>IF($E584="","",COUNTIF(Admin_data!C:C,$E584))</f>
        <v/>
      </c>
      <c r="G584" s="62" t="str">
        <f>IF(E584="","",IF(COUNTIF(Population_data!$A:$A,$E584)=0,"CHECK","OK"))</f>
        <v/>
      </c>
      <c r="H584" s="62" t="str">
        <f>IF(F584="","",COUNTIF(Population_data!$A:$A,$E584))</f>
        <v/>
      </c>
      <c r="I584" s="62" t="str">
        <f>IF(G584="","",IF(COUNTIF(Reporting_completeness!$A:$A,$E584)=0,"CHECK","OK"))</f>
        <v/>
      </c>
      <c r="J584" s="62" t="str">
        <f>IF(H584="","",COUNTIF(Reporting_completeness!$A:$A,$E584))</f>
        <v/>
      </c>
      <c r="K584" s="62" t="str">
        <f>IF(I584="","",IF(COUNTIF(Service_data_1!$A:$A,$E584)=0,"CHECK","OK"))</f>
        <v/>
      </c>
      <c r="L584" s="62" t="str">
        <f>IF(J584="","",COUNTIF(Service_data_1!$A:$A,$E584))</f>
        <v/>
      </c>
      <c r="M584" s="62" t="str">
        <f>IF(K584="","",IF(COUNTIF(Service_data_2!$A:$A,$E584)=0,"CHECK","OK"))</f>
        <v/>
      </c>
      <c r="N584" s="62" t="str">
        <f>IF(L584="","",COUNTIF(Service_data_2!$A:$A,$E584))</f>
        <v/>
      </c>
    </row>
    <row r="585" spans="5:14" x14ac:dyDescent="0.55000000000000004">
      <c r="E585" t="str">
        <f>IF(Admin_data!C585="","",Admin_data!C585)</f>
        <v/>
      </c>
      <c r="F585" s="62" t="str">
        <f>IF($E585="","",COUNTIF(Admin_data!C:C,$E585))</f>
        <v/>
      </c>
      <c r="G585" s="62" t="str">
        <f>IF(E585="","",IF(COUNTIF(Population_data!$A:$A,$E585)=0,"CHECK","OK"))</f>
        <v/>
      </c>
      <c r="H585" s="62" t="str">
        <f>IF(F585="","",COUNTIF(Population_data!$A:$A,$E585))</f>
        <v/>
      </c>
      <c r="I585" s="62" t="str">
        <f>IF(G585="","",IF(COUNTIF(Reporting_completeness!$A:$A,$E585)=0,"CHECK","OK"))</f>
        <v/>
      </c>
      <c r="J585" s="62" t="str">
        <f>IF(H585="","",COUNTIF(Reporting_completeness!$A:$A,$E585))</f>
        <v/>
      </c>
      <c r="K585" s="62" t="str">
        <f>IF(I585="","",IF(COUNTIF(Service_data_1!$A:$A,$E585)=0,"CHECK","OK"))</f>
        <v/>
      </c>
      <c r="L585" s="62" t="str">
        <f>IF(J585="","",COUNTIF(Service_data_1!$A:$A,$E585))</f>
        <v/>
      </c>
      <c r="M585" s="62" t="str">
        <f>IF(K585="","",IF(COUNTIF(Service_data_2!$A:$A,$E585)=0,"CHECK","OK"))</f>
        <v/>
      </c>
      <c r="N585" s="62" t="str">
        <f>IF(L585="","",COUNTIF(Service_data_2!$A:$A,$E585))</f>
        <v/>
      </c>
    </row>
    <row r="586" spans="5:14" x14ac:dyDescent="0.55000000000000004">
      <c r="E586" t="str">
        <f>IF(Admin_data!C586="","",Admin_data!C586)</f>
        <v/>
      </c>
      <c r="F586" s="62" t="str">
        <f>IF($E586="","",COUNTIF(Admin_data!C:C,$E586))</f>
        <v/>
      </c>
      <c r="G586" s="62" t="str">
        <f>IF(E586="","",IF(COUNTIF(Population_data!$A:$A,$E586)=0,"CHECK","OK"))</f>
        <v/>
      </c>
      <c r="H586" s="62" t="str">
        <f>IF(F586="","",COUNTIF(Population_data!$A:$A,$E586))</f>
        <v/>
      </c>
      <c r="I586" s="62" t="str">
        <f>IF(G586="","",IF(COUNTIF(Reporting_completeness!$A:$A,$E586)=0,"CHECK","OK"))</f>
        <v/>
      </c>
      <c r="J586" s="62" t="str">
        <f>IF(H586="","",COUNTIF(Reporting_completeness!$A:$A,$E586))</f>
        <v/>
      </c>
      <c r="K586" s="62" t="str">
        <f>IF(I586="","",IF(COUNTIF(Service_data_1!$A:$A,$E586)=0,"CHECK","OK"))</f>
        <v/>
      </c>
      <c r="L586" s="62" t="str">
        <f>IF(J586="","",COUNTIF(Service_data_1!$A:$A,$E586))</f>
        <v/>
      </c>
      <c r="M586" s="62" t="str">
        <f>IF(K586="","",IF(COUNTIF(Service_data_2!$A:$A,$E586)=0,"CHECK","OK"))</f>
        <v/>
      </c>
      <c r="N586" s="62" t="str">
        <f>IF(L586="","",COUNTIF(Service_data_2!$A:$A,$E586))</f>
        <v/>
      </c>
    </row>
    <row r="587" spans="5:14" x14ac:dyDescent="0.55000000000000004">
      <c r="E587" t="str">
        <f>IF(Admin_data!C587="","",Admin_data!C587)</f>
        <v/>
      </c>
      <c r="F587" s="62" t="str">
        <f>IF($E587="","",COUNTIF(Admin_data!C:C,$E587))</f>
        <v/>
      </c>
      <c r="G587" s="62" t="str">
        <f>IF(E587="","",IF(COUNTIF(Population_data!$A:$A,$E587)=0,"CHECK","OK"))</f>
        <v/>
      </c>
      <c r="H587" s="62" t="str">
        <f>IF(F587="","",COUNTIF(Population_data!$A:$A,$E587))</f>
        <v/>
      </c>
      <c r="I587" s="62" t="str">
        <f>IF(G587="","",IF(COUNTIF(Reporting_completeness!$A:$A,$E587)=0,"CHECK","OK"))</f>
        <v/>
      </c>
      <c r="J587" s="62" t="str">
        <f>IF(H587="","",COUNTIF(Reporting_completeness!$A:$A,$E587))</f>
        <v/>
      </c>
      <c r="K587" s="62" t="str">
        <f>IF(I587="","",IF(COUNTIF(Service_data_1!$A:$A,$E587)=0,"CHECK","OK"))</f>
        <v/>
      </c>
      <c r="L587" s="62" t="str">
        <f>IF(J587="","",COUNTIF(Service_data_1!$A:$A,$E587))</f>
        <v/>
      </c>
      <c r="M587" s="62" t="str">
        <f>IF(K587="","",IF(COUNTIF(Service_data_2!$A:$A,$E587)=0,"CHECK","OK"))</f>
        <v/>
      </c>
      <c r="N587" s="62" t="str">
        <f>IF(L587="","",COUNTIF(Service_data_2!$A:$A,$E587))</f>
        <v/>
      </c>
    </row>
    <row r="588" spans="5:14" x14ac:dyDescent="0.55000000000000004">
      <c r="E588" t="str">
        <f>IF(Admin_data!C588="","",Admin_data!C588)</f>
        <v/>
      </c>
      <c r="F588" s="62" t="str">
        <f>IF($E588="","",COUNTIF(Admin_data!C:C,$E588))</f>
        <v/>
      </c>
      <c r="G588" s="62" t="str">
        <f>IF(E588="","",IF(COUNTIF(Population_data!$A:$A,$E588)=0,"CHECK","OK"))</f>
        <v/>
      </c>
      <c r="H588" s="62" t="str">
        <f>IF(F588="","",COUNTIF(Population_data!$A:$A,$E588))</f>
        <v/>
      </c>
      <c r="I588" s="62" t="str">
        <f>IF(G588="","",IF(COUNTIF(Reporting_completeness!$A:$A,$E588)=0,"CHECK","OK"))</f>
        <v/>
      </c>
      <c r="J588" s="62" t="str">
        <f>IF(H588="","",COUNTIF(Reporting_completeness!$A:$A,$E588))</f>
        <v/>
      </c>
      <c r="K588" s="62" t="str">
        <f>IF(I588="","",IF(COUNTIF(Service_data_1!$A:$A,$E588)=0,"CHECK","OK"))</f>
        <v/>
      </c>
      <c r="L588" s="62" t="str">
        <f>IF(J588="","",COUNTIF(Service_data_1!$A:$A,$E588))</f>
        <v/>
      </c>
      <c r="M588" s="62" t="str">
        <f>IF(K588="","",IF(COUNTIF(Service_data_2!$A:$A,$E588)=0,"CHECK","OK"))</f>
        <v/>
      </c>
      <c r="N588" s="62" t="str">
        <f>IF(L588="","",COUNTIF(Service_data_2!$A:$A,$E588))</f>
        <v/>
      </c>
    </row>
    <row r="589" spans="5:14" x14ac:dyDescent="0.55000000000000004">
      <c r="E589" t="str">
        <f>IF(Admin_data!C589="","",Admin_data!C589)</f>
        <v/>
      </c>
      <c r="F589" s="62" t="str">
        <f>IF($E589="","",COUNTIF(Admin_data!C:C,$E589))</f>
        <v/>
      </c>
      <c r="G589" s="62" t="str">
        <f>IF(E589="","",IF(COUNTIF(Population_data!$A:$A,$E589)=0,"CHECK","OK"))</f>
        <v/>
      </c>
      <c r="H589" s="62" t="str">
        <f>IF(F589="","",COUNTIF(Population_data!$A:$A,$E589))</f>
        <v/>
      </c>
      <c r="I589" s="62" t="str">
        <f>IF(G589="","",IF(COUNTIF(Reporting_completeness!$A:$A,$E589)=0,"CHECK","OK"))</f>
        <v/>
      </c>
      <c r="J589" s="62" t="str">
        <f>IF(H589="","",COUNTIF(Reporting_completeness!$A:$A,$E589))</f>
        <v/>
      </c>
      <c r="K589" s="62" t="str">
        <f>IF(I589="","",IF(COUNTIF(Service_data_1!$A:$A,$E589)=0,"CHECK","OK"))</f>
        <v/>
      </c>
      <c r="L589" s="62" t="str">
        <f>IF(J589="","",COUNTIF(Service_data_1!$A:$A,$E589))</f>
        <v/>
      </c>
      <c r="M589" s="62" t="str">
        <f>IF(K589="","",IF(COUNTIF(Service_data_2!$A:$A,$E589)=0,"CHECK","OK"))</f>
        <v/>
      </c>
      <c r="N589" s="62" t="str">
        <f>IF(L589="","",COUNTIF(Service_data_2!$A:$A,$E589))</f>
        <v/>
      </c>
    </row>
    <row r="590" spans="5:14" x14ac:dyDescent="0.55000000000000004">
      <c r="E590" t="str">
        <f>IF(Admin_data!C590="","",Admin_data!C590)</f>
        <v/>
      </c>
      <c r="F590" s="62" t="str">
        <f>IF($E590="","",COUNTIF(Admin_data!C:C,$E590))</f>
        <v/>
      </c>
      <c r="G590" s="62" t="str">
        <f>IF(E590="","",IF(COUNTIF(Population_data!$A:$A,$E590)=0,"CHECK","OK"))</f>
        <v/>
      </c>
      <c r="H590" s="62" t="str">
        <f>IF(F590="","",COUNTIF(Population_data!$A:$A,$E590))</f>
        <v/>
      </c>
      <c r="I590" s="62" t="str">
        <f>IF(G590="","",IF(COUNTIF(Reporting_completeness!$A:$A,$E590)=0,"CHECK","OK"))</f>
        <v/>
      </c>
      <c r="J590" s="62" t="str">
        <f>IF(H590="","",COUNTIF(Reporting_completeness!$A:$A,$E590))</f>
        <v/>
      </c>
      <c r="K590" s="62" t="str">
        <f>IF(I590="","",IF(COUNTIF(Service_data_1!$A:$A,$E590)=0,"CHECK","OK"))</f>
        <v/>
      </c>
      <c r="L590" s="62" t="str">
        <f>IF(J590="","",COUNTIF(Service_data_1!$A:$A,$E590))</f>
        <v/>
      </c>
      <c r="M590" s="62" t="str">
        <f>IF(K590="","",IF(COUNTIF(Service_data_2!$A:$A,$E590)=0,"CHECK","OK"))</f>
        <v/>
      </c>
      <c r="N590" s="62" t="str">
        <f>IF(L590="","",COUNTIF(Service_data_2!$A:$A,$E590))</f>
        <v/>
      </c>
    </row>
    <row r="591" spans="5:14" x14ac:dyDescent="0.55000000000000004">
      <c r="E591" t="str">
        <f>IF(Admin_data!C591="","",Admin_data!C591)</f>
        <v/>
      </c>
      <c r="F591" s="62" t="str">
        <f>IF($E591="","",COUNTIF(Admin_data!C:C,$E591))</f>
        <v/>
      </c>
      <c r="G591" s="62" t="str">
        <f>IF(E591="","",IF(COUNTIF(Population_data!$A:$A,$E591)=0,"CHECK","OK"))</f>
        <v/>
      </c>
      <c r="H591" s="62" t="str">
        <f>IF(F591="","",COUNTIF(Population_data!$A:$A,$E591))</f>
        <v/>
      </c>
      <c r="I591" s="62" t="str">
        <f>IF(G591="","",IF(COUNTIF(Reporting_completeness!$A:$A,$E591)=0,"CHECK","OK"))</f>
        <v/>
      </c>
      <c r="J591" s="62" t="str">
        <f>IF(H591="","",COUNTIF(Reporting_completeness!$A:$A,$E591))</f>
        <v/>
      </c>
      <c r="K591" s="62" t="str">
        <f>IF(I591="","",IF(COUNTIF(Service_data_1!$A:$A,$E591)=0,"CHECK","OK"))</f>
        <v/>
      </c>
      <c r="L591" s="62" t="str">
        <f>IF(J591="","",COUNTIF(Service_data_1!$A:$A,$E591))</f>
        <v/>
      </c>
      <c r="M591" s="62" t="str">
        <f>IF(K591="","",IF(COUNTIF(Service_data_2!$A:$A,$E591)=0,"CHECK","OK"))</f>
        <v/>
      </c>
      <c r="N591" s="62" t="str">
        <f>IF(L591="","",COUNTIF(Service_data_2!$A:$A,$E591))</f>
        <v/>
      </c>
    </row>
    <row r="592" spans="5:14" x14ac:dyDescent="0.55000000000000004">
      <c r="E592" t="str">
        <f>IF(Admin_data!C592="","",Admin_data!C592)</f>
        <v/>
      </c>
      <c r="F592" s="62" t="str">
        <f>IF($E592="","",COUNTIF(Admin_data!C:C,$E592))</f>
        <v/>
      </c>
      <c r="G592" s="62" t="str">
        <f>IF(E592="","",IF(COUNTIF(Population_data!$A:$A,$E592)=0,"CHECK","OK"))</f>
        <v/>
      </c>
      <c r="H592" s="62" t="str">
        <f>IF(F592="","",COUNTIF(Population_data!$A:$A,$E592))</f>
        <v/>
      </c>
      <c r="I592" s="62" t="str">
        <f>IF(G592="","",IF(COUNTIF(Reporting_completeness!$A:$A,$E592)=0,"CHECK","OK"))</f>
        <v/>
      </c>
      <c r="J592" s="62" t="str">
        <f>IF(H592="","",COUNTIF(Reporting_completeness!$A:$A,$E592))</f>
        <v/>
      </c>
      <c r="K592" s="62" t="str">
        <f>IF(I592="","",IF(COUNTIF(Service_data_1!$A:$A,$E592)=0,"CHECK","OK"))</f>
        <v/>
      </c>
      <c r="L592" s="62" t="str">
        <f>IF(J592="","",COUNTIF(Service_data_1!$A:$A,$E592))</f>
        <v/>
      </c>
      <c r="M592" s="62" t="str">
        <f>IF(K592="","",IF(COUNTIF(Service_data_2!$A:$A,$E592)=0,"CHECK","OK"))</f>
        <v/>
      </c>
      <c r="N592" s="62" t="str">
        <f>IF(L592="","",COUNTIF(Service_data_2!$A:$A,$E592))</f>
        <v/>
      </c>
    </row>
    <row r="593" spans="5:14" x14ac:dyDescent="0.55000000000000004">
      <c r="E593" t="str">
        <f>IF(Admin_data!C593="","",Admin_data!C593)</f>
        <v/>
      </c>
      <c r="F593" s="62" t="str">
        <f>IF($E593="","",COUNTIF(Admin_data!C:C,$E593))</f>
        <v/>
      </c>
      <c r="G593" s="62" t="str">
        <f>IF(E593="","",IF(COUNTIF(Population_data!$A:$A,$E593)=0,"CHECK","OK"))</f>
        <v/>
      </c>
      <c r="H593" s="62" t="str">
        <f>IF(F593="","",COUNTIF(Population_data!$A:$A,$E593))</f>
        <v/>
      </c>
      <c r="I593" s="62" t="str">
        <f>IF(G593="","",IF(COUNTIF(Reporting_completeness!$A:$A,$E593)=0,"CHECK","OK"))</f>
        <v/>
      </c>
      <c r="J593" s="62" t="str">
        <f>IF(H593="","",COUNTIF(Reporting_completeness!$A:$A,$E593))</f>
        <v/>
      </c>
      <c r="K593" s="62" t="str">
        <f>IF(I593="","",IF(COUNTIF(Service_data_1!$A:$A,$E593)=0,"CHECK","OK"))</f>
        <v/>
      </c>
      <c r="L593" s="62" t="str">
        <f>IF(J593="","",COUNTIF(Service_data_1!$A:$A,$E593))</f>
        <v/>
      </c>
      <c r="M593" s="62" t="str">
        <f>IF(K593="","",IF(COUNTIF(Service_data_2!$A:$A,$E593)=0,"CHECK","OK"))</f>
        <v/>
      </c>
      <c r="N593" s="62" t="str">
        <f>IF(L593="","",COUNTIF(Service_data_2!$A:$A,$E593))</f>
        <v/>
      </c>
    </row>
    <row r="594" spans="5:14" x14ac:dyDescent="0.55000000000000004">
      <c r="E594" t="str">
        <f>IF(Admin_data!C594="","",Admin_data!C594)</f>
        <v/>
      </c>
      <c r="F594" s="62" t="str">
        <f>IF($E594="","",COUNTIF(Admin_data!C:C,$E594))</f>
        <v/>
      </c>
      <c r="G594" s="62" t="str">
        <f>IF(E594="","",IF(COUNTIF(Population_data!$A:$A,$E594)=0,"CHECK","OK"))</f>
        <v/>
      </c>
      <c r="H594" s="62" t="str">
        <f>IF(F594="","",COUNTIF(Population_data!$A:$A,$E594))</f>
        <v/>
      </c>
      <c r="I594" s="62" t="str">
        <f>IF(G594="","",IF(COUNTIF(Reporting_completeness!$A:$A,$E594)=0,"CHECK","OK"))</f>
        <v/>
      </c>
      <c r="J594" s="62" t="str">
        <f>IF(H594="","",COUNTIF(Reporting_completeness!$A:$A,$E594))</f>
        <v/>
      </c>
      <c r="K594" s="62" t="str">
        <f>IF(I594="","",IF(COUNTIF(Service_data_1!$A:$A,$E594)=0,"CHECK","OK"))</f>
        <v/>
      </c>
      <c r="L594" s="62" t="str">
        <f>IF(J594="","",COUNTIF(Service_data_1!$A:$A,$E594))</f>
        <v/>
      </c>
      <c r="M594" s="62" t="str">
        <f>IF(K594="","",IF(COUNTIF(Service_data_2!$A:$A,$E594)=0,"CHECK","OK"))</f>
        <v/>
      </c>
      <c r="N594" s="62" t="str">
        <f>IF(L594="","",COUNTIF(Service_data_2!$A:$A,$E594))</f>
        <v/>
      </c>
    </row>
    <row r="595" spans="5:14" x14ac:dyDescent="0.55000000000000004">
      <c r="E595" t="str">
        <f>IF(Admin_data!C595="","",Admin_data!C595)</f>
        <v/>
      </c>
      <c r="F595" s="62" t="str">
        <f>IF($E595="","",COUNTIF(Admin_data!C:C,$E595))</f>
        <v/>
      </c>
      <c r="G595" s="62" t="str">
        <f>IF(E595="","",IF(COUNTIF(Population_data!$A:$A,$E595)=0,"CHECK","OK"))</f>
        <v/>
      </c>
      <c r="H595" s="62" t="str">
        <f>IF(F595="","",COUNTIF(Population_data!$A:$A,$E595))</f>
        <v/>
      </c>
      <c r="I595" s="62" t="str">
        <f>IF(G595="","",IF(COUNTIF(Reporting_completeness!$A:$A,$E595)=0,"CHECK","OK"))</f>
        <v/>
      </c>
      <c r="J595" s="62" t="str">
        <f>IF(H595="","",COUNTIF(Reporting_completeness!$A:$A,$E595))</f>
        <v/>
      </c>
      <c r="K595" s="62" t="str">
        <f>IF(I595="","",IF(COUNTIF(Service_data_1!$A:$A,$E595)=0,"CHECK","OK"))</f>
        <v/>
      </c>
      <c r="L595" s="62" t="str">
        <f>IF(J595="","",COUNTIF(Service_data_1!$A:$A,$E595))</f>
        <v/>
      </c>
      <c r="M595" s="62" t="str">
        <f>IF(K595="","",IF(COUNTIF(Service_data_2!$A:$A,$E595)=0,"CHECK","OK"))</f>
        <v/>
      </c>
      <c r="N595" s="62" t="str">
        <f>IF(L595="","",COUNTIF(Service_data_2!$A:$A,$E595))</f>
        <v/>
      </c>
    </row>
    <row r="596" spans="5:14" x14ac:dyDescent="0.55000000000000004">
      <c r="E596" t="str">
        <f>IF(Admin_data!C596="","",Admin_data!C596)</f>
        <v/>
      </c>
      <c r="F596" s="62" t="str">
        <f>IF($E596="","",COUNTIF(Admin_data!C:C,$E596))</f>
        <v/>
      </c>
      <c r="G596" s="62" t="str">
        <f>IF(E596="","",IF(COUNTIF(Population_data!$A:$A,$E596)=0,"CHECK","OK"))</f>
        <v/>
      </c>
      <c r="H596" s="62" t="str">
        <f>IF(F596="","",COUNTIF(Population_data!$A:$A,$E596))</f>
        <v/>
      </c>
      <c r="I596" s="62" t="str">
        <f>IF(G596="","",IF(COUNTIF(Reporting_completeness!$A:$A,$E596)=0,"CHECK","OK"))</f>
        <v/>
      </c>
      <c r="J596" s="62" t="str">
        <f>IF(H596="","",COUNTIF(Reporting_completeness!$A:$A,$E596))</f>
        <v/>
      </c>
      <c r="K596" s="62" t="str">
        <f>IF(I596="","",IF(COUNTIF(Service_data_1!$A:$A,$E596)=0,"CHECK","OK"))</f>
        <v/>
      </c>
      <c r="L596" s="62" t="str">
        <f>IF(J596="","",COUNTIF(Service_data_1!$A:$A,$E596))</f>
        <v/>
      </c>
      <c r="M596" s="62" t="str">
        <f>IF(K596="","",IF(COUNTIF(Service_data_2!$A:$A,$E596)=0,"CHECK","OK"))</f>
        <v/>
      </c>
      <c r="N596" s="62" t="str">
        <f>IF(L596="","",COUNTIF(Service_data_2!$A:$A,$E596))</f>
        <v/>
      </c>
    </row>
    <row r="597" spans="5:14" x14ac:dyDescent="0.55000000000000004">
      <c r="E597" t="str">
        <f>IF(Admin_data!C597="","",Admin_data!C597)</f>
        <v/>
      </c>
      <c r="F597" s="62" t="str">
        <f>IF($E597="","",COUNTIF(Admin_data!C:C,$E597))</f>
        <v/>
      </c>
      <c r="G597" s="62" t="str">
        <f>IF(E597="","",IF(COUNTIF(Population_data!$A:$A,$E597)=0,"CHECK","OK"))</f>
        <v/>
      </c>
      <c r="H597" s="62" t="str">
        <f>IF(F597="","",COUNTIF(Population_data!$A:$A,$E597))</f>
        <v/>
      </c>
      <c r="I597" s="62" t="str">
        <f>IF(G597="","",IF(COUNTIF(Reporting_completeness!$A:$A,$E597)=0,"CHECK","OK"))</f>
        <v/>
      </c>
      <c r="J597" s="62" t="str">
        <f>IF(H597="","",COUNTIF(Reporting_completeness!$A:$A,$E597))</f>
        <v/>
      </c>
      <c r="K597" s="62" t="str">
        <f>IF(I597="","",IF(COUNTIF(Service_data_1!$A:$A,$E597)=0,"CHECK","OK"))</f>
        <v/>
      </c>
      <c r="L597" s="62" t="str">
        <f>IF(J597="","",COUNTIF(Service_data_1!$A:$A,$E597))</f>
        <v/>
      </c>
      <c r="M597" s="62" t="str">
        <f>IF(K597="","",IF(COUNTIF(Service_data_2!$A:$A,$E597)=0,"CHECK","OK"))</f>
        <v/>
      </c>
      <c r="N597" s="62" t="str">
        <f>IF(L597="","",COUNTIF(Service_data_2!$A:$A,$E597))</f>
        <v/>
      </c>
    </row>
    <row r="598" spans="5:14" x14ac:dyDescent="0.55000000000000004">
      <c r="E598" t="str">
        <f>IF(Admin_data!C598="","",Admin_data!C598)</f>
        <v/>
      </c>
      <c r="F598" s="62" t="str">
        <f>IF($E598="","",COUNTIF(Admin_data!C:C,$E598))</f>
        <v/>
      </c>
      <c r="G598" s="62" t="str">
        <f>IF(E598="","",IF(COUNTIF(Population_data!$A:$A,$E598)=0,"CHECK","OK"))</f>
        <v/>
      </c>
      <c r="H598" s="62" t="str">
        <f>IF(F598="","",COUNTIF(Population_data!$A:$A,$E598))</f>
        <v/>
      </c>
      <c r="I598" s="62" t="str">
        <f>IF(G598="","",IF(COUNTIF(Reporting_completeness!$A:$A,$E598)=0,"CHECK","OK"))</f>
        <v/>
      </c>
      <c r="J598" s="62" t="str">
        <f>IF(H598="","",COUNTIF(Reporting_completeness!$A:$A,$E598))</f>
        <v/>
      </c>
      <c r="K598" s="62" t="str">
        <f>IF(I598="","",IF(COUNTIF(Service_data_1!$A:$A,$E598)=0,"CHECK","OK"))</f>
        <v/>
      </c>
      <c r="L598" s="62" t="str">
        <f>IF(J598="","",COUNTIF(Service_data_1!$A:$A,$E598))</f>
        <v/>
      </c>
      <c r="M598" s="62" t="str">
        <f>IF(K598="","",IF(COUNTIF(Service_data_2!$A:$A,$E598)=0,"CHECK","OK"))</f>
        <v/>
      </c>
      <c r="N598" s="62" t="str">
        <f>IF(L598="","",COUNTIF(Service_data_2!$A:$A,$E598))</f>
        <v/>
      </c>
    </row>
    <row r="599" spans="5:14" x14ac:dyDescent="0.55000000000000004">
      <c r="E599" t="str">
        <f>IF(Admin_data!C599="","",Admin_data!C599)</f>
        <v/>
      </c>
      <c r="F599" s="62" t="str">
        <f>IF($E599="","",COUNTIF(Admin_data!C:C,$E599))</f>
        <v/>
      </c>
      <c r="G599" s="62" t="str">
        <f>IF(E599="","",IF(COUNTIF(Population_data!$A:$A,$E599)=0,"CHECK","OK"))</f>
        <v/>
      </c>
      <c r="H599" s="62" t="str">
        <f>IF(F599="","",COUNTIF(Population_data!$A:$A,$E599))</f>
        <v/>
      </c>
      <c r="I599" s="62" t="str">
        <f>IF(G599="","",IF(COUNTIF(Reporting_completeness!$A:$A,$E599)=0,"CHECK","OK"))</f>
        <v/>
      </c>
      <c r="J599" s="62" t="str">
        <f>IF(H599="","",COUNTIF(Reporting_completeness!$A:$A,$E599))</f>
        <v/>
      </c>
      <c r="K599" s="62" t="str">
        <f>IF(I599="","",IF(COUNTIF(Service_data_1!$A:$A,$E599)=0,"CHECK","OK"))</f>
        <v/>
      </c>
      <c r="L599" s="62" t="str">
        <f>IF(J599="","",COUNTIF(Service_data_1!$A:$A,$E599))</f>
        <v/>
      </c>
      <c r="M599" s="62" t="str">
        <f>IF(K599="","",IF(COUNTIF(Service_data_2!$A:$A,$E599)=0,"CHECK","OK"))</f>
        <v/>
      </c>
      <c r="N599" s="62" t="str">
        <f>IF(L599="","",COUNTIF(Service_data_2!$A:$A,$E599))</f>
        <v/>
      </c>
    </row>
    <row r="600" spans="5:14" x14ac:dyDescent="0.55000000000000004">
      <c r="E600" t="str">
        <f>IF(Admin_data!C600="","",Admin_data!C600)</f>
        <v/>
      </c>
      <c r="F600" s="62" t="str">
        <f>IF($E600="","",COUNTIF(Admin_data!C:C,$E600))</f>
        <v/>
      </c>
      <c r="G600" s="62" t="str">
        <f>IF(E600="","",IF(COUNTIF(Population_data!$A:$A,$E600)=0,"CHECK","OK"))</f>
        <v/>
      </c>
      <c r="H600" s="62" t="str">
        <f>IF(F600="","",COUNTIF(Population_data!$A:$A,$E600))</f>
        <v/>
      </c>
      <c r="I600" s="62" t="str">
        <f>IF(G600="","",IF(COUNTIF(Reporting_completeness!$A:$A,$E600)=0,"CHECK","OK"))</f>
        <v/>
      </c>
      <c r="J600" s="62" t="str">
        <f>IF(H600="","",COUNTIF(Reporting_completeness!$A:$A,$E600))</f>
        <v/>
      </c>
      <c r="K600" s="62" t="str">
        <f>IF(I600="","",IF(COUNTIF(Service_data_1!$A:$A,$E600)=0,"CHECK","OK"))</f>
        <v/>
      </c>
      <c r="L600" s="62" t="str">
        <f>IF(J600="","",COUNTIF(Service_data_1!$A:$A,$E600))</f>
        <v/>
      </c>
      <c r="M600" s="62" t="str">
        <f>IF(K600="","",IF(COUNTIF(Service_data_2!$A:$A,$E600)=0,"CHECK","OK"))</f>
        <v/>
      </c>
      <c r="N600" s="62" t="str">
        <f>IF(L600="","",COUNTIF(Service_data_2!$A:$A,$E600))</f>
        <v/>
      </c>
    </row>
    <row r="601" spans="5:14" x14ac:dyDescent="0.55000000000000004">
      <c r="E601" t="str">
        <f>IF(Admin_data!C601="","",Admin_data!C601)</f>
        <v/>
      </c>
      <c r="F601" s="62" t="str">
        <f>IF($E601="","",COUNTIF(Admin_data!C:C,$E601))</f>
        <v/>
      </c>
      <c r="G601" s="62" t="str">
        <f>IF(E601="","",IF(COUNTIF(Population_data!$A:$A,$E601)=0,"CHECK","OK"))</f>
        <v/>
      </c>
      <c r="H601" s="62" t="str">
        <f>IF(F601="","",COUNTIF(Population_data!$A:$A,$E601))</f>
        <v/>
      </c>
      <c r="I601" s="62" t="str">
        <f>IF(G601="","",IF(COUNTIF(Reporting_completeness!$A:$A,$E601)=0,"CHECK","OK"))</f>
        <v/>
      </c>
      <c r="J601" s="62" t="str">
        <f>IF(H601="","",COUNTIF(Reporting_completeness!$A:$A,$E601))</f>
        <v/>
      </c>
      <c r="K601" s="62" t="str">
        <f>IF(I601="","",IF(COUNTIF(Service_data_1!$A:$A,$E601)=0,"CHECK","OK"))</f>
        <v/>
      </c>
      <c r="L601" s="62" t="str">
        <f>IF(J601="","",COUNTIF(Service_data_1!$A:$A,$E601))</f>
        <v/>
      </c>
      <c r="M601" s="62" t="str">
        <f>IF(K601="","",IF(COUNTIF(Service_data_2!$A:$A,$E601)=0,"CHECK","OK"))</f>
        <v/>
      </c>
      <c r="N601" s="62" t="str">
        <f>IF(L601="","",COUNTIF(Service_data_2!$A:$A,$E601))</f>
        <v/>
      </c>
    </row>
    <row r="602" spans="5:14" x14ac:dyDescent="0.55000000000000004">
      <c r="E602" t="str">
        <f>IF(Admin_data!C602="","",Admin_data!C602)</f>
        <v/>
      </c>
      <c r="F602" s="62" t="str">
        <f>IF($E602="","",COUNTIF(Admin_data!C:C,$E602))</f>
        <v/>
      </c>
      <c r="G602" s="62" t="str">
        <f>IF(E602="","",IF(COUNTIF(Population_data!$A:$A,$E602)=0,"CHECK","OK"))</f>
        <v/>
      </c>
      <c r="H602" s="62" t="str">
        <f>IF(F602="","",COUNTIF(Population_data!$A:$A,$E602))</f>
        <v/>
      </c>
      <c r="I602" s="62" t="str">
        <f>IF(G602="","",IF(COUNTIF(Reporting_completeness!$A:$A,$E602)=0,"CHECK","OK"))</f>
        <v/>
      </c>
      <c r="J602" s="62" t="str">
        <f>IF(H602="","",COUNTIF(Reporting_completeness!$A:$A,$E602))</f>
        <v/>
      </c>
      <c r="K602" s="62" t="str">
        <f>IF(I602="","",IF(COUNTIF(Service_data_1!$A:$A,$E602)=0,"CHECK","OK"))</f>
        <v/>
      </c>
      <c r="L602" s="62" t="str">
        <f>IF(J602="","",COUNTIF(Service_data_1!$A:$A,$E602))</f>
        <v/>
      </c>
      <c r="M602" s="62" t="str">
        <f>IF(K602="","",IF(COUNTIF(Service_data_2!$A:$A,$E602)=0,"CHECK","OK"))</f>
        <v/>
      </c>
      <c r="N602" s="62" t="str">
        <f>IF(L602="","",COUNTIF(Service_data_2!$A:$A,$E602))</f>
        <v/>
      </c>
    </row>
    <row r="603" spans="5:14" x14ac:dyDescent="0.55000000000000004">
      <c r="E603" t="str">
        <f>IF(Admin_data!C603="","",Admin_data!C603)</f>
        <v/>
      </c>
      <c r="F603" s="62" t="str">
        <f>IF($E603="","",COUNTIF(Admin_data!C:C,$E603))</f>
        <v/>
      </c>
      <c r="G603" s="62" t="str">
        <f>IF(E603="","",IF(COUNTIF(Population_data!$A:$A,$E603)=0,"CHECK","OK"))</f>
        <v/>
      </c>
      <c r="H603" s="62" t="str">
        <f>IF(F603="","",COUNTIF(Population_data!$A:$A,$E603))</f>
        <v/>
      </c>
      <c r="I603" s="62" t="str">
        <f>IF(G603="","",IF(COUNTIF(Reporting_completeness!$A:$A,$E603)=0,"CHECK","OK"))</f>
        <v/>
      </c>
      <c r="J603" s="62" t="str">
        <f>IF(H603="","",COUNTIF(Reporting_completeness!$A:$A,$E603))</f>
        <v/>
      </c>
      <c r="K603" s="62" t="str">
        <f>IF(I603="","",IF(COUNTIF(Service_data_1!$A:$A,$E603)=0,"CHECK","OK"))</f>
        <v/>
      </c>
      <c r="L603" s="62" t="str">
        <f>IF(J603="","",COUNTIF(Service_data_1!$A:$A,$E603))</f>
        <v/>
      </c>
      <c r="M603" s="62" t="str">
        <f>IF(K603="","",IF(COUNTIF(Service_data_2!$A:$A,$E603)=0,"CHECK","OK"))</f>
        <v/>
      </c>
      <c r="N603" s="62" t="str">
        <f>IF(L603="","",COUNTIF(Service_data_2!$A:$A,$E603))</f>
        <v/>
      </c>
    </row>
    <row r="604" spans="5:14" x14ac:dyDescent="0.55000000000000004">
      <c r="E604" t="str">
        <f>IF(Admin_data!C604="","",Admin_data!C604)</f>
        <v/>
      </c>
      <c r="F604" s="62" t="str">
        <f>IF($E604="","",COUNTIF(Admin_data!C:C,$E604))</f>
        <v/>
      </c>
      <c r="G604" s="62" t="str">
        <f>IF(E604="","",IF(COUNTIF(Population_data!$A:$A,$E604)=0,"CHECK","OK"))</f>
        <v/>
      </c>
      <c r="H604" s="62" t="str">
        <f>IF(F604="","",COUNTIF(Population_data!$A:$A,$E604))</f>
        <v/>
      </c>
      <c r="I604" s="62" t="str">
        <f>IF(G604="","",IF(COUNTIF(Reporting_completeness!$A:$A,$E604)=0,"CHECK","OK"))</f>
        <v/>
      </c>
      <c r="J604" s="62" t="str">
        <f>IF(H604="","",COUNTIF(Reporting_completeness!$A:$A,$E604))</f>
        <v/>
      </c>
      <c r="K604" s="62" t="str">
        <f>IF(I604="","",IF(COUNTIF(Service_data_1!$A:$A,$E604)=0,"CHECK","OK"))</f>
        <v/>
      </c>
      <c r="L604" s="62" t="str">
        <f>IF(J604="","",COUNTIF(Service_data_1!$A:$A,$E604))</f>
        <v/>
      </c>
      <c r="M604" s="62" t="str">
        <f>IF(K604="","",IF(COUNTIF(Service_data_2!$A:$A,$E604)=0,"CHECK","OK"))</f>
        <v/>
      </c>
      <c r="N604" s="62" t="str">
        <f>IF(L604="","",COUNTIF(Service_data_2!$A:$A,$E604))</f>
        <v/>
      </c>
    </row>
    <row r="605" spans="5:14" x14ac:dyDescent="0.55000000000000004">
      <c r="E605" t="str">
        <f>IF(Admin_data!C605="","",Admin_data!C605)</f>
        <v/>
      </c>
      <c r="F605" s="62" t="str">
        <f>IF($E605="","",COUNTIF(Admin_data!C:C,$E605))</f>
        <v/>
      </c>
      <c r="G605" s="62" t="str">
        <f>IF(E605="","",IF(COUNTIF(Population_data!$A:$A,$E605)=0,"CHECK","OK"))</f>
        <v/>
      </c>
      <c r="H605" s="62" t="str">
        <f>IF(F605="","",COUNTIF(Population_data!$A:$A,$E605))</f>
        <v/>
      </c>
      <c r="I605" s="62" t="str">
        <f>IF(G605="","",IF(COUNTIF(Reporting_completeness!$A:$A,$E605)=0,"CHECK","OK"))</f>
        <v/>
      </c>
      <c r="J605" s="62" t="str">
        <f>IF(H605="","",COUNTIF(Reporting_completeness!$A:$A,$E605))</f>
        <v/>
      </c>
      <c r="K605" s="62" t="str">
        <f>IF(I605="","",IF(COUNTIF(Service_data_1!$A:$A,$E605)=0,"CHECK","OK"))</f>
        <v/>
      </c>
      <c r="L605" s="62" t="str">
        <f>IF(J605="","",COUNTIF(Service_data_1!$A:$A,$E605))</f>
        <v/>
      </c>
      <c r="M605" s="62" t="str">
        <f>IF(K605="","",IF(COUNTIF(Service_data_2!$A:$A,$E605)=0,"CHECK","OK"))</f>
        <v/>
      </c>
      <c r="N605" s="62" t="str">
        <f>IF(L605="","",COUNTIF(Service_data_2!$A:$A,$E605))</f>
        <v/>
      </c>
    </row>
    <row r="606" spans="5:14" x14ac:dyDescent="0.55000000000000004">
      <c r="E606" t="str">
        <f>IF(Admin_data!C606="","",Admin_data!C606)</f>
        <v/>
      </c>
      <c r="F606" s="62" t="str">
        <f>IF($E606="","",COUNTIF(Admin_data!C:C,$E606))</f>
        <v/>
      </c>
      <c r="G606" s="62" t="str">
        <f>IF(E606="","",IF(COUNTIF(Population_data!$A:$A,$E606)=0,"CHECK","OK"))</f>
        <v/>
      </c>
      <c r="H606" s="62" t="str">
        <f>IF(F606="","",COUNTIF(Population_data!$A:$A,$E606))</f>
        <v/>
      </c>
      <c r="I606" s="62" t="str">
        <f>IF(G606="","",IF(COUNTIF(Reporting_completeness!$A:$A,$E606)=0,"CHECK","OK"))</f>
        <v/>
      </c>
      <c r="J606" s="62" t="str">
        <f>IF(H606="","",COUNTIF(Reporting_completeness!$A:$A,$E606))</f>
        <v/>
      </c>
      <c r="K606" s="62" t="str">
        <f>IF(I606="","",IF(COUNTIF(Service_data_1!$A:$A,$E606)=0,"CHECK","OK"))</f>
        <v/>
      </c>
      <c r="L606" s="62" t="str">
        <f>IF(J606="","",COUNTIF(Service_data_1!$A:$A,$E606))</f>
        <v/>
      </c>
      <c r="M606" s="62" t="str">
        <f>IF(K606="","",IF(COUNTIF(Service_data_2!$A:$A,$E606)=0,"CHECK","OK"))</f>
        <v/>
      </c>
      <c r="N606" s="62" t="str">
        <f>IF(L606="","",COUNTIF(Service_data_2!$A:$A,$E606))</f>
        <v/>
      </c>
    </row>
    <row r="607" spans="5:14" x14ac:dyDescent="0.55000000000000004">
      <c r="E607" t="str">
        <f>IF(Admin_data!C607="","",Admin_data!C607)</f>
        <v/>
      </c>
      <c r="F607" s="62" t="str">
        <f>IF($E607="","",COUNTIF(Admin_data!C:C,$E607))</f>
        <v/>
      </c>
      <c r="G607" s="62" t="str">
        <f>IF(E607="","",IF(COUNTIF(Population_data!$A:$A,$E607)=0,"CHECK","OK"))</f>
        <v/>
      </c>
      <c r="H607" s="62" t="str">
        <f>IF(F607="","",COUNTIF(Population_data!$A:$A,$E607))</f>
        <v/>
      </c>
      <c r="I607" s="62" t="str">
        <f>IF(G607="","",IF(COUNTIF(Reporting_completeness!$A:$A,$E607)=0,"CHECK","OK"))</f>
        <v/>
      </c>
      <c r="J607" s="62" t="str">
        <f>IF(H607="","",COUNTIF(Reporting_completeness!$A:$A,$E607))</f>
        <v/>
      </c>
      <c r="K607" s="62" t="str">
        <f>IF(I607="","",IF(COUNTIF(Service_data_1!$A:$A,$E607)=0,"CHECK","OK"))</f>
        <v/>
      </c>
      <c r="L607" s="62" t="str">
        <f>IF(J607="","",COUNTIF(Service_data_1!$A:$A,$E607))</f>
        <v/>
      </c>
      <c r="M607" s="62" t="str">
        <f>IF(K607="","",IF(COUNTIF(Service_data_2!$A:$A,$E607)=0,"CHECK","OK"))</f>
        <v/>
      </c>
      <c r="N607" s="62" t="str">
        <f>IF(L607="","",COUNTIF(Service_data_2!$A:$A,$E607))</f>
        <v/>
      </c>
    </row>
    <row r="608" spans="5:14" x14ac:dyDescent="0.55000000000000004">
      <c r="E608" t="str">
        <f>IF(Admin_data!C608="","",Admin_data!C608)</f>
        <v/>
      </c>
      <c r="F608" s="62" t="str">
        <f>IF($E608="","",COUNTIF(Admin_data!C:C,$E608))</f>
        <v/>
      </c>
      <c r="G608" s="62" t="str">
        <f>IF(E608="","",IF(COUNTIF(Population_data!$A:$A,$E608)=0,"CHECK","OK"))</f>
        <v/>
      </c>
      <c r="H608" s="62" t="str">
        <f>IF(F608="","",COUNTIF(Population_data!$A:$A,$E608))</f>
        <v/>
      </c>
      <c r="I608" s="62" t="str">
        <f>IF(G608="","",IF(COUNTIF(Reporting_completeness!$A:$A,$E608)=0,"CHECK","OK"))</f>
        <v/>
      </c>
      <c r="J608" s="62" t="str">
        <f>IF(H608="","",COUNTIF(Reporting_completeness!$A:$A,$E608))</f>
        <v/>
      </c>
      <c r="K608" s="62" t="str">
        <f>IF(I608="","",IF(COUNTIF(Service_data_1!$A:$A,$E608)=0,"CHECK","OK"))</f>
        <v/>
      </c>
      <c r="L608" s="62" t="str">
        <f>IF(J608="","",COUNTIF(Service_data_1!$A:$A,$E608))</f>
        <v/>
      </c>
      <c r="M608" s="62" t="str">
        <f>IF(K608="","",IF(COUNTIF(Service_data_2!$A:$A,$E608)=0,"CHECK","OK"))</f>
        <v/>
      </c>
      <c r="N608" s="62" t="str">
        <f>IF(L608="","",COUNTIF(Service_data_2!$A:$A,$E608))</f>
        <v/>
      </c>
    </row>
    <row r="609" spans="5:14" x14ac:dyDescent="0.55000000000000004">
      <c r="E609" t="str">
        <f>IF(Admin_data!C609="","",Admin_data!C609)</f>
        <v/>
      </c>
      <c r="F609" s="62" t="str">
        <f>IF($E609="","",COUNTIF(Admin_data!C:C,$E609))</f>
        <v/>
      </c>
      <c r="G609" s="62" t="str">
        <f>IF(E609="","",IF(COUNTIF(Population_data!$A:$A,$E609)=0,"CHECK","OK"))</f>
        <v/>
      </c>
      <c r="H609" s="62" t="str">
        <f>IF(F609="","",COUNTIF(Population_data!$A:$A,$E609))</f>
        <v/>
      </c>
      <c r="I609" s="62" t="str">
        <f>IF(G609="","",IF(COUNTIF(Reporting_completeness!$A:$A,$E609)=0,"CHECK","OK"))</f>
        <v/>
      </c>
      <c r="J609" s="62" t="str">
        <f>IF(H609="","",COUNTIF(Reporting_completeness!$A:$A,$E609))</f>
        <v/>
      </c>
      <c r="K609" s="62" t="str">
        <f>IF(I609="","",IF(COUNTIF(Service_data_1!$A:$A,$E609)=0,"CHECK","OK"))</f>
        <v/>
      </c>
      <c r="L609" s="62" t="str">
        <f>IF(J609="","",COUNTIF(Service_data_1!$A:$A,$E609))</f>
        <v/>
      </c>
      <c r="M609" s="62" t="str">
        <f>IF(K609="","",IF(COUNTIF(Service_data_2!$A:$A,$E609)=0,"CHECK","OK"))</f>
        <v/>
      </c>
      <c r="N609" s="62" t="str">
        <f>IF(L609="","",COUNTIF(Service_data_2!$A:$A,$E609))</f>
        <v/>
      </c>
    </row>
    <row r="610" spans="5:14" x14ac:dyDescent="0.55000000000000004">
      <c r="E610" t="str">
        <f>IF(Admin_data!C610="","",Admin_data!C610)</f>
        <v/>
      </c>
      <c r="F610" s="62" t="str">
        <f>IF($E610="","",COUNTIF(Admin_data!C:C,$E610))</f>
        <v/>
      </c>
      <c r="G610" s="62" t="str">
        <f>IF(E610="","",IF(COUNTIF(Population_data!$A:$A,$E610)=0,"CHECK","OK"))</f>
        <v/>
      </c>
      <c r="H610" s="62" t="str">
        <f>IF(F610="","",COUNTIF(Population_data!$A:$A,$E610))</f>
        <v/>
      </c>
      <c r="I610" s="62" t="str">
        <f>IF(G610="","",IF(COUNTIF(Reporting_completeness!$A:$A,$E610)=0,"CHECK","OK"))</f>
        <v/>
      </c>
      <c r="J610" s="62" t="str">
        <f>IF(H610="","",COUNTIF(Reporting_completeness!$A:$A,$E610))</f>
        <v/>
      </c>
      <c r="K610" s="62" t="str">
        <f>IF(I610="","",IF(COUNTIF(Service_data_1!$A:$A,$E610)=0,"CHECK","OK"))</f>
        <v/>
      </c>
      <c r="L610" s="62" t="str">
        <f>IF(J610="","",COUNTIF(Service_data_1!$A:$A,$E610))</f>
        <v/>
      </c>
      <c r="M610" s="62" t="str">
        <f>IF(K610="","",IF(COUNTIF(Service_data_2!$A:$A,$E610)=0,"CHECK","OK"))</f>
        <v/>
      </c>
      <c r="N610" s="62" t="str">
        <f>IF(L610="","",COUNTIF(Service_data_2!$A:$A,$E610))</f>
        <v/>
      </c>
    </row>
    <row r="611" spans="5:14" x14ac:dyDescent="0.55000000000000004">
      <c r="E611" t="str">
        <f>IF(Admin_data!C611="","",Admin_data!C611)</f>
        <v/>
      </c>
      <c r="F611" s="62" t="str">
        <f>IF($E611="","",COUNTIF(Admin_data!C:C,$E611))</f>
        <v/>
      </c>
      <c r="G611" s="62" t="str">
        <f>IF(E611="","",IF(COUNTIF(Population_data!$A:$A,$E611)=0,"CHECK","OK"))</f>
        <v/>
      </c>
      <c r="H611" s="62" t="str">
        <f>IF(F611="","",COUNTIF(Population_data!$A:$A,$E611))</f>
        <v/>
      </c>
      <c r="I611" s="62" t="str">
        <f>IF(G611="","",IF(COUNTIF(Reporting_completeness!$A:$A,$E611)=0,"CHECK","OK"))</f>
        <v/>
      </c>
      <c r="J611" s="62" t="str">
        <f>IF(H611="","",COUNTIF(Reporting_completeness!$A:$A,$E611))</f>
        <v/>
      </c>
      <c r="K611" s="62" t="str">
        <f>IF(I611="","",IF(COUNTIF(Service_data_1!$A:$A,$E611)=0,"CHECK","OK"))</f>
        <v/>
      </c>
      <c r="L611" s="62" t="str">
        <f>IF(J611="","",COUNTIF(Service_data_1!$A:$A,$E611))</f>
        <v/>
      </c>
      <c r="M611" s="62" t="str">
        <f>IF(K611="","",IF(COUNTIF(Service_data_2!$A:$A,$E611)=0,"CHECK","OK"))</f>
        <v/>
      </c>
      <c r="N611" s="62" t="str">
        <f>IF(L611="","",COUNTIF(Service_data_2!$A:$A,$E611))</f>
        <v/>
      </c>
    </row>
    <row r="612" spans="5:14" x14ac:dyDescent="0.55000000000000004">
      <c r="E612" t="str">
        <f>IF(Admin_data!C612="","",Admin_data!C612)</f>
        <v/>
      </c>
      <c r="F612" s="62" t="str">
        <f>IF($E612="","",COUNTIF(Admin_data!C:C,$E612))</f>
        <v/>
      </c>
      <c r="G612" s="62" t="str">
        <f>IF(E612="","",IF(COUNTIF(Population_data!$A:$A,$E612)=0,"CHECK","OK"))</f>
        <v/>
      </c>
      <c r="H612" s="62" t="str">
        <f>IF(F612="","",COUNTIF(Population_data!$A:$A,$E612))</f>
        <v/>
      </c>
      <c r="I612" s="62" t="str">
        <f>IF(G612="","",IF(COUNTIF(Reporting_completeness!$A:$A,$E612)=0,"CHECK","OK"))</f>
        <v/>
      </c>
      <c r="J612" s="62" t="str">
        <f>IF(H612="","",COUNTIF(Reporting_completeness!$A:$A,$E612))</f>
        <v/>
      </c>
      <c r="K612" s="62" t="str">
        <f>IF(I612="","",IF(COUNTIF(Service_data_1!$A:$A,$E612)=0,"CHECK","OK"))</f>
        <v/>
      </c>
      <c r="L612" s="62" t="str">
        <f>IF(J612="","",COUNTIF(Service_data_1!$A:$A,$E612))</f>
        <v/>
      </c>
      <c r="M612" s="62" t="str">
        <f>IF(K612="","",IF(COUNTIF(Service_data_2!$A:$A,$E612)=0,"CHECK","OK"))</f>
        <v/>
      </c>
      <c r="N612" s="62" t="str">
        <f>IF(L612="","",COUNTIF(Service_data_2!$A:$A,$E612))</f>
        <v/>
      </c>
    </row>
    <row r="613" spans="5:14" x14ac:dyDescent="0.55000000000000004">
      <c r="E613" t="str">
        <f>IF(Admin_data!C613="","",Admin_data!C613)</f>
        <v/>
      </c>
      <c r="F613" s="62" t="str">
        <f>IF($E613="","",COUNTIF(Admin_data!C:C,$E613))</f>
        <v/>
      </c>
      <c r="G613" s="62" t="str">
        <f>IF(E613="","",IF(COUNTIF(Population_data!$A:$A,$E613)=0,"CHECK","OK"))</f>
        <v/>
      </c>
      <c r="H613" s="62" t="str">
        <f>IF(F613="","",COUNTIF(Population_data!$A:$A,$E613))</f>
        <v/>
      </c>
      <c r="I613" s="62" t="str">
        <f>IF(G613="","",IF(COUNTIF(Reporting_completeness!$A:$A,$E613)=0,"CHECK","OK"))</f>
        <v/>
      </c>
      <c r="J613" s="62" t="str">
        <f>IF(H613="","",COUNTIF(Reporting_completeness!$A:$A,$E613))</f>
        <v/>
      </c>
      <c r="K613" s="62" t="str">
        <f>IF(I613="","",IF(COUNTIF(Service_data_1!$A:$A,$E613)=0,"CHECK","OK"))</f>
        <v/>
      </c>
      <c r="L613" s="62" t="str">
        <f>IF(J613="","",COUNTIF(Service_data_1!$A:$A,$E613))</f>
        <v/>
      </c>
      <c r="M613" s="62" t="str">
        <f>IF(K613="","",IF(COUNTIF(Service_data_2!$A:$A,$E613)=0,"CHECK","OK"))</f>
        <v/>
      </c>
      <c r="N613" s="62" t="str">
        <f>IF(L613="","",COUNTIF(Service_data_2!$A:$A,$E613))</f>
        <v/>
      </c>
    </row>
    <row r="614" spans="5:14" x14ac:dyDescent="0.55000000000000004">
      <c r="E614" t="str">
        <f>IF(Admin_data!C614="","",Admin_data!C614)</f>
        <v/>
      </c>
      <c r="F614" s="62" t="str">
        <f>IF($E614="","",COUNTIF(Admin_data!C:C,$E614))</f>
        <v/>
      </c>
      <c r="G614" s="62" t="str">
        <f>IF(E614="","",IF(COUNTIF(Population_data!$A:$A,$E614)=0,"CHECK","OK"))</f>
        <v/>
      </c>
      <c r="H614" s="62" t="str">
        <f>IF(F614="","",COUNTIF(Population_data!$A:$A,$E614))</f>
        <v/>
      </c>
      <c r="I614" s="62" t="str">
        <f>IF(G614="","",IF(COUNTIF(Reporting_completeness!$A:$A,$E614)=0,"CHECK","OK"))</f>
        <v/>
      </c>
      <c r="J614" s="62" t="str">
        <f>IF(H614="","",COUNTIF(Reporting_completeness!$A:$A,$E614))</f>
        <v/>
      </c>
      <c r="K614" s="62" t="str">
        <f>IF(I614="","",IF(COUNTIF(Service_data_1!$A:$A,$E614)=0,"CHECK","OK"))</f>
        <v/>
      </c>
      <c r="L614" s="62" t="str">
        <f>IF(J614="","",COUNTIF(Service_data_1!$A:$A,$E614))</f>
        <v/>
      </c>
      <c r="M614" s="62" t="str">
        <f>IF(K614="","",IF(COUNTIF(Service_data_2!$A:$A,$E614)=0,"CHECK","OK"))</f>
        <v/>
      </c>
      <c r="N614" s="62" t="str">
        <f>IF(L614="","",COUNTIF(Service_data_2!$A:$A,$E614))</f>
        <v/>
      </c>
    </row>
    <row r="615" spans="5:14" x14ac:dyDescent="0.55000000000000004">
      <c r="E615" t="str">
        <f>IF(Admin_data!C615="","",Admin_data!C615)</f>
        <v/>
      </c>
      <c r="F615" s="62" t="str">
        <f>IF($E615="","",COUNTIF(Admin_data!C:C,$E615))</f>
        <v/>
      </c>
      <c r="G615" s="62" t="str">
        <f>IF(E615="","",IF(COUNTIF(Population_data!$A:$A,$E615)=0,"CHECK","OK"))</f>
        <v/>
      </c>
      <c r="H615" s="62" t="str">
        <f>IF(F615="","",COUNTIF(Population_data!$A:$A,$E615))</f>
        <v/>
      </c>
      <c r="I615" s="62" t="str">
        <f>IF(G615="","",IF(COUNTIF(Reporting_completeness!$A:$A,$E615)=0,"CHECK","OK"))</f>
        <v/>
      </c>
      <c r="J615" s="62" t="str">
        <f>IF(H615="","",COUNTIF(Reporting_completeness!$A:$A,$E615))</f>
        <v/>
      </c>
      <c r="K615" s="62" t="str">
        <f>IF(I615="","",IF(COUNTIF(Service_data_1!$A:$A,$E615)=0,"CHECK","OK"))</f>
        <v/>
      </c>
      <c r="L615" s="62" t="str">
        <f>IF(J615="","",COUNTIF(Service_data_1!$A:$A,$E615))</f>
        <v/>
      </c>
      <c r="M615" s="62" t="str">
        <f>IF(K615="","",IF(COUNTIF(Service_data_2!$A:$A,$E615)=0,"CHECK","OK"))</f>
        <v/>
      </c>
      <c r="N615" s="62" t="str">
        <f>IF(L615="","",COUNTIF(Service_data_2!$A:$A,$E615))</f>
        <v/>
      </c>
    </row>
    <row r="616" spans="5:14" x14ac:dyDescent="0.55000000000000004">
      <c r="E616" t="str">
        <f>IF(Admin_data!C616="","",Admin_data!C616)</f>
        <v/>
      </c>
      <c r="F616" s="62" t="str">
        <f>IF($E616="","",COUNTIF(Admin_data!C:C,$E616))</f>
        <v/>
      </c>
      <c r="G616" s="62" t="str">
        <f>IF(E616="","",IF(COUNTIF(Population_data!$A:$A,$E616)=0,"CHECK","OK"))</f>
        <v/>
      </c>
      <c r="H616" s="62" t="str">
        <f>IF(F616="","",COUNTIF(Population_data!$A:$A,$E616))</f>
        <v/>
      </c>
      <c r="I616" s="62" t="str">
        <f>IF(G616="","",IF(COUNTIF(Reporting_completeness!$A:$A,$E616)=0,"CHECK","OK"))</f>
        <v/>
      </c>
      <c r="J616" s="62" t="str">
        <f>IF(H616="","",COUNTIF(Reporting_completeness!$A:$A,$E616))</f>
        <v/>
      </c>
      <c r="K616" s="62" t="str">
        <f>IF(I616="","",IF(COUNTIF(Service_data_1!$A:$A,$E616)=0,"CHECK","OK"))</f>
        <v/>
      </c>
      <c r="L616" s="62" t="str">
        <f>IF(J616="","",COUNTIF(Service_data_1!$A:$A,$E616))</f>
        <v/>
      </c>
      <c r="M616" s="62" t="str">
        <f>IF(K616="","",IF(COUNTIF(Service_data_2!$A:$A,$E616)=0,"CHECK","OK"))</f>
        <v/>
      </c>
      <c r="N616" s="62" t="str">
        <f>IF(L616="","",COUNTIF(Service_data_2!$A:$A,$E616))</f>
        <v/>
      </c>
    </row>
    <row r="617" spans="5:14" x14ac:dyDescent="0.55000000000000004">
      <c r="E617" t="str">
        <f>IF(Admin_data!C617="","",Admin_data!C617)</f>
        <v/>
      </c>
      <c r="F617" s="62" t="str">
        <f>IF($E617="","",COUNTIF(Admin_data!C:C,$E617))</f>
        <v/>
      </c>
      <c r="G617" s="62" t="str">
        <f>IF(E617="","",IF(COUNTIF(Population_data!$A:$A,$E617)=0,"CHECK","OK"))</f>
        <v/>
      </c>
      <c r="H617" s="62" t="str">
        <f>IF(F617="","",COUNTIF(Population_data!$A:$A,$E617))</f>
        <v/>
      </c>
      <c r="I617" s="62" t="str">
        <f>IF(G617="","",IF(COUNTIF(Reporting_completeness!$A:$A,$E617)=0,"CHECK","OK"))</f>
        <v/>
      </c>
      <c r="J617" s="62" t="str">
        <f>IF(H617="","",COUNTIF(Reporting_completeness!$A:$A,$E617))</f>
        <v/>
      </c>
      <c r="K617" s="62" t="str">
        <f>IF(I617="","",IF(COUNTIF(Service_data_1!$A:$A,$E617)=0,"CHECK","OK"))</f>
        <v/>
      </c>
      <c r="L617" s="62" t="str">
        <f>IF(J617="","",COUNTIF(Service_data_1!$A:$A,$E617))</f>
        <v/>
      </c>
      <c r="M617" s="62" t="str">
        <f>IF(K617="","",IF(COUNTIF(Service_data_2!$A:$A,$E617)=0,"CHECK","OK"))</f>
        <v/>
      </c>
      <c r="N617" s="62" t="str">
        <f>IF(L617="","",COUNTIF(Service_data_2!$A:$A,$E617))</f>
        <v/>
      </c>
    </row>
    <row r="618" spans="5:14" x14ac:dyDescent="0.55000000000000004">
      <c r="E618" t="str">
        <f>IF(Admin_data!C618="","",Admin_data!C618)</f>
        <v/>
      </c>
      <c r="F618" s="62" t="str">
        <f>IF($E618="","",COUNTIF(Admin_data!C:C,$E618))</f>
        <v/>
      </c>
      <c r="G618" s="62" t="str">
        <f>IF(E618="","",IF(COUNTIF(Population_data!$A:$A,$E618)=0,"CHECK","OK"))</f>
        <v/>
      </c>
      <c r="H618" s="62" t="str">
        <f>IF(F618="","",COUNTIF(Population_data!$A:$A,$E618))</f>
        <v/>
      </c>
      <c r="I618" s="62" t="str">
        <f>IF(G618="","",IF(COUNTIF(Reporting_completeness!$A:$A,$E618)=0,"CHECK","OK"))</f>
        <v/>
      </c>
      <c r="J618" s="62" t="str">
        <f>IF(H618="","",COUNTIF(Reporting_completeness!$A:$A,$E618))</f>
        <v/>
      </c>
      <c r="K618" s="62" t="str">
        <f>IF(I618="","",IF(COUNTIF(Service_data_1!$A:$A,$E618)=0,"CHECK","OK"))</f>
        <v/>
      </c>
      <c r="L618" s="62" t="str">
        <f>IF(J618="","",COUNTIF(Service_data_1!$A:$A,$E618))</f>
        <v/>
      </c>
      <c r="M618" s="62" t="str">
        <f>IF(K618="","",IF(COUNTIF(Service_data_2!$A:$A,$E618)=0,"CHECK","OK"))</f>
        <v/>
      </c>
      <c r="N618" s="62" t="str">
        <f>IF(L618="","",COUNTIF(Service_data_2!$A:$A,$E618))</f>
        <v/>
      </c>
    </row>
    <row r="619" spans="5:14" x14ac:dyDescent="0.55000000000000004">
      <c r="E619" t="str">
        <f>IF(Admin_data!C619="","",Admin_data!C619)</f>
        <v/>
      </c>
      <c r="F619" s="62" t="str">
        <f>IF($E619="","",COUNTIF(Admin_data!C:C,$E619))</f>
        <v/>
      </c>
      <c r="G619" s="62" t="str">
        <f>IF(E619="","",IF(COUNTIF(Population_data!$A:$A,$E619)=0,"CHECK","OK"))</f>
        <v/>
      </c>
      <c r="H619" s="62" t="str">
        <f>IF(F619="","",COUNTIF(Population_data!$A:$A,$E619))</f>
        <v/>
      </c>
      <c r="I619" s="62" t="str">
        <f>IF(G619="","",IF(COUNTIF(Reporting_completeness!$A:$A,$E619)=0,"CHECK","OK"))</f>
        <v/>
      </c>
      <c r="J619" s="62" t="str">
        <f>IF(H619="","",COUNTIF(Reporting_completeness!$A:$A,$E619))</f>
        <v/>
      </c>
      <c r="K619" s="62" t="str">
        <f>IF(I619="","",IF(COUNTIF(Service_data_1!$A:$A,$E619)=0,"CHECK","OK"))</f>
        <v/>
      </c>
      <c r="L619" s="62" t="str">
        <f>IF(J619="","",COUNTIF(Service_data_1!$A:$A,$E619))</f>
        <v/>
      </c>
      <c r="M619" s="62" t="str">
        <f>IF(K619="","",IF(COUNTIF(Service_data_2!$A:$A,$E619)=0,"CHECK","OK"))</f>
        <v/>
      </c>
      <c r="N619" s="62" t="str">
        <f>IF(L619="","",COUNTIF(Service_data_2!$A:$A,$E619))</f>
        <v/>
      </c>
    </row>
    <row r="620" spans="5:14" x14ac:dyDescent="0.55000000000000004">
      <c r="E620" t="str">
        <f>IF(Admin_data!C620="","",Admin_data!C620)</f>
        <v/>
      </c>
      <c r="F620" s="62" t="str">
        <f>IF($E620="","",COUNTIF(Admin_data!C:C,$E620))</f>
        <v/>
      </c>
      <c r="G620" s="62" t="str">
        <f>IF(E620="","",IF(COUNTIF(Population_data!$A:$A,$E620)=0,"CHECK","OK"))</f>
        <v/>
      </c>
      <c r="H620" s="62" t="str">
        <f>IF(F620="","",COUNTIF(Population_data!$A:$A,$E620))</f>
        <v/>
      </c>
      <c r="I620" s="62" t="str">
        <f>IF(G620="","",IF(COUNTIF(Reporting_completeness!$A:$A,$E620)=0,"CHECK","OK"))</f>
        <v/>
      </c>
      <c r="J620" s="62" t="str">
        <f>IF(H620="","",COUNTIF(Reporting_completeness!$A:$A,$E620))</f>
        <v/>
      </c>
      <c r="K620" s="62" t="str">
        <f>IF(I620="","",IF(COUNTIF(Service_data_1!$A:$A,$E620)=0,"CHECK","OK"))</f>
        <v/>
      </c>
      <c r="L620" s="62" t="str">
        <f>IF(J620="","",COUNTIF(Service_data_1!$A:$A,$E620))</f>
        <v/>
      </c>
      <c r="M620" s="62" t="str">
        <f>IF(K620="","",IF(COUNTIF(Service_data_2!$A:$A,$E620)=0,"CHECK","OK"))</f>
        <v/>
      </c>
      <c r="N620" s="62" t="str">
        <f>IF(L620="","",COUNTIF(Service_data_2!$A:$A,$E620))</f>
        <v/>
      </c>
    </row>
    <row r="621" spans="5:14" x14ac:dyDescent="0.55000000000000004">
      <c r="E621" t="str">
        <f>IF(Admin_data!C621="","",Admin_data!C621)</f>
        <v/>
      </c>
      <c r="F621" s="62" t="str">
        <f>IF($E621="","",COUNTIF(Admin_data!C:C,$E621))</f>
        <v/>
      </c>
      <c r="G621" s="62" t="str">
        <f>IF(E621="","",IF(COUNTIF(Population_data!$A:$A,$E621)=0,"CHECK","OK"))</f>
        <v/>
      </c>
      <c r="H621" s="62" t="str">
        <f>IF(F621="","",COUNTIF(Population_data!$A:$A,$E621))</f>
        <v/>
      </c>
      <c r="I621" s="62" t="str">
        <f>IF(G621="","",IF(COUNTIF(Reporting_completeness!$A:$A,$E621)=0,"CHECK","OK"))</f>
        <v/>
      </c>
      <c r="J621" s="62" t="str">
        <f>IF(H621="","",COUNTIF(Reporting_completeness!$A:$A,$E621))</f>
        <v/>
      </c>
      <c r="K621" s="62" t="str">
        <f>IF(I621="","",IF(COUNTIF(Service_data_1!$A:$A,$E621)=0,"CHECK","OK"))</f>
        <v/>
      </c>
      <c r="L621" s="62" t="str">
        <f>IF(J621="","",COUNTIF(Service_data_1!$A:$A,$E621))</f>
        <v/>
      </c>
      <c r="M621" s="62" t="str">
        <f>IF(K621="","",IF(COUNTIF(Service_data_2!$A:$A,$E621)=0,"CHECK","OK"))</f>
        <v/>
      </c>
      <c r="N621" s="62" t="str">
        <f>IF(L621="","",COUNTIF(Service_data_2!$A:$A,$E621))</f>
        <v/>
      </c>
    </row>
    <row r="622" spans="5:14" x14ac:dyDescent="0.55000000000000004">
      <c r="E622" t="str">
        <f>IF(Admin_data!C622="","",Admin_data!C622)</f>
        <v/>
      </c>
      <c r="F622" s="62" t="str">
        <f>IF($E622="","",COUNTIF(Admin_data!C:C,$E622))</f>
        <v/>
      </c>
      <c r="G622" s="62" t="str">
        <f>IF(E622="","",IF(COUNTIF(Population_data!$A:$A,$E622)=0,"CHECK","OK"))</f>
        <v/>
      </c>
      <c r="H622" s="62" t="str">
        <f>IF(F622="","",COUNTIF(Population_data!$A:$A,$E622))</f>
        <v/>
      </c>
      <c r="I622" s="62" t="str">
        <f>IF(G622="","",IF(COUNTIF(Reporting_completeness!$A:$A,$E622)=0,"CHECK","OK"))</f>
        <v/>
      </c>
      <c r="J622" s="62" t="str">
        <f>IF(H622="","",COUNTIF(Reporting_completeness!$A:$A,$E622))</f>
        <v/>
      </c>
      <c r="K622" s="62" t="str">
        <f>IF(I622="","",IF(COUNTIF(Service_data_1!$A:$A,$E622)=0,"CHECK","OK"))</f>
        <v/>
      </c>
      <c r="L622" s="62" t="str">
        <f>IF(J622="","",COUNTIF(Service_data_1!$A:$A,$E622))</f>
        <v/>
      </c>
      <c r="M622" s="62" t="str">
        <f>IF(K622="","",IF(COUNTIF(Service_data_2!$A:$A,$E622)=0,"CHECK","OK"))</f>
        <v/>
      </c>
      <c r="N622" s="62" t="str">
        <f>IF(L622="","",COUNTIF(Service_data_2!$A:$A,$E622))</f>
        <v/>
      </c>
    </row>
    <row r="623" spans="5:14" x14ac:dyDescent="0.55000000000000004">
      <c r="E623" t="str">
        <f>IF(Admin_data!C623="","",Admin_data!C623)</f>
        <v/>
      </c>
      <c r="F623" s="62" t="str">
        <f>IF($E623="","",COUNTIF(Admin_data!C:C,$E623))</f>
        <v/>
      </c>
      <c r="G623" s="62" t="str">
        <f>IF(E623="","",IF(COUNTIF(Population_data!$A:$A,$E623)=0,"CHECK","OK"))</f>
        <v/>
      </c>
      <c r="H623" s="62" t="str">
        <f>IF(F623="","",COUNTIF(Population_data!$A:$A,$E623))</f>
        <v/>
      </c>
      <c r="I623" s="62" t="str">
        <f>IF(G623="","",IF(COUNTIF(Reporting_completeness!$A:$A,$E623)=0,"CHECK","OK"))</f>
        <v/>
      </c>
      <c r="J623" s="62" t="str">
        <f>IF(H623="","",COUNTIF(Reporting_completeness!$A:$A,$E623))</f>
        <v/>
      </c>
      <c r="K623" s="62" t="str">
        <f>IF(I623="","",IF(COUNTIF(Service_data_1!$A:$A,$E623)=0,"CHECK","OK"))</f>
        <v/>
      </c>
      <c r="L623" s="62" t="str">
        <f>IF(J623="","",COUNTIF(Service_data_1!$A:$A,$E623))</f>
        <v/>
      </c>
      <c r="M623" s="62" t="str">
        <f>IF(K623="","",IF(COUNTIF(Service_data_2!$A:$A,$E623)=0,"CHECK","OK"))</f>
        <v/>
      </c>
      <c r="N623" s="62" t="str">
        <f>IF(L623="","",COUNTIF(Service_data_2!$A:$A,$E623))</f>
        <v/>
      </c>
    </row>
    <row r="624" spans="5:14" x14ac:dyDescent="0.55000000000000004">
      <c r="E624" t="str">
        <f>IF(Admin_data!C624="","",Admin_data!C624)</f>
        <v/>
      </c>
      <c r="F624" s="62" t="str">
        <f>IF($E624="","",COUNTIF(Admin_data!C:C,$E624))</f>
        <v/>
      </c>
      <c r="G624" s="62" t="str">
        <f>IF(E624="","",IF(COUNTIF(Population_data!$A:$A,$E624)=0,"CHECK","OK"))</f>
        <v/>
      </c>
      <c r="H624" s="62" t="str">
        <f>IF(F624="","",COUNTIF(Population_data!$A:$A,$E624))</f>
        <v/>
      </c>
      <c r="I624" s="62" t="str">
        <f>IF(G624="","",IF(COUNTIF(Reporting_completeness!$A:$A,$E624)=0,"CHECK","OK"))</f>
        <v/>
      </c>
      <c r="J624" s="62" t="str">
        <f>IF(H624="","",COUNTIF(Reporting_completeness!$A:$A,$E624))</f>
        <v/>
      </c>
      <c r="K624" s="62" t="str">
        <f>IF(I624="","",IF(COUNTIF(Service_data_1!$A:$A,$E624)=0,"CHECK","OK"))</f>
        <v/>
      </c>
      <c r="L624" s="62" t="str">
        <f>IF(J624="","",COUNTIF(Service_data_1!$A:$A,$E624))</f>
        <v/>
      </c>
      <c r="M624" s="62" t="str">
        <f>IF(K624="","",IF(COUNTIF(Service_data_2!$A:$A,$E624)=0,"CHECK","OK"))</f>
        <v/>
      </c>
      <c r="N624" s="62" t="str">
        <f>IF(L624="","",COUNTIF(Service_data_2!$A:$A,$E624))</f>
        <v/>
      </c>
    </row>
    <row r="625" spans="5:14" x14ac:dyDescent="0.55000000000000004">
      <c r="E625" t="str">
        <f>IF(Admin_data!C625="","",Admin_data!C625)</f>
        <v/>
      </c>
      <c r="F625" s="62" t="str">
        <f>IF($E625="","",COUNTIF(Admin_data!C:C,$E625))</f>
        <v/>
      </c>
      <c r="G625" s="62" t="str">
        <f>IF(E625="","",IF(COUNTIF(Population_data!$A:$A,$E625)=0,"CHECK","OK"))</f>
        <v/>
      </c>
      <c r="H625" s="62" t="str">
        <f>IF(F625="","",COUNTIF(Population_data!$A:$A,$E625))</f>
        <v/>
      </c>
      <c r="I625" s="62" t="str">
        <f>IF(G625="","",IF(COUNTIF(Reporting_completeness!$A:$A,$E625)=0,"CHECK","OK"))</f>
        <v/>
      </c>
      <c r="J625" s="62" t="str">
        <f>IF(H625="","",COUNTIF(Reporting_completeness!$A:$A,$E625))</f>
        <v/>
      </c>
      <c r="K625" s="62" t="str">
        <f>IF(I625="","",IF(COUNTIF(Service_data_1!$A:$A,$E625)=0,"CHECK","OK"))</f>
        <v/>
      </c>
      <c r="L625" s="62" t="str">
        <f>IF(J625="","",COUNTIF(Service_data_1!$A:$A,$E625))</f>
        <v/>
      </c>
      <c r="M625" s="62" t="str">
        <f>IF(K625="","",IF(COUNTIF(Service_data_2!$A:$A,$E625)=0,"CHECK","OK"))</f>
        <v/>
      </c>
      <c r="N625" s="62" t="str">
        <f>IF(L625="","",COUNTIF(Service_data_2!$A:$A,$E625))</f>
        <v/>
      </c>
    </row>
    <row r="626" spans="5:14" x14ac:dyDescent="0.55000000000000004">
      <c r="E626" t="str">
        <f>IF(Admin_data!C626="","",Admin_data!C626)</f>
        <v/>
      </c>
      <c r="F626" s="62" t="str">
        <f>IF($E626="","",COUNTIF(Admin_data!C:C,$E626))</f>
        <v/>
      </c>
      <c r="G626" s="62" t="str">
        <f>IF(E626="","",IF(COUNTIF(Population_data!$A:$A,$E626)=0,"CHECK","OK"))</f>
        <v/>
      </c>
      <c r="H626" s="62" t="str">
        <f>IF(F626="","",COUNTIF(Population_data!$A:$A,$E626))</f>
        <v/>
      </c>
      <c r="I626" s="62" t="str">
        <f>IF(G626="","",IF(COUNTIF(Reporting_completeness!$A:$A,$E626)=0,"CHECK","OK"))</f>
        <v/>
      </c>
      <c r="J626" s="62" t="str">
        <f>IF(H626="","",COUNTIF(Reporting_completeness!$A:$A,$E626))</f>
        <v/>
      </c>
      <c r="K626" s="62" t="str">
        <f>IF(I626="","",IF(COUNTIF(Service_data_1!$A:$A,$E626)=0,"CHECK","OK"))</f>
        <v/>
      </c>
      <c r="L626" s="62" t="str">
        <f>IF(J626="","",COUNTIF(Service_data_1!$A:$A,$E626))</f>
        <v/>
      </c>
      <c r="M626" s="62" t="str">
        <f>IF(K626="","",IF(COUNTIF(Service_data_2!$A:$A,$E626)=0,"CHECK","OK"))</f>
        <v/>
      </c>
      <c r="N626" s="62" t="str">
        <f>IF(L626="","",COUNTIF(Service_data_2!$A:$A,$E626))</f>
        <v/>
      </c>
    </row>
    <row r="627" spans="5:14" x14ac:dyDescent="0.55000000000000004">
      <c r="E627" t="str">
        <f>IF(Admin_data!C627="","",Admin_data!C627)</f>
        <v/>
      </c>
      <c r="F627" s="62" t="str">
        <f>IF($E627="","",COUNTIF(Admin_data!C:C,$E627))</f>
        <v/>
      </c>
      <c r="G627" s="62" t="str">
        <f>IF(E627="","",IF(COUNTIF(Population_data!$A:$A,$E627)=0,"CHECK","OK"))</f>
        <v/>
      </c>
      <c r="H627" s="62" t="str">
        <f>IF(F627="","",COUNTIF(Population_data!$A:$A,$E627))</f>
        <v/>
      </c>
      <c r="I627" s="62" t="str">
        <f>IF(G627="","",IF(COUNTIF(Reporting_completeness!$A:$A,$E627)=0,"CHECK","OK"))</f>
        <v/>
      </c>
      <c r="J627" s="62" t="str">
        <f>IF(H627="","",COUNTIF(Reporting_completeness!$A:$A,$E627))</f>
        <v/>
      </c>
      <c r="K627" s="62" t="str">
        <f>IF(I627="","",IF(COUNTIF(Service_data_1!$A:$A,$E627)=0,"CHECK","OK"))</f>
        <v/>
      </c>
      <c r="L627" s="62" t="str">
        <f>IF(J627="","",COUNTIF(Service_data_1!$A:$A,$E627))</f>
        <v/>
      </c>
      <c r="M627" s="62" t="str">
        <f>IF(K627="","",IF(COUNTIF(Service_data_2!$A:$A,$E627)=0,"CHECK","OK"))</f>
        <v/>
      </c>
      <c r="N627" s="62" t="str">
        <f>IF(L627="","",COUNTIF(Service_data_2!$A:$A,$E627))</f>
        <v/>
      </c>
    </row>
    <row r="628" spans="5:14" x14ac:dyDescent="0.55000000000000004">
      <c r="E628" t="str">
        <f>IF(Admin_data!C628="","",Admin_data!C628)</f>
        <v/>
      </c>
      <c r="F628" s="62" t="str">
        <f>IF($E628="","",COUNTIF(Admin_data!C:C,$E628))</f>
        <v/>
      </c>
      <c r="G628" s="62" t="str">
        <f>IF(E628="","",IF(COUNTIF(Population_data!$A:$A,$E628)=0,"CHECK","OK"))</f>
        <v/>
      </c>
      <c r="H628" s="62" t="str">
        <f>IF(F628="","",COUNTIF(Population_data!$A:$A,$E628))</f>
        <v/>
      </c>
      <c r="I628" s="62" t="str">
        <f>IF(G628="","",IF(COUNTIF(Reporting_completeness!$A:$A,$E628)=0,"CHECK","OK"))</f>
        <v/>
      </c>
      <c r="J628" s="62" t="str">
        <f>IF(H628="","",COUNTIF(Reporting_completeness!$A:$A,$E628))</f>
        <v/>
      </c>
      <c r="K628" s="62" t="str">
        <f>IF(I628="","",IF(COUNTIF(Service_data_1!$A:$A,$E628)=0,"CHECK","OK"))</f>
        <v/>
      </c>
      <c r="L628" s="62" t="str">
        <f>IF(J628="","",COUNTIF(Service_data_1!$A:$A,$E628))</f>
        <v/>
      </c>
      <c r="M628" s="62" t="str">
        <f>IF(K628="","",IF(COUNTIF(Service_data_2!$A:$A,$E628)=0,"CHECK","OK"))</f>
        <v/>
      </c>
      <c r="N628" s="62" t="str">
        <f>IF(L628="","",COUNTIF(Service_data_2!$A:$A,$E628))</f>
        <v/>
      </c>
    </row>
    <row r="629" spans="5:14" x14ac:dyDescent="0.55000000000000004">
      <c r="E629" t="str">
        <f>IF(Admin_data!C629="","",Admin_data!C629)</f>
        <v/>
      </c>
      <c r="F629" s="62" t="str">
        <f>IF($E629="","",COUNTIF(Admin_data!C:C,$E629))</f>
        <v/>
      </c>
      <c r="G629" s="62" t="str">
        <f>IF(E629="","",IF(COUNTIF(Population_data!$A:$A,$E629)=0,"CHECK","OK"))</f>
        <v/>
      </c>
      <c r="H629" s="62" t="str">
        <f>IF(F629="","",COUNTIF(Population_data!$A:$A,$E629))</f>
        <v/>
      </c>
      <c r="I629" s="62" t="str">
        <f>IF(G629="","",IF(COUNTIF(Reporting_completeness!$A:$A,$E629)=0,"CHECK","OK"))</f>
        <v/>
      </c>
      <c r="J629" s="62" t="str">
        <f>IF(H629="","",COUNTIF(Reporting_completeness!$A:$A,$E629))</f>
        <v/>
      </c>
      <c r="K629" s="62" t="str">
        <f>IF(I629="","",IF(COUNTIF(Service_data_1!$A:$A,$E629)=0,"CHECK","OK"))</f>
        <v/>
      </c>
      <c r="L629" s="62" t="str">
        <f>IF(J629="","",COUNTIF(Service_data_1!$A:$A,$E629))</f>
        <v/>
      </c>
      <c r="M629" s="62" t="str">
        <f>IF(K629="","",IF(COUNTIF(Service_data_2!$A:$A,$E629)=0,"CHECK","OK"))</f>
        <v/>
      </c>
      <c r="N629" s="62" t="str">
        <f>IF(L629="","",COUNTIF(Service_data_2!$A:$A,$E629))</f>
        <v/>
      </c>
    </row>
    <row r="630" spans="5:14" x14ac:dyDescent="0.55000000000000004">
      <c r="E630" t="str">
        <f>IF(Admin_data!C630="","",Admin_data!C630)</f>
        <v/>
      </c>
      <c r="F630" s="62" t="str">
        <f>IF($E630="","",COUNTIF(Admin_data!C:C,$E630))</f>
        <v/>
      </c>
      <c r="G630" s="62" t="str">
        <f>IF(E630="","",IF(COUNTIF(Population_data!$A:$A,$E630)=0,"CHECK","OK"))</f>
        <v/>
      </c>
      <c r="H630" s="62" t="str">
        <f>IF(F630="","",COUNTIF(Population_data!$A:$A,$E630))</f>
        <v/>
      </c>
      <c r="I630" s="62" t="str">
        <f>IF(G630="","",IF(COUNTIF(Reporting_completeness!$A:$A,$E630)=0,"CHECK","OK"))</f>
        <v/>
      </c>
      <c r="J630" s="62" t="str">
        <f>IF(H630="","",COUNTIF(Reporting_completeness!$A:$A,$E630))</f>
        <v/>
      </c>
      <c r="K630" s="62" t="str">
        <f>IF(I630="","",IF(COUNTIF(Service_data_1!$A:$A,$E630)=0,"CHECK","OK"))</f>
        <v/>
      </c>
      <c r="L630" s="62" t="str">
        <f>IF(J630="","",COUNTIF(Service_data_1!$A:$A,$E630))</f>
        <v/>
      </c>
      <c r="M630" s="62" t="str">
        <f>IF(K630="","",IF(COUNTIF(Service_data_2!$A:$A,$E630)=0,"CHECK","OK"))</f>
        <v/>
      </c>
      <c r="N630" s="62" t="str">
        <f>IF(L630="","",COUNTIF(Service_data_2!$A:$A,$E630))</f>
        <v/>
      </c>
    </row>
    <row r="631" spans="5:14" x14ac:dyDescent="0.55000000000000004">
      <c r="E631" t="str">
        <f>IF(Admin_data!C631="","",Admin_data!C631)</f>
        <v/>
      </c>
      <c r="F631" s="62" t="str">
        <f>IF($E631="","",COUNTIF(Admin_data!C:C,$E631))</f>
        <v/>
      </c>
      <c r="G631" s="62" t="str">
        <f>IF(E631="","",IF(COUNTIF(Population_data!$A:$A,$E631)=0,"CHECK","OK"))</f>
        <v/>
      </c>
      <c r="H631" s="62" t="str">
        <f>IF(F631="","",COUNTIF(Population_data!$A:$A,$E631))</f>
        <v/>
      </c>
      <c r="I631" s="62" t="str">
        <f>IF(G631="","",IF(COUNTIF(Reporting_completeness!$A:$A,$E631)=0,"CHECK","OK"))</f>
        <v/>
      </c>
      <c r="J631" s="62" t="str">
        <f>IF(H631="","",COUNTIF(Reporting_completeness!$A:$A,$E631))</f>
        <v/>
      </c>
      <c r="K631" s="62" t="str">
        <f>IF(I631="","",IF(COUNTIF(Service_data_1!$A:$A,$E631)=0,"CHECK","OK"))</f>
        <v/>
      </c>
      <c r="L631" s="62" t="str">
        <f>IF(J631="","",COUNTIF(Service_data_1!$A:$A,$E631))</f>
        <v/>
      </c>
      <c r="M631" s="62" t="str">
        <f>IF(K631="","",IF(COUNTIF(Service_data_2!$A:$A,$E631)=0,"CHECK","OK"))</f>
        <v/>
      </c>
      <c r="N631" s="62" t="str">
        <f>IF(L631="","",COUNTIF(Service_data_2!$A:$A,$E631))</f>
        <v/>
      </c>
    </row>
    <row r="632" spans="5:14" x14ac:dyDescent="0.55000000000000004">
      <c r="E632" t="str">
        <f>IF(Admin_data!C632="","",Admin_data!C632)</f>
        <v/>
      </c>
      <c r="F632" s="62" t="str">
        <f>IF($E632="","",COUNTIF(Admin_data!C:C,$E632))</f>
        <v/>
      </c>
      <c r="G632" s="62" t="str">
        <f>IF(E632="","",IF(COUNTIF(Population_data!$A:$A,$E632)=0,"CHECK","OK"))</f>
        <v/>
      </c>
      <c r="H632" s="62" t="str">
        <f>IF(F632="","",COUNTIF(Population_data!$A:$A,$E632))</f>
        <v/>
      </c>
      <c r="I632" s="62" t="str">
        <f>IF(G632="","",IF(COUNTIF(Reporting_completeness!$A:$A,$E632)=0,"CHECK","OK"))</f>
        <v/>
      </c>
      <c r="J632" s="62" t="str">
        <f>IF(H632="","",COUNTIF(Reporting_completeness!$A:$A,$E632))</f>
        <v/>
      </c>
      <c r="K632" s="62" t="str">
        <f>IF(I632="","",IF(COUNTIF(Service_data_1!$A:$A,$E632)=0,"CHECK","OK"))</f>
        <v/>
      </c>
      <c r="L632" s="62" t="str">
        <f>IF(J632="","",COUNTIF(Service_data_1!$A:$A,$E632))</f>
        <v/>
      </c>
      <c r="M632" s="62" t="str">
        <f>IF(K632="","",IF(COUNTIF(Service_data_2!$A:$A,$E632)=0,"CHECK","OK"))</f>
        <v/>
      </c>
      <c r="N632" s="62" t="str">
        <f>IF(L632="","",COUNTIF(Service_data_2!$A:$A,$E632))</f>
        <v/>
      </c>
    </row>
    <row r="633" spans="5:14" x14ac:dyDescent="0.55000000000000004">
      <c r="E633" t="str">
        <f>IF(Admin_data!C633="","",Admin_data!C633)</f>
        <v/>
      </c>
      <c r="F633" s="62" t="str">
        <f>IF($E633="","",COUNTIF(Admin_data!C:C,$E633))</f>
        <v/>
      </c>
      <c r="G633" s="62" t="str">
        <f>IF(E633="","",IF(COUNTIF(Population_data!$A:$A,$E633)=0,"CHECK","OK"))</f>
        <v/>
      </c>
      <c r="H633" s="62" t="str">
        <f>IF(F633="","",COUNTIF(Population_data!$A:$A,$E633))</f>
        <v/>
      </c>
      <c r="I633" s="62" t="str">
        <f>IF(G633="","",IF(COUNTIF(Reporting_completeness!$A:$A,$E633)=0,"CHECK","OK"))</f>
        <v/>
      </c>
      <c r="J633" s="62" t="str">
        <f>IF(H633="","",COUNTIF(Reporting_completeness!$A:$A,$E633))</f>
        <v/>
      </c>
      <c r="K633" s="62" t="str">
        <f>IF(I633="","",IF(COUNTIF(Service_data_1!$A:$A,$E633)=0,"CHECK","OK"))</f>
        <v/>
      </c>
      <c r="L633" s="62" t="str">
        <f>IF(J633="","",COUNTIF(Service_data_1!$A:$A,$E633))</f>
        <v/>
      </c>
      <c r="M633" s="62" t="str">
        <f>IF(K633="","",IF(COUNTIF(Service_data_2!$A:$A,$E633)=0,"CHECK","OK"))</f>
        <v/>
      </c>
      <c r="N633" s="62" t="str">
        <f>IF(L633="","",COUNTIF(Service_data_2!$A:$A,$E633))</f>
        <v/>
      </c>
    </row>
    <row r="634" spans="5:14" x14ac:dyDescent="0.55000000000000004">
      <c r="E634" t="str">
        <f>IF(Admin_data!C634="","",Admin_data!C634)</f>
        <v/>
      </c>
      <c r="F634" s="62" t="str">
        <f>IF($E634="","",COUNTIF(Admin_data!C:C,$E634))</f>
        <v/>
      </c>
      <c r="G634" s="62" t="str">
        <f>IF(E634="","",IF(COUNTIF(Population_data!$A:$A,$E634)=0,"CHECK","OK"))</f>
        <v/>
      </c>
      <c r="H634" s="62" t="str">
        <f>IF(F634="","",COUNTIF(Population_data!$A:$A,$E634))</f>
        <v/>
      </c>
      <c r="I634" s="62" t="str">
        <f>IF(G634="","",IF(COUNTIF(Reporting_completeness!$A:$A,$E634)=0,"CHECK","OK"))</f>
        <v/>
      </c>
      <c r="J634" s="62" t="str">
        <f>IF(H634="","",COUNTIF(Reporting_completeness!$A:$A,$E634))</f>
        <v/>
      </c>
      <c r="K634" s="62" t="str">
        <f>IF(I634="","",IF(COUNTIF(Service_data_1!$A:$A,$E634)=0,"CHECK","OK"))</f>
        <v/>
      </c>
      <c r="L634" s="62" t="str">
        <f>IF(J634="","",COUNTIF(Service_data_1!$A:$A,$E634))</f>
        <v/>
      </c>
      <c r="M634" s="62" t="str">
        <f>IF(K634="","",IF(COUNTIF(Service_data_2!$A:$A,$E634)=0,"CHECK","OK"))</f>
        <v/>
      </c>
      <c r="N634" s="62" t="str">
        <f>IF(L634="","",COUNTIF(Service_data_2!$A:$A,$E634))</f>
        <v/>
      </c>
    </row>
    <row r="635" spans="5:14" x14ac:dyDescent="0.55000000000000004">
      <c r="E635" t="str">
        <f>IF(Admin_data!C635="","",Admin_data!C635)</f>
        <v/>
      </c>
      <c r="F635" s="62" t="str">
        <f>IF($E635="","",COUNTIF(Admin_data!C:C,$E635))</f>
        <v/>
      </c>
      <c r="G635" s="62" t="str">
        <f>IF(E635="","",IF(COUNTIF(Population_data!$A:$A,$E635)=0,"CHECK","OK"))</f>
        <v/>
      </c>
      <c r="H635" s="62" t="str">
        <f>IF(F635="","",COUNTIF(Population_data!$A:$A,$E635))</f>
        <v/>
      </c>
      <c r="I635" s="62" t="str">
        <f>IF(G635="","",IF(COUNTIF(Reporting_completeness!$A:$A,$E635)=0,"CHECK","OK"))</f>
        <v/>
      </c>
      <c r="J635" s="62" t="str">
        <f>IF(H635="","",COUNTIF(Reporting_completeness!$A:$A,$E635))</f>
        <v/>
      </c>
      <c r="K635" s="62" t="str">
        <f>IF(I635="","",IF(COUNTIF(Service_data_1!$A:$A,$E635)=0,"CHECK","OK"))</f>
        <v/>
      </c>
      <c r="L635" s="62" t="str">
        <f>IF(J635="","",COUNTIF(Service_data_1!$A:$A,$E635))</f>
        <v/>
      </c>
      <c r="M635" s="62" t="str">
        <f>IF(K635="","",IF(COUNTIF(Service_data_2!$A:$A,$E635)=0,"CHECK","OK"))</f>
        <v/>
      </c>
      <c r="N635" s="62" t="str">
        <f>IF(L635="","",COUNTIF(Service_data_2!$A:$A,$E635))</f>
        <v/>
      </c>
    </row>
    <row r="636" spans="5:14" x14ac:dyDescent="0.55000000000000004">
      <c r="E636" t="str">
        <f>IF(Admin_data!C636="","",Admin_data!C636)</f>
        <v/>
      </c>
      <c r="F636" s="62" t="str">
        <f>IF($E636="","",COUNTIF(Admin_data!C:C,$E636))</f>
        <v/>
      </c>
      <c r="G636" s="62" t="str">
        <f>IF(E636="","",IF(COUNTIF(Population_data!$A:$A,$E636)=0,"CHECK","OK"))</f>
        <v/>
      </c>
      <c r="H636" s="62" t="str">
        <f>IF(F636="","",COUNTIF(Population_data!$A:$A,$E636))</f>
        <v/>
      </c>
      <c r="I636" s="62" t="str">
        <f>IF(G636="","",IF(COUNTIF(Reporting_completeness!$A:$A,$E636)=0,"CHECK","OK"))</f>
        <v/>
      </c>
      <c r="J636" s="62" t="str">
        <f>IF(H636="","",COUNTIF(Reporting_completeness!$A:$A,$E636))</f>
        <v/>
      </c>
      <c r="K636" s="62" t="str">
        <f>IF(I636="","",IF(COUNTIF(Service_data_1!$A:$A,$E636)=0,"CHECK","OK"))</f>
        <v/>
      </c>
      <c r="L636" s="62" t="str">
        <f>IF(J636="","",COUNTIF(Service_data_1!$A:$A,$E636))</f>
        <v/>
      </c>
      <c r="M636" s="62" t="str">
        <f>IF(K636="","",IF(COUNTIF(Service_data_2!$A:$A,$E636)=0,"CHECK","OK"))</f>
        <v/>
      </c>
      <c r="N636" s="62" t="str">
        <f>IF(L636="","",COUNTIF(Service_data_2!$A:$A,$E636))</f>
        <v/>
      </c>
    </row>
    <row r="637" spans="5:14" x14ac:dyDescent="0.55000000000000004">
      <c r="E637" t="str">
        <f>IF(Admin_data!C637="","",Admin_data!C637)</f>
        <v/>
      </c>
      <c r="F637" s="62" t="str">
        <f>IF($E637="","",COUNTIF(Admin_data!C:C,$E637))</f>
        <v/>
      </c>
      <c r="G637" s="62" t="str">
        <f>IF(E637="","",IF(COUNTIF(Population_data!$A:$A,$E637)=0,"CHECK","OK"))</f>
        <v/>
      </c>
      <c r="H637" s="62" t="str">
        <f>IF(F637="","",COUNTIF(Population_data!$A:$A,$E637))</f>
        <v/>
      </c>
      <c r="I637" s="62" t="str">
        <f>IF(G637="","",IF(COUNTIF(Reporting_completeness!$A:$A,$E637)=0,"CHECK","OK"))</f>
        <v/>
      </c>
      <c r="J637" s="62" t="str">
        <f>IF(H637="","",COUNTIF(Reporting_completeness!$A:$A,$E637))</f>
        <v/>
      </c>
      <c r="K637" s="62" t="str">
        <f>IF(I637="","",IF(COUNTIF(Service_data_1!$A:$A,$E637)=0,"CHECK","OK"))</f>
        <v/>
      </c>
      <c r="L637" s="62" t="str">
        <f>IF(J637="","",COUNTIF(Service_data_1!$A:$A,$E637))</f>
        <v/>
      </c>
      <c r="M637" s="62" t="str">
        <f>IF(K637="","",IF(COUNTIF(Service_data_2!$A:$A,$E637)=0,"CHECK","OK"))</f>
        <v/>
      </c>
      <c r="N637" s="62" t="str">
        <f>IF(L637="","",COUNTIF(Service_data_2!$A:$A,$E637))</f>
        <v/>
      </c>
    </row>
    <row r="638" spans="5:14" x14ac:dyDescent="0.55000000000000004">
      <c r="E638" t="str">
        <f>IF(Admin_data!C638="","",Admin_data!C638)</f>
        <v/>
      </c>
      <c r="F638" s="62" t="str">
        <f>IF($E638="","",COUNTIF(Admin_data!C:C,$E638))</f>
        <v/>
      </c>
      <c r="G638" s="62" t="str">
        <f>IF(E638="","",IF(COUNTIF(Population_data!$A:$A,$E638)=0,"CHECK","OK"))</f>
        <v/>
      </c>
      <c r="H638" s="62" t="str">
        <f>IF(F638="","",COUNTIF(Population_data!$A:$A,$E638))</f>
        <v/>
      </c>
      <c r="I638" s="62" t="str">
        <f>IF(G638="","",IF(COUNTIF(Reporting_completeness!$A:$A,$E638)=0,"CHECK","OK"))</f>
        <v/>
      </c>
      <c r="J638" s="62" t="str">
        <f>IF(H638="","",COUNTIF(Reporting_completeness!$A:$A,$E638))</f>
        <v/>
      </c>
      <c r="K638" s="62" t="str">
        <f>IF(I638="","",IF(COUNTIF(Service_data_1!$A:$A,$E638)=0,"CHECK","OK"))</f>
        <v/>
      </c>
      <c r="L638" s="62" t="str">
        <f>IF(J638="","",COUNTIF(Service_data_1!$A:$A,$E638))</f>
        <v/>
      </c>
      <c r="M638" s="62" t="str">
        <f>IF(K638="","",IF(COUNTIF(Service_data_2!$A:$A,$E638)=0,"CHECK","OK"))</f>
        <v/>
      </c>
      <c r="N638" s="62" t="str">
        <f>IF(L638="","",COUNTIF(Service_data_2!$A:$A,$E638))</f>
        <v/>
      </c>
    </row>
    <row r="639" spans="5:14" x14ac:dyDescent="0.55000000000000004">
      <c r="E639" t="str">
        <f>IF(Admin_data!C639="","",Admin_data!C639)</f>
        <v/>
      </c>
      <c r="F639" s="62" t="str">
        <f>IF($E639="","",COUNTIF(Admin_data!C:C,$E639))</f>
        <v/>
      </c>
      <c r="G639" s="62" t="str">
        <f>IF(E639="","",IF(COUNTIF(Population_data!$A:$A,$E639)=0,"CHECK","OK"))</f>
        <v/>
      </c>
      <c r="H639" s="62" t="str">
        <f>IF(F639="","",COUNTIF(Population_data!$A:$A,$E639))</f>
        <v/>
      </c>
      <c r="I639" s="62" t="str">
        <f>IF(G639="","",IF(COUNTIF(Reporting_completeness!$A:$A,$E639)=0,"CHECK","OK"))</f>
        <v/>
      </c>
      <c r="J639" s="62" t="str">
        <f>IF(H639="","",COUNTIF(Reporting_completeness!$A:$A,$E639))</f>
        <v/>
      </c>
      <c r="K639" s="62" t="str">
        <f>IF(I639="","",IF(COUNTIF(Service_data_1!$A:$A,$E639)=0,"CHECK","OK"))</f>
        <v/>
      </c>
      <c r="L639" s="62" t="str">
        <f>IF(J639="","",COUNTIF(Service_data_1!$A:$A,$E639))</f>
        <v/>
      </c>
      <c r="M639" s="62" t="str">
        <f>IF(K639="","",IF(COUNTIF(Service_data_2!$A:$A,$E639)=0,"CHECK","OK"))</f>
        <v/>
      </c>
      <c r="N639" s="62" t="str">
        <f>IF(L639="","",COUNTIF(Service_data_2!$A:$A,$E639))</f>
        <v/>
      </c>
    </row>
    <row r="640" spans="5:14" x14ac:dyDescent="0.55000000000000004">
      <c r="E640" t="str">
        <f>IF(Admin_data!C640="","",Admin_data!C640)</f>
        <v/>
      </c>
      <c r="F640" s="62" t="str">
        <f>IF($E640="","",COUNTIF(Admin_data!C:C,$E640))</f>
        <v/>
      </c>
      <c r="G640" s="62" t="str">
        <f>IF(E640="","",IF(COUNTIF(Population_data!$A:$A,$E640)=0,"CHECK","OK"))</f>
        <v/>
      </c>
      <c r="H640" s="62" t="str">
        <f>IF(F640="","",COUNTIF(Population_data!$A:$A,$E640))</f>
        <v/>
      </c>
      <c r="I640" s="62" t="str">
        <f>IF(G640="","",IF(COUNTIF(Reporting_completeness!$A:$A,$E640)=0,"CHECK","OK"))</f>
        <v/>
      </c>
      <c r="J640" s="62" t="str">
        <f>IF(H640="","",COUNTIF(Reporting_completeness!$A:$A,$E640))</f>
        <v/>
      </c>
      <c r="K640" s="62" t="str">
        <f>IF(I640="","",IF(COUNTIF(Service_data_1!$A:$A,$E640)=0,"CHECK","OK"))</f>
        <v/>
      </c>
      <c r="L640" s="62" t="str">
        <f>IF(J640="","",COUNTIF(Service_data_1!$A:$A,$E640))</f>
        <v/>
      </c>
      <c r="M640" s="62" t="str">
        <f>IF(K640="","",IF(COUNTIF(Service_data_2!$A:$A,$E640)=0,"CHECK","OK"))</f>
        <v/>
      </c>
      <c r="N640" s="62" t="str">
        <f>IF(L640="","",COUNTIF(Service_data_2!$A:$A,$E640))</f>
        <v/>
      </c>
    </row>
    <row r="641" spans="5:14" x14ac:dyDescent="0.55000000000000004">
      <c r="E641" t="str">
        <f>IF(Admin_data!C641="","",Admin_data!C641)</f>
        <v/>
      </c>
      <c r="F641" s="62" t="str">
        <f>IF($E641="","",COUNTIF(Admin_data!C:C,$E641))</f>
        <v/>
      </c>
      <c r="G641" s="62" t="str">
        <f>IF(E641="","",IF(COUNTIF(Population_data!$A:$A,$E641)=0,"CHECK","OK"))</f>
        <v/>
      </c>
      <c r="H641" s="62" t="str">
        <f>IF(F641="","",COUNTIF(Population_data!$A:$A,$E641))</f>
        <v/>
      </c>
      <c r="I641" s="62" t="str">
        <f>IF(G641="","",IF(COUNTIF(Reporting_completeness!$A:$A,$E641)=0,"CHECK","OK"))</f>
        <v/>
      </c>
      <c r="J641" s="62" t="str">
        <f>IF(H641="","",COUNTIF(Reporting_completeness!$A:$A,$E641))</f>
        <v/>
      </c>
      <c r="K641" s="62" t="str">
        <f>IF(I641="","",IF(COUNTIF(Service_data_1!$A:$A,$E641)=0,"CHECK","OK"))</f>
        <v/>
      </c>
      <c r="L641" s="62" t="str">
        <f>IF(J641="","",COUNTIF(Service_data_1!$A:$A,$E641))</f>
        <v/>
      </c>
      <c r="M641" s="62" t="str">
        <f>IF(K641="","",IF(COUNTIF(Service_data_2!$A:$A,$E641)=0,"CHECK","OK"))</f>
        <v/>
      </c>
      <c r="N641" s="62" t="str">
        <f>IF(L641="","",COUNTIF(Service_data_2!$A:$A,$E641))</f>
        <v/>
      </c>
    </row>
    <row r="642" spans="5:14" x14ac:dyDescent="0.55000000000000004">
      <c r="E642" t="str">
        <f>IF(Admin_data!C642="","",Admin_data!C642)</f>
        <v/>
      </c>
      <c r="F642" s="62" t="str">
        <f>IF($E642="","",COUNTIF(Admin_data!C:C,$E642))</f>
        <v/>
      </c>
      <c r="G642" s="62" t="str">
        <f>IF(E642="","",IF(COUNTIF(Population_data!$A:$A,$E642)=0,"CHECK","OK"))</f>
        <v/>
      </c>
      <c r="H642" s="62" t="str">
        <f>IF(F642="","",COUNTIF(Population_data!$A:$A,$E642))</f>
        <v/>
      </c>
      <c r="I642" s="62" t="str">
        <f>IF(G642="","",IF(COUNTIF(Reporting_completeness!$A:$A,$E642)=0,"CHECK","OK"))</f>
        <v/>
      </c>
      <c r="J642" s="62" t="str">
        <f>IF(H642="","",COUNTIF(Reporting_completeness!$A:$A,$E642))</f>
        <v/>
      </c>
      <c r="K642" s="62" t="str">
        <f>IF(I642="","",IF(COUNTIF(Service_data_1!$A:$A,$E642)=0,"CHECK","OK"))</f>
        <v/>
      </c>
      <c r="L642" s="62" t="str">
        <f>IF(J642="","",COUNTIF(Service_data_1!$A:$A,$E642))</f>
        <v/>
      </c>
      <c r="M642" s="62" t="str">
        <f>IF(K642="","",IF(COUNTIF(Service_data_2!$A:$A,$E642)=0,"CHECK","OK"))</f>
        <v/>
      </c>
      <c r="N642" s="62" t="str">
        <f>IF(L642="","",COUNTIF(Service_data_2!$A:$A,$E642))</f>
        <v/>
      </c>
    </row>
    <row r="643" spans="5:14" x14ac:dyDescent="0.55000000000000004">
      <c r="E643" t="str">
        <f>IF(Admin_data!C643="","",Admin_data!C643)</f>
        <v/>
      </c>
      <c r="F643" s="62" t="str">
        <f>IF($E643="","",COUNTIF(Admin_data!C:C,$E643))</f>
        <v/>
      </c>
      <c r="G643" s="62" t="str">
        <f>IF(E643="","",IF(COUNTIF(Population_data!$A:$A,$E643)=0,"CHECK","OK"))</f>
        <v/>
      </c>
      <c r="H643" s="62" t="str">
        <f>IF(F643="","",COUNTIF(Population_data!$A:$A,$E643))</f>
        <v/>
      </c>
      <c r="I643" s="62" t="str">
        <f>IF(G643="","",IF(COUNTIF(Reporting_completeness!$A:$A,$E643)=0,"CHECK","OK"))</f>
        <v/>
      </c>
      <c r="J643" s="62" t="str">
        <f>IF(H643="","",COUNTIF(Reporting_completeness!$A:$A,$E643))</f>
        <v/>
      </c>
      <c r="K643" s="62" t="str">
        <f>IF(I643="","",IF(COUNTIF(Service_data_1!$A:$A,$E643)=0,"CHECK","OK"))</f>
        <v/>
      </c>
      <c r="L643" s="62" t="str">
        <f>IF(J643="","",COUNTIF(Service_data_1!$A:$A,$E643))</f>
        <v/>
      </c>
      <c r="M643" s="62" t="str">
        <f>IF(K643="","",IF(COUNTIF(Service_data_2!$A:$A,$E643)=0,"CHECK","OK"))</f>
        <v/>
      </c>
      <c r="N643" s="62" t="str">
        <f>IF(L643="","",COUNTIF(Service_data_2!$A:$A,$E643))</f>
        <v/>
      </c>
    </row>
    <row r="644" spans="5:14" x14ac:dyDescent="0.55000000000000004">
      <c r="E644" t="str">
        <f>IF(Admin_data!C644="","",Admin_data!C644)</f>
        <v/>
      </c>
      <c r="F644" s="62" t="str">
        <f>IF($E644="","",COUNTIF(Admin_data!C:C,$E644))</f>
        <v/>
      </c>
      <c r="G644" s="62" t="str">
        <f>IF(E644="","",IF(COUNTIF(Population_data!$A:$A,$E644)=0,"CHECK","OK"))</f>
        <v/>
      </c>
      <c r="H644" s="62" t="str">
        <f>IF(F644="","",COUNTIF(Population_data!$A:$A,$E644))</f>
        <v/>
      </c>
      <c r="I644" s="62" t="str">
        <f>IF(G644="","",IF(COUNTIF(Reporting_completeness!$A:$A,$E644)=0,"CHECK","OK"))</f>
        <v/>
      </c>
      <c r="J644" s="62" t="str">
        <f>IF(H644="","",COUNTIF(Reporting_completeness!$A:$A,$E644))</f>
        <v/>
      </c>
      <c r="K644" s="62" t="str">
        <f>IF(I644="","",IF(COUNTIF(Service_data_1!$A:$A,$E644)=0,"CHECK","OK"))</f>
        <v/>
      </c>
      <c r="L644" s="62" t="str">
        <f>IF(J644="","",COUNTIF(Service_data_1!$A:$A,$E644))</f>
        <v/>
      </c>
      <c r="M644" s="62" t="str">
        <f>IF(K644="","",IF(COUNTIF(Service_data_2!$A:$A,$E644)=0,"CHECK","OK"))</f>
        <v/>
      </c>
      <c r="N644" s="62" t="str">
        <f>IF(L644="","",COUNTIF(Service_data_2!$A:$A,$E644))</f>
        <v/>
      </c>
    </row>
    <row r="645" spans="5:14" x14ac:dyDescent="0.55000000000000004">
      <c r="E645" t="str">
        <f>IF(Admin_data!C645="","",Admin_data!C645)</f>
        <v/>
      </c>
      <c r="F645" s="62" t="str">
        <f>IF($E645="","",COUNTIF(Admin_data!C:C,$E645))</f>
        <v/>
      </c>
      <c r="G645" s="62" t="str">
        <f>IF(E645="","",IF(COUNTIF(Population_data!$A:$A,$E645)=0,"CHECK","OK"))</f>
        <v/>
      </c>
      <c r="H645" s="62" t="str">
        <f>IF(F645="","",COUNTIF(Population_data!$A:$A,$E645))</f>
        <v/>
      </c>
      <c r="I645" s="62" t="str">
        <f>IF(G645="","",IF(COUNTIF(Reporting_completeness!$A:$A,$E645)=0,"CHECK","OK"))</f>
        <v/>
      </c>
      <c r="J645" s="62" t="str">
        <f>IF(H645="","",COUNTIF(Reporting_completeness!$A:$A,$E645))</f>
        <v/>
      </c>
      <c r="K645" s="62" t="str">
        <f>IF(I645="","",IF(COUNTIF(Service_data_1!$A:$A,$E645)=0,"CHECK","OK"))</f>
        <v/>
      </c>
      <c r="L645" s="62" t="str">
        <f>IF(J645="","",COUNTIF(Service_data_1!$A:$A,$E645))</f>
        <v/>
      </c>
      <c r="M645" s="62" t="str">
        <f>IF(K645="","",IF(COUNTIF(Service_data_2!$A:$A,$E645)=0,"CHECK","OK"))</f>
        <v/>
      </c>
      <c r="N645" s="62" t="str">
        <f>IF(L645="","",COUNTIF(Service_data_2!$A:$A,$E645))</f>
        <v/>
      </c>
    </row>
    <row r="646" spans="5:14" x14ac:dyDescent="0.55000000000000004">
      <c r="E646" t="str">
        <f>IF(Admin_data!C646="","",Admin_data!C646)</f>
        <v/>
      </c>
      <c r="F646" s="62" t="str">
        <f>IF($E646="","",COUNTIF(Admin_data!C:C,$E646))</f>
        <v/>
      </c>
      <c r="G646" s="62" t="str">
        <f>IF(E646="","",IF(COUNTIF(Population_data!$A:$A,$E646)=0,"CHECK","OK"))</f>
        <v/>
      </c>
      <c r="H646" s="62" t="str">
        <f>IF(F646="","",COUNTIF(Population_data!$A:$A,$E646))</f>
        <v/>
      </c>
      <c r="I646" s="62" t="str">
        <f>IF(G646="","",IF(COUNTIF(Reporting_completeness!$A:$A,$E646)=0,"CHECK","OK"))</f>
        <v/>
      </c>
      <c r="J646" s="62" t="str">
        <f>IF(H646="","",COUNTIF(Reporting_completeness!$A:$A,$E646))</f>
        <v/>
      </c>
      <c r="K646" s="62" t="str">
        <f>IF(I646="","",IF(COUNTIF(Service_data_1!$A:$A,$E646)=0,"CHECK","OK"))</f>
        <v/>
      </c>
      <c r="L646" s="62" t="str">
        <f>IF(J646="","",COUNTIF(Service_data_1!$A:$A,$E646))</f>
        <v/>
      </c>
      <c r="M646" s="62" t="str">
        <f>IF(K646="","",IF(COUNTIF(Service_data_2!$A:$A,$E646)=0,"CHECK","OK"))</f>
        <v/>
      </c>
      <c r="N646" s="62" t="str">
        <f>IF(L646="","",COUNTIF(Service_data_2!$A:$A,$E646))</f>
        <v/>
      </c>
    </row>
    <row r="647" spans="5:14" x14ac:dyDescent="0.55000000000000004">
      <c r="E647" t="str">
        <f>IF(Admin_data!C647="","",Admin_data!C647)</f>
        <v/>
      </c>
      <c r="F647" s="62" t="str">
        <f>IF($E647="","",COUNTIF(Admin_data!C:C,$E647))</f>
        <v/>
      </c>
      <c r="G647" s="62" t="str">
        <f>IF(E647="","",IF(COUNTIF(Population_data!$A:$A,$E647)=0,"CHECK","OK"))</f>
        <v/>
      </c>
      <c r="H647" s="62" t="str">
        <f>IF(F647="","",COUNTIF(Population_data!$A:$A,$E647))</f>
        <v/>
      </c>
      <c r="I647" s="62" t="str">
        <f>IF(G647="","",IF(COUNTIF(Reporting_completeness!$A:$A,$E647)=0,"CHECK","OK"))</f>
        <v/>
      </c>
      <c r="J647" s="62" t="str">
        <f>IF(H647="","",COUNTIF(Reporting_completeness!$A:$A,$E647))</f>
        <v/>
      </c>
      <c r="K647" s="62" t="str">
        <f>IF(I647="","",IF(COUNTIF(Service_data_1!$A:$A,$E647)=0,"CHECK","OK"))</f>
        <v/>
      </c>
      <c r="L647" s="62" t="str">
        <f>IF(J647="","",COUNTIF(Service_data_1!$A:$A,$E647))</f>
        <v/>
      </c>
      <c r="M647" s="62" t="str">
        <f>IF(K647="","",IF(COUNTIF(Service_data_2!$A:$A,$E647)=0,"CHECK","OK"))</f>
        <v/>
      </c>
      <c r="N647" s="62" t="str">
        <f>IF(L647="","",COUNTIF(Service_data_2!$A:$A,$E647))</f>
        <v/>
      </c>
    </row>
    <row r="648" spans="5:14" x14ac:dyDescent="0.55000000000000004">
      <c r="E648" t="str">
        <f>IF(Admin_data!C648="","",Admin_data!C648)</f>
        <v/>
      </c>
      <c r="F648" s="62" t="str">
        <f>IF($E648="","",COUNTIF(Admin_data!C:C,$E648))</f>
        <v/>
      </c>
      <c r="G648" s="62" t="str">
        <f>IF(E648="","",IF(COUNTIF(Population_data!$A:$A,$E648)=0,"CHECK","OK"))</f>
        <v/>
      </c>
      <c r="H648" s="62" t="str">
        <f>IF(F648="","",COUNTIF(Population_data!$A:$A,$E648))</f>
        <v/>
      </c>
      <c r="I648" s="62" t="str">
        <f>IF(G648="","",IF(COUNTIF(Reporting_completeness!$A:$A,$E648)=0,"CHECK","OK"))</f>
        <v/>
      </c>
      <c r="J648" s="62" t="str">
        <f>IF(H648="","",COUNTIF(Reporting_completeness!$A:$A,$E648))</f>
        <v/>
      </c>
      <c r="K648" s="62" t="str">
        <f>IF(I648="","",IF(COUNTIF(Service_data_1!$A:$A,$E648)=0,"CHECK","OK"))</f>
        <v/>
      </c>
      <c r="L648" s="62" t="str">
        <f>IF(J648="","",COUNTIF(Service_data_1!$A:$A,$E648))</f>
        <v/>
      </c>
      <c r="M648" s="62" t="str">
        <f>IF(K648="","",IF(COUNTIF(Service_data_2!$A:$A,$E648)=0,"CHECK","OK"))</f>
        <v/>
      </c>
      <c r="N648" s="62" t="str">
        <f>IF(L648="","",COUNTIF(Service_data_2!$A:$A,$E648))</f>
        <v/>
      </c>
    </row>
    <row r="649" spans="5:14" x14ac:dyDescent="0.55000000000000004">
      <c r="E649" t="str">
        <f>IF(Admin_data!C649="","",Admin_data!C649)</f>
        <v/>
      </c>
      <c r="F649" s="62" t="str">
        <f>IF($E649="","",COUNTIF(Admin_data!C:C,$E649))</f>
        <v/>
      </c>
      <c r="G649" s="62" t="str">
        <f>IF(E649="","",IF(COUNTIF(Population_data!$A:$A,$E649)=0,"CHECK","OK"))</f>
        <v/>
      </c>
      <c r="H649" s="62" t="str">
        <f>IF(F649="","",COUNTIF(Population_data!$A:$A,$E649))</f>
        <v/>
      </c>
      <c r="I649" s="62" t="str">
        <f>IF(G649="","",IF(COUNTIF(Reporting_completeness!$A:$A,$E649)=0,"CHECK","OK"))</f>
        <v/>
      </c>
      <c r="J649" s="62" t="str">
        <f>IF(H649="","",COUNTIF(Reporting_completeness!$A:$A,$E649))</f>
        <v/>
      </c>
      <c r="K649" s="62" t="str">
        <f>IF(I649="","",IF(COUNTIF(Service_data_1!$A:$A,$E649)=0,"CHECK","OK"))</f>
        <v/>
      </c>
      <c r="L649" s="62" t="str">
        <f>IF(J649="","",COUNTIF(Service_data_1!$A:$A,$E649))</f>
        <v/>
      </c>
      <c r="M649" s="62" t="str">
        <f>IF(K649="","",IF(COUNTIF(Service_data_2!$A:$A,$E649)=0,"CHECK","OK"))</f>
        <v/>
      </c>
      <c r="N649" s="62" t="str">
        <f>IF(L649="","",COUNTIF(Service_data_2!$A:$A,$E649))</f>
        <v/>
      </c>
    </row>
    <row r="650" spans="5:14" x14ac:dyDescent="0.55000000000000004">
      <c r="E650" t="str">
        <f>IF(Admin_data!C650="","",Admin_data!C650)</f>
        <v/>
      </c>
      <c r="F650" s="62" t="str">
        <f>IF($E650="","",COUNTIF(Admin_data!C:C,$E650))</f>
        <v/>
      </c>
      <c r="G650" s="62" t="str">
        <f>IF(E650="","",IF(COUNTIF(Population_data!$A:$A,$E650)=0,"CHECK","OK"))</f>
        <v/>
      </c>
      <c r="H650" s="62" t="str">
        <f>IF(F650="","",COUNTIF(Population_data!$A:$A,$E650))</f>
        <v/>
      </c>
      <c r="I650" s="62" t="str">
        <f>IF(G650="","",IF(COUNTIF(Reporting_completeness!$A:$A,$E650)=0,"CHECK","OK"))</f>
        <v/>
      </c>
      <c r="J650" s="62" t="str">
        <f>IF(H650="","",COUNTIF(Reporting_completeness!$A:$A,$E650))</f>
        <v/>
      </c>
      <c r="K650" s="62" t="str">
        <f>IF(I650="","",IF(COUNTIF(Service_data_1!$A:$A,$E650)=0,"CHECK","OK"))</f>
        <v/>
      </c>
      <c r="L650" s="62" t="str">
        <f>IF(J650="","",COUNTIF(Service_data_1!$A:$A,$E650))</f>
        <v/>
      </c>
      <c r="M650" s="62" t="str">
        <f>IF(K650="","",IF(COUNTIF(Service_data_2!$A:$A,$E650)=0,"CHECK","OK"))</f>
        <v/>
      </c>
      <c r="N650" s="62" t="str">
        <f>IF(L650="","",COUNTIF(Service_data_2!$A:$A,$E650))</f>
        <v/>
      </c>
    </row>
    <row r="651" spans="5:14" x14ac:dyDescent="0.55000000000000004">
      <c r="E651" t="str">
        <f>IF(Admin_data!C651="","",Admin_data!C651)</f>
        <v/>
      </c>
      <c r="F651" s="62" t="str">
        <f>IF($E651="","",COUNTIF(Admin_data!C:C,$E651))</f>
        <v/>
      </c>
      <c r="G651" s="62" t="str">
        <f>IF(E651="","",IF(COUNTIF(Population_data!$A:$A,$E651)=0,"CHECK","OK"))</f>
        <v/>
      </c>
      <c r="H651" s="62" t="str">
        <f>IF(F651="","",COUNTIF(Population_data!$A:$A,$E651))</f>
        <v/>
      </c>
      <c r="I651" s="62" t="str">
        <f>IF(G651="","",IF(COUNTIF(Reporting_completeness!$A:$A,$E651)=0,"CHECK","OK"))</f>
        <v/>
      </c>
      <c r="J651" s="62" t="str">
        <f>IF(H651="","",COUNTIF(Reporting_completeness!$A:$A,$E651))</f>
        <v/>
      </c>
      <c r="K651" s="62" t="str">
        <f>IF(I651="","",IF(COUNTIF(Service_data_1!$A:$A,$E651)=0,"CHECK","OK"))</f>
        <v/>
      </c>
      <c r="L651" s="62" t="str">
        <f>IF(J651="","",COUNTIF(Service_data_1!$A:$A,$E651))</f>
        <v/>
      </c>
      <c r="M651" s="62" t="str">
        <f>IF(K651="","",IF(COUNTIF(Service_data_2!$A:$A,$E651)=0,"CHECK","OK"))</f>
        <v/>
      </c>
      <c r="N651" s="62" t="str">
        <f>IF(L651="","",COUNTIF(Service_data_2!$A:$A,$E651))</f>
        <v/>
      </c>
    </row>
    <row r="652" spans="5:14" x14ac:dyDescent="0.55000000000000004">
      <c r="E652" t="str">
        <f>IF(Admin_data!C652="","",Admin_data!C652)</f>
        <v/>
      </c>
      <c r="F652" s="62" t="str">
        <f>IF($E652="","",COUNTIF(Admin_data!C:C,$E652))</f>
        <v/>
      </c>
      <c r="G652" s="62" t="str">
        <f>IF(E652="","",IF(COUNTIF(Population_data!$A:$A,$E652)=0,"CHECK","OK"))</f>
        <v/>
      </c>
      <c r="H652" s="62" t="str">
        <f>IF(F652="","",COUNTIF(Population_data!$A:$A,$E652))</f>
        <v/>
      </c>
      <c r="I652" s="62" t="str">
        <f>IF(G652="","",IF(COUNTIF(Reporting_completeness!$A:$A,$E652)=0,"CHECK","OK"))</f>
        <v/>
      </c>
      <c r="J652" s="62" t="str">
        <f>IF(H652="","",COUNTIF(Reporting_completeness!$A:$A,$E652))</f>
        <v/>
      </c>
      <c r="K652" s="62" t="str">
        <f>IF(I652="","",IF(COUNTIF(Service_data_1!$A:$A,$E652)=0,"CHECK","OK"))</f>
        <v/>
      </c>
      <c r="L652" s="62" t="str">
        <f>IF(J652="","",COUNTIF(Service_data_1!$A:$A,$E652))</f>
        <v/>
      </c>
      <c r="M652" s="62" t="str">
        <f>IF(K652="","",IF(COUNTIF(Service_data_2!$A:$A,$E652)=0,"CHECK","OK"))</f>
        <v/>
      </c>
      <c r="N652" s="62" t="str">
        <f>IF(L652="","",COUNTIF(Service_data_2!$A:$A,$E652))</f>
        <v/>
      </c>
    </row>
    <row r="653" spans="5:14" x14ac:dyDescent="0.55000000000000004">
      <c r="E653" t="str">
        <f>IF(Admin_data!C653="","",Admin_data!C653)</f>
        <v/>
      </c>
      <c r="F653" s="62" t="str">
        <f>IF($E653="","",COUNTIF(Admin_data!C:C,$E653))</f>
        <v/>
      </c>
      <c r="G653" s="62" t="str">
        <f>IF(E653="","",IF(COUNTIF(Population_data!$A:$A,$E653)=0,"CHECK","OK"))</f>
        <v/>
      </c>
      <c r="H653" s="62" t="str">
        <f>IF(F653="","",COUNTIF(Population_data!$A:$A,$E653))</f>
        <v/>
      </c>
      <c r="I653" s="62" t="str">
        <f>IF(G653="","",IF(COUNTIF(Reporting_completeness!$A:$A,$E653)=0,"CHECK","OK"))</f>
        <v/>
      </c>
      <c r="J653" s="62" t="str">
        <f>IF(H653="","",COUNTIF(Reporting_completeness!$A:$A,$E653))</f>
        <v/>
      </c>
      <c r="K653" s="62" t="str">
        <f>IF(I653="","",IF(COUNTIF(Service_data_1!$A:$A,$E653)=0,"CHECK","OK"))</f>
        <v/>
      </c>
      <c r="L653" s="62" t="str">
        <f>IF(J653="","",COUNTIF(Service_data_1!$A:$A,$E653))</f>
        <v/>
      </c>
      <c r="M653" s="62" t="str">
        <f>IF(K653="","",IF(COUNTIF(Service_data_2!$A:$A,$E653)=0,"CHECK","OK"))</f>
        <v/>
      </c>
      <c r="N653" s="62" t="str">
        <f>IF(L653="","",COUNTIF(Service_data_2!$A:$A,$E653))</f>
        <v/>
      </c>
    </row>
    <row r="654" spans="5:14" x14ac:dyDescent="0.55000000000000004">
      <c r="E654" t="str">
        <f>IF(Admin_data!C654="","",Admin_data!C654)</f>
        <v/>
      </c>
      <c r="F654" s="62" t="str">
        <f>IF($E654="","",COUNTIF(Admin_data!C:C,$E654))</f>
        <v/>
      </c>
      <c r="G654" s="62" t="str">
        <f>IF(E654="","",IF(COUNTIF(Population_data!$A:$A,$E654)=0,"CHECK","OK"))</f>
        <v/>
      </c>
      <c r="H654" s="62" t="str">
        <f>IF(F654="","",COUNTIF(Population_data!$A:$A,$E654))</f>
        <v/>
      </c>
      <c r="I654" s="62" t="str">
        <f>IF(G654="","",IF(COUNTIF(Reporting_completeness!$A:$A,$E654)=0,"CHECK","OK"))</f>
        <v/>
      </c>
      <c r="J654" s="62" t="str">
        <f>IF(H654="","",COUNTIF(Reporting_completeness!$A:$A,$E654))</f>
        <v/>
      </c>
      <c r="K654" s="62" t="str">
        <f>IF(I654="","",IF(COUNTIF(Service_data_1!$A:$A,$E654)=0,"CHECK","OK"))</f>
        <v/>
      </c>
      <c r="L654" s="62" t="str">
        <f>IF(J654="","",COUNTIF(Service_data_1!$A:$A,$E654))</f>
        <v/>
      </c>
      <c r="M654" s="62" t="str">
        <f>IF(K654="","",IF(COUNTIF(Service_data_2!$A:$A,$E654)=0,"CHECK","OK"))</f>
        <v/>
      </c>
      <c r="N654" s="62" t="str">
        <f>IF(L654="","",COUNTIF(Service_data_2!$A:$A,$E654))</f>
        <v/>
      </c>
    </row>
    <row r="655" spans="5:14" x14ac:dyDescent="0.55000000000000004">
      <c r="E655" t="str">
        <f>IF(Admin_data!C655="","",Admin_data!C655)</f>
        <v/>
      </c>
      <c r="F655" s="62" t="str">
        <f>IF($E655="","",COUNTIF(Admin_data!C:C,$E655))</f>
        <v/>
      </c>
      <c r="G655" s="62" t="str">
        <f>IF(E655="","",IF(COUNTIF(Population_data!$A:$A,$E655)=0,"CHECK","OK"))</f>
        <v/>
      </c>
      <c r="H655" s="62" t="str">
        <f>IF(F655="","",COUNTIF(Population_data!$A:$A,$E655))</f>
        <v/>
      </c>
      <c r="I655" s="62" t="str">
        <f>IF(G655="","",IF(COUNTIF(Reporting_completeness!$A:$A,$E655)=0,"CHECK","OK"))</f>
        <v/>
      </c>
      <c r="J655" s="62" t="str">
        <f>IF(H655="","",COUNTIF(Reporting_completeness!$A:$A,$E655))</f>
        <v/>
      </c>
      <c r="K655" s="62" t="str">
        <f>IF(I655="","",IF(COUNTIF(Service_data_1!$A:$A,$E655)=0,"CHECK","OK"))</f>
        <v/>
      </c>
      <c r="L655" s="62" t="str">
        <f>IF(J655="","",COUNTIF(Service_data_1!$A:$A,$E655))</f>
        <v/>
      </c>
      <c r="M655" s="62" t="str">
        <f>IF(K655="","",IF(COUNTIF(Service_data_2!$A:$A,$E655)=0,"CHECK","OK"))</f>
        <v/>
      </c>
      <c r="N655" s="62" t="str">
        <f>IF(L655="","",COUNTIF(Service_data_2!$A:$A,$E655))</f>
        <v/>
      </c>
    </row>
    <row r="656" spans="5:14" x14ac:dyDescent="0.55000000000000004">
      <c r="E656" t="str">
        <f>IF(Admin_data!C656="","",Admin_data!C656)</f>
        <v/>
      </c>
      <c r="F656" s="62" t="str">
        <f>IF($E656="","",COUNTIF(Admin_data!C:C,$E656))</f>
        <v/>
      </c>
      <c r="G656" s="62" t="str">
        <f>IF(E656="","",IF(COUNTIF(Population_data!$A:$A,$E656)=0,"CHECK","OK"))</f>
        <v/>
      </c>
      <c r="H656" s="62" t="str">
        <f>IF(F656="","",COUNTIF(Population_data!$A:$A,$E656))</f>
        <v/>
      </c>
      <c r="I656" s="62" t="str">
        <f>IF(G656="","",IF(COUNTIF(Reporting_completeness!$A:$A,$E656)=0,"CHECK","OK"))</f>
        <v/>
      </c>
      <c r="J656" s="62" t="str">
        <f>IF(H656="","",COUNTIF(Reporting_completeness!$A:$A,$E656))</f>
        <v/>
      </c>
      <c r="K656" s="62" t="str">
        <f>IF(I656="","",IF(COUNTIF(Service_data_1!$A:$A,$E656)=0,"CHECK","OK"))</f>
        <v/>
      </c>
      <c r="L656" s="62" t="str">
        <f>IF(J656="","",COUNTIF(Service_data_1!$A:$A,$E656))</f>
        <v/>
      </c>
      <c r="M656" s="62" t="str">
        <f>IF(K656="","",IF(COUNTIF(Service_data_2!$A:$A,$E656)=0,"CHECK","OK"))</f>
        <v/>
      </c>
      <c r="N656" s="62" t="str">
        <f>IF(L656="","",COUNTIF(Service_data_2!$A:$A,$E656))</f>
        <v/>
      </c>
    </row>
    <row r="657" spans="5:14" x14ac:dyDescent="0.55000000000000004">
      <c r="E657" t="str">
        <f>IF(Admin_data!C657="","",Admin_data!C657)</f>
        <v/>
      </c>
      <c r="F657" s="62" t="str">
        <f>IF($E657="","",COUNTIF(Admin_data!C:C,$E657))</f>
        <v/>
      </c>
      <c r="G657" s="62" t="str">
        <f>IF(E657="","",IF(COUNTIF(Population_data!$A:$A,$E657)=0,"CHECK","OK"))</f>
        <v/>
      </c>
      <c r="H657" s="62" t="str">
        <f>IF(F657="","",COUNTIF(Population_data!$A:$A,$E657))</f>
        <v/>
      </c>
      <c r="I657" s="62" t="str">
        <f>IF(G657="","",IF(COUNTIF(Reporting_completeness!$A:$A,$E657)=0,"CHECK","OK"))</f>
        <v/>
      </c>
      <c r="J657" s="62" t="str">
        <f>IF(H657="","",COUNTIF(Reporting_completeness!$A:$A,$E657))</f>
        <v/>
      </c>
      <c r="K657" s="62" t="str">
        <f>IF(I657="","",IF(COUNTIF(Service_data_1!$A:$A,$E657)=0,"CHECK","OK"))</f>
        <v/>
      </c>
      <c r="L657" s="62" t="str">
        <f>IF(J657="","",COUNTIF(Service_data_1!$A:$A,$E657))</f>
        <v/>
      </c>
      <c r="M657" s="62" t="str">
        <f>IF(K657="","",IF(COUNTIF(Service_data_2!$A:$A,$E657)=0,"CHECK","OK"))</f>
        <v/>
      </c>
      <c r="N657" s="62" t="str">
        <f>IF(L657="","",COUNTIF(Service_data_2!$A:$A,$E657))</f>
        <v/>
      </c>
    </row>
    <row r="658" spans="5:14" x14ac:dyDescent="0.55000000000000004">
      <c r="E658" t="str">
        <f>IF(Admin_data!C658="","",Admin_data!C658)</f>
        <v/>
      </c>
      <c r="F658" s="62" t="str">
        <f>IF($E658="","",COUNTIF(Admin_data!C:C,$E658))</f>
        <v/>
      </c>
      <c r="G658" s="62" t="str">
        <f>IF(E658="","",IF(COUNTIF(Population_data!$A:$A,$E658)=0,"CHECK","OK"))</f>
        <v/>
      </c>
      <c r="H658" s="62" t="str">
        <f>IF(F658="","",COUNTIF(Population_data!$A:$A,$E658))</f>
        <v/>
      </c>
      <c r="I658" s="62" t="str">
        <f>IF(G658="","",IF(COUNTIF(Reporting_completeness!$A:$A,$E658)=0,"CHECK","OK"))</f>
        <v/>
      </c>
      <c r="J658" s="62" t="str">
        <f>IF(H658="","",COUNTIF(Reporting_completeness!$A:$A,$E658))</f>
        <v/>
      </c>
      <c r="K658" s="62" t="str">
        <f>IF(I658="","",IF(COUNTIF(Service_data_1!$A:$A,$E658)=0,"CHECK","OK"))</f>
        <v/>
      </c>
      <c r="L658" s="62" t="str">
        <f>IF(J658="","",COUNTIF(Service_data_1!$A:$A,$E658))</f>
        <v/>
      </c>
      <c r="M658" s="62" t="str">
        <f>IF(K658="","",IF(COUNTIF(Service_data_2!$A:$A,$E658)=0,"CHECK","OK"))</f>
        <v/>
      </c>
      <c r="N658" s="62" t="str">
        <f>IF(L658="","",COUNTIF(Service_data_2!$A:$A,$E658))</f>
        <v/>
      </c>
    </row>
    <row r="659" spans="5:14" x14ac:dyDescent="0.55000000000000004">
      <c r="E659" t="str">
        <f>IF(Admin_data!C659="","",Admin_data!C659)</f>
        <v/>
      </c>
      <c r="F659" s="62" t="str">
        <f>IF($E659="","",COUNTIF(Admin_data!C:C,$E659))</f>
        <v/>
      </c>
      <c r="G659" s="62" t="str">
        <f>IF(E659="","",IF(COUNTIF(Population_data!$A:$A,$E659)=0,"CHECK","OK"))</f>
        <v/>
      </c>
      <c r="H659" s="62" t="str">
        <f>IF(F659="","",COUNTIF(Population_data!$A:$A,$E659))</f>
        <v/>
      </c>
      <c r="I659" s="62" t="str">
        <f>IF(G659="","",IF(COUNTIF(Reporting_completeness!$A:$A,$E659)=0,"CHECK","OK"))</f>
        <v/>
      </c>
      <c r="J659" s="62" t="str">
        <f>IF(H659="","",COUNTIF(Reporting_completeness!$A:$A,$E659))</f>
        <v/>
      </c>
      <c r="K659" s="62" t="str">
        <f>IF(I659="","",IF(COUNTIF(Service_data_1!$A:$A,$E659)=0,"CHECK","OK"))</f>
        <v/>
      </c>
      <c r="L659" s="62" t="str">
        <f>IF(J659="","",COUNTIF(Service_data_1!$A:$A,$E659))</f>
        <v/>
      </c>
      <c r="M659" s="62" t="str">
        <f>IF(K659="","",IF(COUNTIF(Service_data_2!$A:$A,$E659)=0,"CHECK","OK"))</f>
        <v/>
      </c>
      <c r="N659" s="62" t="str">
        <f>IF(L659="","",COUNTIF(Service_data_2!$A:$A,$E659))</f>
        <v/>
      </c>
    </row>
    <row r="660" spans="5:14" x14ac:dyDescent="0.55000000000000004">
      <c r="E660" t="str">
        <f>IF(Admin_data!C660="","",Admin_data!C660)</f>
        <v/>
      </c>
      <c r="F660" s="62" t="str">
        <f>IF($E660="","",COUNTIF(Admin_data!C:C,$E660))</f>
        <v/>
      </c>
      <c r="G660" s="62" t="str">
        <f>IF(E660="","",IF(COUNTIF(Population_data!$A:$A,$E660)=0,"CHECK","OK"))</f>
        <v/>
      </c>
      <c r="H660" s="62" t="str">
        <f>IF(F660="","",COUNTIF(Population_data!$A:$A,$E660))</f>
        <v/>
      </c>
      <c r="I660" s="62" t="str">
        <f>IF(G660="","",IF(COUNTIF(Reporting_completeness!$A:$A,$E660)=0,"CHECK","OK"))</f>
        <v/>
      </c>
      <c r="J660" s="62" t="str">
        <f>IF(H660="","",COUNTIF(Reporting_completeness!$A:$A,$E660))</f>
        <v/>
      </c>
      <c r="K660" s="62" t="str">
        <f>IF(I660="","",IF(COUNTIF(Service_data_1!$A:$A,$E660)=0,"CHECK","OK"))</f>
        <v/>
      </c>
      <c r="L660" s="62" t="str">
        <f>IF(J660="","",COUNTIF(Service_data_1!$A:$A,$E660))</f>
        <v/>
      </c>
      <c r="M660" s="62" t="str">
        <f>IF(K660="","",IF(COUNTIF(Service_data_2!$A:$A,$E660)=0,"CHECK","OK"))</f>
        <v/>
      </c>
      <c r="N660" s="62" t="str">
        <f>IF(L660="","",COUNTIF(Service_data_2!$A:$A,$E660))</f>
        <v/>
      </c>
    </row>
    <row r="661" spans="5:14" x14ac:dyDescent="0.55000000000000004">
      <c r="E661" t="str">
        <f>IF(Admin_data!C661="","",Admin_data!C661)</f>
        <v/>
      </c>
      <c r="F661" s="62" t="str">
        <f>IF($E661="","",COUNTIF(Admin_data!C:C,$E661))</f>
        <v/>
      </c>
      <c r="G661" s="62" t="str">
        <f>IF(E661="","",IF(COUNTIF(Population_data!$A:$A,$E661)=0,"CHECK","OK"))</f>
        <v/>
      </c>
      <c r="H661" s="62" t="str">
        <f>IF(F661="","",COUNTIF(Population_data!$A:$A,$E661))</f>
        <v/>
      </c>
      <c r="I661" s="62" t="str">
        <f>IF(G661="","",IF(COUNTIF(Reporting_completeness!$A:$A,$E661)=0,"CHECK","OK"))</f>
        <v/>
      </c>
      <c r="J661" s="62" t="str">
        <f>IF(H661="","",COUNTIF(Reporting_completeness!$A:$A,$E661))</f>
        <v/>
      </c>
      <c r="K661" s="62" t="str">
        <f>IF(I661="","",IF(COUNTIF(Service_data_1!$A:$A,$E661)=0,"CHECK","OK"))</f>
        <v/>
      </c>
      <c r="L661" s="62" t="str">
        <f>IF(J661="","",COUNTIF(Service_data_1!$A:$A,$E661))</f>
        <v/>
      </c>
      <c r="M661" s="62" t="str">
        <f>IF(K661="","",IF(COUNTIF(Service_data_2!$A:$A,$E661)=0,"CHECK","OK"))</f>
        <v/>
      </c>
      <c r="N661" s="62" t="str">
        <f>IF(L661="","",COUNTIF(Service_data_2!$A:$A,$E661))</f>
        <v/>
      </c>
    </row>
    <row r="662" spans="5:14" x14ac:dyDescent="0.55000000000000004">
      <c r="E662" t="str">
        <f>IF(Admin_data!C662="","",Admin_data!C662)</f>
        <v/>
      </c>
      <c r="F662" s="62" t="str">
        <f>IF($E662="","",COUNTIF(Admin_data!C:C,$E662))</f>
        <v/>
      </c>
      <c r="G662" s="62" t="str">
        <f>IF(E662="","",IF(COUNTIF(Population_data!$A:$A,$E662)=0,"CHECK","OK"))</f>
        <v/>
      </c>
      <c r="H662" s="62" t="str">
        <f>IF(F662="","",COUNTIF(Population_data!$A:$A,$E662))</f>
        <v/>
      </c>
      <c r="I662" s="62" t="str">
        <f>IF(G662="","",IF(COUNTIF(Reporting_completeness!$A:$A,$E662)=0,"CHECK","OK"))</f>
        <v/>
      </c>
      <c r="J662" s="62" t="str">
        <f>IF(H662="","",COUNTIF(Reporting_completeness!$A:$A,$E662))</f>
        <v/>
      </c>
      <c r="K662" s="62" t="str">
        <f>IF(I662="","",IF(COUNTIF(Service_data_1!$A:$A,$E662)=0,"CHECK","OK"))</f>
        <v/>
      </c>
      <c r="L662" s="62" t="str">
        <f>IF(J662="","",COUNTIF(Service_data_1!$A:$A,$E662))</f>
        <v/>
      </c>
      <c r="M662" s="62" t="str">
        <f>IF(K662="","",IF(COUNTIF(Service_data_2!$A:$A,$E662)=0,"CHECK","OK"))</f>
        <v/>
      </c>
      <c r="N662" s="62" t="str">
        <f>IF(L662="","",COUNTIF(Service_data_2!$A:$A,$E662))</f>
        <v/>
      </c>
    </row>
    <row r="663" spans="5:14" x14ac:dyDescent="0.55000000000000004">
      <c r="E663" t="str">
        <f>IF(Admin_data!C663="","",Admin_data!C663)</f>
        <v/>
      </c>
      <c r="F663" s="62" t="str">
        <f>IF($E663="","",COUNTIF(Admin_data!C:C,$E663))</f>
        <v/>
      </c>
      <c r="G663" s="62" t="str">
        <f>IF(E663="","",IF(COUNTIF(Population_data!$A:$A,$E663)=0,"CHECK","OK"))</f>
        <v/>
      </c>
      <c r="H663" s="62" t="str">
        <f>IF(F663="","",COUNTIF(Population_data!$A:$A,$E663))</f>
        <v/>
      </c>
      <c r="I663" s="62" t="str">
        <f>IF(G663="","",IF(COUNTIF(Reporting_completeness!$A:$A,$E663)=0,"CHECK","OK"))</f>
        <v/>
      </c>
      <c r="J663" s="62" t="str">
        <f>IF(H663="","",COUNTIF(Reporting_completeness!$A:$A,$E663))</f>
        <v/>
      </c>
      <c r="K663" s="62" t="str">
        <f>IF(I663="","",IF(COUNTIF(Service_data_1!$A:$A,$E663)=0,"CHECK","OK"))</f>
        <v/>
      </c>
      <c r="L663" s="62" t="str">
        <f>IF(J663="","",COUNTIF(Service_data_1!$A:$A,$E663))</f>
        <v/>
      </c>
      <c r="M663" s="62" t="str">
        <f>IF(K663="","",IF(COUNTIF(Service_data_2!$A:$A,$E663)=0,"CHECK","OK"))</f>
        <v/>
      </c>
      <c r="N663" s="62" t="str">
        <f>IF(L663="","",COUNTIF(Service_data_2!$A:$A,$E663))</f>
        <v/>
      </c>
    </row>
    <row r="664" spans="5:14" x14ac:dyDescent="0.55000000000000004">
      <c r="E664" t="str">
        <f>IF(Admin_data!C664="","",Admin_data!C664)</f>
        <v/>
      </c>
      <c r="F664" s="62" t="str">
        <f>IF($E664="","",COUNTIF(Admin_data!C:C,$E664))</f>
        <v/>
      </c>
      <c r="G664" s="62" t="str">
        <f>IF(E664="","",IF(COUNTIF(Population_data!$A:$A,$E664)=0,"CHECK","OK"))</f>
        <v/>
      </c>
      <c r="H664" s="62" t="str">
        <f>IF(F664="","",COUNTIF(Population_data!$A:$A,$E664))</f>
        <v/>
      </c>
      <c r="I664" s="62" t="str">
        <f>IF(G664="","",IF(COUNTIF(Reporting_completeness!$A:$A,$E664)=0,"CHECK","OK"))</f>
        <v/>
      </c>
      <c r="J664" s="62" t="str">
        <f>IF(H664="","",COUNTIF(Reporting_completeness!$A:$A,$E664))</f>
        <v/>
      </c>
      <c r="K664" s="62" t="str">
        <f>IF(I664="","",IF(COUNTIF(Service_data_1!$A:$A,$E664)=0,"CHECK","OK"))</f>
        <v/>
      </c>
      <c r="L664" s="62" t="str">
        <f>IF(J664="","",COUNTIF(Service_data_1!$A:$A,$E664))</f>
        <v/>
      </c>
      <c r="M664" s="62" t="str">
        <f>IF(K664="","",IF(COUNTIF(Service_data_2!$A:$A,$E664)=0,"CHECK","OK"))</f>
        <v/>
      </c>
      <c r="N664" s="62" t="str">
        <f>IF(L664="","",COUNTIF(Service_data_2!$A:$A,$E664))</f>
        <v/>
      </c>
    </row>
    <row r="665" spans="5:14" x14ac:dyDescent="0.55000000000000004">
      <c r="E665" t="str">
        <f>IF(Admin_data!C665="","",Admin_data!C665)</f>
        <v/>
      </c>
      <c r="F665" s="62" t="str">
        <f>IF($E665="","",COUNTIF(Admin_data!C:C,$E665))</f>
        <v/>
      </c>
      <c r="G665" s="62" t="str">
        <f>IF(E665="","",IF(COUNTIF(Population_data!$A:$A,$E665)=0,"CHECK","OK"))</f>
        <v/>
      </c>
      <c r="H665" s="62" t="str">
        <f>IF(F665="","",COUNTIF(Population_data!$A:$A,$E665))</f>
        <v/>
      </c>
      <c r="I665" s="62" t="str">
        <f>IF(G665="","",IF(COUNTIF(Reporting_completeness!$A:$A,$E665)=0,"CHECK","OK"))</f>
        <v/>
      </c>
      <c r="J665" s="62" t="str">
        <f>IF(H665="","",COUNTIF(Reporting_completeness!$A:$A,$E665))</f>
        <v/>
      </c>
      <c r="K665" s="62" t="str">
        <f>IF(I665="","",IF(COUNTIF(Service_data_1!$A:$A,$E665)=0,"CHECK","OK"))</f>
        <v/>
      </c>
      <c r="L665" s="62" t="str">
        <f>IF(J665="","",COUNTIF(Service_data_1!$A:$A,$E665))</f>
        <v/>
      </c>
      <c r="M665" s="62" t="str">
        <f>IF(K665="","",IF(COUNTIF(Service_data_2!$A:$A,$E665)=0,"CHECK","OK"))</f>
        <v/>
      </c>
      <c r="N665" s="62" t="str">
        <f>IF(L665="","",COUNTIF(Service_data_2!$A:$A,$E665))</f>
        <v/>
      </c>
    </row>
    <row r="666" spans="5:14" x14ac:dyDescent="0.55000000000000004">
      <c r="E666" t="str">
        <f>IF(Admin_data!C666="","",Admin_data!C666)</f>
        <v/>
      </c>
      <c r="F666" s="62" t="str">
        <f>IF($E666="","",COUNTIF(Admin_data!C:C,$E666))</f>
        <v/>
      </c>
      <c r="G666" s="62" t="str">
        <f>IF(E666="","",IF(COUNTIF(Population_data!$A:$A,$E666)=0,"CHECK","OK"))</f>
        <v/>
      </c>
      <c r="H666" s="62" t="str">
        <f>IF(F666="","",COUNTIF(Population_data!$A:$A,$E666))</f>
        <v/>
      </c>
      <c r="I666" s="62" t="str">
        <f>IF(G666="","",IF(COUNTIF(Reporting_completeness!$A:$A,$E666)=0,"CHECK","OK"))</f>
        <v/>
      </c>
      <c r="J666" s="62" t="str">
        <f>IF(H666="","",COUNTIF(Reporting_completeness!$A:$A,$E666))</f>
        <v/>
      </c>
      <c r="K666" s="62" t="str">
        <f>IF(I666="","",IF(COUNTIF(Service_data_1!$A:$A,$E666)=0,"CHECK","OK"))</f>
        <v/>
      </c>
      <c r="L666" s="62" t="str">
        <f>IF(J666="","",COUNTIF(Service_data_1!$A:$A,$E666))</f>
        <v/>
      </c>
      <c r="M666" s="62" t="str">
        <f>IF(K666="","",IF(COUNTIF(Service_data_2!$A:$A,$E666)=0,"CHECK","OK"))</f>
        <v/>
      </c>
      <c r="N666" s="62" t="str">
        <f>IF(L666="","",COUNTIF(Service_data_2!$A:$A,$E666))</f>
        <v/>
      </c>
    </row>
    <row r="667" spans="5:14" x14ac:dyDescent="0.55000000000000004">
      <c r="E667" t="str">
        <f>IF(Admin_data!C667="","",Admin_data!C667)</f>
        <v/>
      </c>
      <c r="F667" s="62" t="str">
        <f>IF($E667="","",COUNTIF(Admin_data!C:C,$E667))</f>
        <v/>
      </c>
      <c r="G667" s="62" t="str">
        <f>IF(E667="","",IF(COUNTIF(Population_data!$A:$A,$E667)=0,"CHECK","OK"))</f>
        <v/>
      </c>
      <c r="H667" s="62" t="str">
        <f>IF(F667="","",COUNTIF(Population_data!$A:$A,$E667))</f>
        <v/>
      </c>
      <c r="I667" s="62" t="str">
        <f>IF(G667="","",IF(COUNTIF(Reporting_completeness!$A:$A,$E667)=0,"CHECK","OK"))</f>
        <v/>
      </c>
      <c r="J667" s="62" t="str">
        <f>IF(H667="","",COUNTIF(Reporting_completeness!$A:$A,$E667))</f>
        <v/>
      </c>
      <c r="K667" s="62" t="str">
        <f>IF(I667="","",IF(COUNTIF(Service_data_1!$A:$A,$E667)=0,"CHECK","OK"))</f>
        <v/>
      </c>
      <c r="L667" s="62" t="str">
        <f>IF(J667="","",COUNTIF(Service_data_1!$A:$A,$E667))</f>
        <v/>
      </c>
      <c r="M667" s="62" t="str">
        <f>IF(K667="","",IF(COUNTIF(Service_data_2!$A:$A,$E667)=0,"CHECK","OK"))</f>
        <v/>
      </c>
      <c r="N667" s="62" t="str">
        <f>IF(L667="","",COUNTIF(Service_data_2!$A:$A,$E667))</f>
        <v/>
      </c>
    </row>
    <row r="668" spans="5:14" x14ac:dyDescent="0.55000000000000004">
      <c r="E668" t="str">
        <f>IF(Admin_data!C668="","",Admin_data!C668)</f>
        <v/>
      </c>
      <c r="F668" s="62" t="str">
        <f>IF($E668="","",COUNTIF(Admin_data!C:C,$E668))</f>
        <v/>
      </c>
      <c r="G668" s="62" t="str">
        <f>IF(E668="","",IF(COUNTIF(Population_data!$A:$A,$E668)=0,"CHECK","OK"))</f>
        <v/>
      </c>
      <c r="H668" s="62" t="str">
        <f>IF(F668="","",COUNTIF(Population_data!$A:$A,$E668))</f>
        <v/>
      </c>
      <c r="I668" s="62" t="str">
        <f>IF(G668="","",IF(COUNTIF(Reporting_completeness!$A:$A,$E668)=0,"CHECK","OK"))</f>
        <v/>
      </c>
      <c r="J668" s="62" t="str">
        <f>IF(H668="","",COUNTIF(Reporting_completeness!$A:$A,$E668))</f>
        <v/>
      </c>
      <c r="K668" s="62" t="str">
        <f>IF(I668="","",IF(COUNTIF(Service_data_1!$A:$A,$E668)=0,"CHECK","OK"))</f>
        <v/>
      </c>
      <c r="L668" s="62" t="str">
        <f>IF(J668="","",COUNTIF(Service_data_1!$A:$A,$E668))</f>
        <v/>
      </c>
      <c r="M668" s="62" t="str">
        <f>IF(K668="","",IF(COUNTIF(Service_data_2!$A:$A,$E668)=0,"CHECK","OK"))</f>
        <v/>
      </c>
      <c r="N668" s="62" t="str">
        <f>IF(L668="","",COUNTIF(Service_data_2!$A:$A,$E668))</f>
        <v/>
      </c>
    </row>
    <row r="669" spans="5:14" x14ac:dyDescent="0.55000000000000004">
      <c r="E669" t="str">
        <f>IF(Admin_data!C669="","",Admin_data!C669)</f>
        <v/>
      </c>
      <c r="F669" s="62" t="str">
        <f>IF($E669="","",COUNTIF(Admin_data!C:C,$E669))</f>
        <v/>
      </c>
      <c r="G669" s="62" t="str">
        <f>IF(E669="","",IF(COUNTIF(Population_data!$A:$A,$E669)=0,"CHECK","OK"))</f>
        <v/>
      </c>
      <c r="H669" s="62" t="str">
        <f>IF(F669="","",COUNTIF(Population_data!$A:$A,$E669))</f>
        <v/>
      </c>
      <c r="I669" s="62" t="str">
        <f>IF(G669="","",IF(COUNTIF(Reporting_completeness!$A:$A,$E669)=0,"CHECK","OK"))</f>
        <v/>
      </c>
      <c r="J669" s="62" t="str">
        <f>IF(H669="","",COUNTIF(Reporting_completeness!$A:$A,$E669))</f>
        <v/>
      </c>
      <c r="K669" s="62" t="str">
        <f>IF(I669="","",IF(COUNTIF(Service_data_1!$A:$A,$E669)=0,"CHECK","OK"))</f>
        <v/>
      </c>
      <c r="L669" s="62" t="str">
        <f>IF(J669="","",COUNTIF(Service_data_1!$A:$A,$E669))</f>
        <v/>
      </c>
      <c r="M669" s="62" t="str">
        <f>IF(K669="","",IF(COUNTIF(Service_data_2!$A:$A,$E669)=0,"CHECK","OK"))</f>
        <v/>
      </c>
      <c r="N669" s="62" t="str">
        <f>IF(L669="","",COUNTIF(Service_data_2!$A:$A,$E669))</f>
        <v/>
      </c>
    </row>
    <row r="670" spans="5:14" x14ac:dyDescent="0.55000000000000004">
      <c r="E670" t="str">
        <f>IF(Admin_data!C670="","",Admin_data!C670)</f>
        <v/>
      </c>
      <c r="F670" s="62" t="str">
        <f>IF($E670="","",COUNTIF(Admin_data!C:C,$E670))</f>
        <v/>
      </c>
      <c r="G670" s="62" t="str">
        <f>IF(E670="","",IF(COUNTIF(Population_data!$A:$A,$E670)=0,"CHECK","OK"))</f>
        <v/>
      </c>
      <c r="H670" s="62" t="str">
        <f>IF(F670="","",COUNTIF(Population_data!$A:$A,$E670))</f>
        <v/>
      </c>
      <c r="I670" s="62" t="str">
        <f>IF(G670="","",IF(COUNTIF(Reporting_completeness!$A:$A,$E670)=0,"CHECK","OK"))</f>
        <v/>
      </c>
      <c r="J670" s="62" t="str">
        <f>IF(H670="","",COUNTIF(Reporting_completeness!$A:$A,$E670))</f>
        <v/>
      </c>
      <c r="K670" s="62" t="str">
        <f>IF(I670="","",IF(COUNTIF(Service_data_1!$A:$A,$E670)=0,"CHECK","OK"))</f>
        <v/>
      </c>
      <c r="L670" s="62" t="str">
        <f>IF(J670="","",COUNTIF(Service_data_1!$A:$A,$E670))</f>
        <v/>
      </c>
      <c r="M670" s="62" t="str">
        <f>IF(K670="","",IF(COUNTIF(Service_data_2!$A:$A,$E670)=0,"CHECK","OK"))</f>
        <v/>
      </c>
      <c r="N670" s="62" t="str">
        <f>IF(L670="","",COUNTIF(Service_data_2!$A:$A,$E670))</f>
        <v/>
      </c>
    </row>
    <row r="671" spans="5:14" x14ac:dyDescent="0.55000000000000004">
      <c r="E671" t="str">
        <f>IF(Admin_data!C671="","",Admin_data!C671)</f>
        <v/>
      </c>
      <c r="F671" s="62" t="str">
        <f>IF($E671="","",COUNTIF(Admin_data!C:C,$E671))</f>
        <v/>
      </c>
      <c r="G671" s="62" t="str">
        <f>IF(E671="","",IF(COUNTIF(Population_data!$A:$A,$E671)=0,"CHECK","OK"))</f>
        <v/>
      </c>
      <c r="H671" s="62" t="str">
        <f>IF(F671="","",COUNTIF(Population_data!$A:$A,$E671))</f>
        <v/>
      </c>
      <c r="I671" s="62" t="str">
        <f>IF(G671="","",IF(COUNTIF(Reporting_completeness!$A:$A,$E671)=0,"CHECK","OK"))</f>
        <v/>
      </c>
      <c r="J671" s="62" t="str">
        <f>IF(H671="","",COUNTIF(Reporting_completeness!$A:$A,$E671))</f>
        <v/>
      </c>
      <c r="K671" s="62" t="str">
        <f>IF(I671="","",IF(COUNTIF(Service_data_1!$A:$A,$E671)=0,"CHECK","OK"))</f>
        <v/>
      </c>
      <c r="L671" s="62" t="str">
        <f>IF(J671="","",COUNTIF(Service_data_1!$A:$A,$E671))</f>
        <v/>
      </c>
      <c r="M671" s="62" t="str">
        <f>IF(K671="","",IF(COUNTIF(Service_data_2!$A:$A,$E671)=0,"CHECK","OK"))</f>
        <v/>
      </c>
      <c r="N671" s="62" t="str">
        <f>IF(L671="","",COUNTIF(Service_data_2!$A:$A,$E671))</f>
        <v/>
      </c>
    </row>
    <row r="672" spans="5:14" x14ac:dyDescent="0.55000000000000004">
      <c r="E672" t="str">
        <f>IF(Admin_data!C672="","",Admin_data!C672)</f>
        <v/>
      </c>
      <c r="F672" s="62" t="str">
        <f>IF($E672="","",COUNTIF(Admin_data!C:C,$E672))</f>
        <v/>
      </c>
      <c r="G672" s="62" t="str">
        <f>IF(E672="","",IF(COUNTIF(Population_data!$A:$A,$E672)=0,"CHECK","OK"))</f>
        <v/>
      </c>
      <c r="H672" s="62" t="str">
        <f>IF(F672="","",COUNTIF(Population_data!$A:$A,$E672))</f>
        <v/>
      </c>
      <c r="I672" s="62" t="str">
        <f>IF(G672="","",IF(COUNTIF(Reporting_completeness!$A:$A,$E672)=0,"CHECK","OK"))</f>
        <v/>
      </c>
      <c r="J672" s="62" t="str">
        <f>IF(H672="","",COUNTIF(Reporting_completeness!$A:$A,$E672))</f>
        <v/>
      </c>
      <c r="K672" s="62" t="str">
        <f>IF(I672="","",IF(COUNTIF(Service_data_1!$A:$A,$E672)=0,"CHECK","OK"))</f>
        <v/>
      </c>
      <c r="L672" s="62" t="str">
        <f>IF(J672="","",COUNTIF(Service_data_1!$A:$A,$E672))</f>
        <v/>
      </c>
      <c r="M672" s="62" t="str">
        <f>IF(K672="","",IF(COUNTIF(Service_data_2!$A:$A,$E672)=0,"CHECK","OK"))</f>
        <v/>
      </c>
      <c r="N672" s="62" t="str">
        <f>IF(L672="","",COUNTIF(Service_data_2!$A:$A,$E672))</f>
        <v/>
      </c>
    </row>
    <row r="673" spans="5:14" x14ac:dyDescent="0.55000000000000004">
      <c r="E673" t="str">
        <f>IF(Admin_data!C673="","",Admin_data!C673)</f>
        <v/>
      </c>
      <c r="F673" s="62" t="str">
        <f>IF($E673="","",COUNTIF(Admin_data!C:C,$E673))</f>
        <v/>
      </c>
      <c r="G673" s="62" t="str">
        <f>IF(E673="","",IF(COUNTIF(Population_data!$A:$A,$E673)=0,"CHECK","OK"))</f>
        <v/>
      </c>
      <c r="H673" s="62" t="str">
        <f>IF(F673="","",COUNTIF(Population_data!$A:$A,$E673))</f>
        <v/>
      </c>
      <c r="I673" s="62" t="str">
        <f>IF(G673="","",IF(COUNTIF(Reporting_completeness!$A:$A,$E673)=0,"CHECK","OK"))</f>
        <v/>
      </c>
      <c r="J673" s="62" t="str">
        <f>IF(H673="","",COUNTIF(Reporting_completeness!$A:$A,$E673))</f>
        <v/>
      </c>
      <c r="K673" s="62" t="str">
        <f>IF(I673="","",IF(COUNTIF(Service_data_1!$A:$A,$E673)=0,"CHECK","OK"))</f>
        <v/>
      </c>
      <c r="L673" s="62" t="str">
        <f>IF(J673="","",COUNTIF(Service_data_1!$A:$A,$E673))</f>
        <v/>
      </c>
      <c r="M673" s="62" t="str">
        <f>IF(K673="","",IF(COUNTIF(Service_data_2!$A:$A,$E673)=0,"CHECK","OK"))</f>
        <v/>
      </c>
      <c r="N673" s="62" t="str">
        <f>IF(L673="","",COUNTIF(Service_data_2!$A:$A,$E673))</f>
        <v/>
      </c>
    </row>
    <row r="674" spans="5:14" x14ac:dyDescent="0.55000000000000004">
      <c r="E674" t="str">
        <f>IF(Admin_data!C674="","",Admin_data!C674)</f>
        <v/>
      </c>
      <c r="F674" s="62" t="str">
        <f>IF($E674="","",COUNTIF(Admin_data!C:C,$E674))</f>
        <v/>
      </c>
      <c r="G674" s="62" t="str">
        <f>IF(E674="","",IF(COUNTIF(Population_data!$A:$A,$E674)=0,"CHECK","OK"))</f>
        <v/>
      </c>
      <c r="H674" s="62" t="str">
        <f>IF(F674="","",COUNTIF(Population_data!$A:$A,$E674))</f>
        <v/>
      </c>
      <c r="I674" s="62" t="str">
        <f>IF(G674="","",IF(COUNTIF(Reporting_completeness!$A:$A,$E674)=0,"CHECK","OK"))</f>
        <v/>
      </c>
      <c r="J674" s="62" t="str">
        <f>IF(H674="","",COUNTIF(Reporting_completeness!$A:$A,$E674))</f>
        <v/>
      </c>
      <c r="K674" s="62" t="str">
        <f>IF(I674="","",IF(COUNTIF(Service_data_1!$A:$A,$E674)=0,"CHECK","OK"))</f>
        <v/>
      </c>
      <c r="L674" s="62" t="str">
        <f>IF(J674="","",COUNTIF(Service_data_1!$A:$A,$E674))</f>
        <v/>
      </c>
      <c r="M674" s="62" t="str">
        <f>IF(K674="","",IF(COUNTIF(Service_data_2!$A:$A,$E674)=0,"CHECK","OK"))</f>
        <v/>
      </c>
      <c r="N674" s="62" t="str">
        <f>IF(L674="","",COUNTIF(Service_data_2!$A:$A,$E674))</f>
        <v/>
      </c>
    </row>
    <row r="675" spans="5:14" x14ac:dyDescent="0.55000000000000004">
      <c r="E675" t="str">
        <f>IF(Admin_data!C675="","",Admin_data!C675)</f>
        <v/>
      </c>
      <c r="F675" s="62" t="str">
        <f>IF($E675="","",COUNTIF(Admin_data!C:C,$E675))</f>
        <v/>
      </c>
      <c r="G675" s="62" t="str">
        <f>IF(E675="","",IF(COUNTIF(Population_data!$A:$A,$E675)=0,"CHECK","OK"))</f>
        <v/>
      </c>
      <c r="H675" s="62" t="str">
        <f>IF(F675="","",COUNTIF(Population_data!$A:$A,$E675))</f>
        <v/>
      </c>
      <c r="I675" s="62" t="str">
        <f>IF(G675="","",IF(COUNTIF(Reporting_completeness!$A:$A,$E675)=0,"CHECK","OK"))</f>
        <v/>
      </c>
      <c r="J675" s="62" t="str">
        <f>IF(H675="","",COUNTIF(Reporting_completeness!$A:$A,$E675))</f>
        <v/>
      </c>
      <c r="K675" s="62" t="str">
        <f>IF(I675="","",IF(COUNTIF(Service_data_1!$A:$A,$E675)=0,"CHECK","OK"))</f>
        <v/>
      </c>
      <c r="L675" s="62" t="str">
        <f>IF(J675="","",COUNTIF(Service_data_1!$A:$A,$E675))</f>
        <v/>
      </c>
      <c r="M675" s="62" t="str">
        <f>IF(K675="","",IF(COUNTIF(Service_data_2!$A:$A,$E675)=0,"CHECK","OK"))</f>
        <v/>
      </c>
      <c r="N675" s="62" t="str">
        <f>IF(L675="","",COUNTIF(Service_data_2!$A:$A,$E675))</f>
        <v/>
      </c>
    </row>
    <row r="676" spans="5:14" x14ac:dyDescent="0.55000000000000004">
      <c r="E676" t="str">
        <f>IF(Admin_data!C676="","",Admin_data!C676)</f>
        <v/>
      </c>
      <c r="F676" s="62" t="str">
        <f>IF($E676="","",COUNTIF(Admin_data!C:C,$E676))</f>
        <v/>
      </c>
      <c r="G676" s="62" t="str">
        <f>IF(E676="","",IF(COUNTIF(Population_data!$A:$A,$E676)=0,"CHECK","OK"))</f>
        <v/>
      </c>
      <c r="H676" s="62" t="str">
        <f>IF(F676="","",COUNTIF(Population_data!$A:$A,$E676))</f>
        <v/>
      </c>
      <c r="I676" s="62" t="str">
        <f>IF(G676="","",IF(COUNTIF(Reporting_completeness!$A:$A,$E676)=0,"CHECK","OK"))</f>
        <v/>
      </c>
      <c r="J676" s="62" t="str">
        <f>IF(H676="","",COUNTIF(Reporting_completeness!$A:$A,$E676))</f>
        <v/>
      </c>
      <c r="K676" s="62" t="str">
        <f>IF(I676="","",IF(COUNTIF(Service_data_1!$A:$A,$E676)=0,"CHECK","OK"))</f>
        <v/>
      </c>
      <c r="L676" s="62" t="str">
        <f>IF(J676="","",COUNTIF(Service_data_1!$A:$A,$E676))</f>
        <v/>
      </c>
      <c r="M676" s="62" t="str">
        <f>IF(K676="","",IF(COUNTIF(Service_data_2!$A:$A,$E676)=0,"CHECK","OK"))</f>
        <v/>
      </c>
      <c r="N676" s="62" t="str">
        <f>IF(L676="","",COUNTIF(Service_data_2!$A:$A,$E676))</f>
        <v/>
      </c>
    </row>
    <row r="677" spans="5:14" x14ac:dyDescent="0.55000000000000004">
      <c r="E677" t="str">
        <f>IF(Admin_data!C677="","",Admin_data!C677)</f>
        <v/>
      </c>
      <c r="F677" s="62" t="str">
        <f>IF($E677="","",COUNTIF(Admin_data!C:C,$E677))</f>
        <v/>
      </c>
      <c r="G677" s="62" t="str">
        <f>IF(E677="","",IF(COUNTIF(Population_data!$A:$A,$E677)=0,"CHECK","OK"))</f>
        <v/>
      </c>
      <c r="H677" s="62" t="str">
        <f>IF(F677="","",COUNTIF(Population_data!$A:$A,$E677))</f>
        <v/>
      </c>
      <c r="I677" s="62" t="str">
        <f>IF(G677="","",IF(COUNTIF(Reporting_completeness!$A:$A,$E677)=0,"CHECK","OK"))</f>
        <v/>
      </c>
      <c r="J677" s="62" t="str">
        <f>IF(H677="","",COUNTIF(Reporting_completeness!$A:$A,$E677))</f>
        <v/>
      </c>
      <c r="K677" s="62" t="str">
        <f>IF(I677="","",IF(COUNTIF(Service_data_1!$A:$A,$E677)=0,"CHECK","OK"))</f>
        <v/>
      </c>
      <c r="L677" s="62" t="str">
        <f>IF(J677="","",COUNTIF(Service_data_1!$A:$A,$E677))</f>
        <v/>
      </c>
      <c r="M677" s="62" t="str">
        <f>IF(K677="","",IF(COUNTIF(Service_data_2!$A:$A,$E677)=0,"CHECK","OK"))</f>
        <v/>
      </c>
      <c r="N677" s="62" t="str">
        <f>IF(L677="","",COUNTIF(Service_data_2!$A:$A,$E677))</f>
        <v/>
      </c>
    </row>
    <row r="678" spans="5:14" x14ac:dyDescent="0.55000000000000004">
      <c r="E678" t="str">
        <f>IF(Admin_data!C678="","",Admin_data!C678)</f>
        <v/>
      </c>
      <c r="F678" s="62" t="str">
        <f>IF($E678="","",COUNTIF(Admin_data!C:C,$E678))</f>
        <v/>
      </c>
      <c r="G678" s="62" t="str">
        <f>IF(E678="","",IF(COUNTIF(Population_data!$A:$A,$E678)=0,"CHECK","OK"))</f>
        <v/>
      </c>
      <c r="H678" s="62" t="str">
        <f>IF(F678="","",COUNTIF(Population_data!$A:$A,$E678))</f>
        <v/>
      </c>
      <c r="I678" s="62" t="str">
        <f>IF(G678="","",IF(COUNTIF(Reporting_completeness!$A:$A,$E678)=0,"CHECK","OK"))</f>
        <v/>
      </c>
      <c r="J678" s="62" t="str">
        <f>IF(H678="","",COUNTIF(Reporting_completeness!$A:$A,$E678))</f>
        <v/>
      </c>
      <c r="K678" s="62" t="str">
        <f>IF(I678="","",IF(COUNTIF(Service_data_1!$A:$A,$E678)=0,"CHECK","OK"))</f>
        <v/>
      </c>
      <c r="L678" s="62" t="str">
        <f>IF(J678="","",COUNTIF(Service_data_1!$A:$A,$E678))</f>
        <v/>
      </c>
      <c r="M678" s="62" t="str">
        <f>IF(K678="","",IF(COUNTIF(Service_data_2!$A:$A,$E678)=0,"CHECK","OK"))</f>
        <v/>
      </c>
      <c r="N678" s="62" t="str">
        <f>IF(L678="","",COUNTIF(Service_data_2!$A:$A,$E678))</f>
        <v/>
      </c>
    </row>
    <row r="679" spans="5:14" x14ac:dyDescent="0.55000000000000004">
      <c r="E679" t="str">
        <f>IF(Admin_data!C679="","",Admin_data!C679)</f>
        <v/>
      </c>
      <c r="F679" s="62" t="str">
        <f>IF($E679="","",COUNTIF(Admin_data!C:C,$E679))</f>
        <v/>
      </c>
      <c r="G679" s="62" t="str">
        <f>IF(E679="","",IF(COUNTIF(Population_data!$A:$A,$E679)=0,"CHECK","OK"))</f>
        <v/>
      </c>
      <c r="H679" s="62" t="str">
        <f>IF(F679="","",COUNTIF(Population_data!$A:$A,$E679))</f>
        <v/>
      </c>
      <c r="I679" s="62" t="str">
        <f>IF(G679="","",IF(COUNTIF(Reporting_completeness!$A:$A,$E679)=0,"CHECK","OK"))</f>
        <v/>
      </c>
      <c r="J679" s="62" t="str">
        <f>IF(H679="","",COUNTIF(Reporting_completeness!$A:$A,$E679))</f>
        <v/>
      </c>
      <c r="K679" s="62" t="str">
        <f>IF(I679="","",IF(COUNTIF(Service_data_1!$A:$A,$E679)=0,"CHECK","OK"))</f>
        <v/>
      </c>
      <c r="L679" s="62" t="str">
        <f>IF(J679="","",COUNTIF(Service_data_1!$A:$A,$E679))</f>
        <v/>
      </c>
      <c r="M679" s="62" t="str">
        <f>IF(K679="","",IF(COUNTIF(Service_data_2!$A:$A,$E679)=0,"CHECK","OK"))</f>
        <v/>
      </c>
      <c r="N679" s="62" t="str">
        <f>IF(L679="","",COUNTIF(Service_data_2!$A:$A,$E679))</f>
        <v/>
      </c>
    </row>
    <row r="680" spans="5:14" x14ac:dyDescent="0.55000000000000004">
      <c r="E680" t="str">
        <f>IF(Admin_data!C680="","",Admin_data!C680)</f>
        <v/>
      </c>
      <c r="F680" s="62" t="str">
        <f>IF($E680="","",COUNTIF(Admin_data!C:C,$E680))</f>
        <v/>
      </c>
      <c r="G680" s="62" t="str">
        <f>IF(E680="","",IF(COUNTIF(Population_data!$A:$A,$E680)=0,"CHECK","OK"))</f>
        <v/>
      </c>
      <c r="H680" s="62" t="str">
        <f>IF(F680="","",COUNTIF(Population_data!$A:$A,$E680))</f>
        <v/>
      </c>
      <c r="I680" s="62" t="str">
        <f>IF(G680="","",IF(COUNTIF(Reporting_completeness!$A:$A,$E680)=0,"CHECK","OK"))</f>
        <v/>
      </c>
      <c r="J680" s="62" t="str">
        <f>IF(H680="","",COUNTIF(Reporting_completeness!$A:$A,$E680))</f>
        <v/>
      </c>
      <c r="K680" s="62" t="str">
        <f>IF(I680="","",IF(COUNTIF(Service_data_1!$A:$A,$E680)=0,"CHECK","OK"))</f>
        <v/>
      </c>
      <c r="L680" s="62" t="str">
        <f>IF(J680="","",COUNTIF(Service_data_1!$A:$A,$E680))</f>
        <v/>
      </c>
      <c r="M680" s="62" t="str">
        <f>IF(K680="","",IF(COUNTIF(Service_data_2!$A:$A,$E680)=0,"CHECK","OK"))</f>
        <v/>
      </c>
      <c r="N680" s="62" t="str">
        <f>IF(L680="","",COUNTIF(Service_data_2!$A:$A,$E680))</f>
        <v/>
      </c>
    </row>
    <row r="681" spans="5:14" x14ac:dyDescent="0.55000000000000004">
      <c r="E681" t="str">
        <f>IF(Admin_data!C681="","",Admin_data!C681)</f>
        <v/>
      </c>
      <c r="F681" s="62" t="str">
        <f>IF($E681="","",COUNTIF(Admin_data!C:C,$E681))</f>
        <v/>
      </c>
      <c r="G681" s="62" t="str">
        <f>IF(E681="","",IF(COUNTIF(Population_data!$A:$A,$E681)=0,"CHECK","OK"))</f>
        <v/>
      </c>
      <c r="H681" s="62" t="str">
        <f>IF(F681="","",COUNTIF(Population_data!$A:$A,$E681))</f>
        <v/>
      </c>
      <c r="I681" s="62" t="str">
        <f>IF(G681="","",IF(COUNTIF(Reporting_completeness!$A:$A,$E681)=0,"CHECK","OK"))</f>
        <v/>
      </c>
      <c r="J681" s="62" t="str">
        <f>IF(H681="","",COUNTIF(Reporting_completeness!$A:$A,$E681))</f>
        <v/>
      </c>
      <c r="K681" s="62" t="str">
        <f>IF(I681="","",IF(COUNTIF(Service_data_1!$A:$A,$E681)=0,"CHECK","OK"))</f>
        <v/>
      </c>
      <c r="L681" s="62" t="str">
        <f>IF(J681="","",COUNTIF(Service_data_1!$A:$A,$E681))</f>
        <v/>
      </c>
      <c r="M681" s="62" t="str">
        <f>IF(K681="","",IF(COUNTIF(Service_data_2!$A:$A,$E681)=0,"CHECK","OK"))</f>
        <v/>
      </c>
      <c r="N681" s="62" t="str">
        <f>IF(L681="","",COUNTIF(Service_data_2!$A:$A,$E681))</f>
        <v/>
      </c>
    </row>
    <row r="682" spans="5:14" x14ac:dyDescent="0.55000000000000004">
      <c r="E682" t="str">
        <f>IF(Admin_data!C682="","",Admin_data!C682)</f>
        <v/>
      </c>
      <c r="F682" s="62" t="str">
        <f>IF($E682="","",COUNTIF(Admin_data!C:C,$E682))</f>
        <v/>
      </c>
      <c r="G682" s="62" t="str">
        <f>IF(E682="","",IF(COUNTIF(Population_data!$A:$A,$E682)=0,"CHECK","OK"))</f>
        <v/>
      </c>
      <c r="H682" s="62" t="str">
        <f>IF(F682="","",COUNTIF(Population_data!$A:$A,$E682))</f>
        <v/>
      </c>
      <c r="I682" s="62" t="str">
        <f>IF(G682="","",IF(COUNTIF(Reporting_completeness!$A:$A,$E682)=0,"CHECK","OK"))</f>
        <v/>
      </c>
      <c r="J682" s="62" t="str">
        <f>IF(H682="","",COUNTIF(Reporting_completeness!$A:$A,$E682))</f>
        <v/>
      </c>
      <c r="K682" s="62" t="str">
        <f>IF(I682="","",IF(COUNTIF(Service_data_1!$A:$A,$E682)=0,"CHECK","OK"))</f>
        <v/>
      </c>
      <c r="L682" s="62" t="str">
        <f>IF(J682="","",COUNTIF(Service_data_1!$A:$A,$E682))</f>
        <v/>
      </c>
      <c r="M682" s="62" t="str">
        <f>IF(K682="","",IF(COUNTIF(Service_data_2!$A:$A,$E682)=0,"CHECK","OK"))</f>
        <v/>
      </c>
      <c r="N682" s="62" t="str">
        <f>IF(L682="","",COUNTIF(Service_data_2!$A:$A,$E682))</f>
        <v/>
      </c>
    </row>
    <row r="683" spans="5:14" x14ac:dyDescent="0.55000000000000004">
      <c r="E683" t="str">
        <f>IF(Admin_data!C683="","",Admin_data!C683)</f>
        <v/>
      </c>
      <c r="F683" s="62" t="str">
        <f>IF($E683="","",COUNTIF(Admin_data!C:C,$E683))</f>
        <v/>
      </c>
      <c r="G683" s="62" t="str">
        <f>IF(E683="","",IF(COUNTIF(Population_data!$A:$A,$E683)=0,"CHECK","OK"))</f>
        <v/>
      </c>
      <c r="H683" s="62" t="str">
        <f>IF(F683="","",COUNTIF(Population_data!$A:$A,$E683))</f>
        <v/>
      </c>
      <c r="I683" s="62" t="str">
        <f>IF(G683="","",IF(COUNTIF(Reporting_completeness!$A:$A,$E683)=0,"CHECK","OK"))</f>
        <v/>
      </c>
      <c r="J683" s="62" t="str">
        <f>IF(H683="","",COUNTIF(Reporting_completeness!$A:$A,$E683))</f>
        <v/>
      </c>
      <c r="K683" s="62" t="str">
        <f>IF(I683="","",IF(COUNTIF(Service_data_1!$A:$A,$E683)=0,"CHECK","OK"))</f>
        <v/>
      </c>
      <c r="L683" s="62" t="str">
        <f>IF(J683="","",COUNTIF(Service_data_1!$A:$A,$E683))</f>
        <v/>
      </c>
      <c r="M683" s="62" t="str">
        <f>IF(K683="","",IF(COUNTIF(Service_data_2!$A:$A,$E683)=0,"CHECK","OK"))</f>
        <v/>
      </c>
      <c r="N683" s="62" t="str">
        <f>IF(L683="","",COUNTIF(Service_data_2!$A:$A,$E683))</f>
        <v/>
      </c>
    </row>
    <row r="684" spans="5:14" x14ac:dyDescent="0.55000000000000004">
      <c r="E684" t="str">
        <f>IF(Admin_data!C684="","",Admin_data!C684)</f>
        <v/>
      </c>
      <c r="F684" s="62" t="str">
        <f>IF($E684="","",COUNTIF(Admin_data!C:C,$E684))</f>
        <v/>
      </c>
      <c r="G684" s="62" t="str">
        <f>IF(E684="","",IF(COUNTIF(Population_data!$A:$A,$E684)=0,"CHECK","OK"))</f>
        <v/>
      </c>
      <c r="H684" s="62" t="str">
        <f>IF(F684="","",COUNTIF(Population_data!$A:$A,$E684))</f>
        <v/>
      </c>
      <c r="I684" s="62" t="str">
        <f>IF(G684="","",IF(COUNTIF(Reporting_completeness!$A:$A,$E684)=0,"CHECK","OK"))</f>
        <v/>
      </c>
      <c r="J684" s="62" t="str">
        <f>IF(H684="","",COUNTIF(Reporting_completeness!$A:$A,$E684))</f>
        <v/>
      </c>
      <c r="K684" s="62" t="str">
        <f>IF(I684="","",IF(COUNTIF(Service_data_1!$A:$A,$E684)=0,"CHECK","OK"))</f>
        <v/>
      </c>
      <c r="L684" s="62" t="str">
        <f>IF(J684="","",COUNTIF(Service_data_1!$A:$A,$E684))</f>
        <v/>
      </c>
      <c r="M684" s="62" t="str">
        <f>IF(K684="","",IF(COUNTIF(Service_data_2!$A:$A,$E684)=0,"CHECK","OK"))</f>
        <v/>
      </c>
      <c r="N684" s="62" t="str">
        <f>IF(L684="","",COUNTIF(Service_data_2!$A:$A,$E684))</f>
        <v/>
      </c>
    </row>
    <row r="685" spans="5:14" x14ac:dyDescent="0.55000000000000004">
      <c r="E685" t="str">
        <f>IF(Admin_data!C685="","",Admin_data!C685)</f>
        <v/>
      </c>
      <c r="F685" s="62" t="str">
        <f>IF($E685="","",COUNTIF(Admin_data!C:C,$E685))</f>
        <v/>
      </c>
      <c r="G685" s="62" t="str">
        <f>IF(E685="","",IF(COUNTIF(Population_data!$A:$A,$E685)=0,"CHECK","OK"))</f>
        <v/>
      </c>
      <c r="H685" s="62" t="str">
        <f>IF(F685="","",COUNTIF(Population_data!$A:$A,$E685))</f>
        <v/>
      </c>
      <c r="I685" s="62" t="str">
        <f>IF(G685="","",IF(COUNTIF(Reporting_completeness!$A:$A,$E685)=0,"CHECK","OK"))</f>
        <v/>
      </c>
      <c r="J685" s="62" t="str">
        <f>IF(H685="","",COUNTIF(Reporting_completeness!$A:$A,$E685))</f>
        <v/>
      </c>
      <c r="K685" s="62" t="str">
        <f>IF(I685="","",IF(COUNTIF(Service_data_1!$A:$A,$E685)=0,"CHECK","OK"))</f>
        <v/>
      </c>
      <c r="L685" s="62" t="str">
        <f>IF(J685="","",COUNTIF(Service_data_1!$A:$A,$E685))</f>
        <v/>
      </c>
      <c r="M685" s="62" t="str">
        <f>IF(K685="","",IF(COUNTIF(Service_data_2!$A:$A,$E685)=0,"CHECK","OK"))</f>
        <v/>
      </c>
      <c r="N685" s="62" t="str">
        <f>IF(L685="","",COUNTIF(Service_data_2!$A:$A,$E685))</f>
        <v/>
      </c>
    </row>
    <row r="686" spans="5:14" x14ac:dyDescent="0.55000000000000004">
      <c r="E686" t="str">
        <f>IF(Admin_data!C686="","",Admin_data!C686)</f>
        <v/>
      </c>
      <c r="F686" s="62" t="str">
        <f>IF($E686="","",COUNTIF(Admin_data!C:C,$E686))</f>
        <v/>
      </c>
      <c r="G686" s="62" t="str">
        <f>IF(E686="","",IF(COUNTIF(Population_data!$A:$A,$E686)=0,"CHECK","OK"))</f>
        <v/>
      </c>
      <c r="H686" s="62" t="str">
        <f>IF(F686="","",COUNTIF(Population_data!$A:$A,$E686))</f>
        <v/>
      </c>
      <c r="I686" s="62" t="str">
        <f>IF(G686="","",IF(COUNTIF(Reporting_completeness!$A:$A,$E686)=0,"CHECK","OK"))</f>
        <v/>
      </c>
      <c r="J686" s="62" t="str">
        <f>IF(H686="","",COUNTIF(Reporting_completeness!$A:$A,$E686))</f>
        <v/>
      </c>
      <c r="K686" s="62" t="str">
        <f>IF(I686="","",IF(COUNTIF(Service_data_1!$A:$A,$E686)=0,"CHECK","OK"))</f>
        <v/>
      </c>
      <c r="L686" s="62" t="str">
        <f>IF(J686="","",COUNTIF(Service_data_1!$A:$A,$E686))</f>
        <v/>
      </c>
      <c r="M686" s="62" t="str">
        <f>IF(K686="","",IF(COUNTIF(Service_data_2!$A:$A,$E686)=0,"CHECK","OK"))</f>
        <v/>
      </c>
      <c r="N686" s="62" t="str">
        <f>IF(L686="","",COUNTIF(Service_data_2!$A:$A,$E686))</f>
        <v/>
      </c>
    </row>
    <row r="687" spans="5:14" x14ac:dyDescent="0.55000000000000004">
      <c r="E687" t="str">
        <f>IF(Admin_data!C687="","",Admin_data!C687)</f>
        <v/>
      </c>
      <c r="F687" s="62" t="str">
        <f>IF($E687="","",COUNTIF(Admin_data!C:C,$E687))</f>
        <v/>
      </c>
      <c r="G687" s="62" t="str">
        <f>IF(E687="","",IF(COUNTIF(Population_data!$A:$A,$E687)=0,"CHECK","OK"))</f>
        <v/>
      </c>
      <c r="H687" s="62" t="str">
        <f>IF(F687="","",COUNTIF(Population_data!$A:$A,$E687))</f>
        <v/>
      </c>
      <c r="I687" s="62" t="str">
        <f>IF(G687="","",IF(COUNTIF(Reporting_completeness!$A:$A,$E687)=0,"CHECK","OK"))</f>
        <v/>
      </c>
      <c r="J687" s="62" t="str">
        <f>IF(H687="","",COUNTIF(Reporting_completeness!$A:$A,$E687))</f>
        <v/>
      </c>
      <c r="K687" s="62" t="str">
        <f>IF(I687="","",IF(COUNTIF(Service_data_1!$A:$A,$E687)=0,"CHECK","OK"))</f>
        <v/>
      </c>
      <c r="L687" s="62" t="str">
        <f>IF(J687="","",COUNTIF(Service_data_1!$A:$A,$E687))</f>
        <v/>
      </c>
      <c r="M687" s="62" t="str">
        <f>IF(K687="","",IF(COUNTIF(Service_data_2!$A:$A,$E687)=0,"CHECK","OK"))</f>
        <v/>
      </c>
      <c r="N687" s="62" t="str">
        <f>IF(L687="","",COUNTIF(Service_data_2!$A:$A,$E687))</f>
        <v/>
      </c>
    </row>
    <row r="688" spans="5:14" x14ac:dyDescent="0.55000000000000004">
      <c r="E688" t="str">
        <f>IF(Admin_data!C688="","",Admin_data!C688)</f>
        <v/>
      </c>
      <c r="F688" s="62" t="str">
        <f>IF($E688="","",COUNTIF(Admin_data!C:C,$E688))</f>
        <v/>
      </c>
      <c r="G688" s="62" t="str">
        <f>IF(E688="","",IF(COUNTIF(Population_data!$A:$A,$E688)=0,"CHECK","OK"))</f>
        <v/>
      </c>
      <c r="H688" s="62" t="str">
        <f>IF(F688="","",COUNTIF(Population_data!$A:$A,$E688))</f>
        <v/>
      </c>
      <c r="I688" s="62" t="str">
        <f>IF(G688="","",IF(COUNTIF(Reporting_completeness!$A:$A,$E688)=0,"CHECK","OK"))</f>
        <v/>
      </c>
      <c r="J688" s="62" t="str">
        <f>IF(H688="","",COUNTIF(Reporting_completeness!$A:$A,$E688))</f>
        <v/>
      </c>
      <c r="K688" s="62" t="str">
        <f>IF(I688="","",IF(COUNTIF(Service_data_1!$A:$A,$E688)=0,"CHECK","OK"))</f>
        <v/>
      </c>
      <c r="L688" s="62" t="str">
        <f>IF(J688="","",COUNTIF(Service_data_1!$A:$A,$E688))</f>
        <v/>
      </c>
      <c r="M688" s="62" t="str">
        <f>IF(K688="","",IF(COUNTIF(Service_data_2!$A:$A,$E688)=0,"CHECK","OK"))</f>
        <v/>
      </c>
      <c r="N688" s="62" t="str">
        <f>IF(L688="","",COUNTIF(Service_data_2!$A:$A,$E688))</f>
        <v/>
      </c>
    </row>
    <row r="689" spans="5:14" x14ac:dyDescent="0.55000000000000004">
      <c r="E689" t="str">
        <f>IF(Admin_data!C689="","",Admin_data!C689)</f>
        <v/>
      </c>
      <c r="F689" s="62" t="str">
        <f>IF($E689="","",COUNTIF(Admin_data!C:C,$E689))</f>
        <v/>
      </c>
      <c r="G689" s="62" t="str">
        <f>IF(E689="","",IF(COUNTIF(Population_data!$A:$A,$E689)=0,"CHECK","OK"))</f>
        <v/>
      </c>
      <c r="H689" s="62" t="str">
        <f>IF(F689="","",COUNTIF(Population_data!$A:$A,$E689))</f>
        <v/>
      </c>
      <c r="I689" s="62" t="str">
        <f>IF(G689="","",IF(COUNTIF(Reporting_completeness!$A:$A,$E689)=0,"CHECK","OK"))</f>
        <v/>
      </c>
      <c r="J689" s="62" t="str">
        <f>IF(H689="","",COUNTIF(Reporting_completeness!$A:$A,$E689))</f>
        <v/>
      </c>
      <c r="K689" s="62" t="str">
        <f>IF(I689="","",IF(COUNTIF(Service_data_1!$A:$A,$E689)=0,"CHECK","OK"))</f>
        <v/>
      </c>
      <c r="L689" s="62" t="str">
        <f>IF(J689="","",COUNTIF(Service_data_1!$A:$A,$E689))</f>
        <v/>
      </c>
      <c r="M689" s="62" t="str">
        <f>IF(K689="","",IF(COUNTIF(Service_data_2!$A:$A,$E689)=0,"CHECK","OK"))</f>
        <v/>
      </c>
      <c r="N689" s="62" t="str">
        <f>IF(L689="","",COUNTIF(Service_data_2!$A:$A,$E689))</f>
        <v/>
      </c>
    </row>
    <row r="690" spans="5:14" x14ac:dyDescent="0.55000000000000004">
      <c r="E690" t="str">
        <f>IF(Admin_data!C690="","",Admin_data!C690)</f>
        <v/>
      </c>
      <c r="F690" s="62" t="str">
        <f>IF($E690="","",COUNTIF(Admin_data!C:C,$E690))</f>
        <v/>
      </c>
      <c r="G690" s="62" t="str">
        <f>IF(E690="","",IF(COUNTIF(Population_data!$A:$A,$E690)=0,"CHECK","OK"))</f>
        <v/>
      </c>
      <c r="H690" s="62" t="str">
        <f>IF(F690="","",COUNTIF(Population_data!$A:$A,$E690))</f>
        <v/>
      </c>
      <c r="I690" s="62" t="str">
        <f>IF(G690="","",IF(COUNTIF(Reporting_completeness!$A:$A,$E690)=0,"CHECK","OK"))</f>
        <v/>
      </c>
      <c r="J690" s="62" t="str">
        <f>IF(H690="","",COUNTIF(Reporting_completeness!$A:$A,$E690))</f>
        <v/>
      </c>
      <c r="K690" s="62" t="str">
        <f>IF(I690="","",IF(COUNTIF(Service_data_1!$A:$A,$E690)=0,"CHECK","OK"))</f>
        <v/>
      </c>
      <c r="L690" s="62" t="str">
        <f>IF(J690="","",COUNTIF(Service_data_1!$A:$A,$E690))</f>
        <v/>
      </c>
      <c r="M690" s="62" t="str">
        <f>IF(K690="","",IF(COUNTIF(Service_data_2!$A:$A,$E690)=0,"CHECK","OK"))</f>
        <v/>
      </c>
      <c r="N690" s="62" t="str">
        <f>IF(L690="","",COUNTIF(Service_data_2!$A:$A,$E690))</f>
        <v/>
      </c>
    </row>
    <row r="691" spans="5:14" x14ac:dyDescent="0.55000000000000004">
      <c r="E691" t="str">
        <f>IF(Admin_data!C691="","",Admin_data!C691)</f>
        <v/>
      </c>
      <c r="F691" s="62" t="str">
        <f>IF($E691="","",COUNTIF(Admin_data!C:C,$E691))</f>
        <v/>
      </c>
      <c r="G691" s="62" t="str">
        <f>IF(E691="","",IF(COUNTIF(Population_data!$A:$A,$E691)=0,"CHECK","OK"))</f>
        <v/>
      </c>
      <c r="H691" s="62" t="str">
        <f>IF(F691="","",COUNTIF(Population_data!$A:$A,$E691))</f>
        <v/>
      </c>
      <c r="I691" s="62" t="str">
        <f>IF(G691="","",IF(COUNTIF(Reporting_completeness!$A:$A,$E691)=0,"CHECK","OK"))</f>
        <v/>
      </c>
      <c r="J691" s="62" t="str">
        <f>IF(H691="","",COUNTIF(Reporting_completeness!$A:$A,$E691))</f>
        <v/>
      </c>
      <c r="K691" s="62" t="str">
        <f>IF(I691="","",IF(COUNTIF(Service_data_1!$A:$A,$E691)=0,"CHECK","OK"))</f>
        <v/>
      </c>
      <c r="L691" s="62" t="str">
        <f>IF(J691="","",COUNTIF(Service_data_1!$A:$A,$E691))</f>
        <v/>
      </c>
      <c r="M691" s="62" t="str">
        <f>IF(K691="","",IF(COUNTIF(Service_data_2!$A:$A,$E691)=0,"CHECK","OK"))</f>
        <v/>
      </c>
      <c r="N691" s="62" t="str">
        <f>IF(L691="","",COUNTIF(Service_data_2!$A:$A,$E691))</f>
        <v/>
      </c>
    </row>
    <row r="692" spans="5:14" x14ac:dyDescent="0.55000000000000004">
      <c r="E692" t="str">
        <f>IF(Admin_data!C692="","",Admin_data!C692)</f>
        <v/>
      </c>
      <c r="F692" s="62" t="str">
        <f>IF($E692="","",COUNTIF(Admin_data!C:C,$E692))</f>
        <v/>
      </c>
      <c r="G692" s="62" t="str">
        <f>IF(E692="","",IF(COUNTIF(Population_data!$A:$A,$E692)=0,"CHECK","OK"))</f>
        <v/>
      </c>
      <c r="H692" s="62" t="str">
        <f>IF(F692="","",COUNTIF(Population_data!$A:$A,$E692))</f>
        <v/>
      </c>
      <c r="I692" s="62" t="str">
        <f>IF(G692="","",IF(COUNTIF(Reporting_completeness!$A:$A,$E692)=0,"CHECK","OK"))</f>
        <v/>
      </c>
      <c r="J692" s="62" t="str">
        <f>IF(H692="","",COUNTIF(Reporting_completeness!$A:$A,$E692))</f>
        <v/>
      </c>
      <c r="K692" s="62" t="str">
        <f>IF(I692="","",IF(COUNTIF(Service_data_1!$A:$A,$E692)=0,"CHECK","OK"))</f>
        <v/>
      </c>
      <c r="L692" s="62" t="str">
        <f>IF(J692="","",COUNTIF(Service_data_1!$A:$A,$E692))</f>
        <v/>
      </c>
      <c r="M692" s="62" t="str">
        <f>IF(K692="","",IF(COUNTIF(Service_data_2!$A:$A,$E692)=0,"CHECK","OK"))</f>
        <v/>
      </c>
      <c r="N692" s="62" t="str">
        <f>IF(L692="","",COUNTIF(Service_data_2!$A:$A,$E692))</f>
        <v/>
      </c>
    </row>
    <row r="693" spans="5:14" x14ac:dyDescent="0.55000000000000004">
      <c r="E693" t="str">
        <f>IF(Admin_data!C693="","",Admin_data!C693)</f>
        <v/>
      </c>
      <c r="F693" s="62" t="str">
        <f>IF($E693="","",COUNTIF(Admin_data!C:C,$E693))</f>
        <v/>
      </c>
      <c r="G693" s="62" t="str">
        <f>IF(E693="","",IF(COUNTIF(Population_data!$A:$A,$E693)=0,"CHECK","OK"))</f>
        <v/>
      </c>
      <c r="H693" s="62" t="str">
        <f>IF(F693="","",COUNTIF(Population_data!$A:$A,$E693))</f>
        <v/>
      </c>
      <c r="I693" s="62" t="str">
        <f>IF(G693="","",IF(COUNTIF(Reporting_completeness!$A:$A,$E693)=0,"CHECK","OK"))</f>
        <v/>
      </c>
      <c r="J693" s="62" t="str">
        <f>IF(H693="","",COUNTIF(Reporting_completeness!$A:$A,$E693))</f>
        <v/>
      </c>
      <c r="K693" s="62" t="str">
        <f>IF(I693="","",IF(COUNTIF(Service_data_1!$A:$A,$E693)=0,"CHECK","OK"))</f>
        <v/>
      </c>
      <c r="L693" s="62" t="str">
        <f>IF(J693="","",COUNTIF(Service_data_1!$A:$A,$E693))</f>
        <v/>
      </c>
      <c r="M693" s="62" t="str">
        <f>IF(K693="","",IF(COUNTIF(Service_data_2!$A:$A,$E693)=0,"CHECK","OK"))</f>
        <v/>
      </c>
      <c r="N693" s="62" t="str">
        <f>IF(L693="","",COUNTIF(Service_data_2!$A:$A,$E693))</f>
        <v/>
      </c>
    </row>
    <row r="694" spans="5:14" x14ac:dyDescent="0.55000000000000004">
      <c r="E694" t="str">
        <f>IF(Admin_data!C694="","",Admin_data!C694)</f>
        <v/>
      </c>
      <c r="F694" s="62" t="str">
        <f>IF($E694="","",COUNTIF(Admin_data!C:C,$E694))</f>
        <v/>
      </c>
      <c r="G694" s="62" t="str">
        <f>IF(E694="","",IF(COUNTIF(Population_data!$A:$A,$E694)=0,"CHECK","OK"))</f>
        <v/>
      </c>
      <c r="H694" s="62" t="str">
        <f>IF(F694="","",COUNTIF(Population_data!$A:$A,$E694))</f>
        <v/>
      </c>
      <c r="I694" s="62" t="str">
        <f>IF(G694="","",IF(COUNTIF(Reporting_completeness!$A:$A,$E694)=0,"CHECK","OK"))</f>
        <v/>
      </c>
      <c r="J694" s="62" t="str">
        <f>IF(H694="","",COUNTIF(Reporting_completeness!$A:$A,$E694))</f>
        <v/>
      </c>
      <c r="K694" s="62" t="str">
        <f>IF(I694="","",IF(COUNTIF(Service_data_1!$A:$A,$E694)=0,"CHECK","OK"))</f>
        <v/>
      </c>
      <c r="L694" s="62" t="str">
        <f>IF(J694="","",COUNTIF(Service_data_1!$A:$A,$E694))</f>
        <v/>
      </c>
      <c r="M694" s="62" t="str">
        <f>IF(K694="","",IF(COUNTIF(Service_data_2!$A:$A,$E694)=0,"CHECK","OK"))</f>
        <v/>
      </c>
      <c r="N694" s="62" t="str">
        <f>IF(L694="","",COUNTIF(Service_data_2!$A:$A,$E694))</f>
        <v/>
      </c>
    </row>
    <row r="695" spans="5:14" x14ac:dyDescent="0.55000000000000004">
      <c r="E695" t="str">
        <f>IF(Admin_data!C695="","",Admin_data!C695)</f>
        <v/>
      </c>
      <c r="F695" s="62" t="str">
        <f>IF($E695="","",COUNTIF(Admin_data!C:C,$E695))</f>
        <v/>
      </c>
      <c r="G695" s="62" t="str">
        <f>IF(E695="","",IF(COUNTIF(Population_data!$A:$A,$E695)=0,"CHECK","OK"))</f>
        <v/>
      </c>
      <c r="H695" s="62" t="str">
        <f>IF(F695="","",COUNTIF(Population_data!$A:$A,$E695))</f>
        <v/>
      </c>
      <c r="I695" s="62" t="str">
        <f>IF(G695="","",IF(COUNTIF(Reporting_completeness!$A:$A,$E695)=0,"CHECK","OK"))</f>
        <v/>
      </c>
      <c r="J695" s="62" t="str">
        <f>IF(H695="","",COUNTIF(Reporting_completeness!$A:$A,$E695))</f>
        <v/>
      </c>
      <c r="K695" s="62" t="str">
        <f>IF(I695="","",IF(COUNTIF(Service_data_1!$A:$A,$E695)=0,"CHECK","OK"))</f>
        <v/>
      </c>
      <c r="L695" s="62" t="str">
        <f>IF(J695="","",COUNTIF(Service_data_1!$A:$A,$E695))</f>
        <v/>
      </c>
      <c r="M695" s="62" t="str">
        <f>IF(K695="","",IF(COUNTIF(Service_data_2!$A:$A,$E695)=0,"CHECK","OK"))</f>
        <v/>
      </c>
      <c r="N695" s="62" t="str">
        <f>IF(L695="","",COUNTIF(Service_data_2!$A:$A,$E695))</f>
        <v/>
      </c>
    </row>
    <row r="696" spans="5:14" x14ac:dyDescent="0.55000000000000004">
      <c r="E696" t="str">
        <f>IF(Admin_data!C696="","",Admin_data!C696)</f>
        <v/>
      </c>
      <c r="F696" s="62" t="str">
        <f>IF($E696="","",COUNTIF(Admin_data!C:C,$E696))</f>
        <v/>
      </c>
      <c r="G696" s="62" t="str">
        <f>IF(E696="","",IF(COUNTIF(Population_data!$A:$A,$E696)=0,"CHECK","OK"))</f>
        <v/>
      </c>
      <c r="H696" s="62" t="str">
        <f>IF(F696="","",COUNTIF(Population_data!$A:$A,$E696))</f>
        <v/>
      </c>
      <c r="I696" s="62" t="str">
        <f>IF(G696="","",IF(COUNTIF(Reporting_completeness!$A:$A,$E696)=0,"CHECK","OK"))</f>
        <v/>
      </c>
      <c r="J696" s="62" t="str">
        <f>IF(H696="","",COUNTIF(Reporting_completeness!$A:$A,$E696))</f>
        <v/>
      </c>
      <c r="K696" s="62" t="str">
        <f>IF(I696="","",IF(COUNTIF(Service_data_1!$A:$A,$E696)=0,"CHECK","OK"))</f>
        <v/>
      </c>
      <c r="L696" s="62" t="str">
        <f>IF(J696="","",COUNTIF(Service_data_1!$A:$A,$E696))</f>
        <v/>
      </c>
      <c r="M696" s="62" t="str">
        <f>IF(K696="","",IF(COUNTIF(Service_data_2!$A:$A,$E696)=0,"CHECK","OK"))</f>
        <v/>
      </c>
      <c r="N696" s="62" t="str">
        <f>IF(L696="","",COUNTIF(Service_data_2!$A:$A,$E696))</f>
        <v/>
      </c>
    </row>
    <row r="697" spans="5:14" x14ac:dyDescent="0.55000000000000004">
      <c r="E697" t="str">
        <f>IF(Admin_data!C697="","",Admin_data!C697)</f>
        <v/>
      </c>
      <c r="F697" s="62" t="str">
        <f>IF($E697="","",COUNTIF(Admin_data!C:C,$E697))</f>
        <v/>
      </c>
      <c r="G697" s="62" t="str">
        <f>IF(E697="","",IF(COUNTIF(Population_data!$A:$A,$E697)=0,"CHECK","OK"))</f>
        <v/>
      </c>
      <c r="H697" s="62" t="str">
        <f>IF(F697="","",COUNTIF(Population_data!$A:$A,$E697))</f>
        <v/>
      </c>
      <c r="I697" s="62" t="str">
        <f>IF(G697="","",IF(COUNTIF(Reporting_completeness!$A:$A,$E697)=0,"CHECK","OK"))</f>
        <v/>
      </c>
      <c r="J697" s="62" t="str">
        <f>IF(H697="","",COUNTIF(Reporting_completeness!$A:$A,$E697))</f>
        <v/>
      </c>
      <c r="K697" s="62" t="str">
        <f>IF(I697="","",IF(COUNTIF(Service_data_1!$A:$A,$E697)=0,"CHECK","OK"))</f>
        <v/>
      </c>
      <c r="L697" s="62" t="str">
        <f>IF(J697="","",COUNTIF(Service_data_1!$A:$A,$E697))</f>
        <v/>
      </c>
      <c r="M697" s="62" t="str">
        <f>IF(K697="","",IF(COUNTIF(Service_data_2!$A:$A,$E697)=0,"CHECK","OK"))</f>
        <v/>
      </c>
      <c r="N697" s="62" t="str">
        <f>IF(L697="","",COUNTIF(Service_data_2!$A:$A,$E697))</f>
        <v/>
      </c>
    </row>
    <row r="698" spans="5:14" x14ac:dyDescent="0.55000000000000004">
      <c r="E698" t="str">
        <f>IF(Admin_data!C698="","",Admin_data!C698)</f>
        <v/>
      </c>
      <c r="F698" s="62" t="str">
        <f>IF($E698="","",COUNTIF(Admin_data!C:C,$E698))</f>
        <v/>
      </c>
      <c r="G698" s="62" t="str">
        <f>IF(E698="","",IF(COUNTIF(Population_data!$A:$A,$E698)=0,"CHECK","OK"))</f>
        <v/>
      </c>
      <c r="H698" s="62" t="str">
        <f>IF(F698="","",COUNTIF(Population_data!$A:$A,$E698))</f>
        <v/>
      </c>
      <c r="I698" s="62" t="str">
        <f>IF(G698="","",IF(COUNTIF(Reporting_completeness!$A:$A,$E698)=0,"CHECK","OK"))</f>
        <v/>
      </c>
      <c r="J698" s="62" t="str">
        <f>IF(H698="","",COUNTIF(Reporting_completeness!$A:$A,$E698))</f>
        <v/>
      </c>
      <c r="K698" s="62" t="str">
        <f>IF(I698="","",IF(COUNTIF(Service_data_1!$A:$A,$E698)=0,"CHECK","OK"))</f>
        <v/>
      </c>
      <c r="L698" s="62" t="str">
        <f>IF(J698="","",COUNTIF(Service_data_1!$A:$A,$E698))</f>
        <v/>
      </c>
      <c r="M698" s="62" t="str">
        <f>IF(K698="","",IF(COUNTIF(Service_data_2!$A:$A,$E698)=0,"CHECK","OK"))</f>
        <v/>
      </c>
      <c r="N698" s="62" t="str">
        <f>IF(L698="","",COUNTIF(Service_data_2!$A:$A,$E698))</f>
        <v/>
      </c>
    </row>
    <row r="699" spans="5:14" x14ac:dyDescent="0.55000000000000004">
      <c r="E699" t="str">
        <f>IF(Admin_data!C699="","",Admin_data!C699)</f>
        <v/>
      </c>
      <c r="F699" s="62" t="str">
        <f>IF($E699="","",COUNTIF(Admin_data!C:C,$E699))</f>
        <v/>
      </c>
      <c r="G699" s="62" t="str">
        <f>IF(E699="","",IF(COUNTIF(Population_data!$A:$A,$E699)=0,"CHECK","OK"))</f>
        <v/>
      </c>
      <c r="H699" s="62" t="str">
        <f>IF(F699="","",COUNTIF(Population_data!$A:$A,$E699))</f>
        <v/>
      </c>
      <c r="I699" s="62" t="str">
        <f>IF(G699="","",IF(COUNTIF(Reporting_completeness!$A:$A,$E699)=0,"CHECK","OK"))</f>
        <v/>
      </c>
      <c r="J699" s="62" t="str">
        <f>IF(H699="","",COUNTIF(Reporting_completeness!$A:$A,$E699))</f>
        <v/>
      </c>
      <c r="K699" s="62" t="str">
        <f>IF(I699="","",IF(COUNTIF(Service_data_1!$A:$A,$E699)=0,"CHECK","OK"))</f>
        <v/>
      </c>
      <c r="L699" s="62" t="str">
        <f>IF(J699="","",COUNTIF(Service_data_1!$A:$A,$E699))</f>
        <v/>
      </c>
      <c r="M699" s="62" t="str">
        <f>IF(K699="","",IF(COUNTIF(Service_data_2!$A:$A,$E699)=0,"CHECK","OK"))</f>
        <v/>
      </c>
      <c r="N699" s="62" t="str">
        <f>IF(L699="","",COUNTIF(Service_data_2!$A:$A,$E699))</f>
        <v/>
      </c>
    </row>
    <row r="700" spans="5:14" x14ac:dyDescent="0.55000000000000004">
      <c r="E700" t="str">
        <f>IF(Admin_data!C700="","",Admin_data!C700)</f>
        <v/>
      </c>
      <c r="F700" s="62" t="str">
        <f>IF($E700="","",COUNTIF(Admin_data!C:C,$E700))</f>
        <v/>
      </c>
      <c r="G700" s="62" t="str">
        <f>IF(E700="","",IF(COUNTIF(Population_data!$A:$A,$E700)=0,"CHECK","OK"))</f>
        <v/>
      </c>
      <c r="H700" s="62" t="str">
        <f>IF(F700="","",COUNTIF(Population_data!$A:$A,$E700))</f>
        <v/>
      </c>
      <c r="I700" s="62" t="str">
        <f>IF(G700="","",IF(COUNTIF(Reporting_completeness!$A:$A,$E700)=0,"CHECK","OK"))</f>
        <v/>
      </c>
      <c r="J700" s="62" t="str">
        <f>IF(H700="","",COUNTIF(Reporting_completeness!$A:$A,$E700))</f>
        <v/>
      </c>
      <c r="K700" s="62" t="str">
        <f>IF(I700="","",IF(COUNTIF(Service_data_1!$A:$A,$E700)=0,"CHECK","OK"))</f>
        <v/>
      </c>
      <c r="L700" s="62" t="str">
        <f>IF(J700="","",COUNTIF(Service_data_1!$A:$A,$E700))</f>
        <v/>
      </c>
      <c r="M700" s="62" t="str">
        <f>IF(K700="","",IF(COUNTIF(Service_data_2!$A:$A,$E700)=0,"CHECK","OK"))</f>
        <v/>
      </c>
      <c r="N700" s="62" t="str">
        <f>IF(L700="","",COUNTIF(Service_data_2!$A:$A,$E700))</f>
        <v/>
      </c>
    </row>
    <row r="701" spans="5:14" x14ac:dyDescent="0.55000000000000004">
      <c r="E701" t="str">
        <f>IF(Admin_data!C701="","",Admin_data!C701)</f>
        <v/>
      </c>
      <c r="F701" s="62" t="str">
        <f>IF($E701="","",COUNTIF(Admin_data!C:C,$E701))</f>
        <v/>
      </c>
      <c r="G701" s="62" t="str">
        <f>IF(E701="","",IF(COUNTIF(Population_data!$A:$A,$E701)=0,"CHECK","OK"))</f>
        <v/>
      </c>
      <c r="H701" s="62" t="str">
        <f>IF(F701="","",COUNTIF(Population_data!$A:$A,$E701))</f>
        <v/>
      </c>
      <c r="I701" s="62" t="str">
        <f>IF(G701="","",IF(COUNTIF(Reporting_completeness!$A:$A,$E701)=0,"CHECK","OK"))</f>
        <v/>
      </c>
      <c r="J701" s="62" t="str">
        <f>IF(H701="","",COUNTIF(Reporting_completeness!$A:$A,$E701))</f>
        <v/>
      </c>
      <c r="K701" s="62" t="str">
        <f>IF(I701="","",IF(COUNTIF(Service_data_1!$A:$A,$E701)=0,"CHECK","OK"))</f>
        <v/>
      </c>
      <c r="L701" s="62" t="str">
        <f>IF(J701="","",COUNTIF(Service_data_1!$A:$A,$E701))</f>
        <v/>
      </c>
      <c r="M701" s="62" t="str">
        <f>IF(K701="","",IF(COUNTIF(Service_data_2!$A:$A,$E701)=0,"CHECK","OK"))</f>
        <v/>
      </c>
      <c r="N701" s="62" t="str">
        <f>IF(L701="","",COUNTIF(Service_data_2!$A:$A,$E701))</f>
        <v/>
      </c>
    </row>
    <row r="702" spans="5:14" x14ac:dyDescent="0.55000000000000004">
      <c r="E702" t="str">
        <f>IF(Admin_data!C702="","",Admin_data!C702)</f>
        <v/>
      </c>
      <c r="F702" s="62" t="str">
        <f>IF($E702="","",COUNTIF(Admin_data!C:C,$E702))</f>
        <v/>
      </c>
      <c r="G702" s="62" t="str">
        <f>IF(E702="","",IF(COUNTIF(Population_data!$A:$A,$E702)=0,"CHECK","OK"))</f>
        <v/>
      </c>
      <c r="H702" s="62" t="str">
        <f>IF(F702="","",COUNTIF(Population_data!$A:$A,$E702))</f>
        <v/>
      </c>
      <c r="I702" s="62" t="str">
        <f>IF(G702="","",IF(COUNTIF(Reporting_completeness!$A:$A,$E702)=0,"CHECK","OK"))</f>
        <v/>
      </c>
      <c r="J702" s="62" t="str">
        <f>IF(H702="","",COUNTIF(Reporting_completeness!$A:$A,$E702))</f>
        <v/>
      </c>
      <c r="K702" s="62" t="str">
        <f>IF(I702="","",IF(COUNTIF(Service_data_1!$A:$A,$E702)=0,"CHECK","OK"))</f>
        <v/>
      </c>
      <c r="L702" s="62" t="str">
        <f>IF(J702="","",COUNTIF(Service_data_1!$A:$A,$E702))</f>
        <v/>
      </c>
      <c r="M702" s="62" t="str">
        <f>IF(K702="","",IF(COUNTIF(Service_data_2!$A:$A,$E702)=0,"CHECK","OK"))</f>
        <v/>
      </c>
      <c r="N702" s="62" t="str">
        <f>IF(L702="","",COUNTIF(Service_data_2!$A:$A,$E702))</f>
        <v/>
      </c>
    </row>
    <row r="703" spans="5:14" x14ac:dyDescent="0.55000000000000004">
      <c r="E703" t="str">
        <f>IF(Admin_data!C703="","",Admin_data!C703)</f>
        <v/>
      </c>
      <c r="F703" s="62" t="str">
        <f>IF($E703="","",COUNTIF(Admin_data!C:C,$E703))</f>
        <v/>
      </c>
      <c r="G703" s="62" t="str">
        <f>IF(E703="","",IF(COUNTIF(Population_data!$A:$A,$E703)=0,"CHECK","OK"))</f>
        <v/>
      </c>
      <c r="H703" s="62" t="str">
        <f>IF(F703="","",COUNTIF(Population_data!$A:$A,$E703))</f>
        <v/>
      </c>
      <c r="I703" s="62" t="str">
        <f>IF(G703="","",IF(COUNTIF(Reporting_completeness!$A:$A,$E703)=0,"CHECK","OK"))</f>
        <v/>
      </c>
      <c r="J703" s="62" t="str">
        <f>IF(H703="","",COUNTIF(Reporting_completeness!$A:$A,$E703))</f>
        <v/>
      </c>
      <c r="K703" s="62" t="str">
        <f>IF(I703="","",IF(COUNTIF(Service_data_1!$A:$A,$E703)=0,"CHECK","OK"))</f>
        <v/>
      </c>
      <c r="L703" s="62" t="str">
        <f>IF(J703="","",COUNTIF(Service_data_1!$A:$A,$E703))</f>
        <v/>
      </c>
      <c r="M703" s="62" t="str">
        <f>IF(K703="","",IF(COUNTIF(Service_data_2!$A:$A,$E703)=0,"CHECK","OK"))</f>
        <v/>
      </c>
      <c r="N703" s="62" t="str">
        <f>IF(L703="","",COUNTIF(Service_data_2!$A:$A,$E703))</f>
        <v/>
      </c>
    </row>
    <row r="704" spans="5:14" x14ac:dyDescent="0.55000000000000004">
      <c r="E704" t="str">
        <f>IF(Admin_data!C704="","",Admin_data!C704)</f>
        <v/>
      </c>
      <c r="F704" s="62" t="str">
        <f>IF($E704="","",COUNTIF(Admin_data!C:C,$E704))</f>
        <v/>
      </c>
      <c r="G704" s="62" t="str">
        <f>IF(E704="","",IF(COUNTIF(Population_data!$A:$A,$E704)=0,"CHECK","OK"))</f>
        <v/>
      </c>
      <c r="H704" s="62" t="str">
        <f>IF(F704="","",COUNTIF(Population_data!$A:$A,$E704))</f>
        <v/>
      </c>
      <c r="I704" s="62" t="str">
        <f>IF(G704="","",IF(COUNTIF(Reporting_completeness!$A:$A,$E704)=0,"CHECK","OK"))</f>
        <v/>
      </c>
      <c r="J704" s="62" t="str">
        <f>IF(H704="","",COUNTIF(Reporting_completeness!$A:$A,$E704))</f>
        <v/>
      </c>
      <c r="K704" s="62" t="str">
        <f>IF(I704="","",IF(COUNTIF(Service_data_1!$A:$A,$E704)=0,"CHECK","OK"))</f>
        <v/>
      </c>
      <c r="L704" s="62" t="str">
        <f>IF(J704="","",COUNTIF(Service_data_1!$A:$A,$E704))</f>
        <v/>
      </c>
      <c r="M704" s="62" t="str">
        <f>IF(K704="","",IF(COUNTIF(Service_data_2!$A:$A,$E704)=0,"CHECK","OK"))</f>
        <v/>
      </c>
      <c r="N704" s="62" t="str">
        <f>IF(L704="","",COUNTIF(Service_data_2!$A:$A,$E704))</f>
        <v/>
      </c>
    </row>
    <row r="705" spans="5:14" x14ac:dyDescent="0.55000000000000004">
      <c r="E705" t="str">
        <f>IF(Admin_data!C705="","",Admin_data!C705)</f>
        <v/>
      </c>
      <c r="F705" s="62" t="str">
        <f>IF($E705="","",COUNTIF(Admin_data!C:C,$E705))</f>
        <v/>
      </c>
      <c r="G705" s="62" t="str">
        <f>IF(E705="","",IF(COUNTIF(Population_data!$A:$A,$E705)=0,"CHECK","OK"))</f>
        <v/>
      </c>
      <c r="H705" s="62" t="str">
        <f>IF(F705="","",COUNTIF(Population_data!$A:$A,$E705))</f>
        <v/>
      </c>
      <c r="I705" s="62" t="str">
        <f>IF(G705="","",IF(COUNTIF(Reporting_completeness!$A:$A,$E705)=0,"CHECK","OK"))</f>
        <v/>
      </c>
      <c r="J705" s="62" t="str">
        <f>IF(H705="","",COUNTIF(Reporting_completeness!$A:$A,$E705))</f>
        <v/>
      </c>
      <c r="K705" s="62" t="str">
        <f>IF(I705="","",IF(COUNTIF(Service_data_1!$A:$A,$E705)=0,"CHECK","OK"))</f>
        <v/>
      </c>
      <c r="L705" s="62" t="str">
        <f>IF(J705="","",COUNTIF(Service_data_1!$A:$A,$E705))</f>
        <v/>
      </c>
      <c r="M705" s="62" t="str">
        <f>IF(K705="","",IF(COUNTIF(Service_data_2!$A:$A,$E705)=0,"CHECK","OK"))</f>
        <v/>
      </c>
      <c r="N705" s="62" t="str">
        <f>IF(L705="","",COUNTIF(Service_data_2!$A:$A,$E705))</f>
        <v/>
      </c>
    </row>
    <row r="706" spans="5:14" x14ac:dyDescent="0.55000000000000004">
      <c r="E706" t="str">
        <f>IF(Admin_data!C706="","",Admin_data!C706)</f>
        <v/>
      </c>
      <c r="F706" s="62" t="str">
        <f>IF($E706="","",COUNTIF(Admin_data!C:C,$E706))</f>
        <v/>
      </c>
      <c r="G706" s="62" t="str">
        <f>IF(E706="","",IF(COUNTIF(Population_data!$A:$A,$E706)=0,"CHECK","OK"))</f>
        <v/>
      </c>
      <c r="H706" s="62" t="str">
        <f>IF(F706="","",COUNTIF(Population_data!$A:$A,$E706))</f>
        <v/>
      </c>
      <c r="I706" s="62" t="str">
        <f>IF(G706="","",IF(COUNTIF(Reporting_completeness!$A:$A,$E706)=0,"CHECK","OK"))</f>
        <v/>
      </c>
      <c r="J706" s="62" t="str">
        <f>IF(H706="","",COUNTIF(Reporting_completeness!$A:$A,$E706))</f>
        <v/>
      </c>
      <c r="K706" s="62" t="str">
        <f>IF(I706="","",IF(COUNTIF(Service_data_1!$A:$A,$E706)=0,"CHECK","OK"))</f>
        <v/>
      </c>
      <c r="L706" s="62" t="str">
        <f>IF(J706="","",COUNTIF(Service_data_1!$A:$A,$E706))</f>
        <v/>
      </c>
      <c r="M706" s="62" t="str">
        <f>IF(K706="","",IF(COUNTIF(Service_data_2!$A:$A,$E706)=0,"CHECK","OK"))</f>
        <v/>
      </c>
      <c r="N706" s="62" t="str">
        <f>IF(L706="","",COUNTIF(Service_data_2!$A:$A,$E706))</f>
        <v/>
      </c>
    </row>
    <row r="707" spans="5:14" x14ac:dyDescent="0.55000000000000004">
      <c r="E707" t="str">
        <f>IF(Admin_data!C707="","",Admin_data!C707)</f>
        <v/>
      </c>
      <c r="F707" s="62" t="str">
        <f>IF($E707="","",COUNTIF(Admin_data!C:C,$E707))</f>
        <v/>
      </c>
      <c r="G707" s="62" t="str">
        <f>IF(E707="","",IF(COUNTIF(Population_data!$A:$A,$E707)=0,"CHECK","OK"))</f>
        <v/>
      </c>
      <c r="H707" s="62" t="str">
        <f>IF(F707="","",COUNTIF(Population_data!$A:$A,$E707))</f>
        <v/>
      </c>
      <c r="I707" s="62" t="str">
        <f>IF(G707="","",IF(COUNTIF(Reporting_completeness!$A:$A,$E707)=0,"CHECK","OK"))</f>
        <v/>
      </c>
      <c r="J707" s="62" t="str">
        <f>IF(H707="","",COUNTIF(Reporting_completeness!$A:$A,$E707))</f>
        <v/>
      </c>
      <c r="K707" s="62" t="str">
        <f>IF(I707="","",IF(COUNTIF(Service_data_1!$A:$A,$E707)=0,"CHECK","OK"))</f>
        <v/>
      </c>
      <c r="L707" s="62" t="str">
        <f>IF(J707="","",COUNTIF(Service_data_1!$A:$A,$E707))</f>
        <v/>
      </c>
      <c r="M707" s="62" t="str">
        <f>IF(K707="","",IF(COUNTIF(Service_data_2!$A:$A,$E707)=0,"CHECK","OK"))</f>
        <v/>
      </c>
      <c r="N707" s="62" t="str">
        <f>IF(L707="","",COUNTIF(Service_data_2!$A:$A,$E707))</f>
        <v/>
      </c>
    </row>
    <row r="708" spans="5:14" x14ac:dyDescent="0.55000000000000004">
      <c r="E708" t="str">
        <f>IF(Admin_data!C708="","",Admin_data!C708)</f>
        <v/>
      </c>
      <c r="F708" s="62" t="str">
        <f>IF($E708="","",COUNTIF(Admin_data!C:C,$E708))</f>
        <v/>
      </c>
      <c r="G708" s="62" t="str">
        <f>IF(E708="","",IF(COUNTIF(Population_data!$A:$A,$E708)=0,"CHECK","OK"))</f>
        <v/>
      </c>
      <c r="H708" s="62" t="str">
        <f>IF(F708="","",COUNTIF(Population_data!$A:$A,$E708))</f>
        <v/>
      </c>
      <c r="I708" s="62" t="str">
        <f>IF(G708="","",IF(COUNTIF(Reporting_completeness!$A:$A,$E708)=0,"CHECK","OK"))</f>
        <v/>
      </c>
      <c r="J708" s="62" t="str">
        <f>IF(H708="","",COUNTIF(Reporting_completeness!$A:$A,$E708))</f>
        <v/>
      </c>
      <c r="K708" s="62" t="str">
        <f>IF(I708="","",IF(COUNTIF(Service_data_1!$A:$A,$E708)=0,"CHECK","OK"))</f>
        <v/>
      </c>
      <c r="L708" s="62" t="str">
        <f>IF(J708="","",COUNTIF(Service_data_1!$A:$A,$E708))</f>
        <v/>
      </c>
      <c r="M708" s="62" t="str">
        <f>IF(K708="","",IF(COUNTIF(Service_data_2!$A:$A,$E708)=0,"CHECK","OK"))</f>
        <v/>
      </c>
      <c r="N708" s="62" t="str">
        <f>IF(L708="","",COUNTIF(Service_data_2!$A:$A,$E708))</f>
        <v/>
      </c>
    </row>
    <row r="709" spans="5:14" x14ac:dyDescent="0.55000000000000004">
      <c r="E709" t="str">
        <f>IF(Admin_data!C709="","",Admin_data!C709)</f>
        <v/>
      </c>
      <c r="F709" s="62" t="str">
        <f>IF($E709="","",COUNTIF(Admin_data!C:C,$E709))</f>
        <v/>
      </c>
      <c r="G709" s="62" t="str">
        <f>IF(E709="","",IF(COUNTIF(Population_data!$A:$A,$E709)=0,"CHECK","OK"))</f>
        <v/>
      </c>
      <c r="H709" s="62" t="str">
        <f>IF(F709="","",COUNTIF(Population_data!$A:$A,$E709))</f>
        <v/>
      </c>
      <c r="I709" s="62" t="str">
        <f>IF(G709="","",IF(COUNTIF(Reporting_completeness!$A:$A,$E709)=0,"CHECK","OK"))</f>
        <v/>
      </c>
      <c r="J709" s="62" t="str">
        <f>IF(H709="","",COUNTIF(Reporting_completeness!$A:$A,$E709))</f>
        <v/>
      </c>
      <c r="K709" s="62" t="str">
        <f>IF(I709="","",IF(COUNTIF(Service_data_1!$A:$A,$E709)=0,"CHECK","OK"))</f>
        <v/>
      </c>
      <c r="L709" s="62" t="str">
        <f>IF(J709="","",COUNTIF(Service_data_1!$A:$A,$E709))</f>
        <v/>
      </c>
      <c r="M709" s="62" t="str">
        <f>IF(K709="","",IF(COUNTIF(Service_data_2!$A:$A,$E709)=0,"CHECK","OK"))</f>
        <v/>
      </c>
      <c r="N709" s="62" t="str">
        <f>IF(L709="","",COUNTIF(Service_data_2!$A:$A,$E709))</f>
        <v/>
      </c>
    </row>
    <row r="710" spans="5:14" x14ac:dyDescent="0.55000000000000004">
      <c r="E710" t="str">
        <f>IF(Admin_data!C710="","",Admin_data!C710)</f>
        <v/>
      </c>
      <c r="F710" s="62" t="str">
        <f>IF($E710="","",COUNTIF(Admin_data!C:C,$E710))</f>
        <v/>
      </c>
      <c r="G710" s="62" t="str">
        <f>IF(E710="","",IF(COUNTIF(Population_data!$A:$A,$E710)=0,"CHECK","OK"))</f>
        <v/>
      </c>
      <c r="H710" s="62" t="str">
        <f>IF(F710="","",COUNTIF(Population_data!$A:$A,$E710))</f>
        <v/>
      </c>
      <c r="I710" s="62" t="str">
        <f>IF(G710="","",IF(COUNTIF(Reporting_completeness!$A:$A,$E710)=0,"CHECK","OK"))</f>
        <v/>
      </c>
      <c r="J710" s="62" t="str">
        <f>IF(H710="","",COUNTIF(Reporting_completeness!$A:$A,$E710))</f>
        <v/>
      </c>
      <c r="K710" s="62" t="str">
        <f>IF(I710="","",IF(COUNTIF(Service_data_1!$A:$A,$E710)=0,"CHECK","OK"))</f>
        <v/>
      </c>
      <c r="L710" s="62" t="str">
        <f>IF(J710="","",COUNTIF(Service_data_1!$A:$A,$E710))</f>
        <v/>
      </c>
      <c r="M710" s="62" t="str">
        <f>IF(K710="","",IF(COUNTIF(Service_data_2!$A:$A,$E710)=0,"CHECK","OK"))</f>
        <v/>
      </c>
      <c r="N710" s="62" t="str">
        <f>IF(L710="","",COUNTIF(Service_data_2!$A:$A,$E710))</f>
        <v/>
      </c>
    </row>
    <row r="711" spans="5:14" x14ac:dyDescent="0.55000000000000004">
      <c r="E711" t="str">
        <f>IF(Admin_data!C711="","",Admin_data!C711)</f>
        <v/>
      </c>
      <c r="F711" s="62" t="str">
        <f>IF($E711="","",COUNTIF(Admin_data!C:C,$E711))</f>
        <v/>
      </c>
      <c r="G711" s="62" t="str">
        <f>IF(E711="","",IF(COUNTIF(Population_data!$A:$A,$E711)=0,"CHECK","OK"))</f>
        <v/>
      </c>
      <c r="H711" s="62" t="str">
        <f>IF(F711="","",COUNTIF(Population_data!$A:$A,$E711))</f>
        <v/>
      </c>
      <c r="I711" s="62" t="str">
        <f>IF(G711="","",IF(COUNTIF(Reporting_completeness!$A:$A,$E711)=0,"CHECK","OK"))</f>
        <v/>
      </c>
      <c r="J711" s="62" t="str">
        <f>IF(H711="","",COUNTIF(Reporting_completeness!$A:$A,$E711))</f>
        <v/>
      </c>
      <c r="K711" s="62" t="str">
        <f>IF(I711="","",IF(COUNTIF(Service_data_1!$A:$A,$E711)=0,"CHECK","OK"))</f>
        <v/>
      </c>
      <c r="L711" s="62" t="str">
        <f>IF(J711="","",COUNTIF(Service_data_1!$A:$A,$E711))</f>
        <v/>
      </c>
      <c r="M711" s="62" t="str">
        <f>IF(K711="","",IF(COUNTIF(Service_data_2!$A:$A,$E711)=0,"CHECK","OK"))</f>
        <v/>
      </c>
      <c r="N711" s="62" t="str">
        <f>IF(L711="","",COUNTIF(Service_data_2!$A:$A,$E711))</f>
        <v/>
      </c>
    </row>
    <row r="712" spans="5:14" x14ac:dyDescent="0.55000000000000004">
      <c r="E712" t="str">
        <f>IF(Admin_data!C712="","",Admin_data!C712)</f>
        <v/>
      </c>
      <c r="F712" s="62" t="str">
        <f>IF($E712="","",COUNTIF(Admin_data!C:C,$E712))</f>
        <v/>
      </c>
      <c r="G712" s="62" t="str">
        <f>IF(E712="","",IF(COUNTIF(Population_data!$A:$A,$E712)=0,"CHECK","OK"))</f>
        <v/>
      </c>
      <c r="H712" s="62" t="str">
        <f>IF(F712="","",COUNTIF(Population_data!$A:$A,$E712))</f>
        <v/>
      </c>
      <c r="I712" s="62" t="str">
        <f>IF(G712="","",IF(COUNTIF(Reporting_completeness!$A:$A,$E712)=0,"CHECK","OK"))</f>
        <v/>
      </c>
      <c r="J712" s="62" t="str">
        <f>IF(H712="","",COUNTIF(Reporting_completeness!$A:$A,$E712))</f>
        <v/>
      </c>
      <c r="K712" s="62" t="str">
        <f>IF(I712="","",IF(COUNTIF(Service_data_1!$A:$A,$E712)=0,"CHECK","OK"))</f>
        <v/>
      </c>
      <c r="L712" s="62" t="str">
        <f>IF(J712="","",COUNTIF(Service_data_1!$A:$A,$E712))</f>
        <v/>
      </c>
      <c r="M712" s="62" t="str">
        <f>IF(K712="","",IF(COUNTIF(Service_data_2!$A:$A,$E712)=0,"CHECK","OK"))</f>
        <v/>
      </c>
      <c r="N712" s="62" t="str">
        <f>IF(L712="","",COUNTIF(Service_data_2!$A:$A,$E712))</f>
        <v/>
      </c>
    </row>
    <row r="713" spans="5:14" x14ac:dyDescent="0.55000000000000004">
      <c r="E713" t="str">
        <f>IF(Admin_data!C713="","",Admin_data!C713)</f>
        <v/>
      </c>
      <c r="F713" s="62" t="str">
        <f>IF($E713="","",COUNTIF(Admin_data!C:C,$E713))</f>
        <v/>
      </c>
      <c r="G713" s="62" t="str">
        <f>IF(E713="","",IF(COUNTIF(Population_data!$A:$A,$E713)=0,"CHECK","OK"))</f>
        <v/>
      </c>
      <c r="H713" s="62" t="str">
        <f>IF(F713="","",COUNTIF(Population_data!$A:$A,$E713))</f>
        <v/>
      </c>
      <c r="I713" s="62" t="str">
        <f>IF(G713="","",IF(COUNTIF(Reporting_completeness!$A:$A,$E713)=0,"CHECK","OK"))</f>
        <v/>
      </c>
      <c r="J713" s="62" t="str">
        <f>IF(H713="","",COUNTIF(Reporting_completeness!$A:$A,$E713))</f>
        <v/>
      </c>
      <c r="K713" s="62" t="str">
        <f>IF(I713="","",IF(COUNTIF(Service_data_1!$A:$A,$E713)=0,"CHECK","OK"))</f>
        <v/>
      </c>
      <c r="L713" s="62" t="str">
        <f>IF(J713="","",COUNTIF(Service_data_1!$A:$A,$E713))</f>
        <v/>
      </c>
      <c r="M713" s="62" t="str">
        <f>IF(K713="","",IF(COUNTIF(Service_data_2!$A:$A,$E713)=0,"CHECK","OK"))</f>
        <v/>
      </c>
      <c r="N713" s="62" t="str">
        <f>IF(L713="","",COUNTIF(Service_data_2!$A:$A,$E713))</f>
        <v/>
      </c>
    </row>
    <row r="714" spans="5:14" x14ac:dyDescent="0.55000000000000004">
      <c r="E714" t="str">
        <f>IF(Admin_data!C714="","",Admin_data!C714)</f>
        <v/>
      </c>
      <c r="F714" s="62" t="str">
        <f>IF($E714="","",COUNTIF(Admin_data!C:C,$E714))</f>
        <v/>
      </c>
      <c r="G714" s="62" t="str">
        <f>IF(E714="","",IF(COUNTIF(Population_data!$A:$A,$E714)=0,"CHECK","OK"))</f>
        <v/>
      </c>
      <c r="H714" s="62" t="str">
        <f>IF(F714="","",COUNTIF(Population_data!$A:$A,$E714))</f>
        <v/>
      </c>
      <c r="I714" s="62" t="str">
        <f>IF(G714="","",IF(COUNTIF(Reporting_completeness!$A:$A,$E714)=0,"CHECK","OK"))</f>
        <v/>
      </c>
      <c r="J714" s="62" t="str">
        <f>IF(H714="","",COUNTIF(Reporting_completeness!$A:$A,$E714))</f>
        <v/>
      </c>
      <c r="K714" s="62" t="str">
        <f>IF(I714="","",IF(COUNTIF(Service_data_1!$A:$A,$E714)=0,"CHECK","OK"))</f>
        <v/>
      </c>
      <c r="L714" s="62" t="str">
        <f>IF(J714="","",COUNTIF(Service_data_1!$A:$A,$E714))</f>
        <v/>
      </c>
      <c r="M714" s="62" t="str">
        <f>IF(K714="","",IF(COUNTIF(Service_data_2!$A:$A,$E714)=0,"CHECK","OK"))</f>
        <v/>
      </c>
      <c r="N714" s="62" t="str">
        <f>IF(L714="","",COUNTIF(Service_data_2!$A:$A,$E714))</f>
        <v/>
      </c>
    </row>
    <row r="715" spans="5:14" x14ac:dyDescent="0.55000000000000004">
      <c r="E715" t="str">
        <f>IF(Admin_data!C715="","",Admin_data!C715)</f>
        <v/>
      </c>
      <c r="F715" s="62" t="str">
        <f>IF($E715="","",COUNTIF(Admin_data!C:C,$E715))</f>
        <v/>
      </c>
      <c r="G715" s="62" t="str">
        <f>IF(E715="","",IF(COUNTIF(Population_data!$A:$A,$E715)=0,"CHECK","OK"))</f>
        <v/>
      </c>
      <c r="H715" s="62" t="str">
        <f>IF(F715="","",COUNTIF(Population_data!$A:$A,$E715))</f>
        <v/>
      </c>
      <c r="I715" s="62" t="str">
        <f>IF(G715="","",IF(COUNTIF(Reporting_completeness!$A:$A,$E715)=0,"CHECK","OK"))</f>
        <v/>
      </c>
      <c r="J715" s="62" t="str">
        <f>IF(H715="","",COUNTIF(Reporting_completeness!$A:$A,$E715))</f>
        <v/>
      </c>
      <c r="K715" s="62" t="str">
        <f>IF(I715="","",IF(COUNTIF(Service_data_1!$A:$A,$E715)=0,"CHECK","OK"))</f>
        <v/>
      </c>
      <c r="L715" s="62" t="str">
        <f>IF(J715="","",COUNTIF(Service_data_1!$A:$A,$E715))</f>
        <v/>
      </c>
      <c r="M715" s="62" t="str">
        <f>IF(K715="","",IF(COUNTIF(Service_data_2!$A:$A,$E715)=0,"CHECK","OK"))</f>
        <v/>
      </c>
      <c r="N715" s="62" t="str">
        <f>IF(L715="","",COUNTIF(Service_data_2!$A:$A,$E715))</f>
        <v/>
      </c>
    </row>
    <row r="716" spans="5:14" x14ac:dyDescent="0.55000000000000004">
      <c r="E716" t="str">
        <f>IF(Admin_data!C716="","",Admin_data!C716)</f>
        <v/>
      </c>
      <c r="F716" s="62" t="str">
        <f>IF($E716="","",COUNTIF(Admin_data!C:C,$E716))</f>
        <v/>
      </c>
      <c r="G716" s="62" t="str">
        <f>IF(E716="","",IF(COUNTIF(Population_data!$A:$A,$E716)=0,"CHECK","OK"))</f>
        <v/>
      </c>
      <c r="H716" s="62" t="str">
        <f>IF(F716="","",COUNTIF(Population_data!$A:$A,$E716))</f>
        <v/>
      </c>
      <c r="I716" s="62" t="str">
        <f>IF(G716="","",IF(COUNTIF(Reporting_completeness!$A:$A,$E716)=0,"CHECK","OK"))</f>
        <v/>
      </c>
      <c r="J716" s="62" t="str">
        <f>IF(H716="","",COUNTIF(Reporting_completeness!$A:$A,$E716))</f>
        <v/>
      </c>
      <c r="K716" s="62" t="str">
        <f>IF(I716="","",IF(COUNTIF(Service_data_1!$A:$A,$E716)=0,"CHECK","OK"))</f>
        <v/>
      </c>
      <c r="L716" s="62" t="str">
        <f>IF(J716="","",COUNTIF(Service_data_1!$A:$A,$E716))</f>
        <v/>
      </c>
      <c r="M716" s="62" t="str">
        <f>IF(K716="","",IF(COUNTIF(Service_data_2!$A:$A,$E716)=0,"CHECK","OK"))</f>
        <v/>
      </c>
      <c r="N716" s="62" t="str">
        <f>IF(L716="","",COUNTIF(Service_data_2!$A:$A,$E716))</f>
        <v/>
      </c>
    </row>
    <row r="717" spans="5:14" x14ac:dyDescent="0.55000000000000004">
      <c r="E717" t="str">
        <f>IF(Admin_data!C717="","",Admin_data!C717)</f>
        <v/>
      </c>
      <c r="F717" s="62" t="str">
        <f>IF($E717="","",COUNTIF(Admin_data!C:C,$E717))</f>
        <v/>
      </c>
      <c r="G717" s="62" t="str">
        <f>IF(E717="","",IF(COUNTIF(Population_data!$A:$A,$E717)=0,"CHECK","OK"))</f>
        <v/>
      </c>
      <c r="H717" s="62" t="str">
        <f>IF(F717="","",COUNTIF(Population_data!$A:$A,$E717))</f>
        <v/>
      </c>
      <c r="I717" s="62" t="str">
        <f>IF(G717="","",IF(COUNTIF(Reporting_completeness!$A:$A,$E717)=0,"CHECK","OK"))</f>
        <v/>
      </c>
      <c r="J717" s="62" t="str">
        <f>IF(H717="","",COUNTIF(Reporting_completeness!$A:$A,$E717))</f>
        <v/>
      </c>
      <c r="K717" s="62" t="str">
        <f>IF(I717="","",IF(COUNTIF(Service_data_1!$A:$A,$E717)=0,"CHECK","OK"))</f>
        <v/>
      </c>
      <c r="L717" s="62" t="str">
        <f>IF(J717="","",COUNTIF(Service_data_1!$A:$A,$E717))</f>
        <v/>
      </c>
      <c r="M717" s="62" t="str">
        <f>IF(K717="","",IF(COUNTIF(Service_data_2!$A:$A,$E717)=0,"CHECK","OK"))</f>
        <v/>
      </c>
      <c r="N717" s="62" t="str">
        <f>IF(L717="","",COUNTIF(Service_data_2!$A:$A,$E717))</f>
        <v/>
      </c>
    </row>
    <row r="718" spans="5:14" x14ac:dyDescent="0.55000000000000004">
      <c r="E718" t="str">
        <f>IF(Admin_data!C718="","",Admin_data!C718)</f>
        <v/>
      </c>
      <c r="F718" s="62" t="str">
        <f>IF($E718="","",COUNTIF(Admin_data!C:C,$E718))</f>
        <v/>
      </c>
      <c r="G718" s="62" t="str">
        <f>IF(E718="","",IF(COUNTIF(Population_data!$A:$A,$E718)=0,"CHECK","OK"))</f>
        <v/>
      </c>
      <c r="H718" s="62" t="str">
        <f>IF(F718="","",COUNTIF(Population_data!$A:$A,$E718))</f>
        <v/>
      </c>
      <c r="I718" s="62" t="str">
        <f>IF(G718="","",IF(COUNTIF(Reporting_completeness!$A:$A,$E718)=0,"CHECK","OK"))</f>
        <v/>
      </c>
      <c r="J718" s="62" t="str">
        <f>IF(H718="","",COUNTIF(Reporting_completeness!$A:$A,$E718))</f>
        <v/>
      </c>
      <c r="K718" s="62" t="str">
        <f>IF(I718="","",IF(COUNTIF(Service_data_1!$A:$A,$E718)=0,"CHECK","OK"))</f>
        <v/>
      </c>
      <c r="L718" s="62" t="str">
        <f>IF(J718="","",COUNTIF(Service_data_1!$A:$A,$E718))</f>
        <v/>
      </c>
      <c r="M718" s="62" t="str">
        <f>IF(K718="","",IF(COUNTIF(Service_data_2!$A:$A,$E718)=0,"CHECK","OK"))</f>
        <v/>
      </c>
      <c r="N718" s="62" t="str">
        <f>IF(L718="","",COUNTIF(Service_data_2!$A:$A,$E718))</f>
        <v/>
      </c>
    </row>
    <row r="719" spans="5:14" x14ac:dyDescent="0.55000000000000004">
      <c r="E719" t="str">
        <f>IF(Admin_data!C719="","",Admin_data!C719)</f>
        <v/>
      </c>
      <c r="F719" s="62" t="str">
        <f>IF($E719="","",COUNTIF(Admin_data!C:C,$E719))</f>
        <v/>
      </c>
      <c r="G719" s="62" t="str">
        <f>IF(E719="","",IF(COUNTIF(Population_data!$A:$A,$E719)=0,"CHECK","OK"))</f>
        <v/>
      </c>
      <c r="H719" s="62" t="str">
        <f>IF(F719="","",COUNTIF(Population_data!$A:$A,$E719))</f>
        <v/>
      </c>
      <c r="I719" s="62" t="str">
        <f>IF(G719="","",IF(COUNTIF(Reporting_completeness!$A:$A,$E719)=0,"CHECK","OK"))</f>
        <v/>
      </c>
      <c r="J719" s="62" t="str">
        <f>IF(H719="","",COUNTIF(Reporting_completeness!$A:$A,$E719))</f>
        <v/>
      </c>
      <c r="K719" s="62" t="str">
        <f>IF(I719="","",IF(COUNTIF(Service_data_1!$A:$A,$E719)=0,"CHECK","OK"))</f>
        <v/>
      </c>
      <c r="L719" s="62" t="str">
        <f>IF(J719="","",COUNTIF(Service_data_1!$A:$A,$E719))</f>
        <v/>
      </c>
      <c r="M719" s="62" t="str">
        <f>IF(K719="","",IF(COUNTIF(Service_data_2!$A:$A,$E719)=0,"CHECK","OK"))</f>
        <v/>
      </c>
      <c r="N719" s="62" t="str">
        <f>IF(L719="","",COUNTIF(Service_data_2!$A:$A,$E719))</f>
        <v/>
      </c>
    </row>
    <row r="720" spans="5:14" x14ac:dyDescent="0.55000000000000004">
      <c r="E720" t="str">
        <f>IF(Admin_data!C720="","",Admin_data!C720)</f>
        <v/>
      </c>
      <c r="F720" s="62" t="str">
        <f>IF($E720="","",COUNTIF(Admin_data!C:C,$E720))</f>
        <v/>
      </c>
      <c r="G720" s="62" t="str">
        <f>IF(E720="","",IF(COUNTIF(Population_data!$A:$A,$E720)=0,"CHECK","OK"))</f>
        <v/>
      </c>
      <c r="H720" s="62" t="str">
        <f>IF(F720="","",COUNTIF(Population_data!$A:$A,$E720))</f>
        <v/>
      </c>
      <c r="I720" s="62" t="str">
        <f>IF(G720="","",IF(COUNTIF(Reporting_completeness!$A:$A,$E720)=0,"CHECK","OK"))</f>
        <v/>
      </c>
      <c r="J720" s="62" t="str">
        <f>IF(H720="","",COUNTIF(Reporting_completeness!$A:$A,$E720))</f>
        <v/>
      </c>
      <c r="K720" s="62" t="str">
        <f>IF(I720="","",IF(COUNTIF(Service_data_1!$A:$A,$E720)=0,"CHECK","OK"))</f>
        <v/>
      </c>
      <c r="L720" s="62" t="str">
        <f>IF(J720="","",COUNTIF(Service_data_1!$A:$A,$E720))</f>
        <v/>
      </c>
      <c r="M720" s="62" t="str">
        <f>IF(K720="","",IF(COUNTIF(Service_data_2!$A:$A,$E720)=0,"CHECK","OK"))</f>
        <v/>
      </c>
      <c r="N720" s="62" t="str">
        <f>IF(L720="","",COUNTIF(Service_data_2!$A:$A,$E720))</f>
        <v/>
      </c>
    </row>
    <row r="721" spans="5:14" x14ac:dyDescent="0.55000000000000004">
      <c r="E721" t="str">
        <f>IF(Admin_data!C721="","",Admin_data!C721)</f>
        <v/>
      </c>
      <c r="F721" s="62" t="str">
        <f>IF($E721="","",COUNTIF(Admin_data!C:C,$E721))</f>
        <v/>
      </c>
      <c r="G721" s="62" t="str">
        <f>IF(E721="","",IF(COUNTIF(Population_data!$A:$A,$E721)=0,"CHECK","OK"))</f>
        <v/>
      </c>
      <c r="H721" s="62" t="str">
        <f>IF(F721="","",COUNTIF(Population_data!$A:$A,$E721))</f>
        <v/>
      </c>
      <c r="I721" s="62" t="str">
        <f>IF(G721="","",IF(COUNTIF(Reporting_completeness!$A:$A,$E721)=0,"CHECK","OK"))</f>
        <v/>
      </c>
      <c r="J721" s="62" t="str">
        <f>IF(H721="","",COUNTIF(Reporting_completeness!$A:$A,$E721))</f>
        <v/>
      </c>
      <c r="K721" s="62" t="str">
        <f>IF(I721="","",IF(COUNTIF(Service_data_1!$A:$A,$E721)=0,"CHECK","OK"))</f>
        <v/>
      </c>
      <c r="L721" s="62" t="str">
        <f>IF(J721="","",COUNTIF(Service_data_1!$A:$A,$E721))</f>
        <v/>
      </c>
      <c r="M721" s="62" t="str">
        <f>IF(K721="","",IF(COUNTIF(Service_data_2!$A:$A,$E721)=0,"CHECK","OK"))</f>
        <v/>
      </c>
      <c r="N721" s="62" t="str">
        <f>IF(L721="","",COUNTIF(Service_data_2!$A:$A,$E721))</f>
        <v/>
      </c>
    </row>
    <row r="722" spans="5:14" x14ac:dyDescent="0.55000000000000004">
      <c r="E722" t="str">
        <f>IF(Admin_data!C722="","",Admin_data!C722)</f>
        <v/>
      </c>
      <c r="F722" s="62" t="str">
        <f>IF($E722="","",COUNTIF(Admin_data!C:C,$E722))</f>
        <v/>
      </c>
      <c r="G722" s="62" t="str">
        <f>IF(E722="","",IF(COUNTIF(Population_data!$A:$A,$E722)=0,"CHECK","OK"))</f>
        <v/>
      </c>
      <c r="H722" s="62" t="str">
        <f>IF(F722="","",COUNTIF(Population_data!$A:$A,$E722))</f>
        <v/>
      </c>
      <c r="I722" s="62" t="str">
        <f>IF(G722="","",IF(COUNTIF(Reporting_completeness!$A:$A,$E722)=0,"CHECK","OK"))</f>
        <v/>
      </c>
      <c r="J722" s="62" t="str">
        <f>IF(H722="","",COUNTIF(Reporting_completeness!$A:$A,$E722))</f>
        <v/>
      </c>
      <c r="K722" s="62" t="str">
        <f>IF(I722="","",IF(COUNTIF(Service_data_1!$A:$A,$E722)=0,"CHECK","OK"))</f>
        <v/>
      </c>
      <c r="L722" s="62" t="str">
        <f>IF(J722="","",COUNTIF(Service_data_1!$A:$A,$E722))</f>
        <v/>
      </c>
      <c r="M722" s="62" t="str">
        <f>IF(K722="","",IF(COUNTIF(Service_data_2!$A:$A,$E722)=0,"CHECK","OK"))</f>
        <v/>
      </c>
      <c r="N722" s="62" t="str">
        <f>IF(L722="","",COUNTIF(Service_data_2!$A:$A,$E722))</f>
        <v/>
      </c>
    </row>
    <row r="723" spans="5:14" x14ac:dyDescent="0.55000000000000004">
      <c r="E723" t="str">
        <f>IF(Admin_data!C723="","",Admin_data!C723)</f>
        <v/>
      </c>
      <c r="F723" s="62" t="str">
        <f>IF($E723="","",COUNTIF(Admin_data!C:C,$E723))</f>
        <v/>
      </c>
      <c r="G723" s="62" t="str">
        <f>IF(E723="","",IF(COUNTIF(Population_data!$A:$A,$E723)=0,"CHECK","OK"))</f>
        <v/>
      </c>
      <c r="H723" s="62" t="str">
        <f>IF(F723="","",COUNTIF(Population_data!$A:$A,$E723))</f>
        <v/>
      </c>
      <c r="I723" s="62" t="str">
        <f>IF(G723="","",IF(COUNTIF(Reporting_completeness!$A:$A,$E723)=0,"CHECK","OK"))</f>
        <v/>
      </c>
      <c r="J723" s="62" t="str">
        <f>IF(H723="","",COUNTIF(Reporting_completeness!$A:$A,$E723))</f>
        <v/>
      </c>
      <c r="K723" s="62" t="str">
        <f>IF(I723="","",IF(COUNTIF(Service_data_1!$A:$A,$E723)=0,"CHECK","OK"))</f>
        <v/>
      </c>
      <c r="L723" s="62" t="str">
        <f>IF(J723="","",COUNTIF(Service_data_1!$A:$A,$E723))</f>
        <v/>
      </c>
      <c r="M723" s="62" t="str">
        <f>IF(K723="","",IF(COUNTIF(Service_data_2!$A:$A,$E723)=0,"CHECK","OK"))</f>
        <v/>
      </c>
      <c r="N723" s="62" t="str">
        <f>IF(L723="","",COUNTIF(Service_data_2!$A:$A,$E723))</f>
        <v/>
      </c>
    </row>
    <row r="724" spans="5:14" x14ac:dyDescent="0.55000000000000004">
      <c r="E724" t="str">
        <f>IF(Admin_data!C724="","",Admin_data!C724)</f>
        <v/>
      </c>
      <c r="F724" s="62" t="str">
        <f>IF($E724="","",COUNTIF(Admin_data!C:C,$E724))</f>
        <v/>
      </c>
      <c r="G724" s="62" t="str">
        <f>IF(E724="","",IF(COUNTIF(Population_data!$A:$A,$E724)=0,"CHECK","OK"))</f>
        <v/>
      </c>
      <c r="H724" s="62" t="str">
        <f>IF(F724="","",COUNTIF(Population_data!$A:$A,$E724))</f>
        <v/>
      </c>
      <c r="I724" s="62" t="str">
        <f>IF(G724="","",IF(COUNTIF(Reporting_completeness!$A:$A,$E724)=0,"CHECK","OK"))</f>
        <v/>
      </c>
      <c r="J724" s="62" t="str">
        <f>IF(H724="","",COUNTIF(Reporting_completeness!$A:$A,$E724))</f>
        <v/>
      </c>
      <c r="K724" s="62" t="str">
        <f>IF(I724="","",IF(COUNTIF(Service_data_1!$A:$A,$E724)=0,"CHECK","OK"))</f>
        <v/>
      </c>
      <c r="L724" s="62" t="str">
        <f>IF(J724="","",COUNTIF(Service_data_1!$A:$A,$E724))</f>
        <v/>
      </c>
      <c r="M724" s="62" t="str">
        <f>IF(K724="","",IF(COUNTIF(Service_data_2!$A:$A,$E724)=0,"CHECK","OK"))</f>
        <v/>
      </c>
      <c r="N724" s="62" t="str">
        <f>IF(L724="","",COUNTIF(Service_data_2!$A:$A,$E724))</f>
        <v/>
      </c>
    </row>
    <row r="725" spans="5:14" x14ac:dyDescent="0.55000000000000004">
      <c r="E725" t="str">
        <f>IF(Admin_data!C725="","",Admin_data!C725)</f>
        <v/>
      </c>
      <c r="F725" s="62" t="str">
        <f>IF($E725="","",COUNTIF(Admin_data!C:C,$E725))</f>
        <v/>
      </c>
      <c r="G725" s="62" t="str">
        <f>IF(E725="","",IF(COUNTIF(Population_data!$A:$A,$E725)=0,"CHECK","OK"))</f>
        <v/>
      </c>
      <c r="H725" s="62" t="str">
        <f>IF(F725="","",COUNTIF(Population_data!$A:$A,$E725))</f>
        <v/>
      </c>
      <c r="I725" s="62" t="str">
        <f>IF(G725="","",IF(COUNTIF(Reporting_completeness!$A:$A,$E725)=0,"CHECK","OK"))</f>
        <v/>
      </c>
      <c r="J725" s="62" t="str">
        <f>IF(H725="","",COUNTIF(Reporting_completeness!$A:$A,$E725))</f>
        <v/>
      </c>
      <c r="K725" s="62" t="str">
        <f>IF(I725="","",IF(COUNTIF(Service_data_1!$A:$A,$E725)=0,"CHECK","OK"))</f>
        <v/>
      </c>
      <c r="L725" s="62" t="str">
        <f>IF(J725="","",COUNTIF(Service_data_1!$A:$A,$E725))</f>
        <v/>
      </c>
      <c r="M725" s="62" t="str">
        <f>IF(K725="","",IF(COUNTIF(Service_data_2!$A:$A,$E725)=0,"CHECK","OK"))</f>
        <v/>
      </c>
      <c r="N725" s="62" t="str">
        <f>IF(L725="","",COUNTIF(Service_data_2!$A:$A,$E725))</f>
        <v/>
      </c>
    </row>
    <row r="726" spans="5:14" x14ac:dyDescent="0.55000000000000004">
      <c r="E726" t="str">
        <f>IF(Admin_data!C726="","",Admin_data!C726)</f>
        <v/>
      </c>
      <c r="F726" s="62" t="str">
        <f>IF($E726="","",COUNTIF(Admin_data!C:C,$E726))</f>
        <v/>
      </c>
      <c r="G726" s="62" t="str">
        <f>IF(E726="","",IF(COUNTIF(Population_data!$A:$A,$E726)=0,"CHECK","OK"))</f>
        <v/>
      </c>
      <c r="H726" s="62" t="str">
        <f>IF(F726="","",COUNTIF(Population_data!$A:$A,$E726))</f>
        <v/>
      </c>
      <c r="I726" s="62" t="str">
        <f>IF(G726="","",IF(COUNTIF(Reporting_completeness!$A:$A,$E726)=0,"CHECK","OK"))</f>
        <v/>
      </c>
      <c r="J726" s="62" t="str">
        <f>IF(H726="","",COUNTIF(Reporting_completeness!$A:$A,$E726))</f>
        <v/>
      </c>
      <c r="K726" s="62" t="str">
        <f>IF(I726="","",IF(COUNTIF(Service_data_1!$A:$A,$E726)=0,"CHECK","OK"))</f>
        <v/>
      </c>
      <c r="L726" s="62" t="str">
        <f>IF(J726="","",COUNTIF(Service_data_1!$A:$A,$E726))</f>
        <v/>
      </c>
      <c r="M726" s="62" t="str">
        <f>IF(K726="","",IF(COUNTIF(Service_data_2!$A:$A,$E726)=0,"CHECK","OK"))</f>
        <v/>
      </c>
      <c r="N726" s="62" t="str">
        <f>IF(L726="","",COUNTIF(Service_data_2!$A:$A,$E726))</f>
        <v/>
      </c>
    </row>
    <row r="727" spans="5:14" x14ac:dyDescent="0.55000000000000004">
      <c r="E727" t="str">
        <f>IF(Admin_data!C727="","",Admin_data!C727)</f>
        <v/>
      </c>
      <c r="F727" s="62" t="str">
        <f>IF($E727="","",COUNTIF(Admin_data!C:C,$E727))</f>
        <v/>
      </c>
      <c r="G727" s="62" t="str">
        <f>IF(E727="","",IF(COUNTIF(Population_data!$A:$A,$E727)=0,"CHECK","OK"))</f>
        <v/>
      </c>
      <c r="H727" s="62" t="str">
        <f>IF(F727="","",COUNTIF(Population_data!$A:$A,$E727))</f>
        <v/>
      </c>
      <c r="I727" s="62" t="str">
        <f>IF(G727="","",IF(COUNTIF(Reporting_completeness!$A:$A,$E727)=0,"CHECK","OK"))</f>
        <v/>
      </c>
      <c r="J727" s="62" t="str">
        <f>IF(H727="","",COUNTIF(Reporting_completeness!$A:$A,$E727))</f>
        <v/>
      </c>
      <c r="K727" s="62" t="str">
        <f>IF(I727="","",IF(COUNTIF(Service_data_1!$A:$A,$E727)=0,"CHECK","OK"))</f>
        <v/>
      </c>
      <c r="L727" s="62" t="str">
        <f>IF(J727="","",COUNTIF(Service_data_1!$A:$A,$E727))</f>
        <v/>
      </c>
      <c r="M727" s="62" t="str">
        <f>IF(K727="","",IF(COUNTIF(Service_data_2!$A:$A,$E727)=0,"CHECK","OK"))</f>
        <v/>
      </c>
      <c r="N727" s="62" t="str">
        <f>IF(L727="","",COUNTIF(Service_data_2!$A:$A,$E727))</f>
        <v/>
      </c>
    </row>
    <row r="728" spans="5:14" x14ac:dyDescent="0.55000000000000004">
      <c r="E728" t="str">
        <f>IF(Admin_data!C728="","",Admin_data!C728)</f>
        <v/>
      </c>
      <c r="F728" s="62" t="str">
        <f>IF($E728="","",COUNTIF(Admin_data!C:C,$E728))</f>
        <v/>
      </c>
      <c r="G728" s="62" t="str">
        <f>IF(E728="","",IF(COUNTIF(Population_data!$A:$A,$E728)=0,"CHECK","OK"))</f>
        <v/>
      </c>
      <c r="H728" s="62" t="str">
        <f>IF(F728="","",COUNTIF(Population_data!$A:$A,$E728))</f>
        <v/>
      </c>
      <c r="I728" s="62" t="str">
        <f>IF(G728="","",IF(COUNTIF(Reporting_completeness!$A:$A,$E728)=0,"CHECK","OK"))</f>
        <v/>
      </c>
      <c r="J728" s="62" t="str">
        <f>IF(H728="","",COUNTIF(Reporting_completeness!$A:$A,$E728))</f>
        <v/>
      </c>
      <c r="K728" s="62" t="str">
        <f>IF(I728="","",IF(COUNTIF(Service_data_1!$A:$A,$E728)=0,"CHECK","OK"))</f>
        <v/>
      </c>
      <c r="L728" s="62" t="str">
        <f>IF(J728="","",COUNTIF(Service_data_1!$A:$A,$E728))</f>
        <v/>
      </c>
      <c r="M728" s="62" t="str">
        <f>IF(K728="","",IF(COUNTIF(Service_data_2!$A:$A,$E728)=0,"CHECK","OK"))</f>
        <v/>
      </c>
      <c r="N728" s="62" t="str">
        <f>IF(L728="","",COUNTIF(Service_data_2!$A:$A,$E728))</f>
        <v/>
      </c>
    </row>
    <row r="729" spans="5:14" x14ac:dyDescent="0.55000000000000004">
      <c r="E729" t="str">
        <f>IF(Admin_data!C729="","",Admin_data!C729)</f>
        <v/>
      </c>
      <c r="F729" s="62" t="str">
        <f>IF($E729="","",COUNTIF(Admin_data!C:C,$E729))</f>
        <v/>
      </c>
      <c r="G729" s="62" t="str">
        <f>IF(E729="","",IF(COUNTIF(Population_data!$A:$A,$E729)=0,"CHECK","OK"))</f>
        <v/>
      </c>
      <c r="H729" s="62" t="str">
        <f>IF(F729="","",COUNTIF(Population_data!$A:$A,$E729))</f>
        <v/>
      </c>
      <c r="I729" s="62" t="str">
        <f>IF(G729="","",IF(COUNTIF(Reporting_completeness!$A:$A,$E729)=0,"CHECK","OK"))</f>
        <v/>
      </c>
      <c r="J729" s="62" t="str">
        <f>IF(H729="","",COUNTIF(Reporting_completeness!$A:$A,$E729))</f>
        <v/>
      </c>
      <c r="K729" s="62" t="str">
        <f>IF(I729="","",IF(COUNTIF(Service_data_1!$A:$A,$E729)=0,"CHECK","OK"))</f>
        <v/>
      </c>
      <c r="L729" s="62" t="str">
        <f>IF(J729="","",COUNTIF(Service_data_1!$A:$A,$E729))</f>
        <v/>
      </c>
      <c r="M729" s="62" t="str">
        <f>IF(K729="","",IF(COUNTIF(Service_data_2!$A:$A,$E729)=0,"CHECK","OK"))</f>
        <v/>
      </c>
      <c r="N729" s="62" t="str">
        <f>IF(L729="","",COUNTIF(Service_data_2!$A:$A,$E729))</f>
        <v/>
      </c>
    </row>
    <row r="730" spans="5:14" x14ac:dyDescent="0.55000000000000004">
      <c r="E730" t="str">
        <f>IF(Admin_data!C730="","",Admin_data!C730)</f>
        <v/>
      </c>
      <c r="F730" s="62" t="str">
        <f>IF($E730="","",COUNTIF(Admin_data!C:C,$E730))</f>
        <v/>
      </c>
      <c r="G730" s="62" t="str">
        <f>IF(E730="","",IF(COUNTIF(Population_data!$A:$A,$E730)=0,"CHECK","OK"))</f>
        <v/>
      </c>
      <c r="H730" s="62" t="str">
        <f>IF(F730="","",COUNTIF(Population_data!$A:$A,$E730))</f>
        <v/>
      </c>
      <c r="I730" s="62" t="str">
        <f>IF(G730="","",IF(COUNTIF(Reporting_completeness!$A:$A,$E730)=0,"CHECK","OK"))</f>
        <v/>
      </c>
      <c r="J730" s="62" t="str">
        <f>IF(H730="","",COUNTIF(Reporting_completeness!$A:$A,$E730))</f>
        <v/>
      </c>
      <c r="K730" s="62" t="str">
        <f>IF(I730="","",IF(COUNTIF(Service_data_1!$A:$A,$E730)=0,"CHECK","OK"))</f>
        <v/>
      </c>
      <c r="L730" s="62" t="str">
        <f>IF(J730="","",COUNTIF(Service_data_1!$A:$A,$E730))</f>
        <v/>
      </c>
      <c r="M730" s="62" t="str">
        <f>IF(K730="","",IF(COUNTIF(Service_data_2!$A:$A,$E730)=0,"CHECK","OK"))</f>
        <v/>
      </c>
      <c r="N730" s="62" t="str">
        <f>IF(L730="","",COUNTIF(Service_data_2!$A:$A,$E730))</f>
        <v/>
      </c>
    </row>
    <row r="731" spans="5:14" x14ac:dyDescent="0.55000000000000004">
      <c r="E731" t="str">
        <f>IF(Admin_data!C731="","",Admin_data!C731)</f>
        <v/>
      </c>
      <c r="F731" s="62" t="str">
        <f>IF($E731="","",COUNTIF(Admin_data!C:C,$E731))</f>
        <v/>
      </c>
      <c r="G731" s="62" t="str">
        <f>IF(E731="","",IF(COUNTIF(Population_data!$A:$A,$E731)=0,"CHECK","OK"))</f>
        <v/>
      </c>
      <c r="H731" s="62" t="str">
        <f>IF(F731="","",COUNTIF(Population_data!$A:$A,$E731))</f>
        <v/>
      </c>
      <c r="I731" s="62" t="str">
        <f>IF(G731="","",IF(COUNTIF(Reporting_completeness!$A:$A,$E731)=0,"CHECK","OK"))</f>
        <v/>
      </c>
      <c r="J731" s="62" t="str">
        <f>IF(H731="","",COUNTIF(Reporting_completeness!$A:$A,$E731))</f>
        <v/>
      </c>
      <c r="K731" s="62" t="str">
        <f>IF(I731="","",IF(COUNTIF(Service_data_1!$A:$A,$E731)=0,"CHECK","OK"))</f>
        <v/>
      </c>
      <c r="L731" s="62" t="str">
        <f>IF(J731="","",COUNTIF(Service_data_1!$A:$A,$E731))</f>
        <v/>
      </c>
      <c r="M731" s="62" t="str">
        <f>IF(K731="","",IF(COUNTIF(Service_data_2!$A:$A,$E731)=0,"CHECK","OK"))</f>
        <v/>
      </c>
      <c r="N731" s="62" t="str">
        <f>IF(L731="","",COUNTIF(Service_data_2!$A:$A,$E731))</f>
        <v/>
      </c>
    </row>
    <row r="732" spans="5:14" x14ac:dyDescent="0.55000000000000004">
      <c r="E732" t="str">
        <f>IF(Admin_data!C732="","",Admin_data!C732)</f>
        <v/>
      </c>
      <c r="F732" s="62" t="str">
        <f>IF($E732="","",COUNTIF(Admin_data!C:C,$E732))</f>
        <v/>
      </c>
      <c r="G732" s="62" t="str">
        <f>IF(E732="","",IF(COUNTIF(Population_data!$A:$A,$E732)=0,"CHECK","OK"))</f>
        <v/>
      </c>
      <c r="H732" s="62" t="str">
        <f>IF(F732="","",COUNTIF(Population_data!$A:$A,$E732))</f>
        <v/>
      </c>
      <c r="I732" s="62" t="str">
        <f>IF(G732="","",IF(COUNTIF(Reporting_completeness!$A:$A,$E732)=0,"CHECK","OK"))</f>
        <v/>
      </c>
      <c r="J732" s="62" t="str">
        <f>IF(H732="","",COUNTIF(Reporting_completeness!$A:$A,$E732))</f>
        <v/>
      </c>
      <c r="K732" s="62" t="str">
        <f>IF(I732="","",IF(COUNTIF(Service_data_1!$A:$A,$E732)=0,"CHECK","OK"))</f>
        <v/>
      </c>
      <c r="L732" s="62" t="str">
        <f>IF(J732="","",COUNTIF(Service_data_1!$A:$A,$E732))</f>
        <v/>
      </c>
      <c r="M732" s="62" t="str">
        <f>IF(K732="","",IF(COUNTIF(Service_data_2!$A:$A,$E732)=0,"CHECK","OK"))</f>
        <v/>
      </c>
      <c r="N732" s="62" t="str">
        <f>IF(L732="","",COUNTIF(Service_data_2!$A:$A,$E732))</f>
        <v/>
      </c>
    </row>
    <row r="733" spans="5:14" x14ac:dyDescent="0.55000000000000004">
      <c r="E733" t="str">
        <f>IF(Admin_data!C733="","",Admin_data!C733)</f>
        <v/>
      </c>
      <c r="F733" s="62" t="str">
        <f>IF($E733="","",COUNTIF(Admin_data!C:C,$E733))</f>
        <v/>
      </c>
      <c r="G733" s="62" t="str">
        <f>IF(E733="","",IF(COUNTIF(Population_data!$A:$A,$E733)=0,"CHECK","OK"))</f>
        <v/>
      </c>
      <c r="H733" s="62" t="str">
        <f>IF(F733="","",COUNTIF(Population_data!$A:$A,$E733))</f>
        <v/>
      </c>
      <c r="I733" s="62" t="str">
        <f>IF(G733="","",IF(COUNTIF(Reporting_completeness!$A:$A,$E733)=0,"CHECK","OK"))</f>
        <v/>
      </c>
      <c r="J733" s="62" t="str">
        <f>IF(H733="","",COUNTIF(Reporting_completeness!$A:$A,$E733))</f>
        <v/>
      </c>
      <c r="K733" s="62" t="str">
        <f>IF(I733="","",IF(COUNTIF(Service_data_1!$A:$A,$E733)=0,"CHECK","OK"))</f>
        <v/>
      </c>
      <c r="L733" s="62" t="str">
        <f>IF(J733="","",COUNTIF(Service_data_1!$A:$A,$E733))</f>
        <v/>
      </c>
      <c r="M733" s="62" t="str">
        <f>IF(K733="","",IF(COUNTIF(Service_data_2!$A:$A,$E733)=0,"CHECK","OK"))</f>
        <v/>
      </c>
      <c r="N733" s="62" t="str">
        <f>IF(L733="","",COUNTIF(Service_data_2!$A:$A,$E733))</f>
        <v/>
      </c>
    </row>
    <row r="734" spans="5:14" x14ac:dyDescent="0.55000000000000004">
      <c r="E734" t="str">
        <f>IF(Admin_data!C734="","",Admin_data!C734)</f>
        <v/>
      </c>
      <c r="F734" s="62" t="str">
        <f>IF($E734="","",COUNTIF(Admin_data!C:C,$E734))</f>
        <v/>
      </c>
      <c r="G734" s="62" t="str">
        <f>IF(E734="","",IF(COUNTIF(Population_data!$A:$A,$E734)=0,"CHECK","OK"))</f>
        <v/>
      </c>
      <c r="H734" s="62" t="str">
        <f>IF(F734="","",COUNTIF(Population_data!$A:$A,$E734))</f>
        <v/>
      </c>
      <c r="I734" s="62" t="str">
        <f>IF(G734="","",IF(COUNTIF(Reporting_completeness!$A:$A,$E734)=0,"CHECK","OK"))</f>
        <v/>
      </c>
      <c r="J734" s="62" t="str">
        <f>IF(H734="","",COUNTIF(Reporting_completeness!$A:$A,$E734))</f>
        <v/>
      </c>
      <c r="K734" s="62" t="str">
        <f>IF(I734="","",IF(COUNTIF(Service_data_1!$A:$A,$E734)=0,"CHECK","OK"))</f>
        <v/>
      </c>
      <c r="L734" s="62" t="str">
        <f>IF(J734="","",COUNTIF(Service_data_1!$A:$A,$E734))</f>
        <v/>
      </c>
      <c r="M734" s="62" t="str">
        <f>IF(K734="","",IF(COUNTIF(Service_data_2!$A:$A,$E734)=0,"CHECK","OK"))</f>
        <v/>
      </c>
      <c r="N734" s="62" t="str">
        <f>IF(L734="","",COUNTIF(Service_data_2!$A:$A,$E734))</f>
        <v/>
      </c>
    </row>
    <row r="735" spans="5:14" x14ac:dyDescent="0.55000000000000004">
      <c r="E735" t="str">
        <f>IF(Admin_data!C735="","",Admin_data!C735)</f>
        <v/>
      </c>
      <c r="F735" s="62" t="str">
        <f>IF($E735="","",COUNTIF(Admin_data!C:C,$E735))</f>
        <v/>
      </c>
      <c r="G735" s="62" t="str">
        <f>IF(E735="","",IF(COUNTIF(Population_data!$A:$A,$E735)=0,"CHECK","OK"))</f>
        <v/>
      </c>
      <c r="H735" s="62" t="str">
        <f>IF(F735="","",COUNTIF(Population_data!$A:$A,$E735))</f>
        <v/>
      </c>
      <c r="I735" s="62" t="str">
        <f>IF(G735="","",IF(COUNTIF(Reporting_completeness!$A:$A,$E735)=0,"CHECK","OK"))</f>
        <v/>
      </c>
      <c r="J735" s="62" t="str">
        <f>IF(H735="","",COUNTIF(Reporting_completeness!$A:$A,$E735))</f>
        <v/>
      </c>
      <c r="K735" s="62" t="str">
        <f>IF(I735="","",IF(COUNTIF(Service_data_1!$A:$A,$E735)=0,"CHECK","OK"))</f>
        <v/>
      </c>
      <c r="L735" s="62" t="str">
        <f>IF(J735="","",COUNTIF(Service_data_1!$A:$A,$E735))</f>
        <v/>
      </c>
      <c r="M735" s="62" t="str">
        <f>IF(K735="","",IF(COUNTIF(Service_data_2!$A:$A,$E735)=0,"CHECK","OK"))</f>
        <v/>
      </c>
      <c r="N735" s="62" t="str">
        <f>IF(L735="","",COUNTIF(Service_data_2!$A:$A,$E735))</f>
        <v/>
      </c>
    </row>
    <row r="736" spans="5:14" x14ac:dyDescent="0.55000000000000004">
      <c r="E736" t="str">
        <f>IF(Admin_data!C736="","",Admin_data!C736)</f>
        <v/>
      </c>
      <c r="F736" s="62" t="str">
        <f>IF($E736="","",COUNTIF(Admin_data!C:C,$E736))</f>
        <v/>
      </c>
      <c r="G736" s="62" t="str">
        <f>IF(E736="","",IF(COUNTIF(Population_data!$A:$A,$E736)=0,"CHECK","OK"))</f>
        <v/>
      </c>
      <c r="H736" s="62" t="str">
        <f>IF(F736="","",COUNTIF(Population_data!$A:$A,$E736))</f>
        <v/>
      </c>
      <c r="I736" s="62" t="str">
        <f>IF(G736="","",IF(COUNTIF(Reporting_completeness!$A:$A,$E736)=0,"CHECK","OK"))</f>
        <v/>
      </c>
      <c r="J736" s="62" t="str">
        <f>IF(H736="","",COUNTIF(Reporting_completeness!$A:$A,$E736))</f>
        <v/>
      </c>
      <c r="K736" s="62" t="str">
        <f>IF(I736="","",IF(COUNTIF(Service_data_1!$A:$A,$E736)=0,"CHECK","OK"))</f>
        <v/>
      </c>
      <c r="L736" s="62" t="str">
        <f>IF(J736="","",COUNTIF(Service_data_1!$A:$A,$E736))</f>
        <v/>
      </c>
      <c r="M736" s="62" t="str">
        <f>IF(K736="","",IF(COUNTIF(Service_data_2!$A:$A,$E736)=0,"CHECK","OK"))</f>
        <v/>
      </c>
      <c r="N736" s="62" t="str">
        <f>IF(L736="","",COUNTIF(Service_data_2!$A:$A,$E736))</f>
        <v/>
      </c>
    </row>
    <row r="737" spans="5:14" x14ac:dyDescent="0.55000000000000004">
      <c r="E737" t="str">
        <f>IF(Admin_data!C737="","",Admin_data!C737)</f>
        <v/>
      </c>
      <c r="F737" s="62" t="str">
        <f>IF($E737="","",COUNTIF(Admin_data!C:C,$E737))</f>
        <v/>
      </c>
      <c r="G737" s="62" t="str">
        <f>IF(E737="","",IF(COUNTIF(Population_data!$A:$A,$E737)=0,"CHECK","OK"))</f>
        <v/>
      </c>
      <c r="H737" s="62" t="str">
        <f>IF(F737="","",COUNTIF(Population_data!$A:$A,$E737))</f>
        <v/>
      </c>
      <c r="I737" s="62" t="str">
        <f>IF(G737="","",IF(COUNTIF(Reporting_completeness!$A:$A,$E737)=0,"CHECK","OK"))</f>
        <v/>
      </c>
      <c r="J737" s="62" t="str">
        <f>IF(H737="","",COUNTIF(Reporting_completeness!$A:$A,$E737))</f>
        <v/>
      </c>
      <c r="K737" s="62" t="str">
        <f>IF(I737="","",IF(COUNTIF(Service_data_1!$A:$A,$E737)=0,"CHECK","OK"))</f>
        <v/>
      </c>
      <c r="L737" s="62" t="str">
        <f>IF(J737="","",COUNTIF(Service_data_1!$A:$A,$E737))</f>
        <v/>
      </c>
      <c r="M737" s="62" t="str">
        <f>IF(K737="","",IF(COUNTIF(Service_data_2!$A:$A,$E737)=0,"CHECK","OK"))</f>
        <v/>
      </c>
      <c r="N737" s="62" t="str">
        <f>IF(L737="","",COUNTIF(Service_data_2!$A:$A,$E737))</f>
        <v/>
      </c>
    </row>
    <row r="738" spans="5:14" x14ac:dyDescent="0.55000000000000004">
      <c r="E738" t="str">
        <f>IF(Admin_data!C738="","",Admin_data!C738)</f>
        <v/>
      </c>
      <c r="F738" s="62" t="str">
        <f>IF($E738="","",COUNTIF(Admin_data!C:C,$E738))</f>
        <v/>
      </c>
      <c r="G738" s="62" t="str">
        <f>IF(E738="","",IF(COUNTIF(Population_data!$A:$A,$E738)=0,"CHECK","OK"))</f>
        <v/>
      </c>
      <c r="H738" s="62" t="str">
        <f>IF(F738="","",COUNTIF(Population_data!$A:$A,$E738))</f>
        <v/>
      </c>
      <c r="I738" s="62" t="str">
        <f>IF(G738="","",IF(COUNTIF(Reporting_completeness!$A:$A,$E738)=0,"CHECK","OK"))</f>
        <v/>
      </c>
      <c r="J738" s="62" t="str">
        <f>IF(H738="","",COUNTIF(Reporting_completeness!$A:$A,$E738))</f>
        <v/>
      </c>
      <c r="K738" s="62" t="str">
        <f>IF(I738="","",IF(COUNTIF(Service_data_1!$A:$A,$E738)=0,"CHECK","OK"))</f>
        <v/>
      </c>
      <c r="L738" s="62" t="str">
        <f>IF(J738="","",COUNTIF(Service_data_1!$A:$A,$E738))</f>
        <v/>
      </c>
      <c r="M738" s="62" t="str">
        <f>IF(K738="","",IF(COUNTIF(Service_data_2!$A:$A,$E738)=0,"CHECK","OK"))</f>
        <v/>
      </c>
      <c r="N738" s="62" t="str">
        <f>IF(L738="","",COUNTIF(Service_data_2!$A:$A,$E738))</f>
        <v/>
      </c>
    </row>
    <row r="739" spans="5:14" x14ac:dyDescent="0.55000000000000004">
      <c r="E739" t="str">
        <f>IF(Admin_data!C739="","",Admin_data!C739)</f>
        <v/>
      </c>
      <c r="F739" s="62" t="str">
        <f>IF($E739="","",COUNTIF(Admin_data!C:C,$E739))</f>
        <v/>
      </c>
      <c r="G739" s="62" t="str">
        <f>IF(E739="","",IF(COUNTIF(Population_data!$A:$A,$E739)=0,"CHECK","OK"))</f>
        <v/>
      </c>
      <c r="H739" s="62" t="str">
        <f>IF(F739="","",COUNTIF(Population_data!$A:$A,$E739))</f>
        <v/>
      </c>
      <c r="I739" s="62" t="str">
        <f>IF(G739="","",IF(COUNTIF(Reporting_completeness!$A:$A,$E739)=0,"CHECK","OK"))</f>
        <v/>
      </c>
      <c r="J739" s="62" t="str">
        <f>IF(H739="","",COUNTIF(Reporting_completeness!$A:$A,$E739))</f>
        <v/>
      </c>
      <c r="K739" s="62" t="str">
        <f>IF(I739="","",IF(COUNTIF(Service_data_1!$A:$A,$E739)=0,"CHECK","OK"))</f>
        <v/>
      </c>
      <c r="L739" s="62" t="str">
        <f>IF(J739="","",COUNTIF(Service_data_1!$A:$A,$E739))</f>
        <v/>
      </c>
      <c r="M739" s="62" t="str">
        <f>IF(K739="","",IF(COUNTIF(Service_data_2!$A:$A,$E739)=0,"CHECK","OK"))</f>
        <v/>
      </c>
      <c r="N739" s="62" t="str">
        <f>IF(L739="","",COUNTIF(Service_data_2!$A:$A,$E739))</f>
        <v/>
      </c>
    </row>
    <row r="740" spans="5:14" x14ac:dyDescent="0.55000000000000004">
      <c r="E740" t="str">
        <f>IF(Admin_data!C740="","",Admin_data!C740)</f>
        <v/>
      </c>
      <c r="F740" s="62" t="str">
        <f>IF($E740="","",COUNTIF(Admin_data!C:C,$E740))</f>
        <v/>
      </c>
      <c r="G740" s="62" t="str">
        <f>IF(E740="","",IF(COUNTIF(Population_data!$A:$A,$E740)=0,"CHECK","OK"))</f>
        <v/>
      </c>
      <c r="H740" s="62" t="str">
        <f>IF(F740="","",COUNTIF(Population_data!$A:$A,$E740))</f>
        <v/>
      </c>
      <c r="I740" s="62" t="str">
        <f>IF(G740="","",IF(COUNTIF(Reporting_completeness!$A:$A,$E740)=0,"CHECK","OK"))</f>
        <v/>
      </c>
      <c r="J740" s="62" t="str">
        <f>IF(H740="","",COUNTIF(Reporting_completeness!$A:$A,$E740))</f>
        <v/>
      </c>
      <c r="K740" s="62" t="str">
        <f>IF(I740="","",IF(COUNTIF(Service_data_1!$A:$A,$E740)=0,"CHECK","OK"))</f>
        <v/>
      </c>
      <c r="L740" s="62" t="str">
        <f>IF(J740="","",COUNTIF(Service_data_1!$A:$A,$E740))</f>
        <v/>
      </c>
      <c r="M740" s="62" t="str">
        <f>IF(K740="","",IF(COUNTIF(Service_data_2!$A:$A,$E740)=0,"CHECK","OK"))</f>
        <v/>
      </c>
      <c r="N740" s="62" t="str">
        <f>IF(L740="","",COUNTIF(Service_data_2!$A:$A,$E740))</f>
        <v/>
      </c>
    </row>
    <row r="741" spans="5:14" x14ac:dyDescent="0.55000000000000004">
      <c r="E741" t="str">
        <f>IF(Admin_data!C741="","",Admin_data!C741)</f>
        <v/>
      </c>
      <c r="F741" s="62" t="str">
        <f>IF($E741="","",COUNTIF(Admin_data!C:C,$E741))</f>
        <v/>
      </c>
      <c r="G741" s="62" t="str">
        <f>IF(E741="","",IF(COUNTIF(Population_data!$A:$A,$E741)=0,"CHECK","OK"))</f>
        <v/>
      </c>
      <c r="H741" s="62" t="str">
        <f>IF(F741="","",COUNTIF(Population_data!$A:$A,$E741))</f>
        <v/>
      </c>
      <c r="I741" s="62" t="str">
        <f>IF(G741="","",IF(COUNTIF(Reporting_completeness!$A:$A,$E741)=0,"CHECK","OK"))</f>
        <v/>
      </c>
      <c r="J741" s="62" t="str">
        <f>IF(H741="","",COUNTIF(Reporting_completeness!$A:$A,$E741))</f>
        <v/>
      </c>
      <c r="K741" s="62" t="str">
        <f>IF(I741="","",IF(COUNTIF(Service_data_1!$A:$A,$E741)=0,"CHECK","OK"))</f>
        <v/>
      </c>
      <c r="L741" s="62" t="str">
        <f>IF(J741="","",COUNTIF(Service_data_1!$A:$A,$E741))</f>
        <v/>
      </c>
      <c r="M741" s="62" t="str">
        <f>IF(K741="","",IF(COUNTIF(Service_data_2!$A:$A,$E741)=0,"CHECK","OK"))</f>
        <v/>
      </c>
      <c r="N741" s="62" t="str">
        <f>IF(L741="","",COUNTIF(Service_data_2!$A:$A,$E741))</f>
        <v/>
      </c>
    </row>
    <row r="742" spans="5:14" x14ac:dyDescent="0.55000000000000004">
      <c r="E742" t="str">
        <f>IF(Admin_data!C742="","",Admin_data!C742)</f>
        <v/>
      </c>
      <c r="F742" s="62" t="str">
        <f>IF($E742="","",COUNTIF(Admin_data!C:C,$E742))</f>
        <v/>
      </c>
      <c r="G742" s="62" t="str">
        <f>IF(E742="","",IF(COUNTIF(Population_data!$A:$A,$E742)=0,"CHECK","OK"))</f>
        <v/>
      </c>
      <c r="H742" s="62" t="str">
        <f>IF(F742="","",COUNTIF(Population_data!$A:$A,$E742))</f>
        <v/>
      </c>
      <c r="I742" s="62" t="str">
        <f>IF(G742="","",IF(COUNTIF(Reporting_completeness!$A:$A,$E742)=0,"CHECK","OK"))</f>
        <v/>
      </c>
      <c r="J742" s="62" t="str">
        <f>IF(H742="","",COUNTIF(Reporting_completeness!$A:$A,$E742))</f>
        <v/>
      </c>
      <c r="K742" s="62" t="str">
        <f>IF(I742="","",IF(COUNTIF(Service_data_1!$A:$A,$E742)=0,"CHECK","OK"))</f>
        <v/>
      </c>
      <c r="L742" s="62" t="str">
        <f>IF(J742="","",COUNTIF(Service_data_1!$A:$A,$E742))</f>
        <v/>
      </c>
      <c r="M742" s="62" t="str">
        <f>IF(K742="","",IF(COUNTIF(Service_data_2!$A:$A,$E742)=0,"CHECK","OK"))</f>
        <v/>
      </c>
      <c r="N742" s="62" t="str">
        <f>IF(L742="","",COUNTIF(Service_data_2!$A:$A,$E742))</f>
        <v/>
      </c>
    </row>
    <row r="743" spans="5:14" x14ac:dyDescent="0.55000000000000004">
      <c r="E743" t="str">
        <f>IF(Admin_data!C743="","",Admin_data!C743)</f>
        <v/>
      </c>
      <c r="F743" s="62" t="str">
        <f>IF($E743="","",COUNTIF(Admin_data!C:C,$E743))</f>
        <v/>
      </c>
      <c r="G743" s="62" t="str">
        <f>IF(E743="","",IF(COUNTIF(Population_data!$A:$A,$E743)=0,"CHECK","OK"))</f>
        <v/>
      </c>
      <c r="H743" s="62" t="str">
        <f>IF(F743="","",COUNTIF(Population_data!$A:$A,$E743))</f>
        <v/>
      </c>
      <c r="I743" s="62" t="str">
        <f>IF(G743="","",IF(COUNTIF(Reporting_completeness!$A:$A,$E743)=0,"CHECK","OK"))</f>
        <v/>
      </c>
      <c r="J743" s="62" t="str">
        <f>IF(H743="","",COUNTIF(Reporting_completeness!$A:$A,$E743))</f>
        <v/>
      </c>
      <c r="K743" s="62" t="str">
        <f>IF(I743="","",IF(COUNTIF(Service_data_1!$A:$A,$E743)=0,"CHECK","OK"))</f>
        <v/>
      </c>
      <c r="L743" s="62" t="str">
        <f>IF(J743="","",COUNTIF(Service_data_1!$A:$A,$E743))</f>
        <v/>
      </c>
      <c r="M743" s="62" t="str">
        <f>IF(K743="","",IF(COUNTIF(Service_data_2!$A:$A,$E743)=0,"CHECK","OK"))</f>
        <v/>
      </c>
      <c r="N743" s="62" t="str">
        <f>IF(L743="","",COUNTIF(Service_data_2!$A:$A,$E743))</f>
        <v/>
      </c>
    </row>
    <row r="744" spans="5:14" x14ac:dyDescent="0.55000000000000004">
      <c r="E744" t="str">
        <f>IF(Admin_data!C744="","",Admin_data!C744)</f>
        <v/>
      </c>
      <c r="F744" s="62" t="str">
        <f>IF($E744="","",COUNTIF(Admin_data!C:C,$E744))</f>
        <v/>
      </c>
      <c r="G744" s="62" t="str">
        <f>IF(E744="","",IF(COUNTIF(Population_data!$A:$A,$E744)=0,"CHECK","OK"))</f>
        <v/>
      </c>
      <c r="H744" s="62" t="str">
        <f>IF(F744="","",COUNTIF(Population_data!$A:$A,$E744))</f>
        <v/>
      </c>
      <c r="I744" s="62" t="str">
        <f>IF(G744="","",IF(COUNTIF(Reporting_completeness!$A:$A,$E744)=0,"CHECK","OK"))</f>
        <v/>
      </c>
      <c r="J744" s="62" t="str">
        <f>IF(H744="","",COUNTIF(Reporting_completeness!$A:$A,$E744))</f>
        <v/>
      </c>
      <c r="K744" s="62" t="str">
        <f>IF(I744="","",IF(COUNTIF(Service_data_1!$A:$A,$E744)=0,"CHECK","OK"))</f>
        <v/>
      </c>
      <c r="L744" s="62" t="str">
        <f>IF(J744="","",COUNTIF(Service_data_1!$A:$A,$E744))</f>
        <v/>
      </c>
      <c r="M744" s="62" t="str">
        <f>IF(K744="","",IF(COUNTIF(Service_data_2!$A:$A,$E744)=0,"CHECK","OK"))</f>
        <v/>
      </c>
      <c r="N744" s="62" t="str">
        <f>IF(L744="","",COUNTIF(Service_data_2!$A:$A,$E744))</f>
        <v/>
      </c>
    </row>
    <row r="745" spans="5:14" x14ac:dyDescent="0.55000000000000004">
      <c r="E745" t="str">
        <f>IF(Admin_data!C745="","",Admin_data!C745)</f>
        <v/>
      </c>
      <c r="F745" s="62" t="str">
        <f>IF($E745="","",COUNTIF(Admin_data!C:C,$E745))</f>
        <v/>
      </c>
      <c r="G745" s="62" t="str">
        <f>IF(E745="","",IF(COUNTIF(Population_data!$A:$A,$E745)=0,"CHECK","OK"))</f>
        <v/>
      </c>
      <c r="H745" s="62" t="str">
        <f>IF(F745="","",COUNTIF(Population_data!$A:$A,$E745))</f>
        <v/>
      </c>
      <c r="I745" s="62" t="str">
        <f>IF(G745="","",IF(COUNTIF(Reporting_completeness!$A:$A,$E745)=0,"CHECK","OK"))</f>
        <v/>
      </c>
      <c r="J745" s="62" t="str">
        <f>IF(H745="","",COUNTIF(Reporting_completeness!$A:$A,$E745))</f>
        <v/>
      </c>
      <c r="K745" s="62" t="str">
        <f>IF(I745="","",IF(COUNTIF(Service_data_1!$A:$A,$E745)=0,"CHECK","OK"))</f>
        <v/>
      </c>
      <c r="L745" s="62" t="str">
        <f>IF(J745="","",COUNTIF(Service_data_1!$A:$A,$E745))</f>
        <v/>
      </c>
      <c r="M745" s="62" t="str">
        <f>IF(K745="","",IF(COUNTIF(Service_data_2!$A:$A,$E745)=0,"CHECK","OK"))</f>
        <v/>
      </c>
      <c r="N745" s="62" t="str">
        <f>IF(L745="","",COUNTIF(Service_data_2!$A:$A,$E745))</f>
        <v/>
      </c>
    </row>
    <row r="746" spans="5:14" x14ac:dyDescent="0.55000000000000004">
      <c r="E746" t="str">
        <f>IF(Admin_data!C746="","",Admin_data!C746)</f>
        <v/>
      </c>
      <c r="F746" s="62" t="str">
        <f>IF($E746="","",COUNTIF(Admin_data!C:C,$E746))</f>
        <v/>
      </c>
      <c r="G746" s="62" t="str">
        <f>IF(E746="","",IF(COUNTIF(Population_data!$A:$A,$E746)=0,"CHECK","OK"))</f>
        <v/>
      </c>
      <c r="H746" s="62" t="str">
        <f>IF(F746="","",COUNTIF(Population_data!$A:$A,$E746))</f>
        <v/>
      </c>
      <c r="I746" s="62" t="str">
        <f>IF(G746="","",IF(COUNTIF(Reporting_completeness!$A:$A,$E746)=0,"CHECK","OK"))</f>
        <v/>
      </c>
      <c r="J746" s="62" t="str">
        <f>IF(H746="","",COUNTIF(Reporting_completeness!$A:$A,$E746))</f>
        <v/>
      </c>
      <c r="K746" s="62" t="str">
        <f>IF(I746="","",IF(COUNTIF(Service_data_1!$A:$A,$E746)=0,"CHECK","OK"))</f>
        <v/>
      </c>
      <c r="L746" s="62" t="str">
        <f>IF(J746="","",COUNTIF(Service_data_1!$A:$A,$E746))</f>
        <v/>
      </c>
      <c r="M746" s="62" t="str">
        <f>IF(K746="","",IF(COUNTIF(Service_data_2!$A:$A,$E746)=0,"CHECK","OK"))</f>
        <v/>
      </c>
      <c r="N746" s="62" t="str">
        <f>IF(L746="","",COUNTIF(Service_data_2!$A:$A,$E746))</f>
        <v/>
      </c>
    </row>
    <row r="747" spans="5:14" x14ac:dyDescent="0.55000000000000004">
      <c r="E747" t="str">
        <f>IF(Admin_data!C747="","",Admin_data!C747)</f>
        <v/>
      </c>
      <c r="F747" s="62" t="str">
        <f>IF($E747="","",COUNTIF(Admin_data!C:C,$E747))</f>
        <v/>
      </c>
      <c r="G747" s="62" t="str">
        <f>IF(E747="","",IF(COUNTIF(Population_data!$A:$A,$E747)=0,"CHECK","OK"))</f>
        <v/>
      </c>
      <c r="H747" s="62" t="str">
        <f>IF(F747="","",COUNTIF(Population_data!$A:$A,$E747))</f>
        <v/>
      </c>
      <c r="I747" s="62" t="str">
        <f>IF(G747="","",IF(COUNTIF(Reporting_completeness!$A:$A,$E747)=0,"CHECK","OK"))</f>
        <v/>
      </c>
      <c r="J747" s="62" t="str">
        <f>IF(H747="","",COUNTIF(Reporting_completeness!$A:$A,$E747))</f>
        <v/>
      </c>
      <c r="K747" s="62" t="str">
        <f>IF(I747="","",IF(COUNTIF(Service_data_1!$A:$A,$E747)=0,"CHECK","OK"))</f>
        <v/>
      </c>
      <c r="L747" s="62" t="str">
        <f>IF(J747="","",COUNTIF(Service_data_1!$A:$A,$E747))</f>
        <v/>
      </c>
      <c r="M747" s="62" t="str">
        <f>IF(K747="","",IF(COUNTIF(Service_data_2!$A:$A,$E747)=0,"CHECK","OK"))</f>
        <v/>
      </c>
      <c r="N747" s="62" t="str">
        <f>IF(L747="","",COUNTIF(Service_data_2!$A:$A,$E747))</f>
        <v/>
      </c>
    </row>
    <row r="748" spans="5:14" x14ac:dyDescent="0.55000000000000004">
      <c r="E748" t="str">
        <f>IF(Admin_data!C748="","",Admin_data!C748)</f>
        <v/>
      </c>
      <c r="F748" s="62" t="str">
        <f>IF($E748="","",COUNTIF(Admin_data!C:C,$E748))</f>
        <v/>
      </c>
      <c r="G748" s="62" t="str">
        <f>IF(E748="","",IF(COUNTIF(Population_data!$A:$A,$E748)=0,"CHECK","OK"))</f>
        <v/>
      </c>
      <c r="H748" s="62" t="str">
        <f>IF(F748="","",COUNTIF(Population_data!$A:$A,$E748))</f>
        <v/>
      </c>
      <c r="I748" s="62" t="str">
        <f>IF(G748="","",IF(COUNTIF(Reporting_completeness!$A:$A,$E748)=0,"CHECK","OK"))</f>
        <v/>
      </c>
      <c r="J748" s="62" t="str">
        <f>IF(H748="","",COUNTIF(Reporting_completeness!$A:$A,$E748))</f>
        <v/>
      </c>
      <c r="K748" s="62" t="str">
        <f>IF(I748="","",IF(COUNTIF(Service_data_1!$A:$A,$E748)=0,"CHECK","OK"))</f>
        <v/>
      </c>
      <c r="L748" s="62" t="str">
        <f>IF(J748="","",COUNTIF(Service_data_1!$A:$A,$E748))</f>
        <v/>
      </c>
      <c r="M748" s="62" t="str">
        <f>IF(K748="","",IF(COUNTIF(Service_data_2!$A:$A,$E748)=0,"CHECK","OK"))</f>
        <v/>
      </c>
      <c r="N748" s="62" t="str">
        <f>IF(L748="","",COUNTIF(Service_data_2!$A:$A,$E748))</f>
        <v/>
      </c>
    </row>
    <row r="749" spans="5:14" x14ac:dyDescent="0.55000000000000004">
      <c r="E749" t="str">
        <f>IF(Admin_data!C749="","",Admin_data!C749)</f>
        <v/>
      </c>
      <c r="F749" s="62" t="str">
        <f>IF($E749="","",COUNTIF(Admin_data!C:C,$E749))</f>
        <v/>
      </c>
      <c r="G749" s="62" t="str">
        <f>IF(E749="","",IF(COUNTIF(Population_data!$A:$A,$E749)=0,"CHECK","OK"))</f>
        <v/>
      </c>
      <c r="H749" s="62" t="str">
        <f>IF(F749="","",COUNTIF(Population_data!$A:$A,$E749))</f>
        <v/>
      </c>
      <c r="I749" s="62" t="str">
        <f>IF(G749="","",IF(COUNTIF(Reporting_completeness!$A:$A,$E749)=0,"CHECK","OK"))</f>
        <v/>
      </c>
      <c r="J749" s="62" t="str">
        <f>IF(H749="","",COUNTIF(Reporting_completeness!$A:$A,$E749))</f>
        <v/>
      </c>
      <c r="K749" s="62" t="str">
        <f>IF(I749="","",IF(COUNTIF(Service_data_1!$A:$A,$E749)=0,"CHECK","OK"))</f>
        <v/>
      </c>
      <c r="L749" s="62" t="str">
        <f>IF(J749="","",COUNTIF(Service_data_1!$A:$A,$E749))</f>
        <v/>
      </c>
      <c r="M749" s="62" t="str">
        <f>IF(K749="","",IF(COUNTIF(Service_data_2!$A:$A,$E749)=0,"CHECK","OK"))</f>
        <v/>
      </c>
      <c r="N749" s="62" t="str">
        <f>IF(L749="","",COUNTIF(Service_data_2!$A:$A,$E749))</f>
        <v/>
      </c>
    </row>
    <row r="750" spans="5:14" x14ac:dyDescent="0.55000000000000004">
      <c r="E750" t="str">
        <f>IF(Admin_data!C750="","",Admin_data!C750)</f>
        <v/>
      </c>
      <c r="F750" s="62" t="str">
        <f>IF($E750="","",COUNTIF(Admin_data!C:C,$E750))</f>
        <v/>
      </c>
      <c r="G750" s="62" t="str">
        <f>IF(E750="","",IF(COUNTIF(Population_data!$A:$A,$E750)=0,"CHECK","OK"))</f>
        <v/>
      </c>
      <c r="H750" s="62" t="str">
        <f>IF(F750="","",COUNTIF(Population_data!$A:$A,$E750))</f>
        <v/>
      </c>
      <c r="I750" s="62" t="str">
        <f>IF(G750="","",IF(COUNTIF(Reporting_completeness!$A:$A,$E750)=0,"CHECK","OK"))</f>
        <v/>
      </c>
      <c r="J750" s="62" t="str">
        <f>IF(H750="","",COUNTIF(Reporting_completeness!$A:$A,$E750))</f>
        <v/>
      </c>
      <c r="K750" s="62" t="str">
        <f>IF(I750="","",IF(COUNTIF(Service_data_1!$A:$A,$E750)=0,"CHECK","OK"))</f>
        <v/>
      </c>
      <c r="L750" s="62" t="str">
        <f>IF(J750="","",COUNTIF(Service_data_1!$A:$A,$E750))</f>
        <v/>
      </c>
      <c r="M750" s="62" t="str">
        <f>IF(K750="","",IF(COUNTIF(Service_data_2!$A:$A,$E750)=0,"CHECK","OK"))</f>
        <v/>
      </c>
      <c r="N750" s="62" t="str">
        <f>IF(L750="","",COUNTIF(Service_data_2!$A:$A,$E750))</f>
        <v/>
      </c>
    </row>
    <row r="751" spans="5:14" x14ac:dyDescent="0.55000000000000004">
      <c r="E751" t="str">
        <f>IF(Admin_data!C751="","",Admin_data!C751)</f>
        <v/>
      </c>
      <c r="F751" s="62" t="str">
        <f>IF($E751="","",COUNTIF(Admin_data!C:C,$E751))</f>
        <v/>
      </c>
      <c r="G751" s="62" t="str">
        <f>IF(E751="","",IF(COUNTIF(Population_data!$A:$A,$E751)=0,"CHECK","OK"))</f>
        <v/>
      </c>
      <c r="H751" s="62" t="str">
        <f>IF(F751="","",COUNTIF(Population_data!$A:$A,$E751))</f>
        <v/>
      </c>
      <c r="I751" s="62" t="str">
        <f>IF(G751="","",IF(COUNTIF(Reporting_completeness!$A:$A,$E751)=0,"CHECK","OK"))</f>
        <v/>
      </c>
      <c r="J751" s="62" t="str">
        <f>IF(H751="","",COUNTIF(Reporting_completeness!$A:$A,$E751))</f>
        <v/>
      </c>
      <c r="K751" s="62" t="str">
        <f>IF(I751="","",IF(COUNTIF(Service_data_1!$A:$A,$E751)=0,"CHECK","OK"))</f>
        <v/>
      </c>
      <c r="L751" s="62" t="str">
        <f>IF(J751="","",COUNTIF(Service_data_1!$A:$A,$E751))</f>
        <v/>
      </c>
      <c r="M751" s="62" t="str">
        <f>IF(K751="","",IF(COUNTIF(Service_data_2!$A:$A,$E751)=0,"CHECK","OK"))</f>
        <v/>
      </c>
      <c r="N751" s="62" t="str">
        <f>IF(L751="","",COUNTIF(Service_data_2!$A:$A,$E751))</f>
        <v/>
      </c>
    </row>
    <row r="752" spans="5:14" x14ac:dyDescent="0.55000000000000004">
      <c r="E752" t="str">
        <f>IF(Admin_data!C752="","",Admin_data!C752)</f>
        <v/>
      </c>
      <c r="F752" s="62" t="str">
        <f>IF($E752="","",COUNTIF(Admin_data!C:C,$E752))</f>
        <v/>
      </c>
      <c r="G752" s="62" t="str">
        <f>IF(E752="","",IF(COUNTIF(Population_data!$A:$A,$E752)=0,"CHECK","OK"))</f>
        <v/>
      </c>
      <c r="H752" s="62" t="str">
        <f>IF(F752="","",COUNTIF(Population_data!$A:$A,$E752))</f>
        <v/>
      </c>
      <c r="I752" s="62" t="str">
        <f>IF(G752="","",IF(COUNTIF(Reporting_completeness!$A:$A,$E752)=0,"CHECK","OK"))</f>
        <v/>
      </c>
      <c r="J752" s="62" t="str">
        <f>IF(H752="","",COUNTIF(Reporting_completeness!$A:$A,$E752))</f>
        <v/>
      </c>
      <c r="K752" s="62" t="str">
        <f>IF(I752="","",IF(COUNTIF(Service_data_1!$A:$A,$E752)=0,"CHECK","OK"))</f>
        <v/>
      </c>
      <c r="L752" s="62" t="str">
        <f>IF(J752="","",COUNTIF(Service_data_1!$A:$A,$E752))</f>
        <v/>
      </c>
      <c r="M752" s="62" t="str">
        <f>IF(K752="","",IF(COUNTIF(Service_data_2!$A:$A,$E752)=0,"CHECK","OK"))</f>
        <v/>
      </c>
      <c r="N752" s="62" t="str">
        <f>IF(L752="","",COUNTIF(Service_data_2!$A:$A,$E752))</f>
        <v/>
      </c>
    </row>
    <row r="753" spans="5:14" x14ac:dyDescent="0.55000000000000004">
      <c r="E753" t="str">
        <f>IF(Admin_data!C753="","",Admin_data!C753)</f>
        <v/>
      </c>
      <c r="F753" s="62" t="str">
        <f>IF($E753="","",COUNTIF(Admin_data!C:C,$E753))</f>
        <v/>
      </c>
      <c r="G753" s="62" t="str">
        <f>IF(E753="","",IF(COUNTIF(Population_data!$A:$A,$E753)=0,"CHECK","OK"))</f>
        <v/>
      </c>
      <c r="H753" s="62" t="str">
        <f>IF(F753="","",COUNTIF(Population_data!$A:$A,$E753))</f>
        <v/>
      </c>
      <c r="I753" s="62" t="str">
        <f>IF(G753="","",IF(COUNTIF(Reporting_completeness!$A:$A,$E753)=0,"CHECK","OK"))</f>
        <v/>
      </c>
      <c r="J753" s="62" t="str">
        <f>IF(H753="","",COUNTIF(Reporting_completeness!$A:$A,$E753))</f>
        <v/>
      </c>
      <c r="K753" s="62" t="str">
        <f>IF(I753="","",IF(COUNTIF(Service_data_1!$A:$A,$E753)=0,"CHECK","OK"))</f>
        <v/>
      </c>
      <c r="L753" s="62" t="str">
        <f>IF(J753="","",COUNTIF(Service_data_1!$A:$A,$E753))</f>
        <v/>
      </c>
      <c r="M753" s="62" t="str">
        <f>IF(K753="","",IF(COUNTIF(Service_data_2!$A:$A,$E753)=0,"CHECK","OK"))</f>
        <v/>
      </c>
      <c r="N753" s="62" t="str">
        <f>IF(L753="","",COUNTIF(Service_data_2!$A:$A,$E753))</f>
        <v/>
      </c>
    </row>
    <row r="754" spans="5:14" x14ac:dyDescent="0.55000000000000004">
      <c r="E754" t="str">
        <f>IF(Admin_data!C754="","",Admin_data!C754)</f>
        <v/>
      </c>
      <c r="F754" s="62" t="str">
        <f>IF($E754="","",COUNTIF(Admin_data!C:C,$E754))</f>
        <v/>
      </c>
      <c r="G754" s="62" t="str">
        <f>IF(E754="","",IF(COUNTIF(Population_data!$A:$A,$E754)=0,"CHECK","OK"))</f>
        <v/>
      </c>
      <c r="H754" s="62" t="str">
        <f>IF(F754="","",COUNTIF(Population_data!$A:$A,$E754))</f>
        <v/>
      </c>
      <c r="I754" s="62" t="str">
        <f>IF(G754="","",IF(COUNTIF(Reporting_completeness!$A:$A,$E754)=0,"CHECK","OK"))</f>
        <v/>
      </c>
      <c r="J754" s="62" t="str">
        <f>IF(H754="","",COUNTIF(Reporting_completeness!$A:$A,$E754))</f>
        <v/>
      </c>
      <c r="K754" s="62" t="str">
        <f>IF(I754="","",IF(COUNTIF(Service_data_1!$A:$A,$E754)=0,"CHECK","OK"))</f>
        <v/>
      </c>
      <c r="L754" s="62" t="str">
        <f>IF(J754="","",COUNTIF(Service_data_1!$A:$A,$E754))</f>
        <v/>
      </c>
      <c r="M754" s="62" t="str">
        <f>IF(K754="","",IF(COUNTIF(Service_data_2!$A:$A,$E754)=0,"CHECK","OK"))</f>
        <v/>
      </c>
      <c r="N754" s="62" t="str">
        <f>IF(L754="","",COUNTIF(Service_data_2!$A:$A,$E754))</f>
        <v/>
      </c>
    </row>
    <row r="755" spans="5:14" x14ac:dyDescent="0.55000000000000004">
      <c r="E755" t="str">
        <f>IF(Admin_data!C755="","",Admin_data!C755)</f>
        <v/>
      </c>
      <c r="F755" s="62" t="str">
        <f>IF($E755="","",COUNTIF(Admin_data!C:C,$E755))</f>
        <v/>
      </c>
      <c r="G755" s="62" t="str">
        <f>IF(E755="","",IF(COUNTIF(Population_data!$A:$A,$E755)=0,"CHECK","OK"))</f>
        <v/>
      </c>
      <c r="H755" s="62" t="str">
        <f>IF(F755="","",COUNTIF(Population_data!$A:$A,$E755))</f>
        <v/>
      </c>
      <c r="I755" s="62" t="str">
        <f>IF(G755="","",IF(COUNTIF(Reporting_completeness!$A:$A,$E755)=0,"CHECK","OK"))</f>
        <v/>
      </c>
      <c r="J755" s="62" t="str">
        <f>IF(H755="","",COUNTIF(Reporting_completeness!$A:$A,$E755))</f>
        <v/>
      </c>
      <c r="K755" s="62" t="str">
        <f>IF(I755="","",IF(COUNTIF(Service_data_1!$A:$A,$E755)=0,"CHECK","OK"))</f>
        <v/>
      </c>
      <c r="L755" s="62" t="str">
        <f>IF(J755="","",COUNTIF(Service_data_1!$A:$A,$E755))</f>
        <v/>
      </c>
      <c r="M755" s="62" t="str">
        <f>IF(K755="","",IF(COUNTIF(Service_data_2!$A:$A,$E755)=0,"CHECK","OK"))</f>
        <v/>
      </c>
      <c r="N755" s="62" t="str">
        <f>IF(L755="","",COUNTIF(Service_data_2!$A:$A,$E755))</f>
        <v/>
      </c>
    </row>
    <row r="756" spans="5:14" x14ac:dyDescent="0.55000000000000004">
      <c r="E756" t="str">
        <f>IF(Admin_data!C756="","",Admin_data!C756)</f>
        <v/>
      </c>
      <c r="F756" s="62" t="str">
        <f>IF($E756="","",COUNTIF(Admin_data!C:C,$E756))</f>
        <v/>
      </c>
      <c r="G756" s="62" t="str">
        <f>IF(E756="","",IF(COUNTIF(Population_data!$A:$A,$E756)=0,"CHECK","OK"))</f>
        <v/>
      </c>
      <c r="H756" s="62" t="str">
        <f>IF(F756="","",COUNTIF(Population_data!$A:$A,$E756))</f>
        <v/>
      </c>
      <c r="I756" s="62" t="str">
        <f>IF(G756="","",IF(COUNTIF(Reporting_completeness!$A:$A,$E756)=0,"CHECK","OK"))</f>
        <v/>
      </c>
      <c r="J756" s="62" t="str">
        <f>IF(H756="","",COUNTIF(Reporting_completeness!$A:$A,$E756))</f>
        <v/>
      </c>
      <c r="K756" s="62" t="str">
        <f>IF(I756="","",IF(COUNTIF(Service_data_1!$A:$A,$E756)=0,"CHECK","OK"))</f>
        <v/>
      </c>
      <c r="L756" s="62" t="str">
        <f>IF(J756="","",COUNTIF(Service_data_1!$A:$A,$E756))</f>
        <v/>
      </c>
      <c r="M756" s="62" t="str">
        <f>IF(K756="","",IF(COUNTIF(Service_data_2!$A:$A,$E756)=0,"CHECK","OK"))</f>
        <v/>
      </c>
      <c r="N756" s="62" t="str">
        <f>IF(L756="","",COUNTIF(Service_data_2!$A:$A,$E756))</f>
        <v/>
      </c>
    </row>
    <row r="757" spans="5:14" x14ac:dyDescent="0.55000000000000004">
      <c r="E757" t="str">
        <f>IF(Admin_data!C757="","",Admin_data!C757)</f>
        <v/>
      </c>
      <c r="F757" s="62" t="str">
        <f>IF($E757="","",COUNTIF(Admin_data!C:C,$E757))</f>
        <v/>
      </c>
      <c r="G757" s="62" t="str">
        <f>IF(E757="","",IF(COUNTIF(Population_data!$A:$A,$E757)=0,"CHECK","OK"))</f>
        <v/>
      </c>
      <c r="H757" s="62" t="str">
        <f>IF(F757="","",COUNTIF(Population_data!$A:$A,$E757))</f>
        <v/>
      </c>
      <c r="I757" s="62" t="str">
        <f>IF(G757="","",IF(COUNTIF(Reporting_completeness!$A:$A,$E757)=0,"CHECK","OK"))</f>
        <v/>
      </c>
      <c r="J757" s="62" t="str">
        <f>IF(H757="","",COUNTIF(Reporting_completeness!$A:$A,$E757))</f>
        <v/>
      </c>
      <c r="K757" s="62" t="str">
        <f>IF(I757="","",IF(COUNTIF(Service_data_1!$A:$A,$E757)=0,"CHECK","OK"))</f>
        <v/>
      </c>
      <c r="L757" s="62" t="str">
        <f>IF(J757="","",COUNTIF(Service_data_1!$A:$A,$E757))</f>
        <v/>
      </c>
      <c r="M757" s="62" t="str">
        <f>IF(K757="","",IF(COUNTIF(Service_data_2!$A:$A,$E757)=0,"CHECK","OK"))</f>
        <v/>
      </c>
      <c r="N757" s="62" t="str">
        <f>IF(L757="","",COUNTIF(Service_data_2!$A:$A,$E757))</f>
        <v/>
      </c>
    </row>
    <row r="758" spans="5:14" x14ac:dyDescent="0.55000000000000004">
      <c r="E758" t="str">
        <f>IF(Admin_data!C758="","",Admin_data!C758)</f>
        <v/>
      </c>
      <c r="F758" s="62" t="str">
        <f>IF($E758="","",COUNTIF(Admin_data!C:C,$E758))</f>
        <v/>
      </c>
      <c r="G758" s="62" t="str">
        <f>IF(E758="","",IF(COUNTIF(Population_data!$A:$A,$E758)=0,"CHECK","OK"))</f>
        <v/>
      </c>
      <c r="H758" s="62" t="str">
        <f>IF(F758="","",COUNTIF(Population_data!$A:$A,$E758))</f>
        <v/>
      </c>
      <c r="I758" s="62" t="str">
        <f>IF(G758="","",IF(COUNTIF(Reporting_completeness!$A:$A,$E758)=0,"CHECK","OK"))</f>
        <v/>
      </c>
      <c r="J758" s="62" t="str">
        <f>IF(H758="","",COUNTIF(Reporting_completeness!$A:$A,$E758))</f>
        <v/>
      </c>
      <c r="K758" s="62" t="str">
        <f>IF(I758="","",IF(COUNTIF(Service_data_1!$A:$A,$E758)=0,"CHECK","OK"))</f>
        <v/>
      </c>
      <c r="L758" s="62" t="str">
        <f>IF(J758="","",COUNTIF(Service_data_1!$A:$A,$E758))</f>
        <v/>
      </c>
      <c r="M758" s="62" t="str">
        <f>IF(K758="","",IF(COUNTIF(Service_data_2!$A:$A,$E758)=0,"CHECK","OK"))</f>
        <v/>
      </c>
      <c r="N758" s="62" t="str">
        <f>IF(L758="","",COUNTIF(Service_data_2!$A:$A,$E758))</f>
        <v/>
      </c>
    </row>
    <row r="759" spans="5:14" x14ac:dyDescent="0.55000000000000004">
      <c r="E759" t="str">
        <f>IF(Admin_data!C759="","",Admin_data!C759)</f>
        <v/>
      </c>
      <c r="F759" s="62" t="str">
        <f>IF($E759="","",COUNTIF(Admin_data!C:C,$E759))</f>
        <v/>
      </c>
      <c r="G759" s="62" t="str">
        <f>IF(E759="","",IF(COUNTIF(Population_data!$A:$A,$E759)=0,"CHECK","OK"))</f>
        <v/>
      </c>
      <c r="H759" s="62" t="str">
        <f>IF(F759="","",COUNTIF(Population_data!$A:$A,$E759))</f>
        <v/>
      </c>
      <c r="I759" s="62" t="str">
        <f>IF(G759="","",IF(COUNTIF(Reporting_completeness!$A:$A,$E759)=0,"CHECK","OK"))</f>
        <v/>
      </c>
      <c r="J759" s="62" t="str">
        <f>IF(H759="","",COUNTIF(Reporting_completeness!$A:$A,$E759))</f>
        <v/>
      </c>
      <c r="K759" s="62" t="str">
        <f>IF(I759="","",IF(COUNTIF(Service_data_1!$A:$A,$E759)=0,"CHECK","OK"))</f>
        <v/>
      </c>
      <c r="L759" s="62" t="str">
        <f>IF(J759="","",COUNTIF(Service_data_1!$A:$A,$E759))</f>
        <v/>
      </c>
      <c r="M759" s="62" t="str">
        <f>IF(K759="","",IF(COUNTIF(Service_data_2!$A:$A,$E759)=0,"CHECK","OK"))</f>
        <v/>
      </c>
      <c r="N759" s="62" t="str">
        <f>IF(L759="","",COUNTIF(Service_data_2!$A:$A,$E759))</f>
        <v/>
      </c>
    </row>
    <row r="760" spans="5:14" x14ac:dyDescent="0.55000000000000004">
      <c r="E760" t="str">
        <f>IF(Admin_data!C760="","",Admin_data!C760)</f>
        <v/>
      </c>
      <c r="F760" s="62" t="str">
        <f>IF($E760="","",COUNTIF(Admin_data!C:C,$E760))</f>
        <v/>
      </c>
      <c r="G760" s="62" t="str">
        <f>IF(E760="","",IF(COUNTIF(Population_data!$A:$A,$E760)=0,"CHECK","OK"))</f>
        <v/>
      </c>
      <c r="H760" s="62" t="str">
        <f>IF(F760="","",COUNTIF(Population_data!$A:$A,$E760))</f>
        <v/>
      </c>
      <c r="I760" s="62" t="str">
        <f>IF(G760="","",IF(COUNTIF(Reporting_completeness!$A:$A,$E760)=0,"CHECK","OK"))</f>
        <v/>
      </c>
      <c r="J760" s="62" t="str">
        <f>IF(H760="","",COUNTIF(Reporting_completeness!$A:$A,$E760))</f>
        <v/>
      </c>
      <c r="K760" s="62" t="str">
        <f>IF(I760="","",IF(COUNTIF(Service_data_1!$A:$A,$E760)=0,"CHECK","OK"))</f>
        <v/>
      </c>
      <c r="L760" s="62" t="str">
        <f>IF(J760="","",COUNTIF(Service_data_1!$A:$A,$E760))</f>
        <v/>
      </c>
      <c r="M760" s="62" t="str">
        <f>IF(K760="","",IF(COUNTIF(Service_data_2!$A:$A,$E760)=0,"CHECK","OK"))</f>
        <v/>
      </c>
      <c r="N760" s="62" t="str">
        <f>IF(L760="","",COUNTIF(Service_data_2!$A:$A,$E760))</f>
        <v/>
      </c>
    </row>
    <row r="761" spans="5:14" x14ac:dyDescent="0.55000000000000004">
      <c r="E761" t="str">
        <f>IF(Admin_data!C761="","",Admin_data!C761)</f>
        <v/>
      </c>
      <c r="F761" s="62" t="str">
        <f>IF($E761="","",COUNTIF(Admin_data!C:C,$E761))</f>
        <v/>
      </c>
      <c r="G761" s="62" t="str">
        <f>IF(E761="","",IF(COUNTIF(Population_data!$A:$A,$E761)=0,"CHECK","OK"))</f>
        <v/>
      </c>
      <c r="H761" s="62" t="str">
        <f>IF(F761="","",COUNTIF(Population_data!$A:$A,$E761))</f>
        <v/>
      </c>
      <c r="I761" s="62" t="str">
        <f>IF(G761="","",IF(COUNTIF(Reporting_completeness!$A:$A,$E761)=0,"CHECK","OK"))</f>
        <v/>
      </c>
      <c r="J761" s="62" t="str">
        <f>IF(H761="","",COUNTIF(Reporting_completeness!$A:$A,$E761))</f>
        <v/>
      </c>
      <c r="K761" s="62" t="str">
        <f>IF(I761="","",IF(COUNTIF(Service_data_1!$A:$A,$E761)=0,"CHECK","OK"))</f>
        <v/>
      </c>
      <c r="L761" s="62" t="str">
        <f>IF(J761="","",COUNTIF(Service_data_1!$A:$A,$E761))</f>
        <v/>
      </c>
      <c r="M761" s="62" t="str">
        <f>IF(K761="","",IF(COUNTIF(Service_data_2!$A:$A,$E761)=0,"CHECK","OK"))</f>
        <v/>
      </c>
      <c r="N761" s="62" t="str">
        <f>IF(L761="","",COUNTIF(Service_data_2!$A:$A,$E761))</f>
        <v/>
      </c>
    </row>
    <row r="762" spans="5:14" x14ac:dyDescent="0.55000000000000004">
      <c r="E762" t="str">
        <f>IF(Admin_data!C762="","",Admin_data!C762)</f>
        <v/>
      </c>
      <c r="F762" s="62" t="str">
        <f>IF($E762="","",COUNTIF(Admin_data!C:C,$E762))</f>
        <v/>
      </c>
      <c r="G762" s="62" t="str">
        <f>IF(E762="","",IF(COUNTIF(Population_data!$A:$A,$E762)=0,"CHECK","OK"))</f>
        <v/>
      </c>
      <c r="H762" s="62" t="str">
        <f>IF(F762="","",COUNTIF(Population_data!$A:$A,$E762))</f>
        <v/>
      </c>
      <c r="I762" s="62" t="str">
        <f>IF(G762="","",IF(COUNTIF(Reporting_completeness!$A:$A,$E762)=0,"CHECK","OK"))</f>
        <v/>
      </c>
      <c r="J762" s="62" t="str">
        <f>IF(H762="","",COUNTIF(Reporting_completeness!$A:$A,$E762))</f>
        <v/>
      </c>
      <c r="K762" s="62" t="str">
        <f>IF(I762="","",IF(COUNTIF(Service_data_1!$A:$A,$E762)=0,"CHECK","OK"))</f>
        <v/>
      </c>
      <c r="L762" s="62" t="str">
        <f>IF(J762="","",COUNTIF(Service_data_1!$A:$A,$E762))</f>
        <v/>
      </c>
      <c r="M762" s="62" t="str">
        <f>IF(K762="","",IF(COUNTIF(Service_data_2!$A:$A,$E762)=0,"CHECK","OK"))</f>
        <v/>
      </c>
      <c r="N762" s="62" t="str">
        <f>IF(L762="","",COUNTIF(Service_data_2!$A:$A,$E762))</f>
        <v/>
      </c>
    </row>
    <row r="763" spans="5:14" x14ac:dyDescent="0.55000000000000004">
      <c r="E763" t="str">
        <f>IF(Admin_data!C763="","",Admin_data!C763)</f>
        <v/>
      </c>
      <c r="F763" s="62" t="str">
        <f>IF($E763="","",COUNTIF(Admin_data!C:C,$E763))</f>
        <v/>
      </c>
      <c r="G763" s="62" t="str">
        <f>IF(E763="","",IF(COUNTIF(Population_data!$A:$A,$E763)=0,"CHECK","OK"))</f>
        <v/>
      </c>
      <c r="H763" s="62" t="str">
        <f>IF(F763="","",COUNTIF(Population_data!$A:$A,$E763))</f>
        <v/>
      </c>
      <c r="I763" s="62" t="str">
        <f>IF(G763="","",IF(COUNTIF(Reporting_completeness!$A:$A,$E763)=0,"CHECK","OK"))</f>
        <v/>
      </c>
      <c r="J763" s="62" t="str">
        <f>IF(H763="","",COUNTIF(Reporting_completeness!$A:$A,$E763))</f>
        <v/>
      </c>
      <c r="K763" s="62" t="str">
        <f>IF(I763="","",IF(COUNTIF(Service_data_1!$A:$A,$E763)=0,"CHECK","OK"))</f>
        <v/>
      </c>
      <c r="L763" s="62" t="str">
        <f>IF(J763="","",COUNTIF(Service_data_1!$A:$A,$E763))</f>
        <v/>
      </c>
      <c r="M763" s="62" t="str">
        <f>IF(K763="","",IF(COUNTIF(Service_data_2!$A:$A,$E763)=0,"CHECK","OK"))</f>
        <v/>
      </c>
      <c r="N763" s="62" t="str">
        <f>IF(L763="","",COUNTIF(Service_data_2!$A:$A,$E763))</f>
        <v/>
      </c>
    </row>
    <row r="764" spans="5:14" x14ac:dyDescent="0.55000000000000004">
      <c r="E764" t="str">
        <f>IF(Admin_data!C764="","",Admin_data!C764)</f>
        <v/>
      </c>
      <c r="F764" s="62" t="str">
        <f>IF($E764="","",COUNTIF(Admin_data!C:C,$E764))</f>
        <v/>
      </c>
      <c r="G764" s="62" t="str">
        <f>IF(E764="","",IF(COUNTIF(Population_data!$A:$A,$E764)=0,"CHECK","OK"))</f>
        <v/>
      </c>
      <c r="H764" s="62" t="str">
        <f>IF(F764="","",COUNTIF(Population_data!$A:$A,$E764))</f>
        <v/>
      </c>
      <c r="I764" s="62" t="str">
        <f>IF(G764="","",IF(COUNTIF(Reporting_completeness!$A:$A,$E764)=0,"CHECK","OK"))</f>
        <v/>
      </c>
      <c r="J764" s="62" t="str">
        <f>IF(H764="","",COUNTIF(Reporting_completeness!$A:$A,$E764))</f>
        <v/>
      </c>
      <c r="K764" s="62" t="str">
        <f>IF(I764="","",IF(COUNTIF(Service_data_1!$A:$A,$E764)=0,"CHECK","OK"))</f>
        <v/>
      </c>
      <c r="L764" s="62" t="str">
        <f>IF(J764="","",COUNTIF(Service_data_1!$A:$A,$E764))</f>
        <v/>
      </c>
      <c r="M764" s="62" t="str">
        <f>IF(K764="","",IF(COUNTIF(Service_data_2!$A:$A,$E764)=0,"CHECK","OK"))</f>
        <v/>
      </c>
      <c r="N764" s="62" t="str">
        <f>IF(L764="","",COUNTIF(Service_data_2!$A:$A,$E764))</f>
        <v/>
      </c>
    </row>
    <row r="765" spans="5:14" x14ac:dyDescent="0.55000000000000004">
      <c r="E765" t="str">
        <f>IF(Admin_data!C765="","",Admin_data!C765)</f>
        <v/>
      </c>
      <c r="F765" s="62" t="str">
        <f>IF($E765="","",COUNTIF(Admin_data!C:C,$E765))</f>
        <v/>
      </c>
      <c r="G765" s="62" t="str">
        <f>IF(E765="","",IF(COUNTIF(Population_data!$A:$A,$E765)=0,"CHECK","OK"))</f>
        <v/>
      </c>
      <c r="H765" s="62" t="str">
        <f>IF(F765="","",COUNTIF(Population_data!$A:$A,$E765))</f>
        <v/>
      </c>
      <c r="I765" s="62" t="str">
        <f>IF(G765="","",IF(COUNTIF(Reporting_completeness!$A:$A,$E765)=0,"CHECK","OK"))</f>
        <v/>
      </c>
      <c r="J765" s="62" t="str">
        <f>IF(H765="","",COUNTIF(Reporting_completeness!$A:$A,$E765))</f>
        <v/>
      </c>
      <c r="K765" s="62" t="str">
        <f>IF(I765="","",IF(COUNTIF(Service_data_1!$A:$A,$E765)=0,"CHECK","OK"))</f>
        <v/>
      </c>
      <c r="L765" s="62" t="str">
        <f>IF(J765="","",COUNTIF(Service_data_1!$A:$A,$E765))</f>
        <v/>
      </c>
      <c r="M765" s="62" t="str">
        <f>IF(K765="","",IF(COUNTIF(Service_data_2!$A:$A,$E765)=0,"CHECK","OK"))</f>
        <v/>
      </c>
      <c r="N765" s="62" t="str">
        <f>IF(L765="","",COUNTIF(Service_data_2!$A:$A,$E765))</f>
        <v/>
      </c>
    </row>
    <row r="766" spans="5:14" x14ac:dyDescent="0.55000000000000004">
      <c r="E766" t="str">
        <f>IF(Admin_data!C766="","",Admin_data!C766)</f>
        <v/>
      </c>
      <c r="F766" s="62" t="str">
        <f>IF($E766="","",COUNTIF(Admin_data!C:C,$E766))</f>
        <v/>
      </c>
      <c r="G766" s="62" t="str">
        <f>IF(E766="","",IF(COUNTIF(Population_data!$A:$A,$E766)=0,"CHECK","OK"))</f>
        <v/>
      </c>
      <c r="H766" s="62" t="str">
        <f>IF(F766="","",COUNTIF(Population_data!$A:$A,$E766))</f>
        <v/>
      </c>
      <c r="I766" s="62" t="str">
        <f>IF(G766="","",IF(COUNTIF(Reporting_completeness!$A:$A,$E766)=0,"CHECK","OK"))</f>
        <v/>
      </c>
      <c r="J766" s="62" t="str">
        <f>IF(H766="","",COUNTIF(Reporting_completeness!$A:$A,$E766))</f>
        <v/>
      </c>
      <c r="K766" s="62" t="str">
        <f>IF(I766="","",IF(COUNTIF(Service_data_1!$A:$A,$E766)=0,"CHECK","OK"))</f>
        <v/>
      </c>
      <c r="L766" s="62" t="str">
        <f>IF(J766="","",COUNTIF(Service_data_1!$A:$A,$E766))</f>
        <v/>
      </c>
      <c r="M766" s="62" t="str">
        <f>IF(K766="","",IF(COUNTIF(Service_data_2!$A:$A,$E766)=0,"CHECK","OK"))</f>
        <v/>
      </c>
      <c r="N766" s="62" t="str">
        <f>IF(L766="","",COUNTIF(Service_data_2!$A:$A,$E766))</f>
        <v/>
      </c>
    </row>
    <row r="767" spans="5:14" x14ac:dyDescent="0.55000000000000004">
      <c r="E767" t="str">
        <f>IF(Admin_data!C767="","",Admin_data!C767)</f>
        <v/>
      </c>
      <c r="F767" s="62" t="str">
        <f>IF($E767="","",COUNTIF(Admin_data!C:C,$E767))</f>
        <v/>
      </c>
      <c r="G767" s="62" t="str">
        <f>IF(E767="","",IF(COUNTIF(Population_data!$A:$A,$E767)=0,"CHECK","OK"))</f>
        <v/>
      </c>
      <c r="H767" s="62" t="str">
        <f>IF(F767="","",COUNTIF(Population_data!$A:$A,$E767))</f>
        <v/>
      </c>
      <c r="I767" s="62" t="str">
        <f>IF(G767="","",IF(COUNTIF(Reporting_completeness!$A:$A,$E767)=0,"CHECK","OK"))</f>
        <v/>
      </c>
      <c r="J767" s="62" t="str">
        <f>IF(H767="","",COUNTIF(Reporting_completeness!$A:$A,$E767))</f>
        <v/>
      </c>
      <c r="K767" s="62" t="str">
        <f>IF(I767="","",IF(COUNTIF(Service_data_1!$A:$A,$E767)=0,"CHECK","OK"))</f>
        <v/>
      </c>
      <c r="L767" s="62" t="str">
        <f>IF(J767="","",COUNTIF(Service_data_1!$A:$A,$E767))</f>
        <v/>
      </c>
      <c r="M767" s="62" t="str">
        <f>IF(K767="","",IF(COUNTIF(Service_data_2!$A:$A,$E767)=0,"CHECK","OK"))</f>
        <v/>
      </c>
      <c r="N767" s="62" t="str">
        <f>IF(L767="","",COUNTIF(Service_data_2!$A:$A,$E767))</f>
        <v/>
      </c>
    </row>
    <row r="768" spans="5:14" x14ac:dyDescent="0.55000000000000004">
      <c r="E768" t="str">
        <f>IF(Admin_data!C768="","",Admin_data!C768)</f>
        <v/>
      </c>
      <c r="F768" s="62" t="str">
        <f>IF($E768="","",COUNTIF(Admin_data!C:C,$E768))</f>
        <v/>
      </c>
      <c r="G768" s="62" t="str">
        <f>IF(E768="","",IF(COUNTIF(Population_data!$A:$A,$E768)=0,"CHECK","OK"))</f>
        <v/>
      </c>
      <c r="H768" s="62" t="str">
        <f>IF(F768="","",COUNTIF(Population_data!$A:$A,$E768))</f>
        <v/>
      </c>
      <c r="I768" s="62" t="str">
        <f>IF(G768="","",IF(COUNTIF(Reporting_completeness!$A:$A,$E768)=0,"CHECK","OK"))</f>
        <v/>
      </c>
      <c r="J768" s="62" t="str">
        <f>IF(H768="","",COUNTIF(Reporting_completeness!$A:$A,$E768))</f>
        <v/>
      </c>
      <c r="K768" s="62" t="str">
        <f>IF(I768="","",IF(COUNTIF(Service_data_1!$A:$A,$E768)=0,"CHECK","OK"))</f>
        <v/>
      </c>
      <c r="L768" s="62" t="str">
        <f>IF(J768="","",COUNTIF(Service_data_1!$A:$A,$E768))</f>
        <v/>
      </c>
      <c r="M768" s="62" t="str">
        <f>IF(K768="","",IF(COUNTIF(Service_data_2!$A:$A,$E768)=0,"CHECK","OK"))</f>
        <v/>
      </c>
      <c r="N768" s="62" t="str">
        <f>IF(L768="","",COUNTIF(Service_data_2!$A:$A,$E768))</f>
        <v/>
      </c>
    </row>
    <row r="769" spans="5:14" x14ac:dyDescent="0.55000000000000004">
      <c r="E769" t="str">
        <f>IF(Admin_data!C769="","",Admin_data!C769)</f>
        <v/>
      </c>
      <c r="F769" s="62" t="str">
        <f>IF($E769="","",COUNTIF(Admin_data!C:C,$E769))</f>
        <v/>
      </c>
      <c r="G769" s="62" t="str">
        <f>IF(E769="","",IF(COUNTIF(Population_data!$A:$A,$E769)=0,"CHECK","OK"))</f>
        <v/>
      </c>
      <c r="H769" s="62" t="str">
        <f>IF(F769="","",COUNTIF(Population_data!$A:$A,$E769))</f>
        <v/>
      </c>
      <c r="I769" s="62" t="str">
        <f>IF(G769="","",IF(COUNTIF(Reporting_completeness!$A:$A,$E769)=0,"CHECK","OK"))</f>
        <v/>
      </c>
      <c r="J769" s="62" t="str">
        <f>IF(H769="","",COUNTIF(Reporting_completeness!$A:$A,$E769))</f>
        <v/>
      </c>
      <c r="K769" s="62" t="str">
        <f>IF(I769="","",IF(COUNTIF(Service_data_1!$A:$A,$E769)=0,"CHECK","OK"))</f>
        <v/>
      </c>
      <c r="L769" s="62" t="str">
        <f>IF(J769="","",COUNTIF(Service_data_1!$A:$A,$E769))</f>
        <v/>
      </c>
      <c r="M769" s="62" t="str">
        <f>IF(K769="","",IF(COUNTIF(Service_data_2!$A:$A,$E769)=0,"CHECK","OK"))</f>
        <v/>
      </c>
      <c r="N769" s="62" t="str">
        <f>IF(L769="","",COUNTIF(Service_data_2!$A:$A,$E769))</f>
        <v/>
      </c>
    </row>
    <row r="770" spans="5:14" x14ac:dyDescent="0.55000000000000004">
      <c r="E770" t="str">
        <f>IF(Admin_data!C770="","",Admin_data!C770)</f>
        <v/>
      </c>
      <c r="F770" s="62" t="str">
        <f>IF($E770="","",COUNTIF(Admin_data!C:C,$E770))</f>
        <v/>
      </c>
      <c r="G770" s="62" t="str">
        <f>IF(E770="","",IF(COUNTIF(Population_data!$A:$A,$E770)=0,"CHECK","OK"))</f>
        <v/>
      </c>
      <c r="H770" s="62" t="str">
        <f>IF(F770="","",COUNTIF(Population_data!$A:$A,$E770))</f>
        <v/>
      </c>
      <c r="I770" s="62" t="str">
        <f>IF(G770="","",IF(COUNTIF(Reporting_completeness!$A:$A,$E770)=0,"CHECK","OK"))</f>
        <v/>
      </c>
      <c r="J770" s="62" t="str">
        <f>IF(H770="","",COUNTIF(Reporting_completeness!$A:$A,$E770))</f>
        <v/>
      </c>
      <c r="K770" s="62" t="str">
        <f>IF(I770="","",IF(COUNTIF(Service_data_1!$A:$A,$E770)=0,"CHECK","OK"))</f>
        <v/>
      </c>
      <c r="L770" s="62" t="str">
        <f>IF(J770="","",COUNTIF(Service_data_1!$A:$A,$E770))</f>
        <v/>
      </c>
      <c r="M770" s="62" t="str">
        <f>IF(K770="","",IF(COUNTIF(Service_data_2!$A:$A,$E770)=0,"CHECK","OK"))</f>
        <v/>
      </c>
      <c r="N770" s="62" t="str">
        <f>IF(L770="","",COUNTIF(Service_data_2!$A:$A,$E770))</f>
        <v/>
      </c>
    </row>
    <row r="771" spans="5:14" x14ac:dyDescent="0.55000000000000004">
      <c r="E771" t="str">
        <f>IF(Admin_data!C771="","",Admin_data!C771)</f>
        <v/>
      </c>
      <c r="F771" s="62" t="str">
        <f>IF($E771="","",COUNTIF(Admin_data!C:C,$E771))</f>
        <v/>
      </c>
      <c r="G771" s="62" t="str">
        <f>IF(E771="","",IF(COUNTIF(Population_data!$A:$A,$E771)=0,"CHECK","OK"))</f>
        <v/>
      </c>
      <c r="H771" s="62" t="str">
        <f>IF(F771="","",COUNTIF(Population_data!$A:$A,$E771))</f>
        <v/>
      </c>
      <c r="I771" s="62" t="str">
        <f>IF(G771="","",IF(COUNTIF(Reporting_completeness!$A:$A,$E771)=0,"CHECK","OK"))</f>
        <v/>
      </c>
      <c r="J771" s="62" t="str">
        <f>IF(H771="","",COUNTIF(Reporting_completeness!$A:$A,$E771))</f>
        <v/>
      </c>
      <c r="K771" s="62" t="str">
        <f>IF(I771="","",IF(COUNTIF(Service_data_1!$A:$A,$E771)=0,"CHECK","OK"))</f>
        <v/>
      </c>
      <c r="L771" s="62" t="str">
        <f>IF(J771="","",COUNTIF(Service_data_1!$A:$A,$E771))</f>
        <v/>
      </c>
      <c r="M771" s="62" t="str">
        <f>IF(K771="","",IF(COUNTIF(Service_data_2!$A:$A,$E771)=0,"CHECK","OK"))</f>
        <v/>
      </c>
      <c r="N771" s="62" t="str">
        <f>IF(L771="","",COUNTIF(Service_data_2!$A:$A,$E771))</f>
        <v/>
      </c>
    </row>
    <row r="772" spans="5:14" x14ac:dyDescent="0.55000000000000004">
      <c r="E772" t="str">
        <f>IF(Admin_data!C772="","",Admin_data!C772)</f>
        <v/>
      </c>
      <c r="F772" s="62" t="str">
        <f>IF($E772="","",COUNTIF(Admin_data!C:C,$E772))</f>
        <v/>
      </c>
      <c r="G772" s="62" t="str">
        <f>IF(E772="","",IF(COUNTIF(Population_data!$A:$A,$E772)=0,"CHECK","OK"))</f>
        <v/>
      </c>
      <c r="H772" s="62" t="str">
        <f>IF(F772="","",COUNTIF(Population_data!$A:$A,$E772))</f>
        <v/>
      </c>
      <c r="I772" s="62" t="str">
        <f>IF(G772="","",IF(COUNTIF(Reporting_completeness!$A:$A,$E772)=0,"CHECK","OK"))</f>
        <v/>
      </c>
      <c r="J772" s="62" t="str">
        <f>IF(H772="","",COUNTIF(Reporting_completeness!$A:$A,$E772))</f>
        <v/>
      </c>
      <c r="K772" s="62" t="str">
        <f>IF(I772="","",IF(COUNTIF(Service_data_1!$A:$A,$E772)=0,"CHECK","OK"))</f>
        <v/>
      </c>
      <c r="L772" s="62" t="str">
        <f>IF(J772="","",COUNTIF(Service_data_1!$A:$A,$E772))</f>
        <v/>
      </c>
      <c r="M772" s="62" t="str">
        <f>IF(K772="","",IF(COUNTIF(Service_data_2!$A:$A,$E772)=0,"CHECK","OK"))</f>
        <v/>
      </c>
      <c r="N772" s="62" t="str">
        <f>IF(L772="","",COUNTIF(Service_data_2!$A:$A,$E772))</f>
        <v/>
      </c>
    </row>
    <row r="773" spans="5:14" x14ac:dyDescent="0.55000000000000004">
      <c r="E773" t="str">
        <f>IF(Admin_data!C773="","",Admin_data!C773)</f>
        <v/>
      </c>
      <c r="F773" s="62" t="str">
        <f>IF($E773="","",COUNTIF(Admin_data!C:C,$E773))</f>
        <v/>
      </c>
      <c r="G773" s="62" t="str">
        <f>IF(E773="","",IF(COUNTIF(Population_data!$A:$A,$E773)=0,"CHECK","OK"))</f>
        <v/>
      </c>
      <c r="H773" s="62" t="str">
        <f>IF(F773="","",COUNTIF(Population_data!$A:$A,$E773))</f>
        <v/>
      </c>
      <c r="I773" s="62" t="str">
        <f>IF(G773="","",IF(COUNTIF(Reporting_completeness!$A:$A,$E773)=0,"CHECK","OK"))</f>
        <v/>
      </c>
      <c r="J773" s="62" t="str">
        <f>IF(H773="","",COUNTIF(Reporting_completeness!$A:$A,$E773))</f>
        <v/>
      </c>
      <c r="K773" s="62" t="str">
        <f>IF(I773="","",IF(COUNTIF(Service_data_1!$A:$A,$E773)=0,"CHECK","OK"))</f>
        <v/>
      </c>
      <c r="L773" s="62" t="str">
        <f>IF(J773="","",COUNTIF(Service_data_1!$A:$A,$E773))</f>
        <v/>
      </c>
      <c r="M773" s="62" t="str">
        <f>IF(K773="","",IF(COUNTIF(Service_data_2!$A:$A,$E773)=0,"CHECK","OK"))</f>
        <v/>
      </c>
      <c r="N773" s="62" t="str">
        <f>IF(L773="","",COUNTIF(Service_data_2!$A:$A,$E773))</f>
        <v/>
      </c>
    </row>
    <row r="774" spans="5:14" x14ac:dyDescent="0.55000000000000004">
      <c r="E774" t="str">
        <f>IF(Admin_data!C774="","",Admin_data!C774)</f>
        <v/>
      </c>
      <c r="F774" s="62" t="str">
        <f>IF($E774="","",COUNTIF(Admin_data!C:C,$E774))</f>
        <v/>
      </c>
      <c r="G774" s="62" t="str">
        <f>IF(E774="","",IF(COUNTIF(Population_data!$A:$A,$E774)=0,"CHECK","OK"))</f>
        <v/>
      </c>
      <c r="H774" s="62" t="str">
        <f>IF(F774="","",COUNTIF(Population_data!$A:$A,$E774))</f>
        <v/>
      </c>
      <c r="I774" s="62" t="str">
        <f>IF(G774="","",IF(COUNTIF(Reporting_completeness!$A:$A,$E774)=0,"CHECK","OK"))</f>
        <v/>
      </c>
      <c r="J774" s="62" t="str">
        <f>IF(H774="","",COUNTIF(Reporting_completeness!$A:$A,$E774))</f>
        <v/>
      </c>
      <c r="K774" s="62" t="str">
        <f>IF(I774="","",IF(COUNTIF(Service_data_1!$A:$A,$E774)=0,"CHECK","OK"))</f>
        <v/>
      </c>
      <c r="L774" s="62" t="str">
        <f>IF(J774="","",COUNTIF(Service_data_1!$A:$A,$E774))</f>
        <v/>
      </c>
      <c r="M774" s="62" t="str">
        <f>IF(K774="","",IF(COUNTIF(Service_data_2!$A:$A,$E774)=0,"CHECK","OK"))</f>
        <v/>
      </c>
      <c r="N774" s="62" t="str">
        <f>IF(L774="","",COUNTIF(Service_data_2!$A:$A,$E774))</f>
        <v/>
      </c>
    </row>
    <row r="775" spans="5:14" x14ac:dyDescent="0.55000000000000004">
      <c r="E775" t="str">
        <f>IF(Admin_data!C775="","",Admin_data!C775)</f>
        <v/>
      </c>
      <c r="F775" s="62" t="str">
        <f>IF($E775="","",COUNTIF(Admin_data!C:C,$E775))</f>
        <v/>
      </c>
      <c r="G775" s="62" t="str">
        <f>IF(E775="","",IF(COUNTIF(Population_data!$A:$A,$E775)=0,"CHECK","OK"))</f>
        <v/>
      </c>
      <c r="H775" s="62" t="str">
        <f>IF(F775="","",COUNTIF(Population_data!$A:$A,$E775))</f>
        <v/>
      </c>
      <c r="I775" s="62" t="str">
        <f>IF(G775="","",IF(COUNTIF(Reporting_completeness!$A:$A,$E775)=0,"CHECK","OK"))</f>
        <v/>
      </c>
      <c r="J775" s="62" t="str">
        <f>IF(H775="","",COUNTIF(Reporting_completeness!$A:$A,$E775))</f>
        <v/>
      </c>
      <c r="K775" s="62" t="str">
        <f>IF(I775="","",IF(COUNTIF(Service_data_1!$A:$A,$E775)=0,"CHECK","OK"))</f>
        <v/>
      </c>
      <c r="L775" s="62" t="str">
        <f>IF(J775="","",COUNTIF(Service_data_1!$A:$A,$E775))</f>
        <v/>
      </c>
      <c r="M775" s="62" t="str">
        <f>IF(K775="","",IF(COUNTIF(Service_data_2!$A:$A,$E775)=0,"CHECK","OK"))</f>
        <v/>
      </c>
      <c r="N775" s="62" t="str">
        <f>IF(L775="","",COUNTIF(Service_data_2!$A:$A,$E775))</f>
        <v/>
      </c>
    </row>
    <row r="776" spans="5:14" x14ac:dyDescent="0.55000000000000004">
      <c r="E776" t="str">
        <f>IF(Admin_data!C776="","",Admin_data!C776)</f>
        <v/>
      </c>
      <c r="F776" s="62" t="str">
        <f>IF($E776="","",COUNTIF(Admin_data!C:C,$E776))</f>
        <v/>
      </c>
      <c r="G776" s="62" t="str">
        <f>IF(E776="","",IF(COUNTIF(Population_data!$A:$A,$E776)=0,"CHECK","OK"))</f>
        <v/>
      </c>
      <c r="H776" s="62" t="str">
        <f>IF(F776="","",COUNTIF(Population_data!$A:$A,$E776))</f>
        <v/>
      </c>
      <c r="I776" s="62" t="str">
        <f>IF(G776="","",IF(COUNTIF(Reporting_completeness!$A:$A,$E776)=0,"CHECK","OK"))</f>
        <v/>
      </c>
      <c r="J776" s="62" t="str">
        <f>IF(H776="","",COUNTIF(Reporting_completeness!$A:$A,$E776))</f>
        <v/>
      </c>
      <c r="K776" s="62" t="str">
        <f>IF(I776="","",IF(COUNTIF(Service_data_1!$A:$A,$E776)=0,"CHECK","OK"))</f>
        <v/>
      </c>
      <c r="L776" s="62" t="str">
        <f>IF(J776="","",COUNTIF(Service_data_1!$A:$A,$E776))</f>
        <v/>
      </c>
      <c r="M776" s="62" t="str">
        <f>IF(K776="","",IF(COUNTIF(Service_data_2!$A:$A,$E776)=0,"CHECK","OK"))</f>
        <v/>
      </c>
      <c r="N776" s="62" t="str">
        <f>IF(L776="","",COUNTIF(Service_data_2!$A:$A,$E776))</f>
        <v/>
      </c>
    </row>
    <row r="777" spans="5:14" x14ac:dyDescent="0.55000000000000004">
      <c r="E777" t="str">
        <f>IF(Admin_data!C777="","",Admin_data!C777)</f>
        <v/>
      </c>
      <c r="F777" s="62" t="str">
        <f>IF($E777="","",COUNTIF(Admin_data!C:C,$E777))</f>
        <v/>
      </c>
      <c r="G777" s="62" t="str">
        <f>IF(E777="","",IF(COUNTIF(Population_data!$A:$A,$E777)=0,"CHECK","OK"))</f>
        <v/>
      </c>
      <c r="H777" s="62" t="str">
        <f>IF(F777="","",COUNTIF(Population_data!$A:$A,$E777))</f>
        <v/>
      </c>
      <c r="I777" s="62" t="str">
        <f>IF(G777="","",IF(COUNTIF(Reporting_completeness!$A:$A,$E777)=0,"CHECK","OK"))</f>
        <v/>
      </c>
      <c r="J777" s="62" t="str">
        <f>IF(H777="","",COUNTIF(Reporting_completeness!$A:$A,$E777))</f>
        <v/>
      </c>
      <c r="K777" s="62" t="str">
        <f>IF(I777="","",IF(COUNTIF(Service_data_1!$A:$A,$E777)=0,"CHECK","OK"))</f>
        <v/>
      </c>
      <c r="L777" s="62" t="str">
        <f>IF(J777="","",COUNTIF(Service_data_1!$A:$A,$E777))</f>
        <v/>
      </c>
      <c r="M777" s="62" t="str">
        <f>IF(K777="","",IF(COUNTIF(Service_data_2!$A:$A,$E777)=0,"CHECK","OK"))</f>
        <v/>
      </c>
      <c r="N777" s="62" t="str">
        <f>IF(L777="","",COUNTIF(Service_data_2!$A:$A,$E777))</f>
        <v/>
      </c>
    </row>
  </sheetData>
  <mergeCells count="1">
    <mergeCell ref="B2:C2"/>
  </mergeCells>
  <conditionalFormatting sqref="B29:B33">
    <cfRule type="expression" dxfId="144" priority="1">
      <formula>$B29&lt;&gt;C$5</formula>
    </cfRule>
    <cfRule type="expression" dxfId="143" priority="2">
      <formula>$B29=C$5</formula>
    </cfRule>
  </conditionalFormatting>
  <conditionalFormatting sqref="C12">
    <cfRule type="cellIs" dxfId="142" priority="14" operator="notEqual">
      <formula>C$5</formula>
    </cfRule>
    <cfRule type="cellIs" dxfId="141" priority="15" operator="equal">
      <formula>C$5</formula>
    </cfRule>
  </conditionalFormatting>
  <conditionalFormatting sqref="C13:C26">
    <cfRule type="cellIs" dxfId="140" priority="16" operator="equal">
      <formula>"OK"</formula>
    </cfRule>
    <cfRule type="cellIs" dxfId="139" priority="17" operator="equal">
      <formula>"CHECK"</formula>
    </cfRule>
  </conditionalFormatting>
  <conditionalFormatting sqref="F4:F777">
    <cfRule type="cellIs" dxfId="137" priority="10" operator="greaterThan">
      <formula>1</formula>
    </cfRule>
    <cfRule type="expression" dxfId="136" priority="13">
      <formula>$F4=1</formula>
    </cfRule>
  </conditionalFormatting>
  <conditionalFormatting sqref="F4:N777">
    <cfRule type="expression" priority="3" stopIfTrue="1">
      <formula>F4=""</formula>
    </cfRule>
  </conditionalFormatting>
  <conditionalFormatting sqref="G4:G777 I4:I777 K4:K777 M4:M777">
    <cfRule type="expression" dxfId="135" priority="9">
      <formula>G4="CHECK"</formula>
    </cfRule>
    <cfRule type="expression" dxfId="134" priority="11">
      <formula>G4="OK"</formula>
    </cfRule>
  </conditionalFormatting>
  <conditionalFormatting sqref="H4:H777">
    <cfRule type="expression" dxfId="133" priority="7">
      <formula>$H4&lt;&gt;($C$7-$C$6+1)</formula>
    </cfRule>
    <cfRule type="expression" dxfId="132" priority="8">
      <formula>$H4=($C$7-$C$6+1)</formula>
    </cfRule>
  </conditionalFormatting>
  <conditionalFormatting sqref="J4:J777 L4:L777 N4:N777">
    <cfRule type="expression" dxfId="131" priority="4">
      <formula>J4&lt;&gt;($C$7-$C$6+1)*12</formula>
    </cfRule>
    <cfRule type="expression" dxfId="130" priority="5">
      <formula>J4=($C$7-$C$6+1)*12</formula>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8" stopIfTrue="1" id="{00000000-000E-0000-0100-000012000000}">
            <xm:f>Admin_data!A4=""</xm:f>
            <x14:dxf/>
          </x14:cfRule>
          <x14:cfRule type="expression" priority="19" stopIfTrue="1" id="{00000000-000E-0000-0100-000013000000}">
            <xm:f>Admin_data!A4&gt;0</xm:f>
            <x14:dxf>
              <fill>
                <patternFill>
                  <bgColor theme="0" tint="-0.14996795556505021"/>
                </patternFill>
              </fill>
              <border>
                <left style="thin">
                  <color auto="1"/>
                </left>
                <right style="thin">
                  <color auto="1"/>
                </right>
                <top style="thin">
                  <color theme="0"/>
                </top>
                <bottom style="thin">
                  <color theme="0"/>
                </bottom>
              </border>
            </x14:dxf>
          </x14:cfRule>
          <xm:sqref>E4:E777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N777"/>
  <sheetViews>
    <sheetView zoomScaleNormal="100" workbookViewId="0">
      <pane xSplit="3" ySplit="3" topLeftCell="D9" activePane="bottomRight" state="frozen"/>
      <selection activeCell="A2" sqref="A2"/>
      <selection pane="topRight" activeCell="D2" sqref="D2"/>
      <selection pane="bottomLeft" activeCell="A4" sqref="A4"/>
      <selection pane="bottomRight" activeCell="G6" sqref="G6"/>
    </sheetView>
  </sheetViews>
  <sheetFormatPr defaultRowHeight="14.4" x14ac:dyDescent="0.55000000000000004"/>
  <cols>
    <col min="1" max="1" width="11.15625" style="62" bestFit="1" customWidth="1"/>
    <col min="2" max="2" width="2.7890625" customWidth="1"/>
    <col min="3" max="3" width="18" bestFit="1" customWidth="1"/>
    <col min="4" max="4" width="83" bestFit="1" customWidth="1"/>
    <col min="5" max="5" width="19" bestFit="1" customWidth="1"/>
    <col min="6" max="6" width="18.15625" customWidth="1"/>
    <col min="7" max="7" width="19.15625" bestFit="1" customWidth="1"/>
    <col min="8" max="14" width="18.15625" customWidth="1"/>
  </cols>
  <sheetData>
    <row r="1" spans="1:14" s="72" customFormat="1" ht="28.8" x14ac:dyDescent="0.55000000000000004">
      <c r="A1" s="71" t="s">
        <v>22</v>
      </c>
      <c r="C1" s="71" t="s">
        <v>225</v>
      </c>
      <c r="D1" s="71" t="s">
        <v>23</v>
      </c>
      <c r="E1" s="71" t="s">
        <v>24</v>
      </c>
      <c r="F1" s="71" t="s">
        <v>25</v>
      </c>
      <c r="G1" s="71" t="s">
        <v>26</v>
      </c>
      <c r="H1" s="73" t="s">
        <v>27</v>
      </c>
      <c r="I1" s="73" t="s">
        <v>28</v>
      </c>
      <c r="J1" s="73" t="s">
        <v>29</v>
      </c>
      <c r="K1" s="73" t="s">
        <v>30</v>
      </c>
      <c r="L1" s="73" t="s">
        <v>31</v>
      </c>
      <c r="M1" s="73" t="s">
        <v>32</v>
      </c>
      <c r="N1" s="73" t="s">
        <v>33</v>
      </c>
    </row>
    <row r="2" spans="1:14" ht="90" hidden="1" customHeight="1" x14ac:dyDescent="0.55000000000000004">
      <c r="C2" s="144" t="s">
        <v>34</v>
      </c>
      <c r="D2" s="144"/>
      <c r="E2" s="144"/>
      <c r="F2" s="144"/>
      <c r="G2" s="144"/>
      <c r="H2" s="144"/>
      <c r="I2" s="144"/>
      <c r="J2" s="144"/>
      <c r="K2" s="144"/>
    </row>
    <row r="3" spans="1:14" s="70" customFormat="1" ht="57.9" thickBot="1" x14ac:dyDescent="0.6">
      <c r="A3" s="84" t="s">
        <v>150</v>
      </c>
      <c r="C3" s="85" t="s">
        <v>35</v>
      </c>
      <c r="D3" s="86" t="s">
        <v>36</v>
      </c>
      <c r="E3" s="122" t="s">
        <v>154</v>
      </c>
      <c r="F3" s="88" t="s">
        <v>37</v>
      </c>
      <c r="G3" s="88" t="s">
        <v>38</v>
      </c>
      <c r="H3" s="88" t="s">
        <v>39</v>
      </c>
      <c r="I3" s="88" t="s">
        <v>40</v>
      </c>
      <c r="J3" s="88" t="s">
        <v>41</v>
      </c>
      <c r="K3" s="87" t="s">
        <v>42</v>
      </c>
      <c r="L3" s="87" t="s">
        <v>43</v>
      </c>
      <c r="M3" s="87" t="s">
        <v>44</v>
      </c>
      <c r="N3" s="90" t="s">
        <v>45</v>
      </c>
    </row>
    <row r="4" spans="1:14" ht="14.7" thickTop="1" x14ac:dyDescent="0.55000000000000004">
      <c r="A4" s="62">
        <f>IF(Data_checks!C$5&gt;0,1,"")</f>
        <v>1</v>
      </c>
      <c r="C4" s="134" t="s">
        <v>174</v>
      </c>
      <c r="D4" s="135" t="s">
        <v>373</v>
      </c>
      <c r="E4" s="123" t="s">
        <v>222</v>
      </c>
      <c r="F4" s="128">
        <v>186</v>
      </c>
      <c r="G4" s="128">
        <v>1</v>
      </c>
      <c r="H4" s="128">
        <v>187</v>
      </c>
      <c r="I4" s="128">
        <v>19</v>
      </c>
      <c r="J4" s="128">
        <v>13</v>
      </c>
      <c r="K4" s="133">
        <v>44</v>
      </c>
      <c r="L4">
        <v>587</v>
      </c>
      <c r="M4" s="132">
        <v>115</v>
      </c>
      <c r="N4" s="128">
        <v>694</v>
      </c>
    </row>
    <row r="5" spans="1:14" x14ac:dyDescent="0.55000000000000004">
      <c r="A5" s="62">
        <f>IF(Data_checks!C$5&gt;A4,A4+1,"")</f>
        <v>2</v>
      </c>
      <c r="C5" s="134" t="s">
        <v>175</v>
      </c>
      <c r="D5" s="135" t="s">
        <v>373</v>
      </c>
      <c r="E5" t="str">
        <f>IF(OR(D5="",E4="Type a country name"),"",E4)</f>
        <v>Kenya</v>
      </c>
      <c r="F5" s="128">
        <v>128</v>
      </c>
      <c r="G5" s="128">
        <v>0</v>
      </c>
      <c r="H5" s="128">
        <v>128</v>
      </c>
      <c r="I5" s="128">
        <v>14</v>
      </c>
      <c r="J5" s="128">
        <v>7</v>
      </c>
      <c r="K5" s="133">
        <v>25</v>
      </c>
      <c r="L5">
        <v>415</v>
      </c>
      <c r="M5" s="132">
        <v>96</v>
      </c>
      <c r="N5" s="128">
        <v>813</v>
      </c>
    </row>
    <row r="6" spans="1:14" x14ac:dyDescent="0.55000000000000004">
      <c r="A6" s="62">
        <f>IF(Data_checks!C$5&gt;A5,A5+1,"")</f>
        <v>3</v>
      </c>
      <c r="C6" s="134" t="s">
        <v>176</v>
      </c>
      <c r="D6" s="135" t="s">
        <v>374</v>
      </c>
      <c r="E6" t="str">
        <f>IF(OR(D6="",E5="Type a country name"),"",E5)</f>
        <v>Kenya</v>
      </c>
      <c r="F6" s="128">
        <v>201</v>
      </c>
      <c r="G6" s="128">
        <v>0</v>
      </c>
      <c r="H6" s="128">
        <v>201</v>
      </c>
      <c r="I6" s="128">
        <v>55</v>
      </c>
      <c r="J6" s="128">
        <v>26</v>
      </c>
      <c r="K6" s="133">
        <v>48</v>
      </c>
      <c r="L6">
        <v>917</v>
      </c>
      <c r="M6" s="132">
        <v>214</v>
      </c>
      <c r="N6" s="128">
        <v>1661</v>
      </c>
    </row>
    <row r="7" spans="1:14" x14ac:dyDescent="0.55000000000000004">
      <c r="A7" s="62">
        <f>IF(Data_checks!C$5&gt;A6,A6+1,"")</f>
        <v>4</v>
      </c>
      <c r="C7" s="134" t="s">
        <v>177</v>
      </c>
      <c r="D7" s="135" t="s">
        <v>374</v>
      </c>
      <c r="E7" t="str">
        <f>IF(OR(D7="",E6="Type a country name"),"",E6)</f>
        <v>Kenya</v>
      </c>
      <c r="F7" s="128">
        <v>116</v>
      </c>
      <c r="G7" s="128">
        <v>0</v>
      </c>
      <c r="H7" s="128">
        <v>116</v>
      </c>
      <c r="I7" s="128">
        <v>21</v>
      </c>
      <c r="J7" s="128">
        <v>18</v>
      </c>
      <c r="K7" s="132">
        <v>58</v>
      </c>
      <c r="L7">
        <v>586</v>
      </c>
      <c r="M7" s="132">
        <v>159</v>
      </c>
      <c r="N7" s="128">
        <v>1092</v>
      </c>
    </row>
    <row r="8" spans="1:14" x14ac:dyDescent="0.55000000000000004">
      <c r="A8" s="62">
        <f>IF(Data_checks!C$5&gt;A7,A7+1,"")</f>
        <v>5</v>
      </c>
      <c r="C8" s="134" t="s">
        <v>178</v>
      </c>
      <c r="D8" s="135" t="s">
        <v>373</v>
      </c>
      <c r="E8" t="str">
        <f>IF(OR(D8="",E7="Type a country name"),"",E7)</f>
        <v>Kenya</v>
      </c>
      <c r="F8" s="128">
        <v>102</v>
      </c>
      <c r="G8" s="128">
        <v>0</v>
      </c>
      <c r="H8" s="128">
        <v>102</v>
      </c>
      <c r="I8" s="128">
        <v>6</v>
      </c>
      <c r="J8" s="128">
        <v>11</v>
      </c>
      <c r="K8" s="132">
        <v>29</v>
      </c>
      <c r="L8">
        <v>355</v>
      </c>
      <c r="M8" s="132">
        <v>95</v>
      </c>
      <c r="N8" s="128">
        <v>709</v>
      </c>
    </row>
    <row r="9" spans="1:14" x14ac:dyDescent="0.55000000000000004">
      <c r="A9" s="62">
        <f>IF(Data_checks!C$5&gt;A8,A8+1,"")</f>
        <v>6</v>
      </c>
      <c r="C9" s="134" t="s">
        <v>179</v>
      </c>
      <c r="D9" s="135" t="s">
        <v>375</v>
      </c>
      <c r="E9" t="str">
        <f>IF(OR(D9="",E8="Type a country name"),"",E8)</f>
        <v>Kenya</v>
      </c>
      <c r="F9" s="128">
        <v>153</v>
      </c>
      <c r="G9" s="128">
        <v>3</v>
      </c>
      <c r="H9" s="128">
        <v>156</v>
      </c>
      <c r="I9" s="128">
        <v>57</v>
      </c>
      <c r="J9" s="128">
        <v>28</v>
      </c>
      <c r="K9" s="132">
        <v>49</v>
      </c>
      <c r="L9">
        <v>687</v>
      </c>
      <c r="M9" s="132">
        <v>126</v>
      </c>
      <c r="N9" s="128">
        <v>1191</v>
      </c>
    </row>
    <row r="10" spans="1:14" x14ac:dyDescent="0.55000000000000004">
      <c r="A10" s="62">
        <f>IF(Data_checks!C$5&gt;A9,A9+1,"")</f>
        <v>7</v>
      </c>
      <c r="C10" s="134" t="s">
        <v>180</v>
      </c>
      <c r="D10" s="135" t="s">
        <v>376</v>
      </c>
      <c r="E10" t="str">
        <f t="shared" ref="E10" si="0">IF(OR(D10="",E9="Type a country name"),"",E9)</f>
        <v>Kenya</v>
      </c>
      <c r="F10" s="128">
        <v>133</v>
      </c>
      <c r="G10" s="128">
        <v>0</v>
      </c>
      <c r="H10" s="128">
        <v>133</v>
      </c>
      <c r="I10" s="128">
        <v>59</v>
      </c>
      <c r="J10" s="128">
        <v>5</v>
      </c>
      <c r="K10" s="132">
        <v>68</v>
      </c>
      <c r="L10">
        <v>363</v>
      </c>
      <c r="M10" s="132">
        <v>85</v>
      </c>
      <c r="N10" s="128">
        <v>627</v>
      </c>
    </row>
    <row r="11" spans="1:14" x14ac:dyDescent="0.55000000000000004">
      <c r="A11" s="62">
        <f>IF(Data_checks!C$5&gt;A10,A10+1,"")</f>
        <v>8</v>
      </c>
      <c r="C11" s="134" t="s">
        <v>181</v>
      </c>
      <c r="D11" s="135" t="s">
        <v>377</v>
      </c>
      <c r="E11" t="str">
        <f t="shared" ref="E11:E56" si="1">IF(OR(D11="",E10="Type a country name"),"",E10)</f>
        <v>Kenya</v>
      </c>
      <c r="F11" s="128">
        <v>250</v>
      </c>
      <c r="G11" s="128">
        <v>0</v>
      </c>
      <c r="H11" s="128">
        <v>250</v>
      </c>
      <c r="I11" s="128">
        <v>38</v>
      </c>
      <c r="J11" s="128">
        <v>61</v>
      </c>
      <c r="K11" s="132">
        <v>34</v>
      </c>
      <c r="L11">
        <v>768</v>
      </c>
      <c r="M11" s="132">
        <v>219</v>
      </c>
      <c r="N11" s="128">
        <v>1627</v>
      </c>
    </row>
    <row r="12" spans="1:14" x14ac:dyDescent="0.55000000000000004">
      <c r="A12" s="62">
        <f>IF(Data_checks!C$5&gt;A11,A11+1,"")</f>
        <v>9</v>
      </c>
      <c r="C12" s="134" t="s">
        <v>182</v>
      </c>
      <c r="D12" s="135" t="s">
        <v>375</v>
      </c>
      <c r="E12" t="str">
        <f t="shared" si="1"/>
        <v>Kenya</v>
      </c>
      <c r="F12" s="128">
        <v>49</v>
      </c>
      <c r="G12" s="128">
        <v>0</v>
      </c>
      <c r="H12" s="128">
        <v>49</v>
      </c>
      <c r="I12" s="128">
        <v>5</v>
      </c>
      <c r="J12" s="128">
        <v>9</v>
      </c>
      <c r="K12" s="132">
        <v>34</v>
      </c>
      <c r="L12">
        <v>258</v>
      </c>
      <c r="M12" s="132">
        <v>61</v>
      </c>
      <c r="N12" s="128">
        <v>502</v>
      </c>
    </row>
    <row r="13" spans="1:14" x14ac:dyDescent="0.55000000000000004">
      <c r="A13" s="62">
        <f>IF(Data_checks!C$5&gt;A12,A12+1,"")</f>
        <v>10</v>
      </c>
      <c r="C13" s="134" t="s">
        <v>183</v>
      </c>
      <c r="D13" s="135" t="s">
        <v>373</v>
      </c>
      <c r="E13" t="str">
        <f t="shared" si="1"/>
        <v>Kenya</v>
      </c>
      <c r="F13" s="128">
        <v>268</v>
      </c>
      <c r="G13" s="128">
        <v>2</v>
      </c>
      <c r="H13" s="128">
        <v>270</v>
      </c>
      <c r="I13" s="128">
        <v>152</v>
      </c>
      <c r="J13" s="128">
        <v>30</v>
      </c>
      <c r="K13" s="132">
        <v>16</v>
      </c>
      <c r="L13">
        <v>500</v>
      </c>
      <c r="M13" s="132">
        <v>147</v>
      </c>
      <c r="N13" s="128">
        <v>1202</v>
      </c>
    </row>
    <row r="14" spans="1:14" x14ac:dyDescent="0.55000000000000004">
      <c r="A14" s="62">
        <f>IF(Data_checks!C$5&gt;A13,A13+1,"")</f>
        <v>11</v>
      </c>
      <c r="C14" s="134" t="s">
        <v>184</v>
      </c>
      <c r="D14" s="135" t="s">
        <v>374</v>
      </c>
      <c r="E14" t="str">
        <f t="shared" si="1"/>
        <v>Kenya</v>
      </c>
      <c r="F14" s="128">
        <v>254</v>
      </c>
      <c r="G14" s="128">
        <v>1</v>
      </c>
      <c r="H14" s="128">
        <v>255</v>
      </c>
      <c r="I14" s="128">
        <v>70</v>
      </c>
      <c r="J14" s="128">
        <v>31</v>
      </c>
      <c r="K14" s="132">
        <v>89</v>
      </c>
      <c r="L14">
        <v>1183</v>
      </c>
      <c r="M14" s="132">
        <v>225</v>
      </c>
      <c r="N14" s="128">
        <v>1921</v>
      </c>
    </row>
    <row r="15" spans="1:14" x14ac:dyDescent="0.55000000000000004">
      <c r="A15" s="62">
        <f>IF(Data_checks!C$5&gt;A14,A14+1,"")</f>
        <v>12</v>
      </c>
      <c r="C15" s="134" t="s">
        <v>185</v>
      </c>
      <c r="D15" s="135" t="s">
        <v>373</v>
      </c>
      <c r="E15" t="str">
        <f t="shared" si="1"/>
        <v>Kenya</v>
      </c>
      <c r="F15" s="128">
        <v>182</v>
      </c>
      <c r="G15" s="128">
        <v>1</v>
      </c>
      <c r="H15" s="128">
        <v>183</v>
      </c>
      <c r="I15" s="128">
        <v>40</v>
      </c>
      <c r="J15" s="128">
        <v>19</v>
      </c>
      <c r="K15" s="132">
        <v>92</v>
      </c>
      <c r="L15">
        <v>860</v>
      </c>
      <c r="M15" s="132">
        <v>146</v>
      </c>
      <c r="N15" s="128">
        <v>1210</v>
      </c>
    </row>
    <row r="16" spans="1:14" x14ac:dyDescent="0.55000000000000004">
      <c r="A16" s="62">
        <f>IF(Data_checks!C$5&gt;A15,A15+1,"")</f>
        <v>13</v>
      </c>
      <c r="C16" s="134" t="s">
        <v>186</v>
      </c>
      <c r="D16" s="135" t="s">
        <v>378</v>
      </c>
      <c r="E16" t="str">
        <f t="shared" si="1"/>
        <v>Kenya</v>
      </c>
      <c r="F16" s="128">
        <v>414</v>
      </c>
      <c r="G16" s="128">
        <v>1</v>
      </c>
      <c r="H16" s="128">
        <v>415</v>
      </c>
      <c r="I16" s="128">
        <v>248</v>
      </c>
      <c r="J16" s="128">
        <v>67</v>
      </c>
      <c r="K16" s="132">
        <v>208</v>
      </c>
      <c r="L16">
        <v>1219</v>
      </c>
      <c r="M16" s="132">
        <v>211</v>
      </c>
      <c r="N16" s="128">
        <v>2215</v>
      </c>
    </row>
    <row r="17" spans="1:14" x14ac:dyDescent="0.55000000000000004">
      <c r="A17" s="62">
        <f>IF(Data_checks!C$5&gt;A16,A16+1,"")</f>
        <v>14</v>
      </c>
      <c r="C17" s="134" t="s">
        <v>187</v>
      </c>
      <c r="D17" s="135" t="s">
        <v>379</v>
      </c>
      <c r="E17" t="str">
        <f t="shared" si="1"/>
        <v>Kenya</v>
      </c>
      <c r="F17" s="128">
        <v>203</v>
      </c>
      <c r="G17" s="128">
        <v>0</v>
      </c>
      <c r="H17" s="128">
        <v>203</v>
      </c>
      <c r="I17" s="128">
        <v>100</v>
      </c>
      <c r="J17" s="128">
        <v>20</v>
      </c>
      <c r="K17">
        <v>93</v>
      </c>
      <c r="L17">
        <v>646</v>
      </c>
      <c r="M17" s="132">
        <v>177</v>
      </c>
      <c r="N17" s="128">
        <v>860</v>
      </c>
    </row>
    <row r="18" spans="1:14" x14ac:dyDescent="0.55000000000000004">
      <c r="A18" s="62">
        <f>IF(Data_checks!C$5&gt;A17,A17+1,"")</f>
        <v>15</v>
      </c>
      <c r="C18" s="134" t="s">
        <v>188</v>
      </c>
      <c r="D18" s="135" t="s">
        <v>378</v>
      </c>
      <c r="E18" t="str">
        <f t="shared" si="1"/>
        <v>Kenya</v>
      </c>
      <c r="F18" s="128">
        <v>186</v>
      </c>
      <c r="G18" s="128">
        <v>1</v>
      </c>
      <c r="H18" s="128">
        <v>187</v>
      </c>
      <c r="I18" s="128">
        <v>104</v>
      </c>
      <c r="J18" s="128">
        <v>36</v>
      </c>
      <c r="K18" s="132">
        <v>36</v>
      </c>
      <c r="L18">
        <v>454</v>
      </c>
      <c r="M18" s="132">
        <v>142</v>
      </c>
      <c r="N18" s="128">
        <v>854</v>
      </c>
    </row>
    <row r="19" spans="1:14" x14ac:dyDescent="0.55000000000000004">
      <c r="A19" s="62">
        <f>IF(Data_checks!C$5&gt;A18,A18+1,"")</f>
        <v>16</v>
      </c>
      <c r="C19" s="134" t="s">
        <v>189</v>
      </c>
      <c r="D19" s="135" t="s">
        <v>374</v>
      </c>
      <c r="E19" t="str">
        <f t="shared" si="1"/>
        <v>Kenya</v>
      </c>
      <c r="F19" s="128">
        <v>158</v>
      </c>
      <c r="G19" s="128">
        <v>1</v>
      </c>
      <c r="H19" s="128">
        <v>159</v>
      </c>
      <c r="I19" s="128">
        <v>28</v>
      </c>
      <c r="J19" s="128">
        <v>18</v>
      </c>
      <c r="K19" s="132">
        <v>109</v>
      </c>
      <c r="L19">
        <v>998</v>
      </c>
      <c r="M19" s="132">
        <v>237</v>
      </c>
      <c r="N19" s="128">
        <v>2061</v>
      </c>
    </row>
    <row r="20" spans="1:14" x14ac:dyDescent="0.55000000000000004">
      <c r="A20" s="62">
        <f>IF(Data_checks!C$5&gt;A19,A19+1,"")</f>
        <v>17</v>
      </c>
      <c r="C20" s="134" t="s">
        <v>190</v>
      </c>
      <c r="D20" s="135" t="s">
        <v>377</v>
      </c>
      <c r="E20" t="str">
        <f t="shared" si="1"/>
        <v>Kenya</v>
      </c>
      <c r="F20" s="128">
        <v>200</v>
      </c>
      <c r="G20" s="128">
        <v>1</v>
      </c>
      <c r="H20" s="128">
        <v>201</v>
      </c>
      <c r="I20" s="128">
        <v>52</v>
      </c>
      <c r="J20" s="128">
        <v>32</v>
      </c>
      <c r="K20" s="132">
        <v>127</v>
      </c>
      <c r="L20">
        <v>702</v>
      </c>
      <c r="M20" s="132">
        <v>163</v>
      </c>
      <c r="N20" s="128">
        <v>2383</v>
      </c>
    </row>
    <row r="21" spans="1:14" x14ac:dyDescent="0.55000000000000004">
      <c r="A21" s="62">
        <f>IF(Data_checks!C$5&gt;A20,A20+1,"")</f>
        <v>18</v>
      </c>
      <c r="C21" s="134" t="s">
        <v>191</v>
      </c>
      <c r="D21" s="135" t="s">
        <v>375</v>
      </c>
      <c r="E21" t="str">
        <f t="shared" si="1"/>
        <v>Kenya</v>
      </c>
      <c r="F21" s="128">
        <v>311</v>
      </c>
      <c r="G21" s="128">
        <v>0</v>
      </c>
      <c r="H21" s="128">
        <v>311</v>
      </c>
      <c r="I21" s="128">
        <v>67</v>
      </c>
      <c r="J21" s="128">
        <v>26</v>
      </c>
      <c r="K21" s="132">
        <v>105</v>
      </c>
      <c r="L21">
        <v>748</v>
      </c>
      <c r="M21" s="132">
        <v>182</v>
      </c>
      <c r="N21" s="128">
        <v>1220</v>
      </c>
    </row>
    <row r="22" spans="1:14" x14ac:dyDescent="0.55000000000000004">
      <c r="A22" s="62">
        <f>IF(Data_checks!C$5&gt;A21,A21+1,"")</f>
        <v>19</v>
      </c>
      <c r="C22" s="134" t="s">
        <v>192</v>
      </c>
      <c r="D22" s="135" t="s">
        <v>379</v>
      </c>
      <c r="E22" t="str">
        <f t="shared" si="1"/>
        <v>Kenya</v>
      </c>
      <c r="F22" s="128">
        <v>114</v>
      </c>
      <c r="G22" s="128">
        <v>0</v>
      </c>
      <c r="H22" s="128">
        <v>114</v>
      </c>
      <c r="I22" s="128">
        <v>28</v>
      </c>
      <c r="J22" s="128">
        <v>8</v>
      </c>
      <c r="K22" s="132">
        <v>55</v>
      </c>
      <c r="L22">
        <v>509</v>
      </c>
      <c r="M22" s="132">
        <v>146</v>
      </c>
      <c r="N22" s="128">
        <v>314</v>
      </c>
    </row>
    <row r="23" spans="1:14" x14ac:dyDescent="0.55000000000000004">
      <c r="A23" s="62">
        <f>IF(Data_checks!C$5&gt;A22,A22+1,"")</f>
        <v>20</v>
      </c>
      <c r="C23" s="134" t="s">
        <v>193</v>
      </c>
      <c r="D23" s="135" t="s">
        <v>378</v>
      </c>
      <c r="E23" t="str">
        <f t="shared" si="1"/>
        <v>Kenya</v>
      </c>
      <c r="F23" s="128">
        <v>107</v>
      </c>
      <c r="G23" s="128">
        <v>0</v>
      </c>
      <c r="H23" s="128">
        <v>107</v>
      </c>
      <c r="I23" s="128">
        <v>33</v>
      </c>
      <c r="J23" s="128">
        <v>14</v>
      </c>
      <c r="K23" s="132">
        <v>60</v>
      </c>
      <c r="L23">
        <v>550</v>
      </c>
      <c r="M23" s="132">
        <v>107</v>
      </c>
      <c r="N23" s="128">
        <v>725</v>
      </c>
    </row>
    <row r="24" spans="1:14" x14ac:dyDescent="0.55000000000000004">
      <c r="A24" s="62">
        <f>IF(Data_checks!C$5&gt;A23,A23+1,"")</f>
        <v>21</v>
      </c>
      <c r="C24" s="134" t="s">
        <v>194</v>
      </c>
      <c r="D24" s="135" t="s">
        <v>379</v>
      </c>
      <c r="E24" t="str">
        <f t="shared" si="1"/>
        <v>Kenya</v>
      </c>
      <c r="F24" s="128">
        <v>47</v>
      </c>
      <c r="G24" s="128">
        <v>0</v>
      </c>
      <c r="H24" s="128">
        <v>47</v>
      </c>
      <c r="I24" s="128">
        <v>11</v>
      </c>
      <c r="J24" s="128">
        <v>3</v>
      </c>
      <c r="K24" s="132">
        <v>38</v>
      </c>
      <c r="L24">
        <v>457</v>
      </c>
      <c r="M24" s="132">
        <v>68</v>
      </c>
      <c r="N24" s="128">
        <v>146</v>
      </c>
    </row>
    <row r="25" spans="1:14" x14ac:dyDescent="0.55000000000000004">
      <c r="A25" s="62">
        <f>IF(Data_checks!C$5&gt;A24,A24+1,"")</f>
        <v>22</v>
      </c>
      <c r="C25" s="134" t="s">
        <v>196</v>
      </c>
      <c r="D25" s="135" t="s">
        <v>375</v>
      </c>
      <c r="E25" t="str">
        <f t="shared" si="1"/>
        <v>Kenya</v>
      </c>
      <c r="F25" s="128">
        <v>320</v>
      </c>
      <c r="G25" s="128">
        <v>0</v>
      </c>
      <c r="H25" s="128">
        <v>320</v>
      </c>
      <c r="I25" s="128">
        <v>144</v>
      </c>
      <c r="J25" s="128">
        <v>28</v>
      </c>
      <c r="K25" s="132">
        <v>149</v>
      </c>
      <c r="L25">
        <v>791</v>
      </c>
      <c r="M25" s="132">
        <v>189</v>
      </c>
      <c r="N25" s="128">
        <v>1858</v>
      </c>
    </row>
    <row r="26" spans="1:14" x14ac:dyDescent="0.55000000000000004">
      <c r="A26" s="62">
        <f>IF(Data_checks!C$5&gt;A25,A25+1,"")</f>
        <v>23</v>
      </c>
      <c r="C26" s="134" t="s">
        <v>197</v>
      </c>
      <c r="D26" s="135" t="s">
        <v>375</v>
      </c>
      <c r="E26" t="str">
        <f t="shared" si="1"/>
        <v>Kenya</v>
      </c>
      <c r="F26" s="128">
        <v>236</v>
      </c>
      <c r="G26" s="128">
        <v>0</v>
      </c>
      <c r="H26" s="128">
        <v>236</v>
      </c>
      <c r="I26" s="128">
        <v>54</v>
      </c>
      <c r="J26" s="128">
        <v>32</v>
      </c>
      <c r="K26" s="132">
        <v>53</v>
      </c>
      <c r="L26">
        <v>802</v>
      </c>
      <c r="M26" s="132">
        <v>122</v>
      </c>
      <c r="N26" s="128">
        <v>943</v>
      </c>
    </row>
    <row r="27" spans="1:14" x14ac:dyDescent="0.55000000000000004">
      <c r="A27" s="62">
        <f>IF(Data_checks!C$5&gt;A26,A26+1,"")</f>
        <v>24</v>
      </c>
      <c r="C27" s="134" t="s">
        <v>198</v>
      </c>
      <c r="D27" s="135" t="s">
        <v>376</v>
      </c>
      <c r="E27" t="str">
        <f t="shared" si="1"/>
        <v>Kenya</v>
      </c>
      <c r="F27" s="128">
        <v>84</v>
      </c>
      <c r="G27" s="128">
        <v>1</v>
      </c>
      <c r="H27" s="128">
        <v>85</v>
      </c>
      <c r="I27" s="128">
        <v>24</v>
      </c>
      <c r="J27" s="128">
        <v>0</v>
      </c>
      <c r="K27" s="132">
        <v>45</v>
      </c>
      <c r="L27">
        <v>449</v>
      </c>
      <c r="M27" s="132">
        <v>141</v>
      </c>
      <c r="N27" s="128">
        <v>459</v>
      </c>
    </row>
    <row r="28" spans="1:14" x14ac:dyDescent="0.55000000000000004">
      <c r="A28" s="62">
        <f>IF(Data_checks!C$5&gt;A27,A27+1,"")</f>
        <v>25</v>
      </c>
      <c r="C28" s="134" t="s">
        <v>199</v>
      </c>
      <c r="D28" s="135" t="s">
        <v>375</v>
      </c>
      <c r="E28" t="str">
        <f t="shared" si="1"/>
        <v>Kenya</v>
      </c>
      <c r="F28" s="128">
        <v>90</v>
      </c>
      <c r="G28" s="128">
        <v>0</v>
      </c>
      <c r="H28" s="128">
        <v>90</v>
      </c>
      <c r="I28" s="128">
        <v>12</v>
      </c>
      <c r="J28" s="128">
        <v>14</v>
      </c>
      <c r="K28" s="132">
        <v>29</v>
      </c>
      <c r="L28">
        <v>354</v>
      </c>
      <c r="M28" s="132">
        <v>92</v>
      </c>
      <c r="N28" s="128">
        <v>517</v>
      </c>
    </row>
    <row r="29" spans="1:14" x14ac:dyDescent="0.55000000000000004">
      <c r="A29" s="62">
        <f>IF(Data_checks!C$5&gt;A28,A28+1,"")</f>
        <v>26</v>
      </c>
      <c r="C29" s="134" t="s">
        <v>200</v>
      </c>
      <c r="D29" s="135" t="s">
        <v>375</v>
      </c>
      <c r="E29" t="str">
        <f t="shared" si="1"/>
        <v>Kenya</v>
      </c>
      <c r="F29" s="128">
        <v>416</v>
      </c>
      <c r="G29" s="128">
        <v>7</v>
      </c>
      <c r="H29" s="128">
        <v>423</v>
      </c>
      <c r="I29" s="128">
        <v>241</v>
      </c>
      <c r="J29" s="128">
        <v>62</v>
      </c>
      <c r="K29" s="132">
        <v>105</v>
      </c>
      <c r="L29">
        <v>1064</v>
      </c>
      <c r="M29" s="132">
        <v>224</v>
      </c>
      <c r="N29" s="128">
        <v>1903</v>
      </c>
    </row>
    <row r="30" spans="1:14" x14ac:dyDescent="0.55000000000000004">
      <c r="A30" s="62">
        <f>IF(Data_checks!C$5&gt;A29,A29+1,"")</f>
        <v>27</v>
      </c>
      <c r="C30" s="134" t="s">
        <v>201</v>
      </c>
      <c r="D30" s="135" t="s">
        <v>377</v>
      </c>
      <c r="E30" t="str">
        <f t="shared" si="1"/>
        <v>Kenya</v>
      </c>
      <c r="F30" s="128">
        <v>205</v>
      </c>
      <c r="G30" s="128">
        <v>3</v>
      </c>
      <c r="H30" s="128">
        <v>208</v>
      </c>
      <c r="I30" s="128">
        <v>42</v>
      </c>
      <c r="J30" s="128">
        <v>38</v>
      </c>
      <c r="K30" s="132">
        <v>34</v>
      </c>
      <c r="L30">
        <v>677</v>
      </c>
      <c r="M30" s="132">
        <v>285</v>
      </c>
      <c r="N30" s="128">
        <v>1866</v>
      </c>
    </row>
    <row r="31" spans="1:14" x14ac:dyDescent="0.55000000000000004">
      <c r="A31" s="62">
        <f>IF(Data_checks!C$5&gt;A30,A30+1,"")</f>
        <v>28</v>
      </c>
      <c r="C31" s="134" t="s">
        <v>202</v>
      </c>
      <c r="D31" s="135" t="s">
        <v>379</v>
      </c>
      <c r="E31" t="str">
        <f t="shared" si="1"/>
        <v>Kenya</v>
      </c>
      <c r="F31" s="128">
        <v>249</v>
      </c>
      <c r="G31" s="128">
        <v>1</v>
      </c>
      <c r="H31" s="128">
        <v>250</v>
      </c>
      <c r="I31" s="128">
        <v>177</v>
      </c>
      <c r="J31" s="128">
        <v>24</v>
      </c>
      <c r="K31" s="132">
        <v>107</v>
      </c>
      <c r="L31">
        <v>881</v>
      </c>
      <c r="M31" s="132">
        <v>190</v>
      </c>
      <c r="N31" s="128">
        <v>1431</v>
      </c>
    </row>
    <row r="32" spans="1:14" x14ac:dyDescent="0.55000000000000004">
      <c r="A32" s="62">
        <f>IF(Data_checks!C$5&gt;A31,A31+1,"")</f>
        <v>29</v>
      </c>
      <c r="C32" s="134" t="s">
        <v>203</v>
      </c>
      <c r="D32" s="135" t="s">
        <v>378</v>
      </c>
      <c r="E32" t="str">
        <f t="shared" si="1"/>
        <v>Kenya</v>
      </c>
      <c r="F32" s="128">
        <v>218</v>
      </c>
      <c r="G32" s="128">
        <v>0</v>
      </c>
      <c r="H32" s="128">
        <v>218</v>
      </c>
      <c r="I32" s="128">
        <v>74</v>
      </c>
      <c r="J32" s="128">
        <v>31</v>
      </c>
      <c r="K32" s="132">
        <v>51</v>
      </c>
      <c r="L32">
        <v>839</v>
      </c>
      <c r="M32" s="132">
        <v>185</v>
      </c>
      <c r="N32" s="128">
        <v>621</v>
      </c>
    </row>
    <row r="33" spans="1:14" x14ac:dyDescent="0.55000000000000004">
      <c r="A33" s="62">
        <f>IF(Data_checks!C$5&gt;A32,A32+1,"")</f>
        <v>30</v>
      </c>
      <c r="C33" s="134" t="s">
        <v>204</v>
      </c>
      <c r="D33" s="135" t="s">
        <v>204</v>
      </c>
      <c r="E33" t="str">
        <f t="shared" si="1"/>
        <v>Kenya</v>
      </c>
      <c r="F33" s="128">
        <v>759</v>
      </c>
      <c r="G33" s="128">
        <v>12</v>
      </c>
      <c r="H33" s="128">
        <v>771</v>
      </c>
      <c r="I33" s="128">
        <v>467</v>
      </c>
      <c r="J33" s="128">
        <v>180</v>
      </c>
      <c r="K33" s="132">
        <v>243</v>
      </c>
      <c r="L33">
        <v>1948</v>
      </c>
      <c r="M33" s="132">
        <v>414</v>
      </c>
      <c r="N33" s="128">
        <v>6707</v>
      </c>
    </row>
    <row r="34" spans="1:14" x14ac:dyDescent="0.55000000000000004">
      <c r="A34" s="62">
        <v>31</v>
      </c>
      <c r="C34" s="134" t="s">
        <v>205</v>
      </c>
      <c r="D34" s="135" t="s">
        <v>373</v>
      </c>
      <c r="E34" t="str">
        <f t="shared" si="1"/>
        <v>Kenya</v>
      </c>
      <c r="F34" s="128">
        <v>353</v>
      </c>
      <c r="G34" s="128">
        <v>3</v>
      </c>
      <c r="H34" s="128">
        <v>356</v>
      </c>
      <c r="I34" s="128">
        <v>162</v>
      </c>
      <c r="J34" s="128">
        <v>61</v>
      </c>
      <c r="K34" s="132">
        <v>52</v>
      </c>
      <c r="L34">
        <v>1241</v>
      </c>
      <c r="M34" s="132">
        <v>236</v>
      </c>
      <c r="N34" s="128">
        <v>2196</v>
      </c>
    </row>
    <row r="35" spans="1:14" x14ac:dyDescent="0.55000000000000004">
      <c r="A35" s="62">
        <v>32</v>
      </c>
      <c r="C35" s="134" t="s">
        <v>206</v>
      </c>
      <c r="D35" s="135" t="s">
        <v>373</v>
      </c>
      <c r="E35" t="str">
        <f t="shared" si="1"/>
        <v>Kenya</v>
      </c>
      <c r="F35" s="128">
        <v>168</v>
      </c>
      <c r="G35" s="128">
        <v>1</v>
      </c>
      <c r="H35" s="128">
        <v>169</v>
      </c>
      <c r="I35" s="128">
        <v>43</v>
      </c>
      <c r="J35" s="128">
        <v>18</v>
      </c>
      <c r="K35" s="132">
        <v>48</v>
      </c>
      <c r="L35">
        <v>586</v>
      </c>
      <c r="M35" s="132">
        <v>172</v>
      </c>
      <c r="N35" s="128">
        <v>671</v>
      </c>
    </row>
    <row r="36" spans="1:14" x14ac:dyDescent="0.55000000000000004">
      <c r="A36" s="62">
        <v>33</v>
      </c>
      <c r="C36" s="134" t="s">
        <v>207</v>
      </c>
      <c r="D36" s="135" t="s">
        <v>373</v>
      </c>
      <c r="E36" t="str">
        <f t="shared" si="1"/>
        <v>Kenya</v>
      </c>
      <c r="F36" s="128">
        <v>148</v>
      </c>
      <c r="G36" s="128">
        <v>1</v>
      </c>
      <c r="H36" s="128">
        <v>149</v>
      </c>
      <c r="I36" s="128">
        <v>20</v>
      </c>
      <c r="J36" s="128">
        <v>32</v>
      </c>
      <c r="K36" s="132">
        <v>42</v>
      </c>
      <c r="L36">
        <v>423</v>
      </c>
      <c r="M36" s="132">
        <v>135</v>
      </c>
      <c r="N36" s="128">
        <v>914</v>
      </c>
    </row>
    <row r="37" spans="1:14" x14ac:dyDescent="0.55000000000000004">
      <c r="A37" s="62">
        <v>34</v>
      </c>
      <c r="C37" s="134" t="s">
        <v>208</v>
      </c>
      <c r="D37" s="135" t="s">
        <v>374</v>
      </c>
      <c r="E37" t="str">
        <f t="shared" si="1"/>
        <v>Kenya</v>
      </c>
      <c r="F37" s="128">
        <v>120</v>
      </c>
      <c r="G37" s="128">
        <v>0</v>
      </c>
      <c r="H37" s="128">
        <v>120</v>
      </c>
      <c r="I37" s="128">
        <v>33</v>
      </c>
      <c r="J37" s="128">
        <v>14</v>
      </c>
      <c r="K37" s="132">
        <v>30</v>
      </c>
      <c r="L37">
        <v>592</v>
      </c>
      <c r="M37" s="132">
        <v>162</v>
      </c>
      <c r="N37" s="128">
        <v>855</v>
      </c>
    </row>
    <row r="38" spans="1:14" x14ac:dyDescent="0.55000000000000004">
      <c r="A38" s="62">
        <v>35</v>
      </c>
      <c r="C38" s="134" t="s">
        <v>209</v>
      </c>
      <c r="D38" s="135" t="s">
        <v>378</v>
      </c>
      <c r="E38" t="str">
        <f t="shared" si="1"/>
        <v>Kenya</v>
      </c>
      <c r="F38" s="128">
        <v>141</v>
      </c>
      <c r="G38" s="128">
        <v>0</v>
      </c>
      <c r="H38" s="128">
        <v>141</v>
      </c>
      <c r="I38" s="128">
        <v>57</v>
      </c>
      <c r="J38" s="128">
        <v>15</v>
      </c>
      <c r="K38" s="132">
        <v>21</v>
      </c>
      <c r="L38">
        <v>561</v>
      </c>
      <c r="M38" s="132">
        <v>61</v>
      </c>
      <c r="N38" s="128">
        <v>571</v>
      </c>
    </row>
    <row r="39" spans="1:14" x14ac:dyDescent="0.55000000000000004">
      <c r="A39" s="62">
        <v>36</v>
      </c>
      <c r="C39" s="134" t="s">
        <v>210</v>
      </c>
      <c r="D39" s="135" t="s">
        <v>378</v>
      </c>
      <c r="E39" t="str">
        <f t="shared" si="1"/>
        <v>Kenya</v>
      </c>
      <c r="F39" s="128">
        <v>292</v>
      </c>
      <c r="G39" s="128">
        <v>1</v>
      </c>
      <c r="H39" s="128">
        <v>293</v>
      </c>
      <c r="I39" s="128">
        <v>160</v>
      </c>
      <c r="J39" s="128">
        <v>38</v>
      </c>
      <c r="K39" s="132">
        <v>108</v>
      </c>
      <c r="L39">
        <v>842</v>
      </c>
      <c r="M39" s="132">
        <v>163</v>
      </c>
      <c r="N39" s="128">
        <v>1667</v>
      </c>
    </row>
    <row r="40" spans="1:14" x14ac:dyDescent="0.55000000000000004">
      <c r="A40" s="62">
        <v>37</v>
      </c>
      <c r="C40" s="134" t="s">
        <v>211</v>
      </c>
      <c r="D40" s="135" t="s">
        <v>373</v>
      </c>
      <c r="E40" t="str">
        <f t="shared" si="1"/>
        <v>Kenya</v>
      </c>
      <c r="F40" s="128">
        <v>72</v>
      </c>
      <c r="G40" s="128">
        <v>0</v>
      </c>
      <c r="H40" s="128">
        <v>72</v>
      </c>
      <c r="I40" s="128">
        <v>16</v>
      </c>
      <c r="J40" s="128">
        <v>13</v>
      </c>
      <c r="K40" s="132">
        <v>20</v>
      </c>
      <c r="L40">
        <v>307</v>
      </c>
      <c r="M40" s="132">
        <v>62</v>
      </c>
      <c r="N40" s="128">
        <v>562</v>
      </c>
    </row>
    <row r="41" spans="1:14" x14ac:dyDescent="0.55000000000000004">
      <c r="A41" s="62">
        <v>38</v>
      </c>
      <c r="C41" s="134" t="s">
        <v>212</v>
      </c>
      <c r="D41" s="135" t="s">
        <v>377</v>
      </c>
      <c r="E41" t="str">
        <f t="shared" si="1"/>
        <v>Kenya</v>
      </c>
      <c r="F41" s="128">
        <v>177</v>
      </c>
      <c r="G41" s="128">
        <v>0</v>
      </c>
      <c r="H41" s="128">
        <v>177</v>
      </c>
      <c r="I41" s="128">
        <v>28</v>
      </c>
      <c r="J41" s="128">
        <v>22</v>
      </c>
      <c r="K41" s="132">
        <v>37</v>
      </c>
      <c r="L41">
        <v>748</v>
      </c>
      <c r="M41" s="132">
        <v>99</v>
      </c>
      <c r="N41" s="128">
        <v>901</v>
      </c>
    </row>
    <row r="42" spans="1:14" x14ac:dyDescent="0.55000000000000004">
      <c r="A42" s="62">
        <v>39</v>
      </c>
      <c r="C42" s="134" t="s">
        <v>213</v>
      </c>
      <c r="D42" s="135" t="s">
        <v>379</v>
      </c>
      <c r="E42" t="str">
        <f t="shared" si="1"/>
        <v>Kenya</v>
      </c>
      <c r="F42" s="128">
        <v>84</v>
      </c>
      <c r="G42" s="128">
        <v>0</v>
      </c>
      <c r="H42" s="128">
        <v>84</v>
      </c>
      <c r="I42" s="128">
        <v>20</v>
      </c>
      <c r="J42" s="128">
        <v>7</v>
      </c>
      <c r="K42" s="132">
        <v>41</v>
      </c>
      <c r="L42">
        <v>571</v>
      </c>
      <c r="M42" s="132">
        <v>166</v>
      </c>
      <c r="N42" s="128">
        <v>415</v>
      </c>
    </row>
    <row r="43" spans="1:14" x14ac:dyDescent="0.55000000000000004">
      <c r="A43" s="62">
        <v>40</v>
      </c>
      <c r="C43" s="134" t="s">
        <v>214</v>
      </c>
      <c r="D43" s="135" t="s">
        <v>379</v>
      </c>
      <c r="E43" t="str">
        <f t="shared" si="1"/>
        <v>Kenya</v>
      </c>
      <c r="F43" s="128">
        <v>55</v>
      </c>
      <c r="G43" s="128">
        <v>0</v>
      </c>
      <c r="H43" s="128">
        <v>55</v>
      </c>
      <c r="I43" s="128">
        <v>8</v>
      </c>
      <c r="J43" s="128">
        <v>7</v>
      </c>
      <c r="K43" s="132">
        <v>14</v>
      </c>
      <c r="L43">
        <v>189</v>
      </c>
      <c r="M43" s="132">
        <v>82</v>
      </c>
      <c r="N43" s="128">
        <v>236</v>
      </c>
    </row>
    <row r="44" spans="1:14" x14ac:dyDescent="0.55000000000000004">
      <c r="A44" s="62">
        <v>41</v>
      </c>
      <c r="C44" s="134" t="s">
        <v>215</v>
      </c>
      <c r="D44" s="135" t="s">
        <v>378</v>
      </c>
      <c r="E44" t="str">
        <f t="shared" si="1"/>
        <v>Kenya</v>
      </c>
      <c r="F44" s="128">
        <v>134</v>
      </c>
      <c r="G44" s="128">
        <v>0</v>
      </c>
      <c r="H44" s="128">
        <v>134</v>
      </c>
      <c r="I44" s="128">
        <v>33</v>
      </c>
      <c r="J44" s="128">
        <v>34</v>
      </c>
      <c r="K44" s="132">
        <v>28</v>
      </c>
      <c r="L44">
        <v>586</v>
      </c>
      <c r="M44" s="132">
        <v>135</v>
      </c>
      <c r="N44" s="128">
        <v>805</v>
      </c>
    </row>
    <row r="45" spans="1:14" x14ac:dyDescent="0.55000000000000004">
      <c r="A45" s="62">
        <v>42</v>
      </c>
      <c r="C45" s="134" t="s">
        <v>216</v>
      </c>
      <c r="D45" s="135" t="s">
        <v>374</v>
      </c>
      <c r="E45" t="str">
        <f t="shared" si="1"/>
        <v>Kenya</v>
      </c>
      <c r="F45" s="128">
        <v>149</v>
      </c>
      <c r="G45" s="128">
        <v>1</v>
      </c>
      <c r="H45" s="128">
        <v>150</v>
      </c>
      <c r="I45" s="128">
        <v>64</v>
      </c>
      <c r="J45" s="128">
        <v>15</v>
      </c>
      <c r="K45" s="132">
        <v>36</v>
      </c>
      <c r="L45">
        <v>346</v>
      </c>
      <c r="M45" s="132">
        <v>121</v>
      </c>
      <c r="N45" s="128">
        <v>715</v>
      </c>
    </row>
    <row r="46" spans="1:14" x14ac:dyDescent="0.55000000000000004">
      <c r="A46" s="62">
        <v>43</v>
      </c>
      <c r="C46" s="134" t="s">
        <v>217</v>
      </c>
      <c r="D46" s="135" t="s">
        <v>373</v>
      </c>
      <c r="E46" t="str">
        <f t="shared" si="1"/>
        <v>Kenya</v>
      </c>
      <c r="F46" s="128">
        <v>159</v>
      </c>
      <c r="G46" s="128">
        <v>4</v>
      </c>
      <c r="H46" s="128">
        <v>163</v>
      </c>
      <c r="I46" s="128">
        <v>17</v>
      </c>
      <c r="J46" s="128">
        <v>44</v>
      </c>
      <c r="K46" s="132">
        <v>40</v>
      </c>
      <c r="L46">
        <v>542</v>
      </c>
      <c r="M46" s="132">
        <v>119</v>
      </c>
      <c r="N46" s="128">
        <v>525</v>
      </c>
    </row>
    <row r="47" spans="1:14" x14ac:dyDescent="0.55000000000000004">
      <c r="A47" s="62">
        <v>44</v>
      </c>
      <c r="C47" s="134" t="s">
        <v>218</v>
      </c>
      <c r="D47" s="135" t="s">
        <v>373</v>
      </c>
      <c r="E47" t="str">
        <f t="shared" si="1"/>
        <v>Kenya</v>
      </c>
      <c r="F47" s="128">
        <v>167</v>
      </c>
      <c r="G47" s="128">
        <v>1</v>
      </c>
      <c r="H47" s="128">
        <v>168</v>
      </c>
      <c r="I47" s="128">
        <v>39</v>
      </c>
      <c r="J47" s="128">
        <v>22</v>
      </c>
      <c r="K47" s="132">
        <v>34</v>
      </c>
      <c r="L47">
        <v>556</v>
      </c>
      <c r="M47" s="132">
        <v>142</v>
      </c>
      <c r="N47" s="128">
        <v>1496</v>
      </c>
    </row>
    <row r="48" spans="1:14" x14ac:dyDescent="0.55000000000000004">
      <c r="A48" s="62">
        <v>45</v>
      </c>
      <c r="C48" s="134" t="s">
        <v>219</v>
      </c>
      <c r="D48" s="135" t="s">
        <v>374</v>
      </c>
      <c r="E48" t="str">
        <f t="shared" si="1"/>
        <v>Kenya</v>
      </c>
      <c r="F48" s="128">
        <v>78</v>
      </c>
      <c r="G48" s="128">
        <v>0</v>
      </c>
      <c r="H48" s="128">
        <v>78</v>
      </c>
      <c r="I48" s="128">
        <v>27</v>
      </c>
      <c r="J48" s="128">
        <v>10</v>
      </c>
      <c r="K48" s="132">
        <v>21</v>
      </c>
      <c r="L48">
        <v>272</v>
      </c>
      <c r="M48" s="132">
        <v>85</v>
      </c>
      <c r="N48" s="128">
        <v>731</v>
      </c>
    </row>
    <row r="49" spans="1:14" x14ac:dyDescent="0.55000000000000004">
      <c r="A49" s="62">
        <v>46</v>
      </c>
      <c r="C49" s="134" t="s">
        <v>220</v>
      </c>
      <c r="D49" s="135" t="s">
        <v>376</v>
      </c>
      <c r="E49" t="str">
        <f t="shared" si="1"/>
        <v>Kenya</v>
      </c>
      <c r="F49" s="128">
        <v>88</v>
      </c>
      <c r="G49" s="128">
        <v>0</v>
      </c>
      <c r="H49" s="128">
        <v>88</v>
      </c>
      <c r="I49" s="128">
        <v>0</v>
      </c>
      <c r="J49" s="128">
        <v>2</v>
      </c>
      <c r="K49" s="132">
        <v>44</v>
      </c>
      <c r="L49">
        <v>368</v>
      </c>
      <c r="M49" s="132">
        <v>62</v>
      </c>
      <c r="N49" s="128">
        <v>364</v>
      </c>
    </row>
    <row r="50" spans="1:14" x14ac:dyDescent="0.55000000000000004">
      <c r="A50" s="62">
        <v>47</v>
      </c>
      <c r="C50" s="134" t="s">
        <v>221</v>
      </c>
      <c r="D50" s="135" t="s">
        <v>373</v>
      </c>
      <c r="E50" t="str">
        <f t="shared" si="1"/>
        <v>Kenya</v>
      </c>
      <c r="F50" s="128">
        <v>111</v>
      </c>
      <c r="G50" s="128">
        <v>0</v>
      </c>
      <c r="H50" s="128">
        <v>111</v>
      </c>
      <c r="I50" s="128">
        <v>16</v>
      </c>
      <c r="J50" s="128">
        <v>17</v>
      </c>
      <c r="K50" s="132">
        <v>44</v>
      </c>
      <c r="L50">
        <v>533</v>
      </c>
      <c r="M50" s="132">
        <v>136</v>
      </c>
      <c r="N50" s="128">
        <v>483</v>
      </c>
    </row>
    <row r="51" spans="1:14" x14ac:dyDescent="0.55000000000000004">
      <c r="A51" s="62" t="str">
        <f>IF(Data_checks!C$5&gt;A50,A50+1,"")</f>
        <v/>
      </c>
      <c r="E51" t="str">
        <f t="shared" si="1"/>
        <v/>
      </c>
    </row>
    <row r="52" spans="1:14" x14ac:dyDescent="0.55000000000000004">
      <c r="A52" s="62" t="str">
        <f>IF(Data_checks!C$5&gt;A51,A51+1,"")</f>
        <v/>
      </c>
      <c r="E52" t="str">
        <f t="shared" si="1"/>
        <v/>
      </c>
    </row>
    <row r="53" spans="1:14" x14ac:dyDescent="0.55000000000000004">
      <c r="A53" s="62" t="str">
        <f>IF(Data_checks!C$5&gt;A52,A52+1,"")</f>
        <v/>
      </c>
      <c r="E53" t="str">
        <f t="shared" si="1"/>
        <v/>
      </c>
    </row>
    <row r="54" spans="1:14" x14ac:dyDescent="0.55000000000000004">
      <c r="A54" s="62" t="str">
        <f>IF(Data_checks!C$5&gt;A53,A53+1,"")</f>
        <v/>
      </c>
      <c r="E54" t="str">
        <f t="shared" si="1"/>
        <v/>
      </c>
    </row>
    <row r="55" spans="1:14" x14ac:dyDescent="0.55000000000000004">
      <c r="A55" s="62" t="str">
        <f>IF(Data_checks!C$5&gt;A54,A54+1,"")</f>
        <v/>
      </c>
      <c r="E55" t="str">
        <f t="shared" si="1"/>
        <v/>
      </c>
    </row>
    <row r="56" spans="1:14" x14ac:dyDescent="0.55000000000000004">
      <c r="A56" s="62" t="str">
        <f>IF(Data_checks!C$5&gt;A55,A55+1,"")</f>
        <v/>
      </c>
      <c r="E56" t="str">
        <f t="shared" si="1"/>
        <v/>
      </c>
    </row>
    <row r="57" spans="1:14" x14ac:dyDescent="0.55000000000000004">
      <c r="A57" s="62" t="str">
        <f>IF(Data_checks!C$5&gt;A56,A56+1,"")</f>
        <v/>
      </c>
      <c r="E57" t="str">
        <f t="shared" ref="E57:E68" si="2">IF(OR(D57="",E56="Type a country name"),"",E56)</f>
        <v/>
      </c>
    </row>
    <row r="58" spans="1:14" x14ac:dyDescent="0.55000000000000004">
      <c r="A58" s="62" t="str">
        <f>IF(Data_checks!C$5&gt;A57,A57+1,"")</f>
        <v/>
      </c>
      <c r="E58" t="str">
        <f t="shared" si="2"/>
        <v/>
      </c>
    </row>
    <row r="59" spans="1:14" x14ac:dyDescent="0.55000000000000004">
      <c r="A59" s="62" t="str">
        <f>IF(Data_checks!C$5&gt;A58,A58+1,"")</f>
        <v/>
      </c>
      <c r="E59" t="str">
        <f t="shared" si="2"/>
        <v/>
      </c>
    </row>
    <row r="60" spans="1:14" x14ac:dyDescent="0.55000000000000004">
      <c r="A60" s="62" t="str">
        <f>IF(Data_checks!C$5&gt;A59,A59+1,"")</f>
        <v/>
      </c>
      <c r="E60" t="str">
        <f t="shared" si="2"/>
        <v/>
      </c>
    </row>
    <row r="61" spans="1:14" x14ac:dyDescent="0.55000000000000004">
      <c r="A61" s="62" t="str">
        <f>IF(Data_checks!C$5&gt;A60,A60+1,"")</f>
        <v/>
      </c>
      <c r="E61" t="str">
        <f t="shared" si="2"/>
        <v/>
      </c>
    </row>
    <row r="62" spans="1:14" x14ac:dyDescent="0.55000000000000004">
      <c r="A62" s="62" t="str">
        <f>IF(Data_checks!C$5&gt;A61,A61+1,"")</f>
        <v/>
      </c>
      <c r="E62" t="str">
        <f t="shared" si="2"/>
        <v/>
      </c>
    </row>
    <row r="63" spans="1:14" x14ac:dyDescent="0.55000000000000004">
      <c r="A63" s="62" t="str">
        <f>IF(Data_checks!C$5&gt;A62,A62+1,"")</f>
        <v/>
      </c>
      <c r="E63" t="str">
        <f t="shared" si="2"/>
        <v/>
      </c>
    </row>
    <row r="64" spans="1:14" x14ac:dyDescent="0.55000000000000004">
      <c r="A64" s="62" t="str">
        <f>IF(Data_checks!C$5&gt;A63,A63+1,"")</f>
        <v/>
      </c>
      <c r="E64" t="str">
        <f t="shared" si="2"/>
        <v/>
      </c>
    </row>
    <row r="65" spans="1:5" x14ac:dyDescent="0.55000000000000004">
      <c r="A65" s="62" t="str">
        <f>IF(Data_checks!C$5&gt;A64,A64+1,"")</f>
        <v/>
      </c>
      <c r="E65" t="str">
        <f t="shared" si="2"/>
        <v/>
      </c>
    </row>
    <row r="66" spans="1:5" x14ac:dyDescent="0.55000000000000004">
      <c r="A66" s="62" t="str">
        <f>IF(Data_checks!C$5&gt;A65,A65+1,"")</f>
        <v/>
      </c>
      <c r="E66" t="str">
        <f t="shared" si="2"/>
        <v/>
      </c>
    </row>
    <row r="67" spans="1:5" x14ac:dyDescent="0.55000000000000004">
      <c r="A67" s="62" t="str">
        <f>IF(Data_checks!C$5&gt;A66,A66+1,"")</f>
        <v/>
      </c>
      <c r="E67" t="str">
        <f t="shared" si="2"/>
        <v/>
      </c>
    </row>
    <row r="68" spans="1:5" x14ac:dyDescent="0.55000000000000004">
      <c r="A68" s="62" t="str">
        <f>IF(Data_checks!C$5&gt;A67,A67+1,"")</f>
        <v/>
      </c>
      <c r="E68" t="str">
        <f t="shared" si="2"/>
        <v/>
      </c>
    </row>
    <row r="69" spans="1:5" x14ac:dyDescent="0.55000000000000004">
      <c r="A69" s="62" t="str">
        <f>IF(Data_checks!C$5&gt;A68,A68+1,"")</f>
        <v/>
      </c>
      <c r="E69" t="str">
        <f t="shared" ref="E69:E132" si="3">IF(OR(D69="",E68="Type a country name"),"",E68)</f>
        <v/>
      </c>
    </row>
    <row r="70" spans="1:5" x14ac:dyDescent="0.55000000000000004">
      <c r="A70" s="62" t="str">
        <f>IF(Data_checks!C$5&gt;A69,A69+1,"")</f>
        <v/>
      </c>
      <c r="E70" t="str">
        <f t="shared" si="3"/>
        <v/>
      </c>
    </row>
    <row r="71" spans="1:5" x14ac:dyDescent="0.55000000000000004">
      <c r="A71" s="62" t="str">
        <f>IF(Data_checks!C$5&gt;A70,A70+1,"")</f>
        <v/>
      </c>
      <c r="E71" t="str">
        <f t="shared" si="3"/>
        <v/>
      </c>
    </row>
    <row r="72" spans="1:5" x14ac:dyDescent="0.55000000000000004">
      <c r="A72" s="62" t="str">
        <f>IF(Data_checks!C$5&gt;A71,A71+1,"")</f>
        <v/>
      </c>
      <c r="E72" t="str">
        <f t="shared" si="3"/>
        <v/>
      </c>
    </row>
    <row r="73" spans="1:5" x14ac:dyDescent="0.55000000000000004">
      <c r="A73" s="62" t="str">
        <f>IF(Data_checks!C$5&gt;A72,A72+1,"")</f>
        <v/>
      </c>
      <c r="E73" t="str">
        <f t="shared" si="3"/>
        <v/>
      </c>
    </row>
    <row r="74" spans="1:5" x14ac:dyDescent="0.55000000000000004">
      <c r="A74" s="62" t="str">
        <f>IF(Data_checks!C$5&gt;A73,A73+1,"")</f>
        <v/>
      </c>
      <c r="E74" t="str">
        <f t="shared" si="3"/>
        <v/>
      </c>
    </row>
    <row r="75" spans="1:5" x14ac:dyDescent="0.55000000000000004">
      <c r="A75" s="62" t="str">
        <f>IF(Data_checks!C$5&gt;A74,A74+1,"")</f>
        <v/>
      </c>
      <c r="E75" t="str">
        <f t="shared" si="3"/>
        <v/>
      </c>
    </row>
    <row r="76" spans="1:5" x14ac:dyDescent="0.55000000000000004">
      <c r="A76" s="62" t="str">
        <f>IF(Data_checks!C$5&gt;A75,A75+1,"")</f>
        <v/>
      </c>
      <c r="E76" t="str">
        <f t="shared" si="3"/>
        <v/>
      </c>
    </row>
    <row r="77" spans="1:5" x14ac:dyDescent="0.55000000000000004">
      <c r="A77" s="62" t="str">
        <f>IF(Data_checks!C$5&gt;A76,A76+1,"")</f>
        <v/>
      </c>
      <c r="E77" t="str">
        <f t="shared" si="3"/>
        <v/>
      </c>
    </row>
    <row r="78" spans="1:5" x14ac:dyDescent="0.55000000000000004">
      <c r="A78" s="62" t="str">
        <f>IF(Data_checks!C$5&gt;A77,A77+1,"")</f>
        <v/>
      </c>
      <c r="E78" t="str">
        <f t="shared" si="3"/>
        <v/>
      </c>
    </row>
    <row r="79" spans="1:5" x14ac:dyDescent="0.55000000000000004">
      <c r="A79" s="62" t="str">
        <f>IF(Data_checks!C$5&gt;A78,A78+1,"")</f>
        <v/>
      </c>
      <c r="E79" t="str">
        <f t="shared" si="3"/>
        <v/>
      </c>
    </row>
    <row r="80" spans="1:5" x14ac:dyDescent="0.55000000000000004">
      <c r="A80" s="62" t="str">
        <f>IF(Data_checks!C$5&gt;A79,A79+1,"")</f>
        <v/>
      </c>
      <c r="E80" t="str">
        <f t="shared" si="3"/>
        <v/>
      </c>
    </row>
    <row r="81" spans="1:5" x14ac:dyDescent="0.55000000000000004">
      <c r="A81" s="62" t="str">
        <f>IF(Data_checks!C$5&gt;A80,A80+1,"")</f>
        <v/>
      </c>
      <c r="E81" t="str">
        <f t="shared" si="3"/>
        <v/>
      </c>
    </row>
    <row r="82" spans="1:5" x14ac:dyDescent="0.55000000000000004">
      <c r="A82" s="62" t="str">
        <f>IF(Data_checks!C$5&gt;A81,A81+1,"")</f>
        <v/>
      </c>
      <c r="E82" t="str">
        <f t="shared" si="3"/>
        <v/>
      </c>
    </row>
    <row r="83" spans="1:5" x14ac:dyDescent="0.55000000000000004">
      <c r="A83" s="62" t="str">
        <f>IF(Data_checks!C$5&gt;A82,A82+1,"")</f>
        <v/>
      </c>
      <c r="E83" t="str">
        <f t="shared" si="3"/>
        <v/>
      </c>
    </row>
    <row r="84" spans="1:5" x14ac:dyDescent="0.55000000000000004">
      <c r="A84" s="62" t="str">
        <f>IF(Data_checks!C$5&gt;A83,A83+1,"")</f>
        <v/>
      </c>
      <c r="E84" t="str">
        <f t="shared" si="3"/>
        <v/>
      </c>
    </row>
    <row r="85" spans="1:5" x14ac:dyDescent="0.55000000000000004">
      <c r="A85" s="62" t="str">
        <f>IF(Data_checks!C$5&gt;A84,A84+1,"")</f>
        <v/>
      </c>
      <c r="E85" t="str">
        <f t="shared" si="3"/>
        <v/>
      </c>
    </row>
    <row r="86" spans="1:5" x14ac:dyDescent="0.55000000000000004">
      <c r="A86" s="62" t="str">
        <f>IF(Data_checks!C$5&gt;A85,A85+1,"")</f>
        <v/>
      </c>
      <c r="E86" t="str">
        <f t="shared" si="3"/>
        <v/>
      </c>
    </row>
    <row r="87" spans="1:5" x14ac:dyDescent="0.55000000000000004">
      <c r="A87" s="62" t="str">
        <f>IF(Data_checks!C$5&gt;A86,A86+1,"")</f>
        <v/>
      </c>
      <c r="E87" t="str">
        <f t="shared" si="3"/>
        <v/>
      </c>
    </row>
    <row r="88" spans="1:5" x14ac:dyDescent="0.55000000000000004">
      <c r="A88" s="62" t="str">
        <f>IF(Data_checks!C$5&gt;A87,A87+1,"")</f>
        <v/>
      </c>
      <c r="E88" t="str">
        <f t="shared" si="3"/>
        <v/>
      </c>
    </row>
    <row r="89" spans="1:5" x14ac:dyDescent="0.55000000000000004">
      <c r="A89" s="62" t="str">
        <f>IF(Data_checks!C$5&gt;A88,A88+1,"")</f>
        <v/>
      </c>
      <c r="E89" t="str">
        <f t="shared" si="3"/>
        <v/>
      </c>
    </row>
    <row r="90" spans="1:5" x14ac:dyDescent="0.55000000000000004">
      <c r="A90" s="62" t="str">
        <f>IF(Data_checks!C$5&gt;A89,A89+1,"")</f>
        <v/>
      </c>
      <c r="E90" t="str">
        <f t="shared" si="3"/>
        <v/>
      </c>
    </row>
    <row r="91" spans="1:5" x14ac:dyDescent="0.55000000000000004">
      <c r="A91" s="62" t="str">
        <f>IF(Data_checks!C$5&gt;A90,A90+1,"")</f>
        <v/>
      </c>
      <c r="E91" t="str">
        <f t="shared" si="3"/>
        <v/>
      </c>
    </row>
    <row r="92" spans="1:5" x14ac:dyDescent="0.55000000000000004">
      <c r="A92" s="62" t="str">
        <f>IF(Data_checks!C$5&gt;A91,A91+1,"")</f>
        <v/>
      </c>
      <c r="E92" t="str">
        <f t="shared" si="3"/>
        <v/>
      </c>
    </row>
    <row r="93" spans="1:5" x14ac:dyDescent="0.55000000000000004">
      <c r="A93" s="62" t="str">
        <f>IF(Data_checks!C$5&gt;A92,A92+1,"")</f>
        <v/>
      </c>
      <c r="E93" t="str">
        <f t="shared" si="3"/>
        <v/>
      </c>
    </row>
    <row r="94" spans="1:5" x14ac:dyDescent="0.55000000000000004">
      <c r="A94" s="62" t="str">
        <f>IF(Data_checks!C$5&gt;A93,A93+1,"")</f>
        <v/>
      </c>
      <c r="E94" t="str">
        <f t="shared" si="3"/>
        <v/>
      </c>
    </row>
    <row r="95" spans="1:5" x14ac:dyDescent="0.55000000000000004">
      <c r="A95" s="62" t="str">
        <f>IF(Data_checks!C$5&gt;A94,A94+1,"")</f>
        <v/>
      </c>
      <c r="E95" t="str">
        <f t="shared" si="3"/>
        <v/>
      </c>
    </row>
    <row r="96" spans="1:5" x14ac:dyDescent="0.55000000000000004">
      <c r="A96" s="62" t="str">
        <f>IF(Data_checks!C$5&gt;A95,A95+1,"")</f>
        <v/>
      </c>
      <c r="E96" t="str">
        <f t="shared" si="3"/>
        <v/>
      </c>
    </row>
    <row r="97" spans="1:5" x14ac:dyDescent="0.55000000000000004">
      <c r="A97" s="62" t="str">
        <f>IF(Data_checks!C$5&gt;A96,A96+1,"")</f>
        <v/>
      </c>
      <c r="E97" t="str">
        <f t="shared" si="3"/>
        <v/>
      </c>
    </row>
    <row r="98" spans="1:5" x14ac:dyDescent="0.55000000000000004">
      <c r="A98" s="62" t="str">
        <f>IF(Data_checks!C$5&gt;A97,A97+1,"")</f>
        <v/>
      </c>
      <c r="E98" t="str">
        <f t="shared" si="3"/>
        <v/>
      </c>
    </row>
    <row r="99" spans="1:5" x14ac:dyDescent="0.55000000000000004">
      <c r="A99" s="62" t="str">
        <f>IF(Data_checks!C$5&gt;A98,A98+1,"")</f>
        <v/>
      </c>
      <c r="E99" t="str">
        <f t="shared" si="3"/>
        <v/>
      </c>
    </row>
    <row r="100" spans="1:5" x14ac:dyDescent="0.55000000000000004">
      <c r="A100" s="62" t="str">
        <f>IF(Data_checks!C$5&gt;A99,A99+1,"")</f>
        <v/>
      </c>
      <c r="E100" t="str">
        <f t="shared" si="3"/>
        <v/>
      </c>
    </row>
    <row r="101" spans="1:5" x14ac:dyDescent="0.55000000000000004">
      <c r="A101" s="62" t="str">
        <f>IF(Data_checks!C$5&gt;A100,A100+1,"")</f>
        <v/>
      </c>
      <c r="E101" t="str">
        <f t="shared" si="3"/>
        <v/>
      </c>
    </row>
    <row r="102" spans="1:5" x14ac:dyDescent="0.55000000000000004">
      <c r="A102" s="62" t="str">
        <f>IF(Data_checks!C$5&gt;A101,A101+1,"")</f>
        <v/>
      </c>
      <c r="E102" t="str">
        <f t="shared" si="3"/>
        <v/>
      </c>
    </row>
    <row r="103" spans="1:5" x14ac:dyDescent="0.55000000000000004">
      <c r="A103" s="62" t="str">
        <f>IF(Data_checks!C$5&gt;A102,A102+1,"")</f>
        <v/>
      </c>
      <c r="E103" t="str">
        <f t="shared" si="3"/>
        <v/>
      </c>
    </row>
    <row r="104" spans="1:5" x14ac:dyDescent="0.55000000000000004">
      <c r="A104" s="62" t="str">
        <f>IF(Data_checks!C$5&gt;A103,A103+1,"")</f>
        <v/>
      </c>
      <c r="E104" t="str">
        <f t="shared" si="3"/>
        <v/>
      </c>
    </row>
    <row r="105" spans="1:5" x14ac:dyDescent="0.55000000000000004">
      <c r="A105" s="62" t="str">
        <f>IF(Data_checks!C$5&gt;A104,A104+1,"")</f>
        <v/>
      </c>
      <c r="E105" t="str">
        <f t="shared" si="3"/>
        <v/>
      </c>
    </row>
    <row r="106" spans="1:5" x14ac:dyDescent="0.55000000000000004">
      <c r="A106" s="62" t="str">
        <f>IF(Data_checks!C$5&gt;A105,A105+1,"")</f>
        <v/>
      </c>
      <c r="E106" t="str">
        <f t="shared" si="3"/>
        <v/>
      </c>
    </row>
    <row r="107" spans="1:5" x14ac:dyDescent="0.55000000000000004">
      <c r="A107" s="62" t="str">
        <f>IF(Data_checks!C$5&gt;A106,A106+1,"")</f>
        <v/>
      </c>
      <c r="E107" t="str">
        <f t="shared" si="3"/>
        <v/>
      </c>
    </row>
    <row r="108" spans="1:5" x14ac:dyDescent="0.55000000000000004">
      <c r="A108" s="62" t="str">
        <f>IF(Data_checks!C$5&gt;A107,A107+1,"")</f>
        <v/>
      </c>
      <c r="E108" t="str">
        <f t="shared" si="3"/>
        <v/>
      </c>
    </row>
    <row r="109" spans="1:5" x14ac:dyDescent="0.55000000000000004">
      <c r="A109" s="62" t="str">
        <f>IF(Data_checks!C$5&gt;A108,A108+1,"")</f>
        <v/>
      </c>
      <c r="E109" t="str">
        <f t="shared" si="3"/>
        <v/>
      </c>
    </row>
    <row r="110" spans="1:5" x14ac:dyDescent="0.55000000000000004">
      <c r="A110" s="62" t="str">
        <f>IF(Data_checks!C$5&gt;A109,A109+1,"")</f>
        <v/>
      </c>
      <c r="E110" t="str">
        <f t="shared" si="3"/>
        <v/>
      </c>
    </row>
    <row r="111" spans="1:5" x14ac:dyDescent="0.55000000000000004">
      <c r="A111" s="62" t="str">
        <f>IF(Data_checks!C$5&gt;A110,A110+1,"")</f>
        <v/>
      </c>
      <c r="E111" t="str">
        <f t="shared" si="3"/>
        <v/>
      </c>
    </row>
    <row r="112" spans="1:5" x14ac:dyDescent="0.55000000000000004">
      <c r="A112" s="62" t="str">
        <f>IF(Data_checks!C$5&gt;A111,A111+1,"")</f>
        <v/>
      </c>
      <c r="E112" t="str">
        <f t="shared" si="3"/>
        <v/>
      </c>
    </row>
    <row r="113" spans="1:5" x14ac:dyDescent="0.55000000000000004">
      <c r="A113" s="62" t="str">
        <f>IF(Data_checks!C$5&gt;A112,A112+1,"")</f>
        <v/>
      </c>
      <c r="E113" t="str">
        <f t="shared" si="3"/>
        <v/>
      </c>
    </row>
    <row r="114" spans="1:5" x14ac:dyDescent="0.55000000000000004">
      <c r="A114" s="62" t="str">
        <f>IF(Data_checks!C$5&gt;A113,A113+1,"")</f>
        <v/>
      </c>
      <c r="E114" t="str">
        <f t="shared" si="3"/>
        <v/>
      </c>
    </row>
    <row r="115" spans="1:5" x14ac:dyDescent="0.55000000000000004">
      <c r="A115" s="62" t="str">
        <f>IF(Data_checks!C$5&gt;A114,A114+1,"")</f>
        <v/>
      </c>
      <c r="E115" t="str">
        <f t="shared" si="3"/>
        <v/>
      </c>
    </row>
    <row r="116" spans="1:5" x14ac:dyDescent="0.55000000000000004">
      <c r="A116" s="62" t="str">
        <f>IF(Data_checks!C$5&gt;A115,A115+1,"")</f>
        <v/>
      </c>
      <c r="E116" t="str">
        <f t="shared" si="3"/>
        <v/>
      </c>
    </row>
    <row r="117" spans="1:5" x14ac:dyDescent="0.55000000000000004">
      <c r="A117" s="62" t="str">
        <f>IF(Data_checks!C$5&gt;A116,A116+1,"")</f>
        <v/>
      </c>
      <c r="E117" t="str">
        <f t="shared" si="3"/>
        <v/>
      </c>
    </row>
    <row r="118" spans="1:5" x14ac:dyDescent="0.55000000000000004">
      <c r="A118" s="62" t="str">
        <f>IF(Data_checks!C$5&gt;A117,A117+1,"")</f>
        <v/>
      </c>
      <c r="E118" t="str">
        <f t="shared" si="3"/>
        <v/>
      </c>
    </row>
    <row r="119" spans="1:5" x14ac:dyDescent="0.55000000000000004">
      <c r="A119" s="62" t="str">
        <f>IF(Data_checks!C$5&gt;A118,A118+1,"")</f>
        <v/>
      </c>
      <c r="E119" t="str">
        <f t="shared" si="3"/>
        <v/>
      </c>
    </row>
    <row r="120" spans="1:5" x14ac:dyDescent="0.55000000000000004">
      <c r="A120" s="62" t="str">
        <f>IF(Data_checks!C$5&gt;A119,A119+1,"")</f>
        <v/>
      </c>
      <c r="E120" t="str">
        <f t="shared" si="3"/>
        <v/>
      </c>
    </row>
    <row r="121" spans="1:5" x14ac:dyDescent="0.55000000000000004">
      <c r="A121" s="62" t="str">
        <f>IF(Data_checks!C$5&gt;A120,A120+1,"")</f>
        <v/>
      </c>
      <c r="E121" t="str">
        <f t="shared" si="3"/>
        <v/>
      </c>
    </row>
    <row r="122" spans="1:5" x14ac:dyDescent="0.55000000000000004">
      <c r="A122" s="62" t="str">
        <f>IF(Data_checks!C$5&gt;A121,A121+1,"")</f>
        <v/>
      </c>
      <c r="E122" t="str">
        <f t="shared" si="3"/>
        <v/>
      </c>
    </row>
    <row r="123" spans="1:5" x14ac:dyDescent="0.55000000000000004">
      <c r="A123" s="62" t="str">
        <f>IF(Data_checks!C$5&gt;A122,A122+1,"")</f>
        <v/>
      </c>
      <c r="E123" t="str">
        <f t="shared" si="3"/>
        <v/>
      </c>
    </row>
    <row r="124" spans="1:5" x14ac:dyDescent="0.55000000000000004">
      <c r="A124" s="62" t="str">
        <f>IF(Data_checks!C$5&gt;A123,A123+1,"")</f>
        <v/>
      </c>
      <c r="E124" t="str">
        <f t="shared" si="3"/>
        <v/>
      </c>
    </row>
    <row r="125" spans="1:5" x14ac:dyDescent="0.55000000000000004">
      <c r="A125" s="62" t="str">
        <f>IF(Data_checks!C$5&gt;A124,A124+1,"")</f>
        <v/>
      </c>
      <c r="E125" t="str">
        <f t="shared" si="3"/>
        <v/>
      </c>
    </row>
    <row r="126" spans="1:5" x14ac:dyDescent="0.55000000000000004">
      <c r="A126" s="62" t="str">
        <f>IF(Data_checks!C$5&gt;A125,A125+1,"")</f>
        <v/>
      </c>
      <c r="E126" t="str">
        <f t="shared" si="3"/>
        <v/>
      </c>
    </row>
    <row r="127" spans="1:5" x14ac:dyDescent="0.55000000000000004">
      <c r="A127" s="62" t="str">
        <f>IF(Data_checks!C$5&gt;A126,A126+1,"")</f>
        <v/>
      </c>
      <c r="E127" t="str">
        <f t="shared" si="3"/>
        <v/>
      </c>
    </row>
    <row r="128" spans="1:5" x14ac:dyDescent="0.55000000000000004">
      <c r="A128" s="62" t="str">
        <f>IF(Data_checks!C$5&gt;A127,A127+1,"")</f>
        <v/>
      </c>
      <c r="E128" t="str">
        <f t="shared" si="3"/>
        <v/>
      </c>
    </row>
    <row r="129" spans="1:5" x14ac:dyDescent="0.55000000000000004">
      <c r="A129" s="62" t="str">
        <f>IF(Data_checks!C$5&gt;A128,A128+1,"")</f>
        <v/>
      </c>
      <c r="E129" t="str">
        <f t="shared" si="3"/>
        <v/>
      </c>
    </row>
    <row r="130" spans="1:5" x14ac:dyDescent="0.55000000000000004">
      <c r="A130" s="62" t="str">
        <f>IF(Data_checks!C$5&gt;A129,A129+1,"")</f>
        <v/>
      </c>
      <c r="E130" t="str">
        <f t="shared" si="3"/>
        <v/>
      </c>
    </row>
    <row r="131" spans="1:5" x14ac:dyDescent="0.55000000000000004">
      <c r="A131" s="62" t="str">
        <f>IF(Data_checks!C$5&gt;A130,A130+1,"")</f>
        <v/>
      </c>
      <c r="E131" t="str">
        <f t="shared" si="3"/>
        <v/>
      </c>
    </row>
    <row r="132" spans="1:5" x14ac:dyDescent="0.55000000000000004">
      <c r="A132" s="62" t="str">
        <f>IF(Data_checks!C$5&gt;A131,A131+1,"")</f>
        <v/>
      </c>
      <c r="E132" t="str">
        <f t="shared" si="3"/>
        <v/>
      </c>
    </row>
    <row r="133" spans="1:5" x14ac:dyDescent="0.55000000000000004">
      <c r="A133" s="62" t="str">
        <f>IF(Data_checks!C$5&gt;A132,A132+1,"")</f>
        <v/>
      </c>
      <c r="E133" t="str">
        <f t="shared" ref="E133:E196" si="4">IF(OR(D133="",E132="Type a country name"),"",E132)</f>
        <v/>
      </c>
    </row>
    <row r="134" spans="1:5" x14ac:dyDescent="0.55000000000000004">
      <c r="A134" s="62" t="str">
        <f>IF(Data_checks!C$5&gt;A133,A133+1,"")</f>
        <v/>
      </c>
      <c r="E134" t="str">
        <f t="shared" si="4"/>
        <v/>
      </c>
    </row>
    <row r="135" spans="1:5" x14ac:dyDescent="0.55000000000000004">
      <c r="A135" s="62" t="str">
        <f>IF(Data_checks!C$5&gt;A134,A134+1,"")</f>
        <v/>
      </c>
      <c r="E135" t="str">
        <f t="shared" si="4"/>
        <v/>
      </c>
    </row>
    <row r="136" spans="1:5" x14ac:dyDescent="0.55000000000000004">
      <c r="A136" s="62" t="str">
        <f>IF(Data_checks!C$5&gt;A135,A135+1,"")</f>
        <v/>
      </c>
      <c r="E136" t="str">
        <f t="shared" si="4"/>
        <v/>
      </c>
    </row>
    <row r="137" spans="1:5" x14ac:dyDescent="0.55000000000000004">
      <c r="A137" s="62" t="str">
        <f>IF(Data_checks!C$5&gt;A136,A136+1,"")</f>
        <v/>
      </c>
      <c r="E137" t="str">
        <f t="shared" si="4"/>
        <v/>
      </c>
    </row>
    <row r="138" spans="1:5" x14ac:dyDescent="0.55000000000000004">
      <c r="A138" s="62" t="str">
        <f>IF(Data_checks!C$5&gt;A137,A137+1,"")</f>
        <v/>
      </c>
      <c r="E138" t="str">
        <f t="shared" si="4"/>
        <v/>
      </c>
    </row>
    <row r="139" spans="1:5" x14ac:dyDescent="0.55000000000000004">
      <c r="A139" s="62" t="str">
        <f>IF(Data_checks!C$5&gt;A138,A138+1,"")</f>
        <v/>
      </c>
      <c r="E139" t="str">
        <f t="shared" si="4"/>
        <v/>
      </c>
    </row>
    <row r="140" spans="1:5" x14ac:dyDescent="0.55000000000000004">
      <c r="A140" s="62" t="str">
        <f>IF(Data_checks!C$5&gt;A139,A139+1,"")</f>
        <v/>
      </c>
      <c r="E140" t="str">
        <f t="shared" si="4"/>
        <v/>
      </c>
    </row>
    <row r="141" spans="1:5" x14ac:dyDescent="0.55000000000000004">
      <c r="A141" s="62" t="str">
        <f>IF(Data_checks!C$5&gt;A140,A140+1,"")</f>
        <v/>
      </c>
      <c r="E141" t="str">
        <f t="shared" si="4"/>
        <v/>
      </c>
    </row>
    <row r="142" spans="1:5" x14ac:dyDescent="0.55000000000000004">
      <c r="A142" s="62" t="str">
        <f>IF(Data_checks!C$5&gt;A141,A141+1,"")</f>
        <v/>
      </c>
      <c r="E142" t="str">
        <f t="shared" si="4"/>
        <v/>
      </c>
    </row>
    <row r="143" spans="1:5" x14ac:dyDescent="0.55000000000000004">
      <c r="A143" s="62" t="str">
        <f>IF(Data_checks!C$5&gt;A142,A142+1,"")</f>
        <v/>
      </c>
      <c r="E143" t="str">
        <f t="shared" si="4"/>
        <v/>
      </c>
    </row>
    <row r="144" spans="1:5" x14ac:dyDescent="0.55000000000000004">
      <c r="A144" s="62" t="str">
        <f>IF(Data_checks!C$5&gt;A143,A143+1,"")</f>
        <v/>
      </c>
      <c r="E144" t="str">
        <f t="shared" si="4"/>
        <v/>
      </c>
    </row>
    <row r="145" spans="1:5" x14ac:dyDescent="0.55000000000000004">
      <c r="A145" s="62" t="str">
        <f>IF(Data_checks!C$5&gt;A144,A144+1,"")</f>
        <v/>
      </c>
      <c r="E145" t="str">
        <f t="shared" si="4"/>
        <v/>
      </c>
    </row>
    <row r="146" spans="1:5" x14ac:dyDescent="0.55000000000000004">
      <c r="A146" s="62" t="str">
        <f>IF(Data_checks!C$5&gt;A145,A145+1,"")</f>
        <v/>
      </c>
      <c r="E146" t="str">
        <f t="shared" si="4"/>
        <v/>
      </c>
    </row>
    <row r="147" spans="1:5" x14ac:dyDescent="0.55000000000000004">
      <c r="A147" s="62" t="str">
        <f>IF(Data_checks!C$5&gt;A146,A146+1,"")</f>
        <v/>
      </c>
      <c r="E147" t="str">
        <f t="shared" si="4"/>
        <v/>
      </c>
    </row>
    <row r="148" spans="1:5" x14ac:dyDescent="0.55000000000000004">
      <c r="A148" s="62" t="str">
        <f>IF(Data_checks!C$5&gt;A147,A147+1,"")</f>
        <v/>
      </c>
      <c r="E148" t="str">
        <f t="shared" si="4"/>
        <v/>
      </c>
    </row>
    <row r="149" spans="1:5" x14ac:dyDescent="0.55000000000000004">
      <c r="A149" s="62" t="str">
        <f>IF(Data_checks!C$5&gt;A148,A148+1,"")</f>
        <v/>
      </c>
      <c r="E149" t="str">
        <f t="shared" si="4"/>
        <v/>
      </c>
    </row>
    <row r="150" spans="1:5" x14ac:dyDescent="0.55000000000000004">
      <c r="A150" s="62" t="str">
        <f>IF(Data_checks!C$5&gt;A149,A149+1,"")</f>
        <v/>
      </c>
      <c r="E150" t="str">
        <f t="shared" si="4"/>
        <v/>
      </c>
    </row>
    <row r="151" spans="1:5" x14ac:dyDescent="0.55000000000000004">
      <c r="A151" s="62" t="str">
        <f>IF(Data_checks!C$5&gt;A150,A150+1,"")</f>
        <v/>
      </c>
      <c r="E151" t="str">
        <f t="shared" si="4"/>
        <v/>
      </c>
    </row>
    <row r="152" spans="1:5" x14ac:dyDescent="0.55000000000000004">
      <c r="A152" s="62" t="str">
        <f>IF(Data_checks!C$5&gt;A151,A151+1,"")</f>
        <v/>
      </c>
      <c r="E152" t="str">
        <f t="shared" si="4"/>
        <v/>
      </c>
    </row>
    <row r="153" spans="1:5" x14ac:dyDescent="0.55000000000000004">
      <c r="A153" s="62" t="str">
        <f>IF(Data_checks!C$5&gt;A152,A152+1,"")</f>
        <v/>
      </c>
      <c r="E153" t="str">
        <f t="shared" si="4"/>
        <v/>
      </c>
    </row>
    <row r="154" spans="1:5" x14ac:dyDescent="0.55000000000000004">
      <c r="A154" s="62" t="str">
        <f>IF(Data_checks!C$5&gt;A153,A153+1,"")</f>
        <v/>
      </c>
      <c r="E154" t="str">
        <f t="shared" si="4"/>
        <v/>
      </c>
    </row>
    <row r="155" spans="1:5" x14ac:dyDescent="0.55000000000000004">
      <c r="A155" s="62" t="str">
        <f>IF(Data_checks!C$5&gt;A154,A154+1,"")</f>
        <v/>
      </c>
      <c r="E155" t="str">
        <f t="shared" si="4"/>
        <v/>
      </c>
    </row>
    <row r="156" spans="1:5" x14ac:dyDescent="0.55000000000000004">
      <c r="A156" s="62" t="str">
        <f>IF(Data_checks!C$5&gt;A155,A155+1,"")</f>
        <v/>
      </c>
      <c r="E156" t="str">
        <f t="shared" si="4"/>
        <v/>
      </c>
    </row>
    <row r="157" spans="1:5" x14ac:dyDescent="0.55000000000000004">
      <c r="A157" s="62" t="str">
        <f>IF(Data_checks!C$5&gt;A156,A156+1,"")</f>
        <v/>
      </c>
      <c r="E157" t="str">
        <f t="shared" si="4"/>
        <v/>
      </c>
    </row>
    <row r="158" spans="1:5" x14ac:dyDescent="0.55000000000000004">
      <c r="A158" s="62" t="str">
        <f>IF(Data_checks!C$5&gt;A157,A157+1,"")</f>
        <v/>
      </c>
      <c r="E158" t="str">
        <f t="shared" si="4"/>
        <v/>
      </c>
    </row>
    <row r="159" spans="1:5" x14ac:dyDescent="0.55000000000000004">
      <c r="A159" s="62" t="str">
        <f>IF(Data_checks!C$5&gt;A158,A158+1,"")</f>
        <v/>
      </c>
      <c r="E159" t="str">
        <f t="shared" si="4"/>
        <v/>
      </c>
    </row>
    <row r="160" spans="1:5" x14ac:dyDescent="0.55000000000000004">
      <c r="A160" s="62" t="str">
        <f>IF(Data_checks!C$5&gt;A159,A159+1,"")</f>
        <v/>
      </c>
      <c r="E160" t="str">
        <f t="shared" si="4"/>
        <v/>
      </c>
    </row>
    <row r="161" spans="1:5" x14ac:dyDescent="0.55000000000000004">
      <c r="A161" s="62" t="str">
        <f>IF(Data_checks!C$5&gt;A160,A160+1,"")</f>
        <v/>
      </c>
      <c r="E161" t="str">
        <f t="shared" si="4"/>
        <v/>
      </c>
    </row>
    <row r="162" spans="1:5" x14ac:dyDescent="0.55000000000000004">
      <c r="A162" s="62" t="str">
        <f>IF(Data_checks!C$5&gt;A161,A161+1,"")</f>
        <v/>
      </c>
      <c r="E162" t="str">
        <f t="shared" si="4"/>
        <v/>
      </c>
    </row>
    <row r="163" spans="1:5" x14ac:dyDescent="0.55000000000000004">
      <c r="A163" s="62" t="str">
        <f>IF(Data_checks!C$5&gt;A162,A162+1,"")</f>
        <v/>
      </c>
      <c r="E163" t="str">
        <f t="shared" si="4"/>
        <v/>
      </c>
    </row>
    <row r="164" spans="1:5" x14ac:dyDescent="0.55000000000000004">
      <c r="A164" s="62" t="str">
        <f>IF(Data_checks!C$5&gt;A163,A163+1,"")</f>
        <v/>
      </c>
      <c r="E164" t="str">
        <f t="shared" si="4"/>
        <v/>
      </c>
    </row>
    <row r="165" spans="1:5" x14ac:dyDescent="0.55000000000000004">
      <c r="A165" s="62" t="str">
        <f>IF(Data_checks!C$5&gt;A164,A164+1,"")</f>
        <v/>
      </c>
      <c r="E165" t="str">
        <f t="shared" si="4"/>
        <v/>
      </c>
    </row>
    <row r="166" spans="1:5" x14ac:dyDescent="0.55000000000000004">
      <c r="A166" s="62" t="str">
        <f>IF(Data_checks!C$5&gt;A165,A165+1,"")</f>
        <v/>
      </c>
      <c r="E166" t="str">
        <f t="shared" si="4"/>
        <v/>
      </c>
    </row>
    <row r="167" spans="1:5" x14ac:dyDescent="0.55000000000000004">
      <c r="A167" s="62" t="str">
        <f>IF(Data_checks!C$5&gt;A166,A166+1,"")</f>
        <v/>
      </c>
      <c r="E167" t="str">
        <f t="shared" si="4"/>
        <v/>
      </c>
    </row>
    <row r="168" spans="1:5" x14ac:dyDescent="0.55000000000000004">
      <c r="A168" s="62" t="str">
        <f>IF(Data_checks!C$5&gt;A167,A167+1,"")</f>
        <v/>
      </c>
      <c r="E168" t="str">
        <f t="shared" si="4"/>
        <v/>
      </c>
    </row>
    <row r="169" spans="1:5" x14ac:dyDescent="0.55000000000000004">
      <c r="A169" s="62" t="str">
        <f>IF(Data_checks!C$5&gt;A168,A168+1,"")</f>
        <v/>
      </c>
      <c r="E169" t="str">
        <f t="shared" si="4"/>
        <v/>
      </c>
    </row>
    <row r="170" spans="1:5" x14ac:dyDescent="0.55000000000000004">
      <c r="A170" s="62" t="str">
        <f>IF(Data_checks!C$5&gt;A169,A169+1,"")</f>
        <v/>
      </c>
      <c r="E170" t="str">
        <f t="shared" si="4"/>
        <v/>
      </c>
    </row>
    <row r="171" spans="1:5" x14ac:dyDescent="0.55000000000000004">
      <c r="A171" s="62" t="str">
        <f>IF(Data_checks!C$5&gt;A170,A170+1,"")</f>
        <v/>
      </c>
      <c r="E171" t="str">
        <f t="shared" si="4"/>
        <v/>
      </c>
    </row>
    <row r="172" spans="1:5" x14ac:dyDescent="0.55000000000000004">
      <c r="A172" s="62" t="str">
        <f>IF(Data_checks!C$5&gt;A171,A171+1,"")</f>
        <v/>
      </c>
      <c r="E172" t="str">
        <f t="shared" si="4"/>
        <v/>
      </c>
    </row>
    <row r="173" spans="1:5" x14ac:dyDescent="0.55000000000000004">
      <c r="A173" s="62" t="str">
        <f>IF(Data_checks!C$5&gt;A172,A172+1,"")</f>
        <v/>
      </c>
      <c r="E173" t="str">
        <f t="shared" si="4"/>
        <v/>
      </c>
    </row>
    <row r="174" spans="1:5" x14ac:dyDescent="0.55000000000000004">
      <c r="A174" s="62" t="str">
        <f>IF(Data_checks!C$5&gt;A173,A173+1,"")</f>
        <v/>
      </c>
      <c r="E174" t="str">
        <f t="shared" si="4"/>
        <v/>
      </c>
    </row>
    <row r="175" spans="1:5" x14ac:dyDescent="0.55000000000000004">
      <c r="A175" s="62" t="str">
        <f>IF(Data_checks!C$5&gt;A174,A174+1,"")</f>
        <v/>
      </c>
      <c r="E175" t="str">
        <f t="shared" si="4"/>
        <v/>
      </c>
    </row>
    <row r="176" spans="1:5" x14ac:dyDescent="0.55000000000000004">
      <c r="A176" s="62" t="str">
        <f>IF(Data_checks!C$5&gt;A175,A175+1,"")</f>
        <v/>
      </c>
      <c r="E176" t="str">
        <f t="shared" si="4"/>
        <v/>
      </c>
    </row>
    <row r="177" spans="1:5" x14ac:dyDescent="0.55000000000000004">
      <c r="A177" s="62" t="str">
        <f>IF(Data_checks!C$5&gt;A176,A176+1,"")</f>
        <v/>
      </c>
      <c r="E177" t="str">
        <f t="shared" si="4"/>
        <v/>
      </c>
    </row>
    <row r="178" spans="1:5" x14ac:dyDescent="0.55000000000000004">
      <c r="A178" s="62" t="str">
        <f>IF(Data_checks!C$5&gt;A177,A177+1,"")</f>
        <v/>
      </c>
      <c r="E178" t="str">
        <f t="shared" si="4"/>
        <v/>
      </c>
    </row>
    <row r="179" spans="1:5" x14ac:dyDescent="0.55000000000000004">
      <c r="A179" s="62" t="str">
        <f>IF(Data_checks!C$5&gt;A178,A178+1,"")</f>
        <v/>
      </c>
      <c r="E179" t="str">
        <f t="shared" si="4"/>
        <v/>
      </c>
    </row>
    <row r="180" spans="1:5" x14ac:dyDescent="0.55000000000000004">
      <c r="A180" s="62" t="str">
        <f>IF(Data_checks!C$5&gt;A179,A179+1,"")</f>
        <v/>
      </c>
      <c r="E180" t="str">
        <f t="shared" si="4"/>
        <v/>
      </c>
    </row>
    <row r="181" spans="1:5" x14ac:dyDescent="0.55000000000000004">
      <c r="A181" s="62" t="str">
        <f>IF(Data_checks!C$5&gt;A180,A180+1,"")</f>
        <v/>
      </c>
      <c r="E181" t="str">
        <f t="shared" si="4"/>
        <v/>
      </c>
    </row>
    <row r="182" spans="1:5" x14ac:dyDescent="0.55000000000000004">
      <c r="A182" s="62" t="str">
        <f>IF(Data_checks!C$5&gt;A181,A181+1,"")</f>
        <v/>
      </c>
      <c r="E182" t="str">
        <f t="shared" si="4"/>
        <v/>
      </c>
    </row>
    <row r="183" spans="1:5" x14ac:dyDescent="0.55000000000000004">
      <c r="A183" s="62" t="str">
        <f>IF(Data_checks!C$5&gt;A182,A182+1,"")</f>
        <v/>
      </c>
      <c r="E183" t="str">
        <f t="shared" si="4"/>
        <v/>
      </c>
    </row>
    <row r="184" spans="1:5" x14ac:dyDescent="0.55000000000000004">
      <c r="A184" s="62" t="str">
        <f>IF(Data_checks!C$5&gt;A183,A183+1,"")</f>
        <v/>
      </c>
      <c r="E184" t="str">
        <f t="shared" si="4"/>
        <v/>
      </c>
    </row>
    <row r="185" spans="1:5" x14ac:dyDescent="0.55000000000000004">
      <c r="A185" s="62" t="str">
        <f>IF(Data_checks!C$5&gt;A184,A184+1,"")</f>
        <v/>
      </c>
      <c r="E185" t="str">
        <f t="shared" si="4"/>
        <v/>
      </c>
    </row>
    <row r="186" spans="1:5" x14ac:dyDescent="0.55000000000000004">
      <c r="A186" s="62" t="str">
        <f>IF(Data_checks!C$5&gt;A185,A185+1,"")</f>
        <v/>
      </c>
      <c r="E186" t="str">
        <f t="shared" si="4"/>
        <v/>
      </c>
    </row>
    <row r="187" spans="1:5" x14ac:dyDescent="0.55000000000000004">
      <c r="A187" s="62" t="str">
        <f>IF(Data_checks!C$5&gt;A186,A186+1,"")</f>
        <v/>
      </c>
      <c r="E187" t="str">
        <f t="shared" si="4"/>
        <v/>
      </c>
    </row>
    <row r="188" spans="1:5" x14ac:dyDescent="0.55000000000000004">
      <c r="A188" s="62" t="str">
        <f>IF(Data_checks!C$5&gt;A187,A187+1,"")</f>
        <v/>
      </c>
      <c r="E188" t="str">
        <f t="shared" si="4"/>
        <v/>
      </c>
    </row>
    <row r="189" spans="1:5" x14ac:dyDescent="0.55000000000000004">
      <c r="A189" s="62" t="str">
        <f>IF(Data_checks!C$5&gt;A188,A188+1,"")</f>
        <v/>
      </c>
      <c r="E189" t="str">
        <f t="shared" si="4"/>
        <v/>
      </c>
    </row>
    <row r="190" spans="1:5" x14ac:dyDescent="0.55000000000000004">
      <c r="A190" s="62" t="str">
        <f>IF(Data_checks!C$5&gt;A189,A189+1,"")</f>
        <v/>
      </c>
      <c r="E190" t="str">
        <f t="shared" si="4"/>
        <v/>
      </c>
    </row>
    <row r="191" spans="1:5" x14ac:dyDescent="0.55000000000000004">
      <c r="A191" s="62" t="str">
        <f>IF(Data_checks!C$5&gt;A190,A190+1,"")</f>
        <v/>
      </c>
      <c r="E191" t="str">
        <f t="shared" si="4"/>
        <v/>
      </c>
    </row>
    <row r="192" spans="1:5" x14ac:dyDescent="0.55000000000000004">
      <c r="A192" s="62" t="str">
        <f>IF(Data_checks!C$5&gt;A191,A191+1,"")</f>
        <v/>
      </c>
      <c r="E192" t="str">
        <f t="shared" si="4"/>
        <v/>
      </c>
    </row>
    <row r="193" spans="1:5" x14ac:dyDescent="0.55000000000000004">
      <c r="A193" s="62" t="str">
        <f>IF(Data_checks!C$5&gt;A192,A192+1,"")</f>
        <v/>
      </c>
      <c r="E193" t="str">
        <f t="shared" si="4"/>
        <v/>
      </c>
    </row>
    <row r="194" spans="1:5" x14ac:dyDescent="0.55000000000000004">
      <c r="A194" s="62" t="str">
        <f>IF(Data_checks!C$5&gt;A193,A193+1,"")</f>
        <v/>
      </c>
      <c r="E194" t="str">
        <f t="shared" si="4"/>
        <v/>
      </c>
    </row>
    <row r="195" spans="1:5" x14ac:dyDescent="0.55000000000000004">
      <c r="A195" s="62" t="str">
        <f>IF(Data_checks!C$5&gt;A194,A194+1,"")</f>
        <v/>
      </c>
      <c r="E195" t="str">
        <f t="shared" si="4"/>
        <v/>
      </c>
    </row>
    <row r="196" spans="1:5" x14ac:dyDescent="0.55000000000000004">
      <c r="A196" s="62" t="str">
        <f>IF(Data_checks!C$5&gt;A195,A195+1,"")</f>
        <v/>
      </c>
      <c r="E196" t="str">
        <f t="shared" si="4"/>
        <v/>
      </c>
    </row>
    <row r="197" spans="1:5" x14ac:dyDescent="0.55000000000000004">
      <c r="A197" s="62" t="str">
        <f>IF(Data_checks!C$5&gt;A196,A196+1,"")</f>
        <v/>
      </c>
      <c r="E197" t="str">
        <f t="shared" ref="E197:E260" si="5">IF(OR(D197="",E196="Type a country name"),"",E196)</f>
        <v/>
      </c>
    </row>
    <row r="198" spans="1:5" x14ac:dyDescent="0.55000000000000004">
      <c r="A198" s="62" t="str">
        <f>IF(Data_checks!C$5&gt;A197,A197+1,"")</f>
        <v/>
      </c>
      <c r="E198" t="str">
        <f t="shared" si="5"/>
        <v/>
      </c>
    </row>
    <row r="199" spans="1:5" x14ac:dyDescent="0.55000000000000004">
      <c r="A199" s="62" t="str">
        <f>IF(Data_checks!C$5&gt;A198,A198+1,"")</f>
        <v/>
      </c>
      <c r="E199" t="str">
        <f t="shared" si="5"/>
        <v/>
      </c>
    </row>
    <row r="200" spans="1:5" x14ac:dyDescent="0.55000000000000004">
      <c r="A200" s="62" t="str">
        <f>IF(Data_checks!C$5&gt;A199,A199+1,"")</f>
        <v/>
      </c>
      <c r="E200" t="str">
        <f t="shared" si="5"/>
        <v/>
      </c>
    </row>
    <row r="201" spans="1:5" x14ac:dyDescent="0.55000000000000004">
      <c r="A201" s="62" t="str">
        <f>IF(Data_checks!C$5&gt;A200,A200+1,"")</f>
        <v/>
      </c>
      <c r="E201" t="str">
        <f t="shared" si="5"/>
        <v/>
      </c>
    </row>
    <row r="202" spans="1:5" x14ac:dyDescent="0.55000000000000004">
      <c r="A202" s="62" t="str">
        <f>IF(Data_checks!C$5&gt;A201,A201+1,"")</f>
        <v/>
      </c>
      <c r="E202" t="str">
        <f t="shared" si="5"/>
        <v/>
      </c>
    </row>
    <row r="203" spans="1:5" x14ac:dyDescent="0.55000000000000004">
      <c r="A203" s="62" t="str">
        <f>IF(Data_checks!C$5&gt;A202,A202+1,"")</f>
        <v/>
      </c>
      <c r="E203" t="str">
        <f t="shared" si="5"/>
        <v/>
      </c>
    </row>
    <row r="204" spans="1:5" x14ac:dyDescent="0.55000000000000004">
      <c r="A204" s="62" t="str">
        <f>IF(Data_checks!C$5&gt;A203,A203+1,"")</f>
        <v/>
      </c>
      <c r="E204" t="str">
        <f t="shared" si="5"/>
        <v/>
      </c>
    </row>
    <row r="205" spans="1:5" x14ac:dyDescent="0.55000000000000004">
      <c r="A205" s="62" t="str">
        <f>IF(Data_checks!C$5&gt;A204,A204+1,"")</f>
        <v/>
      </c>
      <c r="E205" t="str">
        <f t="shared" si="5"/>
        <v/>
      </c>
    </row>
    <row r="206" spans="1:5" x14ac:dyDescent="0.55000000000000004">
      <c r="A206" s="62" t="str">
        <f>IF(Data_checks!C$5&gt;A205,A205+1,"")</f>
        <v/>
      </c>
      <c r="E206" t="str">
        <f t="shared" si="5"/>
        <v/>
      </c>
    </row>
    <row r="207" spans="1:5" x14ac:dyDescent="0.55000000000000004">
      <c r="A207" s="62" t="str">
        <f>IF(Data_checks!C$5&gt;A206,A206+1,"")</f>
        <v/>
      </c>
      <c r="E207" t="str">
        <f t="shared" si="5"/>
        <v/>
      </c>
    </row>
    <row r="208" spans="1:5" x14ac:dyDescent="0.55000000000000004">
      <c r="A208" s="62" t="str">
        <f>IF(Data_checks!C$5&gt;A207,A207+1,"")</f>
        <v/>
      </c>
      <c r="E208" t="str">
        <f t="shared" si="5"/>
        <v/>
      </c>
    </row>
    <row r="209" spans="1:5" x14ac:dyDescent="0.55000000000000004">
      <c r="A209" s="62" t="str">
        <f>IF(Data_checks!C$5&gt;A208,A208+1,"")</f>
        <v/>
      </c>
      <c r="E209" t="str">
        <f t="shared" si="5"/>
        <v/>
      </c>
    </row>
    <row r="210" spans="1:5" x14ac:dyDescent="0.55000000000000004">
      <c r="A210" s="62" t="str">
        <f>IF(Data_checks!C$5&gt;A209,A209+1,"")</f>
        <v/>
      </c>
      <c r="E210" t="str">
        <f t="shared" si="5"/>
        <v/>
      </c>
    </row>
    <row r="211" spans="1:5" x14ac:dyDescent="0.55000000000000004">
      <c r="A211" s="62" t="str">
        <f>IF(Data_checks!C$5&gt;A210,A210+1,"")</f>
        <v/>
      </c>
      <c r="E211" t="str">
        <f t="shared" si="5"/>
        <v/>
      </c>
    </row>
    <row r="212" spans="1:5" x14ac:dyDescent="0.55000000000000004">
      <c r="A212" s="62" t="str">
        <f>IF(Data_checks!C$5&gt;A211,A211+1,"")</f>
        <v/>
      </c>
      <c r="E212" t="str">
        <f t="shared" si="5"/>
        <v/>
      </c>
    </row>
    <row r="213" spans="1:5" x14ac:dyDescent="0.55000000000000004">
      <c r="A213" s="62" t="str">
        <f>IF(Data_checks!C$5&gt;A212,A212+1,"")</f>
        <v/>
      </c>
      <c r="E213" t="str">
        <f t="shared" si="5"/>
        <v/>
      </c>
    </row>
    <row r="214" spans="1:5" x14ac:dyDescent="0.55000000000000004">
      <c r="A214" s="62" t="str">
        <f>IF(Data_checks!C$5&gt;A213,A213+1,"")</f>
        <v/>
      </c>
      <c r="E214" t="str">
        <f t="shared" si="5"/>
        <v/>
      </c>
    </row>
    <row r="215" spans="1:5" x14ac:dyDescent="0.55000000000000004">
      <c r="A215" s="62" t="str">
        <f>IF(Data_checks!C$5&gt;A214,A214+1,"")</f>
        <v/>
      </c>
      <c r="E215" t="str">
        <f t="shared" si="5"/>
        <v/>
      </c>
    </row>
    <row r="216" spans="1:5" x14ac:dyDescent="0.55000000000000004">
      <c r="A216" s="62" t="str">
        <f>IF(Data_checks!C$5&gt;A215,A215+1,"")</f>
        <v/>
      </c>
      <c r="E216" t="str">
        <f t="shared" si="5"/>
        <v/>
      </c>
    </row>
    <row r="217" spans="1:5" x14ac:dyDescent="0.55000000000000004">
      <c r="A217" s="62" t="str">
        <f>IF(Data_checks!C$5&gt;A216,A216+1,"")</f>
        <v/>
      </c>
      <c r="E217" t="str">
        <f t="shared" si="5"/>
        <v/>
      </c>
    </row>
    <row r="218" spans="1:5" x14ac:dyDescent="0.55000000000000004">
      <c r="A218" s="62" t="str">
        <f>IF(Data_checks!C$5&gt;A217,A217+1,"")</f>
        <v/>
      </c>
      <c r="E218" t="str">
        <f t="shared" si="5"/>
        <v/>
      </c>
    </row>
    <row r="219" spans="1:5" x14ac:dyDescent="0.55000000000000004">
      <c r="A219" s="62" t="str">
        <f>IF(Data_checks!C$5&gt;A218,A218+1,"")</f>
        <v/>
      </c>
      <c r="E219" t="str">
        <f t="shared" si="5"/>
        <v/>
      </c>
    </row>
    <row r="220" spans="1:5" x14ac:dyDescent="0.55000000000000004">
      <c r="A220" s="62" t="str">
        <f>IF(Data_checks!C$5&gt;A219,A219+1,"")</f>
        <v/>
      </c>
      <c r="E220" t="str">
        <f t="shared" si="5"/>
        <v/>
      </c>
    </row>
    <row r="221" spans="1:5" x14ac:dyDescent="0.55000000000000004">
      <c r="A221" s="62" t="str">
        <f>IF(Data_checks!C$5&gt;A220,A220+1,"")</f>
        <v/>
      </c>
      <c r="E221" t="str">
        <f t="shared" si="5"/>
        <v/>
      </c>
    </row>
    <row r="222" spans="1:5" x14ac:dyDescent="0.55000000000000004">
      <c r="A222" s="62" t="str">
        <f>IF(Data_checks!C$5&gt;A221,A221+1,"")</f>
        <v/>
      </c>
      <c r="E222" t="str">
        <f t="shared" si="5"/>
        <v/>
      </c>
    </row>
    <row r="223" spans="1:5" x14ac:dyDescent="0.55000000000000004">
      <c r="A223" s="62" t="str">
        <f>IF(Data_checks!C$5&gt;A222,A222+1,"")</f>
        <v/>
      </c>
      <c r="E223" t="str">
        <f t="shared" si="5"/>
        <v/>
      </c>
    </row>
    <row r="224" spans="1:5" x14ac:dyDescent="0.55000000000000004">
      <c r="A224" s="62" t="str">
        <f>IF(Data_checks!C$5&gt;A223,A223+1,"")</f>
        <v/>
      </c>
      <c r="E224" t="str">
        <f t="shared" si="5"/>
        <v/>
      </c>
    </row>
    <row r="225" spans="1:5" x14ac:dyDescent="0.55000000000000004">
      <c r="A225" s="62" t="str">
        <f>IF(Data_checks!C$5&gt;A224,A224+1,"")</f>
        <v/>
      </c>
      <c r="E225" t="str">
        <f t="shared" si="5"/>
        <v/>
      </c>
    </row>
    <row r="226" spans="1:5" x14ac:dyDescent="0.55000000000000004">
      <c r="A226" s="62" t="str">
        <f>IF(Data_checks!C$5&gt;A225,A225+1,"")</f>
        <v/>
      </c>
      <c r="E226" t="str">
        <f t="shared" si="5"/>
        <v/>
      </c>
    </row>
    <row r="227" spans="1:5" x14ac:dyDescent="0.55000000000000004">
      <c r="A227" s="62" t="str">
        <f>IF(Data_checks!C$5&gt;A226,A226+1,"")</f>
        <v/>
      </c>
      <c r="E227" t="str">
        <f t="shared" si="5"/>
        <v/>
      </c>
    </row>
    <row r="228" spans="1:5" x14ac:dyDescent="0.55000000000000004">
      <c r="A228" s="62" t="str">
        <f>IF(Data_checks!C$5&gt;A227,A227+1,"")</f>
        <v/>
      </c>
      <c r="E228" t="str">
        <f t="shared" si="5"/>
        <v/>
      </c>
    </row>
    <row r="229" spans="1:5" x14ac:dyDescent="0.55000000000000004">
      <c r="A229" s="62" t="str">
        <f>IF(Data_checks!C$5&gt;A228,A228+1,"")</f>
        <v/>
      </c>
      <c r="E229" t="str">
        <f t="shared" si="5"/>
        <v/>
      </c>
    </row>
    <row r="230" spans="1:5" x14ac:dyDescent="0.55000000000000004">
      <c r="A230" s="62" t="str">
        <f>IF(Data_checks!C$5&gt;A229,A229+1,"")</f>
        <v/>
      </c>
      <c r="E230" t="str">
        <f t="shared" si="5"/>
        <v/>
      </c>
    </row>
    <row r="231" spans="1:5" x14ac:dyDescent="0.55000000000000004">
      <c r="A231" s="62" t="str">
        <f>IF(Data_checks!C$5&gt;A230,A230+1,"")</f>
        <v/>
      </c>
      <c r="E231" t="str">
        <f t="shared" si="5"/>
        <v/>
      </c>
    </row>
    <row r="232" spans="1:5" x14ac:dyDescent="0.55000000000000004">
      <c r="A232" s="62" t="str">
        <f>IF(Data_checks!C$5&gt;A231,A231+1,"")</f>
        <v/>
      </c>
      <c r="E232" t="str">
        <f t="shared" si="5"/>
        <v/>
      </c>
    </row>
    <row r="233" spans="1:5" x14ac:dyDescent="0.55000000000000004">
      <c r="A233" s="62" t="str">
        <f>IF(Data_checks!C$5&gt;A232,A232+1,"")</f>
        <v/>
      </c>
      <c r="E233" t="str">
        <f t="shared" si="5"/>
        <v/>
      </c>
    </row>
    <row r="234" spans="1:5" x14ac:dyDescent="0.55000000000000004">
      <c r="A234" s="62" t="str">
        <f>IF(Data_checks!C$5&gt;A233,A233+1,"")</f>
        <v/>
      </c>
      <c r="E234" t="str">
        <f t="shared" si="5"/>
        <v/>
      </c>
    </row>
    <row r="235" spans="1:5" x14ac:dyDescent="0.55000000000000004">
      <c r="A235" s="62" t="str">
        <f>IF(Data_checks!C$5&gt;A234,A234+1,"")</f>
        <v/>
      </c>
      <c r="E235" t="str">
        <f t="shared" si="5"/>
        <v/>
      </c>
    </row>
    <row r="236" spans="1:5" x14ac:dyDescent="0.55000000000000004">
      <c r="A236" s="62" t="str">
        <f>IF(Data_checks!C$5&gt;A235,A235+1,"")</f>
        <v/>
      </c>
      <c r="E236" t="str">
        <f t="shared" si="5"/>
        <v/>
      </c>
    </row>
    <row r="237" spans="1:5" x14ac:dyDescent="0.55000000000000004">
      <c r="A237" s="62" t="str">
        <f>IF(Data_checks!C$5&gt;A236,A236+1,"")</f>
        <v/>
      </c>
      <c r="E237" t="str">
        <f t="shared" si="5"/>
        <v/>
      </c>
    </row>
    <row r="238" spans="1:5" x14ac:dyDescent="0.55000000000000004">
      <c r="A238" s="62" t="str">
        <f>IF(Data_checks!C$5&gt;A237,A237+1,"")</f>
        <v/>
      </c>
      <c r="E238" t="str">
        <f t="shared" si="5"/>
        <v/>
      </c>
    </row>
    <row r="239" spans="1:5" x14ac:dyDescent="0.55000000000000004">
      <c r="A239" s="62" t="str">
        <f>IF(Data_checks!C$5&gt;A238,A238+1,"")</f>
        <v/>
      </c>
      <c r="E239" t="str">
        <f t="shared" si="5"/>
        <v/>
      </c>
    </row>
    <row r="240" spans="1:5" x14ac:dyDescent="0.55000000000000004">
      <c r="A240" s="62" t="str">
        <f>IF(Data_checks!C$5&gt;A239,A239+1,"")</f>
        <v/>
      </c>
      <c r="E240" t="str">
        <f t="shared" si="5"/>
        <v/>
      </c>
    </row>
    <row r="241" spans="1:5" x14ac:dyDescent="0.55000000000000004">
      <c r="A241" s="62" t="str">
        <f>IF(Data_checks!C$5&gt;A240,A240+1,"")</f>
        <v/>
      </c>
      <c r="E241" t="str">
        <f t="shared" si="5"/>
        <v/>
      </c>
    </row>
    <row r="242" spans="1:5" x14ac:dyDescent="0.55000000000000004">
      <c r="A242" s="62" t="str">
        <f>IF(Data_checks!C$5&gt;A241,A241+1,"")</f>
        <v/>
      </c>
      <c r="E242" t="str">
        <f t="shared" si="5"/>
        <v/>
      </c>
    </row>
    <row r="243" spans="1:5" x14ac:dyDescent="0.55000000000000004">
      <c r="A243" s="62" t="str">
        <f>IF(Data_checks!C$5&gt;A242,A242+1,"")</f>
        <v/>
      </c>
      <c r="E243" t="str">
        <f t="shared" si="5"/>
        <v/>
      </c>
    </row>
    <row r="244" spans="1:5" x14ac:dyDescent="0.55000000000000004">
      <c r="A244" s="62" t="str">
        <f>IF(Data_checks!C$5&gt;A243,A243+1,"")</f>
        <v/>
      </c>
      <c r="E244" t="str">
        <f t="shared" si="5"/>
        <v/>
      </c>
    </row>
    <row r="245" spans="1:5" x14ac:dyDescent="0.55000000000000004">
      <c r="A245" s="62" t="str">
        <f>IF(Data_checks!C$5&gt;A244,A244+1,"")</f>
        <v/>
      </c>
      <c r="E245" t="str">
        <f t="shared" si="5"/>
        <v/>
      </c>
    </row>
    <row r="246" spans="1:5" x14ac:dyDescent="0.55000000000000004">
      <c r="A246" s="62" t="str">
        <f>IF(Data_checks!C$5&gt;A245,A245+1,"")</f>
        <v/>
      </c>
      <c r="E246" t="str">
        <f t="shared" si="5"/>
        <v/>
      </c>
    </row>
    <row r="247" spans="1:5" x14ac:dyDescent="0.55000000000000004">
      <c r="A247" s="62" t="str">
        <f>IF(Data_checks!C$5&gt;A246,A246+1,"")</f>
        <v/>
      </c>
      <c r="E247" t="str">
        <f t="shared" si="5"/>
        <v/>
      </c>
    </row>
    <row r="248" spans="1:5" x14ac:dyDescent="0.55000000000000004">
      <c r="A248" s="62" t="str">
        <f>IF(Data_checks!C$5&gt;A247,A247+1,"")</f>
        <v/>
      </c>
      <c r="E248" t="str">
        <f t="shared" si="5"/>
        <v/>
      </c>
    </row>
    <row r="249" spans="1:5" x14ac:dyDescent="0.55000000000000004">
      <c r="A249" s="62" t="str">
        <f>IF(Data_checks!C$5&gt;A248,A248+1,"")</f>
        <v/>
      </c>
      <c r="E249" t="str">
        <f t="shared" si="5"/>
        <v/>
      </c>
    </row>
    <row r="250" spans="1:5" x14ac:dyDescent="0.55000000000000004">
      <c r="A250" s="62" t="str">
        <f>IF(Data_checks!C$5&gt;A249,A249+1,"")</f>
        <v/>
      </c>
      <c r="E250" t="str">
        <f t="shared" si="5"/>
        <v/>
      </c>
    </row>
    <row r="251" spans="1:5" x14ac:dyDescent="0.55000000000000004">
      <c r="A251" s="62" t="str">
        <f>IF(Data_checks!C$5&gt;A250,A250+1,"")</f>
        <v/>
      </c>
      <c r="E251" t="str">
        <f t="shared" si="5"/>
        <v/>
      </c>
    </row>
    <row r="252" spans="1:5" x14ac:dyDescent="0.55000000000000004">
      <c r="A252" s="62" t="str">
        <f>IF(Data_checks!C$5&gt;A251,A251+1,"")</f>
        <v/>
      </c>
      <c r="E252" t="str">
        <f t="shared" si="5"/>
        <v/>
      </c>
    </row>
    <row r="253" spans="1:5" x14ac:dyDescent="0.55000000000000004">
      <c r="A253" s="62" t="str">
        <f>IF(Data_checks!C$5&gt;A252,A252+1,"")</f>
        <v/>
      </c>
      <c r="E253" t="str">
        <f t="shared" si="5"/>
        <v/>
      </c>
    </row>
    <row r="254" spans="1:5" x14ac:dyDescent="0.55000000000000004">
      <c r="A254" s="62" t="str">
        <f>IF(Data_checks!C$5&gt;A253,A253+1,"")</f>
        <v/>
      </c>
      <c r="E254" t="str">
        <f t="shared" si="5"/>
        <v/>
      </c>
    </row>
    <row r="255" spans="1:5" x14ac:dyDescent="0.55000000000000004">
      <c r="A255" s="62" t="str">
        <f>IF(Data_checks!C$5&gt;A254,A254+1,"")</f>
        <v/>
      </c>
      <c r="E255" t="str">
        <f t="shared" si="5"/>
        <v/>
      </c>
    </row>
    <row r="256" spans="1:5" x14ac:dyDescent="0.55000000000000004">
      <c r="A256" s="62" t="str">
        <f>IF(Data_checks!C$5&gt;A255,A255+1,"")</f>
        <v/>
      </c>
      <c r="E256" t="str">
        <f t="shared" si="5"/>
        <v/>
      </c>
    </row>
    <row r="257" spans="1:5" x14ac:dyDescent="0.55000000000000004">
      <c r="A257" s="62" t="str">
        <f>IF(Data_checks!C$5&gt;A256,A256+1,"")</f>
        <v/>
      </c>
      <c r="E257" t="str">
        <f t="shared" si="5"/>
        <v/>
      </c>
    </row>
    <row r="258" spans="1:5" x14ac:dyDescent="0.55000000000000004">
      <c r="A258" s="62" t="str">
        <f>IF(Data_checks!C$5&gt;A257,A257+1,"")</f>
        <v/>
      </c>
      <c r="E258" t="str">
        <f t="shared" si="5"/>
        <v/>
      </c>
    </row>
    <row r="259" spans="1:5" x14ac:dyDescent="0.55000000000000004">
      <c r="A259" s="62" t="str">
        <f>IF(Data_checks!C$5&gt;A258,A258+1,"")</f>
        <v/>
      </c>
      <c r="E259" t="str">
        <f t="shared" si="5"/>
        <v/>
      </c>
    </row>
    <row r="260" spans="1:5" x14ac:dyDescent="0.55000000000000004">
      <c r="A260" s="62" t="str">
        <f>IF(Data_checks!C$5&gt;A259,A259+1,"")</f>
        <v/>
      </c>
      <c r="E260" t="str">
        <f t="shared" si="5"/>
        <v/>
      </c>
    </row>
    <row r="261" spans="1:5" x14ac:dyDescent="0.55000000000000004">
      <c r="A261" s="62" t="str">
        <f>IF(Data_checks!C$5&gt;A260,A260+1,"")</f>
        <v/>
      </c>
      <c r="E261" t="str">
        <f t="shared" ref="E261:E324" si="6">IF(OR(D261="",E260="Type a country name"),"",E260)</f>
        <v/>
      </c>
    </row>
    <row r="262" spans="1:5" x14ac:dyDescent="0.55000000000000004">
      <c r="A262" s="62" t="str">
        <f>IF(Data_checks!C$5&gt;A261,A261+1,"")</f>
        <v/>
      </c>
      <c r="E262" t="str">
        <f t="shared" si="6"/>
        <v/>
      </c>
    </row>
    <row r="263" spans="1:5" x14ac:dyDescent="0.55000000000000004">
      <c r="A263" s="62" t="str">
        <f>IF(Data_checks!C$5&gt;A262,A262+1,"")</f>
        <v/>
      </c>
      <c r="E263" t="str">
        <f t="shared" si="6"/>
        <v/>
      </c>
    </row>
    <row r="264" spans="1:5" x14ac:dyDescent="0.55000000000000004">
      <c r="A264" s="62" t="str">
        <f>IF(Data_checks!C$5&gt;A263,A263+1,"")</f>
        <v/>
      </c>
      <c r="E264" t="str">
        <f t="shared" si="6"/>
        <v/>
      </c>
    </row>
    <row r="265" spans="1:5" x14ac:dyDescent="0.55000000000000004">
      <c r="A265" s="62" t="str">
        <f>IF(Data_checks!C$5&gt;A264,A264+1,"")</f>
        <v/>
      </c>
      <c r="E265" t="str">
        <f t="shared" si="6"/>
        <v/>
      </c>
    </row>
    <row r="266" spans="1:5" x14ac:dyDescent="0.55000000000000004">
      <c r="A266" s="62" t="str">
        <f>IF(Data_checks!C$5&gt;A265,A265+1,"")</f>
        <v/>
      </c>
      <c r="E266" t="str">
        <f t="shared" si="6"/>
        <v/>
      </c>
    </row>
    <row r="267" spans="1:5" x14ac:dyDescent="0.55000000000000004">
      <c r="A267" s="62" t="str">
        <f>IF(Data_checks!C$5&gt;A266,A266+1,"")</f>
        <v/>
      </c>
      <c r="E267" t="str">
        <f t="shared" si="6"/>
        <v/>
      </c>
    </row>
    <row r="268" spans="1:5" x14ac:dyDescent="0.55000000000000004">
      <c r="A268" s="62" t="str">
        <f>IF(Data_checks!C$5&gt;A267,A267+1,"")</f>
        <v/>
      </c>
      <c r="E268" t="str">
        <f t="shared" si="6"/>
        <v/>
      </c>
    </row>
    <row r="269" spans="1:5" x14ac:dyDescent="0.55000000000000004">
      <c r="A269" s="62" t="str">
        <f>IF(Data_checks!C$5&gt;A268,A268+1,"")</f>
        <v/>
      </c>
      <c r="E269" t="str">
        <f t="shared" si="6"/>
        <v/>
      </c>
    </row>
    <row r="270" spans="1:5" x14ac:dyDescent="0.55000000000000004">
      <c r="A270" s="62" t="str">
        <f>IF(Data_checks!C$5&gt;A269,A269+1,"")</f>
        <v/>
      </c>
      <c r="E270" t="str">
        <f t="shared" si="6"/>
        <v/>
      </c>
    </row>
    <row r="271" spans="1:5" x14ac:dyDescent="0.55000000000000004">
      <c r="A271" s="62" t="str">
        <f>IF(Data_checks!C$5&gt;A270,A270+1,"")</f>
        <v/>
      </c>
      <c r="E271" t="str">
        <f t="shared" si="6"/>
        <v/>
      </c>
    </row>
    <row r="272" spans="1:5" x14ac:dyDescent="0.55000000000000004">
      <c r="A272" s="62" t="str">
        <f>IF(Data_checks!C$5&gt;A271,A271+1,"")</f>
        <v/>
      </c>
      <c r="E272" t="str">
        <f t="shared" si="6"/>
        <v/>
      </c>
    </row>
    <row r="273" spans="1:5" x14ac:dyDescent="0.55000000000000004">
      <c r="A273" s="62" t="str">
        <f>IF(Data_checks!C$5&gt;A272,A272+1,"")</f>
        <v/>
      </c>
      <c r="E273" t="str">
        <f t="shared" si="6"/>
        <v/>
      </c>
    </row>
    <row r="274" spans="1:5" x14ac:dyDescent="0.55000000000000004">
      <c r="A274" s="62" t="str">
        <f>IF(Data_checks!C$5&gt;A273,A273+1,"")</f>
        <v/>
      </c>
      <c r="E274" t="str">
        <f t="shared" si="6"/>
        <v/>
      </c>
    </row>
    <row r="275" spans="1:5" x14ac:dyDescent="0.55000000000000004">
      <c r="A275" s="62" t="str">
        <f>IF(Data_checks!C$5&gt;A274,A274+1,"")</f>
        <v/>
      </c>
      <c r="E275" t="str">
        <f t="shared" si="6"/>
        <v/>
      </c>
    </row>
    <row r="276" spans="1:5" x14ac:dyDescent="0.55000000000000004">
      <c r="A276" s="62" t="str">
        <f>IF(Data_checks!C$5&gt;A275,A275+1,"")</f>
        <v/>
      </c>
      <c r="E276" t="str">
        <f t="shared" si="6"/>
        <v/>
      </c>
    </row>
    <row r="277" spans="1:5" x14ac:dyDescent="0.55000000000000004">
      <c r="A277" s="62" t="str">
        <f>IF(Data_checks!C$5&gt;A276,A276+1,"")</f>
        <v/>
      </c>
      <c r="E277" t="str">
        <f t="shared" si="6"/>
        <v/>
      </c>
    </row>
    <row r="278" spans="1:5" x14ac:dyDescent="0.55000000000000004">
      <c r="A278" s="62" t="str">
        <f>IF(Data_checks!C$5&gt;A277,A277+1,"")</f>
        <v/>
      </c>
      <c r="E278" t="str">
        <f t="shared" si="6"/>
        <v/>
      </c>
    </row>
    <row r="279" spans="1:5" x14ac:dyDescent="0.55000000000000004">
      <c r="A279" s="62" t="str">
        <f>IF(Data_checks!C$5&gt;A278,A278+1,"")</f>
        <v/>
      </c>
      <c r="E279" t="str">
        <f t="shared" si="6"/>
        <v/>
      </c>
    </row>
    <row r="280" spans="1:5" x14ac:dyDescent="0.55000000000000004">
      <c r="A280" s="62" t="str">
        <f>IF(Data_checks!C$5&gt;A279,A279+1,"")</f>
        <v/>
      </c>
      <c r="E280" t="str">
        <f t="shared" si="6"/>
        <v/>
      </c>
    </row>
    <row r="281" spans="1:5" x14ac:dyDescent="0.55000000000000004">
      <c r="A281" s="62" t="str">
        <f>IF(Data_checks!C$5&gt;A280,A280+1,"")</f>
        <v/>
      </c>
      <c r="E281" t="str">
        <f t="shared" si="6"/>
        <v/>
      </c>
    </row>
    <row r="282" spans="1:5" x14ac:dyDescent="0.55000000000000004">
      <c r="A282" s="62" t="str">
        <f>IF(Data_checks!C$5&gt;A281,A281+1,"")</f>
        <v/>
      </c>
      <c r="E282" t="str">
        <f t="shared" si="6"/>
        <v/>
      </c>
    </row>
    <row r="283" spans="1:5" x14ac:dyDescent="0.55000000000000004">
      <c r="A283" s="62" t="str">
        <f>IF(Data_checks!C$5&gt;A282,A282+1,"")</f>
        <v/>
      </c>
      <c r="E283" t="str">
        <f t="shared" si="6"/>
        <v/>
      </c>
    </row>
    <row r="284" spans="1:5" x14ac:dyDescent="0.55000000000000004">
      <c r="A284" s="62" t="str">
        <f>IF(Data_checks!C$5&gt;A283,A283+1,"")</f>
        <v/>
      </c>
      <c r="E284" t="str">
        <f t="shared" si="6"/>
        <v/>
      </c>
    </row>
    <row r="285" spans="1:5" x14ac:dyDescent="0.55000000000000004">
      <c r="A285" s="62" t="str">
        <f>IF(Data_checks!C$5&gt;A284,A284+1,"")</f>
        <v/>
      </c>
      <c r="E285" t="str">
        <f t="shared" si="6"/>
        <v/>
      </c>
    </row>
    <row r="286" spans="1:5" x14ac:dyDescent="0.55000000000000004">
      <c r="A286" s="62" t="str">
        <f>IF(Data_checks!C$5&gt;A285,A285+1,"")</f>
        <v/>
      </c>
      <c r="E286" t="str">
        <f t="shared" si="6"/>
        <v/>
      </c>
    </row>
    <row r="287" spans="1:5" x14ac:dyDescent="0.55000000000000004">
      <c r="A287" s="62" t="str">
        <f>IF(Data_checks!C$5&gt;A286,A286+1,"")</f>
        <v/>
      </c>
      <c r="E287" t="str">
        <f t="shared" si="6"/>
        <v/>
      </c>
    </row>
    <row r="288" spans="1:5" x14ac:dyDescent="0.55000000000000004">
      <c r="A288" s="62" t="str">
        <f>IF(Data_checks!C$5&gt;A287,A287+1,"")</f>
        <v/>
      </c>
      <c r="E288" t="str">
        <f t="shared" si="6"/>
        <v/>
      </c>
    </row>
    <row r="289" spans="1:5" x14ac:dyDescent="0.55000000000000004">
      <c r="A289" s="62" t="str">
        <f>IF(Data_checks!C$5&gt;A288,A288+1,"")</f>
        <v/>
      </c>
      <c r="E289" t="str">
        <f t="shared" si="6"/>
        <v/>
      </c>
    </row>
    <row r="290" spans="1:5" x14ac:dyDescent="0.55000000000000004">
      <c r="A290" s="62" t="str">
        <f>IF(Data_checks!C$5&gt;A289,A289+1,"")</f>
        <v/>
      </c>
      <c r="E290" t="str">
        <f t="shared" si="6"/>
        <v/>
      </c>
    </row>
    <row r="291" spans="1:5" x14ac:dyDescent="0.55000000000000004">
      <c r="A291" s="62" t="str">
        <f>IF(Data_checks!C$5&gt;A290,A290+1,"")</f>
        <v/>
      </c>
      <c r="E291" t="str">
        <f t="shared" si="6"/>
        <v/>
      </c>
    </row>
    <row r="292" spans="1:5" x14ac:dyDescent="0.55000000000000004">
      <c r="A292" s="62" t="str">
        <f>IF(Data_checks!C$5&gt;A291,A291+1,"")</f>
        <v/>
      </c>
      <c r="E292" t="str">
        <f t="shared" si="6"/>
        <v/>
      </c>
    </row>
    <row r="293" spans="1:5" x14ac:dyDescent="0.55000000000000004">
      <c r="A293" s="62" t="str">
        <f>IF(Data_checks!C$5&gt;A292,A292+1,"")</f>
        <v/>
      </c>
      <c r="E293" t="str">
        <f t="shared" si="6"/>
        <v/>
      </c>
    </row>
    <row r="294" spans="1:5" x14ac:dyDescent="0.55000000000000004">
      <c r="A294" s="62" t="str">
        <f>IF(Data_checks!C$5&gt;A293,A293+1,"")</f>
        <v/>
      </c>
      <c r="E294" t="str">
        <f t="shared" si="6"/>
        <v/>
      </c>
    </row>
    <row r="295" spans="1:5" x14ac:dyDescent="0.55000000000000004">
      <c r="A295" s="62" t="str">
        <f>IF(Data_checks!C$5&gt;A294,A294+1,"")</f>
        <v/>
      </c>
      <c r="E295" t="str">
        <f t="shared" si="6"/>
        <v/>
      </c>
    </row>
    <row r="296" spans="1:5" x14ac:dyDescent="0.55000000000000004">
      <c r="A296" s="62" t="str">
        <f>IF(Data_checks!C$5&gt;A295,A295+1,"")</f>
        <v/>
      </c>
      <c r="E296" t="str">
        <f t="shared" si="6"/>
        <v/>
      </c>
    </row>
    <row r="297" spans="1:5" x14ac:dyDescent="0.55000000000000004">
      <c r="A297" s="62" t="str">
        <f>IF(Data_checks!C$5&gt;A296,A296+1,"")</f>
        <v/>
      </c>
      <c r="E297" t="str">
        <f t="shared" si="6"/>
        <v/>
      </c>
    </row>
    <row r="298" spans="1:5" x14ac:dyDescent="0.55000000000000004">
      <c r="A298" s="62" t="str">
        <f>IF(Data_checks!C$5&gt;A297,A297+1,"")</f>
        <v/>
      </c>
      <c r="E298" t="str">
        <f t="shared" si="6"/>
        <v/>
      </c>
    </row>
    <row r="299" spans="1:5" x14ac:dyDescent="0.55000000000000004">
      <c r="A299" s="62" t="str">
        <f>IF(Data_checks!C$5&gt;A298,A298+1,"")</f>
        <v/>
      </c>
      <c r="E299" t="str">
        <f t="shared" si="6"/>
        <v/>
      </c>
    </row>
    <row r="300" spans="1:5" x14ac:dyDescent="0.55000000000000004">
      <c r="A300" s="62" t="str">
        <f>IF(Data_checks!C$5&gt;A299,A299+1,"")</f>
        <v/>
      </c>
      <c r="E300" t="str">
        <f t="shared" si="6"/>
        <v/>
      </c>
    </row>
    <row r="301" spans="1:5" x14ac:dyDescent="0.55000000000000004">
      <c r="A301" s="62" t="str">
        <f>IF(Data_checks!C$5&gt;A300,A300+1,"")</f>
        <v/>
      </c>
      <c r="E301" t="str">
        <f t="shared" si="6"/>
        <v/>
      </c>
    </row>
    <row r="302" spans="1:5" x14ac:dyDescent="0.55000000000000004">
      <c r="A302" s="62" t="str">
        <f>IF(Data_checks!C$5&gt;A301,A301+1,"")</f>
        <v/>
      </c>
      <c r="E302" t="str">
        <f t="shared" si="6"/>
        <v/>
      </c>
    </row>
    <row r="303" spans="1:5" x14ac:dyDescent="0.55000000000000004">
      <c r="A303" s="62" t="str">
        <f>IF(Data_checks!C$5&gt;A302,A302+1,"")</f>
        <v/>
      </c>
      <c r="E303" t="str">
        <f t="shared" si="6"/>
        <v/>
      </c>
    </row>
    <row r="304" spans="1:5" x14ac:dyDescent="0.55000000000000004">
      <c r="A304" s="62" t="str">
        <f>IF(Data_checks!C$5&gt;A303,A303+1,"")</f>
        <v/>
      </c>
      <c r="E304" t="str">
        <f t="shared" si="6"/>
        <v/>
      </c>
    </row>
    <row r="305" spans="1:5" x14ac:dyDescent="0.55000000000000004">
      <c r="A305" s="62" t="str">
        <f>IF(Data_checks!C$5&gt;A304,A304+1,"")</f>
        <v/>
      </c>
      <c r="E305" t="str">
        <f t="shared" si="6"/>
        <v/>
      </c>
    </row>
    <row r="306" spans="1:5" x14ac:dyDescent="0.55000000000000004">
      <c r="A306" s="62" t="str">
        <f>IF(Data_checks!C$5&gt;A305,A305+1,"")</f>
        <v/>
      </c>
      <c r="E306" t="str">
        <f t="shared" si="6"/>
        <v/>
      </c>
    </row>
    <row r="307" spans="1:5" x14ac:dyDescent="0.55000000000000004">
      <c r="A307" s="62" t="str">
        <f>IF(Data_checks!C$5&gt;A306,A306+1,"")</f>
        <v/>
      </c>
      <c r="E307" t="str">
        <f t="shared" si="6"/>
        <v/>
      </c>
    </row>
    <row r="308" spans="1:5" x14ac:dyDescent="0.55000000000000004">
      <c r="A308" s="62" t="str">
        <f>IF(Data_checks!C$5&gt;A307,A307+1,"")</f>
        <v/>
      </c>
      <c r="E308" t="str">
        <f t="shared" si="6"/>
        <v/>
      </c>
    </row>
    <row r="309" spans="1:5" x14ac:dyDescent="0.55000000000000004">
      <c r="A309" s="62" t="str">
        <f>IF(Data_checks!C$5&gt;A308,A308+1,"")</f>
        <v/>
      </c>
      <c r="E309" t="str">
        <f t="shared" si="6"/>
        <v/>
      </c>
    </row>
    <row r="310" spans="1:5" x14ac:dyDescent="0.55000000000000004">
      <c r="A310" s="62" t="str">
        <f>IF(Data_checks!C$5&gt;A309,A309+1,"")</f>
        <v/>
      </c>
      <c r="E310" t="str">
        <f t="shared" si="6"/>
        <v/>
      </c>
    </row>
    <row r="311" spans="1:5" x14ac:dyDescent="0.55000000000000004">
      <c r="A311" s="62" t="str">
        <f>IF(Data_checks!C$5&gt;A310,A310+1,"")</f>
        <v/>
      </c>
      <c r="E311" t="str">
        <f t="shared" si="6"/>
        <v/>
      </c>
    </row>
    <row r="312" spans="1:5" x14ac:dyDescent="0.55000000000000004">
      <c r="A312" s="62" t="str">
        <f>IF(Data_checks!C$5&gt;A311,A311+1,"")</f>
        <v/>
      </c>
      <c r="E312" t="str">
        <f t="shared" si="6"/>
        <v/>
      </c>
    </row>
    <row r="313" spans="1:5" x14ac:dyDescent="0.55000000000000004">
      <c r="A313" s="62" t="str">
        <f>IF(Data_checks!C$5&gt;A312,A312+1,"")</f>
        <v/>
      </c>
      <c r="E313" t="str">
        <f t="shared" si="6"/>
        <v/>
      </c>
    </row>
    <row r="314" spans="1:5" x14ac:dyDescent="0.55000000000000004">
      <c r="A314" s="62" t="str">
        <f>IF(Data_checks!C$5&gt;A313,A313+1,"")</f>
        <v/>
      </c>
      <c r="E314" t="str">
        <f t="shared" si="6"/>
        <v/>
      </c>
    </row>
    <row r="315" spans="1:5" x14ac:dyDescent="0.55000000000000004">
      <c r="A315" s="62" t="str">
        <f>IF(Data_checks!C$5&gt;A314,A314+1,"")</f>
        <v/>
      </c>
      <c r="E315" t="str">
        <f t="shared" si="6"/>
        <v/>
      </c>
    </row>
    <row r="316" spans="1:5" x14ac:dyDescent="0.55000000000000004">
      <c r="A316" s="62" t="str">
        <f>IF(Data_checks!C$5&gt;A315,A315+1,"")</f>
        <v/>
      </c>
      <c r="E316" t="str">
        <f t="shared" si="6"/>
        <v/>
      </c>
    </row>
    <row r="317" spans="1:5" x14ac:dyDescent="0.55000000000000004">
      <c r="A317" s="62" t="str">
        <f>IF(Data_checks!C$5&gt;A316,A316+1,"")</f>
        <v/>
      </c>
      <c r="E317" t="str">
        <f t="shared" si="6"/>
        <v/>
      </c>
    </row>
    <row r="318" spans="1:5" x14ac:dyDescent="0.55000000000000004">
      <c r="A318" s="62" t="str">
        <f>IF(Data_checks!C$5&gt;A317,A317+1,"")</f>
        <v/>
      </c>
      <c r="E318" t="str">
        <f t="shared" si="6"/>
        <v/>
      </c>
    </row>
    <row r="319" spans="1:5" x14ac:dyDescent="0.55000000000000004">
      <c r="A319" s="62" t="str">
        <f>IF(Data_checks!C$5&gt;A318,A318+1,"")</f>
        <v/>
      </c>
      <c r="E319" t="str">
        <f t="shared" si="6"/>
        <v/>
      </c>
    </row>
    <row r="320" spans="1:5" x14ac:dyDescent="0.55000000000000004">
      <c r="A320" s="62" t="str">
        <f>IF(Data_checks!C$5&gt;A319,A319+1,"")</f>
        <v/>
      </c>
      <c r="E320" t="str">
        <f t="shared" si="6"/>
        <v/>
      </c>
    </row>
    <row r="321" spans="1:5" x14ac:dyDescent="0.55000000000000004">
      <c r="A321" s="62" t="str">
        <f>IF(Data_checks!C$5&gt;A320,A320+1,"")</f>
        <v/>
      </c>
      <c r="E321" t="str">
        <f t="shared" si="6"/>
        <v/>
      </c>
    </row>
    <row r="322" spans="1:5" x14ac:dyDescent="0.55000000000000004">
      <c r="A322" s="62" t="str">
        <f>IF(Data_checks!C$5&gt;A321,A321+1,"")</f>
        <v/>
      </c>
      <c r="E322" t="str">
        <f t="shared" si="6"/>
        <v/>
      </c>
    </row>
    <row r="323" spans="1:5" x14ac:dyDescent="0.55000000000000004">
      <c r="A323" s="62" t="str">
        <f>IF(Data_checks!C$5&gt;A322,A322+1,"")</f>
        <v/>
      </c>
      <c r="E323" t="str">
        <f t="shared" si="6"/>
        <v/>
      </c>
    </row>
    <row r="324" spans="1:5" x14ac:dyDescent="0.55000000000000004">
      <c r="A324" s="62" t="str">
        <f>IF(Data_checks!C$5&gt;A323,A323+1,"")</f>
        <v/>
      </c>
      <c r="E324" t="str">
        <f t="shared" si="6"/>
        <v/>
      </c>
    </row>
    <row r="325" spans="1:5" x14ac:dyDescent="0.55000000000000004">
      <c r="A325" s="62" t="str">
        <f>IF(Data_checks!C$5&gt;A324,A324+1,"")</f>
        <v/>
      </c>
      <c r="E325" t="str">
        <f t="shared" ref="E325:E388" si="7">IF(OR(D325="",E324="Type a country name"),"",E324)</f>
        <v/>
      </c>
    </row>
    <row r="326" spans="1:5" x14ac:dyDescent="0.55000000000000004">
      <c r="A326" s="62" t="str">
        <f>IF(Data_checks!C$5&gt;A325,A325+1,"")</f>
        <v/>
      </c>
      <c r="E326" t="str">
        <f t="shared" si="7"/>
        <v/>
      </c>
    </row>
    <row r="327" spans="1:5" x14ac:dyDescent="0.55000000000000004">
      <c r="A327" s="62" t="str">
        <f>IF(Data_checks!C$5&gt;A326,A326+1,"")</f>
        <v/>
      </c>
      <c r="E327" t="str">
        <f t="shared" si="7"/>
        <v/>
      </c>
    </row>
    <row r="328" spans="1:5" x14ac:dyDescent="0.55000000000000004">
      <c r="A328" s="62" t="str">
        <f>IF(Data_checks!C$5&gt;A327,A327+1,"")</f>
        <v/>
      </c>
      <c r="E328" t="str">
        <f t="shared" si="7"/>
        <v/>
      </c>
    </row>
    <row r="329" spans="1:5" x14ac:dyDescent="0.55000000000000004">
      <c r="A329" s="62" t="str">
        <f>IF(Data_checks!C$5&gt;A328,A328+1,"")</f>
        <v/>
      </c>
      <c r="E329" t="str">
        <f t="shared" si="7"/>
        <v/>
      </c>
    </row>
    <row r="330" spans="1:5" x14ac:dyDescent="0.55000000000000004">
      <c r="A330" s="62" t="str">
        <f>IF(Data_checks!C$5&gt;A329,A329+1,"")</f>
        <v/>
      </c>
      <c r="E330" t="str">
        <f t="shared" si="7"/>
        <v/>
      </c>
    </row>
    <row r="331" spans="1:5" x14ac:dyDescent="0.55000000000000004">
      <c r="A331" s="62" t="str">
        <f>IF(Data_checks!C$5&gt;A330,A330+1,"")</f>
        <v/>
      </c>
      <c r="E331" t="str">
        <f t="shared" si="7"/>
        <v/>
      </c>
    </row>
    <row r="332" spans="1:5" x14ac:dyDescent="0.55000000000000004">
      <c r="A332" s="62" t="str">
        <f>IF(Data_checks!C$5&gt;A331,A331+1,"")</f>
        <v/>
      </c>
      <c r="E332" t="str">
        <f t="shared" si="7"/>
        <v/>
      </c>
    </row>
    <row r="333" spans="1:5" x14ac:dyDescent="0.55000000000000004">
      <c r="A333" s="62" t="str">
        <f>IF(Data_checks!C$5&gt;A332,A332+1,"")</f>
        <v/>
      </c>
      <c r="E333" t="str">
        <f t="shared" si="7"/>
        <v/>
      </c>
    </row>
    <row r="334" spans="1:5" x14ac:dyDescent="0.55000000000000004">
      <c r="A334" s="62" t="str">
        <f>IF(Data_checks!C$5&gt;A333,A333+1,"")</f>
        <v/>
      </c>
      <c r="E334" t="str">
        <f t="shared" si="7"/>
        <v/>
      </c>
    </row>
    <row r="335" spans="1:5" x14ac:dyDescent="0.55000000000000004">
      <c r="A335" s="62" t="str">
        <f>IF(Data_checks!C$5&gt;A334,A334+1,"")</f>
        <v/>
      </c>
      <c r="E335" t="str">
        <f t="shared" si="7"/>
        <v/>
      </c>
    </row>
    <row r="336" spans="1:5" x14ac:dyDescent="0.55000000000000004">
      <c r="A336" s="62" t="str">
        <f>IF(Data_checks!C$5&gt;A335,A335+1,"")</f>
        <v/>
      </c>
      <c r="E336" t="str">
        <f t="shared" si="7"/>
        <v/>
      </c>
    </row>
    <row r="337" spans="1:5" x14ac:dyDescent="0.55000000000000004">
      <c r="A337" s="62" t="str">
        <f>IF(Data_checks!C$5&gt;A336,A336+1,"")</f>
        <v/>
      </c>
      <c r="E337" t="str">
        <f t="shared" si="7"/>
        <v/>
      </c>
    </row>
    <row r="338" spans="1:5" x14ac:dyDescent="0.55000000000000004">
      <c r="A338" s="62" t="str">
        <f>IF(Data_checks!C$5&gt;A337,A337+1,"")</f>
        <v/>
      </c>
      <c r="E338" t="str">
        <f t="shared" si="7"/>
        <v/>
      </c>
    </row>
    <row r="339" spans="1:5" x14ac:dyDescent="0.55000000000000004">
      <c r="A339" s="62" t="str">
        <f>IF(Data_checks!C$5&gt;A338,A338+1,"")</f>
        <v/>
      </c>
      <c r="E339" t="str">
        <f t="shared" si="7"/>
        <v/>
      </c>
    </row>
    <row r="340" spans="1:5" x14ac:dyDescent="0.55000000000000004">
      <c r="A340" s="62" t="str">
        <f>IF(Data_checks!C$5&gt;A339,A339+1,"")</f>
        <v/>
      </c>
      <c r="E340" t="str">
        <f t="shared" si="7"/>
        <v/>
      </c>
    </row>
    <row r="341" spans="1:5" x14ac:dyDescent="0.55000000000000004">
      <c r="A341" s="62" t="str">
        <f>IF(Data_checks!C$5&gt;A340,A340+1,"")</f>
        <v/>
      </c>
      <c r="E341" t="str">
        <f t="shared" si="7"/>
        <v/>
      </c>
    </row>
    <row r="342" spans="1:5" x14ac:dyDescent="0.55000000000000004">
      <c r="A342" s="62" t="str">
        <f>IF(Data_checks!C$5&gt;A341,A341+1,"")</f>
        <v/>
      </c>
      <c r="E342" t="str">
        <f t="shared" si="7"/>
        <v/>
      </c>
    </row>
    <row r="343" spans="1:5" x14ac:dyDescent="0.55000000000000004">
      <c r="A343" s="62" t="str">
        <f>IF(Data_checks!C$5&gt;A342,A342+1,"")</f>
        <v/>
      </c>
      <c r="E343" t="str">
        <f t="shared" si="7"/>
        <v/>
      </c>
    </row>
    <row r="344" spans="1:5" x14ac:dyDescent="0.55000000000000004">
      <c r="A344" s="62" t="str">
        <f>IF(Data_checks!C$5&gt;A343,A343+1,"")</f>
        <v/>
      </c>
      <c r="E344" t="str">
        <f t="shared" si="7"/>
        <v/>
      </c>
    </row>
    <row r="345" spans="1:5" x14ac:dyDescent="0.55000000000000004">
      <c r="A345" s="62" t="str">
        <f>IF(Data_checks!C$5&gt;A344,A344+1,"")</f>
        <v/>
      </c>
      <c r="E345" t="str">
        <f t="shared" si="7"/>
        <v/>
      </c>
    </row>
    <row r="346" spans="1:5" x14ac:dyDescent="0.55000000000000004">
      <c r="A346" s="62" t="str">
        <f>IF(Data_checks!C$5&gt;A345,A345+1,"")</f>
        <v/>
      </c>
      <c r="E346" t="str">
        <f t="shared" si="7"/>
        <v/>
      </c>
    </row>
    <row r="347" spans="1:5" x14ac:dyDescent="0.55000000000000004">
      <c r="A347" s="62" t="str">
        <f>IF(Data_checks!C$5&gt;A346,A346+1,"")</f>
        <v/>
      </c>
      <c r="E347" t="str">
        <f t="shared" si="7"/>
        <v/>
      </c>
    </row>
    <row r="348" spans="1:5" x14ac:dyDescent="0.55000000000000004">
      <c r="A348" s="62" t="str">
        <f>IF(Data_checks!C$5&gt;A347,A347+1,"")</f>
        <v/>
      </c>
      <c r="E348" t="str">
        <f t="shared" si="7"/>
        <v/>
      </c>
    </row>
    <row r="349" spans="1:5" x14ac:dyDescent="0.55000000000000004">
      <c r="A349" s="62" t="str">
        <f>IF(Data_checks!C$5&gt;A348,A348+1,"")</f>
        <v/>
      </c>
      <c r="E349" t="str">
        <f t="shared" si="7"/>
        <v/>
      </c>
    </row>
    <row r="350" spans="1:5" x14ac:dyDescent="0.55000000000000004">
      <c r="A350" s="62" t="str">
        <f>IF(Data_checks!C$5&gt;A349,A349+1,"")</f>
        <v/>
      </c>
      <c r="E350" t="str">
        <f t="shared" si="7"/>
        <v/>
      </c>
    </row>
    <row r="351" spans="1:5" x14ac:dyDescent="0.55000000000000004">
      <c r="A351" s="62" t="str">
        <f>IF(Data_checks!C$5&gt;A350,A350+1,"")</f>
        <v/>
      </c>
      <c r="E351" t="str">
        <f t="shared" si="7"/>
        <v/>
      </c>
    </row>
    <row r="352" spans="1:5" x14ac:dyDescent="0.55000000000000004">
      <c r="A352" s="62" t="str">
        <f>IF(Data_checks!C$5&gt;A351,A351+1,"")</f>
        <v/>
      </c>
      <c r="E352" t="str">
        <f t="shared" si="7"/>
        <v/>
      </c>
    </row>
    <row r="353" spans="1:5" x14ac:dyDescent="0.55000000000000004">
      <c r="A353" s="62" t="str">
        <f>IF(Data_checks!C$5&gt;A352,A352+1,"")</f>
        <v/>
      </c>
      <c r="E353" t="str">
        <f t="shared" si="7"/>
        <v/>
      </c>
    </row>
    <row r="354" spans="1:5" x14ac:dyDescent="0.55000000000000004">
      <c r="A354" s="62" t="str">
        <f>IF(Data_checks!C$5&gt;A353,A353+1,"")</f>
        <v/>
      </c>
      <c r="E354" t="str">
        <f t="shared" si="7"/>
        <v/>
      </c>
    </row>
    <row r="355" spans="1:5" x14ac:dyDescent="0.55000000000000004">
      <c r="A355" s="62" t="str">
        <f>IF(Data_checks!C$5&gt;A354,A354+1,"")</f>
        <v/>
      </c>
      <c r="E355" t="str">
        <f t="shared" si="7"/>
        <v/>
      </c>
    </row>
    <row r="356" spans="1:5" x14ac:dyDescent="0.55000000000000004">
      <c r="A356" s="62" t="str">
        <f>IF(Data_checks!C$5&gt;A355,A355+1,"")</f>
        <v/>
      </c>
      <c r="E356" t="str">
        <f t="shared" si="7"/>
        <v/>
      </c>
    </row>
    <row r="357" spans="1:5" x14ac:dyDescent="0.55000000000000004">
      <c r="A357" s="62" t="str">
        <f>IF(Data_checks!C$5&gt;A356,A356+1,"")</f>
        <v/>
      </c>
      <c r="E357" t="str">
        <f t="shared" si="7"/>
        <v/>
      </c>
    </row>
    <row r="358" spans="1:5" x14ac:dyDescent="0.55000000000000004">
      <c r="A358" s="62" t="str">
        <f>IF(Data_checks!C$5&gt;A357,A357+1,"")</f>
        <v/>
      </c>
      <c r="E358" t="str">
        <f t="shared" si="7"/>
        <v/>
      </c>
    </row>
    <row r="359" spans="1:5" x14ac:dyDescent="0.55000000000000004">
      <c r="A359" s="62" t="str">
        <f>IF(Data_checks!C$5&gt;A358,A358+1,"")</f>
        <v/>
      </c>
      <c r="E359" t="str">
        <f t="shared" si="7"/>
        <v/>
      </c>
    </row>
    <row r="360" spans="1:5" x14ac:dyDescent="0.55000000000000004">
      <c r="A360" s="62" t="str">
        <f>IF(Data_checks!C$5&gt;A359,A359+1,"")</f>
        <v/>
      </c>
      <c r="E360" t="str">
        <f t="shared" si="7"/>
        <v/>
      </c>
    </row>
    <row r="361" spans="1:5" x14ac:dyDescent="0.55000000000000004">
      <c r="A361" s="62" t="str">
        <f>IF(Data_checks!C$5&gt;A360,A360+1,"")</f>
        <v/>
      </c>
      <c r="E361" t="str">
        <f t="shared" si="7"/>
        <v/>
      </c>
    </row>
    <row r="362" spans="1:5" x14ac:dyDescent="0.55000000000000004">
      <c r="A362" s="62" t="str">
        <f>IF(Data_checks!C$5&gt;A361,A361+1,"")</f>
        <v/>
      </c>
      <c r="E362" t="str">
        <f t="shared" si="7"/>
        <v/>
      </c>
    </row>
    <row r="363" spans="1:5" x14ac:dyDescent="0.55000000000000004">
      <c r="A363" s="62" t="str">
        <f>IF(Data_checks!C$5&gt;A362,A362+1,"")</f>
        <v/>
      </c>
      <c r="E363" t="str">
        <f t="shared" si="7"/>
        <v/>
      </c>
    </row>
    <row r="364" spans="1:5" x14ac:dyDescent="0.55000000000000004">
      <c r="A364" s="62" t="str">
        <f>IF(Data_checks!C$5&gt;A363,A363+1,"")</f>
        <v/>
      </c>
      <c r="E364" t="str">
        <f t="shared" si="7"/>
        <v/>
      </c>
    </row>
    <row r="365" spans="1:5" x14ac:dyDescent="0.55000000000000004">
      <c r="A365" s="62" t="str">
        <f>IF(Data_checks!C$5&gt;A364,A364+1,"")</f>
        <v/>
      </c>
      <c r="E365" t="str">
        <f t="shared" si="7"/>
        <v/>
      </c>
    </row>
    <row r="366" spans="1:5" x14ac:dyDescent="0.55000000000000004">
      <c r="A366" s="62" t="str">
        <f>IF(Data_checks!C$5&gt;A365,A365+1,"")</f>
        <v/>
      </c>
      <c r="E366" t="str">
        <f t="shared" si="7"/>
        <v/>
      </c>
    </row>
    <row r="367" spans="1:5" x14ac:dyDescent="0.55000000000000004">
      <c r="A367" s="62" t="str">
        <f>IF(Data_checks!C$5&gt;A366,A366+1,"")</f>
        <v/>
      </c>
      <c r="E367" t="str">
        <f t="shared" si="7"/>
        <v/>
      </c>
    </row>
    <row r="368" spans="1:5" x14ac:dyDescent="0.55000000000000004">
      <c r="A368" s="62" t="str">
        <f>IF(Data_checks!C$5&gt;A367,A367+1,"")</f>
        <v/>
      </c>
      <c r="E368" t="str">
        <f t="shared" si="7"/>
        <v/>
      </c>
    </row>
    <row r="369" spans="1:5" x14ac:dyDescent="0.55000000000000004">
      <c r="A369" s="62" t="str">
        <f>IF(Data_checks!C$5&gt;A368,A368+1,"")</f>
        <v/>
      </c>
      <c r="E369" t="str">
        <f t="shared" si="7"/>
        <v/>
      </c>
    </row>
    <row r="370" spans="1:5" x14ac:dyDescent="0.55000000000000004">
      <c r="A370" s="62" t="str">
        <f>IF(Data_checks!C$5&gt;A369,A369+1,"")</f>
        <v/>
      </c>
      <c r="E370" t="str">
        <f t="shared" si="7"/>
        <v/>
      </c>
    </row>
    <row r="371" spans="1:5" x14ac:dyDescent="0.55000000000000004">
      <c r="A371" s="62" t="str">
        <f>IF(Data_checks!C$5&gt;A370,A370+1,"")</f>
        <v/>
      </c>
      <c r="E371" t="str">
        <f t="shared" si="7"/>
        <v/>
      </c>
    </row>
    <row r="372" spans="1:5" x14ac:dyDescent="0.55000000000000004">
      <c r="A372" s="62" t="str">
        <f>IF(Data_checks!C$5&gt;A371,A371+1,"")</f>
        <v/>
      </c>
      <c r="E372" t="str">
        <f t="shared" si="7"/>
        <v/>
      </c>
    </row>
    <row r="373" spans="1:5" x14ac:dyDescent="0.55000000000000004">
      <c r="A373" s="62" t="str">
        <f>IF(Data_checks!C$5&gt;A372,A372+1,"")</f>
        <v/>
      </c>
      <c r="E373" t="str">
        <f t="shared" si="7"/>
        <v/>
      </c>
    </row>
    <row r="374" spans="1:5" x14ac:dyDescent="0.55000000000000004">
      <c r="A374" s="62" t="str">
        <f>IF(Data_checks!C$5&gt;A373,A373+1,"")</f>
        <v/>
      </c>
      <c r="E374" t="str">
        <f t="shared" si="7"/>
        <v/>
      </c>
    </row>
    <row r="375" spans="1:5" x14ac:dyDescent="0.55000000000000004">
      <c r="A375" s="62" t="str">
        <f>IF(Data_checks!C$5&gt;A374,A374+1,"")</f>
        <v/>
      </c>
      <c r="E375" t="str">
        <f t="shared" si="7"/>
        <v/>
      </c>
    </row>
    <row r="376" spans="1:5" x14ac:dyDescent="0.55000000000000004">
      <c r="A376" s="62" t="str">
        <f>IF(Data_checks!C$5&gt;A375,A375+1,"")</f>
        <v/>
      </c>
      <c r="E376" t="str">
        <f t="shared" si="7"/>
        <v/>
      </c>
    </row>
    <row r="377" spans="1:5" x14ac:dyDescent="0.55000000000000004">
      <c r="A377" s="62" t="str">
        <f>IF(Data_checks!C$5&gt;A376,A376+1,"")</f>
        <v/>
      </c>
      <c r="E377" t="str">
        <f t="shared" si="7"/>
        <v/>
      </c>
    </row>
    <row r="378" spans="1:5" x14ac:dyDescent="0.55000000000000004">
      <c r="A378" s="62" t="str">
        <f>IF(Data_checks!C$5&gt;A377,A377+1,"")</f>
        <v/>
      </c>
      <c r="E378" t="str">
        <f t="shared" si="7"/>
        <v/>
      </c>
    </row>
    <row r="379" spans="1:5" x14ac:dyDescent="0.55000000000000004">
      <c r="A379" s="62" t="str">
        <f>IF(Data_checks!C$5&gt;A378,A378+1,"")</f>
        <v/>
      </c>
      <c r="E379" t="str">
        <f t="shared" si="7"/>
        <v/>
      </c>
    </row>
    <row r="380" spans="1:5" x14ac:dyDescent="0.55000000000000004">
      <c r="A380" s="62" t="str">
        <f>IF(Data_checks!C$5&gt;A379,A379+1,"")</f>
        <v/>
      </c>
      <c r="E380" t="str">
        <f t="shared" si="7"/>
        <v/>
      </c>
    </row>
    <row r="381" spans="1:5" x14ac:dyDescent="0.55000000000000004">
      <c r="A381" s="62" t="str">
        <f>IF(Data_checks!C$5&gt;A380,A380+1,"")</f>
        <v/>
      </c>
      <c r="E381" t="str">
        <f t="shared" si="7"/>
        <v/>
      </c>
    </row>
    <row r="382" spans="1:5" x14ac:dyDescent="0.55000000000000004">
      <c r="A382" s="62" t="str">
        <f>IF(Data_checks!C$5&gt;A381,A381+1,"")</f>
        <v/>
      </c>
      <c r="E382" t="str">
        <f t="shared" si="7"/>
        <v/>
      </c>
    </row>
    <row r="383" spans="1:5" x14ac:dyDescent="0.55000000000000004">
      <c r="A383" s="62" t="str">
        <f>IF(Data_checks!C$5&gt;A382,A382+1,"")</f>
        <v/>
      </c>
      <c r="E383" t="str">
        <f t="shared" si="7"/>
        <v/>
      </c>
    </row>
    <row r="384" spans="1:5" x14ac:dyDescent="0.55000000000000004">
      <c r="A384" s="62" t="str">
        <f>IF(Data_checks!C$5&gt;A383,A383+1,"")</f>
        <v/>
      </c>
      <c r="E384" t="str">
        <f t="shared" si="7"/>
        <v/>
      </c>
    </row>
    <row r="385" spans="1:5" x14ac:dyDescent="0.55000000000000004">
      <c r="A385" s="62" t="str">
        <f>IF(Data_checks!C$5&gt;A384,A384+1,"")</f>
        <v/>
      </c>
      <c r="E385" t="str">
        <f t="shared" si="7"/>
        <v/>
      </c>
    </row>
    <row r="386" spans="1:5" x14ac:dyDescent="0.55000000000000004">
      <c r="A386" s="62" t="str">
        <f>IF(Data_checks!C$5&gt;A385,A385+1,"")</f>
        <v/>
      </c>
      <c r="E386" t="str">
        <f t="shared" si="7"/>
        <v/>
      </c>
    </row>
    <row r="387" spans="1:5" x14ac:dyDescent="0.55000000000000004">
      <c r="A387" s="62" t="str">
        <f>IF(Data_checks!C$5&gt;A386,A386+1,"")</f>
        <v/>
      </c>
      <c r="E387" t="str">
        <f t="shared" si="7"/>
        <v/>
      </c>
    </row>
    <row r="388" spans="1:5" x14ac:dyDescent="0.55000000000000004">
      <c r="A388" s="62" t="str">
        <f>IF(Data_checks!C$5&gt;A387,A387+1,"")</f>
        <v/>
      </c>
      <c r="E388" t="str">
        <f t="shared" si="7"/>
        <v/>
      </c>
    </row>
    <row r="389" spans="1:5" x14ac:dyDescent="0.55000000000000004">
      <c r="A389" s="62" t="str">
        <f>IF(Data_checks!C$5&gt;A388,A388+1,"")</f>
        <v/>
      </c>
      <c r="E389" t="str">
        <f t="shared" ref="E389:E452" si="8">IF(OR(D389="",E388="Type a country name"),"",E388)</f>
        <v/>
      </c>
    </row>
    <row r="390" spans="1:5" x14ac:dyDescent="0.55000000000000004">
      <c r="A390" s="62" t="str">
        <f>IF(Data_checks!C$5&gt;A389,A389+1,"")</f>
        <v/>
      </c>
      <c r="E390" t="str">
        <f t="shared" si="8"/>
        <v/>
      </c>
    </row>
    <row r="391" spans="1:5" x14ac:dyDescent="0.55000000000000004">
      <c r="A391" s="62" t="str">
        <f>IF(Data_checks!C$5&gt;A390,A390+1,"")</f>
        <v/>
      </c>
      <c r="E391" t="str">
        <f t="shared" si="8"/>
        <v/>
      </c>
    </row>
    <row r="392" spans="1:5" x14ac:dyDescent="0.55000000000000004">
      <c r="A392" s="62" t="str">
        <f>IF(Data_checks!C$5&gt;A391,A391+1,"")</f>
        <v/>
      </c>
      <c r="E392" t="str">
        <f t="shared" si="8"/>
        <v/>
      </c>
    </row>
    <row r="393" spans="1:5" x14ac:dyDescent="0.55000000000000004">
      <c r="A393" s="62" t="str">
        <f>IF(Data_checks!C$5&gt;A392,A392+1,"")</f>
        <v/>
      </c>
      <c r="E393" t="str">
        <f t="shared" si="8"/>
        <v/>
      </c>
    </row>
    <row r="394" spans="1:5" x14ac:dyDescent="0.55000000000000004">
      <c r="A394" s="62" t="str">
        <f>IF(Data_checks!C$5&gt;A393,A393+1,"")</f>
        <v/>
      </c>
      <c r="E394" t="str">
        <f t="shared" si="8"/>
        <v/>
      </c>
    </row>
    <row r="395" spans="1:5" x14ac:dyDescent="0.55000000000000004">
      <c r="A395" s="62" t="str">
        <f>IF(Data_checks!C$5&gt;A394,A394+1,"")</f>
        <v/>
      </c>
      <c r="E395" t="str">
        <f t="shared" si="8"/>
        <v/>
      </c>
    </row>
    <row r="396" spans="1:5" x14ac:dyDescent="0.55000000000000004">
      <c r="A396" s="62" t="str">
        <f>IF(Data_checks!C$5&gt;A395,A395+1,"")</f>
        <v/>
      </c>
      <c r="E396" t="str">
        <f t="shared" si="8"/>
        <v/>
      </c>
    </row>
    <row r="397" spans="1:5" x14ac:dyDescent="0.55000000000000004">
      <c r="A397" s="62" t="str">
        <f>IF(Data_checks!C$5&gt;A396,A396+1,"")</f>
        <v/>
      </c>
      <c r="E397" t="str">
        <f t="shared" si="8"/>
        <v/>
      </c>
    </row>
    <row r="398" spans="1:5" x14ac:dyDescent="0.55000000000000004">
      <c r="A398" s="62" t="str">
        <f>IF(Data_checks!C$5&gt;A397,A397+1,"")</f>
        <v/>
      </c>
      <c r="E398" t="str">
        <f t="shared" si="8"/>
        <v/>
      </c>
    </row>
    <row r="399" spans="1:5" x14ac:dyDescent="0.55000000000000004">
      <c r="A399" s="62" t="str">
        <f>IF(Data_checks!C$5&gt;A398,A398+1,"")</f>
        <v/>
      </c>
      <c r="E399" t="str">
        <f t="shared" si="8"/>
        <v/>
      </c>
    </row>
    <row r="400" spans="1:5" x14ac:dyDescent="0.55000000000000004">
      <c r="A400" s="62" t="str">
        <f>IF(Data_checks!C$5&gt;A399,A399+1,"")</f>
        <v/>
      </c>
      <c r="E400" t="str">
        <f t="shared" si="8"/>
        <v/>
      </c>
    </row>
    <row r="401" spans="1:5" x14ac:dyDescent="0.55000000000000004">
      <c r="A401" s="62" t="str">
        <f>IF(Data_checks!C$5&gt;A400,A400+1,"")</f>
        <v/>
      </c>
      <c r="E401" t="str">
        <f t="shared" si="8"/>
        <v/>
      </c>
    </row>
    <row r="402" spans="1:5" x14ac:dyDescent="0.55000000000000004">
      <c r="A402" s="62" t="str">
        <f>IF(Data_checks!C$5&gt;A401,A401+1,"")</f>
        <v/>
      </c>
      <c r="E402" t="str">
        <f t="shared" si="8"/>
        <v/>
      </c>
    </row>
    <row r="403" spans="1:5" x14ac:dyDescent="0.55000000000000004">
      <c r="A403" s="62" t="str">
        <f>IF(Data_checks!C$5&gt;A402,A402+1,"")</f>
        <v/>
      </c>
      <c r="E403" t="str">
        <f t="shared" si="8"/>
        <v/>
      </c>
    </row>
    <row r="404" spans="1:5" x14ac:dyDescent="0.55000000000000004">
      <c r="A404" s="62" t="str">
        <f>IF(Data_checks!C$5&gt;A403,A403+1,"")</f>
        <v/>
      </c>
      <c r="E404" t="str">
        <f t="shared" si="8"/>
        <v/>
      </c>
    </row>
    <row r="405" spans="1:5" x14ac:dyDescent="0.55000000000000004">
      <c r="A405" s="62" t="str">
        <f>IF(Data_checks!C$5&gt;A404,A404+1,"")</f>
        <v/>
      </c>
      <c r="E405" t="str">
        <f t="shared" si="8"/>
        <v/>
      </c>
    </row>
    <row r="406" spans="1:5" x14ac:dyDescent="0.55000000000000004">
      <c r="A406" s="62" t="str">
        <f>IF(Data_checks!C$5&gt;A405,A405+1,"")</f>
        <v/>
      </c>
      <c r="E406" t="str">
        <f t="shared" si="8"/>
        <v/>
      </c>
    </row>
    <row r="407" spans="1:5" x14ac:dyDescent="0.55000000000000004">
      <c r="A407" s="62" t="str">
        <f>IF(Data_checks!C$5&gt;A406,A406+1,"")</f>
        <v/>
      </c>
      <c r="E407" t="str">
        <f t="shared" si="8"/>
        <v/>
      </c>
    </row>
    <row r="408" spans="1:5" x14ac:dyDescent="0.55000000000000004">
      <c r="A408" s="62" t="str">
        <f>IF(Data_checks!C$5&gt;A407,A407+1,"")</f>
        <v/>
      </c>
      <c r="E408" t="str">
        <f t="shared" si="8"/>
        <v/>
      </c>
    </row>
    <row r="409" spans="1:5" x14ac:dyDescent="0.55000000000000004">
      <c r="A409" s="62" t="str">
        <f>IF(Data_checks!C$5&gt;A408,A408+1,"")</f>
        <v/>
      </c>
      <c r="E409" t="str">
        <f t="shared" si="8"/>
        <v/>
      </c>
    </row>
    <row r="410" spans="1:5" x14ac:dyDescent="0.55000000000000004">
      <c r="A410" s="62" t="str">
        <f>IF(Data_checks!C$5&gt;A409,A409+1,"")</f>
        <v/>
      </c>
      <c r="E410" t="str">
        <f t="shared" si="8"/>
        <v/>
      </c>
    </row>
    <row r="411" spans="1:5" x14ac:dyDescent="0.55000000000000004">
      <c r="A411" s="62" t="str">
        <f>IF(Data_checks!C$5&gt;A410,A410+1,"")</f>
        <v/>
      </c>
      <c r="E411" t="str">
        <f t="shared" si="8"/>
        <v/>
      </c>
    </row>
    <row r="412" spans="1:5" x14ac:dyDescent="0.55000000000000004">
      <c r="A412" s="62" t="str">
        <f>IF(Data_checks!C$5&gt;A411,A411+1,"")</f>
        <v/>
      </c>
      <c r="E412" t="str">
        <f t="shared" si="8"/>
        <v/>
      </c>
    </row>
    <row r="413" spans="1:5" x14ac:dyDescent="0.55000000000000004">
      <c r="A413" s="62" t="str">
        <f>IF(Data_checks!C$5&gt;A412,A412+1,"")</f>
        <v/>
      </c>
      <c r="E413" t="str">
        <f t="shared" si="8"/>
        <v/>
      </c>
    </row>
    <row r="414" spans="1:5" x14ac:dyDescent="0.55000000000000004">
      <c r="A414" s="62" t="str">
        <f>IF(Data_checks!C$5&gt;A413,A413+1,"")</f>
        <v/>
      </c>
      <c r="E414" t="str">
        <f t="shared" si="8"/>
        <v/>
      </c>
    </row>
    <row r="415" spans="1:5" x14ac:dyDescent="0.55000000000000004">
      <c r="A415" s="62" t="str">
        <f>IF(Data_checks!C$5&gt;A414,A414+1,"")</f>
        <v/>
      </c>
      <c r="E415" t="str">
        <f t="shared" si="8"/>
        <v/>
      </c>
    </row>
    <row r="416" spans="1:5" x14ac:dyDescent="0.55000000000000004">
      <c r="A416" s="62" t="str">
        <f>IF(Data_checks!C$5&gt;A415,A415+1,"")</f>
        <v/>
      </c>
      <c r="E416" t="str">
        <f t="shared" si="8"/>
        <v/>
      </c>
    </row>
    <row r="417" spans="1:5" x14ac:dyDescent="0.55000000000000004">
      <c r="A417" s="62" t="str">
        <f>IF(Data_checks!C$5&gt;A416,A416+1,"")</f>
        <v/>
      </c>
      <c r="E417" t="str">
        <f t="shared" si="8"/>
        <v/>
      </c>
    </row>
    <row r="418" spans="1:5" x14ac:dyDescent="0.55000000000000004">
      <c r="A418" s="62" t="str">
        <f>IF(Data_checks!C$5&gt;A417,A417+1,"")</f>
        <v/>
      </c>
      <c r="E418" t="str">
        <f t="shared" si="8"/>
        <v/>
      </c>
    </row>
    <row r="419" spans="1:5" x14ac:dyDescent="0.55000000000000004">
      <c r="A419" s="62" t="str">
        <f>IF(Data_checks!C$5&gt;A418,A418+1,"")</f>
        <v/>
      </c>
      <c r="E419" t="str">
        <f t="shared" si="8"/>
        <v/>
      </c>
    </row>
    <row r="420" spans="1:5" x14ac:dyDescent="0.55000000000000004">
      <c r="A420" s="62" t="str">
        <f>IF(Data_checks!C$5&gt;A419,A419+1,"")</f>
        <v/>
      </c>
      <c r="E420" t="str">
        <f t="shared" si="8"/>
        <v/>
      </c>
    </row>
    <row r="421" spans="1:5" x14ac:dyDescent="0.55000000000000004">
      <c r="A421" s="62" t="str">
        <f>IF(Data_checks!C$5&gt;A420,A420+1,"")</f>
        <v/>
      </c>
      <c r="E421" t="str">
        <f t="shared" si="8"/>
        <v/>
      </c>
    </row>
    <row r="422" spans="1:5" x14ac:dyDescent="0.55000000000000004">
      <c r="A422" s="62" t="str">
        <f>IF(Data_checks!C$5&gt;A421,A421+1,"")</f>
        <v/>
      </c>
      <c r="E422" t="str">
        <f t="shared" si="8"/>
        <v/>
      </c>
    </row>
    <row r="423" spans="1:5" x14ac:dyDescent="0.55000000000000004">
      <c r="A423" s="62" t="str">
        <f>IF(Data_checks!C$5&gt;A422,A422+1,"")</f>
        <v/>
      </c>
      <c r="E423" t="str">
        <f t="shared" si="8"/>
        <v/>
      </c>
    </row>
    <row r="424" spans="1:5" x14ac:dyDescent="0.55000000000000004">
      <c r="A424" s="62" t="str">
        <f>IF(Data_checks!C$5&gt;A423,A423+1,"")</f>
        <v/>
      </c>
      <c r="E424" t="str">
        <f t="shared" si="8"/>
        <v/>
      </c>
    </row>
    <row r="425" spans="1:5" x14ac:dyDescent="0.55000000000000004">
      <c r="A425" s="62" t="str">
        <f>IF(Data_checks!C$5&gt;A424,A424+1,"")</f>
        <v/>
      </c>
      <c r="E425" t="str">
        <f t="shared" si="8"/>
        <v/>
      </c>
    </row>
    <row r="426" spans="1:5" x14ac:dyDescent="0.55000000000000004">
      <c r="A426" s="62" t="str">
        <f>IF(Data_checks!C$5&gt;A425,A425+1,"")</f>
        <v/>
      </c>
      <c r="E426" t="str">
        <f t="shared" si="8"/>
        <v/>
      </c>
    </row>
    <row r="427" spans="1:5" x14ac:dyDescent="0.55000000000000004">
      <c r="A427" s="62" t="str">
        <f>IF(Data_checks!C$5&gt;A426,A426+1,"")</f>
        <v/>
      </c>
      <c r="E427" t="str">
        <f t="shared" si="8"/>
        <v/>
      </c>
    </row>
    <row r="428" spans="1:5" x14ac:dyDescent="0.55000000000000004">
      <c r="A428" s="62" t="str">
        <f>IF(Data_checks!C$5&gt;A427,A427+1,"")</f>
        <v/>
      </c>
      <c r="E428" t="str">
        <f t="shared" si="8"/>
        <v/>
      </c>
    </row>
    <row r="429" spans="1:5" x14ac:dyDescent="0.55000000000000004">
      <c r="A429" s="62" t="str">
        <f>IF(Data_checks!C$5&gt;A428,A428+1,"")</f>
        <v/>
      </c>
      <c r="E429" t="str">
        <f t="shared" si="8"/>
        <v/>
      </c>
    </row>
    <row r="430" spans="1:5" x14ac:dyDescent="0.55000000000000004">
      <c r="A430" s="62" t="str">
        <f>IF(Data_checks!C$5&gt;A429,A429+1,"")</f>
        <v/>
      </c>
      <c r="E430" t="str">
        <f t="shared" si="8"/>
        <v/>
      </c>
    </row>
    <row r="431" spans="1:5" x14ac:dyDescent="0.55000000000000004">
      <c r="A431" s="62" t="str">
        <f>IF(Data_checks!C$5&gt;A430,A430+1,"")</f>
        <v/>
      </c>
      <c r="E431" t="str">
        <f t="shared" si="8"/>
        <v/>
      </c>
    </row>
    <row r="432" spans="1:5" x14ac:dyDescent="0.55000000000000004">
      <c r="A432" s="62" t="str">
        <f>IF(Data_checks!C$5&gt;A431,A431+1,"")</f>
        <v/>
      </c>
      <c r="E432" t="str">
        <f t="shared" si="8"/>
        <v/>
      </c>
    </row>
    <row r="433" spans="1:5" x14ac:dyDescent="0.55000000000000004">
      <c r="A433" s="62" t="str">
        <f>IF(Data_checks!C$5&gt;A432,A432+1,"")</f>
        <v/>
      </c>
      <c r="E433" t="str">
        <f t="shared" si="8"/>
        <v/>
      </c>
    </row>
    <row r="434" spans="1:5" x14ac:dyDescent="0.55000000000000004">
      <c r="A434" s="62" t="str">
        <f>IF(Data_checks!C$5&gt;A433,A433+1,"")</f>
        <v/>
      </c>
      <c r="E434" t="str">
        <f t="shared" si="8"/>
        <v/>
      </c>
    </row>
    <row r="435" spans="1:5" x14ac:dyDescent="0.55000000000000004">
      <c r="A435" s="62" t="str">
        <f>IF(Data_checks!C$5&gt;A434,A434+1,"")</f>
        <v/>
      </c>
      <c r="E435" t="str">
        <f t="shared" si="8"/>
        <v/>
      </c>
    </row>
    <row r="436" spans="1:5" x14ac:dyDescent="0.55000000000000004">
      <c r="A436" s="62" t="str">
        <f>IF(Data_checks!C$5&gt;A435,A435+1,"")</f>
        <v/>
      </c>
      <c r="E436" t="str">
        <f t="shared" si="8"/>
        <v/>
      </c>
    </row>
    <row r="437" spans="1:5" x14ac:dyDescent="0.55000000000000004">
      <c r="A437" s="62" t="str">
        <f>IF(Data_checks!C$5&gt;A436,A436+1,"")</f>
        <v/>
      </c>
      <c r="E437" t="str">
        <f t="shared" si="8"/>
        <v/>
      </c>
    </row>
    <row r="438" spans="1:5" x14ac:dyDescent="0.55000000000000004">
      <c r="A438" s="62" t="str">
        <f>IF(Data_checks!C$5&gt;A437,A437+1,"")</f>
        <v/>
      </c>
      <c r="E438" t="str">
        <f t="shared" si="8"/>
        <v/>
      </c>
    </row>
    <row r="439" spans="1:5" x14ac:dyDescent="0.55000000000000004">
      <c r="A439" s="62" t="str">
        <f>IF(Data_checks!C$5&gt;A438,A438+1,"")</f>
        <v/>
      </c>
      <c r="E439" t="str">
        <f t="shared" si="8"/>
        <v/>
      </c>
    </row>
    <row r="440" spans="1:5" x14ac:dyDescent="0.55000000000000004">
      <c r="A440" s="62" t="str">
        <f>IF(Data_checks!C$5&gt;A439,A439+1,"")</f>
        <v/>
      </c>
      <c r="E440" t="str">
        <f t="shared" si="8"/>
        <v/>
      </c>
    </row>
    <row r="441" spans="1:5" x14ac:dyDescent="0.55000000000000004">
      <c r="A441" s="62" t="str">
        <f>IF(Data_checks!C$5&gt;A440,A440+1,"")</f>
        <v/>
      </c>
      <c r="E441" t="str">
        <f t="shared" si="8"/>
        <v/>
      </c>
    </row>
    <row r="442" spans="1:5" x14ac:dyDescent="0.55000000000000004">
      <c r="A442" s="62" t="str">
        <f>IF(Data_checks!C$5&gt;A441,A441+1,"")</f>
        <v/>
      </c>
      <c r="E442" t="str">
        <f t="shared" si="8"/>
        <v/>
      </c>
    </row>
    <row r="443" spans="1:5" x14ac:dyDescent="0.55000000000000004">
      <c r="A443" s="62" t="str">
        <f>IF(Data_checks!C$5&gt;A442,A442+1,"")</f>
        <v/>
      </c>
      <c r="E443" t="str">
        <f t="shared" si="8"/>
        <v/>
      </c>
    </row>
    <row r="444" spans="1:5" x14ac:dyDescent="0.55000000000000004">
      <c r="A444" s="62" t="str">
        <f>IF(Data_checks!C$5&gt;A443,A443+1,"")</f>
        <v/>
      </c>
      <c r="E444" t="str">
        <f t="shared" si="8"/>
        <v/>
      </c>
    </row>
    <row r="445" spans="1:5" x14ac:dyDescent="0.55000000000000004">
      <c r="A445" s="62" t="str">
        <f>IF(Data_checks!C$5&gt;A444,A444+1,"")</f>
        <v/>
      </c>
      <c r="E445" t="str">
        <f t="shared" si="8"/>
        <v/>
      </c>
    </row>
    <row r="446" spans="1:5" x14ac:dyDescent="0.55000000000000004">
      <c r="A446" s="62" t="str">
        <f>IF(Data_checks!C$5&gt;A445,A445+1,"")</f>
        <v/>
      </c>
      <c r="E446" t="str">
        <f t="shared" si="8"/>
        <v/>
      </c>
    </row>
    <row r="447" spans="1:5" x14ac:dyDescent="0.55000000000000004">
      <c r="A447" s="62" t="str">
        <f>IF(Data_checks!C$5&gt;A446,A446+1,"")</f>
        <v/>
      </c>
      <c r="E447" t="str">
        <f t="shared" si="8"/>
        <v/>
      </c>
    </row>
    <row r="448" spans="1:5" x14ac:dyDescent="0.55000000000000004">
      <c r="A448" s="62" t="str">
        <f>IF(Data_checks!C$5&gt;A447,A447+1,"")</f>
        <v/>
      </c>
      <c r="E448" t="str">
        <f t="shared" si="8"/>
        <v/>
      </c>
    </row>
    <row r="449" spans="1:5" x14ac:dyDescent="0.55000000000000004">
      <c r="A449" s="62" t="str">
        <f>IF(Data_checks!C$5&gt;A448,A448+1,"")</f>
        <v/>
      </c>
      <c r="E449" t="str">
        <f t="shared" si="8"/>
        <v/>
      </c>
    </row>
    <row r="450" spans="1:5" x14ac:dyDescent="0.55000000000000004">
      <c r="A450" s="62" t="str">
        <f>IF(Data_checks!C$5&gt;A449,A449+1,"")</f>
        <v/>
      </c>
      <c r="E450" t="str">
        <f t="shared" si="8"/>
        <v/>
      </c>
    </row>
    <row r="451" spans="1:5" x14ac:dyDescent="0.55000000000000004">
      <c r="A451" s="62" t="str">
        <f>IF(Data_checks!C$5&gt;A450,A450+1,"")</f>
        <v/>
      </c>
      <c r="E451" t="str">
        <f t="shared" si="8"/>
        <v/>
      </c>
    </row>
    <row r="452" spans="1:5" x14ac:dyDescent="0.55000000000000004">
      <c r="A452" s="62" t="str">
        <f>IF(Data_checks!C$5&gt;A451,A451+1,"")</f>
        <v/>
      </c>
      <c r="E452" t="str">
        <f t="shared" si="8"/>
        <v/>
      </c>
    </row>
    <row r="453" spans="1:5" x14ac:dyDescent="0.55000000000000004">
      <c r="A453" s="62" t="str">
        <f>IF(Data_checks!C$5&gt;A452,A452+1,"")</f>
        <v/>
      </c>
      <c r="E453" t="str">
        <f t="shared" ref="E453:E516" si="9">IF(OR(D453="",E452="Type a country name"),"",E452)</f>
        <v/>
      </c>
    </row>
    <row r="454" spans="1:5" x14ac:dyDescent="0.55000000000000004">
      <c r="A454" s="62" t="str">
        <f>IF(Data_checks!C$5&gt;A453,A453+1,"")</f>
        <v/>
      </c>
      <c r="E454" t="str">
        <f t="shared" si="9"/>
        <v/>
      </c>
    </row>
    <row r="455" spans="1:5" x14ac:dyDescent="0.55000000000000004">
      <c r="A455" s="62" t="str">
        <f>IF(Data_checks!C$5&gt;A454,A454+1,"")</f>
        <v/>
      </c>
      <c r="E455" t="str">
        <f t="shared" si="9"/>
        <v/>
      </c>
    </row>
    <row r="456" spans="1:5" x14ac:dyDescent="0.55000000000000004">
      <c r="A456" s="62" t="str">
        <f>IF(Data_checks!C$5&gt;A455,A455+1,"")</f>
        <v/>
      </c>
      <c r="E456" t="str">
        <f t="shared" si="9"/>
        <v/>
      </c>
    </row>
    <row r="457" spans="1:5" x14ac:dyDescent="0.55000000000000004">
      <c r="A457" s="62" t="str">
        <f>IF(Data_checks!C$5&gt;A456,A456+1,"")</f>
        <v/>
      </c>
      <c r="E457" t="str">
        <f t="shared" si="9"/>
        <v/>
      </c>
    </row>
    <row r="458" spans="1:5" x14ac:dyDescent="0.55000000000000004">
      <c r="A458" s="62" t="str">
        <f>IF(Data_checks!C$5&gt;A457,A457+1,"")</f>
        <v/>
      </c>
      <c r="E458" t="str">
        <f t="shared" si="9"/>
        <v/>
      </c>
    </row>
    <row r="459" spans="1:5" x14ac:dyDescent="0.55000000000000004">
      <c r="A459" s="62" t="str">
        <f>IF(Data_checks!C$5&gt;A458,A458+1,"")</f>
        <v/>
      </c>
      <c r="E459" t="str">
        <f t="shared" si="9"/>
        <v/>
      </c>
    </row>
    <row r="460" spans="1:5" x14ac:dyDescent="0.55000000000000004">
      <c r="A460" s="62" t="str">
        <f>IF(Data_checks!C$5&gt;A459,A459+1,"")</f>
        <v/>
      </c>
      <c r="E460" t="str">
        <f t="shared" si="9"/>
        <v/>
      </c>
    </row>
    <row r="461" spans="1:5" x14ac:dyDescent="0.55000000000000004">
      <c r="A461" s="62" t="str">
        <f>IF(Data_checks!C$5&gt;A460,A460+1,"")</f>
        <v/>
      </c>
      <c r="E461" t="str">
        <f t="shared" si="9"/>
        <v/>
      </c>
    </row>
    <row r="462" spans="1:5" x14ac:dyDescent="0.55000000000000004">
      <c r="A462" s="62" t="str">
        <f>IF(Data_checks!C$5&gt;A461,A461+1,"")</f>
        <v/>
      </c>
      <c r="E462" t="str">
        <f t="shared" si="9"/>
        <v/>
      </c>
    </row>
    <row r="463" spans="1:5" x14ac:dyDescent="0.55000000000000004">
      <c r="A463" s="62" t="str">
        <f>IF(Data_checks!C$5&gt;A462,A462+1,"")</f>
        <v/>
      </c>
      <c r="E463" t="str">
        <f t="shared" si="9"/>
        <v/>
      </c>
    </row>
    <row r="464" spans="1:5" x14ac:dyDescent="0.55000000000000004">
      <c r="A464" s="62" t="str">
        <f>IF(Data_checks!C$5&gt;A463,A463+1,"")</f>
        <v/>
      </c>
      <c r="E464" t="str">
        <f t="shared" si="9"/>
        <v/>
      </c>
    </row>
    <row r="465" spans="1:5" x14ac:dyDescent="0.55000000000000004">
      <c r="A465" s="62" t="str">
        <f>IF(Data_checks!C$5&gt;A464,A464+1,"")</f>
        <v/>
      </c>
      <c r="E465" t="str">
        <f t="shared" si="9"/>
        <v/>
      </c>
    </row>
    <row r="466" spans="1:5" x14ac:dyDescent="0.55000000000000004">
      <c r="A466" s="62" t="str">
        <f>IF(Data_checks!C$5&gt;A465,A465+1,"")</f>
        <v/>
      </c>
      <c r="E466" t="str">
        <f t="shared" si="9"/>
        <v/>
      </c>
    </row>
    <row r="467" spans="1:5" x14ac:dyDescent="0.55000000000000004">
      <c r="A467" s="62" t="str">
        <f>IF(Data_checks!C$5&gt;A466,A466+1,"")</f>
        <v/>
      </c>
      <c r="E467" t="str">
        <f t="shared" si="9"/>
        <v/>
      </c>
    </row>
    <row r="468" spans="1:5" x14ac:dyDescent="0.55000000000000004">
      <c r="A468" s="62" t="str">
        <f>IF(Data_checks!C$5&gt;A467,A467+1,"")</f>
        <v/>
      </c>
      <c r="E468" t="str">
        <f t="shared" si="9"/>
        <v/>
      </c>
    </row>
    <row r="469" spans="1:5" x14ac:dyDescent="0.55000000000000004">
      <c r="A469" s="62" t="str">
        <f>IF(Data_checks!C$5&gt;A468,A468+1,"")</f>
        <v/>
      </c>
      <c r="E469" t="str">
        <f t="shared" si="9"/>
        <v/>
      </c>
    </row>
    <row r="470" spans="1:5" x14ac:dyDescent="0.55000000000000004">
      <c r="A470" s="62" t="str">
        <f>IF(Data_checks!C$5&gt;A469,A469+1,"")</f>
        <v/>
      </c>
      <c r="E470" t="str">
        <f t="shared" si="9"/>
        <v/>
      </c>
    </row>
    <row r="471" spans="1:5" x14ac:dyDescent="0.55000000000000004">
      <c r="A471" s="62" t="str">
        <f>IF(Data_checks!C$5&gt;A470,A470+1,"")</f>
        <v/>
      </c>
      <c r="E471" t="str">
        <f t="shared" si="9"/>
        <v/>
      </c>
    </row>
    <row r="472" spans="1:5" x14ac:dyDescent="0.55000000000000004">
      <c r="A472" s="62" t="str">
        <f>IF(Data_checks!C$5&gt;A471,A471+1,"")</f>
        <v/>
      </c>
      <c r="E472" t="str">
        <f t="shared" si="9"/>
        <v/>
      </c>
    </row>
    <row r="473" spans="1:5" x14ac:dyDescent="0.55000000000000004">
      <c r="A473" s="62" t="str">
        <f>IF(Data_checks!C$5&gt;A472,A472+1,"")</f>
        <v/>
      </c>
      <c r="E473" t="str">
        <f t="shared" si="9"/>
        <v/>
      </c>
    </row>
    <row r="474" spans="1:5" x14ac:dyDescent="0.55000000000000004">
      <c r="A474" s="62" t="str">
        <f>IF(Data_checks!C$5&gt;A473,A473+1,"")</f>
        <v/>
      </c>
      <c r="E474" t="str">
        <f t="shared" si="9"/>
        <v/>
      </c>
    </row>
    <row r="475" spans="1:5" x14ac:dyDescent="0.55000000000000004">
      <c r="A475" s="62" t="str">
        <f>IF(Data_checks!C$5&gt;A474,A474+1,"")</f>
        <v/>
      </c>
      <c r="E475" t="str">
        <f t="shared" si="9"/>
        <v/>
      </c>
    </row>
    <row r="476" spans="1:5" x14ac:dyDescent="0.55000000000000004">
      <c r="A476" s="62" t="str">
        <f>IF(Data_checks!C$5&gt;A475,A475+1,"")</f>
        <v/>
      </c>
      <c r="E476" t="str">
        <f t="shared" si="9"/>
        <v/>
      </c>
    </row>
    <row r="477" spans="1:5" x14ac:dyDescent="0.55000000000000004">
      <c r="A477" s="62" t="str">
        <f>IF(Data_checks!C$5&gt;A476,A476+1,"")</f>
        <v/>
      </c>
      <c r="E477" t="str">
        <f t="shared" si="9"/>
        <v/>
      </c>
    </row>
    <row r="478" spans="1:5" x14ac:dyDescent="0.55000000000000004">
      <c r="A478" s="62" t="str">
        <f>IF(Data_checks!C$5&gt;A477,A477+1,"")</f>
        <v/>
      </c>
      <c r="E478" t="str">
        <f t="shared" si="9"/>
        <v/>
      </c>
    </row>
    <row r="479" spans="1:5" x14ac:dyDescent="0.55000000000000004">
      <c r="A479" s="62" t="str">
        <f>IF(Data_checks!C$5&gt;A478,A478+1,"")</f>
        <v/>
      </c>
      <c r="E479" t="str">
        <f t="shared" si="9"/>
        <v/>
      </c>
    </row>
    <row r="480" spans="1:5" x14ac:dyDescent="0.55000000000000004">
      <c r="A480" s="62" t="str">
        <f>IF(Data_checks!C$5&gt;A479,A479+1,"")</f>
        <v/>
      </c>
      <c r="E480" t="str">
        <f t="shared" si="9"/>
        <v/>
      </c>
    </row>
    <row r="481" spans="1:5" x14ac:dyDescent="0.55000000000000004">
      <c r="A481" s="62" t="str">
        <f>IF(Data_checks!C$5&gt;A480,A480+1,"")</f>
        <v/>
      </c>
      <c r="E481" t="str">
        <f t="shared" si="9"/>
        <v/>
      </c>
    </row>
    <row r="482" spans="1:5" x14ac:dyDescent="0.55000000000000004">
      <c r="A482" s="62" t="str">
        <f>IF(Data_checks!C$5&gt;A481,A481+1,"")</f>
        <v/>
      </c>
      <c r="E482" t="str">
        <f t="shared" si="9"/>
        <v/>
      </c>
    </row>
    <row r="483" spans="1:5" x14ac:dyDescent="0.55000000000000004">
      <c r="A483" s="62" t="str">
        <f>IF(Data_checks!C$5&gt;A482,A482+1,"")</f>
        <v/>
      </c>
      <c r="E483" t="str">
        <f t="shared" si="9"/>
        <v/>
      </c>
    </row>
    <row r="484" spans="1:5" x14ac:dyDescent="0.55000000000000004">
      <c r="A484" s="62" t="str">
        <f>IF(Data_checks!C$5&gt;A483,A483+1,"")</f>
        <v/>
      </c>
      <c r="E484" t="str">
        <f t="shared" si="9"/>
        <v/>
      </c>
    </row>
    <row r="485" spans="1:5" x14ac:dyDescent="0.55000000000000004">
      <c r="A485" s="62" t="str">
        <f>IF(Data_checks!C$5&gt;A484,A484+1,"")</f>
        <v/>
      </c>
      <c r="E485" t="str">
        <f t="shared" si="9"/>
        <v/>
      </c>
    </row>
    <row r="486" spans="1:5" x14ac:dyDescent="0.55000000000000004">
      <c r="A486" s="62" t="str">
        <f>IF(Data_checks!C$5&gt;A485,A485+1,"")</f>
        <v/>
      </c>
      <c r="E486" t="str">
        <f t="shared" si="9"/>
        <v/>
      </c>
    </row>
    <row r="487" spans="1:5" x14ac:dyDescent="0.55000000000000004">
      <c r="A487" s="62" t="str">
        <f>IF(Data_checks!C$5&gt;A486,A486+1,"")</f>
        <v/>
      </c>
      <c r="E487" t="str">
        <f t="shared" si="9"/>
        <v/>
      </c>
    </row>
    <row r="488" spans="1:5" x14ac:dyDescent="0.55000000000000004">
      <c r="A488" s="62" t="str">
        <f>IF(Data_checks!C$5&gt;A487,A487+1,"")</f>
        <v/>
      </c>
      <c r="E488" t="str">
        <f t="shared" si="9"/>
        <v/>
      </c>
    </row>
    <row r="489" spans="1:5" x14ac:dyDescent="0.55000000000000004">
      <c r="A489" s="62" t="str">
        <f>IF(Data_checks!C$5&gt;A488,A488+1,"")</f>
        <v/>
      </c>
      <c r="E489" t="str">
        <f t="shared" si="9"/>
        <v/>
      </c>
    </row>
    <row r="490" spans="1:5" x14ac:dyDescent="0.55000000000000004">
      <c r="A490" s="62" t="str">
        <f>IF(Data_checks!C$5&gt;A489,A489+1,"")</f>
        <v/>
      </c>
      <c r="E490" t="str">
        <f t="shared" si="9"/>
        <v/>
      </c>
    </row>
    <row r="491" spans="1:5" x14ac:dyDescent="0.55000000000000004">
      <c r="A491" s="62" t="str">
        <f>IF(Data_checks!C$5&gt;A490,A490+1,"")</f>
        <v/>
      </c>
      <c r="E491" t="str">
        <f t="shared" si="9"/>
        <v/>
      </c>
    </row>
    <row r="492" spans="1:5" x14ac:dyDescent="0.55000000000000004">
      <c r="A492" s="62" t="str">
        <f>IF(Data_checks!C$5&gt;A491,A491+1,"")</f>
        <v/>
      </c>
      <c r="E492" t="str">
        <f t="shared" si="9"/>
        <v/>
      </c>
    </row>
    <row r="493" spans="1:5" x14ac:dyDescent="0.55000000000000004">
      <c r="A493" s="62" t="str">
        <f>IF(Data_checks!C$5&gt;A492,A492+1,"")</f>
        <v/>
      </c>
      <c r="E493" t="str">
        <f t="shared" si="9"/>
        <v/>
      </c>
    </row>
    <row r="494" spans="1:5" x14ac:dyDescent="0.55000000000000004">
      <c r="A494" s="62" t="str">
        <f>IF(Data_checks!C$5&gt;A493,A493+1,"")</f>
        <v/>
      </c>
      <c r="E494" t="str">
        <f t="shared" si="9"/>
        <v/>
      </c>
    </row>
    <row r="495" spans="1:5" x14ac:dyDescent="0.55000000000000004">
      <c r="A495" s="62" t="str">
        <f>IF(Data_checks!C$5&gt;A494,A494+1,"")</f>
        <v/>
      </c>
      <c r="E495" t="str">
        <f t="shared" si="9"/>
        <v/>
      </c>
    </row>
    <row r="496" spans="1:5" x14ac:dyDescent="0.55000000000000004">
      <c r="A496" s="62" t="str">
        <f>IF(Data_checks!C$5&gt;A495,A495+1,"")</f>
        <v/>
      </c>
      <c r="E496" t="str">
        <f t="shared" si="9"/>
        <v/>
      </c>
    </row>
    <row r="497" spans="1:5" x14ac:dyDescent="0.55000000000000004">
      <c r="A497" s="62" t="str">
        <f>IF(Data_checks!C$5&gt;A496,A496+1,"")</f>
        <v/>
      </c>
      <c r="E497" t="str">
        <f t="shared" si="9"/>
        <v/>
      </c>
    </row>
    <row r="498" spans="1:5" x14ac:dyDescent="0.55000000000000004">
      <c r="A498" s="62" t="str">
        <f>IF(Data_checks!C$5&gt;A497,A497+1,"")</f>
        <v/>
      </c>
      <c r="E498" t="str">
        <f t="shared" si="9"/>
        <v/>
      </c>
    </row>
    <row r="499" spans="1:5" x14ac:dyDescent="0.55000000000000004">
      <c r="A499" s="62" t="str">
        <f>IF(Data_checks!C$5&gt;A498,A498+1,"")</f>
        <v/>
      </c>
      <c r="E499" t="str">
        <f t="shared" si="9"/>
        <v/>
      </c>
    </row>
    <row r="500" spans="1:5" x14ac:dyDescent="0.55000000000000004">
      <c r="A500" s="62" t="str">
        <f>IF(Data_checks!C$5&gt;A499,A499+1,"")</f>
        <v/>
      </c>
      <c r="E500" t="str">
        <f t="shared" si="9"/>
        <v/>
      </c>
    </row>
    <row r="501" spans="1:5" x14ac:dyDescent="0.55000000000000004">
      <c r="A501" s="62" t="str">
        <f>IF(Data_checks!C$5&gt;A500,A500+1,"")</f>
        <v/>
      </c>
      <c r="E501" t="str">
        <f t="shared" si="9"/>
        <v/>
      </c>
    </row>
    <row r="502" spans="1:5" x14ac:dyDescent="0.55000000000000004">
      <c r="A502" s="62" t="str">
        <f>IF(Data_checks!C$5&gt;A501,A501+1,"")</f>
        <v/>
      </c>
      <c r="E502" t="str">
        <f t="shared" si="9"/>
        <v/>
      </c>
    </row>
    <row r="503" spans="1:5" x14ac:dyDescent="0.55000000000000004">
      <c r="A503" s="62" t="str">
        <f>IF(Data_checks!C$5&gt;A502,A502+1,"")</f>
        <v/>
      </c>
      <c r="E503" t="str">
        <f t="shared" si="9"/>
        <v/>
      </c>
    </row>
    <row r="504" spans="1:5" x14ac:dyDescent="0.55000000000000004">
      <c r="A504" s="62" t="str">
        <f>IF(Data_checks!C$5&gt;A503,A503+1,"")</f>
        <v/>
      </c>
      <c r="E504" t="str">
        <f t="shared" si="9"/>
        <v/>
      </c>
    </row>
    <row r="505" spans="1:5" x14ac:dyDescent="0.55000000000000004">
      <c r="A505" s="62" t="str">
        <f>IF(Data_checks!C$5&gt;A504,A504+1,"")</f>
        <v/>
      </c>
      <c r="E505" t="str">
        <f t="shared" si="9"/>
        <v/>
      </c>
    </row>
    <row r="506" spans="1:5" x14ac:dyDescent="0.55000000000000004">
      <c r="A506" s="62" t="str">
        <f>IF(Data_checks!C$5&gt;A505,A505+1,"")</f>
        <v/>
      </c>
      <c r="E506" t="str">
        <f t="shared" si="9"/>
        <v/>
      </c>
    </row>
    <row r="507" spans="1:5" x14ac:dyDescent="0.55000000000000004">
      <c r="A507" s="62" t="str">
        <f>IF(Data_checks!C$5&gt;A506,A506+1,"")</f>
        <v/>
      </c>
      <c r="E507" t="str">
        <f t="shared" si="9"/>
        <v/>
      </c>
    </row>
    <row r="508" spans="1:5" x14ac:dyDescent="0.55000000000000004">
      <c r="A508" s="62" t="str">
        <f>IF(Data_checks!C$5&gt;A507,A507+1,"")</f>
        <v/>
      </c>
      <c r="E508" t="str">
        <f t="shared" si="9"/>
        <v/>
      </c>
    </row>
    <row r="509" spans="1:5" x14ac:dyDescent="0.55000000000000004">
      <c r="A509" s="62" t="str">
        <f>IF(Data_checks!C$5&gt;A508,A508+1,"")</f>
        <v/>
      </c>
      <c r="E509" t="str">
        <f t="shared" si="9"/>
        <v/>
      </c>
    </row>
    <row r="510" spans="1:5" x14ac:dyDescent="0.55000000000000004">
      <c r="A510" s="62" t="str">
        <f>IF(Data_checks!C$5&gt;A509,A509+1,"")</f>
        <v/>
      </c>
      <c r="E510" t="str">
        <f t="shared" si="9"/>
        <v/>
      </c>
    </row>
    <row r="511" spans="1:5" x14ac:dyDescent="0.55000000000000004">
      <c r="A511" s="62" t="str">
        <f>IF(Data_checks!C$5&gt;A510,A510+1,"")</f>
        <v/>
      </c>
      <c r="E511" t="str">
        <f t="shared" si="9"/>
        <v/>
      </c>
    </row>
    <row r="512" spans="1:5" x14ac:dyDescent="0.55000000000000004">
      <c r="A512" s="62" t="str">
        <f>IF(Data_checks!C$5&gt;A511,A511+1,"")</f>
        <v/>
      </c>
      <c r="E512" t="str">
        <f t="shared" si="9"/>
        <v/>
      </c>
    </row>
    <row r="513" spans="1:5" x14ac:dyDescent="0.55000000000000004">
      <c r="A513" s="62" t="str">
        <f>IF(Data_checks!C$5&gt;A512,A512+1,"")</f>
        <v/>
      </c>
      <c r="E513" t="str">
        <f t="shared" si="9"/>
        <v/>
      </c>
    </row>
    <row r="514" spans="1:5" x14ac:dyDescent="0.55000000000000004">
      <c r="A514" s="62" t="str">
        <f>IF(Data_checks!C$5&gt;A513,A513+1,"")</f>
        <v/>
      </c>
      <c r="E514" t="str">
        <f t="shared" si="9"/>
        <v/>
      </c>
    </row>
    <row r="515" spans="1:5" x14ac:dyDescent="0.55000000000000004">
      <c r="A515" s="62" t="str">
        <f>IF(Data_checks!C$5&gt;A514,A514+1,"")</f>
        <v/>
      </c>
      <c r="E515" t="str">
        <f t="shared" si="9"/>
        <v/>
      </c>
    </row>
    <row r="516" spans="1:5" x14ac:dyDescent="0.55000000000000004">
      <c r="A516" s="62" t="str">
        <f>IF(Data_checks!C$5&gt;A515,A515+1,"")</f>
        <v/>
      </c>
      <c r="E516" t="str">
        <f t="shared" si="9"/>
        <v/>
      </c>
    </row>
    <row r="517" spans="1:5" x14ac:dyDescent="0.55000000000000004">
      <c r="A517" s="62" t="str">
        <f>IF(Data_checks!C$5&gt;A516,A516+1,"")</f>
        <v/>
      </c>
      <c r="E517" t="str">
        <f t="shared" ref="E517:E580" si="10">IF(OR(D517="",E516="Type a country name"),"",E516)</f>
        <v/>
      </c>
    </row>
    <row r="518" spans="1:5" x14ac:dyDescent="0.55000000000000004">
      <c r="A518" s="62" t="str">
        <f>IF(Data_checks!C$5&gt;A517,A517+1,"")</f>
        <v/>
      </c>
      <c r="E518" t="str">
        <f t="shared" si="10"/>
        <v/>
      </c>
    </row>
    <row r="519" spans="1:5" x14ac:dyDescent="0.55000000000000004">
      <c r="A519" s="62" t="str">
        <f>IF(Data_checks!C$5&gt;A518,A518+1,"")</f>
        <v/>
      </c>
      <c r="E519" t="str">
        <f t="shared" si="10"/>
        <v/>
      </c>
    </row>
    <row r="520" spans="1:5" x14ac:dyDescent="0.55000000000000004">
      <c r="A520" s="62" t="str">
        <f>IF(Data_checks!C$5&gt;A519,A519+1,"")</f>
        <v/>
      </c>
      <c r="E520" t="str">
        <f t="shared" si="10"/>
        <v/>
      </c>
    </row>
    <row r="521" spans="1:5" x14ac:dyDescent="0.55000000000000004">
      <c r="A521" s="62" t="str">
        <f>IF(Data_checks!C$5&gt;A520,A520+1,"")</f>
        <v/>
      </c>
      <c r="E521" t="str">
        <f t="shared" si="10"/>
        <v/>
      </c>
    </row>
    <row r="522" spans="1:5" x14ac:dyDescent="0.55000000000000004">
      <c r="A522" s="62" t="str">
        <f>IF(Data_checks!C$5&gt;A521,A521+1,"")</f>
        <v/>
      </c>
      <c r="E522" t="str">
        <f t="shared" si="10"/>
        <v/>
      </c>
    </row>
    <row r="523" spans="1:5" x14ac:dyDescent="0.55000000000000004">
      <c r="A523" s="62" t="str">
        <f>IF(Data_checks!C$5&gt;A522,A522+1,"")</f>
        <v/>
      </c>
      <c r="E523" t="str">
        <f t="shared" si="10"/>
        <v/>
      </c>
    </row>
    <row r="524" spans="1:5" x14ac:dyDescent="0.55000000000000004">
      <c r="A524" s="62" t="str">
        <f>IF(Data_checks!C$5&gt;A523,A523+1,"")</f>
        <v/>
      </c>
      <c r="E524" t="str">
        <f t="shared" si="10"/>
        <v/>
      </c>
    </row>
    <row r="525" spans="1:5" x14ac:dyDescent="0.55000000000000004">
      <c r="A525" s="62" t="str">
        <f>IF(Data_checks!C$5&gt;A524,A524+1,"")</f>
        <v/>
      </c>
      <c r="E525" t="str">
        <f t="shared" si="10"/>
        <v/>
      </c>
    </row>
    <row r="526" spans="1:5" x14ac:dyDescent="0.55000000000000004">
      <c r="A526" s="62" t="str">
        <f>IF(Data_checks!C$5&gt;A525,A525+1,"")</f>
        <v/>
      </c>
      <c r="E526" t="str">
        <f t="shared" si="10"/>
        <v/>
      </c>
    </row>
    <row r="527" spans="1:5" x14ac:dyDescent="0.55000000000000004">
      <c r="A527" s="62" t="str">
        <f>IF(Data_checks!C$5&gt;A526,A526+1,"")</f>
        <v/>
      </c>
      <c r="E527" t="str">
        <f t="shared" si="10"/>
        <v/>
      </c>
    </row>
    <row r="528" spans="1:5" x14ac:dyDescent="0.55000000000000004">
      <c r="A528" s="62" t="str">
        <f>IF(Data_checks!C$5&gt;A527,A527+1,"")</f>
        <v/>
      </c>
      <c r="E528" t="str">
        <f t="shared" si="10"/>
        <v/>
      </c>
    </row>
    <row r="529" spans="1:5" x14ac:dyDescent="0.55000000000000004">
      <c r="A529" s="62" t="str">
        <f>IF(Data_checks!C$5&gt;A528,A528+1,"")</f>
        <v/>
      </c>
      <c r="E529" t="str">
        <f t="shared" si="10"/>
        <v/>
      </c>
    </row>
    <row r="530" spans="1:5" x14ac:dyDescent="0.55000000000000004">
      <c r="A530" s="62" t="str">
        <f>IF(Data_checks!C$5&gt;A529,A529+1,"")</f>
        <v/>
      </c>
      <c r="E530" t="str">
        <f t="shared" si="10"/>
        <v/>
      </c>
    </row>
    <row r="531" spans="1:5" x14ac:dyDescent="0.55000000000000004">
      <c r="A531" s="62" t="str">
        <f>IF(Data_checks!C$5&gt;A530,A530+1,"")</f>
        <v/>
      </c>
      <c r="E531" t="str">
        <f t="shared" si="10"/>
        <v/>
      </c>
    </row>
    <row r="532" spans="1:5" x14ac:dyDescent="0.55000000000000004">
      <c r="A532" s="62" t="str">
        <f>IF(Data_checks!C$5&gt;A531,A531+1,"")</f>
        <v/>
      </c>
      <c r="E532" t="str">
        <f t="shared" si="10"/>
        <v/>
      </c>
    </row>
    <row r="533" spans="1:5" x14ac:dyDescent="0.55000000000000004">
      <c r="A533" s="62" t="str">
        <f>IF(Data_checks!C$5&gt;A532,A532+1,"")</f>
        <v/>
      </c>
      <c r="E533" t="str">
        <f t="shared" si="10"/>
        <v/>
      </c>
    </row>
    <row r="534" spans="1:5" x14ac:dyDescent="0.55000000000000004">
      <c r="A534" s="62" t="str">
        <f>IF(Data_checks!C$5&gt;A533,A533+1,"")</f>
        <v/>
      </c>
      <c r="E534" t="str">
        <f t="shared" si="10"/>
        <v/>
      </c>
    </row>
    <row r="535" spans="1:5" x14ac:dyDescent="0.55000000000000004">
      <c r="A535" s="62" t="str">
        <f>IF(Data_checks!C$5&gt;A534,A534+1,"")</f>
        <v/>
      </c>
      <c r="E535" t="str">
        <f t="shared" si="10"/>
        <v/>
      </c>
    </row>
    <row r="536" spans="1:5" x14ac:dyDescent="0.55000000000000004">
      <c r="A536" s="62" t="str">
        <f>IF(Data_checks!C$5&gt;A535,A535+1,"")</f>
        <v/>
      </c>
      <c r="E536" t="str">
        <f t="shared" si="10"/>
        <v/>
      </c>
    </row>
    <row r="537" spans="1:5" x14ac:dyDescent="0.55000000000000004">
      <c r="A537" s="62" t="str">
        <f>IF(Data_checks!C$5&gt;A536,A536+1,"")</f>
        <v/>
      </c>
      <c r="E537" t="str">
        <f t="shared" si="10"/>
        <v/>
      </c>
    </row>
    <row r="538" spans="1:5" x14ac:dyDescent="0.55000000000000004">
      <c r="A538" s="62" t="str">
        <f>IF(Data_checks!C$5&gt;A537,A537+1,"")</f>
        <v/>
      </c>
      <c r="E538" t="str">
        <f t="shared" si="10"/>
        <v/>
      </c>
    </row>
    <row r="539" spans="1:5" x14ac:dyDescent="0.55000000000000004">
      <c r="A539" s="62" t="str">
        <f>IF(Data_checks!C$5&gt;A538,A538+1,"")</f>
        <v/>
      </c>
      <c r="E539" t="str">
        <f t="shared" si="10"/>
        <v/>
      </c>
    </row>
    <row r="540" spans="1:5" x14ac:dyDescent="0.55000000000000004">
      <c r="A540" s="62" t="str">
        <f>IF(Data_checks!C$5&gt;A539,A539+1,"")</f>
        <v/>
      </c>
      <c r="E540" t="str">
        <f t="shared" si="10"/>
        <v/>
      </c>
    </row>
    <row r="541" spans="1:5" x14ac:dyDescent="0.55000000000000004">
      <c r="A541" s="62" t="str">
        <f>IF(Data_checks!C$5&gt;A540,A540+1,"")</f>
        <v/>
      </c>
      <c r="E541" t="str">
        <f t="shared" si="10"/>
        <v/>
      </c>
    </row>
    <row r="542" spans="1:5" x14ac:dyDescent="0.55000000000000004">
      <c r="A542" s="62" t="str">
        <f>IF(Data_checks!C$5&gt;A541,A541+1,"")</f>
        <v/>
      </c>
      <c r="E542" t="str">
        <f t="shared" si="10"/>
        <v/>
      </c>
    </row>
    <row r="543" spans="1:5" x14ac:dyDescent="0.55000000000000004">
      <c r="A543" s="62" t="str">
        <f>IF(Data_checks!C$5&gt;A542,A542+1,"")</f>
        <v/>
      </c>
      <c r="E543" t="str">
        <f t="shared" si="10"/>
        <v/>
      </c>
    </row>
    <row r="544" spans="1:5" x14ac:dyDescent="0.55000000000000004">
      <c r="A544" s="62" t="str">
        <f>IF(Data_checks!C$5&gt;A543,A543+1,"")</f>
        <v/>
      </c>
      <c r="E544" t="str">
        <f t="shared" si="10"/>
        <v/>
      </c>
    </row>
    <row r="545" spans="1:5" x14ac:dyDescent="0.55000000000000004">
      <c r="A545" s="62" t="str">
        <f>IF(Data_checks!C$5&gt;A544,A544+1,"")</f>
        <v/>
      </c>
      <c r="E545" t="str">
        <f t="shared" si="10"/>
        <v/>
      </c>
    </row>
    <row r="546" spans="1:5" x14ac:dyDescent="0.55000000000000004">
      <c r="A546" s="62" t="str">
        <f>IF(Data_checks!C$5&gt;A545,A545+1,"")</f>
        <v/>
      </c>
      <c r="E546" t="str">
        <f t="shared" si="10"/>
        <v/>
      </c>
    </row>
    <row r="547" spans="1:5" x14ac:dyDescent="0.55000000000000004">
      <c r="A547" s="62" t="str">
        <f>IF(Data_checks!C$5&gt;A546,A546+1,"")</f>
        <v/>
      </c>
      <c r="E547" t="str">
        <f t="shared" si="10"/>
        <v/>
      </c>
    </row>
    <row r="548" spans="1:5" x14ac:dyDescent="0.55000000000000004">
      <c r="A548" s="62" t="str">
        <f>IF(Data_checks!C$5&gt;A547,A547+1,"")</f>
        <v/>
      </c>
      <c r="E548" t="str">
        <f t="shared" si="10"/>
        <v/>
      </c>
    </row>
    <row r="549" spans="1:5" x14ac:dyDescent="0.55000000000000004">
      <c r="A549" s="62" t="str">
        <f>IF(Data_checks!C$5&gt;A548,A548+1,"")</f>
        <v/>
      </c>
      <c r="E549" t="str">
        <f t="shared" si="10"/>
        <v/>
      </c>
    </row>
    <row r="550" spans="1:5" x14ac:dyDescent="0.55000000000000004">
      <c r="A550" s="62" t="str">
        <f>IF(Data_checks!C$5&gt;A549,A549+1,"")</f>
        <v/>
      </c>
      <c r="E550" t="str">
        <f t="shared" si="10"/>
        <v/>
      </c>
    </row>
    <row r="551" spans="1:5" x14ac:dyDescent="0.55000000000000004">
      <c r="A551" s="62" t="str">
        <f>IF(Data_checks!C$5&gt;A550,A550+1,"")</f>
        <v/>
      </c>
      <c r="E551" t="str">
        <f t="shared" si="10"/>
        <v/>
      </c>
    </row>
    <row r="552" spans="1:5" x14ac:dyDescent="0.55000000000000004">
      <c r="A552" s="62" t="str">
        <f>IF(Data_checks!C$5&gt;A551,A551+1,"")</f>
        <v/>
      </c>
      <c r="E552" t="str">
        <f t="shared" si="10"/>
        <v/>
      </c>
    </row>
    <row r="553" spans="1:5" x14ac:dyDescent="0.55000000000000004">
      <c r="A553" s="62" t="str">
        <f>IF(Data_checks!C$5&gt;A552,A552+1,"")</f>
        <v/>
      </c>
      <c r="E553" t="str">
        <f t="shared" si="10"/>
        <v/>
      </c>
    </row>
    <row r="554" spans="1:5" x14ac:dyDescent="0.55000000000000004">
      <c r="A554" s="62" t="str">
        <f>IF(Data_checks!C$5&gt;A553,A553+1,"")</f>
        <v/>
      </c>
      <c r="E554" t="str">
        <f t="shared" si="10"/>
        <v/>
      </c>
    </row>
    <row r="555" spans="1:5" x14ac:dyDescent="0.55000000000000004">
      <c r="A555" s="62" t="str">
        <f>IF(Data_checks!C$5&gt;A554,A554+1,"")</f>
        <v/>
      </c>
      <c r="E555" t="str">
        <f t="shared" si="10"/>
        <v/>
      </c>
    </row>
    <row r="556" spans="1:5" x14ac:dyDescent="0.55000000000000004">
      <c r="A556" s="62" t="str">
        <f>IF(Data_checks!C$5&gt;A555,A555+1,"")</f>
        <v/>
      </c>
      <c r="E556" t="str">
        <f t="shared" si="10"/>
        <v/>
      </c>
    </row>
    <row r="557" spans="1:5" x14ac:dyDescent="0.55000000000000004">
      <c r="A557" s="62" t="str">
        <f>IF(Data_checks!C$5&gt;A556,A556+1,"")</f>
        <v/>
      </c>
      <c r="E557" t="str">
        <f t="shared" si="10"/>
        <v/>
      </c>
    </row>
    <row r="558" spans="1:5" x14ac:dyDescent="0.55000000000000004">
      <c r="A558" s="62" t="str">
        <f>IF(Data_checks!C$5&gt;A557,A557+1,"")</f>
        <v/>
      </c>
      <c r="E558" t="str">
        <f t="shared" si="10"/>
        <v/>
      </c>
    </row>
    <row r="559" spans="1:5" x14ac:dyDescent="0.55000000000000004">
      <c r="A559" s="62" t="str">
        <f>IF(Data_checks!C$5&gt;A558,A558+1,"")</f>
        <v/>
      </c>
      <c r="E559" t="str">
        <f t="shared" si="10"/>
        <v/>
      </c>
    </row>
    <row r="560" spans="1:5" x14ac:dyDescent="0.55000000000000004">
      <c r="A560" s="62" t="str">
        <f>IF(Data_checks!C$5&gt;A559,A559+1,"")</f>
        <v/>
      </c>
      <c r="E560" t="str">
        <f t="shared" si="10"/>
        <v/>
      </c>
    </row>
    <row r="561" spans="1:5" x14ac:dyDescent="0.55000000000000004">
      <c r="A561" s="62" t="str">
        <f>IF(Data_checks!C$5&gt;A560,A560+1,"")</f>
        <v/>
      </c>
      <c r="E561" t="str">
        <f t="shared" si="10"/>
        <v/>
      </c>
    </row>
    <row r="562" spans="1:5" x14ac:dyDescent="0.55000000000000004">
      <c r="A562" s="62" t="str">
        <f>IF(Data_checks!C$5&gt;A561,A561+1,"")</f>
        <v/>
      </c>
      <c r="E562" t="str">
        <f t="shared" si="10"/>
        <v/>
      </c>
    </row>
    <row r="563" spans="1:5" x14ac:dyDescent="0.55000000000000004">
      <c r="A563" s="62" t="str">
        <f>IF(Data_checks!C$5&gt;A562,A562+1,"")</f>
        <v/>
      </c>
      <c r="E563" t="str">
        <f t="shared" si="10"/>
        <v/>
      </c>
    </row>
    <row r="564" spans="1:5" x14ac:dyDescent="0.55000000000000004">
      <c r="A564" s="62" t="str">
        <f>IF(Data_checks!C$5&gt;A563,A563+1,"")</f>
        <v/>
      </c>
      <c r="E564" t="str">
        <f t="shared" si="10"/>
        <v/>
      </c>
    </row>
    <row r="565" spans="1:5" x14ac:dyDescent="0.55000000000000004">
      <c r="A565" s="62" t="str">
        <f>IF(Data_checks!C$5&gt;A564,A564+1,"")</f>
        <v/>
      </c>
      <c r="E565" t="str">
        <f t="shared" si="10"/>
        <v/>
      </c>
    </row>
    <row r="566" spans="1:5" x14ac:dyDescent="0.55000000000000004">
      <c r="A566" s="62" t="str">
        <f>IF(Data_checks!C$5&gt;A565,A565+1,"")</f>
        <v/>
      </c>
      <c r="E566" t="str">
        <f t="shared" si="10"/>
        <v/>
      </c>
    </row>
    <row r="567" spans="1:5" x14ac:dyDescent="0.55000000000000004">
      <c r="A567" s="62" t="str">
        <f>IF(Data_checks!C$5&gt;A566,A566+1,"")</f>
        <v/>
      </c>
      <c r="E567" t="str">
        <f t="shared" si="10"/>
        <v/>
      </c>
    </row>
    <row r="568" spans="1:5" x14ac:dyDescent="0.55000000000000004">
      <c r="A568" s="62" t="str">
        <f>IF(Data_checks!C$5&gt;A567,A567+1,"")</f>
        <v/>
      </c>
      <c r="E568" t="str">
        <f t="shared" si="10"/>
        <v/>
      </c>
    </row>
    <row r="569" spans="1:5" x14ac:dyDescent="0.55000000000000004">
      <c r="A569" s="62" t="str">
        <f>IF(Data_checks!C$5&gt;A568,A568+1,"")</f>
        <v/>
      </c>
      <c r="E569" t="str">
        <f t="shared" si="10"/>
        <v/>
      </c>
    </row>
    <row r="570" spans="1:5" x14ac:dyDescent="0.55000000000000004">
      <c r="A570" s="62" t="str">
        <f>IF(Data_checks!C$5&gt;A569,A569+1,"")</f>
        <v/>
      </c>
      <c r="E570" t="str">
        <f t="shared" si="10"/>
        <v/>
      </c>
    </row>
    <row r="571" spans="1:5" x14ac:dyDescent="0.55000000000000004">
      <c r="A571" s="62" t="str">
        <f>IF(Data_checks!C$5&gt;A570,A570+1,"")</f>
        <v/>
      </c>
      <c r="E571" t="str">
        <f t="shared" si="10"/>
        <v/>
      </c>
    </row>
    <row r="572" spans="1:5" x14ac:dyDescent="0.55000000000000004">
      <c r="A572" s="62" t="str">
        <f>IF(Data_checks!C$5&gt;A571,A571+1,"")</f>
        <v/>
      </c>
      <c r="E572" t="str">
        <f t="shared" si="10"/>
        <v/>
      </c>
    </row>
    <row r="573" spans="1:5" x14ac:dyDescent="0.55000000000000004">
      <c r="A573" s="62" t="str">
        <f>IF(Data_checks!C$5&gt;A572,A572+1,"")</f>
        <v/>
      </c>
      <c r="E573" t="str">
        <f t="shared" si="10"/>
        <v/>
      </c>
    </row>
    <row r="574" spans="1:5" x14ac:dyDescent="0.55000000000000004">
      <c r="A574" s="62" t="str">
        <f>IF(Data_checks!C$5&gt;A573,A573+1,"")</f>
        <v/>
      </c>
      <c r="E574" t="str">
        <f t="shared" si="10"/>
        <v/>
      </c>
    </row>
    <row r="575" spans="1:5" x14ac:dyDescent="0.55000000000000004">
      <c r="A575" s="62" t="str">
        <f>IF(Data_checks!C$5&gt;A574,A574+1,"")</f>
        <v/>
      </c>
      <c r="E575" t="str">
        <f t="shared" si="10"/>
        <v/>
      </c>
    </row>
    <row r="576" spans="1:5" x14ac:dyDescent="0.55000000000000004">
      <c r="A576" s="62" t="str">
        <f>IF(Data_checks!C$5&gt;A575,A575+1,"")</f>
        <v/>
      </c>
      <c r="E576" t="str">
        <f t="shared" si="10"/>
        <v/>
      </c>
    </row>
    <row r="577" spans="1:5" x14ac:dyDescent="0.55000000000000004">
      <c r="A577" s="62" t="str">
        <f>IF(Data_checks!C$5&gt;A576,A576+1,"")</f>
        <v/>
      </c>
      <c r="E577" t="str">
        <f t="shared" si="10"/>
        <v/>
      </c>
    </row>
    <row r="578" spans="1:5" x14ac:dyDescent="0.55000000000000004">
      <c r="A578" s="62" t="str">
        <f>IF(Data_checks!C$5&gt;A577,A577+1,"")</f>
        <v/>
      </c>
      <c r="E578" t="str">
        <f t="shared" si="10"/>
        <v/>
      </c>
    </row>
    <row r="579" spans="1:5" x14ac:dyDescent="0.55000000000000004">
      <c r="A579" s="62" t="str">
        <f>IF(Data_checks!C$5&gt;A578,A578+1,"")</f>
        <v/>
      </c>
      <c r="E579" t="str">
        <f t="shared" si="10"/>
        <v/>
      </c>
    </row>
    <row r="580" spans="1:5" x14ac:dyDescent="0.55000000000000004">
      <c r="A580" s="62" t="str">
        <f>IF(Data_checks!C$5&gt;A579,A579+1,"")</f>
        <v/>
      </c>
      <c r="E580" t="str">
        <f t="shared" si="10"/>
        <v/>
      </c>
    </row>
    <row r="581" spans="1:5" x14ac:dyDescent="0.55000000000000004">
      <c r="A581" s="62" t="str">
        <f>IF(Data_checks!C$5&gt;A580,A580+1,"")</f>
        <v/>
      </c>
      <c r="E581" t="str">
        <f t="shared" ref="E581:E644" si="11">IF(OR(D581="",E580="Type a country name"),"",E580)</f>
        <v/>
      </c>
    </row>
    <row r="582" spans="1:5" x14ac:dyDescent="0.55000000000000004">
      <c r="A582" s="62" t="str">
        <f>IF(Data_checks!C$5&gt;A581,A581+1,"")</f>
        <v/>
      </c>
      <c r="E582" t="str">
        <f t="shared" si="11"/>
        <v/>
      </c>
    </row>
    <row r="583" spans="1:5" x14ac:dyDescent="0.55000000000000004">
      <c r="A583" s="62" t="str">
        <f>IF(Data_checks!C$5&gt;A582,A582+1,"")</f>
        <v/>
      </c>
      <c r="E583" t="str">
        <f t="shared" si="11"/>
        <v/>
      </c>
    </row>
    <row r="584" spans="1:5" x14ac:dyDescent="0.55000000000000004">
      <c r="A584" s="62" t="str">
        <f>IF(Data_checks!C$5&gt;A583,A583+1,"")</f>
        <v/>
      </c>
      <c r="E584" t="str">
        <f t="shared" si="11"/>
        <v/>
      </c>
    </row>
    <row r="585" spans="1:5" x14ac:dyDescent="0.55000000000000004">
      <c r="A585" s="62" t="str">
        <f>IF(Data_checks!C$5&gt;A584,A584+1,"")</f>
        <v/>
      </c>
      <c r="E585" t="str">
        <f t="shared" si="11"/>
        <v/>
      </c>
    </row>
    <row r="586" spans="1:5" x14ac:dyDescent="0.55000000000000004">
      <c r="A586" s="62" t="str">
        <f>IF(Data_checks!C$5&gt;A585,A585+1,"")</f>
        <v/>
      </c>
      <c r="E586" t="str">
        <f t="shared" si="11"/>
        <v/>
      </c>
    </row>
    <row r="587" spans="1:5" x14ac:dyDescent="0.55000000000000004">
      <c r="A587" s="62" t="str">
        <f>IF(Data_checks!C$5&gt;A586,A586+1,"")</f>
        <v/>
      </c>
      <c r="E587" t="str">
        <f t="shared" si="11"/>
        <v/>
      </c>
    </row>
    <row r="588" spans="1:5" x14ac:dyDescent="0.55000000000000004">
      <c r="A588" s="62" t="str">
        <f>IF(Data_checks!C$5&gt;A587,A587+1,"")</f>
        <v/>
      </c>
      <c r="E588" t="str">
        <f t="shared" si="11"/>
        <v/>
      </c>
    </row>
    <row r="589" spans="1:5" x14ac:dyDescent="0.55000000000000004">
      <c r="A589" s="62" t="str">
        <f>IF(Data_checks!C$5&gt;A588,A588+1,"")</f>
        <v/>
      </c>
      <c r="E589" t="str">
        <f t="shared" si="11"/>
        <v/>
      </c>
    </row>
    <row r="590" spans="1:5" x14ac:dyDescent="0.55000000000000004">
      <c r="A590" s="62" t="str">
        <f>IF(Data_checks!C$5&gt;A589,A589+1,"")</f>
        <v/>
      </c>
      <c r="E590" t="str">
        <f t="shared" si="11"/>
        <v/>
      </c>
    </row>
    <row r="591" spans="1:5" x14ac:dyDescent="0.55000000000000004">
      <c r="A591" s="62" t="str">
        <f>IF(Data_checks!C$5&gt;A590,A590+1,"")</f>
        <v/>
      </c>
      <c r="E591" t="str">
        <f t="shared" si="11"/>
        <v/>
      </c>
    </row>
    <row r="592" spans="1:5" x14ac:dyDescent="0.55000000000000004">
      <c r="A592" s="62" t="str">
        <f>IF(Data_checks!C$5&gt;A591,A591+1,"")</f>
        <v/>
      </c>
      <c r="E592" t="str">
        <f t="shared" si="11"/>
        <v/>
      </c>
    </row>
    <row r="593" spans="1:5" x14ac:dyDescent="0.55000000000000004">
      <c r="A593" s="62" t="str">
        <f>IF(Data_checks!C$5&gt;A592,A592+1,"")</f>
        <v/>
      </c>
      <c r="E593" t="str">
        <f t="shared" si="11"/>
        <v/>
      </c>
    </row>
    <row r="594" spans="1:5" x14ac:dyDescent="0.55000000000000004">
      <c r="A594" s="62" t="str">
        <f>IF(Data_checks!C$5&gt;A593,A593+1,"")</f>
        <v/>
      </c>
      <c r="E594" t="str">
        <f t="shared" si="11"/>
        <v/>
      </c>
    </row>
    <row r="595" spans="1:5" x14ac:dyDescent="0.55000000000000004">
      <c r="A595" s="62" t="str">
        <f>IF(Data_checks!C$5&gt;A594,A594+1,"")</f>
        <v/>
      </c>
      <c r="E595" t="str">
        <f t="shared" si="11"/>
        <v/>
      </c>
    </row>
    <row r="596" spans="1:5" x14ac:dyDescent="0.55000000000000004">
      <c r="A596" s="62" t="str">
        <f>IF(Data_checks!C$5&gt;A595,A595+1,"")</f>
        <v/>
      </c>
      <c r="E596" t="str">
        <f t="shared" si="11"/>
        <v/>
      </c>
    </row>
    <row r="597" spans="1:5" x14ac:dyDescent="0.55000000000000004">
      <c r="A597" s="62" t="str">
        <f>IF(Data_checks!C$5&gt;A596,A596+1,"")</f>
        <v/>
      </c>
      <c r="E597" t="str">
        <f t="shared" si="11"/>
        <v/>
      </c>
    </row>
    <row r="598" spans="1:5" x14ac:dyDescent="0.55000000000000004">
      <c r="A598" s="62" t="str">
        <f>IF(Data_checks!C$5&gt;A597,A597+1,"")</f>
        <v/>
      </c>
      <c r="E598" t="str">
        <f t="shared" si="11"/>
        <v/>
      </c>
    </row>
    <row r="599" spans="1:5" x14ac:dyDescent="0.55000000000000004">
      <c r="A599" s="62" t="str">
        <f>IF(Data_checks!C$5&gt;A598,A598+1,"")</f>
        <v/>
      </c>
      <c r="E599" t="str">
        <f t="shared" si="11"/>
        <v/>
      </c>
    </row>
    <row r="600" spans="1:5" x14ac:dyDescent="0.55000000000000004">
      <c r="A600" s="62" t="str">
        <f>IF(Data_checks!C$5&gt;A599,A599+1,"")</f>
        <v/>
      </c>
      <c r="E600" t="str">
        <f t="shared" si="11"/>
        <v/>
      </c>
    </row>
    <row r="601" spans="1:5" x14ac:dyDescent="0.55000000000000004">
      <c r="A601" s="62" t="str">
        <f>IF(Data_checks!C$5&gt;A600,A600+1,"")</f>
        <v/>
      </c>
      <c r="E601" t="str">
        <f t="shared" si="11"/>
        <v/>
      </c>
    </row>
    <row r="602" spans="1:5" x14ac:dyDescent="0.55000000000000004">
      <c r="A602" s="62" t="str">
        <f>IF(Data_checks!C$5&gt;A601,A601+1,"")</f>
        <v/>
      </c>
      <c r="E602" t="str">
        <f t="shared" si="11"/>
        <v/>
      </c>
    </row>
    <row r="603" spans="1:5" x14ac:dyDescent="0.55000000000000004">
      <c r="A603" s="62" t="str">
        <f>IF(Data_checks!C$5&gt;A602,A602+1,"")</f>
        <v/>
      </c>
      <c r="E603" t="str">
        <f t="shared" si="11"/>
        <v/>
      </c>
    </row>
    <row r="604" spans="1:5" x14ac:dyDescent="0.55000000000000004">
      <c r="A604" s="62" t="str">
        <f>IF(Data_checks!C$5&gt;A603,A603+1,"")</f>
        <v/>
      </c>
      <c r="E604" t="str">
        <f t="shared" si="11"/>
        <v/>
      </c>
    </row>
    <row r="605" spans="1:5" x14ac:dyDescent="0.55000000000000004">
      <c r="A605" s="62" t="str">
        <f>IF(Data_checks!C$5&gt;A604,A604+1,"")</f>
        <v/>
      </c>
      <c r="E605" t="str">
        <f t="shared" si="11"/>
        <v/>
      </c>
    </row>
    <row r="606" spans="1:5" x14ac:dyDescent="0.55000000000000004">
      <c r="A606" s="62" t="str">
        <f>IF(Data_checks!C$5&gt;A605,A605+1,"")</f>
        <v/>
      </c>
      <c r="E606" t="str">
        <f t="shared" si="11"/>
        <v/>
      </c>
    </row>
    <row r="607" spans="1:5" x14ac:dyDescent="0.55000000000000004">
      <c r="A607" s="62" t="str">
        <f>IF(Data_checks!C$5&gt;A606,A606+1,"")</f>
        <v/>
      </c>
      <c r="E607" t="str">
        <f t="shared" si="11"/>
        <v/>
      </c>
    </row>
    <row r="608" spans="1:5" x14ac:dyDescent="0.55000000000000004">
      <c r="A608" s="62" t="str">
        <f>IF(Data_checks!C$5&gt;A607,A607+1,"")</f>
        <v/>
      </c>
      <c r="E608" t="str">
        <f t="shared" si="11"/>
        <v/>
      </c>
    </row>
    <row r="609" spans="1:5" x14ac:dyDescent="0.55000000000000004">
      <c r="A609" s="62" t="str">
        <f>IF(Data_checks!C$5&gt;A608,A608+1,"")</f>
        <v/>
      </c>
      <c r="E609" t="str">
        <f t="shared" si="11"/>
        <v/>
      </c>
    </row>
    <row r="610" spans="1:5" x14ac:dyDescent="0.55000000000000004">
      <c r="A610" s="62" t="str">
        <f>IF(Data_checks!C$5&gt;A609,A609+1,"")</f>
        <v/>
      </c>
      <c r="E610" t="str">
        <f t="shared" si="11"/>
        <v/>
      </c>
    </row>
    <row r="611" spans="1:5" x14ac:dyDescent="0.55000000000000004">
      <c r="A611" s="62" t="str">
        <f>IF(Data_checks!C$5&gt;A610,A610+1,"")</f>
        <v/>
      </c>
      <c r="E611" t="str">
        <f t="shared" si="11"/>
        <v/>
      </c>
    </row>
    <row r="612" spans="1:5" x14ac:dyDescent="0.55000000000000004">
      <c r="A612" s="62" t="str">
        <f>IF(Data_checks!C$5&gt;A611,A611+1,"")</f>
        <v/>
      </c>
      <c r="E612" t="str">
        <f t="shared" si="11"/>
        <v/>
      </c>
    </row>
    <row r="613" spans="1:5" x14ac:dyDescent="0.55000000000000004">
      <c r="A613" s="62" t="str">
        <f>IF(Data_checks!C$5&gt;A612,A612+1,"")</f>
        <v/>
      </c>
      <c r="E613" t="str">
        <f t="shared" si="11"/>
        <v/>
      </c>
    </row>
    <row r="614" spans="1:5" x14ac:dyDescent="0.55000000000000004">
      <c r="A614" s="62" t="str">
        <f>IF(Data_checks!C$5&gt;A613,A613+1,"")</f>
        <v/>
      </c>
      <c r="E614" t="str">
        <f t="shared" si="11"/>
        <v/>
      </c>
    </row>
    <row r="615" spans="1:5" x14ac:dyDescent="0.55000000000000004">
      <c r="A615" s="62" t="str">
        <f>IF(Data_checks!C$5&gt;A614,A614+1,"")</f>
        <v/>
      </c>
      <c r="E615" t="str">
        <f t="shared" si="11"/>
        <v/>
      </c>
    </row>
    <row r="616" spans="1:5" x14ac:dyDescent="0.55000000000000004">
      <c r="A616" s="62" t="str">
        <f>IF(Data_checks!C$5&gt;A615,A615+1,"")</f>
        <v/>
      </c>
      <c r="E616" t="str">
        <f t="shared" si="11"/>
        <v/>
      </c>
    </row>
    <row r="617" spans="1:5" x14ac:dyDescent="0.55000000000000004">
      <c r="A617" s="62" t="str">
        <f>IF(Data_checks!C$5&gt;A616,A616+1,"")</f>
        <v/>
      </c>
      <c r="E617" t="str">
        <f t="shared" si="11"/>
        <v/>
      </c>
    </row>
    <row r="618" spans="1:5" x14ac:dyDescent="0.55000000000000004">
      <c r="A618" s="62" t="str">
        <f>IF(Data_checks!C$5&gt;A617,A617+1,"")</f>
        <v/>
      </c>
      <c r="E618" t="str">
        <f t="shared" si="11"/>
        <v/>
      </c>
    </row>
    <row r="619" spans="1:5" x14ac:dyDescent="0.55000000000000004">
      <c r="A619" s="62" t="str">
        <f>IF(Data_checks!C$5&gt;A618,A618+1,"")</f>
        <v/>
      </c>
      <c r="E619" t="str">
        <f t="shared" si="11"/>
        <v/>
      </c>
    </row>
    <row r="620" spans="1:5" x14ac:dyDescent="0.55000000000000004">
      <c r="A620" s="62" t="str">
        <f>IF(Data_checks!C$5&gt;A619,A619+1,"")</f>
        <v/>
      </c>
      <c r="E620" t="str">
        <f t="shared" si="11"/>
        <v/>
      </c>
    </row>
    <row r="621" spans="1:5" x14ac:dyDescent="0.55000000000000004">
      <c r="A621" s="62" t="str">
        <f>IF(Data_checks!C$5&gt;A620,A620+1,"")</f>
        <v/>
      </c>
      <c r="E621" t="str">
        <f t="shared" si="11"/>
        <v/>
      </c>
    </row>
    <row r="622" spans="1:5" x14ac:dyDescent="0.55000000000000004">
      <c r="A622" s="62" t="str">
        <f>IF(Data_checks!C$5&gt;A621,A621+1,"")</f>
        <v/>
      </c>
      <c r="E622" t="str">
        <f t="shared" si="11"/>
        <v/>
      </c>
    </row>
    <row r="623" spans="1:5" x14ac:dyDescent="0.55000000000000004">
      <c r="A623" s="62" t="str">
        <f>IF(Data_checks!C$5&gt;A622,A622+1,"")</f>
        <v/>
      </c>
      <c r="E623" t="str">
        <f t="shared" si="11"/>
        <v/>
      </c>
    </row>
    <row r="624" spans="1:5" x14ac:dyDescent="0.55000000000000004">
      <c r="A624" s="62" t="str">
        <f>IF(Data_checks!C$5&gt;A623,A623+1,"")</f>
        <v/>
      </c>
      <c r="E624" t="str">
        <f t="shared" si="11"/>
        <v/>
      </c>
    </row>
    <row r="625" spans="1:5" x14ac:dyDescent="0.55000000000000004">
      <c r="A625" s="62" t="str">
        <f>IF(Data_checks!C$5&gt;A624,A624+1,"")</f>
        <v/>
      </c>
      <c r="E625" t="str">
        <f t="shared" si="11"/>
        <v/>
      </c>
    </row>
    <row r="626" spans="1:5" x14ac:dyDescent="0.55000000000000004">
      <c r="A626" s="62" t="str">
        <f>IF(Data_checks!C$5&gt;A625,A625+1,"")</f>
        <v/>
      </c>
      <c r="E626" t="str">
        <f t="shared" si="11"/>
        <v/>
      </c>
    </row>
    <row r="627" spans="1:5" x14ac:dyDescent="0.55000000000000004">
      <c r="A627" s="62" t="str">
        <f>IF(Data_checks!C$5&gt;A626,A626+1,"")</f>
        <v/>
      </c>
      <c r="E627" t="str">
        <f t="shared" si="11"/>
        <v/>
      </c>
    </row>
    <row r="628" spans="1:5" x14ac:dyDescent="0.55000000000000004">
      <c r="A628" s="62" t="str">
        <f>IF(Data_checks!C$5&gt;A627,A627+1,"")</f>
        <v/>
      </c>
      <c r="E628" t="str">
        <f t="shared" si="11"/>
        <v/>
      </c>
    </row>
    <row r="629" spans="1:5" x14ac:dyDescent="0.55000000000000004">
      <c r="A629" s="62" t="str">
        <f>IF(Data_checks!C$5&gt;A628,A628+1,"")</f>
        <v/>
      </c>
      <c r="E629" t="str">
        <f t="shared" si="11"/>
        <v/>
      </c>
    </row>
    <row r="630" spans="1:5" x14ac:dyDescent="0.55000000000000004">
      <c r="A630" s="62" t="str">
        <f>IF(Data_checks!C$5&gt;A629,A629+1,"")</f>
        <v/>
      </c>
      <c r="E630" t="str">
        <f t="shared" si="11"/>
        <v/>
      </c>
    </row>
    <row r="631" spans="1:5" x14ac:dyDescent="0.55000000000000004">
      <c r="A631" s="62" t="str">
        <f>IF(Data_checks!C$5&gt;A630,A630+1,"")</f>
        <v/>
      </c>
      <c r="E631" t="str">
        <f t="shared" si="11"/>
        <v/>
      </c>
    </row>
    <row r="632" spans="1:5" x14ac:dyDescent="0.55000000000000004">
      <c r="A632" s="62" t="str">
        <f>IF(Data_checks!C$5&gt;A631,A631+1,"")</f>
        <v/>
      </c>
      <c r="E632" t="str">
        <f t="shared" si="11"/>
        <v/>
      </c>
    </row>
    <row r="633" spans="1:5" x14ac:dyDescent="0.55000000000000004">
      <c r="A633" s="62" t="str">
        <f>IF(Data_checks!C$5&gt;A632,A632+1,"")</f>
        <v/>
      </c>
      <c r="E633" t="str">
        <f t="shared" si="11"/>
        <v/>
      </c>
    </row>
    <row r="634" spans="1:5" x14ac:dyDescent="0.55000000000000004">
      <c r="A634" s="62" t="str">
        <f>IF(Data_checks!C$5&gt;A633,A633+1,"")</f>
        <v/>
      </c>
      <c r="E634" t="str">
        <f t="shared" si="11"/>
        <v/>
      </c>
    </row>
    <row r="635" spans="1:5" x14ac:dyDescent="0.55000000000000004">
      <c r="A635" s="62" t="str">
        <f>IF(Data_checks!C$5&gt;A634,A634+1,"")</f>
        <v/>
      </c>
      <c r="E635" t="str">
        <f t="shared" si="11"/>
        <v/>
      </c>
    </row>
    <row r="636" spans="1:5" x14ac:dyDescent="0.55000000000000004">
      <c r="A636" s="62" t="str">
        <f>IF(Data_checks!C$5&gt;A635,A635+1,"")</f>
        <v/>
      </c>
      <c r="E636" t="str">
        <f t="shared" si="11"/>
        <v/>
      </c>
    </row>
    <row r="637" spans="1:5" x14ac:dyDescent="0.55000000000000004">
      <c r="A637" s="62" t="str">
        <f>IF(Data_checks!C$5&gt;A636,A636+1,"")</f>
        <v/>
      </c>
      <c r="E637" t="str">
        <f t="shared" si="11"/>
        <v/>
      </c>
    </row>
    <row r="638" spans="1:5" x14ac:dyDescent="0.55000000000000004">
      <c r="A638" s="62" t="str">
        <f>IF(Data_checks!C$5&gt;A637,A637+1,"")</f>
        <v/>
      </c>
      <c r="E638" t="str">
        <f t="shared" si="11"/>
        <v/>
      </c>
    </row>
    <row r="639" spans="1:5" x14ac:dyDescent="0.55000000000000004">
      <c r="A639" s="62" t="str">
        <f>IF(Data_checks!C$5&gt;A638,A638+1,"")</f>
        <v/>
      </c>
      <c r="E639" t="str">
        <f t="shared" si="11"/>
        <v/>
      </c>
    </row>
    <row r="640" spans="1:5" x14ac:dyDescent="0.55000000000000004">
      <c r="A640" s="62" t="str">
        <f>IF(Data_checks!C$5&gt;A639,A639+1,"")</f>
        <v/>
      </c>
      <c r="E640" t="str">
        <f t="shared" si="11"/>
        <v/>
      </c>
    </row>
    <row r="641" spans="1:5" x14ac:dyDescent="0.55000000000000004">
      <c r="A641" s="62" t="str">
        <f>IF(Data_checks!C$5&gt;A640,A640+1,"")</f>
        <v/>
      </c>
      <c r="E641" t="str">
        <f t="shared" si="11"/>
        <v/>
      </c>
    </row>
    <row r="642" spans="1:5" x14ac:dyDescent="0.55000000000000004">
      <c r="A642" s="62" t="str">
        <f>IF(Data_checks!C$5&gt;A641,A641+1,"")</f>
        <v/>
      </c>
      <c r="E642" t="str">
        <f t="shared" si="11"/>
        <v/>
      </c>
    </row>
    <row r="643" spans="1:5" x14ac:dyDescent="0.55000000000000004">
      <c r="A643" s="62" t="str">
        <f>IF(Data_checks!C$5&gt;A642,A642+1,"")</f>
        <v/>
      </c>
      <c r="E643" t="str">
        <f t="shared" si="11"/>
        <v/>
      </c>
    </row>
    <row r="644" spans="1:5" x14ac:dyDescent="0.55000000000000004">
      <c r="A644" s="62" t="str">
        <f>IF(Data_checks!C$5&gt;A643,A643+1,"")</f>
        <v/>
      </c>
      <c r="E644" t="str">
        <f t="shared" si="11"/>
        <v/>
      </c>
    </row>
    <row r="645" spans="1:5" x14ac:dyDescent="0.55000000000000004">
      <c r="A645" s="62" t="str">
        <f>IF(Data_checks!C$5&gt;A644,A644+1,"")</f>
        <v/>
      </c>
      <c r="E645" t="str">
        <f t="shared" ref="E645:E708" si="12">IF(OR(D645="",E644="Type a country name"),"",E644)</f>
        <v/>
      </c>
    </row>
    <row r="646" spans="1:5" x14ac:dyDescent="0.55000000000000004">
      <c r="A646" s="62" t="str">
        <f>IF(Data_checks!C$5&gt;A645,A645+1,"")</f>
        <v/>
      </c>
      <c r="E646" t="str">
        <f t="shared" si="12"/>
        <v/>
      </c>
    </row>
    <row r="647" spans="1:5" x14ac:dyDescent="0.55000000000000004">
      <c r="A647" s="62" t="str">
        <f>IF(Data_checks!C$5&gt;A646,A646+1,"")</f>
        <v/>
      </c>
      <c r="E647" t="str">
        <f t="shared" si="12"/>
        <v/>
      </c>
    </row>
    <row r="648" spans="1:5" x14ac:dyDescent="0.55000000000000004">
      <c r="A648" s="62" t="str">
        <f>IF(Data_checks!C$5&gt;A647,A647+1,"")</f>
        <v/>
      </c>
      <c r="E648" t="str">
        <f t="shared" si="12"/>
        <v/>
      </c>
    </row>
    <row r="649" spans="1:5" x14ac:dyDescent="0.55000000000000004">
      <c r="A649" s="62" t="str">
        <f>IF(Data_checks!C$5&gt;A648,A648+1,"")</f>
        <v/>
      </c>
      <c r="E649" t="str">
        <f t="shared" si="12"/>
        <v/>
      </c>
    </row>
    <row r="650" spans="1:5" x14ac:dyDescent="0.55000000000000004">
      <c r="A650" s="62" t="str">
        <f>IF(Data_checks!C$5&gt;A649,A649+1,"")</f>
        <v/>
      </c>
      <c r="E650" t="str">
        <f t="shared" si="12"/>
        <v/>
      </c>
    </row>
    <row r="651" spans="1:5" x14ac:dyDescent="0.55000000000000004">
      <c r="A651" s="62" t="str">
        <f>IF(Data_checks!C$5&gt;A650,A650+1,"")</f>
        <v/>
      </c>
      <c r="E651" t="str">
        <f t="shared" si="12"/>
        <v/>
      </c>
    </row>
    <row r="652" spans="1:5" x14ac:dyDescent="0.55000000000000004">
      <c r="A652" s="62" t="str">
        <f>IF(Data_checks!C$5&gt;A651,A651+1,"")</f>
        <v/>
      </c>
      <c r="E652" t="str">
        <f t="shared" si="12"/>
        <v/>
      </c>
    </row>
    <row r="653" spans="1:5" x14ac:dyDescent="0.55000000000000004">
      <c r="A653" s="62" t="str">
        <f>IF(Data_checks!C$5&gt;A652,A652+1,"")</f>
        <v/>
      </c>
      <c r="E653" t="str">
        <f t="shared" si="12"/>
        <v/>
      </c>
    </row>
    <row r="654" spans="1:5" x14ac:dyDescent="0.55000000000000004">
      <c r="A654" s="62" t="str">
        <f>IF(Data_checks!C$5&gt;A653,A653+1,"")</f>
        <v/>
      </c>
      <c r="E654" t="str">
        <f t="shared" si="12"/>
        <v/>
      </c>
    </row>
    <row r="655" spans="1:5" x14ac:dyDescent="0.55000000000000004">
      <c r="A655" s="62" t="str">
        <f>IF(Data_checks!C$5&gt;A654,A654+1,"")</f>
        <v/>
      </c>
      <c r="E655" t="str">
        <f t="shared" si="12"/>
        <v/>
      </c>
    </row>
    <row r="656" spans="1:5" x14ac:dyDescent="0.55000000000000004">
      <c r="A656" s="62" t="str">
        <f>IF(Data_checks!C$5&gt;A655,A655+1,"")</f>
        <v/>
      </c>
      <c r="E656" t="str">
        <f t="shared" si="12"/>
        <v/>
      </c>
    </row>
    <row r="657" spans="1:5" x14ac:dyDescent="0.55000000000000004">
      <c r="A657" s="62" t="str">
        <f>IF(Data_checks!C$5&gt;A656,A656+1,"")</f>
        <v/>
      </c>
      <c r="E657" t="str">
        <f t="shared" si="12"/>
        <v/>
      </c>
    </row>
    <row r="658" spans="1:5" x14ac:dyDescent="0.55000000000000004">
      <c r="A658" s="62" t="str">
        <f>IF(Data_checks!C$5&gt;A657,A657+1,"")</f>
        <v/>
      </c>
      <c r="E658" t="str">
        <f t="shared" si="12"/>
        <v/>
      </c>
    </row>
    <row r="659" spans="1:5" x14ac:dyDescent="0.55000000000000004">
      <c r="A659" s="62" t="str">
        <f>IF(Data_checks!C$5&gt;A658,A658+1,"")</f>
        <v/>
      </c>
      <c r="E659" t="str">
        <f t="shared" si="12"/>
        <v/>
      </c>
    </row>
    <row r="660" spans="1:5" x14ac:dyDescent="0.55000000000000004">
      <c r="A660" s="62" t="str">
        <f>IF(Data_checks!C$5&gt;A659,A659+1,"")</f>
        <v/>
      </c>
      <c r="E660" t="str">
        <f t="shared" si="12"/>
        <v/>
      </c>
    </row>
    <row r="661" spans="1:5" x14ac:dyDescent="0.55000000000000004">
      <c r="A661" s="62" t="str">
        <f>IF(Data_checks!C$5&gt;A660,A660+1,"")</f>
        <v/>
      </c>
      <c r="E661" t="str">
        <f t="shared" si="12"/>
        <v/>
      </c>
    </row>
    <row r="662" spans="1:5" x14ac:dyDescent="0.55000000000000004">
      <c r="A662" s="62" t="str">
        <f>IF(Data_checks!C$5&gt;A661,A661+1,"")</f>
        <v/>
      </c>
      <c r="E662" t="str">
        <f t="shared" si="12"/>
        <v/>
      </c>
    </row>
    <row r="663" spans="1:5" x14ac:dyDescent="0.55000000000000004">
      <c r="A663" s="62" t="str">
        <f>IF(Data_checks!C$5&gt;A662,A662+1,"")</f>
        <v/>
      </c>
      <c r="E663" t="str">
        <f t="shared" si="12"/>
        <v/>
      </c>
    </row>
    <row r="664" spans="1:5" x14ac:dyDescent="0.55000000000000004">
      <c r="A664" s="62" t="str">
        <f>IF(Data_checks!C$5&gt;A663,A663+1,"")</f>
        <v/>
      </c>
      <c r="E664" t="str">
        <f t="shared" si="12"/>
        <v/>
      </c>
    </row>
    <row r="665" spans="1:5" x14ac:dyDescent="0.55000000000000004">
      <c r="A665" s="62" t="str">
        <f>IF(Data_checks!C$5&gt;A664,A664+1,"")</f>
        <v/>
      </c>
      <c r="E665" t="str">
        <f t="shared" si="12"/>
        <v/>
      </c>
    </row>
    <row r="666" spans="1:5" x14ac:dyDescent="0.55000000000000004">
      <c r="A666" s="62" t="str">
        <f>IF(Data_checks!C$5&gt;A665,A665+1,"")</f>
        <v/>
      </c>
      <c r="E666" t="str">
        <f t="shared" si="12"/>
        <v/>
      </c>
    </row>
    <row r="667" spans="1:5" x14ac:dyDescent="0.55000000000000004">
      <c r="A667" s="62" t="str">
        <f>IF(Data_checks!C$5&gt;A666,A666+1,"")</f>
        <v/>
      </c>
      <c r="E667" t="str">
        <f t="shared" si="12"/>
        <v/>
      </c>
    </row>
    <row r="668" spans="1:5" x14ac:dyDescent="0.55000000000000004">
      <c r="A668" s="62" t="str">
        <f>IF(Data_checks!C$5&gt;A667,A667+1,"")</f>
        <v/>
      </c>
      <c r="E668" t="str">
        <f t="shared" si="12"/>
        <v/>
      </c>
    </row>
    <row r="669" spans="1:5" x14ac:dyDescent="0.55000000000000004">
      <c r="A669" s="62" t="str">
        <f>IF(Data_checks!C$5&gt;A668,A668+1,"")</f>
        <v/>
      </c>
      <c r="E669" t="str">
        <f t="shared" si="12"/>
        <v/>
      </c>
    </row>
    <row r="670" spans="1:5" x14ac:dyDescent="0.55000000000000004">
      <c r="A670" s="62" t="str">
        <f>IF(Data_checks!C$5&gt;A669,A669+1,"")</f>
        <v/>
      </c>
      <c r="E670" t="str">
        <f t="shared" si="12"/>
        <v/>
      </c>
    </row>
    <row r="671" spans="1:5" x14ac:dyDescent="0.55000000000000004">
      <c r="A671" s="62" t="str">
        <f>IF(Data_checks!C$5&gt;A670,A670+1,"")</f>
        <v/>
      </c>
      <c r="E671" t="str">
        <f t="shared" si="12"/>
        <v/>
      </c>
    </row>
    <row r="672" spans="1:5" x14ac:dyDescent="0.55000000000000004">
      <c r="A672" s="62" t="str">
        <f>IF(Data_checks!C$5&gt;A671,A671+1,"")</f>
        <v/>
      </c>
      <c r="E672" t="str">
        <f t="shared" si="12"/>
        <v/>
      </c>
    </row>
    <row r="673" spans="1:5" x14ac:dyDescent="0.55000000000000004">
      <c r="A673" s="62" t="str">
        <f>IF(Data_checks!C$5&gt;A672,A672+1,"")</f>
        <v/>
      </c>
      <c r="E673" t="str">
        <f t="shared" si="12"/>
        <v/>
      </c>
    </row>
    <row r="674" spans="1:5" x14ac:dyDescent="0.55000000000000004">
      <c r="A674" s="62" t="str">
        <f>IF(Data_checks!C$5&gt;A673,A673+1,"")</f>
        <v/>
      </c>
      <c r="E674" t="str">
        <f t="shared" si="12"/>
        <v/>
      </c>
    </row>
    <row r="675" spans="1:5" x14ac:dyDescent="0.55000000000000004">
      <c r="A675" s="62" t="str">
        <f>IF(Data_checks!C$5&gt;A674,A674+1,"")</f>
        <v/>
      </c>
      <c r="E675" t="str">
        <f t="shared" si="12"/>
        <v/>
      </c>
    </row>
    <row r="676" spans="1:5" x14ac:dyDescent="0.55000000000000004">
      <c r="A676" s="62" t="str">
        <f>IF(Data_checks!C$5&gt;A675,A675+1,"")</f>
        <v/>
      </c>
      <c r="E676" t="str">
        <f t="shared" si="12"/>
        <v/>
      </c>
    </row>
    <row r="677" spans="1:5" x14ac:dyDescent="0.55000000000000004">
      <c r="A677" s="62" t="str">
        <f>IF(Data_checks!C$5&gt;A676,A676+1,"")</f>
        <v/>
      </c>
      <c r="E677" t="str">
        <f t="shared" si="12"/>
        <v/>
      </c>
    </row>
    <row r="678" spans="1:5" x14ac:dyDescent="0.55000000000000004">
      <c r="A678" s="62" t="str">
        <f>IF(Data_checks!C$5&gt;A677,A677+1,"")</f>
        <v/>
      </c>
      <c r="E678" t="str">
        <f t="shared" si="12"/>
        <v/>
      </c>
    </row>
    <row r="679" spans="1:5" x14ac:dyDescent="0.55000000000000004">
      <c r="A679" s="62" t="str">
        <f>IF(Data_checks!C$5&gt;A678,A678+1,"")</f>
        <v/>
      </c>
      <c r="E679" t="str">
        <f t="shared" si="12"/>
        <v/>
      </c>
    </row>
    <row r="680" spans="1:5" x14ac:dyDescent="0.55000000000000004">
      <c r="A680" s="62" t="str">
        <f>IF(Data_checks!C$5&gt;A679,A679+1,"")</f>
        <v/>
      </c>
      <c r="E680" t="str">
        <f t="shared" si="12"/>
        <v/>
      </c>
    </row>
    <row r="681" spans="1:5" x14ac:dyDescent="0.55000000000000004">
      <c r="A681" s="62" t="str">
        <f>IF(Data_checks!C$5&gt;A680,A680+1,"")</f>
        <v/>
      </c>
      <c r="E681" t="str">
        <f t="shared" si="12"/>
        <v/>
      </c>
    </row>
    <row r="682" spans="1:5" x14ac:dyDescent="0.55000000000000004">
      <c r="A682" s="62" t="str">
        <f>IF(Data_checks!C$5&gt;A681,A681+1,"")</f>
        <v/>
      </c>
      <c r="E682" t="str">
        <f t="shared" si="12"/>
        <v/>
      </c>
    </row>
    <row r="683" spans="1:5" x14ac:dyDescent="0.55000000000000004">
      <c r="A683" s="62" t="str">
        <f>IF(Data_checks!C$5&gt;A682,A682+1,"")</f>
        <v/>
      </c>
      <c r="E683" t="str">
        <f t="shared" si="12"/>
        <v/>
      </c>
    </row>
    <row r="684" spans="1:5" x14ac:dyDescent="0.55000000000000004">
      <c r="A684" s="62" t="str">
        <f>IF(Data_checks!C$5&gt;A683,A683+1,"")</f>
        <v/>
      </c>
      <c r="E684" t="str">
        <f t="shared" si="12"/>
        <v/>
      </c>
    </row>
    <row r="685" spans="1:5" x14ac:dyDescent="0.55000000000000004">
      <c r="A685" s="62" t="str">
        <f>IF(Data_checks!C$5&gt;A684,A684+1,"")</f>
        <v/>
      </c>
      <c r="E685" t="str">
        <f t="shared" si="12"/>
        <v/>
      </c>
    </row>
    <row r="686" spans="1:5" x14ac:dyDescent="0.55000000000000004">
      <c r="A686" s="62" t="str">
        <f>IF(Data_checks!C$5&gt;A685,A685+1,"")</f>
        <v/>
      </c>
      <c r="E686" t="str">
        <f t="shared" si="12"/>
        <v/>
      </c>
    </row>
    <row r="687" spans="1:5" x14ac:dyDescent="0.55000000000000004">
      <c r="A687" s="62" t="str">
        <f>IF(Data_checks!C$5&gt;A686,A686+1,"")</f>
        <v/>
      </c>
      <c r="E687" t="str">
        <f t="shared" si="12"/>
        <v/>
      </c>
    </row>
    <row r="688" spans="1:5" x14ac:dyDescent="0.55000000000000004">
      <c r="A688" s="62" t="str">
        <f>IF(Data_checks!C$5&gt;A687,A687+1,"")</f>
        <v/>
      </c>
      <c r="E688" t="str">
        <f t="shared" si="12"/>
        <v/>
      </c>
    </row>
    <row r="689" spans="1:5" x14ac:dyDescent="0.55000000000000004">
      <c r="A689" s="62" t="str">
        <f>IF(Data_checks!C$5&gt;A688,A688+1,"")</f>
        <v/>
      </c>
      <c r="E689" t="str">
        <f t="shared" si="12"/>
        <v/>
      </c>
    </row>
    <row r="690" spans="1:5" x14ac:dyDescent="0.55000000000000004">
      <c r="A690" s="62" t="str">
        <f>IF(Data_checks!C$5&gt;A689,A689+1,"")</f>
        <v/>
      </c>
      <c r="E690" t="str">
        <f t="shared" si="12"/>
        <v/>
      </c>
    </row>
    <row r="691" spans="1:5" x14ac:dyDescent="0.55000000000000004">
      <c r="A691" s="62" t="str">
        <f>IF(Data_checks!C$5&gt;A690,A690+1,"")</f>
        <v/>
      </c>
      <c r="E691" t="str">
        <f t="shared" si="12"/>
        <v/>
      </c>
    </row>
    <row r="692" spans="1:5" x14ac:dyDescent="0.55000000000000004">
      <c r="A692" s="62" t="str">
        <f>IF(Data_checks!C$5&gt;A691,A691+1,"")</f>
        <v/>
      </c>
      <c r="E692" t="str">
        <f t="shared" si="12"/>
        <v/>
      </c>
    </row>
    <row r="693" spans="1:5" x14ac:dyDescent="0.55000000000000004">
      <c r="A693" s="62" t="str">
        <f>IF(Data_checks!C$5&gt;A692,A692+1,"")</f>
        <v/>
      </c>
      <c r="E693" t="str">
        <f t="shared" si="12"/>
        <v/>
      </c>
    </row>
    <row r="694" spans="1:5" x14ac:dyDescent="0.55000000000000004">
      <c r="A694" s="62" t="str">
        <f>IF(Data_checks!C$5&gt;A693,A693+1,"")</f>
        <v/>
      </c>
      <c r="E694" t="str">
        <f t="shared" si="12"/>
        <v/>
      </c>
    </row>
    <row r="695" spans="1:5" x14ac:dyDescent="0.55000000000000004">
      <c r="A695" s="62" t="str">
        <f>IF(Data_checks!C$5&gt;A694,A694+1,"")</f>
        <v/>
      </c>
      <c r="E695" t="str">
        <f t="shared" si="12"/>
        <v/>
      </c>
    </row>
    <row r="696" spans="1:5" x14ac:dyDescent="0.55000000000000004">
      <c r="A696" s="62" t="str">
        <f>IF(Data_checks!C$5&gt;A695,A695+1,"")</f>
        <v/>
      </c>
      <c r="E696" t="str">
        <f t="shared" si="12"/>
        <v/>
      </c>
    </row>
    <row r="697" spans="1:5" x14ac:dyDescent="0.55000000000000004">
      <c r="A697" s="62" t="str">
        <f>IF(Data_checks!C$5&gt;A696,A696+1,"")</f>
        <v/>
      </c>
      <c r="E697" t="str">
        <f t="shared" si="12"/>
        <v/>
      </c>
    </row>
    <row r="698" spans="1:5" x14ac:dyDescent="0.55000000000000004">
      <c r="A698" s="62" t="str">
        <f>IF(Data_checks!C$5&gt;A697,A697+1,"")</f>
        <v/>
      </c>
      <c r="E698" t="str">
        <f t="shared" si="12"/>
        <v/>
      </c>
    </row>
    <row r="699" spans="1:5" x14ac:dyDescent="0.55000000000000004">
      <c r="A699" s="62" t="str">
        <f>IF(Data_checks!C$5&gt;A698,A698+1,"")</f>
        <v/>
      </c>
      <c r="E699" t="str">
        <f t="shared" si="12"/>
        <v/>
      </c>
    </row>
    <row r="700" spans="1:5" x14ac:dyDescent="0.55000000000000004">
      <c r="A700" s="62" t="str">
        <f>IF(Data_checks!C$5&gt;A699,A699+1,"")</f>
        <v/>
      </c>
      <c r="E700" t="str">
        <f t="shared" si="12"/>
        <v/>
      </c>
    </row>
    <row r="701" spans="1:5" x14ac:dyDescent="0.55000000000000004">
      <c r="A701" s="62" t="str">
        <f>IF(Data_checks!C$5&gt;A700,A700+1,"")</f>
        <v/>
      </c>
      <c r="E701" t="str">
        <f t="shared" si="12"/>
        <v/>
      </c>
    </row>
    <row r="702" spans="1:5" x14ac:dyDescent="0.55000000000000004">
      <c r="A702" s="62" t="str">
        <f>IF(Data_checks!C$5&gt;A701,A701+1,"")</f>
        <v/>
      </c>
      <c r="E702" t="str">
        <f t="shared" si="12"/>
        <v/>
      </c>
    </row>
    <row r="703" spans="1:5" x14ac:dyDescent="0.55000000000000004">
      <c r="A703" s="62" t="str">
        <f>IF(Data_checks!C$5&gt;A702,A702+1,"")</f>
        <v/>
      </c>
      <c r="E703" t="str">
        <f t="shared" si="12"/>
        <v/>
      </c>
    </row>
    <row r="704" spans="1:5" x14ac:dyDescent="0.55000000000000004">
      <c r="A704" s="62" t="str">
        <f>IF(Data_checks!C$5&gt;A703,A703+1,"")</f>
        <v/>
      </c>
      <c r="E704" t="str">
        <f t="shared" si="12"/>
        <v/>
      </c>
    </row>
    <row r="705" spans="1:5" x14ac:dyDescent="0.55000000000000004">
      <c r="A705" s="62" t="str">
        <f>IF(Data_checks!C$5&gt;A704,A704+1,"")</f>
        <v/>
      </c>
      <c r="E705" t="str">
        <f t="shared" si="12"/>
        <v/>
      </c>
    </row>
    <row r="706" spans="1:5" x14ac:dyDescent="0.55000000000000004">
      <c r="A706" s="62" t="str">
        <f>IF(Data_checks!C$5&gt;A705,A705+1,"")</f>
        <v/>
      </c>
      <c r="E706" t="str">
        <f t="shared" si="12"/>
        <v/>
      </c>
    </row>
    <row r="707" spans="1:5" x14ac:dyDescent="0.55000000000000004">
      <c r="A707" s="62" t="str">
        <f>IF(Data_checks!C$5&gt;A706,A706+1,"")</f>
        <v/>
      </c>
      <c r="E707" t="str">
        <f t="shared" si="12"/>
        <v/>
      </c>
    </row>
    <row r="708" spans="1:5" x14ac:dyDescent="0.55000000000000004">
      <c r="A708" s="62" t="str">
        <f>IF(Data_checks!C$5&gt;A707,A707+1,"")</f>
        <v/>
      </c>
      <c r="E708" t="str">
        <f t="shared" si="12"/>
        <v/>
      </c>
    </row>
    <row r="709" spans="1:5" x14ac:dyDescent="0.55000000000000004">
      <c r="A709" s="62" t="str">
        <f>IF(Data_checks!C$5&gt;A708,A708+1,"")</f>
        <v/>
      </c>
      <c r="E709" t="str">
        <f t="shared" ref="E709:E772" si="13">IF(OR(D709="",E708="Type a country name"),"",E708)</f>
        <v/>
      </c>
    </row>
    <row r="710" spans="1:5" x14ac:dyDescent="0.55000000000000004">
      <c r="A710" s="62" t="str">
        <f>IF(Data_checks!C$5&gt;A709,A709+1,"")</f>
        <v/>
      </c>
      <c r="E710" t="str">
        <f t="shared" si="13"/>
        <v/>
      </c>
    </row>
    <row r="711" spans="1:5" x14ac:dyDescent="0.55000000000000004">
      <c r="A711" s="62" t="str">
        <f>IF(Data_checks!C$5&gt;A710,A710+1,"")</f>
        <v/>
      </c>
      <c r="E711" t="str">
        <f t="shared" si="13"/>
        <v/>
      </c>
    </row>
    <row r="712" spans="1:5" x14ac:dyDescent="0.55000000000000004">
      <c r="A712" s="62" t="str">
        <f>IF(Data_checks!C$5&gt;A711,A711+1,"")</f>
        <v/>
      </c>
      <c r="E712" t="str">
        <f t="shared" si="13"/>
        <v/>
      </c>
    </row>
    <row r="713" spans="1:5" x14ac:dyDescent="0.55000000000000004">
      <c r="A713" s="62" t="str">
        <f>IF(Data_checks!C$5&gt;A712,A712+1,"")</f>
        <v/>
      </c>
      <c r="E713" t="str">
        <f t="shared" si="13"/>
        <v/>
      </c>
    </row>
    <row r="714" spans="1:5" x14ac:dyDescent="0.55000000000000004">
      <c r="A714" s="62" t="str">
        <f>IF(Data_checks!C$5&gt;A713,A713+1,"")</f>
        <v/>
      </c>
      <c r="E714" t="str">
        <f t="shared" si="13"/>
        <v/>
      </c>
    </row>
    <row r="715" spans="1:5" x14ac:dyDescent="0.55000000000000004">
      <c r="A715" s="62" t="str">
        <f>IF(Data_checks!C$5&gt;A714,A714+1,"")</f>
        <v/>
      </c>
      <c r="E715" t="str">
        <f t="shared" si="13"/>
        <v/>
      </c>
    </row>
    <row r="716" spans="1:5" x14ac:dyDescent="0.55000000000000004">
      <c r="A716" s="62" t="str">
        <f>IF(Data_checks!C$5&gt;A715,A715+1,"")</f>
        <v/>
      </c>
      <c r="E716" t="str">
        <f t="shared" si="13"/>
        <v/>
      </c>
    </row>
    <row r="717" spans="1:5" x14ac:dyDescent="0.55000000000000004">
      <c r="A717" s="62" t="str">
        <f>IF(Data_checks!C$5&gt;A716,A716+1,"")</f>
        <v/>
      </c>
      <c r="E717" t="str">
        <f t="shared" si="13"/>
        <v/>
      </c>
    </row>
    <row r="718" spans="1:5" x14ac:dyDescent="0.55000000000000004">
      <c r="A718" s="62" t="str">
        <f>IF(Data_checks!C$5&gt;A717,A717+1,"")</f>
        <v/>
      </c>
      <c r="E718" t="str">
        <f t="shared" si="13"/>
        <v/>
      </c>
    </row>
    <row r="719" spans="1:5" x14ac:dyDescent="0.55000000000000004">
      <c r="A719" s="62" t="str">
        <f>IF(Data_checks!C$5&gt;A718,A718+1,"")</f>
        <v/>
      </c>
      <c r="E719" t="str">
        <f t="shared" si="13"/>
        <v/>
      </c>
    </row>
    <row r="720" spans="1:5" x14ac:dyDescent="0.55000000000000004">
      <c r="A720" s="62" t="str">
        <f>IF(Data_checks!C$5&gt;A719,A719+1,"")</f>
        <v/>
      </c>
      <c r="E720" t="str">
        <f t="shared" si="13"/>
        <v/>
      </c>
    </row>
    <row r="721" spans="1:5" x14ac:dyDescent="0.55000000000000004">
      <c r="A721" s="62" t="str">
        <f>IF(Data_checks!C$5&gt;A720,A720+1,"")</f>
        <v/>
      </c>
      <c r="E721" t="str">
        <f t="shared" si="13"/>
        <v/>
      </c>
    </row>
    <row r="722" spans="1:5" x14ac:dyDescent="0.55000000000000004">
      <c r="A722" s="62" t="str">
        <f>IF(Data_checks!C$5&gt;A721,A721+1,"")</f>
        <v/>
      </c>
      <c r="E722" t="str">
        <f t="shared" si="13"/>
        <v/>
      </c>
    </row>
    <row r="723" spans="1:5" x14ac:dyDescent="0.55000000000000004">
      <c r="A723" s="62" t="str">
        <f>IF(Data_checks!C$5&gt;A722,A722+1,"")</f>
        <v/>
      </c>
      <c r="E723" t="str">
        <f t="shared" si="13"/>
        <v/>
      </c>
    </row>
    <row r="724" spans="1:5" x14ac:dyDescent="0.55000000000000004">
      <c r="A724" s="62" t="str">
        <f>IF(Data_checks!C$5&gt;A723,A723+1,"")</f>
        <v/>
      </c>
      <c r="E724" t="str">
        <f t="shared" si="13"/>
        <v/>
      </c>
    </row>
    <row r="725" spans="1:5" x14ac:dyDescent="0.55000000000000004">
      <c r="A725" s="62" t="str">
        <f>IF(Data_checks!C$5&gt;A724,A724+1,"")</f>
        <v/>
      </c>
      <c r="E725" t="str">
        <f t="shared" si="13"/>
        <v/>
      </c>
    </row>
    <row r="726" spans="1:5" x14ac:dyDescent="0.55000000000000004">
      <c r="A726" s="62" t="str">
        <f>IF(Data_checks!C$5&gt;A725,A725+1,"")</f>
        <v/>
      </c>
      <c r="E726" t="str">
        <f t="shared" si="13"/>
        <v/>
      </c>
    </row>
    <row r="727" spans="1:5" x14ac:dyDescent="0.55000000000000004">
      <c r="A727" s="62" t="str">
        <f>IF(Data_checks!C$5&gt;A726,A726+1,"")</f>
        <v/>
      </c>
      <c r="E727" t="str">
        <f t="shared" si="13"/>
        <v/>
      </c>
    </row>
    <row r="728" spans="1:5" x14ac:dyDescent="0.55000000000000004">
      <c r="A728" s="62" t="str">
        <f>IF(Data_checks!C$5&gt;A727,A727+1,"")</f>
        <v/>
      </c>
      <c r="E728" t="str">
        <f t="shared" si="13"/>
        <v/>
      </c>
    </row>
    <row r="729" spans="1:5" x14ac:dyDescent="0.55000000000000004">
      <c r="A729" s="62" t="str">
        <f>IF(Data_checks!C$5&gt;A728,A728+1,"")</f>
        <v/>
      </c>
      <c r="E729" t="str">
        <f t="shared" si="13"/>
        <v/>
      </c>
    </row>
    <row r="730" spans="1:5" x14ac:dyDescent="0.55000000000000004">
      <c r="A730" s="62" t="str">
        <f>IF(Data_checks!C$5&gt;A729,A729+1,"")</f>
        <v/>
      </c>
      <c r="E730" t="str">
        <f t="shared" si="13"/>
        <v/>
      </c>
    </row>
    <row r="731" spans="1:5" x14ac:dyDescent="0.55000000000000004">
      <c r="A731" s="62" t="str">
        <f>IF(Data_checks!C$5&gt;A730,A730+1,"")</f>
        <v/>
      </c>
      <c r="E731" t="str">
        <f t="shared" si="13"/>
        <v/>
      </c>
    </row>
    <row r="732" spans="1:5" x14ac:dyDescent="0.55000000000000004">
      <c r="A732" s="62" t="str">
        <f>IF(Data_checks!C$5&gt;A731,A731+1,"")</f>
        <v/>
      </c>
      <c r="E732" t="str">
        <f t="shared" si="13"/>
        <v/>
      </c>
    </row>
    <row r="733" spans="1:5" x14ac:dyDescent="0.55000000000000004">
      <c r="A733" s="62" t="str">
        <f>IF(Data_checks!C$5&gt;A732,A732+1,"")</f>
        <v/>
      </c>
      <c r="E733" t="str">
        <f t="shared" si="13"/>
        <v/>
      </c>
    </row>
    <row r="734" spans="1:5" x14ac:dyDescent="0.55000000000000004">
      <c r="A734" s="62" t="str">
        <f>IF(Data_checks!C$5&gt;A733,A733+1,"")</f>
        <v/>
      </c>
      <c r="E734" t="str">
        <f t="shared" si="13"/>
        <v/>
      </c>
    </row>
    <row r="735" spans="1:5" x14ac:dyDescent="0.55000000000000004">
      <c r="A735" s="62" t="str">
        <f>IF(Data_checks!C$5&gt;A734,A734+1,"")</f>
        <v/>
      </c>
      <c r="E735" t="str">
        <f t="shared" si="13"/>
        <v/>
      </c>
    </row>
    <row r="736" spans="1:5" x14ac:dyDescent="0.55000000000000004">
      <c r="A736" s="62" t="str">
        <f>IF(Data_checks!C$5&gt;A735,A735+1,"")</f>
        <v/>
      </c>
      <c r="E736" t="str">
        <f t="shared" si="13"/>
        <v/>
      </c>
    </row>
    <row r="737" spans="1:5" x14ac:dyDescent="0.55000000000000004">
      <c r="A737" s="62" t="str">
        <f>IF(Data_checks!C$5&gt;A736,A736+1,"")</f>
        <v/>
      </c>
      <c r="E737" t="str">
        <f t="shared" si="13"/>
        <v/>
      </c>
    </row>
    <row r="738" spans="1:5" x14ac:dyDescent="0.55000000000000004">
      <c r="A738" s="62" t="str">
        <f>IF(Data_checks!C$5&gt;A737,A737+1,"")</f>
        <v/>
      </c>
      <c r="E738" t="str">
        <f t="shared" si="13"/>
        <v/>
      </c>
    </row>
    <row r="739" spans="1:5" x14ac:dyDescent="0.55000000000000004">
      <c r="A739" s="62" t="str">
        <f>IF(Data_checks!C$5&gt;A738,A738+1,"")</f>
        <v/>
      </c>
      <c r="E739" t="str">
        <f t="shared" si="13"/>
        <v/>
      </c>
    </row>
    <row r="740" spans="1:5" x14ac:dyDescent="0.55000000000000004">
      <c r="A740" s="62" t="str">
        <f>IF(Data_checks!C$5&gt;A739,A739+1,"")</f>
        <v/>
      </c>
      <c r="E740" t="str">
        <f t="shared" si="13"/>
        <v/>
      </c>
    </row>
    <row r="741" spans="1:5" x14ac:dyDescent="0.55000000000000004">
      <c r="A741" s="62" t="str">
        <f>IF(Data_checks!C$5&gt;A740,A740+1,"")</f>
        <v/>
      </c>
      <c r="E741" t="str">
        <f t="shared" si="13"/>
        <v/>
      </c>
    </row>
    <row r="742" spans="1:5" x14ac:dyDescent="0.55000000000000004">
      <c r="A742" s="62" t="str">
        <f>IF(Data_checks!C$5&gt;A741,A741+1,"")</f>
        <v/>
      </c>
      <c r="E742" t="str">
        <f t="shared" si="13"/>
        <v/>
      </c>
    </row>
    <row r="743" spans="1:5" x14ac:dyDescent="0.55000000000000004">
      <c r="A743" s="62" t="str">
        <f>IF(Data_checks!C$5&gt;A742,A742+1,"")</f>
        <v/>
      </c>
      <c r="E743" t="str">
        <f t="shared" si="13"/>
        <v/>
      </c>
    </row>
    <row r="744" spans="1:5" x14ac:dyDescent="0.55000000000000004">
      <c r="A744" s="62" t="str">
        <f>IF(Data_checks!C$5&gt;A743,A743+1,"")</f>
        <v/>
      </c>
      <c r="E744" t="str">
        <f t="shared" si="13"/>
        <v/>
      </c>
    </row>
    <row r="745" spans="1:5" x14ac:dyDescent="0.55000000000000004">
      <c r="A745" s="62" t="str">
        <f>IF(Data_checks!C$5&gt;A744,A744+1,"")</f>
        <v/>
      </c>
      <c r="E745" t="str">
        <f t="shared" si="13"/>
        <v/>
      </c>
    </row>
    <row r="746" spans="1:5" x14ac:dyDescent="0.55000000000000004">
      <c r="A746" s="62" t="str">
        <f>IF(Data_checks!C$5&gt;A745,A745+1,"")</f>
        <v/>
      </c>
      <c r="E746" t="str">
        <f t="shared" si="13"/>
        <v/>
      </c>
    </row>
    <row r="747" spans="1:5" x14ac:dyDescent="0.55000000000000004">
      <c r="A747" s="62" t="str">
        <f>IF(Data_checks!C$5&gt;A746,A746+1,"")</f>
        <v/>
      </c>
      <c r="E747" t="str">
        <f t="shared" si="13"/>
        <v/>
      </c>
    </row>
    <row r="748" spans="1:5" x14ac:dyDescent="0.55000000000000004">
      <c r="A748" s="62" t="str">
        <f>IF(Data_checks!C$5&gt;A747,A747+1,"")</f>
        <v/>
      </c>
      <c r="E748" t="str">
        <f t="shared" si="13"/>
        <v/>
      </c>
    </row>
    <row r="749" spans="1:5" x14ac:dyDescent="0.55000000000000004">
      <c r="A749" s="62" t="str">
        <f>IF(Data_checks!C$5&gt;A748,A748+1,"")</f>
        <v/>
      </c>
      <c r="E749" t="str">
        <f t="shared" si="13"/>
        <v/>
      </c>
    </row>
    <row r="750" spans="1:5" x14ac:dyDescent="0.55000000000000004">
      <c r="A750" s="62" t="str">
        <f>IF(Data_checks!C$5&gt;A749,A749+1,"")</f>
        <v/>
      </c>
      <c r="E750" t="str">
        <f t="shared" si="13"/>
        <v/>
      </c>
    </row>
    <row r="751" spans="1:5" x14ac:dyDescent="0.55000000000000004">
      <c r="A751" s="62" t="str">
        <f>IF(Data_checks!C$5&gt;A750,A750+1,"")</f>
        <v/>
      </c>
      <c r="E751" t="str">
        <f t="shared" si="13"/>
        <v/>
      </c>
    </row>
    <row r="752" spans="1:5" x14ac:dyDescent="0.55000000000000004">
      <c r="A752" s="62" t="str">
        <f>IF(Data_checks!C$5&gt;A751,A751+1,"")</f>
        <v/>
      </c>
      <c r="E752" t="str">
        <f t="shared" si="13"/>
        <v/>
      </c>
    </row>
    <row r="753" spans="1:5" x14ac:dyDescent="0.55000000000000004">
      <c r="A753" s="62" t="str">
        <f>IF(Data_checks!C$5&gt;A752,A752+1,"")</f>
        <v/>
      </c>
      <c r="E753" t="str">
        <f t="shared" si="13"/>
        <v/>
      </c>
    </row>
    <row r="754" spans="1:5" x14ac:dyDescent="0.55000000000000004">
      <c r="A754" s="62" t="str">
        <f>IF(Data_checks!C$5&gt;A753,A753+1,"")</f>
        <v/>
      </c>
      <c r="E754" t="str">
        <f t="shared" si="13"/>
        <v/>
      </c>
    </row>
    <row r="755" spans="1:5" x14ac:dyDescent="0.55000000000000004">
      <c r="A755" s="62" t="str">
        <f>IF(Data_checks!C$5&gt;A754,A754+1,"")</f>
        <v/>
      </c>
      <c r="E755" t="str">
        <f t="shared" si="13"/>
        <v/>
      </c>
    </row>
    <row r="756" spans="1:5" x14ac:dyDescent="0.55000000000000004">
      <c r="A756" s="62" t="str">
        <f>IF(Data_checks!C$5&gt;A755,A755+1,"")</f>
        <v/>
      </c>
      <c r="E756" t="str">
        <f t="shared" si="13"/>
        <v/>
      </c>
    </row>
    <row r="757" spans="1:5" x14ac:dyDescent="0.55000000000000004">
      <c r="A757" s="62" t="str">
        <f>IF(Data_checks!C$5&gt;A756,A756+1,"")</f>
        <v/>
      </c>
      <c r="E757" t="str">
        <f t="shared" si="13"/>
        <v/>
      </c>
    </row>
    <row r="758" spans="1:5" x14ac:dyDescent="0.55000000000000004">
      <c r="A758" s="62" t="str">
        <f>IF(Data_checks!C$5&gt;A757,A757+1,"")</f>
        <v/>
      </c>
      <c r="E758" t="str">
        <f t="shared" si="13"/>
        <v/>
      </c>
    </row>
    <row r="759" spans="1:5" x14ac:dyDescent="0.55000000000000004">
      <c r="A759" s="62" t="str">
        <f>IF(Data_checks!C$5&gt;A758,A758+1,"")</f>
        <v/>
      </c>
      <c r="E759" t="str">
        <f t="shared" si="13"/>
        <v/>
      </c>
    </row>
    <row r="760" spans="1:5" x14ac:dyDescent="0.55000000000000004">
      <c r="A760" s="62" t="str">
        <f>IF(Data_checks!C$5&gt;A759,A759+1,"")</f>
        <v/>
      </c>
      <c r="E760" t="str">
        <f t="shared" si="13"/>
        <v/>
      </c>
    </row>
    <row r="761" spans="1:5" x14ac:dyDescent="0.55000000000000004">
      <c r="A761" s="62" t="str">
        <f>IF(Data_checks!C$5&gt;A760,A760+1,"")</f>
        <v/>
      </c>
      <c r="E761" t="str">
        <f t="shared" si="13"/>
        <v/>
      </c>
    </row>
    <row r="762" spans="1:5" x14ac:dyDescent="0.55000000000000004">
      <c r="A762" s="62" t="str">
        <f>IF(Data_checks!C$5&gt;A761,A761+1,"")</f>
        <v/>
      </c>
      <c r="E762" t="str">
        <f t="shared" si="13"/>
        <v/>
      </c>
    </row>
    <row r="763" spans="1:5" x14ac:dyDescent="0.55000000000000004">
      <c r="A763" s="62" t="str">
        <f>IF(Data_checks!C$5&gt;A762,A762+1,"")</f>
        <v/>
      </c>
      <c r="E763" t="str">
        <f t="shared" si="13"/>
        <v/>
      </c>
    </row>
    <row r="764" spans="1:5" x14ac:dyDescent="0.55000000000000004">
      <c r="A764" s="62" t="str">
        <f>IF(Data_checks!C$5&gt;A763,A763+1,"")</f>
        <v/>
      </c>
      <c r="E764" t="str">
        <f t="shared" si="13"/>
        <v/>
      </c>
    </row>
    <row r="765" spans="1:5" x14ac:dyDescent="0.55000000000000004">
      <c r="A765" s="62" t="str">
        <f>IF(Data_checks!C$5&gt;A764,A764+1,"")</f>
        <v/>
      </c>
      <c r="E765" t="str">
        <f t="shared" si="13"/>
        <v/>
      </c>
    </row>
    <row r="766" spans="1:5" x14ac:dyDescent="0.55000000000000004">
      <c r="A766" s="62" t="str">
        <f>IF(Data_checks!C$5&gt;A765,A765+1,"")</f>
        <v/>
      </c>
      <c r="E766" t="str">
        <f t="shared" si="13"/>
        <v/>
      </c>
    </row>
    <row r="767" spans="1:5" x14ac:dyDescent="0.55000000000000004">
      <c r="A767" s="62" t="str">
        <f>IF(Data_checks!C$5&gt;A766,A766+1,"")</f>
        <v/>
      </c>
      <c r="E767" t="str">
        <f t="shared" si="13"/>
        <v/>
      </c>
    </row>
    <row r="768" spans="1:5" x14ac:dyDescent="0.55000000000000004">
      <c r="A768" s="62" t="str">
        <f>IF(Data_checks!C$5&gt;A767,A767+1,"")</f>
        <v/>
      </c>
      <c r="E768" t="str">
        <f t="shared" si="13"/>
        <v/>
      </c>
    </row>
    <row r="769" spans="1:5" x14ac:dyDescent="0.55000000000000004">
      <c r="A769" s="62" t="str">
        <f>IF(Data_checks!C$5&gt;A768,A768+1,"")</f>
        <v/>
      </c>
      <c r="E769" t="str">
        <f t="shared" si="13"/>
        <v/>
      </c>
    </row>
    <row r="770" spans="1:5" x14ac:dyDescent="0.55000000000000004">
      <c r="A770" s="62" t="str">
        <f>IF(Data_checks!C$5&gt;A769,A769+1,"")</f>
        <v/>
      </c>
      <c r="E770" t="str">
        <f t="shared" si="13"/>
        <v/>
      </c>
    </row>
    <row r="771" spans="1:5" x14ac:dyDescent="0.55000000000000004">
      <c r="A771" s="62" t="str">
        <f>IF(Data_checks!C$5&gt;A770,A770+1,"")</f>
        <v/>
      </c>
      <c r="E771" t="str">
        <f t="shared" si="13"/>
        <v/>
      </c>
    </row>
    <row r="772" spans="1:5" x14ac:dyDescent="0.55000000000000004">
      <c r="A772" s="62" t="str">
        <f>IF(Data_checks!C$5&gt;A771,A771+1,"")</f>
        <v/>
      </c>
      <c r="E772" t="str">
        <f t="shared" si="13"/>
        <v/>
      </c>
    </row>
    <row r="773" spans="1:5" x14ac:dyDescent="0.55000000000000004">
      <c r="A773" s="62" t="str">
        <f>IF(Data_checks!C$5&gt;A772,A772+1,"")</f>
        <v/>
      </c>
      <c r="E773" t="str">
        <f t="shared" ref="E773:E777" si="14">IF(OR(D773="",E772="Type a country name"),"",E772)</f>
        <v/>
      </c>
    </row>
    <row r="774" spans="1:5" x14ac:dyDescent="0.55000000000000004">
      <c r="A774" s="62" t="str">
        <f>IF(Data_checks!C$5&gt;A773,A773+1,"")</f>
        <v/>
      </c>
      <c r="E774" t="str">
        <f t="shared" si="14"/>
        <v/>
      </c>
    </row>
    <row r="775" spans="1:5" x14ac:dyDescent="0.55000000000000004">
      <c r="A775" s="62" t="str">
        <f>IF(Data_checks!C$5&gt;A774,A774+1,"")</f>
        <v/>
      </c>
      <c r="E775" t="str">
        <f t="shared" si="14"/>
        <v/>
      </c>
    </row>
    <row r="776" spans="1:5" x14ac:dyDescent="0.55000000000000004">
      <c r="A776" s="62" t="str">
        <f>IF(Data_checks!C$5&gt;A775,A775+1,"")</f>
        <v/>
      </c>
      <c r="E776" t="str">
        <f t="shared" si="14"/>
        <v/>
      </c>
    </row>
    <row r="777" spans="1:5" x14ac:dyDescent="0.55000000000000004">
      <c r="A777" s="62" t="str">
        <f>IF(Data_checks!C$5&gt;A776,A776+1,"")</f>
        <v/>
      </c>
      <c r="E777" t="str">
        <f t="shared" si="14"/>
        <v/>
      </c>
    </row>
  </sheetData>
  <mergeCells count="1">
    <mergeCell ref="C2:K2"/>
  </mergeCells>
  <conditionalFormatting sqref="A4:A777">
    <cfRule type="expression" priority="5" stopIfTrue="1">
      <formula>$A4=""</formula>
    </cfRule>
    <cfRule type="expression" dxfId="129" priority="6">
      <formula>$A4&gt;0</formula>
    </cfRule>
  </conditionalFormatting>
  <conditionalFormatting sqref="C4:N777">
    <cfRule type="expression" priority="1" stopIfTrue="1">
      <formula>$A4=""</formula>
    </cfRule>
    <cfRule type="expression" dxfId="128" priority="2">
      <formula>$A4&gt;0</formula>
    </cfRule>
  </conditionalFormatting>
  <dataValidations count="3">
    <dataValidation type="list" allowBlank="1" showInputMessage="1" showErrorMessage="1" sqref="C3" xr:uid="{00000000-0002-0000-0200-000000000000}">
      <formula1>"""Select an unit"",Facility,Sub-district,District,Province,Region,Council,State,National,Other"</formula1>
    </dataValidation>
    <dataValidation type="list" allowBlank="1" showInputMessage="1" showErrorMessage="1" sqref="D3" xr:uid="{00000000-0002-0000-0200-000001000000}">
      <formula1>"""Select the type of Admin unit 1"",Facility,Sub-district,District,Province,Region,Council,State,National,Other"</formula1>
    </dataValidation>
    <dataValidation allowBlank="1" showInputMessage="1" showErrorMessage="1" prompt="Number of core health professionals include physicians, non-physicians clinicians (e.g. clinical officer, assistant medical officer), nurses, midwives" sqref="K3:M3" xr:uid="{00000000-0002-0000-0200-000002000000}"/>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2"/>
  <sheetViews>
    <sheetView tabSelected="1" workbookViewId="0">
      <pane ySplit="3" topLeftCell="A221" activePane="bottomLeft" state="frozen"/>
      <selection activeCell="A2" sqref="A2"/>
      <selection pane="bottomLeft" activeCell="D1" sqref="D1:D1048576"/>
    </sheetView>
  </sheetViews>
  <sheetFormatPr defaultRowHeight="14.4" x14ac:dyDescent="0.55000000000000004"/>
  <cols>
    <col min="1" max="1" width="19.47265625" bestFit="1" customWidth="1"/>
    <col min="2" max="2" width="9.15625" style="62"/>
    <col min="3" max="3" width="17.7890625" bestFit="1" customWidth="1"/>
    <col min="4" max="9" width="17.7890625" customWidth="1"/>
  </cols>
  <sheetData>
    <row r="1" spans="1:11" s="76" customFormat="1" ht="21.55" customHeight="1" x14ac:dyDescent="0.55000000000000004">
      <c r="A1" s="74" t="s">
        <v>225</v>
      </c>
      <c r="B1" s="74" t="s">
        <v>152</v>
      </c>
      <c r="C1" s="75" t="s">
        <v>47</v>
      </c>
      <c r="D1" s="75" t="s">
        <v>48</v>
      </c>
      <c r="E1" s="75" t="s">
        <v>49</v>
      </c>
      <c r="F1" s="75" t="s">
        <v>50</v>
      </c>
      <c r="G1" s="75" t="s">
        <v>51</v>
      </c>
      <c r="H1" s="75" t="s">
        <v>52</v>
      </c>
      <c r="I1" s="75" t="s">
        <v>53</v>
      </c>
    </row>
    <row r="2" spans="1:11" ht="90" customHeight="1" x14ac:dyDescent="0.55000000000000004">
      <c r="A2" s="145" t="s">
        <v>54</v>
      </c>
      <c r="B2" s="145"/>
      <c r="C2" s="145"/>
      <c r="D2" s="145"/>
      <c r="E2" s="145"/>
      <c r="F2" s="145"/>
      <c r="G2" s="145"/>
      <c r="H2" s="145"/>
      <c r="I2" s="145"/>
      <c r="K2" s="117"/>
    </row>
    <row r="3" spans="1:11" s="63" customFormat="1" ht="29.1" thickBot="1" x14ac:dyDescent="0.6">
      <c r="A3" s="91" t="s">
        <v>223</v>
      </c>
      <c r="B3" s="92" t="s">
        <v>46</v>
      </c>
      <c r="C3" s="88" t="s">
        <v>55</v>
      </c>
      <c r="D3" s="88" t="s">
        <v>56</v>
      </c>
      <c r="E3" s="88" t="s">
        <v>57</v>
      </c>
      <c r="F3" s="88" t="s">
        <v>58</v>
      </c>
      <c r="G3" s="88" t="s">
        <v>59</v>
      </c>
      <c r="H3" s="88" t="s">
        <v>60</v>
      </c>
      <c r="I3" s="90" t="s">
        <v>61</v>
      </c>
    </row>
    <row r="4" spans="1:11" ht="14.7" thickTop="1" x14ac:dyDescent="0.55000000000000004">
      <c r="A4" s="124" t="s">
        <v>174</v>
      </c>
      <c r="B4" s="124">
        <v>2019</v>
      </c>
      <c r="C4" s="125">
        <v>3.2</v>
      </c>
      <c r="D4" s="124">
        <v>733263</v>
      </c>
      <c r="E4" s="124">
        <v>125574</v>
      </c>
      <c r="F4" s="124">
        <v>26646</v>
      </c>
      <c r="G4" s="124">
        <v>27289.200000000001</v>
      </c>
      <c r="H4" s="124">
        <v>27945.4</v>
      </c>
      <c r="I4" s="124">
        <v>187683.8</v>
      </c>
    </row>
    <row r="5" spans="1:11" x14ac:dyDescent="0.55000000000000004">
      <c r="A5" s="124" t="s">
        <v>175</v>
      </c>
      <c r="B5" s="124">
        <v>2019</v>
      </c>
      <c r="C5" s="125">
        <v>2.7</v>
      </c>
      <c r="D5" s="124">
        <v>963020</v>
      </c>
      <c r="E5" s="124">
        <v>211063.7</v>
      </c>
      <c r="F5" s="124">
        <v>30211.200000000001</v>
      </c>
      <c r="G5" s="124">
        <v>31101.8</v>
      </c>
      <c r="H5" s="124">
        <v>31486.7</v>
      </c>
      <c r="I5" s="124">
        <v>228447.1</v>
      </c>
    </row>
    <row r="6" spans="1:11" x14ac:dyDescent="0.55000000000000004">
      <c r="A6" s="124" t="s">
        <v>176</v>
      </c>
      <c r="B6" s="124">
        <v>2019</v>
      </c>
      <c r="C6" s="125">
        <v>3.2</v>
      </c>
      <c r="D6" s="124">
        <v>1837022</v>
      </c>
      <c r="E6" s="124">
        <v>283060.5</v>
      </c>
      <c r="F6" s="124">
        <v>59523.9</v>
      </c>
      <c r="G6" s="124">
        <v>62830.9</v>
      </c>
      <c r="H6" s="124">
        <v>64246</v>
      </c>
      <c r="I6" s="124">
        <v>396511.7</v>
      </c>
    </row>
    <row r="7" spans="1:11" x14ac:dyDescent="0.55000000000000004">
      <c r="A7" s="124" t="s">
        <v>177</v>
      </c>
      <c r="B7" s="124">
        <v>2019</v>
      </c>
      <c r="C7" s="125">
        <v>2.2000000000000002</v>
      </c>
      <c r="D7" s="124">
        <v>982892</v>
      </c>
      <c r="E7" s="124">
        <v>154759</v>
      </c>
      <c r="F7" s="124">
        <v>32125</v>
      </c>
      <c r="G7" s="124">
        <v>33294.800000000003</v>
      </c>
      <c r="H7" s="124">
        <v>33416.400000000001</v>
      </c>
      <c r="I7" s="124">
        <v>200732</v>
      </c>
    </row>
    <row r="8" spans="1:11" x14ac:dyDescent="0.55000000000000004">
      <c r="A8" s="124" t="s">
        <v>178</v>
      </c>
      <c r="B8" s="124">
        <v>2019</v>
      </c>
      <c r="C8" s="125">
        <v>3.5</v>
      </c>
      <c r="D8" s="124">
        <v>499671</v>
      </c>
      <c r="E8" s="124">
        <v>86953.8</v>
      </c>
      <c r="F8" s="124">
        <v>18982</v>
      </c>
      <c r="G8" s="124">
        <v>19555.400000000001</v>
      </c>
      <c r="H8" s="124">
        <v>19757.900000000001</v>
      </c>
      <c r="I8" s="124">
        <v>123483.7</v>
      </c>
    </row>
    <row r="9" spans="1:11" x14ac:dyDescent="0.55000000000000004">
      <c r="A9" s="124" t="s">
        <v>179</v>
      </c>
      <c r="B9" s="124">
        <v>2019</v>
      </c>
      <c r="C9">
        <v>1.4</v>
      </c>
      <c r="D9" s="124">
        <v>669523</v>
      </c>
      <c r="E9" s="124">
        <v>74486.899999999994</v>
      </c>
      <c r="F9" s="124">
        <v>14820.4</v>
      </c>
      <c r="G9" s="124">
        <v>15373.9</v>
      </c>
      <c r="H9" s="124">
        <v>15373.9</v>
      </c>
      <c r="I9" s="124">
        <v>147226.6</v>
      </c>
    </row>
    <row r="10" spans="1:11" x14ac:dyDescent="0.55000000000000004">
      <c r="A10" s="124" t="s">
        <v>180</v>
      </c>
      <c r="B10" s="124">
        <v>2019</v>
      </c>
      <c r="C10" s="125">
        <v>3.9</v>
      </c>
      <c r="D10" s="124">
        <v>1012690</v>
      </c>
      <c r="E10" s="124">
        <v>126501.4</v>
      </c>
      <c r="F10" s="124">
        <v>25859.200000000001</v>
      </c>
      <c r="G10" s="124">
        <v>26811.5</v>
      </c>
      <c r="H10" s="124">
        <v>27453.8</v>
      </c>
      <c r="I10" s="124">
        <v>170398.2</v>
      </c>
    </row>
    <row r="11" spans="1:11" x14ac:dyDescent="0.55000000000000004">
      <c r="A11" s="124" t="s">
        <v>181</v>
      </c>
      <c r="B11" s="124">
        <v>2019</v>
      </c>
      <c r="C11" s="125">
        <v>2.6</v>
      </c>
      <c r="D11" s="124">
        <v>1245362</v>
      </c>
      <c r="E11" s="124">
        <v>194920</v>
      </c>
      <c r="F11" s="124">
        <v>45553.2</v>
      </c>
      <c r="G11" s="124">
        <v>47308.4</v>
      </c>
      <c r="H11" s="124">
        <v>47307.4</v>
      </c>
      <c r="I11" s="124">
        <v>292298.2</v>
      </c>
    </row>
    <row r="12" spans="1:11" x14ac:dyDescent="0.55000000000000004">
      <c r="A12" s="124" t="s">
        <v>182</v>
      </c>
      <c r="B12" s="124">
        <v>2019</v>
      </c>
      <c r="C12" s="125">
        <v>2.5</v>
      </c>
      <c r="D12" s="124">
        <v>292740</v>
      </c>
      <c r="E12" s="124">
        <v>32509.9</v>
      </c>
      <c r="F12" s="124">
        <v>7197.3</v>
      </c>
      <c r="G12" s="124">
        <v>7307</v>
      </c>
      <c r="H12" s="124">
        <v>7440.6</v>
      </c>
      <c r="I12" s="124">
        <v>51200.7</v>
      </c>
    </row>
    <row r="13" spans="1:11" x14ac:dyDescent="0.55000000000000004">
      <c r="A13" s="124" t="s">
        <v>183</v>
      </c>
      <c r="B13" s="124">
        <v>2019</v>
      </c>
      <c r="C13" s="125">
        <v>3.6</v>
      </c>
      <c r="D13" s="124">
        <v>1223577</v>
      </c>
      <c r="E13" s="124">
        <v>159056.20000000001</v>
      </c>
      <c r="F13" s="124">
        <v>33739.599999999999</v>
      </c>
      <c r="G13" s="124">
        <v>35668.300000000003</v>
      </c>
      <c r="H13" s="124">
        <v>36630.6</v>
      </c>
      <c r="I13" s="124">
        <v>231356.1</v>
      </c>
    </row>
    <row r="14" spans="1:11" x14ac:dyDescent="0.55000000000000004">
      <c r="A14" s="124" t="s">
        <v>184</v>
      </c>
      <c r="B14" s="124">
        <v>2019</v>
      </c>
      <c r="C14" s="125">
        <v>2.5</v>
      </c>
      <c r="D14" s="124">
        <v>2056019</v>
      </c>
      <c r="E14" s="124">
        <v>335774.1</v>
      </c>
      <c r="F14" s="124">
        <v>68552.2</v>
      </c>
      <c r="G14" s="124">
        <v>68034.600000000006</v>
      </c>
      <c r="H14" s="124">
        <v>68663.899999999994</v>
      </c>
      <c r="I14" s="124">
        <v>499134.5</v>
      </c>
    </row>
    <row r="15" spans="1:11" x14ac:dyDescent="0.55000000000000004">
      <c r="A15" s="124" t="s">
        <v>185</v>
      </c>
      <c r="B15" s="124">
        <v>2019</v>
      </c>
      <c r="C15" s="125">
        <v>2.8</v>
      </c>
      <c r="D15" s="124">
        <v>991926</v>
      </c>
      <c r="E15" s="124">
        <v>162888.70000000001</v>
      </c>
      <c r="F15" s="124">
        <v>32806.1</v>
      </c>
      <c r="G15" s="124">
        <v>34581.300000000003</v>
      </c>
      <c r="H15" s="124">
        <v>39015.1</v>
      </c>
      <c r="I15" s="124">
        <v>238013.9</v>
      </c>
    </row>
    <row r="16" spans="1:11" x14ac:dyDescent="0.55000000000000004">
      <c r="A16" s="124" t="s">
        <v>186</v>
      </c>
      <c r="B16" s="124">
        <v>2019</v>
      </c>
      <c r="C16" s="125">
        <v>1.6</v>
      </c>
      <c r="D16" s="124">
        <v>2649333</v>
      </c>
      <c r="E16" s="124">
        <v>253221.2</v>
      </c>
      <c r="F16" s="124">
        <v>54618.400000000001</v>
      </c>
      <c r="G16" s="124">
        <v>56264.800000000003</v>
      </c>
      <c r="H16" s="124">
        <v>56589</v>
      </c>
      <c r="I16" s="124">
        <v>568084.6</v>
      </c>
    </row>
    <row r="17" spans="1:9" x14ac:dyDescent="0.55000000000000004">
      <c r="A17" s="124" t="s">
        <v>187</v>
      </c>
      <c r="B17" s="124">
        <v>2019</v>
      </c>
      <c r="C17" s="125">
        <v>2.9</v>
      </c>
      <c r="D17" s="124">
        <v>1596798</v>
      </c>
      <c r="E17" s="124">
        <v>266591.59999999998</v>
      </c>
      <c r="F17" s="124">
        <v>53780.7</v>
      </c>
      <c r="G17" s="124">
        <v>59328.5</v>
      </c>
      <c r="H17" s="124">
        <v>59328.5</v>
      </c>
      <c r="I17" s="124">
        <v>357509.5</v>
      </c>
    </row>
    <row r="18" spans="1:9" x14ac:dyDescent="0.55000000000000004">
      <c r="A18" s="124" t="s">
        <v>188</v>
      </c>
      <c r="B18" s="124">
        <v>2019</v>
      </c>
      <c r="C18" s="125">
        <v>2</v>
      </c>
      <c r="D18" s="124">
        <v>671701</v>
      </c>
      <c r="E18" s="124">
        <v>70994.5</v>
      </c>
      <c r="F18" s="124">
        <v>14827.4</v>
      </c>
      <c r="G18" s="124">
        <v>15412.8</v>
      </c>
      <c r="H18" s="124">
        <v>15412.8</v>
      </c>
      <c r="I18" s="124">
        <v>174294.5</v>
      </c>
    </row>
    <row r="19" spans="1:9" x14ac:dyDescent="0.55000000000000004">
      <c r="A19" s="124" t="s">
        <v>189</v>
      </c>
      <c r="B19" s="124">
        <v>2019</v>
      </c>
      <c r="C19" s="125">
        <v>2.2000000000000002</v>
      </c>
      <c r="D19" s="124">
        <v>1395098</v>
      </c>
      <c r="E19" s="124">
        <v>236633.7</v>
      </c>
      <c r="F19" s="124">
        <v>43059</v>
      </c>
      <c r="G19" s="124">
        <v>44946.9</v>
      </c>
      <c r="H19" s="124">
        <v>46252.3</v>
      </c>
      <c r="I19" s="124">
        <v>299601.2</v>
      </c>
    </row>
    <row r="20" spans="1:9" x14ac:dyDescent="0.55000000000000004">
      <c r="A20" s="124" t="s">
        <v>190</v>
      </c>
      <c r="B20" s="124">
        <v>2019</v>
      </c>
      <c r="C20" s="125">
        <v>2.1</v>
      </c>
      <c r="D20" s="124">
        <v>1270946</v>
      </c>
      <c r="E20" s="124">
        <v>206918.1</v>
      </c>
      <c r="F20" s="124">
        <v>42337</v>
      </c>
      <c r="G20" s="124">
        <v>45400.6</v>
      </c>
      <c r="H20" s="124">
        <v>45907.199999999997</v>
      </c>
      <c r="I20" s="124">
        <v>294480.2</v>
      </c>
    </row>
    <row r="21" spans="1:9" x14ac:dyDescent="0.55000000000000004">
      <c r="A21" s="124" t="s">
        <v>191</v>
      </c>
      <c r="B21" s="124">
        <v>2019</v>
      </c>
      <c r="C21" s="125">
        <v>2</v>
      </c>
      <c r="D21" s="124">
        <v>1250835</v>
      </c>
      <c r="E21" s="124">
        <v>180469.6</v>
      </c>
      <c r="F21" s="124">
        <v>36225.800000000003</v>
      </c>
      <c r="G21" s="124">
        <v>41723.699999999997</v>
      </c>
      <c r="H21" s="124">
        <v>42887.5</v>
      </c>
      <c r="I21" s="124">
        <v>259305.60000000001</v>
      </c>
    </row>
    <row r="22" spans="1:9" x14ac:dyDescent="0.55000000000000004">
      <c r="A22" s="124" t="s">
        <v>192</v>
      </c>
      <c r="B22" s="124">
        <v>2019</v>
      </c>
      <c r="C22" s="125">
        <v>2.9</v>
      </c>
      <c r="D22" s="124">
        <v>951882</v>
      </c>
      <c r="E22" s="124">
        <v>161880.5</v>
      </c>
      <c r="F22" s="124">
        <v>33675.699999999997</v>
      </c>
      <c r="G22" s="124">
        <v>34669</v>
      </c>
      <c r="H22" s="124">
        <v>35301.300000000003</v>
      </c>
      <c r="I22" s="124">
        <v>207835.6</v>
      </c>
    </row>
    <row r="23" spans="1:9" x14ac:dyDescent="0.55000000000000004">
      <c r="A23" s="124" t="s">
        <v>193</v>
      </c>
      <c r="B23" s="124">
        <v>2019</v>
      </c>
      <c r="C23" s="125">
        <v>3</v>
      </c>
      <c r="D23" s="124">
        <v>569495</v>
      </c>
      <c r="E23" s="124">
        <v>88515.5</v>
      </c>
      <c r="F23" s="124">
        <v>17774.3</v>
      </c>
      <c r="G23" s="124">
        <v>18305.8</v>
      </c>
      <c r="H23" s="124">
        <v>18440.5</v>
      </c>
      <c r="I23" s="124">
        <v>133210</v>
      </c>
    </row>
    <row r="24" spans="1:9" x14ac:dyDescent="0.55000000000000004">
      <c r="A24" s="124" t="s">
        <v>194</v>
      </c>
      <c r="B24" s="124">
        <v>2019</v>
      </c>
      <c r="C24" s="125">
        <v>2.5</v>
      </c>
      <c r="D24" s="124">
        <v>157895</v>
      </c>
      <c r="E24" s="124">
        <v>21897</v>
      </c>
      <c r="F24" s="124">
        <v>4380</v>
      </c>
      <c r="G24" s="124">
        <v>4697.1000000000004</v>
      </c>
      <c r="H24" s="124">
        <v>4690.2</v>
      </c>
      <c r="I24" s="124">
        <v>31785.9</v>
      </c>
    </row>
    <row r="25" spans="1:9" x14ac:dyDescent="0.55000000000000004">
      <c r="A25" s="124" t="s">
        <v>196</v>
      </c>
      <c r="B25" s="124">
        <v>2019</v>
      </c>
      <c r="C25" s="125">
        <v>2</v>
      </c>
      <c r="D25" s="124">
        <v>1561277</v>
      </c>
      <c r="E25" s="124">
        <v>172946.2</v>
      </c>
      <c r="F25" s="124">
        <v>33161.1</v>
      </c>
      <c r="G25" s="124">
        <v>34623.1</v>
      </c>
      <c r="H25" s="124">
        <v>34690</v>
      </c>
      <c r="I25" s="124">
        <v>294105.2</v>
      </c>
    </row>
    <row r="26" spans="1:9" x14ac:dyDescent="0.55000000000000004">
      <c r="A26" s="124" t="s">
        <v>197</v>
      </c>
      <c r="B26" s="124">
        <v>2019</v>
      </c>
      <c r="C26" s="125">
        <v>1.4</v>
      </c>
      <c r="D26" s="124">
        <v>1087412</v>
      </c>
      <c r="E26" s="124">
        <v>130808.6</v>
      </c>
      <c r="F26" s="124">
        <v>25614.799999999999</v>
      </c>
      <c r="G26" s="124">
        <v>26128.400000000001</v>
      </c>
      <c r="H26" s="124">
        <v>27109.7</v>
      </c>
      <c r="I26" s="124">
        <v>227676.2</v>
      </c>
    </row>
    <row r="27" spans="1:9" x14ac:dyDescent="0.55000000000000004">
      <c r="A27" s="124" t="s">
        <v>198</v>
      </c>
      <c r="B27" s="124">
        <v>2019</v>
      </c>
      <c r="C27" s="125">
        <v>3</v>
      </c>
      <c r="D27" s="124">
        <v>953694</v>
      </c>
      <c r="E27" s="124">
        <v>151446.1</v>
      </c>
      <c r="F27" s="124">
        <v>33245.9</v>
      </c>
      <c r="G27" s="124">
        <v>33963.9</v>
      </c>
      <c r="H27" s="124">
        <v>34053.699999999997</v>
      </c>
      <c r="I27" s="124">
        <v>215073.8</v>
      </c>
    </row>
    <row r="28" spans="1:9" x14ac:dyDescent="0.55000000000000004">
      <c r="A28" s="124" t="s">
        <v>199</v>
      </c>
      <c r="B28" s="124">
        <v>2019</v>
      </c>
      <c r="D28" s="124">
        <v>503587</v>
      </c>
      <c r="E28" s="124">
        <v>53280</v>
      </c>
      <c r="F28" s="124">
        <v>12354.2</v>
      </c>
      <c r="G28" s="124">
        <v>13404.3</v>
      </c>
      <c r="H28" s="124">
        <v>13732.4</v>
      </c>
      <c r="I28" s="124">
        <v>74575.7</v>
      </c>
    </row>
    <row r="29" spans="1:9" x14ac:dyDescent="0.55000000000000004">
      <c r="A29" s="124" t="s">
        <v>200</v>
      </c>
      <c r="B29" s="124">
        <v>2019</v>
      </c>
      <c r="C29" s="125">
        <v>2</v>
      </c>
      <c r="D29" s="124">
        <v>1701332</v>
      </c>
      <c r="E29" s="124">
        <v>209486.1</v>
      </c>
      <c r="F29" s="124">
        <v>40166</v>
      </c>
      <c r="G29" s="124">
        <v>44549.9</v>
      </c>
      <c r="H29" s="124">
        <v>44549.9</v>
      </c>
      <c r="I29" s="124">
        <v>381470.9</v>
      </c>
    </row>
    <row r="30" spans="1:9" x14ac:dyDescent="0.55000000000000004">
      <c r="A30" s="124" t="s">
        <v>201</v>
      </c>
      <c r="B30" s="124">
        <v>2019</v>
      </c>
      <c r="C30" s="125">
        <v>3.1</v>
      </c>
      <c r="D30" s="124">
        <v>1227624</v>
      </c>
      <c r="E30" s="124">
        <v>222816.5</v>
      </c>
      <c r="F30" s="124">
        <v>47974.6</v>
      </c>
      <c r="G30" s="124">
        <v>50175.5</v>
      </c>
      <c r="H30" s="124">
        <v>50301.2</v>
      </c>
      <c r="I30" s="124">
        <v>259535.9</v>
      </c>
    </row>
    <row r="31" spans="1:9" x14ac:dyDescent="0.55000000000000004">
      <c r="A31" s="124" t="s">
        <v>202</v>
      </c>
      <c r="B31" s="124">
        <v>2019</v>
      </c>
      <c r="D31" s="124">
        <v>1327058</v>
      </c>
      <c r="E31" s="124">
        <v>177395</v>
      </c>
      <c r="F31" s="124">
        <v>40434.199999999997</v>
      </c>
      <c r="G31" s="124">
        <v>48262.8</v>
      </c>
      <c r="H31" s="124">
        <v>48262.8</v>
      </c>
      <c r="I31" s="124">
        <v>384788.8</v>
      </c>
    </row>
    <row r="32" spans="1:9" x14ac:dyDescent="0.55000000000000004">
      <c r="A32" s="124" t="s">
        <v>203</v>
      </c>
      <c r="B32" s="124">
        <v>2019</v>
      </c>
      <c r="D32" s="124">
        <v>1163301</v>
      </c>
      <c r="E32" s="124">
        <v>137476.4</v>
      </c>
      <c r="F32" s="124">
        <v>26831.5</v>
      </c>
      <c r="G32" s="124">
        <v>28194.799999999999</v>
      </c>
      <c r="H32" s="124">
        <v>26805.599999999999</v>
      </c>
      <c r="I32" s="124">
        <v>279893.2</v>
      </c>
    </row>
    <row r="33" spans="1:9" x14ac:dyDescent="0.55000000000000004">
      <c r="A33" s="124" t="s">
        <v>204</v>
      </c>
      <c r="B33" s="124">
        <v>2019</v>
      </c>
      <c r="C33" s="125">
        <v>4.0999999999999996</v>
      </c>
      <c r="D33" s="124">
        <v>4823434</v>
      </c>
      <c r="E33" s="124">
        <v>648732.69999999995</v>
      </c>
      <c r="F33" s="124">
        <v>154491.70000000001</v>
      </c>
      <c r="G33" s="124">
        <v>162922.6</v>
      </c>
      <c r="H33" s="124">
        <v>165115.6</v>
      </c>
      <c r="I33" s="124">
        <v>1603968.6</v>
      </c>
    </row>
    <row r="34" spans="1:9" x14ac:dyDescent="0.55000000000000004">
      <c r="A34" s="124" t="s">
        <v>205</v>
      </c>
      <c r="B34" s="124">
        <v>2019</v>
      </c>
      <c r="C34" s="125">
        <v>3.6</v>
      </c>
      <c r="D34" s="124">
        <v>2373873</v>
      </c>
      <c r="E34" s="124">
        <v>371948</v>
      </c>
      <c r="F34" s="124">
        <v>71344.5</v>
      </c>
      <c r="G34" s="124">
        <v>78591.7</v>
      </c>
      <c r="H34" s="124">
        <v>84934.3</v>
      </c>
      <c r="I34" s="124">
        <v>545837.6</v>
      </c>
    </row>
    <row r="35" spans="1:9" x14ac:dyDescent="0.55000000000000004">
      <c r="A35" s="124" t="s">
        <v>206</v>
      </c>
      <c r="B35" s="124">
        <v>2019</v>
      </c>
      <c r="C35" s="125">
        <v>3</v>
      </c>
      <c r="D35" s="124">
        <v>974414</v>
      </c>
      <c r="E35" s="124">
        <v>171584.9</v>
      </c>
      <c r="F35" s="124">
        <v>33856.199999999997</v>
      </c>
      <c r="G35" s="124">
        <v>34790.699999999997</v>
      </c>
      <c r="H35" s="124">
        <v>34790.699999999997</v>
      </c>
      <c r="I35" s="124">
        <v>251518.9</v>
      </c>
    </row>
    <row r="36" spans="1:9" x14ac:dyDescent="0.55000000000000004">
      <c r="A36" s="124" t="s">
        <v>207</v>
      </c>
      <c r="B36" s="124">
        <v>2019</v>
      </c>
      <c r="C36" s="125">
        <v>3.9</v>
      </c>
      <c r="D36" s="124">
        <v>1271053</v>
      </c>
      <c r="E36" s="124">
        <v>234018.9</v>
      </c>
      <c r="F36" s="124">
        <v>51898.8</v>
      </c>
      <c r="G36" s="124">
        <v>53331.9</v>
      </c>
      <c r="H36" s="124">
        <v>53636.1</v>
      </c>
      <c r="I36" s="124">
        <v>259254.7</v>
      </c>
    </row>
    <row r="37" spans="1:9" x14ac:dyDescent="0.55000000000000004">
      <c r="A37" s="124" t="s">
        <v>208</v>
      </c>
      <c r="B37" s="124">
        <v>2019</v>
      </c>
      <c r="C37" s="125">
        <v>2.1</v>
      </c>
      <c r="D37" s="124">
        <v>667728</v>
      </c>
      <c r="E37" s="124">
        <v>120427.1</v>
      </c>
      <c r="F37" s="124">
        <v>23877.599999999999</v>
      </c>
      <c r="G37" s="124">
        <v>25159.1</v>
      </c>
      <c r="H37" s="124">
        <v>25267.8</v>
      </c>
      <c r="I37" s="124">
        <v>186743.4</v>
      </c>
    </row>
    <row r="38" spans="1:9" x14ac:dyDescent="0.55000000000000004">
      <c r="A38" s="124" t="s">
        <v>209</v>
      </c>
      <c r="B38" s="124">
        <v>2019</v>
      </c>
      <c r="C38" s="125">
        <v>1.7</v>
      </c>
      <c r="D38" s="124">
        <v>703202</v>
      </c>
      <c r="E38" s="124">
        <v>102517.1</v>
      </c>
      <c r="F38" s="124">
        <v>17711.5</v>
      </c>
      <c r="G38" s="124">
        <v>20394.099999999999</v>
      </c>
      <c r="H38" s="124">
        <v>20789</v>
      </c>
      <c r="I38" s="124">
        <v>183714.7</v>
      </c>
    </row>
    <row r="39" spans="1:9" x14ac:dyDescent="0.55000000000000004">
      <c r="A39" s="124" t="s">
        <v>210</v>
      </c>
      <c r="B39" s="124">
        <v>2019</v>
      </c>
      <c r="C39" s="125">
        <v>0.48</v>
      </c>
      <c r="D39" s="124">
        <v>836073</v>
      </c>
      <c r="E39" s="124">
        <v>93054.1</v>
      </c>
      <c r="F39" s="124">
        <v>18770.599999999999</v>
      </c>
      <c r="G39" s="124">
        <v>19414.8</v>
      </c>
      <c r="H39" s="124">
        <v>19414.8</v>
      </c>
      <c r="I39" s="124">
        <v>219875.6</v>
      </c>
    </row>
    <row r="40" spans="1:9" x14ac:dyDescent="0.55000000000000004">
      <c r="A40" s="124" t="s">
        <v>211</v>
      </c>
      <c r="B40" s="124">
        <v>2019</v>
      </c>
      <c r="C40" s="125">
        <v>3</v>
      </c>
      <c r="D40" s="124">
        <v>340548</v>
      </c>
      <c r="E40" s="124">
        <v>57405.7</v>
      </c>
      <c r="F40" s="124">
        <v>10918.1</v>
      </c>
      <c r="G40" s="124">
        <v>11877.5</v>
      </c>
      <c r="H40" s="124">
        <v>11877.5</v>
      </c>
      <c r="I40" s="124">
        <v>64135.3</v>
      </c>
    </row>
    <row r="41" spans="1:9" x14ac:dyDescent="0.55000000000000004">
      <c r="A41" s="124" t="s">
        <v>212</v>
      </c>
      <c r="B41" s="124">
        <v>2019</v>
      </c>
      <c r="C41" s="125">
        <v>1.7</v>
      </c>
      <c r="D41" s="124">
        <v>1092637</v>
      </c>
      <c r="E41" s="124">
        <v>169854.6</v>
      </c>
      <c r="F41" s="124">
        <v>37012.6</v>
      </c>
      <c r="G41" s="124">
        <v>38542.400000000001</v>
      </c>
      <c r="H41" s="124">
        <v>38949.300000000003</v>
      </c>
      <c r="I41" s="124">
        <v>228721.4</v>
      </c>
    </row>
    <row r="42" spans="1:9" x14ac:dyDescent="0.55000000000000004">
      <c r="A42" s="124" t="s">
        <v>213</v>
      </c>
      <c r="B42" s="124">
        <v>2019</v>
      </c>
      <c r="C42" s="125">
        <v>3.2</v>
      </c>
      <c r="D42" s="124">
        <v>374686</v>
      </c>
      <c r="E42" s="124">
        <v>51922.7</v>
      </c>
      <c r="F42" s="124">
        <v>10818.4</v>
      </c>
      <c r="G42" s="124">
        <v>11322</v>
      </c>
      <c r="H42" s="124">
        <v>11322</v>
      </c>
      <c r="I42" s="124">
        <v>92481.600000000006</v>
      </c>
    </row>
    <row r="43" spans="1:9" x14ac:dyDescent="0.55000000000000004">
      <c r="A43" s="124" t="s">
        <v>214</v>
      </c>
      <c r="B43" s="124">
        <v>2019</v>
      </c>
      <c r="C43" s="125">
        <v>3.2</v>
      </c>
      <c r="D43" s="124">
        <v>346995</v>
      </c>
      <c r="E43" s="124">
        <v>66734.2</v>
      </c>
      <c r="F43" s="124">
        <v>14034.5</v>
      </c>
      <c r="G43" s="124">
        <v>14681.8</v>
      </c>
      <c r="H43" s="124">
        <v>14681.8</v>
      </c>
      <c r="I43" s="124">
        <v>71071.3</v>
      </c>
    </row>
    <row r="44" spans="1:9" x14ac:dyDescent="0.55000000000000004">
      <c r="A44" s="124" t="s">
        <v>215</v>
      </c>
      <c r="B44" s="124">
        <v>2019</v>
      </c>
      <c r="C44" s="125">
        <v>2.2999999999999998</v>
      </c>
      <c r="D44" s="124">
        <v>433120</v>
      </c>
      <c r="E44" s="124">
        <v>63263.7</v>
      </c>
      <c r="F44" s="124">
        <v>11779.7</v>
      </c>
      <c r="G44" s="124">
        <v>13060.2</v>
      </c>
      <c r="H44" s="124">
        <v>13158.9</v>
      </c>
      <c r="I44" s="124">
        <v>112776</v>
      </c>
    </row>
    <row r="45" spans="1:9" x14ac:dyDescent="0.55000000000000004">
      <c r="A45" s="124" t="s">
        <v>216</v>
      </c>
      <c r="B45" s="124">
        <v>2019</v>
      </c>
      <c r="C45" s="125">
        <v>3.6</v>
      </c>
      <c r="D45" s="124">
        <v>1089094</v>
      </c>
      <c r="E45" s="124">
        <v>197633.5</v>
      </c>
      <c r="F45" s="124">
        <v>41126.300000000003</v>
      </c>
      <c r="G45" s="124">
        <v>45004.7</v>
      </c>
      <c r="H45" s="124">
        <v>45696.800000000003</v>
      </c>
      <c r="I45" s="124">
        <v>274368.3</v>
      </c>
    </row>
    <row r="46" spans="1:9" x14ac:dyDescent="0.55000000000000004">
      <c r="A46" s="124" t="s">
        <v>217</v>
      </c>
      <c r="B46" s="124">
        <v>2019</v>
      </c>
      <c r="C46" s="125">
        <v>3.5</v>
      </c>
      <c r="D46" s="124">
        <v>1019150</v>
      </c>
      <c r="E46" s="124">
        <v>156171.1</v>
      </c>
      <c r="F46" s="124">
        <v>27919.5</v>
      </c>
      <c r="G46" s="124">
        <v>28898.799999999999</v>
      </c>
      <c r="H46" s="124">
        <v>28898.799999999999</v>
      </c>
      <c r="I46" s="124">
        <v>287470.40000000002</v>
      </c>
    </row>
    <row r="47" spans="1:9" x14ac:dyDescent="0.55000000000000004">
      <c r="A47" s="124" t="s">
        <v>218</v>
      </c>
      <c r="B47" s="124">
        <v>2019</v>
      </c>
      <c r="C47" s="125">
        <v>3.5</v>
      </c>
      <c r="D47" s="124">
        <v>1277805</v>
      </c>
      <c r="E47" s="124">
        <v>190031.4</v>
      </c>
      <c r="F47" s="124">
        <v>40506</v>
      </c>
      <c r="G47" s="124">
        <v>44827.199999999997</v>
      </c>
      <c r="H47" s="124">
        <v>44827.199999999997</v>
      </c>
      <c r="I47" s="124">
        <v>275239.90000000002</v>
      </c>
    </row>
    <row r="48" spans="1:9" x14ac:dyDescent="0.55000000000000004">
      <c r="A48" s="124" t="s">
        <v>219</v>
      </c>
      <c r="B48" s="124">
        <v>2019</v>
      </c>
      <c r="C48" s="125">
        <v>2.5</v>
      </c>
      <c r="D48" s="124">
        <v>650085</v>
      </c>
      <c r="E48" s="124">
        <v>110847.3</v>
      </c>
      <c r="F48" s="124">
        <v>23450.799999999999</v>
      </c>
      <c r="G48" s="124">
        <v>23450.799999999999</v>
      </c>
      <c r="H48" s="124">
        <v>23450.799999999999</v>
      </c>
      <c r="I48" s="124">
        <v>172870.39999999999</v>
      </c>
    </row>
    <row r="49" spans="1:9" x14ac:dyDescent="0.55000000000000004">
      <c r="A49" s="124" t="s">
        <v>220</v>
      </c>
      <c r="B49" s="124">
        <v>2019</v>
      </c>
      <c r="C49" s="125">
        <v>3.2</v>
      </c>
      <c r="D49" s="124">
        <v>858914</v>
      </c>
      <c r="E49" s="124">
        <v>107927.3</v>
      </c>
      <c r="F49" s="124">
        <v>26726.799999999999</v>
      </c>
      <c r="G49" s="124">
        <v>28483</v>
      </c>
      <c r="H49" s="124">
        <v>28483</v>
      </c>
      <c r="I49" s="124">
        <v>158471.79999999999</v>
      </c>
    </row>
    <row r="50" spans="1:9" x14ac:dyDescent="0.55000000000000004">
      <c r="A50" s="124" t="s">
        <v>221</v>
      </c>
      <c r="B50" s="124">
        <v>2019</v>
      </c>
      <c r="C50" s="125">
        <v>3.3</v>
      </c>
      <c r="D50" s="124">
        <v>682981</v>
      </c>
      <c r="E50" s="124">
        <v>135689.20000000001</v>
      </c>
      <c r="F50" s="124">
        <v>29382.5</v>
      </c>
      <c r="G50" s="124">
        <v>30429.599999999999</v>
      </c>
      <c r="H50" s="124">
        <v>30636.1</v>
      </c>
      <c r="I50" s="124">
        <v>171668.7</v>
      </c>
    </row>
    <row r="51" spans="1:9" x14ac:dyDescent="0.55000000000000004">
      <c r="A51" s="124" t="s">
        <v>174</v>
      </c>
      <c r="B51" s="124">
        <v>2020</v>
      </c>
      <c r="C51" s="125">
        <v>6.8</v>
      </c>
      <c r="D51" s="124">
        <v>746131</v>
      </c>
      <c r="E51" s="124">
        <v>98189</v>
      </c>
      <c r="F51" s="124">
        <v>21455</v>
      </c>
      <c r="G51" s="124">
        <v>22123</v>
      </c>
      <c r="H51" s="124">
        <v>22123</v>
      </c>
      <c r="I51" s="124">
        <v>156691</v>
      </c>
    </row>
    <row r="52" spans="1:9" x14ac:dyDescent="0.55000000000000004">
      <c r="A52" s="124" t="s">
        <v>175</v>
      </c>
      <c r="B52" s="124">
        <v>2020</v>
      </c>
      <c r="C52" s="125">
        <v>2.4</v>
      </c>
      <c r="D52" s="124">
        <v>979860</v>
      </c>
      <c r="E52" s="124">
        <v>114322</v>
      </c>
      <c r="F52" s="124">
        <v>26163</v>
      </c>
      <c r="G52" s="124">
        <v>26974</v>
      </c>
      <c r="H52" s="124">
        <v>26974</v>
      </c>
      <c r="I52" s="124">
        <v>223603</v>
      </c>
    </row>
    <row r="53" spans="1:9" x14ac:dyDescent="0.55000000000000004">
      <c r="A53" s="124" t="s">
        <v>176</v>
      </c>
      <c r="B53" s="124">
        <v>2020</v>
      </c>
      <c r="C53" s="125">
        <v>3.2</v>
      </c>
      <c r="D53" s="124">
        <v>1870221</v>
      </c>
      <c r="E53" s="124">
        <v>227142</v>
      </c>
      <c r="F53" s="124">
        <v>56335</v>
      </c>
      <c r="G53" s="127">
        <v>58076</v>
      </c>
      <c r="H53" s="124">
        <v>58076</v>
      </c>
      <c r="I53" s="124">
        <v>408267</v>
      </c>
    </row>
    <row r="54" spans="1:9" x14ac:dyDescent="0.55000000000000004">
      <c r="A54" s="124" t="s">
        <v>177</v>
      </c>
      <c r="B54" s="124">
        <v>2020</v>
      </c>
      <c r="C54" s="125">
        <v>2.2000000000000002</v>
      </c>
      <c r="D54" s="124">
        <v>999457</v>
      </c>
      <c r="E54" s="124">
        <v>116442</v>
      </c>
      <c r="F54" s="124">
        <v>27013</v>
      </c>
      <c r="G54" s="124">
        <v>27849</v>
      </c>
      <c r="H54" s="124">
        <v>27849</v>
      </c>
      <c r="I54" s="124">
        <v>224145</v>
      </c>
    </row>
    <row r="55" spans="1:9" x14ac:dyDescent="0.55000000000000004">
      <c r="A55" s="124" t="s">
        <v>178</v>
      </c>
      <c r="B55" s="124">
        <v>2020</v>
      </c>
      <c r="C55" s="125">
        <v>2.6</v>
      </c>
      <c r="D55" s="124">
        <v>509317</v>
      </c>
      <c r="E55" s="124">
        <v>63127</v>
      </c>
      <c r="F55" s="124">
        <v>15596</v>
      </c>
      <c r="G55" s="124">
        <v>16079</v>
      </c>
      <c r="H55" s="124">
        <v>16079</v>
      </c>
      <c r="I55" s="124">
        <v>110930</v>
      </c>
    </row>
    <row r="56" spans="1:9" x14ac:dyDescent="0.55000000000000004">
      <c r="A56" s="124" t="s">
        <v>179</v>
      </c>
      <c r="B56" s="124">
        <v>2020</v>
      </c>
      <c r="C56" s="125">
        <v>1.8</v>
      </c>
      <c r="D56" s="124">
        <v>679596</v>
      </c>
      <c r="E56" s="124">
        <v>63007</v>
      </c>
      <c r="F56" s="124">
        <v>14656</v>
      </c>
      <c r="G56" s="124">
        <v>15109</v>
      </c>
      <c r="H56" s="124">
        <v>15109</v>
      </c>
      <c r="I56" s="124">
        <v>159579</v>
      </c>
    </row>
    <row r="57" spans="1:9" x14ac:dyDescent="0.55000000000000004">
      <c r="A57" s="124" t="s">
        <v>180</v>
      </c>
      <c r="B57" s="124">
        <v>2020</v>
      </c>
      <c r="C57" s="125">
        <v>3.6</v>
      </c>
      <c r="D57" s="124">
        <v>1051910</v>
      </c>
      <c r="E57" s="124">
        <v>169098</v>
      </c>
      <c r="F57" s="124">
        <v>35535</v>
      </c>
      <c r="G57" s="124">
        <v>36583</v>
      </c>
      <c r="H57" s="124">
        <v>37112</v>
      </c>
      <c r="I57" s="124">
        <v>253356</v>
      </c>
    </row>
    <row r="58" spans="1:9" x14ac:dyDescent="0.55000000000000004">
      <c r="A58" s="124" t="s">
        <v>181</v>
      </c>
      <c r="B58" s="124">
        <v>2020</v>
      </c>
      <c r="D58" s="124">
        <v>1263591</v>
      </c>
      <c r="E58" s="124">
        <v>160054</v>
      </c>
      <c r="F58" s="124">
        <v>37582</v>
      </c>
      <c r="G58" s="124">
        <v>38744</v>
      </c>
      <c r="H58" s="124">
        <v>38744</v>
      </c>
      <c r="I58" s="124">
        <v>278143</v>
      </c>
    </row>
    <row r="59" spans="1:9" x14ac:dyDescent="0.55000000000000004">
      <c r="A59" s="126" t="s">
        <v>182</v>
      </c>
      <c r="B59" s="126">
        <v>2020</v>
      </c>
      <c r="C59" s="125">
        <v>2</v>
      </c>
      <c r="D59" s="124">
        <v>311884</v>
      </c>
      <c r="E59" s="124">
        <v>40340</v>
      </c>
      <c r="F59" s="124">
        <v>6055</v>
      </c>
      <c r="G59" s="124">
        <v>6231</v>
      </c>
      <c r="H59" s="124">
        <v>6231</v>
      </c>
      <c r="I59" s="124">
        <v>69253</v>
      </c>
    </row>
    <row r="60" spans="1:9" x14ac:dyDescent="0.55000000000000004">
      <c r="A60" s="124" t="s">
        <v>183</v>
      </c>
      <c r="B60" s="124">
        <v>2020</v>
      </c>
      <c r="C60" s="125">
        <v>3.6</v>
      </c>
      <c r="D60" s="124">
        <v>1285263</v>
      </c>
      <c r="E60" s="124">
        <v>161188</v>
      </c>
      <c r="F60" s="124">
        <v>36135</v>
      </c>
      <c r="G60" s="124">
        <v>37253</v>
      </c>
      <c r="H60" s="124">
        <v>37253</v>
      </c>
      <c r="I60" s="124">
        <v>312674</v>
      </c>
    </row>
    <row r="61" spans="1:9" x14ac:dyDescent="0.55000000000000004">
      <c r="A61" s="124" t="s">
        <v>184</v>
      </c>
      <c r="B61" s="124">
        <v>2020</v>
      </c>
      <c r="C61" s="125">
        <v>2.6</v>
      </c>
      <c r="D61" s="124">
        <v>2076932</v>
      </c>
      <c r="E61" s="124">
        <v>233002</v>
      </c>
      <c r="F61" s="124">
        <v>59419</v>
      </c>
      <c r="G61" s="124">
        <v>61238</v>
      </c>
      <c r="H61" s="124">
        <v>61238</v>
      </c>
      <c r="I61" s="124">
        <v>460775</v>
      </c>
    </row>
    <row r="62" spans="1:9" x14ac:dyDescent="0.55000000000000004">
      <c r="A62" s="124" t="s">
        <v>185</v>
      </c>
      <c r="B62" s="124">
        <v>2020</v>
      </c>
      <c r="C62" s="125">
        <v>2.6</v>
      </c>
      <c r="D62" s="124">
        <v>1007749</v>
      </c>
      <c r="E62" s="124">
        <v>113297</v>
      </c>
      <c r="F62" s="124">
        <v>26162</v>
      </c>
      <c r="G62" s="124">
        <v>26971</v>
      </c>
      <c r="H62" s="124">
        <v>26971</v>
      </c>
      <c r="I62" s="124">
        <v>236122</v>
      </c>
    </row>
    <row r="63" spans="1:9" x14ac:dyDescent="0.55000000000000004">
      <c r="A63" s="124" t="s">
        <v>186</v>
      </c>
      <c r="B63" s="124">
        <v>2020</v>
      </c>
      <c r="C63" s="125">
        <v>2.2000000000000002</v>
      </c>
      <c r="D63" s="124">
        <v>2762189</v>
      </c>
      <c r="E63" s="124">
        <v>285591</v>
      </c>
      <c r="F63" s="124">
        <v>61174</v>
      </c>
      <c r="G63" s="124">
        <v>63064</v>
      </c>
      <c r="H63" s="124">
        <v>63064</v>
      </c>
      <c r="I63" s="124">
        <v>735746</v>
      </c>
    </row>
    <row r="64" spans="1:9" x14ac:dyDescent="0.55000000000000004">
      <c r="A64" s="124" t="s">
        <v>187</v>
      </c>
      <c r="B64" s="124">
        <v>2020</v>
      </c>
      <c r="C64" s="125">
        <v>2.6</v>
      </c>
      <c r="D64" s="124">
        <v>1638494</v>
      </c>
      <c r="E64" s="124">
        <v>209726</v>
      </c>
      <c r="F64" s="124">
        <v>50272</v>
      </c>
      <c r="G64" s="124">
        <v>51826</v>
      </c>
      <c r="H64" s="124">
        <v>51826</v>
      </c>
      <c r="I64" s="124">
        <v>371641</v>
      </c>
    </row>
    <row r="65" spans="1:9" x14ac:dyDescent="0.55000000000000004">
      <c r="A65" s="124" t="s">
        <v>188</v>
      </c>
      <c r="B65" s="124">
        <v>2020</v>
      </c>
      <c r="C65" s="125">
        <v>2</v>
      </c>
      <c r="D65" s="124">
        <v>680480</v>
      </c>
      <c r="E65" s="124">
        <v>58677</v>
      </c>
      <c r="F65" s="124">
        <v>12846</v>
      </c>
      <c r="G65" s="124">
        <v>13242</v>
      </c>
      <c r="H65" s="124">
        <v>13242</v>
      </c>
      <c r="I65" s="124">
        <v>165992</v>
      </c>
    </row>
    <row r="66" spans="1:9" x14ac:dyDescent="0.55000000000000004">
      <c r="A66" s="124" t="s">
        <v>189</v>
      </c>
      <c r="B66" s="124">
        <v>2020</v>
      </c>
      <c r="C66" s="125">
        <v>2.2000000000000002</v>
      </c>
      <c r="D66" s="124">
        <v>1406407</v>
      </c>
      <c r="E66" s="124">
        <v>165860</v>
      </c>
      <c r="F66" s="124">
        <v>36910</v>
      </c>
      <c r="G66" s="124">
        <v>38049</v>
      </c>
      <c r="H66" s="124">
        <v>38049</v>
      </c>
      <c r="I66" s="124">
        <v>307797</v>
      </c>
    </row>
    <row r="67" spans="1:9" x14ac:dyDescent="0.55000000000000004">
      <c r="A67" s="124" t="s">
        <v>190</v>
      </c>
      <c r="B67" s="124">
        <v>2020</v>
      </c>
      <c r="C67" s="125">
        <v>2.1</v>
      </c>
      <c r="D67" s="124">
        <v>1292381</v>
      </c>
      <c r="E67" s="124">
        <v>167004</v>
      </c>
      <c r="F67" s="124">
        <v>37795</v>
      </c>
      <c r="G67" s="124">
        <v>39836</v>
      </c>
      <c r="H67" s="124">
        <v>40017</v>
      </c>
      <c r="I67" s="124">
        <v>300526</v>
      </c>
    </row>
    <row r="68" spans="1:9" x14ac:dyDescent="0.55000000000000004">
      <c r="A68" s="124" t="s">
        <v>191</v>
      </c>
      <c r="B68" s="124">
        <v>2020</v>
      </c>
      <c r="C68" s="125">
        <v>2</v>
      </c>
      <c r="D68" s="124">
        <v>1263488</v>
      </c>
      <c r="E68" s="124">
        <v>129438</v>
      </c>
      <c r="F68" s="124">
        <v>31727</v>
      </c>
      <c r="G68" s="124">
        <v>32707</v>
      </c>
      <c r="H68" s="124">
        <v>32707</v>
      </c>
      <c r="I68" s="124">
        <v>289014</v>
      </c>
    </row>
    <row r="69" spans="1:9" x14ac:dyDescent="0.55000000000000004">
      <c r="A69" s="124" t="s">
        <v>192</v>
      </c>
      <c r="B69" s="124">
        <v>2020</v>
      </c>
      <c r="D69" s="124">
        <v>978129</v>
      </c>
      <c r="E69" s="124">
        <v>135537</v>
      </c>
      <c r="F69" s="124">
        <v>32826</v>
      </c>
      <c r="G69" s="124">
        <v>33840</v>
      </c>
      <c r="H69" s="124">
        <v>33840</v>
      </c>
      <c r="I69" s="124">
        <v>213892</v>
      </c>
    </row>
    <row r="70" spans="1:9" x14ac:dyDescent="0.55000000000000004">
      <c r="A70" s="124" t="s">
        <v>193</v>
      </c>
      <c r="B70" s="124">
        <v>2020</v>
      </c>
      <c r="C70" s="125">
        <v>2.9</v>
      </c>
      <c r="D70" s="124">
        <v>584903</v>
      </c>
      <c r="E70" s="124">
        <v>74375</v>
      </c>
      <c r="F70" s="124">
        <v>15969</v>
      </c>
      <c r="G70" s="124">
        <v>16463</v>
      </c>
      <c r="H70" s="124">
        <v>16463</v>
      </c>
      <c r="I70" s="124">
        <v>128873</v>
      </c>
    </row>
    <row r="71" spans="1:9" x14ac:dyDescent="0.55000000000000004">
      <c r="A71" s="124" t="s">
        <v>194</v>
      </c>
      <c r="B71" s="124">
        <v>2020</v>
      </c>
      <c r="D71" s="124">
        <v>163281</v>
      </c>
      <c r="E71" s="124">
        <v>19338</v>
      </c>
      <c r="F71" s="124">
        <v>4565</v>
      </c>
      <c r="G71" s="124">
        <v>4706</v>
      </c>
      <c r="H71" s="124">
        <v>4706</v>
      </c>
      <c r="I71" s="124">
        <v>33620</v>
      </c>
    </row>
    <row r="72" spans="1:9" x14ac:dyDescent="0.55000000000000004">
      <c r="A72" s="124" t="s">
        <v>196</v>
      </c>
      <c r="B72" s="124">
        <v>2020</v>
      </c>
      <c r="C72" s="125">
        <v>2</v>
      </c>
      <c r="D72" s="124">
        <v>1606232</v>
      </c>
      <c r="E72" s="124">
        <v>150490</v>
      </c>
      <c r="F72" s="124">
        <v>32162</v>
      </c>
      <c r="G72" s="124">
        <v>33158</v>
      </c>
      <c r="H72" s="124">
        <v>33158</v>
      </c>
      <c r="I72" s="124">
        <v>381541</v>
      </c>
    </row>
    <row r="73" spans="1:9" x14ac:dyDescent="0.55000000000000004">
      <c r="A73" s="124" t="s">
        <v>197</v>
      </c>
      <c r="B73" s="124">
        <v>2020</v>
      </c>
      <c r="C73" s="125">
        <v>1.2</v>
      </c>
      <c r="D73" s="124">
        <v>1097777</v>
      </c>
      <c r="E73" s="124">
        <v>119245</v>
      </c>
      <c r="F73" s="124">
        <v>21228</v>
      </c>
      <c r="G73" s="124">
        <v>22089</v>
      </c>
      <c r="H73" s="124">
        <v>22616</v>
      </c>
      <c r="I73" s="124">
        <v>236176</v>
      </c>
    </row>
    <row r="74" spans="1:9" x14ac:dyDescent="0.55000000000000004">
      <c r="A74" s="124" t="s">
        <v>198</v>
      </c>
      <c r="B74" s="124">
        <v>2020</v>
      </c>
      <c r="C74" s="125">
        <v>3</v>
      </c>
      <c r="D74" s="124">
        <v>972125</v>
      </c>
      <c r="E74" s="124">
        <v>167175</v>
      </c>
      <c r="F74" s="124">
        <v>29016</v>
      </c>
      <c r="G74" s="124">
        <v>29913</v>
      </c>
      <c r="H74" s="124">
        <v>29913</v>
      </c>
      <c r="I74" s="124">
        <v>178033</v>
      </c>
    </row>
    <row r="75" spans="1:9" x14ac:dyDescent="0.55000000000000004">
      <c r="A75" s="124" t="s">
        <v>199</v>
      </c>
      <c r="B75" s="124">
        <v>2020</v>
      </c>
      <c r="D75" s="124">
        <v>526684</v>
      </c>
      <c r="E75" s="124">
        <v>70078</v>
      </c>
      <c r="F75" s="124">
        <v>14838</v>
      </c>
      <c r="G75" s="124">
        <v>15297</v>
      </c>
      <c r="H75" s="124">
        <v>15297</v>
      </c>
      <c r="I75" s="124">
        <v>104014</v>
      </c>
    </row>
    <row r="76" spans="1:9" x14ac:dyDescent="0.55000000000000004">
      <c r="A76" s="124" t="s">
        <v>200</v>
      </c>
      <c r="B76" s="124">
        <v>2020</v>
      </c>
      <c r="C76" s="125">
        <v>2.1</v>
      </c>
      <c r="D76" s="124">
        <v>1720954</v>
      </c>
      <c r="E76" s="124">
        <v>174930</v>
      </c>
      <c r="F76" s="124">
        <v>39914</v>
      </c>
      <c r="G76" s="124">
        <v>41147</v>
      </c>
      <c r="H76" s="124">
        <v>41147</v>
      </c>
      <c r="I76" s="124">
        <v>405847.2</v>
      </c>
    </row>
    <row r="77" spans="1:9" x14ac:dyDescent="0.55000000000000004">
      <c r="A77" s="124" t="s">
        <v>201</v>
      </c>
      <c r="B77" s="124">
        <v>2020</v>
      </c>
      <c r="C77" s="125">
        <v>2.7</v>
      </c>
      <c r="D77" s="124">
        <v>1250084</v>
      </c>
      <c r="E77" s="124">
        <v>176671</v>
      </c>
      <c r="F77" s="124">
        <v>44467</v>
      </c>
      <c r="G77" s="124">
        <v>45843</v>
      </c>
      <c r="H77" s="124">
        <v>45843</v>
      </c>
      <c r="I77" s="124">
        <v>274188</v>
      </c>
    </row>
    <row r="78" spans="1:9" x14ac:dyDescent="0.55000000000000004">
      <c r="A78" s="124" t="s">
        <v>202</v>
      </c>
      <c r="B78" s="124">
        <v>2020</v>
      </c>
      <c r="D78" s="124">
        <v>1362943</v>
      </c>
      <c r="E78" s="124">
        <v>150618</v>
      </c>
      <c r="F78" s="124">
        <v>36664</v>
      </c>
      <c r="G78" s="124">
        <v>37799</v>
      </c>
      <c r="H78" s="124">
        <v>37799</v>
      </c>
      <c r="I78" s="124">
        <v>364746</v>
      </c>
    </row>
    <row r="79" spans="1:9" x14ac:dyDescent="0.55000000000000004">
      <c r="A79" s="124" t="s">
        <v>203</v>
      </c>
      <c r="B79" s="124">
        <v>2020</v>
      </c>
      <c r="D79" s="124">
        <v>1174811</v>
      </c>
      <c r="E79" s="124">
        <v>113031</v>
      </c>
      <c r="F79" s="124">
        <v>24791</v>
      </c>
      <c r="G79" s="124">
        <v>25559</v>
      </c>
      <c r="H79" s="124">
        <v>25559</v>
      </c>
      <c r="I79" s="124">
        <v>256175</v>
      </c>
    </row>
    <row r="80" spans="1:9" x14ac:dyDescent="0.55000000000000004">
      <c r="A80" s="124" t="s">
        <v>204</v>
      </c>
      <c r="B80" s="124">
        <v>2020</v>
      </c>
      <c r="C80" s="125">
        <v>4.0999999999999996</v>
      </c>
      <c r="D80" s="124">
        <v>4992074</v>
      </c>
      <c r="E80" s="124">
        <v>543110</v>
      </c>
      <c r="F80" s="124">
        <v>142681</v>
      </c>
      <c r="G80" s="124">
        <v>147131</v>
      </c>
      <c r="H80" s="124">
        <v>147131</v>
      </c>
      <c r="I80" s="124">
        <v>1461590</v>
      </c>
    </row>
    <row r="81" spans="1:9" x14ac:dyDescent="0.55000000000000004">
      <c r="A81" s="124" t="s">
        <v>205</v>
      </c>
      <c r="B81" s="124">
        <v>2020</v>
      </c>
      <c r="C81" s="125">
        <v>2.9</v>
      </c>
      <c r="D81" s="124">
        <v>2442547</v>
      </c>
      <c r="E81" s="124">
        <v>302960</v>
      </c>
      <c r="F81" s="124">
        <v>65343</v>
      </c>
      <c r="G81" s="124">
        <v>66730</v>
      </c>
      <c r="H81" s="124">
        <v>66730</v>
      </c>
      <c r="I81" s="124">
        <v>570915</v>
      </c>
    </row>
    <row r="82" spans="1:9" x14ac:dyDescent="0.55000000000000004">
      <c r="A82" s="124" t="s">
        <v>206</v>
      </c>
      <c r="B82" s="124">
        <v>2020</v>
      </c>
      <c r="C82" s="125">
        <v>1.8</v>
      </c>
      <c r="D82" s="124">
        <v>988893</v>
      </c>
      <c r="E82" s="124">
        <v>108769</v>
      </c>
      <c r="F82" s="124">
        <v>23938</v>
      </c>
      <c r="G82" s="124">
        <v>23972</v>
      </c>
      <c r="H82" s="124">
        <v>23972</v>
      </c>
      <c r="I82" s="124">
        <v>229742</v>
      </c>
    </row>
    <row r="83" spans="1:9" x14ac:dyDescent="0.55000000000000004">
      <c r="A83" s="124" t="s">
        <v>207</v>
      </c>
      <c r="B83" s="124">
        <v>2020</v>
      </c>
      <c r="D83" s="124">
        <v>1309246</v>
      </c>
      <c r="E83" s="124">
        <v>194824</v>
      </c>
      <c r="F83" s="124">
        <v>42672</v>
      </c>
      <c r="G83" s="124">
        <v>43990</v>
      </c>
      <c r="H83" s="124">
        <v>43990</v>
      </c>
      <c r="I83" s="124">
        <v>265030</v>
      </c>
    </row>
    <row r="84" spans="1:9" x14ac:dyDescent="0.55000000000000004">
      <c r="A84" s="124" t="s">
        <v>208</v>
      </c>
      <c r="B84" s="124">
        <v>2020</v>
      </c>
      <c r="C84" s="125">
        <v>2.1</v>
      </c>
      <c r="D84" s="124">
        <v>667384</v>
      </c>
      <c r="E84" s="124">
        <v>80019</v>
      </c>
      <c r="F84" s="124">
        <v>19419</v>
      </c>
      <c r="G84" s="124">
        <v>20269</v>
      </c>
      <c r="H84" s="124">
        <v>20269</v>
      </c>
      <c r="I84" s="124">
        <v>157257</v>
      </c>
    </row>
    <row r="85" spans="1:9" x14ac:dyDescent="0.55000000000000004">
      <c r="A85" s="124" t="s">
        <v>209</v>
      </c>
      <c r="B85" s="124">
        <v>2020</v>
      </c>
      <c r="C85" s="125">
        <v>2</v>
      </c>
      <c r="D85" s="124">
        <v>706845</v>
      </c>
      <c r="E85" s="124">
        <v>71411</v>
      </c>
      <c r="F85" s="124">
        <v>15618</v>
      </c>
      <c r="G85" s="124">
        <v>16100</v>
      </c>
      <c r="H85" s="124">
        <v>16100</v>
      </c>
      <c r="I85" s="124">
        <v>161516</v>
      </c>
    </row>
    <row r="86" spans="1:9" x14ac:dyDescent="0.55000000000000004">
      <c r="A86" s="124" t="s">
        <v>210</v>
      </c>
      <c r="B86" s="124">
        <v>2020</v>
      </c>
      <c r="C86" s="125">
        <v>1.7</v>
      </c>
      <c r="D86" s="124">
        <v>842336</v>
      </c>
      <c r="E86" s="124">
        <v>74414</v>
      </c>
      <c r="F86" s="124">
        <v>16260</v>
      </c>
      <c r="G86" s="124">
        <v>16767</v>
      </c>
      <c r="H86" s="124">
        <v>16767</v>
      </c>
      <c r="I86" s="124">
        <v>195081</v>
      </c>
    </row>
    <row r="87" spans="1:9" x14ac:dyDescent="0.55000000000000004">
      <c r="A87" s="124" t="s">
        <v>211</v>
      </c>
      <c r="B87" s="124">
        <v>2020</v>
      </c>
      <c r="C87" s="125">
        <v>3</v>
      </c>
      <c r="D87" s="124">
        <v>351589</v>
      </c>
      <c r="E87" s="124">
        <v>52741</v>
      </c>
      <c r="F87" s="124">
        <v>11796</v>
      </c>
      <c r="G87" s="124">
        <v>12162</v>
      </c>
      <c r="H87" s="124">
        <v>12162</v>
      </c>
      <c r="I87" s="124">
        <v>69158</v>
      </c>
    </row>
    <row r="88" spans="1:9" x14ac:dyDescent="0.55000000000000004">
      <c r="A88" s="124" t="s">
        <v>212</v>
      </c>
      <c r="B88" s="124">
        <v>2020</v>
      </c>
      <c r="C88" s="125">
        <v>1.7</v>
      </c>
      <c r="D88" s="124">
        <v>1108976</v>
      </c>
      <c r="E88" s="124">
        <v>132091</v>
      </c>
      <c r="F88" s="124">
        <v>29623</v>
      </c>
      <c r="G88" s="124">
        <v>30539</v>
      </c>
      <c r="H88" s="124">
        <v>30539</v>
      </c>
      <c r="I88" s="124">
        <v>233174</v>
      </c>
    </row>
    <row r="89" spans="1:9" x14ac:dyDescent="0.55000000000000004">
      <c r="A89" s="124" t="s">
        <v>213</v>
      </c>
      <c r="B89" s="124">
        <v>2020</v>
      </c>
      <c r="D89" s="124">
        <v>380989</v>
      </c>
      <c r="E89" s="124">
        <v>39717</v>
      </c>
      <c r="F89" s="124">
        <v>8922</v>
      </c>
      <c r="G89" s="124">
        <v>9197</v>
      </c>
      <c r="H89" s="124">
        <v>9197</v>
      </c>
      <c r="I89" s="124">
        <v>84884</v>
      </c>
    </row>
    <row r="90" spans="1:9" x14ac:dyDescent="0.55000000000000004">
      <c r="A90" s="124" t="s">
        <v>214</v>
      </c>
      <c r="B90" s="124">
        <v>2020</v>
      </c>
      <c r="D90" s="124">
        <v>356273</v>
      </c>
      <c r="E90" s="124">
        <v>63816</v>
      </c>
      <c r="F90" s="124">
        <v>12618</v>
      </c>
      <c r="G90" s="124">
        <v>13089</v>
      </c>
      <c r="H90" s="124">
        <v>13089</v>
      </c>
      <c r="I90" s="124">
        <v>77085</v>
      </c>
    </row>
    <row r="91" spans="1:9" x14ac:dyDescent="0.55000000000000004">
      <c r="A91" s="124" t="s">
        <v>215</v>
      </c>
      <c r="B91" s="124">
        <v>2020</v>
      </c>
      <c r="C91" s="125">
        <v>2</v>
      </c>
      <c r="D91" s="124">
        <v>435699</v>
      </c>
      <c r="E91" s="124">
        <v>44623</v>
      </c>
      <c r="F91" s="124">
        <v>10940</v>
      </c>
      <c r="G91" s="124">
        <v>11275</v>
      </c>
      <c r="H91" s="124">
        <v>11275</v>
      </c>
      <c r="I91" s="124">
        <v>100458</v>
      </c>
    </row>
    <row r="92" spans="1:9" x14ac:dyDescent="0.55000000000000004">
      <c r="A92" s="124" t="s">
        <v>216</v>
      </c>
      <c r="B92" s="124">
        <v>2020</v>
      </c>
      <c r="C92" s="125">
        <v>2.2999999999999998</v>
      </c>
      <c r="D92" s="124">
        <v>1108187</v>
      </c>
      <c r="E92" s="124">
        <v>133862</v>
      </c>
      <c r="F92" s="124">
        <v>28484</v>
      </c>
      <c r="G92" s="124">
        <v>30711</v>
      </c>
      <c r="H92" s="124">
        <v>30711</v>
      </c>
      <c r="I92" s="124">
        <v>246168</v>
      </c>
    </row>
    <row r="93" spans="1:9" x14ac:dyDescent="0.55000000000000004">
      <c r="A93" s="124" t="s">
        <v>217</v>
      </c>
      <c r="B93" s="124">
        <v>2020</v>
      </c>
      <c r="C93" s="125">
        <v>2</v>
      </c>
      <c r="D93" s="124">
        <v>1038845</v>
      </c>
      <c r="E93" s="124">
        <v>136732</v>
      </c>
      <c r="F93" s="124">
        <v>38108</v>
      </c>
      <c r="G93" s="124">
        <v>39286</v>
      </c>
      <c r="H93" s="124">
        <v>39286</v>
      </c>
      <c r="I93" s="124">
        <v>216269</v>
      </c>
    </row>
    <row r="94" spans="1:9" x14ac:dyDescent="0.55000000000000004">
      <c r="A94" s="124" t="s">
        <v>218</v>
      </c>
      <c r="B94" s="124">
        <v>2020</v>
      </c>
      <c r="C94" s="125">
        <v>2.2999999999999998</v>
      </c>
      <c r="D94" s="124">
        <v>1309733</v>
      </c>
      <c r="E94" s="124">
        <v>144710</v>
      </c>
      <c r="F94" s="124">
        <v>35285</v>
      </c>
      <c r="G94" s="124">
        <v>36800</v>
      </c>
      <c r="H94" s="124">
        <v>36800</v>
      </c>
      <c r="I94" s="124">
        <v>326796</v>
      </c>
    </row>
    <row r="95" spans="1:9" x14ac:dyDescent="0.55000000000000004">
      <c r="A95" s="124" t="s">
        <v>219</v>
      </c>
      <c r="B95" s="124">
        <v>2020</v>
      </c>
      <c r="C95" s="125">
        <v>1.8</v>
      </c>
      <c r="D95" s="124">
        <v>653028</v>
      </c>
      <c r="E95" s="124">
        <v>80641</v>
      </c>
      <c r="F95" s="124">
        <v>17014</v>
      </c>
      <c r="G95" s="124">
        <v>17476</v>
      </c>
      <c r="H95" s="124">
        <v>17476</v>
      </c>
      <c r="I95" s="124">
        <v>143492</v>
      </c>
    </row>
    <row r="96" spans="1:9" x14ac:dyDescent="0.55000000000000004">
      <c r="A96" s="124" t="s">
        <v>220</v>
      </c>
      <c r="B96" s="124">
        <v>2020</v>
      </c>
      <c r="C96" s="125">
        <v>3.2</v>
      </c>
      <c r="D96" s="124">
        <v>875516</v>
      </c>
      <c r="E96" s="124">
        <v>125669</v>
      </c>
      <c r="F96" s="124">
        <v>23578</v>
      </c>
      <c r="G96" s="124">
        <v>24383</v>
      </c>
      <c r="H96" s="124">
        <v>24485</v>
      </c>
      <c r="I96" s="124">
        <v>166525</v>
      </c>
    </row>
    <row r="97" spans="1:9" x14ac:dyDescent="0.55000000000000004">
      <c r="A97" s="124" t="s">
        <v>221</v>
      </c>
      <c r="B97" s="124">
        <v>2020</v>
      </c>
      <c r="D97" s="124">
        <v>696503</v>
      </c>
      <c r="E97" s="124">
        <v>121893</v>
      </c>
      <c r="F97" s="124">
        <v>27612</v>
      </c>
      <c r="G97" s="124">
        <v>28466</v>
      </c>
      <c r="H97" s="124">
        <v>28466</v>
      </c>
      <c r="I97" s="124">
        <v>139499</v>
      </c>
    </row>
    <row r="98" spans="1:9" x14ac:dyDescent="0.55000000000000004">
      <c r="A98" s="124" t="s">
        <v>174</v>
      </c>
      <c r="B98" s="124">
        <v>2021</v>
      </c>
      <c r="C98" s="125">
        <v>2.9</v>
      </c>
      <c r="D98" s="124">
        <v>758841</v>
      </c>
      <c r="E98" s="124">
        <v>101285</v>
      </c>
      <c r="F98" s="124">
        <v>22137</v>
      </c>
      <c r="G98" s="124">
        <v>22823</v>
      </c>
      <c r="H98" s="124">
        <v>22823</v>
      </c>
      <c r="I98" s="124">
        <v>161588</v>
      </c>
    </row>
    <row r="99" spans="1:9" x14ac:dyDescent="0.55000000000000004">
      <c r="A99" s="124" t="s">
        <v>175</v>
      </c>
      <c r="B99" s="124">
        <v>2021</v>
      </c>
      <c r="C99" s="125">
        <v>2.5</v>
      </c>
      <c r="D99" s="124">
        <v>996347</v>
      </c>
      <c r="E99" s="124">
        <v>117639</v>
      </c>
      <c r="F99" s="124">
        <v>26924</v>
      </c>
      <c r="G99" s="124">
        <v>27756</v>
      </c>
      <c r="H99" s="124">
        <v>27756</v>
      </c>
      <c r="I99" s="124">
        <v>230087</v>
      </c>
    </row>
    <row r="100" spans="1:9" x14ac:dyDescent="0.55000000000000004">
      <c r="A100" s="124" t="s">
        <v>176</v>
      </c>
      <c r="B100" s="124">
        <v>2021</v>
      </c>
      <c r="C100" s="125">
        <v>3.2</v>
      </c>
      <c r="D100" s="124">
        <v>1902817</v>
      </c>
      <c r="E100" s="124">
        <v>234533</v>
      </c>
      <c r="F100" s="124">
        <v>58167</v>
      </c>
      <c r="G100" s="124">
        <v>59966</v>
      </c>
      <c r="H100" s="124">
        <v>59966</v>
      </c>
      <c r="I100" s="124">
        <v>421554</v>
      </c>
    </row>
    <row r="101" spans="1:9" x14ac:dyDescent="0.55000000000000004">
      <c r="A101" s="124" t="s">
        <v>177</v>
      </c>
      <c r="B101" s="124">
        <v>2021</v>
      </c>
      <c r="C101" s="125">
        <v>3.4</v>
      </c>
      <c r="D101" s="124">
        <v>1015652</v>
      </c>
      <c r="E101" s="124">
        <v>119715</v>
      </c>
      <c r="F101" s="124">
        <v>27799</v>
      </c>
      <c r="G101" s="124">
        <v>28658</v>
      </c>
      <c r="H101" s="124">
        <v>28658</v>
      </c>
      <c r="I101" s="124">
        <v>230672</v>
      </c>
    </row>
    <row r="102" spans="1:9" x14ac:dyDescent="0.55000000000000004">
      <c r="A102" s="124" t="s">
        <v>178</v>
      </c>
      <c r="B102" s="124">
        <v>2021</v>
      </c>
      <c r="C102" s="125">
        <v>2.8</v>
      </c>
      <c r="D102" s="124">
        <v>518836</v>
      </c>
      <c r="E102" s="124">
        <v>65219</v>
      </c>
      <c r="F102" s="124">
        <v>16114</v>
      </c>
      <c r="G102" s="124">
        <v>16612</v>
      </c>
      <c r="H102" s="124">
        <v>16612</v>
      </c>
      <c r="I102" s="124">
        <v>114604</v>
      </c>
    </row>
    <row r="103" spans="1:9" x14ac:dyDescent="0.55000000000000004">
      <c r="A103" s="124" t="s">
        <v>179</v>
      </c>
      <c r="B103" s="124">
        <v>2021</v>
      </c>
      <c r="D103" s="124">
        <v>689392</v>
      </c>
      <c r="E103" s="124">
        <v>64490</v>
      </c>
      <c r="F103" s="124">
        <v>14999</v>
      </c>
      <c r="G103" s="124">
        <v>15465</v>
      </c>
      <c r="H103" s="124">
        <v>15465</v>
      </c>
      <c r="I103" s="124">
        <v>163334</v>
      </c>
    </row>
    <row r="104" spans="1:9" x14ac:dyDescent="0.55000000000000004">
      <c r="A104" s="124" t="s">
        <v>180</v>
      </c>
      <c r="B104" s="124">
        <v>2021</v>
      </c>
      <c r="C104" s="125">
        <v>3.5</v>
      </c>
      <c r="D104" s="124">
        <v>1091931</v>
      </c>
      <c r="E104" s="124">
        <v>175110</v>
      </c>
      <c r="F104" s="124">
        <v>37740</v>
      </c>
      <c r="G104" s="124">
        <v>120436</v>
      </c>
      <c r="H104" s="124">
        <v>39280</v>
      </c>
      <c r="I104" s="124">
        <v>263101</v>
      </c>
    </row>
    <row r="105" spans="1:9" x14ac:dyDescent="0.55000000000000004">
      <c r="A105" s="124" t="s">
        <v>181</v>
      </c>
      <c r="B105" s="124">
        <v>2021</v>
      </c>
      <c r="D105" s="124">
        <v>1281295</v>
      </c>
      <c r="E105" s="124">
        <v>165207</v>
      </c>
      <c r="F105" s="124">
        <v>38791</v>
      </c>
      <c r="G105" s="124">
        <v>39992</v>
      </c>
      <c r="H105" s="124">
        <v>39992</v>
      </c>
      <c r="I105" s="124">
        <v>287099</v>
      </c>
    </row>
    <row r="106" spans="1:9" x14ac:dyDescent="0.55000000000000004">
      <c r="A106" s="124" t="s">
        <v>182</v>
      </c>
      <c r="B106" s="124">
        <v>2021</v>
      </c>
      <c r="C106" s="125">
        <v>2.2999999999999998</v>
      </c>
      <c r="D106" s="124">
        <v>332175</v>
      </c>
      <c r="E106" s="124">
        <v>42630</v>
      </c>
      <c r="F106" s="124">
        <v>7462</v>
      </c>
      <c r="G106" s="124">
        <v>7693</v>
      </c>
      <c r="H106" s="124">
        <v>7693</v>
      </c>
      <c r="I106" s="124">
        <v>64544</v>
      </c>
    </row>
    <row r="107" spans="1:9" x14ac:dyDescent="0.55000000000000004">
      <c r="A107" s="124" t="s">
        <v>183</v>
      </c>
      <c r="B107" s="124">
        <v>2021</v>
      </c>
      <c r="C107" s="125">
        <v>3.6</v>
      </c>
      <c r="D107" s="124">
        <v>1349638</v>
      </c>
      <c r="E107" s="124">
        <v>166242</v>
      </c>
      <c r="F107" s="124">
        <v>37268</v>
      </c>
      <c r="G107" s="124">
        <v>38420</v>
      </c>
      <c r="H107" s="124">
        <v>38420</v>
      </c>
      <c r="I107" s="124">
        <v>322477</v>
      </c>
    </row>
    <row r="108" spans="1:9" x14ac:dyDescent="0.55000000000000004">
      <c r="A108" s="124" t="s">
        <v>184</v>
      </c>
      <c r="B108" s="124">
        <v>2021</v>
      </c>
      <c r="C108" s="125">
        <v>2.2999999999999998</v>
      </c>
      <c r="D108" s="124">
        <v>2096755</v>
      </c>
      <c r="E108" s="124">
        <v>240189</v>
      </c>
      <c r="F108" s="124">
        <v>61232</v>
      </c>
      <c r="G108" s="124">
        <v>63127</v>
      </c>
      <c r="H108" s="124">
        <v>63127</v>
      </c>
      <c r="I108" s="124">
        <v>474984</v>
      </c>
    </row>
    <row r="109" spans="1:9" x14ac:dyDescent="0.55000000000000004">
      <c r="A109" s="124" t="s">
        <v>185</v>
      </c>
      <c r="B109" s="124">
        <v>2021</v>
      </c>
      <c r="C109" s="125">
        <v>2.6</v>
      </c>
      <c r="D109" s="124">
        <v>1023203</v>
      </c>
      <c r="E109" s="124">
        <v>116475</v>
      </c>
      <c r="F109" s="124">
        <v>26897</v>
      </c>
      <c r="G109" s="124">
        <v>27729</v>
      </c>
      <c r="H109" s="124">
        <v>27729</v>
      </c>
      <c r="I109" s="124">
        <v>242748</v>
      </c>
    </row>
    <row r="110" spans="1:9" x14ac:dyDescent="0.55000000000000004">
      <c r="A110" s="124" t="s">
        <v>186</v>
      </c>
      <c r="B110" s="124">
        <v>2021</v>
      </c>
      <c r="C110" s="125">
        <v>2.2000000000000002</v>
      </c>
      <c r="D110" s="124">
        <v>2879741</v>
      </c>
      <c r="E110" s="124">
        <v>292627</v>
      </c>
      <c r="F110" s="124">
        <v>62677</v>
      </c>
      <c r="G110" s="124">
        <v>64618</v>
      </c>
      <c r="H110" s="124">
        <v>64618</v>
      </c>
      <c r="I110" s="124">
        <v>753869</v>
      </c>
    </row>
    <row r="111" spans="1:9" x14ac:dyDescent="0.55000000000000004">
      <c r="A111" s="124" t="s">
        <v>187</v>
      </c>
      <c r="B111" s="124">
        <v>2021</v>
      </c>
      <c r="D111" s="124">
        <v>1680265</v>
      </c>
      <c r="E111" s="124">
        <v>216712</v>
      </c>
      <c r="F111" s="124">
        <v>51946</v>
      </c>
      <c r="G111" s="124">
        <v>53551</v>
      </c>
      <c r="H111" s="124">
        <v>53551</v>
      </c>
      <c r="I111" s="124">
        <v>384018</v>
      </c>
    </row>
    <row r="112" spans="1:9" x14ac:dyDescent="0.55000000000000004">
      <c r="A112" s="124" t="s">
        <v>188</v>
      </c>
      <c r="B112" s="124">
        <v>2021</v>
      </c>
      <c r="C112" s="125">
        <v>1.5</v>
      </c>
      <c r="D112" s="124">
        <v>688965</v>
      </c>
      <c r="E112" s="124">
        <v>59890</v>
      </c>
      <c r="F112" s="124">
        <v>13109</v>
      </c>
      <c r="G112" s="124">
        <v>13515</v>
      </c>
      <c r="H112" s="124">
        <v>13515</v>
      </c>
      <c r="I112" s="124">
        <v>169417</v>
      </c>
    </row>
    <row r="113" spans="1:9" x14ac:dyDescent="0.55000000000000004">
      <c r="A113" s="124" t="s">
        <v>189</v>
      </c>
      <c r="B113" s="124">
        <v>2021</v>
      </c>
      <c r="C113" s="125">
        <v>2.8</v>
      </c>
      <c r="D113" s="124">
        <v>1416997</v>
      </c>
      <c r="E113" s="124">
        <v>170552</v>
      </c>
      <c r="F113" s="124">
        <v>37954</v>
      </c>
      <c r="G113" s="124">
        <v>39129</v>
      </c>
      <c r="H113" s="124">
        <v>39129</v>
      </c>
      <c r="I113" s="124">
        <v>316508</v>
      </c>
    </row>
    <row r="114" spans="1:9" x14ac:dyDescent="0.55000000000000004">
      <c r="A114" s="124" t="s">
        <v>190</v>
      </c>
      <c r="B114" s="124">
        <v>2021</v>
      </c>
      <c r="C114" s="125">
        <v>2.1</v>
      </c>
      <c r="D114" s="124">
        <v>1313521</v>
      </c>
      <c r="E114" s="124">
        <v>164221</v>
      </c>
      <c r="F114" s="124">
        <v>37567</v>
      </c>
      <c r="G114" s="124">
        <v>38730</v>
      </c>
      <c r="H114" s="124">
        <v>38730</v>
      </c>
      <c r="I114" s="124">
        <v>319931</v>
      </c>
    </row>
    <row r="115" spans="1:9" x14ac:dyDescent="0.55000000000000004">
      <c r="A115" s="124" t="s">
        <v>191</v>
      </c>
      <c r="B115" s="124">
        <v>2021</v>
      </c>
      <c r="C115" s="125">
        <v>2.4</v>
      </c>
      <c r="D115" s="124">
        <v>1275528</v>
      </c>
      <c r="E115" s="124">
        <v>132951</v>
      </c>
      <c r="F115" s="124">
        <v>32588</v>
      </c>
      <c r="G115" s="124">
        <v>33595</v>
      </c>
      <c r="H115" s="124">
        <v>33595</v>
      </c>
      <c r="I115" s="124">
        <v>296857</v>
      </c>
    </row>
    <row r="116" spans="1:9" x14ac:dyDescent="0.55000000000000004">
      <c r="A116" s="124" t="s">
        <v>192</v>
      </c>
      <c r="B116" s="124">
        <v>2021</v>
      </c>
      <c r="D116" s="124">
        <v>1004425</v>
      </c>
      <c r="E116" s="124">
        <v>140471</v>
      </c>
      <c r="F116" s="124">
        <v>34020</v>
      </c>
      <c r="G116" s="124">
        <v>35072</v>
      </c>
      <c r="H116" s="124">
        <v>35072</v>
      </c>
      <c r="I116" s="124">
        <v>221679</v>
      </c>
    </row>
    <row r="117" spans="1:9" x14ac:dyDescent="0.55000000000000004">
      <c r="A117" s="124" t="s">
        <v>193</v>
      </c>
      <c r="B117" s="124">
        <v>2021</v>
      </c>
      <c r="C117" s="125">
        <v>2.9</v>
      </c>
      <c r="D117" s="124">
        <v>600568</v>
      </c>
      <c r="E117" s="124">
        <v>76587</v>
      </c>
      <c r="F117" s="124">
        <v>16445</v>
      </c>
      <c r="G117" s="124">
        <v>16953</v>
      </c>
      <c r="H117" s="124">
        <v>16953</v>
      </c>
      <c r="I117" s="124">
        <v>132703</v>
      </c>
    </row>
    <row r="118" spans="1:9" x14ac:dyDescent="0.55000000000000004">
      <c r="A118" s="124" t="s">
        <v>194</v>
      </c>
      <c r="B118" s="124">
        <v>2021</v>
      </c>
      <c r="C118" s="125">
        <v>2.5</v>
      </c>
      <c r="D118" s="124">
        <v>168747</v>
      </c>
      <c r="E118" s="124">
        <v>19933</v>
      </c>
      <c r="F118" s="124">
        <v>4705</v>
      </c>
      <c r="G118" s="124">
        <v>4851</v>
      </c>
      <c r="H118" s="124">
        <v>4851</v>
      </c>
      <c r="I118" s="124">
        <v>34653</v>
      </c>
    </row>
    <row r="119" spans="1:9" x14ac:dyDescent="0.55000000000000004">
      <c r="A119" s="124" t="s">
        <v>196</v>
      </c>
      <c r="B119" s="124">
        <v>2021</v>
      </c>
      <c r="C119" s="125">
        <v>2</v>
      </c>
      <c r="D119" s="124">
        <v>1652849</v>
      </c>
      <c r="E119" s="124">
        <v>153812</v>
      </c>
      <c r="F119" s="124">
        <v>32871</v>
      </c>
      <c r="G119" s="124">
        <v>33888</v>
      </c>
      <c r="H119" s="124">
        <v>33888</v>
      </c>
      <c r="I119" s="124">
        <v>389967</v>
      </c>
    </row>
    <row r="120" spans="1:9" x14ac:dyDescent="0.55000000000000004">
      <c r="A120" s="124" t="s">
        <v>197</v>
      </c>
      <c r="B120" s="124">
        <v>2021</v>
      </c>
      <c r="C120" s="125">
        <v>1.2</v>
      </c>
      <c r="D120" s="124">
        <v>1107582</v>
      </c>
      <c r="E120" s="124">
        <v>127389</v>
      </c>
      <c r="F120" s="124">
        <v>21956</v>
      </c>
      <c r="G120" s="124">
        <v>22811</v>
      </c>
      <c r="H120" s="124">
        <v>23198</v>
      </c>
      <c r="I120" s="124">
        <v>239352</v>
      </c>
    </row>
    <row r="121" spans="1:9" x14ac:dyDescent="0.55000000000000004">
      <c r="A121" s="124" t="s">
        <v>198</v>
      </c>
      <c r="B121" s="124">
        <v>2021</v>
      </c>
      <c r="C121" s="125">
        <v>3</v>
      </c>
      <c r="D121" s="124">
        <v>990254</v>
      </c>
      <c r="E121" s="124">
        <v>172566</v>
      </c>
      <c r="F121" s="124">
        <v>29951</v>
      </c>
      <c r="G121" s="124">
        <v>30877</v>
      </c>
      <c r="H121" s="124">
        <v>30877</v>
      </c>
      <c r="I121" s="124">
        <v>183772</v>
      </c>
    </row>
    <row r="122" spans="1:9" x14ac:dyDescent="0.55000000000000004">
      <c r="A122" s="124" t="s">
        <v>199</v>
      </c>
      <c r="B122" s="124">
        <v>2021</v>
      </c>
      <c r="D122" s="124">
        <v>550503</v>
      </c>
      <c r="E122" s="124">
        <v>72263</v>
      </c>
      <c r="F122" s="124">
        <v>15302</v>
      </c>
      <c r="G122" s="124">
        <v>15775</v>
      </c>
      <c r="H122" s="124">
        <v>15775</v>
      </c>
      <c r="I122" s="124">
        <v>107258</v>
      </c>
    </row>
    <row r="123" spans="1:9" x14ac:dyDescent="0.55000000000000004">
      <c r="A123" s="124" t="s">
        <v>200</v>
      </c>
      <c r="B123" s="124">
        <v>2021</v>
      </c>
      <c r="C123" s="125">
        <v>2.1</v>
      </c>
      <c r="D123" s="124">
        <v>1739730</v>
      </c>
      <c r="E123" s="124">
        <v>179092</v>
      </c>
      <c r="F123" s="124">
        <v>40540</v>
      </c>
      <c r="G123" s="124">
        <v>45634</v>
      </c>
      <c r="H123" s="124">
        <v>48157</v>
      </c>
      <c r="I123" s="124">
        <v>415166</v>
      </c>
    </row>
    <row r="124" spans="1:9" x14ac:dyDescent="0.55000000000000004">
      <c r="A124" s="124" t="s">
        <v>201</v>
      </c>
      <c r="B124" s="124">
        <v>2021</v>
      </c>
      <c r="D124" s="124">
        <v>1272158</v>
      </c>
      <c r="E124" s="124">
        <v>183443</v>
      </c>
      <c r="F124" s="124">
        <v>46174</v>
      </c>
      <c r="G124" s="124">
        <v>47602</v>
      </c>
      <c r="H124" s="124">
        <v>47602</v>
      </c>
      <c r="I124" s="124">
        <v>284700</v>
      </c>
    </row>
    <row r="125" spans="1:9" x14ac:dyDescent="0.55000000000000004">
      <c r="A125" s="124" t="s">
        <v>202</v>
      </c>
      <c r="B125" s="124">
        <v>2021</v>
      </c>
      <c r="D125" s="124">
        <v>1399737</v>
      </c>
      <c r="E125" s="124">
        <v>155042</v>
      </c>
      <c r="F125" s="124">
        <v>37740</v>
      </c>
      <c r="G125" s="124">
        <v>38908</v>
      </c>
      <c r="H125" s="124">
        <v>38908</v>
      </c>
      <c r="I125" s="124">
        <v>375462</v>
      </c>
    </row>
    <row r="126" spans="1:9" x14ac:dyDescent="0.55000000000000004">
      <c r="A126" s="124" t="s">
        <v>203</v>
      </c>
      <c r="B126" s="124">
        <v>2021</v>
      </c>
      <c r="D126" s="124">
        <v>1185719</v>
      </c>
      <c r="E126" s="124">
        <v>115627</v>
      </c>
      <c r="F126" s="124">
        <v>25360</v>
      </c>
      <c r="G126" s="124">
        <v>26145</v>
      </c>
      <c r="H126" s="124">
        <v>26145</v>
      </c>
      <c r="I126" s="124">
        <v>262052</v>
      </c>
    </row>
    <row r="127" spans="1:9" x14ac:dyDescent="0.55000000000000004">
      <c r="A127" s="124" t="s">
        <v>204</v>
      </c>
      <c r="B127" s="124">
        <v>2021</v>
      </c>
      <c r="D127" s="124">
        <v>5165332</v>
      </c>
      <c r="E127" s="124">
        <v>561116</v>
      </c>
      <c r="F127" s="124">
        <v>149970</v>
      </c>
      <c r="G127" s="124">
        <v>154608</v>
      </c>
      <c r="H127" s="124">
        <v>154608</v>
      </c>
      <c r="I127" s="124">
        <v>1509941</v>
      </c>
    </row>
    <row r="128" spans="1:9" x14ac:dyDescent="0.55000000000000004">
      <c r="A128" s="124" t="s">
        <v>205</v>
      </c>
      <c r="B128" s="124">
        <v>2021</v>
      </c>
      <c r="C128" s="125">
        <v>2.6</v>
      </c>
      <c r="D128" s="124">
        <v>2511617</v>
      </c>
      <c r="E128" s="124">
        <v>287161</v>
      </c>
      <c r="F128" s="124">
        <v>66755</v>
      </c>
      <c r="G128" s="124">
        <v>69895</v>
      </c>
      <c r="H128" s="124">
        <v>69907</v>
      </c>
      <c r="I128" s="124">
        <v>596904</v>
      </c>
    </row>
    <row r="129" spans="1:9" x14ac:dyDescent="0.55000000000000004">
      <c r="A129" s="124" t="s">
        <v>206</v>
      </c>
      <c r="B129" s="124">
        <v>2021</v>
      </c>
      <c r="C129" s="125">
        <v>1.8</v>
      </c>
      <c r="D129" s="124">
        <v>1002988</v>
      </c>
      <c r="E129" s="124">
        <v>111633</v>
      </c>
      <c r="F129" s="124">
        <v>24570</v>
      </c>
      <c r="G129" s="124">
        <v>25328</v>
      </c>
      <c r="H129" s="124">
        <v>25328</v>
      </c>
      <c r="I129" s="124">
        <v>233251</v>
      </c>
    </row>
    <row r="130" spans="1:9" x14ac:dyDescent="0.55000000000000004">
      <c r="A130" s="124" t="s">
        <v>207</v>
      </c>
      <c r="B130" s="124">
        <v>2021</v>
      </c>
      <c r="C130" s="125">
        <v>3.6</v>
      </c>
      <c r="D130" s="124">
        <v>1347777</v>
      </c>
      <c r="E130" s="124">
        <v>201750</v>
      </c>
      <c r="F130" s="124">
        <v>44189</v>
      </c>
      <c r="G130" s="124">
        <v>45556</v>
      </c>
      <c r="H130" s="124">
        <v>45556</v>
      </c>
      <c r="I130" s="124">
        <v>274450</v>
      </c>
    </row>
    <row r="131" spans="1:9" x14ac:dyDescent="0.55000000000000004">
      <c r="A131" s="124" t="s">
        <v>208</v>
      </c>
      <c r="B131" s="124">
        <v>2021</v>
      </c>
      <c r="C131" s="125">
        <v>2.1</v>
      </c>
      <c r="D131" s="124">
        <v>666635</v>
      </c>
      <c r="E131" s="124">
        <v>82728</v>
      </c>
      <c r="F131" s="124">
        <v>20065</v>
      </c>
      <c r="G131" s="124">
        <v>20944</v>
      </c>
      <c r="H131" s="124">
        <v>20944</v>
      </c>
      <c r="I131" s="124">
        <v>162477</v>
      </c>
    </row>
    <row r="132" spans="1:9" x14ac:dyDescent="0.55000000000000004">
      <c r="A132" s="124" t="s">
        <v>209</v>
      </c>
      <c r="B132" s="124">
        <v>2021</v>
      </c>
      <c r="D132" s="124">
        <v>710070</v>
      </c>
      <c r="E132" s="124">
        <v>73124</v>
      </c>
      <c r="F132" s="124">
        <v>15991</v>
      </c>
      <c r="G132" s="124">
        <v>16488</v>
      </c>
      <c r="H132" s="124">
        <v>16488</v>
      </c>
      <c r="I132" s="124">
        <v>165389</v>
      </c>
    </row>
    <row r="133" spans="1:9" x14ac:dyDescent="0.55000000000000004">
      <c r="A133" s="124" t="s">
        <v>210</v>
      </c>
      <c r="B133" s="124">
        <v>2021</v>
      </c>
      <c r="C133" s="125">
        <v>1.7</v>
      </c>
      <c r="D133" s="124">
        <v>848129</v>
      </c>
      <c r="E133" s="124">
        <v>76037</v>
      </c>
      <c r="F133" s="124">
        <v>16994</v>
      </c>
      <c r="G133" s="124">
        <v>17521</v>
      </c>
      <c r="H133" s="124">
        <v>17521</v>
      </c>
      <c r="I133" s="124">
        <v>199333</v>
      </c>
    </row>
    <row r="134" spans="1:9" x14ac:dyDescent="0.55000000000000004">
      <c r="A134" s="124" t="s">
        <v>211</v>
      </c>
      <c r="B134" s="124">
        <v>2021</v>
      </c>
      <c r="C134" s="125">
        <v>3.6</v>
      </c>
      <c r="D134" s="124">
        <v>362808</v>
      </c>
      <c r="E134" s="124">
        <v>54666</v>
      </c>
      <c r="F134" s="124">
        <v>12227</v>
      </c>
      <c r="G134" s="124">
        <v>12605</v>
      </c>
      <c r="H134" s="124">
        <v>12605</v>
      </c>
      <c r="I134" s="124">
        <v>71685</v>
      </c>
    </row>
    <row r="135" spans="1:9" x14ac:dyDescent="0.55000000000000004">
      <c r="A135" s="124" t="s">
        <v>212</v>
      </c>
      <c r="B135" s="124">
        <v>2021</v>
      </c>
      <c r="C135" s="125">
        <v>1.7</v>
      </c>
      <c r="D135" s="124">
        <v>1124840</v>
      </c>
      <c r="E135" s="124">
        <v>135914</v>
      </c>
      <c r="F135" s="124">
        <v>30481</v>
      </c>
      <c r="G135" s="124">
        <v>31423</v>
      </c>
      <c r="H135" s="124">
        <v>31423</v>
      </c>
      <c r="I135" s="124">
        <v>217796</v>
      </c>
    </row>
    <row r="136" spans="1:9" x14ac:dyDescent="0.55000000000000004">
      <c r="A136" s="124" t="s">
        <v>213</v>
      </c>
      <c r="B136" s="124">
        <v>2021</v>
      </c>
      <c r="D136" s="124">
        <v>387175</v>
      </c>
      <c r="E136" s="124">
        <v>40732</v>
      </c>
      <c r="F136" s="124">
        <v>9149</v>
      </c>
      <c r="G136" s="124">
        <v>9432</v>
      </c>
      <c r="H136" s="124">
        <v>9432</v>
      </c>
      <c r="I136" s="124">
        <v>87050</v>
      </c>
    </row>
    <row r="137" spans="1:9" x14ac:dyDescent="0.55000000000000004">
      <c r="A137" s="124" t="s">
        <v>214</v>
      </c>
      <c r="B137" s="124">
        <v>2021</v>
      </c>
      <c r="D137" s="124">
        <v>365596</v>
      </c>
      <c r="E137" s="124">
        <v>63395</v>
      </c>
      <c r="F137" s="124">
        <v>12304</v>
      </c>
      <c r="G137" s="124">
        <v>12685</v>
      </c>
      <c r="H137" s="124">
        <v>12685</v>
      </c>
      <c r="I137" s="124">
        <v>81471</v>
      </c>
    </row>
    <row r="138" spans="1:9" x14ac:dyDescent="0.55000000000000004">
      <c r="A138" s="124" t="s">
        <v>215</v>
      </c>
      <c r="B138" s="124">
        <v>2021</v>
      </c>
      <c r="C138" s="125">
        <v>2.6</v>
      </c>
      <c r="D138" s="124">
        <v>438045</v>
      </c>
      <c r="E138" s="124">
        <v>45833</v>
      </c>
      <c r="F138" s="124">
        <v>11237</v>
      </c>
      <c r="G138" s="124">
        <v>11584</v>
      </c>
      <c r="H138" s="124">
        <v>11584</v>
      </c>
      <c r="I138" s="124">
        <v>104605</v>
      </c>
    </row>
    <row r="139" spans="1:9" x14ac:dyDescent="0.55000000000000004">
      <c r="A139" s="124" t="s">
        <v>216</v>
      </c>
      <c r="B139" s="124">
        <v>2021</v>
      </c>
      <c r="C139" s="125">
        <v>2.7</v>
      </c>
      <c r="D139" s="124">
        <v>1126876</v>
      </c>
      <c r="E139" s="124">
        <v>137760</v>
      </c>
      <c r="F139" s="124">
        <v>30658</v>
      </c>
      <c r="G139" s="124">
        <v>31607</v>
      </c>
      <c r="H139" s="124">
        <v>31607</v>
      </c>
      <c r="I139" s="124">
        <v>253335</v>
      </c>
    </row>
    <row r="140" spans="1:9" x14ac:dyDescent="0.55000000000000004">
      <c r="A140" s="124" t="s">
        <v>217</v>
      </c>
      <c r="B140" s="124">
        <v>2021</v>
      </c>
      <c r="C140" s="125">
        <v>1.9</v>
      </c>
      <c r="D140" s="124">
        <v>1058220</v>
      </c>
      <c r="E140" s="124">
        <v>142103</v>
      </c>
      <c r="F140" s="124">
        <v>39604</v>
      </c>
      <c r="G140" s="124">
        <v>40829</v>
      </c>
      <c r="H140" s="124">
        <v>40829</v>
      </c>
      <c r="I140" s="124">
        <v>224764</v>
      </c>
    </row>
    <row r="141" spans="1:9" x14ac:dyDescent="0.55000000000000004">
      <c r="A141" s="124" t="s">
        <v>218</v>
      </c>
      <c r="B141" s="124">
        <v>2021</v>
      </c>
      <c r="D141" s="124">
        <v>1341571</v>
      </c>
      <c r="E141" s="124">
        <v>149012</v>
      </c>
      <c r="F141" s="124">
        <v>36757</v>
      </c>
      <c r="G141" s="124">
        <v>37894</v>
      </c>
      <c r="H141" s="124">
        <v>37894</v>
      </c>
      <c r="I141" s="124">
        <v>336512</v>
      </c>
    </row>
    <row r="142" spans="1:9" x14ac:dyDescent="0.55000000000000004">
      <c r="A142" s="124" t="s">
        <v>219</v>
      </c>
      <c r="B142" s="124">
        <v>2021</v>
      </c>
      <c r="C142" s="125">
        <v>2.2000000000000002</v>
      </c>
      <c r="D142" s="124">
        <v>655586</v>
      </c>
      <c r="E142" s="124">
        <v>83006</v>
      </c>
      <c r="F142" s="124">
        <v>18334</v>
      </c>
      <c r="G142" s="124">
        <v>18901</v>
      </c>
      <c r="H142" s="124">
        <v>18901</v>
      </c>
      <c r="I142" s="124">
        <v>147701</v>
      </c>
    </row>
    <row r="143" spans="1:9" x14ac:dyDescent="0.55000000000000004">
      <c r="A143" s="124" t="s">
        <v>220</v>
      </c>
      <c r="B143" s="124">
        <v>2021</v>
      </c>
      <c r="C143" s="125">
        <v>3.2</v>
      </c>
      <c r="D143" s="124">
        <v>891846</v>
      </c>
      <c r="E143" s="124">
        <v>129435</v>
      </c>
      <c r="F143" s="124">
        <v>24333</v>
      </c>
      <c r="G143" s="124">
        <v>24474</v>
      </c>
      <c r="H143" s="124">
        <v>25998</v>
      </c>
      <c r="I143" s="124">
        <v>171563</v>
      </c>
    </row>
    <row r="144" spans="1:9" x14ac:dyDescent="0.55000000000000004">
      <c r="A144" s="124" t="s">
        <v>221</v>
      </c>
      <c r="B144" s="124">
        <v>2021</v>
      </c>
      <c r="C144" s="125">
        <v>3.1</v>
      </c>
      <c r="D144" s="124">
        <v>710057</v>
      </c>
      <c r="E144" s="124">
        <v>127062</v>
      </c>
      <c r="F144" s="124">
        <v>28784</v>
      </c>
      <c r="G144" s="124">
        <v>29674</v>
      </c>
      <c r="H144" s="124">
        <v>29674</v>
      </c>
      <c r="I144" s="124">
        <v>145414</v>
      </c>
    </row>
    <row r="145" spans="1:9" x14ac:dyDescent="0.55000000000000004">
      <c r="A145" s="124" t="s">
        <v>174</v>
      </c>
      <c r="B145" s="124">
        <v>2022</v>
      </c>
      <c r="C145" s="125">
        <v>2.8</v>
      </c>
      <c r="D145" s="124">
        <v>771419</v>
      </c>
      <c r="E145" s="124">
        <v>104539</v>
      </c>
      <c r="F145" s="124">
        <v>22849</v>
      </c>
      <c r="G145" s="124">
        <v>23557</v>
      </c>
      <c r="H145" s="124">
        <v>23557</v>
      </c>
      <c r="I145" s="124">
        <v>166778</v>
      </c>
    </row>
    <row r="146" spans="1:9" x14ac:dyDescent="0.55000000000000004">
      <c r="A146" s="124" t="s">
        <v>175</v>
      </c>
      <c r="B146" s="124">
        <v>2022</v>
      </c>
      <c r="C146" s="125">
        <v>2.6</v>
      </c>
      <c r="D146" s="124">
        <v>1012487</v>
      </c>
      <c r="E146" s="124">
        <v>121155</v>
      </c>
      <c r="F146" s="124">
        <v>27728</v>
      </c>
      <c r="G146" s="124">
        <v>28585</v>
      </c>
      <c r="H146" s="124">
        <v>28585</v>
      </c>
      <c r="I146" s="124">
        <v>236968</v>
      </c>
    </row>
    <row r="147" spans="1:9" x14ac:dyDescent="0.55000000000000004">
      <c r="A147" s="124" t="s">
        <v>176</v>
      </c>
      <c r="B147" s="124">
        <v>2022</v>
      </c>
      <c r="C147" s="125">
        <v>3</v>
      </c>
      <c r="D147" s="124">
        <v>1934815</v>
      </c>
      <c r="E147" s="124">
        <v>242482</v>
      </c>
      <c r="F147" s="124">
        <v>60310</v>
      </c>
      <c r="G147" s="124">
        <v>62061</v>
      </c>
      <c r="H147" s="124">
        <v>62061</v>
      </c>
      <c r="I147" s="124">
        <v>435684</v>
      </c>
    </row>
    <row r="148" spans="1:9" x14ac:dyDescent="0.55000000000000004">
      <c r="A148" s="124" t="s">
        <v>177</v>
      </c>
      <c r="B148" s="124">
        <v>2022</v>
      </c>
      <c r="C148" s="125">
        <v>2.4</v>
      </c>
      <c r="D148" s="124">
        <v>1031487</v>
      </c>
      <c r="E148" s="124">
        <v>123462</v>
      </c>
      <c r="F148" s="124">
        <v>28620</v>
      </c>
      <c r="G148" s="124">
        <v>29513</v>
      </c>
      <c r="H148" s="124">
        <v>29513</v>
      </c>
      <c r="I148" s="124">
        <v>237629</v>
      </c>
    </row>
    <row r="149" spans="1:9" x14ac:dyDescent="0.55000000000000004">
      <c r="A149" s="124" t="s">
        <v>178</v>
      </c>
      <c r="B149" s="124">
        <v>2022</v>
      </c>
      <c r="C149" s="125">
        <v>3</v>
      </c>
      <c r="D149" s="124">
        <v>528228</v>
      </c>
      <c r="E149" s="124">
        <v>67375</v>
      </c>
      <c r="F149" s="124">
        <v>16650</v>
      </c>
      <c r="G149" s="124">
        <v>17156</v>
      </c>
      <c r="H149" s="124">
        <v>17156</v>
      </c>
      <c r="I149" s="124">
        <v>118538</v>
      </c>
    </row>
    <row r="150" spans="1:9" x14ac:dyDescent="0.55000000000000004">
      <c r="A150" s="124" t="s">
        <v>179</v>
      </c>
      <c r="B150" s="124">
        <v>2022</v>
      </c>
      <c r="D150" s="124">
        <v>698915</v>
      </c>
      <c r="E150" s="124">
        <v>66040</v>
      </c>
      <c r="F150" s="124">
        <v>15593</v>
      </c>
      <c r="G150" s="124">
        <v>15720</v>
      </c>
      <c r="H150" s="124">
        <v>15720</v>
      </c>
      <c r="I150" s="124">
        <v>167305</v>
      </c>
    </row>
    <row r="151" spans="1:9" x14ac:dyDescent="0.55000000000000004">
      <c r="A151" s="124" t="s">
        <v>180</v>
      </c>
      <c r="B151" s="124">
        <v>2022</v>
      </c>
      <c r="C151" s="125">
        <v>3.5</v>
      </c>
      <c r="D151" s="124">
        <v>1132828</v>
      </c>
      <c r="E151" s="124">
        <v>184211</v>
      </c>
      <c r="F151" s="124">
        <v>36282</v>
      </c>
      <c r="G151" s="124">
        <v>39043</v>
      </c>
      <c r="H151" s="124">
        <v>39616</v>
      </c>
      <c r="I151" s="124">
        <v>310635</v>
      </c>
    </row>
    <row r="152" spans="1:9" x14ac:dyDescent="0.55000000000000004">
      <c r="A152" s="124" t="s">
        <v>181</v>
      </c>
      <c r="B152" s="124">
        <v>2022</v>
      </c>
      <c r="C152" s="125">
        <v>4.0999999999999996</v>
      </c>
      <c r="D152" s="124">
        <v>1298480</v>
      </c>
      <c r="E152" s="124">
        <v>170692</v>
      </c>
      <c r="F152" s="124">
        <v>40030</v>
      </c>
      <c r="G152" s="124">
        <v>41320</v>
      </c>
      <c r="H152" s="124">
        <v>41320</v>
      </c>
      <c r="I152" s="124">
        <v>296631</v>
      </c>
    </row>
    <row r="153" spans="1:9" x14ac:dyDescent="0.55000000000000004">
      <c r="A153" s="124" t="s">
        <v>182</v>
      </c>
      <c r="B153" s="124">
        <v>2022</v>
      </c>
      <c r="C153" s="125">
        <v>2.4</v>
      </c>
      <c r="D153" s="124">
        <v>353711</v>
      </c>
      <c r="E153" s="124">
        <v>42320</v>
      </c>
      <c r="F153" s="124">
        <v>6356</v>
      </c>
      <c r="G153" s="124">
        <v>6573</v>
      </c>
      <c r="H153" s="124">
        <v>6884</v>
      </c>
      <c r="I153" s="124">
        <v>64295</v>
      </c>
    </row>
    <row r="154" spans="1:9" x14ac:dyDescent="0.55000000000000004">
      <c r="A154" s="124" t="s">
        <v>183</v>
      </c>
      <c r="B154" s="124">
        <v>2022</v>
      </c>
      <c r="C154" s="125">
        <v>3.6</v>
      </c>
      <c r="D154" s="124">
        <v>1416975</v>
      </c>
      <c r="E154" s="124">
        <v>171616</v>
      </c>
      <c r="F154" s="124">
        <v>38472</v>
      </c>
      <c r="G154" s="124">
        <v>39662</v>
      </c>
      <c r="H154" s="124">
        <v>39662</v>
      </c>
      <c r="I154" s="124">
        <v>332902</v>
      </c>
    </row>
    <row r="155" spans="1:9" x14ac:dyDescent="0.55000000000000004">
      <c r="A155" s="124" t="s">
        <v>184</v>
      </c>
      <c r="B155" s="124">
        <v>2022</v>
      </c>
      <c r="C155" s="125">
        <v>2.4</v>
      </c>
      <c r="D155" s="124">
        <v>2115490</v>
      </c>
      <c r="E155" s="124">
        <v>248640</v>
      </c>
      <c r="F155" s="124">
        <v>63422</v>
      </c>
      <c r="G155" s="124">
        <v>65446</v>
      </c>
      <c r="H155" s="124">
        <v>65446</v>
      </c>
      <c r="I155" s="124">
        <v>489639</v>
      </c>
    </row>
    <row r="156" spans="1:9" x14ac:dyDescent="0.55000000000000004">
      <c r="A156" s="124" t="s">
        <v>185</v>
      </c>
      <c r="B156" s="124">
        <v>2022</v>
      </c>
      <c r="C156" s="125">
        <v>2.5</v>
      </c>
      <c r="D156" s="124">
        <v>1038290</v>
      </c>
      <c r="E156" s="124">
        <v>119863</v>
      </c>
      <c r="F156" s="124">
        <v>27663</v>
      </c>
      <c r="G156" s="124">
        <v>28544</v>
      </c>
      <c r="H156" s="124">
        <v>28544</v>
      </c>
      <c r="I156" s="124">
        <v>249744</v>
      </c>
    </row>
    <row r="157" spans="1:9" x14ac:dyDescent="0.55000000000000004">
      <c r="A157" s="124" t="s">
        <v>186</v>
      </c>
      <c r="B157" s="124">
        <v>2022</v>
      </c>
      <c r="C157" s="125">
        <v>2.5</v>
      </c>
      <c r="D157" s="124">
        <v>3002482</v>
      </c>
      <c r="E157" s="124">
        <v>300054</v>
      </c>
      <c r="F157" s="124">
        <v>64271</v>
      </c>
      <c r="G157" s="124">
        <v>66258</v>
      </c>
      <c r="H157" s="124">
        <v>66258</v>
      </c>
      <c r="I157" s="124">
        <v>773013</v>
      </c>
    </row>
    <row r="158" spans="1:9" x14ac:dyDescent="0.55000000000000004">
      <c r="A158" s="124" t="s">
        <v>187</v>
      </c>
      <c r="B158" s="124">
        <v>2022</v>
      </c>
      <c r="D158" s="124">
        <v>1722178</v>
      </c>
      <c r="E158" s="124">
        <v>224151</v>
      </c>
      <c r="F158" s="124">
        <v>53686</v>
      </c>
      <c r="G158" s="124">
        <v>55391</v>
      </c>
      <c r="H158" s="124">
        <v>55391</v>
      </c>
      <c r="I158" s="124">
        <v>397205</v>
      </c>
    </row>
    <row r="159" spans="1:9" x14ac:dyDescent="0.55000000000000004">
      <c r="A159" s="124" t="s">
        <v>188</v>
      </c>
      <c r="B159" s="124">
        <v>2022</v>
      </c>
      <c r="D159" s="124">
        <v>697144</v>
      </c>
      <c r="E159" s="124">
        <v>61162</v>
      </c>
      <c r="F159" s="124">
        <v>13390</v>
      </c>
      <c r="G159" s="124">
        <v>13803</v>
      </c>
      <c r="H159" s="124">
        <v>13803</v>
      </c>
      <c r="I159" s="124">
        <v>173020</v>
      </c>
    </row>
    <row r="160" spans="1:9" x14ac:dyDescent="0.55000000000000004">
      <c r="A160" s="124" t="s">
        <v>189</v>
      </c>
      <c r="B160" s="124">
        <v>2022</v>
      </c>
      <c r="D160" s="124">
        <v>1426863</v>
      </c>
      <c r="E160" s="124">
        <v>175528</v>
      </c>
      <c r="F160" s="124">
        <v>39061</v>
      </c>
      <c r="G160" s="124">
        <v>40269</v>
      </c>
      <c r="H160" s="124">
        <v>40269</v>
      </c>
      <c r="I160" s="124">
        <v>325741</v>
      </c>
    </row>
    <row r="161" spans="1:9" x14ac:dyDescent="0.55000000000000004">
      <c r="A161" s="124" t="s">
        <v>190</v>
      </c>
      <c r="B161" s="124">
        <v>2022</v>
      </c>
      <c r="C161" s="125">
        <v>3.3</v>
      </c>
      <c r="D161" s="124">
        <v>1334372</v>
      </c>
      <c r="E161" s="124">
        <v>177563</v>
      </c>
      <c r="F161" s="124">
        <v>40353</v>
      </c>
      <c r="G161" s="124">
        <v>42544</v>
      </c>
      <c r="H161" s="124">
        <v>42736</v>
      </c>
      <c r="I161" s="124">
        <v>319403</v>
      </c>
    </row>
    <row r="162" spans="1:9" x14ac:dyDescent="0.55000000000000004">
      <c r="A162" s="124" t="s">
        <v>191</v>
      </c>
      <c r="B162" s="124">
        <v>2022</v>
      </c>
      <c r="C162" s="125">
        <v>2.1</v>
      </c>
      <c r="D162" s="124">
        <v>1286941</v>
      </c>
      <c r="E162" s="124">
        <v>136671</v>
      </c>
      <c r="F162" s="124">
        <v>33499</v>
      </c>
      <c r="G162" s="124">
        <v>34534</v>
      </c>
      <c r="H162" s="124">
        <v>34534</v>
      </c>
      <c r="I162" s="124">
        <v>305160</v>
      </c>
    </row>
    <row r="163" spans="1:9" x14ac:dyDescent="0.55000000000000004">
      <c r="A163" s="124" t="s">
        <v>192</v>
      </c>
      <c r="B163" s="124">
        <v>2022</v>
      </c>
      <c r="D163" s="124">
        <v>1030802</v>
      </c>
      <c r="E163" s="124">
        <v>145745</v>
      </c>
      <c r="F163" s="124">
        <v>35298</v>
      </c>
      <c r="G163" s="124">
        <v>36389</v>
      </c>
      <c r="H163" s="124">
        <v>36389</v>
      </c>
      <c r="I163" s="124">
        <v>230002</v>
      </c>
    </row>
    <row r="164" spans="1:9" x14ac:dyDescent="0.55000000000000004">
      <c r="A164" s="124" t="s">
        <v>193</v>
      </c>
      <c r="B164" s="124">
        <v>2022</v>
      </c>
      <c r="D164" s="124">
        <v>616521</v>
      </c>
      <c r="E164" s="124">
        <v>78934</v>
      </c>
      <c r="F164" s="124">
        <v>16949</v>
      </c>
      <c r="G164" s="124">
        <v>17473</v>
      </c>
      <c r="H164" s="124">
        <v>17473</v>
      </c>
      <c r="I164" s="124">
        <v>136771</v>
      </c>
    </row>
    <row r="165" spans="1:9" x14ac:dyDescent="0.55000000000000004">
      <c r="A165" s="124" t="s">
        <v>194</v>
      </c>
      <c r="B165" s="124">
        <v>2022</v>
      </c>
      <c r="D165" s="124">
        <v>174290</v>
      </c>
      <c r="E165" s="124">
        <v>27518</v>
      </c>
      <c r="F165" s="124">
        <v>6412</v>
      </c>
      <c r="G165" s="124">
        <v>6614</v>
      </c>
      <c r="H165" s="124">
        <v>6614</v>
      </c>
      <c r="I165" s="124">
        <v>47985</v>
      </c>
    </row>
    <row r="166" spans="1:9" x14ac:dyDescent="0.55000000000000004">
      <c r="A166" s="124" t="s">
        <v>196</v>
      </c>
      <c r="B166" s="124">
        <v>2022</v>
      </c>
      <c r="C166" s="125">
        <v>2</v>
      </c>
      <c r="D166" s="124">
        <v>1701362</v>
      </c>
      <c r="E166" s="124">
        <v>157313</v>
      </c>
      <c r="F166" s="124">
        <v>33619</v>
      </c>
      <c r="G166" s="124">
        <v>34660</v>
      </c>
      <c r="H166" s="124">
        <v>34660</v>
      </c>
      <c r="I166" s="124">
        <v>398842</v>
      </c>
    </row>
    <row r="167" spans="1:9" x14ac:dyDescent="0.55000000000000004">
      <c r="A167" s="124" t="s">
        <v>197</v>
      </c>
      <c r="B167" s="124">
        <v>2022</v>
      </c>
      <c r="C167" s="125">
        <v>1.2</v>
      </c>
      <c r="D167" s="124">
        <v>1116807</v>
      </c>
      <c r="E167" s="124">
        <v>149836</v>
      </c>
      <c r="F167" s="124">
        <v>23665</v>
      </c>
      <c r="G167" s="124">
        <v>24397</v>
      </c>
      <c r="H167" s="124">
        <v>24397</v>
      </c>
      <c r="I167" s="124">
        <v>242692</v>
      </c>
    </row>
    <row r="168" spans="1:9" x14ac:dyDescent="0.55000000000000004">
      <c r="A168" s="124" t="s">
        <v>198</v>
      </c>
      <c r="B168" s="124">
        <v>2022</v>
      </c>
      <c r="C168" s="125">
        <v>3</v>
      </c>
      <c r="D168" s="124">
        <v>1008092</v>
      </c>
      <c r="E168" s="124">
        <v>178225</v>
      </c>
      <c r="F168" s="124">
        <v>30905</v>
      </c>
      <c r="G168" s="124">
        <v>31862</v>
      </c>
      <c r="H168" s="124">
        <v>31862</v>
      </c>
      <c r="I168" s="124">
        <v>189732</v>
      </c>
    </row>
    <row r="169" spans="1:9" x14ac:dyDescent="0.55000000000000004">
      <c r="A169" s="124" t="s">
        <v>199</v>
      </c>
      <c r="B169" s="124">
        <v>2022</v>
      </c>
      <c r="C169" s="125">
        <v>3</v>
      </c>
      <c r="D169" s="124">
        <v>575140</v>
      </c>
      <c r="E169" s="124">
        <v>74589</v>
      </c>
      <c r="F169" s="124">
        <v>15794</v>
      </c>
      <c r="G169" s="124">
        <v>16281</v>
      </c>
      <c r="H169" s="124">
        <v>16281</v>
      </c>
      <c r="I169" s="124">
        <v>110709</v>
      </c>
    </row>
    <row r="170" spans="1:9" x14ac:dyDescent="0.55000000000000004">
      <c r="A170" s="124" t="s">
        <v>200</v>
      </c>
      <c r="B170" s="124">
        <v>2022</v>
      </c>
      <c r="C170" s="125">
        <v>2.1</v>
      </c>
      <c r="D170" s="124">
        <v>1757643</v>
      </c>
      <c r="E170" s="124">
        <v>183731</v>
      </c>
      <c r="F170" s="124">
        <v>41589</v>
      </c>
      <c r="G170" s="124">
        <v>43273</v>
      </c>
      <c r="H170" s="124">
        <v>43273</v>
      </c>
      <c r="I170" s="124">
        <v>425914</v>
      </c>
    </row>
    <row r="171" spans="1:9" x14ac:dyDescent="0.55000000000000004">
      <c r="A171" s="124" t="s">
        <v>201</v>
      </c>
      <c r="B171" s="124">
        <v>2022</v>
      </c>
      <c r="C171" s="125">
        <v>1</v>
      </c>
      <c r="D171" s="124">
        <v>1293855</v>
      </c>
      <c r="E171" s="124">
        <v>192172</v>
      </c>
      <c r="F171" s="124">
        <v>47898</v>
      </c>
      <c r="G171" s="124">
        <v>49559</v>
      </c>
      <c r="H171" s="124">
        <v>49559</v>
      </c>
      <c r="I171" s="124">
        <v>292922</v>
      </c>
    </row>
    <row r="172" spans="1:9" x14ac:dyDescent="0.55000000000000004">
      <c r="A172" s="124" t="s">
        <v>202</v>
      </c>
      <c r="B172" s="124">
        <v>2022</v>
      </c>
      <c r="D172" s="124">
        <v>1437540</v>
      </c>
      <c r="E172" s="124">
        <v>159738</v>
      </c>
      <c r="F172" s="124">
        <v>38885</v>
      </c>
      <c r="G172" s="124">
        <v>40088</v>
      </c>
      <c r="H172" s="124">
        <v>40088</v>
      </c>
      <c r="I172" s="124">
        <v>386832</v>
      </c>
    </row>
    <row r="173" spans="1:9" x14ac:dyDescent="0.55000000000000004">
      <c r="A173" s="124" t="s">
        <v>203</v>
      </c>
      <c r="B173" s="124">
        <v>2022</v>
      </c>
      <c r="D173" s="124">
        <v>1196008</v>
      </c>
      <c r="E173" s="124">
        <v>118390</v>
      </c>
      <c r="F173" s="124">
        <v>25481</v>
      </c>
      <c r="G173" s="124">
        <v>26493</v>
      </c>
      <c r="H173" s="124">
        <v>26493</v>
      </c>
      <c r="I173" s="124">
        <v>268742</v>
      </c>
    </row>
    <row r="174" spans="1:9" x14ac:dyDescent="0.55000000000000004">
      <c r="A174" s="124" t="s">
        <v>204</v>
      </c>
      <c r="B174" s="124">
        <v>2022</v>
      </c>
      <c r="D174" s="124">
        <v>5343725</v>
      </c>
      <c r="E174" s="124">
        <v>579590</v>
      </c>
      <c r="F174" s="124">
        <v>154907</v>
      </c>
      <c r="G174" s="124">
        <v>159698</v>
      </c>
      <c r="H174" s="124">
        <v>159698</v>
      </c>
      <c r="I174" s="124">
        <v>1559652</v>
      </c>
    </row>
    <row r="175" spans="1:9" x14ac:dyDescent="0.55000000000000004">
      <c r="A175" s="124" t="s">
        <v>205</v>
      </c>
      <c r="B175" s="124">
        <v>2022</v>
      </c>
      <c r="C175" s="125">
        <v>2.7</v>
      </c>
      <c r="D175" s="124">
        <v>2581156</v>
      </c>
      <c r="E175" s="124">
        <v>305835</v>
      </c>
      <c r="F175" s="124">
        <v>69077</v>
      </c>
      <c r="G175" s="124">
        <v>72372</v>
      </c>
      <c r="H175" s="124">
        <v>72500</v>
      </c>
      <c r="I175" s="124">
        <v>614955</v>
      </c>
    </row>
    <row r="176" spans="1:9" x14ac:dyDescent="0.55000000000000004">
      <c r="A176" s="124" t="s">
        <v>206</v>
      </c>
      <c r="B176" s="124">
        <v>2022</v>
      </c>
      <c r="D176" s="124">
        <v>1016674</v>
      </c>
      <c r="E176" s="124">
        <v>114665</v>
      </c>
      <c r="F176" s="124">
        <v>25235</v>
      </c>
      <c r="G176" s="124">
        <v>26016</v>
      </c>
      <c r="H176" s="124">
        <v>26016</v>
      </c>
      <c r="I176" s="124">
        <v>239584</v>
      </c>
    </row>
    <row r="177" spans="1:9" x14ac:dyDescent="0.55000000000000004">
      <c r="A177" s="124" t="s">
        <v>207</v>
      </c>
      <c r="B177" s="124">
        <v>2022</v>
      </c>
      <c r="C177" s="125">
        <v>3.7</v>
      </c>
      <c r="D177" s="124">
        <v>1386706</v>
      </c>
      <c r="E177" s="124">
        <v>209144</v>
      </c>
      <c r="F177" s="124">
        <v>45808</v>
      </c>
      <c r="G177" s="124">
        <v>47224</v>
      </c>
      <c r="H177" s="124">
        <v>47224</v>
      </c>
      <c r="I177" s="124">
        <v>284507</v>
      </c>
    </row>
    <row r="178" spans="1:9" x14ac:dyDescent="0.55000000000000004">
      <c r="A178" s="124" t="s">
        <v>208</v>
      </c>
      <c r="B178" s="124">
        <v>2022</v>
      </c>
      <c r="C178" s="125">
        <v>2.1</v>
      </c>
      <c r="D178" s="124">
        <v>665477</v>
      </c>
      <c r="E178" s="124">
        <v>107259</v>
      </c>
      <c r="F178" s="124">
        <v>21187</v>
      </c>
      <c r="G178" s="124">
        <v>22511</v>
      </c>
      <c r="H178" s="124">
        <v>22511</v>
      </c>
      <c r="I178" s="124">
        <v>165523</v>
      </c>
    </row>
    <row r="179" spans="1:9" x14ac:dyDescent="0.55000000000000004">
      <c r="A179" s="124" t="s">
        <v>209</v>
      </c>
      <c r="B179" s="124">
        <v>2022</v>
      </c>
      <c r="C179" s="125">
        <v>1.1000000000000001</v>
      </c>
      <c r="D179" s="124">
        <v>712878</v>
      </c>
      <c r="E179" s="124">
        <v>74871</v>
      </c>
      <c r="F179" s="124">
        <v>16386</v>
      </c>
      <c r="G179" s="124">
        <v>16934</v>
      </c>
      <c r="H179" s="124">
        <v>16934</v>
      </c>
      <c r="I179" s="124">
        <v>169453</v>
      </c>
    </row>
    <row r="180" spans="1:9" x14ac:dyDescent="0.55000000000000004">
      <c r="A180" s="124" t="s">
        <v>210</v>
      </c>
      <c r="B180" s="124">
        <v>2022</v>
      </c>
      <c r="C180" s="125">
        <v>1.7</v>
      </c>
      <c r="D180" s="124">
        <v>853452</v>
      </c>
      <c r="E180" s="124">
        <v>77667</v>
      </c>
      <c r="F180" s="124">
        <v>17359</v>
      </c>
      <c r="G180" s="124">
        <v>17895</v>
      </c>
      <c r="H180" s="124">
        <v>17895</v>
      </c>
      <c r="I180" s="124">
        <v>203603</v>
      </c>
    </row>
    <row r="181" spans="1:9" x14ac:dyDescent="0.55000000000000004">
      <c r="A181" s="124" t="s">
        <v>211</v>
      </c>
      <c r="B181" s="124">
        <v>2022</v>
      </c>
      <c r="C181" s="125">
        <v>3.6</v>
      </c>
      <c r="D181" s="124">
        <v>374208</v>
      </c>
      <c r="E181" s="124">
        <v>56726</v>
      </c>
      <c r="F181" s="124">
        <v>12687</v>
      </c>
      <c r="G181" s="124">
        <v>13081</v>
      </c>
      <c r="H181" s="124">
        <v>13081</v>
      </c>
      <c r="I181" s="124">
        <v>74384</v>
      </c>
    </row>
    <row r="182" spans="1:9" x14ac:dyDescent="0.55000000000000004">
      <c r="A182" s="124" t="s">
        <v>212</v>
      </c>
      <c r="B182" s="124">
        <v>2022</v>
      </c>
      <c r="C182" s="125">
        <v>1.7</v>
      </c>
      <c r="D182" s="124">
        <v>1140229</v>
      </c>
      <c r="E182" s="124">
        <v>139683</v>
      </c>
      <c r="F182" s="124">
        <v>31397</v>
      </c>
      <c r="G182" s="124">
        <v>32378</v>
      </c>
      <c r="H182" s="124">
        <v>32378</v>
      </c>
      <c r="I182" s="124">
        <v>224279</v>
      </c>
    </row>
    <row r="183" spans="1:9" x14ac:dyDescent="0.55000000000000004">
      <c r="A183" s="124" t="s">
        <v>213</v>
      </c>
      <c r="B183" s="124">
        <v>2022</v>
      </c>
      <c r="D183" s="124">
        <v>393246</v>
      </c>
      <c r="E183" s="124">
        <v>41802</v>
      </c>
      <c r="F183" s="124">
        <v>9390</v>
      </c>
      <c r="G183" s="124">
        <v>9680</v>
      </c>
      <c r="H183" s="124">
        <v>9680</v>
      </c>
      <c r="I183" s="124">
        <v>89340</v>
      </c>
    </row>
    <row r="184" spans="1:9" x14ac:dyDescent="0.55000000000000004">
      <c r="A184" s="124" t="s">
        <v>214</v>
      </c>
      <c r="B184" s="124">
        <v>2022</v>
      </c>
      <c r="D184" s="124">
        <v>374965</v>
      </c>
      <c r="E184" s="124">
        <v>67145</v>
      </c>
      <c r="F184" s="124">
        <v>11107</v>
      </c>
      <c r="G184" s="124">
        <v>11461</v>
      </c>
      <c r="H184" s="124">
        <v>11461</v>
      </c>
      <c r="I184" s="124">
        <v>84509</v>
      </c>
    </row>
    <row r="185" spans="1:9" x14ac:dyDescent="0.55000000000000004">
      <c r="A185" s="124" t="s">
        <v>215</v>
      </c>
      <c r="B185" s="124">
        <v>2022</v>
      </c>
      <c r="C185" s="125">
        <v>2.7</v>
      </c>
      <c r="D185" s="124">
        <v>440151</v>
      </c>
      <c r="E185" s="124">
        <v>45010</v>
      </c>
      <c r="F185" s="124">
        <v>11527</v>
      </c>
      <c r="G185" s="124">
        <v>11611</v>
      </c>
      <c r="H185" s="124">
        <v>11700</v>
      </c>
      <c r="I185" s="124">
        <v>107522</v>
      </c>
    </row>
    <row r="186" spans="1:9" x14ac:dyDescent="0.55000000000000004">
      <c r="A186" s="124" t="s">
        <v>216</v>
      </c>
      <c r="B186" s="124">
        <v>2022</v>
      </c>
      <c r="C186" s="125">
        <v>3</v>
      </c>
      <c r="D186" s="124">
        <v>1145182</v>
      </c>
      <c r="E186" s="124">
        <v>141934</v>
      </c>
      <c r="F186" s="124">
        <v>31549</v>
      </c>
      <c r="G186" s="124">
        <v>32417</v>
      </c>
      <c r="H186" s="124">
        <v>32554</v>
      </c>
      <c r="I186" s="124">
        <v>260938</v>
      </c>
    </row>
    <row r="187" spans="1:9" x14ac:dyDescent="0.55000000000000004">
      <c r="A187" s="124" t="s">
        <v>217</v>
      </c>
      <c r="B187" s="124">
        <v>2022</v>
      </c>
      <c r="D187" s="124">
        <v>1077285</v>
      </c>
      <c r="E187" s="124">
        <v>147856</v>
      </c>
      <c r="F187" s="124">
        <v>41208</v>
      </c>
      <c r="G187" s="124">
        <v>42484</v>
      </c>
      <c r="H187" s="124">
        <v>42484</v>
      </c>
      <c r="I187" s="124">
        <v>233864</v>
      </c>
    </row>
    <row r="188" spans="1:9" x14ac:dyDescent="0.55000000000000004">
      <c r="A188" s="124" t="s">
        <v>218</v>
      </c>
      <c r="B188" s="124">
        <v>2022</v>
      </c>
      <c r="D188" s="124">
        <v>1373342</v>
      </c>
      <c r="E188" s="124">
        <v>153580</v>
      </c>
      <c r="F188" s="124">
        <v>37884</v>
      </c>
      <c r="G188" s="124">
        <v>39055</v>
      </c>
      <c r="H188" s="124">
        <v>39055</v>
      </c>
      <c r="I188" s="124">
        <v>346824</v>
      </c>
    </row>
    <row r="189" spans="1:9" x14ac:dyDescent="0.55000000000000004">
      <c r="A189" s="124" t="s">
        <v>219</v>
      </c>
      <c r="B189" s="124">
        <v>2022</v>
      </c>
      <c r="C189" s="125">
        <v>2.4</v>
      </c>
      <c r="D189" s="124">
        <v>657746</v>
      </c>
      <c r="E189" s="124">
        <v>76115</v>
      </c>
      <c r="F189" s="124">
        <v>18879</v>
      </c>
      <c r="G189" s="124">
        <v>19307</v>
      </c>
      <c r="H189" s="124">
        <v>19307</v>
      </c>
      <c r="I189" s="124">
        <v>152137</v>
      </c>
    </row>
    <row r="190" spans="1:9" x14ac:dyDescent="0.55000000000000004">
      <c r="A190" s="124" t="s">
        <v>220</v>
      </c>
      <c r="B190" s="124">
        <v>2022</v>
      </c>
      <c r="C190" s="125">
        <v>2.2000000000000002</v>
      </c>
      <c r="D190" s="124">
        <v>907904</v>
      </c>
      <c r="E190" s="124">
        <v>132493</v>
      </c>
      <c r="F190" s="124">
        <v>24876</v>
      </c>
      <c r="G190" s="124">
        <v>25718</v>
      </c>
      <c r="H190" s="124">
        <v>26130</v>
      </c>
      <c r="I190" s="124">
        <v>175606</v>
      </c>
    </row>
    <row r="191" spans="1:9" x14ac:dyDescent="0.55000000000000004">
      <c r="A191" s="124" t="s">
        <v>221</v>
      </c>
      <c r="B191" s="124">
        <v>2022</v>
      </c>
      <c r="C191" s="125">
        <v>7.1</v>
      </c>
      <c r="D191" s="124">
        <v>723683</v>
      </c>
      <c r="E191" s="124">
        <v>167620</v>
      </c>
      <c r="F191" s="124">
        <v>37978</v>
      </c>
      <c r="G191" s="124">
        <v>39150</v>
      </c>
      <c r="H191" s="124">
        <v>39150</v>
      </c>
      <c r="I191" s="124">
        <v>191827</v>
      </c>
    </row>
    <row r="192" spans="1:9" x14ac:dyDescent="0.55000000000000004">
      <c r="A192" t="s">
        <v>174</v>
      </c>
      <c r="B192" s="129">
        <v>2023</v>
      </c>
      <c r="C192">
        <v>2.8</v>
      </c>
      <c r="D192" s="130">
        <v>733333.15470129403</v>
      </c>
      <c r="E192">
        <v>107755</v>
      </c>
      <c r="F192">
        <v>23615</v>
      </c>
      <c r="G192">
        <v>15133</v>
      </c>
      <c r="H192">
        <v>15133</v>
      </c>
      <c r="I192">
        <v>375221</v>
      </c>
    </row>
    <row r="193" spans="1:9" x14ac:dyDescent="0.55000000000000004">
      <c r="A193" t="s">
        <v>175</v>
      </c>
      <c r="B193" s="129">
        <v>2023</v>
      </c>
      <c r="C193">
        <v>2.5</v>
      </c>
      <c r="D193" s="130">
        <v>939761.22415079898</v>
      </c>
      <c r="E193">
        <v>124609</v>
      </c>
      <c r="F193">
        <v>28551</v>
      </c>
      <c r="G193">
        <v>23190</v>
      </c>
      <c r="H193">
        <v>23190</v>
      </c>
      <c r="I193">
        <v>492276</v>
      </c>
    </row>
    <row r="194" spans="1:9" x14ac:dyDescent="0.55000000000000004">
      <c r="A194" t="s">
        <v>176</v>
      </c>
      <c r="B194" s="129">
        <v>2023</v>
      </c>
      <c r="C194">
        <v>2.8</v>
      </c>
      <c r="D194" s="130">
        <v>1786972.853962</v>
      </c>
      <c r="E194">
        <v>250222</v>
      </c>
      <c r="F194">
        <v>62244</v>
      </c>
      <c r="G194">
        <v>52342</v>
      </c>
      <c r="H194">
        <v>52342</v>
      </c>
      <c r="I194">
        <v>991073</v>
      </c>
    </row>
    <row r="195" spans="1:9" x14ac:dyDescent="0.55000000000000004">
      <c r="A195" t="s">
        <v>177</v>
      </c>
      <c r="B195" s="129">
        <v>2023</v>
      </c>
      <c r="C195">
        <v>2.2000000000000002</v>
      </c>
      <c r="D195" s="130">
        <v>968762.93405828404</v>
      </c>
      <c r="E195">
        <v>127084</v>
      </c>
      <c r="F195">
        <v>29521</v>
      </c>
      <c r="G195">
        <v>19556</v>
      </c>
      <c r="H195">
        <v>19556</v>
      </c>
      <c r="I195">
        <v>517857</v>
      </c>
    </row>
    <row r="196" spans="1:9" x14ac:dyDescent="0.55000000000000004">
      <c r="A196" t="s">
        <v>178</v>
      </c>
      <c r="B196" s="129">
        <v>2023</v>
      </c>
      <c r="C196">
        <v>2.7</v>
      </c>
      <c r="D196" s="130">
        <v>495239.137868802</v>
      </c>
      <c r="E196">
        <v>69716</v>
      </c>
      <c r="F196">
        <v>17219</v>
      </c>
      <c r="G196">
        <v>11100</v>
      </c>
      <c r="H196">
        <v>11100</v>
      </c>
      <c r="I196">
        <v>260631</v>
      </c>
    </row>
    <row r="197" spans="1:9" x14ac:dyDescent="0.55000000000000004">
      <c r="A197" t="s">
        <v>179</v>
      </c>
      <c r="B197" s="129">
        <v>2023</v>
      </c>
      <c r="C197">
        <v>1.8</v>
      </c>
      <c r="D197" s="130">
        <v>648424.59075898095</v>
      </c>
      <c r="E197">
        <v>67560</v>
      </c>
      <c r="F197">
        <v>15721</v>
      </c>
      <c r="G197">
        <v>12542</v>
      </c>
      <c r="H197">
        <v>12542</v>
      </c>
      <c r="I197">
        <v>339176</v>
      </c>
    </row>
    <row r="198" spans="1:9" x14ac:dyDescent="0.55000000000000004">
      <c r="A198" t="s">
        <v>180</v>
      </c>
      <c r="B198" s="129">
        <v>2023</v>
      </c>
      <c r="C198">
        <v>3.5</v>
      </c>
      <c r="D198" s="130">
        <v>927030.55261448806</v>
      </c>
      <c r="E198">
        <v>214000</v>
      </c>
      <c r="F198">
        <v>45008</v>
      </c>
      <c r="G198">
        <v>24755</v>
      </c>
      <c r="H198">
        <v>24755</v>
      </c>
      <c r="I198">
        <v>643938</v>
      </c>
    </row>
    <row r="199" spans="1:9" x14ac:dyDescent="0.55000000000000004">
      <c r="A199" t="s">
        <v>181</v>
      </c>
      <c r="B199" s="129">
        <v>2023</v>
      </c>
      <c r="C199">
        <v>3.3</v>
      </c>
      <c r="D199" s="130">
        <v>1231658.8383030801</v>
      </c>
      <c r="E199">
        <v>176126</v>
      </c>
      <c r="F199">
        <v>41478</v>
      </c>
      <c r="G199">
        <v>31689</v>
      </c>
      <c r="H199">
        <v>31689</v>
      </c>
      <c r="I199">
        <v>664911</v>
      </c>
    </row>
    <row r="200" spans="1:9" x14ac:dyDescent="0.55000000000000004">
      <c r="A200" t="s">
        <v>182</v>
      </c>
      <c r="B200" s="129">
        <v>2023</v>
      </c>
      <c r="C200">
        <v>2.2999999999999998</v>
      </c>
      <c r="D200" s="130">
        <v>315936.916191497</v>
      </c>
      <c r="E200">
        <v>43468</v>
      </c>
      <c r="F200">
        <v>6531</v>
      </c>
      <c r="G200">
        <v>5314</v>
      </c>
      <c r="H200">
        <v>5314</v>
      </c>
      <c r="I200">
        <v>138174</v>
      </c>
    </row>
    <row r="201" spans="1:9" x14ac:dyDescent="0.55000000000000004">
      <c r="A201" t="s">
        <v>183</v>
      </c>
      <c r="B201" s="129">
        <v>2023</v>
      </c>
      <c r="C201">
        <v>3.7</v>
      </c>
      <c r="D201" s="130">
        <v>1268261.18395954</v>
      </c>
      <c r="E201">
        <v>177422</v>
      </c>
      <c r="F201">
        <v>39771</v>
      </c>
      <c r="G201">
        <v>27706</v>
      </c>
      <c r="H201">
        <v>27706</v>
      </c>
      <c r="I201">
        <v>633291</v>
      </c>
    </row>
    <row r="202" spans="1:9" x14ac:dyDescent="0.55000000000000004">
      <c r="A202" t="s">
        <v>184</v>
      </c>
      <c r="B202" s="129">
        <v>2023</v>
      </c>
      <c r="C202">
        <v>3.1</v>
      </c>
      <c r="D202" s="130">
        <v>2002435.0427935999</v>
      </c>
      <c r="E202">
        <v>255695</v>
      </c>
      <c r="F202">
        <v>65105</v>
      </c>
      <c r="G202">
        <v>47258</v>
      </c>
      <c r="H202">
        <v>47258</v>
      </c>
      <c r="I202">
        <v>1065357</v>
      </c>
    </row>
    <row r="203" spans="1:9" x14ac:dyDescent="0.55000000000000004">
      <c r="A203" t="s">
        <v>185</v>
      </c>
      <c r="B203" s="129">
        <v>2023</v>
      </c>
      <c r="C203">
        <v>2.9</v>
      </c>
      <c r="D203" s="130">
        <v>954896.36816064199</v>
      </c>
      <c r="E203">
        <v>123328</v>
      </c>
      <c r="F203">
        <v>28437</v>
      </c>
      <c r="G203">
        <v>22586</v>
      </c>
      <c r="H203">
        <v>22586</v>
      </c>
      <c r="I203">
        <v>509415</v>
      </c>
    </row>
    <row r="204" spans="1:9" x14ac:dyDescent="0.55000000000000004">
      <c r="A204" t="s">
        <v>186</v>
      </c>
      <c r="B204" s="129">
        <v>2023</v>
      </c>
      <c r="C204">
        <v>2.6</v>
      </c>
      <c r="D204" s="130">
        <v>2652879.6636284599</v>
      </c>
      <c r="E204">
        <v>307259</v>
      </c>
      <c r="F204">
        <v>65893</v>
      </c>
      <c r="G204">
        <v>60576</v>
      </c>
      <c r="H204">
        <v>60576</v>
      </c>
      <c r="I204">
        <v>1350968</v>
      </c>
    </row>
    <row r="205" spans="1:9" x14ac:dyDescent="0.55000000000000004">
      <c r="A205" t="s">
        <v>187</v>
      </c>
      <c r="B205" s="129">
        <v>2023</v>
      </c>
      <c r="C205">
        <v>3.4</v>
      </c>
      <c r="D205" s="130">
        <v>1577334.5113162</v>
      </c>
      <c r="E205">
        <v>232043</v>
      </c>
      <c r="F205">
        <v>55566</v>
      </c>
      <c r="G205">
        <v>42685</v>
      </c>
      <c r="H205">
        <v>42685</v>
      </c>
      <c r="I205">
        <v>851019</v>
      </c>
    </row>
    <row r="206" spans="1:9" x14ac:dyDescent="0.55000000000000004">
      <c r="A206" t="s">
        <v>188</v>
      </c>
      <c r="B206" s="129">
        <v>2023</v>
      </c>
      <c r="D206" s="130">
        <v>653111.87818136101</v>
      </c>
      <c r="E206">
        <v>62435</v>
      </c>
      <c r="F206">
        <v>13654</v>
      </c>
      <c r="G206">
        <v>12518</v>
      </c>
      <c r="H206">
        <v>12518</v>
      </c>
      <c r="I206">
        <v>336058</v>
      </c>
    </row>
    <row r="207" spans="1:9" x14ac:dyDescent="0.55000000000000004">
      <c r="A207" t="s">
        <v>189</v>
      </c>
      <c r="B207" s="129">
        <v>2023</v>
      </c>
      <c r="D207" s="130">
        <v>1344907.35589353</v>
      </c>
      <c r="E207">
        <v>180627</v>
      </c>
      <c r="F207">
        <v>40116</v>
      </c>
      <c r="G207">
        <v>30590</v>
      </c>
      <c r="H207">
        <v>30590</v>
      </c>
      <c r="I207">
        <v>739396</v>
      </c>
    </row>
    <row r="208" spans="1:9" x14ac:dyDescent="0.55000000000000004">
      <c r="A208" t="s">
        <v>190</v>
      </c>
      <c r="B208" s="129">
        <v>2023</v>
      </c>
      <c r="C208">
        <v>3.1</v>
      </c>
      <c r="D208" s="130">
        <v>1248473.6351704199</v>
      </c>
      <c r="E208">
        <v>183116</v>
      </c>
      <c r="F208">
        <v>41570</v>
      </c>
      <c r="G208">
        <v>32926</v>
      </c>
      <c r="H208">
        <v>32926</v>
      </c>
      <c r="I208">
        <v>683413</v>
      </c>
    </row>
    <row r="209" spans="1:9" x14ac:dyDescent="0.55000000000000004">
      <c r="A209" t="s">
        <v>191</v>
      </c>
      <c r="B209" s="129">
        <v>2023</v>
      </c>
      <c r="C209">
        <v>2</v>
      </c>
      <c r="D209" s="130">
        <v>1229790.4281329799</v>
      </c>
      <c r="E209">
        <v>140647</v>
      </c>
      <c r="F209">
        <v>34395</v>
      </c>
      <c r="G209">
        <v>22466</v>
      </c>
      <c r="H209">
        <v>22466</v>
      </c>
      <c r="I209">
        <v>642634</v>
      </c>
    </row>
    <row r="210" spans="1:9" x14ac:dyDescent="0.55000000000000004">
      <c r="A210" t="s">
        <v>192</v>
      </c>
      <c r="B210" s="129">
        <v>2023</v>
      </c>
      <c r="C210">
        <v>3.6</v>
      </c>
      <c r="D210" s="130">
        <v>944463.98810419301</v>
      </c>
      <c r="E210">
        <v>151359</v>
      </c>
      <c r="F210">
        <v>36608</v>
      </c>
      <c r="G210">
        <v>24445</v>
      </c>
      <c r="H210">
        <v>24445</v>
      </c>
      <c r="I210">
        <v>497827</v>
      </c>
    </row>
    <row r="211" spans="1:9" x14ac:dyDescent="0.55000000000000004">
      <c r="A211" t="s">
        <v>193</v>
      </c>
      <c r="B211" s="129">
        <v>2023</v>
      </c>
      <c r="C211">
        <v>3</v>
      </c>
      <c r="D211" s="130">
        <v>561223.15414936305</v>
      </c>
      <c r="E211">
        <v>81194</v>
      </c>
      <c r="F211">
        <v>17443</v>
      </c>
      <c r="G211">
        <v>15270</v>
      </c>
      <c r="H211">
        <v>15270</v>
      </c>
      <c r="I211">
        <v>290473</v>
      </c>
    </row>
    <row r="212" spans="1:9" x14ac:dyDescent="0.55000000000000004">
      <c r="A212" t="s">
        <v>194</v>
      </c>
      <c r="B212" s="129">
        <v>2023</v>
      </c>
      <c r="C212">
        <v>3</v>
      </c>
      <c r="D212" s="130">
        <v>167332.43057276</v>
      </c>
      <c r="E212">
        <v>21510</v>
      </c>
      <c r="F212">
        <v>5002</v>
      </c>
      <c r="G212">
        <v>4350</v>
      </c>
      <c r="H212">
        <v>4350</v>
      </c>
      <c r="I212">
        <v>81147</v>
      </c>
    </row>
    <row r="213" spans="1:9" x14ac:dyDescent="0.55000000000000004">
      <c r="A213" t="s">
        <v>196</v>
      </c>
      <c r="B213" s="129">
        <v>2023</v>
      </c>
      <c r="C213">
        <v>2</v>
      </c>
      <c r="D213" s="130">
        <v>1487757.7221732701</v>
      </c>
      <c r="E213">
        <v>161361</v>
      </c>
      <c r="F213">
        <v>34506</v>
      </c>
      <c r="G213">
        <v>24146</v>
      </c>
      <c r="H213">
        <v>24146</v>
      </c>
      <c r="I213">
        <v>800957</v>
      </c>
    </row>
    <row r="214" spans="1:9" x14ac:dyDescent="0.55000000000000004">
      <c r="A214" t="s">
        <v>197</v>
      </c>
      <c r="B214" s="129">
        <v>2023</v>
      </c>
      <c r="C214">
        <v>1.5</v>
      </c>
      <c r="D214" s="130">
        <v>1042299.87756471</v>
      </c>
      <c r="E214">
        <v>152874</v>
      </c>
      <c r="F214">
        <v>24115</v>
      </c>
      <c r="G214">
        <v>21376</v>
      </c>
      <c r="H214">
        <v>21376</v>
      </c>
      <c r="I214">
        <v>559821</v>
      </c>
    </row>
    <row r="215" spans="1:9" x14ac:dyDescent="0.55000000000000004">
      <c r="A215" t="s">
        <v>198</v>
      </c>
      <c r="B215" s="129">
        <v>2023</v>
      </c>
      <c r="C215">
        <v>3</v>
      </c>
      <c r="D215" s="130">
        <v>959236.47512044501</v>
      </c>
      <c r="E215">
        <v>184129</v>
      </c>
      <c r="F215">
        <v>31932</v>
      </c>
      <c r="G215">
        <v>23583</v>
      </c>
      <c r="H215">
        <v>23583</v>
      </c>
      <c r="I215">
        <v>464117</v>
      </c>
    </row>
    <row r="216" spans="1:9" x14ac:dyDescent="0.55000000000000004">
      <c r="A216" t="s">
        <v>199</v>
      </c>
      <c r="B216" s="129">
        <v>2023</v>
      </c>
      <c r="C216">
        <v>3</v>
      </c>
      <c r="D216" s="130">
        <v>515292.20259020902</v>
      </c>
      <c r="E216">
        <v>77007</v>
      </c>
      <c r="F216">
        <v>16298</v>
      </c>
      <c r="G216">
        <v>8883</v>
      </c>
      <c r="H216">
        <v>8883</v>
      </c>
      <c r="I216">
        <v>257398</v>
      </c>
    </row>
    <row r="217" spans="1:9" x14ac:dyDescent="0.55000000000000004">
      <c r="A217" t="s">
        <v>200</v>
      </c>
      <c r="B217" s="129">
        <v>2023</v>
      </c>
      <c r="C217">
        <v>2.1</v>
      </c>
      <c r="D217" s="130">
        <v>1625982.3206326</v>
      </c>
      <c r="E217">
        <v>188843</v>
      </c>
      <c r="F217">
        <v>42992</v>
      </c>
      <c r="G217">
        <v>28418</v>
      </c>
      <c r="H217">
        <v>28418</v>
      </c>
      <c r="I217">
        <v>861914</v>
      </c>
    </row>
    <row r="218" spans="1:9" x14ac:dyDescent="0.55000000000000004">
      <c r="A218" t="s">
        <v>201</v>
      </c>
      <c r="B218" s="129">
        <v>2023</v>
      </c>
      <c r="C218">
        <v>2.6</v>
      </c>
      <c r="D218" s="130">
        <v>1234082.2252722101</v>
      </c>
      <c r="E218">
        <v>198231</v>
      </c>
      <c r="F218">
        <v>49805</v>
      </c>
      <c r="G218">
        <v>42154</v>
      </c>
      <c r="H218">
        <v>42154</v>
      </c>
      <c r="I218">
        <v>679825</v>
      </c>
    </row>
    <row r="219" spans="1:9" x14ac:dyDescent="0.55000000000000004">
      <c r="A219" t="s">
        <v>202</v>
      </c>
      <c r="B219" s="129">
        <v>2023</v>
      </c>
      <c r="D219" s="130">
        <v>1311859.8212775299</v>
      </c>
      <c r="E219">
        <v>164687</v>
      </c>
      <c r="F219">
        <v>40092</v>
      </c>
      <c r="G219">
        <v>31799</v>
      </c>
      <c r="H219">
        <v>31799</v>
      </c>
      <c r="I219">
        <v>675058</v>
      </c>
    </row>
    <row r="220" spans="1:9" x14ac:dyDescent="0.55000000000000004">
      <c r="A220" t="s">
        <v>203</v>
      </c>
      <c r="B220" s="129">
        <v>2023</v>
      </c>
      <c r="D220" s="130">
        <v>1112288.2118821901</v>
      </c>
      <c r="E220">
        <v>121295</v>
      </c>
      <c r="F220">
        <v>25422</v>
      </c>
      <c r="G220">
        <v>18951</v>
      </c>
      <c r="H220">
        <v>18951</v>
      </c>
      <c r="I220">
        <v>584565</v>
      </c>
    </row>
    <row r="221" spans="1:9" x14ac:dyDescent="0.55000000000000004">
      <c r="A221" t="s">
        <v>204</v>
      </c>
      <c r="B221" s="129">
        <v>2023</v>
      </c>
      <c r="D221" s="130">
        <v>4750055.6601092499</v>
      </c>
      <c r="E221">
        <v>597779</v>
      </c>
      <c r="F221">
        <v>159829</v>
      </c>
      <c r="G221">
        <v>135969</v>
      </c>
      <c r="H221">
        <v>135969</v>
      </c>
      <c r="I221">
        <v>2506534</v>
      </c>
    </row>
    <row r="222" spans="1:9" x14ac:dyDescent="0.55000000000000004">
      <c r="A222" t="s">
        <v>205</v>
      </c>
      <c r="B222" s="129">
        <v>2023</v>
      </c>
      <c r="C222">
        <v>3</v>
      </c>
      <c r="D222" s="130">
        <v>2347848.8033632999</v>
      </c>
      <c r="E222">
        <v>304625</v>
      </c>
      <c r="F222">
        <v>72086</v>
      </c>
      <c r="G222">
        <v>58668</v>
      </c>
      <c r="H222">
        <v>58668</v>
      </c>
      <c r="I222">
        <v>1211699</v>
      </c>
    </row>
    <row r="223" spans="1:9" x14ac:dyDescent="0.55000000000000004">
      <c r="A223" t="s">
        <v>206</v>
      </c>
      <c r="B223" s="129">
        <v>2023</v>
      </c>
      <c r="C223">
        <v>2.5</v>
      </c>
      <c r="D223" s="130">
        <v>951459.79875754495</v>
      </c>
      <c r="E223">
        <v>117856</v>
      </c>
      <c r="F223">
        <v>25834</v>
      </c>
      <c r="G223">
        <v>17440</v>
      </c>
      <c r="H223">
        <v>17440</v>
      </c>
      <c r="I223">
        <v>494146</v>
      </c>
    </row>
    <row r="224" spans="1:9" x14ac:dyDescent="0.55000000000000004">
      <c r="A224" t="s">
        <v>207</v>
      </c>
      <c r="B224" s="129">
        <v>2023</v>
      </c>
      <c r="C224">
        <v>3.6</v>
      </c>
      <c r="D224" s="130">
        <v>1284203.5326885399</v>
      </c>
      <c r="E224">
        <v>190143</v>
      </c>
      <c r="F224">
        <v>41389</v>
      </c>
      <c r="G224">
        <v>24917</v>
      </c>
      <c r="H224">
        <v>24917</v>
      </c>
      <c r="I224">
        <v>585274</v>
      </c>
    </row>
    <row r="225" spans="1:9" x14ac:dyDescent="0.55000000000000004">
      <c r="A225" t="s">
        <v>208</v>
      </c>
      <c r="B225" s="129">
        <v>2023</v>
      </c>
      <c r="C225">
        <v>2.1</v>
      </c>
      <c r="D225" s="130">
        <v>657502.45887956396</v>
      </c>
      <c r="E225">
        <v>110657</v>
      </c>
      <c r="F225">
        <v>21858</v>
      </c>
      <c r="G225">
        <v>14771</v>
      </c>
      <c r="H225">
        <v>14771</v>
      </c>
      <c r="I225">
        <v>344955</v>
      </c>
    </row>
    <row r="226" spans="1:9" x14ac:dyDescent="0.55000000000000004">
      <c r="A226" t="s">
        <v>209</v>
      </c>
      <c r="B226" s="129">
        <v>2023</v>
      </c>
      <c r="C226">
        <v>2.5</v>
      </c>
      <c r="D226" s="130">
        <v>695530.64365565102</v>
      </c>
      <c r="E226">
        <v>76876</v>
      </c>
      <c r="F226">
        <v>16803</v>
      </c>
      <c r="G226">
        <v>10549</v>
      </c>
      <c r="H226">
        <v>10549</v>
      </c>
      <c r="I226">
        <v>352913</v>
      </c>
    </row>
    <row r="227" spans="1:9" x14ac:dyDescent="0.55000000000000004">
      <c r="A227" t="s">
        <v>210</v>
      </c>
      <c r="B227" s="129">
        <v>2023</v>
      </c>
      <c r="C227">
        <v>1.7</v>
      </c>
      <c r="D227" s="130">
        <v>835408.00311996602</v>
      </c>
      <c r="E227">
        <v>79413</v>
      </c>
      <c r="F227">
        <v>17731</v>
      </c>
      <c r="G227">
        <v>14305</v>
      </c>
      <c r="H227">
        <v>14305</v>
      </c>
      <c r="I227">
        <v>419541</v>
      </c>
    </row>
    <row r="228" spans="1:9" x14ac:dyDescent="0.55000000000000004">
      <c r="A228" t="s">
        <v>211</v>
      </c>
      <c r="B228" s="129">
        <v>2023</v>
      </c>
      <c r="C228">
        <v>3</v>
      </c>
      <c r="D228" s="130">
        <v>348297.81228523998</v>
      </c>
      <c r="E228">
        <v>57041</v>
      </c>
      <c r="F228">
        <v>12759</v>
      </c>
      <c r="G228">
        <v>5712</v>
      </c>
      <c r="H228">
        <v>5712</v>
      </c>
      <c r="I228">
        <v>175264</v>
      </c>
    </row>
    <row r="229" spans="1:9" x14ac:dyDescent="0.55000000000000004">
      <c r="A229" t="s">
        <v>212</v>
      </c>
      <c r="B229" s="129">
        <v>2023</v>
      </c>
      <c r="C229">
        <v>2.4</v>
      </c>
      <c r="D229" s="130">
        <v>1059457.6068297599</v>
      </c>
      <c r="E229">
        <v>143759</v>
      </c>
      <c r="F229">
        <v>32277</v>
      </c>
      <c r="G229">
        <v>29112</v>
      </c>
      <c r="H229">
        <v>29112</v>
      </c>
      <c r="I229">
        <v>586356</v>
      </c>
    </row>
    <row r="230" spans="1:9" x14ac:dyDescent="0.55000000000000004">
      <c r="A230" t="s">
        <v>213</v>
      </c>
      <c r="B230" s="129">
        <v>2023</v>
      </c>
      <c r="C230">
        <v>2.6</v>
      </c>
      <c r="D230" s="130">
        <v>363989.85795742599</v>
      </c>
      <c r="E230">
        <v>42909</v>
      </c>
      <c r="F230">
        <v>9630</v>
      </c>
      <c r="G230">
        <v>8171</v>
      </c>
      <c r="H230">
        <v>8171</v>
      </c>
      <c r="I230">
        <v>177877</v>
      </c>
    </row>
    <row r="231" spans="1:9" x14ac:dyDescent="0.55000000000000004">
      <c r="A231" t="s">
        <v>214</v>
      </c>
      <c r="B231" s="129">
        <v>2023</v>
      </c>
      <c r="D231" s="130">
        <v>352548.61780377303</v>
      </c>
      <c r="E231">
        <v>70101</v>
      </c>
      <c r="F231">
        <v>13225</v>
      </c>
      <c r="G231">
        <v>7214</v>
      </c>
      <c r="H231">
        <v>7214</v>
      </c>
      <c r="I231">
        <v>188883</v>
      </c>
    </row>
    <row r="232" spans="1:9" x14ac:dyDescent="0.55000000000000004">
      <c r="A232" t="s">
        <v>215</v>
      </c>
      <c r="B232" s="129">
        <v>2023</v>
      </c>
      <c r="C232">
        <v>2.6</v>
      </c>
      <c r="D232" s="130">
        <v>416383.47005151003</v>
      </c>
      <c r="E232">
        <v>45477</v>
      </c>
      <c r="F232">
        <v>11878</v>
      </c>
      <c r="G232">
        <v>8820</v>
      </c>
      <c r="H232">
        <v>8820</v>
      </c>
      <c r="I232">
        <v>219343</v>
      </c>
    </row>
    <row r="233" spans="1:9" x14ac:dyDescent="0.55000000000000004">
      <c r="A233" t="s">
        <v>216</v>
      </c>
      <c r="B233" s="129">
        <v>2023</v>
      </c>
      <c r="C233">
        <v>2.5</v>
      </c>
      <c r="D233" s="130">
        <v>1069038.89575959</v>
      </c>
      <c r="E233">
        <v>146485</v>
      </c>
      <c r="F233">
        <v>32482</v>
      </c>
      <c r="G233">
        <v>23714</v>
      </c>
      <c r="H233">
        <v>23714</v>
      </c>
      <c r="I233">
        <v>564158</v>
      </c>
    </row>
    <row r="234" spans="1:9" x14ac:dyDescent="0.55000000000000004">
      <c r="A234" t="s">
        <v>217</v>
      </c>
      <c r="B234" s="129">
        <v>2023</v>
      </c>
      <c r="C234">
        <v>3</v>
      </c>
      <c r="D234" s="130">
        <v>1022773.21358142</v>
      </c>
      <c r="E234">
        <v>154384</v>
      </c>
      <c r="F234">
        <v>42901</v>
      </c>
      <c r="G234">
        <v>28138</v>
      </c>
      <c r="H234">
        <v>28138</v>
      </c>
      <c r="I234">
        <v>527029</v>
      </c>
    </row>
    <row r="235" spans="1:9" x14ac:dyDescent="0.55000000000000004">
      <c r="A235" t="s">
        <v>218</v>
      </c>
      <c r="B235" s="129">
        <v>2023</v>
      </c>
      <c r="C235">
        <v>3.1</v>
      </c>
      <c r="D235" s="130">
        <v>1257330.38777821</v>
      </c>
      <c r="E235">
        <v>158384</v>
      </c>
      <c r="F235">
        <v>39051</v>
      </c>
      <c r="G235">
        <v>28272</v>
      </c>
      <c r="H235">
        <v>28272</v>
      </c>
      <c r="I235">
        <v>664542</v>
      </c>
    </row>
    <row r="236" spans="1:9" x14ac:dyDescent="0.55000000000000004">
      <c r="A236" t="s">
        <v>219</v>
      </c>
      <c r="B236" s="129">
        <v>2023</v>
      </c>
      <c r="C236">
        <v>2.5</v>
      </c>
      <c r="D236" s="130">
        <v>625765.18370360695</v>
      </c>
      <c r="E236">
        <v>78213</v>
      </c>
      <c r="F236">
        <v>18535</v>
      </c>
      <c r="G236">
        <v>12989</v>
      </c>
      <c r="H236">
        <v>12989</v>
      </c>
      <c r="I236">
        <v>344681</v>
      </c>
    </row>
    <row r="237" spans="1:9" x14ac:dyDescent="0.55000000000000004">
      <c r="A237" t="s">
        <v>220</v>
      </c>
      <c r="B237" s="129">
        <v>2023</v>
      </c>
      <c r="C237">
        <v>2.5</v>
      </c>
      <c r="D237" s="130">
        <v>870636.02903967095</v>
      </c>
      <c r="E237">
        <v>135555</v>
      </c>
      <c r="F237">
        <v>24269</v>
      </c>
      <c r="G237">
        <v>12420</v>
      </c>
      <c r="H237">
        <v>12420</v>
      </c>
      <c r="I237">
        <v>393049</v>
      </c>
    </row>
    <row r="238" spans="1:9" x14ac:dyDescent="0.55000000000000004">
      <c r="A238" t="s">
        <v>221</v>
      </c>
      <c r="B238" s="129">
        <v>2023</v>
      </c>
      <c r="C238">
        <v>3.1</v>
      </c>
      <c r="D238" s="130">
        <v>676326.217579838</v>
      </c>
      <c r="E238">
        <v>137386</v>
      </c>
      <c r="F238">
        <v>31298</v>
      </c>
      <c r="G238">
        <v>19101</v>
      </c>
      <c r="H238">
        <v>19101</v>
      </c>
      <c r="I238">
        <v>361234</v>
      </c>
    </row>
    <row r="239" spans="1:9" x14ac:dyDescent="0.55000000000000004">
      <c r="B239" s="129"/>
    </row>
    <row r="240" spans="1:9" x14ac:dyDescent="0.55000000000000004">
      <c r="B240" s="129"/>
    </row>
    <row r="241" spans="2:2" x14ac:dyDescent="0.55000000000000004">
      <c r="B241" s="129"/>
    </row>
    <row r="242" spans="2:2" x14ac:dyDescent="0.55000000000000004">
      <c r="B242" s="129"/>
    </row>
    <row r="243" spans="2:2" x14ac:dyDescent="0.55000000000000004">
      <c r="B243" s="129"/>
    </row>
    <row r="244" spans="2:2" x14ac:dyDescent="0.55000000000000004">
      <c r="B244" s="129"/>
    </row>
    <row r="245" spans="2:2" x14ac:dyDescent="0.55000000000000004">
      <c r="B245" s="129"/>
    </row>
    <row r="246" spans="2:2" x14ac:dyDescent="0.55000000000000004">
      <c r="B246" s="129"/>
    </row>
    <row r="247" spans="2:2" x14ac:dyDescent="0.55000000000000004">
      <c r="B247" s="129"/>
    </row>
    <row r="248" spans="2:2" x14ac:dyDescent="0.55000000000000004">
      <c r="B248" s="129"/>
    </row>
    <row r="249" spans="2:2" x14ac:dyDescent="0.55000000000000004">
      <c r="B249" s="129"/>
    </row>
    <row r="250" spans="2:2" x14ac:dyDescent="0.55000000000000004">
      <c r="B250" s="129"/>
    </row>
    <row r="251" spans="2:2" x14ac:dyDescent="0.55000000000000004">
      <c r="B251" s="129"/>
    </row>
    <row r="252" spans="2:2" x14ac:dyDescent="0.55000000000000004">
      <c r="B252" s="129"/>
    </row>
    <row r="253" spans="2:2" x14ac:dyDescent="0.55000000000000004">
      <c r="B253" s="129"/>
    </row>
    <row r="254" spans="2:2" x14ac:dyDescent="0.55000000000000004">
      <c r="B254" s="129"/>
    </row>
    <row r="255" spans="2:2" x14ac:dyDescent="0.55000000000000004">
      <c r="B255" s="129"/>
    </row>
    <row r="256" spans="2:2" x14ac:dyDescent="0.55000000000000004">
      <c r="B256" s="129"/>
    </row>
    <row r="257" spans="2:2" x14ac:dyDescent="0.55000000000000004">
      <c r="B257" s="129"/>
    </row>
    <row r="258" spans="2:2" x14ac:dyDescent="0.55000000000000004">
      <c r="B258" s="129"/>
    </row>
    <row r="259" spans="2:2" x14ac:dyDescent="0.55000000000000004">
      <c r="B259" s="129"/>
    </row>
    <row r="260" spans="2:2" x14ac:dyDescent="0.55000000000000004">
      <c r="B260" s="129"/>
    </row>
    <row r="261" spans="2:2" x14ac:dyDescent="0.55000000000000004">
      <c r="B261" s="129"/>
    </row>
    <row r="262" spans="2:2" x14ac:dyDescent="0.55000000000000004">
      <c r="B262" s="129"/>
    </row>
    <row r="263" spans="2:2" x14ac:dyDescent="0.55000000000000004">
      <c r="B263" s="129"/>
    </row>
    <row r="264" spans="2:2" x14ac:dyDescent="0.55000000000000004">
      <c r="B264" s="129"/>
    </row>
    <row r="265" spans="2:2" x14ac:dyDescent="0.55000000000000004">
      <c r="B265" s="129"/>
    </row>
    <row r="266" spans="2:2" x14ac:dyDescent="0.55000000000000004">
      <c r="B266" s="129"/>
    </row>
    <row r="267" spans="2:2" x14ac:dyDescent="0.55000000000000004">
      <c r="B267" s="129"/>
    </row>
    <row r="268" spans="2:2" x14ac:dyDescent="0.55000000000000004">
      <c r="B268" s="129"/>
    </row>
    <row r="269" spans="2:2" x14ac:dyDescent="0.55000000000000004">
      <c r="B269" s="129"/>
    </row>
    <row r="270" spans="2:2" x14ac:dyDescent="0.55000000000000004">
      <c r="B270" s="129"/>
    </row>
    <row r="271" spans="2:2" x14ac:dyDescent="0.55000000000000004">
      <c r="B271" s="129"/>
    </row>
    <row r="272" spans="2:2" x14ac:dyDescent="0.55000000000000004">
      <c r="B272" s="129"/>
    </row>
    <row r="273" spans="2:2" x14ac:dyDescent="0.55000000000000004">
      <c r="B273" s="129"/>
    </row>
    <row r="274" spans="2:2" x14ac:dyDescent="0.55000000000000004">
      <c r="B274" s="129"/>
    </row>
    <row r="275" spans="2:2" x14ac:dyDescent="0.55000000000000004">
      <c r="B275" s="129"/>
    </row>
    <row r="276" spans="2:2" x14ac:dyDescent="0.55000000000000004">
      <c r="B276" s="129"/>
    </row>
    <row r="277" spans="2:2" x14ac:dyDescent="0.55000000000000004">
      <c r="B277" s="129"/>
    </row>
    <row r="278" spans="2:2" x14ac:dyDescent="0.55000000000000004">
      <c r="B278" s="129"/>
    </row>
    <row r="279" spans="2:2" x14ac:dyDescent="0.55000000000000004">
      <c r="B279" s="129"/>
    </row>
    <row r="280" spans="2:2" x14ac:dyDescent="0.55000000000000004">
      <c r="B280" s="129"/>
    </row>
    <row r="281" spans="2:2" x14ac:dyDescent="0.55000000000000004">
      <c r="B281" s="129"/>
    </row>
    <row r="282" spans="2:2" x14ac:dyDescent="0.55000000000000004">
      <c r="B282" s="129"/>
    </row>
    <row r="283" spans="2:2" x14ac:dyDescent="0.55000000000000004">
      <c r="B283" s="129"/>
    </row>
    <row r="284" spans="2:2" x14ac:dyDescent="0.55000000000000004">
      <c r="B284" s="129"/>
    </row>
    <row r="285" spans="2:2" x14ac:dyDescent="0.55000000000000004">
      <c r="B285" s="129"/>
    </row>
    <row r="286" spans="2:2" x14ac:dyDescent="0.55000000000000004">
      <c r="B286" s="129"/>
    </row>
    <row r="287" spans="2:2" x14ac:dyDescent="0.55000000000000004">
      <c r="B287" s="129"/>
    </row>
    <row r="288" spans="2:2" x14ac:dyDescent="0.55000000000000004">
      <c r="B288" s="129"/>
    </row>
    <row r="289" spans="2:2" x14ac:dyDescent="0.55000000000000004">
      <c r="B289" s="129"/>
    </row>
    <row r="290" spans="2:2" x14ac:dyDescent="0.55000000000000004">
      <c r="B290" s="129"/>
    </row>
    <row r="291" spans="2:2" x14ac:dyDescent="0.55000000000000004">
      <c r="B291" s="129"/>
    </row>
    <row r="292" spans="2:2" x14ac:dyDescent="0.55000000000000004">
      <c r="B292" s="129"/>
    </row>
    <row r="293" spans="2:2" x14ac:dyDescent="0.55000000000000004">
      <c r="B293" s="129"/>
    </row>
    <row r="294" spans="2:2" x14ac:dyDescent="0.55000000000000004">
      <c r="B294" s="129"/>
    </row>
    <row r="295" spans="2:2" x14ac:dyDescent="0.55000000000000004">
      <c r="B295" s="129"/>
    </row>
    <row r="296" spans="2:2" x14ac:dyDescent="0.55000000000000004">
      <c r="B296" s="129"/>
    </row>
    <row r="297" spans="2:2" x14ac:dyDescent="0.55000000000000004">
      <c r="B297" s="129"/>
    </row>
    <row r="298" spans="2:2" x14ac:dyDescent="0.55000000000000004">
      <c r="B298" s="129"/>
    </row>
    <row r="299" spans="2:2" x14ac:dyDescent="0.55000000000000004">
      <c r="B299" s="129"/>
    </row>
    <row r="300" spans="2:2" x14ac:dyDescent="0.55000000000000004">
      <c r="B300" s="129"/>
    </row>
    <row r="301" spans="2:2" x14ac:dyDescent="0.55000000000000004">
      <c r="B301" s="129"/>
    </row>
    <row r="302" spans="2:2" x14ac:dyDescent="0.55000000000000004">
      <c r="B302" s="129"/>
    </row>
    <row r="303" spans="2:2" x14ac:dyDescent="0.55000000000000004">
      <c r="B303" s="129"/>
    </row>
    <row r="304" spans="2:2" x14ac:dyDescent="0.55000000000000004">
      <c r="B304" s="129"/>
    </row>
    <row r="305" spans="2:2" x14ac:dyDescent="0.55000000000000004">
      <c r="B305" s="129"/>
    </row>
    <row r="306" spans="2:2" x14ac:dyDescent="0.55000000000000004">
      <c r="B306" s="129"/>
    </row>
    <row r="307" spans="2:2" x14ac:dyDescent="0.55000000000000004">
      <c r="B307" s="129"/>
    </row>
    <row r="308" spans="2:2" x14ac:dyDescent="0.55000000000000004">
      <c r="B308" s="129"/>
    </row>
    <row r="309" spans="2:2" x14ac:dyDescent="0.55000000000000004">
      <c r="B309" s="129"/>
    </row>
    <row r="310" spans="2:2" x14ac:dyDescent="0.55000000000000004">
      <c r="B310" s="129"/>
    </row>
    <row r="311" spans="2:2" x14ac:dyDescent="0.55000000000000004">
      <c r="B311" s="129"/>
    </row>
    <row r="312" spans="2:2" x14ac:dyDescent="0.55000000000000004">
      <c r="B312" s="129"/>
    </row>
    <row r="313" spans="2:2" x14ac:dyDescent="0.55000000000000004">
      <c r="B313" s="129"/>
    </row>
    <row r="314" spans="2:2" x14ac:dyDescent="0.55000000000000004">
      <c r="B314" s="129"/>
    </row>
    <row r="315" spans="2:2" x14ac:dyDescent="0.55000000000000004">
      <c r="B315" s="129"/>
    </row>
    <row r="316" spans="2:2" x14ac:dyDescent="0.55000000000000004">
      <c r="B316" s="129"/>
    </row>
    <row r="317" spans="2:2" x14ac:dyDescent="0.55000000000000004">
      <c r="B317" s="129"/>
    </row>
    <row r="318" spans="2:2" x14ac:dyDescent="0.55000000000000004">
      <c r="B318" s="129"/>
    </row>
    <row r="319" spans="2:2" x14ac:dyDescent="0.55000000000000004">
      <c r="B319" s="129"/>
    </row>
    <row r="320" spans="2:2" x14ac:dyDescent="0.55000000000000004">
      <c r="B320" s="129"/>
    </row>
    <row r="321" spans="2:2" x14ac:dyDescent="0.55000000000000004">
      <c r="B321" s="129"/>
    </row>
    <row r="322" spans="2:2" x14ac:dyDescent="0.55000000000000004">
      <c r="B322" s="129"/>
    </row>
    <row r="323" spans="2:2" x14ac:dyDescent="0.55000000000000004">
      <c r="B323" s="129"/>
    </row>
    <row r="324" spans="2:2" x14ac:dyDescent="0.55000000000000004">
      <c r="B324" s="129"/>
    </row>
    <row r="325" spans="2:2" x14ac:dyDescent="0.55000000000000004">
      <c r="B325" s="129"/>
    </row>
    <row r="326" spans="2:2" x14ac:dyDescent="0.55000000000000004">
      <c r="B326" s="129"/>
    </row>
    <row r="327" spans="2:2" x14ac:dyDescent="0.55000000000000004">
      <c r="B327" s="129"/>
    </row>
    <row r="328" spans="2:2" x14ac:dyDescent="0.55000000000000004">
      <c r="B328" s="129"/>
    </row>
    <row r="329" spans="2:2" x14ac:dyDescent="0.55000000000000004">
      <c r="B329" s="129"/>
    </row>
    <row r="330" spans="2:2" x14ac:dyDescent="0.55000000000000004">
      <c r="B330" s="129"/>
    </row>
    <row r="331" spans="2:2" x14ac:dyDescent="0.55000000000000004">
      <c r="B331" s="129"/>
    </row>
    <row r="332" spans="2:2" x14ac:dyDescent="0.55000000000000004">
      <c r="B332" s="129"/>
    </row>
  </sheetData>
  <mergeCells count="1">
    <mergeCell ref="A2:I2"/>
  </mergeCells>
  <conditionalFormatting sqref="M36">
    <cfRule type="iconSet" priority="6">
      <iconSet iconSet="3Symbols2">
        <cfvo type="percent" val="0"/>
        <cfvo type="percent" val="33"/>
        <cfvo type="percent" val="67"/>
      </iconSet>
    </cfRule>
  </conditionalFormatting>
  <dataValidations count="2">
    <dataValidation allowBlank="1" showInputMessage="1" showErrorMessage="1" prompt="Enter District Name" sqref="A3" xr:uid="{00000000-0002-0000-0300-000000000000}"/>
    <dataValidation allowBlank="1" showInputMessage="1" showErrorMessage="1" prompt="Enter Data Year" sqref="B3" xr:uid="{00000000-0002-0000-0300-000001000000}"/>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stopIfTrue="1" id="{00000000-000E-0000-0400-000001000000}">
            <xm:f>OR(COUNTA(A$3:A3)&gt;Data_checks!$C$5*Data_checks!$C$10,COUNTBLANK(A$3:A3)&gt;(Data_checks!$C$5*Data_checks!$C$10)-1)</xm:f>
            <x14:dxf/>
          </x14:cfRule>
          <x14:cfRule type="expression" priority="2" id="{00000000-000E-0000-0400-000003000000}">
            <xm:f>OR(COUNTA(A$3:A3)&lt;=Data_checks!$C$5*Data_checks!$C$10,COUNTBLANK(A$3:A3)&lt;Data_checks!$C$5*Data_checks!$C$10)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E519E29B-857E-4428-A640-C6ED454B8FDC}">
            <xm:f>OR(COUNTIF(Data_checks!$E:$E,$A4)=0,COUNTIF(Admin_data!$C:$C,$A4)=0)</xm:f>
            <x14:dxf>
              <font>
                <color rgb="FF9C0006"/>
              </font>
              <fill>
                <patternFill>
                  <bgColor rgb="FFFFC7CE"/>
                </patternFill>
              </fill>
            </x14:dxf>
          </x14:cfRule>
          <xm:sqref>A4:I3826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823"/>
  <sheetViews>
    <sheetView workbookViewId="0">
      <pane xSplit="3" ySplit="3" topLeftCell="D355" activePane="bottomRight" state="frozen"/>
      <selection activeCell="A2" sqref="A2"/>
      <selection pane="topRight" activeCell="D2" sqref="D2"/>
      <selection pane="bottomLeft" activeCell="A4" sqref="A4"/>
      <selection pane="bottomRight" activeCell="B1" sqref="B1:C1"/>
    </sheetView>
  </sheetViews>
  <sheetFormatPr defaultRowHeight="14.4" x14ac:dyDescent="0.55000000000000004"/>
  <cols>
    <col min="1" max="1" width="17.7890625" bestFit="1" customWidth="1"/>
    <col min="2" max="2" width="9.15625" style="62"/>
    <col min="3" max="3" width="10.7890625" bestFit="1" customWidth="1"/>
    <col min="4" max="6" width="14.15625" bestFit="1" customWidth="1"/>
    <col min="7" max="7" width="14.5234375" customWidth="1"/>
    <col min="8" max="8" width="14" customWidth="1"/>
    <col min="9" max="9" width="13.7890625" bestFit="1" customWidth="1"/>
    <col min="10" max="10" width="13.47265625" bestFit="1" customWidth="1"/>
    <col min="11" max="12" width="14.47265625" bestFit="1" customWidth="1"/>
    <col min="13" max="13" width="14.15625" bestFit="1" customWidth="1"/>
    <col min="14" max="14" width="15.15625" customWidth="1"/>
    <col min="15" max="15" width="14.15625" bestFit="1" customWidth="1"/>
    <col min="16" max="17" width="14.47265625" bestFit="1" customWidth="1"/>
    <col min="18" max="18" width="15.15625" bestFit="1" customWidth="1"/>
  </cols>
  <sheetData>
    <row r="1" spans="1:18" s="72" customFormat="1" ht="28.8" x14ac:dyDescent="0.55000000000000004">
      <c r="A1" s="95" t="s">
        <v>225</v>
      </c>
      <c r="B1" s="96" t="s">
        <v>46</v>
      </c>
      <c r="C1" s="96" t="s">
        <v>62</v>
      </c>
      <c r="D1" s="96" t="s">
        <v>63</v>
      </c>
      <c r="E1" s="96" t="s">
        <v>64</v>
      </c>
      <c r="F1" s="96" t="s">
        <v>65</v>
      </c>
      <c r="G1" s="96" t="s">
        <v>66</v>
      </c>
      <c r="H1" s="96" t="s">
        <v>67</v>
      </c>
      <c r="I1" s="96" t="s">
        <v>68</v>
      </c>
      <c r="J1" s="96" t="s">
        <v>69</v>
      </c>
      <c r="K1" s="96" t="s">
        <v>70</v>
      </c>
      <c r="L1" s="96" t="s">
        <v>71</v>
      </c>
      <c r="M1" s="96" t="s">
        <v>72</v>
      </c>
      <c r="N1" s="96" t="s">
        <v>73</v>
      </c>
      <c r="O1" s="96" t="s">
        <v>74</v>
      </c>
      <c r="P1" s="96" t="s">
        <v>75</v>
      </c>
      <c r="Q1" s="96" t="s">
        <v>76</v>
      </c>
      <c r="R1" s="97" t="s">
        <v>77</v>
      </c>
    </row>
    <row r="2" spans="1:18" s="89" customFormat="1" ht="14.7" thickBot="1" x14ac:dyDescent="0.6">
      <c r="A2" s="150" t="s">
        <v>224</v>
      </c>
      <c r="B2" s="152" t="s">
        <v>46</v>
      </c>
      <c r="C2" s="154" t="s">
        <v>62</v>
      </c>
      <c r="D2" s="146" t="s">
        <v>78</v>
      </c>
      <c r="E2" s="147"/>
      <c r="F2" s="148"/>
      <c r="G2" s="147" t="s">
        <v>79</v>
      </c>
      <c r="H2" s="147"/>
      <c r="I2" s="147"/>
      <c r="J2" s="156" t="s">
        <v>80</v>
      </c>
      <c r="K2" s="157"/>
      <c r="L2" s="158"/>
      <c r="M2" s="146" t="s">
        <v>81</v>
      </c>
      <c r="N2" s="147"/>
      <c r="O2" s="148"/>
      <c r="P2" s="147" t="s">
        <v>82</v>
      </c>
      <c r="Q2" s="147"/>
      <c r="R2" s="149"/>
    </row>
    <row r="3" spans="1:18" s="89" customFormat="1" ht="43.8" thickTop="1" thickBot="1" x14ac:dyDescent="0.6">
      <c r="A3" s="151"/>
      <c r="B3" s="153"/>
      <c r="C3" s="155"/>
      <c r="D3" s="98" t="s">
        <v>83</v>
      </c>
      <c r="E3" s="103" t="s">
        <v>84</v>
      </c>
      <c r="F3" s="99" t="s">
        <v>85</v>
      </c>
      <c r="G3" s="93" t="s">
        <v>83</v>
      </c>
      <c r="H3" s="103" t="s">
        <v>84</v>
      </c>
      <c r="I3" s="93" t="s">
        <v>85</v>
      </c>
      <c r="J3" s="100" t="s">
        <v>83</v>
      </c>
      <c r="K3" s="102" t="s">
        <v>84</v>
      </c>
      <c r="L3" s="101" t="s">
        <v>85</v>
      </c>
      <c r="M3" s="98" t="s">
        <v>83</v>
      </c>
      <c r="N3" s="103" t="s">
        <v>84</v>
      </c>
      <c r="O3" s="99" t="s">
        <v>85</v>
      </c>
      <c r="P3" s="93" t="s">
        <v>83</v>
      </c>
      <c r="Q3" s="103" t="s">
        <v>84</v>
      </c>
      <c r="R3" s="94" t="s">
        <v>85</v>
      </c>
    </row>
    <row r="4" spans="1:18" ht="14.7" thickTop="1" x14ac:dyDescent="0.55000000000000004">
      <c r="A4" s="125" t="s">
        <v>174</v>
      </c>
      <c r="B4" s="125">
        <v>2019</v>
      </c>
      <c r="C4" s="125" t="s">
        <v>155</v>
      </c>
      <c r="D4" s="125">
        <v>230</v>
      </c>
      <c r="E4" s="125">
        <v>197</v>
      </c>
      <c r="F4" s="125">
        <v>85.7</v>
      </c>
      <c r="G4" s="125">
        <v>230</v>
      </c>
      <c r="H4" s="125">
        <v>197</v>
      </c>
      <c r="I4" s="125">
        <v>85.7</v>
      </c>
      <c r="J4" s="125">
        <v>210</v>
      </c>
      <c r="K4" s="125">
        <v>173</v>
      </c>
      <c r="L4" s="125">
        <v>82.4</v>
      </c>
      <c r="M4" s="125">
        <v>234</v>
      </c>
      <c r="N4" s="125">
        <v>211</v>
      </c>
      <c r="O4" s="125">
        <v>90.2</v>
      </c>
      <c r="P4" s="125">
        <v>2</v>
      </c>
      <c r="Q4" s="125">
        <v>1</v>
      </c>
      <c r="R4" s="125">
        <v>50</v>
      </c>
    </row>
    <row r="5" spans="1:18" x14ac:dyDescent="0.55000000000000004">
      <c r="A5" s="125" t="s">
        <v>174</v>
      </c>
      <c r="B5" s="125">
        <v>2019</v>
      </c>
      <c r="C5" s="125" t="s">
        <v>156</v>
      </c>
      <c r="D5" s="125">
        <v>230</v>
      </c>
      <c r="E5" s="125">
        <v>195</v>
      </c>
      <c r="F5" s="125">
        <v>84.8</v>
      </c>
      <c r="G5" s="125">
        <v>230</v>
      </c>
      <c r="H5" s="125">
        <v>195</v>
      </c>
      <c r="I5" s="125">
        <v>84.8</v>
      </c>
      <c r="J5" s="125">
        <v>210</v>
      </c>
      <c r="K5" s="125">
        <v>178</v>
      </c>
      <c r="L5" s="125">
        <v>84.8</v>
      </c>
      <c r="M5" s="125">
        <v>234</v>
      </c>
      <c r="N5" s="125">
        <v>209</v>
      </c>
      <c r="O5" s="125">
        <v>89.3</v>
      </c>
      <c r="P5" s="125">
        <v>2</v>
      </c>
      <c r="Q5" s="125">
        <v>1</v>
      </c>
      <c r="R5" s="125">
        <v>50</v>
      </c>
    </row>
    <row r="6" spans="1:18" x14ac:dyDescent="0.55000000000000004">
      <c r="A6" s="125" t="s">
        <v>174</v>
      </c>
      <c r="B6" s="125">
        <v>2019</v>
      </c>
      <c r="C6" s="125" t="s">
        <v>157</v>
      </c>
      <c r="D6" s="125">
        <v>230</v>
      </c>
      <c r="E6" s="125">
        <v>195</v>
      </c>
      <c r="F6" s="125">
        <v>84.8</v>
      </c>
      <c r="G6" s="125">
        <v>230</v>
      </c>
      <c r="H6" s="125">
        <v>195</v>
      </c>
      <c r="I6" s="125">
        <v>84.8</v>
      </c>
      <c r="J6" s="125">
        <v>210</v>
      </c>
      <c r="K6" s="125">
        <v>184</v>
      </c>
      <c r="L6" s="125">
        <v>87.6</v>
      </c>
      <c r="M6" s="125">
        <v>234</v>
      </c>
      <c r="N6" s="125">
        <v>211</v>
      </c>
      <c r="O6" s="125">
        <v>90.2</v>
      </c>
      <c r="P6" s="125">
        <v>2</v>
      </c>
      <c r="Q6" s="125">
        <v>1</v>
      </c>
      <c r="R6" s="125">
        <v>50</v>
      </c>
    </row>
    <row r="7" spans="1:18" x14ac:dyDescent="0.55000000000000004">
      <c r="A7" s="125" t="s">
        <v>174</v>
      </c>
      <c r="B7" s="125">
        <v>2019</v>
      </c>
      <c r="C7" s="125" t="s">
        <v>158</v>
      </c>
      <c r="D7" s="125">
        <v>231</v>
      </c>
      <c r="E7" s="125">
        <v>197</v>
      </c>
      <c r="F7" s="125">
        <v>85.3</v>
      </c>
      <c r="G7" s="125">
        <v>231</v>
      </c>
      <c r="H7" s="125">
        <v>197</v>
      </c>
      <c r="I7" s="125">
        <v>85.3</v>
      </c>
      <c r="J7" s="125">
        <v>210</v>
      </c>
      <c r="K7" s="125">
        <v>183</v>
      </c>
      <c r="L7" s="125">
        <v>87.1</v>
      </c>
      <c r="M7" s="125">
        <v>235</v>
      </c>
      <c r="N7" s="125">
        <v>209</v>
      </c>
      <c r="O7" s="125">
        <v>88.9</v>
      </c>
      <c r="P7" s="125">
        <v>2</v>
      </c>
      <c r="Q7" s="125">
        <v>1</v>
      </c>
      <c r="R7" s="125">
        <v>50</v>
      </c>
    </row>
    <row r="8" spans="1:18" x14ac:dyDescent="0.55000000000000004">
      <c r="A8" s="125" t="s">
        <v>174</v>
      </c>
      <c r="B8" s="125">
        <v>2019</v>
      </c>
      <c r="C8" s="125" t="s">
        <v>159</v>
      </c>
      <c r="D8" s="125">
        <v>231</v>
      </c>
      <c r="E8" s="125">
        <v>203</v>
      </c>
      <c r="F8" s="125">
        <v>87.9</v>
      </c>
      <c r="G8" s="125">
        <v>231</v>
      </c>
      <c r="H8" s="125">
        <v>203</v>
      </c>
      <c r="I8" s="125">
        <v>87.9</v>
      </c>
      <c r="J8" s="125">
        <v>210</v>
      </c>
      <c r="K8" s="125">
        <v>189</v>
      </c>
      <c r="L8" s="125">
        <v>90</v>
      </c>
      <c r="M8" s="125">
        <v>235</v>
      </c>
      <c r="N8" s="125">
        <v>211</v>
      </c>
      <c r="O8" s="125">
        <v>89.8</v>
      </c>
      <c r="P8" s="125">
        <v>2</v>
      </c>
      <c r="Q8" s="125">
        <v>1</v>
      </c>
      <c r="R8" s="125">
        <v>50</v>
      </c>
    </row>
    <row r="9" spans="1:18" x14ac:dyDescent="0.55000000000000004">
      <c r="A9" s="125" t="s">
        <v>174</v>
      </c>
      <c r="B9" s="125">
        <v>2019</v>
      </c>
      <c r="C9" s="125" t="s">
        <v>160</v>
      </c>
      <c r="D9" s="125">
        <v>231</v>
      </c>
      <c r="E9" s="125">
        <v>202</v>
      </c>
      <c r="F9" s="125">
        <v>87.4</v>
      </c>
      <c r="G9" s="125">
        <v>231</v>
      </c>
      <c r="H9" s="125">
        <v>202</v>
      </c>
      <c r="I9" s="125">
        <v>87.4</v>
      </c>
      <c r="J9" s="125">
        <v>210</v>
      </c>
      <c r="K9" s="125">
        <v>189</v>
      </c>
      <c r="L9" s="125">
        <v>90</v>
      </c>
      <c r="M9" s="125">
        <v>235</v>
      </c>
      <c r="N9" s="125">
        <v>216</v>
      </c>
      <c r="O9" s="125">
        <v>91.9</v>
      </c>
      <c r="P9" s="125">
        <v>2</v>
      </c>
      <c r="Q9" s="125">
        <v>1</v>
      </c>
      <c r="R9" s="125">
        <v>50</v>
      </c>
    </row>
    <row r="10" spans="1:18" x14ac:dyDescent="0.55000000000000004">
      <c r="A10" s="125" t="s">
        <v>174</v>
      </c>
      <c r="B10" s="125">
        <v>2019</v>
      </c>
      <c r="C10" s="125" t="s">
        <v>161</v>
      </c>
      <c r="D10" s="125">
        <v>232</v>
      </c>
      <c r="E10" s="125">
        <v>210</v>
      </c>
      <c r="F10" s="125">
        <v>90.5</v>
      </c>
      <c r="G10" s="125">
        <v>232</v>
      </c>
      <c r="H10" s="125">
        <v>210</v>
      </c>
      <c r="I10" s="125">
        <v>90.5</v>
      </c>
      <c r="J10" s="125">
        <v>211</v>
      </c>
      <c r="K10" s="125">
        <v>191</v>
      </c>
      <c r="L10" s="125">
        <v>90.5</v>
      </c>
      <c r="M10" s="125">
        <v>237</v>
      </c>
      <c r="N10" s="125">
        <v>216</v>
      </c>
      <c r="O10" s="125">
        <v>91.1</v>
      </c>
      <c r="P10" s="125">
        <v>2</v>
      </c>
      <c r="Q10" s="125">
        <v>1</v>
      </c>
      <c r="R10" s="125">
        <v>50</v>
      </c>
    </row>
    <row r="11" spans="1:18" x14ac:dyDescent="0.55000000000000004">
      <c r="A11" s="125" t="s">
        <v>174</v>
      </c>
      <c r="B11" s="125">
        <v>2019</v>
      </c>
      <c r="C11" s="125" t="s">
        <v>162</v>
      </c>
      <c r="D11" s="125">
        <v>232</v>
      </c>
      <c r="E11" s="125">
        <v>209</v>
      </c>
      <c r="F11" s="125">
        <v>90.1</v>
      </c>
      <c r="G11" s="125">
        <v>232</v>
      </c>
      <c r="H11" s="125">
        <v>209</v>
      </c>
      <c r="I11" s="125">
        <v>90.1</v>
      </c>
      <c r="J11" s="125">
        <v>211</v>
      </c>
      <c r="K11" s="125">
        <v>188</v>
      </c>
      <c r="L11" s="125">
        <v>89.1</v>
      </c>
      <c r="M11" s="125">
        <v>237</v>
      </c>
      <c r="N11" s="125">
        <v>221</v>
      </c>
      <c r="O11" s="125">
        <v>93.2</v>
      </c>
      <c r="P11" s="125">
        <v>2</v>
      </c>
      <c r="Q11" s="125">
        <v>1</v>
      </c>
      <c r="R11" s="125">
        <v>50</v>
      </c>
    </row>
    <row r="12" spans="1:18" x14ac:dyDescent="0.55000000000000004">
      <c r="A12" s="125" t="s">
        <v>174</v>
      </c>
      <c r="B12" s="125">
        <v>2019</v>
      </c>
      <c r="C12" s="125" t="s">
        <v>163</v>
      </c>
      <c r="D12" s="125">
        <v>235</v>
      </c>
      <c r="E12" s="125">
        <v>212</v>
      </c>
      <c r="F12" s="125">
        <v>90.2</v>
      </c>
      <c r="G12" s="125">
        <v>235</v>
      </c>
      <c r="H12" s="125">
        <v>212</v>
      </c>
      <c r="I12" s="125">
        <v>90.2</v>
      </c>
      <c r="J12" s="125">
        <v>211</v>
      </c>
      <c r="K12" s="125">
        <v>189</v>
      </c>
      <c r="L12" s="125">
        <v>89.6</v>
      </c>
      <c r="M12" s="125">
        <v>240</v>
      </c>
      <c r="N12" s="125">
        <v>217</v>
      </c>
      <c r="O12" s="125">
        <v>90.4</v>
      </c>
      <c r="P12" s="125">
        <v>2</v>
      </c>
      <c r="Q12" s="125">
        <v>1</v>
      </c>
      <c r="R12" s="125">
        <v>50</v>
      </c>
    </row>
    <row r="13" spans="1:18" x14ac:dyDescent="0.55000000000000004">
      <c r="A13" s="125" t="s">
        <v>174</v>
      </c>
      <c r="B13" s="125">
        <v>2019</v>
      </c>
      <c r="C13" s="125" t="s">
        <v>164</v>
      </c>
      <c r="D13" s="125">
        <v>235</v>
      </c>
      <c r="E13" s="125">
        <v>216</v>
      </c>
      <c r="F13" s="125">
        <v>91.9</v>
      </c>
      <c r="G13" s="125">
        <v>235</v>
      </c>
      <c r="H13" s="125">
        <v>216</v>
      </c>
      <c r="I13" s="125">
        <v>91.9</v>
      </c>
      <c r="J13" s="125">
        <v>211</v>
      </c>
      <c r="K13" s="125">
        <v>193</v>
      </c>
      <c r="L13" s="125">
        <v>91.5</v>
      </c>
      <c r="M13" s="125">
        <v>240</v>
      </c>
      <c r="N13" s="125">
        <v>223</v>
      </c>
      <c r="O13" s="125">
        <v>92.9</v>
      </c>
      <c r="P13" s="125">
        <v>2</v>
      </c>
      <c r="Q13" s="125">
        <v>1</v>
      </c>
      <c r="R13" s="125">
        <v>50</v>
      </c>
    </row>
    <row r="14" spans="1:18" x14ac:dyDescent="0.55000000000000004">
      <c r="A14" s="125" t="s">
        <v>174</v>
      </c>
      <c r="B14" s="125">
        <v>2019</v>
      </c>
      <c r="C14" s="125" t="s">
        <v>165</v>
      </c>
      <c r="D14" s="125">
        <v>235</v>
      </c>
      <c r="E14" s="125">
        <v>212</v>
      </c>
      <c r="F14" s="125">
        <v>90.2</v>
      </c>
      <c r="G14" s="125">
        <v>235</v>
      </c>
      <c r="H14" s="125">
        <v>212</v>
      </c>
      <c r="I14" s="125">
        <v>90.2</v>
      </c>
      <c r="J14" s="125">
        <v>211</v>
      </c>
      <c r="K14" s="125">
        <v>191</v>
      </c>
      <c r="L14" s="125">
        <v>90.5</v>
      </c>
      <c r="M14" s="125">
        <v>240</v>
      </c>
      <c r="N14" s="125">
        <v>220</v>
      </c>
      <c r="O14" s="125">
        <v>91.7</v>
      </c>
      <c r="P14" s="125">
        <v>2</v>
      </c>
      <c r="Q14" s="125">
        <v>0</v>
      </c>
      <c r="R14" s="125">
        <v>0</v>
      </c>
    </row>
    <row r="15" spans="1:18" x14ac:dyDescent="0.55000000000000004">
      <c r="A15" s="125" t="s">
        <v>174</v>
      </c>
      <c r="B15" s="125">
        <v>2019</v>
      </c>
      <c r="C15" s="125" t="s">
        <v>166</v>
      </c>
      <c r="D15" s="125">
        <v>235</v>
      </c>
      <c r="E15" s="125">
        <v>214</v>
      </c>
      <c r="F15" s="125">
        <v>91.1</v>
      </c>
      <c r="G15" s="125">
        <v>235</v>
      </c>
      <c r="H15" s="125">
        <v>214</v>
      </c>
      <c r="I15" s="125">
        <v>91.1</v>
      </c>
      <c r="J15" s="125">
        <v>211</v>
      </c>
      <c r="K15" s="125">
        <v>191</v>
      </c>
      <c r="L15" s="125">
        <v>90.5</v>
      </c>
      <c r="M15" s="125">
        <v>240</v>
      </c>
      <c r="N15" s="125">
        <v>219</v>
      </c>
      <c r="O15" s="125">
        <v>91.3</v>
      </c>
      <c r="P15" s="125">
        <v>2</v>
      </c>
      <c r="Q15" s="125">
        <v>1</v>
      </c>
      <c r="R15" s="125">
        <v>50</v>
      </c>
    </row>
    <row r="16" spans="1:18" x14ac:dyDescent="0.55000000000000004">
      <c r="A16" s="125" t="s">
        <v>175</v>
      </c>
      <c r="B16" s="125">
        <v>2019</v>
      </c>
      <c r="C16" s="125" t="s">
        <v>155</v>
      </c>
      <c r="D16" s="125">
        <v>158</v>
      </c>
      <c r="E16" s="125">
        <v>148</v>
      </c>
      <c r="F16" s="125">
        <v>93.7</v>
      </c>
      <c r="G16" s="125">
        <v>158</v>
      </c>
      <c r="H16" s="125">
        <v>148</v>
      </c>
      <c r="I16" s="125">
        <v>93.7</v>
      </c>
      <c r="J16" s="125">
        <v>157</v>
      </c>
      <c r="K16" s="125">
        <v>149</v>
      </c>
      <c r="L16" s="125">
        <v>94.9</v>
      </c>
      <c r="M16" s="125">
        <v>158</v>
      </c>
      <c r="N16" s="125">
        <v>150</v>
      </c>
      <c r="O16" s="125">
        <v>94.9</v>
      </c>
      <c r="P16" s="125">
        <v>4</v>
      </c>
      <c r="Q16" s="125">
        <v>0</v>
      </c>
      <c r="R16" s="125">
        <v>0</v>
      </c>
    </row>
    <row r="17" spans="1:18" x14ac:dyDescent="0.55000000000000004">
      <c r="A17" s="125" t="s">
        <v>175</v>
      </c>
      <c r="B17" s="125">
        <v>2019</v>
      </c>
      <c r="C17" s="125" t="s">
        <v>156</v>
      </c>
      <c r="D17" s="125">
        <v>158</v>
      </c>
      <c r="E17" s="125">
        <v>144</v>
      </c>
      <c r="F17" s="125">
        <v>91.1</v>
      </c>
      <c r="G17" s="125">
        <v>158</v>
      </c>
      <c r="H17" s="125">
        <v>144</v>
      </c>
      <c r="I17" s="125">
        <v>91.1</v>
      </c>
      <c r="J17" s="125">
        <v>157</v>
      </c>
      <c r="K17" s="125">
        <v>148</v>
      </c>
      <c r="L17" s="125">
        <v>94.3</v>
      </c>
      <c r="M17" s="125">
        <v>158</v>
      </c>
      <c r="N17" s="125">
        <v>154</v>
      </c>
      <c r="O17" s="125">
        <v>97.5</v>
      </c>
      <c r="P17" s="125">
        <v>4</v>
      </c>
      <c r="Q17" s="125">
        <v>1</v>
      </c>
      <c r="R17" s="125">
        <v>25</v>
      </c>
    </row>
    <row r="18" spans="1:18" x14ac:dyDescent="0.55000000000000004">
      <c r="A18" s="125" t="s">
        <v>175</v>
      </c>
      <c r="B18" s="125">
        <v>2019</v>
      </c>
      <c r="C18" s="125" t="s">
        <v>157</v>
      </c>
      <c r="D18" s="125">
        <v>158</v>
      </c>
      <c r="E18" s="125">
        <v>151</v>
      </c>
      <c r="F18" s="125">
        <v>95.6</v>
      </c>
      <c r="G18" s="125">
        <v>158</v>
      </c>
      <c r="H18" s="125">
        <v>151</v>
      </c>
      <c r="I18" s="125">
        <v>95.6</v>
      </c>
      <c r="J18" s="125">
        <v>157</v>
      </c>
      <c r="K18" s="125">
        <v>149</v>
      </c>
      <c r="L18" s="125">
        <v>94.9</v>
      </c>
      <c r="M18" s="125">
        <v>158</v>
      </c>
      <c r="N18" s="125">
        <v>151</v>
      </c>
      <c r="O18" s="125">
        <v>95.6</v>
      </c>
      <c r="P18" s="125">
        <v>4</v>
      </c>
      <c r="Q18" s="125">
        <v>1</v>
      </c>
      <c r="R18" s="125">
        <v>25</v>
      </c>
    </row>
    <row r="19" spans="1:18" x14ac:dyDescent="0.55000000000000004">
      <c r="A19" s="125" t="s">
        <v>175</v>
      </c>
      <c r="B19" s="125">
        <v>2019</v>
      </c>
      <c r="C19" s="125" t="s">
        <v>158</v>
      </c>
      <c r="D19" s="125">
        <v>161</v>
      </c>
      <c r="E19" s="125">
        <v>151</v>
      </c>
      <c r="F19" s="125">
        <v>93.8</v>
      </c>
      <c r="G19" s="125">
        <v>161</v>
      </c>
      <c r="H19" s="125">
        <v>151</v>
      </c>
      <c r="I19" s="125">
        <v>93.8</v>
      </c>
      <c r="J19" s="125">
        <v>159</v>
      </c>
      <c r="K19" s="125">
        <v>151</v>
      </c>
      <c r="L19" s="125">
        <v>95</v>
      </c>
      <c r="M19" s="125">
        <v>161</v>
      </c>
      <c r="N19" s="125">
        <v>160</v>
      </c>
      <c r="O19" s="125">
        <v>99.4</v>
      </c>
      <c r="P19" s="125">
        <v>4</v>
      </c>
      <c r="Q19" s="125">
        <v>1</v>
      </c>
      <c r="R19" s="125">
        <v>25</v>
      </c>
    </row>
    <row r="20" spans="1:18" x14ac:dyDescent="0.55000000000000004">
      <c r="A20" s="125" t="s">
        <v>175</v>
      </c>
      <c r="B20" s="125">
        <v>2019</v>
      </c>
      <c r="C20" s="125" t="s">
        <v>159</v>
      </c>
      <c r="D20" s="125">
        <v>161</v>
      </c>
      <c r="E20" s="125">
        <v>150</v>
      </c>
      <c r="F20" s="125">
        <v>93.2</v>
      </c>
      <c r="G20" s="125">
        <v>161</v>
      </c>
      <c r="H20" s="125">
        <v>150</v>
      </c>
      <c r="I20" s="125">
        <v>93.2</v>
      </c>
      <c r="J20" s="125">
        <v>159</v>
      </c>
      <c r="K20" s="125">
        <v>151</v>
      </c>
      <c r="L20" s="125">
        <v>95</v>
      </c>
      <c r="M20" s="125">
        <v>161</v>
      </c>
      <c r="N20" s="125">
        <v>155</v>
      </c>
      <c r="O20" s="125">
        <v>96.3</v>
      </c>
      <c r="P20" s="125">
        <v>4</v>
      </c>
      <c r="Q20" s="125">
        <v>0</v>
      </c>
      <c r="R20" s="125">
        <v>0</v>
      </c>
    </row>
    <row r="21" spans="1:18" x14ac:dyDescent="0.55000000000000004">
      <c r="A21" s="125" t="s">
        <v>175</v>
      </c>
      <c r="B21" s="125">
        <v>2019</v>
      </c>
      <c r="C21" s="125" t="s">
        <v>160</v>
      </c>
      <c r="D21" s="125">
        <v>165</v>
      </c>
      <c r="E21" s="125">
        <v>157</v>
      </c>
      <c r="F21" s="125">
        <v>95.2</v>
      </c>
      <c r="G21" s="125">
        <v>165</v>
      </c>
      <c r="H21" s="125">
        <v>157</v>
      </c>
      <c r="I21" s="125">
        <v>95.2</v>
      </c>
      <c r="J21" s="125">
        <v>162</v>
      </c>
      <c r="K21" s="125">
        <v>151</v>
      </c>
      <c r="L21" s="125">
        <v>93.2</v>
      </c>
      <c r="M21" s="125">
        <v>165</v>
      </c>
      <c r="N21" s="125">
        <v>160</v>
      </c>
      <c r="O21" s="125">
        <v>97</v>
      </c>
      <c r="P21" s="125">
        <v>4</v>
      </c>
      <c r="Q21" s="125">
        <v>0</v>
      </c>
      <c r="R21" s="125">
        <v>0</v>
      </c>
    </row>
    <row r="22" spans="1:18" x14ac:dyDescent="0.55000000000000004">
      <c r="A22" s="125" t="s">
        <v>175</v>
      </c>
      <c r="B22" s="125">
        <v>2019</v>
      </c>
      <c r="C22" s="125" t="s">
        <v>161</v>
      </c>
      <c r="D22" s="125">
        <v>167</v>
      </c>
      <c r="E22" s="125">
        <v>157</v>
      </c>
      <c r="F22" s="125">
        <v>94</v>
      </c>
      <c r="G22" s="125">
        <v>167</v>
      </c>
      <c r="H22" s="125">
        <v>157</v>
      </c>
      <c r="I22" s="125">
        <v>94</v>
      </c>
      <c r="J22" s="125">
        <v>163</v>
      </c>
      <c r="K22" s="125">
        <v>150</v>
      </c>
      <c r="L22" s="125">
        <v>92</v>
      </c>
      <c r="M22" s="125">
        <v>167</v>
      </c>
      <c r="N22" s="125">
        <v>160</v>
      </c>
      <c r="O22" s="125">
        <v>95.8</v>
      </c>
      <c r="P22" s="125">
        <v>4</v>
      </c>
      <c r="Q22" s="125">
        <v>0</v>
      </c>
      <c r="R22" s="125">
        <v>0</v>
      </c>
    </row>
    <row r="23" spans="1:18" x14ac:dyDescent="0.55000000000000004">
      <c r="A23" s="125" t="s">
        <v>175</v>
      </c>
      <c r="B23" s="125">
        <v>2019</v>
      </c>
      <c r="C23" s="125" t="s">
        <v>162</v>
      </c>
      <c r="D23" s="125">
        <v>167</v>
      </c>
      <c r="E23" s="125">
        <v>156</v>
      </c>
      <c r="F23" s="125">
        <v>93.4</v>
      </c>
      <c r="G23" s="125">
        <v>167</v>
      </c>
      <c r="H23" s="125">
        <v>156</v>
      </c>
      <c r="I23" s="125">
        <v>93.4</v>
      </c>
      <c r="J23" s="125">
        <v>163</v>
      </c>
      <c r="K23" s="125">
        <v>153</v>
      </c>
      <c r="L23" s="125">
        <v>93.9</v>
      </c>
      <c r="M23" s="125">
        <v>167</v>
      </c>
      <c r="N23" s="125">
        <v>162</v>
      </c>
      <c r="O23" s="125">
        <v>97</v>
      </c>
      <c r="P23" s="125">
        <v>4</v>
      </c>
      <c r="Q23" s="125">
        <v>1</v>
      </c>
      <c r="R23" s="125">
        <v>25</v>
      </c>
    </row>
    <row r="24" spans="1:18" x14ac:dyDescent="0.55000000000000004">
      <c r="A24" s="125" t="s">
        <v>175</v>
      </c>
      <c r="B24" s="125">
        <v>2019</v>
      </c>
      <c r="C24" s="125" t="s">
        <v>163</v>
      </c>
      <c r="D24" s="125">
        <v>167</v>
      </c>
      <c r="E24" s="125">
        <v>156</v>
      </c>
      <c r="F24" s="125">
        <v>93.4</v>
      </c>
      <c r="G24" s="125">
        <v>167</v>
      </c>
      <c r="H24" s="125">
        <v>156</v>
      </c>
      <c r="I24" s="125">
        <v>93.4</v>
      </c>
      <c r="J24" s="125">
        <v>163</v>
      </c>
      <c r="K24" s="125">
        <v>153</v>
      </c>
      <c r="L24" s="125">
        <v>93.9</v>
      </c>
      <c r="M24" s="125">
        <v>167</v>
      </c>
      <c r="N24" s="125">
        <v>158</v>
      </c>
      <c r="O24" s="125">
        <v>94.6</v>
      </c>
      <c r="P24" s="125">
        <v>4</v>
      </c>
      <c r="Q24" s="125">
        <v>1</v>
      </c>
      <c r="R24" s="125">
        <v>25</v>
      </c>
    </row>
    <row r="25" spans="1:18" x14ac:dyDescent="0.55000000000000004">
      <c r="A25" s="125" t="s">
        <v>175</v>
      </c>
      <c r="B25" s="125">
        <v>2019</v>
      </c>
      <c r="C25" s="125" t="s">
        <v>164</v>
      </c>
      <c r="D25" s="125">
        <v>167</v>
      </c>
      <c r="E25" s="125">
        <v>159</v>
      </c>
      <c r="F25" s="125">
        <v>95.2</v>
      </c>
      <c r="G25" s="125">
        <v>167</v>
      </c>
      <c r="H25" s="125">
        <v>159</v>
      </c>
      <c r="I25" s="125">
        <v>95.2</v>
      </c>
      <c r="J25" s="125">
        <v>163</v>
      </c>
      <c r="K25" s="125">
        <v>150</v>
      </c>
      <c r="L25" s="125">
        <v>92</v>
      </c>
      <c r="M25" s="125">
        <v>167</v>
      </c>
      <c r="N25" s="125">
        <v>161</v>
      </c>
      <c r="O25" s="125">
        <v>96.4</v>
      </c>
      <c r="P25" s="125">
        <v>4</v>
      </c>
      <c r="Q25" s="125">
        <v>0</v>
      </c>
      <c r="R25" s="125">
        <v>0</v>
      </c>
    </row>
    <row r="26" spans="1:18" x14ac:dyDescent="0.55000000000000004">
      <c r="A26" s="125" t="s">
        <v>175</v>
      </c>
      <c r="B26" s="125">
        <v>2019</v>
      </c>
      <c r="C26" s="125" t="s">
        <v>165</v>
      </c>
      <c r="D26" s="125">
        <v>167</v>
      </c>
      <c r="E26" s="125">
        <v>159</v>
      </c>
      <c r="F26" s="125">
        <v>95.2</v>
      </c>
      <c r="G26" s="125">
        <v>167</v>
      </c>
      <c r="H26" s="125">
        <v>159</v>
      </c>
      <c r="I26" s="125">
        <v>95.2</v>
      </c>
      <c r="J26" s="125">
        <v>163</v>
      </c>
      <c r="K26" s="125">
        <v>149</v>
      </c>
      <c r="L26" s="125">
        <v>91.4</v>
      </c>
      <c r="M26" s="125">
        <v>167</v>
      </c>
      <c r="N26" s="125">
        <v>164</v>
      </c>
      <c r="O26" s="125">
        <v>98.2</v>
      </c>
      <c r="P26" s="125">
        <v>4</v>
      </c>
      <c r="Q26" s="125">
        <v>0</v>
      </c>
      <c r="R26" s="125">
        <v>0</v>
      </c>
    </row>
    <row r="27" spans="1:18" x14ac:dyDescent="0.55000000000000004">
      <c r="A27" s="125" t="s">
        <v>175</v>
      </c>
      <c r="B27" s="125">
        <v>2019</v>
      </c>
      <c r="C27" s="125" t="s">
        <v>166</v>
      </c>
      <c r="D27" s="125">
        <v>167</v>
      </c>
      <c r="E27" s="125">
        <v>156</v>
      </c>
      <c r="F27" s="125">
        <v>93.4</v>
      </c>
      <c r="G27" s="125">
        <v>167</v>
      </c>
      <c r="H27" s="125">
        <v>156</v>
      </c>
      <c r="I27" s="125">
        <v>93.4</v>
      </c>
      <c r="J27" s="125">
        <v>163</v>
      </c>
      <c r="K27" s="125">
        <v>151</v>
      </c>
      <c r="L27" s="125">
        <v>92.6</v>
      </c>
      <c r="M27" s="125">
        <v>167</v>
      </c>
      <c r="N27" s="125">
        <v>158</v>
      </c>
      <c r="O27" s="125">
        <v>94.6</v>
      </c>
      <c r="P27" s="125">
        <v>4</v>
      </c>
      <c r="Q27" s="125">
        <v>0</v>
      </c>
      <c r="R27" s="125">
        <v>0</v>
      </c>
    </row>
    <row r="28" spans="1:18" x14ac:dyDescent="0.55000000000000004">
      <c r="A28" s="125" t="s">
        <v>176</v>
      </c>
      <c r="B28" s="125">
        <v>2019</v>
      </c>
      <c r="C28" s="125" t="s">
        <v>155</v>
      </c>
      <c r="D28" s="125">
        <v>198</v>
      </c>
      <c r="E28" s="125">
        <v>203</v>
      </c>
      <c r="F28" s="125">
        <v>100</v>
      </c>
      <c r="G28" s="125">
        <v>198</v>
      </c>
      <c r="H28" s="125">
        <v>203</v>
      </c>
      <c r="I28" s="125">
        <v>100</v>
      </c>
      <c r="J28" s="125">
        <v>176</v>
      </c>
      <c r="K28" s="125">
        <v>176</v>
      </c>
      <c r="L28" s="125">
        <v>100</v>
      </c>
      <c r="M28" s="125">
        <v>202</v>
      </c>
      <c r="N28" s="125">
        <v>208</v>
      </c>
      <c r="O28" s="125">
        <v>100</v>
      </c>
      <c r="P28" s="125">
        <v>7</v>
      </c>
      <c r="Q28" s="125">
        <v>2</v>
      </c>
      <c r="R28" s="125">
        <v>28.6</v>
      </c>
    </row>
    <row r="29" spans="1:18" x14ac:dyDescent="0.55000000000000004">
      <c r="A29" s="125" t="s">
        <v>176</v>
      </c>
      <c r="B29" s="125">
        <v>2019</v>
      </c>
      <c r="C29" s="125" t="s">
        <v>156</v>
      </c>
      <c r="D29" s="125">
        <v>198</v>
      </c>
      <c r="E29" s="125">
        <v>203</v>
      </c>
      <c r="F29" s="125">
        <v>100</v>
      </c>
      <c r="G29" s="125">
        <v>198</v>
      </c>
      <c r="H29" s="125">
        <v>203</v>
      </c>
      <c r="I29" s="125">
        <v>100</v>
      </c>
      <c r="J29" s="125">
        <v>176</v>
      </c>
      <c r="K29" s="125">
        <v>175</v>
      </c>
      <c r="L29" s="125">
        <v>99.4</v>
      </c>
      <c r="M29" s="125">
        <v>202</v>
      </c>
      <c r="N29" s="125">
        <v>208</v>
      </c>
      <c r="O29" s="125">
        <v>100</v>
      </c>
      <c r="P29" s="125">
        <v>7</v>
      </c>
      <c r="Q29" s="125">
        <v>2</v>
      </c>
      <c r="R29" s="125">
        <v>28.6</v>
      </c>
    </row>
    <row r="30" spans="1:18" x14ac:dyDescent="0.55000000000000004">
      <c r="A30" s="125" t="s">
        <v>176</v>
      </c>
      <c r="B30" s="125">
        <v>2019</v>
      </c>
      <c r="C30" s="125" t="s">
        <v>157</v>
      </c>
      <c r="D30" s="125">
        <v>199</v>
      </c>
      <c r="E30" s="125">
        <v>201</v>
      </c>
      <c r="F30" s="125">
        <v>100</v>
      </c>
      <c r="G30" s="125">
        <v>199</v>
      </c>
      <c r="H30" s="125">
        <v>201</v>
      </c>
      <c r="I30" s="125">
        <v>100</v>
      </c>
      <c r="J30" s="125">
        <v>176</v>
      </c>
      <c r="K30" s="125">
        <v>172</v>
      </c>
      <c r="L30" s="125">
        <v>97.7</v>
      </c>
      <c r="M30" s="125">
        <v>203</v>
      </c>
      <c r="N30" s="125">
        <v>204</v>
      </c>
      <c r="O30" s="125">
        <v>100</v>
      </c>
      <c r="P30" s="125">
        <v>7</v>
      </c>
      <c r="Q30" s="125">
        <v>2</v>
      </c>
      <c r="R30" s="125">
        <v>28.6</v>
      </c>
    </row>
    <row r="31" spans="1:18" x14ac:dyDescent="0.55000000000000004">
      <c r="A31" s="125" t="s">
        <v>176</v>
      </c>
      <c r="B31" s="125">
        <v>2019</v>
      </c>
      <c r="C31" s="125" t="s">
        <v>158</v>
      </c>
      <c r="D31" s="125">
        <v>199</v>
      </c>
      <c r="E31" s="125">
        <v>202</v>
      </c>
      <c r="F31" s="125">
        <v>100</v>
      </c>
      <c r="G31" s="125">
        <v>199</v>
      </c>
      <c r="H31" s="125">
        <v>202</v>
      </c>
      <c r="I31" s="125">
        <v>100</v>
      </c>
      <c r="J31" s="125">
        <v>176</v>
      </c>
      <c r="K31" s="125">
        <v>173</v>
      </c>
      <c r="L31" s="125">
        <v>98.3</v>
      </c>
      <c r="M31" s="125">
        <v>203</v>
      </c>
      <c r="N31" s="125">
        <v>207</v>
      </c>
      <c r="O31" s="125">
        <v>100</v>
      </c>
      <c r="P31" s="125">
        <v>7</v>
      </c>
      <c r="Q31" s="125">
        <v>2</v>
      </c>
      <c r="R31" s="125">
        <v>28.6</v>
      </c>
    </row>
    <row r="32" spans="1:18" x14ac:dyDescent="0.55000000000000004">
      <c r="A32" s="125" t="s">
        <v>176</v>
      </c>
      <c r="B32" s="125">
        <v>2019</v>
      </c>
      <c r="C32" s="125" t="s">
        <v>159</v>
      </c>
      <c r="D32" s="125">
        <v>201</v>
      </c>
      <c r="E32" s="125">
        <v>206</v>
      </c>
      <c r="F32" s="125">
        <v>100</v>
      </c>
      <c r="G32" s="125">
        <v>201</v>
      </c>
      <c r="H32" s="125">
        <v>206</v>
      </c>
      <c r="I32" s="125">
        <v>100</v>
      </c>
      <c r="J32" s="125">
        <v>176</v>
      </c>
      <c r="K32" s="125">
        <v>176</v>
      </c>
      <c r="L32" s="125">
        <v>100</v>
      </c>
      <c r="M32" s="125">
        <v>207</v>
      </c>
      <c r="N32" s="125">
        <v>213</v>
      </c>
      <c r="O32" s="125">
        <v>100</v>
      </c>
      <c r="P32" s="125">
        <v>7</v>
      </c>
      <c r="Q32" s="125">
        <v>2</v>
      </c>
      <c r="R32" s="125">
        <v>28.6</v>
      </c>
    </row>
    <row r="33" spans="1:18" x14ac:dyDescent="0.55000000000000004">
      <c r="A33" s="125" t="s">
        <v>176</v>
      </c>
      <c r="B33" s="125">
        <v>2019</v>
      </c>
      <c r="C33" s="125" t="s">
        <v>160</v>
      </c>
      <c r="D33" s="125">
        <v>204</v>
      </c>
      <c r="E33" s="125">
        <v>206</v>
      </c>
      <c r="F33" s="125">
        <v>100</v>
      </c>
      <c r="G33" s="125">
        <v>204</v>
      </c>
      <c r="H33" s="125">
        <v>206</v>
      </c>
      <c r="I33" s="125">
        <v>100</v>
      </c>
      <c r="J33" s="125">
        <v>178</v>
      </c>
      <c r="K33" s="125">
        <v>176</v>
      </c>
      <c r="L33" s="125">
        <v>98.9</v>
      </c>
      <c r="M33" s="125">
        <v>211</v>
      </c>
      <c r="N33" s="125">
        <v>216</v>
      </c>
      <c r="O33" s="125">
        <v>100</v>
      </c>
      <c r="P33" s="125">
        <v>7</v>
      </c>
      <c r="Q33" s="125">
        <v>1</v>
      </c>
      <c r="R33" s="125">
        <v>14.3</v>
      </c>
    </row>
    <row r="34" spans="1:18" x14ac:dyDescent="0.55000000000000004">
      <c r="A34" s="125" t="s">
        <v>176</v>
      </c>
      <c r="B34" s="125">
        <v>2019</v>
      </c>
      <c r="C34" s="125" t="s">
        <v>161</v>
      </c>
      <c r="D34" s="125">
        <v>204</v>
      </c>
      <c r="E34" s="125">
        <v>208</v>
      </c>
      <c r="F34" s="125">
        <v>100</v>
      </c>
      <c r="G34" s="125">
        <v>204</v>
      </c>
      <c r="H34" s="125">
        <v>208</v>
      </c>
      <c r="I34" s="125">
        <v>100</v>
      </c>
      <c r="J34" s="125">
        <v>178</v>
      </c>
      <c r="K34" s="125">
        <v>177</v>
      </c>
      <c r="L34" s="125">
        <v>99.4</v>
      </c>
      <c r="M34" s="125">
        <v>211</v>
      </c>
      <c r="N34" s="125">
        <v>214</v>
      </c>
      <c r="O34" s="125">
        <v>100</v>
      </c>
      <c r="P34" s="125">
        <v>7</v>
      </c>
      <c r="Q34" s="125">
        <v>4</v>
      </c>
      <c r="R34" s="125">
        <v>57.1</v>
      </c>
    </row>
    <row r="35" spans="1:18" x14ac:dyDescent="0.55000000000000004">
      <c r="A35" s="125" t="s">
        <v>176</v>
      </c>
      <c r="B35" s="125">
        <v>2019</v>
      </c>
      <c r="C35" s="125" t="s">
        <v>162</v>
      </c>
      <c r="D35" s="125">
        <v>204</v>
      </c>
      <c r="E35" s="125">
        <v>208</v>
      </c>
      <c r="F35" s="125">
        <v>100</v>
      </c>
      <c r="G35" s="125">
        <v>204</v>
      </c>
      <c r="H35" s="125">
        <v>208</v>
      </c>
      <c r="I35" s="125">
        <v>100</v>
      </c>
      <c r="J35" s="125">
        <v>178</v>
      </c>
      <c r="K35" s="125">
        <v>175</v>
      </c>
      <c r="L35" s="125">
        <v>98.3</v>
      </c>
      <c r="M35" s="125">
        <v>211</v>
      </c>
      <c r="N35" s="125">
        <v>216</v>
      </c>
      <c r="O35" s="125">
        <v>100</v>
      </c>
      <c r="P35" s="125">
        <v>7</v>
      </c>
      <c r="Q35" s="125">
        <v>2</v>
      </c>
      <c r="R35" s="125">
        <v>28.6</v>
      </c>
    </row>
    <row r="36" spans="1:18" x14ac:dyDescent="0.55000000000000004">
      <c r="A36" s="125" t="s">
        <v>176</v>
      </c>
      <c r="B36" s="125">
        <v>2019</v>
      </c>
      <c r="C36" s="125" t="s">
        <v>163</v>
      </c>
      <c r="D36" s="125">
        <v>204</v>
      </c>
      <c r="E36" s="125">
        <v>208</v>
      </c>
      <c r="F36" s="125">
        <v>100</v>
      </c>
      <c r="G36" s="125">
        <v>204</v>
      </c>
      <c r="H36" s="125">
        <v>208</v>
      </c>
      <c r="I36" s="125">
        <v>100</v>
      </c>
      <c r="J36" s="125">
        <v>178</v>
      </c>
      <c r="K36" s="125">
        <v>174</v>
      </c>
      <c r="L36" s="125">
        <v>97.8</v>
      </c>
      <c r="M36" s="125">
        <v>211</v>
      </c>
      <c r="N36" s="125">
        <v>216</v>
      </c>
      <c r="O36" s="125">
        <v>100</v>
      </c>
      <c r="P36" s="125">
        <v>7</v>
      </c>
      <c r="Q36" s="125">
        <v>4</v>
      </c>
      <c r="R36" s="125">
        <v>57.1</v>
      </c>
    </row>
    <row r="37" spans="1:18" x14ac:dyDescent="0.55000000000000004">
      <c r="A37" s="125" t="s">
        <v>176</v>
      </c>
      <c r="B37" s="125">
        <v>2019</v>
      </c>
      <c r="C37" s="125" t="s">
        <v>164</v>
      </c>
      <c r="D37" s="125">
        <v>206</v>
      </c>
      <c r="E37" s="125">
        <v>207</v>
      </c>
      <c r="F37" s="125">
        <v>100</v>
      </c>
      <c r="G37" s="125">
        <v>206</v>
      </c>
      <c r="H37" s="125">
        <v>207</v>
      </c>
      <c r="I37" s="125">
        <v>100</v>
      </c>
      <c r="J37" s="125">
        <v>179</v>
      </c>
      <c r="K37" s="125">
        <v>174</v>
      </c>
      <c r="L37" s="125">
        <v>97.2</v>
      </c>
      <c r="M37" s="125">
        <v>213</v>
      </c>
      <c r="N37" s="125">
        <v>215</v>
      </c>
      <c r="O37" s="125">
        <v>100</v>
      </c>
      <c r="P37" s="125">
        <v>7</v>
      </c>
      <c r="Q37" s="125">
        <v>5</v>
      </c>
      <c r="R37" s="125">
        <v>71.400000000000006</v>
      </c>
    </row>
    <row r="38" spans="1:18" x14ac:dyDescent="0.55000000000000004">
      <c r="A38" s="125" t="s">
        <v>176</v>
      </c>
      <c r="B38" s="125">
        <v>2019</v>
      </c>
      <c r="C38" s="125" t="s">
        <v>165</v>
      </c>
      <c r="D38" s="125">
        <v>207</v>
      </c>
      <c r="E38" s="125">
        <v>207</v>
      </c>
      <c r="F38" s="125">
        <v>100</v>
      </c>
      <c r="G38" s="125">
        <v>207</v>
      </c>
      <c r="H38" s="125">
        <v>207</v>
      </c>
      <c r="I38" s="125">
        <v>100</v>
      </c>
      <c r="J38" s="125">
        <v>180</v>
      </c>
      <c r="K38" s="125">
        <v>177</v>
      </c>
      <c r="L38" s="125">
        <v>98.3</v>
      </c>
      <c r="M38" s="125">
        <v>214</v>
      </c>
      <c r="N38" s="125">
        <v>215</v>
      </c>
      <c r="O38" s="125">
        <v>100</v>
      </c>
      <c r="P38" s="125">
        <v>7</v>
      </c>
      <c r="Q38" s="125">
        <v>5</v>
      </c>
      <c r="R38" s="125">
        <v>71.400000000000006</v>
      </c>
    </row>
    <row r="39" spans="1:18" x14ac:dyDescent="0.55000000000000004">
      <c r="A39" s="125" t="s">
        <v>176</v>
      </c>
      <c r="B39" s="125">
        <v>2019</v>
      </c>
      <c r="C39" s="125" t="s">
        <v>166</v>
      </c>
      <c r="D39" s="125">
        <v>207</v>
      </c>
      <c r="E39" s="125">
        <v>207</v>
      </c>
      <c r="F39" s="125">
        <v>100</v>
      </c>
      <c r="G39" s="125">
        <v>207</v>
      </c>
      <c r="H39" s="125">
        <v>207</v>
      </c>
      <c r="I39" s="125">
        <v>100</v>
      </c>
      <c r="J39" s="125">
        <v>180</v>
      </c>
      <c r="K39" s="125">
        <v>177</v>
      </c>
      <c r="L39" s="125">
        <v>98.3</v>
      </c>
      <c r="M39" s="125">
        <v>214</v>
      </c>
      <c r="N39" s="125">
        <v>216</v>
      </c>
      <c r="O39" s="125">
        <v>100</v>
      </c>
      <c r="P39" s="125">
        <v>7</v>
      </c>
      <c r="Q39" s="125">
        <v>3</v>
      </c>
      <c r="R39" s="125">
        <v>42.9</v>
      </c>
    </row>
    <row r="40" spans="1:18" x14ac:dyDescent="0.55000000000000004">
      <c r="A40" s="125" t="s">
        <v>177</v>
      </c>
      <c r="B40" s="125">
        <v>2019</v>
      </c>
      <c r="C40" s="125" t="s">
        <v>155</v>
      </c>
      <c r="D40" s="125">
        <v>122</v>
      </c>
      <c r="E40" s="125">
        <v>116</v>
      </c>
      <c r="F40" s="125">
        <v>95.1</v>
      </c>
      <c r="G40" s="125">
        <v>122</v>
      </c>
      <c r="H40" s="125">
        <v>116</v>
      </c>
      <c r="I40" s="125">
        <v>95.1</v>
      </c>
      <c r="J40" s="125">
        <v>103</v>
      </c>
      <c r="K40" s="125">
        <v>93</v>
      </c>
      <c r="L40" s="125">
        <v>90.3</v>
      </c>
      <c r="M40" s="125">
        <v>128</v>
      </c>
      <c r="N40" s="125">
        <v>127</v>
      </c>
      <c r="O40" s="125">
        <v>99.2</v>
      </c>
      <c r="P40" s="125">
        <v>2</v>
      </c>
      <c r="Q40" s="125">
        <v>0</v>
      </c>
      <c r="R40" s="125">
        <v>0</v>
      </c>
    </row>
    <row r="41" spans="1:18" x14ac:dyDescent="0.55000000000000004">
      <c r="A41" s="125" t="s">
        <v>177</v>
      </c>
      <c r="B41" s="125">
        <v>2019</v>
      </c>
      <c r="C41" s="125" t="s">
        <v>156</v>
      </c>
      <c r="D41" s="125">
        <v>123</v>
      </c>
      <c r="E41" s="125">
        <v>115</v>
      </c>
      <c r="F41" s="125">
        <v>93.5</v>
      </c>
      <c r="G41" s="125">
        <v>123</v>
      </c>
      <c r="H41" s="125">
        <v>115</v>
      </c>
      <c r="I41" s="125">
        <v>93.5</v>
      </c>
      <c r="J41" s="125">
        <v>104</v>
      </c>
      <c r="K41" s="125">
        <v>93</v>
      </c>
      <c r="L41" s="125">
        <v>89.4</v>
      </c>
      <c r="M41" s="125">
        <v>129</v>
      </c>
      <c r="N41" s="125">
        <v>127</v>
      </c>
      <c r="O41" s="125">
        <v>98.4</v>
      </c>
      <c r="P41" s="125">
        <v>2</v>
      </c>
      <c r="Q41" s="125">
        <v>0</v>
      </c>
      <c r="R41" s="125">
        <v>0</v>
      </c>
    </row>
    <row r="42" spans="1:18" x14ac:dyDescent="0.55000000000000004">
      <c r="A42" s="125" t="s">
        <v>177</v>
      </c>
      <c r="B42" s="125">
        <v>2019</v>
      </c>
      <c r="C42" s="125" t="s">
        <v>157</v>
      </c>
      <c r="D42" s="125">
        <v>123</v>
      </c>
      <c r="E42" s="125">
        <v>117</v>
      </c>
      <c r="F42" s="125">
        <v>95.1</v>
      </c>
      <c r="G42" s="125">
        <v>123</v>
      </c>
      <c r="H42" s="125">
        <v>117</v>
      </c>
      <c r="I42" s="125">
        <v>95.1</v>
      </c>
      <c r="J42" s="125">
        <v>104</v>
      </c>
      <c r="K42" s="125">
        <v>93</v>
      </c>
      <c r="L42" s="125">
        <v>89.4</v>
      </c>
      <c r="M42" s="125">
        <v>129</v>
      </c>
      <c r="N42" s="125">
        <v>128</v>
      </c>
      <c r="O42" s="125">
        <v>99.2</v>
      </c>
      <c r="P42" s="125">
        <v>2</v>
      </c>
      <c r="Q42" s="125">
        <v>0</v>
      </c>
      <c r="R42" s="125">
        <v>0</v>
      </c>
    </row>
    <row r="43" spans="1:18" x14ac:dyDescent="0.55000000000000004">
      <c r="A43" s="125" t="s">
        <v>177</v>
      </c>
      <c r="B43" s="125">
        <v>2019</v>
      </c>
      <c r="C43" s="125" t="s">
        <v>158</v>
      </c>
      <c r="D43" s="125">
        <v>123</v>
      </c>
      <c r="E43" s="125">
        <v>117</v>
      </c>
      <c r="F43" s="125">
        <v>95.1</v>
      </c>
      <c r="G43" s="125">
        <v>123</v>
      </c>
      <c r="H43" s="125">
        <v>117</v>
      </c>
      <c r="I43" s="125">
        <v>95.1</v>
      </c>
      <c r="J43" s="125">
        <v>104</v>
      </c>
      <c r="K43" s="125">
        <v>93</v>
      </c>
      <c r="L43" s="125">
        <v>89.4</v>
      </c>
      <c r="M43" s="125">
        <v>129</v>
      </c>
      <c r="N43" s="125">
        <v>128</v>
      </c>
      <c r="O43" s="125">
        <v>99.2</v>
      </c>
      <c r="P43" s="125">
        <v>2</v>
      </c>
      <c r="Q43" s="125">
        <v>0</v>
      </c>
      <c r="R43" s="125">
        <v>0</v>
      </c>
    </row>
    <row r="44" spans="1:18" x14ac:dyDescent="0.55000000000000004">
      <c r="A44" s="125" t="s">
        <v>177</v>
      </c>
      <c r="B44" s="125">
        <v>2019</v>
      </c>
      <c r="C44" s="125" t="s">
        <v>159</v>
      </c>
      <c r="D44" s="125">
        <v>124</v>
      </c>
      <c r="E44" s="125">
        <v>121</v>
      </c>
      <c r="F44" s="125">
        <v>97.6</v>
      </c>
      <c r="G44" s="125">
        <v>124</v>
      </c>
      <c r="H44" s="125">
        <v>121</v>
      </c>
      <c r="I44" s="125">
        <v>97.6</v>
      </c>
      <c r="J44" s="125">
        <v>105</v>
      </c>
      <c r="K44" s="125">
        <v>94</v>
      </c>
      <c r="L44" s="125">
        <v>89.5</v>
      </c>
      <c r="M44" s="125">
        <v>130</v>
      </c>
      <c r="N44" s="125">
        <v>129</v>
      </c>
      <c r="O44" s="125">
        <v>99.2</v>
      </c>
      <c r="P44" s="125">
        <v>2</v>
      </c>
      <c r="Q44" s="125">
        <v>0</v>
      </c>
      <c r="R44" s="125">
        <v>0</v>
      </c>
    </row>
    <row r="45" spans="1:18" x14ac:dyDescent="0.55000000000000004">
      <c r="A45" s="125" t="s">
        <v>177</v>
      </c>
      <c r="B45" s="125">
        <v>2019</v>
      </c>
      <c r="C45" s="125" t="s">
        <v>160</v>
      </c>
      <c r="D45" s="125">
        <v>125</v>
      </c>
      <c r="E45" s="125">
        <v>122</v>
      </c>
      <c r="F45" s="125">
        <v>97.6</v>
      </c>
      <c r="G45" s="125">
        <v>125</v>
      </c>
      <c r="H45" s="125">
        <v>122</v>
      </c>
      <c r="I45" s="125">
        <v>97.6</v>
      </c>
      <c r="J45" s="125">
        <v>105</v>
      </c>
      <c r="K45" s="125">
        <v>95</v>
      </c>
      <c r="L45" s="125">
        <v>90.5</v>
      </c>
      <c r="M45" s="125">
        <v>131</v>
      </c>
      <c r="N45" s="125">
        <v>131</v>
      </c>
      <c r="O45" s="125">
        <v>100</v>
      </c>
      <c r="P45" s="125">
        <v>2</v>
      </c>
      <c r="Q45" s="125">
        <v>0</v>
      </c>
      <c r="R45" s="125">
        <v>0</v>
      </c>
    </row>
    <row r="46" spans="1:18" x14ac:dyDescent="0.55000000000000004">
      <c r="A46" s="125" t="s">
        <v>177</v>
      </c>
      <c r="B46" s="125">
        <v>2019</v>
      </c>
      <c r="C46" s="125" t="s">
        <v>161</v>
      </c>
      <c r="D46" s="125">
        <v>125</v>
      </c>
      <c r="E46" s="125">
        <v>122</v>
      </c>
      <c r="F46" s="125">
        <v>97.6</v>
      </c>
      <c r="G46" s="125">
        <v>125</v>
      </c>
      <c r="H46" s="125">
        <v>122</v>
      </c>
      <c r="I46" s="125">
        <v>97.6</v>
      </c>
      <c r="J46" s="125">
        <v>105</v>
      </c>
      <c r="K46" s="125">
        <v>95</v>
      </c>
      <c r="L46" s="125">
        <v>90.5</v>
      </c>
      <c r="M46" s="125">
        <v>131</v>
      </c>
      <c r="N46" s="125">
        <v>131</v>
      </c>
      <c r="O46" s="125">
        <v>100</v>
      </c>
      <c r="P46" s="125">
        <v>2</v>
      </c>
      <c r="Q46" s="125">
        <v>0</v>
      </c>
      <c r="R46" s="125">
        <v>0</v>
      </c>
    </row>
    <row r="47" spans="1:18" x14ac:dyDescent="0.55000000000000004">
      <c r="A47" s="125" t="s">
        <v>177</v>
      </c>
      <c r="B47" s="125">
        <v>2019</v>
      </c>
      <c r="C47" s="125" t="s">
        <v>162</v>
      </c>
      <c r="D47" s="125">
        <v>125</v>
      </c>
      <c r="E47" s="125">
        <v>121</v>
      </c>
      <c r="F47" s="125">
        <v>96.8</v>
      </c>
      <c r="G47" s="125">
        <v>125</v>
      </c>
      <c r="H47" s="125">
        <v>121</v>
      </c>
      <c r="I47" s="125">
        <v>96.8</v>
      </c>
      <c r="J47" s="125">
        <v>105</v>
      </c>
      <c r="K47" s="125">
        <v>95</v>
      </c>
      <c r="L47" s="125">
        <v>90.5</v>
      </c>
      <c r="M47" s="125">
        <v>131</v>
      </c>
      <c r="N47" s="125">
        <v>131</v>
      </c>
      <c r="O47" s="125">
        <v>100</v>
      </c>
      <c r="P47" s="125">
        <v>2</v>
      </c>
      <c r="Q47" s="125">
        <v>0</v>
      </c>
      <c r="R47" s="125">
        <v>0</v>
      </c>
    </row>
    <row r="48" spans="1:18" x14ac:dyDescent="0.55000000000000004">
      <c r="A48" s="125" t="s">
        <v>177</v>
      </c>
      <c r="B48" s="125">
        <v>2019</v>
      </c>
      <c r="C48" s="125" t="s">
        <v>163</v>
      </c>
      <c r="D48" s="125">
        <v>125</v>
      </c>
      <c r="E48" s="125">
        <v>122</v>
      </c>
      <c r="F48" s="125">
        <v>97.6</v>
      </c>
      <c r="G48" s="125">
        <v>125</v>
      </c>
      <c r="H48" s="125">
        <v>122</v>
      </c>
      <c r="I48" s="125">
        <v>97.6</v>
      </c>
      <c r="J48" s="125">
        <v>105</v>
      </c>
      <c r="K48" s="125">
        <v>95</v>
      </c>
      <c r="L48" s="125">
        <v>90.5</v>
      </c>
      <c r="M48" s="125">
        <v>131</v>
      </c>
      <c r="N48" s="125">
        <v>131</v>
      </c>
      <c r="O48" s="125">
        <v>100</v>
      </c>
      <c r="P48" s="125">
        <v>2</v>
      </c>
      <c r="Q48" s="125">
        <v>0</v>
      </c>
      <c r="R48" s="125">
        <v>0</v>
      </c>
    </row>
    <row r="49" spans="1:18" x14ac:dyDescent="0.55000000000000004">
      <c r="A49" s="125" t="s">
        <v>177</v>
      </c>
      <c r="B49" s="125">
        <v>2019</v>
      </c>
      <c r="C49" s="125" t="s">
        <v>164</v>
      </c>
      <c r="D49" s="125">
        <v>125</v>
      </c>
      <c r="E49" s="125">
        <v>122</v>
      </c>
      <c r="F49" s="125">
        <v>97.6</v>
      </c>
      <c r="G49" s="125">
        <v>125</v>
      </c>
      <c r="H49" s="125">
        <v>122</v>
      </c>
      <c r="I49" s="125">
        <v>97.6</v>
      </c>
      <c r="J49" s="125">
        <v>105</v>
      </c>
      <c r="K49" s="125">
        <v>95</v>
      </c>
      <c r="L49" s="125">
        <v>90.5</v>
      </c>
      <c r="M49" s="125">
        <v>131</v>
      </c>
      <c r="N49" s="125">
        <v>132</v>
      </c>
      <c r="O49" s="125">
        <v>100</v>
      </c>
      <c r="P49" s="125">
        <v>2</v>
      </c>
      <c r="Q49" s="125">
        <v>0</v>
      </c>
      <c r="R49" s="125">
        <v>0</v>
      </c>
    </row>
    <row r="50" spans="1:18" x14ac:dyDescent="0.55000000000000004">
      <c r="A50" s="125" t="s">
        <v>177</v>
      </c>
      <c r="B50" s="125">
        <v>2019</v>
      </c>
      <c r="C50" s="125" t="s">
        <v>165</v>
      </c>
      <c r="D50" s="125">
        <v>127</v>
      </c>
      <c r="E50" s="125">
        <v>123</v>
      </c>
      <c r="F50" s="125">
        <v>96.9</v>
      </c>
      <c r="G50" s="125">
        <v>127</v>
      </c>
      <c r="H50" s="125">
        <v>123</v>
      </c>
      <c r="I50" s="125">
        <v>96.9</v>
      </c>
      <c r="J50" s="125">
        <v>107</v>
      </c>
      <c r="K50" s="125">
        <v>95</v>
      </c>
      <c r="L50" s="125">
        <v>88.8</v>
      </c>
      <c r="M50" s="125">
        <v>133</v>
      </c>
      <c r="N50" s="125">
        <v>132</v>
      </c>
      <c r="O50" s="125">
        <v>99.2</v>
      </c>
      <c r="P50" s="125">
        <v>2</v>
      </c>
      <c r="Q50" s="125">
        <v>0</v>
      </c>
      <c r="R50" s="125">
        <v>0</v>
      </c>
    </row>
    <row r="51" spans="1:18" x14ac:dyDescent="0.55000000000000004">
      <c r="A51" s="125" t="s">
        <v>177</v>
      </c>
      <c r="B51" s="125">
        <v>2019</v>
      </c>
      <c r="C51" s="125" t="s">
        <v>166</v>
      </c>
      <c r="D51" s="125">
        <v>127</v>
      </c>
      <c r="E51" s="125">
        <v>123</v>
      </c>
      <c r="F51" s="125">
        <v>96.9</v>
      </c>
      <c r="G51" s="125">
        <v>127</v>
      </c>
      <c r="H51" s="125">
        <v>123</v>
      </c>
      <c r="I51" s="125">
        <v>96.9</v>
      </c>
      <c r="J51" s="125">
        <v>107</v>
      </c>
      <c r="K51" s="125">
        <v>95</v>
      </c>
      <c r="L51" s="125">
        <v>88.8</v>
      </c>
      <c r="M51" s="125">
        <v>133</v>
      </c>
      <c r="N51" s="125">
        <v>132</v>
      </c>
      <c r="O51" s="125">
        <v>99.2</v>
      </c>
      <c r="P51" s="125">
        <v>2</v>
      </c>
      <c r="Q51" s="125">
        <v>0</v>
      </c>
      <c r="R51" s="125">
        <v>0</v>
      </c>
    </row>
    <row r="52" spans="1:18" x14ac:dyDescent="0.55000000000000004">
      <c r="A52" s="125" t="s">
        <v>178</v>
      </c>
      <c r="B52" s="125">
        <v>2019</v>
      </c>
      <c r="C52" s="125" t="s">
        <v>155</v>
      </c>
      <c r="D52" s="125">
        <v>134</v>
      </c>
      <c r="E52" s="125">
        <v>124</v>
      </c>
      <c r="F52" s="125">
        <v>92.5</v>
      </c>
      <c r="G52" s="125">
        <v>134</v>
      </c>
      <c r="H52" s="125">
        <v>124</v>
      </c>
      <c r="I52" s="125">
        <v>92.5</v>
      </c>
      <c r="J52" s="125">
        <v>126</v>
      </c>
      <c r="K52" s="125">
        <v>109</v>
      </c>
      <c r="L52" s="125">
        <v>86.5</v>
      </c>
      <c r="M52" s="125">
        <v>137</v>
      </c>
      <c r="N52" s="125">
        <v>131</v>
      </c>
      <c r="O52" s="125">
        <v>95.6</v>
      </c>
      <c r="P52" s="125">
        <v>1</v>
      </c>
      <c r="Q52" s="125">
        <v>1</v>
      </c>
      <c r="R52" s="125">
        <v>100</v>
      </c>
    </row>
    <row r="53" spans="1:18" x14ac:dyDescent="0.55000000000000004">
      <c r="A53" s="125" t="s">
        <v>178</v>
      </c>
      <c r="B53" s="125">
        <v>2019</v>
      </c>
      <c r="C53" s="125" t="s">
        <v>156</v>
      </c>
      <c r="D53" s="125">
        <v>134</v>
      </c>
      <c r="E53" s="125">
        <v>123</v>
      </c>
      <c r="F53" s="125">
        <v>91.8</v>
      </c>
      <c r="G53" s="125">
        <v>134</v>
      </c>
      <c r="H53" s="125">
        <v>123</v>
      </c>
      <c r="I53" s="125">
        <v>91.8</v>
      </c>
      <c r="J53" s="125">
        <v>126</v>
      </c>
      <c r="K53" s="125">
        <v>110</v>
      </c>
      <c r="L53" s="125">
        <v>87.3</v>
      </c>
      <c r="M53" s="125">
        <v>137</v>
      </c>
      <c r="N53" s="125">
        <v>129</v>
      </c>
      <c r="O53" s="125">
        <v>94.2</v>
      </c>
      <c r="P53" s="125">
        <v>1</v>
      </c>
      <c r="Q53" s="125">
        <v>0</v>
      </c>
      <c r="R53" s="125">
        <v>0</v>
      </c>
    </row>
    <row r="54" spans="1:18" x14ac:dyDescent="0.55000000000000004">
      <c r="A54" s="125" t="s">
        <v>178</v>
      </c>
      <c r="B54" s="125">
        <v>2019</v>
      </c>
      <c r="C54" s="125" t="s">
        <v>157</v>
      </c>
      <c r="D54" s="125">
        <v>134</v>
      </c>
      <c r="E54" s="125">
        <v>125</v>
      </c>
      <c r="F54" s="125">
        <v>93.3</v>
      </c>
      <c r="G54" s="125">
        <v>134</v>
      </c>
      <c r="H54" s="125">
        <v>125</v>
      </c>
      <c r="I54" s="125">
        <v>93.3</v>
      </c>
      <c r="J54" s="125">
        <v>126</v>
      </c>
      <c r="K54" s="125">
        <v>116</v>
      </c>
      <c r="L54" s="125">
        <v>92.1</v>
      </c>
      <c r="M54" s="125">
        <v>137</v>
      </c>
      <c r="N54" s="125">
        <v>127</v>
      </c>
      <c r="O54" s="125">
        <v>92.7</v>
      </c>
      <c r="P54" s="125">
        <v>1</v>
      </c>
      <c r="Q54" s="125">
        <v>0</v>
      </c>
      <c r="R54" s="125">
        <v>0</v>
      </c>
    </row>
    <row r="55" spans="1:18" x14ac:dyDescent="0.55000000000000004">
      <c r="A55" s="125" t="s">
        <v>178</v>
      </c>
      <c r="B55" s="125">
        <v>2019</v>
      </c>
      <c r="C55" s="125" t="s">
        <v>158</v>
      </c>
      <c r="D55" s="125">
        <v>134</v>
      </c>
      <c r="E55" s="125">
        <v>126</v>
      </c>
      <c r="F55" s="125">
        <v>94</v>
      </c>
      <c r="G55" s="125">
        <v>134</v>
      </c>
      <c r="H55" s="125">
        <v>126</v>
      </c>
      <c r="I55" s="125">
        <v>94</v>
      </c>
      <c r="J55" s="125">
        <v>126</v>
      </c>
      <c r="K55" s="125">
        <v>118</v>
      </c>
      <c r="L55" s="125">
        <v>93.7</v>
      </c>
      <c r="M55" s="125">
        <v>137</v>
      </c>
      <c r="N55" s="125">
        <v>130</v>
      </c>
      <c r="O55" s="125">
        <v>94.9</v>
      </c>
      <c r="P55" s="125">
        <v>1</v>
      </c>
      <c r="Q55" s="125">
        <v>0</v>
      </c>
      <c r="R55" s="125">
        <v>0</v>
      </c>
    </row>
    <row r="56" spans="1:18" x14ac:dyDescent="0.55000000000000004">
      <c r="A56" s="125" t="s">
        <v>178</v>
      </c>
      <c r="B56" s="125">
        <v>2019</v>
      </c>
      <c r="C56" s="125" t="s">
        <v>159</v>
      </c>
      <c r="D56" s="125">
        <v>134</v>
      </c>
      <c r="E56" s="125">
        <v>126</v>
      </c>
      <c r="F56" s="125">
        <v>94</v>
      </c>
      <c r="G56" s="125">
        <v>134</v>
      </c>
      <c r="H56" s="125">
        <v>126</v>
      </c>
      <c r="I56" s="125">
        <v>94</v>
      </c>
      <c r="J56" s="125">
        <v>126</v>
      </c>
      <c r="K56" s="125">
        <v>118</v>
      </c>
      <c r="L56" s="125">
        <v>93.7</v>
      </c>
      <c r="M56" s="125">
        <v>137</v>
      </c>
      <c r="N56" s="125">
        <v>128</v>
      </c>
      <c r="O56" s="125">
        <v>93.4</v>
      </c>
      <c r="P56" s="125">
        <v>1</v>
      </c>
      <c r="Q56" s="125">
        <v>0</v>
      </c>
      <c r="R56" s="125">
        <v>0</v>
      </c>
    </row>
    <row r="57" spans="1:18" x14ac:dyDescent="0.55000000000000004">
      <c r="A57" s="125" t="s">
        <v>178</v>
      </c>
      <c r="B57" s="125">
        <v>2019</v>
      </c>
      <c r="C57" s="125" t="s">
        <v>160</v>
      </c>
      <c r="D57" s="125">
        <v>134</v>
      </c>
      <c r="E57" s="125">
        <v>127</v>
      </c>
      <c r="F57" s="125">
        <v>94.8</v>
      </c>
      <c r="G57" s="125">
        <v>134</v>
      </c>
      <c r="H57" s="125">
        <v>127</v>
      </c>
      <c r="I57" s="125">
        <v>94.8</v>
      </c>
      <c r="J57" s="125">
        <v>126</v>
      </c>
      <c r="K57" s="125">
        <v>121</v>
      </c>
      <c r="L57" s="125">
        <v>96</v>
      </c>
      <c r="M57" s="125">
        <v>137</v>
      </c>
      <c r="N57" s="125">
        <v>129</v>
      </c>
      <c r="O57" s="125">
        <v>94.2</v>
      </c>
      <c r="P57" s="125">
        <v>1</v>
      </c>
      <c r="Q57" s="125">
        <v>0</v>
      </c>
      <c r="R57" s="125">
        <v>0</v>
      </c>
    </row>
    <row r="58" spans="1:18" x14ac:dyDescent="0.55000000000000004">
      <c r="A58" s="125" t="s">
        <v>178</v>
      </c>
      <c r="B58" s="125">
        <v>2019</v>
      </c>
      <c r="C58" s="125" t="s">
        <v>161</v>
      </c>
      <c r="D58" s="125">
        <v>134</v>
      </c>
      <c r="E58" s="125">
        <v>123</v>
      </c>
      <c r="F58" s="125">
        <v>91.8</v>
      </c>
      <c r="G58" s="125">
        <v>134</v>
      </c>
      <c r="H58" s="125">
        <v>123</v>
      </c>
      <c r="I58" s="125">
        <v>91.8</v>
      </c>
      <c r="J58" s="125">
        <v>126</v>
      </c>
      <c r="K58" s="125">
        <v>119</v>
      </c>
      <c r="L58" s="125">
        <v>94.4</v>
      </c>
      <c r="M58" s="125">
        <v>137</v>
      </c>
      <c r="N58" s="125">
        <v>129</v>
      </c>
      <c r="O58" s="125">
        <v>94.2</v>
      </c>
      <c r="P58" s="125">
        <v>1</v>
      </c>
      <c r="Q58" s="125">
        <v>0</v>
      </c>
      <c r="R58" s="125">
        <v>0</v>
      </c>
    </row>
    <row r="59" spans="1:18" x14ac:dyDescent="0.55000000000000004">
      <c r="A59" s="125" t="s">
        <v>178</v>
      </c>
      <c r="B59" s="125">
        <v>2019</v>
      </c>
      <c r="C59" s="125" t="s">
        <v>162</v>
      </c>
      <c r="D59" s="125">
        <v>134</v>
      </c>
      <c r="E59" s="125">
        <v>127</v>
      </c>
      <c r="F59" s="125">
        <v>94.8</v>
      </c>
      <c r="G59" s="125">
        <v>134</v>
      </c>
      <c r="H59" s="125">
        <v>127</v>
      </c>
      <c r="I59" s="125">
        <v>94.8</v>
      </c>
      <c r="J59" s="125">
        <v>126</v>
      </c>
      <c r="K59" s="125">
        <v>119</v>
      </c>
      <c r="L59" s="125">
        <v>94.4</v>
      </c>
      <c r="M59" s="125">
        <v>137</v>
      </c>
      <c r="N59" s="125">
        <v>129</v>
      </c>
      <c r="O59" s="125">
        <v>94.2</v>
      </c>
      <c r="P59" s="125">
        <v>1</v>
      </c>
      <c r="Q59" s="125">
        <v>0</v>
      </c>
      <c r="R59" s="125">
        <v>0</v>
      </c>
    </row>
    <row r="60" spans="1:18" x14ac:dyDescent="0.55000000000000004">
      <c r="A60" s="125" t="s">
        <v>178</v>
      </c>
      <c r="B60" s="125">
        <v>2019</v>
      </c>
      <c r="C60" s="125" t="s">
        <v>163</v>
      </c>
      <c r="D60" s="125">
        <v>134</v>
      </c>
      <c r="E60" s="125">
        <v>127</v>
      </c>
      <c r="F60" s="125">
        <v>94.8</v>
      </c>
      <c r="G60" s="125">
        <v>134</v>
      </c>
      <c r="H60" s="125">
        <v>127</v>
      </c>
      <c r="I60" s="125">
        <v>94.8</v>
      </c>
      <c r="J60" s="125">
        <v>126</v>
      </c>
      <c r="K60" s="125">
        <v>120</v>
      </c>
      <c r="L60" s="125">
        <v>95.2</v>
      </c>
      <c r="M60" s="125">
        <v>137</v>
      </c>
      <c r="N60" s="125">
        <v>130</v>
      </c>
      <c r="O60" s="125">
        <v>94.9</v>
      </c>
      <c r="P60" s="125">
        <v>1</v>
      </c>
      <c r="Q60" s="125">
        <v>0</v>
      </c>
      <c r="R60" s="125">
        <v>0</v>
      </c>
    </row>
    <row r="61" spans="1:18" x14ac:dyDescent="0.55000000000000004">
      <c r="A61" s="125" t="s">
        <v>178</v>
      </c>
      <c r="B61" s="125">
        <v>2019</v>
      </c>
      <c r="C61" s="125" t="s">
        <v>164</v>
      </c>
      <c r="D61" s="125">
        <v>134</v>
      </c>
      <c r="E61" s="125">
        <v>129</v>
      </c>
      <c r="F61" s="125">
        <v>96.3</v>
      </c>
      <c r="G61" s="125">
        <v>134</v>
      </c>
      <c r="H61" s="125">
        <v>129</v>
      </c>
      <c r="I61" s="125">
        <v>96.3</v>
      </c>
      <c r="J61" s="125">
        <v>126</v>
      </c>
      <c r="K61" s="125">
        <v>120</v>
      </c>
      <c r="L61" s="125">
        <v>95.2</v>
      </c>
      <c r="M61" s="125">
        <v>137</v>
      </c>
      <c r="N61" s="125">
        <v>130</v>
      </c>
      <c r="O61" s="125">
        <v>94.9</v>
      </c>
      <c r="P61" s="125">
        <v>1</v>
      </c>
      <c r="Q61" s="125">
        <v>0</v>
      </c>
      <c r="R61" s="125">
        <v>0</v>
      </c>
    </row>
    <row r="62" spans="1:18" x14ac:dyDescent="0.55000000000000004">
      <c r="A62" s="125" t="s">
        <v>178</v>
      </c>
      <c r="B62" s="125">
        <v>2019</v>
      </c>
      <c r="C62" s="125" t="s">
        <v>165</v>
      </c>
      <c r="D62" s="125">
        <v>135</v>
      </c>
      <c r="E62" s="125">
        <v>124</v>
      </c>
      <c r="F62" s="125">
        <v>91.9</v>
      </c>
      <c r="G62" s="125">
        <v>135</v>
      </c>
      <c r="H62" s="125">
        <v>124</v>
      </c>
      <c r="I62" s="125">
        <v>91.9</v>
      </c>
      <c r="J62" s="125">
        <v>126</v>
      </c>
      <c r="K62" s="125">
        <v>121</v>
      </c>
      <c r="L62" s="125">
        <v>96</v>
      </c>
      <c r="M62" s="125">
        <v>138</v>
      </c>
      <c r="N62" s="125">
        <v>128</v>
      </c>
      <c r="O62" s="125">
        <v>92.8</v>
      </c>
      <c r="P62" s="125">
        <v>1</v>
      </c>
      <c r="Q62" s="125">
        <v>0</v>
      </c>
      <c r="R62" s="125">
        <v>0</v>
      </c>
    </row>
    <row r="63" spans="1:18" x14ac:dyDescent="0.55000000000000004">
      <c r="A63" s="125" t="s">
        <v>178</v>
      </c>
      <c r="B63" s="125">
        <v>2019</v>
      </c>
      <c r="C63" s="125" t="s">
        <v>166</v>
      </c>
      <c r="D63" s="125">
        <v>135</v>
      </c>
      <c r="E63" s="125">
        <v>125</v>
      </c>
      <c r="F63" s="125">
        <v>92.6</v>
      </c>
      <c r="G63" s="125">
        <v>135</v>
      </c>
      <c r="H63" s="125">
        <v>125</v>
      </c>
      <c r="I63" s="125">
        <v>92.6</v>
      </c>
      <c r="J63" s="125">
        <v>126</v>
      </c>
      <c r="K63" s="125">
        <v>119</v>
      </c>
      <c r="L63" s="125">
        <v>94.4</v>
      </c>
      <c r="M63" s="125">
        <v>138</v>
      </c>
      <c r="N63" s="125">
        <v>126</v>
      </c>
      <c r="O63" s="125">
        <v>91.3</v>
      </c>
      <c r="P63" s="125">
        <v>1</v>
      </c>
      <c r="Q63" s="125">
        <v>0</v>
      </c>
      <c r="R63" s="125">
        <v>0</v>
      </c>
    </row>
    <row r="64" spans="1:18" x14ac:dyDescent="0.55000000000000004">
      <c r="A64" s="125" t="s">
        <v>179</v>
      </c>
      <c r="B64" s="125">
        <v>2019</v>
      </c>
      <c r="C64" s="125" t="s">
        <v>155</v>
      </c>
      <c r="D64" s="125">
        <v>159</v>
      </c>
      <c r="E64" s="125">
        <v>146</v>
      </c>
      <c r="F64" s="125">
        <v>91.8</v>
      </c>
      <c r="G64" s="125">
        <v>159</v>
      </c>
      <c r="H64" s="125">
        <v>146</v>
      </c>
      <c r="I64" s="125">
        <v>91.8</v>
      </c>
      <c r="J64" s="125">
        <v>124</v>
      </c>
      <c r="K64" s="125">
        <v>120</v>
      </c>
      <c r="L64" s="125">
        <v>96.8</v>
      </c>
      <c r="M64" s="125">
        <v>165</v>
      </c>
      <c r="N64" s="125">
        <v>171</v>
      </c>
      <c r="O64" s="125">
        <v>100</v>
      </c>
      <c r="P64" s="125">
        <v>4</v>
      </c>
      <c r="Q64" s="125">
        <v>1</v>
      </c>
      <c r="R64" s="125">
        <v>25</v>
      </c>
    </row>
    <row r="65" spans="1:18" x14ac:dyDescent="0.55000000000000004">
      <c r="A65" s="125" t="s">
        <v>179</v>
      </c>
      <c r="B65" s="125">
        <v>2019</v>
      </c>
      <c r="C65" s="125" t="s">
        <v>156</v>
      </c>
      <c r="D65" s="125">
        <v>163</v>
      </c>
      <c r="E65" s="125">
        <v>149</v>
      </c>
      <c r="F65" s="125">
        <v>91.4</v>
      </c>
      <c r="G65" s="125">
        <v>163</v>
      </c>
      <c r="H65" s="125">
        <v>149</v>
      </c>
      <c r="I65" s="125">
        <v>91.4</v>
      </c>
      <c r="J65" s="125">
        <v>127</v>
      </c>
      <c r="K65" s="125">
        <v>120</v>
      </c>
      <c r="L65" s="125">
        <v>94.5</v>
      </c>
      <c r="M65" s="125">
        <v>169</v>
      </c>
      <c r="N65" s="125">
        <v>175</v>
      </c>
      <c r="O65" s="125">
        <v>100</v>
      </c>
      <c r="P65" s="125">
        <v>4</v>
      </c>
      <c r="Q65" s="125">
        <v>0</v>
      </c>
      <c r="R65" s="125">
        <v>0</v>
      </c>
    </row>
    <row r="66" spans="1:18" x14ac:dyDescent="0.55000000000000004">
      <c r="A66" s="125" t="s">
        <v>179</v>
      </c>
      <c r="B66" s="125">
        <v>2019</v>
      </c>
      <c r="C66" s="125" t="s">
        <v>157</v>
      </c>
      <c r="D66" s="125">
        <v>163</v>
      </c>
      <c r="E66" s="125">
        <v>150</v>
      </c>
      <c r="F66" s="125">
        <v>92</v>
      </c>
      <c r="G66" s="125">
        <v>163</v>
      </c>
      <c r="H66" s="125">
        <v>150</v>
      </c>
      <c r="I66" s="125">
        <v>92</v>
      </c>
      <c r="J66" s="125">
        <v>127</v>
      </c>
      <c r="K66" s="125">
        <v>120</v>
      </c>
      <c r="L66" s="125">
        <v>94.5</v>
      </c>
      <c r="M66" s="125">
        <v>169</v>
      </c>
      <c r="N66" s="125">
        <v>176</v>
      </c>
      <c r="O66" s="125">
        <v>100</v>
      </c>
      <c r="P66" s="125">
        <v>4</v>
      </c>
      <c r="Q66" s="125">
        <v>0</v>
      </c>
      <c r="R66" s="125">
        <v>0</v>
      </c>
    </row>
    <row r="67" spans="1:18" x14ac:dyDescent="0.55000000000000004">
      <c r="A67" s="125" t="s">
        <v>179</v>
      </c>
      <c r="B67" s="125">
        <v>2019</v>
      </c>
      <c r="C67" s="125" t="s">
        <v>158</v>
      </c>
      <c r="D67" s="125">
        <v>164</v>
      </c>
      <c r="E67" s="125">
        <v>151</v>
      </c>
      <c r="F67" s="125">
        <v>92.1</v>
      </c>
      <c r="G67" s="125">
        <v>164</v>
      </c>
      <c r="H67" s="125">
        <v>151</v>
      </c>
      <c r="I67" s="125">
        <v>92.1</v>
      </c>
      <c r="J67" s="125">
        <v>128</v>
      </c>
      <c r="K67" s="125">
        <v>120</v>
      </c>
      <c r="L67" s="125">
        <v>93.8</v>
      </c>
      <c r="M67" s="125">
        <v>171</v>
      </c>
      <c r="N67" s="125">
        <v>178</v>
      </c>
      <c r="O67" s="125">
        <v>100</v>
      </c>
      <c r="P67" s="125">
        <v>4</v>
      </c>
      <c r="Q67" s="125">
        <v>1</v>
      </c>
      <c r="R67" s="125">
        <v>25</v>
      </c>
    </row>
    <row r="68" spans="1:18" x14ac:dyDescent="0.55000000000000004">
      <c r="A68" s="125" t="s">
        <v>179</v>
      </c>
      <c r="B68" s="125">
        <v>2019</v>
      </c>
      <c r="C68" s="125" t="s">
        <v>159</v>
      </c>
      <c r="D68" s="125">
        <v>164</v>
      </c>
      <c r="E68" s="125">
        <v>152</v>
      </c>
      <c r="F68" s="125">
        <v>92.7</v>
      </c>
      <c r="G68" s="125">
        <v>164</v>
      </c>
      <c r="H68" s="125">
        <v>152</v>
      </c>
      <c r="I68" s="125">
        <v>92.7</v>
      </c>
      <c r="J68" s="125">
        <v>128</v>
      </c>
      <c r="K68" s="125">
        <v>120</v>
      </c>
      <c r="L68" s="125">
        <v>93.8</v>
      </c>
      <c r="M68" s="125">
        <v>171</v>
      </c>
      <c r="N68" s="125">
        <v>179</v>
      </c>
      <c r="O68" s="125">
        <v>100</v>
      </c>
      <c r="P68" s="125">
        <v>4</v>
      </c>
      <c r="Q68" s="125">
        <v>1</v>
      </c>
      <c r="R68" s="125">
        <v>25</v>
      </c>
    </row>
    <row r="69" spans="1:18" x14ac:dyDescent="0.55000000000000004">
      <c r="A69" s="125" t="s">
        <v>179</v>
      </c>
      <c r="B69" s="125">
        <v>2019</v>
      </c>
      <c r="C69" s="125" t="s">
        <v>160</v>
      </c>
      <c r="D69" s="125">
        <v>165</v>
      </c>
      <c r="E69" s="125">
        <v>153</v>
      </c>
      <c r="F69" s="125">
        <v>92.7</v>
      </c>
      <c r="G69" s="125">
        <v>165</v>
      </c>
      <c r="H69" s="125">
        <v>153</v>
      </c>
      <c r="I69" s="125">
        <v>92.7</v>
      </c>
      <c r="J69" s="125">
        <v>129</v>
      </c>
      <c r="K69" s="125">
        <v>120</v>
      </c>
      <c r="L69" s="125">
        <v>93</v>
      </c>
      <c r="M69" s="125">
        <v>172</v>
      </c>
      <c r="N69" s="125">
        <v>179</v>
      </c>
      <c r="O69" s="125">
        <v>100</v>
      </c>
      <c r="P69" s="125">
        <v>4</v>
      </c>
      <c r="Q69" s="125">
        <v>1</v>
      </c>
      <c r="R69" s="125">
        <v>25</v>
      </c>
    </row>
    <row r="70" spans="1:18" x14ac:dyDescent="0.55000000000000004">
      <c r="A70" s="125" t="s">
        <v>179</v>
      </c>
      <c r="B70" s="125">
        <v>2019</v>
      </c>
      <c r="C70" s="125" t="s">
        <v>161</v>
      </c>
      <c r="D70" s="125">
        <v>166</v>
      </c>
      <c r="E70" s="125">
        <v>155</v>
      </c>
      <c r="F70" s="125">
        <v>93.4</v>
      </c>
      <c r="G70" s="125">
        <v>166</v>
      </c>
      <c r="H70" s="125">
        <v>155</v>
      </c>
      <c r="I70" s="125">
        <v>93.4</v>
      </c>
      <c r="J70" s="125">
        <v>129</v>
      </c>
      <c r="K70" s="125">
        <v>120</v>
      </c>
      <c r="L70" s="125">
        <v>93</v>
      </c>
      <c r="M70" s="125">
        <v>173</v>
      </c>
      <c r="N70" s="125">
        <v>174</v>
      </c>
      <c r="O70" s="125">
        <v>100</v>
      </c>
      <c r="P70" s="125">
        <v>4</v>
      </c>
      <c r="Q70" s="125">
        <v>1</v>
      </c>
      <c r="R70" s="125">
        <v>25</v>
      </c>
    </row>
    <row r="71" spans="1:18" x14ac:dyDescent="0.55000000000000004">
      <c r="A71" s="125" t="s">
        <v>179</v>
      </c>
      <c r="B71" s="125">
        <v>2019</v>
      </c>
      <c r="C71" s="125" t="s">
        <v>162</v>
      </c>
      <c r="D71" s="125">
        <v>166</v>
      </c>
      <c r="E71" s="125">
        <v>154</v>
      </c>
      <c r="F71" s="125">
        <v>92.8</v>
      </c>
      <c r="G71" s="125">
        <v>166</v>
      </c>
      <c r="H71" s="125">
        <v>154</v>
      </c>
      <c r="I71" s="125">
        <v>92.8</v>
      </c>
      <c r="J71" s="125">
        <v>129</v>
      </c>
      <c r="K71" s="125">
        <v>120</v>
      </c>
      <c r="L71" s="125">
        <v>93</v>
      </c>
      <c r="M71" s="125">
        <v>173</v>
      </c>
      <c r="N71" s="125">
        <v>179</v>
      </c>
      <c r="O71" s="125">
        <v>100</v>
      </c>
      <c r="P71" s="125">
        <v>4</v>
      </c>
      <c r="Q71" s="125">
        <v>2</v>
      </c>
      <c r="R71" s="125">
        <v>50</v>
      </c>
    </row>
    <row r="72" spans="1:18" x14ac:dyDescent="0.55000000000000004">
      <c r="A72" s="125" t="s">
        <v>179</v>
      </c>
      <c r="B72" s="125">
        <v>2019</v>
      </c>
      <c r="C72" s="125" t="s">
        <v>163</v>
      </c>
      <c r="D72" s="125">
        <v>167</v>
      </c>
      <c r="E72" s="125">
        <v>155</v>
      </c>
      <c r="F72" s="125">
        <v>92.8</v>
      </c>
      <c r="G72" s="125">
        <v>167</v>
      </c>
      <c r="H72" s="125">
        <v>155</v>
      </c>
      <c r="I72" s="125">
        <v>92.8</v>
      </c>
      <c r="J72" s="125">
        <v>130</v>
      </c>
      <c r="K72" s="125">
        <v>120</v>
      </c>
      <c r="L72" s="125">
        <v>92.3</v>
      </c>
      <c r="M72" s="125">
        <v>174</v>
      </c>
      <c r="N72" s="125">
        <v>180</v>
      </c>
      <c r="O72" s="125">
        <v>100</v>
      </c>
      <c r="P72" s="125">
        <v>4</v>
      </c>
      <c r="Q72" s="125">
        <v>2</v>
      </c>
      <c r="R72" s="125">
        <v>50</v>
      </c>
    </row>
    <row r="73" spans="1:18" x14ac:dyDescent="0.55000000000000004">
      <c r="A73" s="125" t="s">
        <v>179</v>
      </c>
      <c r="B73" s="125">
        <v>2019</v>
      </c>
      <c r="C73" s="125" t="s">
        <v>164</v>
      </c>
      <c r="D73" s="125">
        <v>167</v>
      </c>
      <c r="E73" s="125">
        <v>160</v>
      </c>
      <c r="F73" s="125">
        <v>95.8</v>
      </c>
      <c r="G73" s="125">
        <v>167</v>
      </c>
      <c r="H73" s="125">
        <v>160</v>
      </c>
      <c r="I73" s="125">
        <v>95.8</v>
      </c>
      <c r="J73" s="125">
        <v>130</v>
      </c>
      <c r="K73" s="125">
        <v>120</v>
      </c>
      <c r="L73" s="125">
        <v>92.3</v>
      </c>
      <c r="M73" s="125">
        <v>174</v>
      </c>
      <c r="N73" s="125">
        <v>178</v>
      </c>
      <c r="O73" s="125">
        <v>100</v>
      </c>
      <c r="P73" s="125">
        <v>4</v>
      </c>
      <c r="Q73" s="125">
        <v>2</v>
      </c>
      <c r="R73" s="125">
        <v>50</v>
      </c>
    </row>
    <row r="74" spans="1:18" x14ac:dyDescent="0.55000000000000004">
      <c r="A74" s="125" t="s">
        <v>179</v>
      </c>
      <c r="B74" s="125">
        <v>2019</v>
      </c>
      <c r="C74" s="125" t="s">
        <v>165</v>
      </c>
      <c r="D74" s="125">
        <v>167</v>
      </c>
      <c r="E74" s="125">
        <v>160</v>
      </c>
      <c r="F74" s="125">
        <v>95.8</v>
      </c>
      <c r="G74" s="125">
        <v>167</v>
      </c>
      <c r="H74" s="125">
        <v>160</v>
      </c>
      <c r="I74" s="125">
        <v>95.8</v>
      </c>
      <c r="J74" s="125">
        <v>130</v>
      </c>
      <c r="K74" s="125">
        <v>121</v>
      </c>
      <c r="L74" s="125">
        <v>93.1</v>
      </c>
      <c r="M74" s="125">
        <v>174</v>
      </c>
      <c r="N74" s="125">
        <v>181</v>
      </c>
      <c r="O74" s="125">
        <v>100</v>
      </c>
      <c r="P74" s="125">
        <v>4</v>
      </c>
      <c r="Q74" s="125">
        <v>1</v>
      </c>
      <c r="R74" s="125">
        <v>25</v>
      </c>
    </row>
    <row r="75" spans="1:18" x14ac:dyDescent="0.55000000000000004">
      <c r="A75" s="125" t="s">
        <v>179</v>
      </c>
      <c r="B75" s="125">
        <v>2019</v>
      </c>
      <c r="C75" s="125" t="s">
        <v>166</v>
      </c>
      <c r="D75" s="125">
        <v>167</v>
      </c>
      <c r="E75" s="125">
        <v>160</v>
      </c>
      <c r="F75" s="125">
        <v>95.8</v>
      </c>
      <c r="G75" s="125">
        <v>167</v>
      </c>
      <c r="H75" s="125">
        <v>160</v>
      </c>
      <c r="I75" s="125">
        <v>95.8</v>
      </c>
      <c r="J75" s="125">
        <v>130</v>
      </c>
      <c r="K75" s="125">
        <v>121</v>
      </c>
      <c r="L75" s="125">
        <v>93.1</v>
      </c>
      <c r="M75" s="125">
        <v>174</v>
      </c>
      <c r="N75" s="125">
        <v>180</v>
      </c>
      <c r="O75" s="125">
        <v>100</v>
      </c>
      <c r="P75" s="125">
        <v>4</v>
      </c>
      <c r="Q75" s="125">
        <v>2</v>
      </c>
      <c r="R75" s="125">
        <v>50</v>
      </c>
    </row>
    <row r="76" spans="1:18" x14ac:dyDescent="0.55000000000000004">
      <c r="A76" s="125" t="s">
        <v>180</v>
      </c>
      <c r="B76" s="125">
        <v>2019</v>
      </c>
      <c r="C76" s="125" t="s">
        <v>155</v>
      </c>
      <c r="D76" s="125">
        <v>98</v>
      </c>
      <c r="E76" s="125">
        <v>83</v>
      </c>
      <c r="F76" s="125">
        <v>84.7</v>
      </c>
      <c r="G76" s="125">
        <v>98</v>
      </c>
      <c r="H76" s="125">
        <v>83</v>
      </c>
      <c r="I76" s="125">
        <v>84.7</v>
      </c>
      <c r="J76" s="125">
        <v>95</v>
      </c>
      <c r="K76" s="125">
        <v>83</v>
      </c>
      <c r="L76" s="125">
        <v>87.4</v>
      </c>
      <c r="M76" s="125">
        <v>93</v>
      </c>
      <c r="N76" s="125">
        <v>81</v>
      </c>
      <c r="O76" s="125">
        <v>87.1</v>
      </c>
      <c r="P76" s="125">
        <v>4</v>
      </c>
      <c r="Q76" s="125">
        <v>2</v>
      </c>
      <c r="R76" s="125">
        <v>50</v>
      </c>
    </row>
    <row r="77" spans="1:18" x14ac:dyDescent="0.55000000000000004">
      <c r="A77" s="125" t="s">
        <v>180</v>
      </c>
      <c r="B77" s="125">
        <v>2019</v>
      </c>
      <c r="C77" s="125" t="s">
        <v>156</v>
      </c>
      <c r="D77" s="125">
        <v>98</v>
      </c>
      <c r="E77" s="125">
        <v>87</v>
      </c>
      <c r="F77" s="125">
        <v>88.8</v>
      </c>
      <c r="G77" s="125">
        <v>98</v>
      </c>
      <c r="H77" s="125">
        <v>87</v>
      </c>
      <c r="I77" s="125">
        <v>88.8</v>
      </c>
      <c r="J77" s="125">
        <v>95</v>
      </c>
      <c r="K77" s="125">
        <v>85</v>
      </c>
      <c r="L77" s="125">
        <v>89.5</v>
      </c>
      <c r="M77" s="125">
        <v>93</v>
      </c>
      <c r="N77" s="125">
        <v>83</v>
      </c>
      <c r="O77" s="125">
        <v>89.2</v>
      </c>
      <c r="P77" s="125">
        <v>4</v>
      </c>
      <c r="Q77" s="125">
        <v>2</v>
      </c>
      <c r="R77" s="125">
        <v>50</v>
      </c>
    </row>
    <row r="78" spans="1:18" x14ac:dyDescent="0.55000000000000004">
      <c r="A78" s="125" t="s">
        <v>180</v>
      </c>
      <c r="B78" s="125">
        <v>2019</v>
      </c>
      <c r="C78" s="125" t="s">
        <v>157</v>
      </c>
      <c r="D78" s="125">
        <v>98</v>
      </c>
      <c r="E78" s="125">
        <v>87</v>
      </c>
      <c r="F78" s="125">
        <v>88.8</v>
      </c>
      <c r="G78" s="125">
        <v>98</v>
      </c>
      <c r="H78" s="125">
        <v>87</v>
      </c>
      <c r="I78" s="125">
        <v>88.8</v>
      </c>
      <c r="J78" s="125">
        <v>95</v>
      </c>
      <c r="K78" s="125">
        <v>86</v>
      </c>
      <c r="L78" s="125">
        <v>90.5</v>
      </c>
      <c r="M78" s="125">
        <v>93</v>
      </c>
      <c r="N78" s="125">
        <v>84</v>
      </c>
      <c r="O78" s="125">
        <v>90.3</v>
      </c>
      <c r="P78" s="125">
        <v>4</v>
      </c>
      <c r="Q78" s="125">
        <v>2</v>
      </c>
      <c r="R78" s="125">
        <v>50</v>
      </c>
    </row>
    <row r="79" spans="1:18" x14ac:dyDescent="0.55000000000000004">
      <c r="A79" s="125" t="s">
        <v>180</v>
      </c>
      <c r="B79" s="125">
        <v>2019</v>
      </c>
      <c r="C79" s="125" t="s">
        <v>158</v>
      </c>
      <c r="D79" s="125">
        <v>98</v>
      </c>
      <c r="E79" s="125">
        <v>87</v>
      </c>
      <c r="F79" s="125">
        <v>88.8</v>
      </c>
      <c r="G79" s="125">
        <v>98</v>
      </c>
      <c r="H79" s="125">
        <v>87</v>
      </c>
      <c r="I79" s="125">
        <v>88.8</v>
      </c>
      <c r="J79" s="125">
        <v>95</v>
      </c>
      <c r="K79" s="125">
        <v>86</v>
      </c>
      <c r="L79" s="125">
        <v>90.5</v>
      </c>
      <c r="M79" s="125">
        <v>93</v>
      </c>
      <c r="N79" s="125">
        <v>82</v>
      </c>
      <c r="O79" s="125">
        <v>88.2</v>
      </c>
      <c r="P79" s="125">
        <v>4</v>
      </c>
      <c r="Q79" s="125">
        <v>2</v>
      </c>
      <c r="R79" s="125">
        <v>50</v>
      </c>
    </row>
    <row r="80" spans="1:18" x14ac:dyDescent="0.55000000000000004">
      <c r="A80" s="125" t="s">
        <v>180</v>
      </c>
      <c r="B80" s="125">
        <v>2019</v>
      </c>
      <c r="C80" s="125" t="s">
        <v>159</v>
      </c>
      <c r="D80" s="125">
        <v>98</v>
      </c>
      <c r="E80" s="125">
        <v>85</v>
      </c>
      <c r="F80" s="125">
        <v>86.7</v>
      </c>
      <c r="G80" s="125">
        <v>98</v>
      </c>
      <c r="H80" s="125">
        <v>85</v>
      </c>
      <c r="I80" s="125">
        <v>86.7</v>
      </c>
      <c r="J80" s="125">
        <v>95</v>
      </c>
      <c r="K80" s="125">
        <v>86</v>
      </c>
      <c r="L80" s="125">
        <v>90.5</v>
      </c>
      <c r="M80" s="125">
        <v>93</v>
      </c>
      <c r="N80" s="125">
        <v>83</v>
      </c>
      <c r="O80" s="125">
        <v>89.2</v>
      </c>
      <c r="P80" s="125">
        <v>4</v>
      </c>
      <c r="Q80" s="125">
        <v>2</v>
      </c>
      <c r="R80" s="125">
        <v>50</v>
      </c>
    </row>
    <row r="81" spans="1:18" x14ac:dyDescent="0.55000000000000004">
      <c r="A81" s="125" t="s">
        <v>180</v>
      </c>
      <c r="B81" s="125">
        <v>2019</v>
      </c>
      <c r="C81" s="125" t="s">
        <v>160</v>
      </c>
      <c r="D81" s="125">
        <v>98</v>
      </c>
      <c r="E81" s="125">
        <v>86</v>
      </c>
      <c r="F81" s="125">
        <v>87.8</v>
      </c>
      <c r="G81" s="125">
        <v>98</v>
      </c>
      <c r="H81" s="125">
        <v>86</v>
      </c>
      <c r="I81" s="125">
        <v>87.8</v>
      </c>
      <c r="J81" s="125">
        <v>95</v>
      </c>
      <c r="K81" s="125">
        <v>86</v>
      </c>
      <c r="L81" s="125">
        <v>90.5</v>
      </c>
      <c r="M81" s="125">
        <v>93</v>
      </c>
      <c r="N81" s="125">
        <v>82</v>
      </c>
      <c r="O81" s="125">
        <v>88.2</v>
      </c>
      <c r="P81" s="125">
        <v>4</v>
      </c>
      <c r="Q81" s="125">
        <v>2</v>
      </c>
      <c r="R81" s="125">
        <v>50</v>
      </c>
    </row>
    <row r="82" spans="1:18" x14ac:dyDescent="0.55000000000000004">
      <c r="A82" s="125" t="s">
        <v>180</v>
      </c>
      <c r="B82" s="125">
        <v>2019</v>
      </c>
      <c r="C82" s="125" t="s">
        <v>161</v>
      </c>
      <c r="D82" s="125">
        <v>98</v>
      </c>
      <c r="E82" s="125">
        <v>83</v>
      </c>
      <c r="F82" s="125">
        <v>84.7</v>
      </c>
      <c r="G82" s="125">
        <v>98</v>
      </c>
      <c r="H82" s="125">
        <v>83</v>
      </c>
      <c r="I82" s="125">
        <v>84.7</v>
      </c>
      <c r="J82" s="125">
        <v>95</v>
      </c>
      <c r="K82" s="125">
        <v>85</v>
      </c>
      <c r="L82" s="125">
        <v>89.5</v>
      </c>
      <c r="M82" s="125">
        <v>93</v>
      </c>
      <c r="N82" s="125">
        <v>82</v>
      </c>
      <c r="O82" s="125">
        <v>88.2</v>
      </c>
      <c r="P82" s="125">
        <v>4</v>
      </c>
      <c r="Q82" s="125">
        <v>2</v>
      </c>
      <c r="R82" s="125">
        <v>50</v>
      </c>
    </row>
    <row r="83" spans="1:18" x14ac:dyDescent="0.55000000000000004">
      <c r="A83" s="125" t="s">
        <v>180</v>
      </c>
      <c r="B83" s="125">
        <v>2019</v>
      </c>
      <c r="C83" s="125" t="s">
        <v>162</v>
      </c>
      <c r="D83" s="125">
        <v>98</v>
      </c>
      <c r="E83" s="125">
        <v>83</v>
      </c>
      <c r="F83" s="125">
        <v>84.7</v>
      </c>
      <c r="G83" s="125">
        <v>98</v>
      </c>
      <c r="H83" s="125">
        <v>83</v>
      </c>
      <c r="I83" s="125">
        <v>84.7</v>
      </c>
      <c r="J83" s="125">
        <v>95</v>
      </c>
      <c r="K83" s="125">
        <v>87</v>
      </c>
      <c r="L83" s="125">
        <v>91.6</v>
      </c>
      <c r="M83" s="125">
        <v>93</v>
      </c>
      <c r="N83" s="125">
        <v>81</v>
      </c>
      <c r="O83" s="125">
        <v>87.1</v>
      </c>
      <c r="P83" s="125">
        <v>4</v>
      </c>
      <c r="Q83" s="125">
        <v>2</v>
      </c>
      <c r="R83" s="125">
        <v>50</v>
      </c>
    </row>
    <row r="84" spans="1:18" x14ac:dyDescent="0.55000000000000004">
      <c r="A84" s="125" t="s">
        <v>180</v>
      </c>
      <c r="B84" s="125">
        <v>2019</v>
      </c>
      <c r="C84" s="125" t="s">
        <v>163</v>
      </c>
      <c r="D84" s="125">
        <v>98</v>
      </c>
      <c r="E84" s="125">
        <v>85</v>
      </c>
      <c r="F84" s="125">
        <v>86.7</v>
      </c>
      <c r="G84" s="125">
        <v>98</v>
      </c>
      <c r="H84" s="125">
        <v>85</v>
      </c>
      <c r="I84" s="125">
        <v>86.7</v>
      </c>
      <c r="J84" s="125">
        <v>95</v>
      </c>
      <c r="K84" s="125">
        <v>88</v>
      </c>
      <c r="L84" s="125">
        <v>92.6</v>
      </c>
      <c r="M84" s="125">
        <v>93</v>
      </c>
      <c r="N84" s="125">
        <v>82</v>
      </c>
      <c r="O84" s="125">
        <v>88.2</v>
      </c>
      <c r="P84" s="125">
        <v>4</v>
      </c>
      <c r="Q84" s="125">
        <v>1</v>
      </c>
      <c r="R84" s="125">
        <v>25</v>
      </c>
    </row>
    <row r="85" spans="1:18" x14ac:dyDescent="0.55000000000000004">
      <c r="A85" s="125" t="s">
        <v>180</v>
      </c>
      <c r="B85" s="125">
        <v>2019</v>
      </c>
      <c r="C85" s="125" t="s">
        <v>164</v>
      </c>
      <c r="D85" s="125">
        <v>98</v>
      </c>
      <c r="E85" s="125">
        <v>86</v>
      </c>
      <c r="F85" s="125">
        <v>87.8</v>
      </c>
      <c r="G85" s="125">
        <v>98</v>
      </c>
      <c r="H85" s="125">
        <v>86</v>
      </c>
      <c r="I85" s="125">
        <v>87.8</v>
      </c>
      <c r="J85" s="125">
        <v>95</v>
      </c>
      <c r="K85" s="125">
        <v>89</v>
      </c>
      <c r="L85" s="125">
        <v>93.7</v>
      </c>
      <c r="M85" s="125">
        <v>93</v>
      </c>
      <c r="N85" s="125">
        <v>84</v>
      </c>
      <c r="O85" s="125">
        <v>90.3</v>
      </c>
      <c r="P85" s="125">
        <v>4</v>
      </c>
      <c r="Q85" s="125">
        <v>2</v>
      </c>
      <c r="R85" s="125">
        <v>50</v>
      </c>
    </row>
    <row r="86" spans="1:18" x14ac:dyDescent="0.55000000000000004">
      <c r="A86" s="125" t="s">
        <v>180</v>
      </c>
      <c r="B86" s="125">
        <v>2019</v>
      </c>
      <c r="C86" s="125" t="s">
        <v>165</v>
      </c>
      <c r="D86" s="125">
        <v>98</v>
      </c>
      <c r="E86" s="125">
        <v>85</v>
      </c>
      <c r="F86" s="125">
        <v>86.7</v>
      </c>
      <c r="G86" s="125">
        <v>98</v>
      </c>
      <c r="H86" s="125">
        <v>85</v>
      </c>
      <c r="I86" s="125">
        <v>86.7</v>
      </c>
      <c r="J86" s="125">
        <v>95</v>
      </c>
      <c r="K86" s="125">
        <v>89</v>
      </c>
      <c r="L86" s="125">
        <v>93.7</v>
      </c>
      <c r="M86" s="125">
        <v>93</v>
      </c>
      <c r="N86" s="125">
        <v>83</v>
      </c>
      <c r="O86" s="125">
        <v>89.2</v>
      </c>
      <c r="P86" s="125">
        <v>4</v>
      </c>
      <c r="Q86" s="125">
        <v>2</v>
      </c>
      <c r="R86" s="125">
        <v>50</v>
      </c>
    </row>
    <row r="87" spans="1:18" x14ac:dyDescent="0.55000000000000004">
      <c r="A87" s="125" t="s">
        <v>180</v>
      </c>
      <c r="B87" s="125">
        <v>2019</v>
      </c>
      <c r="C87" s="125" t="s">
        <v>166</v>
      </c>
      <c r="D87" s="125">
        <v>98</v>
      </c>
      <c r="E87" s="125">
        <v>87</v>
      </c>
      <c r="F87" s="125">
        <v>88.8</v>
      </c>
      <c r="G87" s="125">
        <v>98</v>
      </c>
      <c r="H87" s="125">
        <v>87</v>
      </c>
      <c r="I87" s="125">
        <v>88.8</v>
      </c>
      <c r="J87" s="125">
        <v>95</v>
      </c>
      <c r="K87" s="125">
        <v>89</v>
      </c>
      <c r="L87" s="125">
        <v>93.7</v>
      </c>
      <c r="M87" s="125">
        <v>93</v>
      </c>
      <c r="N87" s="125">
        <v>84</v>
      </c>
      <c r="O87" s="125">
        <v>90.3</v>
      </c>
      <c r="P87" s="125">
        <v>4</v>
      </c>
      <c r="Q87" s="125">
        <v>2</v>
      </c>
      <c r="R87" s="125">
        <v>50</v>
      </c>
    </row>
    <row r="88" spans="1:18" x14ac:dyDescent="0.55000000000000004">
      <c r="A88" s="125" t="s">
        <v>181</v>
      </c>
      <c r="B88" s="125">
        <v>2019</v>
      </c>
      <c r="C88" s="125" t="s">
        <v>155</v>
      </c>
      <c r="D88" s="125">
        <v>265</v>
      </c>
      <c r="E88" s="125">
        <v>266</v>
      </c>
      <c r="F88" s="125">
        <v>100</v>
      </c>
      <c r="G88" s="125">
        <v>265</v>
      </c>
      <c r="H88" s="125">
        <v>266</v>
      </c>
      <c r="I88" s="125">
        <v>100</v>
      </c>
      <c r="J88" s="125">
        <v>246</v>
      </c>
      <c r="K88" s="125">
        <v>249</v>
      </c>
      <c r="L88" s="125">
        <v>100</v>
      </c>
      <c r="M88" s="125">
        <v>271</v>
      </c>
      <c r="N88" s="125">
        <v>276</v>
      </c>
      <c r="O88" s="125">
        <v>100</v>
      </c>
      <c r="P88" s="125">
        <v>13</v>
      </c>
      <c r="Q88" s="125">
        <v>7</v>
      </c>
      <c r="R88" s="125">
        <v>53.8</v>
      </c>
    </row>
    <row r="89" spans="1:18" x14ac:dyDescent="0.55000000000000004">
      <c r="A89" s="125" t="s">
        <v>181</v>
      </c>
      <c r="B89" s="125">
        <v>2019</v>
      </c>
      <c r="C89" s="125" t="s">
        <v>156</v>
      </c>
      <c r="D89" s="125">
        <v>266</v>
      </c>
      <c r="E89" s="125">
        <v>267</v>
      </c>
      <c r="F89" s="125">
        <v>100</v>
      </c>
      <c r="G89" s="125">
        <v>266</v>
      </c>
      <c r="H89" s="125">
        <v>267</v>
      </c>
      <c r="I89" s="125">
        <v>100</v>
      </c>
      <c r="J89" s="125">
        <v>246</v>
      </c>
      <c r="K89" s="125">
        <v>249</v>
      </c>
      <c r="L89" s="125">
        <v>100</v>
      </c>
      <c r="M89" s="125">
        <v>273</v>
      </c>
      <c r="N89" s="125">
        <v>279</v>
      </c>
      <c r="O89" s="125">
        <v>100</v>
      </c>
      <c r="P89" s="125">
        <v>13</v>
      </c>
      <c r="Q89" s="125">
        <v>6</v>
      </c>
      <c r="R89" s="125">
        <v>46.2</v>
      </c>
    </row>
    <row r="90" spans="1:18" x14ac:dyDescent="0.55000000000000004">
      <c r="A90" s="125" t="s">
        <v>181</v>
      </c>
      <c r="B90" s="125">
        <v>2019</v>
      </c>
      <c r="C90" s="125" t="s">
        <v>157</v>
      </c>
      <c r="D90" s="125">
        <v>269</v>
      </c>
      <c r="E90" s="125">
        <v>266</v>
      </c>
      <c r="F90" s="125">
        <v>98.9</v>
      </c>
      <c r="G90" s="125">
        <v>269</v>
      </c>
      <c r="H90" s="125">
        <v>266</v>
      </c>
      <c r="I90" s="125">
        <v>98.9</v>
      </c>
      <c r="J90" s="125">
        <v>247</v>
      </c>
      <c r="K90" s="125">
        <v>245</v>
      </c>
      <c r="L90" s="125">
        <v>99.2</v>
      </c>
      <c r="M90" s="125">
        <v>276</v>
      </c>
      <c r="N90" s="125">
        <v>279</v>
      </c>
      <c r="O90" s="125">
        <v>100</v>
      </c>
      <c r="P90" s="125">
        <v>13</v>
      </c>
      <c r="Q90" s="125">
        <v>7</v>
      </c>
      <c r="R90" s="125">
        <v>53.8</v>
      </c>
    </row>
    <row r="91" spans="1:18" x14ac:dyDescent="0.55000000000000004">
      <c r="A91" s="125" t="s">
        <v>181</v>
      </c>
      <c r="B91" s="125">
        <v>2019</v>
      </c>
      <c r="C91" s="125" t="s">
        <v>158</v>
      </c>
      <c r="D91" s="125">
        <v>269</v>
      </c>
      <c r="E91" s="125">
        <v>267</v>
      </c>
      <c r="F91" s="125">
        <v>99.3</v>
      </c>
      <c r="G91" s="125">
        <v>269</v>
      </c>
      <c r="H91" s="125">
        <v>267</v>
      </c>
      <c r="I91" s="125">
        <v>99.3</v>
      </c>
      <c r="J91" s="125">
        <v>247</v>
      </c>
      <c r="K91" s="125">
        <v>246</v>
      </c>
      <c r="L91" s="125">
        <v>99.6</v>
      </c>
      <c r="M91" s="125">
        <v>276</v>
      </c>
      <c r="N91" s="125">
        <v>279</v>
      </c>
      <c r="O91" s="125">
        <v>100</v>
      </c>
      <c r="P91" s="125">
        <v>13</v>
      </c>
      <c r="Q91" s="125">
        <v>6</v>
      </c>
      <c r="R91" s="125">
        <v>46.2</v>
      </c>
    </row>
    <row r="92" spans="1:18" x14ac:dyDescent="0.55000000000000004">
      <c r="A92" s="125" t="s">
        <v>181</v>
      </c>
      <c r="B92" s="125">
        <v>2019</v>
      </c>
      <c r="C92" s="125" t="s">
        <v>159</v>
      </c>
      <c r="D92" s="125">
        <v>271</v>
      </c>
      <c r="E92" s="125">
        <v>263</v>
      </c>
      <c r="F92" s="125">
        <v>97</v>
      </c>
      <c r="G92" s="125">
        <v>271</v>
      </c>
      <c r="H92" s="125">
        <v>263</v>
      </c>
      <c r="I92" s="125">
        <v>97</v>
      </c>
      <c r="J92" s="125">
        <v>248</v>
      </c>
      <c r="K92" s="125">
        <v>245</v>
      </c>
      <c r="L92" s="125">
        <v>98.8</v>
      </c>
      <c r="M92" s="125">
        <v>278</v>
      </c>
      <c r="N92" s="125">
        <v>273</v>
      </c>
      <c r="O92" s="125">
        <v>98.2</v>
      </c>
      <c r="P92" s="125">
        <v>13</v>
      </c>
      <c r="Q92" s="125">
        <v>5</v>
      </c>
      <c r="R92" s="125">
        <v>38.5</v>
      </c>
    </row>
    <row r="93" spans="1:18" x14ac:dyDescent="0.55000000000000004">
      <c r="A93" s="125" t="s">
        <v>181</v>
      </c>
      <c r="B93" s="125">
        <v>2019</v>
      </c>
      <c r="C93" s="125" t="s">
        <v>160</v>
      </c>
      <c r="D93" s="125">
        <v>273</v>
      </c>
      <c r="E93" s="125">
        <v>262</v>
      </c>
      <c r="F93" s="125">
        <v>96</v>
      </c>
      <c r="G93" s="125">
        <v>273</v>
      </c>
      <c r="H93" s="125">
        <v>262</v>
      </c>
      <c r="I93" s="125">
        <v>96</v>
      </c>
      <c r="J93" s="125">
        <v>249</v>
      </c>
      <c r="K93" s="125">
        <v>246</v>
      </c>
      <c r="L93" s="125">
        <v>98.8</v>
      </c>
      <c r="M93" s="125">
        <v>280</v>
      </c>
      <c r="N93" s="125">
        <v>276</v>
      </c>
      <c r="O93" s="125">
        <v>98.6</v>
      </c>
      <c r="P93" s="125">
        <v>13</v>
      </c>
      <c r="Q93" s="125">
        <v>6</v>
      </c>
      <c r="R93" s="125">
        <v>46.2</v>
      </c>
    </row>
    <row r="94" spans="1:18" x14ac:dyDescent="0.55000000000000004">
      <c r="A94" s="125" t="s">
        <v>181</v>
      </c>
      <c r="B94" s="125">
        <v>2019</v>
      </c>
      <c r="C94" s="125" t="s">
        <v>161</v>
      </c>
      <c r="D94" s="125">
        <v>274</v>
      </c>
      <c r="E94" s="125">
        <v>263</v>
      </c>
      <c r="F94" s="125">
        <v>96</v>
      </c>
      <c r="G94" s="125">
        <v>274</v>
      </c>
      <c r="H94" s="125">
        <v>263</v>
      </c>
      <c r="I94" s="125">
        <v>96</v>
      </c>
      <c r="J94" s="125">
        <v>249</v>
      </c>
      <c r="K94" s="125">
        <v>246</v>
      </c>
      <c r="L94" s="125">
        <v>98.8</v>
      </c>
      <c r="M94" s="125">
        <v>281</v>
      </c>
      <c r="N94" s="125">
        <v>279</v>
      </c>
      <c r="O94" s="125">
        <v>99.3</v>
      </c>
      <c r="P94" s="125">
        <v>13</v>
      </c>
      <c r="Q94" s="125">
        <v>6</v>
      </c>
      <c r="R94" s="125">
        <v>46.2</v>
      </c>
    </row>
    <row r="95" spans="1:18" x14ac:dyDescent="0.55000000000000004">
      <c r="A95" s="125" t="s">
        <v>181</v>
      </c>
      <c r="B95" s="125">
        <v>2019</v>
      </c>
      <c r="C95" s="125" t="s">
        <v>162</v>
      </c>
      <c r="D95" s="125">
        <v>278</v>
      </c>
      <c r="E95" s="125">
        <v>266</v>
      </c>
      <c r="F95" s="125">
        <v>95.7</v>
      </c>
      <c r="G95" s="125">
        <v>278</v>
      </c>
      <c r="H95" s="125">
        <v>266</v>
      </c>
      <c r="I95" s="125">
        <v>95.7</v>
      </c>
      <c r="J95" s="125">
        <v>250</v>
      </c>
      <c r="K95" s="125">
        <v>247</v>
      </c>
      <c r="L95" s="125">
        <v>98.8</v>
      </c>
      <c r="M95" s="125">
        <v>285</v>
      </c>
      <c r="N95" s="125">
        <v>286</v>
      </c>
      <c r="O95" s="125">
        <v>100</v>
      </c>
      <c r="P95" s="125">
        <v>14</v>
      </c>
      <c r="Q95" s="125">
        <v>6</v>
      </c>
      <c r="R95" s="125">
        <v>42.9</v>
      </c>
    </row>
    <row r="96" spans="1:18" x14ac:dyDescent="0.55000000000000004">
      <c r="A96" s="125" t="s">
        <v>181</v>
      </c>
      <c r="B96" s="125">
        <v>2019</v>
      </c>
      <c r="C96" s="125" t="s">
        <v>163</v>
      </c>
      <c r="D96" s="125">
        <v>278</v>
      </c>
      <c r="E96" s="125">
        <v>269</v>
      </c>
      <c r="F96" s="125">
        <v>96.8</v>
      </c>
      <c r="G96" s="125">
        <v>278</v>
      </c>
      <c r="H96" s="125">
        <v>269</v>
      </c>
      <c r="I96" s="125">
        <v>96.8</v>
      </c>
      <c r="J96" s="125">
        <v>250</v>
      </c>
      <c r="K96" s="125">
        <v>248</v>
      </c>
      <c r="L96" s="125">
        <v>99.2</v>
      </c>
      <c r="M96" s="125">
        <v>285</v>
      </c>
      <c r="N96" s="125">
        <v>290</v>
      </c>
      <c r="O96" s="125">
        <v>100</v>
      </c>
      <c r="P96" s="125">
        <v>14</v>
      </c>
      <c r="Q96" s="125">
        <v>7</v>
      </c>
      <c r="R96" s="125">
        <v>50</v>
      </c>
    </row>
    <row r="97" spans="1:18" x14ac:dyDescent="0.55000000000000004">
      <c r="A97" s="125" t="s">
        <v>181</v>
      </c>
      <c r="B97" s="125">
        <v>2019</v>
      </c>
      <c r="C97" s="125" t="s">
        <v>164</v>
      </c>
      <c r="D97" s="125">
        <v>279</v>
      </c>
      <c r="E97" s="125">
        <v>274</v>
      </c>
      <c r="F97" s="125">
        <v>98.2</v>
      </c>
      <c r="G97" s="125">
        <v>279</v>
      </c>
      <c r="H97" s="125">
        <v>274</v>
      </c>
      <c r="I97" s="125">
        <v>98.2</v>
      </c>
      <c r="J97" s="125">
        <v>251</v>
      </c>
      <c r="K97" s="125">
        <v>245</v>
      </c>
      <c r="L97" s="125">
        <v>97.6</v>
      </c>
      <c r="M97" s="125">
        <v>286</v>
      </c>
      <c r="N97" s="125">
        <v>294</v>
      </c>
      <c r="O97" s="125">
        <v>100</v>
      </c>
      <c r="P97" s="125">
        <v>14</v>
      </c>
      <c r="Q97" s="125">
        <v>8</v>
      </c>
      <c r="R97" s="125">
        <v>57.1</v>
      </c>
    </row>
    <row r="98" spans="1:18" x14ac:dyDescent="0.55000000000000004">
      <c r="A98" s="125" t="s">
        <v>181</v>
      </c>
      <c r="B98" s="125">
        <v>2019</v>
      </c>
      <c r="C98" s="125" t="s">
        <v>165</v>
      </c>
      <c r="D98" s="125">
        <v>280</v>
      </c>
      <c r="E98" s="125">
        <v>276</v>
      </c>
      <c r="F98" s="125">
        <v>98.6</v>
      </c>
      <c r="G98" s="125">
        <v>280</v>
      </c>
      <c r="H98" s="125">
        <v>276</v>
      </c>
      <c r="I98" s="125">
        <v>98.6</v>
      </c>
      <c r="J98" s="125">
        <v>252</v>
      </c>
      <c r="K98" s="125">
        <v>247</v>
      </c>
      <c r="L98" s="125">
        <v>98</v>
      </c>
      <c r="M98" s="125">
        <v>287</v>
      </c>
      <c r="N98" s="125">
        <v>292</v>
      </c>
      <c r="O98" s="125">
        <v>100</v>
      </c>
      <c r="P98" s="125">
        <v>14</v>
      </c>
      <c r="Q98" s="125">
        <v>7</v>
      </c>
      <c r="R98" s="125">
        <v>50</v>
      </c>
    </row>
    <row r="99" spans="1:18" x14ac:dyDescent="0.55000000000000004">
      <c r="A99" s="125" t="s">
        <v>181</v>
      </c>
      <c r="B99" s="125">
        <v>2019</v>
      </c>
      <c r="C99" s="125" t="s">
        <v>166</v>
      </c>
      <c r="D99" s="125">
        <v>280</v>
      </c>
      <c r="E99" s="125">
        <v>271</v>
      </c>
      <c r="F99" s="125">
        <v>96.8</v>
      </c>
      <c r="G99" s="125">
        <v>280</v>
      </c>
      <c r="H99" s="125">
        <v>271</v>
      </c>
      <c r="I99" s="125">
        <v>96.8</v>
      </c>
      <c r="J99" s="125">
        <v>252</v>
      </c>
      <c r="K99" s="125">
        <v>247</v>
      </c>
      <c r="L99" s="125">
        <v>98</v>
      </c>
      <c r="M99" s="125">
        <v>287</v>
      </c>
      <c r="N99" s="125">
        <v>294</v>
      </c>
      <c r="O99" s="125">
        <v>100</v>
      </c>
      <c r="P99" s="125">
        <v>14</v>
      </c>
      <c r="Q99" s="125">
        <v>8</v>
      </c>
      <c r="R99" s="125">
        <v>57.1</v>
      </c>
    </row>
    <row r="100" spans="1:18" x14ac:dyDescent="0.55000000000000004">
      <c r="A100" s="125" t="s">
        <v>182</v>
      </c>
      <c r="B100" s="125">
        <v>2019</v>
      </c>
      <c r="C100" s="125" t="s">
        <v>155</v>
      </c>
      <c r="D100" s="125">
        <v>52</v>
      </c>
      <c r="E100" s="125">
        <v>43</v>
      </c>
      <c r="F100" s="125">
        <v>82.7</v>
      </c>
      <c r="G100" s="125">
        <v>52</v>
      </c>
      <c r="H100" s="125">
        <v>43</v>
      </c>
      <c r="I100" s="125">
        <v>82.7</v>
      </c>
      <c r="J100" s="125">
        <v>51</v>
      </c>
      <c r="K100" s="125">
        <v>44</v>
      </c>
      <c r="L100" s="125">
        <v>86.3</v>
      </c>
      <c r="M100" s="125">
        <v>55</v>
      </c>
      <c r="N100" s="125">
        <v>52</v>
      </c>
      <c r="O100" s="125">
        <v>94.5</v>
      </c>
      <c r="P100" s="125">
        <v>9</v>
      </c>
      <c r="Q100" s="125">
        <v>6</v>
      </c>
      <c r="R100" s="125">
        <v>66.7</v>
      </c>
    </row>
    <row r="101" spans="1:18" x14ac:dyDescent="0.55000000000000004">
      <c r="A101" s="125" t="s">
        <v>182</v>
      </c>
      <c r="B101" s="125">
        <v>2019</v>
      </c>
      <c r="C101" s="125" t="s">
        <v>156</v>
      </c>
      <c r="D101" s="125">
        <v>52</v>
      </c>
      <c r="E101" s="125">
        <v>46</v>
      </c>
      <c r="F101" s="125">
        <v>88.5</v>
      </c>
      <c r="G101" s="125">
        <v>52</v>
      </c>
      <c r="H101" s="125">
        <v>46</v>
      </c>
      <c r="I101" s="125">
        <v>88.5</v>
      </c>
      <c r="J101" s="125">
        <v>51</v>
      </c>
      <c r="K101" s="125">
        <v>43</v>
      </c>
      <c r="L101" s="125">
        <v>84.3</v>
      </c>
      <c r="M101" s="125">
        <v>55</v>
      </c>
      <c r="N101" s="125">
        <v>48</v>
      </c>
      <c r="O101" s="125">
        <v>87.3</v>
      </c>
      <c r="P101" s="125">
        <v>9</v>
      </c>
      <c r="Q101" s="125">
        <v>6</v>
      </c>
      <c r="R101" s="125">
        <v>66.7</v>
      </c>
    </row>
    <row r="102" spans="1:18" x14ac:dyDescent="0.55000000000000004">
      <c r="A102" s="125" t="s">
        <v>182</v>
      </c>
      <c r="B102" s="125">
        <v>2019</v>
      </c>
      <c r="C102" s="125" t="s">
        <v>157</v>
      </c>
      <c r="D102" s="125">
        <v>52</v>
      </c>
      <c r="E102" s="125">
        <v>45</v>
      </c>
      <c r="F102" s="125">
        <v>86.5</v>
      </c>
      <c r="G102" s="125">
        <v>52</v>
      </c>
      <c r="H102" s="125">
        <v>45</v>
      </c>
      <c r="I102" s="125">
        <v>86.5</v>
      </c>
      <c r="J102" s="125">
        <v>51</v>
      </c>
      <c r="K102" s="125">
        <v>42</v>
      </c>
      <c r="L102" s="125">
        <v>82.4</v>
      </c>
      <c r="M102" s="125">
        <v>55</v>
      </c>
      <c r="N102" s="125">
        <v>47</v>
      </c>
      <c r="O102" s="125">
        <v>85.5</v>
      </c>
      <c r="P102" s="125">
        <v>9</v>
      </c>
      <c r="Q102" s="125">
        <v>4</v>
      </c>
      <c r="R102" s="125">
        <v>44.4</v>
      </c>
    </row>
    <row r="103" spans="1:18" x14ac:dyDescent="0.55000000000000004">
      <c r="A103" s="125" t="s">
        <v>182</v>
      </c>
      <c r="B103" s="125">
        <v>2019</v>
      </c>
      <c r="C103" s="125" t="s">
        <v>158</v>
      </c>
      <c r="D103" s="125">
        <v>52</v>
      </c>
      <c r="E103" s="125">
        <v>44</v>
      </c>
      <c r="F103" s="125">
        <v>84.6</v>
      </c>
      <c r="G103" s="125">
        <v>52</v>
      </c>
      <c r="H103" s="125">
        <v>44</v>
      </c>
      <c r="I103" s="125">
        <v>84.6</v>
      </c>
      <c r="J103" s="125">
        <v>51</v>
      </c>
      <c r="K103" s="125">
        <v>43</v>
      </c>
      <c r="L103" s="125">
        <v>84.3</v>
      </c>
      <c r="M103" s="125">
        <v>55</v>
      </c>
      <c r="N103" s="125">
        <v>47</v>
      </c>
      <c r="O103" s="125">
        <v>85.5</v>
      </c>
      <c r="P103" s="125">
        <v>9</v>
      </c>
      <c r="Q103" s="125">
        <v>6</v>
      </c>
      <c r="R103" s="125">
        <v>66.7</v>
      </c>
    </row>
    <row r="104" spans="1:18" x14ac:dyDescent="0.55000000000000004">
      <c r="A104" s="125" t="s">
        <v>182</v>
      </c>
      <c r="B104" s="125">
        <v>2019</v>
      </c>
      <c r="C104" s="125" t="s">
        <v>159</v>
      </c>
      <c r="D104" s="125">
        <v>52</v>
      </c>
      <c r="E104" s="125">
        <v>42</v>
      </c>
      <c r="F104" s="125">
        <v>80.8</v>
      </c>
      <c r="G104" s="125">
        <v>52</v>
      </c>
      <c r="H104" s="125">
        <v>42</v>
      </c>
      <c r="I104" s="125">
        <v>80.8</v>
      </c>
      <c r="J104" s="125">
        <v>51</v>
      </c>
      <c r="K104" s="125">
        <v>43</v>
      </c>
      <c r="L104" s="125">
        <v>84.3</v>
      </c>
      <c r="M104" s="125">
        <v>55</v>
      </c>
      <c r="N104" s="125">
        <v>47</v>
      </c>
      <c r="O104" s="125">
        <v>85.5</v>
      </c>
      <c r="P104" s="125">
        <v>9</v>
      </c>
      <c r="Q104" s="125">
        <v>6</v>
      </c>
      <c r="R104" s="125">
        <v>66.7</v>
      </c>
    </row>
    <row r="105" spans="1:18" x14ac:dyDescent="0.55000000000000004">
      <c r="A105" s="125" t="s">
        <v>182</v>
      </c>
      <c r="B105" s="125">
        <v>2019</v>
      </c>
      <c r="C105" s="125" t="s">
        <v>160</v>
      </c>
      <c r="D105" s="125">
        <v>52</v>
      </c>
      <c r="E105" s="125">
        <v>44</v>
      </c>
      <c r="F105" s="125">
        <v>84.6</v>
      </c>
      <c r="G105" s="125">
        <v>52</v>
      </c>
      <c r="H105" s="125">
        <v>44</v>
      </c>
      <c r="I105" s="125">
        <v>84.6</v>
      </c>
      <c r="J105" s="125">
        <v>51</v>
      </c>
      <c r="K105" s="125">
        <v>44</v>
      </c>
      <c r="L105" s="125">
        <v>86.3</v>
      </c>
      <c r="M105" s="125">
        <v>55</v>
      </c>
      <c r="N105" s="125">
        <v>50</v>
      </c>
      <c r="O105" s="125">
        <v>90.9</v>
      </c>
      <c r="P105" s="125">
        <v>9</v>
      </c>
      <c r="Q105" s="125">
        <v>6</v>
      </c>
      <c r="R105" s="125">
        <v>66.7</v>
      </c>
    </row>
    <row r="106" spans="1:18" x14ac:dyDescent="0.55000000000000004">
      <c r="A106" s="125" t="s">
        <v>182</v>
      </c>
      <c r="B106" s="125">
        <v>2019</v>
      </c>
      <c r="C106" s="125" t="s">
        <v>161</v>
      </c>
      <c r="D106" s="125">
        <v>55</v>
      </c>
      <c r="E106" s="125">
        <v>48</v>
      </c>
      <c r="F106" s="125">
        <v>87.3</v>
      </c>
      <c r="G106" s="125">
        <v>55</v>
      </c>
      <c r="H106" s="125">
        <v>48</v>
      </c>
      <c r="I106" s="125">
        <v>87.3</v>
      </c>
      <c r="J106" s="125">
        <v>53</v>
      </c>
      <c r="K106" s="125">
        <v>43</v>
      </c>
      <c r="L106" s="125">
        <v>81.099999999999994</v>
      </c>
      <c r="M106" s="125">
        <v>58</v>
      </c>
      <c r="N106" s="125">
        <v>50</v>
      </c>
      <c r="O106" s="125">
        <v>86.2</v>
      </c>
      <c r="P106" s="125">
        <v>9</v>
      </c>
      <c r="Q106" s="125">
        <v>6</v>
      </c>
      <c r="R106" s="125">
        <v>66.7</v>
      </c>
    </row>
    <row r="107" spans="1:18" x14ac:dyDescent="0.55000000000000004">
      <c r="A107" s="125" t="s">
        <v>182</v>
      </c>
      <c r="B107" s="125">
        <v>2019</v>
      </c>
      <c r="C107" s="125" t="s">
        <v>162</v>
      </c>
      <c r="D107" s="125">
        <v>55</v>
      </c>
      <c r="E107" s="125">
        <v>46</v>
      </c>
      <c r="F107" s="125">
        <v>83.6</v>
      </c>
      <c r="G107" s="125">
        <v>55</v>
      </c>
      <c r="H107" s="125">
        <v>46</v>
      </c>
      <c r="I107" s="125">
        <v>83.6</v>
      </c>
      <c r="J107" s="125">
        <v>53</v>
      </c>
      <c r="K107" s="125">
        <v>44</v>
      </c>
      <c r="L107" s="125">
        <v>83</v>
      </c>
      <c r="M107" s="125">
        <v>58</v>
      </c>
      <c r="N107" s="125">
        <v>47</v>
      </c>
      <c r="O107" s="125">
        <v>81</v>
      </c>
      <c r="P107" s="125">
        <v>9</v>
      </c>
      <c r="Q107" s="125">
        <v>6</v>
      </c>
      <c r="R107" s="125">
        <v>66.7</v>
      </c>
    </row>
    <row r="108" spans="1:18" x14ac:dyDescent="0.55000000000000004">
      <c r="A108" s="125" t="s">
        <v>182</v>
      </c>
      <c r="B108" s="125">
        <v>2019</v>
      </c>
      <c r="C108" s="125" t="s">
        <v>163</v>
      </c>
      <c r="D108" s="125">
        <v>55</v>
      </c>
      <c r="E108" s="125">
        <v>47</v>
      </c>
      <c r="F108" s="125">
        <v>85.5</v>
      </c>
      <c r="G108" s="125">
        <v>55</v>
      </c>
      <c r="H108" s="125">
        <v>47</v>
      </c>
      <c r="I108" s="125">
        <v>85.5</v>
      </c>
      <c r="J108" s="125">
        <v>53</v>
      </c>
      <c r="K108" s="125">
        <v>44</v>
      </c>
      <c r="L108" s="125">
        <v>83</v>
      </c>
      <c r="M108" s="125">
        <v>58</v>
      </c>
      <c r="N108" s="125">
        <v>50</v>
      </c>
      <c r="O108" s="125">
        <v>86.2</v>
      </c>
      <c r="P108" s="125">
        <v>9</v>
      </c>
      <c r="Q108" s="125">
        <v>5</v>
      </c>
      <c r="R108" s="125">
        <v>55.6</v>
      </c>
    </row>
    <row r="109" spans="1:18" x14ac:dyDescent="0.55000000000000004">
      <c r="A109" s="125" t="s">
        <v>182</v>
      </c>
      <c r="B109" s="125">
        <v>2019</v>
      </c>
      <c r="C109" s="125" t="s">
        <v>164</v>
      </c>
      <c r="D109" s="125">
        <v>55</v>
      </c>
      <c r="E109" s="125">
        <v>49</v>
      </c>
      <c r="F109" s="125">
        <v>89.1</v>
      </c>
      <c r="G109" s="125">
        <v>55</v>
      </c>
      <c r="H109" s="125">
        <v>49</v>
      </c>
      <c r="I109" s="125">
        <v>89.1</v>
      </c>
      <c r="J109" s="125">
        <v>53</v>
      </c>
      <c r="K109" s="125">
        <v>43</v>
      </c>
      <c r="L109" s="125">
        <v>81.099999999999994</v>
      </c>
      <c r="M109" s="125">
        <v>58</v>
      </c>
      <c r="N109" s="125">
        <v>47</v>
      </c>
      <c r="O109" s="125">
        <v>81</v>
      </c>
      <c r="P109" s="125">
        <v>9</v>
      </c>
      <c r="Q109" s="125">
        <v>6</v>
      </c>
      <c r="R109" s="125">
        <v>66.7</v>
      </c>
    </row>
    <row r="110" spans="1:18" x14ac:dyDescent="0.55000000000000004">
      <c r="A110" s="125" t="s">
        <v>182</v>
      </c>
      <c r="B110" s="125">
        <v>2019</v>
      </c>
      <c r="C110" s="125" t="s">
        <v>165</v>
      </c>
      <c r="D110" s="125">
        <v>55</v>
      </c>
      <c r="E110" s="125">
        <v>43</v>
      </c>
      <c r="F110" s="125">
        <v>78.2</v>
      </c>
      <c r="G110" s="125">
        <v>55</v>
      </c>
      <c r="H110" s="125">
        <v>43</v>
      </c>
      <c r="I110" s="125">
        <v>78.2</v>
      </c>
      <c r="J110" s="125">
        <v>53</v>
      </c>
      <c r="K110" s="125">
        <v>43</v>
      </c>
      <c r="L110" s="125">
        <v>81.099999999999994</v>
      </c>
      <c r="M110" s="125">
        <v>58</v>
      </c>
      <c r="N110" s="125">
        <v>47</v>
      </c>
      <c r="O110" s="125">
        <v>81</v>
      </c>
      <c r="P110" s="125">
        <v>9</v>
      </c>
      <c r="Q110" s="125">
        <v>6</v>
      </c>
      <c r="R110" s="125">
        <v>66.7</v>
      </c>
    </row>
    <row r="111" spans="1:18" x14ac:dyDescent="0.55000000000000004">
      <c r="A111" s="125" t="s">
        <v>182</v>
      </c>
      <c r="B111" s="125">
        <v>2019</v>
      </c>
      <c r="C111" s="125" t="s">
        <v>166</v>
      </c>
      <c r="D111" s="125">
        <v>55</v>
      </c>
      <c r="E111" s="125">
        <v>51</v>
      </c>
      <c r="F111" s="125">
        <v>92.7</v>
      </c>
      <c r="G111" s="125">
        <v>55</v>
      </c>
      <c r="H111" s="125">
        <v>51</v>
      </c>
      <c r="I111" s="125">
        <v>92.7</v>
      </c>
      <c r="J111" s="125">
        <v>53</v>
      </c>
      <c r="K111" s="125">
        <v>42</v>
      </c>
      <c r="L111" s="125">
        <v>79.2</v>
      </c>
      <c r="M111" s="125">
        <v>58</v>
      </c>
      <c r="N111" s="125">
        <v>50</v>
      </c>
      <c r="O111" s="125">
        <v>86.2</v>
      </c>
      <c r="P111" s="125">
        <v>9</v>
      </c>
      <c r="Q111" s="125">
        <v>4</v>
      </c>
      <c r="R111" s="125">
        <v>44.4</v>
      </c>
    </row>
    <row r="112" spans="1:18" x14ac:dyDescent="0.55000000000000004">
      <c r="A112" s="125" t="s">
        <v>183</v>
      </c>
      <c r="B112" s="125">
        <v>2019</v>
      </c>
      <c r="C112" s="125" t="s">
        <v>155</v>
      </c>
      <c r="D112" s="125">
        <v>208</v>
      </c>
      <c r="E112" s="125">
        <v>209</v>
      </c>
      <c r="F112" s="125">
        <v>100</v>
      </c>
      <c r="G112" s="125">
        <v>208</v>
      </c>
      <c r="H112" s="125">
        <v>209</v>
      </c>
      <c r="I112" s="125">
        <v>100</v>
      </c>
      <c r="J112" s="125">
        <v>182</v>
      </c>
      <c r="K112" s="125">
        <v>179</v>
      </c>
      <c r="L112" s="125">
        <v>98.4</v>
      </c>
      <c r="M112" s="125">
        <v>216</v>
      </c>
      <c r="N112" s="125">
        <v>206</v>
      </c>
      <c r="O112" s="125">
        <v>95.4</v>
      </c>
      <c r="P112" s="125">
        <v>3</v>
      </c>
      <c r="Q112" s="125">
        <v>0</v>
      </c>
      <c r="R112" s="125">
        <v>0</v>
      </c>
    </row>
    <row r="113" spans="1:18" x14ac:dyDescent="0.55000000000000004">
      <c r="A113" s="125" t="s">
        <v>183</v>
      </c>
      <c r="B113" s="125">
        <v>2019</v>
      </c>
      <c r="C113" s="125" t="s">
        <v>156</v>
      </c>
      <c r="D113" s="125">
        <v>209</v>
      </c>
      <c r="E113" s="125">
        <v>209</v>
      </c>
      <c r="F113" s="125">
        <v>100</v>
      </c>
      <c r="G113" s="125">
        <v>209</v>
      </c>
      <c r="H113" s="125">
        <v>209</v>
      </c>
      <c r="I113" s="125">
        <v>100</v>
      </c>
      <c r="J113" s="125">
        <v>183</v>
      </c>
      <c r="K113" s="125">
        <v>180</v>
      </c>
      <c r="L113" s="125">
        <v>98.4</v>
      </c>
      <c r="M113" s="125">
        <v>217</v>
      </c>
      <c r="N113" s="125">
        <v>182</v>
      </c>
      <c r="O113" s="125">
        <v>83.9</v>
      </c>
      <c r="P113" s="125">
        <v>3</v>
      </c>
      <c r="Q113" s="125">
        <v>0</v>
      </c>
      <c r="R113" s="125">
        <v>0</v>
      </c>
    </row>
    <row r="114" spans="1:18" x14ac:dyDescent="0.55000000000000004">
      <c r="A114" s="125" t="s">
        <v>183</v>
      </c>
      <c r="B114" s="125">
        <v>2019</v>
      </c>
      <c r="C114" s="125" t="s">
        <v>157</v>
      </c>
      <c r="D114" s="125">
        <v>210</v>
      </c>
      <c r="E114" s="125">
        <v>207</v>
      </c>
      <c r="F114" s="125">
        <v>98.6</v>
      </c>
      <c r="G114" s="125">
        <v>210</v>
      </c>
      <c r="H114" s="125">
        <v>207</v>
      </c>
      <c r="I114" s="125">
        <v>98.6</v>
      </c>
      <c r="J114" s="125">
        <v>184</v>
      </c>
      <c r="K114" s="125">
        <v>177</v>
      </c>
      <c r="L114" s="125">
        <v>96.2</v>
      </c>
      <c r="M114" s="125">
        <v>218</v>
      </c>
      <c r="N114" s="125">
        <v>215</v>
      </c>
      <c r="O114" s="125">
        <v>98.6</v>
      </c>
      <c r="P114" s="125">
        <v>3</v>
      </c>
      <c r="Q114" s="125">
        <v>0</v>
      </c>
      <c r="R114" s="125">
        <v>0</v>
      </c>
    </row>
    <row r="115" spans="1:18" x14ac:dyDescent="0.55000000000000004">
      <c r="A115" s="125" t="s">
        <v>183</v>
      </c>
      <c r="B115" s="125">
        <v>2019</v>
      </c>
      <c r="C115" s="125" t="s">
        <v>158</v>
      </c>
      <c r="D115" s="125">
        <v>212</v>
      </c>
      <c r="E115" s="125">
        <v>210</v>
      </c>
      <c r="F115" s="125">
        <v>99.1</v>
      </c>
      <c r="G115" s="125">
        <v>212</v>
      </c>
      <c r="H115" s="125">
        <v>210</v>
      </c>
      <c r="I115" s="125">
        <v>99.1</v>
      </c>
      <c r="J115" s="125">
        <v>185</v>
      </c>
      <c r="K115" s="125">
        <v>181</v>
      </c>
      <c r="L115" s="125">
        <v>97.8</v>
      </c>
      <c r="M115" s="125">
        <v>220</v>
      </c>
      <c r="N115" s="125">
        <v>222</v>
      </c>
      <c r="O115" s="125">
        <v>100</v>
      </c>
      <c r="P115" s="125">
        <v>3</v>
      </c>
      <c r="Q115" s="125">
        <v>0</v>
      </c>
      <c r="R115" s="125">
        <v>0</v>
      </c>
    </row>
    <row r="116" spans="1:18" x14ac:dyDescent="0.55000000000000004">
      <c r="A116" s="125" t="s">
        <v>183</v>
      </c>
      <c r="B116" s="125">
        <v>2019</v>
      </c>
      <c r="C116" s="125" t="s">
        <v>159</v>
      </c>
      <c r="D116" s="125">
        <v>213</v>
      </c>
      <c r="E116" s="125">
        <v>210</v>
      </c>
      <c r="F116" s="125">
        <v>98.6</v>
      </c>
      <c r="G116" s="125">
        <v>213</v>
      </c>
      <c r="H116" s="125">
        <v>210</v>
      </c>
      <c r="I116" s="125">
        <v>98.6</v>
      </c>
      <c r="J116" s="125">
        <v>186</v>
      </c>
      <c r="K116" s="125">
        <v>179</v>
      </c>
      <c r="L116" s="125">
        <v>96.2</v>
      </c>
      <c r="M116" s="125">
        <v>221</v>
      </c>
      <c r="N116" s="125">
        <v>219</v>
      </c>
      <c r="O116" s="125">
        <v>99.1</v>
      </c>
      <c r="P116" s="125">
        <v>3</v>
      </c>
      <c r="Q116" s="125">
        <v>0</v>
      </c>
      <c r="R116" s="125">
        <v>0</v>
      </c>
    </row>
    <row r="117" spans="1:18" x14ac:dyDescent="0.55000000000000004">
      <c r="A117" s="125" t="s">
        <v>183</v>
      </c>
      <c r="B117" s="125">
        <v>2019</v>
      </c>
      <c r="C117" s="125" t="s">
        <v>160</v>
      </c>
      <c r="D117" s="125">
        <v>214</v>
      </c>
      <c r="E117" s="125">
        <v>209</v>
      </c>
      <c r="F117" s="125">
        <v>97.7</v>
      </c>
      <c r="G117" s="125">
        <v>214</v>
      </c>
      <c r="H117" s="125">
        <v>209</v>
      </c>
      <c r="I117" s="125">
        <v>97.7</v>
      </c>
      <c r="J117" s="125">
        <v>187</v>
      </c>
      <c r="K117" s="125">
        <v>182</v>
      </c>
      <c r="L117" s="125">
        <v>97.3</v>
      </c>
      <c r="M117" s="125">
        <v>222</v>
      </c>
      <c r="N117" s="125">
        <v>217</v>
      </c>
      <c r="O117" s="125">
        <v>97.7</v>
      </c>
      <c r="P117" s="125">
        <v>3</v>
      </c>
      <c r="Q117" s="125">
        <v>0</v>
      </c>
      <c r="R117" s="125">
        <v>0</v>
      </c>
    </row>
    <row r="118" spans="1:18" x14ac:dyDescent="0.55000000000000004">
      <c r="A118" s="125" t="s">
        <v>183</v>
      </c>
      <c r="B118" s="125">
        <v>2019</v>
      </c>
      <c r="C118" s="125" t="s">
        <v>161</v>
      </c>
      <c r="D118" s="125">
        <v>217</v>
      </c>
      <c r="E118" s="125">
        <v>205</v>
      </c>
      <c r="F118" s="125">
        <v>94.5</v>
      </c>
      <c r="G118" s="125">
        <v>217</v>
      </c>
      <c r="H118" s="125">
        <v>205</v>
      </c>
      <c r="I118" s="125">
        <v>94.5</v>
      </c>
      <c r="J118" s="125">
        <v>188</v>
      </c>
      <c r="K118" s="125">
        <v>179</v>
      </c>
      <c r="L118" s="125">
        <v>95.2</v>
      </c>
      <c r="M118" s="125">
        <v>225</v>
      </c>
      <c r="N118" s="125">
        <v>209</v>
      </c>
      <c r="O118" s="125">
        <v>92.9</v>
      </c>
      <c r="P118" s="125">
        <v>3</v>
      </c>
      <c r="Q118" s="125">
        <v>0</v>
      </c>
      <c r="R118" s="125">
        <v>0</v>
      </c>
    </row>
    <row r="119" spans="1:18" x14ac:dyDescent="0.55000000000000004">
      <c r="A119" s="125" t="s">
        <v>183</v>
      </c>
      <c r="B119" s="125">
        <v>2019</v>
      </c>
      <c r="C119" s="125" t="s">
        <v>162</v>
      </c>
      <c r="D119" s="125">
        <v>220</v>
      </c>
      <c r="E119" s="125">
        <v>206</v>
      </c>
      <c r="F119" s="125">
        <v>93.6</v>
      </c>
      <c r="G119" s="125">
        <v>220</v>
      </c>
      <c r="H119" s="125">
        <v>206</v>
      </c>
      <c r="I119" s="125">
        <v>93.6</v>
      </c>
      <c r="J119" s="125">
        <v>191</v>
      </c>
      <c r="K119" s="125">
        <v>171</v>
      </c>
      <c r="L119" s="125">
        <v>89.5</v>
      </c>
      <c r="M119" s="125">
        <v>228</v>
      </c>
      <c r="N119" s="125">
        <v>198</v>
      </c>
      <c r="O119" s="125">
        <v>86.8</v>
      </c>
      <c r="P119" s="125">
        <v>3</v>
      </c>
      <c r="Q119" s="125">
        <v>0</v>
      </c>
      <c r="R119" s="125">
        <v>0</v>
      </c>
    </row>
    <row r="120" spans="1:18" x14ac:dyDescent="0.55000000000000004">
      <c r="A120" s="125" t="s">
        <v>183</v>
      </c>
      <c r="B120" s="125">
        <v>2019</v>
      </c>
      <c r="C120" s="125" t="s">
        <v>163</v>
      </c>
      <c r="D120" s="125">
        <v>221</v>
      </c>
      <c r="E120" s="125">
        <v>223</v>
      </c>
      <c r="F120" s="125">
        <v>100</v>
      </c>
      <c r="G120" s="125">
        <v>221</v>
      </c>
      <c r="H120" s="125">
        <v>223</v>
      </c>
      <c r="I120" s="125">
        <v>100</v>
      </c>
      <c r="J120" s="125">
        <v>192</v>
      </c>
      <c r="K120" s="125">
        <v>192</v>
      </c>
      <c r="L120" s="125">
        <v>100</v>
      </c>
      <c r="M120" s="125">
        <v>229</v>
      </c>
      <c r="N120" s="125">
        <v>233</v>
      </c>
      <c r="O120" s="125">
        <v>100</v>
      </c>
      <c r="P120" s="125">
        <v>3</v>
      </c>
      <c r="Q120" s="125">
        <v>0</v>
      </c>
      <c r="R120" s="125">
        <v>0</v>
      </c>
    </row>
    <row r="121" spans="1:18" x14ac:dyDescent="0.55000000000000004">
      <c r="A121" s="125" t="s">
        <v>183</v>
      </c>
      <c r="B121" s="125">
        <v>2019</v>
      </c>
      <c r="C121" s="125" t="s">
        <v>164</v>
      </c>
      <c r="D121" s="125">
        <v>224</v>
      </c>
      <c r="E121" s="125">
        <v>224</v>
      </c>
      <c r="F121" s="125">
        <v>100</v>
      </c>
      <c r="G121" s="125">
        <v>224</v>
      </c>
      <c r="H121" s="125">
        <v>224</v>
      </c>
      <c r="I121" s="125">
        <v>100</v>
      </c>
      <c r="J121" s="125">
        <v>195</v>
      </c>
      <c r="K121" s="125">
        <v>184</v>
      </c>
      <c r="L121" s="125">
        <v>94.4</v>
      </c>
      <c r="M121" s="125">
        <v>232</v>
      </c>
      <c r="N121" s="125">
        <v>223</v>
      </c>
      <c r="O121" s="125">
        <v>96.1</v>
      </c>
      <c r="P121" s="125">
        <v>3</v>
      </c>
      <c r="Q121" s="125">
        <v>0</v>
      </c>
      <c r="R121" s="125">
        <v>0</v>
      </c>
    </row>
    <row r="122" spans="1:18" x14ac:dyDescent="0.55000000000000004">
      <c r="A122" s="125" t="s">
        <v>183</v>
      </c>
      <c r="B122" s="125">
        <v>2019</v>
      </c>
      <c r="C122" s="125" t="s">
        <v>165</v>
      </c>
      <c r="D122" s="125">
        <v>225</v>
      </c>
      <c r="E122" s="125">
        <v>217</v>
      </c>
      <c r="F122" s="125">
        <v>96.4</v>
      </c>
      <c r="G122" s="125">
        <v>225</v>
      </c>
      <c r="H122" s="125">
        <v>217</v>
      </c>
      <c r="I122" s="125">
        <v>96.4</v>
      </c>
      <c r="J122" s="125">
        <v>196</v>
      </c>
      <c r="K122" s="125">
        <v>184</v>
      </c>
      <c r="L122" s="125">
        <v>93.9</v>
      </c>
      <c r="M122" s="125">
        <v>233</v>
      </c>
      <c r="N122" s="125">
        <v>220</v>
      </c>
      <c r="O122" s="125">
        <v>94.4</v>
      </c>
      <c r="P122" s="125">
        <v>3</v>
      </c>
      <c r="Q122" s="125">
        <v>0</v>
      </c>
      <c r="R122" s="125">
        <v>0</v>
      </c>
    </row>
    <row r="123" spans="1:18" x14ac:dyDescent="0.55000000000000004">
      <c r="A123" s="125" t="s">
        <v>183</v>
      </c>
      <c r="B123" s="125">
        <v>2019</v>
      </c>
      <c r="C123" s="125" t="s">
        <v>166</v>
      </c>
      <c r="D123" s="125">
        <v>226</v>
      </c>
      <c r="E123" s="125">
        <v>225</v>
      </c>
      <c r="F123" s="125">
        <v>99.6</v>
      </c>
      <c r="G123" s="125">
        <v>226</v>
      </c>
      <c r="H123" s="125">
        <v>225</v>
      </c>
      <c r="I123" s="125">
        <v>99.6</v>
      </c>
      <c r="J123" s="125">
        <v>197</v>
      </c>
      <c r="K123" s="125">
        <v>191</v>
      </c>
      <c r="L123" s="125">
        <v>97</v>
      </c>
      <c r="M123" s="125">
        <v>234</v>
      </c>
      <c r="N123" s="125">
        <v>216</v>
      </c>
      <c r="O123" s="125">
        <v>92.3</v>
      </c>
      <c r="P123" s="125">
        <v>3</v>
      </c>
      <c r="Q123" s="125">
        <v>0</v>
      </c>
      <c r="R123" s="125">
        <v>0</v>
      </c>
    </row>
    <row r="124" spans="1:18" x14ac:dyDescent="0.55000000000000004">
      <c r="A124" s="125" t="s">
        <v>184</v>
      </c>
      <c r="B124" s="125">
        <v>2019</v>
      </c>
      <c r="C124" s="125" t="s">
        <v>155</v>
      </c>
      <c r="D124" s="125">
        <v>246</v>
      </c>
      <c r="E124" s="125">
        <v>255</v>
      </c>
      <c r="F124" s="125">
        <v>100</v>
      </c>
      <c r="G124" s="125">
        <v>246</v>
      </c>
      <c r="H124" s="125">
        <v>255</v>
      </c>
      <c r="I124" s="125">
        <v>100</v>
      </c>
      <c r="J124" s="125">
        <v>197</v>
      </c>
      <c r="K124" s="125">
        <v>207</v>
      </c>
      <c r="L124" s="125">
        <v>100</v>
      </c>
      <c r="M124" s="125">
        <v>259</v>
      </c>
      <c r="N124" s="125">
        <v>261</v>
      </c>
      <c r="O124" s="125">
        <v>100</v>
      </c>
      <c r="P124" s="125">
        <v>13</v>
      </c>
      <c r="Q124" s="125">
        <v>0</v>
      </c>
      <c r="R124" s="125">
        <v>0</v>
      </c>
    </row>
    <row r="125" spans="1:18" x14ac:dyDescent="0.55000000000000004">
      <c r="A125" s="125" t="s">
        <v>184</v>
      </c>
      <c r="B125" s="125">
        <v>2019</v>
      </c>
      <c r="C125" s="125" t="s">
        <v>156</v>
      </c>
      <c r="D125" s="125">
        <v>250</v>
      </c>
      <c r="E125" s="125">
        <v>251</v>
      </c>
      <c r="F125" s="125">
        <v>100</v>
      </c>
      <c r="G125" s="125">
        <v>250</v>
      </c>
      <c r="H125" s="125">
        <v>251</v>
      </c>
      <c r="I125" s="125">
        <v>100</v>
      </c>
      <c r="J125" s="125">
        <v>198</v>
      </c>
      <c r="K125" s="125">
        <v>206</v>
      </c>
      <c r="L125" s="125">
        <v>100</v>
      </c>
      <c r="M125" s="125">
        <v>263</v>
      </c>
      <c r="N125" s="125">
        <v>262</v>
      </c>
      <c r="O125" s="125">
        <v>99.6</v>
      </c>
      <c r="P125" s="125">
        <v>13</v>
      </c>
      <c r="Q125" s="125">
        <v>0</v>
      </c>
      <c r="R125" s="125">
        <v>0</v>
      </c>
    </row>
    <row r="126" spans="1:18" x14ac:dyDescent="0.55000000000000004">
      <c r="A126" s="125" t="s">
        <v>184</v>
      </c>
      <c r="B126" s="125">
        <v>2019</v>
      </c>
      <c r="C126" s="125" t="s">
        <v>157</v>
      </c>
      <c r="D126" s="125">
        <v>253</v>
      </c>
      <c r="E126" s="125">
        <v>248</v>
      </c>
      <c r="F126" s="125">
        <v>98</v>
      </c>
      <c r="G126" s="125">
        <v>253</v>
      </c>
      <c r="H126" s="125">
        <v>248</v>
      </c>
      <c r="I126" s="125">
        <v>98</v>
      </c>
      <c r="J126" s="125">
        <v>198</v>
      </c>
      <c r="K126" s="125">
        <v>204</v>
      </c>
      <c r="L126" s="125">
        <v>100</v>
      </c>
      <c r="M126" s="125">
        <v>266</v>
      </c>
      <c r="N126" s="125">
        <v>257</v>
      </c>
      <c r="O126" s="125">
        <v>96.6</v>
      </c>
      <c r="P126" s="125">
        <v>13</v>
      </c>
      <c r="Q126" s="125">
        <v>0</v>
      </c>
      <c r="R126" s="125">
        <v>0</v>
      </c>
    </row>
    <row r="127" spans="1:18" x14ac:dyDescent="0.55000000000000004">
      <c r="A127" s="125" t="s">
        <v>184</v>
      </c>
      <c r="B127" s="125">
        <v>2019</v>
      </c>
      <c r="C127" s="125" t="s">
        <v>158</v>
      </c>
      <c r="D127" s="125">
        <v>253</v>
      </c>
      <c r="E127" s="125">
        <v>244</v>
      </c>
      <c r="F127" s="125">
        <v>96.4</v>
      </c>
      <c r="G127" s="125">
        <v>253</v>
      </c>
      <c r="H127" s="125">
        <v>244</v>
      </c>
      <c r="I127" s="125">
        <v>96.4</v>
      </c>
      <c r="J127" s="125">
        <v>198</v>
      </c>
      <c r="K127" s="125">
        <v>201</v>
      </c>
      <c r="L127" s="125">
        <v>100</v>
      </c>
      <c r="M127" s="125">
        <v>267</v>
      </c>
      <c r="N127" s="125">
        <v>263</v>
      </c>
      <c r="O127" s="125">
        <v>98.5</v>
      </c>
      <c r="P127" s="125">
        <v>13</v>
      </c>
      <c r="Q127" s="125">
        <v>0</v>
      </c>
      <c r="R127" s="125">
        <v>0</v>
      </c>
    </row>
    <row r="128" spans="1:18" x14ac:dyDescent="0.55000000000000004">
      <c r="A128" s="125" t="s">
        <v>184</v>
      </c>
      <c r="B128" s="125">
        <v>2019</v>
      </c>
      <c r="C128" s="125" t="s">
        <v>159</v>
      </c>
      <c r="D128" s="125">
        <v>253</v>
      </c>
      <c r="E128" s="125">
        <v>251</v>
      </c>
      <c r="F128" s="125">
        <v>99.2</v>
      </c>
      <c r="G128" s="125">
        <v>253</v>
      </c>
      <c r="H128" s="125">
        <v>251</v>
      </c>
      <c r="I128" s="125">
        <v>99.2</v>
      </c>
      <c r="J128" s="125">
        <v>198</v>
      </c>
      <c r="K128" s="125">
        <v>198</v>
      </c>
      <c r="L128" s="125">
        <v>100</v>
      </c>
      <c r="M128" s="125">
        <v>267</v>
      </c>
      <c r="N128" s="125">
        <v>251</v>
      </c>
      <c r="O128" s="125">
        <v>94</v>
      </c>
      <c r="P128" s="125">
        <v>13</v>
      </c>
      <c r="Q128" s="125">
        <v>0</v>
      </c>
      <c r="R128" s="125">
        <v>0</v>
      </c>
    </row>
    <row r="129" spans="1:18" x14ac:dyDescent="0.55000000000000004">
      <c r="A129" s="125" t="s">
        <v>184</v>
      </c>
      <c r="B129" s="125">
        <v>2019</v>
      </c>
      <c r="C129" s="125" t="s">
        <v>160</v>
      </c>
      <c r="D129" s="125">
        <v>253</v>
      </c>
      <c r="E129" s="125">
        <v>255</v>
      </c>
      <c r="F129" s="125">
        <v>100</v>
      </c>
      <c r="G129" s="125">
        <v>253</v>
      </c>
      <c r="H129" s="125">
        <v>255</v>
      </c>
      <c r="I129" s="125">
        <v>100</v>
      </c>
      <c r="J129" s="125">
        <v>198</v>
      </c>
      <c r="K129" s="125">
        <v>199</v>
      </c>
      <c r="L129" s="125">
        <v>100</v>
      </c>
      <c r="M129" s="125">
        <v>268</v>
      </c>
      <c r="N129" s="125">
        <v>261</v>
      </c>
      <c r="O129" s="125">
        <v>97.4</v>
      </c>
      <c r="P129" s="125">
        <v>13</v>
      </c>
      <c r="Q129" s="125">
        <v>0</v>
      </c>
      <c r="R129" s="125">
        <v>0</v>
      </c>
    </row>
    <row r="130" spans="1:18" x14ac:dyDescent="0.55000000000000004">
      <c r="A130" s="125" t="s">
        <v>184</v>
      </c>
      <c r="B130" s="125">
        <v>2019</v>
      </c>
      <c r="C130" s="125" t="s">
        <v>161</v>
      </c>
      <c r="D130" s="125">
        <v>253</v>
      </c>
      <c r="E130" s="125">
        <v>252</v>
      </c>
      <c r="F130" s="125">
        <v>99.6</v>
      </c>
      <c r="G130" s="125">
        <v>253</v>
      </c>
      <c r="H130" s="125">
        <v>252</v>
      </c>
      <c r="I130" s="125">
        <v>99.6</v>
      </c>
      <c r="J130" s="125">
        <v>198</v>
      </c>
      <c r="K130" s="125">
        <v>199</v>
      </c>
      <c r="L130" s="125">
        <v>100</v>
      </c>
      <c r="M130" s="125">
        <v>269</v>
      </c>
      <c r="N130" s="125">
        <v>267</v>
      </c>
      <c r="O130" s="125">
        <v>99.3</v>
      </c>
      <c r="P130" s="125">
        <v>13</v>
      </c>
      <c r="Q130" s="125">
        <v>0</v>
      </c>
      <c r="R130" s="125">
        <v>0</v>
      </c>
    </row>
    <row r="131" spans="1:18" x14ac:dyDescent="0.55000000000000004">
      <c r="A131" s="125" t="s">
        <v>184</v>
      </c>
      <c r="B131" s="125">
        <v>2019</v>
      </c>
      <c r="C131" s="125" t="s">
        <v>162</v>
      </c>
      <c r="D131" s="125">
        <v>254</v>
      </c>
      <c r="E131" s="125">
        <v>249</v>
      </c>
      <c r="F131" s="125">
        <v>98</v>
      </c>
      <c r="G131" s="125">
        <v>254</v>
      </c>
      <c r="H131" s="125">
        <v>249</v>
      </c>
      <c r="I131" s="125">
        <v>98</v>
      </c>
      <c r="J131" s="125">
        <v>198</v>
      </c>
      <c r="K131" s="125">
        <v>199</v>
      </c>
      <c r="L131" s="125">
        <v>100</v>
      </c>
      <c r="M131" s="125">
        <v>270</v>
      </c>
      <c r="N131" s="125">
        <v>268</v>
      </c>
      <c r="O131" s="125">
        <v>99.3</v>
      </c>
      <c r="P131" s="125">
        <v>13</v>
      </c>
      <c r="Q131" s="125">
        <v>0</v>
      </c>
      <c r="R131" s="125">
        <v>0</v>
      </c>
    </row>
    <row r="132" spans="1:18" x14ac:dyDescent="0.55000000000000004">
      <c r="A132" s="125" t="s">
        <v>184</v>
      </c>
      <c r="B132" s="125">
        <v>2019</v>
      </c>
      <c r="C132" s="125" t="s">
        <v>163</v>
      </c>
      <c r="D132" s="125">
        <v>254</v>
      </c>
      <c r="E132" s="125">
        <v>256</v>
      </c>
      <c r="F132" s="125">
        <v>100</v>
      </c>
      <c r="G132" s="125">
        <v>254</v>
      </c>
      <c r="H132" s="125">
        <v>256</v>
      </c>
      <c r="I132" s="125">
        <v>100</v>
      </c>
      <c r="J132" s="125">
        <v>198</v>
      </c>
      <c r="K132" s="125">
        <v>194</v>
      </c>
      <c r="L132" s="125">
        <v>98</v>
      </c>
      <c r="M132" s="125">
        <v>271</v>
      </c>
      <c r="N132" s="125">
        <v>269</v>
      </c>
      <c r="O132" s="125">
        <v>99.3</v>
      </c>
      <c r="P132" s="125">
        <v>13</v>
      </c>
      <c r="Q132" s="125">
        <v>0</v>
      </c>
      <c r="R132" s="125">
        <v>0</v>
      </c>
    </row>
    <row r="133" spans="1:18" x14ac:dyDescent="0.55000000000000004">
      <c r="A133" s="125" t="s">
        <v>184</v>
      </c>
      <c r="B133" s="125">
        <v>2019</v>
      </c>
      <c r="C133" s="125" t="s">
        <v>164</v>
      </c>
      <c r="D133" s="125">
        <v>254</v>
      </c>
      <c r="E133" s="125">
        <v>254</v>
      </c>
      <c r="F133" s="125">
        <v>100</v>
      </c>
      <c r="G133" s="125">
        <v>254</v>
      </c>
      <c r="H133" s="125">
        <v>254</v>
      </c>
      <c r="I133" s="125">
        <v>100</v>
      </c>
      <c r="J133" s="125">
        <v>198</v>
      </c>
      <c r="K133" s="125">
        <v>198</v>
      </c>
      <c r="L133" s="125">
        <v>100</v>
      </c>
      <c r="M133" s="125">
        <v>272</v>
      </c>
      <c r="N133" s="125">
        <v>268</v>
      </c>
      <c r="O133" s="125">
        <v>98.5</v>
      </c>
      <c r="P133" s="125">
        <v>13</v>
      </c>
      <c r="Q133" s="125">
        <v>0</v>
      </c>
      <c r="R133" s="125">
        <v>0</v>
      </c>
    </row>
    <row r="134" spans="1:18" x14ac:dyDescent="0.55000000000000004">
      <c r="A134" s="125" t="s">
        <v>184</v>
      </c>
      <c r="B134" s="125">
        <v>2019</v>
      </c>
      <c r="C134" s="125" t="s">
        <v>165</v>
      </c>
      <c r="D134" s="125">
        <v>254</v>
      </c>
      <c r="E134" s="125">
        <v>254</v>
      </c>
      <c r="F134" s="125">
        <v>100</v>
      </c>
      <c r="G134" s="125">
        <v>254</v>
      </c>
      <c r="H134" s="125">
        <v>254</v>
      </c>
      <c r="I134" s="125">
        <v>100</v>
      </c>
      <c r="J134" s="125">
        <v>198</v>
      </c>
      <c r="K134" s="125">
        <v>198</v>
      </c>
      <c r="L134" s="125">
        <v>100</v>
      </c>
      <c r="M134" s="125">
        <v>272</v>
      </c>
      <c r="N134" s="125">
        <v>264</v>
      </c>
      <c r="O134" s="125">
        <v>97.1</v>
      </c>
      <c r="P134" s="125">
        <v>13</v>
      </c>
      <c r="Q134" s="125">
        <v>0</v>
      </c>
      <c r="R134" s="125">
        <v>0</v>
      </c>
    </row>
    <row r="135" spans="1:18" x14ac:dyDescent="0.55000000000000004">
      <c r="A135" s="125" t="s">
        <v>184</v>
      </c>
      <c r="B135" s="125">
        <v>2019</v>
      </c>
      <c r="C135" s="125" t="s">
        <v>166</v>
      </c>
      <c r="D135" s="125">
        <v>254</v>
      </c>
      <c r="E135" s="125">
        <v>255</v>
      </c>
      <c r="F135" s="125">
        <v>100</v>
      </c>
      <c r="G135" s="125">
        <v>254</v>
      </c>
      <c r="H135" s="125">
        <v>255</v>
      </c>
      <c r="I135" s="125">
        <v>100</v>
      </c>
      <c r="J135" s="125">
        <v>198</v>
      </c>
      <c r="K135" s="125">
        <v>198</v>
      </c>
      <c r="L135" s="125">
        <v>100</v>
      </c>
      <c r="M135" s="125">
        <v>272</v>
      </c>
      <c r="N135" s="125">
        <v>267</v>
      </c>
      <c r="O135" s="125">
        <v>98.2</v>
      </c>
      <c r="P135" s="125">
        <v>13</v>
      </c>
      <c r="Q135" s="125">
        <v>0</v>
      </c>
      <c r="R135" s="125">
        <v>0</v>
      </c>
    </row>
    <row r="136" spans="1:18" x14ac:dyDescent="0.55000000000000004">
      <c r="A136" s="125" t="s">
        <v>185</v>
      </c>
      <c r="B136" s="125">
        <v>2019</v>
      </c>
      <c r="C136" s="125" t="s">
        <v>155</v>
      </c>
      <c r="D136" s="125">
        <v>193</v>
      </c>
      <c r="E136" s="125">
        <v>177</v>
      </c>
      <c r="F136" s="125">
        <v>91.7</v>
      </c>
      <c r="G136" s="125">
        <v>193</v>
      </c>
      <c r="H136" s="125">
        <v>177</v>
      </c>
      <c r="I136" s="125">
        <v>91.7</v>
      </c>
      <c r="J136" s="125">
        <v>181</v>
      </c>
      <c r="K136" s="125">
        <v>169</v>
      </c>
      <c r="L136" s="125">
        <v>93.4</v>
      </c>
      <c r="M136" s="125">
        <v>200</v>
      </c>
      <c r="N136" s="125">
        <v>191</v>
      </c>
      <c r="O136" s="125">
        <v>95.5</v>
      </c>
      <c r="P136" s="125">
        <v>4</v>
      </c>
      <c r="Q136" s="125">
        <v>3</v>
      </c>
      <c r="R136" s="125">
        <v>75</v>
      </c>
    </row>
    <row r="137" spans="1:18" x14ac:dyDescent="0.55000000000000004">
      <c r="A137" s="125" t="s">
        <v>185</v>
      </c>
      <c r="B137" s="125">
        <v>2019</v>
      </c>
      <c r="C137" s="125" t="s">
        <v>156</v>
      </c>
      <c r="D137" s="125">
        <v>194</v>
      </c>
      <c r="E137" s="125">
        <v>179</v>
      </c>
      <c r="F137" s="125">
        <v>92.3</v>
      </c>
      <c r="G137" s="125">
        <v>194</v>
      </c>
      <c r="H137" s="125">
        <v>179</v>
      </c>
      <c r="I137" s="125">
        <v>92.3</v>
      </c>
      <c r="J137" s="125">
        <v>181</v>
      </c>
      <c r="K137" s="125">
        <v>173</v>
      </c>
      <c r="L137" s="125">
        <v>95.6</v>
      </c>
      <c r="M137" s="125">
        <v>203</v>
      </c>
      <c r="N137" s="125">
        <v>196</v>
      </c>
      <c r="O137" s="125">
        <v>96.6</v>
      </c>
      <c r="P137" s="125">
        <v>4</v>
      </c>
      <c r="Q137" s="125">
        <v>2</v>
      </c>
      <c r="R137" s="125">
        <v>50</v>
      </c>
    </row>
    <row r="138" spans="1:18" x14ac:dyDescent="0.55000000000000004">
      <c r="A138" s="125" t="s">
        <v>185</v>
      </c>
      <c r="B138" s="125">
        <v>2019</v>
      </c>
      <c r="C138" s="125" t="s">
        <v>157</v>
      </c>
      <c r="D138" s="125">
        <v>195</v>
      </c>
      <c r="E138" s="125">
        <v>181</v>
      </c>
      <c r="F138" s="125">
        <v>92.8</v>
      </c>
      <c r="G138" s="125">
        <v>195</v>
      </c>
      <c r="H138" s="125">
        <v>181</v>
      </c>
      <c r="I138" s="125">
        <v>92.8</v>
      </c>
      <c r="J138" s="125">
        <v>182</v>
      </c>
      <c r="K138" s="125">
        <v>170</v>
      </c>
      <c r="L138" s="125">
        <v>93.4</v>
      </c>
      <c r="M138" s="125">
        <v>204</v>
      </c>
      <c r="N138" s="125">
        <v>190</v>
      </c>
      <c r="O138" s="125">
        <v>93.1</v>
      </c>
      <c r="P138" s="125">
        <v>4</v>
      </c>
      <c r="Q138" s="125">
        <v>2</v>
      </c>
      <c r="R138" s="125">
        <v>50</v>
      </c>
    </row>
    <row r="139" spans="1:18" x14ac:dyDescent="0.55000000000000004">
      <c r="A139" s="125" t="s">
        <v>185</v>
      </c>
      <c r="B139" s="125">
        <v>2019</v>
      </c>
      <c r="C139" s="125" t="s">
        <v>158</v>
      </c>
      <c r="D139" s="125">
        <v>195</v>
      </c>
      <c r="E139" s="125">
        <v>183</v>
      </c>
      <c r="F139" s="125">
        <v>93.8</v>
      </c>
      <c r="G139" s="125">
        <v>195</v>
      </c>
      <c r="H139" s="125">
        <v>183</v>
      </c>
      <c r="I139" s="125">
        <v>93.8</v>
      </c>
      <c r="J139" s="125">
        <v>182</v>
      </c>
      <c r="K139" s="125">
        <v>167</v>
      </c>
      <c r="L139" s="125">
        <v>91.8</v>
      </c>
      <c r="M139" s="125">
        <v>204</v>
      </c>
      <c r="N139" s="125">
        <v>194</v>
      </c>
      <c r="O139" s="125">
        <v>95.1</v>
      </c>
      <c r="P139" s="125">
        <v>4</v>
      </c>
      <c r="Q139" s="125">
        <v>3</v>
      </c>
      <c r="R139" s="125">
        <v>75</v>
      </c>
    </row>
    <row r="140" spans="1:18" x14ac:dyDescent="0.55000000000000004">
      <c r="A140" s="125" t="s">
        <v>185</v>
      </c>
      <c r="B140" s="125">
        <v>2019</v>
      </c>
      <c r="C140" s="125" t="s">
        <v>159</v>
      </c>
      <c r="D140" s="125">
        <v>196</v>
      </c>
      <c r="E140" s="125">
        <v>180</v>
      </c>
      <c r="F140" s="125">
        <v>91.8</v>
      </c>
      <c r="G140" s="125">
        <v>196</v>
      </c>
      <c r="H140" s="125">
        <v>180</v>
      </c>
      <c r="I140" s="125">
        <v>91.8</v>
      </c>
      <c r="J140" s="125">
        <v>183</v>
      </c>
      <c r="K140" s="125">
        <v>167</v>
      </c>
      <c r="L140" s="125">
        <v>91.3</v>
      </c>
      <c r="M140" s="125">
        <v>205</v>
      </c>
      <c r="N140" s="125">
        <v>194</v>
      </c>
      <c r="O140" s="125">
        <v>94.6</v>
      </c>
      <c r="P140" s="125">
        <v>4</v>
      </c>
      <c r="Q140" s="125">
        <v>3</v>
      </c>
      <c r="R140" s="125">
        <v>75</v>
      </c>
    </row>
    <row r="141" spans="1:18" x14ac:dyDescent="0.55000000000000004">
      <c r="A141" s="125" t="s">
        <v>185</v>
      </c>
      <c r="B141" s="125">
        <v>2019</v>
      </c>
      <c r="C141" s="125" t="s">
        <v>160</v>
      </c>
      <c r="D141" s="125">
        <v>196</v>
      </c>
      <c r="E141" s="125">
        <v>184</v>
      </c>
      <c r="F141" s="125">
        <v>93.9</v>
      </c>
      <c r="G141" s="125">
        <v>196</v>
      </c>
      <c r="H141" s="125">
        <v>184</v>
      </c>
      <c r="I141" s="125">
        <v>93.9</v>
      </c>
      <c r="J141" s="125">
        <v>183</v>
      </c>
      <c r="K141" s="125">
        <v>167</v>
      </c>
      <c r="L141" s="125">
        <v>91.3</v>
      </c>
      <c r="M141" s="125">
        <v>206</v>
      </c>
      <c r="N141" s="125">
        <v>193</v>
      </c>
      <c r="O141" s="125">
        <v>93.7</v>
      </c>
      <c r="P141" s="125">
        <v>4</v>
      </c>
      <c r="Q141" s="125">
        <v>2</v>
      </c>
      <c r="R141" s="125">
        <v>50</v>
      </c>
    </row>
    <row r="142" spans="1:18" x14ac:dyDescent="0.55000000000000004">
      <c r="A142" s="125" t="s">
        <v>185</v>
      </c>
      <c r="B142" s="125">
        <v>2019</v>
      </c>
      <c r="C142" s="125" t="s">
        <v>161</v>
      </c>
      <c r="D142" s="125">
        <v>196</v>
      </c>
      <c r="E142" s="125">
        <v>178</v>
      </c>
      <c r="F142" s="125">
        <v>90.8</v>
      </c>
      <c r="G142" s="125">
        <v>196</v>
      </c>
      <c r="H142" s="125">
        <v>178</v>
      </c>
      <c r="I142" s="125">
        <v>90.8</v>
      </c>
      <c r="J142" s="125">
        <v>183</v>
      </c>
      <c r="K142" s="125">
        <v>172</v>
      </c>
      <c r="L142" s="125">
        <v>94</v>
      </c>
      <c r="M142" s="125">
        <v>207</v>
      </c>
      <c r="N142" s="125">
        <v>195</v>
      </c>
      <c r="O142" s="125">
        <v>94.2</v>
      </c>
      <c r="P142" s="125">
        <v>4</v>
      </c>
      <c r="Q142" s="125">
        <v>2</v>
      </c>
      <c r="R142" s="125">
        <v>50</v>
      </c>
    </row>
    <row r="143" spans="1:18" x14ac:dyDescent="0.55000000000000004">
      <c r="A143" s="125" t="s">
        <v>185</v>
      </c>
      <c r="B143" s="125">
        <v>2019</v>
      </c>
      <c r="C143" s="125" t="s">
        <v>162</v>
      </c>
      <c r="D143" s="125">
        <v>197</v>
      </c>
      <c r="E143" s="125">
        <v>185</v>
      </c>
      <c r="F143" s="125">
        <v>93.9</v>
      </c>
      <c r="G143" s="125">
        <v>197</v>
      </c>
      <c r="H143" s="125">
        <v>185</v>
      </c>
      <c r="I143" s="125">
        <v>93.9</v>
      </c>
      <c r="J143" s="125">
        <v>183</v>
      </c>
      <c r="K143" s="125">
        <v>176</v>
      </c>
      <c r="L143" s="125">
        <v>96.2</v>
      </c>
      <c r="M143" s="125">
        <v>208</v>
      </c>
      <c r="N143" s="125">
        <v>190</v>
      </c>
      <c r="O143" s="125">
        <v>91.3</v>
      </c>
      <c r="P143" s="125">
        <v>4</v>
      </c>
      <c r="Q143" s="125">
        <v>3</v>
      </c>
      <c r="R143" s="125">
        <v>75</v>
      </c>
    </row>
    <row r="144" spans="1:18" x14ac:dyDescent="0.55000000000000004">
      <c r="A144" s="125" t="s">
        <v>185</v>
      </c>
      <c r="B144" s="125">
        <v>2019</v>
      </c>
      <c r="C144" s="125" t="s">
        <v>163</v>
      </c>
      <c r="D144" s="125">
        <v>197</v>
      </c>
      <c r="E144" s="125">
        <v>176</v>
      </c>
      <c r="F144" s="125">
        <v>89.3</v>
      </c>
      <c r="G144" s="125">
        <v>197</v>
      </c>
      <c r="H144" s="125">
        <v>176</v>
      </c>
      <c r="I144" s="125">
        <v>89.3</v>
      </c>
      <c r="J144" s="125">
        <v>183</v>
      </c>
      <c r="K144" s="125">
        <v>176</v>
      </c>
      <c r="L144" s="125">
        <v>96.2</v>
      </c>
      <c r="M144" s="125">
        <v>208</v>
      </c>
      <c r="N144" s="125">
        <v>193</v>
      </c>
      <c r="O144" s="125">
        <v>92.8</v>
      </c>
      <c r="P144" s="125">
        <v>4</v>
      </c>
      <c r="Q144" s="125">
        <v>1</v>
      </c>
      <c r="R144" s="125">
        <v>25</v>
      </c>
    </row>
    <row r="145" spans="1:18" x14ac:dyDescent="0.55000000000000004">
      <c r="A145" s="125" t="s">
        <v>185</v>
      </c>
      <c r="B145" s="125">
        <v>2019</v>
      </c>
      <c r="C145" s="125" t="s">
        <v>164</v>
      </c>
      <c r="D145" s="125">
        <v>197</v>
      </c>
      <c r="E145" s="125">
        <v>186</v>
      </c>
      <c r="F145" s="125">
        <v>94.4</v>
      </c>
      <c r="G145" s="125">
        <v>197</v>
      </c>
      <c r="H145" s="125">
        <v>186</v>
      </c>
      <c r="I145" s="125">
        <v>94.4</v>
      </c>
      <c r="J145" s="125">
        <v>183</v>
      </c>
      <c r="K145" s="125">
        <v>183</v>
      </c>
      <c r="L145" s="125">
        <v>100</v>
      </c>
      <c r="M145" s="125">
        <v>208</v>
      </c>
      <c r="N145" s="125">
        <v>196</v>
      </c>
      <c r="O145" s="125">
        <v>94.2</v>
      </c>
      <c r="P145" s="125">
        <v>4</v>
      </c>
      <c r="Q145" s="125">
        <v>2</v>
      </c>
      <c r="R145" s="125">
        <v>50</v>
      </c>
    </row>
    <row r="146" spans="1:18" x14ac:dyDescent="0.55000000000000004">
      <c r="A146" s="125" t="s">
        <v>185</v>
      </c>
      <c r="B146" s="125">
        <v>2019</v>
      </c>
      <c r="C146" s="125" t="s">
        <v>165</v>
      </c>
      <c r="D146" s="125">
        <v>197</v>
      </c>
      <c r="E146" s="125">
        <v>177</v>
      </c>
      <c r="F146" s="125">
        <v>89.8</v>
      </c>
      <c r="G146" s="125">
        <v>197</v>
      </c>
      <c r="H146" s="125">
        <v>177</v>
      </c>
      <c r="I146" s="125">
        <v>89.8</v>
      </c>
      <c r="J146" s="125">
        <v>183</v>
      </c>
      <c r="K146" s="125">
        <v>177</v>
      </c>
      <c r="L146" s="125">
        <v>96.7</v>
      </c>
      <c r="M146" s="125">
        <v>208</v>
      </c>
      <c r="N146" s="125">
        <v>194</v>
      </c>
      <c r="O146" s="125">
        <v>93.3</v>
      </c>
      <c r="P146" s="125">
        <v>4</v>
      </c>
      <c r="Q146" s="125">
        <v>2</v>
      </c>
      <c r="R146" s="125">
        <v>50</v>
      </c>
    </row>
    <row r="147" spans="1:18" x14ac:dyDescent="0.55000000000000004">
      <c r="A147" s="125" t="s">
        <v>185</v>
      </c>
      <c r="B147" s="125">
        <v>2019</v>
      </c>
      <c r="C147" s="125" t="s">
        <v>166</v>
      </c>
      <c r="D147" s="125">
        <v>197</v>
      </c>
      <c r="E147" s="125">
        <v>178</v>
      </c>
      <c r="F147" s="125">
        <v>90.4</v>
      </c>
      <c r="G147" s="125">
        <v>197</v>
      </c>
      <c r="H147" s="125">
        <v>178</v>
      </c>
      <c r="I147" s="125">
        <v>90.4</v>
      </c>
      <c r="J147" s="125">
        <v>183</v>
      </c>
      <c r="K147" s="125">
        <v>176</v>
      </c>
      <c r="L147" s="125">
        <v>96.2</v>
      </c>
      <c r="M147" s="125">
        <v>208</v>
      </c>
      <c r="N147" s="125">
        <v>189</v>
      </c>
      <c r="O147" s="125">
        <v>90.9</v>
      </c>
      <c r="P147" s="125">
        <v>4</v>
      </c>
      <c r="Q147" s="125">
        <v>3</v>
      </c>
      <c r="R147" s="125">
        <v>75</v>
      </c>
    </row>
    <row r="148" spans="1:18" x14ac:dyDescent="0.55000000000000004">
      <c r="A148" s="125" t="s">
        <v>186</v>
      </c>
      <c r="B148" s="125">
        <v>2019</v>
      </c>
      <c r="C148" s="125" t="s">
        <v>155</v>
      </c>
      <c r="D148" s="125">
        <v>393</v>
      </c>
      <c r="E148" s="125">
        <v>448</v>
      </c>
      <c r="F148" s="125">
        <v>100</v>
      </c>
      <c r="G148" s="125">
        <v>393</v>
      </c>
      <c r="H148" s="125">
        <v>448</v>
      </c>
      <c r="I148" s="125">
        <v>100</v>
      </c>
      <c r="J148" s="125">
        <v>269</v>
      </c>
      <c r="K148" s="125">
        <v>298</v>
      </c>
      <c r="L148" s="125">
        <v>100</v>
      </c>
      <c r="M148" s="125">
        <v>419</v>
      </c>
      <c r="N148" s="125">
        <v>470</v>
      </c>
      <c r="O148" s="125">
        <v>100</v>
      </c>
      <c r="P148" s="125">
        <v>8</v>
      </c>
      <c r="Q148" s="125">
        <v>1</v>
      </c>
      <c r="R148" s="125">
        <v>12.5</v>
      </c>
    </row>
    <row r="149" spans="1:18" x14ac:dyDescent="0.55000000000000004">
      <c r="A149" s="125" t="s">
        <v>186</v>
      </c>
      <c r="B149" s="125">
        <v>2019</v>
      </c>
      <c r="C149" s="125" t="s">
        <v>156</v>
      </c>
      <c r="D149" s="125">
        <v>397</v>
      </c>
      <c r="E149" s="125">
        <v>446</v>
      </c>
      <c r="F149" s="125">
        <v>100</v>
      </c>
      <c r="G149" s="125">
        <v>397</v>
      </c>
      <c r="H149" s="125">
        <v>446</v>
      </c>
      <c r="I149" s="125">
        <v>100</v>
      </c>
      <c r="J149" s="125">
        <v>272</v>
      </c>
      <c r="K149" s="125">
        <v>300</v>
      </c>
      <c r="L149" s="125">
        <v>100</v>
      </c>
      <c r="M149" s="125">
        <v>423</v>
      </c>
      <c r="N149" s="125">
        <v>471</v>
      </c>
      <c r="O149" s="125">
        <v>100</v>
      </c>
      <c r="P149" s="125">
        <v>8</v>
      </c>
      <c r="Q149" s="125">
        <v>2</v>
      </c>
      <c r="R149" s="125">
        <v>25</v>
      </c>
    </row>
    <row r="150" spans="1:18" x14ac:dyDescent="0.55000000000000004">
      <c r="A150" s="125" t="s">
        <v>186</v>
      </c>
      <c r="B150" s="125">
        <v>2019</v>
      </c>
      <c r="C150" s="125" t="s">
        <v>157</v>
      </c>
      <c r="D150" s="125">
        <v>401</v>
      </c>
      <c r="E150" s="125">
        <v>450</v>
      </c>
      <c r="F150" s="125">
        <v>100</v>
      </c>
      <c r="G150" s="125">
        <v>401</v>
      </c>
      <c r="H150" s="125">
        <v>450</v>
      </c>
      <c r="I150" s="125">
        <v>100</v>
      </c>
      <c r="J150" s="125">
        <v>274</v>
      </c>
      <c r="K150" s="125">
        <v>293</v>
      </c>
      <c r="L150" s="125">
        <v>100</v>
      </c>
      <c r="M150" s="125">
        <v>427</v>
      </c>
      <c r="N150" s="125">
        <v>465</v>
      </c>
      <c r="O150" s="125">
        <v>100</v>
      </c>
      <c r="P150" s="125">
        <v>8</v>
      </c>
      <c r="Q150" s="125">
        <v>2</v>
      </c>
      <c r="R150" s="125">
        <v>25</v>
      </c>
    </row>
    <row r="151" spans="1:18" x14ac:dyDescent="0.55000000000000004">
      <c r="A151" s="125" t="s">
        <v>186</v>
      </c>
      <c r="B151" s="125">
        <v>2019</v>
      </c>
      <c r="C151" s="125" t="s">
        <v>158</v>
      </c>
      <c r="D151" s="125">
        <v>402</v>
      </c>
      <c r="E151" s="125">
        <v>450</v>
      </c>
      <c r="F151" s="125">
        <v>100</v>
      </c>
      <c r="G151" s="125">
        <v>402</v>
      </c>
      <c r="H151" s="125">
        <v>450</v>
      </c>
      <c r="I151" s="125">
        <v>100</v>
      </c>
      <c r="J151" s="125">
        <v>275</v>
      </c>
      <c r="K151" s="125">
        <v>295</v>
      </c>
      <c r="L151" s="125">
        <v>100</v>
      </c>
      <c r="M151" s="125">
        <v>429</v>
      </c>
      <c r="N151" s="125">
        <v>471</v>
      </c>
      <c r="O151" s="125">
        <v>100</v>
      </c>
      <c r="P151" s="125">
        <v>8</v>
      </c>
      <c r="Q151" s="125">
        <v>1</v>
      </c>
      <c r="R151" s="125">
        <v>12.5</v>
      </c>
    </row>
    <row r="152" spans="1:18" x14ac:dyDescent="0.55000000000000004">
      <c r="A152" s="125" t="s">
        <v>186</v>
      </c>
      <c r="B152" s="125">
        <v>2019</v>
      </c>
      <c r="C152" s="125" t="s">
        <v>159</v>
      </c>
      <c r="D152" s="125">
        <v>406</v>
      </c>
      <c r="E152" s="125">
        <v>445</v>
      </c>
      <c r="F152" s="125">
        <v>100</v>
      </c>
      <c r="G152" s="125">
        <v>406</v>
      </c>
      <c r="H152" s="125">
        <v>445</v>
      </c>
      <c r="I152" s="125">
        <v>100</v>
      </c>
      <c r="J152" s="125">
        <v>277</v>
      </c>
      <c r="K152" s="125">
        <v>289</v>
      </c>
      <c r="L152" s="125">
        <v>100</v>
      </c>
      <c r="M152" s="125">
        <v>432</v>
      </c>
      <c r="N152" s="125">
        <v>468</v>
      </c>
      <c r="O152" s="125">
        <v>100</v>
      </c>
      <c r="P152" s="125">
        <v>8</v>
      </c>
      <c r="Q152" s="125">
        <v>1</v>
      </c>
      <c r="R152" s="125">
        <v>12.5</v>
      </c>
    </row>
    <row r="153" spans="1:18" x14ac:dyDescent="0.55000000000000004">
      <c r="A153" s="125" t="s">
        <v>186</v>
      </c>
      <c r="B153" s="125">
        <v>2019</v>
      </c>
      <c r="C153" s="125" t="s">
        <v>160</v>
      </c>
      <c r="D153" s="125">
        <v>408</v>
      </c>
      <c r="E153" s="125">
        <v>426</v>
      </c>
      <c r="F153" s="125">
        <v>100</v>
      </c>
      <c r="G153" s="125">
        <v>408</v>
      </c>
      <c r="H153" s="125">
        <v>426</v>
      </c>
      <c r="I153" s="125">
        <v>100</v>
      </c>
      <c r="J153" s="125">
        <v>278</v>
      </c>
      <c r="K153" s="125">
        <v>274</v>
      </c>
      <c r="L153" s="125">
        <v>98.6</v>
      </c>
      <c r="M153" s="125">
        <v>434</v>
      </c>
      <c r="N153" s="125">
        <v>453</v>
      </c>
      <c r="O153" s="125">
        <v>100</v>
      </c>
      <c r="P153" s="125">
        <v>8</v>
      </c>
      <c r="Q153" s="125">
        <v>1</v>
      </c>
      <c r="R153" s="125">
        <v>12.5</v>
      </c>
    </row>
    <row r="154" spans="1:18" x14ac:dyDescent="0.55000000000000004">
      <c r="A154" s="125" t="s">
        <v>186</v>
      </c>
      <c r="B154" s="125">
        <v>2019</v>
      </c>
      <c r="C154" s="125" t="s">
        <v>161</v>
      </c>
      <c r="D154" s="125">
        <v>411</v>
      </c>
      <c r="E154" s="125">
        <v>445</v>
      </c>
      <c r="F154" s="125">
        <v>100</v>
      </c>
      <c r="G154" s="125">
        <v>411</v>
      </c>
      <c r="H154" s="125">
        <v>445</v>
      </c>
      <c r="I154" s="125">
        <v>100</v>
      </c>
      <c r="J154" s="125">
        <v>278</v>
      </c>
      <c r="K154" s="125">
        <v>289</v>
      </c>
      <c r="L154" s="125">
        <v>100</v>
      </c>
      <c r="M154" s="125">
        <v>438</v>
      </c>
      <c r="N154" s="125">
        <v>468</v>
      </c>
      <c r="O154" s="125">
        <v>100</v>
      </c>
      <c r="P154" s="125">
        <v>8</v>
      </c>
      <c r="Q154" s="125">
        <v>1</v>
      </c>
      <c r="R154" s="125">
        <v>12.5</v>
      </c>
    </row>
    <row r="155" spans="1:18" x14ac:dyDescent="0.55000000000000004">
      <c r="A155" s="125" t="s">
        <v>186</v>
      </c>
      <c r="B155" s="125">
        <v>2019</v>
      </c>
      <c r="C155" s="125" t="s">
        <v>162</v>
      </c>
      <c r="D155" s="125">
        <v>416</v>
      </c>
      <c r="E155" s="125">
        <v>444</v>
      </c>
      <c r="F155" s="125">
        <v>100</v>
      </c>
      <c r="G155" s="125">
        <v>416</v>
      </c>
      <c r="H155" s="125">
        <v>444</v>
      </c>
      <c r="I155" s="125">
        <v>100</v>
      </c>
      <c r="J155" s="125">
        <v>283</v>
      </c>
      <c r="K155" s="125">
        <v>286</v>
      </c>
      <c r="L155" s="125">
        <v>100</v>
      </c>
      <c r="M155" s="125">
        <v>444</v>
      </c>
      <c r="N155" s="125">
        <v>472</v>
      </c>
      <c r="O155" s="125">
        <v>100</v>
      </c>
      <c r="P155" s="125">
        <v>8</v>
      </c>
      <c r="Q155" s="125">
        <v>1</v>
      </c>
      <c r="R155" s="125">
        <v>12.5</v>
      </c>
    </row>
    <row r="156" spans="1:18" x14ac:dyDescent="0.55000000000000004">
      <c r="A156" s="125" t="s">
        <v>186</v>
      </c>
      <c r="B156" s="125">
        <v>2019</v>
      </c>
      <c r="C156" s="125" t="s">
        <v>163</v>
      </c>
      <c r="D156" s="125">
        <v>418</v>
      </c>
      <c r="E156" s="125">
        <v>444</v>
      </c>
      <c r="F156" s="125">
        <v>100</v>
      </c>
      <c r="G156" s="125">
        <v>418</v>
      </c>
      <c r="H156" s="125">
        <v>444</v>
      </c>
      <c r="I156" s="125">
        <v>100</v>
      </c>
      <c r="J156" s="125">
        <v>285</v>
      </c>
      <c r="K156" s="125">
        <v>284</v>
      </c>
      <c r="L156" s="125">
        <v>99.6</v>
      </c>
      <c r="M156" s="125">
        <v>446</v>
      </c>
      <c r="N156" s="125">
        <v>470</v>
      </c>
      <c r="O156" s="125">
        <v>100</v>
      </c>
      <c r="P156" s="125">
        <v>8</v>
      </c>
      <c r="Q156" s="125">
        <v>1</v>
      </c>
      <c r="R156" s="125">
        <v>12.5</v>
      </c>
    </row>
    <row r="157" spans="1:18" x14ac:dyDescent="0.55000000000000004">
      <c r="A157" s="125" t="s">
        <v>186</v>
      </c>
      <c r="B157" s="125">
        <v>2019</v>
      </c>
      <c r="C157" s="125" t="s">
        <v>164</v>
      </c>
      <c r="D157" s="125">
        <v>423</v>
      </c>
      <c r="E157" s="125">
        <v>442</v>
      </c>
      <c r="F157" s="125">
        <v>100</v>
      </c>
      <c r="G157" s="125">
        <v>423</v>
      </c>
      <c r="H157" s="125">
        <v>442</v>
      </c>
      <c r="I157" s="125">
        <v>100</v>
      </c>
      <c r="J157" s="125">
        <v>290</v>
      </c>
      <c r="K157" s="125">
        <v>284</v>
      </c>
      <c r="L157" s="125">
        <v>97.9</v>
      </c>
      <c r="M157" s="125">
        <v>451</v>
      </c>
      <c r="N157" s="125">
        <v>467</v>
      </c>
      <c r="O157" s="125">
        <v>100</v>
      </c>
      <c r="P157" s="125">
        <v>8</v>
      </c>
      <c r="Q157" s="125">
        <v>1</v>
      </c>
      <c r="R157" s="125">
        <v>12.5</v>
      </c>
    </row>
    <row r="158" spans="1:18" x14ac:dyDescent="0.55000000000000004">
      <c r="A158" s="125" t="s">
        <v>186</v>
      </c>
      <c r="B158" s="125">
        <v>2019</v>
      </c>
      <c r="C158" s="125" t="s">
        <v>165</v>
      </c>
      <c r="D158" s="125">
        <v>424</v>
      </c>
      <c r="E158" s="125">
        <v>445</v>
      </c>
      <c r="F158" s="125">
        <v>100</v>
      </c>
      <c r="G158" s="125">
        <v>424</v>
      </c>
      <c r="H158" s="125">
        <v>445</v>
      </c>
      <c r="I158" s="125">
        <v>100</v>
      </c>
      <c r="J158" s="125">
        <v>291</v>
      </c>
      <c r="K158" s="125">
        <v>283</v>
      </c>
      <c r="L158" s="125">
        <v>97.3</v>
      </c>
      <c r="M158" s="125">
        <v>453</v>
      </c>
      <c r="N158" s="125">
        <v>466</v>
      </c>
      <c r="O158" s="125">
        <v>100</v>
      </c>
      <c r="P158" s="125">
        <v>8</v>
      </c>
      <c r="Q158" s="125">
        <v>1</v>
      </c>
      <c r="R158" s="125">
        <v>12.5</v>
      </c>
    </row>
    <row r="159" spans="1:18" x14ac:dyDescent="0.55000000000000004">
      <c r="A159" s="125" t="s">
        <v>186</v>
      </c>
      <c r="B159" s="125">
        <v>2019</v>
      </c>
      <c r="C159" s="125" t="s">
        <v>166</v>
      </c>
      <c r="D159" s="125">
        <v>426</v>
      </c>
      <c r="E159" s="125">
        <v>445</v>
      </c>
      <c r="F159" s="125">
        <v>100</v>
      </c>
      <c r="G159" s="125">
        <v>426</v>
      </c>
      <c r="H159" s="125">
        <v>445</v>
      </c>
      <c r="I159" s="125">
        <v>100</v>
      </c>
      <c r="J159" s="125">
        <v>292</v>
      </c>
      <c r="K159" s="125">
        <v>286</v>
      </c>
      <c r="L159" s="125">
        <v>97.9</v>
      </c>
      <c r="M159" s="125">
        <v>455</v>
      </c>
      <c r="N159" s="125">
        <v>465</v>
      </c>
      <c r="O159" s="125">
        <v>100</v>
      </c>
      <c r="P159" s="125">
        <v>8</v>
      </c>
      <c r="Q159" s="125">
        <v>1</v>
      </c>
      <c r="R159" s="125">
        <v>12.5</v>
      </c>
    </row>
    <row r="160" spans="1:18" x14ac:dyDescent="0.55000000000000004">
      <c r="A160" s="125" t="s">
        <v>187</v>
      </c>
      <c r="B160" s="125">
        <v>2019</v>
      </c>
      <c r="C160" s="125" t="s">
        <v>155</v>
      </c>
      <c r="D160" s="125">
        <v>244</v>
      </c>
      <c r="E160" s="125">
        <v>226</v>
      </c>
      <c r="F160" s="125">
        <v>92.6</v>
      </c>
      <c r="G160" s="125">
        <v>244</v>
      </c>
      <c r="H160" s="125">
        <v>226</v>
      </c>
      <c r="I160" s="125">
        <v>92.6</v>
      </c>
      <c r="J160" s="125">
        <v>165</v>
      </c>
      <c r="K160" s="125">
        <v>148</v>
      </c>
      <c r="L160" s="125">
        <v>89.7</v>
      </c>
      <c r="M160" s="125">
        <v>255</v>
      </c>
      <c r="N160" s="125">
        <v>236</v>
      </c>
      <c r="O160" s="125">
        <v>92.5</v>
      </c>
      <c r="P160" s="125">
        <v>3</v>
      </c>
      <c r="Q160" s="125">
        <v>1</v>
      </c>
      <c r="R160" s="125">
        <v>33.299999999999997</v>
      </c>
    </row>
    <row r="161" spans="1:18" x14ac:dyDescent="0.55000000000000004">
      <c r="A161" s="125" t="s">
        <v>187</v>
      </c>
      <c r="B161" s="125">
        <v>2019</v>
      </c>
      <c r="C161" s="125" t="s">
        <v>156</v>
      </c>
      <c r="D161" s="125">
        <v>244</v>
      </c>
      <c r="E161" s="125">
        <v>227</v>
      </c>
      <c r="F161" s="125">
        <v>93</v>
      </c>
      <c r="G161" s="125">
        <v>244</v>
      </c>
      <c r="H161" s="125">
        <v>227</v>
      </c>
      <c r="I161" s="125">
        <v>93</v>
      </c>
      <c r="J161" s="125">
        <v>165</v>
      </c>
      <c r="K161" s="125">
        <v>149</v>
      </c>
      <c r="L161" s="125">
        <v>90.3</v>
      </c>
      <c r="M161" s="125">
        <v>255</v>
      </c>
      <c r="N161" s="125">
        <v>240</v>
      </c>
      <c r="O161" s="125">
        <v>94.1</v>
      </c>
      <c r="P161" s="125">
        <v>3</v>
      </c>
      <c r="Q161" s="125">
        <v>1</v>
      </c>
      <c r="R161" s="125">
        <v>33.299999999999997</v>
      </c>
    </row>
    <row r="162" spans="1:18" x14ac:dyDescent="0.55000000000000004">
      <c r="A162" s="125" t="s">
        <v>187</v>
      </c>
      <c r="B162" s="125">
        <v>2019</v>
      </c>
      <c r="C162" s="125" t="s">
        <v>157</v>
      </c>
      <c r="D162" s="125">
        <v>244</v>
      </c>
      <c r="E162" s="125">
        <v>227</v>
      </c>
      <c r="F162" s="125">
        <v>93</v>
      </c>
      <c r="G162" s="125">
        <v>244</v>
      </c>
      <c r="H162" s="125">
        <v>227</v>
      </c>
      <c r="I162" s="125">
        <v>93</v>
      </c>
      <c r="J162" s="125">
        <v>165</v>
      </c>
      <c r="K162" s="125">
        <v>151</v>
      </c>
      <c r="L162" s="125">
        <v>91.5</v>
      </c>
      <c r="M162" s="125">
        <v>255</v>
      </c>
      <c r="N162" s="125">
        <v>246</v>
      </c>
      <c r="O162" s="125">
        <v>96.5</v>
      </c>
      <c r="P162" s="125">
        <v>3</v>
      </c>
      <c r="Q162" s="125">
        <v>1</v>
      </c>
      <c r="R162" s="125">
        <v>33.299999999999997</v>
      </c>
    </row>
    <row r="163" spans="1:18" x14ac:dyDescent="0.55000000000000004">
      <c r="A163" s="125" t="s">
        <v>187</v>
      </c>
      <c r="B163" s="125">
        <v>2019</v>
      </c>
      <c r="C163" s="125" t="s">
        <v>158</v>
      </c>
      <c r="D163" s="125">
        <v>245</v>
      </c>
      <c r="E163" s="125">
        <v>225</v>
      </c>
      <c r="F163" s="125">
        <v>91.8</v>
      </c>
      <c r="G163" s="125">
        <v>245</v>
      </c>
      <c r="H163" s="125">
        <v>225</v>
      </c>
      <c r="I163" s="125">
        <v>91.8</v>
      </c>
      <c r="J163" s="125">
        <v>165</v>
      </c>
      <c r="K163" s="125">
        <v>150</v>
      </c>
      <c r="L163" s="125">
        <v>90.9</v>
      </c>
      <c r="M163" s="125">
        <v>256</v>
      </c>
      <c r="N163" s="125">
        <v>248</v>
      </c>
      <c r="O163" s="125">
        <v>96.9</v>
      </c>
      <c r="P163" s="125">
        <v>3</v>
      </c>
      <c r="Q163" s="125">
        <v>0</v>
      </c>
      <c r="R163" s="125">
        <v>0</v>
      </c>
    </row>
    <row r="164" spans="1:18" x14ac:dyDescent="0.55000000000000004">
      <c r="A164" s="125" t="s">
        <v>187</v>
      </c>
      <c r="B164" s="125">
        <v>2019</v>
      </c>
      <c r="C164" s="125" t="s">
        <v>159</v>
      </c>
      <c r="D164" s="125">
        <v>246</v>
      </c>
      <c r="E164" s="125">
        <v>226</v>
      </c>
      <c r="F164" s="125">
        <v>91.9</v>
      </c>
      <c r="G164" s="125">
        <v>246</v>
      </c>
      <c r="H164" s="125">
        <v>226</v>
      </c>
      <c r="I164" s="125">
        <v>91.9</v>
      </c>
      <c r="J164" s="125">
        <v>165</v>
      </c>
      <c r="K164" s="125">
        <v>150</v>
      </c>
      <c r="L164" s="125">
        <v>90.9</v>
      </c>
      <c r="M164" s="125">
        <v>258</v>
      </c>
      <c r="N164" s="125">
        <v>247</v>
      </c>
      <c r="O164" s="125">
        <v>95.7</v>
      </c>
      <c r="P164" s="125">
        <v>3</v>
      </c>
      <c r="Q164" s="125">
        <v>1</v>
      </c>
      <c r="R164" s="125">
        <v>33.299999999999997</v>
      </c>
    </row>
    <row r="165" spans="1:18" x14ac:dyDescent="0.55000000000000004">
      <c r="A165" s="125" t="s">
        <v>187</v>
      </c>
      <c r="B165" s="125">
        <v>2019</v>
      </c>
      <c r="C165" s="125" t="s">
        <v>160</v>
      </c>
      <c r="D165" s="125">
        <v>247</v>
      </c>
      <c r="E165" s="125">
        <v>224</v>
      </c>
      <c r="F165" s="125">
        <v>90.7</v>
      </c>
      <c r="G165" s="125">
        <v>247</v>
      </c>
      <c r="H165" s="125">
        <v>224</v>
      </c>
      <c r="I165" s="125">
        <v>90.7</v>
      </c>
      <c r="J165" s="125">
        <v>165</v>
      </c>
      <c r="K165" s="125">
        <v>149</v>
      </c>
      <c r="L165" s="125">
        <v>90.3</v>
      </c>
      <c r="M165" s="125">
        <v>259</v>
      </c>
      <c r="N165" s="125">
        <v>248</v>
      </c>
      <c r="O165" s="125">
        <v>95.8</v>
      </c>
      <c r="P165" s="125">
        <v>3</v>
      </c>
      <c r="Q165" s="125">
        <v>1</v>
      </c>
      <c r="R165" s="125">
        <v>33.299999999999997</v>
      </c>
    </row>
    <row r="166" spans="1:18" x14ac:dyDescent="0.55000000000000004">
      <c r="A166" s="125" t="s">
        <v>187</v>
      </c>
      <c r="B166" s="125">
        <v>2019</v>
      </c>
      <c r="C166" s="125" t="s">
        <v>161</v>
      </c>
      <c r="D166" s="125">
        <v>251</v>
      </c>
      <c r="E166" s="125">
        <v>232</v>
      </c>
      <c r="F166" s="125">
        <v>92.4</v>
      </c>
      <c r="G166" s="125">
        <v>251</v>
      </c>
      <c r="H166" s="125">
        <v>232</v>
      </c>
      <c r="I166" s="125">
        <v>92.4</v>
      </c>
      <c r="J166" s="125">
        <v>168</v>
      </c>
      <c r="K166" s="125">
        <v>154</v>
      </c>
      <c r="L166" s="125">
        <v>91.7</v>
      </c>
      <c r="M166" s="125">
        <v>263</v>
      </c>
      <c r="N166" s="125">
        <v>251</v>
      </c>
      <c r="O166" s="125">
        <v>95.4</v>
      </c>
      <c r="P166" s="125">
        <v>3</v>
      </c>
      <c r="Q166" s="125">
        <v>1</v>
      </c>
      <c r="R166" s="125">
        <v>33.299999999999997</v>
      </c>
    </row>
    <row r="167" spans="1:18" x14ac:dyDescent="0.55000000000000004">
      <c r="A167" s="125" t="s">
        <v>187</v>
      </c>
      <c r="B167" s="125">
        <v>2019</v>
      </c>
      <c r="C167" s="125" t="s">
        <v>162</v>
      </c>
      <c r="D167" s="125">
        <v>251</v>
      </c>
      <c r="E167" s="125">
        <v>231</v>
      </c>
      <c r="F167" s="125">
        <v>92</v>
      </c>
      <c r="G167" s="125">
        <v>251</v>
      </c>
      <c r="H167" s="125">
        <v>231</v>
      </c>
      <c r="I167" s="125">
        <v>92</v>
      </c>
      <c r="J167" s="125">
        <v>168</v>
      </c>
      <c r="K167" s="125">
        <v>161</v>
      </c>
      <c r="L167" s="125">
        <v>95.8</v>
      </c>
      <c r="M167" s="125">
        <v>263</v>
      </c>
      <c r="N167" s="125">
        <v>253</v>
      </c>
      <c r="O167" s="125">
        <v>96.2</v>
      </c>
      <c r="P167" s="125">
        <v>3</v>
      </c>
      <c r="Q167" s="125">
        <v>1</v>
      </c>
      <c r="R167" s="125">
        <v>33.299999999999997</v>
      </c>
    </row>
    <row r="168" spans="1:18" x14ac:dyDescent="0.55000000000000004">
      <c r="A168" s="125" t="s">
        <v>187</v>
      </c>
      <c r="B168" s="125">
        <v>2019</v>
      </c>
      <c r="C168" s="125" t="s">
        <v>163</v>
      </c>
      <c r="D168" s="125">
        <v>253</v>
      </c>
      <c r="E168" s="125">
        <v>237</v>
      </c>
      <c r="F168" s="125">
        <v>93.7</v>
      </c>
      <c r="G168" s="125">
        <v>253</v>
      </c>
      <c r="H168" s="125">
        <v>237</v>
      </c>
      <c r="I168" s="125">
        <v>93.7</v>
      </c>
      <c r="J168" s="125">
        <v>170</v>
      </c>
      <c r="K168" s="125">
        <v>160</v>
      </c>
      <c r="L168" s="125">
        <v>94.1</v>
      </c>
      <c r="M168" s="125">
        <v>265</v>
      </c>
      <c r="N168" s="125">
        <v>255</v>
      </c>
      <c r="O168" s="125">
        <v>96.2</v>
      </c>
      <c r="P168" s="125">
        <v>3</v>
      </c>
      <c r="Q168" s="125">
        <v>1</v>
      </c>
      <c r="R168" s="125">
        <v>33.299999999999997</v>
      </c>
    </row>
    <row r="169" spans="1:18" x14ac:dyDescent="0.55000000000000004">
      <c r="A169" s="125" t="s">
        <v>187</v>
      </c>
      <c r="B169" s="125">
        <v>2019</v>
      </c>
      <c r="C169" s="125" t="s">
        <v>164</v>
      </c>
      <c r="D169" s="125">
        <v>254</v>
      </c>
      <c r="E169" s="125">
        <v>236</v>
      </c>
      <c r="F169" s="125">
        <v>92.9</v>
      </c>
      <c r="G169" s="125">
        <v>254</v>
      </c>
      <c r="H169" s="125">
        <v>236</v>
      </c>
      <c r="I169" s="125">
        <v>92.9</v>
      </c>
      <c r="J169" s="125">
        <v>170</v>
      </c>
      <c r="K169" s="125">
        <v>162</v>
      </c>
      <c r="L169" s="125">
        <v>95.3</v>
      </c>
      <c r="M169" s="125">
        <v>266</v>
      </c>
      <c r="N169" s="125">
        <v>256</v>
      </c>
      <c r="O169" s="125">
        <v>96.2</v>
      </c>
      <c r="P169" s="125">
        <v>3</v>
      </c>
      <c r="Q169" s="125">
        <v>1</v>
      </c>
      <c r="R169" s="125">
        <v>33.299999999999997</v>
      </c>
    </row>
    <row r="170" spans="1:18" x14ac:dyDescent="0.55000000000000004">
      <c r="A170" s="125" t="s">
        <v>187</v>
      </c>
      <c r="B170" s="125">
        <v>2019</v>
      </c>
      <c r="C170" s="125" t="s">
        <v>165</v>
      </c>
      <c r="D170" s="125">
        <v>255</v>
      </c>
      <c r="E170" s="125">
        <v>232</v>
      </c>
      <c r="F170" s="125">
        <v>91</v>
      </c>
      <c r="G170" s="125">
        <v>255</v>
      </c>
      <c r="H170" s="125">
        <v>232</v>
      </c>
      <c r="I170" s="125">
        <v>91</v>
      </c>
      <c r="J170" s="125">
        <v>170</v>
      </c>
      <c r="K170" s="125">
        <v>160</v>
      </c>
      <c r="L170" s="125">
        <v>94.1</v>
      </c>
      <c r="M170" s="125">
        <v>267</v>
      </c>
      <c r="N170" s="125">
        <v>250</v>
      </c>
      <c r="O170" s="125">
        <v>93.6</v>
      </c>
      <c r="P170" s="125">
        <v>3</v>
      </c>
      <c r="Q170" s="125">
        <v>1</v>
      </c>
      <c r="R170" s="125">
        <v>33.299999999999997</v>
      </c>
    </row>
    <row r="171" spans="1:18" x14ac:dyDescent="0.55000000000000004">
      <c r="A171" s="125" t="s">
        <v>187</v>
      </c>
      <c r="B171" s="125">
        <v>2019</v>
      </c>
      <c r="C171" s="125" t="s">
        <v>166</v>
      </c>
      <c r="D171" s="125">
        <v>256</v>
      </c>
      <c r="E171" s="125">
        <v>235</v>
      </c>
      <c r="F171" s="125">
        <v>91.8</v>
      </c>
      <c r="G171" s="125">
        <v>256</v>
      </c>
      <c r="H171" s="125">
        <v>235</v>
      </c>
      <c r="I171" s="125">
        <v>91.8</v>
      </c>
      <c r="J171" s="125">
        <v>170</v>
      </c>
      <c r="K171" s="125">
        <v>161</v>
      </c>
      <c r="L171" s="125">
        <v>94.7</v>
      </c>
      <c r="M171" s="125">
        <v>269</v>
      </c>
      <c r="N171" s="125">
        <v>255</v>
      </c>
      <c r="O171" s="125">
        <v>94.8</v>
      </c>
      <c r="P171" s="125">
        <v>3</v>
      </c>
      <c r="Q171" s="125">
        <v>1</v>
      </c>
      <c r="R171" s="125">
        <v>33.299999999999997</v>
      </c>
    </row>
    <row r="172" spans="1:18" x14ac:dyDescent="0.55000000000000004">
      <c r="A172" s="125" t="s">
        <v>188</v>
      </c>
      <c r="B172" s="125">
        <v>2019</v>
      </c>
      <c r="C172" s="125" t="s">
        <v>155</v>
      </c>
      <c r="D172" s="125">
        <v>143</v>
      </c>
      <c r="E172" s="125">
        <v>142</v>
      </c>
      <c r="F172" s="125">
        <v>99.3</v>
      </c>
      <c r="G172" s="125">
        <v>143</v>
      </c>
      <c r="H172" s="125">
        <v>142</v>
      </c>
      <c r="I172" s="125">
        <v>99.3</v>
      </c>
      <c r="J172" s="125">
        <v>84</v>
      </c>
      <c r="K172" s="125">
        <v>85</v>
      </c>
      <c r="L172" s="125">
        <v>100</v>
      </c>
      <c r="M172" s="125">
        <v>144</v>
      </c>
      <c r="N172" s="125">
        <v>144</v>
      </c>
      <c r="O172" s="125">
        <v>100</v>
      </c>
      <c r="P172" s="125">
        <v>1</v>
      </c>
      <c r="Q172" s="125">
        <v>2</v>
      </c>
      <c r="R172" s="125">
        <v>100</v>
      </c>
    </row>
    <row r="173" spans="1:18" x14ac:dyDescent="0.55000000000000004">
      <c r="A173" s="125" t="s">
        <v>188</v>
      </c>
      <c r="B173" s="125">
        <v>2019</v>
      </c>
      <c r="C173" s="125" t="s">
        <v>156</v>
      </c>
      <c r="D173" s="125">
        <v>143</v>
      </c>
      <c r="E173" s="125">
        <v>144</v>
      </c>
      <c r="F173" s="125">
        <v>100</v>
      </c>
      <c r="G173" s="125">
        <v>143</v>
      </c>
      <c r="H173" s="125">
        <v>144</v>
      </c>
      <c r="I173" s="125">
        <v>100</v>
      </c>
      <c r="J173" s="125">
        <v>84</v>
      </c>
      <c r="K173" s="125">
        <v>85</v>
      </c>
      <c r="L173" s="125">
        <v>100</v>
      </c>
      <c r="M173" s="125">
        <v>144</v>
      </c>
      <c r="N173" s="125">
        <v>147</v>
      </c>
      <c r="O173" s="125">
        <v>100</v>
      </c>
      <c r="P173" s="125">
        <v>1</v>
      </c>
      <c r="Q173" s="125">
        <v>2</v>
      </c>
      <c r="R173" s="125">
        <v>100</v>
      </c>
    </row>
    <row r="174" spans="1:18" x14ac:dyDescent="0.55000000000000004">
      <c r="A174" s="125" t="s">
        <v>188</v>
      </c>
      <c r="B174" s="125">
        <v>2019</v>
      </c>
      <c r="C174" s="125" t="s">
        <v>157</v>
      </c>
      <c r="D174" s="125">
        <v>144</v>
      </c>
      <c r="E174" s="125">
        <v>143</v>
      </c>
      <c r="F174" s="125">
        <v>99.3</v>
      </c>
      <c r="G174" s="125">
        <v>144</v>
      </c>
      <c r="H174" s="125">
        <v>143</v>
      </c>
      <c r="I174" s="125">
        <v>99.3</v>
      </c>
      <c r="J174" s="125">
        <v>84</v>
      </c>
      <c r="K174" s="125">
        <v>85</v>
      </c>
      <c r="L174" s="125">
        <v>100</v>
      </c>
      <c r="M174" s="125">
        <v>144</v>
      </c>
      <c r="N174" s="125">
        <v>146</v>
      </c>
      <c r="O174" s="125">
        <v>100</v>
      </c>
      <c r="P174" s="125">
        <v>1</v>
      </c>
      <c r="Q174" s="125">
        <v>2</v>
      </c>
      <c r="R174" s="125">
        <v>100</v>
      </c>
    </row>
    <row r="175" spans="1:18" x14ac:dyDescent="0.55000000000000004">
      <c r="A175" s="125" t="s">
        <v>188</v>
      </c>
      <c r="B175" s="125">
        <v>2019</v>
      </c>
      <c r="C175" s="125" t="s">
        <v>158</v>
      </c>
      <c r="D175" s="125">
        <v>144</v>
      </c>
      <c r="E175" s="125">
        <v>146</v>
      </c>
      <c r="F175" s="125">
        <v>100</v>
      </c>
      <c r="G175" s="125">
        <v>144</v>
      </c>
      <c r="H175" s="125">
        <v>146</v>
      </c>
      <c r="I175" s="125">
        <v>100</v>
      </c>
      <c r="J175" s="125">
        <v>84</v>
      </c>
      <c r="K175" s="125">
        <v>85</v>
      </c>
      <c r="L175" s="125">
        <v>100</v>
      </c>
      <c r="M175" s="125">
        <v>144</v>
      </c>
      <c r="N175" s="125">
        <v>147</v>
      </c>
      <c r="O175" s="125">
        <v>100</v>
      </c>
      <c r="P175" s="125">
        <v>1</v>
      </c>
      <c r="Q175" s="125">
        <v>2</v>
      </c>
      <c r="R175" s="125">
        <v>100</v>
      </c>
    </row>
    <row r="176" spans="1:18" x14ac:dyDescent="0.55000000000000004">
      <c r="A176" s="125" t="s">
        <v>188</v>
      </c>
      <c r="B176" s="125">
        <v>2019</v>
      </c>
      <c r="C176" s="125" t="s">
        <v>159</v>
      </c>
      <c r="D176" s="125">
        <v>144</v>
      </c>
      <c r="E176" s="125">
        <v>147</v>
      </c>
      <c r="F176" s="125">
        <v>100</v>
      </c>
      <c r="G176" s="125">
        <v>144</v>
      </c>
      <c r="H176" s="125">
        <v>147</v>
      </c>
      <c r="I176" s="125">
        <v>100</v>
      </c>
      <c r="J176" s="125">
        <v>84</v>
      </c>
      <c r="K176" s="125">
        <v>83</v>
      </c>
      <c r="L176" s="125">
        <v>98.8</v>
      </c>
      <c r="M176" s="125">
        <v>144</v>
      </c>
      <c r="N176" s="125">
        <v>149</v>
      </c>
      <c r="O176" s="125">
        <v>100</v>
      </c>
      <c r="P176" s="125">
        <v>1</v>
      </c>
      <c r="Q176" s="125">
        <v>2</v>
      </c>
      <c r="R176" s="125">
        <v>100</v>
      </c>
    </row>
    <row r="177" spans="1:18" x14ac:dyDescent="0.55000000000000004">
      <c r="A177" s="125" t="s">
        <v>188</v>
      </c>
      <c r="B177" s="125">
        <v>2019</v>
      </c>
      <c r="C177" s="125" t="s">
        <v>160</v>
      </c>
      <c r="D177" s="125">
        <v>144</v>
      </c>
      <c r="E177" s="125">
        <v>147</v>
      </c>
      <c r="F177" s="125">
        <v>100</v>
      </c>
      <c r="G177" s="125">
        <v>144</v>
      </c>
      <c r="H177" s="125">
        <v>147</v>
      </c>
      <c r="I177" s="125">
        <v>100</v>
      </c>
      <c r="J177" s="125">
        <v>84</v>
      </c>
      <c r="K177" s="125">
        <v>84</v>
      </c>
      <c r="L177" s="125">
        <v>100</v>
      </c>
      <c r="M177" s="125">
        <v>144</v>
      </c>
      <c r="N177" s="125">
        <v>149</v>
      </c>
      <c r="O177" s="125">
        <v>100</v>
      </c>
      <c r="P177" s="125">
        <v>1</v>
      </c>
      <c r="Q177" s="125">
        <v>2</v>
      </c>
      <c r="R177" s="125">
        <v>100</v>
      </c>
    </row>
    <row r="178" spans="1:18" x14ac:dyDescent="0.55000000000000004">
      <c r="A178" s="125" t="s">
        <v>188</v>
      </c>
      <c r="B178" s="125">
        <v>2019</v>
      </c>
      <c r="C178" s="125" t="s">
        <v>161</v>
      </c>
      <c r="D178" s="125">
        <v>145</v>
      </c>
      <c r="E178" s="125">
        <v>147</v>
      </c>
      <c r="F178" s="125">
        <v>100</v>
      </c>
      <c r="G178" s="125">
        <v>145</v>
      </c>
      <c r="H178" s="125">
        <v>147</v>
      </c>
      <c r="I178" s="125">
        <v>100</v>
      </c>
      <c r="J178" s="125">
        <v>84</v>
      </c>
      <c r="K178" s="125">
        <v>84</v>
      </c>
      <c r="L178" s="125">
        <v>100</v>
      </c>
      <c r="M178" s="125">
        <v>145</v>
      </c>
      <c r="N178" s="125">
        <v>149</v>
      </c>
      <c r="O178" s="125">
        <v>100</v>
      </c>
      <c r="P178" s="125">
        <v>1</v>
      </c>
      <c r="Q178" s="125">
        <v>2</v>
      </c>
      <c r="R178" s="125">
        <v>100</v>
      </c>
    </row>
    <row r="179" spans="1:18" x14ac:dyDescent="0.55000000000000004">
      <c r="A179" s="125" t="s">
        <v>188</v>
      </c>
      <c r="B179" s="125">
        <v>2019</v>
      </c>
      <c r="C179" s="125" t="s">
        <v>162</v>
      </c>
      <c r="D179" s="125">
        <v>146</v>
      </c>
      <c r="E179" s="125">
        <v>147</v>
      </c>
      <c r="F179" s="125">
        <v>100</v>
      </c>
      <c r="G179" s="125">
        <v>146</v>
      </c>
      <c r="H179" s="125">
        <v>147</v>
      </c>
      <c r="I179" s="125">
        <v>100</v>
      </c>
      <c r="J179" s="125">
        <v>85</v>
      </c>
      <c r="K179" s="125">
        <v>83</v>
      </c>
      <c r="L179" s="125">
        <v>97.6</v>
      </c>
      <c r="M179" s="125">
        <v>146</v>
      </c>
      <c r="N179" s="125">
        <v>149</v>
      </c>
      <c r="O179" s="125">
        <v>100</v>
      </c>
      <c r="P179" s="125">
        <v>1</v>
      </c>
      <c r="Q179" s="125">
        <v>2</v>
      </c>
      <c r="R179" s="125">
        <v>100</v>
      </c>
    </row>
    <row r="180" spans="1:18" x14ac:dyDescent="0.55000000000000004">
      <c r="A180" s="125" t="s">
        <v>188</v>
      </c>
      <c r="B180" s="125">
        <v>2019</v>
      </c>
      <c r="C180" s="125" t="s">
        <v>163</v>
      </c>
      <c r="D180" s="125">
        <v>146</v>
      </c>
      <c r="E180" s="125">
        <v>147</v>
      </c>
      <c r="F180" s="125">
        <v>100</v>
      </c>
      <c r="G180" s="125">
        <v>146</v>
      </c>
      <c r="H180" s="125">
        <v>147</v>
      </c>
      <c r="I180" s="125">
        <v>100</v>
      </c>
      <c r="J180" s="125">
        <v>85</v>
      </c>
      <c r="K180" s="125">
        <v>83</v>
      </c>
      <c r="L180" s="125">
        <v>97.6</v>
      </c>
      <c r="M180" s="125">
        <v>146</v>
      </c>
      <c r="N180" s="125">
        <v>150</v>
      </c>
      <c r="O180" s="125">
        <v>100</v>
      </c>
      <c r="P180" s="125">
        <v>1</v>
      </c>
      <c r="Q180" s="125">
        <v>2</v>
      </c>
      <c r="R180" s="125">
        <v>100</v>
      </c>
    </row>
    <row r="181" spans="1:18" x14ac:dyDescent="0.55000000000000004">
      <c r="A181" s="125" t="s">
        <v>188</v>
      </c>
      <c r="B181" s="125">
        <v>2019</v>
      </c>
      <c r="C181" s="125" t="s">
        <v>164</v>
      </c>
      <c r="D181" s="125">
        <v>147</v>
      </c>
      <c r="E181" s="125">
        <v>145</v>
      </c>
      <c r="F181" s="125">
        <v>98.6</v>
      </c>
      <c r="G181" s="125">
        <v>147</v>
      </c>
      <c r="H181" s="125">
        <v>145</v>
      </c>
      <c r="I181" s="125">
        <v>98.6</v>
      </c>
      <c r="J181" s="125">
        <v>85</v>
      </c>
      <c r="K181" s="125">
        <v>83</v>
      </c>
      <c r="L181" s="125">
        <v>97.6</v>
      </c>
      <c r="M181" s="125">
        <v>147</v>
      </c>
      <c r="N181" s="125">
        <v>148</v>
      </c>
      <c r="O181" s="125">
        <v>100</v>
      </c>
      <c r="P181" s="125">
        <v>1</v>
      </c>
      <c r="Q181" s="125">
        <v>2</v>
      </c>
      <c r="R181" s="125">
        <v>100</v>
      </c>
    </row>
    <row r="182" spans="1:18" x14ac:dyDescent="0.55000000000000004">
      <c r="A182" s="125" t="s">
        <v>188</v>
      </c>
      <c r="B182" s="125">
        <v>2019</v>
      </c>
      <c r="C182" s="125" t="s">
        <v>165</v>
      </c>
      <c r="D182" s="125">
        <v>148</v>
      </c>
      <c r="E182" s="125">
        <v>143</v>
      </c>
      <c r="F182" s="125">
        <v>96.6</v>
      </c>
      <c r="G182" s="125">
        <v>148</v>
      </c>
      <c r="H182" s="125">
        <v>143</v>
      </c>
      <c r="I182" s="125">
        <v>96.6</v>
      </c>
      <c r="J182" s="125">
        <v>85</v>
      </c>
      <c r="K182" s="125">
        <v>83</v>
      </c>
      <c r="L182" s="125">
        <v>97.6</v>
      </c>
      <c r="M182" s="125">
        <v>148</v>
      </c>
      <c r="N182" s="125">
        <v>148</v>
      </c>
      <c r="O182" s="125">
        <v>100</v>
      </c>
      <c r="P182" s="125">
        <v>1</v>
      </c>
      <c r="Q182" s="125">
        <v>2</v>
      </c>
      <c r="R182" s="125">
        <v>100</v>
      </c>
    </row>
    <row r="183" spans="1:18" x14ac:dyDescent="0.55000000000000004">
      <c r="A183" s="125" t="s">
        <v>188</v>
      </c>
      <c r="B183" s="125">
        <v>2019</v>
      </c>
      <c r="C183" s="125" t="s">
        <v>166</v>
      </c>
      <c r="D183" s="125">
        <v>148</v>
      </c>
      <c r="E183" s="125">
        <v>143</v>
      </c>
      <c r="F183" s="125">
        <v>96.6</v>
      </c>
      <c r="G183" s="125">
        <v>148</v>
      </c>
      <c r="H183" s="125">
        <v>143</v>
      </c>
      <c r="I183" s="125">
        <v>96.6</v>
      </c>
      <c r="J183" s="125">
        <v>85</v>
      </c>
      <c r="K183" s="125">
        <v>83</v>
      </c>
      <c r="L183" s="125">
        <v>97.6</v>
      </c>
      <c r="M183" s="125">
        <v>148</v>
      </c>
      <c r="N183" s="125">
        <v>147</v>
      </c>
      <c r="O183" s="125">
        <v>99.3</v>
      </c>
      <c r="P183" s="125">
        <v>1</v>
      </c>
      <c r="Q183" s="125">
        <v>0</v>
      </c>
      <c r="R183" s="125">
        <v>0</v>
      </c>
    </row>
    <row r="184" spans="1:18" x14ac:dyDescent="0.55000000000000004">
      <c r="A184" s="125" t="s">
        <v>189</v>
      </c>
      <c r="B184" s="125">
        <v>2019</v>
      </c>
      <c r="C184" s="125" t="s">
        <v>155</v>
      </c>
      <c r="D184" s="125">
        <v>201</v>
      </c>
      <c r="E184" s="125">
        <v>163</v>
      </c>
      <c r="F184" s="125">
        <v>81.099999999999994</v>
      </c>
      <c r="G184" s="125">
        <v>201</v>
      </c>
      <c r="H184" s="125">
        <v>163</v>
      </c>
      <c r="I184" s="125">
        <v>81.099999999999994</v>
      </c>
      <c r="J184" s="125">
        <v>173</v>
      </c>
      <c r="K184" s="125">
        <v>153</v>
      </c>
      <c r="L184" s="125">
        <v>88.4</v>
      </c>
      <c r="M184" s="125">
        <v>203</v>
      </c>
      <c r="N184" s="125">
        <v>162</v>
      </c>
      <c r="O184" s="125">
        <v>79.8</v>
      </c>
      <c r="P184" s="125">
        <v>16</v>
      </c>
      <c r="Q184" s="125">
        <v>7</v>
      </c>
      <c r="R184" s="125">
        <v>43.8</v>
      </c>
    </row>
    <row r="185" spans="1:18" x14ac:dyDescent="0.55000000000000004">
      <c r="A185" s="125" t="s">
        <v>189</v>
      </c>
      <c r="B185" s="125">
        <v>2019</v>
      </c>
      <c r="C185" s="125" t="s">
        <v>156</v>
      </c>
      <c r="D185" s="125">
        <v>201</v>
      </c>
      <c r="E185" s="125">
        <v>164</v>
      </c>
      <c r="F185" s="125">
        <v>81.599999999999994</v>
      </c>
      <c r="G185" s="125">
        <v>201</v>
      </c>
      <c r="H185" s="125">
        <v>164</v>
      </c>
      <c r="I185" s="125">
        <v>81.599999999999994</v>
      </c>
      <c r="J185" s="125">
        <v>173</v>
      </c>
      <c r="K185" s="125">
        <v>150</v>
      </c>
      <c r="L185" s="125">
        <v>86.7</v>
      </c>
      <c r="M185" s="125">
        <v>203</v>
      </c>
      <c r="N185" s="125">
        <v>163</v>
      </c>
      <c r="O185" s="125">
        <v>80.3</v>
      </c>
      <c r="P185" s="125">
        <v>16</v>
      </c>
      <c r="Q185" s="125">
        <v>7</v>
      </c>
      <c r="R185" s="125">
        <v>43.8</v>
      </c>
    </row>
    <row r="186" spans="1:18" x14ac:dyDescent="0.55000000000000004">
      <c r="A186" s="125" t="s">
        <v>189</v>
      </c>
      <c r="B186" s="125">
        <v>2019</v>
      </c>
      <c r="C186" s="125" t="s">
        <v>157</v>
      </c>
      <c r="D186" s="125">
        <v>203</v>
      </c>
      <c r="E186" s="125">
        <v>164</v>
      </c>
      <c r="F186" s="125">
        <v>80.8</v>
      </c>
      <c r="G186" s="125">
        <v>203</v>
      </c>
      <c r="H186" s="125">
        <v>164</v>
      </c>
      <c r="I186" s="125">
        <v>80.8</v>
      </c>
      <c r="J186" s="125">
        <v>175</v>
      </c>
      <c r="K186" s="125">
        <v>154</v>
      </c>
      <c r="L186" s="125">
        <v>88</v>
      </c>
      <c r="M186" s="125">
        <v>205</v>
      </c>
      <c r="N186" s="125">
        <v>165</v>
      </c>
      <c r="O186" s="125">
        <v>80.5</v>
      </c>
      <c r="P186" s="125">
        <v>16</v>
      </c>
      <c r="Q186" s="125">
        <v>6</v>
      </c>
      <c r="R186" s="125">
        <v>37.5</v>
      </c>
    </row>
    <row r="187" spans="1:18" x14ac:dyDescent="0.55000000000000004">
      <c r="A187" s="125" t="s">
        <v>189</v>
      </c>
      <c r="B187" s="125">
        <v>2019</v>
      </c>
      <c r="C187" s="125" t="s">
        <v>158</v>
      </c>
      <c r="D187" s="125">
        <v>206</v>
      </c>
      <c r="E187" s="125">
        <v>165</v>
      </c>
      <c r="F187" s="125">
        <v>80.099999999999994</v>
      </c>
      <c r="G187" s="125">
        <v>206</v>
      </c>
      <c r="H187" s="125">
        <v>165</v>
      </c>
      <c r="I187" s="125">
        <v>80.099999999999994</v>
      </c>
      <c r="J187" s="125">
        <v>177</v>
      </c>
      <c r="K187" s="125">
        <v>156</v>
      </c>
      <c r="L187" s="125">
        <v>88.1</v>
      </c>
      <c r="M187" s="125">
        <v>208</v>
      </c>
      <c r="N187" s="125">
        <v>165</v>
      </c>
      <c r="O187" s="125">
        <v>79.3</v>
      </c>
      <c r="P187" s="125">
        <v>16</v>
      </c>
      <c r="Q187" s="125">
        <v>6</v>
      </c>
      <c r="R187" s="125">
        <v>37.5</v>
      </c>
    </row>
    <row r="188" spans="1:18" x14ac:dyDescent="0.55000000000000004">
      <c r="A188" s="125" t="s">
        <v>189</v>
      </c>
      <c r="B188" s="125">
        <v>2019</v>
      </c>
      <c r="C188" s="125" t="s">
        <v>159</v>
      </c>
      <c r="D188" s="125">
        <v>206</v>
      </c>
      <c r="E188" s="125">
        <v>164</v>
      </c>
      <c r="F188" s="125">
        <v>79.599999999999994</v>
      </c>
      <c r="G188" s="125">
        <v>206</v>
      </c>
      <c r="H188" s="125">
        <v>164</v>
      </c>
      <c r="I188" s="125">
        <v>79.599999999999994</v>
      </c>
      <c r="J188" s="125">
        <v>177</v>
      </c>
      <c r="K188" s="125">
        <v>155</v>
      </c>
      <c r="L188" s="125">
        <v>87.6</v>
      </c>
      <c r="M188" s="125">
        <v>208</v>
      </c>
      <c r="N188" s="125">
        <v>164</v>
      </c>
      <c r="O188" s="125">
        <v>78.8</v>
      </c>
      <c r="P188" s="125">
        <v>16</v>
      </c>
      <c r="Q188" s="125">
        <v>6</v>
      </c>
      <c r="R188" s="125">
        <v>37.5</v>
      </c>
    </row>
    <row r="189" spans="1:18" x14ac:dyDescent="0.55000000000000004">
      <c r="A189" s="125" t="s">
        <v>189</v>
      </c>
      <c r="B189" s="125">
        <v>2019</v>
      </c>
      <c r="C189" s="125" t="s">
        <v>160</v>
      </c>
      <c r="D189" s="125">
        <v>208</v>
      </c>
      <c r="E189" s="125">
        <v>166</v>
      </c>
      <c r="F189" s="125">
        <v>79.8</v>
      </c>
      <c r="G189" s="125">
        <v>208</v>
      </c>
      <c r="H189" s="125">
        <v>166</v>
      </c>
      <c r="I189" s="125">
        <v>79.8</v>
      </c>
      <c r="J189" s="125">
        <v>179</v>
      </c>
      <c r="K189" s="125">
        <v>157</v>
      </c>
      <c r="L189" s="125">
        <v>87.7</v>
      </c>
      <c r="M189" s="125">
        <v>210</v>
      </c>
      <c r="N189" s="125">
        <v>166</v>
      </c>
      <c r="O189" s="125">
        <v>79</v>
      </c>
      <c r="P189" s="125">
        <v>16</v>
      </c>
      <c r="Q189" s="125">
        <v>5</v>
      </c>
      <c r="R189" s="125">
        <v>31.3</v>
      </c>
    </row>
    <row r="190" spans="1:18" x14ac:dyDescent="0.55000000000000004">
      <c r="A190" s="125" t="s">
        <v>189</v>
      </c>
      <c r="B190" s="125">
        <v>2019</v>
      </c>
      <c r="C190" s="125" t="s">
        <v>161</v>
      </c>
      <c r="D190" s="125">
        <v>212</v>
      </c>
      <c r="E190" s="125">
        <v>165</v>
      </c>
      <c r="F190" s="125">
        <v>77.8</v>
      </c>
      <c r="G190" s="125">
        <v>212</v>
      </c>
      <c r="H190" s="125">
        <v>165</v>
      </c>
      <c r="I190" s="125">
        <v>77.8</v>
      </c>
      <c r="J190" s="125">
        <v>183</v>
      </c>
      <c r="K190" s="125">
        <v>154</v>
      </c>
      <c r="L190" s="125">
        <v>84.2</v>
      </c>
      <c r="M190" s="125">
        <v>214</v>
      </c>
      <c r="N190" s="125">
        <v>167</v>
      </c>
      <c r="O190" s="125">
        <v>78</v>
      </c>
      <c r="P190" s="125">
        <v>16</v>
      </c>
      <c r="Q190" s="125">
        <v>4</v>
      </c>
      <c r="R190" s="125">
        <v>25</v>
      </c>
    </row>
    <row r="191" spans="1:18" x14ac:dyDescent="0.55000000000000004">
      <c r="A191" s="125" t="s">
        <v>189</v>
      </c>
      <c r="B191" s="125">
        <v>2019</v>
      </c>
      <c r="C191" s="125" t="s">
        <v>162</v>
      </c>
      <c r="D191" s="125">
        <v>212</v>
      </c>
      <c r="E191" s="125">
        <v>166</v>
      </c>
      <c r="F191" s="125">
        <v>78.3</v>
      </c>
      <c r="G191" s="125">
        <v>212</v>
      </c>
      <c r="H191" s="125">
        <v>166</v>
      </c>
      <c r="I191" s="125">
        <v>78.3</v>
      </c>
      <c r="J191" s="125">
        <v>183</v>
      </c>
      <c r="K191" s="125">
        <v>155</v>
      </c>
      <c r="L191" s="125">
        <v>84.7</v>
      </c>
      <c r="M191" s="125">
        <v>214</v>
      </c>
      <c r="N191" s="125">
        <v>167</v>
      </c>
      <c r="O191" s="125">
        <v>78</v>
      </c>
      <c r="P191" s="125">
        <v>16</v>
      </c>
      <c r="Q191" s="125">
        <v>3</v>
      </c>
      <c r="R191" s="125">
        <v>18.8</v>
      </c>
    </row>
    <row r="192" spans="1:18" x14ac:dyDescent="0.55000000000000004">
      <c r="A192" s="125" t="s">
        <v>189</v>
      </c>
      <c r="B192" s="125">
        <v>2019</v>
      </c>
      <c r="C192" s="125" t="s">
        <v>163</v>
      </c>
      <c r="D192" s="125">
        <v>213</v>
      </c>
      <c r="E192" s="125">
        <v>167</v>
      </c>
      <c r="F192" s="125">
        <v>78.400000000000006</v>
      </c>
      <c r="G192" s="125">
        <v>213</v>
      </c>
      <c r="H192" s="125">
        <v>167</v>
      </c>
      <c r="I192" s="125">
        <v>78.400000000000006</v>
      </c>
      <c r="J192" s="125">
        <v>184</v>
      </c>
      <c r="K192" s="125">
        <v>158</v>
      </c>
      <c r="L192" s="125">
        <v>85.9</v>
      </c>
      <c r="M192" s="125">
        <v>215</v>
      </c>
      <c r="N192" s="125">
        <v>167</v>
      </c>
      <c r="O192" s="125">
        <v>77.7</v>
      </c>
      <c r="P192" s="125">
        <v>16</v>
      </c>
      <c r="Q192" s="125">
        <v>4</v>
      </c>
      <c r="R192" s="125">
        <v>25</v>
      </c>
    </row>
    <row r="193" spans="1:18" x14ac:dyDescent="0.55000000000000004">
      <c r="A193" s="125" t="s">
        <v>189</v>
      </c>
      <c r="B193" s="125">
        <v>2019</v>
      </c>
      <c r="C193" s="125" t="s">
        <v>164</v>
      </c>
      <c r="D193" s="125">
        <v>215</v>
      </c>
      <c r="E193" s="125">
        <v>167</v>
      </c>
      <c r="F193" s="125">
        <v>77.7</v>
      </c>
      <c r="G193" s="125">
        <v>215</v>
      </c>
      <c r="H193" s="125">
        <v>167</v>
      </c>
      <c r="I193" s="125">
        <v>77.7</v>
      </c>
      <c r="J193" s="125">
        <v>185</v>
      </c>
      <c r="K193" s="125">
        <v>158</v>
      </c>
      <c r="L193" s="125">
        <v>85.4</v>
      </c>
      <c r="M193" s="125">
        <v>217</v>
      </c>
      <c r="N193" s="125">
        <v>168</v>
      </c>
      <c r="O193" s="125">
        <v>77.400000000000006</v>
      </c>
      <c r="P193" s="125">
        <v>16</v>
      </c>
      <c r="Q193" s="125">
        <v>4</v>
      </c>
      <c r="R193" s="125">
        <v>25</v>
      </c>
    </row>
    <row r="194" spans="1:18" x14ac:dyDescent="0.55000000000000004">
      <c r="A194" s="125" t="s">
        <v>189</v>
      </c>
      <c r="B194" s="125">
        <v>2019</v>
      </c>
      <c r="C194" s="125" t="s">
        <v>165</v>
      </c>
      <c r="D194" s="125">
        <v>215</v>
      </c>
      <c r="E194" s="125">
        <v>169</v>
      </c>
      <c r="F194" s="125">
        <v>78.599999999999994</v>
      </c>
      <c r="G194" s="125">
        <v>215</v>
      </c>
      <c r="H194" s="125">
        <v>169</v>
      </c>
      <c r="I194" s="125">
        <v>78.599999999999994</v>
      </c>
      <c r="J194" s="125">
        <v>185</v>
      </c>
      <c r="K194" s="125">
        <v>158</v>
      </c>
      <c r="L194" s="125">
        <v>85.4</v>
      </c>
      <c r="M194" s="125">
        <v>217</v>
      </c>
      <c r="N194" s="125">
        <v>169</v>
      </c>
      <c r="O194" s="125">
        <v>77.900000000000006</v>
      </c>
      <c r="P194" s="125">
        <v>16</v>
      </c>
      <c r="Q194" s="125">
        <v>5</v>
      </c>
      <c r="R194" s="125">
        <v>31.3</v>
      </c>
    </row>
    <row r="195" spans="1:18" x14ac:dyDescent="0.55000000000000004">
      <c r="A195" s="125" t="s">
        <v>189</v>
      </c>
      <c r="B195" s="125">
        <v>2019</v>
      </c>
      <c r="C195" s="125" t="s">
        <v>166</v>
      </c>
      <c r="D195" s="125">
        <v>217</v>
      </c>
      <c r="E195" s="125">
        <v>171</v>
      </c>
      <c r="F195" s="125">
        <v>78.8</v>
      </c>
      <c r="G195" s="125">
        <v>217</v>
      </c>
      <c r="H195" s="125">
        <v>171</v>
      </c>
      <c r="I195" s="125">
        <v>78.8</v>
      </c>
      <c r="J195" s="125">
        <v>186</v>
      </c>
      <c r="K195" s="125">
        <v>161</v>
      </c>
      <c r="L195" s="125">
        <v>86.6</v>
      </c>
      <c r="M195" s="125">
        <v>219</v>
      </c>
      <c r="N195" s="125">
        <v>171</v>
      </c>
      <c r="O195" s="125">
        <v>78.099999999999994</v>
      </c>
      <c r="P195" s="125">
        <v>16</v>
      </c>
      <c r="Q195" s="125">
        <v>5</v>
      </c>
      <c r="R195" s="125">
        <v>31.3</v>
      </c>
    </row>
    <row r="196" spans="1:18" x14ac:dyDescent="0.55000000000000004">
      <c r="A196" s="125" t="s">
        <v>190</v>
      </c>
      <c r="B196" s="125">
        <v>2019</v>
      </c>
      <c r="C196" s="125" t="s">
        <v>155</v>
      </c>
      <c r="D196" s="125">
        <v>212</v>
      </c>
      <c r="E196" s="125">
        <v>206</v>
      </c>
      <c r="F196" s="125">
        <v>97.2</v>
      </c>
      <c r="G196" s="125">
        <v>212</v>
      </c>
      <c r="H196" s="125">
        <v>206</v>
      </c>
      <c r="I196" s="125">
        <v>97.2</v>
      </c>
      <c r="J196" s="125">
        <v>185</v>
      </c>
      <c r="K196" s="125">
        <v>178</v>
      </c>
      <c r="L196" s="125">
        <v>96.2</v>
      </c>
      <c r="M196" s="125">
        <v>218</v>
      </c>
      <c r="N196" s="125">
        <v>206</v>
      </c>
      <c r="O196" s="125">
        <v>94.5</v>
      </c>
      <c r="P196" s="125">
        <v>9</v>
      </c>
      <c r="Q196" s="125">
        <v>1</v>
      </c>
      <c r="R196" s="125">
        <v>11.1</v>
      </c>
    </row>
    <row r="197" spans="1:18" x14ac:dyDescent="0.55000000000000004">
      <c r="A197" s="125" t="s">
        <v>190</v>
      </c>
      <c r="B197" s="125">
        <v>2019</v>
      </c>
      <c r="C197" s="125" t="s">
        <v>156</v>
      </c>
      <c r="D197" s="125">
        <v>212</v>
      </c>
      <c r="E197" s="125">
        <v>205</v>
      </c>
      <c r="F197" s="125">
        <v>96.7</v>
      </c>
      <c r="G197" s="125">
        <v>212</v>
      </c>
      <c r="H197" s="125">
        <v>205</v>
      </c>
      <c r="I197" s="125">
        <v>96.7</v>
      </c>
      <c r="J197" s="125">
        <v>185</v>
      </c>
      <c r="K197" s="125">
        <v>178</v>
      </c>
      <c r="L197" s="125">
        <v>96.2</v>
      </c>
      <c r="M197" s="125">
        <v>218</v>
      </c>
      <c r="N197" s="125">
        <v>205</v>
      </c>
      <c r="O197" s="125">
        <v>94</v>
      </c>
      <c r="P197" s="125">
        <v>9</v>
      </c>
      <c r="Q197" s="125">
        <v>1</v>
      </c>
      <c r="R197" s="125">
        <v>11.1</v>
      </c>
    </row>
    <row r="198" spans="1:18" x14ac:dyDescent="0.55000000000000004">
      <c r="A198" s="125" t="s">
        <v>190</v>
      </c>
      <c r="B198" s="125">
        <v>2019</v>
      </c>
      <c r="C198" s="125" t="s">
        <v>157</v>
      </c>
      <c r="D198" s="125">
        <v>213</v>
      </c>
      <c r="E198" s="125">
        <v>205</v>
      </c>
      <c r="F198" s="125">
        <v>96.2</v>
      </c>
      <c r="G198" s="125">
        <v>213</v>
      </c>
      <c r="H198" s="125">
        <v>205</v>
      </c>
      <c r="I198" s="125">
        <v>96.2</v>
      </c>
      <c r="J198" s="125">
        <v>186</v>
      </c>
      <c r="K198" s="125">
        <v>178</v>
      </c>
      <c r="L198" s="125">
        <v>95.7</v>
      </c>
      <c r="M198" s="125">
        <v>219</v>
      </c>
      <c r="N198" s="125">
        <v>204</v>
      </c>
      <c r="O198" s="125">
        <v>93.2</v>
      </c>
      <c r="P198" s="125">
        <v>9</v>
      </c>
      <c r="Q198" s="125">
        <v>0</v>
      </c>
      <c r="R198" s="125">
        <v>0</v>
      </c>
    </row>
    <row r="199" spans="1:18" x14ac:dyDescent="0.55000000000000004">
      <c r="A199" s="125" t="s">
        <v>190</v>
      </c>
      <c r="B199" s="125">
        <v>2019</v>
      </c>
      <c r="C199" s="125" t="s">
        <v>158</v>
      </c>
      <c r="D199" s="125">
        <v>214</v>
      </c>
      <c r="E199" s="125">
        <v>205</v>
      </c>
      <c r="F199" s="125">
        <v>95.8</v>
      </c>
      <c r="G199" s="125">
        <v>214</v>
      </c>
      <c r="H199" s="125">
        <v>205</v>
      </c>
      <c r="I199" s="125">
        <v>95.8</v>
      </c>
      <c r="J199" s="125">
        <v>186</v>
      </c>
      <c r="K199" s="125">
        <v>178</v>
      </c>
      <c r="L199" s="125">
        <v>95.7</v>
      </c>
      <c r="M199" s="125">
        <v>221</v>
      </c>
      <c r="N199" s="125">
        <v>204</v>
      </c>
      <c r="O199" s="125">
        <v>92.3</v>
      </c>
      <c r="P199" s="125">
        <v>9</v>
      </c>
      <c r="Q199" s="125">
        <v>1</v>
      </c>
      <c r="R199" s="125">
        <v>11.1</v>
      </c>
    </row>
    <row r="200" spans="1:18" x14ac:dyDescent="0.55000000000000004">
      <c r="A200" s="125" t="s">
        <v>190</v>
      </c>
      <c r="B200" s="125">
        <v>2019</v>
      </c>
      <c r="C200" s="125" t="s">
        <v>159</v>
      </c>
      <c r="D200" s="125">
        <v>215</v>
      </c>
      <c r="E200" s="125">
        <v>205</v>
      </c>
      <c r="F200" s="125">
        <v>95.3</v>
      </c>
      <c r="G200" s="125">
        <v>215</v>
      </c>
      <c r="H200" s="125">
        <v>205</v>
      </c>
      <c r="I200" s="125">
        <v>95.3</v>
      </c>
      <c r="J200" s="125">
        <v>186</v>
      </c>
      <c r="K200" s="125">
        <v>178</v>
      </c>
      <c r="L200" s="125">
        <v>95.7</v>
      </c>
      <c r="M200" s="125">
        <v>222</v>
      </c>
      <c r="N200" s="125">
        <v>205</v>
      </c>
      <c r="O200" s="125">
        <v>92.3</v>
      </c>
      <c r="P200" s="125">
        <v>9</v>
      </c>
      <c r="Q200" s="125">
        <v>2</v>
      </c>
      <c r="R200" s="125">
        <v>22.2</v>
      </c>
    </row>
    <row r="201" spans="1:18" x14ac:dyDescent="0.55000000000000004">
      <c r="A201" s="125" t="s">
        <v>190</v>
      </c>
      <c r="B201" s="125">
        <v>2019</v>
      </c>
      <c r="C201" s="125" t="s">
        <v>160</v>
      </c>
      <c r="D201" s="125">
        <v>216</v>
      </c>
      <c r="E201" s="125">
        <v>205</v>
      </c>
      <c r="F201" s="125">
        <v>94.9</v>
      </c>
      <c r="G201" s="125">
        <v>216</v>
      </c>
      <c r="H201" s="125">
        <v>205</v>
      </c>
      <c r="I201" s="125">
        <v>94.9</v>
      </c>
      <c r="J201" s="125">
        <v>187</v>
      </c>
      <c r="K201" s="125">
        <v>178</v>
      </c>
      <c r="L201" s="125">
        <v>95.2</v>
      </c>
      <c r="M201" s="125">
        <v>223</v>
      </c>
      <c r="N201" s="125">
        <v>205</v>
      </c>
      <c r="O201" s="125">
        <v>91.9</v>
      </c>
      <c r="P201" s="125">
        <v>9</v>
      </c>
      <c r="Q201" s="125">
        <v>1</v>
      </c>
      <c r="R201" s="125">
        <v>11.1</v>
      </c>
    </row>
    <row r="202" spans="1:18" x14ac:dyDescent="0.55000000000000004">
      <c r="A202" s="125" t="s">
        <v>190</v>
      </c>
      <c r="B202" s="125">
        <v>2019</v>
      </c>
      <c r="C202" s="125" t="s">
        <v>161</v>
      </c>
      <c r="D202" s="125">
        <v>217</v>
      </c>
      <c r="E202" s="125">
        <v>207</v>
      </c>
      <c r="F202" s="125">
        <v>95.4</v>
      </c>
      <c r="G202" s="125">
        <v>217</v>
      </c>
      <c r="H202" s="125">
        <v>207</v>
      </c>
      <c r="I202" s="125">
        <v>95.4</v>
      </c>
      <c r="J202" s="125">
        <v>188</v>
      </c>
      <c r="K202" s="125">
        <v>178</v>
      </c>
      <c r="L202" s="125">
        <v>94.7</v>
      </c>
      <c r="M202" s="125">
        <v>224</v>
      </c>
      <c r="N202" s="125">
        <v>206</v>
      </c>
      <c r="O202" s="125">
        <v>92</v>
      </c>
      <c r="P202" s="125">
        <v>9</v>
      </c>
      <c r="Q202" s="125">
        <v>1</v>
      </c>
      <c r="R202" s="125">
        <v>11.1</v>
      </c>
    </row>
    <row r="203" spans="1:18" x14ac:dyDescent="0.55000000000000004">
      <c r="A203" s="125" t="s">
        <v>190</v>
      </c>
      <c r="B203" s="125">
        <v>2019</v>
      </c>
      <c r="C203" s="125" t="s">
        <v>162</v>
      </c>
      <c r="D203" s="125">
        <v>219</v>
      </c>
      <c r="E203" s="125">
        <v>206</v>
      </c>
      <c r="F203" s="125">
        <v>94.1</v>
      </c>
      <c r="G203" s="125">
        <v>219</v>
      </c>
      <c r="H203" s="125">
        <v>206</v>
      </c>
      <c r="I203" s="125">
        <v>94.1</v>
      </c>
      <c r="J203" s="125">
        <v>190</v>
      </c>
      <c r="K203" s="125">
        <v>178</v>
      </c>
      <c r="L203" s="125">
        <v>93.7</v>
      </c>
      <c r="M203" s="125">
        <v>226</v>
      </c>
      <c r="N203" s="125">
        <v>206</v>
      </c>
      <c r="O203" s="125">
        <v>91.2</v>
      </c>
      <c r="P203" s="125">
        <v>9</v>
      </c>
      <c r="Q203" s="125">
        <v>1</v>
      </c>
      <c r="R203" s="125">
        <v>11.1</v>
      </c>
    </row>
    <row r="204" spans="1:18" x14ac:dyDescent="0.55000000000000004">
      <c r="A204" s="125" t="s">
        <v>190</v>
      </c>
      <c r="B204" s="125">
        <v>2019</v>
      </c>
      <c r="C204" s="125" t="s">
        <v>163</v>
      </c>
      <c r="D204" s="125">
        <v>219</v>
      </c>
      <c r="E204" s="125">
        <v>205</v>
      </c>
      <c r="F204" s="125">
        <v>93.6</v>
      </c>
      <c r="G204" s="125">
        <v>219</v>
      </c>
      <c r="H204" s="125">
        <v>205</v>
      </c>
      <c r="I204" s="125">
        <v>93.6</v>
      </c>
      <c r="J204" s="125">
        <v>190</v>
      </c>
      <c r="K204" s="125">
        <v>178</v>
      </c>
      <c r="L204" s="125">
        <v>93.7</v>
      </c>
      <c r="M204" s="125">
        <v>227</v>
      </c>
      <c r="N204" s="125">
        <v>209</v>
      </c>
      <c r="O204" s="125">
        <v>92.1</v>
      </c>
      <c r="P204" s="125">
        <v>9</v>
      </c>
      <c r="Q204" s="125">
        <v>1</v>
      </c>
      <c r="R204" s="125">
        <v>11.1</v>
      </c>
    </row>
    <row r="205" spans="1:18" x14ac:dyDescent="0.55000000000000004">
      <c r="A205" s="125" t="s">
        <v>190</v>
      </c>
      <c r="B205" s="125">
        <v>2019</v>
      </c>
      <c r="C205" s="125" t="s">
        <v>164</v>
      </c>
      <c r="D205" s="125">
        <v>221</v>
      </c>
      <c r="E205" s="125">
        <v>206</v>
      </c>
      <c r="F205" s="125">
        <v>93.2</v>
      </c>
      <c r="G205" s="125">
        <v>221</v>
      </c>
      <c r="H205" s="125">
        <v>206</v>
      </c>
      <c r="I205" s="125">
        <v>93.2</v>
      </c>
      <c r="J205" s="125">
        <v>190</v>
      </c>
      <c r="K205" s="125">
        <v>178</v>
      </c>
      <c r="L205" s="125">
        <v>93.7</v>
      </c>
      <c r="M205" s="125">
        <v>229</v>
      </c>
      <c r="N205" s="125">
        <v>209</v>
      </c>
      <c r="O205" s="125">
        <v>91.3</v>
      </c>
      <c r="P205" s="125">
        <v>9</v>
      </c>
      <c r="Q205" s="125">
        <v>2</v>
      </c>
      <c r="R205" s="125">
        <v>22.2</v>
      </c>
    </row>
    <row r="206" spans="1:18" x14ac:dyDescent="0.55000000000000004">
      <c r="A206" s="125" t="s">
        <v>190</v>
      </c>
      <c r="B206" s="125">
        <v>2019</v>
      </c>
      <c r="C206" s="125" t="s">
        <v>165</v>
      </c>
      <c r="D206" s="125">
        <v>223</v>
      </c>
      <c r="E206" s="125">
        <v>206</v>
      </c>
      <c r="F206" s="125">
        <v>92.4</v>
      </c>
      <c r="G206" s="125">
        <v>223</v>
      </c>
      <c r="H206" s="125">
        <v>206</v>
      </c>
      <c r="I206" s="125">
        <v>92.4</v>
      </c>
      <c r="J206" s="125">
        <v>191</v>
      </c>
      <c r="K206" s="125">
        <v>179</v>
      </c>
      <c r="L206" s="125">
        <v>93.7</v>
      </c>
      <c r="M206" s="125">
        <v>231</v>
      </c>
      <c r="N206" s="125">
        <v>208</v>
      </c>
      <c r="O206" s="125">
        <v>90</v>
      </c>
      <c r="P206" s="125">
        <v>9</v>
      </c>
      <c r="Q206" s="125">
        <v>3</v>
      </c>
      <c r="R206" s="125">
        <v>33.299999999999997</v>
      </c>
    </row>
    <row r="207" spans="1:18" x14ac:dyDescent="0.55000000000000004">
      <c r="A207" s="125" t="s">
        <v>190</v>
      </c>
      <c r="B207" s="125">
        <v>2019</v>
      </c>
      <c r="C207" s="125" t="s">
        <v>166</v>
      </c>
      <c r="D207" s="125">
        <v>223</v>
      </c>
      <c r="E207" s="125">
        <v>209</v>
      </c>
      <c r="F207" s="125">
        <v>93.7</v>
      </c>
      <c r="G207" s="125">
        <v>223</v>
      </c>
      <c r="H207" s="125">
        <v>209</v>
      </c>
      <c r="I207" s="125">
        <v>93.7</v>
      </c>
      <c r="J207" s="125">
        <v>191</v>
      </c>
      <c r="K207" s="125">
        <v>179</v>
      </c>
      <c r="L207" s="125">
        <v>93.7</v>
      </c>
      <c r="M207" s="125">
        <v>231</v>
      </c>
      <c r="N207" s="125">
        <v>214</v>
      </c>
      <c r="O207" s="125">
        <v>92.6</v>
      </c>
      <c r="P207" s="125">
        <v>9</v>
      </c>
      <c r="Q207" s="125">
        <v>0</v>
      </c>
      <c r="R207" s="125">
        <v>0</v>
      </c>
    </row>
    <row r="208" spans="1:18" x14ac:dyDescent="0.55000000000000004">
      <c r="A208" s="125" t="s">
        <v>191</v>
      </c>
      <c r="B208" s="125">
        <v>2019</v>
      </c>
      <c r="C208" s="125" t="s">
        <v>155</v>
      </c>
      <c r="D208" s="125">
        <v>374</v>
      </c>
      <c r="E208" s="125">
        <v>344</v>
      </c>
      <c r="F208" s="125">
        <v>92</v>
      </c>
      <c r="G208" s="125">
        <v>374</v>
      </c>
      <c r="H208" s="125">
        <v>344</v>
      </c>
      <c r="I208" s="125">
        <v>92</v>
      </c>
      <c r="J208" s="125">
        <v>302</v>
      </c>
      <c r="K208" s="125">
        <v>277</v>
      </c>
      <c r="L208" s="125">
        <v>91.7</v>
      </c>
      <c r="M208" s="125">
        <v>371</v>
      </c>
      <c r="N208" s="125">
        <v>346</v>
      </c>
      <c r="O208" s="125">
        <v>93.3</v>
      </c>
      <c r="P208" s="125">
        <v>24</v>
      </c>
      <c r="Q208" s="125">
        <v>1</v>
      </c>
      <c r="R208" s="125">
        <v>4.2</v>
      </c>
    </row>
    <row r="209" spans="1:18" x14ac:dyDescent="0.55000000000000004">
      <c r="A209" s="125" t="s">
        <v>191</v>
      </c>
      <c r="B209" s="125">
        <v>2019</v>
      </c>
      <c r="C209" s="125" t="s">
        <v>156</v>
      </c>
      <c r="D209" s="125">
        <v>374</v>
      </c>
      <c r="E209" s="125">
        <v>350</v>
      </c>
      <c r="F209" s="125">
        <v>93.6</v>
      </c>
      <c r="G209" s="125">
        <v>374</v>
      </c>
      <c r="H209" s="125">
        <v>350</v>
      </c>
      <c r="I209" s="125">
        <v>93.6</v>
      </c>
      <c r="J209" s="125">
        <v>302</v>
      </c>
      <c r="K209" s="125">
        <v>282</v>
      </c>
      <c r="L209" s="125">
        <v>93.4</v>
      </c>
      <c r="M209" s="125">
        <v>371</v>
      </c>
      <c r="N209" s="125">
        <v>352</v>
      </c>
      <c r="O209" s="125">
        <v>94.9</v>
      </c>
      <c r="P209" s="125">
        <v>24</v>
      </c>
      <c r="Q209" s="125">
        <v>1</v>
      </c>
      <c r="R209" s="125">
        <v>4.2</v>
      </c>
    </row>
    <row r="210" spans="1:18" x14ac:dyDescent="0.55000000000000004">
      <c r="A210" s="125" t="s">
        <v>191</v>
      </c>
      <c r="B210" s="125">
        <v>2019</v>
      </c>
      <c r="C210" s="125" t="s">
        <v>157</v>
      </c>
      <c r="D210" s="125">
        <v>374</v>
      </c>
      <c r="E210" s="125">
        <v>351</v>
      </c>
      <c r="F210" s="125">
        <v>93.9</v>
      </c>
      <c r="G210" s="125">
        <v>374</v>
      </c>
      <c r="H210" s="125">
        <v>351</v>
      </c>
      <c r="I210" s="125">
        <v>93.9</v>
      </c>
      <c r="J210" s="125">
        <v>302</v>
      </c>
      <c r="K210" s="125">
        <v>284</v>
      </c>
      <c r="L210" s="125">
        <v>94</v>
      </c>
      <c r="M210" s="125">
        <v>371</v>
      </c>
      <c r="N210" s="125">
        <v>353</v>
      </c>
      <c r="O210" s="125">
        <v>95.1</v>
      </c>
      <c r="P210" s="125">
        <v>24</v>
      </c>
      <c r="Q210" s="125">
        <v>1</v>
      </c>
      <c r="R210" s="125">
        <v>4.2</v>
      </c>
    </row>
    <row r="211" spans="1:18" x14ac:dyDescent="0.55000000000000004">
      <c r="A211" s="125" t="s">
        <v>191</v>
      </c>
      <c r="B211" s="125">
        <v>2019</v>
      </c>
      <c r="C211" s="125" t="s">
        <v>158</v>
      </c>
      <c r="D211" s="125">
        <v>374</v>
      </c>
      <c r="E211" s="125">
        <v>355</v>
      </c>
      <c r="F211" s="125">
        <v>94.9</v>
      </c>
      <c r="G211" s="125">
        <v>374</v>
      </c>
      <c r="H211" s="125">
        <v>355</v>
      </c>
      <c r="I211" s="125">
        <v>94.9</v>
      </c>
      <c r="J211" s="125">
        <v>302</v>
      </c>
      <c r="K211" s="125">
        <v>286</v>
      </c>
      <c r="L211" s="125">
        <v>94.7</v>
      </c>
      <c r="M211" s="125">
        <v>371</v>
      </c>
      <c r="N211" s="125">
        <v>356</v>
      </c>
      <c r="O211" s="125">
        <v>96</v>
      </c>
      <c r="P211" s="125">
        <v>24</v>
      </c>
      <c r="Q211" s="125">
        <v>1</v>
      </c>
      <c r="R211" s="125">
        <v>4.2</v>
      </c>
    </row>
    <row r="212" spans="1:18" x14ac:dyDescent="0.55000000000000004">
      <c r="A212" s="125" t="s">
        <v>191</v>
      </c>
      <c r="B212" s="125">
        <v>2019</v>
      </c>
      <c r="C212" s="125" t="s">
        <v>159</v>
      </c>
      <c r="D212" s="125">
        <v>375</v>
      </c>
      <c r="E212" s="125">
        <v>354</v>
      </c>
      <c r="F212" s="125">
        <v>94.4</v>
      </c>
      <c r="G212" s="125">
        <v>375</v>
      </c>
      <c r="H212" s="125">
        <v>354</v>
      </c>
      <c r="I212" s="125">
        <v>94.4</v>
      </c>
      <c r="J212" s="125">
        <v>302</v>
      </c>
      <c r="K212" s="125">
        <v>286</v>
      </c>
      <c r="L212" s="125">
        <v>94.7</v>
      </c>
      <c r="M212" s="125">
        <v>372</v>
      </c>
      <c r="N212" s="125">
        <v>355</v>
      </c>
      <c r="O212" s="125">
        <v>95.4</v>
      </c>
      <c r="P212" s="125">
        <v>24</v>
      </c>
      <c r="Q212" s="125">
        <v>1</v>
      </c>
      <c r="R212" s="125">
        <v>4.2</v>
      </c>
    </row>
    <row r="213" spans="1:18" x14ac:dyDescent="0.55000000000000004">
      <c r="A213" s="125" t="s">
        <v>191</v>
      </c>
      <c r="B213" s="125">
        <v>2019</v>
      </c>
      <c r="C213" s="125" t="s">
        <v>160</v>
      </c>
      <c r="D213" s="125">
        <v>377</v>
      </c>
      <c r="E213" s="125">
        <v>355</v>
      </c>
      <c r="F213" s="125">
        <v>94.2</v>
      </c>
      <c r="G213" s="125">
        <v>377</v>
      </c>
      <c r="H213" s="125">
        <v>355</v>
      </c>
      <c r="I213" s="125">
        <v>94.2</v>
      </c>
      <c r="J213" s="125">
        <v>302</v>
      </c>
      <c r="K213" s="125">
        <v>291</v>
      </c>
      <c r="L213" s="125">
        <v>96.4</v>
      </c>
      <c r="M213" s="125">
        <v>374</v>
      </c>
      <c r="N213" s="125">
        <v>361</v>
      </c>
      <c r="O213" s="125">
        <v>96.5</v>
      </c>
      <c r="P213" s="125">
        <v>24</v>
      </c>
      <c r="Q213" s="125">
        <v>1</v>
      </c>
      <c r="R213" s="125">
        <v>4.2</v>
      </c>
    </row>
    <row r="214" spans="1:18" x14ac:dyDescent="0.55000000000000004">
      <c r="A214" s="125" t="s">
        <v>191</v>
      </c>
      <c r="B214" s="125">
        <v>2019</v>
      </c>
      <c r="C214" s="125" t="s">
        <v>161</v>
      </c>
      <c r="D214" s="125">
        <v>378</v>
      </c>
      <c r="E214" s="125">
        <v>362</v>
      </c>
      <c r="F214" s="125">
        <v>95.8</v>
      </c>
      <c r="G214" s="125">
        <v>378</v>
      </c>
      <c r="H214" s="125">
        <v>362</v>
      </c>
      <c r="I214" s="125">
        <v>95.8</v>
      </c>
      <c r="J214" s="125">
        <v>302</v>
      </c>
      <c r="K214" s="125">
        <v>285</v>
      </c>
      <c r="L214" s="125">
        <v>94.4</v>
      </c>
      <c r="M214" s="125">
        <v>375</v>
      </c>
      <c r="N214" s="125">
        <v>361</v>
      </c>
      <c r="O214" s="125">
        <v>96.3</v>
      </c>
      <c r="P214" s="125">
        <v>24</v>
      </c>
      <c r="Q214" s="125">
        <v>0</v>
      </c>
      <c r="R214" s="125">
        <v>0</v>
      </c>
    </row>
    <row r="215" spans="1:18" x14ac:dyDescent="0.55000000000000004">
      <c r="A215" s="125" t="s">
        <v>191</v>
      </c>
      <c r="B215" s="125">
        <v>2019</v>
      </c>
      <c r="C215" s="125" t="s">
        <v>162</v>
      </c>
      <c r="D215" s="125">
        <v>378</v>
      </c>
      <c r="E215" s="125">
        <v>340</v>
      </c>
      <c r="F215" s="125">
        <v>89.9</v>
      </c>
      <c r="G215" s="125">
        <v>378</v>
      </c>
      <c r="H215" s="125">
        <v>340</v>
      </c>
      <c r="I215" s="125">
        <v>89.9</v>
      </c>
      <c r="J215" s="125">
        <v>302</v>
      </c>
      <c r="K215" s="125">
        <v>268</v>
      </c>
      <c r="L215" s="125">
        <v>88.7</v>
      </c>
      <c r="M215" s="125">
        <v>375</v>
      </c>
      <c r="N215" s="125">
        <v>340</v>
      </c>
      <c r="O215" s="125">
        <v>90.7</v>
      </c>
      <c r="P215" s="125">
        <v>24</v>
      </c>
      <c r="Q215" s="125">
        <v>1</v>
      </c>
      <c r="R215" s="125">
        <v>4.2</v>
      </c>
    </row>
    <row r="216" spans="1:18" x14ac:dyDescent="0.55000000000000004">
      <c r="A216" s="125" t="s">
        <v>191</v>
      </c>
      <c r="B216" s="125">
        <v>2019</v>
      </c>
      <c r="C216" s="125" t="s">
        <v>163</v>
      </c>
      <c r="D216" s="125">
        <v>378</v>
      </c>
      <c r="E216" s="125">
        <v>341</v>
      </c>
      <c r="F216" s="125">
        <v>90.2</v>
      </c>
      <c r="G216" s="125">
        <v>378</v>
      </c>
      <c r="H216" s="125">
        <v>341</v>
      </c>
      <c r="I216" s="125">
        <v>90.2</v>
      </c>
      <c r="J216" s="125">
        <v>302</v>
      </c>
      <c r="K216" s="125">
        <v>267</v>
      </c>
      <c r="L216" s="125">
        <v>88.4</v>
      </c>
      <c r="M216" s="125">
        <v>375</v>
      </c>
      <c r="N216" s="125">
        <v>342</v>
      </c>
      <c r="O216" s="125">
        <v>91.2</v>
      </c>
      <c r="P216" s="125">
        <v>24</v>
      </c>
      <c r="Q216" s="125">
        <v>1</v>
      </c>
      <c r="R216" s="125">
        <v>4.2</v>
      </c>
    </row>
    <row r="217" spans="1:18" x14ac:dyDescent="0.55000000000000004">
      <c r="A217" s="125" t="s">
        <v>191</v>
      </c>
      <c r="B217" s="125">
        <v>2019</v>
      </c>
      <c r="C217" s="125" t="s">
        <v>164</v>
      </c>
      <c r="D217" s="125">
        <v>379</v>
      </c>
      <c r="E217" s="125">
        <v>359</v>
      </c>
      <c r="F217" s="125">
        <v>94.7</v>
      </c>
      <c r="G217" s="125">
        <v>379</v>
      </c>
      <c r="H217" s="125">
        <v>359</v>
      </c>
      <c r="I217" s="125">
        <v>94.7</v>
      </c>
      <c r="J217" s="125">
        <v>302</v>
      </c>
      <c r="K217" s="125">
        <v>287</v>
      </c>
      <c r="L217" s="125">
        <v>95</v>
      </c>
      <c r="M217" s="125">
        <v>376</v>
      </c>
      <c r="N217" s="125">
        <v>363</v>
      </c>
      <c r="O217" s="125">
        <v>96.5</v>
      </c>
      <c r="P217" s="125">
        <v>24</v>
      </c>
      <c r="Q217" s="125">
        <v>1</v>
      </c>
      <c r="R217" s="125">
        <v>4.2</v>
      </c>
    </row>
    <row r="218" spans="1:18" x14ac:dyDescent="0.55000000000000004">
      <c r="A218" s="125" t="s">
        <v>191</v>
      </c>
      <c r="B218" s="125">
        <v>2019</v>
      </c>
      <c r="C218" s="125" t="s">
        <v>165</v>
      </c>
      <c r="D218" s="125">
        <v>379</v>
      </c>
      <c r="E218" s="125">
        <v>358</v>
      </c>
      <c r="F218" s="125">
        <v>94.5</v>
      </c>
      <c r="G218" s="125">
        <v>379</v>
      </c>
      <c r="H218" s="125">
        <v>358</v>
      </c>
      <c r="I218" s="125">
        <v>94.5</v>
      </c>
      <c r="J218" s="125">
        <v>302</v>
      </c>
      <c r="K218" s="125">
        <v>287</v>
      </c>
      <c r="L218" s="125">
        <v>95</v>
      </c>
      <c r="M218" s="125">
        <v>376</v>
      </c>
      <c r="N218" s="125">
        <v>357</v>
      </c>
      <c r="O218" s="125">
        <v>94.9</v>
      </c>
      <c r="P218" s="125">
        <v>24</v>
      </c>
      <c r="Q218" s="125">
        <v>1</v>
      </c>
      <c r="R218" s="125">
        <v>4.2</v>
      </c>
    </row>
    <row r="219" spans="1:18" x14ac:dyDescent="0.55000000000000004">
      <c r="A219" s="125" t="s">
        <v>191</v>
      </c>
      <c r="B219" s="125">
        <v>2019</v>
      </c>
      <c r="C219" s="125" t="s">
        <v>166</v>
      </c>
      <c r="D219" s="125">
        <v>381</v>
      </c>
      <c r="E219" s="125">
        <v>366</v>
      </c>
      <c r="F219" s="125">
        <v>96.1</v>
      </c>
      <c r="G219" s="125">
        <v>381</v>
      </c>
      <c r="H219" s="125">
        <v>366</v>
      </c>
      <c r="I219" s="125">
        <v>96.1</v>
      </c>
      <c r="J219" s="125">
        <v>303</v>
      </c>
      <c r="K219" s="125">
        <v>291</v>
      </c>
      <c r="L219" s="125">
        <v>96</v>
      </c>
      <c r="M219" s="125">
        <v>379</v>
      </c>
      <c r="N219" s="125">
        <v>366</v>
      </c>
      <c r="O219" s="125">
        <v>96.6</v>
      </c>
      <c r="P219" s="125">
        <v>24</v>
      </c>
      <c r="Q219" s="125">
        <v>1</v>
      </c>
      <c r="R219" s="125">
        <v>4.2</v>
      </c>
    </row>
    <row r="220" spans="1:18" x14ac:dyDescent="0.55000000000000004">
      <c r="A220" s="125" t="s">
        <v>192</v>
      </c>
      <c r="B220" s="125">
        <v>2019</v>
      </c>
      <c r="C220" s="125" t="s">
        <v>155</v>
      </c>
      <c r="D220" s="125">
        <v>141</v>
      </c>
      <c r="E220" s="125">
        <v>145</v>
      </c>
      <c r="F220" s="125">
        <v>100</v>
      </c>
      <c r="G220" s="125">
        <v>141</v>
      </c>
      <c r="H220" s="125">
        <v>145</v>
      </c>
      <c r="I220" s="125">
        <v>100</v>
      </c>
      <c r="J220" s="125">
        <v>118</v>
      </c>
      <c r="K220" s="125">
        <v>121</v>
      </c>
      <c r="L220" s="125">
        <v>100</v>
      </c>
      <c r="M220" s="125">
        <v>140</v>
      </c>
      <c r="N220" s="125">
        <v>149</v>
      </c>
      <c r="O220" s="125">
        <v>100</v>
      </c>
      <c r="P220" s="125">
        <v>6</v>
      </c>
      <c r="Q220" s="125">
        <v>2</v>
      </c>
      <c r="R220" s="125">
        <v>33.299999999999997</v>
      </c>
    </row>
    <row r="221" spans="1:18" x14ac:dyDescent="0.55000000000000004">
      <c r="A221" s="125" t="s">
        <v>192</v>
      </c>
      <c r="B221" s="125">
        <v>2019</v>
      </c>
      <c r="C221" s="125" t="s">
        <v>156</v>
      </c>
      <c r="D221" s="125">
        <v>140</v>
      </c>
      <c r="E221" s="125">
        <v>144</v>
      </c>
      <c r="F221" s="125">
        <v>100</v>
      </c>
      <c r="G221" s="125">
        <v>140</v>
      </c>
      <c r="H221" s="125">
        <v>144</v>
      </c>
      <c r="I221" s="125">
        <v>100</v>
      </c>
      <c r="J221" s="125">
        <v>118</v>
      </c>
      <c r="K221" s="125">
        <v>119</v>
      </c>
      <c r="L221" s="125">
        <v>100</v>
      </c>
      <c r="M221" s="125">
        <v>139</v>
      </c>
      <c r="N221" s="125">
        <v>148</v>
      </c>
      <c r="O221" s="125">
        <v>100</v>
      </c>
      <c r="P221" s="125">
        <v>6</v>
      </c>
      <c r="Q221" s="125">
        <v>2</v>
      </c>
      <c r="R221" s="125">
        <v>33.299999999999997</v>
      </c>
    </row>
    <row r="222" spans="1:18" x14ac:dyDescent="0.55000000000000004">
      <c r="A222" s="125" t="s">
        <v>192</v>
      </c>
      <c r="B222" s="125">
        <v>2019</v>
      </c>
      <c r="C222" s="125" t="s">
        <v>157</v>
      </c>
      <c r="D222" s="125">
        <v>140</v>
      </c>
      <c r="E222" s="125">
        <v>144</v>
      </c>
      <c r="F222" s="125">
        <v>100</v>
      </c>
      <c r="G222" s="125">
        <v>140</v>
      </c>
      <c r="H222" s="125">
        <v>144</v>
      </c>
      <c r="I222" s="125">
        <v>100</v>
      </c>
      <c r="J222" s="125">
        <v>118</v>
      </c>
      <c r="K222" s="125">
        <v>122</v>
      </c>
      <c r="L222" s="125">
        <v>100</v>
      </c>
      <c r="M222" s="125">
        <v>139</v>
      </c>
      <c r="N222" s="125">
        <v>147</v>
      </c>
      <c r="O222" s="125">
        <v>100</v>
      </c>
      <c r="P222" s="125">
        <v>6</v>
      </c>
      <c r="Q222" s="125">
        <v>2</v>
      </c>
      <c r="R222" s="125">
        <v>33.299999999999997</v>
      </c>
    </row>
    <row r="223" spans="1:18" x14ac:dyDescent="0.55000000000000004">
      <c r="A223" s="125" t="s">
        <v>192</v>
      </c>
      <c r="B223" s="125">
        <v>2019</v>
      </c>
      <c r="C223" s="125" t="s">
        <v>158</v>
      </c>
      <c r="D223" s="125">
        <v>140</v>
      </c>
      <c r="E223" s="125">
        <v>143</v>
      </c>
      <c r="F223" s="125">
        <v>100</v>
      </c>
      <c r="G223" s="125">
        <v>140</v>
      </c>
      <c r="H223" s="125">
        <v>143</v>
      </c>
      <c r="I223" s="125">
        <v>100</v>
      </c>
      <c r="J223" s="125">
        <v>118</v>
      </c>
      <c r="K223" s="125">
        <v>121</v>
      </c>
      <c r="L223" s="125">
        <v>100</v>
      </c>
      <c r="M223" s="125">
        <v>139</v>
      </c>
      <c r="N223" s="125">
        <v>147</v>
      </c>
      <c r="O223" s="125">
        <v>100</v>
      </c>
      <c r="P223" s="125">
        <v>6</v>
      </c>
      <c r="Q223" s="125">
        <v>2</v>
      </c>
      <c r="R223" s="125">
        <v>33.299999999999997</v>
      </c>
    </row>
    <row r="224" spans="1:18" x14ac:dyDescent="0.55000000000000004">
      <c r="A224" s="125" t="s">
        <v>192</v>
      </c>
      <c r="B224" s="125">
        <v>2019</v>
      </c>
      <c r="C224" s="125" t="s">
        <v>159</v>
      </c>
      <c r="D224" s="125">
        <v>142</v>
      </c>
      <c r="E224" s="125">
        <v>144</v>
      </c>
      <c r="F224" s="125">
        <v>100</v>
      </c>
      <c r="G224" s="125">
        <v>142</v>
      </c>
      <c r="H224" s="125">
        <v>144</v>
      </c>
      <c r="I224" s="125">
        <v>100</v>
      </c>
      <c r="J224" s="125">
        <v>119</v>
      </c>
      <c r="K224" s="125">
        <v>121</v>
      </c>
      <c r="L224" s="125">
        <v>100</v>
      </c>
      <c r="M224" s="125">
        <v>141</v>
      </c>
      <c r="N224" s="125">
        <v>148</v>
      </c>
      <c r="O224" s="125">
        <v>100</v>
      </c>
      <c r="P224" s="125">
        <v>6</v>
      </c>
      <c r="Q224" s="125">
        <v>2</v>
      </c>
      <c r="R224" s="125">
        <v>33.299999999999997</v>
      </c>
    </row>
    <row r="225" spans="1:18" x14ac:dyDescent="0.55000000000000004">
      <c r="A225" s="125" t="s">
        <v>192</v>
      </c>
      <c r="B225" s="125">
        <v>2019</v>
      </c>
      <c r="C225" s="125" t="s">
        <v>160</v>
      </c>
      <c r="D225" s="125">
        <v>142</v>
      </c>
      <c r="E225" s="125">
        <v>144</v>
      </c>
      <c r="F225" s="125">
        <v>100</v>
      </c>
      <c r="G225" s="125">
        <v>142</v>
      </c>
      <c r="H225" s="125">
        <v>144</v>
      </c>
      <c r="I225" s="125">
        <v>100</v>
      </c>
      <c r="J225" s="125">
        <v>119</v>
      </c>
      <c r="K225" s="125">
        <v>122</v>
      </c>
      <c r="L225" s="125">
        <v>100</v>
      </c>
      <c r="M225" s="125">
        <v>141</v>
      </c>
      <c r="N225" s="125">
        <v>148</v>
      </c>
      <c r="O225" s="125">
        <v>100</v>
      </c>
      <c r="P225" s="125">
        <v>6</v>
      </c>
      <c r="Q225" s="125">
        <v>2</v>
      </c>
      <c r="R225" s="125">
        <v>33.299999999999997</v>
      </c>
    </row>
    <row r="226" spans="1:18" x14ac:dyDescent="0.55000000000000004">
      <c r="A226" s="125" t="s">
        <v>192</v>
      </c>
      <c r="B226" s="125">
        <v>2019</v>
      </c>
      <c r="C226" s="125" t="s">
        <v>161</v>
      </c>
      <c r="D226" s="125">
        <v>146</v>
      </c>
      <c r="E226" s="125">
        <v>145</v>
      </c>
      <c r="F226" s="125">
        <v>99.3</v>
      </c>
      <c r="G226" s="125">
        <v>146</v>
      </c>
      <c r="H226" s="125">
        <v>145</v>
      </c>
      <c r="I226" s="125">
        <v>99.3</v>
      </c>
      <c r="J226" s="125">
        <v>122</v>
      </c>
      <c r="K226" s="125">
        <v>121</v>
      </c>
      <c r="L226" s="125">
        <v>99.2</v>
      </c>
      <c r="M226" s="125">
        <v>145</v>
      </c>
      <c r="N226" s="125">
        <v>151</v>
      </c>
      <c r="O226" s="125">
        <v>100</v>
      </c>
      <c r="P226" s="125">
        <v>6</v>
      </c>
      <c r="Q226" s="125">
        <v>2</v>
      </c>
      <c r="R226" s="125">
        <v>33.299999999999997</v>
      </c>
    </row>
    <row r="227" spans="1:18" x14ac:dyDescent="0.55000000000000004">
      <c r="A227" s="125" t="s">
        <v>192</v>
      </c>
      <c r="B227" s="125">
        <v>2019</v>
      </c>
      <c r="C227" s="125" t="s">
        <v>162</v>
      </c>
      <c r="D227" s="125">
        <v>146</v>
      </c>
      <c r="E227" s="125">
        <v>145</v>
      </c>
      <c r="F227" s="125">
        <v>99.3</v>
      </c>
      <c r="G227" s="125">
        <v>146</v>
      </c>
      <c r="H227" s="125">
        <v>145</v>
      </c>
      <c r="I227" s="125">
        <v>99.3</v>
      </c>
      <c r="J227" s="125">
        <v>122</v>
      </c>
      <c r="K227" s="125">
        <v>121</v>
      </c>
      <c r="L227" s="125">
        <v>99.2</v>
      </c>
      <c r="M227" s="125">
        <v>145</v>
      </c>
      <c r="N227" s="125">
        <v>147</v>
      </c>
      <c r="O227" s="125">
        <v>100</v>
      </c>
      <c r="P227" s="125">
        <v>6</v>
      </c>
      <c r="Q227" s="125">
        <v>2</v>
      </c>
      <c r="R227" s="125">
        <v>33.299999999999997</v>
      </c>
    </row>
    <row r="228" spans="1:18" x14ac:dyDescent="0.55000000000000004">
      <c r="A228" s="125" t="s">
        <v>192</v>
      </c>
      <c r="B228" s="125">
        <v>2019</v>
      </c>
      <c r="C228" s="125" t="s">
        <v>163</v>
      </c>
      <c r="D228" s="125">
        <v>147</v>
      </c>
      <c r="E228" s="125">
        <v>147</v>
      </c>
      <c r="F228" s="125">
        <v>100</v>
      </c>
      <c r="G228" s="125">
        <v>147</v>
      </c>
      <c r="H228" s="125">
        <v>147</v>
      </c>
      <c r="I228" s="125">
        <v>100</v>
      </c>
      <c r="J228" s="125">
        <v>123</v>
      </c>
      <c r="K228" s="125">
        <v>122</v>
      </c>
      <c r="L228" s="125">
        <v>99.2</v>
      </c>
      <c r="M228" s="125">
        <v>146</v>
      </c>
      <c r="N228" s="125">
        <v>150</v>
      </c>
      <c r="O228" s="125">
        <v>100</v>
      </c>
      <c r="P228" s="125">
        <v>6</v>
      </c>
      <c r="Q228" s="125">
        <v>2</v>
      </c>
      <c r="R228" s="125">
        <v>33.299999999999997</v>
      </c>
    </row>
    <row r="229" spans="1:18" x14ac:dyDescent="0.55000000000000004">
      <c r="A229" s="125" t="s">
        <v>192</v>
      </c>
      <c r="B229" s="125">
        <v>2019</v>
      </c>
      <c r="C229" s="125" t="s">
        <v>164</v>
      </c>
      <c r="D229" s="125">
        <v>149</v>
      </c>
      <c r="E229" s="125">
        <v>148</v>
      </c>
      <c r="F229" s="125">
        <v>99.3</v>
      </c>
      <c r="G229" s="125">
        <v>149</v>
      </c>
      <c r="H229" s="125">
        <v>148</v>
      </c>
      <c r="I229" s="125">
        <v>99.3</v>
      </c>
      <c r="J229" s="125">
        <v>125</v>
      </c>
      <c r="K229" s="125">
        <v>123</v>
      </c>
      <c r="L229" s="125">
        <v>98.4</v>
      </c>
      <c r="M229" s="125">
        <v>148</v>
      </c>
      <c r="N229" s="125">
        <v>151</v>
      </c>
      <c r="O229" s="125">
        <v>100</v>
      </c>
      <c r="P229" s="125">
        <v>6</v>
      </c>
      <c r="Q229" s="125">
        <v>2</v>
      </c>
      <c r="R229" s="125">
        <v>33.299999999999997</v>
      </c>
    </row>
    <row r="230" spans="1:18" x14ac:dyDescent="0.55000000000000004">
      <c r="A230" s="125" t="s">
        <v>192</v>
      </c>
      <c r="B230" s="125">
        <v>2019</v>
      </c>
      <c r="C230" s="125" t="s">
        <v>165</v>
      </c>
      <c r="D230" s="125">
        <v>149</v>
      </c>
      <c r="E230" s="125">
        <v>147</v>
      </c>
      <c r="F230" s="125">
        <v>98.7</v>
      </c>
      <c r="G230" s="125">
        <v>149</v>
      </c>
      <c r="H230" s="125">
        <v>147</v>
      </c>
      <c r="I230" s="125">
        <v>98.7</v>
      </c>
      <c r="J230" s="125">
        <v>125</v>
      </c>
      <c r="K230" s="125">
        <v>121</v>
      </c>
      <c r="L230" s="125">
        <v>96.8</v>
      </c>
      <c r="M230" s="125">
        <v>148</v>
      </c>
      <c r="N230" s="125">
        <v>144</v>
      </c>
      <c r="O230" s="125">
        <v>97.3</v>
      </c>
      <c r="P230" s="125">
        <v>6</v>
      </c>
      <c r="Q230" s="125">
        <v>2</v>
      </c>
      <c r="R230" s="125">
        <v>33.299999999999997</v>
      </c>
    </row>
    <row r="231" spans="1:18" x14ac:dyDescent="0.55000000000000004">
      <c r="A231" s="125" t="s">
        <v>192</v>
      </c>
      <c r="B231" s="125">
        <v>2019</v>
      </c>
      <c r="C231" s="125" t="s">
        <v>166</v>
      </c>
      <c r="D231" s="125">
        <v>149</v>
      </c>
      <c r="E231" s="125">
        <v>148</v>
      </c>
      <c r="F231" s="125">
        <v>99.3</v>
      </c>
      <c r="G231" s="125">
        <v>149</v>
      </c>
      <c r="H231" s="125">
        <v>148</v>
      </c>
      <c r="I231" s="125">
        <v>99.3</v>
      </c>
      <c r="J231" s="125">
        <v>125</v>
      </c>
      <c r="K231" s="125">
        <v>125</v>
      </c>
      <c r="L231" s="125">
        <v>100</v>
      </c>
      <c r="M231" s="125">
        <v>148</v>
      </c>
      <c r="N231" s="125">
        <v>151</v>
      </c>
      <c r="O231" s="125">
        <v>100</v>
      </c>
      <c r="P231" s="125">
        <v>6</v>
      </c>
      <c r="Q231" s="125">
        <v>2</v>
      </c>
      <c r="R231" s="125">
        <v>33.299999999999997</v>
      </c>
    </row>
    <row r="232" spans="1:18" x14ac:dyDescent="0.55000000000000004">
      <c r="A232" s="125" t="s">
        <v>193</v>
      </c>
      <c r="B232" s="125">
        <v>2019</v>
      </c>
      <c r="C232" s="125" t="s">
        <v>155</v>
      </c>
      <c r="D232" s="125">
        <v>121</v>
      </c>
      <c r="E232" s="125">
        <v>122</v>
      </c>
      <c r="F232" s="125">
        <v>100</v>
      </c>
      <c r="G232" s="125">
        <v>121</v>
      </c>
      <c r="H232" s="125">
        <v>122</v>
      </c>
      <c r="I232" s="125">
        <v>100</v>
      </c>
      <c r="J232" s="125">
        <v>102</v>
      </c>
      <c r="K232" s="125">
        <v>103</v>
      </c>
      <c r="L232" s="125">
        <v>100</v>
      </c>
      <c r="M232" s="125">
        <v>119</v>
      </c>
      <c r="N232" s="125">
        <v>116</v>
      </c>
      <c r="O232" s="125">
        <v>97.5</v>
      </c>
      <c r="P232" s="125">
        <v>3</v>
      </c>
      <c r="Q232" s="125">
        <v>0</v>
      </c>
      <c r="R232" s="125">
        <v>0</v>
      </c>
    </row>
    <row r="233" spans="1:18" x14ac:dyDescent="0.55000000000000004">
      <c r="A233" s="125" t="s">
        <v>193</v>
      </c>
      <c r="B233" s="125">
        <v>2019</v>
      </c>
      <c r="C233" s="125" t="s">
        <v>156</v>
      </c>
      <c r="D233" s="125">
        <v>121</v>
      </c>
      <c r="E233" s="125">
        <v>121</v>
      </c>
      <c r="F233" s="125">
        <v>100</v>
      </c>
      <c r="G233" s="125">
        <v>121</v>
      </c>
      <c r="H233" s="125">
        <v>121</v>
      </c>
      <c r="I233" s="125">
        <v>100</v>
      </c>
      <c r="J233" s="125">
        <v>102</v>
      </c>
      <c r="K233" s="125">
        <v>101</v>
      </c>
      <c r="L233" s="125">
        <v>99</v>
      </c>
      <c r="M233" s="125">
        <v>119</v>
      </c>
      <c r="N233" s="125">
        <v>117</v>
      </c>
      <c r="O233" s="125">
        <v>98.3</v>
      </c>
      <c r="P233" s="125">
        <v>3</v>
      </c>
      <c r="Q233" s="125">
        <v>0</v>
      </c>
      <c r="R233" s="125">
        <v>0</v>
      </c>
    </row>
    <row r="234" spans="1:18" x14ac:dyDescent="0.55000000000000004">
      <c r="A234" s="125" t="s">
        <v>193</v>
      </c>
      <c r="B234" s="125">
        <v>2019</v>
      </c>
      <c r="C234" s="125" t="s">
        <v>157</v>
      </c>
      <c r="D234" s="125">
        <v>122</v>
      </c>
      <c r="E234" s="125">
        <v>120</v>
      </c>
      <c r="F234" s="125">
        <v>98.4</v>
      </c>
      <c r="G234" s="125">
        <v>122</v>
      </c>
      <c r="H234" s="125">
        <v>120</v>
      </c>
      <c r="I234" s="125">
        <v>98.4</v>
      </c>
      <c r="J234" s="125">
        <v>102</v>
      </c>
      <c r="K234" s="125">
        <v>101</v>
      </c>
      <c r="L234" s="125">
        <v>99</v>
      </c>
      <c r="M234" s="125">
        <v>120</v>
      </c>
      <c r="N234" s="125">
        <v>119</v>
      </c>
      <c r="O234" s="125">
        <v>99.2</v>
      </c>
      <c r="P234" s="125">
        <v>3</v>
      </c>
      <c r="Q234" s="125">
        <v>0</v>
      </c>
      <c r="R234" s="125">
        <v>0</v>
      </c>
    </row>
    <row r="235" spans="1:18" x14ac:dyDescent="0.55000000000000004">
      <c r="A235" s="125" t="s">
        <v>193</v>
      </c>
      <c r="B235" s="125">
        <v>2019</v>
      </c>
      <c r="C235" s="125" t="s">
        <v>158</v>
      </c>
      <c r="D235" s="125">
        <v>123</v>
      </c>
      <c r="E235" s="125">
        <v>113</v>
      </c>
      <c r="F235" s="125">
        <v>91.9</v>
      </c>
      <c r="G235" s="125">
        <v>123</v>
      </c>
      <c r="H235" s="125">
        <v>113</v>
      </c>
      <c r="I235" s="125">
        <v>91.9</v>
      </c>
      <c r="J235" s="125">
        <v>103</v>
      </c>
      <c r="K235" s="125">
        <v>93</v>
      </c>
      <c r="L235" s="125">
        <v>90.3</v>
      </c>
      <c r="M235" s="125">
        <v>121</v>
      </c>
      <c r="N235" s="125">
        <v>109</v>
      </c>
      <c r="O235" s="125">
        <v>90.1</v>
      </c>
      <c r="P235" s="125">
        <v>3</v>
      </c>
      <c r="Q235" s="125">
        <v>0</v>
      </c>
      <c r="R235" s="125">
        <v>0</v>
      </c>
    </row>
    <row r="236" spans="1:18" x14ac:dyDescent="0.55000000000000004">
      <c r="A236" s="125" t="s">
        <v>193</v>
      </c>
      <c r="B236" s="125">
        <v>2019</v>
      </c>
      <c r="C236" s="125" t="s">
        <v>159</v>
      </c>
      <c r="D236" s="125">
        <v>123</v>
      </c>
      <c r="E236" s="125">
        <v>118</v>
      </c>
      <c r="F236" s="125">
        <v>95.9</v>
      </c>
      <c r="G236" s="125">
        <v>123</v>
      </c>
      <c r="H236" s="125">
        <v>118</v>
      </c>
      <c r="I236" s="125">
        <v>95.9</v>
      </c>
      <c r="J236" s="125">
        <v>103</v>
      </c>
      <c r="K236" s="125">
        <v>100</v>
      </c>
      <c r="L236" s="125">
        <v>97.1</v>
      </c>
      <c r="M236" s="125">
        <v>121</v>
      </c>
      <c r="N236" s="125">
        <v>116</v>
      </c>
      <c r="O236" s="125">
        <v>95.9</v>
      </c>
      <c r="P236" s="125">
        <v>3</v>
      </c>
      <c r="Q236" s="125">
        <v>0</v>
      </c>
      <c r="R236" s="125">
        <v>0</v>
      </c>
    </row>
    <row r="237" spans="1:18" x14ac:dyDescent="0.55000000000000004">
      <c r="A237" s="125" t="s">
        <v>193</v>
      </c>
      <c r="B237" s="125">
        <v>2019</v>
      </c>
      <c r="C237" s="125" t="s">
        <v>160</v>
      </c>
      <c r="D237" s="125">
        <v>123</v>
      </c>
      <c r="E237" s="125">
        <v>120</v>
      </c>
      <c r="F237" s="125">
        <v>97.6</v>
      </c>
      <c r="G237" s="125">
        <v>123</v>
      </c>
      <c r="H237" s="125">
        <v>120</v>
      </c>
      <c r="I237" s="125">
        <v>97.6</v>
      </c>
      <c r="J237" s="125">
        <v>103</v>
      </c>
      <c r="K237" s="125">
        <v>98</v>
      </c>
      <c r="L237" s="125">
        <v>95.1</v>
      </c>
      <c r="M237" s="125">
        <v>121</v>
      </c>
      <c r="N237" s="125">
        <v>116</v>
      </c>
      <c r="O237" s="125">
        <v>95.9</v>
      </c>
      <c r="P237" s="125">
        <v>3</v>
      </c>
      <c r="Q237" s="125">
        <v>0</v>
      </c>
      <c r="R237" s="125">
        <v>0</v>
      </c>
    </row>
    <row r="238" spans="1:18" x14ac:dyDescent="0.55000000000000004">
      <c r="A238" s="125" t="s">
        <v>193</v>
      </c>
      <c r="B238" s="125">
        <v>2019</v>
      </c>
      <c r="C238" s="125" t="s">
        <v>161</v>
      </c>
      <c r="D238" s="125">
        <v>124</v>
      </c>
      <c r="E238" s="125">
        <v>122</v>
      </c>
      <c r="F238" s="125">
        <v>98.4</v>
      </c>
      <c r="G238" s="125">
        <v>124</v>
      </c>
      <c r="H238" s="125">
        <v>122</v>
      </c>
      <c r="I238" s="125">
        <v>98.4</v>
      </c>
      <c r="J238" s="125">
        <v>104</v>
      </c>
      <c r="K238" s="125">
        <v>100</v>
      </c>
      <c r="L238" s="125">
        <v>96.2</v>
      </c>
      <c r="M238" s="125">
        <v>122</v>
      </c>
      <c r="N238" s="125">
        <v>118</v>
      </c>
      <c r="O238" s="125">
        <v>96.7</v>
      </c>
      <c r="P238" s="125">
        <v>3</v>
      </c>
      <c r="Q238" s="125">
        <v>0</v>
      </c>
      <c r="R238" s="125">
        <v>0</v>
      </c>
    </row>
    <row r="239" spans="1:18" x14ac:dyDescent="0.55000000000000004">
      <c r="A239" s="125" t="s">
        <v>193</v>
      </c>
      <c r="B239" s="125">
        <v>2019</v>
      </c>
      <c r="C239" s="125" t="s">
        <v>162</v>
      </c>
      <c r="D239" s="125">
        <v>124</v>
      </c>
      <c r="E239" s="125">
        <v>122</v>
      </c>
      <c r="F239" s="125">
        <v>98.4</v>
      </c>
      <c r="G239" s="125">
        <v>124</v>
      </c>
      <c r="H239" s="125">
        <v>122</v>
      </c>
      <c r="I239" s="125">
        <v>98.4</v>
      </c>
      <c r="J239" s="125">
        <v>104</v>
      </c>
      <c r="K239" s="125">
        <v>102</v>
      </c>
      <c r="L239" s="125">
        <v>98.1</v>
      </c>
      <c r="M239" s="125">
        <v>122</v>
      </c>
      <c r="N239" s="125">
        <v>117</v>
      </c>
      <c r="O239" s="125">
        <v>95.9</v>
      </c>
      <c r="P239" s="125">
        <v>3</v>
      </c>
      <c r="Q239" s="125">
        <v>0</v>
      </c>
      <c r="R239" s="125">
        <v>0</v>
      </c>
    </row>
    <row r="240" spans="1:18" x14ac:dyDescent="0.55000000000000004">
      <c r="A240" s="125" t="s">
        <v>193</v>
      </c>
      <c r="B240" s="125">
        <v>2019</v>
      </c>
      <c r="C240" s="125" t="s">
        <v>163</v>
      </c>
      <c r="D240" s="125">
        <v>124</v>
      </c>
      <c r="E240" s="125">
        <v>124</v>
      </c>
      <c r="F240" s="125">
        <v>100</v>
      </c>
      <c r="G240" s="125">
        <v>124</v>
      </c>
      <c r="H240" s="125">
        <v>124</v>
      </c>
      <c r="I240" s="125">
        <v>100</v>
      </c>
      <c r="J240" s="125">
        <v>104</v>
      </c>
      <c r="K240" s="125">
        <v>102</v>
      </c>
      <c r="L240" s="125">
        <v>98.1</v>
      </c>
      <c r="M240" s="125">
        <v>122</v>
      </c>
      <c r="N240" s="125">
        <v>116</v>
      </c>
      <c r="O240" s="125">
        <v>95.1</v>
      </c>
      <c r="P240" s="125">
        <v>3</v>
      </c>
      <c r="Q240" s="125">
        <v>0</v>
      </c>
      <c r="R240" s="125">
        <v>0</v>
      </c>
    </row>
    <row r="241" spans="1:18" x14ac:dyDescent="0.55000000000000004">
      <c r="A241" s="125" t="s">
        <v>193</v>
      </c>
      <c r="B241" s="125">
        <v>2019</v>
      </c>
      <c r="C241" s="125" t="s">
        <v>164</v>
      </c>
      <c r="D241" s="125">
        <v>124</v>
      </c>
      <c r="E241" s="125">
        <v>117</v>
      </c>
      <c r="F241" s="125">
        <v>94.4</v>
      </c>
      <c r="G241" s="125">
        <v>124</v>
      </c>
      <c r="H241" s="125">
        <v>117</v>
      </c>
      <c r="I241" s="125">
        <v>94.4</v>
      </c>
      <c r="J241" s="125">
        <v>104</v>
      </c>
      <c r="K241" s="125">
        <v>101</v>
      </c>
      <c r="L241" s="125">
        <v>97.1</v>
      </c>
      <c r="M241" s="125">
        <v>122</v>
      </c>
      <c r="N241" s="125">
        <v>117</v>
      </c>
      <c r="O241" s="125">
        <v>95.9</v>
      </c>
      <c r="P241" s="125">
        <v>3</v>
      </c>
      <c r="Q241" s="125">
        <v>0</v>
      </c>
      <c r="R241" s="125">
        <v>0</v>
      </c>
    </row>
    <row r="242" spans="1:18" x14ac:dyDescent="0.55000000000000004">
      <c r="A242" s="125" t="s">
        <v>193</v>
      </c>
      <c r="B242" s="125">
        <v>2019</v>
      </c>
      <c r="C242" s="125" t="s">
        <v>165</v>
      </c>
      <c r="D242" s="125">
        <v>124</v>
      </c>
      <c r="E242" s="125">
        <v>123</v>
      </c>
      <c r="F242" s="125">
        <v>99.2</v>
      </c>
      <c r="G242" s="125">
        <v>124</v>
      </c>
      <c r="H242" s="125">
        <v>123</v>
      </c>
      <c r="I242" s="125">
        <v>99.2</v>
      </c>
      <c r="J242" s="125">
        <v>104</v>
      </c>
      <c r="K242" s="125">
        <v>102</v>
      </c>
      <c r="L242" s="125">
        <v>98.1</v>
      </c>
      <c r="M242" s="125">
        <v>122</v>
      </c>
      <c r="N242" s="125">
        <v>116</v>
      </c>
      <c r="O242" s="125">
        <v>95.1</v>
      </c>
      <c r="P242" s="125">
        <v>3</v>
      </c>
      <c r="Q242" s="125">
        <v>0</v>
      </c>
      <c r="R242" s="125">
        <v>0</v>
      </c>
    </row>
    <row r="243" spans="1:18" x14ac:dyDescent="0.55000000000000004">
      <c r="A243" s="125" t="s">
        <v>193</v>
      </c>
      <c r="B243" s="125">
        <v>2019</v>
      </c>
      <c r="C243" s="125" t="s">
        <v>166</v>
      </c>
      <c r="D243" s="125">
        <v>124</v>
      </c>
      <c r="E243" s="125">
        <v>123</v>
      </c>
      <c r="F243" s="125">
        <v>99.2</v>
      </c>
      <c r="G243" s="125">
        <v>124</v>
      </c>
      <c r="H243" s="125">
        <v>123</v>
      </c>
      <c r="I243" s="125">
        <v>99.2</v>
      </c>
      <c r="J243" s="125">
        <v>104</v>
      </c>
      <c r="K243" s="125">
        <v>103</v>
      </c>
      <c r="L243" s="125">
        <v>99</v>
      </c>
      <c r="M243" s="125">
        <v>122</v>
      </c>
      <c r="N243" s="125">
        <v>116</v>
      </c>
      <c r="O243" s="125">
        <v>95.1</v>
      </c>
      <c r="P243" s="125">
        <v>3</v>
      </c>
      <c r="Q243" s="125">
        <v>0</v>
      </c>
      <c r="R243" s="125">
        <v>0</v>
      </c>
    </row>
    <row r="244" spans="1:18" x14ac:dyDescent="0.55000000000000004">
      <c r="A244" s="125" t="s">
        <v>194</v>
      </c>
      <c r="B244" s="125">
        <v>2019</v>
      </c>
      <c r="C244" s="125" t="s">
        <v>155</v>
      </c>
      <c r="D244" s="125">
        <v>45</v>
      </c>
      <c r="E244" s="125">
        <v>42</v>
      </c>
      <c r="F244" s="125">
        <v>93.3</v>
      </c>
      <c r="G244" s="125">
        <v>45</v>
      </c>
      <c r="H244" s="125">
        <v>42</v>
      </c>
      <c r="I244" s="125">
        <v>93.3</v>
      </c>
      <c r="J244" s="125">
        <v>38</v>
      </c>
      <c r="K244" s="125">
        <v>35</v>
      </c>
      <c r="L244" s="125">
        <v>92.1</v>
      </c>
      <c r="M244" s="125">
        <v>47</v>
      </c>
      <c r="N244" s="125">
        <v>45</v>
      </c>
      <c r="O244" s="125">
        <v>95.7</v>
      </c>
      <c r="P244" s="125" t="s">
        <v>195</v>
      </c>
      <c r="Q244" s="125" t="s">
        <v>195</v>
      </c>
      <c r="R244" s="125" t="s">
        <v>195</v>
      </c>
    </row>
    <row r="245" spans="1:18" x14ac:dyDescent="0.55000000000000004">
      <c r="A245" s="125" t="s">
        <v>194</v>
      </c>
      <c r="B245" s="125">
        <v>2019</v>
      </c>
      <c r="C245" s="125" t="s">
        <v>156</v>
      </c>
      <c r="D245" s="125">
        <v>45</v>
      </c>
      <c r="E245" s="125">
        <v>43</v>
      </c>
      <c r="F245" s="125">
        <v>95.6</v>
      </c>
      <c r="G245" s="125">
        <v>45</v>
      </c>
      <c r="H245" s="125">
        <v>43</v>
      </c>
      <c r="I245" s="125">
        <v>95.6</v>
      </c>
      <c r="J245" s="125">
        <v>38</v>
      </c>
      <c r="K245" s="125">
        <v>34</v>
      </c>
      <c r="L245" s="125">
        <v>89.5</v>
      </c>
      <c r="M245" s="125">
        <v>47</v>
      </c>
      <c r="N245" s="125">
        <v>46</v>
      </c>
      <c r="O245" s="125">
        <v>97.9</v>
      </c>
      <c r="P245" s="125" t="s">
        <v>195</v>
      </c>
      <c r="Q245" s="125" t="s">
        <v>195</v>
      </c>
      <c r="R245" s="125" t="s">
        <v>195</v>
      </c>
    </row>
    <row r="246" spans="1:18" x14ac:dyDescent="0.55000000000000004">
      <c r="A246" s="125" t="s">
        <v>194</v>
      </c>
      <c r="B246" s="125">
        <v>2019</v>
      </c>
      <c r="C246" s="125" t="s">
        <v>157</v>
      </c>
      <c r="D246" s="125">
        <v>45</v>
      </c>
      <c r="E246" s="125">
        <v>42</v>
      </c>
      <c r="F246" s="125">
        <v>93.3</v>
      </c>
      <c r="G246" s="125">
        <v>45</v>
      </c>
      <c r="H246" s="125">
        <v>42</v>
      </c>
      <c r="I246" s="125">
        <v>93.3</v>
      </c>
      <c r="J246" s="125">
        <v>38</v>
      </c>
      <c r="K246" s="125">
        <v>36</v>
      </c>
      <c r="L246" s="125">
        <v>94.7</v>
      </c>
      <c r="M246" s="125">
        <v>47</v>
      </c>
      <c r="N246" s="125">
        <v>45</v>
      </c>
      <c r="O246" s="125">
        <v>95.7</v>
      </c>
      <c r="P246" s="125" t="s">
        <v>195</v>
      </c>
      <c r="Q246" s="125" t="s">
        <v>195</v>
      </c>
      <c r="R246" s="125" t="s">
        <v>195</v>
      </c>
    </row>
    <row r="247" spans="1:18" x14ac:dyDescent="0.55000000000000004">
      <c r="A247" s="125" t="s">
        <v>194</v>
      </c>
      <c r="B247" s="125">
        <v>2019</v>
      </c>
      <c r="C247" s="125" t="s">
        <v>158</v>
      </c>
      <c r="D247" s="125">
        <v>45</v>
      </c>
      <c r="E247" s="125">
        <v>44</v>
      </c>
      <c r="F247" s="125">
        <v>97.8</v>
      </c>
      <c r="G247" s="125">
        <v>45</v>
      </c>
      <c r="H247" s="125">
        <v>44</v>
      </c>
      <c r="I247" s="125">
        <v>97.8</v>
      </c>
      <c r="J247" s="125">
        <v>38</v>
      </c>
      <c r="K247" s="125">
        <v>35</v>
      </c>
      <c r="L247" s="125">
        <v>92.1</v>
      </c>
      <c r="M247" s="125">
        <v>47</v>
      </c>
      <c r="N247" s="125">
        <v>45</v>
      </c>
      <c r="O247" s="125">
        <v>95.7</v>
      </c>
      <c r="P247" s="125" t="s">
        <v>195</v>
      </c>
      <c r="Q247" s="125" t="s">
        <v>195</v>
      </c>
      <c r="R247" s="125" t="s">
        <v>195</v>
      </c>
    </row>
    <row r="248" spans="1:18" x14ac:dyDescent="0.55000000000000004">
      <c r="A248" s="125" t="s">
        <v>194</v>
      </c>
      <c r="B248" s="125">
        <v>2019</v>
      </c>
      <c r="C248" s="125" t="s">
        <v>159</v>
      </c>
      <c r="D248" s="125">
        <v>45</v>
      </c>
      <c r="E248" s="125">
        <v>41</v>
      </c>
      <c r="F248" s="125">
        <v>91.1</v>
      </c>
      <c r="G248" s="125">
        <v>45</v>
      </c>
      <c r="H248" s="125">
        <v>41</v>
      </c>
      <c r="I248" s="125">
        <v>91.1</v>
      </c>
      <c r="J248" s="125">
        <v>38</v>
      </c>
      <c r="K248" s="125">
        <v>34</v>
      </c>
      <c r="L248" s="125">
        <v>89.5</v>
      </c>
      <c r="M248" s="125">
        <v>47</v>
      </c>
      <c r="N248" s="125">
        <v>44</v>
      </c>
      <c r="O248" s="125">
        <v>93.6</v>
      </c>
      <c r="P248" s="125" t="s">
        <v>195</v>
      </c>
      <c r="Q248" s="125" t="s">
        <v>195</v>
      </c>
      <c r="R248" s="125" t="s">
        <v>195</v>
      </c>
    </row>
    <row r="249" spans="1:18" x14ac:dyDescent="0.55000000000000004">
      <c r="A249" s="125" t="s">
        <v>194</v>
      </c>
      <c r="B249" s="125">
        <v>2019</v>
      </c>
      <c r="C249" s="125" t="s">
        <v>160</v>
      </c>
      <c r="D249" s="125">
        <v>45</v>
      </c>
      <c r="E249" s="125">
        <v>43</v>
      </c>
      <c r="F249" s="125">
        <v>95.6</v>
      </c>
      <c r="G249" s="125">
        <v>45</v>
      </c>
      <c r="H249" s="125">
        <v>43</v>
      </c>
      <c r="I249" s="125">
        <v>95.6</v>
      </c>
      <c r="J249" s="125">
        <v>38</v>
      </c>
      <c r="K249" s="125">
        <v>35</v>
      </c>
      <c r="L249" s="125">
        <v>92.1</v>
      </c>
      <c r="M249" s="125">
        <v>47</v>
      </c>
      <c r="N249" s="125">
        <v>43</v>
      </c>
      <c r="O249" s="125">
        <v>91.5</v>
      </c>
      <c r="P249" s="125" t="s">
        <v>195</v>
      </c>
      <c r="Q249" s="125" t="s">
        <v>195</v>
      </c>
      <c r="R249" s="125" t="s">
        <v>195</v>
      </c>
    </row>
    <row r="250" spans="1:18" x14ac:dyDescent="0.55000000000000004">
      <c r="A250" s="125" t="s">
        <v>194</v>
      </c>
      <c r="B250" s="125">
        <v>2019</v>
      </c>
      <c r="C250" s="125" t="s">
        <v>161</v>
      </c>
      <c r="D250" s="125">
        <v>45</v>
      </c>
      <c r="E250" s="125">
        <v>43</v>
      </c>
      <c r="F250" s="125">
        <v>95.6</v>
      </c>
      <c r="G250" s="125">
        <v>45</v>
      </c>
      <c r="H250" s="125">
        <v>43</v>
      </c>
      <c r="I250" s="125">
        <v>95.6</v>
      </c>
      <c r="J250" s="125">
        <v>38</v>
      </c>
      <c r="K250" s="125">
        <v>35</v>
      </c>
      <c r="L250" s="125">
        <v>92.1</v>
      </c>
      <c r="M250" s="125">
        <v>48</v>
      </c>
      <c r="N250" s="125">
        <v>45</v>
      </c>
      <c r="O250" s="125">
        <v>93.8</v>
      </c>
      <c r="P250" s="125" t="s">
        <v>195</v>
      </c>
      <c r="Q250" s="125" t="s">
        <v>195</v>
      </c>
      <c r="R250" s="125" t="s">
        <v>195</v>
      </c>
    </row>
    <row r="251" spans="1:18" x14ac:dyDescent="0.55000000000000004">
      <c r="A251" s="125" t="s">
        <v>194</v>
      </c>
      <c r="B251" s="125">
        <v>2019</v>
      </c>
      <c r="C251" s="125" t="s">
        <v>162</v>
      </c>
      <c r="D251" s="125">
        <v>45</v>
      </c>
      <c r="E251" s="125">
        <v>43</v>
      </c>
      <c r="F251" s="125">
        <v>95.6</v>
      </c>
      <c r="G251" s="125">
        <v>45</v>
      </c>
      <c r="H251" s="125">
        <v>43</v>
      </c>
      <c r="I251" s="125">
        <v>95.6</v>
      </c>
      <c r="J251" s="125">
        <v>38</v>
      </c>
      <c r="K251" s="125">
        <v>35</v>
      </c>
      <c r="L251" s="125">
        <v>92.1</v>
      </c>
      <c r="M251" s="125">
        <v>49</v>
      </c>
      <c r="N251" s="125">
        <v>48</v>
      </c>
      <c r="O251" s="125">
        <v>98</v>
      </c>
      <c r="P251" s="125" t="s">
        <v>195</v>
      </c>
      <c r="Q251" s="125" t="s">
        <v>195</v>
      </c>
      <c r="R251" s="125" t="s">
        <v>195</v>
      </c>
    </row>
    <row r="252" spans="1:18" x14ac:dyDescent="0.55000000000000004">
      <c r="A252" s="125" t="s">
        <v>194</v>
      </c>
      <c r="B252" s="125">
        <v>2019</v>
      </c>
      <c r="C252" s="125" t="s">
        <v>163</v>
      </c>
      <c r="D252" s="125">
        <v>46</v>
      </c>
      <c r="E252" s="125">
        <v>45</v>
      </c>
      <c r="F252" s="125">
        <v>97.8</v>
      </c>
      <c r="G252" s="125">
        <v>46</v>
      </c>
      <c r="H252" s="125">
        <v>45</v>
      </c>
      <c r="I252" s="125">
        <v>97.8</v>
      </c>
      <c r="J252" s="125">
        <v>38</v>
      </c>
      <c r="K252" s="125">
        <v>34</v>
      </c>
      <c r="L252" s="125">
        <v>89.5</v>
      </c>
      <c r="M252" s="125">
        <v>50</v>
      </c>
      <c r="N252" s="125">
        <v>45</v>
      </c>
      <c r="O252" s="125">
        <v>90</v>
      </c>
      <c r="P252" s="125" t="s">
        <v>195</v>
      </c>
      <c r="Q252" s="125" t="s">
        <v>195</v>
      </c>
      <c r="R252" s="125" t="s">
        <v>195</v>
      </c>
    </row>
    <row r="253" spans="1:18" x14ac:dyDescent="0.55000000000000004">
      <c r="A253" s="125" t="s">
        <v>194</v>
      </c>
      <c r="B253" s="125">
        <v>2019</v>
      </c>
      <c r="C253" s="125" t="s">
        <v>164</v>
      </c>
      <c r="D253" s="125">
        <v>46</v>
      </c>
      <c r="E253" s="125">
        <v>44</v>
      </c>
      <c r="F253" s="125">
        <v>95.7</v>
      </c>
      <c r="G253" s="125">
        <v>46</v>
      </c>
      <c r="H253" s="125">
        <v>44</v>
      </c>
      <c r="I253" s="125">
        <v>95.7</v>
      </c>
      <c r="J253" s="125">
        <v>38</v>
      </c>
      <c r="K253" s="125">
        <v>33</v>
      </c>
      <c r="L253" s="125">
        <v>86.8</v>
      </c>
      <c r="M253" s="125">
        <v>50</v>
      </c>
      <c r="N253" s="125">
        <v>47</v>
      </c>
      <c r="O253" s="125">
        <v>94</v>
      </c>
      <c r="P253" s="125" t="s">
        <v>195</v>
      </c>
      <c r="Q253" s="125" t="s">
        <v>195</v>
      </c>
      <c r="R253" s="125" t="s">
        <v>195</v>
      </c>
    </row>
    <row r="254" spans="1:18" x14ac:dyDescent="0.55000000000000004">
      <c r="A254" s="125" t="s">
        <v>194</v>
      </c>
      <c r="B254" s="125">
        <v>2019</v>
      </c>
      <c r="C254" s="125" t="s">
        <v>165</v>
      </c>
      <c r="D254" s="125">
        <v>46</v>
      </c>
      <c r="E254" s="125">
        <v>46</v>
      </c>
      <c r="F254" s="125">
        <v>100</v>
      </c>
      <c r="G254" s="125">
        <v>46</v>
      </c>
      <c r="H254" s="125">
        <v>46</v>
      </c>
      <c r="I254" s="125">
        <v>100</v>
      </c>
      <c r="J254" s="125">
        <v>38</v>
      </c>
      <c r="K254" s="125">
        <v>35</v>
      </c>
      <c r="L254" s="125">
        <v>92.1</v>
      </c>
      <c r="M254" s="125">
        <v>50</v>
      </c>
      <c r="N254" s="125">
        <v>49</v>
      </c>
      <c r="O254" s="125">
        <v>98</v>
      </c>
      <c r="P254" s="125" t="s">
        <v>195</v>
      </c>
      <c r="Q254" s="125" t="s">
        <v>195</v>
      </c>
      <c r="R254" s="125" t="s">
        <v>195</v>
      </c>
    </row>
    <row r="255" spans="1:18" x14ac:dyDescent="0.55000000000000004">
      <c r="A255" s="125" t="s">
        <v>194</v>
      </c>
      <c r="B255" s="125">
        <v>2019</v>
      </c>
      <c r="C255" s="125" t="s">
        <v>166</v>
      </c>
      <c r="D255" s="125">
        <v>46</v>
      </c>
      <c r="E255" s="125">
        <v>44</v>
      </c>
      <c r="F255" s="125">
        <v>95.7</v>
      </c>
      <c r="G255" s="125">
        <v>46</v>
      </c>
      <c r="H255" s="125">
        <v>44</v>
      </c>
      <c r="I255" s="125">
        <v>95.7</v>
      </c>
      <c r="J255" s="125">
        <v>38</v>
      </c>
      <c r="K255" s="125">
        <v>34</v>
      </c>
      <c r="L255" s="125">
        <v>89.5</v>
      </c>
      <c r="M255" s="125">
        <v>50</v>
      </c>
      <c r="N255" s="125">
        <v>46</v>
      </c>
      <c r="O255" s="125">
        <v>92</v>
      </c>
      <c r="P255" s="125" t="s">
        <v>195</v>
      </c>
      <c r="Q255" s="125" t="s">
        <v>195</v>
      </c>
      <c r="R255" s="125" t="s">
        <v>195</v>
      </c>
    </row>
    <row r="256" spans="1:18" x14ac:dyDescent="0.55000000000000004">
      <c r="A256" s="125" t="s">
        <v>196</v>
      </c>
      <c r="B256" s="125">
        <v>2019</v>
      </c>
      <c r="C256" s="125" t="s">
        <v>155</v>
      </c>
      <c r="D256" s="125">
        <v>292</v>
      </c>
      <c r="E256" s="125">
        <v>280</v>
      </c>
      <c r="F256" s="125">
        <v>95.9</v>
      </c>
      <c r="G256" s="125">
        <v>292</v>
      </c>
      <c r="H256" s="125">
        <v>280</v>
      </c>
      <c r="I256" s="125">
        <v>95.9</v>
      </c>
      <c r="J256" s="125">
        <v>237</v>
      </c>
      <c r="K256" s="125">
        <v>221</v>
      </c>
      <c r="L256" s="125">
        <v>93.2</v>
      </c>
      <c r="M256" s="125">
        <v>289</v>
      </c>
      <c r="N256" s="125">
        <v>298</v>
      </c>
      <c r="O256" s="125">
        <v>100</v>
      </c>
      <c r="P256" s="125">
        <v>9</v>
      </c>
      <c r="Q256" s="125">
        <v>0</v>
      </c>
      <c r="R256" s="125">
        <v>0</v>
      </c>
    </row>
    <row r="257" spans="1:18" x14ac:dyDescent="0.55000000000000004">
      <c r="A257" s="125" t="s">
        <v>196</v>
      </c>
      <c r="B257" s="125">
        <v>2019</v>
      </c>
      <c r="C257" s="125" t="s">
        <v>156</v>
      </c>
      <c r="D257" s="125">
        <v>292</v>
      </c>
      <c r="E257" s="125">
        <v>281</v>
      </c>
      <c r="F257" s="125">
        <v>96.2</v>
      </c>
      <c r="G257" s="125">
        <v>292</v>
      </c>
      <c r="H257" s="125">
        <v>281</v>
      </c>
      <c r="I257" s="125">
        <v>96.2</v>
      </c>
      <c r="J257" s="125">
        <v>237</v>
      </c>
      <c r="K257" s="125">
        <v>222</v>
      </c>
      <c r="L257" s="125">
        <v>93.7</v>
      </c>
      <c r="M257" s="125">
        <v>289</v>
      </c>
      <c r="N257" s="125">
        <v>293</v>
      </c>
      <c r="O257" s="125">
        <v>100</v>
      </c>
      <c r="P257" s="125">
        <v>9</v>
      </c>
      <c r="Q257" s="125">
        <v>0</v>
      </c>
      <c r="R257" s="125">
        <v>0</v>
      </c>
    </row>
    <row r="258" spans="1:18" x14ac:dyDescent="0.55000000000000004">
      <c r="A258" s="125" t="s">
        <v>196</v>
      </c>
      <c r="B258" s="125">
        <v>2019</v>
      </c>
      <c r="C258" s="125" t="s">
        <v>157</v>
      </c>
      <c r="D258" s="125">
        <v>293</v>
      </c>
      <c r="E258" s="125">
        <v>273</v>
      </c>
      <c r="F258" s="125">
        <v>93.2</v>
      </c>
      <c r="G258" s="125">
        <v>293</v>
      </c>
      <c r="H258" s="125">
        <v>273</v>
      </c>
      <c r="I258" s="125">
        <v>93.2</v>
      </c>
      <c r="J258" s="125">
        <v>237</v>
      </c>
      <c r="K258" s="125">
        <v>222</v>
      </c>
      <c r="L258" s="125">
        <v>93.7</v>
      </c>
      <c r="M258" s="125">
        <v>290</v>
      </c>
      <c r="N258" s="125">
        <v>292</v>
      </c>
      <c r="O258" s="125">
        <v>100</v>
      </c>
      <c r="P258" s="125">
        <v>9</v>
      </c>
      <c r="Q258" s="125">
        <v>0</v>
      </c>
      <c r="R258" s="125">
        <v>0</v>
      </c>
    </row>
    <row r="259" spans="1:18" x14ac:dyDescent="0.55000000000000004">
      <c r="A259" s="125" t="s">
        <v>196</v>
      </c>
      <c r="B259" s="125">
        <v>2019</v>
      </c>
      <c r="C259" s="125" t="s">
        <v>158</v>
      </c>
      <c r="D259" s="125">
        <v>294</v>
      </c>
      <c r="E259" s="125">
        <v>281</v>
      </c>
      <c r="F259" s="125">
        <v>95.6</v>
      </c>
      <c r="G259" s="125">
        <v>294</v>
      </c>
      <c r="H259" s="125">
        <v>281</v>
      </c>
      <c r="I259" s="125">
        <v>95.6</v>
      </c>
      <c r="J259" s="125">
        <v>238</v>
      </c>
      <c r="K259" s="125">
        <v>231</v>
      </c>
      <c r="L259" s="125">
        <v>97.1</v>
      </c>
      <c r="M259" s="125">
        <v>292</v>
      </c>
      <c r="N259" s="125">
        <v>291</v>
      </c>
      <c r="O259" s="125">
        <v>99.7</v>
      </c>
      <c r="P259" s="125">
        <v>9</v>
      </c>
      <c r="Q259" s="125">
        <v>0</v>
      </c>
      <c r="R259" s="125">
        <v>0</v>
      </c>
    </row>
    <row r="260" spans="1:18" x14ac:dyDescent="0.55000000000000004">
      <c r="A260" s="125" t="s">
        <v>196</v>
      </c>
      <c r="B260" s="125">
        <v>2019</v>
      </c>
      <c r="C260" s="125" t="s">
        <v>159</v>
      </c>
      <c r="D260" s="125">
        <v>297</v>
      </c>
      <c r="E260" s="125">
        <v>274</v>
      </c>
      <c r="F260" s="125">
        <v>92.3</v>
      </c>
      <c r="G260" s="125">
        <v>297</v>
      </c>
      <c r="H260" s="125">
        <v>274</v>
      </c>
      <c r="I260" s="125">
        <v>92.3</v>
      </c>
      <c r="J260" s="125">
        <v>239</v>
      </c>
      <c r="K260" s="125">
        <v>228</v>
      </c>
      <c r="L260" s="125">
        <v>95.4</v>
      </c>
      <c r="M260" s="125">
        <v>295</v>
      </c>
      <c r="N260" s="125">
        <v>291</v>
      </c>
      <c r="O260" s="125">
        <v>98.6</v>
      </c>
      <c r="P260" s="125">
        <v>9</v>
      </c>
      <c r="Q260" s="125">
        <v>0</v>
      </c>
      <c r="R260" s="125">
        <v>0</v>
      </c>
    </row>
    <row r="261" spans="1:18" x14ac:dyDescent="0.55000000000000004">
      <c r="A261" s="125" t="s">
        <v>196</v>
      </c>
      <c r="B261" s="125">
        <v>2019</v>
      </c>
      <c r="C261" s="125" t="s">
        <v>160</v>
      </c>
      <c r="D261" s="125">
        <v>299</v>
      </c>
      <c r="E261" s="125">
        <v>281</v>
      </c>
      <c r="F261" s="125">
        <v>94</v>
      </c>
      <c r="G261" s="125">
        <v>299</v>
      </c>
      <c r="H261" s="125">
        <v>281</v>
      </c>
      <c r="I261" s="125">
        <v>94</v>
      </c>
      <c r="J261" s="125">
        <v>239</v>
      </c>
      <c r="K261" s="125">
        <v>231</v>
      </c>
      <c r="L261" s="125">
        <v>96.7</v>
      </c>
      <c r="M261" s="125">
        <v>297</v>
      </c>
      <c r="N261" s="125">
        <v>292</v>
      </c>
      <c r="O261" s="125">
        <v>98.3</v>
      </c>
      <c r="P261" s="125">
        <v>9</v>
      </c>
      <c r="Q261" s="125">
        <v>0</v>
      </c>
      <c r="R261" s="125">
        <v>0</v>
      </c>
    </row>
    <row r="262" spans="1:18" x14ac:dyDescent="0.55000000000000004">
      <c r="A262" s="125" t="s">
        <v>196</v>
      </c>
      <c r="B262" s="125">
        <v>2019</v>
      </c>
      <c r="C262" s="125" t="s">
        <v>161</v>
      </c>
      <c r="D262" s="125">
        <v>300</v>
      </c>
      <c r="E262" s="125">
        <v>281</v>
      </c>
      <c r="F262" s="125">
        <v>93.7</v>
      </c>
      <c r="G262" s="125">
        <v>300</v>
      </c>
      <c r="H262" s="125">
        <v>281</v>
      </c>
      <c r="I262" s="125">
        <v>93.7</v>
      </c>
      <c r="J262" s="125">
        <v>239</v>
      </c>
      <c r="K262" s="125">
        <v>226</v>
      </c>
      <c r="L262" s="125">
        <v>94.6</v>
      </c>
      <c r="M262" s="125">
        <v>298</v>
      </c>
      <c r="N262" s="125">
        <v>296</v>
      </c>
      <c r="O262" s="125">
        <v>99.3</v>
      </c>
      <c r="P262" s="125">
        <v>9</v>
      </c>
      <c r="Q262" s="125">
        <v>0</v>
      </c>
      <c r="R262" s="125">
        <v>0</v>
      </c>
    </row>
    <row r="263" spans="1:18" x14ac:dyDescent="0.55000000000000004">
      <c r="A263" s="125" t="s">
        <v>196</v>
      </c>
      <c r="B263" s="125">
        <v>2019</v>
      </c>
      <c r="C263" s="125" t="s">
        <v>162</v>
      </c>
      <c r="D263" s="125">
        <v>300</v>
      </c>
      <c r="E263" s="125">
        <v>286</v>
      </c>
      <c r="F263" s="125">
        <v>95.3</v>
      </c>
      <c r="G263" s="125">
        <v>300</v>
      </c>
      <c r="H263" s="125">
        <v>286</v>
      </c>
      <c r="I263" s="125">
        <v>95.3</v>
      </c>
      <c r="J263" s="125">
        <v>239</v>
      </c>
      <c r="K263" s="125">
        <v>235</v>
      </c>
      <c r="L263" s="125">
        <v>98.3</v>
      </c>
      <c r="M263" s="125">
        <v>298</v>
      </c>
      <c r="N263" s="125">
        <v>293</v>
      </c>
      <c r="O263" s="125">
        <v>98.3</v>
      </c>
      <c r="P263" s="125">
        <v>9</v>
      </c>
      <c r="Q263" s="125">
        <v>0</v>
      </c>
      <c r="R263" s="125">
        <v>0</v>
      </c>
    </row>
    <row r="264" spans="1:18" x14ac:dyDescent="0.55000000000000004">
      <c r="A264" s="125" t="s">
        <v>196</v>
      </c>
      <c r="B264" s="125">
        <v>2019</v>
      </c>
      <c r="C264" s="125" t="s">
        <v>163</v>
      </c>
      <c r="D264" s="125">
        <v>300</v>
      </c>
      <c r="E264" s="125">
        <v>283</v>
      </c>
      <c r="F264" s="125">
        <v>94.3</v>
      </c>
      <c r="G264" s="125">
        <v>300</v>
      </c>
      <c r="H264" s="125">
        <v>283</v>
      </c>
      <c r="I264" s="125">
        <v>94.3</v>
      </c>
      <c r="J264" s="125">
        <v>239</v>
      </c>
      <c r="K264" s="125">
        <v>233</v>
      </c>
      <c r="L264" s="125">
        <v>97.5</v>
      </c>
      <c r="M264" s="125">
        <v>298</v>
      </c>
      <c r="N264" s="125">
        <v>295</v>
      </c>
      <c r="O264" s="125">
        <v>99</v>
      </c>
      <c r="P264" s="125">
        <v>9</v>
      </c>
      <c r="Q264" s="125">
        <v>0</v>
      </c>
      <c r="R264" s="125">
        <v>0</v>
      </c>
    </row>
    <row r="265" spans="1:18" x14ac:dyDescent="0.55000000000000004">
      <c r="A265" s="125" t="s">
        <v>196</v>
      </c>
      <c r="B265" s="125">
        <v>2019</v>
      </c>
      <c r="C265" s="125" t="s">
        <v>164</v>
      </c>
      <c r="D265" s="125">
        <v>301</v>
      </c>
      <c r="E265" s="125">
        <v>295</v>
      </c>
      <c r="F265" s="125">
        <v>98</v>
      </c>
      <c r="G265" s="125">
        <v>301</v>
      </c>
      <c r="H265" s="125">
        <v>295</v>
      </c>
      <c r="I265" s="125">
        <v>98</v>
      </c>
      <c r="J265" s="125">
        <v>240</v>
      </c>
      <c r="K265" s="125">
        <v>241</v>
      </c>
      <c r="L265" s="125">
        <v>100</v>
      </c>
      <c r="M265" s="125">
        <v>299</v>
      </c>
      <c r="N265" s="125">
        <v>306</v>
      </c>
      <c r="O265" s="125">
        <v>100</v>
      </c>
      <c r="P265" s="125">
        <v>9</v>
      </c>
      <c r="Q265" s="125">
        <v>0</v>
      </c>
      <c r="R265" s="125">
        <v>0</v>
      </c>
    </row>
    <row r="266" spans="1:18" x14ac:dyDescent="0.55000000000000004">
      <c r="A266" s="125" t="s">
        <v>196</v>
      </c>
      <c r="B266" s="125">
        <v>2019</v>
      </c>
      <c r="C266" s="125" t="s">
        <v>165</v>
      </c>
      <c r="D266" s="125">
        <v>301</v>
      </c>
      <c r="E266" s="125">
        <v>287</v>
      </c>
      <c r="F266" s="125">
        <v>95.3</v>
      </c>
      <c r="G266" s="125">
        <v>301</v>
      </c>
      <c r="H266" s="125">
        <v>287</v>
      </c>
      <c r="I266" s="125">
        <v>95.3</v>
      </c>
      <c r="J266" s="125">
        <v>240</v>
      </c>
      <c r="K266" s="125">
        <v>236</v>
      </c>
      <c r="L266" s="125">
        <v>98.3</v>
      </c>
      <c r="M266" s="125">
        <v>300</v>
      </c>
      <c r="N266" s="125">
        <v>303</v>
      </c>
      <c r="O266" s="125">
        <v>100</v>
      </c>
      <c r="P266" s="125">
        <v>9</v>
      </c>
      <c r="Q266" s="125">
        <v>0</v>
      </c>
      <c r="R266" s="125">
        <v>0</v>
      </c>
    </row>
    <row r="267" spans="1:18" x14ac:dyDescent="0.55000000000000004">
      <c r="A267" s="125" t="s">
        <v>196</v>
      </c>
      <c r="B267" s="125">
        <v>2019</v>
      </c>
      <c r="C267" s="125" t="s">
        <v>166</v>
      </c>
      <c r="D267" s="125">
        <v>301</v>
      </c>
      <c r="E267" s="125">
        <v>286</v>
      </c>
      <c r="F267" s="125">
        <v>95</v>
      </c>
      <c r="G267" s="125">
        <v>301</v>
      </c>
      <c r="H267" s="125">
        <v>286</v>
      </c>
      <c r="I267" s="125">
        <v>95</v>
      </c>
      <c r="J267" s="125">
        <v>240</v>
      </c>
      <c r="K267" s="125">
        <v>233</v>
      </c>
      <c r="L267" s="125">
        <v>97.1</v>
      </c>
      <c r="M267" s="125">
        <v>300</v>
      </c>
      <c r="N267" s="125">
        <v>298</v>
      </c>
      <c r="O267" s="125">
        <v>99.3</v>
      </c>
      <c r="P267" s="125">
        <v>9</v>
      </c>
      <c r="Q267" s="125">
        <v>0</v>
      </c>
      <c r="R267" s="125">
        <v>0</v>
      </c>
    </row>
    <row r="268" spans="1:18" x14ac:dyDescent="0.55000000000000004">
      <c r="A268" s="125" t="s">
        <v>197</v>
      </c>
      <c r="B268" s="125">
        <v>2019</v>
      </c>
      <c r="C268" s="125" t="s">
        <v>155</v>
      </c>
      <c r="D268" s="125">
        <v>299</v>
      </c>
      <c r="E268" s="125">
        <v>296</v>
      </c>
      <c r="F268" s="125">
        <v>99</v>
      </c>
      <c r="G268" s="125">
        <v>299</v>
      </c>
      <c r="H268" s="125">
        <v>296</v>
      </c>
      <c r="I268" s="125">
        <v>99</v>
      </c>
      <c r="J268" s="125">
        <v>271</v>
      </c>
      <c r="K268" s="125">
        <v>258</v>
      </c>
      <c r="L268" s="125">
        <v>95.2</v>
      </c>
      <c r="M268" s="125">
        <v>301</v>
      </c>
      <c r="N268" s="125">
        <v>298</v>
      </c>
      <c r="O268" s="125">
        <v>99</v>
      </c>
      <c r="P268" s="125">
        <v>6</v>
      </c>
      <c r="Q268" s="125">
        <v>0</v>
      </c>
      <c r="R268" s="125">
        <v>0</v>
      </c>
    </row>
    <row r="269" spans="1:18" x14ac:dyDescent="0.55000000000000004">
      <c r="A269" s="125" t="s">
        <v>197</v>
      </c>
      <c r="B269" s="125">
        <v>2019</v>
      </c>
      <c r="C269" s="125" t="s">
        <v>156</v>
      </c>
      <c r="D269" s="125">
        <v>300</v>
      </c>
      <c r="E269" s="125">
        <v>297</v>
      </c>
      <c r="F269" s="125">
        <v>99</v>
      </c>
      <c r="G269" s="125">
        <v>300</v>
      </c>
      <c r="H269" s="125">
        <v>297</v>
      </c>
      <c r="I269" s="125">
        <v>99</v>
      </c>
      <c r="J269" s="125">
        <v>272</v>
      </c>
      <c r="K269" s="125">
        <v>258</v>
      </c>
      <c r="L269" s="125">
        <v>94.9</v>
      </c>
      <c r="M269" s="125">
        <v>302</v>
      </c>
      <c r="N269" s="125">
        <v>299</v>
      </c>
      <c r="O269" s="125">
        <v>99</v>
      </c>
      <c r="P269" s="125">
        <v>6</v>
      </c>
      <c r="Q269" s="125">
        <v>0</v>
      </c>
      <c r="R269" s="125">
        <v>0</v>
      </c>
    </row>
    <row r="270" spans="1:18" x14ac:dyDescent="0.55000000000000004">
      <c r="A270" s="125" t="s">
        <v>197</v>
      </c>
      <c r="B270" s="125">
        <v>2019</v>
      </c>
      <c r="C270" s="125" t="s">
        <v>157</v>
      </c>
      <c r="D270" s="125">
        <v>301</v>
      </c>
      <c r="E270" s="125">
        <v>295</v>
      </c>
      <c r="F270" s="125">
        <v>98</v>
      </c>
      <c r="G270" s="125">
        <v>301</v>
      </c>
      <c r="H270" s="125">
        <v>295</v>
      </c>
      <c r="I270" s="125">
        <v>98</v>
      </c>
      <c r="J270" s="125">
        <v>273</v>
      </c>
      <c r="K270" s="125">
        <v>259</v>
      </c>
      <c r="L270" s="125">
        <v>94.9</v>
      </c>
      <c r="M270" s="125">
        <v>303</v>
      </c>
      <c r="N270" s="125">
        <v>298</v>
      </c>
      <c r="O270" s="125">
        <v>98.3</v>
      </c>
      <c r="P270" s="125">
        <v>6</v>
      </c>
      <c r="Q270" s="125">
        <v>0</v>
      </c>
      <c r="R270" s="125">
        <v>0</v>
      </c>
    </row>
    <row r="271" spans="1:18" x14ac:dyDescent="0.55000000000000004">
      <c r="A271" s="125" t="s">
        <v>197</v>
      </c>
      <c r="B271" s="125">
        <v>2019</v>
      </c>
      <c r="C271" s="125" t="s">
        <v>158</v>
      </c>
      <c r="D271" s="125">
        <v>302</v>
      </c>
      <c r="E271" s="125">
        <v>299</v>
      </c>
      <c r="F271" s="125">
        <v>99</v>
      </c>
      <c r="G271" s="125">
        <v>302</v>
      </c>
      <c r="H271" s="125">
        <v>299</v>
      </c>
      <c r="I271" s="125">
        <v>99</v>
      </c>
      <c r="J271" s="125">
        <v>274</v>
      </c>
      <c r="K271" s="125">
        <v>263</v>
      </c>
      <c r="L271" s="125">
        <v>96</v>
      </c>
      <c r="M271" s="125">
        <v>304</v>
      </c>
      <c r="N271" s="125">
        <v>300</v>
      </c>
      <c r="O271" s="125">
        <v>98.7</v>
      </c>
      <c r="P271" s="125">
        <v>6</v>
      </c>
      <c r="Q271" s="125">
        <v>0</v>
      </c>
      <c r="R271" s="125">
        <v>0</v>
      </c>
    </row>
    <row r="272" spans="1:18" x14ac:dyDescent="0.55000000000000004">
      <c r="A272" s="125" t="s">
        <v>197</v>
      </c>
      <c r="B272" s="125">
        <v>2019</v>
      </c>
      <c r="C272" s="125" t="s">
        <v>159</v>
      </c>
      <c r="D272" s="125">
        <v>302</v>
      </c>
      <c r="E272" s="125">
        <v>299</v>
      </c>
      <c r="F272" s="125">
        <v>99</v>
      </c>
      <c r="G272" s="125">
        <v>302</v>
      </c>
      <c r="H272" s="125">
        <v>299</v>
      </c>
      <c r="I272" s="125">
        <v>99</v>
      </c>
      <c r="J272" s="125">
        <v>274</v>
      </c>
      <c r="K272" s="125">
        <v>264</v>
      </c>
      <c r="L272" s="125">
        <v>96.4</v>
      </c>
      <c r="M272" s="125">
        <v>304</v>
      </c>
      <c r="N272" s="125">
        <v>300</v>
      </c>
      <c r="O272" s="125">
        <v>98.7</v>
      </c>
      <c r="P272" s="125">
        <v>6</v>
      </c>
      <c r="Q272" s="125">
        <v>0</v>
      </c>
      <c r="R272" s="125">
        <v>0</v>
      </c>
    </row>
    <row r="273" spans="1:18" x14ac:dyDescent="0.55000000000000004">
      <c r="A273" s="125" t="s">
        <v>197</v>
      </c>
      <c r="B273" s="125">
        <v>2019</v>
      </c>
      <c r="C273" s="125" t="s">
        <v>160</v>
      </c>
      <c r="D273" s="125">
        <v>302</v>
      </c>
      <c r="E273" s="125">
        <v>299</v>
      </c>
      <c r="F273" s="125">
        <v>99</v>
      </c>
      <c r="G273" s="125">
        <v>302</v>
      </c>
      <c r="H273" s="125">
        <v>299</v>
      </c>
      <c r="I273" s="125">
        <v>99</v>
      </c>
      <c r="J273" s="125">
        <v>274</v>
      </c>
      <c r="K273" s="125">
        <v>265</v>
      </c>
      <c r="L273" s="125">
        <v>96.7</v>
      </c>
      <c r="M273" s="125">
        <v>304</v>
      </c>
      <c r="N273" s="125">
        <v>300</v>
      </c>
      <c r="O273" s="125">
        <v>98.7</v>
      </c>
      <c r="P273" s="125">
        <v>6</v>
      </c>
      <c r="Q273" s="125">
        <v>0</v>
      </c>
      <c r="R273" s="125">
        <v>0</v>
      </c>
    </row>
    <row r="274" spans="1:18" x14ac:dyDescent="0.55000000000000004">
      <c r="A274" s="125" t="s">
        <v>197</v>
      </c>
      <c r="B274" s="125">
        <v>2019</v>
      </c>
      <c r="C274" s="125" t="s">
        <v>161</v>
      </c>
      <c r="D274" s="125">
        <v>302</v>
      </c>
      <c r="E274" s="125">
        <v>298</v>
      </c>
      <c r="F274" s="125">
        <v>98.7</v>
      </c>
      <c r="G274" s="125">
        <v>302</v>
      </c>
      <c r="H274" s="125">
        <v>298</v>
      </c>
      <c r="I274" s="125">
        <v>98.7</v>
      </c>
      <c r="J274" s="125">
        <v>274</v>
      </c>
      <c r="K274" s="125">
        <v>268</v>
      </c>
      <c r="L274" s="125">
        <v>97.8</v>
      </c>
      <c r="M274" s="125">
        <v>304</v>
      </c>
      <c r="N274" s="125">
        <v>300</v>
      </c>
      <c r="O274" s="125">
        <v>98.7</v>
      </c>
      <c r="P274" s="125">
        <v>6</v>
      </c>
      <c r="Q274" s="125">
        <v>0</v>
      </c>
      <c r="R274" s="125">
        <v>0</v>
      </c>
    </row>
    <row r="275" spans="1:18" x14ac:dyDescent="0.55000000000000004">
      <c r="A275" s="125" t="s">
        <v>197</v>
      </c>
      <c r="B275" s="125">
        <v>2019</v>
      </c>
      <c r="C275" s="125" t="s">
        <v>162</v>
      </c>
      <c r="D275" s="125">
        <v>302</v>
      </c>
      <c r="E275" s="125">
        <v>300</v>
      </c>
      <c r="F275" s="125">
        <v>99.3</v>
      </c>
      <c r="G275" s="125">
        <v>302</v>
      </c>
      <c r="H275" s="125">
        <v>300</v>
      </c>
      <c r="I275" s="125">
        <v>99.3</v>
      </c>
      <c r="J275" s="125">
        <v>274</v>
      </c>
      <c r="K275" s="125">
        <v>268</v>
      </c>
      <c r="L275" s="125">
        <v>97.8</v>
      </c>
      <c r="M275" s="125">
        <v>304</v>
      </c>
      <c r="N275" s="125">
        <v>301</v>
      </c>
      <c r="O275" s="125">
        <v>99</v>
      </c>
      <c r="P275" s="125">
        <v>6</v>
      </c>
      <c r="Q275" s="125">
        <v>0</v>
      </c>
      <c r="R275" s="125">
        <v>0</v>
      </c>
    </row>
    <row r="276" spans="1:18" x14ac:dyDescent="0.55000000000000004">
      <c r="A276" s="125" t="s">
        <v>197</v>
      </c>
      <c r="B276" s="125">
        <v>2019</v>
      </c>
      <c r="C276" s="125" t="s">
        <v>163</v>
      </c>
      <c r="D276" s="125">
        <v>303</v>
      </c>
      <c r="E276" s="125">
        <v>301</v>
      </c>
      <c r="F276" s="125">
        <v>99.3</v>
      </c>
      <c r="G276" s="125">
        <v>303</v>
      </c>
      <c r="H276" s="125">
        <v>301</v>
      </c>
      <c r="I276" s="125">
        <v>99.3</v>
      </c>
      <c r="J276" s="125">
        <v>275</v>
      </c>
      <c r="K276" s="125">
        <v>268</v>
      </c>
      <c r="L276" s="125">
        <v>97.5</v>
      </c>
      <c r="M276" s="125">
        <v>305</v>
      </c>
      <c r="N276" s="125">
        <v>301</v>
      </c>
      <c r="O276" s="125">
        <v>98.7</v>
      </c>
      <c r="P276" s="125">
        <v>6</v>
      </c>
      <c r="Q276" s="125">
        <v>0</v>
      </c>
      <c r="R276" s="125">
        <v>0</v>
      </c>
    </row>
    <row r="277" spans="1:18" x14ac:dyDescent="0.55000000000000004">
      <c r="A277" s="125" t="s">
        <v>197</v>
      </c>
      <c r="B277" s="125">
        <v>2019</v>
      </c>
      <c r="C277" s="125" t="s">
        <v>164</v>
      </c>
      <c r="D277" s="125">
        <v>304</v>
      </c>
      <c r="E277" s="125">
        <v>301</v>
      </c>
      <c r="F277" s="125">
        <v>99</v>
      </c>
      <c r="G277" s="125">
        <v>304</v>
      </c>
      <c r="H277" s="125">
        <v>301</v>
      </c>
      <c r="I277" s="125">
        <v>99</v>
      </c>
      <c r="J277" s="125">
        <v>276</v>
      </c>
      <c r="K277" s="125">
        <v>269</v>
      </c>
      <c r="L277" s="125">
        <v>97.5</v>
      </c>
      <c r="M277" s="125">
        <v>306</v>
      </c>
      <c r="N277" s="125">
        <v>301</v>
      </c>
      <c r="O277" s="125">
        <v>98.4</v>
      </c>
      <c r="P277" s="125">
        <v>6</v>
      </c>
      <c r="Q277" s="125">
        <v>0</v>
      </c>
      <c r="R277" s="125">
        <v>0</v>
      </c>
    </row>
    <row r="278" spans="1:18" x14ac:dyDescent="0.55000000000000004">
      <c r="A278" s="125" t="s">
        <v>197</v>
      </c>
      <c r="B278" s="125">
        <v>2019</v>
      </c>
      <c r="C278" s="125" t="s">
        <v>165</v>
      </c>
      <c r="D278" s="125">
        <v>304</v>
      </c>
      <c r="E278" s="125">
        <v>301</v>
      </c>
      <c r="F278" s="125">
        <v>99</v>
      </c>
      <c r="G278" s="125">
        <v>304</v>
      </c>
      <c r="H278" s="125">
        <v>301</v>
      </c>
      <c r="I278" s="125">
        <v>99</v>
      </c>
      <c r="J278" s="125">
        <v>276</v>
      </c>
      <c r="K278" s="125">
        <v>269</v>
      </c>
      <c r="L278" s="125">
        <v>97.5</v>
      </c>
      <c r="M278" s="125">
        <v>306</v>
      </c>
      <c r="N278" s="125">
        <v>302</v>
      </c>
      <c r="O278" s="125">
        <v>98.7</v>
      </c>
      <c r="P278" s="125">
        <v>6</v>
      </c>
      <c r="Q278" s="125">
        <v>0</v>
      </c>
      <c r="R278" s="125">
        <v>0</v>
      </c>
    </row>
    <row r="279" spans="1:18" x14ac:dyDescent="0.55000000000000004">
      <c r="A279" s="125" t="s">
        <v>197</v>
      </c>
      <c r="B279" s="125">
        <v>2019</v>
      </c>
      <c r="C279" s="125" t="s">
        <v>166</v>
      </c>
      <c r="D279" s="125">
        <v>304</v>
      </c>
      <c r="E279" s="125">
        <v>301</v>
      </c>
      <c r="F279" s="125">
        <v>99</v>
      </c>
      <c r="G279" s="125">
        <v>304</v>
      </c>
      <c r="H279" s="125">
        <v>301</v>
      </c>
      <c r="I279" s="125">
        <v>99</v>
      </c>
      <c r="J279" s="125">
        <v>276</v>
      </c>
      <c r="K279" s="125">
        <v>268</v>
      </c>
      <c r="L279" s="125">
        <v>97.1</v>
      </c>
      <c r="M279" s="125">
        <v>306</v>
      </c>
      <c r="N279" s="125">
        <v>302</v>
      </c>
      <c r="O279" s="125">
        <v>98.7</v>
      </c>
      <c r="P279" s="125">
        <v>6</v>
      </c>
      <c r="Q279" s="125">
        <v>0</v>
      </c>
      <c r="R279" s="125">
        <v>0</v>
      </c>
    </row>
    <row r="280" spans="1:18" x14ac:dyDescent="0.55000000000000004">
      <c r="A280" s="125" t="s">
        <v>198</v>
      </c>
      <c r="B280" s="125">
        <v>2019</v>
      </c>
      <c r="C280" s="125" t="s">
        <v>155</v>
      </c>
      <c r="D280" s="125">
        <v>85</v>
      </c>
      <c r="E280" s="125">
        <v>72</v>
      </c>
      <c r="F280" s="125">
        <v>84.7</v>
      </c>
      <c r="G280" s="125">
        <v>85</v>
      </c>
      <c r="H280" s="125">
        <v>72</v>
      </c>
      <c r="I280" s="125">
        <v>84.7</v>
      </c>
      <c r="J280" s="125">
        <v>84</v>
      </c>
      <c r="K280" s="125">
        <v>68</v>
      </c>
      <c r="L280" s="125">
        <v>81</v>
      </c>
      <c r="M280" s="125">
        <v>86</v>
      </c>
      <c r="N280" s="125">
        <v>70</v>
      </c>
      <c r="O280" s="125">
        <v>81.400000000000006</v>
      </c>
      <c r="P280" s="125">
        <v>4</v>
      </c>
      <c r="Q280" s="125">
        <v>0</v>
      </c>
      <c r="R280" s="125">
        <v>0</v>
      </c>
    </row>
    <row r="281" spans="1:18" x14ac:dyDescent="0.55000000000000004">
      <c r="A281" s="125" t="s">
        <v>198</v>
      </c>
      <c r="B281" s="125">
        <v>2019</v>
      </c>
      <c r="C281" s="125" t="s">
        <v>156</v>
      </c>
      <c r="D281" s="125">
        <v>85</v>
      </c>
      <c r="E281" s="125">
        <v>71</v>
      </c>
      <c r="F281" s="125">
        <v>83.5</v>
      </c>
      <c r="G281" s="125">
        <v>85</v>
      </c>
      <c r="H281" s="125">
        <v>71</v>
      </c>
      <c r="I281" s="125">
        <v>83.5</v>
      </c>
      <c r="J281" s="125">
        <v>84</v>
      </c>
      <c r="K281" s="125">
        <v>69</v>
      </c>
      <c r="L281" s="125">
        <v>82.1</v>
      </c>
      <c r="M281" s="125">
        <v>86</v>
      </c>
      <c r="N281" s="125">
        <v>69</v>
      </c>
      <c r="O281" s="125">
        <v>80.2</v>
      </c>
      <c r="P281" s="125">
        <v>4</v>
      </c>
      <c r="Q281" s="125">
        <v>0</v>
      </c>
      <c r="R281" s="125">
        <v>0</v>
      </c>
    </row>
    <row r="282" spans="1:18" x14ac:dyDescent="0.55000000000000004">
      <c r="A282" s="125" t="s">
        <v>198</v>
      </c>
      <c r="B282" s="125">
        <v>2019</v>
      </c>
      <c r="C282" s="125" t="s">
        <v>157</v>
      </c>
      <c r="D282" s="125">
        <v>85</v>
      </c>
      <c r="E282" s="125">
        <v>76</v>
      </c>
      <c r="F282" s="125">
        <v>89.4</v>
      </c>
      <c r="G282" s="125">
        <v>85</v>
      </c>
      <c r="H282" s="125">
        <v>76</v>
      </c>
      <c r="I282" s="125">
        <v>89.4</v>
      </c>
      <c r="J282" s="125">
        <v>84</v>
      </c>
      <c r="K282" s="125">
        <v>70</v>
      </c>
      <c r="L282" s="125">
        <v>83.3</v>
      </c>
      <c r="M282" s="125">
        <v>86</v>
      </c>
      <c r="N282" s="125">
        <v>76</v>
      </c>
      <c r="O282" s="125">
        <v>88.4</v>
      </c>
      <c r="P282" s="125">
        <v>4</v>
      </c>
      <c r="Q282" s="125">
        <v>0</v>
      </c>
      <c r="R282" s="125">
        <v>0</v>
      </c>
    </row>
    <row r="283" spans="1:18" x14ac:dyDescent="0.55000000000000004">
      <c r="A283" s="125" t="s">
        <v>198</v>
      </c>
      <c r="B283" s="125">
        <v>2019</v>
      </c>
      <c r="C283" s="125" t="s">
        <v>158</v>
      </c>
      <c r="D283" s="125">
        <v>85</v>
      </c>
      <c r="E283" s="125">
        <v>70</v>
      </c>
      <c r="F283" s="125">
        <v>82.4</v>
      </c>
      <c r="G283" s="125">
        <v>85</v>
      </c>
      <c r="H283" s="125">
        <v>70</v>
      </c>
      <c r="I283" s="125">
        <v>82.4</v>
      </c>
      <c r="J283" s="125">
        <v>84</v>
      </c>
      <c r="K283" s="125">
        <v>65</v>
      </c>
      <c r="L283" s="125">
        <v>77.400000000000006</v>
      </c>
      <c r="M283" s="125">
        <v>86</v>
      </c>
      <c r="N283" s="125">
        <v>70</v>
      </c>
      <c r="O283" s="125">
        <v>81.400000000000006</v>
      </c>
      <c r="P283" s="125">
        <v>4</v>
      </c>
      <c r="Q283" s="125">
        <v>0</v>
      </c>
      <c r="R283" s="125">
        <v>0</v>
      </c>
    </row>
    <row r="284" spans="1:18" x14ac:dyDescent="0.55000000000000004">
      <c r="A284" s="125" t="s">
        <v>198</v>
      </c>
      <c r="B284" s="125">
        <v>2019</v>
      </c>
      <c r="C284" s="125" t="s">
        <v>159</v>
      </c>
      <c r="D284" s="125">
        <v>85</v>
      </c>
      <c r="E284" s="125">
        <v>75</v>
      </c>
      <c r="F284" s="125">
        <v>88.2</v>
      </c>
      <c r="G284" s="125">
        <v>85</v>
      </c>
      <c r="H284" s="125">
        <v>75</v>
      </c>
      <c r="I284" s="125">
        <v>88.2</v>
      </c>
      <c r="J284" s="125">
        <v>84</v>
      </c>
      <c r="K284" s="125">
        <v>72</v>
      </c>
      <c r="L284" s="125">
        <v>85.7</v>
      </c>
      <c r="M284" s="125">
        <v>86</v>
      </c>
      <c r="N284" s="125">
        <v>72</v>
      </c>
      <c r="O284" s="125">
        <v>83.7</v>
      </c>
      <c r="P284" s="125">
        <v>4</v>
      </c>
      <c r="Q284" s="125">
        <v>0</v>
      </c>
      <c r="R284" s="125">
        <v>0</v>
      </c>
    </row>
    <row r="285" spans="1:18" x14ac:dyDescent="0.55000000000000004">
      <c r="A285" s="125" t="s">
        <v>198</v>
      </c>
      <c r="B285" s="125">
        <v>2019</v>
      </c>
      <c r="C285" s="125" t="s">
        <v>160</v>
      </c>
      <c r="D285" s="125">
        <v>85</v>
      </c>
      <c r="E285" s="125">
        <v>75</v>
      </c>
      <c r="F285" s="125">
        <v>88.2</v>
      </c>
      <c r="G285" s="125">
        <v>85</v>
      </c>
      <c r="H285" s="125">
        <v>75</v>
      </c>
      <c r="I285" s="125">
        <v>88.2</v>
      </c>
      <c r="J285" s="125">
        <v>84</v>
      </c>
      <c r="K285" s="125">
        <v>67</v>
      </c>
      <c r="L285" s="125">
        <v>79.8</v>
      </c>
      <c r="M285" s="125">
        <v>86</v>
      </c>
      <c r="N285" s="125">
        <v>73</v>
      </c>
      <c r="O285" s="125">
        <v>84.9</v>
      </c>
      <c r="P285" s="125">
        <v>4</v>
      </c>
      <c r="Q285" s="125">
        <v>0</v>
      </c>
      <c r="R285" s="125">
        <v>0</v>
      </c>
    </row>
    <row r="286" spans="1:18" x14ac:dyDescent="0.55000000000000004">
      <c r="A286" s="125" t="s">
        <v>198</v>
      </c>
      <c r="B286" s="125">
        <v>2019</v>
      </c>
      <c r="C286" s="125" t="s">
        <v>161</v>
      </c>
      <c r="D286" s="125">
        <v>86</v>
      </c>
      <c r="E286" s="125">
        <v>80</v>
      </c>
      <c r="F286" s="125">
        <v>93</v>
      </c>
      <c r="G286" s="125">
        <v>86</v>
      </c>
      <c r="H286" s="125">
        <v>80</v>
      </c>
      <c r="I286" s="125">
        <v>93</v>
      </c>
      <c r="J286" s="125">
        <v>85</v>
      </c>
      <c r="K286" s="125">
        <v>71</v>
      </c>
      <c r="L286" s="125">
        <v>83.5</v>
      </c>
      <c r="M286" s="125">
        <v>87</v>
      </c>
      <c r="N286" s="125">
        <v>74</v>
      </c>
      <c r="O286" s="125">
        <v>85.1</v>
      </c>
      <c r="P286" s="125">
        <v>4</v>
      </c>
      <c r="Q286" s="125">
        <v>0</v>
      </c>
      <c r="R286" s="125">
        <v>0</v>
      </c>
    </row>
    <row r="287" spans="1:18" x14ac:dyDescent="0.55000000000000004">
      <c r="A287" s="125" t="s">
        <v>198</v>
      </c>
      <c r="B287" s="125">
        <v>2019</v>
      </c>
      <c r="C287" s="125" t="s">
        <v>162</v>
      </c>
      <c r="D287" s="125">
        <v>88</v>
      </c>
      <c r="E287" s="125">
        <v>75</v>
      </c>
      <c r="F287" s="125">
        <v>85.2</v>
      </c>
      <c r="G287" s="125">
        <v>88</v>
      </c>
      <c r="H287" s="125">
        <v>75</v>
      </c>
      <c r="I287" s="125">
        <v>85.2</v>
      </c>
      <c r="J287" s="125">
        <v>87</v>
      </c>
      <c r="K287" s="125">
        <v>73</v>
      </c>
      <c r="L287" s="125">
        <v>83.9</v>
      </c>
      <c r="M287" s="125">
        <v>89</v>
      </c>
      <c r="N287" s="125">
        <v>72</v>
      </c>
      <c r="O287" s="125">
        <v>80.900000000000006</v>
      </c>
      <c r="P287" s="125">
        <v>4</v>
      </c>
      <c r="Q287" s="125">
        <v>0</v>
      </c>
      <c r="R287" s="125">
        <v>0</v>
      </c>
    </row>
    <row r="288" spans="1:18" x14ac:dyDescent="0.55000000000000004">
      <c r="A288" s="125" t="s">
        <v>198</v>
      </c>
      <c r="B288" s="125">
        <v>2019</v>
      </c>
      <c r="C288" s="125" t="s">
        <v>163</v>
      </c>
      <c r="D288" s="125">
        <v>88</v>
      </c>
      <c r="E288" s="125">
        <v>76</v>
      </c>
      <c r="F288" s="125">
        <v>86.4</v>
      </c>
      <c r="G288" s="125">
        <v>88</v>
      </c>
      <c r="H288" s="125">
        <v>76</v>
      </c>
      <c r="I288" s="125">
        <v>86.4</v>
      </c>
      <c r="J288" s="125">
        <v>87</v>
      </c>
      <c r="K288" s="125">
        <v>74</v>
      </c>
      <c r="L288" s="125">
        <v>85.1</v>
      </c>
      <c r="M288" s="125">
        <v>89</v>
      </c>
      <c r="N288" s="125">
        <v>77</v>
      </c>
      <c r="O288" s="125">
        <v>86.5</v>
      </c>
      <c r="P288" s="125">
        <v>4</v>
      </c>
      <c r="Q288" s="125">
        <v>0</v>
      </c>
      <c r="R288" s="125">
        <v>0</v>
      </c>
    </row>
    <row r="289" spans="1:18" x14ac:dyDescent="0.55000000000000004">
      <c r="A289" s="125" t="s">
        <v>198</v>
      </c>
      <c r="B289" s="125">
        <v>2019</v>
      </c>
      <c r="C289" s="125" t="s">
        <v>164</v>
      </c>
      <c r="D289" s="125">
        <v>88</v>
      </c>
      <c r="E289" s="125">
        <v>79</v>
      </c>
      <c r="F289" s="125">
        <v>89.8</v>
      </c>
      <c r="G289" s="125">
        <v>88</v>
      </c>
      <c r="H289" s="125">
        <v>79</v>
      </c>
      <c r="I289" s="125">
        <v>89.8</v>
      </c>
      <c r="J289" s="125">
        <v>87</v>
      </c>
      <c r="K289" s="125">
        <v>74</v>
      </c>
      <c r="L289" s="125">
        <v>85.1</v>
      </c>
      <c r="M289" s="125">
        <v>89</v>
      </c>
      <c r="N289" s="125">
        <v>78</v>
      </c>
      <c r="O289" s="125">
        <v>87.6</v>
      </c>
      <c r="P289" s="125">
        <v>4</v>
      </c>
      <c r="Q289" s="125">
        <v>0</v>
      </c>
      <c r="R289" s="125">
        <v>0</v>
      </c>
    </row>
    <row r="290" spans="1:18" x14ac:dyDescent="0.55000000000000004">
      <c r="A290" s="125" t="s">
        <v>198</v>
      </c>
      <c r="B290" s="125">
        <v>2019</v>
      </c>
      <c r="C290" s="125" t="s">
        <v>165</v>
      </c>
      <c r="D290" s="125">
        <v>89</v>
      </c>
      <c r="E290" s="125">
        <v>72</v>
      </c>
      <c r="F290" s="125">
        <v>80.900000000000006</v>
      </c>
      <c r="G290" s="125">
        <v>89</v>
      </c>
      <c r="H290" s="125">
        <v>72</v>
      </c>
      <c r="I290" s="125">
        <v>80.900000000000006</v>
      </c>
      <c r="J290" s="125">
        <v>88</v>
      </c>
      <c r="K290" s="125">
        <v>71</v>
      </c>
      <c r="L290" s="125">
        <v>80.7</v>
      </c>
      <c r="M290" s="125">
        <v>90</v>
      </c>
      <c r="N290" s="125">
        <v>72</v>
      </c>
      <c r="O290" s="125">
        <v>80</v>
      </c>
      <c r="P290" s="125">
        <v>4</v>
      </c>
      <c r="Q290" s="125">
        <v>0</v>
      </c>
      <c r="R290" s="125">
        <v>0</v>
      </c>
    </row>
    <row r="291" spans="1:18" x14ac:dyDescent="0.55000000000000004">
      <c r="A291" s="125" t="s">
        <v>198</v>
      </c>
      <c r="B291" s="125">
        <v>2019</v>
      </c>
      <c r="C291" s="125" t="s">
        <v>166</v>
      </c>
      <c r="D291" s="125">
        <v>89</v>
      </c>
      <c r="E291" s="125">
        <v>76</v>
      </c>
      <c r="F291" s="125">
        <v>85.4</v>
      </c>
      <c r="G291" s="125">
        <v>89</v>
      </c>
      <c r="H291" s="125">
        <v>76</v>
      </c>
      <c r="I291" s="125">
        <v>85.4</v>
      </c>
      <c r="J291" s="125">
        <v>88</v>
      </c>
      <c r="K291" s="125">
        <v>70</v>
      </c>
      <c r="L291" s="125">
        <v>79.5</v>
      </c>
      <c r="M291" s="125">
        <v>90</v>
      </c>
      <c r="N291" s="125">
        <v>75</v>
      </c>
      <c r="O291" s="125">
        <v>83.3</v>
      </c>
      <c r="P291" s="125">
        <v>4</v>
      </c>
      <c r="Q291" s="125">
        <v>0</v>
      </c>
      <c r="R291" s="125">
        <v>0</v>
      </c>
    </row>
    <row r="292" spans="1:18" x14ac:dyDescent="0.55000000000000004">
      <c r="A292" s="125" t="s">
        <v>199</v>
      </c>
      <c r="B292" s="125">
        <v>2019</v>
      </c>
      <c r="C292" s="125" t="s">
        <v>155</v>
      </c>
      <c r="D292" s="125">
        <v>99</v>
      </c>
      <c r="E292" s="125">
        <v>92</v>
      </c>
      <c r="F292" s="125">
        <v>92.9</v>
      </c>
      <c r="G292" s="125">
        <v>99</v>
      </c>
      <c r="H292" s="125">
        <v>92</v>
      </c>
      <c r="I292" s="125">
        <v>92.9</v>
      </c>
      <c r="J292" s="125">
        <v>97</v>
      </c>
      <c r="K292" s="125">
        <v>87</v>
      </c>
      <c r="L292" s="125">
        <v>89.7</v>
      </c>
      <c r="M292" s="125">
        <v>100</v>
      </c>
      <c r="N292" s="125">
        <v>90</v>
      </c>
      <c r="O292" s="125">
        <v>90</v>
      </c>
      <c r="P292" s="125">
        <v>5</v>
      </c>
      <c r="Q292" s="125">
        <v>1</v>
      </c>
      <c r="R292" s="125">
        <v>20</v>
      </c>
    </row>
    <row r="293" spans="1:18" x14ac:dyDescent="0.55000000000000004">
      <c r="A293" s="125" t="s">
        <v>199</v>
      </c>
      <c r="B293" s="125">
        <v>2019</v>
      </c>
      <c r="C293" s="125" t="s">
        <v>156</v>
      </c>
      <c r="D293" s="125">
        <v>99</v>
      </c>
      <c r="E293" s="125">
        <v>91</v>
      </c>
      <c r="F293" s="125">
        <v>91.9</v>
      </c>
      <c r="G293" s="125">
        <v>99</v>
      </c>
      <c r="H293" s="125">
        <v>91</v>
      </c>
      <c r="I293" s="125">
        <v>91.9</v>
      </c>
      <c r="J293" s="125">
        <v>97</v>
      </c>
      <c r="K293" s="125">
        <v>86</v>
      </c>
      <c r="L293" s="125">
        <v>88.7</v>
      </c>
      <c r="M293" s="125">
        <v>100</v>
      </c>
      <c r="N293" s="125">
        <v>85</v>
      </c>
      <c r="O293" s="125">
        <v>85</v>
      </c>
      <c r="P293" s="125">
        <v>5</v>
      </c>
      <c r="Q293" s="125">
        <v>1</v>
      </c>
      <c r="R293" s="125">
        <v>20</v>
      </c>
    </row>
    <row r="294" spans="1:18" x14ac:dyDescent="0.55000000000000004">
      <c r="A294" s="125" t="s">
        <v>199</v>
      </c>
      <c r="B294" s="125">
        <v>2019</v>
      </c>
      <c r="C294" s="125" t="s">
        <v>157</v>
      </c>
      <c r="D294" s="125">
        <v>99</v>
      </c>
      <c r="E294" s="125">
        <v>92</v>
      </c>
      <c r="F294" s="125">
        <v>92.9</v>
      </c>
      <c r="G294" s="125">
        <v>99</v>
      </c>
      <c r="H294" s="125">
        <v>92</v>
      </c>
      <c r="I294" s="125">
        <v>92.9</v>
      </c>
      <c r="J294" s="125">
        <v>97</v>
      </c>
      <c r="K294" s="125">
        <v>88</v>
      </c>
      <c r="L294" s="125">
        <v>90.7</v>
      </c>
      <c r="M294" s="125">
        <v>100</v>
      </c>
      <c r="N294" s="125">
        <v>91</v>
      </c>
      <c r="O294" s="125">
        <v>91</v>
      </c>
      <c r="P294" s="125">
        <v>5</v>
      </c>
      <c r="Q294" s="125">
        <v>1</v>
      </c>
      <c r="R294" s="125">
        <v>20</v>
      </c>
    </row>
    <row r="295" spans="1:18" x14ac:dyDescent="0.55000000000000004">
      <c r="A295" s="125" t="s">
        <v>199</v>
      </c>
      <c r="B295" s="125">
        <v>2019</v>
      </c>
      <c r="C295" s="125" t="s">
        <v>158</v>
      </c>
      <c r="D295" s="125">
        <v>99</v>
      </c>
      <c r="E295" s="125">
        <v>94</v>
      </c>
      <c r="F295" s="125">
        <v>94.9</v>
      </c>
      <c r="G295" s="125">
        <v>99</v>
      </c>
      <c r="H295" s="125">
        <v>94</v>
      </c>
      <c r="I295" s="125">
        <v>94.9</v>
      </c>
      <c r="J295" s="125">
        <v>97</v>
      </c>
      <c r="K295" s="125">
        <v>88</v>
      </c>
      <c r="L295" s="125">
        <v>90.7</v>
      </c>
      <c r="M295" s="125">
        <v>100</v>
      </c>
      <c r="N295" s="125">
        <v>93</v>
      </c>
      <c r="O295" s="125">
        <v>93</v>
      </c>
      <c r="P295" s="125">
        <v>5</v>
      </c>
      <c r="Q295" s="125">
        <v>1</v>
      </c>
      <c r="R295" s="125">
        <v>20</v>
      </c>
    </row>
    <row r="296" spans="1:18" x14ac:dyDescent="0.55000000000000004">
      <c r="A296" s="125" t="s">
        <v>199</v>
      </c>
      <c r="B296" s="125">
        <v>2019</v>
      </c>
      <c r="C296" s="125" t="s">
        <v>159</v>
      </c>
      <c r="D296" s="125">
        <v>99</v>
      </c>
      <c r="E296" s="125">
        <v>91</v>
      </c>
      <c r="F296" s="125">
        <v>91.9</v>
      </c>
      <c r="G296" s="125">
        <v>99</v>
      </c>
      <c r="H296" s="125">
        <v>91</v>
      </c>
      <c r="I296" s="125">
        <v>91.9</v>
      </c>
      <c r="J296" s="125">
        <v>97</v>
      </c>
      <c r="K296" s="125">
        <v>87</v>
      </c>
      <c r="L296" s="125">
        <v>89.7</v>
      </c>
      <c r="M296" s="125">
        <v>100</v>
      </c>
      <c r="N296" s="125">
        <v>91</v>
      </c>
      <c r="O296" s="125">
        <v>91</v>
      </c>
      <c r="P296" s="125">
        <v>5</v>
      </c>
      <c r="Q296" s="125">
        <v>1</v>
      </c>
      <c r="R296" s="125">
        <v>20</v>
      </c>
    </row>
    <row r="297" spans="1:18" x14ac:dyDescent="0.55000000000000004">
      <c r="A297" s="125" t="s">
        <v>199</v>
      </c>
      <c r="B297" s="125">
        <v>2019</v>
      </c>
      <c r="C297" s="125" t="s">
        <v>160</v>
      </c>
      <c r="D297" s="125">
        <v>99</v>
      </c>
      <c r="E297" s="125">
        <v>90</v>
      </c>
      <c r="F297" s="125">
        <v>90.9</v>
      </c>
      <c r="G297" s="125">
        <v>99</v>
      </c>
      <c r="H297" s="125">
        <v>90</v>
      </c>
      <c r="I297" s="125">
        <v>90.9</v>
      </c>
      <c r="J297" s="125">
        <v>97</v>
      </c>
      <c r="K297" s="125">
        <v>81</v>
      </c>
      <c r="L297" s="125">
        <v>83.5</v>
      </c>
      <c r="M297" s="125">
        <v>100</v>
      </c>
      <c r="N297" s="125">
        <v>90</v>
      </c>
      <c r="O297" s="125">
        <v>90</v>
      </c>
      <c r="P297" s="125">
        <v>5</v>
      </c>
      <c r="Q297" s="125">
        <v>1</v>
      </c>
      <c r="R297" s="125">
        <v>20</v>
      </c>
    </row>
    <row r="298" spans="1:18" x14ac:dyDescent="0.55000000000000004">
      <c r="A298" s="125" t="s">
        <v>199</v>
      </c>
      <c r="B298" s="125">
        <v>2019</v>
      </c>
      <c r="C298" s="125" t="s">
        <v>161</v>
      </c>
      <c r="D298" s="125">
        <v>99</v>
      </c>
      <c r="E298" s="125">
        <v>95</v>
      </c>
      <c r="F298" s="125">
        <v>96</v>
      </c>
      <c r="G298" s="125">
        <v>99</v>
      </c>
      <c r="H298" s="125">
        <v>95</v>
      </c>
      <c r="I298" s="125">
        <v>96</v>
      </c>
      <c r="J298" s="125">
        <v>97</v>
      </c>
      <c r="K298" s="125">
        <v>84</v>
      </c>
      <c r="L298" s="125">
        <v>86.6</v>
      </c>
      <c r="M298" s="125">
        <v>100</v>
      </c>
      <c r="N298" s="125">
        <v>92</v>
      </c>
      <c r="O298" s="125">
        <v>92</v>
      </c>
      <c r="P298" s="125">
        <v>5</v>
      </c>
      <c r="Q298" s="125">
        <v>1</v>
      </c>
      <c r="R298" s="125">
        <v>20</v>
      </c>
    </row>
    <row r="299" spans="1:18" x14ac:dyDescent="0.55000000000000004">
      <c r="A299" s="125" t="s">
        <v>199</v>
      </c>
      <c r="B299" s="125">
        <v>2019</v>
      </c>
      <c r="C299" s="125" t="s">
        <v>162</v>
      </c>
      <c r="D299" s="125">
        <v>99</v>
      </c>
      <c r="E299" s="125">
        <v>90</v>
      </c>
      <c r="F299" s="125">
        <v>90.9</v>
      </c>
      <c r="G299" s="125">
        <v>99</v>
      </c>
      <c r="H299" s="125">
        <v>90</v>
      </c>
      <c r="I299" s="125">
        <v>90.9</v>
      </c>
      <c r="J299" s="125">
        <v>97</v>
      </c>
      <c r="K299" s="125">
        <v>88</v>
      </c>
      <c r="L299" s="125">
        <v>90.7</v>
      </c>
      <c r="M299" s="125">
        <v>100</v>
      </c>
      <c r="N299" s="125">
        <v>86</v>
      </c>
      <c r="O299" s="125">
        <v>86</v>
      </c>
      <c r="P299" s="125">
        <v>5</v>
      </c>
      <c r="Q299" s="125">
        <v>1</v>
      </c>
      <c r="R299" s="125">
        <v>20</v>
      </c>
    </row>
    <row r="300" spans="1:18" x14ac:dyDescent="0.55000000000000004">
      <c r="A300" s="125" t="s">
        <v>199</v>
      </c>
      <c r="B300" s="125">
        <v>2019</v>
      </c>
      <c r="C300" s="125" t="s">
        <v>163</v>
      </c>
      <c r="D300" s="125">
        <v>100</v>
      </c>
      <c r="E300" s="125">
        <v>90</v>
      </c>
      <c r="F300" s="125">
        <v>90</v>
      </c>
      <c r="G300" s="125">
        <v>100</v>
      </c>
      <c r="H300" s="125">
        <v>90</v>
      </c>
      <c r="I300" s="125">
        <v>90</v>
      </c>
      <c r="J300" s="125">
        <v>98</v>
      </c>
      <c r="K300" s="125">
        <v>88</v>
      </c>
      <c r="L300" s="125">
        <v>89.8</v>
      </c>
      <c r="M300" s="125">
        <v>101</v>
      </c>
      <c r="N300" s="125">
        <v>91</v>
      </c>
      <c r="O300" s="125">
        <v>90.1</v>
      </c>
      <c r="P300" s="125">
        <v>5</v>
      </c>
      <c r="Q300" s="125">
        <v>1</v>
      </c>
      <c r="R300" s="125">
        <v>20</v>
      </c>
    </row>
    <row r="301" spans="1:18" x14ac:dyDescent="0.55000000000000004">
      <c r="A301" s="125" t="s">
        <v>199</v>
      </c>
      <c r="B301" s="125">
        <v>2019</v>
      </c>
      <c r="C301" s="125" t="s">
        <v>164</v>
      </c>
      <c r="D301" s="125">
        <v>101</v>
      </c>
      <c r="E301" s="125">
        <v>92</v>
      </c>
      <c r="F301" s="125">
        <v>91.1</v>
      </c>
      <c r="G301" s="125">
        <v>101</v>
      </c>
      <c r="H301" s="125">
        <v>92</v>
      </c>
      <c r="I301" s="125">
        <v>91.1</v>
      </c>
      <c r="J301" s="125">
        <v>99</v>
      </c>
      <c r="K301" s="125">
        <v>79</v>
      </c>
      <c r="L301" s="125">
        <v>79.8</v>
      </c>
      <c r="M301" s="125">
        <v>102</v>
      </c>
      <c r="N301" s="125">
        <v>94</v>
      </c>
      <c r="O301" s="125">
        <v>92.2</v>
      </c>
      <c r="P301" s="125">
        <v>5</v>
      </c>
      <c r="Q301" s="125">
        <v>1</v>
      </c>
      <c r="R301" s="125">
        <v>20</v>
      </c>
    </row>
    <row r="302" spans="1:18" x14ac:dyDescent="0.55000000000000004">
      <c r="A302" s="125" t="s">
        <v>199</v>
      </c>
      <c r="B302" s="125">
        <v>2019</v>
      </c>
      <c r="C302" s="125" t="s">
        <v>165</v>
      </c>
      <c r="D302" s="125">
        <v>101</v>
      </c>
      <c r="E302" s="125">
        <v>96</v>
      </c>
      <c r="F302" s="125">
        <v>95</v>
      </c>
      <c r="G302" s="125">
        <v>101</v>
      </c>
      <c r="H302" s="125">
        <v>96</v>
      </c>
      <c r="I302" s="125">
        <v>95</v>
      </c>
      <c r="J302" s="125">
        <v>99</v>
      </c>
      <c r="K302" s="125">
        <v>72</v>
      </c>
      <c r="L302" s="125">
        <v>72.7</v>
      </c>
      <c r="M302" s="125">
        <v>102</v>
      </c>
      <c r="N302" s="125">
        <v>92</v>
      </c>
      <c r="O302" s="125">
        <v>90.2</v>
      </c>
      <c r="P302" s="125">
        <v>5</v>
      </c>
      <c r="Q302" s="125">
        <v>1</v>
      </c>
      <c r="R302" s="125">
        <v>20</v>
      </c>
    </row>
    <row r="303" spans="1:18" x14ac:dyDescent="0.55000000000000004">
      <c r="A303" s="125" t="s">
        <v>199</v>
      </c>
      <c r="B303" s="125">
        <v>2019</v>
      </c>
      <c r="C303" s="125" t="s">
        <v>166</v>
      </c>
      <c r="D303" s="125">
        <v>101</v>
      </c>
      <c r="E303" s="125">
        <v>90</v>
      </c>
      <c r="F303" s="125">
        <v>89.1</v>
      </c>
      <c r="G303" s="125">
        <v>101</v>
      </c>
      <c r="H303" s="125">
        <v>90</v>
      </c>
      <c r="I303" s="125">
        <v>89.1</v>
      </c>
      <c r="J303" s="125">
        <v>99</v>
      </c>
      <c r="K303" s="125">
        <v>87</v>
      </c>
      <c r="L303" s="125">
        <v>87.9</v>
      </c>
      <c r="M303" s="125">
        <v>102</v>
      </c>
      <c r="N303" s="125">
        <v>84</v>
      </c>
      <c r="O303" s="125">
        <v>82.4</v>
      </c>
      <c r="P303" s="125">
        <v>5</v>
      </c>
      <c r="Q303" s="125">
        <v>1</v>
      </c>
      <c r="R303" s="125">
        <v>20</v>
      </c>
    </row>
    <row r="304" spans="1:18" x14ac:dyDescent="0.55000000000000004">
      <c r="A304" s="125" t="s">
        <v>200</v>
      </c>
      <c r="B304" s="125">
        <v>2019</v>
      </c>
      <c r="C304" s="125" t="s">
        <v>155</v>
      </c>
      <c r="D304" s="125">
        <v>287</v>
      </c>
      <c r="E304" s="125">
        <v>276</v>
      </c>
      <c r="F304" s="125">
        <v>96.2</v>
      </c>
      <c r="G304" s="125">
        <v>287</v>
      </c>
      <c r="H304" s="125">
        <v>276</v>
      </c>
      <c r="I304" s="125">
        <v>96.2</v>
      </c>
      <c r="J304" s="125">
        <v>212</v>
      </c>
      <c r="K304" s="125">
        <v>201</v>
      </c>
      <c r="L304" s="125">
        <v>94.8</v>
      </c>
      <c r="M304" s="125">
        <v>310</v>
      </c>
      <c r="N304" s="125">
        <v>303</v>
      </c>
      <c r="O304" s="125">
        <v>97.7</v>
      </c>
      <c r="P304" s="125">
        <v>4</v>
      </c>
      <c r="Q304" s="125">
        <v>2</v>
      </c>
      <c r="R304" s="125">
        <v>50</v>
      </c>
    </row>
    <row r="305" spans="1:18" x14ac:dyDescent="0.55000000000000004">
      <c r="A305" s="125" t="s">
        <v>200</v>
      </c>
      <c r="B305" s="125">
        <v>2019</v>
      </c>
      <c r="C305" s="125" t="s">
        <v>156</v>
      </c>
      <c r="D305" s="125">
        <v>288</v>
      </c>
      <c r="E305" s="125">
        <v>281</v>
      </c>
      <c r="F305" s="125">
        <v>97.6</v>
      </c>
      <c r="G305" s="125">
        <v>288</v>
      </c>
      <c r="H305" s="125">
        <v>281</v>
      </c>
      <c r="I305" s="125">
        <v>97.6</v>
      </c>
      <c r="J305" s="125">
        <v>212</v>
      </c>
      <c r="K305" s="125">
        <v>204</v>
      </c>
      <c r="L305" s="125">
        <v>96.2</v>
      </c>
      <c r="M305" s="125">
        <v>311</v>
      </c>
      <c r="N305" s="125">
        <v>303</v>
      </c>
      <c r="O305" s="125">
        <v>97.4</v>
      </c>
      <c r="P305" s="125">
        <v>4</v>
      </c>
      <c r="Q305" s="125">
        <v>1</v>
      </c>
      <c r="R305" s="125">
        <v>25</v>
      </c>
    </row>
    <row r="306" spans="1:18" x14ac:dyDescent="0.55000000000000004">
      <c r="A306" s="125" t="s">
        <v>200</v>
      </c>
      <c r="B306" s="125">
        <v>2019</v>
      </c>
      <c r="C306" s="125" t="s">
        <v>157</v>
      </c>
      <c r="D306" s="125">
        <v>288</v>
      </c>
      <c r="E306" s="125">
        <v>275</v>
      </c>
      <c r="F306" s="125">
        <v>95.5</v>
      </c>
      <c r="G306" s="125">
        <v>288</v>
      </c>
      <c r="H306" s="125">
        <v>275</v>
      </c>
      <c r="I306" s="125">
        <v>95.5</v>
      </c>
      <c r="J306" s="125">
        <v>212</v>
      </c>
      <c r="K306" s="125">
        <v>204</v>
      </c>
      <c r="L306" s="125">
        <v>96.2</v>
      </c>
      <c r="M306" s="125">
        <v>311</v>
      </c>
      <c r="N306" s="125">
        <v>293</v>
      </c>
      <c r="O306" s="125">
        <v>94.2</v>
      </c>
      <c r="P306" s="125">
        <v>4</v>
      </c>
      <c r="Q306" s="125">
        <v>1</v>
      </c>
      <c r="R306" s="125">
        <v>25</v>
      </c>
    </row>
    <row r="307" spans="1:18" x14ac:dyDescent="0.55000000000000004">
      <c r="A307" s="125" t="s">
        <v>200</v>
      </c>
      <c r="B307" s="125">
        <v>2019</v>
      </c>
      <c r="C307" s="125" t="s">
        <v>158</v>
      </c>
      <c r="D307" s="125">
        <v>288</v>
      </c>
      <c r="E307" s="125">
        <v>274</v>
      </c>
      <c r="F307" s="125">
        <v>95.1</v>
      </c>
      <c r="G307" s="125">
        <v>288</v>
      </c>
      <c r="H307" s="125">
        <v>274</v>
      </c>
      <c r="I307" s="125">
        <v>95.1</v>
      </c>
      <c r="J307" s="125">
        <v>212</v>
      </c>
      <c r="K307" s="125">
        <v>207</v>
      </c>
      <c r="L307" s="125">
        <v>97.6</v>
      </c>
      <c r="M307" s="125">
        <v>312</v>
      </c>
      <c r="N307" s="125">
        <v>300</v>
      </c>
      <c r="O307" s="125">
        <v>96.2</v>
      </c>
      <c r="P307" s="125">
        <v>4</v>
      </c>
      <c r="Q307" s="125">
        <v>1</v>
      </c>
      <c r="R307" s="125">
        <v>25</v>
      </c>
    </row>
    <row r="308" spans="1:18" x14ac:dyDescent="0.55000000000000004">
      <c r="A308" s="125" t="s">
        <v>200</v>
      </c>
      <c r="B308" s="125">
        <v>2019</v>
      </c>
      <c r="C308" s="125" t="s">
        <v>159</v>
      </c>
      <c r="D308" s="125">
        <v>288</v>
      </c>
      <c r="E308" s="125">
        <v>285</v>
      </c>
      <c r="F308" s="125">
        <v>99</v>
      </c>
      <c r="G308" s="125">
        <v>288</v>
      </c>
      <c r="H308" s="125">
        <v>285</v>
      </c>
      <c r="I308" s="125">
        <v>99</v>
      </c>
      <c r="J308" s="125">
        <v>212</v>
      </c>
      <c r="K308" s="125">
        <v>208</v>
      </c>
      <c r="L308" s="125">
        <v>98.1</v>
      </c>
      <c r="M308" s="125">
        <v>312</v>
      </c>
      <c r="N308" s="125">
        <v>313</v>
      </c>
      <c r="O308" s="125">
        <v>100</v>
      </c>
      <c r="P308" s="125">
        <v>4</v>
      </c>
      <c r="Q308" s="125">
        <v>1</v>
      </c>
      <c r="R308" s="125">
        <v>25</v>
      </c>
    </row>
    <row r="309" spans="1:18" x14ac:dyDescent="0.55000000000000004">
      <c r="A309" s="125" t="s">
        <v>200</v>
      </c>
      <c r="B309" s="125">
        <v>2019</v>
      </c>
      <c r="C309" s="125" t="s">
        <v>160</v>
      </c>
      <c r="D309" s="125">
        <v>290</v>
      </c>
      <c r="E309" s="125">
        <v>287</v>
      </c>
      <c r="F309" s="125">
        <v>99</v>
      </c>
      <c r="G309" s="125">
        <v>290</v>
      </c>
      <c r="H309" s="125">
        <v>287</v>
      </c>
      <c r="I309" s="125">
        <v>99</v>
      </c>
      <c r="J309" s="125">
        <v>213</v>
      </c>
      <c r="K309" s="125">
        <v>209</v>
      </c>
      <c r="L309" s="125">
        <v>98.1</v>
      </c>
      <c r="M309" s="125">
        <v>314</v>
      </c>
      <c r="N309" s="125">
        <v>315</v>
      </c>
      <c r="O309" s="125">
        <v>100</v>
      </c>
      <c r="P309" s="125">
        <v>4</v>
      </c>
      <c r="Q309" s="125">
        <v>2</v>
      </c>
      <c r="R309" s="125">
        <v>50</v>
      </c>
    </row>
    <row r="310" spans="1:18" x14ac:dyDescent="0.55000000000000004">
      <c r="A310" s="125" t="s">
        <v>200</v>
      </c>
      <c r="B310" s="125">
        <v>2019</v>
      </c>
      <c r="C310" s="125" t="s">
        <v>161</v>
      </c>
      <c r="D310" s="125">
        <v>290</v>
      </c>
      <c r="E310" s="125">
        <v>258</v>
      </c>
      <c r="F310" s="125">
        <v>89</v>
      </c>
      <c r="G310" s="125">
        <v>290</v>
      </c>
      <c r="H310" s="125">
        <v>258</v>
      </c>
      <c r="I310" s="125">
        <v>89</v>
      </c>
      <c r="J310" s="125">
        <v>213</v>
      </c>
      <c r="K310" s="125">
        <v>200</v>
      </c>
      <c r="L310" s="125">
        <v>93.9</v>
      </c>
      <c r="M310" s="125">
        <v>314</v>
      </c>
      <c r="N310" s="125">
        <v>308</v>
      </c>
      <c r="O310" s="125">
        <v>98.1</v>
      </c>
      <c r="P310" s="125">
        <v>4</v>
      </c>
      <c r="Q310" s="125">
        <v>1</v>
      </c>
      <c r="R310" s="125">
        <v>25</v>
      </c>
    </row>
    <row r="311" spans="1:18" x14ac:dyDescent="0.55000000000000004">
      <c r="A311" s="125" t="s">
        <v>200</v>
      </c>
      <c r="B311" s="125">
        <v>2019</v>
      </c>
      <c r="C311" s="125" t="s">
        <v>162</v>
      </c>
      <c r="D311" s="125">
        <v>290</v>
      </c>
      <c r="E311" s="125">
        <v>283</v>
      </c>
      <c r="F311" s="125">
        <v>97.6</v>
      </c>
      <c r="G311" s="125">
        <v>290</v>
      </c>
      <c r="H311" s="125">
        <v>283</v>
      </c>
      <c r="I311" s="125">
        <v>97.6</v>
      </c>
      <c r="J311" s="125">
        <v>213</v>
      </c>
      <c r="K311" s="125">
        <v>204</v>
      </c>
      <c r="L311" s="125">
        <v>95.8</v>
      </c>
      <c r="M311" s="125">
        <v>314</v>
      </c>
      <c r="N311" s="125">
        <v>315</v>
      </c>
      <c r="O311" s="125">
        <v>100</v>
      </c>
      <c r="P311" s="125">
        <v>4</v>
      </c>
      <c r="Q311" s="125">
        <v>1</v>
      </c>
      <c r="R311" s="125">
        <v>25</v>
      </c>
    </row>
    <row r="312" spans="1:18" x14ac:dyDescent="0.55000000000000004">
      <c r="A312" s="125" t="s">
        <v>200</v>
      </c>
      <c r="B312" s="125">
        <v>2019</v>
      </c>
      <c r="C312" s="125" t="s">
        <v>163</v>
      </c>
      <c r="D312" s="125">
        <v>290</v>
      </c>
      <c r="E312" s="125">
        <v>281</v>
      </c>
      <c r="F312" s="125">
        <v>96.9</v>
      </c>
      <c r="G312" s="125">
        <v>290</v>
      </c>
      <c r="H312" s="125">
        <v>281</v>
      </c>
      <c r="I312" s="125">
        <v>96.9</v>
      </c>
      <c r="J312" s="125">
        <v>213</v>
      </c>
      <c r="K312" s="125">
        <v>204</v>
      </c>
      <c r="L312" s="125">
        <v>95.8</v>
      </c>
      <c r="M312" s="125">
        <v>314</v>
      </c>
      <c r="N312" s="125">
        <v>310</v>
      </c>
      <c r="O312" s="125">
        <v>98.7</v>
      </c>
      <c r="P312" s="125">
        <v>4</v>
      </c>
      <c r="Q312" s="125">
        <v>1</v>
      </c>
      <c r="R312" s="125">
        <v>25</v>
      </c>
    </row>
    <row r="313" spans="1:18" x14ac:dyDescent="0.55000000000000004">
      <c r="A313" s="125" t="s">
        <v>200</v>
      </c>
      <c r="B313" s="125">
        <v>2019</v>
      </c>
      <c r="C313" s="125" t="s">
        <v>164</v>
      </c>
      <c r="D313" s="125">
        <v>291</v>
      </c>
      <c r="E313" s="125">
        <v>284</v>
      </c>
      <c r="F313" s="125">
        <v>97.6</v>
      </c>
      <c r="G313" s="125">
        <v>291</v>
      </c>
      <c r="H313" s="125">
        <v>284</v>
      </c>
      <c r="I313" s="125">
        <v>97.6</v>
      </c>
      <c r="J313" s="125">
        <v>214</v>
      </c>
      <c r="K313" s="125">
        <v>202</v>
      </c>
      <c r="L313" s="125">
        <v>94.4</v>
      </c>
      <c r="M313" s="125">
        <v>315</v>
      </c>
      <c r="N313" s="125">
        <v>311</v>
      </c>
      <c r="O313" s="125">
        <v>98.7</v>
      </c>
      <c r="P313" s="125">
        <v>4</v>
      </c>
      <c r="Q313" s="125">
        <v>1</v>
      </c>
      <c r="R313" s="125">
        <v>25</v>
      </c>
    </row>
    <row r="314" spans="1:18" x14ac:dyDescent="0.55000000000000004">
      <c r="A314" s="125" t="s">
        <v>200</v>
      </c>
      <c r="B314" s="125">
        <v>2019</v>
      </c>
      <c r="C314" s="125" t="s">
        <v>165</v>
      </c>
      <c r="D314" s="125">
        <v>291</v>
      </c>
      <c r="E314" s="125">
        <v>275</v>
      </c>
      <c r="F314" s="125">
        <v>94.5</v>
      </c>
      <c r="G314" s="125">
        <v>291</v>
      </c>
      <c r="H314" s="125">
        <v>275</v>
      </c>
      <c r="I314" s="125">
        <v>94.5</v>
      </c>
      <c r="J314" s="125">
        <v>214</v>
      </c>
      <c r="K314" s="125">
        <v>201</v>
      </c>
      <c r="L314" s="125">
        <v>93.9</v>
      </c>
      <c r="M314" s="125">
        <v>315</v>
      </c>
      <c r="N314" s="125">
        <v>305</v>
      </c>
      <c r="O314" s="125">
        <v>96.8</v>
      </c>
      <c r="P314" s="125">
        <v>4</v>
      </c>
      <c r="Q314" s="125">
        <v>1</v>
      </c>
      <c r="R314" s="125">
        <v>25</v>
      </c>
    </row>
    <row r="315" spans="1:18" x14ac:dyDescent="0.55000000000000004">
      <c r="A315" s="125" t="s">
        <v>200</v>
      </c>
      <c r="B315" s="125">
        <v>2019</v>
      </c>
      <c r="C315" s="125" t="s">
        <v>166</v>
      </c>
      <c r="D315" s="125">
        <v>291</v>
      </c>
      <c r="E315" s="125">
        <v>290</v>
      </c>
      <c r="F315" s="125">
        <v>99.7</v>
      </c>
      <c r="G315" s="125">
        <v>291</v>
      </c>
      <c r="H315" s="125">
        <v>290</v>
      </c>
      <c r="I315" s="125">
        <v>99.7</v>
      </c>
      <c r="J315" s="125">
        <v>214</v>
      </c>
      <c r="K315" s="125">
        <v>205</v>
      </c>
      <c r="L315" s="125">
        <v>95.8</v>
      </c>
      <c r="M315" s="125">
        <v>315</v>
      </c>
      <c r="N315" s="125">
        <v>315</v>
      </c>
      <c r="O315" s="125">
        <v>100</v>
      </c>
      <c r="P315" s="125">
        <v>4</v>
      </c>
      <c r="Q315" s="125">
        <v>1</v>
      </c>
      <c r="R315" s="125">
        <v>25</v>
      </c>
    </row>
    <row r="316" spans="1:18" x14ac:dyDescent="0.55000000000000004">
      <c r="A316" s="125" t="s">
        <v>201</v>
      </c>
      <c r="B316" s="125">
        <v>2019</v>
      </c>
      <c r="C316" s="125" t="s">
        <v>155</v>
      </c>
      <c r="D316" s="125">
        <v>227</v>
      </c>
      <c r="E316" s="125">
        <v>228</v>
      </c>
      <c r="F316" s="125">
        <v>100</v>
      </c>
      <c r="G316" s="125">
        <v>227</v>
      </c>
      <c r="H316" s="125">
        <v>228</v>
      </c>
      <c r="I316" s="125">
        <v>100</v>
      </c>
      <c r="J316" s="125">
        <v>191</v>
      </c>
      <c r="K316" s="125">
        <v>182</v>
      </c>
      <c r="L316" s="125">
        <v>95.3</v>
      </c>
      <c r="M316" s="125">
        <v>226</v>
      </c>
      <c r="N316" s="125">
        <v>226</v>
      </c>
      <c r="O316" s="125">
        <v>100</v>
      </c>
      <c r="P316" s="125">
        <v>17</v>
      </c>
      <c r="Q316" s="125">
        <v>0</v>
      </c>
      <c r="R316" s="125">
        <v>0</v>
      </c>
    </row>
    <row r="317" spans="1:18" x14ac:dyDescent="0.55000000000000004">
      <c r="A317" s="125" t="s">
        <v>201</v>
      </c>
      <c r="B317" s="125">
        <v>2019</v>
      </c>
      <c r="C317" s="125" t="s">
        <v>156</v>
      </c>
      <c r="D317" s="125">
        <v>231</v>
      </c>
      <c r="E317" s="125">
        <v>226</v>
      </c>
      <c r="F317" s="125">
        <v>97.8</v>
      </c>
      <c r="G317" s="125">
        <v>231</v>
      </c>
      <c r="H317" s="125">
        <v>226</v>
      </c>
      <c r="I317" s="125">
        <v>97.8</v>
      </c>
      <c r="J317" s="125">
        <v>191</v>
      </c>
      <c r="K317" s="125">
        <v>182</v>
      </c>
      <c r="L317" s="125">
        <v>95.3</v>
      </c>
      <c r="M317" s="125">
        <v>230</v>
      </c>
      <c r="N317" s="125">
        <v>223</v>
      </c>
      <c r="O317" s="125">
        <v>97</v>
      </c>
      <c r="P317" s="125">
        <v>17</v>
      </c>
      <c r="Q317" s="125">
        <v>0</v>
      </c>
      <c r="R317" s="125">
        <v>0</v>
      </c>
    </row>
    <row r="318" spans="1:18" x14ac:dyDescent="0.55000000000000004">
      <c r="A318" s="125" t="s">
        <v>201</v>
      </c>
      <c r="B318" s="125">
        <v>2019</v>
      </c>
      <c r="C318" s="125" t="s">
        <v>157</v>
      </c>
      <c r="D318" s="125">
        <v>233</v>
      </c>
      <c r="E318" s="125">
        <v>227</v>
      </c>
      <c r="F318" s="125">
        <v>97.4</v>
      </c>
      <c r="G318" s="125">
        <v>233</v>
      </c>
      <c r="H318" s="125">
        <v>227</v>
      </c>
      <c r="I318" s="125">
        <v>97.4</v>
      </c>
      <c r="J318" s="125">
        <v>191</v>
      </c>
      <c r="K318" s="125">
        <v>182</v>
      </c>
      <c r="L318" s="125">
        <v>95.3</v>
      </c>
      <c r="M318" s="125">
        <v>232</v>
      </c>
      <c r="N318" s="125">
        <v>228</v>
      </c>
      <c r="O318" s="125">
        <v>98.3</v>
      </c>
      <c r="P318" s="125">
        <v>17</v>
      </c>
      <c r="Q318" s="125">
        <v>0</v>
      </c>
      <c r="R318" s="125">
        <v>0</v>
      </c>
    </row>
    <row r="319" spans="1:18" x14ac:dyDescent="0.55000000000000004">
      <c r="A319" s="125" t="s">
        <v>201</v>
      </c>
      <c r="B319" s="125">
        <v>2019</v>
      </c>
      <c r="C319" s="125" t="s">
        <v>158</v>
      </c>
      <c r="D319" s="125">
        <v>234</v>
      </c>
      <c r="E319" s="125">
        <v>226</v>
      </c>
      <c r="F319" s="125">
        <v>96.6</v>
      </c>
      <c r="G319" s="125">
        <v>234</v>
      </c>
      <c r="H319" s="125">
        <v>226</v>
      </c>
      <c r="I319" s="125">
        <v>96.6</v>
      </c>
      <c r="J319" s="125">
        <v>191</v>
      </c>
      <c r="K319" s="125">
        <v>182</v>
      </c>
      <c r="L319" s="125">
        <v>95.3</v>
      </c>
      <c r="M319" s="125">
        <v>234</v>
      </c>
      <c r="N319" s="125">
        <v>228</v>
      </c>
      <c r="O319" s="125">
        <v>97.4</v>
      </c>
      <c r="P319" s="125">
        <v>17</v>
      </c>
      <c r="Q319" s="125">
        <v>0</v>
      </c>
      <c r="R319" s="125">
        <v>0</v>
      </c>
    </row>
    <row r="320" spans="1:18" x14ac:dyDescent="0.55000000000000004">
      <c r="A320" s="125" t="s">
        <v>201</v>
      </c>
      <c r="B320" s="125">
        <v>2019</v>
      </c>
      <c r="C320" s="125" t="s">
        <v>159</v>
      </c>
      <c r="D320" s="125">
        <v>234</v>
      </c>
      <c r="E320" s="125">
        <v>228</v>
      </c>
      <c r="F320" s="125">
        <v>97.4</v>
      </c>
      <c r="G320" s="125">
        <v>234</v>
      </c>
      <c r="H320" s="125">
        <v>228</v>
      </c>
      <c r="I320" s="125">
        <v>97.4</v>
      </c>
      <c r="J320" s="125">
        <v>191</v>
      </c>
      <c r="K320" s="125">
        <v>182</v>
      </c>
      <c r="L320" s="125">
        <v>95.3</v>
      </c>
      <c r="M320" s="125">
        <v>234</v>
      </c>
      <c r="N320" s="125">
        <v>229</v>
      </c>
      <c r="O320" s="125">
        <v>97.9</v>
      </c>
      <c r="P320" s="125">
        <v>17</v>
      </c>
      <c r="Q320" s="125">
        <v>0</v>
      </c>
      <c r="R320" s="125">
        <v>0</v>
      </c>
    </row>
    <row r="321" spans="1:18" x14ac:dyDescent="0.55000000000000004">
      <c r="A321" s="125" t="s">
        <v>201</v>
      </c>
      <c r="B321" s="125">
        <v>2019</v>
      </c>
      <c r="C321" s="125" t="s">
        <v>160</v>
      </c>
      <c r="D321" s="125">
        <v>238</v>
      </c>
      <c r="E321" s="125">
        <v>228</v>
      </c>
      <c r="F321" s="125">
        <v>95.8</v>
      </c>
      <c r="G321" s="125">
        <v>238</v>
      </c>
      <c r="H321" s="125">
        <v>228</v>
      </c>
      <c r="I321" s="125">
        <v>95.8</v>
      </c>
      <c r="J321" s="125">
        <v>191</v>
      </c>
      <c r="K321" s="125">
        <v>182</v>
      </c>
      <c r="L321" s="125">
        <v>95.3</v>
      </c>
      <c r="M321" s="125">
        <v>238</v>
      </c>
      <c r="N321" s="125">
        <v>229</v>
      </c>
      <c r="O321" s="125">
        <v>96.2</v>
      </c>
      <c r="P321" s="125">
        <v>17</v>
      </c>
      <c r="Q321" s="125">
        <v>0</v>
      </c>
      <c r="R321" s="125">
        <v>0</v>
      </c>
    </row>
    <row r="322" spans="1:18" x14ac:dyDescent="0.55000000000000004">
      <c r="A322" s="125" t="s">
        <v>201</v>
      </c>
      <c r="B322" s="125">
        <v>2019</v>
      </c>
      <c r="C322" s="125" t="s">
        <v>161</v>
      </c>
      <c r="D322" s="125">
        <v>238</v>
      </c>
      <c r="E322" s="125">
        <v>228</v>
      </c>
      <c r="F322" s="125">
        <v>95.8</v>
      </c>
      <c r="G322" s="125">
        <v>238</v>
      </c>
      <c r="H322" s="125">
        <v>228</v>
      </c>
      <c r="I322" s="125">
        <v>95.8</v>
      </c>
      <c r="J322" s="125">
        <v>191</v>
      </c>
      <c r="K322" s="125">
        <v>182</v>
      </c>
      <c r="L322" s="125">
        <v>95.3</v>
      </c>
      <c r="M322" s="125">
        <v>239</v>
      </c>
      <c r="N322" s="125">
        <v>232</v>
      </c>
      <c r="O322" s="125">
        <v>97.1</v>
      </c>
      <c r="P322" s="125">
        <v>17</v>
      </c>
      <c r="Q322" s="125">
        <v>0</v>
      </c>
      <c r="R322" s="125">
        <v>0</v>
      </c>
    </row>
    <row r="323" spans="1:18" x14ac:dyDescent="0.55000000000000004">
      <c r="A323" s="125" t="s">
        <v>201</v>
      </c>
      <c r="B323" s="125">
        <v>2019</v>
      </c>
      <c r="C323" s="125" t="s">
        <v>162</v>
      </c>
      <c r="D323" s="125">
        <v>241</v>
      </c>
      <c r="E323" s="125">
        <v>229</v>
      </c>
      <c r="F323" s="125">
        <v>95</v>
      </c>
      <c r="G323" s="125">
        <v>241</v>
      </c>
      <c r="H323" s="125">
        <v>229</v>
      </c>
      <c r="I323" s="125">
        <v>95</v>
      </c>
      <c r="J323" s="125">
        <v>194</v>
      </c>
      <c r="K323" s="125">
        <v>182</v>
      </c>
      <c r="L323" s="125">
        <v>93.8</v>
      </c>
      <c r="M323" s="125">
        <v>243</v>
      </c>
      <c r="N323" s="125">
        <v>234</v>
      </c>
      <c r="O323" s="125">
        <v>96.3</v>
      </c>
      <c r="P323" s="125">
        <v>17</v>
      </c>
      <c r="Q323" s="125">
        <v>0</v>
      </c>
      <c r="R323" s="125">
        <v>0</v>
      </c>
    </row>
    <row r="324" spans="1:18" x14ac:dyDescent="0.55000000000000004">
      <c r="A324" s="125" t="s">
        <v>201</v>
      </c>
      <c r="B324" s="125">
        <v>2019</v>
      </c>
      <c r="C324" s="125" t="s">
        <v>163</v>
      </c>
      <c r="D324" s="125">
        <v>243</v>
      </c>
      <c r="E324" s="125">
        <v>230</v>
      </c>
      <c r="F324" s="125">
        <v>94.7</v>
      </c>
      <c r="G324" s="125">
        <v>243</v>
      </c>
      <c r="H324" s="125">
        <v>230</v>
      </c>
      <c r="I324" s="125">
        <v>94.7</v>
      </c>
      <c r="J324" s="125">
        <v>196</v>
      </c>
      <c r="K324" s="125">
        <v>184</v>
      </c>
      <c r="L324" s="125">
        <v>93.9</v>
      </c>
      <c r="M324" s="125">
        <v>245</v>
      </c>
      <c r="N324" s="125">
        <v>235</v>
      </c>
      <c r="O324" s="125">
        <v>95.9</v>
      </c>
      <c r="P324" s="125">
        <v>17</v>
      </c>
      <c r="Q324" s="125">
        <v>0</v>
      </c>
      <c r="R324" s="125">
        <v>0</v>
      </c>
    </row>
    <row r="325" spans="1:18" x14ac:dyDescent="0.55000000000000004">
      <c r="A325" s="125" t="s">
        <v>201</v>
      </c>
      <c r="B325" s="125">
        <v>2019</v>
      </c>
      <c r="C325" s="125" t="s">
        <v>164</v>
      </c>
      <c r="D325" s="125">
        <v>245</v>
      </c>
      <c r="E325" s="125">
        <v>234</v>
      </c>
      <c r="F325" s="125">
        <v>95.5</v>
      </c>
      <c r="G325" s="125">
        <v>245</v>
      </c>
      <c r="H325" s="125">
        <v>234</v>
      </c>
      <c r="I325" s="125">
        <v>95.5</v>
      </c>
      <c r="J325" s="125">
        <v>197</v>
      </c>
      <c r="K325" s="125">
        <v>185</v>
      </c>
      <c r="L325" s="125">
        <v>93.9</v>
      </c>
      <c r="M325" s="125">
        <v>247</v>
      </c>
      <c r="N325" s="125">
        <v>238</v>
      </c>
      <c r="O325" s="125">
        <v>96.4</v>
      </c>
      <c r="P325" s="125">
        <v>17</v>
      </c>
      <c r="Q325" s="125">
        <v>1</v>
      </c>
      <c r="R325" s="125">
        <v>5.9</v>
      </c>
    </row>
    <row r="326" spans="1:18" x14ac:dyDescent="0.55000000000000004">
      <c r="A326" s="125" t="s">
        <v>201</v>
      </c>
      <c r="B326" s="125">
        <v>2019</v>
      </c>
      <c r="C326" s="125" t="s">
        <v>165</v>
      </c>
      <c r="D326" s="125">
        <v>245</v>
      </c>
      <c r="E326" s="125">
        <v>235</v>
      </c>
      <c r="F326" s="125">
        <v>95.9</v>
      </c>
      <c r="G326" s="125">
        <v>245</v>
      </c>
      <c r="H326" s="125">
        <v>235</v>
      </c>
      <c r="I326" s="125">
        <v>95.9</v>
      </c>
      <c r="J326" s="125">
        <v>197</v>
      </c>
      <c r="K326" s="125">
        <v>185</v>
      </c>
      <c r="L326" s="125">
        <v>93.9</v>
      </c>
      <c r="M326" s="125">
        <v>247</v>
      </c>
      <c r="N326" s="125">
        <v>238</v>
      </c>
      <c r="O326" s="125">
        <v>96.4</v>
      </c>
      <c r="P326" s="125">
        <v>17</v>
      </c>
      <c r="Q326" s="125">
        <v>0</v>
      </c>
      <c r="R326" s="125">
        <v>0</v>
      </c>
    </row>
    <row r="327" spans="1:18" x14ac:dyDescent="0.55000000000000004">
      <c r="A327" s="125" t="s">
        <v>201</v>
      </c>
      <c r="B327" s="125">
        <v>2019</v>
      </c>
      <c r="C327" s="125" t="s">
        <v>166</v>
      </c>
      <c r="D327" s="125">
        <v>245</v>
      </c>
      <c r="E327" s="125">
        <v>235</v>
      </c>
      <c r="F327" s="125">
        <v>95.9</v>
      </c>
      <c r="G327" s="125">
        <v>245</v>
      </c>
      <c r="H327" s="125">
        <v>235</v>
      </c>
      <c r="I327" s="125">
        <v>95.9</v>
      </c>
      <c r="J327" s="125">
        <v>197</v>
      </c>
      <c r="K327" s="125">
        <v>185</v>
      </c>
      <c r="L327" s="125">
        <v>93.9</v>
      </c>
      <c r="M327" s="125">
        <v>247</v>
      </c>
      <c r="N327" s="125">
        <v>239</v>
      </c>
      <c r="O327" s="125">
        <v>96.8</v>
      </c>
      <c r="P327" s="125">
        <v>17</v>
      </c>
      <c r="Q327" s="125">
        <v>1</v>
      </c>
      <c r="R327" s="125">
        <v>5.9</v>
      </c>
    </row>
    <row r="328" spans="1:18" x14ac:dyDescent="0.55000000000000004">
      <c r="A328" s="125" t="s">
        <v>202</v>
      </c>
      <c r="B328" s="125">
        <v>2019</v>
      </c>
      <c r="C328" s="125" t="s">
        <v>155</v>
      </c>
      <c r="D328" s="125">
        <v>216</v>
      </c>
      <c r="E328" s="125">
        <v>221</v>
      </c>
      <c r="F328" s="125">
        <v>100</v>
      </c>
      <c r="G328" s="125">
        <v>216</v>
      </c>
      <c r="H328" s="125">
        <v>221</v>
      </c>
      <c r="I328" s="125">
        <v>100</v>
      </c>
      <c r="J328" s="125">
        <v>110</v>
      </c>
      <c r="K328" s="125">
        <v>105</v>
      </c>
      <c r="L328" s="125">
        <v>95.5</v>
      </c>
      <c r="M328" s="125">
        <v>225</v>
      </c>
      <c r="N328" s="125">
        <v>234</v>
      </c>
      <c r="O328" s="125">
        <v>100</v>
      </c>
      <c r="P328" s="125">
        <v>5</v>
      </c>
      <c r="Q328" s="125">
        <v>1</v>
      </c>
      <c r="R328" s="125">
        <v>20</v>
      </c>
    </row>
    <row r="329" spans="1:18" x14ac:dyDescent="0.55000000000000004">
      <c r="A329" s="125" t="s">
        <v>202</v>
      </c>
      <c r="B329" s="125">
        <v>2019</v>
      </c>
      <c r="C329" s="125" t="s">
        <v>156</v>
      </c>
      <c r="D329" s="125">
        <v>216</v>
      </c>
      <c r="E329" s="125">
        <v>221</v>
      </c>
      <c r="F329" s="125">
        <v>100</v>
      </c>
      <c r="G329" s="125">
        <v>216</v>
      </c>
      <c r="H329" s="125">
        <v>221</v>
      </c>
      <c r="I329" s="125">
        <v>100</v>
      </c>
      <c r="J329" s="125">
        <v>110</v>
      </c>
      <c r="K329" s="125">
        <v>105</v>
      </c>
      <c r="L329" s="125">
        <v>95.5</v>
      </c>
      <c r="M329" s="125">
        <v>226</v>
      </c>
      <c r="N329" s="125">
        <v>234</v>
      </c>
      <c r="O329" s="125">
        <v>100</v>
      </c>
      <c r="P329" s="125">
        <v>5</v>
      </c>
      <c r="Q329" s="125">
        <v>2</v>
      </c>
      <c r="R329" s="125">
        <v>40</v>
      </c>
    </row>
    <row r="330" spans="1:18" x14ac:dyDescent="0.55000000000000004">
      <c r="A330" s="125" t="s">
        <v>202</v>
      </c>
      <c r="B330" s="125">
        <v>2019</v>
      </c>
      <c r="C330" s="125" t="s">
        <v>157</v>
      </c>
      <c r="D330" s="125">
        <v>216</v>
      </c>
      <c r="E330" s="125">
        <v>219</v>
      </c>
      <c r="F330" s="125">
        <v>100</v>
      </c>
      <c r="G330" s="125">
        <v>216</v>
      </c>
      <c r="H330" s="125">
        <v>219</v>
      </c>
      <c r="I330" s="125">
        <v>100</v>
      </c>
      <c r="J330" s="125">
        <v>110</v>
      </c>
      <c r="K330" s="125">
        <v>105</v>
      </c>
      <c r="L330" s="125">
        <v>95.5</v>
      </c>
      <c r="M330" s="125">
        <v>226</v>
      </c>
      <c r="N330" s="125">
        <v>233</v>
      </c>
      <c r="O330" s="125">
        <v>100</v>
      </c>
      <c r="P330" s="125">
        <v>5</v>
      </c>
      <c r="Q330" s="125">
        <v>0</v>
      </c>
      <c r="R330" s="125">
        <v>0</v>
      </c>
    </row>
    <row r="331" spans="1:18" x14ac:dyDescent="0.55000000000000004">
      <c r="A331" s="125" t="s">
        <v>202</v>
      </c>
      <c r="B331" s="125">
        <v>2019</v>
      </c>
      <c r="C331" s="125" t="s">
        <v>158</v>
      </c>
      <c r="D331" s="125">
        <v>216</v>
      </c>
      <c r="E331" s="125">
        <v>219</v>
      </c>
      <c r="F331" s="125">
        <v>100</v>
      </c>
      <c r="G331" s="125">
        <v>216</v>
      </c>
      <c r="H331" s="125">
        <v>219</v>
      </c>
      <c r="I331" s="125">
        <v>100</v>
      </c>
      <c r="J331" s="125">
        <v>110</v>
      </c>
      <c r="K331" s="125">
        <v>105</v>
      </c>
      <c r="L331" s="125">
        <v>95.5</v>
      </c>
      <c r="M331" s="125">
        <v>226</v>
      </c>
      <c r="N331" s="125">
        <v>233</v>
      </c>
      <c r="O331" s="125">
        <v>100</v>
      </c>
      <c r="P331" s="125">
        <v>5</v>
      </c>
      <c r="Q331" s="125">
        <v>1</v>
      </c>
      <c r="R331" s="125">
        <v>20</v>
      </c>
    </row>
    <row r="332" spans="1:18" x14ac:dyDescent="0.55000000000000004">
      <c r="A332" s="125" t="s">
        <v>202</v>
      </c>
      <c r="B332" s="125">
        <v>2019</v>
      </c>
      <c r="C332" s="125" t="s">
        <v>159</v>
      </c>
      <c r="D332" s="125">
        <v>216</v>
      </c>
      <c r="E332" s="125">
        <v>220</v>
      </c>
      <c r="F332" s="125">
        <v>100</v>
      </c>
      <c r="G332" s="125">
        <v>216</v>
      </c>
      <c r="H332" s="125">
        <v>220</v>
      </c>
      <c r="I332" s="125">
        <v>100</v>
      </c>
      <c r="J332" s="125">
        <v>110</v>
      </c>
      <c r="K332" s="125">
        <v>105</v>
      </c>
      <c r="L332" s="125">
        <v>95.5</v>
      </c>
      <c r="M332" s="125">
        <v>226</v>
      </c>
      <c r="N332" s="125">
        <v>232</v>
      </c>
      <c r="O332" s="125">
        <v>100</v>
      </c>
      <c r="P332" s="125">
        <v>5</v>
      </c>
      <c r="Q332" s="125">
        <v>1</v>
      </c>
      <c r="R332" s="125">
        <v>20</v>
      </c>
    </row>
    <row r="333" spans="1:18" x14ac:dyDescent="0.55000000000000004">
      <c r="A333" s="125" t="s">
        <v>202</v>
      </c>
      <c r="B333" s="125">
        <v>2019</v>
      </c>
      <c r="C333" s="125" t="s">
        <v>160</v>
      </c>
      <c r="D333" s="125">
        <v>218</v>
      </c>
      <c r="E333" s="125">
        <v>221</v>
      </c>
      <c r="F333" s="125">
        <v>100</v>
      </c>
      <c r="G333" s="125">
        <v>218</v>
      </c>
      <c r="H333" s="125">
        <v>221</v>
      </c>
      <c r="I333" s="125">
        <v>100</v>
      </c>
      <c r="J333" s="125">
        <v>111</v>
      </c>
      <c r="K333" s="125">
        <v>105</v>
      </c>
      <c r="L333" s="125">
        <v>94.6</v>
      </c>
      <c r="M333" s="125">
        <v>228</v>
      </c>
      <c r="N333" s="125">
        <v>234</v>
      </c>
      <c r="O333" s="125">
        <v>100</v>
      </c>
      <c r="P333" s="125">
        <v>5</v>
      </c>
      <c r="Q333" s="125">
        <v>0</v>
      </c>
      <c r="R333" s="125">
        <v>0</v>
      </c>
    </row>
    <row r="334" spans="1:18" x14ac:dyDescent="0.55000000000000004">
      <c r="A334" s="125" t="s">
        <v>202</v>
      </c>
      <c r="B334" s="125">
        <v>2019</v>
      </c>
      <c r="C334" s="125" t="s">
        <v>161</v>
      </c>
      <c r="D334" s="125">
        <v>220</v>
      </c>
      <c r="E334" s="125">
        <v>224</v>
      </c>
      <c r="F334" s="125">
        <v>100</v>
      </c>
      <c r="G334" s="125">
        <v>220</v>
      </c>
      <c r="H334" s="125">
        <v>224</v>
      </c>
      <c r="I334" s="125">
        <v>100</v>
      </c>
      <c r="J334" s="125">
        <v>111</v>
      </c>
      <c r="K334" s="125">
        <v>105</v>
      </c>
      <c r="L334" s="125">
        <v>94.6</v>
      </c>
      <c r="M334" s="125">
        <v>230</v>
      </c>
      <c r="N334" s="125">
        <v>236</v>
      </c>
      <c r="O334" s="125">
        <v>100</v>
      </c>
      <c r="P334" s="125">
        <v>5</v>
      </c>
      <c r="Q334" s="125">
        <v>2</v>
      </c>
      <c r="R334" s="125">
        <v>40</v>
      </c>
    </row>
    <row r="335" spans="1:18" x14ac:dyDescent="0.55000000000000004">
      <c r="A335" s="125" t="s">
        <v>202</v>
      </c>
      <c r="B335" s="125">
        <v>2019</v>
      </c>
      <c r="C335" s="125" t="s">
        <v>162</v>
      </c>
      <c r="D335" s="125">
        <v>221</v>
      </c>
      <c r="E335" s="125">
        <v>224</v>
      </c>
      <c r="F335" s="125">
        <v>100</v>
      </c>
      <c r="G335" s="125">
        <v>221</v>
      </c>
      <c r="H335" s="125">
        <v>224</v>
      </c>
      <c r="I335" s="125">
        <v>100</v>
      </c>
      <c r="J335" s="125">
        <v>111</v>
      </c>
      <c r="K335" s="125">
        <v>105</v>
      </c>
      <c r="L335" s="125">
        <v>94.6</v>
      </c>
      <c r="M335" s="125">
        <v>231</v>
      </c>
      <c r="N335" s="125">
        <v>236</v>
      </c>
      <c r="O335" s="125">
        <v>100</v>
      </c>
      <c r="P335" s="125">
        <v>5</v>
      </c>
      <c r="Q335" s="125">
        <v>1</v>
      </c>
      <c r="R335" s="125">
        <v>20</v>
      </c>
    </row>
    <row r="336" spans="1:18" x14ac:dyDescent="0.55000000000000004">
      <c r="A336" s="125" t="s">
        <v>202</v>
      </c>
      <c r="B336" s="125">
        <v>2019</v>
      </c>
      <c r="C336" s="125" t="s">
        <v>163</v>
      </c>
      <c r="D336" s="125">
        <v>222</v>
      </c>
      <c r="E336" s="125">
        <v>224</v>
      </c>
      <c r="F336" s="125">
        <v>100</v>
      </c>
      <c r="G336" s="125">
        <v>222</v>
      </c>
      <c r="H336" s="125">
        <v>224</v>
      </c>
      <c r="I336" s="125">
        <v>100</v>
      </c>
      <c r="J336" s="125">
        <v>111</v>
      </c>
      <c r="K336" s="125">
        <v>105</v>
      </c>
      <c r="L336" s="125">
        <v>94.6</v>
      </c>
      <c r="M336" s="125">
        <v>233</v>
      </c>
      <c r="N336" s="125">
        <v>236</v>
      </c>
      <c r="O336" s="125">
        <v>100</v>
      </c>
      <c r="P336" s="125">
        <v>5</v>
      </c>
      <c r="Q336" s="125">
        <v>1</v>
      </c>
      <c r="R336" s="125">
        <v>20</v>
      </c>
    </row>
    <row r="337" spans="1:18" x14ac:dyDescent="0.55000000000000004">
      <c r="A337" s="125" t="s">
        <v>202</v>
      </c>
      <c r="B337" s="125">
        <v>2019</v>
      </c>
      <c r="C337" s="125" t="s">
        <v>164</v>
      </c>
      <c r="D337" s="125">
        <v>223</v>
      </c>
      <c r="E337" s="125">
        <v>225</v>
      </c>
      <c r="F337" s="125">
        <v>100</v>
      </c>
      <c r="G337" s="125">
        <v>223</v>
      </c>
      <c r="H337" s="125">
        <v>225</v>
      </c>
      <c r="I337" s="125">
        <v>100</v>
      </c>
      <c r="J337" s="125">
        <v>112</v>
      </c>
      <c r="K337" s="125">
        <v>106</v>
      </c>
      <c r="L337" s="125">
        <v>94.6</v>
      </c>
      <c r="M337" s="125">
        <v>234</v>
      </c>
      <c r="N337" s="125">
        <v>238</v>
      </c>
      <c r="O337" s="125">
        <v>100</v>
      </c>
      <c r="P337" s="125">
        <v>5</v>
      </c>
      <c r="Q337" s="125">
        <v>1</v>
      </c>
      <c r="R337" s="125">
        <v>20</v>
      </c>
    </row>
    <row r="338" spans="1:18" x14ac:dyDescent="0.55000000000000004">
      <c r="A338" s="125" t="s">
        <v>202</v>
      </c>
      <c r="B338" s="125">
        <v>2019</v>
      </c>
      <c r="C338" s="125" t="s">
        <v>165</v>
      </c>
      <c r="D338" s="125">
        <v>223</v>
      </c>
      <c r="E338" s="125">
        <v>225</v>
      </c>
      <c r="F338" s="125">
        <v>100</v>
      </c>
      <c r="G338" s="125">
        <v>223</v>
      </c>
      <c r="H338" s="125">
        <v>225</v>
      </c>
      <c r="I338" s="125">
        <v>100</v>
      </c>
      <c r="J338" s="125">
        <v>112</v>
      </c>
      <c r="K338" s="125">
        <v>107</v>
      </c>
      <c r="L338" s="125">
        <v>95.5</v>
      </c>
      <c r="M338" s="125">
        <v>234</v>
      </c>
      <c r="N338" s="125">
        <v>240</v>
      </c>
      <c r="O338" s="125">
        <v>100</v>
      </c>
      <c r="P338" s="125">
        <v>5</v>
      </c>
      <c r="Q338" s="125">
        <v>3</v>
      </c>
      <c r="R338" s="125">
        <v>60</v>
      </c>
    </row>
    <row r="339" spans="1:18" x14ac:dyDescent="0.55000000000000004">
      <c r="A339" s="125" t="s">
        <v>202</v>
      </c>
      <c r="B339" s="125">
        <v>2019</v>
      </c>
      <c r="C339" s="125" t="s">
        <v>166</v>
      </c>
      <c r="D339" s="125">
        <v>223</v>
      </c>
      <c r="E339" s="125">
        <v>222</v>
      </c>
      <c r="F339" s="125">
        <v>99.6</v>
      </c>
      <c r="G339" s="125">
        <v>223</v>
      </c>
      <c r="H339" s="125">
        <v>222</v>
      </c>
      <c r="I339" s="125">
        <v>99.6</v>
      </c>
      <c r="J339" s="125">
        <v>112</v>
      </c>
      <c r="K339" s="125">
        <v>107</v>
      </c>
      <c r="L339" s="125">
        <v>95.5</v>
      </c>
      <c r="M339" s="125">
        <v>234</v>
      </c>
      <c r="N339" s="125">
        <v>240</v>
      </c>
      <c r="O339" s="125">
        <v>100</v>
      </c>
      <c r="P339" s="125">
        <v>5</v>
      </c>
      <c r="Q339" s="125">
        <v>1</v>
      </c>
      <c r="R339" s="125">
        <v>20</v>
      </c>
    </row>
    <row r="340" spans="1:18" x14ac:dyDescent="0.55000000000000004">
      <c r="A340" s="125" t="s">
        <v>203</v>
      </c>
      <c r="B340" s="125">
        <v>2019</v>
      </c>
      <c r="C340" s="125" t="s">
        <v>155</v>
      </c>
      <c r="D340" s="125">
        <v>209</v>
      </c>
      <c r="E340" s="125">
        <v>215</v>
      </c>
      <c r="F340" s="125">
        <v>100</v>
      </c>
      <c r="G340" s="125">
        <v>209</v>
      </c>
      <c r="H340" s="125">
        <v>215</v>
      </c>
      <c r="I340" s="125">
        <v>100</v>
      </c>
      <c r="J340" s="125">
        <v>171</v>
      </c>
      <c r="K340" s="125">
        <v>149</v>
      </c>
      <c r="L340" s="125">
        <v>87.1</v>
      </c>
      <c r="M340" s="125">
        <v>217</v>
      </c>
      <c r="N340" s="125">
        <v>220</v>
      </c>
      <c r="O340" s="125">
        <v>100</v>
      </c>
      <c r="P340" s="125">
        <v>5</v>
      </c>
      <c r="Q340" s="125">
        <v>0</v>
      </c>
      <c r="R340" s="125">
        <v>0</v>
      </c>
    </row>
    <row r="341" spans="1:18" x14ac:dyDescent="0.55000000000000004">
      <c r="A341" s="125" t="s">
        <v>203</v>
      </c>
      <c r="B341" s="125">
        <v>2019</v>
      </c>
      <c r="C341" s="125" t="s">
        <v>156</v>
      </c>
      <c r="D341" s="125">
        <v>210</v>
      </c>
      <c r="E341" s="125">
        <v>218</v>
      </c>
      <c r="F341" s="125">
        <v>100</v>
      </c>
      <c r="G341" s="125">
        <v>210</v>
      </c>
      <c r="H341" s="125">
        <v>218</v>
      </c>
      <c r="I341" s="125">
        <v>100</v>
      </c>
      <c r="J341" s="125">
        <v>171</v>
      </c>
      <c r="K341" s="125">
        <v>151</v>
      </c>
      <c r="L341" s="125">
        <v>88.3</v>
      </c>
      <c r="M341" s="125">
        <v>218</v>
      </c>
      <c r="N341" s="125">
        <v>223</v>
      </c>
      <c r="O341" s="125">
        <v>100</v>
      </c>
      <c r="P341" s="125">
        <v>5</v>
      </c>
      <c r="Q341" s="125">
        <v>0</v>
      </c>
      <c r="R341" s="125">
        <v>0</v>
      </c>
    </row>
    <row r="342" spans="1:18" x14ac:dyDescent="0.55000000000000004">
      <c r="A342" s="125" t="s">
        <v>203</v>
      </c>
      <c r="B342" s="125">
        <v>2019</v>
      </c>
      <c r="C342" s="125" t="s">
        <v>157</v>
      </c>
      <c r="D342" s="125">
        <v>211</v>
      </c>
      <c r="E342" s="125">
        <v>213</v>
      </c>
      <c r="F342" s="125">
        <v>100</v>
      </c>
      <c r="G342" s="125">
        <v>211</v>
      </c>
      <c r="H342" s="125">
        <v>213</v>
      </c>
      <c r="I342" s="125">
        <v>100</v>
      </c>
      <c r="J342" s="125">
        <v>171</v>
      </c>
      <c r="K342" s="125">
        <v>154</v>
      </c>
      <c r="L342" s="125">
        <v>90.1</v>
      </c>
      <c r="M342" s="125">
        <v>219</v>
      </c>
      <c r="N342" s="125">
        <v>216</v>
      </c>
      <c r="O342" s="125">
        <v>98.6</v>
      </c>
      <c r="P342" s="125">
        <v>5</v>
      </c>
      <c r="Q342" s="125">
        <v>0</v>
      </c>
      <c r="R342" s="125">
        <v>0</v>
      </c>
    </row>
    <row r="343" spans="1:18" x14ac:dyDescent="0.55000000000000004">
      <c r="A343" s="125" t="s">
        <v>203</v>
      </c>
      <c r="B343" s="125">
        <v>2019</v>
      </c>
      <c r="C343" s="125" t="s">
        <v>158</v>
      </c>
      <c r="D343" s="125">
        <v>211</v>
      </c>
      <c r="E343" s="125">
        <v>210</v>
      </c>
      <c r="F343" s="125">
        <v>99.5</v>
      </c>
      <c r="G343" s="125">
        <v>211</v>
      </c>
      <c r="H343" s="125">
        <v>210</v>
      </c>
      <c r="I343" s="125">
        <v>99.5</v>
      </c>
      <c r="J343" s="125">
        <v>171</v>
      </c>
      <c r="K343" s="125">
        <v>150</v>
      </c>
      <c r="L343" s="125">
        <v>87.7</v>
      </c>
      <c r="M343" s="125">
        <v>219</v>
      </c>
      <c r="N343" s="125">
        <v>215</v>
      </c>
      <c r="O343" s="125">
        <v>98.2</v>
      </c>
      <c r="P343" s="125">
        <v>5</v>
      </c>
      <c r="Q343" s="125">
        <v>0</v>
      </c>
      <c r="R343" s="125">
        <v>0</v>
      </c>
    </row>
    <row r="344" spans="1:18" x14ac:dyDescent="0.55000000000000004">
      <c r="A344" s="125" t="s">
        <v>203</v>
      </c>
      <c r="B344" s="125">
        <v>2019</v>
      </c>
      <c r="C344" s="125" t="s">
        <v>159</v>
      </c>
      <c r="D344" s="125">
        <v>213</v>
      </c>
      <c r="E344" s="125">
        <v>209</v>
      </c>
      <c r="F344" s="125">
        <v>98.1</v>
      </c>
      <c r="G344" s="125">
        <v>213</v>
      </c>
      <c r="H344" s="125">
        <v>209</v>
      </c>
      <c r="I344" s="125">
        <v>98.1</v>
      </c>
      <c r="J344" s="125">
        <v>172</v>
      </c>
      <c r="K344" s="125">
        <v>152</v>
      </c>
      <c r="L344" s="125">
        <v>88.4</v>
      </c>
      <c r="M344" s="125">
        <v>221</v>
      </c>
      <c r="N344" s="125">
        <v>215</v>
      </c>
      <c r="O344" s="125">
        <v>97.3</v>
      </c>
      <c r="P344" s="125">
        <v>5</v>
      </c>
      <c r="Q344" s="125">
        <v>0</v>
      </c>
      <c r="R344" s="125">
        <v>0</v>
      </c>
    </row>
    <row r="345" spans="1:18" x14ac:dyDescent="0.55000000000000004">
      <c r="A345" s="125" t="s">
        <v>203</v>
      </c>
      <c r="B345" s="125">
        <v>2019</v>
      </c>
      <c r="C345" s="125" t="s">
        <v>160</v>
      </c>
      <c r="D345" s="125">
        <v>213</v>
      </c>
      <c r="E345" s="125">
        <v>211</v>
      </c>
      <c r="F345" s="125">
        <v>99.1</v>
      </c>
      <c r="G345" s="125">
        <v>213</v>
      </c>
      <c r="H345" s="125">
        <v>211</v>
      </c>
      <c r="I345" s="125">
        <v>99.1</v>
      </c>
      <c r="J345" s="125">
        <v>172</v>
      </c>
      <c r="K345" s="125">
        <v>163</v>
      </c>
      <c r="L345" s="125">
        <v>94.8</v>
      </c>
      <c r="M345" s="125">
        <v>221</v>
      </c>
      <c r="N345" s="125">
        <v>223</v>
      </c>
      <c r="O345" s="125">
        <v>100</v>
      </c>
      <c r="P345" s="125">
        <v>5</v>
      </c>
      <c r="Q345" s="125">
        <v>0</v>
      </c>
      <c r="R345" s="125">
        <v>0</v>
      </c>
    </row>
    <row r="346" spans="1:18" x14ac:dyDescent="0.55000000000000004">
      <c r="A346" s="125" t="s">
        <v>203</v>
      </c>
      <c r="B346" s="125">
        <v>2019</v>
      </c>
      <c r="C346" s="125" t="s">
        <v>161</v>
      </c>
      <c r="D346" s="125">
        <v>213</v>
      </c>
      <c r="E346" s="125">
        <v>215</v>
      </c>
      <c r="F346" s="125">
        <v>100</v>
      </c>
      <c r="G346" s="125">
        <v>213</v>
      </c>
      <c r="H346" s="125">
        <v>215</v>
      </c>
      <c r="I346" s="125">
        <v>100</v>
      </c>
      <c r="J346" s="125">
        <v>172</v>
      </c>
      <c r="K346" s="125">
        <v>162</v>
      </c>
      <c r="L346" s="125">
        <v>94.2</v>
      </c>
      <c r="M346" s="125">
        <v>221</v>
      </c>
      <c r="N346" s="125">
        <v>224</v>
      </c>
      <c r="O346" s="125">
        <v>100</v>
      </c>
      <c r="P346" s="125">
        <v>5</v>
      </c>
      <c r="Q346" s="125">
        <v>0</v>
      </c>
      <c r="R346" s="125">
        <v>0</v>
      </c>
    </row>
    <row r="347" spans="1:18" x14ac:dyDescent="0.55000000000000004">
      <c r="A347" s="125" t="s">
        <v>203</v>
      </c>
      <c r="B347" s="125">
        <v>2019</v>
      </c>
      <c r="C347" s="125" t="s">
        <v>162</v>
      </c>
      <c r="D347" s="125">
        <v>214</v>
      </c>
      <c r="E347" s="125">
        <v>218</v>
      </c>
      <c r="F347" s="125">
        <v>100</v>
      </c>
      <c r="G347" s="125">
        <v>214</v>
      </c>
      <c r="H347" s="125">
        <v>218</v>
      </c>
      <c r="I347" s="125">
        <v>100</v>
      </c>
      <c r="J347" s="125">
        <v>172</v>
      </c>
      <c r="K347" s="125">
        <v>158</v>
      </c>
      <c r="L347" s="125">
        <v>91.9</v>
      </c>
      <c r="M347" s="125">
        <v>222</v>
      </c>
      <c r="N347" s="125">
        <v>224</v>
      </c>
      <c r="O347" s="125">
        <v>100</v>
      </c>
      <c r="P347" s="125">
        <v>5</v>
      </c>
      <c r="Q347" s="125">
        <v>0</v>
      </c>
      <c r="R347" s="125">
        <v>0</v>
      </c>
    </row>
    <row r="348" spans="1:18" x14ac:dyDescent="0.55000000000000004">
      <c r="A348" s="125" t="s">
        <v>203</v>
      </c>
      <c r="B348" s="125">
        <v>2019</v>
      </c>
      <c r="C348" s="125" t="s">
        <v>163</v>
      </c>
      <c r="D348" s="125">
        <v>214</v>
      </c>
      <c r="E348" s="125">
        <v>213</v>
      </c>
      <c r="F348" s="125">
        <v>99.5</v>
      </c>
      <c r="G348" s="125">
        <v>214</v>
      </c>
      <c r="H348" s="125">
        <v>213</v>
      </c>
      <c r="I348" s="125">
        <v>99.5</v>
      </c>
      <c r="J348" s="125">
        <v>172</v>
      </c>
      <c r="K348" s="125">
        <v>160</v>
      </c>
      <c r="L348" s="125">
        <v>93</v>
      </c>
      <c r="M348" s="125">
        <v>222</v>
      </c>
      <c r="N348" s="125">
        <v>219</v>
      </c>
      <c r="O348" s="125">
        <v>98.6</v>
      </c>
      <c r="P348" s="125">
        <v>5</v>
      </c>
      <c r="Q348" s="125">
        <v>0</v>
      </c>
      <c r="R348" s="125">
        <v>0</v>
      </c>
    </row>
    <row r="349" spans="1:18" x14ac:dyDescent="0.55000000000000004">
      <c r="A349" s="125" t="s">
        <v>203</v>
      </c>
      <c r="B349" s="125">
        <v>2019</v>
      </c>
      <c r="C349" s="125" t="s">
        <v>164</v>
      </c>
      <c r="D349" s="125">
        <v>214</v>
      </c>
      <c r="E349" s="125">
        <v>212</v>
      </c>
      <c r="F349" s="125">
        <v>99.1</v>
      </c>
      <c r="G349" s="125">
        <v>214</v>
      </c>
      <c r="H349" s="125">
        <v>212</v>
      </c>
      <c r="I349" s="125">
        <v>99.1</v>
      </c>
      <c r="J349" s="125">
        <v>172</v>
      </c>
      <c r="K349" s="125">
        <v>161</v>
      </c>
      <c r="L349" s="125">
        <v>93.6</v>
      </c>
      <c r="M349" s="125">
        <v>222</v>
      </c>
      <c r="N349" s="125">
        <v>217</v>
      </c>
      <c r="O349" s="125">
        <v>97.7</v>
      </c>
      <c r="P349" s="125">
        <v>5</v>
      </c>
      <c r="Q349" s="125">
        <v>0</v>
      </c>
      <c r="R349" s="125">
        <v>0</v>
      </c>
    </row>
    <row r="350" spans="1:18" x14ac:dyDescent="0.55000000000000004">
      <c r="A350" s="125" t="s">
        <v>203</v>
      </c>
      <c r="B350" s="125">
        <v>2019</v>
      </c>
      <c r="C350" s="125" t="s">
        <v>165</v>
      </c>
      <c r="D350" s="125">
        <v>214</v>
      </c>
      <c r="E350" s="125">
        <v>210</v>
      </c>
      <c r="F350" s="125">
        <v>98.1</v>
      </c>
      <c r="G350" s="125">
        <v>214</v>
      </c>
      <c r="H350" s="125">
        <v>210</v>
      </c>
      <c r="I350" s="125">
        <v>98.1</v>
      </c>
      <c r="J350" s="125">
        <v>172</v>
      </c>
      <c r="K350" s="125">
        <v>160</v>
      </c>
      <c r="L350" s="125">
        <v>93</v>
      </c>
      <c r="M350" s="125">
        <v>222</v>
      </c>
      <c r="N350" s="125">
        <v>217</v>
      </c>
      <c r="O350" s="125">
        <v>97.7</v>
      </c>
      <c r="P350" s="125">
        <v>5</v>
      </c>
      <c r="Q350" s="125">
        <v>0</v>
      </c>
      <c r="R350" s="125">
        <v>0</v>
      </c>
    </row>
    <row r="351" spans="1:18" x14ac:dyDescent="0.55000000000000004">
      <c r="A351" s="125" t="s">
        <v>203</v>
      </c>
      <c r="B351" s="125">
        <v>2019</v>
      </c>
      <c r="C351" s="125" t="s">
        <v>166</v>
      </c>
      <c r="D351" s="125">
        <v>214</v>
      </c>
      <c r="E351" s="125">
        <v>216</v>
      </c>
      <c r="F351" s="125">
        <v>100</v>
      </c>
      <c r="G351" s="125">
        <v>214</v>
      </c>
      <c r="H351" s="125">
        <v>216</v>
      </c>
      <c r="I351" s="125">
        <v>100</v>
      </c>
      <c r="J351" s="125">
        <v>172</v>
      </c>
      <c r="K351" s="125">
        <v>162</v>
      </c>
      <c r="L351" s="125">
        <v>94.2</v>
      </c>
      <c r="M351" s="125">
        <v>222</v>
      </c>
      <c r="N351" s="125">
        <v>230</v>
      </c>
      <c r="O351" s="125">
        <v>100</v>
      </c>
      <c r="P351" s="125">
        <v>5</v>
      </c>
      <c r="Q351" s="125">
        <v>1</v>
      </c>
      <c r="R351" s="125">
        <v>20</v>
      </c>
    </row>
    <row r="352" spans="1:18" x14ac:dyDescent="0.55000000000000004">
      <c r="A352" s="125" t="s">
        <v>204</v>
      </c>
      <c r="B352" s="125">
        <v>2019</v>
      </c>
      <c r="C352" s="125" t="s">
        <v>155</v>
      </c>
      <c r="D352" s="125">
        <v>544</v>
      </c>
      <c r="E352" s="125">
        <v>494</v>
      </c>
      <c r="F352" s="125">
        <v>90.8</v>
      </c>
      <c r="G352" s="125">
        <v>544</v>
      </c>
      <c r="H352" s="125">
        <v>494</v>
      </c>
      <c r="I352" s="125">
        <v>90.8</v>
      </c>
      <c r="J352" s="125">
        <v>466</v>
      </c>
      <c r="K352" s="125">
        <v>459</v>
      </c>
      <c r="L352" s="125">
        <v>98.5</v>
      </c>
      <c r="M352" s="125">
        <v>581</v>
      </c>
      <c r="N352" s="125">
        <v>470</v>
      </c>
      <c r="O352" s="125">
        <v>80.900000000000006</v>
      </c>
      <c r="P352" s="125">
        <v>29</v>
      </c>
      <c r="Q352" s="125">
        <v>2</v>
      </c>
      <c r="R352" s="125">
        <v>6.9</v>
      </c>
    </row>
    <row r="353" spans="1:18" x14ac:dyDescent="0.55000000000000004">
      <c r="A353" s="125" t="s">
        <v>204</v>
      </c>
      <c r="B353" s="125">
        <v>2019</v>
      </c>
      <c r="C353" s="125" t="s">
        <v>156</v>
      </c>
      <c r="D353" s="125">
        <v>546</v>
      </c>
      <c r="E353" s="125">
        <v>505</v>
      </c>
      <c r="F353" s="125">
        <v>92.5</v>
      </c>
      <c r="G353" s="125">
        <v>546</v>
      </c>
      <c r="H353" s="125">
        <v>505</v>
      </c>
      <c r="I353" s="125">
        <v>92.5</v>
      </c>
      <c r="J353" s="125">
        <v>468</v>
      </c>
      <c r="K353" s="125">
        <v>459</v>
      </c>
      <c r="L353" s="125">
        <v>98.1</v>
      </c>
      <c r="M353" s="125">
        <v>583</v>
      </c>
      <c r="N353" s="125">
        <v>474</v>
      </c>
      <c r="O353" s="125">
        <v>81.3</v>
      </c>
      <c r="P353" s="125">
        <v>29</v>
      </c>
      <c r="Q353" s="125">
        <v>2</v>
      </c>
      <c r="R353" s="125">
        <v>6.9</v>
      </c>
    </row>
    <row r="354" spans="1:18" x14ac:dyDescent="0.55000000000000004">
      <c r="A354" s="125" t="s">
        <v>204</v>
      </c>
      <c r="B354" s="125">
        <v>2019</v>
      </c>
      <c r="C354" s="125" t="s">
        <v>157</v>
      </c>
      <c r="D354" s="125">
        <v>547</v>
      </c>
      <c r="E354" s="125">
        <v>513</v>
      </c>
      <c r="F354" s="125">
        <v>93.8</v>
      </c>
      <c r="G354" s="125">
        <v>547</v>
      </c>
      <c r="H354" s="125">
        <v>513</v>
      </c>
      <c r="I354" s="125">
        <v>93.8</v>
      </c>
      <c r="J354" s="125">
        <v>469</v>
      </c>
      <c r="K354" s="125">
        <v>458</v>
      </c>
      <c r="L354" s="125">
        <v>97.7</v>
      </c>
      <c r="M354" s="125">
        <v>586</v>
      </c>
      <c r="N354" s="125">
        <v>474</v>
      </c>
      <c r="O354" s="125">
        <v>80.900000000000006</v>
      </c>
      <c r="P354" s="125">
        <v>29</v>
      </c>
      <c r="Q354" s="125">
        <v>3</v>
      </c>
      <c r="R354" s="125">
        <v>10.3</v>
      </c>
    </row>
    <row r="355" spans="1:18" x14ac:dyDescent="0.55000000000000004">
      <c r="A355" s="125" t="s">
        <v>204</v>
      </c>
      <c r="B355" s="125">
        <v>2019</v>
      </c>
      <c r="C355" s="125" t="s">
        <v>158</v>
      </c>
      <c r="D355" s="125">
        <v>551</v>
      </c>
      <c r="E355" s="125">
        <v>501</v>
      </c>
      <c r="F355" s="125">
        <v>90.9</v>
      </c>
      <c r="G355" s="125">
        <v>551</v>
      </c>
      <c r="H355" s="125">
        <v>501</v>
      </c>
      <c r="I355" s="125">
        <v>90.9</v>
      </c>
      <c r="J355" s="125">
        <v>473</v>
      </c>
      <c r="K355" s="125">
        <v>454</v>
      </c>
      <c r="L355" s="125">
        <v>96</v>
      </c>
      <c r="M355" s="125">
        <v>590</v>
      </c>
      <c r="N355" s="125">
        <v>470</v>
      </c>
      <c r="O355" s="125">
        <v>79.7</v>
      </c>
      <c r="P355" s="125">
        <v>29</v>
      </c>
      <c r="Q355" s="125">
        <v>3</v>
      </c>
      <c r="R355" s="125">
        <v>10.3</v>
      </c>
    </row>
    <row r="356" spans="1:18" x14ac:dyDescent="0.55000000000000004">
      <c r="A356" s="125" t="s">
        <v>204</v>
      </c>
      <c r="B356" s="125">
        <v>2019</v>
      </c>
      <c r="C356" s="125" t="s">
        <v>159</v>
      </c>
      <c r="D356" s="125">
        <v>556</v>
      </c>
      <c r="E356" s="125">
        <v>499</v>
      </c>
      <c r="F356" s="125">
        <v>89.7</v>
      </c>
      <c r="G356" s="125">
        <v>556</v>
      </c>
      <c r="H356" s="125">
        <v>499</v>
      </c>
      <c r="I356" s="125">
        <v>89.7</v>
      </c>
      <c r="J356" s="125">
        <v>476</v>
      </c>
      <c r="K356" s="125">
        <v>450</v>
      </c>
      <c r="L356" s="125">
        <v>94.5</v>
      </c>
      <c r="M356" s="125">
        <v>596</v>
      </c>
      <c r="N356" s="125">
        <v>440</v>
      </c>
      <c r="O356" s="125">
        <v>73.8</v>
      </c>
      <c r="P356" s="125">
        <v>29</v>
      </c>
      <c r="Q356" s="125">
        <v>3</v>
      </c>
      <c r="R356" s="125">
        <v>10.3</v>
      </c>
    </row>
    <row r="357" spans="1:18" x14ac:dyDescent="0.55000000000000004">
      <c r="A357" s="125" t="s">
        <v>204</v>
      </c>
      <c r="B357" s="125">
        <v>2019</v>
      </c>
      <c r="C357" s="125" t="s">
        <v>160</v>
      </c>
      <c r="D357" s="125">
        <v>560</v>
      </c>
      <c r="E357" s="125">
        <v>491</v>
      </c>
      <c r="F357" s="125">
        <v>87.7</v>
      </c>
      <c r="G357" s="125">
        <v>560</v>
      </c>
      <c r="H357" s="125">
        <v>491</v>
      </c>
      <c r="I357" s="125">
        <v>87.7</v>
      </c>
      <c r="J357" s="125">
        <v>479</v>
      </c>
      <c r="K357" s="125">
        <v>447</v>
      </c>
      <c r="L357" s="125">
        <v>93.3</v>
      </c>
      <c r="M357" s="125">
        <v>601</v>
      </c>
      <c r="N357" s="125">
        <v>465</v>
      </c>
      <c r="O357" s="125">
        <v>77.400000000000006</v>
      </c>
      <c r="P357" s="125">
        <v>29</v>
      </c>
      <c r="Q357" s="125">
        <v>3</v>
      </c>
      <c r="R357" s="125">
        <v>10.3</v>
      </c>
    </row>
    <row r="358" spans="1:18" x14ac:dyDescent="0.55000000000000004">
      <c r="A358" s="125" t="s">
        <v>204</v>
      </c>
      <c r="B358" s="125">
        <v>2019</v>
      </c>
      <c r="C358" s="125" t="s">
        <v>161</v>
      </c>
      <c r="D358" s="125">
        <v>561</v>
      </c>
      <c r="E358" s="125">
        <v>496</v>
      </c>
      <c r="F358" s="125">
        <v>88.4</v>
      </c>
      <c r="G358" s="125">
        <v>561</v>
      </c>
      <c r="H358" s="125">
        <v>496</v>
      </c>
      <c r="I358" s="125">
        <v>88.4</v>
      </c>
      <c r="J358" s="125">
        <v>480</v>
      </c>
      <c r="K358" s="125">
        <v>450</v>
      </c>
      <c r="L358" s="125">
        <v>93.8</v>
      </c>
      <c r="M358" s="125">
        <v>603</v>
      </c>
      <c r="N358" s="125">
        <v>467</v>
      </c>
      <c r="O358" s="125">
        <v>77.400000000000006</v>
      </c>
      <c r="P358" s="125">
        <v>29</v>
      </c>
      <c r="Q358" s="125">
        <v>2</v>
      </c>
      <c r="R358" s="125">
        <v>6.9</v>
      </c>
    </row>
    <row r="359" spans="1:18" x14ac:dyDescent="0.55000000000000004">
      <c r="A359" s="125" t="s">
        <v>204</v>
      </c>
      <c r="B359" s="125">
        <v>2019</v>
      </c>
      <c r="C359" s="125" t="s">
        <v>162</v>
      </c>
      <c r="D359" s="125">
        <v>562</v>
      </c>
      <c r="E359" s="125">
        <v>504</v>
      </c>
      <c r="F359" s="125">
        <v>89.7</v>
      </c>
      <c r="G359" s="125">
        <v>562</v>
      </c>
      <c r="H359" s="125">
        <v>504</v>
      </c>
      <c r="I359" s="125">
        <v>89.7</v>
      </c>
      <c r="J359" s="125">
        <v>480</v>
      </c>
      <c r="K359" s="125">
        <v>458</v>
      </c>
      <c r="L359" s="125">
        <v>95.4</v>
      </c>
      <c r="M359" s="125">
        <v>605</v>
      </c>
      <c r="N359" s="125">
        <v>464</v>
      </c>
      <c r="O359" s="125">
        <v>76.7</v>
      </c>
      <c r="P359" s="125">
        <v>29</v>
      </c>
      <c r="Q359" s="125">
        <v>3</v>
      </c>
      <c r="R359" s="125">
        <v>10.3</v>
      </c>
    </row>
    <row r="360" spans="1:18" x14ac:dyDescent="0.55000000000000004">
      <c r="A360" s="125" t="s">
        <v>204</v>
      </c>
      <c r="B360" s="125">
        <v>2019</v>
      </c>
      <c r="C360" s="125" t="s">
        <v>163</v>
      </c>
      <c r="D360" s="125">
        <v>564</v>
      </c>
      <c r="E360" s="125">
        <v>520</v>
      </c>
      <c r="F360" s="125">
        <v>92.2</v>
      </c>
      <c r="G360" s="125">
        <v>564</v>
      </c>
      <c r="H360" s="125">
        <v>520</v>
      </c>
      <c r="I360" s="125">
        <v>92.2</v>
      </c>
      <c r="J360" s="125">
        <v>482</v>
      </c>
      <c r="K360" s="125">
        <v>465</v>
      </c>
      <c r="L360" s="125">
        <v>96.5</v>
      </c>
      <c r="M360" s="125">
        <v>607</v>
      </c>
      <c r="N360" s="125">
        <v>472</v>
      </c>
      <c r="O360" s="125">
        <v>77.8</v>
      </c>
      <c r="P360" s="125">
        <v>29</v>
      </c>
      <c r="Q360" s="125">
        <v>2</v>
      </c>
      <c r="R360" s="125">
        <v>6.9</v>
      </c>
    </row>
    <row r="361" spans="1:18" x14ac:dyDescent="0.55000000000000004">
      <c r="A361" s="125" t="s">
        <v>204</v>
      </c>
      <c r="B361" s="125">
        <v>2019</v>
      </c>
      <c r="C361" s="125" t="s">
        <v>164</v>
      </c>
      <c r="D361" s="125">
        <v>567</v>
      </c>
      <c r="E361" s="125">
        <v>519</v>
      </c>
      <c r="F361" s="125">
        <v>91.5</v>
      </c>
      <c r="G361" s="125">
        <v>567</v>
      </c>
      <c r="H361" s="125">
        <v>519</v>
      </c>
      <c r="I361" s="125">
        <v>91.5</v>
      </c>
      <c r="J361" s="125">
        <v>485</v>
      </c>
      <c r="K361" s="125">
        <v>463</v>
      </c>
      <c r="L361" s="125">
        <v>95.5</v>
      </c>
      <c r="M361" s="125">
        <v>610</v>
      </c>
      <c r="N361" s="125">
        <v>460</v>
      </c>
      <c r="O361" s="125">
        <v>75.400000000000006</v>
      </c>
      <c r="P361" s="125">
        <v>29</v>
      </c>
      <c r="Q361" s="125">
        <v>3</v>
      </c>
      <c r="R361" s="125">
        <v>10.3</v>
      </c>
    </row>
    <row r="362" spans="1:18" x14ac:dyDescent="0.55000000000000004">
      <c r="A362" s="125" t="s">
        <v>204</v>
      </c>
      <c r="B362" s="125">
        <v>2019</v>
      </c>
      <c r="C362" s="125" t="s">
        <v>165</v>
      </c>
      <c r="D362" s="125">
        <v>572</v>
      </c>
      <c r="E362" s="125">
        <v>517</v>
      </c>
      <c r="F362" s="125">
        <v>90.4</v>
      </c>
      <c r="G362" s="125">
        <v>572</v>
      </c>
      <c r="H362" s="125">
        <v>517</v>
      </c>
      <c r="I362" s="125">
        <v>90.4</v>
      </c>
      <c r="J362" s="125">
        <v>488</v>
      </c>
      <c r="K362" s="125">
        <v>458</v>
      </c>
      <c r="L362" s="125">
        <v>93.9</v>
      </c>
      <c r="M362" s="125">
        <v>617</v>
      </c>
      <c r="N362" s="125">
        <v>473</v>
      </c>
      <c r="O362" s="125">
        <v>76.7</v>
      </c>
      <c r="P362" s="125">
        <v>29</v>
      </c>
      <c r="Q362" s="125">
        <v>3</v>
      </c>
      <c r="R362" s="125">
        <v>10.3</v>
      </c>
    </row>
    <row r="363" spans="1:18" x14ac:dyDescent="0.55000000000000004">
      <c r="A363" s="125" t="s">
        <v>204</v>
      </c>
      <c r="B363" s="125">
        <v>2019</v>
      </c>
      <c r="C363" s="125" t="s">
        <v>166</v>
      </c>
      <c r="D363" s="125">
        <v>575</v>
      </c>
      <c r="E363" s="125">
        <v>504</v>
      </c>
      <c r="F363" s="125">
        <v>87.7</v>
      </c>
      <c r="G363" s="125">
        <v>575</v>
      </c>
      <c r="H363" s="125">
        <v>504</v>
      </c>
      <c r="I363" s="125">
        <v>87.7</v>
      </c>
      <c r="J363" s="125">
        <v>490</v>
      </c>
      <c r="K363" s="125">
        <v>441</v>
      </c>
      <c r="L363" s="125">
        <v>90</v>
      </c>
      <c r="M363" s="125">
        <v>620</v>
      </c>
      <c r="N363" s="125">
        <v>473</v>
      </c>
      <c r="O363" s="125">
        <v>76.3</v>
      </c>
      <c r="P363" s="125">
        <v>29</v>
      </c>
      <c r="Q363" s="125">
        <v>3</v>
      </c>
      <c r="R363" s="125">
        <v>10.3</v>
      </c>
    </row>
    <row r="364" spans="1:18" x14ac:dyDescent="0.55000000000000004">
      <c r="A364" s="125" t="s">
        <v>205</v>
      </c>
      <c r="B364" s="125">
        <v>2019</v>
      </c>
      <c r="C364" s="125" t="s">
        <v>155</v>
      </c>
      <c r="D364" s="125">
        <v>419</v>
      </c>
      <c r="E364" s="125">
        <v>414</v>
      </c>
      <c r="F364" s="125">
        <v>98.8</v>
      </c>
      <c r="G364" s="125">
        <v>419</v>
      </c>
      <c r="H364" s="125">
        <v>414</v>
      </c>
      <c r="I364" s="125">
        <v>98.8</v>
      </c>
      <c r="J364" s="125">
        <v>305</v>
      </c>
      <c r="K364" s="125">
        <v>308</v>
      </c>
      <c r="L364" s="125">
        <v>100</v>
      </c>
      <c r="M364" s="125">
        <v>409</v>
      </c>
      <c r="N364" s="125">
        <v>399</v>
      </c>
      <c r="O364" s="125">
        <v>97.6</v>
      </c>
      <c r="P364" s="125">
        <v>5</v>
      </c>
      <c r="Q364" s="125">
        <v>4</v>
      </c>
      <c r="R364" s="125">
        <v>80</v>
      </c>
    </row>
    <row r="365" spans="1:18" x14ac:dyDescent="0.55000000000000004">
      <c r="A365" s="125" t="s">
        <v>205</v>
      </c>
      <c r="B365" s="125">
        <v>2019</v>
      </c>
      <c r="C365" s="125" t="s">
        <v>156</v>
      </c>
      <c r="D365" s="125">
        <v>425</v>
      </c>
      <c r="E365" s="125">
        <v>409</v>
      </c>
      <c r="F365" s="125">
        <v>96.2</v>
      </c>
      <c r="G365" s="125">
        <v>425</v>
      </c>
      <c r="H365" s="125">
        <v>409</v>
      </c>
      <c r="I365" s="125">
        <v>96.2</v>
      </c>
      <c r="J365" s="125">
        <v>308</v>
      </c>
      <c r="K365" s="125">
        <v>306</v>
      </c>
      <c r="L365" s="125">
        <v>99.4</v>
      </c>
      <c r="M365" s="125">
        <v>415</v>
      </c>
      <c r="N365" s="125">
        <v>399</v>
      </c>
      <c r="O365" s="125">
        <v>96.1</v>
      </c>
      <c r="P365" s="125">
        <v>5</v>
      </c>
      <c r="Q365" s="125">
        <v>4</v>
      </c>
      <c r="R365" s="125">
        <v>80</v>
      </c>
    </row>
    <row r="366" spans="1:18" x14ac:dyDescent="0.55000000000000004">
      <c r="A366" s="125" t="s">
        <v>205</v>
      </c>
      <c r="B366" s="125">
        <v>2019</v>
      </c>
      <c r="C366" s="125" t="s">
        <v>157</v>
      </c>
      <c r="D366" s="125">
        <v>430</v>
      </c>
      <c r="E366" s="125">
        <v>420</v>
      </c>
      <c r="F366" s="125">
        <v>97.7</v>
      </c>
      <c r="G366" s="125">
        <v>430</v>
      </c>
      <c r="H366" s="125">
        <v>420</v>
      </c>
      <c r="I366" s="125">
        <v>97.7</v>
      </c>
      <c r="J366" s="125">
        <v>309</v>
      </c>
      <c r="K366" s="125">
        <v>313</v>
      </c>
      <c r="L366" s="125">
        <v>100</v>
      </c>
      <c r="M366" s="125">
        <v>419</v>
      </c>
      <c r="N366" s="125">
        <v>406</v>
      </c>
      <c r="O366" s="125">
        <v>96.9</v>
      </c>
      <c r="P366" s="125">
        <v>5</v>
      </c>
      <c r="Q366" s="125">
        <v>4</v>
      </c>
      <c r="R366" s="125">
        <v>80</v>
      </c>
    </row>
    <row r="367" spans="1:18" x14ac:dyDescent="0.55000000000000004">
      <c r="A367" s="125" t="s">
        <v>205</v>
      </c>
      <c r="B367" s="125">
        <v>2019</v>
      </c>
      <c r="C367" s="125" t="s">
        <v>158</v>
      </c>
      <c r="D367" s="125">
        <v>431</v>
      </c>
      <c r="E367" s="125">
        <v>413</v>
      </c>
      <c r="F367" s="125">
        <v>95.8</v>
      </c>
      <c r="G367" s="125">
        <v>431</v>
      </c>
      <c r="H367" s="125">
        <v>413</v>
      </c>
      <c r="I367" s="125">
        <v>95.8</v>
      </c>
      <c r="J367" s="125">
        <v>310</v>
      </c>
      <c r="K367" s="125">
        <v>311</v>
      </c>
      <c r="L367" s="125">
        <v>100</v>
      </c>
      <c r="M367" s="125">
        <v>420</v>
      </c>
      <c r="N367" s="125">
        <v>406</v>
      </c>
      <c r="O367" s="125">
        <v>96.7</v>
      </c>
      <c r="P367" s="125">
        <v>5</v>
      </c>
      <c r="Q367" s="125">
        <v>4</v>
      </c>
      <c r="R367" s="125">
        <v>80</v>
      </c>
    </row>
    <row r="368" spans="1:18" x14ac:dyDescent="0.55000000000000004">
      <c r="A368" s="125" t="s">
        <v>205</v>
      </c>
      <c r="B368" s="125">
        <v>2019</v>
      </c>
      <c r="C368" s="125" t="s">
        <v>159</v>
      </c>
      <c r="D368" s="125">
        <v>432</v>
      </c>
      <c r="E368" s="125">
        <v>408</v>
      </c>
      <c r="F368" s="125">
        <v>94.4</v>
      </c>
      <c r="G368" s="125">
        <v>432</v>
      </c>
      <c r="H368" s="125">
        <v>408</v>
      </c>
      <c r="I368" s="125">
        <v>94.4</v>
      </c>
      <c r="J368" s="125">
        <v>311</v>
      </c>
      <c r="K368" s="125">
        <v>305</v>
      </c>
      <c r="L368" s="125">
        <v>98.1</v>
      </c>
      <c r="M368" s="125">
        <v>421</v>
      </c>
      <c r="N368" s="125">
        <v>394</v>
      </c>
      <c r="O368" s="125">
        <v>93.6</v>
      </c>
      <c r="P368" s="125">
        <v>5</v>
      </c>
      <c r="Q368" s="125">
        <v>4</v>
      </c>
      <c r="R368" s="125">
        <v>80</v>
      </c>
    </row>
    <row r="369" spans="1:18" x14ac:dyDescent="0.55000000000000004">
      <c r="A369" s="125" t="s">
        <v>205</v>
      </c>
      <c r="B369" s="125">
        <v>2019</v>
      </c>
      <c r="C369" s="125" t="s">
        <v>160</v>
      </c>
      <c r="D369" s="125">
        <v>432</v>
      </c>
      <c r="E369" s="125">
        <v>416</v>
      </c>
      <c r="F369" s="125">
        <v>96.3</v>
      </c>
      <c r="G369" s="125">
        <v>432</v>
      </c>
      <c r="H369" s="125">
        <v>416</v>
      </c>
      <c r="I369" s="125">
        <v>96.3</v>
      </c>
      <c r="J369" s="125">
        <v>311</v>
      </c>
      <c r="K369" s="125">
        <v>311</v>
      </c>
      <c r="L369" s="125">
        <v>100</v>
      </c>
      <c r="M369" s="125">
        <v>421</v>
      </c>
      <c r="N369" s="125">
        <v>406</v>
      </c>
      <c r="O369" s="125">
        <v>96.4</v>
      </c>
      <c r="P369" s="125">
        <v>5</v>
      </c>
      <c r="Q369" s="125">
        <v>4</v>
      </c>
      <c r="R369" s="125">
        <v>80</v>
      </c>
    </row>
    <row r="370" spans="1:18" x14ac:dyDescent="0.55000000000000004">
      <c r="A370" s="125" t="s">
        <v>205</v>
      </c>
      <c r="B370" s="125">
        <v>2019</v>
      </c>
      <c r="C370" s="125" t="s">
        <v>161</v>
      </c>
      <c r="D370" s="125">
        <v>442</v>
      </c>
      <c r="E370" s="125">
        <v>415</v>
      </c>
      <c r="F370" s="125">
        <v>93.9</v>
      </c>
      <c r="G370" s="125">
        <v>442</v>
      </c>
      <c r="H370" s="125">
        <v>415</v>
      </c>
      <c r="I370" s="125">
        <v>93.9</v>
      </c>
      <c r="J370" s="125">
        <v>317</v>
      </c>
      <c r="K370" s="125">
        <v>313</v>
      </c>
      <c r="L370" s="125">
        <v>98.7</v>
      </c>
      <c r="M370" s="125">
        <v>429</v>
      </c>
      <c r="N370" s="125">
        <v>407</v>
      </c>
      <c r="O370" s="125">
        <v>94.9</v>
      </c>
      <c r="P370" s="125">
        <v>5</v>
      </c>
      <c r="Q370" s="125">
        <v>3</v>
      </c>
      <c r="R370" s="125">
        <v>60</v>
      </c>
    </row>
    <row r="371" spans="1:18" x14ac:dyDescent="0.55000000000000004">
      <c r="A371" s="125" t="s">
        <v>205</v>
      </c>
      <c r="B371" s="125">
        <v>2019</v>
      </c>
      <c r="C371" s="125" t="s">
        <v>162</v>
      </c>
      <c r="D371" s="125">
        <v>447</v>
      </c>
      <c r="E371" s="125">
        <v>420</v>
      </c>
      <c r="F371" s="125">
        <v>94</v>
      </c>
      <c r="G371" s="125">
        <v>447</v>
      </c>
      <c r="H371" s="125">
        <v>420</v>
      </c>
      <c r="I371" s="125">
        <v>94</v>
      </c>
      <c r="J371" s="125">
        <v>320</v>
      </c>
      <c r="K371" s="125">
        <v>309</v>
      </c>
      <c r="L371" s="125">
        <v>96.6</v>
      </c>
      <c r="M371" s="125">
        <v>434</v>
      </c>
      <c r="N371" s="125">
        <v>406</v>
      </c>
      <c r="O371" s="125">
        <v>93.5</v>
      </c>
      <c r="P371" s="125">
        <v>5</v>
      </c>
      <c r="Q371" s="125">
        <v>3</v>
      </c>
      <c r="R371" s="125">
        <v>60</v>
      </c>
    </row>
    <row r="372" spans="1:18" x14ac:dyDescent="0.55000000000000004">
      <c r="A372" s="125" t="s">
        <v>205</v>
      </c>
      <c r="B372" s="125">
        <v>2019</v>
      </c>
      <c r="C372" s="125" t="s">
        <v>163</v>
      </c>
      <c r="D372" s="125">
        <v>449</v>
      </c>
      <c r="E372" s="125">
        <v>428</v>
      </c>
      <c r="F372" s="125">
        <v>95.3</v>
      </c>
      <c r="G372" s="125">
        <v>449</v>
      </c>
      <c r="H372" s="125">
        <v>428</v>
      </c>
      <c r="I372" s="125">
        <v>95.3</v>
      </c>
      <c r="J372" s="125">
        <v>322</v>
      </c>
      <c r="K372" s="125">
        <v>310</v>
      </c>
      <c r="L372" s="125">
        <v>96.3</v>
      </c>
      <c r="M372" s="125">
        <v>436</v>
      </c>
      <c r="N372" s="125">
        <v>417</v>
      </c>
      <c r="O372" s="125">
        <v>95.6</v>
      </c>
      <c r="P372" s="125">
        <v>5</v>
      </c>
      <c r="Q372" s="125">
        <v>3</v>
      </c>
      <c r="R372" s="125">
        <v>60</v>
      </c>
    </row>
    <row r="373" spans="1:18" x14ac:dyDescent="0.55000000000000004">
      <c r="A373" s="125" t="s">
        <v>205</v>
      </c>
      <c r="B373" s="125">
        <v>2019</v>
      </c>
      <c r="C373" s="125" t="s">
        <v>164</v>
      </c>
      <c r="D373" s="125">
        <v>452</v>
      </c>
      <c r="E373" s="125">
        <v>432</v>
      </c>
      <c r="F373" s="125">
        <v>95.6</v>
      </c>
      <c r="G373" s="125">
        <v>452</v>
      </c>
      <c r="H373" s="125">
        <v>432</v>
      </c>
      <c r="I373" s="125">
        <v>95.6</v>
      </c>
      <c r="J373" s="125">
        <v>323</v>
      </c>
      <c r="K373" s="125">
        <v>309</v>
      </c>
      <c r="L373" s="125">
        <v>95.7</v>
      </c>
      <c r="M373" s="125">
        <v>439</v>
      </c>
      <c r="N373" s="125">
        <v>422</v>
      </c>
      <c r="O373" s="125">
        <v>96.1</v>
      </c>
      <c r="P373" s="125">
        <v>5</v>
      </c>
      <c r="Q373" s="125">
        <v>4</v>
      </c>
      <c r="R373" s="125">
        <v>80</v>
      </c>
    </row>
    <row r="374" spans="1:18" x14ac:dyDescent="0.55000000000000004">
      <c r="A374" s="125" t="s">
        <v>205</v>
      </c>
      <c r="B374" s="125">
        <v>2019</v>
      </c>
      <c r="C374" s="125" t="s">
        <v>165</v>
      </c>
      <c r="D374" s="125">
        <v>456</v>
      </c>
      <c r="E374" s="125">
        <v>427</v>
      </c>
      <c r="F374" s="125">
        <v>93.6</v>
      </c>
      <c r="G374" s="125">
        <v>456</v>
      </c>
      <c r="H374" s="125">
        <v>427</v>
      </c>
      <c r="I374" s="125">
        <v>93.6</v>
      </c>
      <c r="J374" s="125">
        <v>326</v>
      </c>
      <c r="K374" s="125">
        <v>311</v>
      </c>
      <c r="L374" s="125">
        <v>95.4</v>
      </c>
      <c r="M374" s="125">
        <v>443</v>
      </c>
      <c r="N374" s="125">
        <v>415</v>
      </c>
      <c r="O374" s="125">
        <v>93.7</v>
      </c>
      <c r="P374" s="125">
        <v>5</v>
      </c>
      <c r="Q374" s="125">
        <v>4</v>
      </c>
      <c r="R374" s="125">
        <v>80</v>
      </c>
    </row>
    <row r="375" spans="1:18" x14ac:dyDescent="0.55000000000000004">
      <c r="A375" s="125" t="s">
        <v>205</v>
      </c>
      <c r="B375" s="125">
        <v>2019</v>
      </c>
      <c r="C375" s="125" t="s">
        <v>166</v>
      </c>
      <c r="D375" s="125">
        <v>456</v>
      </c>
      <c r="E375" s="125">
        <v>435</v>
      </c>
      <c r="F375" s="125">
        <v>95.4</v>
      </c>
      <c r="G375" s="125">
        <v>456</v>
      </c>
      <c r="H375" s="125">
        <v>435</v>
      </c>
      <c r="I375" s="125">
        <v>95.4</v>
      </c>
      <c r="J375" s="125">
        <v>326</v>
      </c>
      <c r="K375" s="125">
        <v>313</v>
      </c>
      <c r="L375" s="125">
        <v>96</v>
      </c>
      <c r="M375" s="125">
        <v>443</v>
      </c>
      <c r="N375" s="125">
        <v>407</v>
      </c>
      <c r="O375" s="125">
        <v>91.9</v>
      </c>
      <c r="P375" s="125">
        <v>5</v>
      </c>
      <c r="Q375" s="125">
        <v>4</v>
      </c>
      <c r="R375" s="125">
        <v>80</v>
      </c>
    </row>
    <row r="376" spans="1:18" x14ac:dyDescent="0.55000000000000004">
      <c r="A376" s="125" t="s">
        <v>206</v>
      </c>
      <c r="B376" s="125">
        <v>2019</v>
      </c>
      <c r="C376" s="125" t="s">
        <v>155</v>
      </c>
      <c r="D376" s="125">
        <v>183</v>
      </c>
      <c r="E376" s="125">
        <v>175</v>
      </c>
      <c r="F376" s="125">
        <v>95.6</v>
      </c>
      <c r="G376" s="125">
        <v>183</v>
      </c>
      <c r="H376" s="125">
        <v>175</v>
      </c>
      <c r="I376" s="125">
        <v>95.6</v>
      </c>
      <c r="J376" s="125">
        <v>160</v>
      </c>
      <c r="K376" s="125">
        <v>157</v>
      </c>
      <c r="L376" s="125">
        <v>98.1</v>
      </c>
      <c r="M376" s="125">
        <v>193</v>
      </c>
      <c r="N376" s="125">
        <v>182</v>
      </c>
      <c r="O376" s="125">
        <v>94.3</v>
      </c>
      <c r="P376" s="125">
        <v>10</v>
      </c>
      <c r="Q376" s="125">
        <v>10</v>
      </c>
      <c r="R376" s="125">
        <v>100</v>
      </c>
    </row>
    <row r="377" spans="1:18" x14ac:dyDescent="0.55000000000000004">
      <c r="A377" s="125" t="s">
        <v>206</v>
      </c>
      <c r="B377" s="125">
        <v>2019</v>
      </c>
      <c r="C377" s="125" t="s">
        <v>156</v>
      </c>
      <c r="D377" s="125">
        <v>184</v>
      </c>
      <c r="E377" s="125">
        <v>173</v>
      </c>
      <c r="F377" s="125">
        <v>94</v>
      </c>
      <c r="G377" s="125">
        <v>184</v>
      </c>
      <c r="H377" s="125">
        <v>173</v>
      </c>
      <c r="I377" s="125">
        <v>94</v>
      </c>
      <c r="J377" s="125">
        <v>161</v>
      </c>
      <c r="K377" s="125">
        <v>158</v>
      </c>
      <c r="L377" s="125">
        <v>98.1</v>
      </c>
      <c r="M377" s="125">
        <v>194</v>
      </c>
      <c r="N377" s="125">
        <v>184</v>
      </c>
      <c r="O377" s="125">
        <v>94.8</v>
      </c>
      <c r="P377" s="125">
        <v>10</v>
      </c>
      <c r="Q377" s="125">
        <v>8</v>
      </c>
      <c r="R377" s="125">
        <v>80</v>
      </c>
    </row>
    <row r="378" spans="1:18" x14ac:dyDescent="0.55000000000000004">
      <c r="A378" s="125" t="s">
        <v>206</v>
      </c>
      <c r="B378" s="125">
        <v>2019</v>
      </c>
      <c r="C378" s="125" t="s">
        <v>157</v>
      </c>
      <c r="D378" s="125">
        <v>184</v>
      </c>
      <c r="E378" s="125">
        <v>176</v>
      </c>
      <c r="F378" s="125">
        <v>95.7</v>
      </c>
      <c r="G378" s="125">
        <v>184</v>
      </c>
      <c r="H378" s="125">
        <v>176</v>
      </c>
      <c r="I378" s="125">
        <v>95.7</v>
      </c>
      <c r="J378" s="125">
        <v>161</v>
      </c>
      <c r="K378" s="125">
        <v>159</v>
      </c>
      <c r="L378" s="125">
        <v>98.8</v>
      </c>
      <c r="M378" s="125">
        <v>194</v>
      </c>
      <c r="N378" s="125">
        <v>184</v>
      </c>
      <c r="O378" s="125">
        <v>94.8</v>
      </c>
      <c r="P378" s="125">
        <v>10</v>
      </c>
      <c r="Q378" s="125">
        <v>7</v>
      </c>
      <c r="R378" s="125">
        <v>70</v>
      </c>
    </row>
    <row r="379" spans="1:18" x14ac:dyDescent="0.55000000000000004">
      <c r="A379" s="125" t="s">
        <v>206</v>
      </c>
      <c r="B379" s="125">
        <v>2019</v>
      </c>
      <c r="C379" s="125" t="s">
        <v>158</v>
      </c>
      <c r="D379" s="125">
        <v>184</v>
      </c>
      <c r="E379" s="125">
        <v>178</v>
      </c>
      <c r="F379" s="125">
        <v>96.7</v>
      </c>
      <c r="G379" s="125">
        <v>184</v>
      </c>
      <c r="H379" s="125">
        <v>178</v>
      </c>
      <c r="I379" s="125">
        <v>96.7</v>
      </c>
      <c r="J379" s="125">
        <v>161</v>
      </c>
      <c r="K379" s="125">
        <v>159</v>
      </c>
      <c r="L379" s="125">
        <v>98.8</v>
      </c>
      <c r="M379" s="125">
        <v>194</v>
      </c>
      <c r="N379" s="125">
        <v>185</v>
      </c>
      <c r="O379" s="125">
        <v>95.4</v>
      </c>
      <c r="P379" s="125">
        <v>10</v>
      </c>
      <c r="Q379" s="125">
        <v>7</v>
      </c>
      <c r="R379" s="125">
        <v>70</v>
      </c>
    </row>
    <row r="380" spans="1:18" x14ac:dyDescent="0.55000000000000004">
      <c r="A380" s="125" t="s">
        <v>206</v>
      </c>
      <c r="B380" s="125">
        <v>2019</v>
      </c>
      <c r="C380" s="125" t="s">
        <v>159</v>
      </c>
      <c r="D380" s="125">
        <v>185</v>
      </c>
      <c r="E380" s="125">
        <v>180</v>
      </c>
      <c r="F380" s="125">
        <v>97.3</v>
      </c>
      <c r="G380" s="125">
        <v>185</v>
      </c>
      <c r="H380" s="125">
        <v>180</v>
      </c>
      <c r="I380" s="125">
        <v>97.3</v>
      </c>
      <c r="J380" s="125">
        <v>161</v>
      </c>
      <c r="K380" s="125">
        <v>160</v>
      </c>
      <c r="L380" s="125">
        <v>99.4</v>
      </c>
      <c r="M380" s="125">
        <v>195</v>
      </c>
      <c r="N380" s="125">
        <v>188</v>
      </c>
      <c r="O380" s="125">
        <v>96.4</v>
      </c>
      <c r="P380" s="125">
        <v>10</v>
      </c>
      <c r="Q380" s="125">
        <v>10</v>
      </c>
      <c r="R380" s="125">
        <v>100</v>
      </c>
    </row>
    <row r="381" spans="1:18" x14ac:dyDescent="0.55000000000000004">
      <c r="A381" s="125" t="s">
        <v>206</v>
      </c>
      <c r="B381" s="125">
        <v>2019</v>
      </c>
      <c r="C381" s="125" t="s">
        <v>160</v>
      </c>
      <c r="D381" s="125">
        <v>186</v>
      </c>
      <c r="E381" s="125">
        <v>181</v>
      </c>
      <c r="F381" s="125">
        <v>97.3</v>
      </c>
      <c r="G381" s="125">
        <v>186</v>
      </c>
      <c r="H381" s="125">
        <v>181</v>
      </c>
      <c r="I381" s="125">
        <v>97.3</v>
      </c>
      <c r="J381" s="125">
        <v>162</v>
      </c>
      <c r="K381" s="125">
        <v>161</v>
      </c>
      <c r="L381" s="125">
        <v>99.4</v>
      </c>
      <c r="M381" s="125">
        <v>197</v>
      </c>
      <c r="N381" s="125">
        <v>189</v>
      </c>
      <c r="O381" s="125">
        <v>95.9</v>
      </c>
      <c r="P381" s="125">
        <v>10</v>
      </c>
      <c r="Q381" s="125">
        <v>8</v>
      </c>
      <c r="R381" s="125">
        <v>80</v>
      </c>
    </row>
    <row r="382" spans="1:18" x14ac:dyDescent="0.55000000000000004">
      <c r="A382" s="125" t="s">
        <v>206</v>
      </c>
      <c r="B382" s="125">
        <v>2019</v>
      </c>
      <c r="C382" s="125" t="s">
        <v>161</v>
      </c>
      <c r="D382" s="125">
        <v>189</v>
      </c>
      <c r="E382" s="125">
        <v>181</v>
      </c>
      <c r="F382" s="125">
        <v>95.8</v>
      </c>
      <c r="G382" s="125">
        <v>189</v>
      </c>
      <c r="H382" s="125">
        <v>181</v>
      </c>
      <c r="I382" s="125">
        <v>95.8</v>
      </c>
      <c r="J382" s="125">
        <v>164</v>
      </c>
      <c r="K382" s="125">
        <v>161</v>
      </c>
      <c r="L382" s="125">
        <v>98.2</v>
      </c>
      <c r="M382" s="125">
        <v>200</v>
      </c>
      <c r="N382" s="125">
        <v>189</v>
      </c>
      <c r="O382" s="125">
        <v>94.5</v>
      </c>
      <c r="P382" s="125">
        <v>10</v>
      </c>
      <c r="Q382" s="125">
        <v>12</v>
      </c>
      <c r="R382" s="125">
        <v>100</v>
      </c>
    </row>
    <row r="383" spans="1:18" x14ac:dyDescent="0.55000000000000004">
      <c r="A383" s="125" t="s">
        <v>206</v>
      </c>
      <c r="B383" s="125">
        <v>2019</v>
      </c>
      <c r="C383" s="125" t="s">
        <v>162</v>
      </c>
      <c r="D383" s="125">
        <v>189</v>
      </c>
      <c r="E383" s="125">
        <v>180</v>
      </c>
      <c r="F383" s="125">
        <v>95.2</v>
      </c>
      <c r="G383" s="125">
        <v>189</v>
      </c>
      <c r="H383" s="125">
        <v>180</v>
      </c>
      <c r="I383" s="125">
        <v>95.2</v>
      </c>
      <c r="J383" s="125">
        <v>164</v>
      </c>
      <c r="K383" s="125">
        <v>162</v>
      </c>
      <c r="L383" s="125">
        <v>98.8</v>
      </c>
      <c r="M383" s="125">
        <v>200</v>
      </c>
      <c r="N383" s="125">
        <v>191</v>
      </c>
      <c r="O383" s="125">
        <v>95.5</v>
      </c>
      <c r="P383" s="125">
        <v>10</v>
      </c>
      <c r="Q383" s="125">
        <v>12</v>
      </c>
      <c r="R383" s="125">
        <v>100</v>
      </c>
    </row>
    <row r="384" spans="1:18" x14ac:dyDescent="0.55000000000000004">
      <c r="A384" s="125" t="s">
        <v>206</v>
      </c>
      <c r="B384" s="125">
        <v>2019</v>
      </c>
      <c r="C384" s="125" t="s">
        <v>163</v>
      </c>
      <c r="D384" s="125">
        <v>190</v>
      </c>
      <c r="E384" s="125">
        <v>181</v>
      </c>
      <c r="F384" s="125">
        <v>95.3</v>
      </c>
      <c r="G384" s="125">
        <v>190</v>
      </c>
      <c r="H384" s="125">
        <v>181</v>
      </c>
      <c r="I384" s="125">
        <v>95.3</v>
      </c>
      <c r="J384" s="125">
        <v>164</v>
      </c>
      <c r="K384" s="125">
        <v>162</v>
      </c>
      <c r="L384" s="125">
        <v>98.8</v>
      </c>
      <c r="M384" s="125">
        <v>201</v>
      </c>
      <c r="N384" s="125">
        <v>191</v>
      </c>
      <c r="O384" s="125">
        <v>95</v>
      </c>
      <c r="P384" s="125">
        <v>10</v>
      </c>
      <c r="Q384" s="125">
        <v>8</v>
      </c>
      <c r="R384" s="125">
        <v>80</v>
      </c>
    </row>
    <row r="385" spans="1:18" x14ac:dyDescent="0.55000000000000004">
      <c r="A385" s="125" t="s">
        <v>206</v>
      </c>
      <c r="B385" s="125">
        <v>2019</v>
      </c>
      <c r="C385" s="125" t="s">
        <v>164</v>
      </c>
      <c r="D385" s="125">
        <v>191</v>
      </c>
      <c r="E385" s="125">
        <v>182</v>
      </c>
      <c r="F385" s="125">
        <v>95.3</v>
      </c>
      <c r="G385" s="125">
        <v>191</v>
      </c>
      <c r="H385" s="125">
        <v>182</v>
      </c>
      <c r="I385" s="125">
        <v>95.3</v>
      </c>
      <c r="J385" s="125">
        <v>165</v>
      </c>
      <c r="K385" s="125">
        <v>163</v>
      </c>
      <c r="L385" s="125">
        <v>98.8</v>
      </c>
      <c r="M385" s="125">
        <v>202</v>
      </c>
      <c r="N385" s="125">
        <v>191</v>
      </c>
      <c r="O385" s="125">
        <v>94.6</v>
      </c>
      <c r="P385" s="125">
        <v>10</v>
      </c>
      <c r="Q385" s="125">
        <v>12</v>
      </c>
      <c r="R385" s="125">
        <v>100</v>
      </c>
    </row>
    <row r="386" spans="1:18" x14ac:dyDescent="0.55000000000000004">
      <c r="A386" s="125" t="s">
        <v>206</v>
      </c>
      <c r="B386" s="125">
        <v>2019</v>
      </c>
      <c r="C386" s="125" t="s">
        <v>165</v>
      </c>
      <c r="D386" s="125">
        <v>191</v>
      </c>
      <c r="E386" s="125">
        <v>183</v>
      </c>
      <c r="F386" s="125">
        <v>95.8</v>
      </c>
      <c r="G386" s="125">
        <v>191</v>
      </c>
      <c r="H386" s="125">
        <v>183</v>
      </c>
      <c r="I386" s="125">
        <v>95.8</v>
      </c>
      <c r="J386" s="125">
        <v>165</v>
      </c>
      <c r="K386" s="125">
        <v>166</v>
      </c>
      <c r="L386" s="125">
        <v>100</v>
      </c>
      <c r="M386" s="125">
        <v>202</v>
      </c>
      <c r="N386" s="125">
        <v>191</v>
      </c>
      <c r="O386" s="125">
        <v>94.6</v>
      </c>
      <c r="P386" s="125">
        <v>10</v>
      </c>
      <c r="Q386" s="125">
        <v>11</v>
      </c>
      <c r="R386" s="125">
        <v>100</v>
      </c>
    </row>
    <row r="387" spans="1:18" x14ac:dyDescent="0.55000000000000004">
      <c r="A387" s="125" t="s">
        <v>206</v>
      </c>
      <c r="B387" s="125">
        <v>2019</v>
      </c>
      <c r="C387" s="125" t="s">
        <v>166</v>
      </c>
      <c r="D387" s="125">
        <v>191</v>
      </c>
      <c r="E387" s="125">
        <v>183</v>
      </c>
      <c r="F387" s="125">
        <v>95.8</v>
      </c>
      <c r="G387" s="125">
        <v>191</v>
      </c>
      <c r="H387" s="125">
        <v>183</v>
      </c>
      <c r="I387" s="125">
        <v>95.8</v>
      </c>
      <c r="J387" s="125">
        <v>165</v>
      </c>
      <c r="K387" s="125">
        <v>166</v>
      </c>
      <c r="L387" s="125">
        <v>100</v>
      </c>
      <c r="M387" s="125">
        <v>202</v>
      </c>
      <c r="N387" s="125">
        <v>191</v>
      </c>
      <c r="O387" s="125">
        <v>94.6</v>
      </c>
      <c r="P387" s="125">
        <v>10</v>
      </c>
      <c r="Q387" s="125">
        <v>11</v>
      </c>
      <c r="R387" s="125">
        <v>100</v>
      </c>
    </row>
    <row r="388" spans="1:18" x14ac:dyDescent="0.55000000000000004">
      <c r="A388" s="125" t="s">
        <v>207</v>
      </c>
      <c r="B388" s="125">
        <v>2019</v>
      </c>
      <c r="C388" s="125" t="s">
        <v>155</v>
      </c>
      <c r="D388" s="125">
        <v>179</v>
      </c>
      <c r="E388" s="125">
        <v>162</v>
      </c>
      <c r="F388" s="125">
        <v>90.5</v>
      </c>
      <c r="G388" s="125">
        <v>179</v>
      </c>
      <c r="H388" s="125">
        <v>162</v>
      </c>
      <c r="I388" s="125">
        <v>90.5</v>
      </c>
      <c r="J388" s="125">
        <v>159</v>
      </c>
      <c r="K388" s="125">
        <v>148</v>
      </c>
      <c r="L388" s="125">
        <v>93.1</v>
      </c>
      <c r="M388" s="125">
        <v>177</v>
      </c>
      <c r="N388" s="125">
        <v>164</v>
      </c>
      <c r="O388" s="125">
        <v>92.7</v>
      </c>
      <c r="P388" s="125">
        <v>3</v>
      </c>
      <c r="Q388" s="125">
        <v>0</v>
      </c>
      <c r="R388" s="125">
        <v>0</v>
      </c>
    </row>
    <row r="389" spans="1:18" x14ac:dyDescent="0.55000000000000004">
      <c r="A389" s="125" t="s">
        <v>207</v>
      </c>
      <c r="B389" s="125">
        <v>2019</v>
      </c>
      <c r="C389" s="125" t="s">
        <v>156</v>
      </c>
      <c r="D389" s="125">
        <v>179</v>
      </c>
      <c r="E389" s="125">
        <v>163</v>
      </c>
      <c r="F389" s="125">
        <v>91.1</v>
      </c>
      <c r="G389" s="125">
        <v>179</v>
      </c>
      <c r="H389" s="125">
        <v>163</v>
      </c>
      <c r="I389" s="125">
        <v>91.1</v>
      </c>
      <c r="J389" s="125">
        <v>159</v>
      </c>
      <c r="K389" s="125">
        <v>151</v>
      </c>
      <c r="L389" s="125">
        <v>95</v>
      </c>
      <c r="M389" s="125">
        <v>177</v>
      </c>
      <c r="N389" s="125">
        <v>156</v>
      </c>
      <c r="O389" s="125">
        <v>88.1</v>
      </c>
      <c r="P389" s="125">
        <v>3</v>
      </c>
      <c r="Q389" s="125">
        <v>0</v>
      </c>
      <c r="R389" s="125">
        <v>0</v>
      </c>
    </row>
    <row r="390" spans="1:18" x14ac:dyDescent="0.55000000000000004">
      <c r="A390" s="125" t="s">
        <v>207</v>
      </c>
      <c r="B390" s="125">
        <v>2019</v>
      </c>
      <c r="C390" s="125" t="s">
        <v>157</v>
      </c>
      <c r="D390" s="125">
        <v>179</v>
      </c>
      <c r="E390" s="125">
        <v>164</v>
      </c>
      <c r="F390" s="125">
        <v>91.6</v>
      </c>
      <c r="G390" s="125">
        <v>179</v>
      </c>
      <c r="H390" s="125">
        <v>164</v>
      </c>
      <c r="I390" s="125">
        <v>91.6</v>
      </c>
      <c r="J390" s="125">
        <v>159</v>
      </c>
      <c r="K390" s="125">
        <v>151</v>
      </c>
      <c r="L390" s="125">
        <v>95</v>
      </c>
      <c r="M390" s="125">
        <v>177</v>
      </c>
      <c r="N390" s="125">
        <v>161</v>
      </c>
      <c r="O390" s="125">
        <v>91</v>
      </c>
      <c r="P390" s="125">
        <v>3</v>
      </c>
      <c r="Q390" s="125">
        <v>0</v>
      </c>
      <c r="R390" s="125">
        <v>0</v>
      </c>
    </row>
    <row r="391" spans="1:18" x14ac:dyDescent="0.55000000000000004">
      <c r="A391" s="125" t="s">
        <v>207</v>
      </c>
      <c r="B391" s="125">
        <v>2019</v>
      </c>
      <c r="C391" s="125" t="s">
        <v>158</v>
      </c>
      <c r="D391" s="125">
        <v>179</v>
      </c>
      <c r="E391" s="125">
        <v>162</v>
      </c>
      <c r="F391" s="125">
        <v>90.5</v>
      </c>
      <c r="G391" s="125">
        <v>179</v>
      </c>
      <c r="H391" s="125">
        <v>162</v>
      </c>
      <c r="I391" s="125">
        <v>90.5</v>
      </c>
      <c r="J391" s="125">
        <v>159</v>
      </c>
      <c r="K391" s="125">
        <v>150</v>
      </c>
      <c r="L391" s="125">
        <v>94.3</v>
      </c>
      <c r="M391" s="125">
        <v>177</v>
      </c>
      <c r="N391" s="125">
        <v>159</v>
      </c>
      <c r="O391" s="125">
        <v>89.8</v>
      </c>
      <c r="P391" s="125">
        <v>3</v>
      </c>
      <c r="Q391" s="125">
        <v>0</v>
      </c>
      <c r="R391" s="125">
        <v>0</v>
      </c>
    </row>
    <row r="392" spans="1:18" x14ac:dyDescent="0.55000000000000004">
      <c r="A392" s="125" t="s">
        <v>207</v>
      </c>
      <c r="B392" s="125">
        <v>2019</v>
      </c>
      <c r="C392" s="125" t="s">
        <v>159</v>
      </c>
      <c r="D392" s="125">
        <v>179</v>
      </c>
      <c r="E392" s="125">
        <v>159</v>
      </c>
      <c r="F392" s="125">
        <v>88.8</v>
      </c>
      <c r="G392" s="125">
        <v>179</v>
      </c>
      <c r="H392" s="125">
        <v>159</v>
      </c>
      <c r="I392" s="125">
        <v>88.8</v>
      </c>
      <c r="J392" s="125">
        <v>159</v>
      </c>
      <c r="K392" s="125">
        <v>143</v>
      </c>
      <c r="L392" s="125">
        <v>89.9</v>
      </c>
      <c r="M392" s="125">
        <v>177</v>
      </c>
      <c r="N392" s="125">
        <v>160</v>
      </c>
      <c r="O392" s="125">
        <v>90.4</v>
      </c>
      <c r="P392" s="125">
        <v>3</v>
      </c>
      <c r="Q392" s="125">
        <v>0</v>
      </c>
      <c r="R392" s="125">
        <v>0</v>
      </c>
    </row>
    <row r="393" spans="1:18" x14ac:dyDescent="0.55000000000000004">
      <c r="A393" s="125" t="s">
        <v>207</v>
      </c>
      <c r="B393" s="125">
        <v>2019</v>
      </c>
      <c r="C393" s="125" t="s">
        <v>160</v>
      </c>
      <c r="D393" s="125">
        <v>181</v>
      </c>
      <c r="E393" s="125">
        <v>163</v>
      </c>
      <c r="F393" s="125">
        <v>90.1</v>
      </c>
      <c r="G393" s="125">
        <v>181</v>
      </c>
      <c r="H393" s="125">
        <v>163</v>
      </c>
      <c r="I393" s="125">
        <v>90.1</v>
      </c>
      <c r="J393" s="125">
        <v>161</v>
      </c>
      <c r="K393" s="125">
        <v>148</v>
      </c>
      <c r="L393" s="125">
        <v>91.9</v>
      </c>
      <c r="M393" s="125">
        <v>180</v>
      </c>
      <c r="N393" s="125">
        <v>165</v>
      </c>
      <c r="O393" s="125">
        <v>91.7</v>
      </c>
      <c r="P393" s="125">
        <v>3</v>
      </c>
      <c r="Q393" s="125">
        <v>0</v>
      </c>
      <c r="R393" s="125">
        <v>0</v>
      </c>
    </row>
    <row r="394" spans="1:18" x14ac:dyDescent="0.55000000000000004">
      <c r="A394" s="125" t="s">
        <v>207</v>
      </c>
      <c r="B394" s="125">
        <v>2019</v>
      </c>
      <c r="C394" s="125" t="s">
        <v>161</v>
      </c>
      <c r="D394" s="125">
        <v>183</v>
      </c>
      <c r="E394" s="125">
        <v>163</v>
      </c>
      <c r="F394" s="125">
        <v>89.1</v>
      </c>
      <c r="G394" s="125">
        <v>183</v>
      </c>
      <c r="H394" s="125">
        <v>163</v>
      </c>
      <c r="I394" s="125">
        <v>89.1</v>
      </c>
      <c r="J394" s="125">
        <v>162</v>
      </c>
      <c r="K394" s="125">
        <v>149</v>
      </c>
      <c r="L394" s="125">
        <v>92</v>
      </c>
      <c r="M394" s="125">
        <v>182</v>
      </c>
      <c r="N394" s="125">
        <v>166</v>
      </c>
      <c r="O394" s="125">
        <v>91.2</v>
      </c>
      <c r="P394" s="125">
        <v>3</v>
      </c>
      <c r="Q394" s="125">
        <v>0</v>
      </c>
      <c r="R394" s="125">
        <v>0</v>
      </c>
    </row>
    <row r="395" spans="1:18" x14ac:dyDescent="0.55000000000000004">
      <c r="A395" s="125" t="s">
        <v>207</v>
      </c>
      <c r="B395" s="125">
        <v>2019</v>
      </c>
      <c r="C395" s="125" t="s">
        <v>162</v>
      </c>
      <c r="D395" s="125">
        <v>183</v>
      </c>
      <c r="E395" s="125">
        <v>163</v>
      </c>
      <c r="F395" s="125">
        <v>89.1</v>
      </c>
      <c r="G395" s="125">
        <v>183</v>
      </c>
      <c r="H395" s="125">
        <v>163</v>
      </c>
      <c r="I395" s="125">
        <v>89.1</v>
      </c>
      <c r="J395" s="125">
        <v>162</v>
      </c>
      <c r="K395" s="125">
        <v>148</v>
      </c>
      <c r="L395" s="125">
        <v>91.4</v>
      </c>
      <c r="M395" s="125">
        <v>182</v>
      </c>
      <c r="N395" s="125">
        <v>162</v>
      </c>
      <c r="O395" s="125">
        <v>89</v>
      </c>
      <c r="P395" s="125">
        <v>3</v>
      </c>
      <c r="Q395" s="125">
        <v>0</v>
      </c>
      <c r="R395" s="125">
        <v>0</v>
      </c>
    </row>
    <row r="396" spans="1:18" x14ac:dyDescent="0.55000000000000004">
      <c r="A396" s="125" t="s">
        <v>207</v>
      </c>
      <c r="B396" s="125">
        <v>2019</v>
      </c>
      <c r="C396" s="125" t="s">
        <v>163</v>
      </c>
      <c r="D396" s="125">
        <v>184</v>
      </c>
      <c r="E396" s="125">
        <v>161</v>
      </c>
      <c r="F396" s="125">
        <v>87.5</v>
      </c>
      <c r="G396" s="125">
        <v>184</v>
      </c>
      <c r="H396" s="125">
        <v>161</v>
      </c>
      <c r="I396" s="125">
        <v>87.5</v>
      </c>
      <c r="J396" s="125">
        <v>162</v>
      </c>
      <c r="K396" s="125">
        <v>145</v>
      </c>
      <c r="L396" s="125">
        <v>89.5</v>
      </c>
      <c r="M396" s="125">
        <v>183</v>
      </c>
      <c r="N396" s="125">
        <v>162</v>
      </c>
      <c r="O396" s="125">
        <v>88.5</v>
      </c>
      <c r="P396" s="125">
        <v>3</v>
      </c>
      <c r="Q396" s="125">
        <v>0</v>
      </c>
      <c r="R396" s="125">
        <v>0</v>
      </c>
    </row>
    <row r="397" spans="1:18" x14ac:dyDescent="0.55000000000000004">
      <c r="A397" s="125" t="s">
        <v>207</v>
      </c>
      <c r="B397" s="125">
        <v>2019</v>
      </c>
      <c r="C397" s="125" t="s">
        <v>164</v>
      </c>
      <c r="D397" s="125">
        <v>186</v>
      </c>
      <c r="E397" s="125">
        <v>164</v>
      </c>
      <c r="F397" s="125">
        <v>88.2</v>
      </c>
      <c r="G397" s="125">
        <v>186</v>
      </c>
      <c r="H397" s="125">
        <v>164</v>
      </c>
      <c r="I397" s="125">
        <v>88.2</v>
      </c>
      <c r="J397" s="125">
        <v>162</v>
      </c>
      <c r="K397" s="125">
        <v>146</v>
      </c>
      <c r="L397" s="125">
        <v>90.1</v>
      </c>
      <c r="M397" s="125">
        <v>185</v>
      </c>
      <c r="N397" s="125">
        <v>166</v>
      </c>
      <c r="O397" s="125">
        <v>89.7</v>
      </c>
      <c r="P397" s="125">
        <v>3</v>
      </c>
      <c r="Q397" s="125">
        <v>0</v>
      </c>
      <c r="R397" s="125">
        <v>0</v>
      </c>
    </row>
    <row r="398" spans="1:18" x14ac:dyDescent="0.55000000000000004">
      <c r="A398" s="125" t="s">
        <v>207</v>
      </c>
      <c r="B398" s="125">
        <v>2019</v>
      </c>
      <c r="C398" s="125" t="s">
        <v>165</v>
      </c>
      <c r="D398" s="125">
        <v>188</v>
      </c>
      <c r="E398" s="125">
        <v>162</v>
      </c>
      <c r="F398" s="125">
        <v>86.2</v>
      </c>
      <c r="G398" s="125">
        <v>188</v>
      </c>
      <c r="H398" s="125">
        <v>162</v>
      </c>
      <c r="I398" s="125">
        <v>86.2</v>
      </c>
      <c r="J398" s="125">
        <v>164</v>
      </c>
      <c r="K398" s="125">
        <v>146</v>
      </c>
      <c r="L398" s="125">
        <v>89</v>
      </c>
      <c r="M398" s="125">
        <v>187</v>
      </c>
      <c r="N398" s="125">
        <v>161</v>
      </c>
      <c r="O398" s="125">
        <v>86.1</v>
      </c>
      <c r="P398" s="125">
        <v>3</v>
      </c>
      <c r="Q398" s="125">
        <v>0</v>
      </c>
      <c r="R398" s="125">
        <v>0</v>
      </c>
    </row>
    <row r="399" spans="1:18" x14ac:dyDescent="0.55000000000000004">
      <c r="A399" s="125" t="s">
        <v>207</v>
      </c>
      <c r="B399" s="125">
        <v>2019</v>
      </c>
      <c r="C399" s="125" t="s">
        <v>166</v>
      </c>
      <c r="D399" s="125">
        <v>188</v>
      </c>
      <c r="E399" s="125">
        <v>161</v>
      </c>
      <c r="F399" s="125">
        <v>85.6</v>
      </c>
      <c r="G399" s="125">
        <v>188</v>
      </c>
      <c r="H399" s="125">
        <v>161</v>
      </c>
      <c r="I399" s="125">
        <v>85.6</v>
      </c>
      <c r="J399" s="125">
        <v>164</v>
      </c>
      <c r="K399" s="125">
        <v>143</v>
      </c>
      <c r="L399" s="125">
        <v>87.2</v>
      </c>
      <c r="M399" s="125">
        <v>187</v>
      </c>
      <c r="N399" s="125">
        <v>164</v>
      </c>
      <c r="O399" s="125">
        <v>87.7</v>
      </c>
      <c r="P399" s="125">
        <v>3</v>
      </c>
      <c r="Q399" s="125">
        <v>0</v>
      </c>
      <c r="R399" s="125">
        <v>0</v>
      </c>
    </row>
    <row r="400" spans="1:18" x14ac:dyDescent="0.55000000000000004">
      <c r="A400" s="125" t="s">
        <v>208</v>
      </c>
      <c r="B400" s="125">
        <v>2019</v>
      </c>
      <c r="C400" s="125" t="s">
        <v>155</v>
      </c>
      <c r="D400" s="125">
        <v>152</v>
      </c>
      <c r="E400" s="125">
        <v>155</v>
      </c>
      <c r="F400" s="125">
        <v>100</v>
      </c>
      <c r="G400" s="125">
        <v>152</v>
      </c>
      <c r="H400" s="125">
        <v>155</v>
      </c>
      <c r="I400" s="125">
        <v>100</v>
      </c>
      <c r="J400" s="125">
        <v>132</v>
      </c>
      <c r="K400" s="125">
        <v>138</v>
      </c>
      <c r="L400" s="125">
        <v>100</v>
      </c>
      <c r="M400" s="125">
        <v>155</v>
      </c>
      <c r="N400" s="125">
        <v>156</v>
      </c>
      <c r="O400" s="125">
        <v>100</v>
      </c>
      <c r="P400" s="125" t="s">
        <v>195</v>
      </c>
      <c r="Q400" s="125" t="s">
        <v>195</v>
      </c>
      <c r="R400" s="125" t="s">
        <v>195</v>
      </c>
    </row>
    <row r="401" spans="1:18" x14ac:dyDescent="0.55000000000000004">
      <c r="A401" s="125" t="s">
        <v>208</v>
      </c>
      <c r="B401" s="125">
        <v>2019</v>
      </c>
      <c r="C401" s="125" t="s">
        <v>156</v>
      </c>
      <c r="D401" s="125">
        <v>154</v>
      </c>
      <c r="E401" s="125">
        <v>154</v>
      </c>
      <c r="F401" s="125">
        <v>100</v>
      </c>
      <c r="G401" s="125">
        <v>154</v>
      </c>
      <c r="H401" s="125">
        <v>154</v>
      </c>
      <c r="I401" s="125">
        <v>100</v>
      </c>
      <c r="J401" s="125">
        <v>132</v>
      </c>
      <c r="K401" s="125">
        <v>138</v>
      </c>
      <c r="L401" s="125">
        <v>100</v>
      </c>
      <c r="M401" s="125">
        <v>157</v>
      </c>
      <c r="N401" s="125">
        <v>155</v>
      </c>
      <c r="O401" s="125">
        <v>98.7</v>
      </c>
      <c r="P401" s="125" t="s">
        <v>195</v>
      </c>
      <c r="Q401" s="125" t="s">
        <v>195</v>
      </c>
      <c r="R401" s="125" t="s">
        <v>195</v>
      </c>
    </row>
    <row r="402" spans="1:18" x14ac:dyDescent="0.55000000000000004">
      <c r="A402" s="125" t="s">
        <v>208</v>
      </c>
      <c r="B402" s="125">
        <v>2019</v>
      </c>
      <c r="C402" s="125" t="s">
        <v>157</v>
      </c>
      <c r="D402" s="125">
        <v>155</v>
      </c>
      <c r="E402" s="125">
        <v>156</v>
      </c>
      <c r="F402" s="125">
        <v>100</v>
      </c>
      <c r="G402" s="125">
        <v>155</v>
      </c>
      <c r="H402" s="125">
        <v>156</v>
      </c>
      <c r="I402" s="125">
        <v>100</v>
      </c>
      <c r="J402" s="125">
        <v>132</v>
      </c>
      <c r="K402" s="125">
        <v>138</v>
      </c>
      <c r="L402" s="125">
        <v>100</v>
      </c>
      <c r="M402" s="125">
        <v>158</v>
      </c>
      <c r="N402" s="125">
        <v>156</v>
      </c>
      <c r="O402" s="125">
        <v>98.7</v>
      </c>
      <c r="P402" s="125" t="s">
        <v>195</v>
      </c>
      <c r="Q402" s="125" t="s">
        <v>195</v>
      </c>
      <c r="R402" s="125" t="s">
        <v>195</v>
      </c>
    </row>
    <row r="403" spans="1:18" x14ac:dyDescent="0.55000000000000004">
      <c r="A403" s="125" t="s">
        <v>208</v>
      </c>
      <c r="B403" s="125">
        <v>2019</v>
      </c>
      <c r="C403" s="125" t="s">
        <v>158</v>
      </c>
      <c r="D403" s="125">
        <v>156</v>
      </c>
      <c r="E403" s="125">
        <v>157</v>
      </c>
      <c r="F403" s="125">
        <v>100</v>
      </c>
      <c r="G403" s="125">
        <v>156</v>
      </c>
      <c r="H403" s="125">
        <v>157</v>
      </c>
      <c r="I403" s="125">
        <v>100</v>
      </c>
      <c r="J403" s="125">
        <v>133</v>
      </c>
      <c r="K403" s="125">
        <v>138</v>
      </c>
      <c r="L403" s="125">
        <v>100</v>
      </c>
      <c r="M403" s="125">
        <v>159</v>
      </c>
      <c r="N403" s="125">
        <v>157</v>
      </c>
      <c r="O403" s="125">
        <v>98.7</v>
      </c>
      <c r="P403" s="125" t="s">
        <v>195</v>
      </c>
      <c r="Q403" s="125" t="s">
        <v>195</v>
      </c>
      <c r="R403" s="125" t="s">
        <v>195</v>
      </c>
    </row>
    <row r="404" spans="1:18" x14ac:dyDescent="0.55000000000000004">
      <c r="A404" s="125" t="s">
        <v>208</v>
      </c>
      <c r="B404" s="125">
        <v>2019</v>
      </c>
      <c r="C404" s="125" t="s">
        <v>159</v>
      </c>
      <c r="D404" s="125">
        <v>156</v>
      </c>
      <c r="E404" s="125">
        <v>157</v>
      </c>
      <c r="F404" s="125">
        <v>100</v>
      </c>
      <c r="G404" s="125">
        <v>156</v>
      </c>
      <c r="H404" s="125">
        <v>157</v>
      </c>
      <c r="I404" s="125">
        <v>100</v>
      </c>
      <c r="J404" s="125">
        <v>133</v>
      </c>
      <c r="K404" s="125">
        <v>138</v>
      </c>
      <c r="L404" s="125">
        <v>100</v>
      </c>
      <c r="M404" s="125">
        <v>159</v>
      </c>
      <c r="N404" s="125">
        <v>157</v>
      </c>
      <c r="O404" s="125">
        <v>98.7</v>
      </c>
      <c r="P404" s="125" t="s">
        <v>195</v>
      </c>
      <c r="Q404" s="125" t="s">
        <v>195</v>
      </c>
      <c r="R404" s="125" t="s">
        <v>195</v>
      </c>
    </row>
    <row r="405" spans="1:18" x14ac:dyDescent="0.55000000000000004">
      <c r="A405" s="125" t="s">
        <v>208</v>
      </c>
      <c r="B405" s="125">
        <v>2019</v>
      </c>
      <c r="C405" s="125" t="s">
        <v>160</v>
      </c>
      <c r="D405" s="125">
        <v>156</v>
      </c>
      <c r="E405" s="125">
        <v>157</v>
      </c>
      <c r="F405" s="125">
        <v>100</v>
      </c>
      <c r="G405" s="125">
        <v>156</v>
      </c>
      <c r="H405" s="125">
        <v>157</v>
      </c>
      <c r="I405" s="125">
        <v>100</v>
      </c>
      <c r="J405" s="125">
        <v>133</v>
      </c>
      <c r="K405" s="125">
        <v>139</v>
      </c>
      <c r="L405" s="125">
        <v>100</v>
      </c>
      <c r="M405" s="125">
        <v>159</v>
      </c>
      <c r="N405" s="125">
        <v>157</v>
      </c>
      <c r="O405" s="125">
        <v>98.7</v>
      </c>
      <c r="P405" s="125" t="s">
        <v>195</v>
      </c>
      <c r="Q405" s="125" t="s">
        <v>195</v>
      </c>
      <c r="R405" s="125" t="s">
        <v>195</v>
      </c>
    </row>
    <row r="406" spans="1:18" x14ac:dyDescent="0.55000000000000004">
      <c r="A406" s="125" t="s">
        <v>208</v>
      </c>
      <c r="B406" s="125">
        <v>2019</v>
      </c>
      <c r="C406" s="125" t="s">
        <v>161</v>
      </c>
      <c r="D406" s="125">
        <v>156</v>
      </c>
      <c r="E406" s="125">
        <v>157</v>
      </c>
      <c r="F406" s="125">
        <v>100</v>
      </c>
      <c r="G406" s="125">
        <v>156</v>
      </c>
      <c r="H406" s="125">
        <v>157</v>
      </c>
      <c r="I406" s="125">
        <v>100</v>
      </c>
      <c r="J406" s="125">
        <v>133</v>
      </c>
      <c r="K406" s="125">
        <v>141</v>
      </c>
      <c r="L406" s="125">
        <v>100</v>
      </c>
      <c r="M406" s="125">
        <v>159</v>
      </c>
      <c r="N406" s="125">
        <v>158</v>
      </c>
      <c r="O406" s="125">
        <v>99.4</v>
      </c>
      <c r="P406" s="125" t="s">
        <v>195</v>
      </c>
      <c r="Q406" s="125" t="s">
        <v>195</v>
      </c>
      <c r="R406" s="125" t="s">
        <v>195</v>
      </c>
    </row>
    <row r="407" spans="1:18" x14ac:dyDescent="0.55000000000000004">
      <c r="A407" s="125" t="s">
        <v>208</v>
      </c>
      <c r="B407" s="125">
        <v>2019</v>
      </c>
      <c r="C407" s="125" t="s">
        <v>162</v>
      </c>
      <c r="D407" s="125">
        <v>158</v>
      </c>
      <c r="E407" s="125">
        <v>157</v>
      </c>
      <c r="F407" s="125">
        <v>99.4</v>
      </c>
      <c r="G407" s="125">
        <v>158</v>
      </c>
      <c r="H407" s="125">
        <v>157</v>
      </c>
      <c r="I407" s="125">
        <v>99.4</v>
      </c>
      <c r="J407" s="125">
        <v>134</v>
      </c>
      <c r="K407" s="125">
        <v>140</v>
      </c>
      <c r="L407" s="125">
        <v>100</v>
      </c>
      <c r="M407" s="125">
        <v>161</v>
      </c>
      <c r="N407" s="125">
        <v>158</v>
      </c>
      <c r="O407" s="125">
        <v>98.1</v>
      </c>
      <c r="P407" s="125" t="s">
        <v>195</v>
      </c>
      <c r="Q407" s="125" t="s">
        <v>195</v>
      </c>
      <c r="R407" s="125" t="s">
        <v>195</v>
      </c>
    </row>
    <row r="408" spans="1:18" x14ac:dyDescent="0.55000000000000004">
      <c r="A408" s="125" t="s">
        <v>208</v>
      </c>
      <c r="B408" s="125">
        <v>2019</v>
      </c>
      <c r="C408" s="125" t="s">
        <v>163</v>
      </c>
      <c r="D408" s="125">
        <v>159</v>
      </c>
      <c r="E408" s="125">
        <v>157</v>
      </c>
      <c r="F408" s="125">
        <v>98.7</v>
      </c>
      <c r="G408" s="125">
        <v>159</v>
      </c>
      <c r="H408" s="125">
        <v>157</v>
      </c>
      <c r="I408" s="125">
        <v>98.7</v>
      </c>
      <c r="J408" s="125">
        <v>134</v>
      </c>
      <c r="K408" s="125">
        <v>139</v>
      </c>
      <c r="L408" s="125">
        <v>100</v>
      </c>
      <c r="M408" s="125">
        <v>162</v>
      </c>
      <c r="N408" s="125">
        <v>158</v>
      </c>
      <c r="O408" s="125">
        <v>97.5</v>
      </c>
      <c r="P408" s="125" t="s">
        <v>195</v>
      </c>
      <c r="Q408" s="125" t="s">
        <v>195</v>
      </c>
      <c r="R408" s="125" t="s">
        <v>195</v>
      </c>
    </row>
    <row r="409" spans="1:18" x14ac:dyDescent="0.55000000000000004">
      <c r="A409" s="125" t="s">
        <v>208</v>
      </c>
      <c r="B409" s="125">
        <v>2019</v>
      </c>
      <c r="C409" s="125" t="s">
        <v>164</v>
      </c>
      <c r="D409" s="125">
        <v>159</v>
      </c>
      <c r="E409" s="125">
        <v>157</v>
      </c>
      <c r="F409" s="125">
        <v>98.7</v>
      </c>
      <c r="G409" s="125">
        <v>159</v>
      </c>
      <c r="H409" s="125">
        <v>157</v>
      </c>
      <c r="I409" s="125">
        <v>98.7</v>
      </c>
      <c r="J409" s="125">
        <v>134</v>
      </c>
      <c r="K409" s="125">
        <v>139</v>
      </c>
      <c r="L409" s="125">
        <v>100</v>
      </c>
      <c r="M409" s="125">
        <v>162</v>
      </c>
      <c r="N409" s="125">
        <v>158</v>
      </c>
      <c r="O409" s="125">
        <v>97.5</v>
      </c>
      <c r="P409" s="125" t="s">
        <v>195</v>
      </c>
      <c r="Q409" s="125" t="s">
        <v>195</v>
      </c>
      <c r="R409" s="125" t="s">
        <v>195</v>
      </c>
    </row>
    <row r="410" spans="1:18" x14ac:dyDescent="0.55000000000000004">
      <c r="A410" s="125" t="s">
        <v>208</v>
      </c>
      <c r="B410" s="125">
        <v>2019</v>
      </c>
      <c r="C410" s="125" t="s">
        <v>165</v>
      </c>
      <c r="D410" s="125">
        <v>160</v>
      </c>
      <c r="E410" s="125">
        <v>157</v>
      </c>
      <c r="F410" s="125">
        <v>98.1</v>
      </c>
      <c r="G410" s="125">
        <v>160</v>
      </c>
      <c r="H410" s="125">
        <v>157</v>
      </c>
      <c r="I410" s="125">
        <v>98.1</v>
      </c>
      <c r="J410" s="125">
        <v>135</v>
      </c>
      <c r="K410" s="125">
        <v>139</v>
      </c>
      <c r="L410" s="125">
        <v>100</v>
      </c>
      <c r="M410" s="125">
        <v>163</v>
      </c>
      <c r="N410" s="125">
        <v>157</v>
      </c>
      <c r="O410" s="125">
        <v>96.3</v>
      </c>
      <c r="P410" s="125" t="s">
        <v>195</v>
      </c>
      <c r="Q410" s="125" t="s">
        <v>195</v>
      </c>
      <c r="R410" s="125" t="s">
        <v>195</v>
      </c>
    </row>
    <row r="411" spans="1:18" x14ac:dyDescent="0.55000000000000004">
      <c r="A411" s="125" t="s">
        <v>208</v>
      </c>
      <c r="B411" s="125">
        <v>2019</v>
      </c>
      <c r="C411" s="125" t="s">
        <v>166</v>
      </c>
      <c r="D411" s="125">
        <v>160</v>
      </c>
      <c r="E411" s="125">
        <v>154</v>
      </c>
      <c r="F411" s="125">
        <v>96.3</v>
      </c>
      <c r="G411" s="125">
        <v>160</v>
      </c>
      <c r="H411" s="125">
        <v>154</v>
      </c>
      <c r="I411" s="125">
        <v>96.3</v>
      </c>
      <c r="J411" s="125">
        <v>135</v>
      </c>
      <c r="K411" s="125">
        <v>139</v>
      </c>
      <c r="L411" s="125">
        <v>100</v>
      </c>
      <c r="M411" s="125">
        <v>163</v>
      </c>
      <c r="N411" s="125">
        <v>155</v>
      </c>
      <c r="O411" s="125">
        <v>95.1</v>
      </c>
      <c r="P411" s="125" t="s">
        <v>195</v>
      </c>
      <c r="Q411" s="125" t="s">
        <v>195</v>
      </c>
      <c r="R411" s="125" t="s">
        <v>195</v>
      </c>
    </row>
    <row r="412" spans="1:18" x14ac:dyDescent="0.55000000000000004">
      <c r="A412" s="125" t="s">
        <v>209</v>
      </c>
      <c r="B412" s="125">
        <v>2019</v>
      </c>
      <c r="C412" s="125" t="s">
        <v>155</v>
      </c>
      <c r="D412" s="125">
        <v>122</v>
      </c>
      <c r="E412" s="125">
        <v>119</v>
      </c>
      <c r="F412" s="125">
        <v>97.5</v>
      </c>
      <c r="G412" s="125">
        <v>122</v>
      </c>
      <c r="H412" s="125">
        <v>119</v>
      </c>
      <c r="I412" s="125">
        <v>97.5</v>
      </c>
      <c r="J412" s="125">
        <v>91</v>
      </c>
      <c r="K412" s="125">
        <v>86</v>
      </c>
      <c r="L412" s="125">
        <v>94.5</v>
      </c>
      <c r="M412" s="125">
        <v>132</v>
      </c>
      <c r="N412" s="125">
        <v>132</v>
      </c>
      <c r="O412" s="125">
        <v>100</v>
      </c>
      <c r="P412" s="125">
        <v>1</v>
      </c>
      <c r="Q412" s="125">
        <v>1</v>
      </c>
      <c r="R412" s="125">
        <v>100</v>
      </c>
    </row>
    <row r="413" spans="1:18" x14ac:dyDescent="0.55000000000000004">
      <c r="A413" s="125" t="s">
        <v>209</v>
      </c>
      <c r="B413" s="125">
        <v>2019</v>
      </c>
      <c r="C413" s="125" t="s">
        <v>156</v>
      </c>
      <c r="D413" s="125">
        <v>124</v>
      </c>
      <c r="E413" s="125">
        <v>121</v>
      </c>
      <c r="F413" s="125">
        <v>97.6</v>
      </c>
      <c r="G413" s="125">
        <v>124</v>
      </c>
      <c r="H413" s="125">
        <v>121</v>
      </c>
      <c r="I413" s="125">
        <v>97.6</v>
      </c>
      <c r="J413" s="125">
        <v>92</v>
      </c>
      <c r="K413" s="125">
        <v>85</v>
      </c>
      <c r="L413" s="125">
        <v>92.4</v>
      </c>
      <c r="M413" s="125">
        <v>134</v>
      </c>
      <c r="N413" s="125">
        <v>130</v>
      </c>
      <c r="O413" s="125">
        <v>97</v>
      </c>
      <c r="P413" s="125">
        <v>1</v>
      </c>
      <c r="Q413" s="125">
        <v>1</v>
      </c>
      <c r="R413" s="125">
        <v>100</v>
      </c>
    </row>
    <row r="414" spans="1:18" x14ac:dyDescent="0.55000000000000004">
      <c r="A414" s="125" t="s">
        <v>209</v>
      </c>
      <c r="B414" s="125">
        <v>2019</v>
      </c>
      <c r="C414" s="125" t="s">
        <v>157</v>
      </c>
      <c r="D414" s="125">
        <v>124</v>
      </c>
      <c r="E414" s="125">
        <v>123</v>
      </c>
      <c r="F414" s="125">
        <v>99.2</v>
      </c>
      <c r="G414" s="125">
        <v>124</v>
      </c>
      <c r="H414" s="125">
        <v>123</v>
      </c>
      <c r="I414" s="125">
        <v>99.2</v>
      </c>
      <c r="J414" s="125">
        <v>92</v>
      </c>
      <c r="K414" s="125">
        <v>87</v>
      </c>
      <c r="L414" s="125">
        <v>94.6</v>
      </c>
      <c r="M414" s="125">
        <v>134</v>
      </c>
      <c r="N414" s="125">
        <v>131</v>
      </c>
      <c r="O414" s="125">
        <v>97.8</v>
      </c>
      <c r="P414" s="125">
        <v>1</v>
      </c>
      <c r="Q414" s="125">
        <v>1</v>
      </c>
      <c r="R414" s="125">
        <v>100</v>
      </c>
    </row>
    <row r="415" spans="1:18" x14ac:dyDescent="0.55000000000000004">
      <c r="A415" s="125" t="s">
        <v>209</v>
      </c>
      <c r="B415" s="125">
        <v>2019</v>
      </c>
      <c r="C415" s="125" t="s">
        <v>158</v>
      </c>
      <c r="D415" s="125">
        <v>124</v>
      </c>
      <c r="E415" s="125">
        <v>123</v>
      </c>
      <c r="F415" s="125">
        <v>99.2</v>
      </c>
      <c r="G415" s="125">
        <v>124</v>
      </c>
      <c r="H415" s="125">
        <v>123</v>
      </c>
      <c r="I415" s="125">
        <v>99.2</v>
      </c>
      <c r="J415" s="125">
        <v>92</v>
      </c>
      <c r="K415" s="125">
        <v>88</v>
      </c>
      <c r="L415" s="125">
        <v>95.7</v>
      </c>
      <c r="M415" s="125">
        <v>135</v>
      </c>
      <c r="N415" s="125">
        <v>132</v>
      </c>
      <c r="O415" s="125">
        <v>97.8</v>
      </c>
      <c r="P415" s="125">
        <v>1</v>
      </c>
      <c r="Q415" s="125">
        <v>1</v>
      </c>
      <c r="R415" s="125">
        <v>100</v>
      </c>
    </row>
    <row r="416" spans="1:18" x14ac:dyDescent="0.55000000000000004">
      <c r="A416" s="125" t="s">
        <v>209</v>
      </c>
      <c r="B416" s="125">
        <v>2019</v>
      </c>
      <c r="C416" s="125" t="s">
        <v>159</v>
      </c>
      <c r="D416" s="125">
        <v>124</v>
      </c>
      <c r="E416" s="125">
        <v>125</v>
      </c>
      <c r="F416" s="125">
        <v>100</v>
      </c>
      <c r="G416" s="125">
        <v>124</v>
      </c>
      <c r="H416" s="125">
        <v>125</v>
      </c>
      <c r="I416" s="125">
        <v>100</v>
      </c>
      <c r="J416" s="125">
        <v>92</v>
      </c>
      <c r="K416" s="125">
        <v>87</v>
      </c>
      <c r="L416" s="125">
        <v>94.6</v>
      </c>
      <c r="M416" s="125">
        <v>135</v>
      </c>
      <c r="N416" s="125">
        <v>132</v>
      </c>
      <c r="O416" s="125">
        <v>97.8</v>
      </c>
      <c r="P416" s="125">
        <v>1</v>
      </c>
      <c r="Q416" s="125">
        <v>1</v>
      </c>
      <c r="R416" s="125">
        <v>100</v>
      </c>
    </row>
    <row r="417" spans="1:18" x14ac:dyDescent="0.55000000000000004">
      <c r="A417" s="125" t="s">
        <v>209</v>
      </c>
      <c r="B417" s="125">
        <v>2019</v>
      </c>
      <c r="C417" s="125" t="s">
        <v>160</v>
      </c>
      <c r="D417" s="125">
        <v>124</v>
      </c>
      <c r="E417" s="125">
        <v>125</v>
      </c>
      <c r="F417" s="125">
        <v>100</v>
      </c>
      <c r="G417" s="125">
        <v>124</v>
      </c>
      <c r="H417" s="125">
        <v>125</v>
      </c>
      <c r="I417" s="125">
        <v>100</v>
      </c>
      <c r="J417" s="125">
        <v>92</v>
      </c>
      <c r="K417" s="125">
        <v>88</v>
      </c>
      <c r="L417" s="125">
        <v>95.7</v>
      </c>
      <c r="M417" s="125">
        <v>135</v>
      </c>
      <c r="N417" s="125">
        <v>135</v>
      </c>
      <c r="O417" s="125">
        <v>100</v>
      </c>
      <c r="P417" s="125">
        <v>1</v>
      </c>
      <c r="Q417" s="125">
        <v>1</v>
      </c>
      <c r="R417" s="125">
        <v>100</v>
      </c>
    </row>
    <row r="418" spans="1:18" x14ac:dyDescent="0.55000000000000004">
      <c r="A418" s="125" t="s">
        <v>209</v>
      </c>
      <c r="B418" s="125">
        <v>2019</v>
      </c>
      <c r="C418" s="125" t="s">
        <v>161</v>
      </c>
      <c r="D418" s="125">
        <v>124</v>
      </c>
      <c r="E418" s="125">
        <v>123</v>
      </c>
      <c r="F418" s="125">
        <v>99.2</v>
      </c>
      <c r="G418" s="125">
        <v>124</v>
      </c>
      <c r="H418" s="125">
        <v>123</v>
      </c>
      <c r="I418" s="125">
        <v>99.2</v>
      </c>
      <c r="J418" s="125">
        <v>92</v>
      </c>
      <c r="K418" s="125">
        <v>87</v>
      </c>
      <c r="L418" s="125">
        <v>94.6</v>
      </c>
      <c r="M418" s="125">
        <v>135</v>
      </c>
      <c r="N418" s="125">
        <v>132</v>
      </c>
      <c r="O418" s="125">
        <v>97.8</v>
      </c>
      <c r="P418" s="125">
        <v>1</v>
      </c>
      <c r="Q418" s="125">
        <v>1</v>
      </c>
      <c r="R418" s="125">
        <v>100</v>
      </c>
    </row>
    <row r="419" spans="1:18" x14ac:dyDescent="0.55000000000000004">
      <c r="A419" s="125" t="s">
        <v>209</v>
      </c>
      <c r="B419" s="125">
        <v>2019</v>
      </c>
      <c r="C419" s="125" t="s">
        <v>162</v>
      </c>
      <c r="D419" s="125">
        <v>124</v>
      </c>
      <c r="E419" s="125">
        <v>124</v>
      </c>
      <c r="F419" s="125">
        <v>100</v>
      </c>
      <c r="G419" s="125">
        <v>124</v>
      </c>
      <c r="H419" s="125">
        <v>124</v>
      </c>
      <c r="I419" s="125">
        <v>100</v>
      </c>
      <c r="J419" s="125">
        <v>92</v>
      </c>
      <c r="K419" s="125">
        <v>88</v>
      </c>
      <c r="L419" s="125">
        <v>95.7</v>
      </c>
      <c r="M419" s="125">
        <v>135</v>
      </c>
      <c r="N419" s="125">
        <v>134</v>
      </c>
      <c r="O419" s="125">
        <v>99.3</v>
      </c>
      <c r="P419" s="125">
        <v>1</v>
      </c>
      <c r="Q419" s="125">
        <v>1</v>
      </c>
      <c r="R419" s="125">
        <v>100</v>
      </c>
    </row>
    <row r="420" spans="1:18" x14ac:dyDescent="0.55000000000000004">
      <c r="A420" s="125" t="s">
        <v>209</v>
      </c>
      <c r="B420" s="125">
        <v>2019</v>
      </c>
      <c r="C420" s="125" t="s">
        <v>163</v>
      </c>
      <c r="D420" s="125">
        <v>124</v>
      </c>
      <c r="E420" s="125">
        <v>126</v>
      </c>
      <c r="F420" s="125">
        <v>100</v>
      </c>
      <c r="G420" s="125">
        <v>124</v>
      </c>
      <c r="H420" s="125">
        <v>126</v>
      </c>
      <c r="I420" s="125">
        <v>100</v>
      </c>
      <c r="J420" s="125">
        <v>92</v>
      </c>
      <c r="K420" s="125">
        <v>88</v>
      </c>
      <c r="L420" s="125">
        <v>95.7</v>
      </c>
      <c r="M420" s="125">
        <v>135</v>
      </c>
      <c r="N420" s="125">
        <v>136</v>
      </c>
      <c r="O420" s="125">
        <v>100</v>
      </c>
      <c r="P420" s="125">
        <v>1</v>
      </c>
      <c r="Q420" s="125">
        <v>1</v>
      </c>
      <c r="R420" s="125">
        <v>100</v>
      </c>
    </row>
    <row r="421" spans="1:18" x14ac:dyDescent="0.55000000000000004">
      <c r="A421" s="125" t="s">
        <v>209</v>
      </c>
      <c r="B421" s="125">
        <v>2019</v>
      </c>
      <c r="C421" s="125" t="s">
        <v>164</v>
      </c>
      <c r="D421" s="125">
        <v>124</v>
      </c>
      <c r="E421" s="125">
        <v>121</v>
      </c>
      <c r="F421" s="125">
        <v>97.6</v>
      </c>
      <c r="G421" s="125">
        <v>124</v>
      </c>
      <c r="H421" s="125">
        <v>121</v>
      </c>
      <c r="I421" s="125">
        <v>97.6</v>
      </c>
      <c r="J421" s="125">
        <v>92</v>
      </c>
      <c r="K421" s="125">
        <v>88</v>
      </c>
      <c r="L421" s="125">
        <v>95.7</v>
      </c>
      <c r="M421" s="125">
        <v>135</v>
      </c>
      <c r="N421" s="125">
        <v>126</v>
      </c>
      <c r="O421" s="125">
        <v>93.3</v>
      </c>
      <c r="P421" s="125">
        <v>1</v>
      </c>
      <c r="Q421" s="125">
        <v>1</v>
      </c>
      <c r="R421" s="125">
        <v>100</v>
      </c>
    </row>
    <row r="422" spans="1:18" x14ac:dyDescent="0.55000000000000004">
      <c r="A422" s="125" t="s">
        <v>209</v>
      </c>
      <c r="B422" s="125">
        <v>2019</v>
      </c>
      <c r="C422" s="125" t="s">
        <v>165</v>
      </c>
      <c r="D422" s="125">
        <v>124</v>
      </c>
      <c r="E422" s="125">
        <v>118</v>
      </c>
      <c r="F422" s="125">
        <v>95.2</v>
      </c>
      <c r="G422" s="125">
        <v>124</v>
      </c>
      <c r="H422" s="125">
        <v>118</v>
      </c>
      <c r="I422" s="125">
        <v>95.2</v>
      </c>
      <c r="J422" s="125">
        <v>92</v>
      </c>
      <c r="K422" s="125">
        <v>88</v>
      </c>
      <c r="L422" s="125">
        <v>95.7</v>
      </c>
      <c r="M422" s="125">
        <v>135</v>
      </c>
      <c r="N422" s="125">
        <v>128</v>
      </c>
      <c r="O422" s="125">
        <v>94.8</v>
      </c>
      <c r="P422" s="125">
        <v>1</v>
      </c>
      <c r="Q422" s="125">
        <v>1</v>
      </c>
      <c r="R422" s="125">
        <v>100</v>
      </c>
    </row>
    <row r="423" spans="1:18" x14ac:dyDescent="0.55000000000000004">
      <c r="A423" s="125" t="s">
        <v>209</v>
      </c>
      <c r="B423" s="125">
        <v>2019</v>
      </c>
      <c r="C423" s="125" t="s">
        <v>166</v>
      </c>
      <c r="D423" s="125">
        <v>125</v>
      </c>
      <c r="E423" s="125">
        <v>119</v>
      </c>
      <c r="F423" s="125">
        <v>95.2</v>
      </c>
      <c r="G423" s="125">
        <v>125</v>
      </c>
      <c r="H423" s="125">
        <v>119</v>
      </c>
      <c r="I423" s="125">
        <v>95.2</v>
      </c>
      <c r="J423" s="125">
        <v>93</v>
      </c>
      <c r="K423" s="125">
        <v>89</v>
      </c>
      <c r="L423" s="125">
        <v>95.7</v>
      </c>
      <c r="M423" s="125">
        <v>136</v>
      </c>
      <c r="N423" s="125">
        <v>125</v>
      </c>
      <c r="O423" s="125">
        <v>91.9</v>
      </c>
      <c r="P423" s="125">
        <v>1</v>
      </c>
      <c r="Q423" s="125">
        <v>1</v>
      </c>
      <c r="R423" s="125">
        <v>100</v>
      </c>
    </row>
    <row r="424" spans="1:18" x14ac:dyDescent="0.55000000000000004">
      <c r="A424" s="125" t="s">
        <v>210</v>
      </c>
      <c r="B424" s="125">
        <v>2019</v>
      </c>
      <c r="C424" s="125" t="s">
        <v>155</v>
      </c>
      <c r="D424" s="125">
        <v>217</v>
      </c>
      <c r="E424" s="125">
        <v>217</v>
      </c>
      <c r="F424" s="125">
        <v>100</v>
      </c>
      <c r="G424" s="125">
        <v>217</v>
      </c>
      <c r="H424" s="125">
        <v>217</v>
      </c>
      <c r="I424" s="125">
        <v>100</v>
      </c>
      <c r="J424" s="125">
        <v>145</v>
      </c>
      <c r="K424" s="125">
        <v>147</v>
      </c>
      <c r="L424" s="125">
        <v>100</v>
      </c>
      <c r="M424" s="125">
        <v>248</v>
      </c>
      <c r="N424" s="125">
        <v>254</v>
      </c>
      <c r="O424" s="125">
        <v>100</v>
      </c>
      <c r="P424" s="125">
        <v>4</v>
      </c>
      <c r="Q424" s="125">
        <v>0</v>
      </c>
      <c r="R424" s="125">
        <v>0</v>
      </c>
    </row>
    <row r="425" spans="1:18" x14ac:dyDescent="0.55000000000000004">
      <c r="A425" s="125" t="s">
        <v>210</v>
      </c>
      <c r="B425" s="125">
        <v>2019</v>
      </c>
      <c r="C425" s="125" t="s">
        <v>156</v>
      </c>
      <c r="D425" s="125">
        <v>217</v>
      </c>
      <c r="E425" s="125">
        <v>220</v>
      </c>
      <c r="F425" s="125">
        <v>100</v>
      </c>
      <c r="G425" s="125">
        <v>217</v>
      </c>
      <c r="H425" s="125">
        <v>220</v>
      </c>
      <c r="I425" s="125">
        <v>100</v>
      </c>
      <c r="J425" s="125">
        <v>145</v>
      </c>
      <c r="K425" s="125">
        <v>148</v>
      </c>
      <c r="L425" s="125">
        <v>100</v>
      </c>
      <c r="M425" s="125">
        <v>248</v>
      </c>
      <c r="N425" s="125">
        <v>255</v>
      </c>
      <c r="O425" s="125">
        <v>100</v>
      </c>
      <c r="P425" s="125">
        <v>4</v>
      </c>
      <c r="Q425" s="125">
        <v>0</v>
      </c>
      <c r="R425" s="125">
        <v>0</v>
      </c>
    </row>
    <row r="426" spans="1:18" x14ac:dyDescent="0.55000000000000004">
      <c r="A426" s="125" t="s">
        <v>210</v>
      </c>
      <c r="B426" s="125">
        <v>2019</v>
      </c>
      <c r="C426" s="125" t="s">
        <v>157</v>
      </c>
      <c r="D426" s="125">
        <v>220</v>
      </c>
      <c r="E426" s="125">
        <v>237</v>
      </c>
      <c r="F426" s="125">
        <v>100</v>
      </c>
      <c r="G426" s="125">
        <v>220</v>
      </c>
      <c r="H426" s="125">
        <v>237</v>
      </c>
      <c r="I426" s="125">
        <v>100</v>
      </c>
      <c r="J426" s="125">
        <v>146</v>
      </c>
      <c r="K426" s="125">
        <v>148</v>
      </c>
      <c r="L426" s="125">
        <v>100</v>
      </c>
      <c r="M426" s="125">
        <v>251</v>
      </c>
      <c r="N426" s="125">
        <v>264</v>
      </c>
      <c r="O426" s="125">
        <v>100</v>
      </c>
      <c r="P426" s="125">
        <v>4</v>
      </c>
      <c r="Q426" s="125">
        <v>0</v>
      </c>
      <c r="R426" s="125">
        <v>0</v>
      </c>
    </row>
    <row r="427" spans="1:18" x14ac:dyDescent="0.55000000000000004">
      <c r="A427" s="125" t="s">
        <v>210</v>
      </c>
      <c r="B427" s="125">
        <v>2019</v>
      </c>
      <c r="C427" s="125" t="s">
        <v>158</v>
      </c>
      <c r="D427" s="125">
        <v>222</v>
      </c>
      <c r="E427" s="125">
        <v>237</v>
      </c>
      <c r="F427" s="125">
        <v>100</v>
      </c>
      <c r="G427" s="125">
        <v>222</v>
      </c>
      <c r="H427" s="125">
        <v>237</v>
      </c>
      <c r="I427" s="125">
        <v>100</v>
      </c>
      <c r="J427" s="125">
        <v>148</v>
      </c>
      <c r="K427" s="125">
        <v>150</v>
      </c>
      <c r="L427" s="125">
        <v>100</v>
      </c>
      <c r="M427" s="125">
        <v>253</v>
      </c>
      <c r="N427" s="125">
        <v>266</v>
      </c>
      <c r="O427" s="125">
        <v>100</v>
      </c>
      <c r="P427" s="125">
        <v>4</v>
      </c>
      <c r="Q427" s="125">
        <v>0</v>
      </c>
      <c r="R427" s="125">
        <v>0</v>
      </c>
    </row>
    <row r="428" spans="1:18" x14ac:dyDescent="0.55000000000000004">
      <c r="A428" s="125" t="s">
        <v>210</v>
      </c>
      <c r="B428" s="125">
        <v>2019</v>
      </c>
      <c r="C428" s="125" t="s">
        <v>159</v>
      </c>
      <c r="D428" s="125">
        <v>222</v>
      </c>
      <c r="E428" s="125">
        <v>236</v>
      </c>
      <c r="F428" s="125">
        <v>100</v>
      </c>
      <c r="G428" s="125">
        <v>222</v>
      </c>
      <c r="H428" s="125">
        <v>236</v>
      </c>
      <c r="I428" s="125">
        <v>100</v>
      </c>
      <c r="J428" s="125">
        <v>148</v>
      </c>
      <c r="K428" s="125">
        <v>148</v>
      </c>
      <c r="L428" s="125">
        <v>100</v>
      </c>
      <c r="M428" s="125">
        <v>254</v>
      </c>
      <c r="N428" s="125">
        <v>266</v>
      </c>
      <c r="O428" s="125">
        <v>100</v>
      </c>
      <c r="P428" s="125">
        <v>4</v>
      </c>
      <c r="Q428" s="125">
        <v>0</v>
      </c>
      <c r="R428" s="125">
        <v>0</v>
      </c>
    </row>
    <row r="429" spans="1:18" x14ac:dyDescent="0.55000000000000004">
      <c r="A429" s="125" t="s">
        <v>210</v>
      </c>
      <c r="B429" s="125">
        <v>2019</v>
      </c>
      <c r="C429" s="125" t="s">
        <v>160</v>
      </c>
      <c r="D429" s="125">
        <v>223</v>
      </c>
      <c r="E429" s="125">
        <v>240</v>
      </c>
      <c r="F429" s="125">
        <v>100</v>
      </c>
      <c r="G429" s="125">
        <v>223</v>
      </c>
      <c r="H429" s="125">
        <v>240</v>
      </c>
      <c r="I429" s="125">
        <v>100</v>
      </c>
      <c r="J429" s="125">
        <v>148</v>
      </c>
      <c r="K429" s="125">
        <v>150</v>
      </c>
      <c r="L429" s="125">
        <v>100</v>
      </c>
      <c r="M429" s="125">
        <v>255</v>
      </c>
      <c r="N429" s="125">
        <v>256</v>
      </c>
      <c r="O429" s="125">
        <v>100</v>
      </c>
      <c r="P429" s="125">
        <v>4</v>
      </c>
      <c r="Q429" s="125">
        <v>0</v>
      </c>
      <c r="R429" s="125">
        <v>0</v>
      </c>
    </row>
    <row r="430" spans="1:18" x14ac:dyDescent="0.55000000000000004">
      <c r="A430" s="125" t="s">
        <v>210</v>
      </c>
      <c r="B430" s="125">
        <v>2019</v>
      </c>
      <c r="C430" s="125" t="s">
        <v>161</v>
      </c>
      <c r="D430" s="125">
        <v>223</v>
      </c>
      <c r="E430" s="125">
        <v>241</v>
      </c>
      <c r="F430" s="125">
        <v>100</v>
      </c>
      <c r="G430" s="125">
        <v>223</v>
      </c>
      <c r="H430" s="125">
        <v>241</v>
      </c>
      <c r="I430" s="125">
        <v>100</v>
      </c>
      <c r="J430" s="125">
        <v>148</v>
      </c>
      <c r="K430" s="125">
        <v>150</v>
      </c>
      <c r="L430" s="125">
        <v>100</v>
      </c>
      <c r="M430" s="125">
        <v>255</v>
      </c>
      <c r="N430" s="125">
        <v>272</v>
      </c>
      <c r="O430" s="125">
        <v>100</v>
      </c>
      <c r="P430" s="125">
        <v>4</v>
      </c>
      <c r="Q430" s="125">
        <v>0</v>
      </c>
      <c r="R430" s="125">
        <v>0</v>
      </c>
    </row>
    <row r="431" spans="1:18" x14ac:dyDescent="0.55000000000000004">
      <c r="A431" s="125" t="s">
        <v>210</v>
      </c>
      <c r="B431" s="125">
        <v>2019</v>
      </c>
      <c r="C431" s="125" t="s">
        <v>162</v>
      </c>
      <c r="D431" s="125">
        <v>223</v>
      </c>
      <c r="E431" s="125">
        <v>242</v>
      </c>
      <c r="F431" s="125">
        <v>100</v>
      </c>
      <c r="G431" s="125">
        <v>223</v>
      </c>
      <c r="H431" s="125">
        <v>242</v>
      </c>
      <c r="I431" s="125">
        <v>100</v>
      </c>
      <c r="J431" s="125">
        <v>148</v>
      </c>
      <c r="K431" s="125">
        <v>151</v>
      </c>
      <c r="L431" s="125">
        <v>100</v>
      </c>
      <c r="M431" s="125">
        <v>255</v>
      </c>
      <c r="N431" s="125">
        <v>272</v>
      </c>
      <c r="O431" s="125">
        <v>100</v>
      </c>
      <c r="P431" s="125">
        <v>4</v>
      </c>
      <c r="Q431" s="125">
        <v>0</v>
      </c>
      <c r="R431" s="125">
        <v>0</v>
      </c>
    </row>
    <row r="432" spans="1:18" x14ac:dyDescent="0.55000000000000004">
      <c r="A432" s="125" t="s">
        <v>210</v>
      </c>
      <c r="B432" s="125">
        <v>2019</v>
      </c>
      <c r="C432" s="125" t="s">
        <v>163</v>
      </c>
      <c r="D432" s="125">
        <v>224</v>
      </c>
      <c r="E432" s="125">
        <v>242</v>
      </c>
      <c r="F432" s="125">
        <v>100</v>
      </c>
      <c r="G432" s="125">
        <v>224</v>
      </c>
      <c r="H432" s="125">
        <v>242</v>
      </c>
      <c r="I432" s="125">
        <v>100</v>
      </c>
      <c r="J432" s="125">
        <v>148</v>
      </c>
      <c r="K432" s="125">
        <v>151</v>
      </c>
      <c r="L432" s="125">
        <v>100</v>
      </c>
      <c r="M432" s="125">
        <v>256</v>
      </c>
      <c r="N432" s="125">
        <v>275</v>
      </c>
      <c r="O432" s="125">
        <v>100</v>
      </c>
      <c r="P432" s="125">
        <v>4</v>
      </c>
      <c r="Q432" s="125">
        <v>0</v>
      </c>
      <c r="R432" s="125">
        <v>0</v>
      </c>
    </row>
    <row r="433" spans="1:18" x14ac:dyDescent="0.55000000000000004">
      <c r="A433" s="125" t="s">
        <v>210</v>
      </c>
      <c r="B433" s="125">
        <v>2019</v>
      </c>
      <c r="C433" s="125" t="s">
        <v>164</v>
      </c>
      <c r="D433" s="125">
        <v>225</v>
      </c>
      <c r="E433" s="125">
        <v>244</v>
      </c>
      <c r="F433" s="125">
        <v>100</v>
      </c>
      <c r="G433" s="125">
        <v>225</v>
      </c>
      <c r="H433" s="125">
        <v>244</v>
      </c>
      <c r="I433" s="125">
        <v>100</v>
      </c>
      <c r="J433" s="125">
        <v>149</v>
      </c>
      <c r="K433" s="125">
        <v>153</v>
      </c>
      <c r="L433" s="125">
        <v>100</v>
      </c>
      <c r="M433" s="125">
        <v>257</v>
      </c>
      <c r="N433" s="125">
        <v>278</v>
      </c>
      <c r="O433" s="125">
        <v>100</v>
      </c>
      <c r="P433" s="125">
        <v>4</v>
      </c>
      <c r="Q433" s="125">
        <v>0</v>
      </c>
      <c r="R433" s="125">
        <v>0</v>
      </c>
    </row>
    <row r="434" spans="1:18" x14ac:dyDescent="0.55000000000000004">
      <c r="A434" s="125" t="s">
        <v>210</v>
      </c>
      <c r="B434" s="125">
        <v>2019</v>
      </c>
      <c r="C434" s="125" t="s">
        <v>165</v>
      </c>
      <c r="D434" s="125">
        <v>225</v>
      </c>
      <c r="E434" s="125">
        <v>245</v>
      </c>
      <c r="F434" s="125">
        <v>100</v>
      </c>
      <c r="G434" s="125">
        <v>225</v>
      </c>
      <c r="H434" s="125">
        <v>245</v>
      </c>
      <c r="I434" s="125">
        <v>100</v>
      </c>
      <c r="J434" s="125">
        <v>149</v>
      </c>
      <c r="K434" s="125">
        <v>153</v>
      </c>
      <c r="L434" s="125">
        <v>100</v>
      </c>
      <c r="M434" s="125">
        <v>257</v>
      </c>
      <c r="N434" s="125">
        <v>275</v>
      </c>
      <c r="O434" s="125">
        <v>100</v>
      </c>
      <c r="P434" s="125">
        <v>4</v>
      </c>
      <c r="Q434" s="125">
        <v>0</v>
      </c>
      <c r="R434" s="125">
        <v>0</v>
      </c>
    </row>
    <row r="435" spans="1:18" x14ac:dyDescent="0.55000000000000004">
      <c r="A435" s="125" t="s">
        <v>210</v>
      </c>
      <c r="B435" s="125">
        <v>2019</v>
      </c>
      <c r="C435" s="125" t="s">
        <v>166</v>
      </c>
      <c r="D435" s="125">
        <v>226</v>
      </c>
      <c r="E435" s="125">
        <v>244</v>
      </c>
      <c r="F435" s="125">
        <v>100</v>
      </c>
      <c r="G435" s="125">
        <v>226</v>
      </c>
      <c r="H435" s="125">
        <v>244</v>
      </c>
      <c r="I435" s="125">
        <v>100</v>
      </c>
      <c r="J435" s="125">
        <v>149</v>
      </c>
      <c r="K435" s="125">
        <v>154</v>
      </c>
      <c r="L435" s="125">
        <v>100</v>
      </c>
      <c r="M435" s="125">
        <v>258</v>
      </c>
      <c r="N435" s="125">
        <v>271</v>
      </c>
      <c r="O435" s="125">
        <v>100</v>
      </c>
      <c r="P435" s="125">
        <v>4</v>
      </c>
      <c r="Q435" s="125">
        <v>0</v>
      </c>
      <c r="R435" s="125">
        <v>0</v>
      </c>
    </row>
    <row r="436" spans="1:18" x14ac:dyDescent="0.55000000000000004">
      <c r="A436" s="125" t="s">
        <v>211</v>
      </c>
      <c r="B436" s="125">
        <v>2019</v>
      </c>
      <c r="C436" s="125" t="s">
        <v>155</v>
      </c>
      <c r="D436" s="125">
        <v>93</v>
      </c>
      <c r="E436" s="125">
        <v>79</v>
      </c>
      <c r="F436" s="125">
        <v>84.9</v>
      </c>
      <c r="G436" s="125">
        <v>93</v>
      </c>
      <c r="H436" s="125">
        <v>79</v>
      </c>
      <c r="I436" s="125">
        <v>84.9</v>
      </c>
      <c r="J436" s="125">
        <v>75</v>
      </c>
      <c r="K436" s="125">
        <v>72</v>
      </c>
      <c r="L436" s="125">
        <v>96</v>
      </c>
      <c r="M436" s="125">
        <v>94</v>
      </c>
      <c r="N436" s="125">
        <v>82</v>
      </c>
      <c r="O436" s="125">
        <v>87.2</v>
      </c>
      <c r="P436" s="125">
        <v>4</v>
      </c>
      <c r="Q436" s="125">
        <v>0</v>
      </c>
      <c r="R436" s="125">
        <v>0</v>
      </c>
    </row>
    <row r="437" spans="1:18" x14ac:dyDescent="0.55000000000000004">
      <c r="A437" s="125" t="s">
        <v>211</v>
      </c>
      <c r="B437" s="125">
        <v>2019</v>
      </c>
      <c r="C437" s="125" t="s">
        <v>156</v>
      </c>
      <c r="D437" s="125">
        <v>93</v>
      </c>
      <c r="E437" s="125">
        <v>79</v>
      </c>
      <c r="F437" s="125">
        <v>84.9</v>
      </c>
      <c r="G437" s="125">
        <v>93</v>
      </c>
      <c r="H437" s="125">
        <v>79</v>
      </c>
      <c r="I437" s="125">
        <v>84.9</v>
      </c>
      <c r="J437" s="125">
        <v>75</v>
      </c>
      <c r="K437" s="125">
        <v>73</v>
      </c>
      <c r="L437" s="125">
        <v>97.3</v>
      </c>
      <c r="M437" s="125">
        <v>94</v>
      </c>
      <c r="N437" s="125">
        <v>82</v>
      </c>
      <c r="O437" s="125">
        <v>87.2</v>
      </c>
      <c r="P437" s="125">
        <v>4</v>
      </c>
      <c r="Q437" s="125">
        <v>0</v>
      </c>
      <c r="R437" s="125">
        <v>0</v>
      </c>
    </row>
    <row r="438" spans="1:18" x14ac:dyDescent="0.55000000000000004">
      <c r="A438" s="125" t="s">
        <v>211</v>
      </c>
      <c r="B438" s="125">
        <v>2019</v>
      </c>
      <c r="C438" s="125" t="s">
        <v>157</v>
      </c>
      <c r="D438" s="125">
        <v>93</v>
      </c>
      <c r="E438" s="125">
        <v>82</v>
      </c>
      <c r="F438" s="125">
        <v>88.2</v>
      </c>
      <c r="G438" s="125">
        <v>93</v>
      </c>
      <c r="H438" s="125">
        <v>82</v>
      </c>
      <c r="I438" s="125">
        <v>88.2</v>
      </c>
      <c r="J438" s="125">
        <v>75</v>
      </c>
      <c r="K438" s="125">
        <v>74</v>
      </c>
      <c r="L438" s="125">
        <v>98.7</v>
      </c>
      <c r="M438" s="125">
        <v>94</v>
      </c>
      <c r="N438" s="125">
        <v>86</v>
      </c>
      <c r="O438" s="125">
        <v>91.5</v>
      </c>
      <c r="P438" s="125">
        <v>4</v>
      </c>
      <c r="Q438" s="125">
        <v>0</v>
      </c>
      <c r="R438" s="125">
        <v>0</v>
      </c>
    </row>
    <row r="439" spans="1:18" x14ac:dyDescent="0.55000000000000004">
      <c r="A439" s="125" t="s">
        <v>211</v>
      </c>
      <c r="B439" s="125">
        <v>2019</v>
      </c>
      <c r="C439" s="125" t="s">
        <v>158</v>
      </c>
      <c r="D439" s="125">
        <v>93</v>
      </c>
      <c r="E439" s="125">
        <v>82</v>
      </c>
      <c r="F439" s="125">
        <v>88.2</v>
      </c>
      <c r="G439" s="125">
        <v>93</v>
      </c>
      <c r="H439" s="125">
        <v>82</v>
      </c>
      <c r="I439" s="125">
        <v>88.2</v>
      </c>
      <c r="J439" s="125">
        <v>75</v>
      </c>
      <c r="K439" s="125">
        <v>75</v>
      </c>
      <c r="L439" s="125">
        <v>100</v>
      </c>
      <c r="M439" s="125">
        <v>94</v>
      </c>
      <c r="N439" s="125">
        <v>88</v>
      </c>
      <c r="O439" s="125">
        <v>93.6</v>
      </c>
      <c r="P439" s="125">
        <v>4</v>
      </c>
      <c r="Q439" s="125">
        <v>0</v>
      </c>
      <c r="R439" s="125">
        <v>0</v>
      </c>
    </row>
    <row r="440" spans="1:18" x14ac:dyDescent="0.55000000000000004">
      <c r="A440" s="125" t="s">
        <v>211</v>
      </c>
      <c r="B440" s="125">
        <v>2019</v>
      </c>
      <c r="C440" s="125" t="s">
        <v>159</v>
      </c>
      <c r="D440" s="125">
        <v>93</v>
      </c>
      <c r="E440" s="125">
        <v>84</v>
      </c>
      <c r="F440" s="125">
        <v>90.3</v>
      </c>
      <c r="G440" s="125">
        <v>93</v>
      </c>
      <c r="H440" s="125">
        <v>84</v>
      </c>
      <c r="I440" s="125">
        <v>90.3</v>
      </c>
      <c r="J440" s="125">
        <v>75</v>
      </c>
      <c r="K440" s="125">
        <v>75</v>
      </c>
      <c r="L440" s="125">
        <v>100</v>
      </c>
      <c r="M440" s="125">
        <v>94</v>
      </c>
      <c r="N440" s="125">
        <v>85</v>
      </c>
      <c r="O440" s="125">
        <v>90.4</v>
      </c>
      <c r="P440" s="125">
        <v>4</v>
      </c>
      <c r="Q440" s="125">
        <v>0</v>
      </c>
      <c r="R440" s="125">
        <v>0</v>
      </c>
    </row>
    <row r="441" spans="1:18" x14ac:dyDescent="0.55000000000000004">
      <c r="A441" s="125" t="s">
        <v>211</v>
      </c>
      <c r="B441" s="125">
        <v>2019</v>
      </c>
      <c r="C441" s="125" t="s">
        <v>160</v>
      </c>
      <c r="D441" s="125">
        <v>95</v>
      </c>
      <c r="E441" s="125">
        <v>89</v>
      </c>
      <c r="F441" s="125">
        <v>93.7</v>
      </c>
      <c r="G441" s="125">
        <v>95</v>
      </c>
      <c r="H441" s="125">
        <v>89</v>
      </c>
      <c r="I441" s="125">
        <v>93.7</v>
      </c>
      <c r="J441" s="125">
        <v>76</v>
      </c>
      <c r="K441" s="125">
        <v>75</v>
      </c>
      <c r="L441" s="125">
        <v>98.7</v>
      </c>
      <c r="M441" s="125">
        <v>96</v>
      </c>
      <c r="N441" s="125">
        <v>89</v>
      </c>
      <c r="O441" s="125">
        <v>92.7</v>
      </c>
      <c r="P441" s="125">
        <v>4</v>
      </c>
      <c r="Q441" s="125">
        <v>0</v>
      </c>
      <c r="R441" s="125">
        <v>0</v>
      </c>
    </row>
    <row r="442" spans="1:18" x14ac:dyDescent="0.55000000000000004">
      <c r="A442" s="125" t="s">
        <v>211</v>
      </c>
      <c r="B442" s="125">
        <v>2019</v>
      </c>
      <c r="C442" s="125" t="s">
        <v>161</v>
      </c>
      <c r="D442" s="125">
        <v>95</v>
      </c>
      <c r="E442" s="125">
        <v>89</v>
      </c>
      <c r="F442" s="125">
        <v>93.7</v>
      </c>
      <c r="G442" s="125">
        <v>95</v>
      </c>
      <c r="H442" s="125">
        <v>89</v>
      </c>
      <c r="I442" s="125">
        <v>93.7</v>
      </c>
      <c r="J442" s="125">
        <v>76</v>
      </c>
      <c r="K442" s="125">
        <v>75</v>
      </c>
      <c r="L442" s="125">
        <v>98.7</v>
      </c>
      <c r="M442" s="125">
        <v>96</v>
      </c>
      <c r="N442" s="125">
        <v>89</v>
      </c>
      <c r="O442" s="125">
        <v>92.7</v>
      </c>
      <c r="P442" s="125">
        <v>4</v>
      </c>
      <c r="Q442" s="125">
        <v>0</v>
      </c>
      <c r="R442" s="125">
        <v>0</v>
      </c>
    </row>
    <row r="443" spans="1:18" x14ac:dyDescent="0.55000000000000004">
      <c r="A443" s="125" t="s">
        <v>211</v>
      </c>
      <c r="B443" s="125">
        <v>2019</v>
      </c>
      <c r="C443" s="125" t="s">
        <v>162</v>
      </c>
      <c r="D443" s="125">
        <v>99</v>
      </c>
      <c r="E443" s="125">
        <v>92</v>
      </c>
      <c r="F443" s="125">
        <v>92.9</v>
      </c>
      <c r="G443" s="125">
        <v>99</v>
      </c>
      <c r="H443" s="125">
        <v>92</v>
      </c>
      <c r="I443" s="125">
        <v>92.9</v>
      </c>
      <c r="J443" s="125">
        <v>80</v>
      </c>
      <c r="K443" s="125">
        <v>79</v>
      </c>
      <c r="L443" s="125">
        <v>98.8</v>
      </c>
      <c r="M443" s="125">
        <v>100</v>
      </c>
      <c r="N443" s="125">
        <v>94</v>
      </c>
      <c r="O443" s="125">
        <v>94</v>
      </c>
      <c r="P443" s="125">
        <v>4</v>
      </c>
      <c r="Q443" s="125">
        <v>0</v>
      </c>
      <c r="R443" s="125">
        <v>0</v>
      </c>
    </row>
    <row r="444" spans="1:18" x14ac:dyDescent="0.55000000000000004">
      <c r="A444" s="125" t="s">
        <v>211</v>
      </c>
      <c r="B444" s="125">
        <v>2019</v>
      </c>
      <c r="C444" s="125" t="s">
        <v>163</v>
      </c>
      <c r="D444" s="125">
        <v>99</v>
      </c>
      <c r="E444" s="125">
        <v>88</v>
      </c>
      <c r="F444" s="125">
        <v>88.9</v>
      </c>
      <c r="G444" s="125">
        <v>99</v>
      </c>
      <c r="H444" s="125">
        <v>88</v>
      </c>
      <c r="I444" s="125">
        <v>88.9</v>
      </c>
      <c r="J444" s="125">
        <v>80</v>
      </c>
      <c r="K444" s="125">
        <v>73</v>
      </c>
      <c r="L444" s="125">
        <v>91.3</v>
      </c>
      <c r="M444" s="125">
        <v>100</v>
      </c>
      <c r="N444" s="125">
        <v>88</v>
      </c>
      <c r="O444" s="125">
        <v>88</v>
      </c>
      <c r="P444" s="125">
        <v>4</v>
      </c>
      <c r="Q444" s="125">
        <v>0</v>
      </c>
      <c r="R444" s="125">
        <v>0</v>
      </c>
    </row>
    <row r="445" spans="1:18" x14ac:dyDescent="0.55000000000000004">
      <c r="A445" s="125" t="s">
        <v>211</v>
      </c>
      <c r="B445" s="125">
        <v>2019</v>
      </c>
      <c r="C445" s="125" t="s">
        <v>164</v>
      </c>
      <c r="D445" s="125">
        <v>99</v>
      </c>
      <c r="E445" s="125">
        <v>88</v>
      </c>
      <c r="F445" s="125">
        <v>88.9</v>
      </c>
      <c r="G445" s="125">
        <v>99</v>
      </c>
      <c r="H445" s="125">
        <v>88</v>
      </c>
      <c r="I445" s="125">
        <v>88.9</v>
      </c>
      <c r="J445" s="125">
        <v>80</v>
      </c>
      <c r="K445" s="125">
        <v>75</v>
      </c>
      <c r="L445" s="125">
        <v>93.8</v>
      </c>
      <c r="M445" s="125">
        <v>100</v>
      </c>
      <c r="N445" s="125">
        <v>90</v>
      </c>
      <c r="O445" s="125">
        <v>90</v>
      </c>
      <c r="P445" s="125">
        <v>4</v>
      </c>
      <c r="Q445" s="125">
        <v>0</v>
      </c>
      <c r="R445" s="125">
        <v>0</v>
      </c>
    </row>
    <row r="446" spans="1:18" x14ac:dyDescent="0.55000000000000004">
      <c r="A446" s="125" t="s">
        <v>211</v>
      </c>
      <c r="B446" s="125">
        <v>2019</v>
      </c>
      <c r="C446" s="125" t="s">
        <v>165</v>
      </c>
      <c r="D446" s="125">
        <v>100</v>
      </c>
      <c r="E446" s="125">
        <v>89</v>
      </c>
      <c r="F446" s="125">
        <v>89</v>
      </c>
      <c r="G446" s="125">
        <v>100</v>
      </c>
      <c r="H446" s="125">
        <v>89</v>
      </c>
      <c r="I446" s="125">
        <v>89</v>
      </c>
      <c r="J446" s="125">
        <v>80</v>
      </c>
      <c r="K446" s="125">
        <v>76</v>
      </c>
      <c r="L446" s="125">
        <v>95</v>
      </c>
      <c r="M446" s="125">
        <v>101</v>
      </c>
      <c r="N446" s="125">
        <v>89</v>
      </c>
      <c r="O446" s="125">
        <v>88.1</v>
      </c>
      <c r="P446" s="125">
        <v>4</v>
      </c>
      <c r="Q446" s="125">
        <v>0</v>
      </c>
      <c r="R446" s="125">
        <v>0</v>
      </c>
    </row>
    <row r="447" spans="1:18" x14ac:dyDescent="0.55000000000000004">
      <c r="A447" s="125" t="s">
        <v>211</v>
      </c>
      <c r="B447" s="125">
        <v>2019</v>
      </c>
      <c r="C447" s="125" t="s">
        <v>166</v>
      </c>
      <c r="D447" s="125">
        <v>100</v>
      </c>
      <c r="E447" s="125">
        <v>90</v>
      </c>
      <c r="F447" s="125">
        <v>90</v>
      </c>
      <c r="G447" s="125">
        <v>100</v>
      </c>
      <c r="H447" s="125">
        <v>90</v>
      </c>
      <c r="I447" s="125">
        <v>90</v>
      </c>
      <c r="J447" s="125">
        <v>80</v>
      </c>
      <c r="K447" s="125">
        <v>73</v>
      </c>
      <c r="L447" s="125">
        <v>91.3</v>
      </c>
      <c r="M447" s="125">
        <v>101</v>
      </c>
      <c r="N447" s="125">
        <v>91</v>
      </c>
      <c r="O447" s="125">
        <v>90.1</v>
      </c>
      <c r="P447" s="125">
        <v>4</v>
      </c>
      <c r="Q447" s="125">
        <v>0</v>
      </c>
      <c r="R447" s="125">
        <v>0</v>
      </c>
    </row>
    <row r="448" spans="1:18" x14ac:dyDescent="0.55000000000000004">
      <c r="A448" s="125" t="s">
        <v>212</v>
      </c>
      <c r="B448" s="125">
        <v>2019</v>
      </c>
      <c r="C448" s="125" t="s">
        <v>155</v>
      </c>
      <c r="D448" s="125">
        <v>222</v>
      </c>
      <c r="E448" s="125">
        <v>211</v>
      </c>
      <c r="F448" s="125">
        <v>95</v>
      </c>
      <c r="G448" s="125">
        <v>222</v>
      </c>
      <c r="H448" s="125">
        <v>211</v>
      </c>
      <c r="I448" s="125">
        <v>95</v>
      </c>
      <c r="J448" s="125">
        <v>189</v>
      </c>
      <c r="K448" s="125">
        <v>167</v>
      </c>
      <c r="L448" s="125">
        <v>88.4</v>
      </c>
      <c r="M448" s="125">
        <v>226</v>
      </c>
      <c r="N448" s="125">
        <v>221</v>
      </c>
      <c r="O448" s="125">
        <v>97.8</v>
      </c>
      <c r="P448" s="125">
        <v>19</v>
      </c>
      <c r="Q448" s="125">
        <v>3</v>
      </c>
      <c r="R448" s="125">
        <v>15.8</v>
      </c>
    </row>
    <row r="449" spans="1:18" x14ac:dyDescent="0.55000000000000004">
      <c r="A449" s="125" t="s">
        <v>212</v>
      </c>
      <c r="B449" s="125">
        <v>2019</v>
      </c>
      <c r="C449" s="125" t="s">
        <v>156</v>
      </c>
      <c r="D449" s="125">
        <v>222</v>
      </c>
      <c r="E449" s="125">
        <v>211</v>
      </c>
      <c r="F449" s="125">
        <v>95</v>
      </c>
      <c r="G449" s="125">
        <v>222</v>
      </c>
      <c r="H449" s="125">
        <v>211</v>
      </c>
      <c r="I449" s="125">
        <v>95</v>
      </c>
      <c r="J449" s="125">
        <v>189</v>
      </c>
      <c r="K449" s="125">
        <v>170</v>
      </c>
      <c r="L449" s="125">
        <v>89.9</v>
      </c>
      <c r="M449" s="125">
        <v>226</v>
      </c>
      <c r="N449" s="125">
        <v>221</v>
      </c>
      <c r="O449" s="125">
        <v>97.8</v>
      </c>
      <c r="P449" s="125">
        <v>19</v>
      </c>
      <c r="Q449" s="125">
        <v>3</v>
      </c>
      <c r="R449" s="125">
        <v>15.8</v>
      </c>
    </row>
    <row r="450" spans="1:18" x14ac:dyDescent="0.55000000000000004">
      <c r="A450" s="125" t="s">
        <v>212</v>
      </c>
      <c r="B450" s="125">
        <v>2019</v>
      </c>
      <c r="C450" s="125" t="s">
        <v>157</v>
      </c>
      <c r="D450" s="125">
        <v>223</v>
      </c>
      <c r="E450" s="125">
        <v>211</v>
      </c>
      <c r="F450" s="125">
        <v>94.6</v>
      </c>
      <c r="G450" s="125">
        <v>223</v>
      </c>
      <c r="H450" s="125">
        <v>211</v>
      </c>
      <c r="I450" s="125">
        <v>94.6</v>
      </c>
      <c r="J450" s="125">
        <v>190</v>
      </c>
      <c r="K450" s="125">
        <v>169</v>
      </c>
      <c r="L450" s="125">
        <v>88.9</v>
      </c>
      <c r="M450" s="125">
        <v>227</v>
      </c>
      <c r="N450" s="125">
        <v>221</v>
      </c>
      <c r="O450" s="125">
        <v>97.4</v>
      </c>
      <c r="P450" s="125">
        <v>19</v>
      </c>
      <c r="Q450" s="125">
        <v>3</v>
      </c>
      <c r="R450" s="125">
        <v>15.8</v>
      </c>
    </row>
    <row r="451" spans="1:18" x14ac:dyDescent="0.55000000000000004">
      <c r="A451" s="125" t="s">
        <v>212</v>
      </c>
      <c r="B451" s="125">
        <v>2019</v>
      </c>
      <c r="C451" s="125" t="s">
        <v>158</v>
      </c>
      <c r="D451" s="125">
        <v>224</v>
      </c>
      <c r="E451" s="125">
        <v>211</v>
      </c>
      <c r="F451" s="125">
        <v>94.2</v>
      </c>
      <c r="G451" s="125">
        <v>224</v>
      </c>
      <c r="H451" s="125">
        <v>211</v>
      </c>
      <c r="I451" s="125">
        <v>94.2</v>
      </c>
      <c r="J451" s="125">
        <v>190</v>
      </c>
      <c r="K451" s="125">
        <v>169</v>
      </c>
      <c r="L451" s="125">
        <v>88.9</v>
      </c>
      <c r="M451" s="125">
        <v>228</v>
      </c>
      <c r="N451" s="125">
        <v>222</v>
      </c>
      <c r="O451" s="125">
        <v>97.4</v>
      </c>
      <c r="P451" s="125">
        <v>19</v>
      </c>
      <c r="Q451" s="125">
        <v>3</v>
      </c>
      <c r="R451" s="125">
        <v>15.8</v>
      </c>
    </row>
    <row r="452" spans="1:18" x14ac:dyDescent="0.55000000000000004">
      <c r="A452" s="125" t="s">
        <v>212</v>
      </c>
      <c r="B452" s="125">
        <v>2019</v>
      </c>
      <c r="C452" s="125" t="s">
        <v>159</v>
      </c>
      <c r="D452" s="125">
        <v>224</v>
      </c>
      <c r="E452" s="125">
        <v>213</v>
      </c>
      <c r="F452" s="125">
        <v>95.1</v>
      </c>
      <c r="G452" s="125">
        <v>224</v>
      </c>
      <c r="H452" s="125">
        <v>213</v>
      </c>
      <c r="I452" s="125">
        <v>95.1</v>
      </c>
      <c r="J452" s="125">
        <v>190</v>
      </c>
      <c r="K452" s="125">
        <v>173</v>
      </c>
      <c r="L452" s="125">
        <v>91.1</v>
      </c>
      <c r="M452" s="125">
        <v>228</v>
      </c>
      <c r="N452" s="125">
        <v>221</v>
      </c>
      <c r="O452" s="125">
        <v>96.9</v>
      </c>
      <c r="P452" s="125">
        <v>19</v>
      </c>
      <c r="Q452" s="125">
        <v>4</v>
      </c>
      <c r="R452" s="125">
        <v>21.1</v>
      </c>
    </row>
    <row r="453" spans="1:18" x14ac:dyDescent="0.55000000000000004">
      <c r="A453" s="125" t="s">
        <v>212</v>
      </c>
      <c r="B453" s="125">
        <v>2019</v>
      </c>
      <c r="C453" s="125" t="s">
        <v>160</v>
      </c>
      <c r="D453" s="125">
        <v>224</v>
      </c>
      <c r="E453" s="125">
        <v>214</v>
      </c>
      <c r="F453" s="125">
        <v>95.5</v>
      </c>
      <c r="G453" s="125">
        <v>224</v>
      </c>
      <c r="H453" s="125">
        <v>214</v>
      </c>
      <c r="I453" s="125">
        <v>95.5</v>
      </c>
      <c r="J453" s="125">
        <v>190</v>
      </c>
      <c r="K453" s="125">
        <v>175</v>
      </c>
      <c r="L453" s="125">
        <v>92.1</v>
      </c>
      <c r="M453" s="125">
        <v>228</v>
      </c>
      <c r="N453" s="125">
        <v>225</v>
      </c>
      <c r="O453" s="125">
        <v>98.7</v>
      </c>
      <c r="P453" s="125">
        <v>19</v>
      </c>
      <c r="Q453" s="125">
        <v>3</v>
      </c>
      <c r="R453" s="125">
        <v>15.8</v>
      </c>
    </row>
    <row r="454" spans="1:18" x14ac:dyDescent="0.55000000000000004">
      <c r="A454" s="125" t="s">
        <v>212</v>
      </c>
      <c r="B454" s="125">
        <v>2019</v>
      </c>
      <c r="C454" s="125" t="s">
        <v>161</v>
      </c>
      <c r="D454" s="125">
        <v>226</v>
      </c>
      <c r="E454" s="125">
        <v>216</v>
      </c>
      <c r="F454" s="125">
        <v>95.6</v>
      </c>
      <c r="G454" s="125">
        <v>226</v>
      </c>
      <c r="H454" s="125">
        <v>216</v>
      </c>
      <c r="I454" s="125">
        <v>95.6</v>
      </c>
      <c r="J454" s="125">
        <v>191</v>
      </c>
      <c r="K454" s="125">
        <v>175</v>
      </c>
      <c r="L454" s="125">
        <v>91.6</v>
      </c>
      <c r="M454" s="125">
        <v>230</v>
      </c>
      <c r="N454" s="125">
        <v>225</v>
      </c>
      <c r="O454" s="125">
        <v>97.8</v>
      </c>
      <c r="P454" s="125">
        <v>19</v>
      </c>
      <c r="Q454" s="125">
        <v>3</v>
      </c>
      <c r="R454" s="125">
        <v>15.8</v>
      </c>
    </row>
    <row r="455" spans="1:18" x14ac:dyDescent="0.55000000000000004">
      <c r="A455" s="125" t="s">
        <v>212</v>
      </c>
      <c r="B455" s="125">
        <v>2019</v>
      </c>
      <c r="C455" s="125" t="s">
        <v>162</v>
      </c>
      <c r="D455" s="125">
        <v>227</v>
      </c>
      <c r="E455" s="125">
        <v>215</v>
      </c>
      <c r="F455" s="125">
        <v>94.7</v>
      </c>
      <c r="G455" s="125">
        <v>227</v>
      </c>
      <c r="H455" s="125">
        <v>215</v>
      </c>
      <c r="I455" s="125">
        <v>94.7</v>
      </c>
      <c r="J455" s="125">
        <v>192</v>
      </c>
      <c r="K455" s="125">
        <v>172</v>
      </c>
      <c r="L455" s="125">
        <v>89.6</v>
      </c>
      <c r="M455" s="125">
        <v>231</v>
      </c>
      <c r="N455" s="125">
        <v>225</v>
      </c>
      <c r="O455" s="125">
        <v>97.4</v>
      </c>
      <c r="P455" s="125">
        <v>19</v>
      </c>
      <c r="Q455" s="125">
        <v>2</v>
      </c>
      <c r="R455" s="125">
        <v>10.5</v>
      </c>
    </row>
    <row r="456" spans="1:18" x14ac:dyDescent="0.55000000000000004">
      <c r="A456" s="125" t="s">
        <v>212</v>
      </c>
      <c r="B456" s="125">
        <v>2019</v>
      </c>
      <c r="C456" s="125" t="s">
        <v>163</v>
      </c>
      <c r="D456" s="125">
        <v>227</v>
      </c>
      <c r="E456" s="125">
        <v>215</v>
      </c>
      <c r="F456" s="125">
        <v>94.7</v>
      </c>
      <c r="G456" s="125">
        <v>227</v>
      </c>
      <c r="H456" s="125">
        <v>215</v>
      </c>
      <c r="I456" s="125">
        <v>94.7</v>
      </c>
      <c r="J456" s="125">
        <v>192</v>
      </c>
      <c r="K456" s="125">
        <v>172</v>
      </c>
      <c r="L456" s="125">
        <v>89.6</v>
      </c>
      <c r="M456" s="125">
        <v>231</v>
      </c>
      <c r="N456" s="125">
        <v>223</v>
      </c>
      <c r="O456" s="125">
        <v>96.5</v>
      </c>
      <c r="P456" s="125">
        <v>19</v>
      </c>
      <c r="Q456" s="125">
        <v>2</v>
      </c>
      <c r="R456" s="125">
        <v>10.5</v>
      </c>
    </row>
    <row r="457" spans="1:18" x14ac:dyDescent="0.55000000000000004">
      <c r="A457" s="125" t="s">
        <v>212</v>
      </c>
      <c r="B457" s="125">
        <v>2019</v>
      </c>
      <c r="C457" s="125" t="s">
        <v>164</v>
      </c>
      <c r="D457" s="125">
        <v>227</v>
      </c>
      <c r="E457" s="125">
        <v>217</v>
      </c>
      <c r="F457" s="125">
        <v>95.6</v>
      </c>
      <c r="G457" s="125">
        <v>227</v>
      </c>
      <c r="H457" s="125">
        <v>217</v>
      </c>
      <c r="I457" s="125">
        <v>95.6</v>
      </c>
      <c r="J457" s="125">
        <v>192</v>
      </c>
      <c r="K457" s="125">
        <v>176</v>
      </c>
      <c r="L457" s="125">
        <v>91.7</v>
      </c>
      <c r="M457" s="125">
        <v>231</v>
      </c>
      <c r="N457" s="125">
        <v>227</v>
      </c>
      <c r="O457" s="125">
        <v>98.3</v>
      </c>
      <c r="P457" s="125">
        <v>19</v>
      </c>
      <c r="Q457" s="125">
        <v>2</v>
      </c>
      <c r="R457" s="125">
        <v>10.5</v>
      </c>
    </row>
    <row r="458" spans="1:18" x14ac:dyDescent="0.55000000000000004">
      <c r="A458" s="125" t="s">
        <v>212</v>
      </c>
      <c r="B458" s="125">
        <v>2019</v>
      </c>
      <c r="C458" s="125" t="s">
        <v>165</v>
      </c>
      <c r="D458" s="125">
        <v>227</v>
      </c>
      <c r="E458" s="125">
        <v>219</v>
      </c>
      <c r="F458" s="125">
        <v>96.5</v>
      </c>
      <c r="G458" s="125">
        <v>227</v>
      </c>
      <c r="H458" s="125">
        <v>219</v>
      </c>
      <c r="I458" s="125">
        <v>96.5</v>
      </c>
      <c r="J458" s="125">
        <v>192</v>
      </c>
      <c r="K458" s="125">
        <v>179</v>
      </c>
      <c r="L458" s="125">
        <v>93.2</v>
      </c>
      <c r="M458" s="125">
        <v>231</v>
      </c>
      <c r="N458" s="125">
        <v>229</v>
      </c>
      <c r="O458" s="125">
        <v>99.1</v>
      </c>
      <c r="P458" s="125">
        <v>19</v>
      </c>
      <c r="Q458" s="125">
        <v>2</v>
      </c>
      <c r="R458" s="125">
        <v>10.5</v>
      </c>
    </row>
    <row r="459" spans="1:18" x14ac:dyDescent="0.55000000000000004">
      <c r="A459" s="125" t="s">
        <v>212</v>
      </c>
      <c r="B459" s="125">
        <v>2019</v>
      </c>
      <c r="C459" s="125" t="s">
        <v>166</v>
      </c>
      <c r="D459" s="125">
        <v>227</v>
      </c>
      <c r="E459" s="125">
        <v>219</v>
      </c>
      <c r="F459" s="125">
        <v>96.5</v>
      </c>
      <c r="G459" s="125">
        <v>227</v>
      </c>
      <c r="H459" s="125">
        <v>219</v>
      </c>
      <c r="I459" s="125">
        <v>96.5</v>
      </c>
      <c r="J459" s="125">
        <v>192</v>
      </c>
      <c r="K459" s="125">
        <v>180</v>
      </c>
      <c r="L459" s="125">
        <v>93.8</v>
      </c>
      <c r="M459" s="125">
        <v>231</v>
      </c>
      <c r="N459" s="125">
        <v>229</v>
      </c>
      <c r="O459" s="125">
        <v>99.1</v>
      </c>
      <c r="P459" s="125">
        <v>19</v>
      </c>
      <c r="Q459" s="125">
        <v>3</v>
      </c>
      <c r="R459" s="125">
        <v>15.8</v>
      </c>
    </row>
    <row r="460" spans="1:18" x14ac:dyDescent="0.55000000000000004">
      <c r="A460" s="125" t="s">
        <v>213</v>
      </c>
      <c r="B460" s="125">
        <v>2019</v>
      </c>
      <c r="C460" s="125" t="s">
        <v>155</v>
      </c>
      <c r="D460" s="125">
        <v>88</v>
      </c>
      <c r="E460" s="125">
        <v>88</v>
      </c>
      <c r="F460" s="125">
        <v>100</v>
      </c>
      <c r="G460" s="125">
        <v>88</v>
      </c>
      <c r="H460" s="125">
        <v>88</v>
      </c>
      <c r="I460" s="125">
        <v>100</v>
      </c>
      <c r="J460" s="125">
        <v>72</v>
      </c>
      <c r="K460" s="125">
        <v>70</v>
      </c>
      <c r="L460" s="125">
        <v>97.2</v>
      </c>
      <c r="M460" s="125">
        <v>87</v>
      </c>
      <c r="N460" s="125">
        <v>87</v>
      </c>
      <c r="O460" s="125">
        <v>100</v>
      </c>
      <c r="P460" s="125">
        <v>2</v>
      </c>
      <c r="Q460" s="125">
        <v>0</v>
      </c>
      <c r="R460" s="125">
        <v>0</v>
      </c>
    </row>
    <row r="461" spans="1:18" x14ac:dyDescent="0.55000000000000004">
      <c r="A461" s="125" t="s">
        <v>213</v>
      </c>
      <c r="B461" s="125">
        <v>2019</v>
      </c>
      <c r="C461" s="125" t="s">
        <v>156</v>
      </c>
      <c r="D461" s="125">
        <v>88</v>
      </c>
      <c r="E461" s="125">
        <v>87</v>
      </c>
      <c r="F461" s="125">
        <v>98.9</v>
      </c>
      <c r="G461" s="125">
        <v>88</v>
      </c>
      <c r="H461" s="125">
        <v>87</v>
      </c>
      <c r="I461" s="125">
        <v>98.9</v>
      </c>
      <c r="J461" s="125">
        <v>72</v>
      </c>
      <c r="K461" s="125">
        <v>70</v>
      </c>
      <c r="L461" s="125">
        <v>97.2</v>
      </c>
      <c r="M461" s="125">
        <v>87</v>
      </c>
      <c r="N461" s="125">
        <v>88</v>
      </c>
      <c r="O461" s="125">
        <v>100</v>
      </c>
      <c r="P461" s="125">
        <v>2</v>
      </c>
      <c r="Q461" s="125">
        <v>0</v>
      </c>
      <c r="R461" s="125">
        <v>0</v>
      </c>
    </row>
    <row r="462" spans="1:18" x14ac:dyDescent="0.55000000000000004">
      <c r="A462" s="125" t="s">
        <v>213</v>
      </c>
      <c r="B462" s="125">
        <v>2019</v>
      </c>
      <c r="C462" s="125" t="s">
        <v>157</v>
      </c>
      <c r="D462" s="125">
        <v>88</v>
      </c>
      <c r="E462" s="125">
        <v>88</v>
      </c>
      <c r="F462" s="125">
        <v>100</v>
      </c>
      <c r="G462" s="125">
        <v>88</v>
      </c>
      <c r="H462" s="125">
        <v>88</v>
      </c>
      <c r="I462" s="125">
        <v>100</v>
      </c>
      <c r="J462" s="125">
        <v>72</v>
      </c>
      <c r="K462" s="125">
        <v>71</v>
      </c>
      <c r="L462" s="125">
        <v>98.6</v>
      </c>
      <c r="M462" s="125">
        <v>87</v>
      </c>
      <c r="N462" s="125">
        <v>87</v>
      </c>
      <c r="O462" s="125">
        <v>100</v>
      </c>
      <c r="P462" s="125">
        <v>2</v>
      </c>
      <c r="Q462" s="125">
        <v>0</v>
      </c>
      <c r="R462" s="125">
        <v>0</v>
      </c>
    </row>
    <row r="463" spans="1:18" x14ac:dyDescent="0.55000000000000004">
      <c r="A463" s="125" t="s">
        <v>213</v>
      </c>
      <c r="B463" s="125">
        <v>2019</v>
      </c>
      <c r="C463" s="125" t="s">
        <v>158</v>
      </c>
      <c r="D463" s="125">
        <v>88</v>
      </c>
      <c r="E463" s="125">
        <v>88</v>
      </c>
      <c r="F463" s="125">
        <v>100</v>
      </c>
      <c r="G463" s="125">
        <v>88</v>
      </c>
      <c r="H463" s="125">
        <v>88</v>
      </c>
      <c r="I463" s="125">
        <v>100</v>
      </c>
      <c r="J463" s="125">
        <v>72</v>
      </c>
      <c r="K463" s="125">
        <v>71</v>
      </c>
      <c r="L463" s="125">
        <v>98.6</v>
      </c>
      <c r="M463" s="125">
        <v>87</v>
      </c>
      <c r="N463" s="125">
        <v>87</v>
      </c>
      <c r="O463" s="125">
        <v>100</v>
      </c>
      <c r="P463" s="125">
        <v>2</v>
      </c>
      <c r="Q463" s="125">
        <v>0</v>
      </c>
      <c r="R463" s="125">
        <v>0</v>
      </c>
    </row>
    <row r="464" spans="1:18" x14ac:dyDescent="0.55000000000000004">
      <c r="A464" s="125" t="s">
        <v>213</v>
      </c>
      <c r="B464" s="125">
        <v>2019</v>
      </c>
      <c r="C464" s="125" t="s">
        <v>159</v>
      </c>
      <c r="D464" s="125">
        <v>88</v>
      </c>
      <c r="E464" s="125">
        <v>91</v>
      </c>
      <c r="F464" s="125">
        <v>100</v>
      </c>
      <c r="G464" s="125">
        <v>88</v>
      </c>
      <c r="H464" s="125">
        <v>91</v>
      </c>
      <c r="I464" s="125">
        <v>100</v>
      </c>
      <c r="J464" s="125">
        <v>72</v>
      </c>
      <c r="K464" s="125">
        <v>71</v>
      </c>
      <c r="L464" s="125">
        <v>98.6</v>
      </c>
      <c r="M464" s="125">
        <v>87</v>
      </c>
      <c r="N464" s="125">
        <v>90</v>
      </c>
      <c r="O464" s="125">
        <v>100</v>
      </c>
      <c r="P464" s="125">
        <v>2</v>
      </c>
      <c r="Q464" s="125">
        <v>0</v>
      </c>
      <c r="R464" s="125">
        <v>0</v>
      </c>
    </row>
    <row r="465" spans="1:18" x14ac:dyDescent="0.55000000000000004">
      <c r="A465" s="125" t="s">
        <v>213</v>
      </c>
      <c r="B465" s="125">
        <v>2019</v>
      </c>
      <c r="C465" s="125" t="s">
        <v>160</v>
      </c>
      <c r="D465" s="125">
        <v>88</v>
      </c>
      <c r="E465" s="125">
        <v>89</v>
      </c>
      <c r="F465" s="125">
        <v>100</v>
      </c>
      <c r="G465" s="125">
        <v>88</v>
      </c>
      <c r="H465" s="125">
        <v>89</v>
      </c>
      <c r="I465" s="125">
        <v>100</v>
      </c>
      <c r="J465" s="125">
        <v>72</v>
      </c>
      <c r="K465" s="125">
        <v>72</v>
      </c>
      <c r="L465" s="125">
        <v>100</v>
      </c>
      <c r="M465" s="125">
        <v>87</v>
      </c>
      <c r="N465" s="125">
        <v>85</v>
      </c>
      <c r="O465" s="125">
        <v>97.7</v>
      </c>
      <c r="P465" s="125">
        <v>2</v>
      </c>
      <c r="Q465" s="125">
        <v>0</v>
      </c>
      <c r="R465" s="125">
        <v>0</v>
      </c>
    </row>
    <row r="466" spans="1:18" x14ac:dyDescent="0.55000000000000004">
      <c r="A466" s="125" t="s">
        <v>213</v>
      </c>
      <c r="B466" s="125">
        <v>2019</v>
      </c>
      <c r="C466" s="125" t="s">
        <v>161</v>
      </c>
      <c r="D466" s="125">
        <v>88</v>
      </c>
      <c r="E466" s="125">
        <v>89</v>
      </c>
      <c r="F466" s="125">
        <v>100</v>
      </c>
      <c r="G466" s="125">
        <v>88</v>
      </c>
      <c r="H466" s="125">
        <v>89</v>
      </c>
      <c r="I466" s="125">
        <v>100</v>
      </c>
      <c r="J466" s="125">
        <v>72</v>
      </c>
      <c r="K466" s="125">
        <v>72</v>
      </c>
      <c r="L466" s="125">
        <v>100</v>
      </c>
      <c r="M466" s="125">
        <v>87</v>
      </c>
      <c r="N466" s="125">
        <v>90</v>
      </c>
      <c r="O466" s="125">
        <v>100</v>
      </c>
      <c r="P466" s="125">
        <v>2</v>
      </c>
      <c r="Q466" s="125">
        <v>0</v>
      </c>
      <c r="R466" s="125">
        <v>0</v>
      </c>
    </row>
    <row r="467" spans="1:18" x14ac:dyDescent="0.55000000000000004">
      <c r="A467" s="125" t="s">
        <v>213</v>
      </c>
      <c r="B467" s="125">
        <v>2019</v>
      </c>
      <c r="C467" s="125" t="s">
        <v>162</v>
      </c>
      <c r="D467" s="125">
        <v>89</v>
      </c>
      <c r="E467" s="125">
        <v>92</v>
      </c>
      <c r="F467" s="125">
        <v>100</v>
      </c>
      <c r="G467" s="125">
        <v>89</v>
      </c>
      <c r="H467" s="125">
        <v>92</v>
      </c>
      <c r="I467" s="125">
        <v>100</v>
      </c>
      <c r="J467" s="125">
        <v>72</v>
      </c>
      <c r="K467" s="125">
        <v>71</v>
      </c>
      <c r="L467" s="125">
        <v>98.6</v>
      </c>
      <c r="M467" s="125">
        <v>88</v>
      </c>
      <c r="N467" s="125">
        <v>90</v>
      </c>
      <c r="O467" s="125">
        <v>100</v>
      </c>
      <c r="P467" s="125">
        <v>2</v>
      </c>
      <c r="Q467" s="125">
        <v>0</v>
      </c>
      <c r="R467" s="125">
        <v>0</v>
      </c>
    </row>
    <row r="468" spans="1:18" x14ac:dyDescent="0.55000000000000004">
      <c r="A468" s="125" t="s">
        <v>213</v>
      </c>
      <c r="B468" s="125">
        <v>2019</v>
      </c>
      <c r="C468" s="125" t="s">
        <v>163</v>
      </c>
      <c r="D468" s="125">
        <v>89</v>
      </c>
      <c r="E468" s="125">
        <v>92</v>
      </c>
      <c r="F468" s="125">
        <v>100</v>
      </c>
      <c r="G468" s="125">
        <v>89</v>
      </c>
      <c r="H468" s="125">
        <v>92</v>
      </c>
      <c r="I468" s="125">
        <v>100</v>
      </c>
      <c r="J468" s="125">
        <v>72</v>
      </c>
      <c r="K468" s="125">
        <v>71</v>
      </c>
      <c r="L468" s="125">
        <v>98.6</v>
      </c>
      <c r="M468" s="125">
        <v>88</v>
      </c>
      <c r="N468" s="125">
        <v>91</v>
      </c>
      <c r="O468" s="125">
        <v>100</v>
      </c>
      <c r="P468" s="125">
        <v>2</v>
      </c>
      <c r="Q468" s="125">
        <v>0</v>
      </c>
      <c r="R468" s="125">
        <v>0</v>
      </c>
    </row>
    <row r="469" spans="1:18" x14ac:dyDescent="0.55000000000000004">
      <c r="A469" s="125" t="s">
        <v>213</v>
      </c>
      <c r="B469" s="125">
        <v>2019</v>
      </c>
      <c r="C469" s="125" t="s">
        <v>164</v>
      </c>
      <c r="D469" s="125">
        <v>89</v>
      </c>
      <c r="E469" s="125">
        <v>91</v>
      </c>
      <c r="F469" s="125">
        <v>100</v>
      </c>
      <c r="G469" s="125">
        <v>89</v>
      </c>
      <c r="H469" s="125">
        <v>91</v>
      </c>
      <c r="I469" s="125">
        <v>100</v>
      </c>
      <c r="J469" s="125">
        <v>72</v>
      </c>
      <c r="K469" s="125">
        <v>71</v>
      </c>
      <c r="L469" s="125">
        <v>98.6</v>
      </c>
      <c r="M469" s="125">
        <v>88</v>
      </c>
      <c r="N469" s="125">
        <v>90</v>
      </c>
      <c r="O469" s="125">
        <v>100</v>
      </c>
      <c r="P469" s="125">
        <v>2</v>
      </c>
      <c r="Q469" s="125">
        <v>0</v>
      </c>
      <c r="R469" s="125">
        <v>0</v>
      </c>
    </row>
    <row r="470" spans="1:18" x14ac:dyDescent="0.55000000000000004">
      <c r="A470" s="125" t="s">
        <v>213</v>
      </c>
      <c r="B470" s="125">
        <v>2019</v>
      </c>
      <c r="C470" s="125" t="s">
        <v>165</v>
      </c>
      <c r="D470" s="125">
        <v>89</v>
      </c>
      <c r="E470" s="125">
        <v>88</v>
      </c>
      <c r="F470" s="125">
        <v>98.9</v>
      </c>
      <c r="G470" s="125">
        <v>89</v>
      </c>
      <c r="H470" s="125">
        <v>88</v>
      </c>
      <c r="I470" s="125">
        <v>98.9</v>
      </c>
      <c r="J470" s="125">
        <v>72</v>
      </c>
      <c r="K470" s="125">
        <v>69</v>
      </c>
      <c r="L470" s="125">
        <v>95.8</v>
      </c>
      <c r="M470" s="125">
        <v>88</v>
      </c>
      <c r="N470" s="125">
        <v>91</v>
      </c>
      <c r="O470" s="125">
        <v>100</v>
      </c>
      <c r="P470" s="125">
        <v>2</v>
      </c>
      <c r="Q470" s="125">
        <v>0</v>
      </c>
      <c r="R470" s="125">
        <v>0</v>
      </c>
    </row>
    <row r="471" spans="1:18" x14ac:dyDescent="0.55000000000000004">
      <c r="A471" s="125" t="s">
        <v>213</v>
      </c>
      <c r="B471" s="125">
        <v>2019</v>
      </c>
      <c r="C471" s="125" t="s">
        <v>166</v>
      </c>
      <c r="D471" s="125">
        <v>89</v>
      </c>
      <c r="E471" s="125">
        <v>90</v>
      </c>
      <c r="F471" s="125">
        <v>100</v>
      </c>
      <c r="G471" s="125">
        <v>89</v>
      </c>
      <c r="H471" s="125">
        <v>90</v>
      </c>
      <c r="I471" s="125">
        <v>100</v>
      </c>
      <c r="J471" s="125">
        <v>72</v>
      </c>
      <c r="K471" s="125">
        <v>71</v>
      </c>
      <c r="L471" s="125">
        <v>98.6</v>
      </c>
      <c r="M471" s="125">
        <v>88</v>
      </c>
      <c r="N471" s="125">
        <v>91</v>
      </c>
      <c r="O471" s="125">
        <v>100</v>
      </c>
      <c r="P471" s="125">
        <v>2</v>
      </c>
      <c r="Q471" s="125">
        <v>0</v>
      </c>
      <c r="R471" s="125">
        <v>0</v>
      </c>
    </row>
    <row r="472" spans="1:18" x14ac:dyDescent="0.55000000000000004">
      <c r="A472" s="125" t="s">
        <v>214</v>
      </c>
      <c r="B472" s="125">
        <v>2019</v>
      </c>
      <c r="C472" s="125" t="s">
        <v>155</v>
      </c>
      <c r="D472" s="125">
        <v>65</v>
      </c>
      <c r="E472" s="125">
        <v>55</v>
      </c>
      <c r="F472" s="125">
        <v>84.6</v>
      </c>
      <c r="G472" s="125">
        <v>65</v>
      </c>
      <c r="H472" s="125">
        <v>55</v>
      </c>
      <c r="I472" s="125">
        <v>84.6</v>
      </c>
      <c r="J472" s="125">
        <v>58</v>
      </c>
      <c r="K472" s="125">
        <v>51</v>
      </c>
      <c r="L472" s="125">
        <v>87.9</v>
      </c>
      <c r="M472" s="125">
        <v>64</v>
      </c>
      <c r="N472" s="125">
        <v>56</v>
      </c>
      <c r="O472" s="125">
        <v>87.5</v>
      </c>
      <c r="P472" s="125">
        <v>2</v>
      </c>
      <c r="Q472" s="125">
        <v>0</v>
      </c>
      <c r="R472" s="125">
        <v>0</v>
      </c>
    </row>
    <row r="473" spans="1:18" x14ac:dyDescent="0.55000000000000004">
      <c r="A473" s="125" t="s">
        <v>214</v>
      </c>
      <c r="B473" s="125">
        <v>2019</v>
      </c>
      <c r="C473" s="125" t="s">
        <v>156</v>
      </c>
      <c r="D473" s="125">
        <v>65</v>
      </c>
      <c r="E473" s="125">
        <v>56</v>
      </c>
      <c r="F473" s="125">
        <v>86.2</v>
      </c>
      <c r="G473" s="125">
        <v>65</v>
      </c>
      <c r="H473" s="125">
        <v>56</v>
      </c>
      <c r="I473" s="125">
        <v>86.2</v>
      </c>
      <c r="J473" s="125">
        <v>58</v>
      </c>
      <c r="K473" s="125">
        <v>53</v>
      </c>
      <c r="L473" s="125">
        <v>91.4</v>
      </c>
      <c r="M473" s="125">
        <v>64</v>
      </c>
      <c r="N473" s="125">
        <v>56</v>
      </c>
      <c r="O473" s="125">
        <v>87.5</v>
      </c>
      <c r="P473" s="125">
        <v>2</v>
      </c>
      <c r="Q473" s="125">
        <v>0</v>
      </c>
      <c r="R473" s="125">
        <v>0</v>
      </c>
    </row>
    <row r="474" spans="1:18" x14ac:dyDescent="0.55000000000000004">
      <c r="A474" s="125" t="s">
        <v>214</v>
      </c>
      <c r="B474" s="125">
        <v>2019</v>
      </c>
      <c r="C474" s="125" t="s">
        <v>157</v>
      </c>
      <c r="D474" s="125">
        <v>65</v>
      </c>
      <c r="E474" s="125">
        <v>55</v>
      </c>
      <c r="F474" s="125">
        <v>84.6</v>
      </c>
      <c r="G474" s="125">
        <v>65</v>
      </c>
      <c r="H474" s="125">
        <v>55</v>
      </c>
      <c r="I474" s="125">
        <v>84.6</v>
      </c>
      <c r="J474" s="125">
        <v>58</v>
      </c>
      <c r="K474" s="125">
        <v>52</v>
      </c>
      <c r="L474" s="125">
        <v>89.7</v>
      </c>
      <c r="M474" s="125">
        <v>64</v>
      </c>
      <c r="N474" s="125">
        <v>56</v>
      </c>
      <c r="O474" s="125">
        <v>87.5</v>
      </c>
      <c r="P474" s="125">
        <v>2</v>
      </c>
      <c r="Q474" s="125">
        <v>0</v>
      </c>
      <c r="R474" s="125">
        <v>0</v>
      </c>
    </row>
    <row r="475" spans="1:18" x14ac:dyDescent="0.55000000000000004">
      <c r="A475" s="125" t="s">
        <v>214</v>
      </c>
      <c r="B475" s="125">
        <v>2019</v>
      </c>
      <c r="C475" s="125" t="s">
        <v>158</v>
      </c>
      <c r="D475" s="125">
        <v>65</v>
      </c>
      <c r="E475" s="125">
        <v>54</v>
      </c>
      <c r="F475" s="125">
        <v>83.1</v>
      </c>
      <c r="G475" s="125">
        <v>65</v>
      </c>
      <c r="H475" s="125">
        <v>54</v>
      </c>
      <c r="I475" s="125">
        <v>83.1</v>
      </c>
      <c r="J475" s="125">
        <v>58</v>
      </c>
      <c r="K475" s="125">
        <v>52</v>
      </c>
      <c r="L475" s="125">
        <v>89.7</v>
      </c>
      <c r="M475" s="125">
        <v>64</v>
      </c>
      <c r="N475" s="125">
        <v>56</v>
      </c>
      <c r="O475" s="125">
        <v>87.5</v>
      </c>
      <c r="P475" s="125">
        <v>2</v>
      </c>
      <c r="Q475" s="125">
        <v>0</v>
      </c>
      <c r="R475" s="125">
        <v>0</v>
      </c>
    </row>
    <row r="476" spans="1:18" x14ac:dyDescent="0.55000000000000004">
      <c r="A476" s="125" t="s">
        <v>214</v>
      </c>
      <c r="B476" s="125">
        <v>2019</v>
      </c>
      <c r="C476" s="125" t="s">
        <v>159</v>
      </c>
      <c r="D476" s="125">
        <v>65</v>
      </c>
      <c r="E476" s="125">
        <v>54</v>
      </c>
      <c r="F476" s="125">
        <v>83.1</v>
      </c>
      <c r="G476" s="125">
        <v>65</v>
      </c>
      <c r="H476" s="125">
        <v>54</v>
      </c>
      <c r="I476" s="125">
        <v>83.1</v>
      </c>
      <c r="J476" s="125">
        <v>58</v>
      </c>
      <c r="K476" s="125">
        <v>52</v>
      </c>
      <c r="L476" s="125">
        <v>89.7</v>
      </c>
      <c r="M476" s="125">
        <v>64</v>
      </c>
      <c r="N476" s="125">
        <v>55</v>
      </c>
      <c r="O476" s="125">
        <v>85.9</v>
      </c>
      <c r="P476" s="125">
        <v>2</v>
      </c>
      <c r="Q476" s="125">
        <v>0</v>
      </c>
      <c r="R476" s="125">
        <v>0</v>
      </c>
    </row>
    <row r="477" spans="1:18" x14ac:dyDescent="0.55000000000000004">
      <c r="A477" s="125" t="s">
        <v>214</v>
      </c>
      <c r="B477" s="125">
        <v>2019</v>
      </c>
      <c r="C477" s="125" t="s">
        <v>160</v>
      </c>
      <c r="D477" s="125">
        <v>65</v>
      </c>
      <c r="E477" s="125">
        <v>56</v>
      </c>
      <c r="F477" s="125">
        <v>86.2</v>
      </c>
      <c r="G477" s="125">
        <v>65</v>
      </c>
      <c r="H477" s="125">
        <v>56</v>
      </c>
      <c r="I477" s="125">
        <v>86.2</v>
      </c>
      <c r="J477" s="125">
        <v>58</v>
      </c>
      <c r="K477" s="125">
        <v>55</v>
      </c>
      <c r="L477" s="125">
        <v>94.8</v>
      </c>
      <c r="M477" s="125">
        <v>64</v>
      </c>
      <c r="N477" s="125">
        <v>55</v>
      </c>
      <c r="O477" s="125">
        <v>85.9</v>
      </c>
      <c r="P477" s="125">
        <v>2</v>
      </c>
      <c r="Q477" s="125">
        <v>0</v>
      </c>
      <c r="R477" s="125">
        <v>0</v>
      </c>
    </row>
    <row r="478" spans="1:18" x14ac:dyDescent="0.55000000000000004">
      <c r="A478" s="125" t="s">
        <v>214</v>
      </c>
      <c r="B478" s="125">
        <v>2019</v>
      </c>
      <c r="C478" s="125" t="s">
        <v>161</v>
      </c>
      <c r="D478" s="125">
        <v>65</v>
      </c>
      <c r="E478" s="125">
        <v>55</v>
      </c>
      <c r="F478" s="125">
        <v>84.6</v>
      </c>
      <c r="G478" s="125">
        <v>65</v>
      </c>
      <c r="H478" s="125">
        <v>55</v>
      </c>
      <c r="I478" s="125">
        <v>84.6</v>
      </c>
      <c r="J478" s="125">
        <v>58</v>
      </c>
      <c r="K478" s="125">
        <v>54</v>
      </c>
      <c r="L478" s="125">
        <v>93.1</v>
      </c>
      <c r="M478" s="125">
        <v>64</v>
      </c>
      <c r="N478" s="125">
        <v>53</v>
      </c>
      <c r="O478" s="125">
        <v>82.8</v>
      </c>
      <c r="P478" s="125">
        <v>2</v>
      </c>
      <c r="Q478" s="125">
        <v>0</v>
      </c>
      <c r="R478" s="125">
        <v>0</v>
      </c>
    </row>
    <row r="479" spans="1:18" x14ac:dyDescent="0.55000000000000004">
      <c r="A479" s="125" t="s">
        <v>214</v>
      </c>
      <c r="B479" s="125">
        <v>2019</v>
      </c>
      <c r="C479" s="125" t="s">
        <v>162</v>
      </c>
      <c r="D479" s="125">
        <v>65</v>
      </c>
      <c r="E479" s="125">
        <v>53</v>
      </c>
      <c r="F479" s="125">
        <v>81.5</v>
      </c>
      <c r="G479" s="125">
        <v>65</v>
      </c>
      <c r="H479" s="125">
        <v>53</v>
      </c>
      <c r="I479" s="125">
        <v>81.5</v>
      </c>
      <c r="J479" s="125">
        <v>58</v>
      </c>
      <c r="K479" s="125">
        <v>54</v>
      </c>
      <c r="L479" s="125">
        <v>93.1</v>
      </c>
      <c r="M479" s="125">
        <v>64</v>
      </c>
      <c r="N479" s="125">
        <v>57</v>
      </c>
      <c r="O479" s="125">
        <v>89.1</v>
      </c>
      <c r="P479" s="125">
        <v>2</v>
      </c>
      <c r="Q479" s="125">
        <v>0</v>
      </c>
      <c r="R479" s="125">
        <v>0</v>
      </c>
    </row>
    <row r="480" spans="1:18" x14ac:dyDescent="0.55000000000000004">
      <c r="A480" s="125" t="s">
        <v>214</v>
      </c>
      <c r="B480" s="125">
        <v>2019</v>
      </c>
      <c r="C480" s="125" t="s">
        <v>163</v>
      </c>
      <c r="D480" s="125">
        <v>65</v>
      </c>
      <c r="E480" s="125">
        <v>57</v>
      </c>
      <c r="F480" s="125">
        <v>87.7</v>
      </c>
      <c r="G480" s="125">
        <v>65</v>
      </c>
      <c r="H480" s="125">
        <v>57</v>
      </c>
      <c r="I480" s="125">
        <v>87.7</v>
      </c>
      <c r="J480" s="125">
        <v>58</v>
      </c>
      <c r="K480" s="125">
        <v>54</v>
      </c>
      <c r="L480" s="125">
        <v>93.1</v>
      </c>
      <c r="M480" s="125">
        <v>64</v>
      </c>
      <c r="N480" s="125">
        <v>56</v>
      </c>
      <c r="O480" s="125">
        <v>87.5</v>
      </c>
      <c r="P480" s="125">
        <v>2</v>
      </c>
      <c r="Q480" s="125">
        <v>0</v>
      </c>
      <c r="R480" s="125">
        <v>0</v>
      </c>
    </row>
    <row r="481" spans="1:18" x14ac:dyDescent="0.55000000000000004">
      <c r="A481" s="125" t="s">
        <v>214</v>
      </c>
      <c r="B481" s="125">
        <v>2019</v>
      </c>
      <c r="C481" s="125" t="s">
        <v>164</v>
      </c>
      <c r="D481" s="125">
        <v>65</v>
      </c>
      <c r="E481" s="125">
        <v>56</v>
      </c>
      <c r="F481" s="125">
        <v>86.2</v>
      </c>
      <c r="G481" s="125">
        <v>65</v>
      </c>
      <c r="H481" s="125">
        <v>56</v>
      </c>
      <c r="I481" s="125">
        <v>86.2</v>
      </c>
      <c r="J481" s="125">
        <v>58</v>
      </c>
      <c r="K481" s="125">
        <v>55</v>
      </c>
      <c r="L481" s="125">
        <v>94.8</v>
      </c>
      <c r="M481" s="125">
        <v>64</v>
      </c>
      <c r="N481" s="125">
        <v>56</v>
      </c>
      <c r="O481" s="125">
        <v>87.5</v>
      </c>
      <c r="P481" s="125">
        <v>2</v>
      </c>
      <c r="Q481" s="125">
        <v>0</v>
      </c>
      <c r="R481" s="125">
        <v>0</v>
      </c>
    </row>
    <row r="482" spans="1:18" x14ac:dyDescent="0.55000000000000004">
      <c r="A482" s="125" t="s">
        <v>214</v>
      </c>
      <c r="B482" s="125">
        <v>2019</v>
      </c>
      <c r="C482" s="125" t="s">
        <v>165</v>
      </c>
      <c r="D482" s="125">
        <v>65</v>
      </c>
      <c r="E482" s="125">
        <v>55</v>
      </c>
      <c r="F482" s="125">
        <v>84.6</v>
      </c>
      <c r="G482" s="125">
        <v>65</v>
      </c>
      <c r="H482" s="125">
        <v>55</v>
      </c>
      <c r="I482" s="125">
        <v>84.6</v>
      </c>
      <c r="J482" s="125">
        <v>58</v>
      </c>
      <c r="K482" s="125">
        <v>52</v>
      </c>
      <c r="L482" s="125">
        <v>89.7</v>
      </c>
      <c r="M482" s="125">
        <v>64</v>
      </c>
      <c r="N482" s="125">
        <v>55</v>
      </c>
      <c r="O482" s="125">
        <v>85.9</v>
      </c>
      <c r="P482" s="125">
        <v>2</v>
      </c>
      <c r="Q482" s="125">
        <v>0</v>
      </c>
      <c r="R482" s="125">
        <v>0</v>
      </c>
    </row>
    <row r="483" spans="1:18" x14ac:dyDescent="0.55000000000000004">
      <c r="A483" s="125" t="s">
        <v>214</v>
      </c>
      <c r="B483" s="125">
        <v>2019</v>
      </c>
      <c r="C483" s="125" t="s">
        <v>166</v>
      </c>
      <c r="D483" s="125">
        <v>65</v>
      </c>
      <c r="E483" s="125">
        <v>55</v>
      </c>
      <c r="F483" s="125">
        <v>84.6</v>
      </c>
      <c r="G483" s="125">
        <v>65</v>
      </c>
      <c r="H483" s="125">
        <v>55</v>
      </c>
      <c r="I483" s="125">
        <v>84.6</v>
      </c>
      <c r="J483" s="125">
        <v>58</v>
      </c>
      <c r="K483" s="125">
        <v>54</v>
      </c>
      <c r="L483" s="125">
        <v>93.1</v>
      </c>
      <c r="M483" s="125">
        <v>64</v>
      </c>
      <c r="N483" s="125">
        <v>54</v>
      </c>
      <c r="O483" s="125">
        <v>84.4</v>
      </c>
      <c r="P483" s="125">
        <v>2</v>
      </c>
      <c r="Q483" s="125">
        <v>0</v>
      </c>
      <c r="R483" s="125">
        <v>0</v>
      </c>
    </row>
    <row r="484" spans="1:18" x14ac:dyDescent="0.55000000000000004">
      <c r="A484" s="125" t="s">
        <v>215</v>
      </c>
      <c r="B484" s="125">
        <v>2019</v>
      </c>
      <c r="C484" s="125" t="s">
        <v>155</v>
      </c>
      <c r="D484" s="125">
        <v>139</v>
      </c>
      <c r="E484" s="125">
        <v>139</v>
      </c>
      <c r="F484" s="125">
        <v>100</v>
      </c>
      <c r="G484" s="125">
        <v>139</v>
      </c>
      <c r="H484" s="125">
        <v>139</v>
      </c>
      <c r="I484" s="125">
        <v>100</v>
      </c>
      <c r="J484" s="125">
        <v>117</v>
      </c>
      <c r="K484" s="125">
        <v>107</v>
      </c>
      <c r="L484" s="125">
        <v>91.5</v>
      </c>
      <c r="M484" s="125">
        <v>143</v>
      </c>
      <c r="N484" s="125">
        <v>141</v>
      </c>
      <c r="O484" s="125">
        <v>98.6</v>
      </c>
      <c r="P484" s="125">
        <v>2</v>
      </c>
      <c r="Q484" s="125">
        <v>1</v>
      </c>
      <c r="R484" s="125">
        <v>50</v>
      </c>
    </row>
    <row r="485" spans="1:18" x14ac:dyDescent="0.55000000000000004">
      <c r="A485" s="125" t="s">
        <v>215</v>
      </c>
      <c r="B485" s="125">
        <v>2019</v>
      </c>
      <c r="C485" s="125" t="s">
        <v>156</v>
      </c>
      <c r="D485" s="125">
        <v>139</v>
      </c>
      <c r="E485" s="125">
        <v>137</v>
      </c>
      <c r="F485" s="125">
        <v>98.6</v>
      </c>
      <c r="G485" s="125">
        <v>139</v>
      </c>
      <c r="H485" s="125">
        <v>137</v>
      </c>
      <c r="I485" s="125">
        <v>98.6</v>
      </c>
      <c r="J485" s="125">
        <v>117</v>
      </c>
      <c r="K485" s="125">
        <v>110</v>
      </c>
      <c r="L485" s="125">
        <v>94</v>
      </c>
      <c r="M485" s="125">
        <v>143</v>
      </c>
      <c r="N485" s="125">
        <v>142</v>
      </c>
      <c r="O485" s="125">
        <v>99.3</v>
      </c>
      <c r="P485" s="125">
        <v>2</v>
      </c>
      <c r="Q485" s="125">
        <v>1</v>
      </c>
      <c r="R485" s="125">
        <v>50</v>
      </c>
    </row>
    <row r="486" spans="1:18" x14ac:dyDescent="0.55000000000000004">
      <c r="A486" s="125" t="s">
        <v>215</v>
      </c>
      <c r="B486" s="125">
        <v>2019</v>
      </c>
      <c r="C486" s="125" t="s">
        <v>157</v>
      </c>
      <c r="D486" s="125">
        <v>139</v>
      </c>
      <c r="E486" s="125">
        <v>137</v>
      </c>
      <c r="F486" s="125">
        <v>98.6</v>
      </c>
      <c r="G486" s="125">
        <v>139</v>
      </c>
      <c r="H486" s="125">
        <v>137</v>
      </c>
      <c r="I486" s="125">
        <v>98.6</v>
      </c>
      <c r="J486" s="125">
        <v>117</v>
      </c>
      <c r="K486" s="125">
        <v>111</v>
      </c>
      <c r="L486" s="125">
        <v>94.9</v>
      </c>
      <c r="M486" s="125">
        <v>143</v>
      </c>
      <c r="N486" s="125">
        <v>140</v>
      </c>
      <c r="O486" s="125">
        <v>97.9</v>
      </c>
      <c r="P486" s="125">
        <v>2</v>
      </c>
      <c r="Q486" s="125">
        <v>1</v>
      </c>
      <c r="R486" s="125">
        <v>50</v>
      </c>
    </row>
    <row r="487" spans="1:18" x14ac:dyDescent="0.55000000000000004">
      <c r="A487" s="125" t="s">
        <v>215</v>
      </c>
      <c r="B487" s="125">
        <v>2019</v>
      </c>
      <c r="C487" s="125" t="s">
        <v>158</v>
      </c>
      <c r="D487" s="125">
        <v>139</v>
      </c>
      <c r="E487" s="125">
        <v>139</v>
      </c>
      <c r="F487" s="125">
        <v>100</v>
      </c>
      <c r="G487" s="125">
        <v>139</v>
      </c>
      <c r="H487" s="125">
        <v>139</v>
      </c>
      <c r="I487" s="125">
        <v>100</v>
      </c>
      <c r="J487" s="125">
        <v>117</v>
      </c>
      <c r="K487" s="125">
        <v>107</v>
      </c>
      <c r="L487" s="125">
        <v>91.5</v>
      </c>
      <c r="M487" s="125">
        <v>143</v>
      </c>
      <c r="N487" s="125">
        <v>144</v>
      </c>
      <c r="O487" s="125">
        <v>100</v>
      </c>
      <c r="P487" s="125">
        <v>2</v>
      </c>
      <c r="Q487" s="125">
        <v>1</v>
      </c>
      <c r="R487" s="125">
        <v>50</v>
      </c>
    </row>
    <row r="488" spans="1:18" x14ac:dyDescent="0.55000000000000004">
      <c r="A488" s="125" t="s">
        <v>215</v>
      </c>
      <c r="B488" s="125">
        <v>2019</v>
      </c>
      <c r="C488" s="125" t="s">
        <v>159</v>
      </c>
      <c r="D488" s="125">
        <v>139</v>
      </c>
      <c r="E488" s="125">
        <v>140</v>
      </c>
      <c r="F488" s="125">
        <v>100</v>
      </c>
      <c r="G488" s="125">
        <v>139</v>
      </c>
      <c r="H488" s="125">
        <v>140</v>
      </c>
      <c r="I488" s="125">
        <v>100</v>
      </c>
      <c r="J488" s="125">
        <v>117</v>
      </c>
      <c r="K488" s="125">
        <v>114</v>
      </c>
      <c r="L488" s="125">
        <v>97.4</v>
      </c>
      <c r="M488" s="125">
        <v>143</v>
      </c>
      <c r="N488" s="125">
        <v>142</v>
      </c>
      <c r="O488" s="125">
        <v>99.3</v>
      </c>
      <c r="P488" s="125">
        <v>2</v>
      </c>
      <c r="Q488" s="125">
        <v>1</v>
      </c>
      <c r="R488" s="125">
        <v>50</v>
      </c>
    </row>
    <row r="489" spans="1:18" x14ac:dyDescent="0.55000000000000004">
      <c r="A489" s="125" t="s">
        <v>215</v>
      </c>
      <c r="B489" s="125">
        <v>2019</v>
      </c>
      <c r="C489" s="125" t="s">
        <v>160</v>
      </c>
      <c r="D489" s="125">
        <v>139</v>
      </c>
      <c r="E489" s="125">
        <v>140</v>
      </c>
      <c r="F489" s="125">
        <v>100</v>
      </c>
      <c r="G489" s="125">
        <v>139</v>
      </c>
      <c r="H489" s="125">
        <v>140</v>
      </c>
      <c r="I489" s="125">
        <v>100</v>
      </c>
      <c r="J489" s="125">
        <v>117</v>
      </c>
      <c r="K489" s="125">
        <v>114</v>
      </c>
      <c r="L489" s="125">
        <v>97.4</v>
      </c>
      <c r="M489" s="125">
        <v>143</v>
      </c>
      <c r="N489" s="125">
        <v>143</v>
      </c>
      <c r="O489" s="125">
        <v>100</v>
      </c>
      <c r="P489" s="125">
        <v>2</v>
      </c>
      <c r="Q489" s="125">
        <v>1</v>
      </c>
      <c r="R489" s="125">
        <v>50</v>
      </c>
    </row>
    <row r="490" spans="1:18" x14ac:dyDescent="0.55000000000000004">
      <c r="A490" s="125" t="s">
        <v>215</v>
      </c>
      <c r="B490" s="125">
        <v>2019</v>
      </c>
      <c r="C490" s="125" t="s">
        <v>161</v>
      </c>
      <c r="D490" s="125">
        <v>139</v>
      </c>
      <c r="E490" s="125">
        <v>139</v>
      </c>
      <c r="F490" s="125">
        <v>100</v>
      </c>
      <c r="G490" s="125">
        <v>139</v>
      </c>
      <c r="H490" s="125">
        <v>139</v>
      </c>
      <c r="I490" s="125">
        <v>100</v>
      </c>
      <c r="J490" s="125">
        <v>117</v>
      </c>
      <c r="K490" s="125">
        <v>114</v>
      </c>
      <c r="L490" s="125">
        <v>97.4</v>
      </c>
      <c r="M490" s="125">
        <v>143</v>
      </c>
      <c r="N490" s="125">
        <v>146</v>
      </c>
      <c r="O490" s="125">
        <v>100</v>
      </c>
      <c r="P490" s="125">
        <v>2</v>
      </c>
      <c r="Q490" s="125">
        <v>1</v>
      </c>
      <c r="R490" s="125">
        <v>50</v>
      </c>
    </row>
    <row r="491" spans="1:18" x14ac:dyDescent="0.55000000000000004">
      <c r="A491" s="125" t="s">
        <v>215</v>
      </c>
      <c r="B491" s="125">
        <v>2019</v>
      </c>
      <c r="C491" s="125" t="s">
        <v>162</v>
      </c>
      <c r="D491" s="125">
        <v>139</v>
      </c>
      <c r="E491" s="125">
        <v>140</v>
      </c>
      <c r="F491" s="125">
        <v>100</v>
      </c>
      <c r="G491" s="125">
        <v>139</v>
      </c>
      <c r="H491" s="125">
        <v>140</v>
      </c>
      <c r="I491" s="125">
        <v>100</v>
      </c>
      <c r="J491" s="125">
        <v>117</v>
      </c>
      <c r="K491" s="125">
        <v>114</v>
      </c>
      <c r="L491" s="125">
        <v>97.4</v>
      </c>
      <c r="M491" s="125">
        <v>143</v>
      </c>
      <c r="N491" s="125">
        <v>145</v>
      </c>
      <c r="O491" s="125">
        <v>100</v>
      </c>
      <c r="P491" s="125">
        <v>2</v>
      </c>
      <c r="Q491" s="125">
        <v>1</v>
      </c>
      <c r="R491" s="125">
        <v>50</v>
      </c>
    </row>
    <row r="492" spans="1:18" x14ac:dyDescent="0.55000000000000004">
      <c r="A492" s="125" t="s">
        <v>215</v>
      </c>
      <c r="B492" s="125">
        <v>2019</v>
      </c>
      <c r="C492" s="125" t="s">
        <v>163</v>
      </c>
      <c r="D492" s="125">
        <v>139</v>
      </c>
      <c r="E492" s="125">
        <v>140</v>
      </c>
      <c r="F492" s="125">
        <v>100</v>
      </c>
      <c r="G492" s="125">
        <v>139</v>
      </c>
      <c r="H492" s="125">
        <v>140</v>
      </c>
      <c r="I492" s="125">
        <v>100</v>
      </c>
      <c r="J492" s="125">
        <v>117</v>
      </c>
      <c r="K492" s="125">
        <v>114</v>
      </c>
      <c r="L492" s="125">
        <v>97.4</v>
      </c>
      <c r="M492" s="125">
        <v>143</v>
      </c>
      <c r="N492" s="125">
        <v>146</v>
      </c>
      <c r="O492" s="125">
        <v>100</v>
      </c>
      <c r="P492" s="125">
        <v>2</v>
      </c>
      <c r="Q492" s="125">
        <v>1</v>
      </c>
      <c r="R492" s="125">
        <v>50</v>
      </c>
    </row>
    <row r="493" spans="1:18" x14ac:dyDescent="0.55000000000000004">
      <c r="A493" s="125" t="s">
        <v>215</v>
      </c>
      <c r="B493" s="125">
        <v>2019</v>
      </c>
      <c r="C493" s="125" t="s">
        <v>164</v>
      </c>
      <c r="D493" s="125">
        <v>139</v>
      </c>
      <c r="E493" s="125">
        <v>139</v>
      </c>
      <c r="F493" s="125">
        <v>100</v>
      </c>
      <c r="G493" s="125">
        <v>139</v>
      </c>
      <c r="H493" s="125">
        <v>139</v>
      </c>
      <c r="I493" s="125">
        <v>100</v>
      </c>
      <c r="J493" s="125">
        <v>117</v>
      </c>
      <c r="K493" s="125">
        <v>114</v>
      </c>
      <c r="L493" s="125">
        <v>97.4</v>
      </c>
      <c r="M493" s="125">
        <v>143</v>
      </c>
      <c r="N493" s="125">
        <v>145</v>
      </c>
      <c r="O493" s="125">
        <v>100</v>
      </c>
      <c r="P493" s="125">
        <v>2</v>
      </c>
      <c r="Q493" s="125">
        <v>1</v>
      </c>
      <c r="R493" s="125">
        <v>50</v>
      </c>
    </row>
    <row r="494" spans="1:18" x14ac:dyDescent="0.55000000000000004">
      <c r="A494" s="125" t="s">
        <v>215</v>
      </c>
      <c r="B494" s="125">
        <v>2019</v>
      </c>
      <c r="C494" s="125" t="s">
        <v>165</v>
      </c>
      <c r="D494" s="125">
        <v>139</v>
      </c>
      <c r="E494" s="125">
        <v>138</v>
      </c>
      <c r="F494" s="125">
        <v>99.3</v>
      </c>
      <c r="G494" s="125">
        <v>139</v>
      </c>
      <c r="H494" s="125">
        <v>138</v>
      </c>
      <c r="I494" s="125">
        <v>99.3</v>
      </c>
      <c r="J494" s="125">
        <v>117</v>
      </c>
      <c r="K494" s="125">
        <v>113</v>
      </c>
      <c r="L494" s="125">
        <v>96.6</v>
      </c>
      <c r="M494" s="125">
        <v>143</v>
      </c>
      <c r="N494" s="125">
        <v>145</v>
      </c>
      <c r="O494" s="125">
        <v>100</v>
      </c>
      <c r="P494" s="125">
        <v>2</v>
      </c>
      <c r="Q494" s="125">
        <v>1</v>
      </c>
      <c r="R494" s="125">
        <v>50</v>
      </c>
    </row>
    <row r="495" spans="1:18" x14ac:dyDescent="0.55000000000000004">
      <c r="A495" s="125" t="s">
        <v>215</v>
      </c>
      <c r="B495" s="125">
        <v>2019</v>
      </c>
      <c r="C495" s="125" t="s">
        <v>166</v>
      </c>
      <c r="D495" s="125">
        <v>139</v>
      </c>
      <c r="E495" s="125">
        <v>139</v>
      </c>
      <c r="F495" s="125">
        <v>100</v>
      </c>
      <c r="G495" s="125">
        <v>139</v>
      </c>
      <c r="H495" s="125">
        <v>139</v>
      </c>
      <c r="I495" s="125">
        <v>100</v>
      </c>
      <c r="J495" s="125">
        <v>117</v>
      </c>
      <c r="K495" s="125">
        <v>114</v>
      </c>
      <c r="L495" s="125">
        <v>97.4</v>
      </c>
      <c r="M495" s="125">
        <v>143</v>
      </c>
      <c r="N495" s="125">
        <v>145</v>
      </c>
      <c r="O495" s="125">
        <v>100</v>
      </c>
      <c r="P495" s="125">
        <v>2</v>
      </c>
      <c r="Q495" s="125">
        <v>1</v>
      </c>
      <c r="R495" s="125">
        <v>50</v>
      </c>
    </row>
    <row r="496" spans="1:18" x14ac:dyDescent="0.55000000000000004">
      <c r="A496" s="125" t="s">
        <v>216</v>
      </c>
      <c r="B496" s="125">
        <v>2019</v>
      </c>
      <c r="C496" s="125" t="s">
        <v>155</v>
      </c>
      <c r="D496" s="125">
        <v>132</v>
      </c>
      <c r="E496" s="125">
        <v>125</v>
      </c>
      <c r="F496" s="125">
        <v>94.7</v>
      </c>
      <c r="G496" s="125">
        <v>132</v>
      </c>
      <c r="H496" s="125">
        <v>125</v>
      </c>
      <c r="I496" s="125">
        <v>94.7</v>
      </c>
      <c r="J496" s="125">
        <v>112</v>
      </c>
      <c r="K496" s="125">
        <v>109</v>
      </c>
      <c r="L496" s="125">
        <v>97.3</v>
      </c>
      <c r="M496" s="125">
        <v>135</v>
      </c>
      <c r="N496" s="125">
        <v>129</v>
      </c>
      <c r="O496" s="125">
        <v>95.6</v>
      </c>
      <c r="P496" s="125">
        <v>16</v>
      </c>
      <c r="Q496" s="125">
        <v>1</v>
      </c>
      <c r="R496" s="125">
        <v>6.3</v>
      </c>
    </row>
    <row r="497" spans="1:18" x14ac:dyDescent="0.55000000000000004">
      <c r="A497" s="125" t="s">
        <v>216</v>
      </c>
      <c r="B497" s="125">
        <v>2019</v>
      </c>
      <c r="C497" s="125" t="s">
        <v>156</v>
      </c>
      <c r="D497" s="125">
        <v>132</v>
      </c>
      <c r="E497" s="125">
        <v>125</v>
      </c>
      <c r="F497" s="125">
        <v>94.7</v>
      </c>
      <c r="G497" s="125">
        <v>132</v>
      </c>
      <c r="H497" s="125">
        <v>125</v>
      </c>
      <c r="I497" s="125">
        <v>94.7</v>
      </c>
      <c r="J497" s="125">
        <v>112</v>
      </c>
      <c r="K497" s="125">
        <v>112</v>
      </c>
      <c r="L497" s="125">
        <v>100</v>
      </c>
      <c r="M497" s="125">
        <v>135</v>
      </c>
      <c r="N497" s="125">
        <v>134</v>
      </c>
      <c r="O497" s="125">
        <v>99.3</v>
      </c>
      <c r="P497" s="125">
        <v>16</v>
      </c>
      <c r="Q497" s="125">
        <v>1</v>
      </c>
      <c r="R497" s="125">
        <v>6.3</v>
      </c>
    </row>
    <row r="498" spans="1:18" x14ac:dyDescent="0.55000000000000004">
      <c r="A498" s="125" t="s">
        <v>216</v>
      </c>
      <c r="B498" s="125">
        <v>2019</v>
      </c>
      <c r="C498" s="125" t="s">
        <v>157</v>
      </c>
      <c r="D498" s="125">
        <v>132</v>
      </c>
      <c r="E498" s="125">
        <v>133</v>
      </c>
      <c r="F498" s="125">
        <v>100</v>
      </c>
      <c r="G498" s="125">
        <v>132</v>
      </c>
      <c r="H498" s="125">
        <v>133</v>
      </c>
      <c r="I498" s="125">
        <v>100</v>
      </c>
      <c r="J498" s="125">
        <v>112</v>
      </c>
      <c r="K498" s="125">
        <v>113</v>
      </c>
      <c r="L498" s="125">
        <v>100</v>
      </c>
      <c r="M498" s="125">
        <v>135</v>
      </c>
      <c r="N498" s="125">
        <v>136</v>
      </c>
      <c r="O498" s="125">
        <v>100</v>
      </c>
      <c r="P498" s="125">
        <v>16</v>
      </c>
      <c r="Q498" s="125">
        <v>1</v>
      </c>
      <c r="R498" s="125">
        <v>6.3</v>
      </c>
    </row>
    <row r="499" spans="1:18" x14ac:dyDescent="0.55000000000000004">
      <c r="A499" s="125" t="s">
        <v>216</v>
      </c>
      <c r="B499" s="125">
        <v>2019</v>
      </c>
      <c r="C499" s="125" t="s">
        <v>158</v>
      </c>
      <c r="D499" s="125">
        <v>133</v>
      </c>
      <c r="E499" s="125">
        <v>131</v>
      </c>
      <c r="F499" s="125">
        <v>98.5</v>
      </c>
      <c r="G499" s="125">
        <v>133</v>
      </c>
      <c r="H499" s="125">
        <v>131</v>
      </c>
      <c r="I499" s="125">
        <v>98.5</v>
      </c>
      <c r="J499" s="125">
        <v>113</v>
      </c>
      <c r="K499" s="125">
        <v>111</v>
      </c>
      <c r="L499" s="125">
        <v>98.2</v>
      </c>
      <c r="M499" s="125">
        <v>136</v>
      </c>
      <c r="N499" s="125">
        <v>134</v>
      </c>
      <c r="O499" s="125">
        <v>98.5</v>
      </c>
      <c r="P499" s="125">
        <v>16</v>
      </c>
      <c r="Q499" s="125">
        <v>1</v>
      </c>
      <c r="R499" s="125">
        <v>6.3</v>
      </c>
    </row>
    <row r="500" spans="1:18" x14ac:dyDescent="0.55000000000000004">
      <c r="A500" s="125" t="s">
        <v>216</v>
      </c>
      <c r="B500" s="125">
        <v>2019</v>
      </c>
      <c r="C500" s="125" t="s">
        <v>159</v>
      </c>
      <c r="D500" s="125">
        <v>133</v>
      </c>
      <c r="E500" s="125">
        <v>132</v>
      </c>
      <c r="F500" s="125">
        <v>99.2</v>
      </c>
      <c r="G500" s="125">
        <v>133</v>
      </c>
      <c r="H500" s="125">
        <v>132</v>
      </c>
      <c r="I500" s="125">
        <v>99.2</v>
      </c>
      <c r="J500" s="125">
        <v>113</v>
      </c>
      <c r="K500" s="125">
        <v>111</v>
      </c>
      <c r="L500" s="125">
        <v>98.2</v>
      </c>
      <c r="M500" s="125">
        <v>136</v>
      </c>
      <c r="N500" s="125">
        <v>139</v>
      </c>
      <c r="O500" s="125">
        <v>100</v>
      </c>
      <c r="P500" s="125">
        <v>16</v>
      </c>
      <c r="Q500" s="125">
        <v>1</v>
      </c>
      <c r="R500" s="125">
        <v>6.3</v>
      </c>
    </row>
    <row r="501" spans="1:18" x14ac:dyDescent="0.55000000000000004">
      <c r="A501" s="125" t="s">
        <v>216</v>
      </c>
      <c r="B501" s="125">
        <v>2019</v>
      </c>
      <c r="C501" s="125" t="s">
        <v>160</v>
      </c>
      <c r="D501" s="125">
        <v>134</v>
      </c>
      <c r="E501" s="125">
        <v>132</v>
      </c>
      <c r="F501" s="125">
        <v>98.5</v>
      </c>
      <c r="G501" s="125">
        <v>134</v>
      </c>
      <c r="H501" s="125">
        <v>132</v>
      </c>
      <c r="I501" s="125">
        <v>98.5</v>
      </c>
      <c r="J501" s="125">
        <v>113</v>
      </c>
      <c r="K501" s="125">
        <v>111</v>
      </c>
      <c r="L501" s="125">
        <v>98.2</v>
      </c>
      <c r="M501" s="125">
        <v>137</v>
      </c>
      <c r="N501" s="125">
        <v>140</v>
      </c>
      <c r="O501" s="125">
        <v>100</v>
      </c>
      <c r="P501" s="125">
        <v>16</v>
      </c>
      <c r="Q501" s="125">
        <v>1</v>
      </c>
      <c r="R501" s="125">
        <v>6.3</v>
      </c>
    </row>
    <row r="502" spans="1:18" x14ac:dyDescent="0.55000000000000004">
      <c r="A502" s="125" t="s">
        <v>216</v>
      </c>
      <c r="B502" s="125">
        <v>2019</v>
      </c>
      <c r="C502" s="125" t="s">
        <v>161</v>
      </c>
      <c r="D502" s="125">
        <v>135</v>
      </c>
      <c r="E502" s="125">
        <v>132</v>
      </c>
      <c r="F502" s="125">
        <v>97.8</v>
      </c>
      <c r="G502" s="125">
        <v>135</v>
      </c>
      <c r="H502" s="125">
        <v>132</v>
      </c>
      <c r="I502" s="125">
        <v>97.8</v>
      </c>
      <c r="J502" s="125">
        <v>114</v>
      </c>
      <c r="K502" s="125">
        <v>111</v>
      </c>
      <c r="L502" s="125">
        <v>97.4</v>
      </c>
      <c r="M502" s="125">
        <v>138</v>
      </c>
      <c r="N502" s="125">
        <v>138</v>
      </c>
      <c r="O502" s="125">
        <v>100</v>
      </c>
      <c r="P502" s="125">
        <v>16</v>
      </c>
      <c r="Q502" s="125">
        <v>1</v>
      </c>
      <c r="R502" s="125">
        <v>6.3</v>
      </c>
    </row>
    <row r="503" spans="1:18" x14ac:dyDescent="0.55000000000000004">
      <c r="A503" s="125" t="s">
        <v>216</v>
      </c>
      <c r="B503" s="125">
        <v>2019</v>
      </c>
      <c r="C503" s="125" t="s">
        <v>162</v>
      </c>
      <c r="D503" s="125">
        <v>136</v>
      </c>
      <c r="E503" s="125">
        <v>132</v>
      </c>
      <c r="F503" s="125">
        <v>97.1</v>
      </c>
      <c r="G503" s="125">
        <v>136</v>
      </c>
      <c r="H503" s="125">
        <v>132</v>
      </c>
      <c r="I503" s="125">
        <v>97.1</v>
      </c>
      <c r="J503" s="125">
        <v>114</v>
      </c>
      <c r="K503" s="125">
        <v>111</v>
      </c>
      <c r="L503" s="125">
        <v>97.4</v>
      </c>
      <c r="M503" s="125">
        <v>139</v>
      </c>
      <c r="N503" s="125">
        <v>140</v>
      </c>
      <c r="O503" s="125">
        <v>100</v>
      </c>
      <c r="P503" s="125">
        <v>16</v>
      </c>
      <c r="Q503" s="125">
        <v>1</v>
      </c>
      <c r="R503" s="125">
        <v>6.3</v>
      </c>
    </row>
    <row r="504" spans="1:18" x14ac:dyDescent="0.55000000000000004">
      <c r="A504" s="125" t="s">
        <v>216</v>
      </c>
      <c r="B504" s="125">
        <v>2019</v>
      </c>
      <c r="C504" s="125" t="s">
        <v>163</v>
      </c>
      <c r="D504" s="125">
        <v>136</v>
      </c>
      <c r="E504" s="125">
        <v>132</v>
      </c>
      <c r="F504" s="125">
        <v>97.1</v>
      </c>
      <c r="G504" s="125">
        <v>136</v>
      </c>
      <c r="H504" s="125">
        <v>132</v>
      </c>
      <c r="I504" s="125">
        <v>97.1</v>
      </c>
      <c r="J504" s="125">
        <v>114</v>
      </c>
      <c r="K504" s="125">
        <v>111</v>
      </c>
      <c r="L504" s="125">
        <v>97.4</v>
      </c>
      <c r="M504" s="125">
        <v>139</v>
      </c>
      <c r="N504" s="125">
        <v>138</v>
      </c>
      <c r="O504" s="125">
        <v>99.3</v>
      </c>
      <c r="P504" s="125">
        <v>16</v>
      </c>
      <c r="Q504" s="125">
        <v>1</v>
      </c>
      <c r="R504" s="125">
        <v>6.3</v>
      </c>
    </row>
    <row r="505" spans="1:18" x14ac:dyDescent="0.55000000000000004">
      <c r="A505" s="125" t="s">
        <v>216</v>
      </c>
      <c r="B505" s="125">
        <v>2019</v>
      </c>
      <c r="C505" s="125" t="s">
        <v>164</v>
      </c>
      <c r="D505" s="125">
        <v>137</v>
      </c>
      <c r="E505" s="125">
        <v>126</v>
      </c>
      <c r="F505" s="125">
        <v>92</v>
      </c>
      <c r="G505" s="125">
        <v>137</v>
      </c>
      <c r="H505" s="125">
        <v>126</v>
      </c>
      <c r="I505" s="125">
        <v>92</v>
      </c>
      <c r="J505" s="125">
        <v>114</v>
      </c>
      <c r="K505" s="125">
        <v>111</v>
      </c>
      <c r="L505" s="125">
        <v>97.4</v>
      </c>
      <c r="M505" s="125">
        <v>140</v>
      </c>
      <c r="N505" s="125">
        <v>138</v>
      </c>
      <c r="O505" s="125">
        <v>98.6</v>
      </c>
      <c r="P505" s="125">
        <v>16</v>
      </c>
      <c r="Q505" s="125">
        <v>0</v>
      </c>
      <c r="R505" s="125">
        <v>0</v>
      </c>
    </row>
    <row r="506" spans="1:18" x14ac:dyDescent="0.55000000000000004">
      <c r="A506" s="125" t="s">
        <v>216</v>
      </c>
      <c r="B506" s="125">
        <v>2019</v>
      </c>
      <c r="C506" s="125" t="s">
        <v>165</v>
      </c>
      <c r="D506" s="125">
        <v>138</v>
      </c>
      <c r="E506" s="125">
        <v>125</v>
      </c>
      <c r="F506" s="125">
        <v>90.6</v>
      </c>
      <c r="G506" s="125">
        <v>138</v>
      </c>
      <c r="H506" s="125">
        <v>125</v>
      </c>
      <c r="I506" s="125">
        <v>90.6</v>
      </c>
      <c r="J506" s="125">
        <v>114</v>
      </c>
      <c r="K506" s="125">
        <v>111</v>
      </c>
      <c r="L506" s="125">
        <v>97.4</v>
      </c>
      <c r="M506" s="125">
        <v>141</v>
      </c>
      <c r="N506" s="125">
        <v>134</v>
      </c>
      <c r="O506" s="125">
        <v>95</v>
      </c>
      <c r="P506" s="125">
        <v>16</v>
      </c>
      <c r="Q506" s="125">
        <v>1</v>
      </c>
      <c r="R506" s="125">
        <v>6.3</v>
      </c>
    </row>
    <row r="507" spans="1:18" x14ac:dyDescent="0.55000000000000004">
      <c r="A507" s="125" t="s">
        <v>216</v>
      </c>
      <c r="B507" s="125">
        <v>2019</v>
      </c>
      <c r="C507" s="125" t="s">
        <v>166</v>
      </c>
      <c r="D507" s="125">
        <v>139</v>
      </c>
      <c r="E507" s="125">
        <v>126</v>
      </c>
      <c r="F507" s="125">
        <v>90.6</v>
      </c>
      <c r="G507" s="125">
        <v>139</v>
      </c>
      <c r="H507" s="125">
        <v>126</v>
      </c>
      <c r="I507" s="125">
        <v>90.6</v>
      </c>
      <c r="J507" s="125">
        <v>114</v>
      </c>
      <c r="K507" s="125">
        <v>111</v>
      </c>
      <c r="L507" s="125">
        <v>97.4</v>
      </c>
      <c r="M507" s="125">
        <v>142</v>
      </c>
      <c r="N507" s="125">
        <v>135</v>
      </c>
      <c r="O507" s="125">
        <v>95.1</v>
      </c>
      <c r="P507" s="125">
        <v>16</v>
      </c>
      <c r="Q507" s="125">
        <v>1</v>
      </c>
      <c r="R507" s="125">
        <v>6.3</v>
      </c>
    </row>
    <row r="508" spans="1:18" x14ac:dyDescent="0.55000000000000004">
      <c r="A508" s="125" t="s">
        <v>217</v>
      </c>
      <c r="B508" s="125">
        <v>2019</v>
      </c>
      <c r="C508" s="125" t="s">
        <v>155</v>
      </c>
      <c r="D508" s="125">
        <v>209</v>
      </c>
      <c r="E508" s="125">
        <v>196</v>
      </c>
      <c r="F508" s="125">
        <v>93.8</v>
      </c>
      <c r="G508" s="125">
        <v>209</v>
      </c>
      <c r="H508" s="125">
        <v>196</v>
      </c>
      <c r="I508" s="125">
        <v>93.8</v>
      </c>
      <c r="J508" s="125">
        <v>205</v>
      </c>
      <c r="K508" s="125">
        <v>182</v>
      </c>
      <c r="L508" s="125">
        <v>88.8</v>
      </c>
      <c r="M508" s="125">
        <v>221</v>
      </c>
      <c r="N508" s="125">
        <v>203</v>
      </c>
      <c r="O508" s="125">
        <v>91.9</v>
      </c>
      <c r="P508" s="125">
        <v>17</v>
      </c>
      <c r="Q508" s="125">
        <v>10</v>
      </c>
      <c r="R508" s="125">
        <v>58.8</v>
      </c>
    </row>
    <row r="509" spans="1:18" x14ac:dyDescent="0.55000000000000004">
      <c r="A509" s="125" t="s">
        <v>217</v>
      </c>
      <c r="B509" s="125">
        <v>2019</v>
      </c>
      <c r="C509" s="125" t="s">
        <v>156</v>
      </c>
      <c r="D509" s="125">
        <v>209</v>
      </c>
      <c r="E509" s="125">
        <v>192</v>
      </c>
      <c r="F509" s="125">
        <v>91.9</v>
      </c>
      <c r="G509" s="125">
        <v>209</v>
      </c>
      <c r="H509" s="125">
        <v>192</v>
      </c>
      <c r="I509" s="125">
        <v>91.9</v>
      </c>
      <c r="J509" s="125">
        <v>205</v>
      </c>
      <c r="K509" s="125">
        <v>175</v>
      </c>
      <c r="L509" s="125">
        <v>85.4</v>
      </c>
      <c r="M509" s="125">
        <v>221</v>
      </c>
      <c r="N509" s="125">
        <v>202</v>
      </c>
      <c r="O509" s="125">
        <v>91.4</v>
      </c>
      <c r="P509" s="125">
        <v>17</v>
      </c>
      <c r="Q509" s="125">
        <v>11</v>
      </c>
      <c r="R509" s="125">
        <v>64.7</v>
      </c>
    </row>
    <row r="510" spans="1:18" x14ac:dyDescent="0.55000000000000004">
      <c r="A510" s="125" t="s">
        <v>217</v>
      </c>
      <c r="B510" s="125">
        <v>2019</v>
      </c>
      <c r="C510" s="125" t="s">
        <v>157</v>
      </c>
      <c r="D510" s="125">
        <v>209</v>
      </c>
      <c r="E510" s="125">
        <v>193</v>
      </c>
      <c r="F510" s="125">
        <v>92.3</v>
      </c>
      <c r="G510" s="125">
        <v>209</v>
      </c>
      <c r="H510" s="125">
        <v>193</v>
      </c>
      <c r="I510" s="125">
        <v>92.3</v>
      </c>
      <c r="J510" s="125">
        <v>205</v>
      </c>
      <c r="K510" s="125">
        <v>181</v>
      </c>
      <c r="L510" s="125">
        <v>88.3</v>
      </c>
      <c r="M510" s="125">
        <v>221</v>
      </c>
      <c r="N510" s="125">
        <v>199</v>
      </c>
      <c r="O510" s="125">
        <v>90</v>
      </c>
      <c r="P510" s="125">
        <v>17</v>
      </c>
      <c r="Q510" s="125">
        <v>10</v>
      </c>
      <c r="R510" s="125">
        <v>58.8</v>
      </c>
    </row>
    <row r="511" spans="1:18" x14ac:dyDescent="0.55000000000000004">
      <c r="A511" s="125" t="s">
        <v>217</v>
      </c>
      <c r="B511" s="125">
        <v>2019</v>
      </c>
      <c r="C511" s="125" t="s">
        <v>158</v>
      </c>
      <c r="D511" s="125">
        <v>209</v>
      </c>
      <c r="E511" s="125">
        <v>200</v>
      </c>
      <c r="F511" s="125">
        <v>95.7</v>
      </c>
      <c r="G511" s="125">
        <v>209</v>
      </c>
      <c r="H511" s="125">
        <v>200</v>
      </c>
      <c r="I511" s="125">
        <v>95.7</v>
      </c>
      <c r="J511" s="125">
        <v>205</v>
      </c>
      <c r="K511" s="125">
        <v>193</v>
      </c>
      <c r="L511" s="125">
        <v>94.1</v>
      </c>
      <c r="M511" s="125">
        <v>222</v>
      </c>
      <c r="N511" s="125">
        <v>206</v>
      </c>
      <c r="O511" s="125">
        <v>92.8</v>
      </c>
      <c r="P511" s="125">
        <v>17</v>
      </c>
      <c r="Q511" s="125">
        <v>13</v>
      </c>
      <c r="R511" s="125">
        <v>76.5</v>
      </c>
    </row>
    <row r="512" spans="1:18" x14ac:dyDescent="0.55000000000000004">
      <c r="A512" s="125" t="s">
        <v>217</v>
      </c>
      <c r="B512" s="125">
        <v>2019</v>
      </c>
      <c r="C512" s="125" t="s">
        <v>159</v>
      </c>
      <c r="D512" s="125">
        <v>209</v>
      </c>
      <c r="E512" s="125">
        <v>203</v>
      </c>
      <c r="F512" s="125">
        <v>97.1</v>
      </c>
      <c r="G512" s="125">
        <v>209</v>
      </c>
      <c r="H512" s="125">
        <v>203</v>
      </c>
      <c r="I512" s="125">
        <v>97.1</v>
      </c>
      <c r="J512" s="125">
        <v>205</v>
      </c>
      <c r="K512" s="125">
        <v>196</v>
      </c>
      <c r="L512" s="125">
        <v>95.6</v>
      </c>
      <c r="M512" s="125">
        <v>222</v>
      </c>
      <c r="N512" s="125">
        <v>208</v>
      </c>
      <c r="O512" s="125">
        <v>93.7</v>
      </c>
      <c r="P512" s="125">
        <v>17</v>
      </c>
      <c r="Q512" s="125">
        <v>11</v>
      </c>
      <c r="R512" s="125">
        <v>64.7</v>
      </c>
    </row>
    <row r="513" spans="1:18" x14ac:dyDescent="0.55000000000000004">
      <c r="A513" s="125" t="s">
        <v>217</v>
      </c>
      <c r="B513" s="125">
        <v>2019</v>
      </c>
      <c r="C513" s="125" t="s">
        <v>160</v>
      </c>
      <c r="D513" s="125">
        <v>209</v>
      </c>
      <c r="E513" s="125">
        <v>200</v>
      </c>
      <c r="F513" s="125">
        <v>95.7</v>
      </c>
      <c r="G513" s="125">
        <v>209</v>
      </c>
      <c r="H513" s="125">
        <v>200</v>
      </c>
      <c r="I513" s="125">
        <v>95.7</v>
      </c>
      <c r="J513" s="125">
        <v>205</v>
      </c>
      <c r="K513" s="125">
        <v>189</v>
      </c>
      <c r="L513" s="125">
        <v>92.2</v>
      </c>
      <c r="M513" s="125">
        <v>222</v>
      </c>
      <c r="N513" s="125">
        <v>203</v>
      </c>
      <c r="O513" s="125">
        <v>91.4</v>
      </c>
      <c r="P513" s="125">
        <v>17</v>
      </c>
      <c r="Q513" s="125">
        <v>10</v>
      </c>
      <c r="R513" s="125">
        <v>58.8</v>
      </c>
    </row>
    <row r="514" spans="1:18" x14ac:dyDescent="0.55000000000000004">
      <c r="A514" s="125" t="s">
        <v>217</v>
      </c>
      <c r="B514" s="125">
        <v>2019</v>
      </c>
      <c r="C514" s="125" t="s">
        <v>161</v>
      </c>
      <c r="D514" s="125">
        <v>210</v>
      </c>
      <c r="E514" s="125">
        <v>203</v>
      </c>
      <c r="F514" s="125">
        <v>96.7</v>
      </c>
      <c r="G514" s="125">
        <v>210</v>
      </c>
      <c r="H514" s="125">
        <v>203</v>
      </c>
      <c r="I514" s="125">
        <v>96.7</v>
      </c>
      <c r="J514" s="125">
        <v>205</v>
      </c>
      <c r="K514" s="125">
        <v>190</v>
      </c>
      <c r="L514" s="125">
        <v>92.7</v>
      </c>
      <c r="M514" s="125">
        <v>223</v>
      </c>
      <c r="N514" s="125">
        <v>208</v>
      </c>
      <c r="O514" s="125">
        <v>93.3</v>
      </c>
      <c r="P514" s="125">
        <v>17</v>
      </c>
      <c r="Q514" s="125">
        <v>7</v>
      </c>
      <c r="R514" s="125">
        <v>41.2</v>
      </c>
    </row>
    <row r="515" spans="1:18" x14ac:dyDescent="0.55000000000000004">
      <c r="A515" s="125" t="s">
        <v>217</v>
      </c>
      <c r="B515" s="125">
        <v>2019</v>
      </c>
      <c r="C515" s="125" t="s">
        <v>162</v>
      </c>
      <c r="D515" s="125">
        <v>210</v>
      </c>
      <c r="E515" s="125">
        <v>195</v>
      </c>
      <c r="F515" s="125">
        <v>92.9</v>
      </c>
      <c r="G515" s="125">
        <v>210</v>
      </c>
      <c r="H515" s="125">
        <v>195</v>
      </c>
      <c r="I515" s="125">
        <v>92.9</v>
      </c>
      <c r="J515" s="125">
        <v>205</v>
      </c>
      <c r="K515" s="125">
        <v>191</v>
      </c>
      <c r="L515" s="125">
        <v>93.2</v>
      </c>
      <c r="M515" s="125">
        <v>223</v>
      </c>
      <c r="N515" s="125">
        <v>204</v>
      </c>
      <c r="O515" s="125">
        <v>91.5</v>
      </c>
      <c r="P515" s="125">
        <v>17</v>
      </c>
      <c r="Q515" s="125">
        <v>7</v>
      </c>
      <c r="R515" s="125">
        <v>41.2</v>
      </c>
    </row>
    <row r="516" spans="1:18" x14ac:dyDescent="0.55000000000000004">
      <c r="A516" s="125" t="s">
        <v>217</v>
      </c>
      <c r="B516" s="125">
        <v>2019</v>
      </c>
      <c r="C516" s="125" t="s">
        <v>163</v>
      </c>
      <c r="D516" s="125">
        <v>211</v>
      </c>
      <c r="E516" s="125">
        <v>201</v>
      </c>
      <c r="F516" s="125">
        <v>95.3</v>
      </c>
      <c r="G516" s="125">
        <v>211</v>
      </c>
      <c r="H516" s="125">
        <v>201</v>
      </c>
      <c r="I516" s="125">
        <v>95.3</v>
      </c>
      <c r="J516" s="125">
        <v>206</v>
      </c>
      <c r="K516" s="125">
        <v>193</v>
      </c>
      <c r="L516" s="125">
        <v>93.7</v>
      </c>
      <c r="M516" s="125">
        <v>224</v>
      </c>
      <c r="N516" s="125">
        <v>204</v>
      </c>
      <c r="O516" s="125">
        <v>91.1</v>
      </c>
      <c r="P516" s="125">
        <v>17</v>
      </c>
      <c r="Q516" s="125">
        <v>9</v>
      </c>
      <c r="R516" s="125">
        <v>52.9</v>
      </c>
    </row>
    <row r="517" spans="1:18" x14ac:dyDescent="0.55000000000000004">
      <c r="A517" s="125" t="s">
        <v>217</v>
      </c>
      <c r="B517" s="125">
        <v>2019</v>
      </c>
      <c r="C517" s="125" t="s">
        <v>164</v>
      </c>
      <c r="D517" s="125">
        <v>217</v>
      </c>
      <c r="E517" s="125">
        <v>196</v>
      </c>
      <c r="F517" s="125">
        <v>90.3</v>
      </c>
      <c r="G517" s="125">
        <v>217</v>
      </c>
      <c r="H517" s="125">
        <v>196</v>
      </c>
      <c r="I517" s="125">
        <v>90.3</v>
      </c>
      <c r="J517" s="125">
        <v>212</v>
      </c>
      <c r="K517" s="125">
        <v>192</v>
      </c>
      <c r="L517" s="125">
        <v>90.6</v>
      </c>
      <c r="M517" s="125">
        <v>230</v>
      </c>
      <c r="N517" s="125">
        <v>209</v>
      </c>
      <c r="O517" s="125">
        <v>90.9</v>
      </c>
      <c r="P517" s="125">
        <v>18</v>
      </c>
      <c r="Q517" s="125">
        <v>5</v>
      </c>
      <c r="R517" s="125">
        <v>27.8</v>
      </c>
    </row>
    <row r="518" spans="1:18" x14ac:dyDescent="0.55000000000000004">
      <c r="A518" s="125" t="s">
        <v>217</v>
      </c>
      <c r="B518" s="125">
        <v>2019</v>
      </c>
      <c r="C518" s="125" t="s">
        <v>165</v>
      </c>
      <c r="D518" s="125">
        <v>217</v>
      </c>
      <c r="E518" s="125">
        <v>200</v>
      </c>
      <c r="F518" s="125">
        <v>92.2</v>
      </c>
      <c r="G518" s="125">
        <v>217</v>
      </c>
      <c r="H518" s="125">
        <v>200</v>
      </c>
      <c r="I518" s="125">
        <v>92.2</v>
      </c>
      <c r="J518" s="125">
        <v>212</v>
      </c>
      <c r="K518" s="125">
        <v>195</v>
      </c>
      <c r="L518" s="125">
        <v>92</v>
      </c>
      <c r="M518" s="125">
        <v>230</v>
      </c>
      <c r="N518" s="125">
        <v>209</v>
      </c>
      <c r="O518" s="125">
        <v>90.9</v>
      </c>
      <c r="P518" s="125">
        <v>18</v>
      </c>
      <c r="Q518" s="125">
        <v>7</v>
      </c>
      <c r="R518" s="125">
        <v>38.9</v>
      </c>
    </row>
    <row r="519" spans="1:18" x14ac:dyDescent="0.55000000000000004">
      <c r="A519" s="125" t="s">
        <v>217</v>
      </c>
      <c r="B519" s="125">
        <v>2019</v>
      </c>
      <c r="C519" s="125" t="s">
        <v>166</v>
      </c>
      <c r="D519" s="125">
        <v>217</v>
      </c>
      <c r="E519" s="125">
        <v>203</v>
      </c>
      <c r="F519" s="125">
        <v>93.5</v>
      </c>
      <c r="G519" s="125">
        <v>217</v>
      </c>
      <c r="H519" s="125">
        <v>203</v>
      </c>
      <c r="I519" s="125">
        <v>93.5</v>
      </c>
      <c r="J519" s="125">
        <v>212</v>
      </c>
      <c r="K519" s="125">
        <v>193</v>
      </c>
      <c r="L519" s="125">
        <v>91</v>
      </c>
      <c r="M519" s="125">
        <v>230</v>
      </c>
      <c r="N519" s="125">
        <v>209</v>
      </c>
      <c r="O519" s="125">
        <v>90.9</v>
      </c>
      <c r="P519" s="125">
        <v>18</v>
      </c>
      <c r="Q519" s="125">
        <v>9</v>
      </c>
      <c r="R519" s="125">
        <v>50</v>
      </c>
    </row>
    <row r="520" spans="1:18" x14ac:dyDescent="0.55000000000000004">
      <c r="A520" s="125" t="s">
        <v>218</v>
      </c>
      <c r="B520" s="125">
        <v>2019</v>
      </c>
      <c r="C520" s="125" t="s">
        <v>155</v>
      </c>
      <c r="D520" s="125">
        <v>181</v>
      </c>
      <c r="E520" s="125">
        <v>174</v>
      </c>
      <c r="F520" s="125">
        <v>96.1</v>
      </c>
      <c r="G520" s="125">
        <v>181</v>
      </c>
      <c r="H520" s="125">
        <v>174</v>
      </c>
      <c r="I520" s="125">
        <v>96.1</v>
      </c>
      <c r="J520" s="125">
        <v>169</v>
      </c>
      <c r="K520" s="125">
        <v>166</v>
      </c>
      <c r="L520" s="125">
        <v>98.2</v>
      </c>
      <c r="M520" s="125">
        <v>178</v>
      </c>
      <c r="N520" s="125">
        <v>176</v>
      </c>
      <c r="O520" s="125">
        <v>98.9</v>
      </c>
      <c r="P520" s="125">
        <v>2</v>
      </c>
      <c r="Q520" s="125">
        <v>1</v>
      </c>
      <c r="R520" s="125">
        <v>50</v>
      </c>
    </row>
    <row r="521" spans="1:18" x14ac:dyDescent="0.55000000000000004">
      <c r="A521" s="125" t="s">
        <v>218</v>
      </c>
      <c r="B521" s="125">
        <v>2019</v>
      </c>
      <c r="C521" s="125" t="s">
        <v>156</v>
      </c>
      <c r="D521" s="125">
        <v>181</v>
      </c>
      <c r="E521" s="125">
        <v>175</v>
      </c>
      <c r="F521" s="125">
        <v>96.7</v>
      </c>
      <c r="G521" s="125">
        <v>181</v>
      </c>
      <c r="H521" s="125">
        <v>175</v>
      </c>
      <c r="I521" s="125">
        <v>96.7</v>
      </c>
      <c r="J521" s="125">
        <v>169</v>
      </c>
      <c r="K521" s="125">
        <v>168</v>
      </c>
      <c r="L521" s="125">
        <v>99.4</v>
      </c>
      <c r="M521" s="125">
        <v>178</v>
      </c>
      <c r="N521" s="125">
        <v>178</v>
      </c>
      <c r="O521" s="125">
        <v>100</v>
      </c>
      <c r="P521" s="125">
        <v>2</v>
      </c>
      <c r="Q521" s="125">
        <v>1</v>
      </c>
      <c r="R521" s="125">
        <v>50</v>
      </c>
    </row>
    <row r="522" spans="1:18" x14ac:dyDescent="0.55000000000000004">
      <c r="A522" s="125" t="s">
        <v>218</v>
      </c>
      <c r="B522" s="125">
        <v>2019</v>
      </c>
      <c r="C522" s="125" t="s">
        <v>157</v>
      </c>
      <c r="D522" s="125">
        <v>181</v>
      </c>
      <c r="E522" s="125">
        <v>172</v>
      </c>
      <c r="F522" s="125">
        <v>95</v>
      </c>
      <c r="G522" s="125">
        <v>181</v>
      </c>
      <c r="H522" s="125">
        <v>172</v>
      </c>
      <c r="I522" s="125">
        <v>95</v>
      </c>
      <c r="J522" s="125">
        <v>169</v>
      </c>
      <c r="K522" s="125">
        <v>165</v>
      </c>
      <c r="L522" s="125">
        <v>97.6</v>
      </c>
      <c r="M522" s="125">
        <v>179</v>
      </c>
      <c r="N522" s="125">
        <v>178</v>
      </c>
      <c r="O522" s="125">
        <v>99.4</v>
      </c>
      <c r="P522" s="125">
        <v>2</v>
      </c>
      <c r="Q522" s="125">
        <v>1</v>
      </c>
      <c r="R522" s="125">
        <v>50</v>
      </c>
    </row>
    <row r="523" spans="1:18" x14ac:dyDescent="0.55000000000000004">
      <c r="A523" s="125" t="s">
        <v>218</v>
      </c>
      <c r="B523" s="125">
        <v>2019</v>
      </c>
      <c r="C523" s="125" t="s">
        <v>158</v>
      </c>
      <c r="D523" s="125">
        <v>181</v>
      </c>
      <c r="E523" s="125">
        <v>179</v>
      </c>
      <c r="F523" s="125">
        <v>98.9</v>
      </c>
      <c r="G523" s="125">
        <v>181</v>
      </c>
      <c r="H523" s="125">
        <v>179</v>
      </c>
      <c r="I523" s="125">
        <v>98.9</v>
      </c>
      <c r="J523" s="125">
        <v>169</v>
      </c>
      <c r="K523" s="125">
        <v>168</v>
      </c>
      <c r="L523" s="125">
        <v>99.4</v>
      </c>
      <c r="M523" s="125">
        <v>179</v>
      </c>
      <c r="N523" s="125">
        <v>181</v>
      </c>
      <c r="O523" s="125">
        <v>100</v>
      </c>
      <c r="P523" s="125">
        <v>2</v>
      </c>
      <c r="Q523" s="125">
        <v>1</v>
      </c>
      <c r="R523" s="125">
        <v>50</v>
      </c>
    </row>
    <row r="524" spans="1:18" x14ac:dyDescent="0.55000000000000004">
      <c r="A524" s="125" t="s">
        <v>218</v>
      </c>
      <c r="B524" s="125">
        <v>2019</v>
      </c>
      <c r="C524" s="125" t="s">
        <v>159</v>
      </c>
      <c r="D524" s="125">
        <v>181</v>
      </c>
      <c r="E524" s="125">
        <v>180</v>
      </c>
      <c r="F524" s="125">
        <v>99.4</v>
      </c>
      <c r="G524" s="125">
        <v>181</v>
      </c>
      <c r="H524" s="125">
        <v>180</v>
      </c>
      <c r="I524" s="125">
        <v>99.4</v>
      </c>
      <c r="J524" s="125">
        <v>169</v>
      </c>
      <c r="K524" s="125">
        <v>170</v>
      </c>
      <c r="L524" s="125">
        <v>100</v>
      </c>
      <c r="M524" s="125">
        <v>179</v>
      </c>
      <c r="N524" s="125">
        <v>181</v>
      </c>
      <c r="O524" s="125">
        <v>100</v>
      </c>
      <c r="P524" s="125">
        <v>2</v>
      </c>
      <c r="Q524" s="125">
        <v>1</v>
      </c>
      <c r="R524" s="125">
        <v>50</v>
      </c>
    </row>
    <row r="525" spans="1:18" x14ac:dyDescent="0.55000000000000004">
      <c r="A525" s="125" t="s">
        <v>218</v>
      </c>
      <c r="B525" s="125">
        <v>2019</v>
      </c>
      <c r="C525" s="125" t="s">
        <v>160</v>
      </c>
      <c r="D525" s="125">
        <v>182</v>
      </c>
      <c r="E525" s="125">
        <v>181</v>
      </c>
      <c r="F525" s="125">
        <v>99.5</v>
      </c>
      <c r="G525" s="125">
        <v>182</v>
      </c>
      <c r="H525" s="125">
        <v>181</v>
      </c>
      <c r="I525" s="125">
        <v>99.5</v>
      </c>
      <c r="J525" s="125">
        <v>169</v>
      </c>
      <c r="K525" s="125">
        <v>166</v>
      </c>
      <c r="L525" s="125">
        <v>98.2</v>
      </c>
      <c r="M525" s="125">
        <v>180</v>
      </c>
      <c r="N525" s="125">
        <v>180</v>
      </c>
      <c r="O525" s="125">
        <v>100</v>
      </c>
      <c r="P525" s="125">
        <v>2</v>
      </c>
      <c r="Q525" s="125">
        <v>1</v>
      </c>
      <c r="R525" s="125">
        <v>50</v>
      </c>
    </row>
    <row r="526" spans="1:18" x14ac:dyDescent="0.55000000000000004">
      <c r="A526" s="125" t="s">
        <v>218</v>
      </c>
      <c r="B526" s="125">
        <v>2019</v>
      </c>
      <c r="C526" s="125" t="s">
        <v>161</v>
      </c>
      <c r="D526" s="125">
        <v>182</v>
      </c>
      <c r="E526" s="125">
        <v>180</v>
      </c>
      <c r="F526" s="125">
        <v>98.9</v>
      </c>
      <c r="G526" s="125">
        <v>182</v>
      </c>
      <c r="H526" s="125">
        <v>180</v>
      </c>
      <c r="I526" s="125">
        <v>98.9</v>
      </c>
      <c r="J526" s="125">
        <v>169</v>
      </c>
      <c r="K526" s="125">
        <v>167</v>
      </c>
      <c r="L526" s="125">
        <v>98.8</v>
      </c>
      <c r="M526" s="125">
        <v>180</v>
      </c>
      <c r="N526" s="125">
        <v>175</v>
      </c>
      <c r="O526" s="125">
        <v>97.2</v>
      </c>
      <c r="P526" s="125">
        <v>2</v>
      </c>
      <c r="Q526" s="125">
        <v>1</v>
      </c>
      <c r="R526" s="125">
        <v>50</v>
      </c>
    </row>
    <row r="527" spans="1:18" x14ac:dyDescent="0.55000000000000004">
      <c r="A527" s="125" t="s">
        <v>218</v>
      </c>
      <c r="B527" s="125">
        <v>2019</v>
      </c>
      <c r="C527" s="125" t="s">
        <v>162</v>
      </c>
      <c r="D527" s="125">
        <v>184</v>
      </c>
      <c r="E527" s="125">
        <v>182</v>
      </c>
      <c r="F527" s="125">
        <v>98.9</v>
      </c>
      <c r="G527" s="125">
        <v>184</v>
      </c>
      <c r="H527" s="125">
        <v>182</v>
      </c>
      <c r="I527" s="125">
        <v>98.9</v>
      </c>
      <c r="J527" s="125">
        <v>171</v>
      </c>
      <c r="K527" s="125">
        <v>169</v>
      </c>
      <c r="L527" s="125">
        <v>98.8</v>
      </c>
      <c r="M527" s="125">
        <v>182</v>
      </c>
      <c r="N527" s="125">
        <v>182</v>
      </c>
      <c r="O527" s="125">
        <v>100</v>
      </c>
      <c r="P527" s="125">
        <v>2</v>
      </c>
      <c r="Q527" s="125">
        <v>1</v>
      </c>
      <c r="R527" s="125">
        <v>50</v>
      </c>
    </row>
    <row r="528" spans="1:18" x14ac:dyDescent="0.55000000000000004">
      <c r="A528" s="125" t="s">
        <v>218</v>
      </c>
      <c r="B528" s="125">
        <v>2019</v>
      </c>
      <c r="C528" s="125" t="s">
        <v>163</v>
      </c>
      <c r="D528" s="125">
        <v>184</v>
      </c>
      <c r="E528" s="125">
        <v>180</v>
      </c>
      <c r="F528" s="125">
        <v>97.8</v>
      </c>
      <c r="G528" s="125">
        <v>184</v>
      </c>
      <c r="H528" s="125">
        <v>180</v>
      </c>
      <c r="I528" s="125">
        <v>97.8</v>
      </c>
      <c r="J528" s="125">
        <v>171</v>
      </c>
      <c r="K528" s="125">
        <v>169</v>
      </c>
      <c r="L528" s="125">
        <v>98.8</v>
      </c>
      <c r="M528" s="125">
        <v>182</v>
      </c>
      <c r="N528" s="125">
        <v>181</v>
      </c>
      <c r="O528" s="125">
        <v>99.5</v>
      </c>
      <c r="P528" s="125">
        <v>2</v>
      </c>
      <c r="Q528" s="125">
        <v>1</v>
      </c>
      <c r="R528" s="125">
        <v>50</v>
      </c>
    </row>
    <row r="529" spans="1:18" x14ac:dyDescent="0.55000000000000004">
      <c r="A529" s="125" t="s">
        <v>218</v>
      </c>
      <c r="B529" s="125">
        <v>2019</v>
      </c>
      <c r="C529" s="125" t="s">
        <v>164</v>
      </c>
      <c r="D529" s="125">
        <v>185</v>
      </c>
      <c r="E529" s="125">
        <v>182</v>
      </c>
      <c r="F529" s="125">
        <v>98.4</v>
      </c>
      <c r="G529" s="125">
        <v>185</v>
      </c>
      <c r="H529" s="125">
        <v>182</v>
      </c>
      <c r="I529" s="125">
        <v>98.4</v>
      </c>
      <c r="J529" s="125">
        <v>172</v>
      </c>
      <c r="K529" s="125">
        <v>172</v>
      </c>
      <c r="L529" s="125">
        <v>100</v>
      </c>
      <c r="M529" s="125">
        <v>183</v>
      </c>
      <c r="N529" s="125">
        <v>185</v>
      </c>
      <c r="O529" s="125">
        <v>100</v>
      </c>
      <c r="P529" s="125">
        <v>2</v>
      </c>
      <c r="Q529" s="125">
        <v>1</v>
      </c>
      <c r="R529" s="125">
        <v>50</v>
      </c>
    </row>
    <row r="530" spans="1:18" x14ac:dyDescent="0.55000000000000004">
      <c r="A530" s="125" t="s">
        <v>218</v>
      </c>
      <c r="B530" s="125">
        <v>2019</v>
      </c>
      <c r="C530" s="125" t="s">
        <v>165</v>
      </c>
      <c r="D530" s="125">
        <v>186</v>
      </c>
      <c r="E530" s="125">
        <v>178</v>
      </c>
      <c r="F530" s="125">
        <v>95.7</v>
      </c>
      <c r="G530" s="125">
        <v>186</v>
      </c>
      <c r="H530" s="125">
        <v>178</v>
      </c>
      <c r="I530" s="125">
        <v>95.7</v>
      </c>
      <c r="J530" s="125">
        <v>173</v>
      </c>
      <c r="K530" s="125">
        <v>166</v>
      </c>
      <c r="L530" s="125">
        <v>96</v>
      </c>
      <c r="M530" s="125">
        <v>185</v>
      </c>
      <c r="N530" s="125">
        <v>180</v>
      </c>
      <c r="O530" s="125">
        <v>97.3</v>
      </c>
      <c r="P530" s="125">
        <v>2</v>
      </c>
      <c r="Q530" s="125">
        <v>1</v>
      </c>
      <c r="R530" s="125">
        <v>50</v>
      </c>
    </row>
    <row r="531" spans="1:18" x14ac:dyDescent="0.55000000000000004">
      <c r="A531" s="125" t="s">
        <v>218</v>
      </c>
      <c r="B531" s="125">
        <v>2019</v>
      </c>
      <c r="C531" s="125" t="s">
        <v>166</v>
      </c>
      <c r="D531" s="125">
        <v>186</v>
      </c>
      <c r="E531" s="125">
        <v>177</v>
      </c>
      <c r="F531" s="125">
        <v>95.2</v>
      </c>
      <c r="G531" s="125">
        <v>186</v>
      </c>
      <c r="H531" s="125">
        <v>177</v>
      </c>
      <c r="I531" s="125">
        <v>95.2</v>
      </c>
      <c r="J531" s="125">
        <v>173</v>
      </c>
      <c r="K531" s="125">
        <v>169</v>
      </c>
      <c r="L531" s="125">
        <v>97.7</v>
      </c>
      <c r="M531" s="125">
        <v>185</v>
      </c>
      <c r="N531" s="125">
        <v>180</v>
      </c>
      <c r="O531" s="125">
        <v>97.3</v>
      </c>
      <c r="P531" s="125">
        <v>2</v>
      </c>
      <c r="Q531" s="125">
        <v>1</v>
      </c>
      <c r="R531" s="125">
        <v>50</v>
      </c>
    </row>
    <row r="532" spans="1:18" x14ac:dyDescent="0.55000000000000004">
      <c r="A532" s="125" t="s">
        <v>219</v>
      </c>
      <c r="B532" s="125">
        <v>2019</v>
      </c>
      <c r="C532" s="125" t="s">
        <v>155</v>
      </c>
      <c r="D532" s="125">
        <v>88</v>
      </c>
      <c r="E532" s="125">
        <v>88</v>
      </c>
      <c r="F532" s="125">
        <v>100</v>
      </c>
      <c r="G532" s="125">
        <v>88</v>
      </c>
      <c r="H532" s="125">
        <v>88</v>
      </c>
      <c r="I532" s="125">
        <v>100</v>
      </c>
      <c r="J532" s="125">
        <v>77</v>
      </c>
      <c r="K532" s="125">
        <v>77</v>
      </c>
      <c r="L532" s="125">
        <v>100</v>
      </c>
      <c r="M532" s="125">
        <v>95</v>
      </c>
      <c r="N532" s="125">
        <v>91</v>
      </c>
      <c r="O532" s="125">
        <v>95.8</v>
      </c>
      <c r="P532" s="125">
        <v>21</v>
      </c>
      <c r="Q532" s="125">
        <v>1</v>
      </c>
      <c r="R532" s="125">
        <v>4.8</v>
      </c>
    </row>
    <row r="533" spans="1:18" x14ac:dyDescent="0.55000000000000004">
      <c r="A533" s="125" t="s">
        <v>219</v>
      </c>
      <c r="B533" s="125">
        <v>2019</v>
      </c>
      <c r="C533" s="125" t="s">
        <v>156</v>
      </c>
      <c r="D533" s="125">
        <v>88</v>
      </c>
      <c r="E533" s="125">
        <v>86</v>
      </c>
      <c r="F533" s="125">
        <v>97.7</v>
      </c>
      <c r="G533" s="125">
        <v>88</v>
      </c>
      <c r="H533" s="125">
        <v>86</v>
      </c>
      <c r="I533" s="125">
        <v>97.7</v>
      </c>
      <c r="J533" s="125">
        <v>77</v>
      </c>
      <c r="K533" s="125">
        <v>75</v>
      </c>
      <c r="L533" s="125">
        <v>97.4</v>
      </c>
      <c r="M533" s="125">
        <v>95</v>
      </c>
      <c r="N533" s="125">
        <v>91</v>
      </c>
      <c r="O533" s="125">
        <v>95.8</v>
      </c>
      <c r="P533" s="125">
        <v>21</v>
      </c>
      <c r="Q533" s="125">
        <v>1</v>
      </c>
      <c r="R533" s="125">
        <v>4.8</v>
      </c>
    </row>
    <row r="534" spans="1:18" x14ac:dyDescent="0.55000000000000004">
      <c r="A534" s="125" t="s">
        <v>219</v>
      </c>
      <c r="B534" s="125">
        <v>2019</v>
      </c>
      <c r="C534" s="125" t="s">
        <v>157</v>
      </c>
      <c r="D534" s="125">
        <v>89</v>
      </c>
      <c r="E534" s="125">
        <v>87</v>
      </c>
      <c r="F534" s="125">
        <v>97.8</v>
      </c>
      <c r="G534" s="125">
        <v>89</v>
      </c>
      <c r="H534" s="125">
        <v>87</v>
      </c>
      <c r="I534" s="125">
        <v>97.8</v>
      </c>
      <c r="J534" s="125">
        <v>78</v>
      </c>
      <c r="K534" s="125">
        <v>78</v>
      </c>
      <c r="L534" s="125">
        <v>100</v>
      </c>
      <c r="M534" s="125">
        <v>96</v>
      </c>
      <c r="N534" s="125">
        <v>92</v>
      </c>
      <c r="O534" s="125">
        <v>95.8</v>
      </c>
      <c r="P534" s="125">
        <v>21</v>
      </c>
      <c r="Q534" s="125">
        <v>1</v>
      </c>
      <c r="R534" s="125">
        <v>4.8</v>
      </c>
    </row>
    <row r="535" spans="1:18" x14ac:dyDescent="0.55000000000000004">
      <c r="A535" s="125" t="s">
        <v>219</v>
      </c>
      <c r="B535" s="125">
        <v>2019</v>
      </c>
      <c r="C535" s="125" t="s">
        <v>158</v>
      </c>
      <c r="D535" s="125">
        <v>91</v>
      </c>
      <c r="E535" s="125">
        <v>90</v>
      </c>
      <c r="F535" s="125">
        <v>98.9</v>
      </c>
      <c r="G535" s="125">
        <v>91</v>
      </c>
      <c r="H535" s="125">
        <v>90</v>
      </c>
      <c r="I535" s="125">
        <v>98.9</v>
      </c>
      <c r="J535" s="125">
        <v>80</v>
      </c>
      <c r="K535" s="125">
        <v>77</v>
      </c>
      <c r="L535" s="125">
        <v>96.3</v>
      </c>
      <c r="M535" s="125">
        <v>98</v>
      </c>
      <c r="N535" s="125">
        <v>92</v>
      </c>
      <c r="O535" s="125">
        <v>93.9</v>
      </c>
      <c r="P535" s="125">
        <v>21</v>
      </c>
      <c r="Q535" s="125">
        <v>1</v>
      </c>
      <c r="R535" s="125">
        <v>4.8</v>
      </c>
    </row>
    <row r="536" spans="1:18" x14ac:dyDescent="0.55000000000000004">
      <c r="A536" s="125" t="s">
        <v>219</v>
      </c>
      <c r="B536" s="125">
        <v>2019</v>
      </c>
      <c r="C536" s="125" t="s">
        <v>159</v>
      </c>
      <c r="D536" s="125">
        <v>91</v>
      </c>
      <c r="E536" s="125">
        <v>91</v>
      </c>
      <c r="F536" s="125">
        <v>100</v>
      </c>
      <c r="G536" s="125">
        <v>91</v>
      </c>
      <c r="H536" s="125">
        <v>91</v>
      </c>
      <c r="I536" s="125">
        <v>100</v>
      </c>
      <c r="J536" s="125">
        <v>80</v>
      </c>
      <c r="K536" s="125">
        <v>79</v>
      </c>
      <c r="L536" s="125">
        <v>98.8</v>
      </c>
      <c r="M536" s="125">
        <v>99</v>
      </c>
      <c r="N536" s="125">
        <v>95</v>
      </c>
      <c r="O536" s="125">
        <v>96</v>
      </c>
      <c r="P536" s="125">
        <v>21</v>
      </c>
      <c r="Q536" s="125">
        <v>1</v>
      </c>
      <c r="R536" s="125">
        <v>4.8</v>
      </c>
    </row>
    <row r="537" spans="1:18" x14ac:dyDescent="0.55000000000000004">
      <c r="A537" s="125" t="s">
        <v>219</v>
      </c>
      <c r="B537" s="125">
        <v>2019</v>
      </c>
      <c r="C537" s="125" t="s">
        <v>160</v>
      </c>
      <c r="D537" s="125">
        <v>91</v>
      </c>
      <c r="E537" s="125">
        <v>93</v>
      </c>
      <c r="F537" s="125">
        <v>100</v>
      </c>
      <c r="G537" s="125">
        <v>91</v>
      </c>
      <c r="H537" s="125">
        <v>93</v>
      </c>
      <c r="I537" s="125">
        <v>100</v>
      </c>
      <c r="J537" s="125">
        <v>80</v>
      </c>
      <c r="K537" s="125">
        <v>81</v>
      </c>
      <c r="L537" s="125">
        <v>100</v>
      </c>
      <c r="M537" s="125">
        <v>99</v>
      </c>
      <c r="N537" s="125">
        <v>97</v>
      </c>
      <c r="O537" s="125">
        <v>98</v>
      </c>
      <c r="P537" s="125">
        <v>21</v>
      </c>
      <c r="Q537" s="125">
        <v>1</v>
      </c>
      <c r="R537" s="125">
        <v>4.8</v>
      </c>
    </row>
    <row r="538" spans="1:18" x14ac:dyDescent="0.55000000000000004">
      <c r="A538" s="125" t="s">
        <v>219</v>
      </c>
      <c r="B538" s="125">
        <v>2019</v>
      </c>
      <c r="C538" s="125" t="s">
        <v>161</v>
      </c>
      <c r="D538" s="125">
        <v>93</v>
      </c>
      <c r="E538" s="125">
        <v>95</v>
      </c>
      <c r="F538" s="125">
        <v>100</v>
      </c>
      <c r="G538" s="125">
        <v>93</v>
      </c>
      <c r="H538" s="125">
        <v>95</v>
      </c>
      <c r="I538" s="125">
        <v>100</v>
      </c>
      <c r="J538" s="125">
        <v>82</v>
      </c>
      <c r="K538" s="125">
        <v>83</v>
      </c>
      <c r="L538" s="125">
        <v>100</v>
      </c>
      <c r="M538" s="125">
        <v>101</v>
      </c>
      <c r="N538" s="125">
        <v>99</v>
      </c>
      <c r="O538" s="125">
        <v>98</v>
      </c>
      <c r="P538" s="125">
        <v>21</v>
      </c>
      <c r="Q538" s="125">
        <v>1</v>
      </c>
      <c r="R538" s="125">
        <v>4.8</v>
      </c>
    </row>
    <row r="539" spans="1:18" x14ac:dyDescent="0.55000000000000004">
      <c r="A539" s="125" t="s">
        <v>219</v>
      </c>
      <c r="B539" s="125">
        <v>2019</v>
      </c>
      <c r="C539" s="125" t="s">
        <v>162</v>
      </c>
      <c r="D539" s="125">
        <v>93</v>
      </c>
      <c r="E539" s="125">
        <v>95</v>
      </c>
      <c r="F539" s="125">
        <v>100</v>
      </c>
      <c r="G539" s="125">
        <v>93</v>
      </c>
      <c r="H539" s="125">
        <v>95</v>
      </c>
      <c r="I539" s="125">
        <v>100</v>
      </c>
      <c r="J539" s="125">
        <v>82</v>
      </c>
      <c r="K539" s="125">
        <v>81</v>
      </c>
      <c r="L539" s="125">
        <v>98.8</v>
      </c>
      <c r="M539" s="125">
        <v>101</v>
      </c>
      <c r="N539" s="125">
        <v>99</v>
      </c>
      <c r="O539" s="125">
        <v>98</v>
      </c>
      <c r="P539" s="125">
        <v>21</v>
      </c>
      <c r="Q539" s="125">
        <v>1</v>
      </c>
      <c r="R539" s="125">
        <v>4.8</v>
      </c>
    </row>
    <row r="540" spans="1:18" x14ac:dyDescent="0.55000000000000004">
      <c r="A540" s="125" t="s">
        <v>219</v>
      </c>
      <c r="B540" s="125">
        <v>2019</v>
      </c>
      <c r="C540" s="125" t="s">
        <v>163</v>
      </c>
      <c r="D540" s="125">
        <v>93</v>
      </c>
      <c r="E540" s="125">
        <v>95</v>
      </c>
      <c r="F540" s="125">
        <v>100</v>
      </c>
      <c r="G540" s="125">
        <v>93</v>
      </c>
      <c r="H540" s="125">
        <v>95</v>
      </c>
      <c r="I540" s="125">
        <v>100</v>
      </c>
      <c r="J540" s="125">
        <v>82</v>
      </c>
      <c r="K540" s="125">
        <v>81</v>
      </c>
      <c r="L540" s="125">
        <v>98.8</v>
      </c>
      <c r="M540" s="125">
        <v>101</v>
      </c>
      <c r="N540" s="125">
        <v>97</v>
      </c>
      <c r="O540" s="125">
        <v>96</v>
      </c>
      <c r="P540" s="125">
        <v>21</v>
      </c>
      <c r="Q540" s="125">
        <v>1</v>
      </c>
      <c r="R540" s="125">
        <v>4.8</v>
      </c>
    </row>
    <row r="541" spans="1:18" x14ac:dyDescent="0.55000000000000004">
      <c r="A541" s="125" t="s">
        <v>219</v>
      </c>
      <c r="B541" s="125">
        <v>2019</v>
      </c>
      <c r="C541" s="125" t="s">
        <v>164</v>
      </c>
      <c r="D541" s="125">
        <v>97</v>
      </c>
      <c r="E541" s="125">
        <v>95</v>
      </c>
      <c r="F541" s="125">
        <v>97.9</v>
      </c>
      <c r="G541" s="125">
        <v>97</v>
      </c>
      <c r="H541" s="125">
        <v>95</v>
      </c>
      <c r="I541" s="125">
        <v>97.9</v>
      </c>
      <c r="J541" s="125">
        <v>87</v>
      </c>
      <c r="K541" s="125">
        <v>83</v>
      </c>
      <c r="L541" s="125">
        <v>95.4</v>
      </c>
      <c r="M541" s="125">
        <v>106</v>
      </c>
      <c r="N541" s="125">
        <v>102</v>
      </c>
      <c r="O541" s="125">
        <v>96.2</v>
      </c>
      <c r="P541" s="125">
        <v>21</v>
      </c>
      <c r="Q541" s="125">
        <v>1</v>
      </c>
      <c r="R541" s="125">
        <v>4.8</v>
      </c>
    </row>
    <row r="542" spans="1:18" x14ac:dyDescent="0.55000000000000004">
      <c r="A542" s="125" t="s">
        <v>219</v>
      </c>
      <c r="B542" s="125">
        <v>2019</v>
      </c>
      <c r="C542" s="125" t="s">
        <v>165</v>
      </c>
      <c r="D542" s="125">
        <v>98</v>
      </c>
      <c r="E542" s="125">
        <v>91</v>
      </c>
      <c r="F542" s="125">
        <v>92.9</v>
      </c>
      <c r="G542" s="125">
        <v>98</v>
      </c>
      <c r="H542" s="125">
        <v>91</v>
      </c>
      <c r="I542" s="125">
        <v>92.9</v>
      </c>
      <c r="J542" s="125">
        <v>88</v>
      </c>
      <c r="K542" s="125">
        <v>82</v>
      </c>
      <c r="L542" s="125">
        <v>93.2</v>
      </c>
      <c r="M542" s="125">
        <v>107</v>
      </c>
      <c r="N542" s="125">
        <v>103</v>
      </c>
      <c r="O542" s="125">
        <v>96.3</v>
      </c>
      <c r="P542" s="125">
        <v>21</v>
      </c>
      <c r="Q542" s="125">
        <v>1</v>
      </c>
      <c r="R542" s="125">
        <v>4.8</v>
      </c>
    </row>
    <row r="543" spans="1:18" x14ac:dyDescent="0.55000000000000004">
      <c r="A543" s="125" t="s">
        <v>219</v>
      </c>
      <c r="B543" s="125">
        <v>2019</v>
      </c>
      <c r="C543" s="125" t="s">
        <v>166</v>
      </c>
      <c r="D543" s="125">
        <v>98</v>
      </c>
      <c r="E543" s="125">
        <v>91</v>
      </c>
      <c r="F543" s="125">
        <v>92.9</v>
      </c>
      <c r="G543" s="125">
        <v>98</v>
      </c>
      <c r="H543" s="125">
        <v>91</v>
      </c>
      <c r="I543" s="125">
        <v>92.9</v>
      </c>
      <c r="J543" s="125">
        <v>88</v>
      </c>
      <c r="K543" s="125">
        <v>83</v>
      </c>
      <c r="L543" s="125">
        <v>94.3</v>
      </c>
      <c r="M543" s="125">
        <v>108</v>
      </c>
      <c r="N543" s="125">
        <v>102</v>
      </c>
      <c r="O543" s="125">
        <v>94.4</v>
      </c>
      <c r="P543" s="125">
        <v>21</v>
      </c>
      <c r="Q543" s="125">
        <v>1</v>
      </c>
      <c r="R543" s="125">
        <v>4.8</v>
      </c>
    </row>
    <row r="544" spans="1:18" x14ac:dyDescent="0.55000000000000004">
      <c r="A544" s="125" t="s">
        <v>220</v>
      </c>
      <c r="B544" s="125">
        <v>2019</v>
      </c>
      <c r="C544" s="125" t="s">
        <v>155</v>
      </c>
      <c r="D544" s="125">
        <v>113</v>
      </c>
      <c r="E544" s="125">
        <v>104</v>
      </c>
      <c r="F544" s="125">
        <v>92</v>
      </c>
      <c r="G544" s="125">
        <v>113</v>
      </c>
      <c r="H544" s="125">
        <v>104</v>
      </c>
      <c r="I544" s="125">
        <v>92</v>
      </c>
      <c r="J544" s="125">
        <v>110</v>
      </c>
      <c r="K544" s="125">
        <v>95</v>
      </c>
      <c r="L544" s="125">
        <v>86.4</v>
      </c>
      <c r="M544" s="125">
        <v>115</v>
      </c>
      <c r="N544" s="125">
        <v>107</v>
      </c>
      <c r="O544" s="125">
        <v>93</v>
      </c>
      <c r="P544" s="125">
        <v>3</v>
      </c>
      <c r="Q544" s="125">
        <v>1</v>
      </c>
      <c r="R544" s="125">
        <v>33.299999999999997</v>
      </c>
    </row>
    <row r="545" spans="1:18" x14ac:dyDescent="0.55000000000000004">
      <c r="A545" s="125" t="s">
        <v>220</v>
      </c>
      <c r="B545" s="125">
        <v>2019</v>
      </c>
      <c r="C545" s="125" t="s">
        <v>156</v>
      </c>
      <c r="D545" s="125">
        <v>113</v>
      </c>
      <c r="E545" s="125">
        <v>107</v>
      </c>
      <c r="F545" s="125">
        <v>94.7</v>
      </c>
      <c r="G545" s="125">
        <v>113</v>
      </c>
      <c r="H545" s="125">
        <v>107</v>
      </c>
      <c r="I545" s="125">
        <v>94.7</v>
      </c>
      <c r="J545" s="125">
        <v>110</v>
      </c>
      <c r="K545" s="125">
        <v>97</v>
      </c>
      <c r="L545" s="125">
        <v>88.2</v>
      </c>
      <c r="M545" s="125">
        <v>115</v>
      </c>
      <c r="N545" s="125">
        <v>108</v>
      </c>
      <c r="O545" s="125">
        <v>93.9</v>
      </c>
      <c r="P545" s="125">
        <v>3</v>
      </c>
      <c r="Q545" s="125">
        <v>1</v>
      </c>
      <c r="R545" s="125">
        <v>33.299999999999997</v>
      </c>
    </row>
    <row r="546" spans="1:18" x14ac:dyDescent="0.55000000000000004">
      <c r="A546" s="125" t="s">
        <v>220</v>
      </c>
      <c r="B546" s="125">
        <v>2019</v>
      </c>
      <c r="C546" s="125" t="s">
        <v>157</v>
      </c>
      <c r="D546" s="125">
        <v>115</v>
      </c>
      <c r="E546" s="125">
        <v>106</v>
      </c>
      <c r="F546" s="125">
        <v>92.2</v>
      </c>
      <c r="G546" s="125">
        <v>115</v>
      </c>
      <c r="H546" s="125">
        <v>106</v>
      </c>
      <c r="I546" s="125">
        <v>92.2</v>
      </c>
      <c r="J546" s="125">
        <v>112</v>
      </c>
      <c r="K546" s="125">
        <v>94</v>
      </c>
      <c r="L546" s="125">
        <v>83.9</v>
      </c>
      <c r="M546" s="125">
        <v>117</v>
      </c>
      <c r="N546" s="125">
        <v>107</v>
      </c>
      <c r="O546" s="125">
        <v>91.5</v>
      </c>
      <c r="P546" s="125">
        <v>3</v>
      </c>
      <c r="Q546" s="125">
        <v>0</v>
      </c>
      <c r="R546" s="125">
        <v>0</v>
      </c>
    </row>
    <row r="547" spans="1:18" x14ac:dyDescent="0.55000000000000004">
      <c r="A547" s="125" t="s">
        <v>220</v>
      </c>
      <c r="B547" s="125">
        <v>2019</v>
      </c>
      <c r="C547" s="125" t="s">
        <v>158</v>
      </c>
      <c r="D547" s="125">
        <v>115</v>
      </c>
      <c r="E547" s="125">
        <v>102</v>
      </c>
      <c r="F547" s="125">
        <v>88.7</v>
      </c>
      <c r="G547" s="125">
        <v>115</v>
      </c>
      <c r="H547" s="125">
        <v>102</v>
      </c>
      <c r="I547" s="125">
        <v>88.7</v>
      </c>
      <c r="J547" s="125">
        <v>112</v>
      </c>
      <c r="K547" s="125">
        <v>94</v>
      </c>
      <c r="L547" s="125">
        <v>83.9</v>
      </c>
      <c r="M547" s="125">
        <v>117</v>
      </c>
      <c r="N547" s="125">
        <v>107</v>
      </c>
      <c r="O547" s="125">
        <v>91.5</v>
      </c>
      <c r="P547" s="125">
        <v>3</v>
      </c>
      <c r="Q547" s="125">
        <v>1</v>
      </c>
      <c r="R547" s="125">
        <v>33.299999999999997</v>
      </c>
    </row>
    <row r="548" spans="1:18" x14ac:dyDescent="0.55000000000000004">
      <c r="A548" s="125" t="s">
        <v>220</v>
      </c>
      <c r="B548" s="125">
        <v>2019</v>
      </c>
      <c r="C548" s="125" t="s">
        <v>159</v>
      </c>
      <c r="D548" s="125">
        <v>117</v>
      </c>
      <c r="E548" s="125">
        <v>100</v>
      </c>
      <c r="F548" s="125">
        <v>85.5</v>
      </c>
      <c r="G548" s="125">
        <v>117</v>
      </c>
      <c r="H548" s="125">
        <v>100</v>
      </c>
      <c r="I548" s="125">
        <v>85.5</v>
      </c>
      <c r="J548" s="125">
        <v>114</v>
      </c>
      <c r="K548" s="125">
        <v>95</v>
      </c>
      <c r="L548" s="125">
        <v>83.3</v>
      </c>
      <c r="M548" s="125">
        <v>119</v>
      </c>
      <c r="N548" s="125">
        <v>101</v>
      </c>
      <c r="O548" s="125">
        <v>84.9</v>
      </c>
      <c r="P548" s="125">
        <v>3</v>
      </c>
      <c r="Q548" s="125">
        <v>1</v>
      </c>
      <c r="R548" s="125">
        <v>33.299999999999997</v>
      </c>
    </row>
    <row r="549" spans="1:18" x14ac:dyDescent="0.55000000000000004">
      <c r="A549" s="125" t="s">
        <v>220</v>
      </c>
      <c r="B549" s="125">
        <v>2019</v>
      </c>
      <c r="C549" s="125" t="s">
        <v>160</v>
      </c>
      <c r="D549" s="125">
        <v>117</v>
      </c>
      <c r="E549" s="125">
        <v>99</v>
      </c>
      <c r="F549" s="125">
        <v>84.6</v>
      </c>
      <c r="G549" s="125">
        <v>117</v>
      </c>
      <c r="H549" s="125">
        <v>99</v>
      </c>
      <c r="I549" s="125">
        <v>84.6</v>
      </c>
      <c r="J549" s="125">
        <v>114</v>
      </c>
      <c r="K549" s="125">
        <v>93</v>
      </c>
      <c r="L549" s="125">
        <v>81.599999999999994</v>
      </c>
      <c r="M549" s="125">
        <v>119</v>
      </c>
      <c r="N549" s="125">
        <v>101</v>
      </c>
      <c r="O549" s="125">
        <v>84.9</v>
      </c>
      <c r="P549" s="125">
        <v>3</v>
      </c>
      <c r="Q549" s="125">
        <v>1</v>
      </c>
      <c r="R549" s="125">
        <v>33.299999999999997</v>
      </c>
    </row>
    <row r="550" spans="1:18" x14ac:dyDescent="0.55000000000000004">
      <c r="A550" s="125" t="s">
        <v>220</v>
      </c>
      <c r="B550" s="125">
        <v>2019</v>
      </c>
      <c r="C550" s="125" t="s">
        <v>161</v>
      </c>
      <c r="D550" s="125">
        <v>117</v>
      </c>
      <c r="E550" s="125">
        <v>106</v>
      </c>
      <c r="F550" s="125">
        <v>90.6</v>
      </c>
      <c r="G550" s="125">
        <v>117</v>
      </c>
      <c r="H550" s="125">
        <v>106</v>
      </c>
      <c r="I550" s="125">
        <v>90.6</v>
      </c>
      <c r="J550" s="125">
        <v>114</v>
      </c>
      <c r="K550" s="125">
        <v>96</v>
      </c>
      <c r="L550" s="125">
        <v>84.2</v>
      </c>
      <c r="M550" s="125">
        <v>119</v>
      </c>
      <c r="N550" s="125">
        <v>108</v>
      </c>
      <c r="O550" s="125">
        <v>90.8</v>
      </c>
      <c r="P550" s="125">
        <v>3</v>
      </c>
      <c r="Q550" s="125">
        <v>1</v>
      </c>
      <c r="R550" s="125">
        <v>33.299999999999997</v>
      </c>
    </row>
    <row r="551" spans="1:18" x14ac:dyDescent="0.55000000000000004">
      <c r="A551" s="125" t="s">
        <v>220</v>
      </c>
      <c r="B551" s="125">
        <v>2019</v>
      </c>
      <c r="C551" s="125" t="s">
        <v>162</v>
      </c>
      <c r="D551" s="125">
        <v>117</v>
      </c>
      <c r="E551" s="125">
        <v>103</v>
      </c>
      <c r="F551" s="125">
        <v>88</v>
      </c>
      <c r="G551" s="125">
        <v>117</v>
      </c>
      <c r="H551" s="125">
        <v>103</v>
      </c>
      <c r="I551" s="125">
        <v>88</v>
      </c>
      <c r="J551" s="125">
        <v>114</v>
      </c>
      <c r="K551" s="125">
        <v>96</v>
      </c>
      <c r="L551" s="125">
        <v>84.2</v>
      </c>
      <c r="M551" s="125">
        <v>119</v>
      </c>
      <c r="N551" s="125">
        <v>104</v>
      </c>
      <c r="O551" s="125">
        <v>87.4</v>
      </c>
      <c r="P551" s="125">
        <v>3</v>
      </c>
      <c r="Q551" s="125">
        <v>1</v>
      </c>
      <c r="R551" s="125">
        <v>33.299999999999997</v>
      </c>
    </row>
    <row r="552" spans="1:18" x14ac:dyDescent="0.55000000000000004">
      <c r="A552" s="125" t="s">
        <v>220</v>
      </c>
      <c r="B552" s="125">
        <v>2019</v>
      </c>
      <c r="C552" s="125" t="s">
        <v>163</v>
      </c>
      <c r="D552" s="125">
        <v>117</v>
      </c>
      <c r="E552" s="125">
        <v>96</v>
      </c>
      <c r="F552" s="125">
        <v>82.1</v>
      </c>
      <c r="G552" s="125">
        <v>117</v>
      </c>
      <c r="H552" s="125">
        <v>96</v>
      </c>
      <c r="I552" s="125">
        <v>82.1</v>
      </c>
      <c r="J552" s="125">
        <v>114</v>
      </c>
      <c r="K552" s="125">
        <v>94</v>
      </c>
      <c r="L552" s="125">
        <v>82.5</v>
      </c>
      <c r="M552" s="125">
        <v>119</v>
      </c>
      <c r="N552" s="125">
        <v>100</v>
      </c>
      <c r="O552" s="125">
        <v>84</v>
      </c>
      <c r="P552" s="125">
        <v>3</v>
      </c>
      <c r="Q552" s="125">
        <v>1</v>
      </c>
      <c r="R552" s="125">
        <v>33.299999999999997</v>
      </c>
    </row>
    <row r="553" spans="1:18" x14ac:dyDescent="0.55000000000000004">
      <c r="A553" s="125" t="s">
        <v>220</v>
      </c>
      <c r="B553" s="125">
        <v>2019</v>
      </c>
      <c r="C553" s="125" t="s">
        <v>164</v>
      </c>
      <c r="D553" s="125">
        <v>117</v>
      </c>
      <c r="E553" s="125">
        <v>98</v>
      </c>
      <c r="F553" s="125">
        <v>83.8</v>
      </c>
      <c r="G553" s="125">
        <v>117</v>
      </c>
      <c r="H553" s="125">
        <v>98</v>
      </c>
      <c r="I553" s="125">
        <v>83.8</v>
      </c>
      <c r="J553" s="125">
        <v>114</v>
      </c>
      <c r="K553" s="125">
        <v>93</v>
      </c>
      <c r="L553" s="125">
        <v>81.599999999999994</v>
      </c>
      <c r="M553" s="125">
        <v>119</v>
      </c>
      <c r="N553" s="125">
        <v>102</v>
      </c>
      <c r="O553" s="125">
        <v>85.7</v>
      </c>
      <c r="P553" s="125">
        <v>3</v>
      </c>
      <c r="Q553" s="125">
        <v>1</v>
      </c>
      <c r="R553" s="125">
        <v>33.299999999999997</v>
      </c>
    </row>
    <row r="554" spans="1:18" x14ac:dyDescent="0.55000000000000004">
      <c r="A554" s="125" t="s">
        <v>220</v>
      </c>
      <c r="B554" s="125">
        <v>2019</v>
      </c>
      <c r="C554" s="125" t="s">
        <v>165</v>
      </c>
      <c r="D554" s="125">
        <v>117</v>
      </c>
      <c r="E554" s="125">
        <v>99</v>
      </c>
      <c r="F554" s="125">
        <v>84.6</v>
      </c>
      <c r="G554" s="125">
        <v>117</v>
      </c>
      <c r="H554" s="125">
        <v>99</v>
      </c>
      <c r="I554" s="125">
        <v>84.6</v>
      </c>
      <c r="J554" s="125">
        <v>114</v>
      </c>
      <c r="K554" s="125">
        <v>89</v>
      </c>
      <c r="L554" s="125">
        <v>78.099999999999994</v>
      </c>
      <c r="M554" s="125">
        <v>119</v>
      </c>
      <c r="N554" s="125">
        <v>101</v>
      </c>
      <c r="O554" s="125">
        <v>84.9</v>
      </c>
      <c r="P554" s="125">
        <v>3</v>
      </c>
      <c r="Q554" s="125">
        <v>0</v>
      </c>
      <c r="R554" s="125">
        <v>0</v>
      </c>
    </row>
    <row r="555" spans="1:18" x14ac:dyDescent="0.55000000000000004">
      <c r="A555" s="125" t="s">
        <v>220</v>
      </c>
      <c r="B555" s="125">
        <v>2019</v>
      </c>
      <c r="C555" s="125" t="s">
        <v>166</v>
      </c>
      <c r="D555" s="125">
        <v>117</v>
      </c>
      <c r="E555" s="125">
        <v>100</v>
      </c>
      <c r="F555" s="125">
        <v>85.5</v>
      </c>
      <c r="G555" s="125">
        <v>117</v>
      </c>
      <c r="H555" s="125">
        <v>100</v>
      </c>
      <c r="I555" s="125">
        <v>85.5</v>
      </c>
      <c r="J555" s="125">
        <v>114</v>
      </c>
      <c r="K555" s="125">
        <v>92</v>
      </c>
      <c r="L555" s="125">
        <v>80.7</v>
      </c>
      <c r="M555" s="125">
        <v>119</v>
      </c>
      <c r="N555" s="125">
        <v>100</v>
      </c>
      <c r="O555" s="125">
        <v>84</v>
      </c>
      <c r="P555" s="125">
        <v>3</v>
      </c>
      <c r="Q555" s="125">
        <v>0</v>
      </c>
      <c r="R555" s="125">
        <v>0</v>
      </c>
    </row>
    <row r="556" spans="1:18" x14ac:dyDescent="0.55000000000000004">
      <c r="A556" s="125" t="s">
        <v>221</v>
      </c>
      <c r="B556" s="125">
        <v>2019</v>
      </c>
      <c r="C556" s="125" t="s">
        <v>155</v>
      </c>
      <c r="D556" s="125">
        <v>129</v>
      </c>
      <c r="E556" s="125">
        <v>112</v>
      </c>
      <c r="F556" s="125">
        <v>86.8</v>
      </c>
      <c r="G556" s="125">
        <v>129</v>
      </c>
      <c r="H556" s="125">
        <v>112</v>
      </c>
      <c r="I556" s="125">
        <v>86.8</v>
      </c>
      <c r="J556" s="125">
        <v>125</v>
      </c>
      <c r="K556" s="125">
        <v>109</v>
      </c>
      <c r="L556" s="125">
        <v>87.2</v>
      </c>
      <c r="M556" s="125">
        <v>133</v>
      </c>
      <c r="N556" s="125">
        <v>120</v>
      </c>
      <c r="O556" s="125">
        <v>90.2</v>
      </c>
      <c r="P556" s="125" t="s">
        <v>195</v>
      </c>
      <c r="Q556" s="125" t="s">
        <v>195</v>
      </c>
      <c r="R556" s="125" t="s">
        <v>195</v>
      </c>
    </row>
    <row r="557" spans="1:18" x14ac:dyDescent="0.55000000000000004">
      <c r="A557" s="125" t="s">
        <v>221</v>
      </c>
      <c r="B557" s="125">
        <v>2019</v>
      </c>
      <c r="C557" s="125" t="s">
        <v>156</v>
      </c>
      <c r="D557" s="125">
        <v>129</v>
      </c>
      <c r="E557" s="125">
        <v>74</v>
      </c>
      <c r="F557" s="125">
        <v>57.4</v>
      </c>
      <c r="G557" s="125">
        <v>129</v>
      </c>
      <c r="H557" s="125">
        <v>74</v>
      </c>
      <c r="I557" s="125">
        <v>57.4</v>
      </c>
      <c r="J557" s="125">
        <v>125</v>
      </c>
      <c r="K557" s="125">
        <v>73</v>
      </c>
      <c r="L557" s="125">
        <v>58.4</v>
      </c>
      <c r="M557" s="125">
        <v>133</v>
      </c>
      <c r="N557" s="125">
        <v>80</v>
      </c>
      <c r="O557" s="125">
        <v>60.2</v>
      </c>
      <c r="P557" s="125" t="s">
        <v>195</v>
      </c>
      <c r="Q557" s="125" t="s">
        <v>195</v>
      </c>
      <c r="R557" s="125" t="s">
        <v>195</v>
      </c>
    </row>
    <row r="558" spans="1:18" x14ac:dyDescent="0.55000000000000004">
      <c r="A558" s="125" t="s">
        <v>221</v>
      </c>
      <c r="B558" s="125">
        <v>2019</v>
      </c>
      <c r="C558" s="125" t="s">
        <v>157</v>
      </c>
      <c r="D558" s="125">
        <v>131</v>
      </c>
      <c r="E558" s="125">
        <v>89</v>
      </c>
      <c r="F558" s="125">
        <v>67.900000000000006</v>
      </c>
      <c r="G558" s="125">
        <v>131</v>
      </c>
      <c r="H558" s="125">
        <v>89</v>
      </c>
      <c r="I558" s="125">
        <v>67.900000000000006</v>
      </c>
      <c r="J558" s="125">
        <v>127</v>
      </c>
      <c r="K558" s="125">
        <v>84</v>
      </c>
      <c r="L558" s="125">
        <v>66.099999999999994</v>
      </c>
      <c r="M558" s="125">
        <v>135</v>
      </c>
      <c r="N558" s="125">
        <v>95</v>
      </c>
      <c r="O558" s="125">
        <v>70.400000000000006</v>
      </c>
      <c r="P558" s="125" t="s">
        <v>195</v>
      </c>
      <c r="Q558" s="125" t="s">
        <v>195</v>
      </c>
      <c r="R558" s="125" t="s">
        <v>195</v>
      </c>
    </row>
    <row r="559" spans="1:18" x14ac:dyDescent="0.55000000000000004">
      <c r="A559" s="125" t="s">
        <v>221</v>
      </c>
      <c r="B559" s="125">
        <v>2019</v>
      </c>
      <c r="C559" s="125" t="s">
        <v>158</v>
      </c>
      <c r="D559" s="125">
        <v>131</v>
      </c>
      <c r="E559" s="125">
        <v>84</v>
      </c>
      <c r="F559" s="125">
        <v>64.099999999999994</v>
      </c>
      <c r="G559" s="125">
        <v>131</v>
      </c>
      <c r="H559" s="125">
        <v>84</v>
      </c>
      <c r="I559" s="125">
        <v>64.099999999999994</v>
      </c>
      <c r="J559" s="125">
        <v>127</v>
      </c>
      <c r="K559" s="125">
        <v>81</v>
      </c>
      <c r="L559" s="125">
        <v>63.8</v>
      </c>
      <c r="M559" s="125">
        <v>135</v>
      </c>
      <c r="N559" s="125">
        <v>95</v>
      </c>
      <c r="O559" s="125">
        <v>70.400000000000006</v>
      </c>
      <c r="P559" s="125" t="s">
        <v>195</v>
      </c>
      <c r="Q559" s="125" t="s">
        <v>195</v>
      </c>
      <c r="R559" s="125" t="s">
        <v>195</v>
      </c>
    </row>
    <row r="560" spans="1:18" x14ac:dyDescent="0.55000000000000004">
      <c r="A560" s="125" t="s">
        <v>221</v>
      </c>
      <c r="B560" s="125">
        <v>2019</v>
      </c>
      <c r="C560" s="125" t="s">
        <v>159</v>
      </c>
      <c r="D560" s="125">
        <v>131</v>
      </c>
      <c r="E560" s="125">
        <v>109</v>
      </c>
      <c r="F560" s="125">
        <v>83.2</v>
      </c>
      <c r="G560" s="125">
        <v>131</v>
      </c>
      <c r="H560" s="125">
        <v>109</v>
      </c>
      <c r="I560" s="125">
        <v>83.2</v>
      </c>
      <c r="J560" s="125">
        <v>127</v>
      </c>
      <c r="K560" s="125">
        <v>103</v>
      </c>
      <c r="L560" s="125">
        <v>81.099999999999994</v>
      </c>
      <c r="M560" s="125">
        <v>135</v>
      </c>
      <c r="N560" s="125">
        <v>119</v>
      </c>
      <c r="O560" s="125">
        <v>88.1</v>
      </c>
      <c r="P560" s="125" t="s">
        <v>195</v>
      </c>
      <c r="Q560" s="125" t="s">
        <v>195</v>
      </c>
      <c r="R560" s="125" t="s">
        <v>195</v>
      </c>
    </row>
    <row r="561" spans="1:18" x14ac:dyDescent="0.55000000000000004">
      <c r="A561" s="125" t="s">
        <v>221</v>
      </c>
      <c r="B561" s="125">
        <v>2019</v>
      </c>
      <c r="C561" s="125" t="s">
        <v>160</v>
      </c>
      <c r="D561" s="125">
        <v>140</v>
      </c>
      <c r="E561" s="125">
        <v>112</v>
      </c>
      <c r="F561" s="125">
        <v>80</v>
      </c>
      <c r="G561" s="125">
        <v>140</v>
      </c>
      <c r="H561" s="125">
        <v>112</v>
      </c>
      <c r="I561" s="125">
        <v>80</v>
      </c>
      <c r="J561" s="125">
        <v>135</v>
      </c>
      <c r="K561" s="125">
        <v>112</v>
      </c>
      <c r="L561" s="125">
        <v>83</v>
      </c>
      <c r="M561" s="125">
        <v>144</v>
      </c>
      <c r="N561" s="125">
        <v>127</v>
      </c>
      <c r="O561" s="125">
        <v>88.2</v>
      </c>
      <c r="P561" s="125" t="s">
        <v>195</v>
      </c>
      <c r="Q561" s="125" t="s">
        <v>195</v>
      </c>
      <c r="R561" s="125" t="s">
        <v>195</v>
      </c>
    </row>
    <row r="562" spans="1:18" x14ac:dyDescent="0.55000000000000004">
      <c r="A562" s="125" t="s">
        <v>221</v>
      </c>
      <c r="B562" s="125">
        <v>2019</v>
      </c>
      <c r="C562" s="125" t="s">
        <v>161</v>
      </c>
      <c r="D562" s="125">
        <v>141</v>
      </c>
      <c r="E562" s="125">
        <v>123</v>
      </c>
      <c r="F562" s="125">
        <v>87.2</v>
      </c>
      <c r="G562" s="125">
        <v>141</v>
      </c>
      <c r="H562" s="125">
        <v>123</v>
      </c>
      <c r="I562" s="125">
        <v>87.2</v>
      </c>
      <c r="J562" s="125">
        <v>136</v>
      </c>
      <c r="K562" s="125">
        <v>115</v>
      </c>
      <c r="L562" s="125">
        <v>84.6</v>
      </c>
      <c r="M562" s="125">
        <v>145</v>
      </c>
      <c r="N562" s="125">
        <v>136</v>
      </c>
      <c r="O562" s="125">
        <v>93.8</v>
      </c>
      <c r="P562" s="125" t="s">
        <v>195</v>
      </c>
      <c r="Q562" s="125" t="s">
        <v>195</v>
      </c>
      <c r="R562" s="125" t="s">
        <v>195</v>
      </c>
    </row>
    <row r="563" spans="1:18" x14ac:dyDescent="0.55000000000000004">
      <c r="A563" s="125" t="s">
        <v>221</v>
      </c>
      <c r="B563" s="125">
        <v>2019</v>
      </c>
      <c r="C563" s="125" t="s">
        <v>162</v>
      </c>
      <c r="D563" s="125">
        <v>145</v>
      </c>
      <c r="E563" s="125">
        <v>123</v>
      </c>
      <c r="F563" s="125">
        <v>84.8</v>
      </c>
      <c r="G563" s="125">
        <v>145</v>
      </c>
      <c r="H563" s="125">
        <v>123</v>
      </c>
      <c r="I563" s="125">
        <v>84.8</v>
      </c>
      <c r="J563" s="125">
        <v>140</v>
      </c>
      <c r="K563" s="125">
        <v>114</v>
      </c>
      <c r="L563" s="125">
        <v>81.400000000000006</v>
      </c>
      <c r="M563" s="125">
        <v>149</v>
      </c>
      <c r="N563" s="125">
        <v>134</v>
      </c>
      <c r="O563" s="125">
        <v>89.9</v>
      </c>
      <c r="P563" s="125" t="s">
        <v>195</v>
      </c>
      <c r="Q563" s="125" t="s">
        <v>195</v>
      </c>
      <c r="R563" s="125" t="s">
        <v>195</v>
      </c>
    </row>
    <row r="564" spans="1:18" x14ac:dyDescent="0.55000000000000004">
      <c r="A564" s="125" t="s">
        <v>221</v>
      </c>
      <c r="B564" s="125">
        <v>2019</v>
      </c>
      <c r="C564" s="125" t="s">
        <v>163</v>
      </c>
      <c r="D564" s="125">
        <v>145</v>
      </c>
      <c r="E564" s="125">
        <v>119</v>
      </c>
      <c r="F564" s="125">
        <v>82.1</v>
      </c>
      <c r="G564" s="125">
        <v>145</v>
      </c>
      <c r="H564" s="125">
        <v>119</v>
      </c>
      <c r="I564" s="125">
        <v>82.1</v>
      </c>
      <c r="J564" s="125">
        <v>140</v>
      </c>
      <c r="K564" s="125">
        <v>112</v>
      </c>
      <c r="L564" s="125">
        <v>80</v>
      </c>
      <c r="M564" s="125">
        <v>151</v>
      </c>
      <c r="N564" s="125">
        <v>133</v>
      </c>
      <c r="O564" s="125">
        <v>88.1</v>
      </c>
      <c r="P564" s="125" t="s">
        <v>195</v>
      </c>
      <c r="Q564" s="125" t="s">
        <v>195</v>
      </c>
      <c r="R564" s="125" t="s">
        <v>195</v>
      </c>
    </row>
    <row r="565" spans="1:18" x14ac:dyDescent="0.55000000000000004">
      <c r="A565" s="125" t="s">
        <v>221</v>
      </c>
      <c r="B565" s="125">
        <v>2019</v>
      </c>
      <c r="C565" s="125" t="s">
        <v>164</v>
      </c>
      <c r="D565" s="125">
        <v>145</v>
      </c>
      <c r="E565" s="125">
        <v>123</v>
      </c>
      <c r="F565" s="125">
        <v>84.8</v>
      </c>
      <c r="G565" s="125">
        <v>145</v>
      </c>
      <c r="H565" s="125">
        <v>123</v>
      </c>
      <c r="I565" s="125">
        <v>84.8</v>
      </c>
      <c r="J565" s="125">
        <v>140</v>
      </c>
      <c r="K565" s="125">
        <v>118</v>
      </c>
      <c r="L565" s="125">
        <v>84.3</v>
      </c>
      <c r="M565" s="125">
        <v>151</v>
      </c>
      <c r="N565" s="125">
        <v>136</v>
      </c>
      <c r="O565" s="125">
        <v>90.1</v>
      </c>
      <c r="P565" s="125" t="s">
        <v>195</v>
      </c>
      <c r="Q565" s="125" t="s">
        <v>195</v>
      </c>
      <c r="R565" s="125" t="s">
        <v>195</v>
      </c>
    </row>
    <row r="566" spans="1:18" x14ac:dyDescent="0.55000000000000004">
      <c r="A566" s="125" t="s">
        <v>221</v>
      </c>
      <c r="B566" s="125">
        <v>2019</v>
      </c>
      <c r="C566" s="125" t="s">
        <v>165</v>
      </c>
      <c r="D566" s="125">
        <v>145</v>
      </c>
      <c r="E566" s="125">
        <v>123</v>
      </c>
      <c r="F566" s="125">
        <v>84.8</v>
      </c>
      <c r="G566" s="125">
        <v>145</v>
      </c>
      <c r="H566" s="125">
        <v>123</v>
      </c>
      <c r="I566" s="125">
        <v>84.8</v>
      </c>
      <c r="J566" s="125">
        <v>140</v>
      </c>
      <c r="K566" s="125">
        <v>117</v>
      </c>
      <c r="L566" s="125">
        <v>83.6</v>
      </c>
      <c r="M566" s="125">
        <v>151</v>
      </c>
      <c r="N566" s="125">
        <v>131</v>
      </c>
      <c r="O566" s="125">
        <v>86.8</v>
      </c>
      <c r="P566" s="125" t="s">
        <v>195</v>
      </c>
      <c r="Q566" s="125" t="s">
        <v>195</v>
      </c>
      <c r="R566" s="125" t="s">
        <v>195</v>
      </c>
    </row>
    <row r="567" spans="1:18" x14ac:dyDescent="0.55000000000000004">
      <c r="A567" s="125" t="s">
        <v>221</v>
      </c>
      <c r="B567" s="125">
        <v>2019</v>
      </c>
      <c r="C567" s="125" t="s">
        <v>166</v>
      </c>
      <c r="D567" s="125">
        <v>145</v>
      </c>
      <c r="E567" s="125">
        <v>124</v>
      </c>
      <c r="F567" s="125">
        <v>85.5</v>
      </c>
      <c r="G567" s="125">
        <v>145</v>
      </c>
      <c r="H567" s="125">
        <v>124</v>
      </c>
      <c r="I567" s="125">
        <v>85.5</v>
      </c>
      <c r="J567" s="125">
        <v>140</v>
      </c>
      <c r="K567" s="125">
        <v>116</v>
      </c>
      <c r="L567" s="125">
        <v>82.9</v>
      </c>
      <c r="M567" s="125">
        <v>151</v>
      </c>
      <c r="N567" s="125">
        <v>133</v>
      </c>
      <c r="O567" s="125">
        <v>88.1</v>
      </c>
      <c r="P567" s="125" t="s">
        <v>195</v>
      </c>
      <c r="Q567" s="125" t="s">
        <v>195</v>
      </c>
      <c r="R567" s="125" t="s">
        <v>195</v>
      </c>
    </row>
    <row r="568" spans="1:18" x14ac:dyDescent="0.55000000000000004">
      <c r="A568" s="125" t="s">
        <v>174</v>
      </c>
      <c r="B568" s="125">
        <v>2020</v>
      </c>
      <c r="C568" s="125" t="s">
        <v>155</v>
      </c>
      <c r="D568" s="125">
        <v>236</v>
      </c>
      <c r="E568" s="125">
        <v>219</v>
      </c>
      <c r="F568" s="125">
        <v>92.8</v>
      </c>
      <c r="G568" s="125">
        <v>236</v>
      </c>
      <c r="H568" s="125">
        <v>219</v>
      </c>
      <c r="I568" s="125">
        <v>92.8</v>
      </c>
      <c r="J568" s="125">
        <v>211</v>
      </c>
      <c r="K568" s="125">
        <v>197</v>
      </c>
      <c r="L568" s="125">
        <v>93.4</v>
      </c>
      <c r="M568" s="125">
        <v>241</v>
      </c>
      <c r="N568" s="125">
        <v>225</v>
      </c>
      <c r="O568" s="125">
        <v>93.4</v>
      </c>
      <c r="P568" s="125">
        <v>2</v>
      </c>
      <c r="Q568" s="125">
        <v>1</v>
      </c>
      <c r="R568" s="125">
        <v>50</v>
      </c>
    </row>
    <row r="569" spans="1:18" x14ac:dyDescent="0.55000000000000004">
      <c r="A569" s="125" t="s">
        <v>174</v>
      </c>
      <c r="B569" s="125">
        <v>2020</v>
      </c>
      <c r="C569" s="125" t="s">
        <v>156</v>
      </c>
      <c r="D569" s="125">
        <v>236</v>
      </c>
      <c r="E569" s="125">
        <v>220</v>
      </c>
      <c r="F569" s="125">
        <v>93.2</v>
      </c>
      <c r="G569" s="125">
        <v>236</v>
      </c>
      <c r="H569" s="125">
        <v>220</v>
      </c>
      <c r="I569" s="125">
        <v>93.2</v>
      </c>
      <c r="J569" s="125">
        <v>211</v>
      </c>
      <c r="K569" s="125">
        <v>197</v>
      </c>
      <c r="L569" s="125">
        <v>93.4</v>
      </c>
      <c r="M569" s="125">
        <v>241</v>
      </c>
      <c r="N569" s="125">
        <v>227</v>
      </c>
      <c r="O569" s="125">
        <v>94.2</v>
      </c>
      <c r="P569" s="125">
        <v>2</v>
      </c>
      <c r="Q569" s="125">
        <v>1</v>
      </c>
      <c r="R569" s="125">
        <v>50</v>
      </c>
    </row>
    <row r="570" spans="1:18" x14ac:dyDescent="0.55000000000000004">
      <c r="A570" s="125" t="s">
        <v>174</v>
      </c>
      <c r="B570" s="125">
        <v>2020</v>
      </c>
      <c r="C570" s="125" t="s">
        <v>157</v>
      </c>
      <c r="D570" s="125">
        <v>236</v>
      </c>
      <c r="E570" s="125">
        <v>226</v>
      </c>
      <c r="F570" s="125">
        <v>95.8</v>
      </c>
      <c r="G570" s="125">
        <v>236</v>
      </c>
      <c r="H570" s="125">
        <v>226</v>
      </c>
      <c r="I570" s="125">
        <v>95.8</v>
      </c>
      <c r="J570" s="125">
        <v>211</v>
      </c>
      <c r="K570" s="125">
        <v>199</v>
      </c>
      <c r="L570" s="125">
        <v>94.3</v>
      </c>
      <c r="M570" s="125">
        <v>242</v>
      </c>
      <c r="N570" s="125">
        <v>229</v>
      </c>
      <c r="O570" s="125">
        <v>94.6</v>
      </c>
      <c r="P570" s="125">
        <v>2</v>
      </c>
      <c r="Q570" s="125">
        <v>1</v>
      </c>
      <c r="R570" s="125">
        <v>50</v>
      </c>
    </row>
    <row r="571" spans="1:18" x14ac:dyDescent="0.55000000000000004">
      <c r="A571" s="125" t="s">
        <v>174</v>
      </c>
      <c r="B571" s="125">
        <v>2020</v>
      </c>
      <c r="C571" s="125" t="s">
        <v>158</v>
      </c>
      <c r="D571" s="125">
        <v>243</v>
      </c>
      <c r="E571" s="125">
        <v>229</v>
      </c>
      <c r="F571" s="125">
        <v>94.2</v>
      </c>
      <c r="G571" s="125">
        <v>243</v>
      </c>
      <c r="H571" s="125">
        <v>229</v>
      </c>
      <c r="I571" s="125">
        <v>94.2</v>
      </c>
      <c r="J571" s="125">
        <v>217</v>
      </c>
      <c r="K571" s="125">
        <v>202</v>
      </c>
      <c r="L571" s="125">
        <v>93.1</v>
      </c>
      <c r="M571" s="125">
        <v>249</v>
      </c>
      <c r="N571" s="125">
        <v>235</v>
      </c>
      <c r="O571" s="125">
        <v>94.4</v>
      </c>
      <c r="P571" s="125">
        <v>2</v>
      </c>
      <c r="Q571" s="125">
        <v>1</v>
      </c>
      <c r="R571" s="125">
        <v>50</v>
      </c>
    </row>
    <row r="572" spans="1:18" x14ac:dyDescent="0.55000000000000004">
      <c r="A572" s="125" t="s">
        <v>174</v>
      </c>
      <c r="B572" s="125">
        <v>2020</v>
      </c>
      <c r="C572" s="125" t="s">
        <v>159</v>
      </c>
      <c r="D572" s="125">
        <v>244</v>
      </c>
      <c r="E572" s="125">
        <v>229</v>
      </c>
      <c r="F572" s="125">
        <v>93.9</v>
      </c>
      <c r="G572" s="125">
        <v>244</v>
      </c>
      <c r="H572" s="125">
        <v>229</v>
      </c>
      <c r="I572" s="125">
        <v>93.9</v>
      </c>
      <c r="J572" s="125">
        <v>218</v>
      </c>
      <c r="K572" s="125">
        <v>201</v>
      </c>
      <c r="L572" s="125">
        <v>92.2</v>
      </c>
      <c r="M572" s="125">
        <v>250</v>
      </c>
      <c r="N572" s="125">
        <v>236</v>
      </c>
      <c r="O572" s="125">
        <v>94.4</v>
      </c>
      <c r="P572" s="125">
        <v>2</v>
      </c>
      <c r="Q572" s="125">
        <v>1</v>
      </c>
      <c r="R572" s="125">
        <v>50</v>
      </c>
    </row>
    <row r="573" spans="1:18" x14ac:dyDescent="0.55000000000000004">
      <c r="A573" s="125" t="s">
        <v>174</v>
      </c>
      <c r="B573" s="125">
        <v>2020</v>
      </c>
      <c r="C573" s="125" t="s">
        <v>160</v>
      </c>
      <c r="D573" s="125">
        <v>245</v>
      </c>
      <c r="E573" s="125">
        <v>231</v>
      </c>
      <c r="F573" s="125">
        <v>94.3</v>
      </c>
      <c r="G573" s="125">
        <v>245</v>
      </c>
      <c r="H573" s="125">
        <v>231</v>
      </c>
      <c r="I573" s="125">
        <v>94.3</v>
      </c>
      <c r="J573" s="125">
        <v>218</v>
      </c>
      <c r="K573" s="125">
        <v>206</v>
      </c>
      <c r="L573" s="125">
        <v>94.5</v>
      </c>
      <c r="M573" s="125">
        <v>251</v>
      </c>
      <c r="N573" s="125">
        <v>237</v>
      </c>
      <c r="O573" s="125">
        <v>94.4</v>
      </c>
      <c r="P573" s="125">
        <v>2</v>
      </c>
      <c r="Q573" s="125">
        <v>1</v>
      </c>
      <c r="R573" s="125">
        <v>50</v>
      </c>
    </row>
    <row r="574" spans="1:18" x14ac:dyDescent="0.55000000000000004">
      <c r="A574" s="125" t="s">
        <v>174</v>
      </c>
      <c r="B574" s="125">
        <v>2020</v>
      </c>
      <c r="C574" s="125" t="s">
        <v>161</v>
      </c>
      <c r="D574" s="125">
        <v>247</v>
      </c>
      <c r="E574" s="125">
        <v>242</v>
      </c>
      <c r="F574" s="125">
        <v>98</v>
      </c>
      <c r="G574" s="125">
        <v>247</v>
      </c>
      <c r="H574" s="125">
        <v>242</v>
      </c>
      <c r="I574" s="125">
        <v>98</v>
      </c>
      <c r="J574" s="125">
        <v>219</v>
      </c>
      <c r="K574" s="125">
        <v>212</v>
      </c>
      <c r="L574" s="125">
        <v>96.8</v>
      </c>
      <c r="M574" s="125">
        <v>254</v>
      </c>
      <c r="N574" s="125">
        <v>246</v>
      </c>
      <c r="O574" s="125">
        <v>96.9</v>
      </c>
      <c r="P574" s="125">
        <v>2</v>
      </c>
      <c r="Q574" s="125">
        <v>1</v>
      </c>
      <c r="R574" s="125">
        <v>50</v>
      </c>
    </row>
    <row r="575" spans="1:18" x14ac:dyDescent="0.55000000000000004">
      <c r="A575" s="125" t="s">
        <v>174</v>
      </c>
      <c r="B575" s="125">
        <v>2020</v>
      </c>
      <c r="C575" s="125" t="s">
        <v>162</v>
      </c>
      <c r="D575" s="125">
        <v>252</v>
      </c>
      <c r="E575" s="125">
        <v>245</v>
      </c>
      <c r="F575" s="125">
        <v>97.2</v>
      </c>
      <c r="G575" s="125">
        <v>252</v>
      </c>
      <c r="H575" s="125">
        <v>245</v>
      </c>
      <c r="I575" s="125">
        <v>97.2</v>
      </c>
      <c r="J575" s="125">
        <v>222</v>
      </c>
      <c r="K575" s="125">
        <v>212</v>
      </c>
      <c r="L575" s="125">
        <v>95.5</v>
      </c>
      <c r="M575" s="125">
        <v>259</v>
      </c>
      <c r="N575" s="125">
        <v>252</v>
      </c>
      <c r="O575" s="125">
        <v>97.3</v>
      </c>
      <c r="P575" s="125">
        <v>2</v>
      </c>
      <c r="Q575" s="125">
        <v>1</v>
      </c>
      <c r="R575" s="125">
        <v>50</v>
      </c>
    </row>
    <row r="576" spans="1:18" x14ac:dyDescent="0.55000000000000004">
      <c r="A576" s="125" t="s">
        <v>174</v>
      </c>
      <c r="B576" s="125">
        <v>2020</v>
      </c>
      <c r="C576" s="125" t="s">
        <v>163</v>
      </c>
      <c r="D576" s="125">
        <v>254</v>
      </c>
      <c r="E576" s="125">
        <v>246</v>
      </c>
      <c r="F576" s="125">
        <v>96.9</v>
      </c>
      <c r="G576" s="125">
        <v>254</v>
      </c>
      <c r="H576" s="125">
        <v>246</v>
      </c>
      <c r="I576" s="125">
        <v>96.9</v>
      </c>
      <c r="J576" s="125">
        <v>223</v>
      </c>
      <c r="K576" s="125">
        <v>212</v>
      </c>
      <c r="L576" s="125">
        <v>95.1</v>
      </c>
      <c r="M576" s="125">
        <v>261</v>
      </c>
      <c r="N576" s="125">
        <v>253</v>
      </c>
      <c r="O576" s="125">
        <v>96.9</v>
      </c>
      <c r="P576" s="125">
        <v>2</v>
      </c>
      <c r="Q576" s="125">
        <v>1</v>
      </c>
      <c r="R576" s="125">
        <v>50</v>
      </c>
    </row>
    <row r="577" spans="1:18" x14ac:dyDescent="0.55000000000000004">
      <c r="A577" s="125" t="s">
        <v>174</v>
      </c>
      <c r="B577" s="125">
        <v>2020</v>
      </c>
      <c r="C577" s="125" t="s">
        <v>164</v>
      </c>
      <c r="D577" s="125">
        <v>254</v>
      </c>
      <c r="E577" s="125">
        <v>250</v>
      </c>
      <c r="F577" s="125">
        <v>98.4</v>
      </c>
      <c r="G577" s="125">
        <v>254</v>
      </c>
      <c r="H577" s="125">
        <v>250</v>
      </c>
      <c r="I577" s="125">
        <v>98.4</v>
      </c>
      <c r="J577" s="125">
        <v>223</v>
      </c>
      <c r="K577" s="125">
        <v>215</v>
      </c>
      <c r="L577" s="125">
        <v>96.4</v>
      </c>
      <c r="M577" s="125">
        <v>261</v>
      </c>
      <c r="N577" s="125">
        <v>259</v>
      </c>
      <c r="O577" s="125">
        <v>99.2</v>
      </c>
      <c r="P577" s="125">
        <v>2</v>
      </c>
      <c r="Q577" s="125">
        <v>1</v>
      </c>
      <c r="R577" s="125">
        <v>50</v>
      </c>
    </row>
    <row r="578" spans="1:18" x14ac:dyDescent="0.55000000000000004">
      <c r="A578" s="125" t="s">
        <v>174</v>
      </c>
      <c r="B578" s="125">
        <v>2020</v>
      </c>
      <c r="C578" s="125" t="s">
        <v>165</v>
      </c>
      <c r="D578" s="125">
        <v>254</v>
      </c>
      <c r="E578" s="125">
        <v>250</v>
      </c>
      <c r="F578" s="125">
        <v>98.4</v>
      </c>
      <c r="G578" s="125">
        <v>254</v>
      </c>
      <c r="H578" s="125">
        <v>250</v>
      </c>
      <c r="I578" s="125">
        <v>98.4</v>
      </c>
      <c r="J578" s="125">
        <v>223</v>
      </c>
      <c r="K578" s="125">
        <v>217</v>
      </c>
      <c r="L578" s="125">
        <v>97.3</v>
      </c>
      <c r="M578" s="125">
        <v>261</v>
      </c>
      <c r="N578" s="125">
        <v>258</v>
      </c>
      <c r="O578" s="125">
        <v>98.9</v>
      </c>
      <c r="P578" s="125">
        <v>2</v>
      </c>
      <c r="Q578" s="125">
        <v>1</v>
      </c>
      <c r="R578" s="125">
        <v>50</v>
      </c>
    </row>
    <row r="579" spans="1:18" x14ac:dyDescent="0.55000000000000004">
      <c r="A579" s="125" t="s">
        <v>174</v>
      </c>
      <c r="B579" s="125">
        <v>2020</v>
      </c>
      <c r="C579" s="125" t="s">
        <v>166</v>
      </c>
      <c r="D579" s="125">
        <v>255</v>
      </c>
      <c r="E579" s="125">
        <v>234</v>
      </c>
      <c r="F579" s="125">
        <v>91.8</v>
      </c>
      <c r="G579" s="125">
        <v>255</v>
      </c>
      <c r="H579" s="125">
        <v>234</v>
      </c>
      <c r="I579" s="125">
        <v>91.8</v>
      </c>
      <c r="J579" s="125">
        <v>224</v>
      </c>
      <c r="K579" s="125">
        <v>202</v>
      </c>
      <c r="L579" s="125">
        <v>90.2</v>
      </c>
      <c r="M579" s="125">
        <v>263</v>
      </c>
      <c r="N579" s="125">
        <v>242</v>
      </c>
      <c r="O579" s="125">
        <v>92</v>
      </c>
      <c r="P579" s="125">
        <v>2</v>
      </c>
      <c r="Q579" s="125">
        <v>0</v>
      </c>
      <c r="R579" s="125">
        <v>0</v>
      </c>
    </row>
    <row r="580" spans="1:18" x14ac:dyDescent="0.55000000000000004">
      <c r="A580" s="125" t="s">
        <v>175</v>
      </c>
      <c r="B580" s="125">
        <v>2020</v>
      </c>
      <c r="C580" s="125" t="s">
        <v>155</v>
      </c>
      <c r="D580" s="125">
        <v>169</v>
      </c>
      <c r="E580" s="125">
        <v>160</v>
      </c>
      <c r="F580" s="125">
        <v>94.7</v>
      </c>
      <c r="G580" s="125">
        <v>169</v>
      </c>
      <c r="H580" s="125">
        <v>160</v>
      </c>
      <c r="I580" s="125">
        <v>94.7</v>
      </c>
      <c r="J580" s="125">
        <v>164</v>
      </c>
      <c r="K580" s="125">
        <v>153</v>
      </c>
      <c r="L580" s="125">
        <v>93.3</v>
      </c>
      <c r="M580" s="125">
        <v>169</v>
      </c>
      <c r="N580" s="125">
        <v>163</v>
      </c>
      <c r="O580" s="125">
        <v>96.4</v>
      </c>
      <c r="P580" s="125">
        <v>4</v>
      </c>
      <c r="Q580" s="125">
        <v>1</v>
      </c>
      <c r="R580" s="125">
        <v>25</v>
      </c>
    </row>
    <row r="581" spans="1:18" x14ac:dyDescent="0.55000000000000004">
      <c r="A581" s="125" t="s">
        <v>175</v>
      </c>
      <c r="B581" s="125">
        <v>2020</v>
      </c>
      <c r="C581" s="125" t="s">
        <v>156</v>
      </c>
      <c r="D581" s="125">
        <v>169</v>
      </c>
      <c r="E581" s="125">
        <v>156</v>
      </c>
      <c r="F581" s="125">
        <v>92.3</v>
      </c>
      <c r="G581" s="125">
        <v>169</v>
      </c>
      <c r="H581" s="125">
        <v>156</v>
      </c>
      <c r="I581" s="125">
        <v>92.3</v>
      </c>
      <c r="J581" s="125">
        <v>164</v>
      </c>
      <c r="K581" s="125">
        <v>152</v>
      </c>
      <c r="L581" s="125">
        <v>92.7</v>
      </c>
      <c r="M581" s="125">
        <v>169</v>
      </c>
      <c r="N581" s="125">
        <v>161</v>
      </c>
      <c r="O581" s="125">
        <v>95.3</v>
      </c>
      <c r="P581" s="125">
        <v>4</v>
      </c>
      <c r="Q581" s="125">
        <v>0</v>
      </c>
      <c r="R581" s="125">
        <v>0</v>
      </c>
    </row>
    <row r="582" spans="1:18" x14ac:dyDescent="0.55000000000000004">
      <c r="A582" s="125" t="s">
        <v>175</v>
      </c>
      <c r="B582" s="125">
        <v>2020</v>
      </c>
      <c r="C582" s="125" t="s">
        <v>157</v>
      </c>
      <c r="D582" s="125">
        <v>169</v>
      </c>
      <c r="E582" s="125">
        <v>157</v>
      </c>
      <c r="F582" s="125">
        <v>92.9</v>
      </c>
      <c r="G582" s="125">
        <v>169</v>
      </c>
      <c r="H582" s="125">
        <v>157</v>
      </c>
      <c r="I582" s="125">
        <v>92.9</v>
      </c>
      <c r="J582" s="125">
        <v>164</v>
      </c>
      <c r="K582" s="125">
        <v>152</v>
      </c>
      <c r="L582" s="125">
        <v>92.7</v>
      </c>
      <c r="M582" s="125">
        <v>169</v>
      </c>
      <c r="N582" s="125">
        <v>163</v>
      </c>
      <c r="O582" s="125">
        <v>96.4</v>
      </c>
      <c r="P582" s="125">
        <v>4</v>
      </c>
      <c r="Q582" s="125">
        <v>1</v>
      </c>
      <c r="R582" s="125">
        <v>25</v>
      </c>
    </row>
    <row r="583" spans="1:18" x14ac:dyDescent="0.55000000000000004">
      <c r="A583" s="125" t="s">
        <v>175</v>
      </c>
      <c r="B583" s="125">
        <v>2020</v>
      </c>
      <c r="C583" s="125" t="s">
        <v>158</v>
      </c>
      <c r="D583" s="125">
        <v>169</v>
      </c>
      <c r="E583" s="125">
        <v>158</v>
      </c>
      <c r="F583" s="125">
        <v>93.5</v>
      </c>
      <c r="G583" s="125">
        <v>169</v>
      </c>
      <c r="H583" s="125">
        <v>158</v>
      </c>
      <c r="I583" s="125">
        <v>93.5</v>
      </c>
      <c r="J583" s="125">
        <v>164</v>
      </c>
      <c r="K583" s="125">
        <v>150</v>
      </c>
      <c r="L583" s="125">
        <v>91.5</v>
      </c>
      <c r="M583" s="125">
        <v>169</v>
      </c>
      <c r="N583" s="125">
        <v>161</v>
      </c>
      <c r="O583" s="125">
        <v>95.3</v>
      </c>
      <c r="P583" s="125">
        <v>4</v>
      </c>
      <c r="Q583" s="125">
        <v>1</v>
      </c>
      <c r="R583" s="125">
        <v>25</v>
      </c>
    </row>
    <row r="584" spans="1:18" x14ac:dyDescent="0.55000000000000004">
      <c r="A584" s="125" t="s">
        <v>175</v>
      </c>
      <c r="B584" s="125">
        <v>2020</v>
      </c>
      <c r="C584" s="125" t="s">
        <v>159</v>
      </c>
      <c r="D584" s="125">
        <v>169</v>
      </c>
      <c r="E584" s="125">
        <v>154</v>
      </c>
      <c r="F584" s="125">
        <v>91.1</v>
      </c>
      <c r="G584" s="125">
        <v>169</v>
      </c>
      <c r="H584" s="125">
        <v>154</v>
      </c>
      <c r="I584" s="125">
        <v>91.1</v>
      </c>
      <c r="J584" s="125">
        <v>164</v>
      </c>
      <c r="K584" s="125">
        <v>146</v>
      </c>
      <c r="L584" s="125">
        <v>89</v>
      </c>
      <c r="M584" s="125">
        <v>169</v>
      </c>
      <c r="N584" s="125">
        <v>161</v>
      </c>
      <c r="O584" s="125">
        <v>95.3</v>
      </c>
      <c r="P584" s="125">
        <v>4</v>
      </c>
      <c r="Q584" s="125">
        <v>1</v>
      </c>
      <c r="R584" s="125">
        <v>25</v>
      </c>
    </row>
    <row r="585" spans="1:18" x14ac:dyDescent="0.55000000000000004">
      <c r="A585" s="125" t="s">
        <v>175</v>
      </c>
      <c r="B585" s="125">
        <v>2020</v>
      </c>
      <c r="C585" s="125" t="s">
        <v>160</v>
      </c>
      <c r="D585" s="125">
        <v>170</v>
      </c>
      <c r="E585" s="125">
        <v>156</v>
      </c>
      <c r="F585" s="125">
        <v>91.8</v>
      </c>
      <c r="G585" s="125">
        <v>170</v>
      </c>
      <c r="H585" s="125">
        <v>156</v>
      </c>
      <c r="I585" s="125">
        <v>91.8</v>
      </c>
      <c r="J585" s="125">
        <v>165</v>
      </c>
      <c r="K585" s="125">
        <v>156</v>
      </c>
      <c r="L585" s="125">
        <v>94.5</v>
      </c>
      <c r="M585" s="125">
        <v>170</v>
      </c>
      <c r="N585" s="125">
        <v>162</v>
      </c>
      <c r="O585" s="125">
        <v>95.3</v>
      </c>
      <c r="P585" s="125">
        <v>4</v>
      </c>
      <c r="Q585" s="125">
        <v>2</v>
      </c>
      <c r="R585" s="125">
        <v>50</v>
      </c>
    </row>
    <row r="586" spans="1:18" x14ac:dyDescent="0.55000000000000004">
      <c r="A586" s="125" t="s">
        <v>175</v>
      </c>
      <c r="B586" s="125">
        <v>2020</v>
      </c>
      <c r="C586" s="125" t="s">
        <v>161</v>
      </c>
      <c r="D586" s="125">
        <v>171</v>
      </c>
      <c r="E586" s="125">
        <v>159</v>
      </c>
      <c r="F586" s="125">
        <v>93</v>
      </c>
      <c r="G586" s="125">
        <v>171</v>
      </c>
      <c r="H586" s="125">
        <v>159</v>
      </c>
      <c r="I586" s="125">
        <v>93</v>
      </c>
      <c r="J586" s="125">
        <v>166</v>
      </c>
      <c r="K586" s="125">
        <v>159</v>
      </c>
      <c r="L586" s="125">
        <v>95.8</v>
      </c>
      <c r="M586" s="125">
        <v>171</v>
      </c>
      <c r="N586" s="125">
        <v>162</v>
      </c>
      <c r="O586" s="125">
        <v>94.7</v>
      </c>
      <c r="P586" s="125">
        <v>4</v>
      </c>
      <c r="Q586" s="125">
        <v>1</v>
      </c>
      <c r="R586" s="125">
        <v>25</v>
      </c>
    </row>
    <row r="587" spans="1:18" x14ac:dyDescent="0.55000000000000004">
      <c r="A587" s="125" t="s">
        <v>175</v>
      </c>
      <c r="B587" s="125">
        <v>2020</v>
      </c>
      <c r="C587" s="125" t="s">
        <v>162</v>
      </c>
      <c r="D587" s="125">
        <v>171</v>
      </c>
      <c r="E587" s="125">
        <v>163</v>
      </c>
      <c r="F587" s="125">
        <v>95.3</v>
      </c>
      <c r="G587" s="125">
        <v>171</v>
      </c>
      <c r="H587" s="125">
        <v>163</v>
      </c>
      <c r="I587" s="125">
        <v>95.3</v>
      </c>
      <c r="J587" s="125">
        <v>166</v>
      </c>
      <c r="K587" s="125">
        <v>158</v>
      </c>
      <c r="L587" s="125">
        <v>95.2</v>
      </c>
      <c r="M587" s="125">
        <v>171</v>
      </c>
      <c r="N587" s="125">
        <v>164</v>
      </c>
      <c r="O587" s="125">
        <v>95.9</v>
      </c>
      <c r="P587" s="125">
        <v>4</v>
      </c>
      <c r="Q587" s="125">
        <v>1</v>
      </c>
      <c r="R587" s="125">
        <v>25</v>
      </c>
    </row>
    <row r="588" spans="1:18" x14ac:dyDescent="0.55000000000000004">
      <c r="A588" s="125" t="s">
        <v>175</v>
      </c>
      <c r="B588" s="125">
        <v>2020</v>
      </c>
      <c r="C588" s="125" t="s">
        <v>163</v>
      </c>
      <c r="D588" s="125">
        <v>171</v>
      </c>
      <c r="E588" s="125">
        <v>156</v>
      </c>
      <c r="F588" s="125">
        <v>91.2</v>
      </c>
      <c r="G588" s="125">
        <v>171</v>
      </c>
      <c r="H588" s="125">
        <v>156</v>
      </c>
      <c r="I588" s="125">
        <v>91.2</v>
      </c>
      <c r="J588" s="125">
        <v>166</v>
      </c>
      <c r="K588" s="125">
        <v>160</v>
      </c>
      <c r="L588" s="125">
        <v>96.4</v>
      </c>
      <c r="M588" s="125">
        <v>171</v>
      </c>
      <c r="N588" s="125">
        <v>165</v>
      </c>
      <c r="O588" s="125">
        <v>96.5</v>
      </c>
      <c r="P588" s="125">
        <v>4</v>
      </c>
      <c r="Q588" s="125">
        <v>2</v>
      </c>
      <c r="R588" s="125">
        <v>50</v>
      </c>
    </row>
    <row r="589" spans="1:18" x14ac:dyDescent="0.55000000000000004">
      <c r="A589" s="125" t="s">
        <v>175</v>
      </c>
      <c r="B589" s="125">
        <v>2020</v>
      </c>
      <c r="C589" s="125" t="s">
        <v>164</v>
      </c>
      <c r="D589" s="125">
        <v>171</v>
      </c>
      <c r="E589" s="125">
        <v>160</v>
      </c>
      <c r="F589" s="125">
        <v>93.6</v>
      </c>
      <c r="G589" s="125">
        <v>171</v>
      </c>
      <c r="H589" s="125">
        <v>160</v>
      </c>
      <c r="I589" s="125">
        <v>93.6</v>
      </c>
      <c r="J589" s="125">
        <v>166</v>
      </c>
      <c r="K589" s="125">
        <v>160</v>
      </c>
      <c r="L589" s="125">
        <v>96.4</v>
      </c>
      <c r="M589" s="125">
        <v>171</v>
      </c>
      <c r="N589" s="125">
        <v>166</v>
      </c>
      <c r="O589" s="125">
        <v>97.1</v>
      </c>
      <c r="P589" s="125">
        <v>4</v>
      </c>
      <c r="Q589" s="125">
        <v>1</v>
      </c>
      <c r="R589" s="125">
        <v>25</v>
      </c>
    </row>
    <row r="590" spans="1:18" x14ac:dyDescent="0.55000000000000004">
      <c r="A590" s="125" t="s">
        <v>175</v>
      </c>
      <c r="B590" s="125">
        <v>2020</v>
      </c>
      <c r="C590" s="125" t="s">
        <v>165</v>
      </c>
      <c r="D590" s="125">
        <v>171</v>
      </c>
      <c r="E590" s="125">
        <v>161</v>
      </c>
      <c r="F590" s="125">
        <v>94.2</v>
      </c>
      <c r="G590" s="125">
        <v>171</v>
      </c>
      <c r="H590" s="125">
        <v>161</v>
      </c>
      <c r="I590" s="125">
        <v>94.2</v>
      </c>
      <c r="J590" s="125">
        <v>166</v>
      </c>
      <c r="K590" s="125">
        <v>159</v>
      </c>
      <c r="L590" s="125">
        <v>95.8</v>
      </c>
      <c r="M590" s="125">
        <v>171</v>
      </c>
      <c r="N590" s="125">
        <v>164</v>
      </c>
      <c r="O590" s="125">
        <v>95.9</v>
      </c>
      <c r="P590" s="125">
        <v>4</v>
      </c>
      <c r="Q590" s="125">
        <v>1</v>
      </c>
      <c r="R590" s="125">
        <v>25</v>
      </c>
    </row>
    <row r="591" spans="1:18" x14ac:dyDescent="0.55000000000000004">
      <c r="A591" s="125" t="s">
        <v>175</v>
      </c>
      <c r="B591" s="125">
        <v>2020</v>
      </c>
      <c r="C591" s="125" t="s">
        <v>166</v>
      </c>
      <c r="D591" s="125">
        <v>173</v>
      </c>
      <c r="E591" s="125">
        <v>162</v>
      </c>
      <c r="F591" s="125">
        <v>93.6</v>
      </c>
      <c r="G591" s="125">
        <v>173</v>
      </c>
      <c r="H591" s="125">
        <v>162</v>
      </c>
      <c r="I591" s="125">
        <v>93.6</v>
      </c>
      <c r="J591" s="125">
        <v>166</v>
      </c>
      <c r="K591" s="125">
        <v>161</v>
      </c>
      <c r="L591" s="125">
        <v>97</v>
      </c>
      <c r="M591" s="125">
        <v>173</v>
      </c>
      <c r="N591" s="125">
        <v>165</v>
      </c>
      <c r="O591" s="125">
        <v>95.4</v>
      </c>
      <c r="P591" s="125">
        <v>4</v>
      </c>
      <c r="Q591" s="125">
        <v>1</v>
      </c>
      <c r="R591" s="125">
        <v>25</v>
      </c>
    </row>
    <row r="592" spans="1:18" x14ac:dyDescent="0.55000000000000004">
      <c r="A592" s="125" t="s">
        <v>176</v>
      </c>
      <c r="B592" s="125">
        <v>2020</v>
      </c>
      <c r="C592" s="125" t="s">
        <v>155</v>
      </c>
      <c r="D592" s="125">
        <v>208</v>
      </c>
      <c r="E592" s="125">
        <v>209</v>
      </c>
      <c r="F592" s="125">
        <v>100</v>
      </c>
      <c r="G592" s="125">
        <v>208</v>
      </c>
      <c r="H592" s="125">
        <v>209</v>
      </c>
      <c r="I592" s="125">
        <v>100</v>
      </c>
      <c r="J592" s="125">
        <v>181</v>
      </c>
      <c r="K592" s="125">
        <v>177</v>
      </c>
      <c r="L592" s="125">
        <v>97.8</v>
      </c>
      <c r="M592" s="125">
        <v>215</v>
      </c>
      <c r="N592" s="125">
        <v>218</v>
      </c>
      <c r="O592" s="125">
        <v>100</v>
      </c>
      <c r="P592" s="125">
        <v>7</v>
      </c>
      <c r="Q592" s="125">
        <v>2</v>
      </c>
      <c r="R592" s="125">
        <v>28.6</v>
      </c>
    </row>
    <row r="593" spans="1:18" x14ac:dyDescent="0.55000000000000004">
      <c r="A593" s="125" t="s">
        <v>176</v>
      </c>
      <c r="B593" s="125">
        <v>2020</v>
      </c>
      <c r="C593" s="125" t="s">
        <v>156</v>
      </c>
      <c r="D593" s="125">
        <v>208</v>
      </c>
      <c r="E593" s="125">
        <v>210</v>
      </c>
      <c r="F593" s="125">
        <v>100</v>
      </c>
      <c r="G593" s="125">
        <v>208</v>
      </c>
      <c r="H593" s="125">
        <v>210</v>
      </c>
      <c r="I593" s="125">
        <v>100</v>
      </c>
      <c r="J593" s="125">
        <v>181</v>
      </c>
      <c r="K593" s="125">
        <v>180</v>
      </c>
      <c r="L593" s="125">
        <v>99.4</v>
      </c>
      <c r="M593" s="125">
        <v>215</v>
      </c>
      <c r="N593" s="125">
        <v>215</v>
      </c>
      <c r="O593" s="125">
        <v>100</v>
      </c>
      <c r="P593" s="125">
        <v>7</v>
      </c>
      <c r="Q593" s="125">
        <v>2</v>
      </c>
      <c r="R593" s="125">
        <v>28.6</v>
      </c>
    </row>
    <row r="594" spans="1:18" x14ac:dyDescent="0.55000000000000004">
      <c r="A594" s="125" t="s">
        <v>176</v>
      </c>
      <c r="B594" s="125">
        <v>2020</v>
      </c>
      <c r="C594" s="125" t="s">
        <v>157</v>
      </c>
      <c r="D594" s="125">
        <v>209</v>
      </c>
      <c r="E594" s="125">
        <v>208</v>
      </c>
      <c r="F594" s="125">
        <v>99.5</v>
      </c>
      <c r="G594" s="125">
        <v>209</v>
      </c>
      <c r="H594" s="125">
        <v>208</v>
      </c>
      <c r="I594" s="125">
        <v>99.5</v>
      </c>
      <c r="J594" s="125">
        <v>181</v>
      </c>
      <c r="K594" s="125">
        <v>178</v>
      </c>
      <c r="L594" s="125">
        <v>98.3</v>
      </c>
      <c r="M594" s="125">
        <v>216</v>
      </c>
      <c r="N594" s="125">
        <v>218</v>
      </c>
      <c r="O594" s="125">
        <v>100</v>
      </c>
      <c r="P594" s="125">
        <v>7</v>
      </c>
      <c r="Q594" s="125">
        <v>2</v>
      </c>
      <c r="R594" s="125">
        <v>28.6</v>
      </c>
    </row>
    <row r="595" spans="1:18" x14ac:dyDescent="0.55000000000000004">
      <c r="A595" s="125" t="s">
        <v>176</v>
      </c>
      <c r="B595" s="125">
        <v>2020</v>
      </c>
      <c r="C595" s="125" t="s">
        <v>158</v>
      </c>
      <c r="D595" s="125">
        <v>210</v>
      </c>
      <c r="E595" s="125">
        <v>208</v>
      </c>
      <c r="F595" s="125">
        <v>99</v>
      </c>
      <c r="G595" s="125">
        <v>210</v>
      </c>
      <c r="H595" s="125">
        <v>208</v>
      </c>
      <c r="I595" s="125">
        <v>99</v>
      </c>
      <c r="J595" s="125">
        <v>182</v>
      </c>
      <c r="K595" s="125">
        <v>180</v>
      </c>
      <c r="L595" s="125">
        <v>98.9</v>
      </c>
      <c r="M595" s="125">
        <v>217</v>
      </c>
      <c r="N595" s="125">
        <v>216</v>
      </c>
      <c r="O595" s="125">
        <v>99.5</v>
      </c>
      <c r="P595" s="125">
        <v>7</v>
      </c>
      <c r="Q595" s="125">
        <v>2</v>
      </c>
      <c r="R595" s="125">
        <v>28.6</v>
      </c>
    </row>
    <row r="596" spans="1:18" x14ac:dyDescent="0.55000000000000004">
      <c r="A596" s="125" t="s">
        <v>176</v>
      </c>
      <c r="B596" s="125">
        <v>2020</v>
      </c>
      <c r="C596" s="125" t="s">
        <v>159</v>
      </c>
      <c r="D596" s="125">
        <v>211</v>
      </c>
      <c r="E596" s="125">
        <v>209</v>
      </c>
      <c r="F596" s="125">
        <v>99.1</v>
      </c>
      <c r="G596" s="125">
        <v>211</v>
      </c>
      <c r="H596" s="125">
        <v>209</v>
      </c>
      <c r="I596" s="125">
        <v>99.1</v>
      </c>
      <c r="J596" s="125">
        <v>182</v>
      </c>
      <c r="K596" s="125">
        <v>180</v>
      </c>
      <c r="L596" s="125">
        <v>98.9</v>
      </c>
      <c r="M596" s="125">
        <v>218</v>
      </c>
      <c r="N596" s="125">
        <v>217</v>
      </c>
      <c r="O596" s="125">
        <v>99.5</v>
      </c>
      <c r="P596" s="125">
        <v>7</v>
      </c>
      <c r="Q596" s="125">
        <v>3</v>
      </c>
      <c r="R596" s="125">
        <v>42.9</v>
      </c>
    </row>
    <row r="597" spans="1:18" x14ac:dyDescent="0.55000000000000004">
      <c r="A597" s="125" t="s">
        <v>176</v>
      </c>
      <c r="B597" s="125">
        <v>2020</v>
      </c>
      <c r="C597" s="125" t="s">
        <v>160</v>
      </c>
      <c r="D597" s="125">
        <v>211</v>
      </c>
      <c r="E597" s="125">
        <v>210</v>
      </c>
      <c r="F597" s="125">
        <v>99.5</v>
      </c>
      <c r="G597" s="125">
        <v>211</v>
      </c>
      <c r="H597" s="125">
        <v>210</v>
      </c>
      <c r="I597" s="125">
        <v>99.5</v>
      </c>
      <c r="J597" s="125">
        <v>182</v>
      </c>
      <c r="K597" s="125">
        <v>178</v>
      </c>
      <c r="L597" s="125">
        <v>97.8</v>
      </c>
      <c r="M597" s="125">
        <v>218</v>
      </c>
      <c r="N597" s="125">
        <v>217</v>
      </c>
      <c r="O597" s="125">
        <v>99.5</v>
      </c>
      <c r="P597" s="125">
        <v>7</v>
      </c>
      <c r="Q597" s="125">
        <v>1</v>
      </c>
      <c r="R597" s="125">
        <v>14.3</v>
      </c>
    </row>
    <row r="598" spans="1:18" x14ac:dyDescent="0.55000000000000004">
      <c r="A598" s="125" t="s">
        <v>176</v>
      </c>
      <c r="B598" s="125">
        <v>2020</v>
      </c>
      <c r="C598" s="125" t="s">
        <v>161</v>
      </c>
      <c r="D598" s="125">
        <v>213</v>
      </c>
      <c r="E598" s="125">
        <v>211</v>
      </c>
      <c r="F598" s="125">
        <v>99.1</v>
      </c>
      <c r="G598" s="125">
        <v>213</v>
      </c>
      <c r="H598" s="125">
        <v>211</v>
      </c>
      <c r="I598" s="125">
        <v>99.1</v>
      </c>
      <c r="J598" s="125">
        <v>183</v>
      </c>
      <c r="K598" s="125">
        <v>182</v>
      </c>
      <c r="L598" s="125">
        <v>99.5</v>
      </c>
      <c r="M598" s="125">
        <v>220</v>
      </c>
      <c r="N598" s="125">
        <v>218</v>
      </c>
      <c r="O598" s="125">
        <v>99.1</v>
      </c>
      <c r="P598" s="125">
        <v>7</v>
      </c>
      <c r="Q598" s="125">
        <v>2</v>
      </c>
      <c r="R598" s="125">
        <v>28.6</v>
      </c>
    </row>
    <row r="599" spans="1:18" x14ac:dyDescent="0.55000000000000004">
      <c r="A599" s="125" t="s">
        <v>176</v>
      </c>
      <c r="B599" s="125">
        <v>2020</v>
      </c>
      <c r="C599" s="125" t="s">
        <v>162</v>
      </c>
      <c r="D599" s="125">
        <v>214</v>
      </c>
      <c r="E599" s="125">
        <v>210</v>
      </c>
      <c r="F599" s="125">
        <v>98.1</v>
      </c>
      <c r="G599" s="125">
        <v>214</v>
      </c>
      <c r="H599" s="125">
        <v>210</v>
      </c>
      <c r="I599" s="125">
        <v>98.1</v>
      </c>
      <c r="J599" s="125">
        <v>184</v>
      </c>
      <c r="K599" s="125">
        <v>182</v>
      </c>
      <c r="L599" s="125">
        <v>98.9</v>
      </c>
      <c r="M599" s="125">
        <v>221</v>
      </c>
      <c r="N599" s="125">
        <v>219</v>
      </c>
      <c r="O599" s="125">
        <v>99.1</v>
      </c>
      <c r="P599" s="125">
        <v>7</v>
      </c>
      <c r="Q599" s="125">
        <v>1</v>
      </c>
      <c r="R599" s="125">
        <v>14.3</v>
      </c>
    </row>
    <row r="600" spans="1:18" x14ac:dyDescent="0.55000000000000004">
      <c r="A600" s="125" t="s">
        <v>176</v>
      </c>
      <c r="B600" s="125">
        <v>2020</v>
      </c>
      <c r="C600" s="125" t="s">
        <v>163</v>
      </c>
      <c r="D600" s="125">
        <v>216</v>
      </c>
      <c r="E600" s="125">
        <v>213</v>
      </c>
      <c r="F600" s="125">
        <v>98.6</v>
      </c>
      <c r="G600" s="125">
        <v>216</v>
      </c>
      <c r="H600" s="125">
        <v>213</v>
      </c>
      <c r="I600" s="125">
        <v>98.6</v>
      </c>
      <c r="J600" s="125">
        <v>185</v>
      </c>
      <c r="K600" s="125">
        <v>182</v>
      </c>
      <c r="L600" s="125">
        <v>98.4</v>
      </c>
      <c r="M600" s="125">
        <v>223</v>
      </c>
      <c r="N600" s="125">
        <v>220</v>
      </c>
      <c r="O600" s="125">
        <v>98.7</v>
      </c>
      <c r="P600" s="125">
        <v>7</v>
      </c>
      <c r="Q600" s="125">
        <v>1</v>
      </c>
      <c r="R600" s="125">
        <v>14.3</v>
      </c>
    </row>
    <row r="601" spans="1:18" x14ac:dyDescent="0.55000000000000004">
      <c r="A601" s="125" t="s">
        <v>176</v>
      </c>
      <c r="B601" s="125">
        <v>2020</v>
      </c>
      <c r="C601" s="125" t="s">
        <v>164</v>
      </c>
      <c r="D601" s="125">
        <v>217</v>
      </c>
      <c r="E601" s="125">
        <v>214</v>
      </c>
      <c r="F601" s="125">
        <v>98.6</v>
      </c>
      <c r="G601" s="125">
        <v>217</v>
      </c>
      <c r="H601" s="125">
        <v>214</v>
      </c>
      <c r="I601" s="125">
        <v>98.6</v>
      </c>
      <c r="J601" s="125">
        <v>186</v>
      </c>
      <c r="K601" s="125">
        <v>181</v>
      </c>
      <c r="L601" s="125">
        <v>97.3</v>
      </c>
      <c r="M601" s="125">
        <v>224</v>
      </c>
      <c r="N601" s="125">
        <v>224</v>
      </c>
      <c r="O601" s="125">
        <v>100</v>
      </c>
      <c r="P601" s="125">
        <v>7</v>
      </c>
      <c r="Q601" s="125">
        <v>2</v>
      </c>
      <c r="R601" s="125">
        <v>28.6</v>
      </c>
    </row>
    <row r="602" spans="1:18" x14ac:dyDescent="0.55000000000000004">
      <c r="A602" s="125" t="s">
        <v>176</v>
      </c>
      <c r="B602" s="125">
        <v>2020</v>
      </c>
      <c r="C602" s="125" t="s">
        <v>165</v>
      </c>
      <c r="D602" s="125">
        <v>218</v>
      </c>
      <c r="E602" s="125">
        <v>215</v>
      </c>
      <c r="F602" s="125">
        <v>98.6</v>
      </c>
      <c r="G602" s="125">
        <v>218</v>
      </c>
      <c r="H602" s="125">
        <v>215</v>
      </c>
      <c r="I602" s="125">
        <v>98.6</v>
      </c>
      <c r="J602" s="125">
        <v>187</v>
      </c>
      <c r="K602" s="125">
        <v>179</v>
      </c>
      <c r="L602" s="125">
        <v>95.7</v>
      </c>
      <c r="M602" s="125">
        <v>225</v>
      </c>
      <c r="N602" s="125">
        <v>221</v>
      </c>
      <c r="O602" s="125">
        <v>98.2</v>
      </c>
      <c r="P602" s="125">
        <v>7</v>
      </c>
      <c r="Q602" s="125">
        <v>0</v>
      </c>
      <c r="R602" s="125">
        <v>0</v>
      </c>
    </row>
    <row r="603" spans="1:18" x14ac:dyDescent="0.55000000000000004">
      <c r="A603" s="125" t="s">
        <v>176</v>
      </c>
      <c r="B603" s="125">
        <v>2020</v>
      </c>
      <c r="C603" s="125" t="s">
        <v>166</v>
      </c>
      <c r="D603" s="125">
        <v>219</v>
      </c>
      <c r="E603" s="125">
        <v>216</v>
      </c>
      <c r="F603" s="125">
        <v>98.6</v>
      </c>
      <c r="G603" s="125">
        <v>219</v>
      </c>
      <c r="H603" s="125">
        <v>216</v>
      </c>
      <c r="I603" s="125">
        <v>98.6</v>
      </c>
      <c r="J603" s="125">
        <v>187</v>
      </c>
      <c r="K603" s="125">
        <v>182</v>
      </c>
      <c r="L603" s="125">
        <v>97.3</v>
      </c>
      <c r="M603" s="125">
        <v>226</v>
      </c>
      <c r="N603" s="125">
        <v>225</v>
      </c>
      <c r="O603" s="125">
        <v>99.6</v>
      </c>
      <c r="P603" s="125">
        <v>7</v>
      </c>
      <c r="Q603" s="125">
        <v>1</v>
      </c>
      <c r="R603" s="125">
        <v>14.3</v>
      </c>
    </row>
    <row r="604" spans="1:18" x14ac:dyDescent="0.55000000000000004">
      <c r="A604" s="125" t="s">
        <v>177</v>
      </c>
      <c r="B604" s="125">
        <v>2020</v>
      </c>
      <c r="C604" s="125" t="s">
        <v>155</v>
      </c>
      <c r="D604" s="125">
        <v>128</v>
      </c>
      <c r="E604" s="125">
        <v>124</v>
      </c>
      <c r="F604" s="125">
        <v>96.9</v>
      </c>
      <c r="G604" s="125">
        <v>128</v>
      </c>
      <c r="H604" s="125">
        <v>124</v>
      </c>
      <c r="I604" s="125">
        <v>96.9</v>
      </c>
      <c r="J604" s="125">
        <v>107</v>
      </c>
      <c r="K604" s="125">
        <v>99</v>
      </c>
      <c r="L604" s="125">
        <v>92.5</v>
      </c>
      <c r="M604" s="125">
        <v>134</v>
      </c>
      <c r="N604" s="125">
        <v>134</v>
      </c>
      <c r="O604" s="125">
        <v>100</v>
      </c>
      <c r="P604" s="125">
        <v>2</v>
      </c>
      <c r="Q604" s="125">
        <v>0</v>
      </c>
      <c r="R604" s="125">
        <v>0</v>
      </c>
    </row>
    <row r="605" spans="1:18" x14ac:dyDescent="0.55000000000000004">
      <c r="A605" s="125" t="s">
        <v>177</v>
      </c>
      <c r="B605" s="125">
        <v>2020</v>
      </c>
      <c r="C605" s="125" t="s">
        <v>156</v>
      </c>
      <c r="D605" s="125">
        <v>128</v>
      </c>
      <c r="E605" s="125">
        <v>124</v>
      </c>
      <c r="F605" s="125">
        <v>96.9</v>
      </c>
      <c r="G605" s="125">
        <v>128</v>
      </c>
      <c r="H605" s="125">
        <v>124</v>
      </c>
      <c r="I605" s="125">
        <v>96.9</v>
      </c>
      <c r="J605" s="125">
        <v>107</v>
      </c>
      <c r="K605" s="125">
        <v>99</v>
      </c>
      <c r="L605" s="125">
        <v>92.5</v>
      </c>
      <c r="M605" s="125">
        <v>134</v>
      </c>
      <c r="N605" s="125">
        <v>134</v>
      </c>
      <c r="O605" s="125">
        <v>100</v>
      </c>
      <c r="P605" s="125">
        <v>2</v>
      </c>
      <c r="Q605" s="125">
        <v>0</v>
      </c>
      <c r="R605" s="125">
        <v>0</v>
      </c>
    </row>
    <row r="606" spans="1:18" x14ac:dyDescent="0.55000000000000004">
      <c r="A606" s="125" t="s">
        <v>177</v>
      </c>
      <c r="B606" s="125">
        <v>2020</v>
      </c>
      <c r="C606" s="125" t="s">
        <v>157</v>
      </c>
      <c r="D606" s="125">
        <v>128</v>
      </c>
      <c r="E606" s="125">
        <v>124</v>
      </c>
      <c r="F606" s="125">
        <v>96.9</v>
      </c>
      <c r="G606" s="125">
        <v>128</v>
      </c>
      <c r="H606" s="125">
        <v>124</v>
      </c>
      <c r="I606" s="125">
        <v>96.9</v>
      </c>
      <c r="J606" s="125">
        <v>107</v>
      </c>
      <c r="K606" s="125">
        <v>99</v>
      </c>
      <c r="L606" s="125">
        <v>92.5</v>
      </c>
      <c r="M606" s="125">
        <v>134</v>
      </c>
      <c r="N606" s="125">
        <v>134</v>
      </c>
      <c r="O606" s="125">
        <v>100</v>
      </c>
      <c r="P606" s="125">
        <v>2</v>
      </c>
      <c r="Q606" s="125">
        <v>0</v>
      </c>
      <c r="R606" s="125">
        <v>0</v>
      </c>
    </row>
    <row r="607" spans="1:18" x14ac:dyDescent="0.55000000000000004">
      <c r="A607" s="125" t="s">
        <v>177</v>
      </c>
      <c r="B607" s="125">
        <v>2020</v>
      </c>
      <c r="C607" s="125" t="s">
        <v>158</v>
      </c>
      <c r="D607" s="125">
        <v>128</v>
      </c>
      <c r="E607" s="125">
        <v>124</v>
      </c>
      <c r="F607" s="125">
        <v>96.9</v>
      </c>
      <c r="G607" s="125">
        <v>128</v>
      </c>
      <c r="H607" s="125">
        <v>124</v>
      </c>
      <c r="I607" s="125">
        <v>96.9</v>
      </c>
      <c r="J607" s="125">
        <v>107</v>
      </c>
      <c r="K607" s="125">
        <v>99</v>
      </c>
      <c r="L607" s="125">
        <v>92.5</v>
      </c>
      <c r="M607" s="125">
        <v>134</v>
      </c>
      <c r="N607" s="125">
        <v>134</v>
      </c>
      <c r="O607" s="125">
        <v>100</v>
      </c>
      <c r="P607" s="125">
        <v>2</v>
      </c>
      <c r="Q607" s="125">
        <v>0</v>
      </c>
      <c r="R607" s="125">
        <v>0</v>
      </c>
    </row>
    <row r="608" spans="1:18" x14ac:dyDescent="0.55000000000000004">
      <c r="A608" s="125" t="s">
        <v>177</v>
      </c>
      <c r="B608" s="125">
        <v>2020</v>
      </c>
      <c r="C608" s="125" t="s">
        <v>159</v>
      </c>
      <c r="D608" s="125">
        <v>129</v>
      </c>
      <c r="E608" s="125">
        <v>124</v>
      </c>
      <c r="F608" s="125">
        <v>96.1</v>
      </c>
      <c r="G608" s="125">
        <v>129</v>
      </c>
      <c r="H608" s="125">
        <v>124</v>
      </c>
      <c r="I608" s="125">
        <v>96.1</v>
      </c>
      <c r="J608" s="125">
        <v>108</v>
      </c>
      <c r="K608" s="125">
        <v>99</v>
      </c>
      <c r="L608" s="125">
        <v>91.7</v>
      </c>
      <c r="M608" s="125">
        <v>135</v>
      </c>
      <c r="N608" s="125">
        <v>135</v>
      </c>
      <c r="O608" s="125">
        <v>100</v>
      </c>
      <c r="P608" s="125">
        <v>2</v>
      </c>
      <c r="Q608" s="125">
        <v>0</v>
      </c>
      <c r="R608" s="125">
        <v>0</v>
      </c>
    </row>
    <row r="609" spans="1:18" x14ac:dyDescent="0.55000000000000004">
      <c r="A609" s="125" t="s">
        <v>177</v>
      </c>
      <c r="B609" s="125">
        <v>2020</v>
      </c>
      <c r="C609" s="125" t="s">
        <v>160</v>
      </c>
      <c r="D609" s="125">
        <v>130</v>
      </c>
      <c r="E609" s="125">
        <v>124</v>
      </c>
      <c r="F609" s="125">
        <v>95.4</v>
      </c>
      <c r="G609" s="125">
        <v>130</v>
      </c>
      <c r="H609" s="125">
        <v>124</v>
      </c>
      <c r="I609" s="125">
        <v>95.4</v>
      </c>
      <c r="J609" s="125">
        <v>109</v>
      </c>
      <c r="K609" s="125">
        <v>99</v>
      </c>
      <c r="L609" s="125">
        <v>90.8</v>
      </c>
      <c r="M609" s="125">
        <v>136</v>
      </c>
      <c r="N609" s="125">
        <v>136</v>
      </c>
      <c r="O609" s="125">
        <v>100</v>
      </c>
      <c r="P609" s="125">
        <v>2</v>
      </c>
      <c r="Q609" s="125">
        <v>0</v>
      </c>
      <c r="R609" s="125">
        <v>0</v>
      </c>
    </row>
    <row r="610" spans="1:18" x14ac:dyDescent="0.55000000000000004">
      <c r="A610" s="125" t="s">
        <v>177</v>
      </c>
      <c r="B610" s="125">
        <v>2020</v>
      </c>
      <c r="C610" s="125" t="s">
        <v>161</v>
      </c>
      <c r="D610" s="125">
        <v>132</v>
      </c>
      <c r="E610" s="125">
        <v>130</v>
      </c>
      <c r="F610" s="125">
        <v>98.5</v>
      </c>
      <c r="G610" s="125">
        <v>132</v>
      </c>
      <c r="H610" s="125">
        <v>130</v>
      </c>
      <c r="I610" s="125">
        <v>98.5</v>
      </c>
      <c r="J610" s="125">
        <v>111</v>
      </c>
      <c r="K610" s="125">
        <v>102</v>
      </c>
      <c r="L610" s="125">
        <v>91.9</v>
      </c>
      <c r="M610" s="125">
        <v>138</v>
      </c>
      <c r="N610" s="125">
        <v>142</v>
      </c>
      <c r="O610" s="125">
        <v>100</v>
      </c>
      <c r="P610" s="125">
        <v>2</v>
      </c>
      <c r="Q610" s="125">
        <v>0</v>
      </c>
      <c r="R610" s="125">
        <v>0</v>
      </c>
    </row>
    <row r="611" spans="1:18" x14ac:dyDescent="0.55000000000000004">
      <c r="A611" s="125" t="s">
        <v>177</v>
      </c>
      <c r="B611" s="125">
        <v>2020</v>
      </c>
      <c r="C611" s="125" t="s">
        <v>162</v>
      </c>
      <c r="D611" s="125">
        <v>132</v>
      </c>
      <c r="E611" s="125">
        <v>130</v>
      </c>
      <c r="F611" s="125">
        <v>98.5</v>
      </c>
      <c r="G611" s="125">
        <v>132</v>
      </c>
      <c r="H611" s="125">
        <v>130</v>
      </c>
      <c r="I611" s="125">
        <v>98.5</v>
      </c>
      <c r="J611" s="125">
        <v>111</v>
      </c>
      <c r="K611" s="125">
        <v>105</v>
      </c>
      <c r="L611" s="125">
        <v>94.6</v>
      </c>
      <c r="M611" s="125">
        <v>138</v>
      </c>
      <c r="N611" s="125">
        <v>142</v>
      </c>
      <c r="O611" s="125">
        <v>100</v>
      </c>
      <c r="P611" s="125">
        <v>2</v>
      </c>
      <c r="Q611" s="125">
        <v>0</v>
      </c>
      <c r="R611" s="125">
        <v>0</v>
      </c>
    </row>
    <row r="612" spans="1:18" x14ac:dyDescent="0.55000000000000004">
      <c r="A612" s="125" t="s">
        <v>177</v>
      </c>
      <c r="B612" s="125">
        <v>2020</v>
      </c>
      <c r="C612" s="125" t="s">
        <v>163</v>
      </c>
      <c r="D612" s="125">
        <v>133</v>
      </c>
      <c r="E612" s="125">
        <v>129</v>
      </c>
      <c r="F612" s="125">
        <v>97</v>
      </c>
      <c r="G612" s="125">
        <v>133</v>
      </c>
      <c r="H612" s="125">
        <v>129</v>
      </c>
      <c r="I612" s="125">
        <v>97</v>
      </c>
      <c r="J612" s="125">
        <v>112</v>
      </c>
      <c r="K612" s="125">
        <v>105</v>
      </c>
      <c r="L612" s="125">
        <v>93.8</v>
      </c>
      <c r="M612" s="125">
        <v>140</v>
      </c>
      <c r="N612" s="125">
        <v>141</v>
      </c>
      <c r="O612" s="125">
        <v>100</v>
      </c>
      <c r="P612" s="125">
        <v>2</v>
      </c>
      <c r="Q612" s="125">
        <v>0</v>
      </c>
      <c r="R612" s="125">
        <v>0</v>
      </c>
    </row>
    <row r="613" spans="1:18" x14ac:dyDescent="0.55000000000000004">
      <c r="A613" s="125" t="s">
        <v>177</v>
      </c>
      <c r="B613" s="125">
        <v>2020</v>
      </c>
      <c r="C613" s="125" t="s">
        <v>164</v>
      </c>
      <c r="D613" s="125">
        <v>133</v>
      </c>
      <c r="E613" s="125">
        <v>130</v>
      </c>
      <c r="F613" s="125">
        <v>97.7</v>
      </c>
      <c r="G613" s="125">
        <v>133</v>
      </c>
      <c r="H613" s="125">
        <v>130</v>
      </c>
      <c r="I613" s="125">
        <v>97.7</v>
      </c>
      <c r="J613" s="125">
        <v>112</v>
      </c>
      <c r="K613" s="125">
        <v>105</v>
      </c>
      <c r="L613" s="125">
        <v>93.8</v>
      </c>
      <c r="M613" s="125">
        <v>140</v>
      </c>
      <c r="N613" s="125">
        <v>153</v>
      </c>
      <c r="O613" s="125">
        <v>100</v>
      </c>
      <c r="P613" s="125">
        <v>2</v>
      </c>
      <c r="Q613" s="125">
        <v>0</v>
      </c>
      <c r="R613" s="125">
        <v>0</v>
      </c>
    </row>
    <row r="614" spans="1:18" x14ac:dyDescent="0.55000000000000004">
      <c r="A614" s="125" t="s">
        <v>177</v>
      </c>
      <c r="B614" s="125">
        <v>2020</v>
      </c>
      <c r="C614" s="125" t="s">
        <v>165</v>
      </c>
      <c r="D614" s="125">
        <v>133</v>
      </c>
      <c r="E614" s="125">
        <v>131</v>
      </c>
      <c r="F614" s="125">
        <v>98.5</v>
      </c>
      <c r="G614" s="125">
        <v>133</v>
      </c>
      <c r="H614" s="125">
        <v>131</v>
      </c>
      <c r="I614" s="125">
        <v>98.5</v>
      </c>
      <c r="J614" s="125">
        <v>112</v>
      </c>
      <c r="K614" s="125">
        <v>105</v>
      </c>
      <c r="L614" s="125">
        <v>93.8</v>
      </c>
      <c r="M614" s="125">
        <v>140</v>
      </c>
      <c r="N614" s="125">
        <v>153</v>
      </c>
      <c r="O614" s="125">
        <v>100</v>
      </c>
      <c r="P614" s="125">
        <v>2</v>
      </c>
      <c r="Q614" s="125">
        <v>0</v>
      </c>
      <c r="R614" s="125">
        <v>0</v>
      </c>
    </row>
    <row r="615" spans="1:18" x14ac:dyDescent="0.55000000000000004">
      <c r="A615" s="125" t="s">
        <v>177</v>
      </c>
      <c r="B615" s="125">
        <v>2020</v>
      </c>
      <c r="C615" s="125" t="s">
        <v>166</v>
      </c>
      <c r="D615" s="125">
        <v>134</v>
      </c>
      <c r="E615" s="125">
        <v>130</v>
      </c>
      <c r="F615" s="125">
        <v>97</v>
      </c>
      <c r="G615" s="125">
        <v>134</v>
      </c>
      <c r="H615" s="125">
        <v>130</v>
      </c>
      <c r="I615" s="125">
        <v>97</v>
      </c>
      <c r="J615" s="125">
        <v>113</v>
      </c>
      <c r="K615" s="125">
        <v>101</v>
      </c>
      <c r="L615" s="125">
        <v>89.4</v>
      </c>
      <c r="M615" s="125">
        <v>141</v>
      </c>
      <c r="N615" s="125">
        <v>142</v>
      </c>
      <c r="O615" s="125">
        <v>100</v>
      </c>
      <c r="P615" s="125">
        <v>2</v>
      </c>
      <c r="Q615" s="125">
        <v>0</v>
      </c>
      <c r="R615" s="125">
        <v>0</v>
      </c>
    </row>
    <row r="616" spans="1:18" x14ac:dyDescent="0.55000000000000004">
      <c r="A616" s="125" t="s">
        <v>178</v>
      </c>
      <c r="B616" s="125">
        <v>2020</v>
      </c>
      <c r="C616" s="125" t="s">
        <v>155</v>
      </c>
      <c r="D616" s="125">
        <v>135</v>
      </c>
      <c r="E616" s="125">
        <v>126</v>
      </c>
      <c r="F616" s="125">
        <v>93.3</v>
      </c>
      <c r="G616" s="125">
        <v>135</v>
      </c>
      <c r="H616" s="125">
        <v>126</v>
      </c>
      <c r="I616" s="125">
        <v>93.3</v>
      </c>
      <c r="J616" s="125">
        <v>126</v>
      </c>
      <c r="K616" s="125">
        <v>121</v>
      </c>
      <c r="L616" s="125">
        <v>96</v>
      </c>
      <c r="M616" s="125">
        <v>139</v>
      </c>
      <c r="N616" s="125">
        <v>130</v>
      </c>
      <c r="O616" s="125">
        <v>93.5</v>
      </c>
      <c r="P616" s="125">
        <v>1</v>
      </c>
      <c r="Q616" s="125">
        <v>0</v>
      </c>
      <c r="R616" s="125">
        <v>0</v>
      </c>
    </row>
    <row r="617" spans="1:18" x14ac:dyDescent="0.55000000000000004">
      <c r="A617" s="125" t="s">
        <v>178</v>
      </c>
      <c r="B617" s="125">
        <v>2020</v>
      </c>
      <c r="C617" s="125" t="s">
        <v>156</v>
      </c>
      <c r="D617" s="125">
        <v>135</v>
      </c>
      <c r="E617" s="125">
        <v>128</v>
      </c>
      <c r="F617" s="125">
        <v>94.8</v>
      </c>
      <c r="G617" s="125">
        <v>135</v>
      </c>
      <c r="H617" s="125">
        <v>128</v>
      </c>
      <c r="I617" s="125">
        <v>94.8</v>
      </c>
      <c r="J617" s="125">
        <v>126</v>
      </c>
      <c r="K617" s="125">
        <v>115</v>
      </c>
      <c r="L617" s="125">
        <v>91.3</v>
      </c>
      <c r="M617" s="125">
        <v>139</v>
      </c>
      <c r="N617" s="125">
        <v>128</v>
      </c>
      <c r="O617" s="125">
        <v>92.1</v>
      </c>
      <c r="P617" s="125">
        <v>1</v>
      </c>
      <c r="Q617" s="125">
        <v>0</v>
      </c>
      <c r="R617" s="125">
        <v>0</v>
      </c>
    </row>
    <row r="618" spans="1:18" x14ac:dyDescent="0.55000000000000004">
      <c r="A618" s="125" t="s">
        <v>178</v>
      </c>
      <c r="B618" s="125">
        <v>2020</v>
      </c>
      <c r="C618" s="125" t="s">
        <v>157</v>
      </c>
      <c r="D618" s="125">
        <v>135</v>
      </c>
      <c r="E618" s="125">
        <v>128</v>
      </c>
      <c r="F618" s="125">
        <v>94.8</v>
      </c>
      <c r="G618" s="125">
        <v>135</v>
      </c>
      <c r="H618" s="125">
        <v>128</v>
      </c>
      <c r="I618" s="125">
        <v>94.8</v>
      </c>
      <c r="J618" s="125">
        <v>126</v>
      </c>
      <c r="K618" s="125">
        <v>119</v>
      </c>
      <c r="L618" s="125">
        <v>94.4</v>
      </c>
      <c r="M618" s="125">
        <v>139</v>
      </c>
      <c r="N618" s="125">
        <v>129</v>
      </c>
      <c r="O618" s="125">
        <v>92.8</v>
      </c>
      <c r="P618" s="125">
        <v>1</v>
      </c>
      <c r="Q618" s="125">
        <v>0</v>
      </c>
      <c r="R618" s="125">
        <v>0</v>
      </c>
    </row>
    <row r="619" spans="1:18" x14ac:dyDescent="0.55000000000000004">
      <c r="A619" s="125" t="s">
        <v>178</v>
      </c>
      <c r="B619" s="125">
        <v>2020</v>
      </c>
      <c r="C619" s="125" t="s">
        <v>158</v>
      </c>
      <c r="D619" s="125">
        <v>135</v>
      </c>
      <c r="E619" s="125">
        <v>126</v>
      </c>
      <c r="F619" s="125">
        <v>93.3</v>
      </c>
      <c r="G619" s="125">
        <v>135</v>
      </c>
      <c r="H619" s="125">
        <v>126</v>
      </c>
      <c r="I619" s="125">
        <v>93.3</v>
      </c>
      <c r="J619" s="125">
        <v>126</v>
      </c>
      <c r="K619" s="125">
        <v>122</v>
      </c>
      <c r="L619" s="125">
        <v>96.8</v>
      </c>
      <c r="M619" s="125">
        <v>139</v>
      </c>
      <c r="N619" s="125">
        <v>129</v>
      </c>
      <c r="O619" s="125">
        <v>92.8</v>
      </c>
      <c r="P619" s="125">
        <v>1</v>
      </c>
      <c r="Q619" s="125">
        <v>0</v>
      </c>
      <c r="R619" s="125">
        <v>0</v>
      </c>
    </row>
    <row r="620" spans="1:18" x14ac:dyDescent="0.55000000000000004">
      <c r="A620" s="125" t="s">
        <v>178</v>
      </c>
      <c r="B620" s="125">
        <v>2020</v>
      </c>
      <c r="C620" s="125" t="s">
        <v>159</v>
      </c>
      <c r="D620" s="125">
        <v>135</v>
      </c>
      <c r="E620" s="125">
        <v>127</v>
      </c>
      <c r="F620" s="125">
        <v>94.1</v>
      </c>
      <c r="G620" s="125">
        <v>135</v>
      </c>
      <c r="H620" s="125">
        <v>127</v>
      </c>
      <c r="I620" s="125">
        <v>94.1</v>
      </c>
      <c r="J620" s="125">
        <v>126</v>
      </c>
      <c r="K620" s="125">
        <v>121</v>
      </c>
      <c r="L620" s="125">
        <v>96</v>
      </c>
      <c r="M620" s="125">
        <v>139</v>
      </c>
      <c r="N620" s="125">
        <v>131</v>
      </c>
      <c r="O620" s="125">
        <v>94.2</v>
      </c>
      <c r="P620" s="125">
        <v>1</v>
      </c>
      <c r="Q620" s="125">
        <v>0</v>
      </c>
      <c r="R620" s="125">
        <v>0</v>
      </c>
    </row>
    <row r="621" spans="1:18" x14ac:dyDescent="0.55000000000000004">
      <c r="A621" s="125" t="s">
        <v>178</v>
      </c>
      <c r="B621" s="125">
        <v>2020</v>
      </c>
      <c r="C621" s="125" t="s">
        <v>160</v>
      </c>
      <c r="D621" s="125">
        <v>135</v>
      </c>
      <c r="E621" s="125">
        <v>129</v>
      </c>
      <c r="F621" s="125">
        <v>95.6</v>
      </c>
      <c r="G621" s="125">
        <v>135</v>
      </c>
      <c r="H621" s="125">
        <v>129</v>
      </c>
      <c r="I621" s="125">
        <v>95.6</v>
      </c>
      <c r="J621" s="125">
        <v>126</v>
      </c>
      <c r="K621" s="125">
        <v>122</v>
      </c>
      <c r="L621" s="125">
        <v>96.8</v>
      </c>
      <c r="M621" s="125">
        <v>139</v>
      </c>
      <c r="N621" s="125">
        <v>132</v>
      </c>
      <c r="O621" s="125">
        <v>95</v>
      </c>
      <c r="P621" s="125">
        <v>1</v>
      </c>
      <c r="Q621" s="125">
        <v>0</v>
      </c>
      <c r="R621" s="125">
        <v>0</v>
      </c>
    </row>
    <row r="622" spans="1:18" x14ac:dyDescent="0.55000000000000004">
      <c r="A622" s="125" t="s">
        <v>178</v>
      </c>
      <c r="B622" s="125">
        <v>2020</v>
      </c>
      <c r="C622" s="125" t="s">
        <v>161</v>
      </c>
      <c r="D622" s="125">
        <v>135</v>
      </c>
      <c r="E622" s="125">
        <v>133</v>
      </c>
      <c r="F622" s="125">
        <v>98.5</v>
      </c>
      <c r="G622" s="125">
        <v>135</v>
      </c>
      <c r="H622" s="125">
        <v>133</v>
      </c>
      <c r="I622" s="125">
        <v>98.5</v>
      </c>
      <c r="J622" s="125">
        <v>126</v>
      </c>
      <c r="K622" s="125">
        <v>122</v>
      </c>
      <c r="L622" s="125">
        <v>96.8</v>
      </c>
      <c r="M622" s="125">
        <v>139</v>
      </c>
      <c r="N622" s="125">
        <v>133</v>
      </c>
      <c r="O622" s="125">
        <v>95.7</v>
      </c>
      <c r="P622" s="125">
        <v>1</v>
      </c>
      <c r="Q622" s="125">
        <v>0</v>
      </c>
      <c r="R622" s="125">
        <v>0</v>
      </c>
    </row>
    <row r="623" spans="1:18" x14ac:dyDescent="0.55000000000000004">
      <c r="A623" s="125" t="s">
        <v>178</v>
      </c>
      <c r="B623" s="125">
        <v>2020</v>
      </c>
      <c r="C623" s="125" t="s">
        <v>162</v>
      </c>
      <c r="D623" s="125">
        <v>135</v>
      </c>
      <c r="E623" s="125">
        <v>133</v>
      </c>
      <c r="F623" s="125">
        <v>98.5</v>
      </c>
      <c r="G623" s="125">
        <v>135</v>
      </c>
      <c r="H623" s="125">
        <v>133</v>
      </c>
      <c r="I623" s="125">
        <v>98.5</v>
      </c>
      <c r="J623" s="125">
        <v>126</v>
      </c>
      <c r="K623" s="125">
        <v>121</v>
      </c>
      <c r="L623" s="125">
        <v>96</v>
      </c>
      <c r="M623" s="125">
        <v>139</v>
      </c>
      <c r="N623" s="125">
        <v>136</v>
      </c>
      <c r="O623" s="125">
        <v>97.8</v>
      </c>
      <c r="P623" s="125">
        <v>1</v>
      </c>
      <c r="Q623" s="125">
        <v>0</v>
      </c>
      <c r="R623" s="125">
        <v>0</v>
      </c>
    </row>
    <row r="624" spans="1:18" x14ac:dyDescent="0.55000000000000004">
      <c r="A624" s="125" t="s">
        <v>178</v>
      </c>
      <c r="B624" s="125">
        <v>2020</v>
      </c>
      <c r="C624" s="125" t="s">
        <v>163</v>
      </c>
      <c r="D624" s="125">
        <v>135</v>
      </c>
      <c r="E624" s="125">
        <v>130</v>
      </c>
      <c r="F624" s="125">
        <v>96.3</v>
      </c>
      <c r="G624" s="125">
        <v>135</v>
      </c>
      <c r="H624" s="125">
        <v>130</v>
      </c>
      <c r="I624" s="125">
        <v>96.3</v>
      </c>
      <c r="J624" s="125">
        <v>126</v>
      </c>
      <c r="K624" s="125">
        <v>118</v>
      </c>
      <c r="L624" s="125">
        <v>93.7</v>
      </c>
      <c r="M624" s="125">
        <v>139</v>
      </c>
      <c r="N624" s="125">
        <v>132</v>
      </c>
      <c r="O624" s="125">
        <v>95</v>
      </c>
      <c r="P624" s="125">
        <v>1</v>
      </c>
      <c r="Q624" s="125">
        <v>0</v>
      </c>
      <c r="R624" s="125">
        <v>0</v>
      </c>
    </row>
    <row r="625" spans="1:18" x14ac:dyDescent="0.55000000000000004">
      <c r="A625" s="125" t="s">
        <v>178</v>
      </c>
      <c r="B625" s="125">
        <v>2020</v>
      </c>
      <c r="C625" s="125" t="s">
        <v>164</v>
      </c>
      <c r="D625" s="125">
        <v>135</v>
      </c>
      <c r="E625" s="125">
        <v>133</v>
      </c>
      <c r="F625" s="125">
        <v>98.5</v>
      </c>
      <c r="G625" s="125">
        <v>135</v>
      </c>
      <c r="H625" s="125">
        <v>133</v>
      </c>
      <c r="I625" s="125">
        <v>98.5</v>
      </c>
      <c r="J625" s="125">
        <v>126</v>
      </c>
      <c r="K625" s="125">
        <v>122</v>
      </c>
      <c r="L625" s="125">
        <v>96.8</v>
      </c>
      <c r="M625" s="125">
        <v>139</v>
      </c>
      <c r="N625" s="125">
        <v>135</v>
      </c>
      <c r="O625" s="125">
        <v>97.1</v>
      </c>
      <c r="P625" s="125">
        <v>1</v>
      </c>
      <c r="Q625" s="125">
        <v>0</v>
      </c>
      <c r="R625" s="125">
        <v>0</v>
      </c>
    </row>
    <row r="626" spans="1:18" x14ac:dyDescent="0.55000000000000004">
      <c r="A626" s="125" t="s">
        <v>178</v>
      </c>
      <c r="B626" s="125">
        <v>2020</v>
      </c>
      <c r="C626" s="125" t="s">
        <v>165</v>
      </c>
      <c r="D626" s="125">
        <v>135</v>
      </c>
      <c r="E626" s="125">
        <v>132</v>
      </c>
      <c r="F626" s="125">
        <v>97.8</v>
      </c>
      <c r="G626" s="125">
        <v>135</v>
      </c>
      <c r="H626" s="125">
        <v>132</v>
      </c>
      <c r="I626" s="125">
        <v>97.8</v>
      </c>
      <c r="J626" s="125">
        <v>126</v>
      </c>
      <c r="K626" s="125">
        <v>122</v>
      </c>
      <c r="L626" s="125">
        <v>96.8</v>
      </c>
      <c r="M626" s="125">
        <v>139</v>
      </c>
      <c r="N626" s="125">
        <v>135</v>
      </c>
      <c r="O626" s="125">
        <v>97.1</v>
      </c>
      <c r="P626" s="125">
        <v>1</v>
      </c>
      <c r="Q626" s="125">
        <v>0</v>
      </c>
      <c r="R626" s="125">
        <v>0</v>
      </c>
    </row>
    <row r="627" spans="1:18" x14ac:dyDescent="0.55000000000000004">
      <c r="A627" s="125" t="s">
        <v>178</v>
      </c>
      <c r="B627" s="125">
        <v>2020</v>
      </c>
      <c r="C627" s="125" t="s">
        <v>166</v>
      </c>
      <c r="D627" s="125">
        <v>135</v>
      </c>
      <c r="E627" s="125">
        <v>123</v>
      </c>
      <c r="F627" s="125">
        <v>91.1</v>
      </c>
      <c r="G627" s="125">
        <v>135</v>
      </c>
      <c r="H627" s="125">
        <v>123</v>
      </c>
      <c r="I627" s="125">
        <v>91.1</v>
      </c>
      <c r="J627" s="125">
        <v>126</v>
      </c>
      <c r="K627" s="125">
        <v>110</v>
      </c>
      <c r="L627" s="125">
        <v>87.3</v>
      </c>
      <c r="M627" s="125">
        <v>139</v>
      </c>
      <c r="N627" s="125">
        <v>125</v>
      </c>
      <c r="O627" s="125">
        <v>89.9</v>
      </c>
      <c r="P627" s="125">
        <v>1</v>
      </c>
      <c r="Q627" s="125">
        <v>0</v>
      </c>
      <c r="R627" s="125">
        <v>0</v>
      </c>
    </row>
    <row r="628" spans="1:18" x14ac:dyDescent="0.55000000000000004">
      <c r="A628" s="125" t="s">
        <v>179</v>
      </c>
      <c r="B628" s="125">
        <v>2020</v>
      </c>
      <c r="C628" s="125" t="s">
        <v>155</v>
      </c>
      <c r="D628" s="125">
        <v>168</v>
      </c>
      <c r="E628" s="125">
        <v>169</v>
      </c>
      <c r="F628" s="125">
        <v>100</v>
      </c>
      <c r="G628" s="125">
        <v>168</v>
      </c>
      <c r="H628" s="125">
        <v>169</v>
      </c>
      <c r="I628" s="125">
        <v>100</v>
      </c>
      <c r="J628" s="125">
        <v>130</v>
      </c>
      <c r="K628" s="125">
        <v>129</v>
      </c>
      <c r="L628" s="125">
        <v>99.2</v>
      </c>
      <c r="M628" s="125">
        <v>175</v>
      </c>
      <c r="N628" s="125">
        <v>185</v>
      </c>
      <c r="O628" s="125">
        <v>100</v>
      </c>
      <c r="P628" s="125">
        <v>4</v>
      </c>
      <c r="Q628" s="125">
        <v>3</v>
      </c>
      <c r="R628" s="125">
        <v>75</v>
      </c>
    </row>
    <row r="629" spans="1:18" x14ac:dyDescent="0.55000000000000004">
      <c r="A629" s="125" t="s">
        <v>179</v>
      </c>
      <c r="B629" s="125">
        <v>2020</v>
      </c>
      <c r="C629" s="125" t="s">
        <v>156</v>
      </c>
      <c r="D629" s="125">
        <v>168</v>
      </c>
      <c r="E629" s="125">
        <v>169</v>
      </c>
      <c r="F629" s="125">
        <v>100</v>
      </c>
      <c r="G629" s="125">
        <v>168</v>
      </c>
      <c r="H629" s="125">
        <v>169</v>
      </c>
      <c r="I629" s="125">
        <v>100</v>
      </c>
      <c r="J629" s="125">
        <v>130</v>
      </c>
      <c r="K629" s="125">
        <v>127</v>
      </c>
      <c r="L629" s="125">
        <v>97.7</v>
      </c>
      <c r="M629" s="125">
        <v>175</v>
      </c>
      <c r="N629" s="125">
        <v>188</v>
      </c>
      <c r="O629" s="125">
        <v>100</v>
      </c>
      <c r="P629" s="125">
        <v>4</v>
      </c>
      <c r="Q629" s="125">
        <v>3</v>
      </c>
      <c r="R629" s="125">
        <v>75</v>
      </c>
    </row>
    <row r="630" spans="1:18" x14ac:dyDescent="0.55000000000000004">
      <c r="A630" s="125" t="s">
        <v>179</v>
      </c>
      <c r="B630" s="125">
        <v>2020</v>
      </c>
      <c r="C630" s="125" t="s">
        <v>157</v>
      </c>
      <c r="D630" s="125">
        <v>169</v>
      </c>
      <c r="E630" s="125">
        <v>170</v>
      </c>
      <c r="F630" s="125">
        <v>100</v>
      </c>
      <c r="G630" s="125">
        <v>169</v>
      </c>
      <c r="H630" s="125">
        <v>170</v>
      </c>
      <c r="I630" s="125">
        <v>100</v>
      </c>
      <c r="J630" s="125">
        <v>131</v>
      </c>
      <c r="K630" s="125">
        <v>128</v>
      </c>
      <c r="L630" s="125">
        <v>97.7</v>
      </c>
      <c r="M630" s="125">
        <v>176</v>
      </c>
      <c r="N630" s="125">
        <v>188</v>
      </c>
      <c r="O630" s="125">
        <v>100</v>
      </c>
      <c r="P630" s="125">
        <v>4</v>
      </c>
      <c r="Q630" s="125">
        <v>2</v>
      </c>
      <c r="R630" s="125">
        <v>50</v>
      </c>
    </row>
    <row r="631" spans="1:18" x14ac:dyDescent="0.55000000000000004">
      <c r="A631" s="125" t="s">
        <v>179</v>
      </c>
      <c r="B631" s="125">
        <v>2020</v>
      </c>
      <c r="C631" s="125" t="s">
        <v>158</v>
      </c>
      <c r="D631" s="125">
        <v>172</v>
      </c>
      <c r="E631" s="125">
        <v>172</v>
      </c>
      <c r="F631" s="125">
        <v>100</v>
      </c>
      <c r="G631" s="125">
        <v>172</v>
      </c>
      <c r="H631" s="125">
        <v>172</v>
      </c>
      <c r="I631" s="125">
        <v>100</v>
      </c>
      <c r="J631" s="125">
        <v>134</v>
      </c>
      <c r="K631" s="125">
        <v>131</v>
      </c>
      <c r="L631" s="125">
        <v>97.8</v>
      </c>
      <c r="M631" s="125">
        <v>179</v>
      </c>
      <c r="N631" s="125">
        <v>189</v>
      </c>
      <c r="O631" s="125">
        <v>100</v>
      </c>
      <c r="P631" s="125">
        <v>4</v>
      </c>
      <c r="Q631" s="125">
        <v>3</v>
      </c>
      <c r="R631" s="125">
        <v>75</v>
      </c>
    </row>
    <row r="632" spans="1:18" x14ac:dyDescent="0.55000000000000004">
      <c r="A632" s="125" t="s">
        <v>179</v>
      </c>
      <c r="B632" s="125">
        <v>2020</v>
      </c>
      <c r="C632" s="125" t="s">
        <v>159</v>
      </c>
      <c r="D632" s="125">
        <v>172</v>
      </c>
      <c r="E632" s="125">
        <v>174</v>
      </c>
      <c r="F632" s="125">
        <v>100</v>
      </c>
      <c r="G632" s="125">
        <v>172</v>
      </c>
      <c r="H632" s="125">
        <v>174</v>
      </c>
      <c r="I632" s="125">
        <v>100</v>
      </c>
      <c r="J632" s="125">
        <v>134</v>
      </c>
      <c r="K632" s="125">
        <v>132</v>
      </c>
      <c r="L632" s="125">
        <v>98.5</v>
      </c>
      <c r="M632" s="125">
        <v>179</v>
      </c>
      <c r="N632" s="125">
        <v>192</v>
      </c>
      <c r="O632" s="125">
        <v>100</v>
      </c>
      <c r="P632" s="125">
        <v>4</v>
      </c>
      <c r="Q632" s="125">
        <v>3</v>
      </c>
      <c r="R632" s="125">
        <v>75</v>
      </c>
    </row>
    <row r="633" spans="1:18" x14ac:dyDescent="0.55000000000000004">
      <c r="A633" s="125" t="s">
        <v>179</v>
      </c>
      <c r="B633" s="125">
        <v>2020</v>
      </c>
      <c r="C633" s="125" t="s">
        <v>160</v>
      </c>
      <c r="D633" s="125">
        <v>172</v>
      </c>
      <c r="E633" s="125">
        <v>174</v>
      </c>
      <c r="F633" s="125">
        <v>100</v>
      </c>
      <c r="G633" s="125">
        <v>172</v>
      </c>
      <c r="H633" s="125">
        <v>174</v>
      </c>
      <c r="I633" s="125">
        <v>100</v>
      </c>
      <c r="J633" s="125">
        <v>134</v>
      </c>
      <c r="K633" s="125">
        <v>133</v>
      </c>
      <c r="L633" s="125">
        <v>99.3</v>
      </c>
      <c r="M633" s="125">
        <v>179</v>
      </c>
      <c r="N633" s="125">
        <v>191</v>
      </c>
      <c r="O633" s="125">
        <v>100</v>
      </c>
      <c r="P633" s="125">
        <v>4</v>
      </c>
      <c r="Q633" s="125">
        <v>3</v>
      </c>
      <c r="R633" s="125">
        <v>75</v>
      </c>
    </row>
    <row r="634" spans="1:18" x14ac:dyDescent="0.55000000000000004">
      <c r="A634" s="125" t="s">
        <v>179</v>
      </c>
      <c r="B634" s="125">
        <v>2020</v>
      </c>
      <c r="C634" s="125" t="s">
        <v>161</v>
      </c>
      <c r="D634" s="125">
        <v>172</v>
      </c>
      <c r="E634" s="125">
        <v>175</v>
      </c>
      <c r="F634" s="125">
        <v>100</v>
      </c>
      <c r="G634" s="125">
        <v>172</v>
      </c>
      <c r="H634" s="125">
        <v>175</v>
      </c>
      <c r="I634" s="125">
        <v>100</v>
      </c>
      <c r="J634" s="125">
        <v>134</v>
      </c>
      <c r="K634" s="125">
        <v>133</v>
      </c>
      <c r="L634" s="125">
        <v>99.3</v>
      </c>
      <c r="M634" s="125">
        <v>179</v>
      </c>
      <c r="N634" s="125">
        <v>193</v>
      </c>
      <c r="O634" s="125">
        <v>100</v>
      </c>
      <c r="P634" s="125">
        <v>4</v>
      </c>
      <c r="Q634" s="125">
        <v>3</v>
      </c>
      <c r="R634" s="125">
        <v>75</v>
      </c>
    </row>
    <row r="635" spans="1:18" x14ac:dyDescent="0.55000000000000004">
      <c r="A635" s="125" t="s">
        <v>179</v>
      </c>
      <c r="B635" s="125">
        <v>2020</v>
      </c>
      <c r="C635" s="125" t="s">
        <v>162</v>
      </c>
      <c r="D635" s="125">
        <v>173</v>
      </c>
      <c r="E635" s="125">
        <v>176</v>
      </c>
      <c r="F635" s="125">
        <v>100</v>
      </c>
      <c r="G635" s="125">
        <v>173</v>
      </c>
      <c r="H635" s="125">
        <v>176</v>
      </c>
      <c r="I635" s="125">
        <v>100</v>
      </c>
      <c r="J635" s="125">
        <v>134</v>
      </c>
      <c r="K635" s="125">
        <v>134</v>
      </c>
      <c r="L635" s="125">
        <v>100</v>
      </c>
      <c r="M635" s="125">
        <v>180</v>
      </c>
      <c r="N635" s="125">
        <v>195</v>
      </c>
      <c r="O635" s="125">
        <v>100</v>
      </c>
      <c r="P635" s="125">
        <v>4</v>
      </c>
      <c r="Q635" s="125">
        <v>2</v>
      </c>
      <c r="R635" s="125">
        <v>50</v>
      </c>
    </row>
    <row r="636" spans="1:18" x14ac:dyDescent="0.55000000000000004">
      <c r="A636" s="125" t="s">
        <v>179</v>
      </c>
      <c r="B636" s="125">
        <v>2020</v>
      </c>
      <c r="C636" s="125" t="s">
        <v>163</v>
      </c>
      <c r="D636" s="125">
        <v>173</v>
      </c>
      <c r="E636" s="125">
        <v>176</v>
      </c>
      <c r="F636" s="125">
        <v>100</v>
      </c>
      <c r="G636" s="125">
        <v>173</v>
      </c>
      <c r="H636" s="125">
        <v>176</v>
      </c>
      <c r="I636" s="125">
        <v>100</v>
      </c>
      <c r="J636" s="125">
        <v>134</v>
      </c>
      <c r="K636" s="125">
        <v>133</v>
      </c>
      <c r="L636" s="125">
        <v>99.3</v>
      </c>
      <c r="M636" s="125">
        <v>180</v>
      </c>
      <c r="N636" s="125">
        <v>195</v>
      </c>
      <c r="O636" s="125">
        <v>100</v>
      </c>
      <c r="P636" s="125">
        <v>4</v>
      </c>
      <c r="Q636" s="125">
        <v>3</v>
      </c>
      <c r="R636" s="125">
        <v>75</v>
      </c>
    </row>
    <row r="637" spans="1:18" x14ac:dyDescent="0.55000000000000004">
      <c r="A637" s="125" t="s">
        <v>179</v>
      </c>
      <c r="B637" s="125">
        <v>2020</v>
      </c>
      <c r="C637" s="125" t="s">
        <v>164</v>
      </c>
      <c r="D637" s="125">
        <v>173</v>
      </c>
      <c r="E637" s="125">
        <v>176</v>
      </c>
      <c r="F637" s="125">
        <v>100</v>
      </c>
      <c r="G637" s="125">
        <v>173</v>
      </c>
      <c r="H637" s="125">
        <v>176</v>
      </c>
      <c r="I637" s="125">
        <v>100</v>
      </c>
      <c r="J637" s="125">
        <v>134</v>
      </c>
      <c r="K637" s="125">
        <v>137</v>
      </c>
      <c r="L637" s="125">
        <v>100</v>
      </c>
      <c r="M637" s="125">
        <v>180</v>
      </c>
      <c r="N637" s="125">
        <v>194</v>
      </c>
      <c r="O637" s="125">
        <v>100</v>
      </c>
      <c r="P637" s="125">
        <v>4</v>
      </c>
      <c r="Q637" s="125">
        <v>3</v>
      </c>
      <c r="R637" s="125">
        <v>75</v>
      </c>
    </row>
    <row r="638" spans="1:18" x14ac:dyDescent="0.55000000000000004">
      <c r="A638" s="125" t="s">
        <v>179</v>
      </c>
      <c r="B638" s="125">
        <v>2020</v>
      </c>
      <c r="C638" s="125" t="s">
        <v>165</v>
      </c>
      <c r="D638" s="125">
        <v>174</v>
      </c>
      <c r="E638" s="125">
        <v>178</v>
      </c>
      <c r="F638" s="125">
        <v>100</v>
      </c>
      <c r="G638" s="125">
        <v>174</v>
      </c>
      <c r="H638" s="125">
        <v>178</v>
      </c>
      <c r="I638" s="125">
        <v>100</v>
      </c>
      <c r="J638" s="125">
        <v>134</v>
      </c>
      <c r="K638" s="125">
        <v>137</v>
      </c>
      <c r="L638" s="125">
        <v>100</v>
      </c>
      <c r="M638" s="125">
        <v>181</v>
      </c>
      <c r="N638" s="125">
        <v>194</v>
      </c>
      <c r="O638" s="125">
        <v>100</v>
      </c>
      <c r="P638" s="125">
        <v>4</v>
      </c>
      <c r="Q638" s="125">
        <v>3</v>
      </c>
      <c r="R638" s="125">
        <v>75</v>
      </c>
    </row>
    <row r="639" spans="1:18" x14ac:dyDescent="0.55000000000000004">
      <c r="A639" s="125" t="s">
        <v>179</v>
      </c>
      <c r="B639" s="125">
        <v>2020</v>
      </c>
      <c r="C639" s="125" t="s">
        <v>166</v>
      </c>
      <c r="D639" s="125">
        <v>175</v>
      </c>
      <c r="E639" s="125">
        <v>178</v>
      </c>
      <c r="F639" s="125">
        <v>100</v>
      </c>
      <c r="G639" s="125">
        <v>175</v>
      </c>
      <c r="H639" s="125">
        <v>178</v>
      </c>
      <c r="I639" s="125">
        <v>100</v>
      </c>
      <c r="J639" s="125">
        <v>134</v>
      </c>
      <c r="K639" s="125">
        <v>137</v>
      </c>
      <c r="L639" s="125">
        <v>100</v>
      </c>
      <c r="M639" s="125">
        <v>182</v>
      </c>
      <c r="N639" s="125">
        <v>193</v>
      </c>
      <c r="O639" s="125">
        <v>100</v>
      </c>
      <c r="P639" s="125">
        <v>4</v>
      </c>
      <c r="Q639" s="125">
        <v>3</v>
      </c>
      <c r="R639" s="125">
        <v>75</v>
      </c>
    </row>
    <row r="640" spans="1:18" x14ac:dyDescent="0.55000000000000004">
      <c r="A640" s="125" t="s">
        <v>180</v>
      </c>
      <c r="B640" s="125">
        <v>2020</v>
      </c>
      <c r="C640" s="125" t="s">
        <v>155</v>
      </c>
      <c r="D640" s="125">
        <v>98</v>
      </c>
      <c r="E640" s="125">
        <v>79</v>
      </c>
      <c r="F640" s="125">
        <v>80.599999999999994</v>
      </c>
      <c r="G640" s="125">
        <v>98</v>
      </c>
      <c r="H640" s="125">
        <v>79</v>
      </c>
      <c r="I640" s="125">
        <v>80.599999999999994</v>
      </c>
      <c r="J640" s="125">
        <v>95</v>
      </c>
      <c r="K640" s="125">
        <v>90</v>
      </c>
      <c r="L640" s="125">
        <v>94.7</v>
      </c>
      <c r="M640" s="125">
        <v>93</v>
      </c>
      <c r="N640" s="125">
        <v>75</v>
      </c>
      <c r="O640" s="125">
        <v>80.599999999999994</v>
      </c>
      <c r="P640" s="125">
        <v>4</v>
      </c>
      <c r="Q640" s="125">
        <v>2</v>
      </c>
      <c r="R640" s="125">
        <v>50</v>
      </c>
    </row>
    <row r="641" spans="1:18" x14ac:dyDescent="0.55000000000000004">
      <c r="A641" s="125" t="s">
        <v>180</v>
      </c>
      <c r="B641" s="125">
        <v>2020</v>
      </c>
      <c r="C641" s="125" t="s">
        <v>156</v>
      </c>
      <c r="D641" s="125">
        <v>98</v>
      </c>
      <c r="E641" s="125">
        <v>85</v>
      </c>
      <c r="F641" s="125">
        <v>86.7</v>
      </c>
      <c r="G641" s="125">
        <v>98</v>
      </c>
      <c r="H641" s="125">
        <v>85</v>
      </c>
      <c r="I641" s="125">
        <v>86.7</v>
      </c>
      <c r="J641" s="125">
        <v>95</v>
      </c>
      <c r="K641" s="125">
        <v>94</v>
      </c>
      <c r="L641" s="125">
        <v>98.9</v>
      </c>
      <c r="M641" s="125">
        <v>93</v>
      </c>
      <c r="N641" s="125">
        <v>81</v>
      </c>
      <c r="O641" s="125">
        <v>87.1</v>
      </c>
      <c r="P641" s="125">
        <v>4</v>
      </c>
      <c r="Q641" s="125">
        <v>2</v>
      </c>
      <c r="R641" s="125">
        <v>50</v>
      </c>
    </row>
    <row r="642" spans="1:18" x14ac:dyDescent="0.55000000000000004">
      <c r="A642" s="125" t="s">
        <v>180</v>
      </c>
      <c r="B642" s="125">
        <v>2020</v>
      </c>
      <c r="C642" s="125" t="s">
        <v>157</v>
      </c>
      <c r="D642" s="125">
        <v>98</v>
      </c>
      <c r="E642" s="125">
        <v>86</v>
      </c>
      <c r="F642" s="125">
        <v>87.8</v>
      </c>
      <c r="G642" s="125">
        <v>98</v>
      </c>
      <c r="H642" s="125">
        <v>86</v>
      </c>
      <c r="I642" s="125">
        <v>87.8</v>
      </c>
      <c r="J642" s="125">
        <v>95</v>
      </c>
      <c r="K642" s="125">
        <v>99</v>
      </c>
      <c r="L642" s="125">
        <v>100</v>
      </c>
      <c r="M642" s="125">
        <v>93</v>
      </c>
      <c r="N642" s="125">
        <v>80</v>
      </c>
      <c r="O642" s="125">
        <v>86</v>
      </c>
      <c r="P642" s="125">
        <v>4</v>
      </c>
      <c r="Q642" s="125">
        <v>2</v>
      </c>
      <c r="R642" s="125">
        <v>50</v>
      </c>
    </row>
    <row r="643" spans="1:18" x14ac:dyDescent="0.55000000000000004">
      <c r="A643" s="125" t="s">
        <v>180</v>
      </c>
      <c r="B643" s="125">
        <v>2020</v>
      </c>
      <c r="C643" s="125" t="s">
        <v>158</v>
      </c>
      <c r="D643" s="125">
        <v>98</v>
      </c>
      <c r="E643" s="125">
        <v>84</v>
      </c>
      <c r="F643" s="125">
        <v>85.7</v>
      </c>
      <c r="G643" s="125">
        <v>98</v>
      </c>
      <c r="H643" s="125">
        <v>84</v>
      </c>
      <c r="I643" s="125">
        <v>85.7</v>
      </c>
      <c r="J643" s="125">
        <v>95</v>
      </c>
      <c r="K643" s="125">
        <v>97</v>
      </c>
      <c r="L643" s="125">
        <v>100</v>
      </c>
      <c r="M643" s="125">
        <v>93</v>
      </c>
      <c r="N643" s="125">
        <v>82</v>
      </c>
      <c r="O643" s="125">
        <v>88.2</v>
      </c>
      <c r="P643" s="125">
        <v>4</v>
      </c>
      <c r="Q643" s="125">
        <v>2</v>
      </c>
      <c r="R643" s="125">
        <v>50</v>
      </c>
    </row>
    <row r="644" spans="1:18" x14ac:dyDescent="0.55000000000000004">
      <c r="A644" s="125" t="s">
        <v>180</v>
      </c>
      <c r="B644" s="125">
        <v>2020</v>
      </c>
      <c r="C644" s="125" t="s">
        <v>159</v>
      </c>
      <c r="D644" s="125">
        <v>98</v>
      </c>
      <c r="E644" s="125">
        <v>94</v>
      </c>
      <c r="F644" s="125">
        <v>95.9</v>
      </c>
      <c r="G644" s="125">
        <v>98</v>
      </c>
      <c r="H644" s="125">
        <v>94</v>
      </c>
      <c r="I644" s="125">
        <v>95.9</v>
      </c>
      <c r="J644" s="125">
        <v>95</v>
      </c>
      <c r="K644" s="125">
        <v>99</v>
      </c>
      <c r="L644" s="125">
        <v>100</v>
      </c>
      <c r="M644" s="125">
        <v>93</v>
      </c>
      <c r="N644" s="125">
        <v>85</v>
      </c>
      <c r="O644" s="125">
        <v>91.4</v>
      </c>
      <c r="P644" s="125">
        <v>4</v>
      </c>
      <c r="Q644" s="125">
        <v>2</v>
      </c>
      <c r="R644" s="125">
        <v>50</v>
      </c>
    </row>
    <row r="645" spans="1:18" x14ac:dyDescent="0.55000000000000004">
      <c r="A645" s="125" t="s">
        <v>180</v>
      </c>
      <c r="B645" s="125">
        <v>2020</v>
      </c>
      <c r="C645" s="125" t="s">
        <v>160</v>
      </c>
      <c r="D645" s="125">
        <v>98</v>
      </c>
      <c r="E645" s="125">
        <v>95</v>
      </c>
      <c r="F645" s="125">
        <v>96.9</v>
      </c>
      <c r="G645" s="125">
        <v>98</v>
      </c>
      <c r="H645" s="125">
        <v>95</v>
      </c>
      <c r="I645" s="125">
        <v>96.9</v>
      </c>
      <c r="J645" s="125">
        <v>95</v>
      </c>
      <c r="K645" s="125">
        <v>100</v>
      </c>
      <c r="L645" s="125">
        <v>100</v>
      </c>
      <c r="M645" s="125">
        <v>93</v>
      </c>
      <c r="N645" s="125">
        <v>84</v>
      </c>
      <c r="O645" s="125">
        <v>90.3</v>
      </c>
      <c r="P645" s="125">
        <v>4</v>
      </c>
      <c r="Q645" s="125">
        <v>2</v>
      </c>
      <c r="R645" s="125">
        <v>50</v>
      </c>
    </row>
    <row r="646" spans="1:18" x14ac:dyDescent="0.55000000000000004">
      <c r="A646" s="125" t="s">
        <v>180</v>
      </c>
      <c r="B646" s="125">
        <v>2020</v>
      </c>
      <c r="C646" s="125" t="s">
        <v>161</v>
      </c>
      <c r="D646" s="125">
        <v>98</v>
      </c>
      <c r="E646" s="125">
        <v>96</v>
      </c>
      <c r="F646" s="125">
        <v>98</v>
      </c>
      <c r="G646" s="125">
        <v>98</v>
      </c>
      <c r="H646" s="125">
        <v>96</v>
      </c>
      <c r="I646" s="125">
        <v>98</v>
      </c>
      <c r="J646" s="125">
        <v>95</v>
      </c>
      <c r="K646" s="125">
        <v>101</v>
      </c>
      <c r="L646" s="125">
        <v>100</v>
      </c>
      <c r="M646" s="125">
        <v>93</v>
      </c>
      <c r="N646" s="125">
        <v>85</v>
      </c>
      <c r="O646" s="125">
        <v>91.4</v>
      </c>
      <c r="P646" s="125">
        <v>4</v>
      </c>
      <c r="Q646" s="125">
        <v>2</v>
      </c>
      <c r="R646" s="125">
        <v>50</v>
      </c>
    </row>
    <row r="647" spans="1:18" x14ac:dyDescent="0.55000000000000004">
      <c r="A647" s="125" t="s">
        <v>180</v>
      </c>
      <c r="B647" s="125">
        <v>2020</v>
      </c>
      <c r="C647" s="125" t="s">
        <v>162</v>
      </c>
      <c r="D647" s="125">
        <v>98</v>
      </c>
      <c r="E647" s="125">
        <v>98</v>
      </c>
      <c r="F647" s="125">
        <v>100</v>
      </c>
      <c r="G647" s="125">
        <v>98</v>
      </c>
      <c r="H647" s="125">
        <v>98</v>
      </c>
      <c r="I647" s="125">
        <v>100</v>
      </c>
      <c r="J647" s="125">
        <v>95</v>
      </c>
      <c r="K647" s="125">
        <v>101</v>
      </c>
      <c r="L647" s="125">
        <v>100</v>
      </c>
      <c r="M647" s="125">
        <v>93</v>
      </c>
      <c r="N647" s="125">
        <v>85</v>
      </c>
      <c r="O647" s="125">
        <v>91.4</v>
      </c>
      <c r="P647" s="125">
        <v>4</v>
      </c>
      <c r="Q647" s="125">
        <v>2</v>
      </c>
      <c r="R647" s="125">
        <v>50</v>
      </c>
    </row>
    <row r="648" spans="1:18" x14ac:dyDescent="0.55000000000000004">
      <c r="A648" s="125" t="s">
        <v>180</v>
      </c>
      <c r="B648" s="125">
        <v>2020</v>
      </c>
      <c r="C648" s="125" t="s">
        <v>163</v>
      </c>
      <c r="D648" s="125">
        <v>98</v>
      </c>
      <c r="E648" s="125">
        <v>96</v>
      </c>
      <c r="F648" s="125">
        <v>98</v>
      </c>
      <c r="G648" s="125">
        <v>98</v>
      </c>
      <c r="H648" s="125">
        <v>96</v>
      </c>
      <c r="I648" s="125">
        <v>98</v>
      </c>
      <c r="J648" s="125">
        <v>95</v>
      </c>
      <c r="K648" s="125">
        <v>101</v>
      </c>
      <c r="L648" s="125">
        <v>100</v>
      </c>
      <c r="M648" s="125">
        <v>93</v>
      </c>
      <c r="N648" s="125">
        <v>84</v>
      </c>
      <c r="O648" s="125">
        <v>90.3</v>
      </c>
      <c r="P648" s="125">
        <v>4</v>
      </c>
      <c r="Q648" s="125">
        <v>2</v>
      </c>
      <c r="R648" s="125">
        <v>50</v>
      </c>
    </row>
    <row r="649" spans="1:18" x14ac:dyDescent="0.55000000000000004">
      <c r="A649" s="125" t="s">
        <v>180</v>
      </c>
      <c r="B649" s="125">
        <v>2020</v>
      </c>
      <c r="C649" s="125" t="s">
        <v>164</v>
      </c>
      <c r="D649" s="125">
        <v>98</v>
      </c>
      <c r="E649" s="125">
        <v>97</v>
      </c>
      <c r="F649" s="125">
        <v>99</v>
      </c>
      <c r="G649" s="125">
        <v>98</v>
      </c>
      <c r="H649" s="125">
        <v>97</v>
      </c>
      <c r="I649" s="125">
        <v>99</v>
      </c>
      <c r="J649" s="125">
        <v>95</v>
      </c>
      <c r="K649" s="125">
        <v>100</v>
      </c>
      <c r="L649" s="125">
        <v>100</v>
      </c>
      <c r="M649" s="125">
        <v>93</v>
      </c>
      <c r="N649" s="125">
        <v>87</v>
      </c>
      <c r="O649" s="125">
        <v>93.5</v>
      </c>
      <c r="P649" s="125">
        <v>4</v>
      </c>
      <c r="Q649" s="125">
        <v>2</v>
      </c>
      <c r="R649" s="125">
        <v>50</v>
      </c>
    </row>
    <row r="650" spans="1:18" x14ac:dyDescent="0.55000000000000004">
      <c r="A650" s="125" t="s">
        <v>180</v>
      </c>
      <c r="B650" s="125">
        <v>2020</v>
      </c>
      <c r="C650" s="125" t="s">
        <v>165</v>
      </c>
      <c r="D650" s="125">
        <v>99</v>
      </c>
      <c r="E650" s="125">
        <v>91</v>
      </c>
      <c r="F650" s="125">
        <v>91.9</v>
      </c>
      <c r="G650" s="125">
        <v>99</v>
      </c>
      <c r="H650" s="125">
        <v>91</v>
      </c>
      <c r="I650" s="125">
        <v>91.9</v>
      </c>
      <c r="J650" s="125">
        <v>95</v>
      </c>
      <c r="K650" s="125">
        <v>99</v>
      </c>
      <c r="L650" s="125">
        <v>100</v>
      </c>
      <c r="M650" s="125">
        <v>94</v>
      </c>
      <c r="N650" s="125">
        <v>85</v>
      </c>
      <c r="O650" s="125">
        <v>90.4</v>
      </c>
      <c r="P650" s="125">
        <v>4</v>
      </c>
      <c r="Q650" s="125">
        <v>2</v>
      </c>
      <c r="R650" s="125">
        <v>50</v>
      </c>
    </row>
    <row r="651" spans="1:18" x14ac:dyDescent="0.55000000000000004">
      <c r="A651" s="125" t="s">
        <v>180</v>
      </c>
      <c r="B651" s="125">
        <v>2020</v>
      </c>
      <c r="C651" s="125" t="s">
        <v>166</v>
      </c>
      <c r="D651" s="125">
        <v>99</v>
      </c>
      <c r="E651" s="125">
        <v>91</v>
      </c>
      <c r="F651" s="125">
        <v>91.9</v>
      </c>
      <c r="G651" s="125">
        <v>99</v>
      </c>
      <c r="H651" s="125">
        <v>91</v>
      </c>
      <c r="I651" s="125">
        <v>91.9</v>
      </c>
      <c r="J651" s="125">
        <v>95</v>
      </c>
      <c r="K651" s="125">
        <v>98</v>
      </c>
      <c r="L651" s="125">
        <v>100</v>
      </c>
      <c r="M651" s="125">
        <v>94</v>
      </c>
      <c r="N651" s="125">
        <v>83</v>
      </c>
      <c r="O651" s="125">
        <v>88.3</v>
      </c>
      <c r="P651" s="125">
        <v>4</v>
      </c>
      <c r="Q651" s="125">
        <v>2</v>
      </c>
      <c r="R651" s="125">
        <v>50</v>
      </c>
    </row>
    <row r="652" spans="1:18" x14ac:dyDescent="0.55000000000000004">
      <c r="A652" s="125" t="s">
        <v>181</v>
      </c>
      <c r="B652" s="125">
        <v>2020</v>
      </c>
      <c r="C652" s="125" t="s">
        <v>155</v>
      </c>
      <c r="D652" s="125">
        <v>280</v>
      </c>
      <c r="E652" s="125">
        <v>283</v>
      </c>
      <c r="F652" s="125">
        <v>100</v>
      </c>
      <c r="G652" s="125">
        <v>280</v>
      </c>
      <c r="H652" s="125">
        <v>283</v>
      </c>
      <c r="I652" s="125">
        <v>100</v>
      </c>
      <c r="J652" s="125">
        <v>252</v>
      </c>
      <c r="K652" s="125">
        <v>249</v>
      </c>
      <c r="L652" s="125">
        <v>98.8</v>
      </c>
      <c r="M652" s="125">
        <v>287</v>
      </c>
      <c r="N652" s="125">
        <v>295</v>
      </c>
      <c r="O652" s="125">
        <v>100</v>
      </c>
      <c r="P652" s="125">
        <v>14</v>
      </c>
      <c r="Q652" s="125">
        <v>7</v>
      </c>
      <c r="R652" s="125">
        <v>50</v>
      </c>
    </row>
    <row r="653" spans="1:18" x14ac:dyDescent="0.55000000000000004">
      <c r="A653" s="125" t="s">
        <v>181</v>
      </c>
      <c r="B653" s="125">
        <v>2020</v>
      </c>
      <c r="C653" s="125" t="s">
        <v>156</v>
      </c>
      <c r="D653" s="125">
        <v>284</v>
      </c>
      <c r="E653" s="125">
        <v>287</v>
      </c>
      <c r="F653" s="125">
        <v>100</v>
      </c>
      <c r="G653" s="125">
        <v>284</v>
      </c>
      <c r="H653" s="125">
        <v>287</v>
      </c>
      <c r="I653" s="125">
        <v>100</v>
      </c>
      <c r="J653" s="125">
        <v>256</v>
      </c>
      <c r="K653" s="125">
        <v>249</v>
      </c>
      <c r="L653" s="125">
        <v>97.3</v>
      </c>
      <c r="M653" s="125">
        <v>292</v>
      </c>
      <c r="N653" s="125">
        <v>294</v>
      </c>
      <c r="O653" s="125">
        <v>100</v>
      </c>
      <c r="P653" s="125">
        <v>14</v>
      </c>
      <c r="Q653" s="125">
        <v>8</v>
      </c>
      <c r="R653" s="125">
        <v>57.1</v>
      </c>
    </row>
    <row r="654" spans="1:18" x14ac:dyDescent="0.55000000000000004">
      <c r="A654" s="125" t="s">
        <v>181</v>
      </c>
      <c r="B654" s="125">
        <v>2020</v>
      </c>
      <c r="C654" s="125" t="s">
        <v>157</v>
      </c>
      <c r="D654" s="125">
        <v>284</v>
      </c>
      <c r="E654" s="125">
        <v>291</v>
      </c>
      <c r="F654" s="125">
        <v>100</v>
      </c>
      <c r="G654" s="125">
        <v>284</v>
      </c>
      <c r="H654" s="125">
        <v>291</v>
      </c>
      <c r="I654" s="125">
        <v>100</v>
      </c>
      <c r="J654" s="125">
        <v>256</v>
      </c>
      <c r="K654" s="125">
        <v>251</v>
      </c>
      <c r="L654" s="125">
        <v>98</v>
      </c>
      <c r="M654" s="125">
        <v>292</v>
      </c>
      <c r="N654" s="125">
        <v>298</v>
      </c>
      <c r="O654" s="125">
        <v>100</v>
      </c>
      <c r="P654" s="125">
        <v>14</v>
      </c>
      <c r="Q654" s="125">
        <v>9</v>
      </c>
      <c r="R654" s="125">
        <v>64.3</v>
      </c>
    </row>
    <row r="655" spans="1:18" x14ac:dyDescent="0.55000000000000004">
      <c r="A655" s="125" t="s">
        <v>181</v>
      </c>
      <c r="B655" s="125">
        <v>2020</v>
      </c>
      <c r="C655" s="125" t="s">
        <v>158</v>
      </c>
      <c r="D655" s="125">
        <v>284</v>
      </c>
      <c r="E655" s="125">
        <v>294</v>
      </c>
      <c r="F655" s="125">
        <v>100</v>
      </c>
      <c r="G655" s="125">
        <v>284</v>
      </c>
      <c r="H655" s="125">
        <v>294</v>
      </c>
      <c r="I655" s="125">
        <v>100</v>
      </c>
      <c r="J655" s="125">
        <v>256</v>
      </c>
      <c r="K655" s="125">
        <v>251</v>
      </c>
      <c r="L655" s="125">
        <v>98</v>
      </c>
      <c r="M655" s="125">
        <v>292</v>
      </c>
      <c r="N655" s="125">
        <v>299</v>
      </c>
      <c r="O655" s="125">
        <v>100</v>
      </c>
      <c r="P655" s="125">
        <v>14</v>
      </c>
      <c r="Q655" s="125">
        <v>10</v>
      </c>
      <c r="R655" s="125">
        <v>71.400000000000006</v>
      </c>
    </row>
    <row r="656" spans="1:18" x14ac:dyDescent="0.55000000000000004">
      <c r="A656" s="125" t="s">
        <v>181</v>
      </c>
      <c r="B656" s="125">
        <v>2020</v>
      </c>
      <c r="C656" s="125" t="s">
        <v>159</v>
      </c>
      <c r="D656" s="125">
        <v>284</v>
      </c>
      <c r="E656" s="125">
        <v>295</v>
      </c>
      <c r="F656" s="125">
        <v>100</v>
      </c>
      <c r="G656" s="125">
        <v>284</v>
      </c>
      <c r="H656" s="125">
        <v>295</v>
      </c>
      <c r="I656" s="125">
        <v>100</v>
      </c>
      <c r="J656" s="125">
        <v>256</v>
      </c>
      <c r="K656" s="125">
        <v>251</v>
      </c>
      <c r="L656" s="125">
        <v>98</v>
      </c>
      <c r="M656" s="125">
        <v>292</v>
      </c>
      <c r="N656" s="125">
        <v>302</v>
      </c>
      <c r="O656" s="125">
        <v>100</v>
      </c>
      <c r="P656" s="125">
        <v>14</v>
      </c>
      <c r="Q656" s="125">
        <v>11</v>
      </c>
      <c r="R656" s="125">
        <v>78.599999999999994</v>
      </c>
    </row>
    <row r="657" spans="1:18" x14ac:dyDescent="0.55000000000000004">
      <c r="A657" s="125" t="s">
        <v>181</v>
      </c>
      <c r="B657" s="125">
        <v>2020</v>
      </c>
      <c r="C657" s="125" t="s">
        <v>160</v>
      </c>
      <c r="D657" s="125">
        <v>284</v>
      </c>
      <c r="E657" s="125">
        <v>295</v>
      </c>
      <c r="F657" s="125">
        <v>100</v>
      </c>
      <c r="G657" s="125">
        <v>284</v>
      </c>
      <c r="H657" s="125">
        <v>295</v>
      </c>
      <c r="I657" s="125">
        <v>100</v>
      </c>
      <c r="J657" s="125">
        <v>256</v>
      </c>
      <c r="K657" s="125">
        <v>256</v>
      </c>
      <c r="L657" s="125">
        <v>100</v>
      </c>
      <c r="M657" s="125">
        <v>292</v>
      </c>
      <c r="N657" s="125">
        <v>300</v>
      </c>
      <c r="O657" s="125">
        <v>100</v>
      </c>
      <c r="P657" s="125">
        <v>14</v>
      </c>
      <c r="Q657" s="125">
        <v>11</v>
      </c>
      <c r="R657" s="125">
        <v>78.599999999999994</v>
      </c>
    </row>
    <row r="658" spans="1:18" x14ac:dyDescent="0.55000000000000004">
      <c r="A658" s="125" t="s">
        <v>181</v>
      </c>
      <c r="B658" s="125">
        <v>2020</v>
      </c>
      <c r="C658" s="125" t="s">
        <v>161</v>
      </c>
      <c r="D658" s="125">
        <v>286</v>
      </c>
      <c r="E658" s="125">
        <v>295</v>
      </c>
      <c r="F658" s="125">
        <v>100</v>
      </c>
      <c r="G658" s="125">
        <v>286</v>
      </c>
      <c r="H658" s="125">
        <v>295</v>
      </c>
      <c r="I658" s="125">
        <v>100</v>
      </c>
      <c r="J658" s="125">
        <v>257</v>
      </c>
      <c r="K658" s="125">
        <v>256</v>
      </c>
      <c r="L658" s="125">
        <v>99.6</v>
      </c>
      <c r="M658" s="125">
        <v>294</v>
      </c>
      <c r="N658" s="125">
        <v>301</v>
      </c>
      <c r="O658" s="125">
        <v>100</v>
      </c>
      <c r="P658" s="125">
        <v>14</v>
      </c>
      <c r="Q658" s="125">
        <v>11</v>
      </c>
      <c r="R658" s="125">
        <v>78.599999999999994</v>
      </c>
    </row>
    <row r="659" spans="1:18" x14ac:dyDescent="0.55000000000000004">
      <c r="A659" s="125" t="s">
        <v>181</v>
      </c>
      <c r="B659" s="125">
        <v>2020</v>
      </c>
      <c r="C659" s="125" t="s">
        <v>162</v>
      </c>
      <c r="D659" s="125">
        <v>288</v>
      </c>
      <c r="E659" s="125">
        <v>295</v>
      </c>
      <c r="F659" s="125">
        <v>100</v>
      </c>
      <c r="G659" s="125">
        <v>288</v>
      </c>
      <c r="H659" s="125">
        <v>295</v>
      </c>
      <c r="I659" s="125">
        <v>100</v>
      </c>
      <c r="J659" s="125">
        <v>258</v>
      </c>
      <c r="K659" s="125">
        <v>253</v>
      </c>
      <c r="L659" s="125">
        <v>98.1</v>
      </c>
      <c r="M659" s="125">
        <v>296</v>
      </c>
      <c r="N659" s="125">
        <v>302</v>
      </c>
      <c r="O659" s="125">
        <v>100</v>
      </c>
      <c r="P659" s="125">
        <v>14</v>
      </c>
      <c r="Q659" s="125">
        <v>12</v>
      </c>
      <c r="R659" s="125">
        <v>85.7</v>
      </c>
    </row>
    <row r="660" spans="1:18" x14ac:dyDescent="0.55000000000000004">
      <c r="A660" s="125" t="s">
        <v>181</v>
      </c>
      <c r="B660" s="125">
        <v>2020</v>
      </c>
      <c r="C660" s="125" t="s">
        <v>163</v>
      </c>
      <c r="D660" s="125">
        <v>289</v>
      </c>
      <c r="E660" s="125">
        <v>295</v>
      </c>
      <c r="F660" s="125">
        <v>100</v>
      </c>
      <c r="G660" s="125">
        <v>289</v>
      </c>
      <c r="H660" s="125">
        <v>295</v>
      </c>
      <c r="I660" s="125">
        <v>100</v>
      </c>
      <c r="J660" s="125">
        <v>259</v>
      </c>
      <c r="K660" s="125">
        <v>256</v>
      </c>
      <c r="L660" s="125">
        <v>98.8</v>
      </c>
      <c r="M660" s="125">
        <v>297</v>
      </c>
      <c r="N660" s="125">
        <v>300</v>
      </c>
      <c r="O660" s="125">
        <v>100</v>
      </c>
      <c r="P660" s="125">
        <v>14</v>
      </c>
      <c r="Q660" s="125">
        <v>11</v>
      </c>
      <c r="R660" s="125">
        <v>78.599999999999994</v>
      </c>
    </row>
    <row r="661" spans="1:18" x14ac:dyDescent="0.55000000000000004">
      <c r="A661" s="125" t="s">
        <v>181</v>
      </c>
      <c r="B661" s="125">
        <v>2020</v>
      </c>
      <c r="C661" s="125" t="s">
        <v>164</v>
      </c>
      <c r="D661" s="125">
        <v>290</v>
      </c>
      <c r="E661" s="125">
        <v>294</v>
      </c>
      <c r="F661" s="125">
        <v>100</v>
      </c>
      <c r="G661" s="125">
        <v>290</v>
      </c>
      <c r="H661" s="125">
        <v>294</v>
      </c>
      <c r="I661" s="125">
        <v>100</v>
      </c>
      <c r="J661" s="125">
        <v>260</v>
      </c>
      <c r="K661" s="125">
        <v>249</v>
      </c>
      <c r="L661" s="125">
        <v>95.8</v>
      </c>
      <c r="M661" s="125">
        <v>298</v>
      </c>
      <c r="N661" s="125">
        <v>314</v>
      </c>
      <c r="O661" s="125">
        <v>100</v>
      </c>
      <c r="P661" s="125">
        <v>14</v>
      </c>
      <c r="Q661" s="125">
        <v>11</v>
      </c>
      <c r="R661" s="125">
        <v>78.599999999999994</v>
      </c>
    </row>
    <row r="662" spans="1:18" x14ac:dyDescent="0.55000000000000004">
      <c r="A662" s="125" t="s">
        <v>181</v>
      </c>
      <c r="B662" s="125">
        <v>2020</v>
      </c>
      <c r="C662" s="125" t="s">
        <v>165</v>
      </c>
      <c r="D662" s="125">
        <v>291</v>
      </c>
      <c r="E662" s="125">
        <v>293</v>
      </c>
      <c r="F662" s="125">
        <v>100</v>
      </c>
      <c r="G662" s="125">
        <v>291</v>
      </c>
      <c r="H662" s="125">
        <v>293</v>
      </c>
      <c r="I662" s="125">
        <v>100</v>
      </c>
      <c r="J662" s="125">
        <v>260</v>
      </c>
      <c r="K662" s="125">
        <v>252</v>
      </c>
      <c r="L662" s="125">
        <v>96.9</v>
      </c>
      <c r="M662" s="125">
        <v>299</v>
      </c>
      <c r="N662" s="125">
        <v>311</v>
      </c>
      <c r="O662" s="125">
        <v>100</v>
      </c>
      <c r="P662" s="125">
        <v>14</v>
      </c>
      <c r="Q662" s="125">
        <v>10</v>
      </c>
      <c r="R662" s="125">
        <v>71.400000000000006</v>
      </c>
    </row>
    <row r="663" spans="1:18" x14ac:dyDescent="0.55000000000000004">
      <c r="A663" s="125" t="s">
        <v>181</v>
      </c>
      <c r="B663" s="125">
        <v>2020</v>
      </c>
      <c r="C663" s="125" t="s">
        <v>166</v>
      </c>
      <c r="D663" s="125">
        <v>292</v>
      </c>
      <c r="E663" s="125">
        <v>282</v>
      </c>
      <c r="F663" s="125">
        <v>96.6</v>
      </c>
      <c r="G663" s="125">
        <v>292</v>
      </c>
      <c r="H663" s="125">
        <v>282</v>
      </c>
      <c r="I663" s="125">
        <v>96.6</v>
      </c>
      <c r="J663" s="125">
        <v>260</v>
      </c>
      <c r="K663" s="125">
        <v>246</v>
      </c>
      <c r="L663" s="125">
        <v>94.6</v>
      </c>
      <c r="M663" s="125">
        <v>300</v>
      </c>
      <c r="N663" s="125">
        <v>299</v>
      </c>
      <c r="O663" s="125">
        <v>99.7</v>
      </c>
      <c r="P663" s="125">
        <v>14</v>
      </c>
      <c r="Q663" s="125">
        <v>7</v>
      </c>
      <c r="R663" s="125">
        <v>50</v>
      </c>
    </row>
    <row r="664" spans="1:18" x14ac:dyDescent="0.55000000000000004">
      <c r="A664" s="125" t="s">
        <v>182</v>
      </c>
      <c r="B664" s="125">
        <v>2020</v>
      </c>
      <c r="C664" s="125" t="s">
        <v>155</v>
      </c>
      <c r="D664" s="125">
        <v>55</v>
      </c>
      <c r="E664" s="125">
        <v>50</v>
      </c>
      <c r="F664" s="125">
        <v>90.9</v>
      </c>
      <c r="G664" s="125">
        <v>55</v>
      </c>
      <c r="H664" s="125">
        <v>50</v>
      </c>
      <c r="I664" s="125">
        <v>90.9</v>
      </c>
      <c r="J664" s="125">
        <v>53</v>
      </c>
      <c r="K664" s="125">
        <v>41</v>
      </c>
      <c r="L664" s="125">
        <v>77.400000000000006</v>
      </c>
      <c r="M664" s="125">
        <v>58</v>
      </c>
      <c r="N664" s="125">
        <v>47</v>
      </c>
      <c r="O664" s="125">
        <v>81</v>
      </c>
      <c r="P664" s="125">
        <v>9</v>
      </c>
      <c r="Q664" s="125">
        <v>6</v>
      </c>
      <c r="R664" s="125">
        <v>66.7</v>
      </c>
    </row>
    <row r="665" spans="1:18" x14ac:dyDescent="0.55000000000000004">
      <c r="A665" s="125" t="s">
        <v>182</v>
      </c>
      <c r="B665" s="125">
        <v>2020</v>
      </c>
      <c r="C665" s="125" t="s">
        <v>156</v>
      </c>
      <c r="D665" s="125">
        <v>55</v>
      </c>
      <c r="E665" s="125">
        <v>48</v>
      </c>
      <c r="F665" s="125">
        <v>87.3</v>
      </c>
      <c r="G665" s="125">
        <v>55</v>
      </c>
      <c r="H665" s="125">
        <v>48</v>
      </c>
      <c r="I665" s="125">
        <v>87.3</v>
      </c>
      <c r="J665" s="125">
        <v>53</v>
      </c>
      <c r="K665" s="125">
        <v>40</v>
      </c>
      <c r="L665" s="125">
        <v>75.5</v>
      </c>
      <c r="M665" s="125">
        <v>58</v>
      </c>
      <c r="N665" s="125">
        <v>50</v>
      </c>
      <c r="O665" s="125">
        <v>86.2</v>
      </c>
      <c r="P665" s="125">
        <v>9</v>
      </c>
      <c r="Q665" s="125">
        <v>6</v>
      </c>
      <c r="R665" s="125">
        <v>66.7</v>
      </c>
    </row>
    <row r="666" spans="1:18" x14ac:dyDescent="0.55000000000000004">
      <c r="A666" s="125" t="s">
        <v>182</v>
      </c>
      <c r="B666" s="125">
        <v>2020</v>
      </c>
      <c r="C666" s="125" t="s">
        <v>157</v>
      </c>
      <c r="D666" s="125">
        <v>55</v>
      </c>
      <c r="E666" s="125">
        <v>49</v>
      </c>
      <c r="F666" s="125">
        <v>89.1</v>
      </c>
      <c r="G666" s="125">
        <v>55</v>
      </c>
      <c r="H666" s="125">
        <v>49</v>
      </c>
      <c r="I666" s="125">
        <v>89.1</v>
      </c>
      <c r="J666" s="125">
        <v>53</v>
      </c>
      <c r="K666" s="125">
        <v>42</v>
      </c>
      <c r="L666" s="125">
        <v>79.2</v>
      </c>
      <c r="M666" s="125">
        <v>58</v>
      </c>
      <c r="N666" s="125">
        <v>52</v>
      </c>
      <c r="O666" s="125">
        <v>89.7</v>
      </c>
      <c r="P666" s="125">
        <v>9</v>
      </c>
      <c r="Q666" s="125">
        <v>6</v>
      </c>
      <c r="R666" s="125">
        <v>66.7</v>
      </c>
    </row>
    <row r="667" spans="1:18" x14ac:dyDescent="0.55000000000000004">
      <c r="A667" s="125" t="s">
        <v>182</v>
      </c>
      <c r="B667" s="125">
        <v>2020</v>
      </c>
      <c r="C667" s="125" t="s">
        <v>158</v>
      </c>
      <c r="D667" s="125">
        <v>55</v>
      </c>
      <c r="E667" s="125">
        <v>51</v>
      </c>
      <c r="F667" s="125">
        <v>92.7</v>
      </c>
      <c r="G667" s="125">
        <v>55</v>
      </c>
      <c r="H667" s="125">
        <v>51</v>
      </c>
      <c r="I667" s="125">
        <v>92.7</v>
      </c>
      <c r="J667" s="125">
        <v>53</v>
      </c>
      <c r="K667" s="125">
        <v>43</v>
      </c>
      <c r="L667" s="125">
        <v>81.099999999999994</v>
      </c>
      <c r="M667" s="125">
        <v>58</v>
      </c>
      <c r="N667" s="125">
        <v>52</v>
      </c>
      <c r="O667" s="125">
        <v>89.7</v>
      </c>
      <c r="P667" s="125">
        <v>9</v>
      </c>
      <c r="Q667" s="125">
        <v>6</v>
      </c>
      <c r="R667" s="125">
        <v>66.7</v>
      </c>
    </row>
    <row r="668" spans="1:18" x14ac:dyDescent="0.55000000000000004">
      <c r="A668" s="125" t="s">
        <v>182</v>
      </c>
      <c r="B668" s="125">
        <v>2020</v>
      </c>
      <c r="C668" s="125" t="s">
        <v>159</v>
      </c>
      <c r="D668" s="125">
        <v>55</v>
      </c>
      <c r="E668" s="125">
        <v>54</v>
      </c>
      <c r="F668" s="125">
        <v>98.2</v>
      </c>
      <c r="G668" s="125">
        <v>55</v>
      </c>
      <c r="H668" s="125">
        <v>54</v>
      </c>
      <c r="I668" s="125">
        <v>98.2</v>
      </c>
      <c r="J668" s="125">
        <v>53</v>
      </c>
      <c r="K668" s="125">
        <v>46</v>
      </c>
      <c r="L668" s="125">
        <v>86.8</v>
      </c>
      <c r="M668" s="125">
        <v>58</v>
      </c>
      <c r="N668" s="125">
        <v>54</v>
      </c>
      <c r="O668" s="125">
        <v>93.1</v>
      </c>
      <c r="P668" s="125">
        <v>9</v>
      </c>
      <c r="Q668" s="125">
        <v>6</v>
      </c>
      <c r="R668" s="125">
        <v>66.7</v>
      </c>
    </row>
    <row r="669" spans="1:18" x14ac:dyDescent="0.55000000000000004">
      <c r="A669" s="125" t="s">
        <v>182</v>
      </c>
      <c r="B669" s="125">
        <v>2020</v>
      </c>
      <c r="C669" s="125" t="s">
        <v>160</v>
      </c>
      <c r="D669" s="125">
        <v>55</v>
      </c>
      <c r="E669" s="125">
        <v>51</v>
      </c>
      <c r="F669" s="125">
        <v>92.7</v>
      </c>
      <c r="G669" s="125">
        <v>55</v>
      </c>
      <c r="H669" s="125">
        <v>51</v>
      </c>
      <c r="I669" s="125">
        <v>92.7</v>
      </c>
      <c r="J669" s="125">
        <v>53</v>
      </c>
      <c r="K669" s="125">
        <v>43</v>
      </c>
      <c r="L669" s="125">
        <v>81.099999999999994</v>
      </c>
      <c r="M669" s="125">
        <v>58</v>
      </c>
      <c r="N669" s="125">
        <v>51</v>
      </c>
      <c r="O669" s="125">
        <v>87.9</v>
      </c>
      <c r="P669" s="125">
        <v>9</v>
      </c>
      <c r="Q669" s="125">
        <v>6</v>
      </c>
      <c r="R669" s="125">
        <v>66.7</v>
      </c>
    </row>
    <row r="670" spans="1:18" x14ac:dyDescent="0.55000000000000004">
      <c r="A670" s="125" t="s">
        <v>182</v>
      </c>
      <c r="B670" s="125">
        <v>2020</v>
      </c>
      <c r="C670" s="125" t="s">
        <v>161</v>
      </c>
      <c r="D670" s="125">
        <v>55</v>
      </c>
      <c r="E670" s="125">
        <v>52</v>
      </c>
      <c r="F670" s="125">
        <v>94.5</v>
      </c>
      <c r="G670" s="125">
        <v>55</v>
      </c>
      <c r="H670" s="125">
        <v>52</v>
      </c>
      <c r="I670" s="125">
        <v>94.5</v>
      </c>
      <c r="J670" s="125">
        <v>53</v>
      </c>
      <c r="K670" s="125">
        <v>45</v>
      </c>
      <c r="L670" s="125">
        <v>84.9</v>
      </c>
      <c r="M670" s="125">
        <v>58</v>
      </c>
      <c r="N670" s="125">
        <v>53</v>
      </c>
      <c r="O670" s="125">
        <v>91.4</v>
      </c>
      <c r="P670" s="125">
        <v>9</v>
      </c>
      <c r="Q670" s="125">
        <v>5</v>
      </c>
      <c r="R670" s="125">
        <v>55.6</v>
      </c>
    </row>
    <row r="671" spans="1:18" x14ac:dyDescent="0.55000000000000004">
      <c r="A671" s="125" t="s">
        <v>182</v>
      </c>
      <c r="B671" s="125">
        <v>2020</v>
      </c>
      <c r="C671" s="125" t="s">
        <v>162</v>
      </c>
      <c r="D671" s="125">
        <v>55</v>
      </c>
      <c r="E671" s="125">
        <v>54</v>
      </c>
      <c r="F671" s="125">
        <v>98.2</v>
      </c>
      <c r="G671" s="125">
        <v>55</v>
      </c>
      <c r="H671" s="125">
        <v>54</v>
      </c>
      <c r="I671" s="125">
        <v>98.2</v>
      </c>
      <c r="J671" s="125">
        <v>53</v>
      </c>
      <c r="K671" s="125">
        <v>46</v>
      </c>
      <c r="L671" s="125">
        <v>86.8</v>
      </c>
      <c r="M671" s="125">
        <v>58</v>
      </c>
      <c r="N671" s="125">
        <v>54</v>
      </c>
      <c r="O671" s="125">
        <v>93.1</v>
      </c>
      <c r="P671" s="125">
        <v>9</v>
      </c>
      <c r="Q671" s="125">
        <v>5</v>
      </c>
      <c r="R671" s="125">
        <v>55.6</v>
      </c>
    </row>
    <row r="672" spans="1:18" x14ac:dyDescent="0.55000000000000004">
      <c r="A672" s="125" t="s">
        <v>182</v>
      </c>
      <c r="B672" s="125">
        <v>2020</v>
      </c>
      <c r="C672" s="125" t="s">
        <v>163</v>
      </c>
      <c r="D672" s="125">
        <v>56</v>
      </c>
      <c r="E672" s="125">
        <v>50</v>
      </c>
      <c r="F672" s="125">
        <v>89.3</v>
      </c>
      <c r="G672" s="125">
        <v>56</v>
      </c>
      <c r="H672" s="125">
        <v>50</v>
      </c>
      <c r="I672" s="125">
        <v>89.3</v>
      </c>
      <c r="J672" s="125">
        <v>54</v>
      </c>
      <c r="K672" s="125">
        <v>42</v>
      </c>
      <c r="L672" s="125">
        <v>77.8</v>
      </c>
      <c r="M672" s="125">
        <v>59</v>
      </c>
      <c r="N672" s="125">
        <v>51</v>
      </c>
      <c r="O672" s="125">
        <v>86.4</v>
      </c>
      <c r="P672" s="125">
        <v>9</v>
      </c>
      <c r="Q672" s="125">
        <v>5</v>
      </c>
      <c r="R672" s="125">
        <v>55.6</v>
      </c>
    </row>
    <row r="673" spans="1:18" x14ac:dyDescent="0.55000000000000004">
      <c r="A673" s="125" t="s">
        <v>182</v>
      </c>
      <c r="B673" s="125">
        <v>2020</v>
      </c>
      <c r="C673" s="125" t="s">
        <v>164</v>
      </c>
      <c r="D673" s="125">
        <v>56</v>
      </c>
      <c r="E673" s="125">
        <v>52</v>
      </c>
      <c r="F673" s="125">
        <v>92.9</v>
      </c>
      <c r="G673" s="125">
        <v>56</v>
      </c>
      <c r="H673" s="125">
        <v>52</v>
      </c>
      <c r="I673" s="125">
        <v>92.9</v>
      </c>
      <c r="J673" s="125">
        <v>54</v>
      </c>
      <c r="K673" s="125">
        <v>47</v>
      </c>
      <c r="L673" s="125">
        <v>87</v>
      </c>
      <c r="M673" s="125">
        <v>59</v>
      </c>
      <c r="N673" s="125">
        <v>53</v>
      </c>
      <c r="O673" s="125">
        <v>89.8</v>
      </c>
      <c r="P673" s="125">
        <v>9</v>
      </c>
      <c r="Q673" s="125">
        <v>1</v>
      </c>
      <c r="R673" s="125">
        <v>11.1</v>
      </c>
    </row>
    <row r="674" spans="1:18" x14ac:dyDescent="0.55000000000000004">
      <c r="A674" s="125" t="s">
        <v>182</v>
      </c>
      <c r="B674" s="125">
        <v>2020</v>
      </c>
      <c r="C674" s="125" t="s">
        <v>165</v>
      </c>
      <c r="D674" s="125">
        <v>56</v>
      </c>
      <c r="E674" s="125">
        <v>53</v>
      </c>
      <c r="F674" s="125">
        <v>94.6</v>
      </c>
      <c r="G674" s="125">
        <v>56</v>
      </c>
      <c r="H674" s="125">
        <v>53</v>
      </c>
      <c r="I674" s="125">
        <v>94.6</v>
      </c>
      <c r="J674" s="125">
        <v>54</v>
      </c>
      <c r="K674" s="125">
        <v>47</v>
      </c>
      <c r="L674" s="125">
        <v>87</v>
      </c>
      <c r="M674" s="125">
        <v>59</v>
      </c>
      <c r="N674" s="125">
        <v>50</v>
      </c>
      <c r="O674" s="125">
        <v>84.7</v>
      </c>
      <c r="P674" s="125">
        <v>9</v>
      </c>
      <c r="Q674" s="125">
        <v>1</v>
      </c>
      <c r="R674" s="125">
        <v>11.1</v>
      </c>
    </row>
    <row r="675" spans="1:18" x14ac:dyDescent="0.55000000000000004">
      <c r="A675" s="125" t="s">
        <v>182</v>
      </c>
      <c r="B675" s="125">
        <v>2020</v>
      </c>
      <c r="C675" s="125" t="s">
        <v>166</v>
      </c>
      <c r="D675" s="125">
        <v>57</v>
      </c>
      <c r="E675" s="125">
        <v>42</v>
      </c>
      <c r="F675" s="125">
        <v>73.7</v>
      </c>
      <c r="G675" s="125">
        <v>57</v>
      </c>
      <c r="H675" s="125">
        <v>42</v>
      </c>
      <c r="I675" s="125">
        <v>73.7</v>
      </c>
      <c r="J675" s="125">
        <v>55</v>
      </c>
      <c r="K675" s="125">
        <v>39</v>
      </c>
      <c r="L675" s="125">
        <v>70.900000000000006</v>
      </c>
      <c r="M675" s="125">
        <v>60</v>
      </c>
      <c r="N675" s="125">
        <v>45</v>
      </c>
      <c r="O675" s="125">
        <v>75</v>
      </c>
      <c r="P675" s="125">
        <v>9</v>
      </c>
      <c r="Q675" s="125">
        <v>1</v>
      </c>
      <c r="R675" s="125">
        <v>11.1</v>
      </c>
    </row>
    <row r="676" spans="1:18" x14ac:dyDescent="0.55000000000000004">
      <c r="A676" s="125" t="s">
        <v>183</v>
      </c>
      <c r="B676" s="125">
        <v>2020</v>
      </c>
      <c r="C676" s="125" t="s">
        <v>155</v>
      </c>
      <c r="D676" s="125">
        <v>230</v>
      </c>
      <c r="E676" s="125">
        <v>223</v>
      </c>
      <c r="F676" s="125">
        <v>97</v>
      </c>
      <c r="G676" s="125">
        <v>230</v>
      </c>
      <c r="H676" s="125">
        <v>223</v>
      </c>
      <c r="I676" s="125">
        <v>97</v>
      </c>
      <c r="J676" s="125">
        <v>199</v>
      </c>
      <c r="K676" s="125">
        <v>186</v>
      </c>
      <c r="L676" s="125">
        <v>93.5</v>
      </c>
      <c r="M676" s="125">
        <v>237</v>
      </c>
      <c r="N676" s="125">
        <v>215</v>
      </c>
      <c r="O676" s="125">
        <v>90.7</v>
      </c>
      <c r="P676" s="125">
        <v>3</v>
      </c>
      <c r="Q676" s="125">
        <v>0</v>
      </c>
      <c r="R676" s="125">
        <v>0</v>
      </c>
    </row>
    <row r="677" spans="1:18" x14ac:dyDescent="0.55000000000000004">
      <c r="A677" s="125" t="s">
        <v>183</v>
      </c>
      <c r="B677" s="125">
        <v>2020</v>
      </c>
      <c r="C677" s="125" t="s">
        <v>156</v>
      </c>
      <c r="D677" s="125">
        <v>232</v>
      </c>
      <c r="E677" s="125">
        <v>223</v>
      </c>
      <c r="F677" s="125">
        <v>96.1</v>
      </c>
      <c r="G677" s="125">
        <v>232</v>
      </c>
      <c r="H677" s="125">
        <v>223</v>
      </c>
      <c r="I677" s="125">
        <v>96.1</v>
      </c>
      <c r="J677" s="125">
        <v>200</v>
      </c>
      <c r="K677" s="125">
        <v>183</v>
      </c>
      <c r="L677" s="125">
        <v>91.5</v>
      </c>
      <c r="M677" s="125">
        <v>239</v>
      </c>
      <c r="N677" s="125">
        <v>225</v>
      </c>
      <c r="O677" s="125">
        <v>94.1</v>
      </c>
      <c r="P677" s="125">
        <v>3</v>
      </c>
      <c r="Q677" s="125">
        <v>0</v>
      </c>
      <c r="R677" s="125">
        <v>0</v>
      </c>
    </row>
    <row r="678" spans="1:18" x14ac:dyDescent="0.55000000000000004">
      <c r="A678" s="125" t="s">
        <v>183</v>
      </c>
      <c r="B678" s="125">
        <v>2020</v>
      </c>
      <c r="C678" s="125" t="s">
        <v>157</v>
      </c>
      <c r="D678" s="125">
        <v>233</v>
      </c>
      <c r="E678" s="125">
        <v>222</v>
      </c>
      <c r="F678" s="125">
        <v>95.3</v>
      </c>
      <c r="G678" s="125">
        <v>233</v>
      </c>
      <c r="H678" s="125">
        <v>222</v>
      </c>
      <c r="I678" s="125">
        <v>95.3</v>
      </c>
      <c r="J678" s="125">
        <v>201</v>
      </c>
      <c r="K678" s="125">
        <v>183</v>
      </c>
      <c r="L678" s="125">
        <v>91</v>
      </c>
      <c r="M678" s="125">
        <v>240</v>
      </c>
      <c r="N678" s="125">
        <v>225</v>
      </c>
      <c r="O678" s="125">
        <v>93.8</v>
      </c>
      <c r="P678" s="125">
        <v>3</v>
      </c>
      <c r="Q678" s="125">
        <v>0</v>
      </c>
      <c r="R678" s="125">
        <v>0</v>
      </c>
    </row>
    <row r="679" spans="1:18" x14ac:dyDescent="0.55000000000000004">
      <c r="A679" s="125" t="s">
        <v>183</v>
      </c>
      <c r="B679" s="125">
        <v>2020</v>
      </c>
      <c r="C679" s="125" t="s">
        <v>158</v>
      </c>
      <c r="D679" s="125">
        <v>234</v>
      </c>
      <c r="E679" s="125">
        <v>223</v>
      </c>
      <c r="F679" s="125">
        <v>95.3</v>
      </c>
      <c r="G679" s="125">
        <v>234</v>
      </c>
      <c r="H679" s="125">
        <v>223</v>
      </c>
      <c r="I679" s="125">
        <v>95.3</v>
      </c>
      <c r="J679" s="125">
        <v>202</v>
      </c>
      <c r="K679" s="125">
        <v>183</v>
      </c>
      <c r="L679" s="125">
        <v>90.6</v>
      </c>
      <c r="M679" s="125">
        <v>241</v>
      </c>
      <c r="N679" s="125">
        <v>226</v>
      </c>
      <c r="O679" s="125">
        <v>93.8</v>
      </c>
      <c r="P679" s="125">
        <v>3</v>
      </c>
      <c r="Q679" s="125">
        <v>0</v>
      </c>
      <c r="R679" s="125">
        <v>0</v>
      </c>
    </row>
    <row r="680" spans="1:18" x14ac:dyDescent="0.55000000000000004">
      <c r="A680" s="125" t="s">
        <v>183</v>
      </c>
      <c r="B680" s="125">
        <v>2020</v>
      </c>
      <c r="C680" s="125" t="s">
        <v>159</v>
      </c>
      <c r="D680" s="125">
        <v>234</v>
      </c>
      <c r="E680" s="125">
        <v>225</v>
      </c>
      <c r="F680" s="125">
        <v>96.2</v>
      </c>
      <c r="G680" s="125">
        <v>234</v>
      </c>
      <c r="H680" s="125">
        <v>225</v>
      </c>
      <c r="I680" s="125">
        <v>96.2</v>
      </c>
      <c r="J680" s="125">
        <v>202</v>
      </c>
      <c r="K680" s="125">
        <v>179</v>
      </c>
      <c r="L680" s="125">
        <v>88.6</v>
      </c>
      <c r="M680" s="125">
        <v>241</v>
      </c>
      <c r="N680" s="125">
        <v>225</v>
      </c>
      <c r="O680" s="125">
        <v>93.4</v>
      </c>
      <c r="P680" s="125">
        <v>3</v>
      </c>
      <c r="Q680" s="125">
        <v>0</v>
      </c>
      <c r="R680" s="125">
        <v>0</v>
      </c>
    </row>
    <row r="681" spans="1:18" x14ac:dyDescent="0.55000000000000004">
      <c r="A681" s="125" t="s">
        <v>183</v>
      </c>
      <c r="B681" s="125">
        <v>2020</v>
      </c>
      <c r="C681" s="125" t="s">
        <v>160</v>
      </c>
      <c r="D681" s="125">
        <v>234</v>
      </c>
      <c r="E681" s="125">
        <v>225</v>
      </c>
      <c r="F681" s="125">
        <v>96.2</v>
      </c>
      <c r="G681" s="125">
        <v>234</v>
      </c>
      <c r="H681" s="125">
        <v>225</v>
      </c>
      <c r="I681" s="125">
        <v>96.2</v>
      </c>
      <c r="J681" s="125">
        <v>202</v>
      </c>
      <c r="K681" s="125">
        <v>180</v>
      </c>
      <c r="L681" s="125">
        <v>89.1</v>
      </c>
      <c r="M681" s="125">
        <v>241</v>
      </c>
      <c r="N681" s="125">
        <v>219</v>
      </c>
      <c r="O681" s="125">
        <v>90.9</v>
      </c>
      <c r="P681" s="125">
        <v>3</v>
      </c>
      <c r="Q681" s="125">
        <v>0</v>
      </c>
      <c r="R681" s="125">
        <v>0</v>
      </c>
    </row>
    <row r="682" spans="1:18" x14ac:dyDescent="0.55000000000000004">
      <c r="A682" s="125" t="s">
        <v>183</v>
      </c>
      <c r="B682" s="125">
        <v>2020</v>
      </c>
      <c r="C682" s="125" t="s">
        <v>161</v>
      </c>
      <c r="D682" s="125">
        <v>235</v>
      </c>
      <c r="E682" s="125">
        <v>225</v>
      </c>
      <c r="F682" s="125">
        <v>95.7</v>
      </c>
      <c r="G682" s="125">
        <v>235</v>
      </c>
      <c r="H682" s="125">
        <v>225</v>
      </c>
      <c r="I682" s="125">
        <v>95.7</v>
      </c>
      <c r="J682" s="125">
        <v>203</v>
      </c>
      <c r="K682" s="125">
        <v>187</v>
      </c>
      <c r="L682" s="125">
        <v>92.1</v>
      </c>
      <c r="M682" s="125">
        <v>242</v>
      </c>
      <c r="N682" s="125">
        <v>226</v>
      </c>
      <c r="O682" s="125">
        <v>93.4</v>
      </c>
      <c r="P682" s="125">
        <v>3</v>
      </c>
      <c r="Q682" s="125">
        <v>0</v>
      </c>
      <c r="R682" s="125">
        <v>0</v>
      </c>
    </row>
    <row r="683" spans="1:18" x14ac:dyDescent="0.55000000000000004">
      <c r="A683" s="125" t="s">
        <v>183</v>
      </c>
      <c r="B683" s="125">
        <v>2020</v>
      </c>
      <c r="C683" s="125" t="s">
        <v>162</v>
      </c>
      <c r="D683" s="125">
        <v>235</v>
      </c>
      <c r="E683" s="125">
        <v>226</v>
      </c>
      <c r="F683" s="125">
        <v>96.2</v>
      </c>
      <c r="G683" s="125">
        <v>235</v>
      </c>
      <c r="H683" s="125">
        <v>226</v>
      </c>
      <c r="I683" s="125">
        <v>96.2</v>
      </c>
      <c r="J683" s="125">
        <v>203</v>
      </c>
      <c r="K683" s="125">
        <v>184</v>
      </c>
      <c r="L683" s="125">
        <v>90.6</v>
      </c>
      <c r="M683" s="125">
        <v>242</v>
      </c>
      <c r="N683" s="125">
        <v>225</v>
      </c>
      <c r="O683" s="125">
        <v>93</v>
      </c>
      <c r="P683" s="125">
        <v>3</v>
      </c>
      <c r="Q683" s="125">
        <v>0</v>
      </c>
      <c r="R683" s="125">
        <v>0</v>
      </c>
    </row>
    <row r="684" spans="1:18" x14ac:dyDescent="0.55000000000000004">
      <c r="A684" s="125" t="s">
        <v>183</v>
      </c>
      <c r="B684" s="125">
        <v>2020</v>
      </c>
      <c r="C684" s="125" t="s">
        <v>163</v>
      </c>
      <c r="D684" s="125">
        <v>240</v>
      </c>
      <c r="E684" s="125">
        <v>231</v>
      </c>
      <c r="F684" s="125">
        <v>96.3</v>
      </c>
      <c r="G684" s="125">
        <v>240</v>
      </c>
      <c r="H684" s="125">
        <v>231</v>
      </c>
      <c r="I684" s="125">
        <v>96.3</v>
      </c>
      <c r="J684" s="125">
        <v>206</v>
      </c>
      <c r="K684" s="125">
        <v>189</v>
      </c>
      <c r="L684" s="125">
        <v>91.7</v>
      </c>
      <c r="M684" s="125">
        <v>248</v>
      </c>
      <c r="N684" s="125">
        <v>228</v>
      </c>
      <c r="O684" s="125">
        <v>91.9</v>
      </c>
      <c r="P684" s="125">
        <v>3</v>
      </c>
      <c r="Q684" s="125">
        <v>0</v>
      </c>
      <c r="R684" s="125">
        <v>0</v>
      </c>
    </row>
    <row r="685" spans="1:18" x14ac:dyDescent="0.55000000000000004">
      <c r="A685" s="125" t="s">
        <v>183</v>
      </c>
      <c r="B685" s="125">
        <v>2020</v>
      </c>
      <c r="C685" s="125" t="s">
        <v>164</v>
      </c>
      <c r="D685" s="125">
        <v>240</v>
      </c>
      <c r="E685" s="125">
        <v>224</v>
      </c>
      <c r="F685" s="125">
        <v>93.3</v>
      </c>
      <c r="G685" s="125">
        <v>240</v>
      </c>
      <c r="H685" s="125">
        <v>224</v>
      </c>
      <c r="I685" s="125">
        <v>93.3</v>
      </c>
      <c r="J685" s="125">
        <v>206</v>
      </c>
      <c r="K685" s="125">
        <v>184</v>
      </c>
      <c r="L685" s="125">
        <v>89.3</v>
      </c>
      <c r="M685" s="125">
        <v>248</v>
      </c>
      <c r="N685" s="125">
        <v>254</v>
      </c>
      <c r="O685" s="125">
        <v>100</v>
      </c>
      <c r="P685" s="125">
        <v>3</v>
      </c>
      <c r="Q685" s="125">
        <v>0</v>
      </c>
      <c r="R685" s="125">
        <v>0</v>
      </c>
    </row>
    <row r="686" spans="1:18" x14ac:dyDescent="0.55000000000000004">
      <c r="A686" s="125" t="s">
        <v>183</v>
      </c>
      <c r="B686" s="125">
        <v>2020</v>
      </c>
      <c r="C686" s="125" t="s">
        <v>165</v>
      </c>
      <c r="D686" s="125">
        <v>241</v>
      </c>
      <c r="E686" s="125">
        <v>222</v>
      </c>
      <c r="F686" s="125">
        <v>92.1</v>
      </c>
      <c r="G686" s="125">
        <v>241</v>
      </c>
      <c r="H686" s="125">
        <v>222</v>
      </c>
      <c r="I686" s="125">
        <v>92.1</v>
      </c>
      <c r="J686" s="125">
        <v>206</v>
      </c>
      <c r="K686" s="125">
        <v>193</v>
      </c>
      <c r="L686" s="125">
        <v>93.7</v>
      </c>
      <c r="M686" s="125">
        <v>249</v>
      </c>
      <c r="N686" s="125">
        <v>261</v>
      </c>
      <c r="O686" s="125">
        <v>100</v>
      </c>
      <c r="P686" s="125">
        <v>3</v>
      </c>
      <c r="Q686" s="125">
        <v>0</v>
      </c>
      <c r="R686" s="125">
        <v>0</v>
      </c>
    </row>
    <row r="687" spans="1:18" x14ac:dyDescent="0.55000000000000004">
      <c r="A687" s="125" t="s">
        <v>183</v>
      </c>
      <c r="B687" s="125">
        <v>2020</v>
      </c>
      <c r="C687" s="125" t="s">
        <v>166</v>
      </c>
      <c r="D687" s="125">
        <v>241</v>
      </c>
      <c r="E687" s="125">
        <v>230</v>
      </c>
      <c r="F687" s="125">
        <v>95.4</v>
      </c>
      <c r="G687" s="125">
        <v>241</v>
      </c>
      <c r="H687" s="125">
        <v>230</v>
      </c>
      <c r="I687" s="125">
        <v>95.4</v>
      </c>
      <c r="J687" s="125">
        <v>206</v>
      </c>
      <c r="K687" s="125">
        <v>196</v>
      </c>
      <c r="L687" s="125">
        <v>95.1</v>
      </c>
      <c r="M687" s="125">
        <v>249</v>
      </c>
      <c r="N687" s="125">
        <v>259</v>
      </c>
      <c r="O687" s="125">
        <v>100</v>
      </c>
      <c r="P687" s="125">
        <v>3</v>
      </c>
      <c r="Q687" s="125">
        <v>0</v>
      </c>
      <c r="R687" s="125">
        <v>0</v>
      </c>
    </row>
    <row r="688" spans="1:18" x14ac:dyDescent="0.55000000000000004">
      <c r="A688" s="125" t="s">
        <v>184</v>
      </c>
      <c r="B688" s="125">
        <v>2020</v>
      </c>
      <c r="C688" s="125" t="s">
        <v>155</v>
      </c>
      <c r="D688" s="125">
        <v>256</v>
      </c>
      <c r="E688" s="125">
        <v>260</v>
      </c>
      <c r="F688" s="125">
        <v>100</v>
      </c>
      <c r="G688" s="125">
        <v>256</v>
      </c>
      <c r="H688" s="125">
        <v>260</v>
      </c>
      <c r="I688" s="125">
        <v>100</v>
      </c>
      <c r="J688" s="125">
        <v>199</v>
      </c>
      <c r="K688" s="125">
        <v>199</v>
      </c>
      <c r="L688" s="125">
        <v>100</v>
      </c>
      <c r="M688" s="125">
        <v>273</v>
      </c>
      <c r="N688" s="125">
        <v>269</v>
      </c>
      <c r="O688" s="125">
        <v>98.5</v>
      </c>
      <c r="P688" s="125">
        <v>13</v>
      </c>
      <c r="Q688" s="125">
        <v>0</v>
      </c>
      <c r="R688" s="125">
        <v>0</v>
      </c>
    </row>
    <row r="689" spans="1:18" x14ac:dyDescent="0.55000000000000004">
      <c r="A689" s="125" t="s">
        <v>184</v>
      </c>
      <c r="B689" s="125">
        <v>2020</v>
      </c>
      <c r="C689" s="125" t="s">
        <v>156</v>
      </c>
      <c r="D689" s="125">
        <v>256</v>
      </c>
      <c r="E689" s="125">
        <v>258</v>
      </c>
      <c r="F689" s="125">
        <v>100</v>
      </c>
      <c r="G689" s="125">
        <v>256</v>
      </c>
      <c r="H689" s="125">
        <v>258</v>
      </c>
      <c r="I689" s="125">
        <v>100</v>
      </c>
      <c r="J689" s="125">
        <v>199</v>
      </c>
      <c r="K689" s="125">
        <v>200</v>
      </c>
      <c r="L689" s="125">
        <v>100</v>
      </c>
      <c r="M689" s="125">
        <v>273</v>
      </c>
      <c r="N689" s="125">
        <v>262</v>
      </c>
      <c r="O689" s="125">
        <v>96</v>
      </c>
      <c r="P689" s="125">
        <v>13</v>
      </c>
      <c r="Q689" s="125">
        <v>0</v>
      </c>
      <c r="R689" s="125">
        <v>0</v>
      </c>
    </row>
    <row r="690" spans="1:18" x14ac:dyDescent="0.55000000000000004">
      <c r="A690" s="125" t="s">
        <v>184</v>
      </c>
      <c r="B690" s="125">
        <v>2020</v>
      </c>
      <c r="C690" s="125" t="s">
        <v>157</v>
      </c>
      <c r="D690" s="125">
        <v>259</v>
      </c>
      <c r="E690" s="125">
        <v>258</v>
      </c>
      <c r="F690" s="125">
        <v>99.6</v>
      </c>
      <c r="G690" s="125">
        <v>259</v>
      </c>
      <c r="H690" s="125">
        <v>258</v>
      </c>
      <c r="I690" s="125">
        <v>99.6</v>
      </c>
      <c r="J690" s="125">
        <v>202</v>
      </c>
      <c r="K690" s="125">
        <v>200</v>
      </c>
      <c r="L690" s="125">
        <v>99</v>
      </c>
      <c r="M690" s="125">
        <v>276</v>
      </c>
      <c r="N690" s="125">
        <v>269</v>
      </c>
      <c r="O690" s="125">
        <v>97.5</v>
      </c>
      <c r="P690" s="125">
        <v>13</v>
      </c>
      <c r="Q690" s="125">
        <v>0</v>
      </c>
      <c r="R690" s="125">
        <v>0</v>
      </c>
    </row>
    <row r="691" spans="1:18" x14ac:dyDescent="0.55000000000000004">
      <c r="A691" s="125" t="s">
        <v>184</v>
      </c>
      <c r="B691" s="125">
        <v>2020</v>
      </c>
      <c r="C691" s="125" t="s">
        <v>158</v>
      </c>
      <c r="D691" s="125">
        <v>263</v>
      </c>
      <c r="E691" s="125">
        <v>268</v>
      </c>
      <c r="F691" s="125">
        <v>100</v>
      </c>
      <c r="G691" s="125">
        <v>263</v>
      </c>
      <c r="H691" s="125">
        <v>268</v>
      </c>
      <c r="I691" s="125">
        <v>100</v>
      </c>
      <c r="J691" s="125">
        <v>205</v>
      </c>
      <c r="K691" s="125">
        <v>209</v>
      </c>
      <c r="L691" s="125">
        <v>100</v>
      </c>
      <c r="M691" s="125">
        <v>280</v>
      </c>
      <c r="N691" s="125">
        <v>281</v>
      </c>
      <c r="O691" s="125">
        <v>100</v>
      </c>
      <c r="P691" s="125">
        <v>13</v>
      </c>
      <c r="Q691" s="125">
        <v>0</v>
      </c>
      <c r="R691" s="125">
        <v>0</v>
      </c>
    </row>
    <row r="692" spans="1:18" x14ac:dyDescent="0.55000000000000004">
      <c r="A692" s="125" t="s">
        <v>184</v>
      </c>
      <c r="B692" s="125">
        <v>2020</v>
      </c>
      <c r="C692" s="125" t="s">
        <v>159</v>
      </c>
      <c r="D692" s="125">
        <v>270</v>
      </c>
      <c r="E692" s="125">
        <v>272</v>
      </c>
      <c r="F692" s="125">
        <v>100</v>
      </c>
      <c r="G692" s="125">
        <v>270</v>
      </c>
      <c r="H692" s="125">
        <v>272</v>
      </c>
      <c r="I692" s="125">
        <v>100</v>
      </c>
      <c r="J692" s="125">
        <v>212</v>
      </c>
      <c r="K692" s="125">
        <v>211</v>
      </c>
      <c r="L692" s="125">
        <v>99.5</v>
      </c>
      <c r="M692" s="125">
        <v>288</v>
      </c>
      <c r="N692" s="125">
        <v>284</v>
      </c>
      <c r="O692" s="125">
        <v>98.6</v>
      </c>
      <c r="P692" s="125">
        <v>13</v>
      </c>
      <c r="Q692" s="125">
        <v>0</v>
      </c>
      <c r="R692" s="125">
        <v>0</v>
      </c>
    </row>
    <row r="693" spans="1:18" x14ac:dyDescent="0.55000000000000004">
      <c r="A693" s="125" t="s">
        <v>184</v>
      </c>
      <c r="B693" s="125">
        <v>2020</v>
      </c>
      <c r="C693" s="125" t="s">
        <v>160</v>
      </c>
      <c r="D693" s="125">
        <v>276</v>
      </c>
      <c r="E693" s="125">
        <v>278</v>
      </c>
      <c r="F693" s="125">
        <v>100</v>
      </c>
      <c r="G693" s="125">
        <v>276</v>
      </c>
      <c r="H693" s="125">
        <v>278</v>
      </c>
      <c r="I693" s="125">
        <v>100</v>
      </c>
      <c r="J693" s="125">
        <v>216</v>
      </c>
      <c r="K693" s="125">
        <v>214</v>
      </c>
      <c r="L693" s="125">
        <v>99.1</v>
      </c>
      <c r="M693" s="125">
        <v>295</v>
      </c>
      <c r="N693" s="125">
        <v>292</v>
      </c>
      <c r="O693" s="125">
        <v>99</v>
      </c>
      <c r="P693" s="125">
        <v>13</v>
      </c>
      <c r="Q693" s="125">
        <v>0</v>
      </c>
      <c r="R693" s="125">
        <v>0</v>
      </c>
    </row>
    <row r="694" spans="1:18" x14ac:dyDescent="0.55000000000000004">
      <c r="A694" s="125" t="s">
        <v>184</v>
      </c>
      <c r="B694" s="125">
        <v>2020</v>
      </c>
      <c r="C694" s="125" t="s">
        <v>161</v>
      </c>
      <c r="D694" s="125">
        <v>279</v>
      </c>
      <c r="E694" s="125">
        <v>281</v>
      </c>
      <c r="F694" s="125">
        <v>100</v>
      </c>
      <c r="G694" s="125">
        <v>279</v>
      </c>
      <c r="H694" s="125">
        <v>281</v>
      </c>
      <c r="I694" s="125">
        <v>100</v>
      </c>
      <c r="J694" s="125">
        <v>219</v>
      </c>
      <c r="K694" s="125">
        <v>218</v>
      </c>
      <c r="L694" s="125">
        <v>99.5</v>
      </c>
      <c r="M694" s="125">
        <v>300</v>
      </c>
      <c r="N694" s="125">
        <v>293</v>
      </c>
      <c r="O694" s="125">
        <v>97.7</v>
      </c>
      <c r="P694" s="125">
        <v>13</v>
      </c>
      <c r="Q694" s="125">
        <v>0</v>
      </c>
      <c r="R694" s="125">
        <v>0</v>
      </c>
    </row>
    <row r="695" spans="1:18" x14ac:dyDescent="0.55000000000000004">
      <c r="A695" s="125" t="s">
        <v>184</v>
      </c>
      <c r="B695" s="125">
        <v>2020</v>
      </c>
      <c r="C695" s="125" t="s">
        <v>162</v>
      </c>
      <c r="D695" s="125">
        <v>280</v>
      </c>
      <c r="E695" s="125">
        <v>279</v>
      </c>
      <c r="F695" s="125">
        <v>99.6</v>
      </c>
      <c r="G695" s="125">
        <v>280</v>
      </c>
      <c r="H695" s="125">
        <v>279</v>
      </c>
      <c r="I695" s="125">
        <v>99.6</v>
      </c>
      <c r="J695" s="125">
        <v>219</v>
      </c>
      <c r="K695" s="125">
        <v>216</v>
      </c>
      <c r="L695" s="125">
        <v>98.6</v>
      </c>
      <c r="M695" s="125">
        <v>301</v>
      </c>
      <c r="N695" s="125">
        <v>291</v>
      </c>
      <c r="O695" s="125">
        <v>96.7</v>
      </c>
      <c r="P695" s="125">
        <v>13</v>
      </c>
      <c r="Q695" s="125">
        <v>0</v>
      </c>
      <c r="R695" s="125">
        <v>0</v>
      </c>
    </row>
    <row r="696" spans="1:18" x14ac:dyDescent="0.55000000000000004">
      <c r="A696" s="125" t="s">
        <v>184</v>
      </c>
      <c r="B696" s="125">
        <v>2020</v>
      </c>
      <c r="C696" s="125" t="s">
        <v>163</v>
      </c>
      <c r="D696" s="125">
        <v>281</v>
      </c>
      <c r="E696" s="125">
        <v>281</v>
      </c>
      <c r="F696" s="125">
        <v>100</v>
      </c>
      <c r="G696" s="125">
        <v>281</v>
      </c>
      <c r="H696" s="125">
        <v>281</v>
      </c>
      <c r="I696" s="125">
        <v>100</v>
      </c>
      <c r="J696" s="125">
        <v>220</v>
      </c>
      <c r="K696" s="125">
        <v>218</v>
      </c>
      <c r="L696" s="125">
        <v>99.1</v>
      </c>
      <c r="M696" s="125">
        <v>302</v>
      </c>
      <c r="N696" s="125">
        <v>294</v>
      </c>
      <c r="O696" s="125">
        <v>97.4</v>
      </c>
      <c r="P696" s="125">
        <v>13</v>
      </c>
      <c r="Q696" s="125">
        <v>0</v>
      </c>
      <c r="R696" s="125">
        <v>0</v>
      </c>
    </row>
    <row r="697" spans="1:18" x14ac:dyDescent="0.55000000000000004">
      <c r="A697" s="125" t="s">
        <v>184</v>
      </c>
      <c r="B697" s="125">
        <v>2020</v>
      </c>
      <c r="C697" s="125" t="s">
        <v>164</v>
      </c>
      <c r="D697" s="125">
        <v>281</v>
      </c>
      <c r="E697" s="125">
        <v>281</v>
      </c>
      <c r="F697" s="125">
        <v>100</v>
      </c>
      <c r="G697" s="125">
        <v>281</v>
      </c>
      <c r="H697" s="125">
        <v>281</v>
      </c>
      <c r="I697" s="125">
        <v>100</v>
      </c>
      <c r="J697" s="125">
        <v>220</v>
      </c>
      <c r="K697" s="125">
        <v>218</v>
      </c>
      <c r="L697" s="125">
        <v>99.1</v>
      </c>
      <c r="M697" s="125">
        <v>303</v>
      </c>
      <c r="N697" s="125">
        <v>326</v>
      </c>
      <c r="O697" s="125">
        <v>100</v>
      </c>
      <c r="P697" s="125">
        <v>13</v>
      </c>
      <c r="Q697" s="125">
        <v>0</v>
      </c>
      <c r="R697" s="125">
        <v>0</v>
      </c>
    </row>
    <row r="698" spans="1:18" x14ac:dyDescent="0.55000000000000004">
      <c r="A698" s="125" t="s">
        <v>184</v>
      </c>
      <c r="B698" s="125">
        <v>2020</v>
      </c>
      <c r="C698" s="125" t="s">
        <v>165</v>
      </c>
      <c r="D698" s="125">
        <v>281</v>
      </c>
      <c r="E698" s="125">
        <v>283</v>
      </c>
      <c r="F698" s="125">
        <v>100</v>
      </c>
      <c r="G698" s="125">
        <v>281</v>
      </c>
      <c r="H698" s="125">
        <v>283</v>
      </c>
      <c r="I698" s="125">
        <v>100</v>
      </c>
      <c r="J698" s="125">
        <v>220</v>
      </c>
      <c r="K698" s="125">
        <v>221</v>
      </c>
      <c r="L698" s="125">
        <v>100</v>
      </c>
      <c r="M698" s="125">
        <v>303</v>
      </c>
      <c r="N698" s="125">
        <v>320</v>
      </c>
      <c r="O698" s="125">
        <v>100</v>
      </c>
      <c r="P698" s="125">
        <v>13</v>
      </c>
      <c r="Q698" s="125">
        <v>0</v>
      </c>
      <c r="R698" s="125">
        <v>0</v>
      </c>
    </row>
    <row r="699" spans="1:18" x14ac:dyDescent="0.55000000000000004">
      <c r="A699" s="125" t="s">
        <v>184</v>
      </c>
      <c r="B699" s="125">
        <v>2020</v>
      </c>
      <c r="C699" s="125" t="s">
        <v>166</v>
      </c>
      <c r="D699" s="125">
        <v>281</v>
      </c>
      <c r="E699" s="125">
        <v>283</v>
      </c>
      <c r="F699" s="125">
        <v>100</v>
      </c>
      <c r="G699" s="125">
        <v>281</v>
      </c>
      <c r="H699" s="125">
        <v>283</v>
      </c>
      <c r="I699" s="125">
        <v>100</v>
      </c>
      <c r="J699" s="125">
        <v>220</v>
      </c>
      <c r="K699" s="125">
        <v>220</v>
      </c>
      <c r="L699" s="125">
        <v>100</v>
      </c>
      <c r="M699" s="125">
        <v>303</v>
      </c>
      <c r="N699" s="125">
        <v>308</v>
      </c>
      <c r="O699" s="125">
        <v>100</v>
      </c>
      <c r="P699" s="125">
        <v>13</v>
      </c>
      <c r="Q699" s="125">
        <v>0</v>
      </c>
      <c r="R699" s="125">
        <v>0</v>
      </c>
    </row>
    <row r="700" spans="1:18" x14ac:dyDescent="0.55000000000000004">
      <c r="A700" s="125" t="s">
        <v>185</v>
      </c>
      <c r="B700" s="125">
        <v>2020</v>
      </c>
      <c r="C700" s="125" t="s">
        <v>155</v>
      </c>
      <c r="D700" s="125">
        <v>198</v>
      </c>
      <c r="E700" s="125">
        <v>183</v>
      </c>
      <c r="F700" s="125">
        <v>92.4</v>
      </c>
      <c r="G700" s="125">
        <v>198</v>
      </c>
      <c r="H700" s="125">
        <v>183</v>
      </c>
      <c r="I700" s="125">
        <v>92.4</v>
      </c>
      <c r="J700" s="125">
        <v>184</v>
      </c>
      <c r="K700" s="125">
        <v>176</v>
      </c>
      <c r="L700" s="125">
        <v>95.7</v>
      </c>
      <c r="M700" s="125">
        <v>209</v>
      </c>
      <c r="N700" s="125">
        <v>194</v>
      </c>
      <c r="O700" s="125">
        <v>92.8</v>
      </c>
      <c r="P700" s="125">
        <v>4</v>
      </c>
      <c r="Q700" s="125">
        <v>2</v>
      </c>
      <c r="R700" s="125">
        <v>50</v>
      </c>
    </row>
    <row r="701" spans="1:18" x14ac:dyDescent="0.55000000000000004">
      <c r="A701" s="125" t="s">
        <v>185</v>
      </c>
      <c r="B701" s="125">
        <v>2020</v>
      </c>
      <c r="C701" s="125" t="s">
        <v>156</v>
      </c>
      <c r="D701" s="125">
        <v>198</v>
      </c>
      <c r="E701" s="125">
        <v>186</v>
      </c>
      <c r="F701" s="125">
        <v>93.9</v>
      </c>
      <c r="G701" s="125">
        <v>198</v>
      </c>
      <c r="H701" s="125">
        <v>186</v>
      </c>
      <c r="I701" s="125">
        <v>93.9</v>
      </c>
      <c r="J701" s="125">
        <v>184</v>
      </c>
      <c r="K701" s="125">
        <v>171</v>
      </c>
      <c r="L701" s="125">
        <v>92.9</v>
      </c>
      <c r="M701" s="125">
        <v>209</v>
      </c>
      <c r="N701" s="125">
        <v>190</v>
      </c>
      <c r="O701" s="125">
        <v>90.9</v>
      </c>
      <c r="P701" s="125">
        <v>4</v>
      </c>
      <c r="Q701" s="125">
        <v>2</v>
      </c>
      <c r="R701" s="125">
        <v>50</v>
      </c>
    </row>
    <row r="702" spans="1:18" x14ac:dyDescent="0.55000000000000004">
      <c r="A702" s="125" t="s">
        <v>185</v>
      </c>
      <c r="B702" s="125">
        <v>2020</v>
      </c>
      <c r="C702" s="125" t="s">
        <v>157</v>
      </c>
      <c r="D702" s="125">
        <v>199</v>
      </c>
      <c r="E702" s="125">
        <v>179</v>
      </c>
      <c r="F702" s="125">
        <v>89.9</v>
      </c>
      <c r="G702" s="125">
        <v>199</v>
      </c>
      <c r="H702" s="125">
        <v>179</v>
      </c>
      <c r="I702" s="125">
        <v>89.9</v>
      </c>
      <c r="J702" s="125">
        <v>184</v>
      </c>
      <c r="K702" s="125">
        <v>171</v>
      </c>
      <c r="L702" s="125">
        <v>92.9</v>
      </c>
      <c r="M702" s="125">
        <v>210</v>
      </c>
      <c r="N702" s="125">
        <v>183</v>
      </c>
      <c r="O702" s="125">
        <v>87.1</v>
      </c>
      <c r="P702" s="125">
        <v>4</v>
      </c>
      <c r="Q702" s="125">
        <v>2</v>
      </c>
      <c r="R702" s="125">
        <v>50</v>
      </c>
    </row>
    <row r="703" spans="1:18" x14ac:dyDescent="0.55000000000000004">
      <c r="A703" s="125" t="s">
        <v>185</v>
      </c>
      <c r="B703" s="125">
        <v>2020</v>
      </c>
      <c r="C703" s="125" t="s">
        <v>158</v>
      </c>
      <c r="D703" s="125">
        <v>199</v>
      </c>
      <c r="E703" s="125">
        <v>181</v>
      </c>
      <c r="F703" s="125">
        <v>91</v>
      </c>
      <c r="G703" s="125">
        <v>199</v>
      </c>
      <c r="H703" s="125">
        <v>181</v>
      </c>
      <c r="I703" s="125">
        <v>91</v>
      </c>
      <c r="J703" s="125">
        <v>184</v>
      </c>
      <c r="K703" s="125">
        <v>182</v>
      </c>
      <c r="L703" s="125">
        <v>98.9</v>
      </c>
      <c r="M703" s="125">
        <v>211</v>
      </c>
      <c r="N703" s="125">
        <v>189</v>
      </c>
      <c r="O703" s="125">
        <v>89.6</v>
      </c>
      <c r="P703" s="125">
        <v>4</v>
      </c>
      <c r="Q703" s="125">
        <v>2</v>
      </c>
      <c r="R703" s="125">
        <v>50</v>
      </c>
    </row>
    <row r="704" spans="1:18" x14ac:dyDescent="0.55000000000000004">
      <c r="A704" s="125" t="s">
        <v>185</v>
      </c>
      <c r="B704" s="125">
        <v>2020</v>
      </c>
      <c r="C704" s="125" t="s">
        <v>159</v>
      </c>
      <c r="D704" s="125">
        <v>199</v>
      </c>
      <c r="E704" s="125">
        <v>174</v>
      </c>
      <c r="F704" s="125">
        <v>87.4</v>
      </c>
      <c r="G704" s="125">
        <v>199</v>
      </c>
      <c r="H704" s="125">
        <v>174</v>
      </c>
      <c r="I704" s="125">
        <v>87.4</v>
      </c>
      <c r="J704" s="125">
        <v>184</v>
      </c>
      <c r="K704" s="125">
        <v>171</v>
      </c>
      <c r="L704" s="125">
        <v>92.9</v>
      </c>
      <c r="M704" s="125">
        <v>211</v>
      </c>
      <c r="N704" s="125">
        <v>182</v>
      </c>
      <c r="O704" s="125">
        <v>86.3</v>
      </c>
      <c r="P704" s="125">
        <v>4</v>
      </c>
      <c r="Q704" s="125">
        <v>3</v>
      </c>
      <c r="R704" s="125">
        <v>75</v>
      </c>
    </row>
    <row r="705" spans="1:18" x14ac:dyDescent="0.55000000000000004">
      <c r="A705" s="125" t="s">
        <v>185</v>
      </c>
      <c r="B705" s="125">
        <v>2020</v>
      </c>
      <c r="C705" s="125" t="s">
        <v>160</v>
      </c>
      <c r="D705" s="125">
        <v>199</v>
      </c>
      <c r="E705" s="125">
        <v>187</v>
      </c>
      <c r="F705" s="125">
        <v>94</v>
      </c>
      <c r="G705" s="125">
        <v>199</v>
      </c>
      <c r="H705" s="125">
        <v>187</v>
      </c>
      <c r="I705" s="125">
        <v>94</v>
      </c>
      <c r="J705" s="125">
        <v>184</v>
      </c>
      <c r="K705" s="125">
        <v>180</v>
      </c>
      <c r="L705" s="125">
        <v>97.8</v>
      </c>
      <c r="M705" s="125">
        <v>211</v>
      </c>
      <c r="N705" s="125">
        <v>198</v>
      </c>
      <c r="O705" s="125">
        <v>93.8</v>
      </c>
      <c r="P705" s="125">
        <v>4</v>
      </c>
      <c r="Q705" s="125">
        <v>4</v>
      </c>
      <c r="R705" s="125">
        <v>100</v>
      </c>
    </row>
    <row r="706" spans="1:18" x14ac:dyDescent="0.55000000000000004">
      <c r="A706" s="125" t="s">
        <v>185</v>
      </c>
      <c r="B706" s="125">
        <v>2020</v>
      </c>
      <c r="C706" s="125" t="s">
        <v>161</v>
      </c>
      <c r="D706" s="125">
        <v>199</v>
      </c>
      <c r="E706" s="125">
        <v>184</v>
      </c>
      <c r="F706" s="125">
        <v>92.5</v>
      </c>
      <c r="G706" s="125">
        <v>199</v>
      </c>
      <c r="H706" s="125">
        <v>184</v>
      </c>
      <c r="I706" s="125">
        <v>92.5</v>
      </c>
      <c r="J706" s="125">
        <v>184</v>
      </c>
      <c r="K706" s="125">
        <v>179</v>
      </c>
      <c r="L706" s="125">
        <v>97.3</v>
      </c>
      <c r="M706" s="125">
        <v>211</v>
      </c>
      <c r="N706" s="125">
        <v>196</v>
      </c>
      <c r="O706" s="125">
        <v>92.9</v>
      </c>
      <c r="P706" s="125">
        <v>4</v>
      </c>
      <c r="Q706" s="125">
        <v>2</v>
      </c>
      <c r="R706" s="125">
        <v>50</v>
      </c>
    </row>
    <row r="707" spans="1:18" x14ac:dyDescent="0.55000000000000004">
      <c r="A707" s="125" t="s">
        <v>185</v>
      </c>
      <c r="B707" s="125">
        <v>2020</v>
      </c>
      <c r="C707" s="125" t="s">
        <v>162</v>
      </c>
      <c r="D707" s="125">
        <v>199</v>
      </c>
      <c r="E707" s="125">
        <v>189</v>
      </c>
      <c r="F707" s="125">
        <v>95</v>
      </c>
      <c r="G707" s="125">
        <v>199</v>
      </c>
      <c r="H707" s="125">
        <v>189</v>
      </c>
      <c r="I707" s="125">
        <v>95</v>
      </c>
      <c r="J707" s="125">
        <v>184</v>
      </c>
      <c r="K707" s="125">
        <v>180</v>
      </c>
      <c r="L707" s="125">
        <v>97.8</v>
      </c>
      <c r="M707" s="125">
        <v>211</v>
      </c>
      <c r="N707" s="125">
        <v>196</v>
      </c>
      <c r="O707" s="125">
        <v>92.9</v>
      </c>
      <c r="P707" s="125">
        <v>4</v>
      </c>
      <c r="Q707" s="125">
        <v>3</v>
      </c>
      <c r="R707" s="125">
        <v>75</v>
      </c>
    </row>
    <row r="708" spans="1:18" x14ac:dyDescent="0.55000000000000004">
      <c r="A708" s="125" t="s">
        <v>185</v>
      </c>
      <c r="B708" s="125">
        <v>2020</v>
      </c>
      <c r="C708" s="125" t="s">
        <v>163</v>
      </c>
      <c r="D708" s="125">
        <v>199</v>
      </c>
      <c r="E708" s="125">
        <v>187</v>
      </c>
      <c r="F708" s="125">
        <v>94</v>
      </c>
      <c r="G708" s="125">
        <v>199</v>
      </c>
      <c r="H708" s="125">
        <v>187</v>
      </c>
      <c r="I708" s="125">
        <v>94</v>
      </c>
      <c r="J708" s="125">
        <v>184</v>
      </c>
      <c r="K708" s="125">
        <v>177</v>
      </c>
      <c r="L708" s="125">
        <v>96.2</v>
      </c>
      <c r="M708" s="125">
        <v>211</v>
      </c>
      <c r="N708" s="125">
        <v>189</v>
      </c>
      <c r="O708" s="125">
        <v>89.6</v>
      </c>
      <c r="P708" s="125">
        <v>4</v>
      </c>
      <c r="Q708" s="125">
        <v>3</v>
      </c>
      <c r="R708" s="125">
        <v>75</v>
      </c>
    </row>
    <row r="709" spans="1:18" x14ac:dyDescent="0.55000000000000004">
      <c r="A709" s="125" t="s">
        <v>185</v>
      </c>
      <c r="B709" s="125">
        <v>2020</v>
      </c>
      <c r="C709" s="125" t="s">
        <v>164</v>
      </c>
      <c r="D709" s="125">
        <v>200</v>
      </c>
      <c r="E709" s="125">
        <v>190</v>
      </c>
      <c r="F709" s="125">
        <v>95</v>
      </c>
      <c r="G709" s="125">
        <v>200</v>
      </c>
      <c r="H709" s="125">
        <v>190</v>
      </c>
      <c r="I709" s="125">
        <v>95</v>
      </c>
      <c r="J709" s="125">
        <v>184</v>
      </c>
      <c r="K709" s="125">
        <v>179</v>
      </c>
      <c r="L709" s="125">
        <v>97.3</v>
      </c>
      <c r="M709" s="125">
        <v>212</v>
      </c>
      <c r="N709" s="125">
        <v>202</v>
      </c>
      <c r="O709" s="125">
        <v>95.3</v>
      </c>
      <c r="P709" s="125">
        <v>4</v>
      </c>
      <c r="Q709" s="125">
        <v>2</v>
      </c>
      <c r="R709" s="125">
        <v>50</v>
      </c>
    </row>
    <row r="710" spans="1:18" x14ac:dyDescent="0.55000000000000004">
      <c r="A710" s="125" t="s">
        <v>185</v>
      </c>
      <c r="B710" s="125">
        <v>2020</v>
      </c>
      <c r="C710" s="125" t="s">
        <v>165</v>
      </c>
      <c r="D710" s="125">
        <v>201</v>
      </c>
      <c r="E710" s="125">
        <v>187</v>
      </c>
      <c r="F710" s="125">
        <v>93</v>
      </c>
      <c r="G710" s="125">
        <v>201</v>
      </c>
      <c r="H710" s="125">
        <v>187</v>
      </c>
      <c r="I710" s="125">
        <v>93</v>
      </c>
      <c r="J710" s="125">
        <v>185</v>
      </c>
      <c r="K710" s="125">
        <v>170</v>
      </c>
      <c r="L710" s="125">
        <v>91.9</v>
      </c>
      <c r="M710" s="125">
        <v>213</v>
      </c>
      <c r="N710" s="125">
        <v>194</v>
      </c>
      <c r="O710" s="125">
        <v>91.1</v>
      </c>
      <c r="P710" s="125">
        <v>4</v>
      </c>
      <c r="Q710" s="125">
        <v>2</v>
      </c>
      <c r="R710" s="125">
        <v>50</v>
      </c>
    </row>
    <row r="711" spans="1:18" x14ac:dyDescent="0.55000000000000004">
      <c r="A711" s="125" t="s">
        <v>185</v>
      </c>
      <c r="B711" s="125">
        <v>2020</v>
      </c>
      <c r="C711" s="125" t="s">
        <v>166</v>
      </c>
      <c r="D711" s="125">
        <v>201</v>
      </c>
      <c r="E711" s="125">
        <v>124</v>
      </c>
      <c r="F711" s="125">
        <v>61.7</v>
      </c>
      <c r="G711" s="125">
        <v>201</v>
      </c>
      <c r="H711" s="125">
        <v>124</v>
      </c>
      <c r="I711" s="125">
        <v>61.7</v>
      </c>
      <c r="J711" s="125">
        <v>185</v>
      </c>
      <c r="K711" s="125">
        <v>115</v>
      </c>
      <c r="L711" s="125">
        <v>62.2</v>
      </c>
      <c r="M711" s="125">
        <v>213</v>
      </c>
      <c r="N711" s="125">
        <v>137</v>
      </c>
      <c r="O711" s="125">
        <v>64.3</v>
      </c>
      <c r="P711" s="125">
        <v>4</v>
      </c>
      <c r="Q711" s="125">
        <v>0</v>
      </c>
      <c r="R711" s="125">
        <v>0</v>
      </c>
    </row>
    <row r="712" spans="1:18" x14ac:dyDescent="0.55000000000000004">
      <c r="A712" s="125" t="s">
        <v>186</v>
      </c>
      <c r="B712" s="125">
        <v>2020</v>
      </c>
      <c r="C712" s="125" t="s">
        <v>155</v>
      </c>
      <c r="D712" s="125">
        <v>426</v>
      </c>
      <c r="E712" s="125">
        <v>446</v>
      </c>
      <c r="F712" s="125">
        <v>100</v>
      </c>
      <c r="G712" s="125">
        <v>426</v>
      </c>
      <c r="H712" s="125">
        <v>446</v>
      </c>
      <c r="I712" s="125">
        <v>100</v>
      </c>
      <c r="J712" s="125">
        <v>292</v>
      </c>
      <c r="K712" s="125">
        <v>289</v>
      </c>
      <c r="L712" s="125">
        <v>99</v>
      </c>
      <c r="M712" s="125">
        <v>456</v>
      </c>
      <c r="N712" s="125">
        <v>468</v>
      </c>
      <c r="O712" s="125">
        <v>100</v>
      </c>
      <c r="P712" s="125">
        <v>8</v>
      </c>
      <c r="Q712" s="125">
        <v>1</v>
      </c>
      <c r="R712" s="125">
        <v>12.5</v>
      </c>
    </row>
    <row r="713" spans="1:18" x14ac:dyDescent="0.55000000000000004">
      <c r="A713" s="125" t="s">
        <v>186</v>
      </c>
      <c r="B713" s="125">
        <v>2020</v>
      </c>
      <c r="C713" s="125" t="s">
        <v>156</v>
      </c>
      <c r="D713" s="125">
        <v>432</v>
      </c>
      <c r="E713" s="125">
        <v>452</v>
      </c>
      <c r="F713" s="125">
        <v>100</v>
      </c>
      <c r="G713" s="125">
        <v>432</v>
      </c>
      <c r="H713" s="125">
        <v>452</v>
      </c>
      <c r="I713" s="125">
        <v>100</v>
      </c>
      <c r="J713" s="125">
        <v>295</v>
      </c>
      <c r="K713" s="125">
        <v>295</v>
      </c>
      <c r="L713" s="125">
        <v>100</v>
      </c>
      <c r="M713" s="125">
        <v>463</v>
      </c>
      <c r="N713" s="125">
        <v>463</v>
      </c>
      <c r="O713" s="125">
        <v>100</v>
      </c>
      <c r="P713" s="125">
        <v>8</v>
      </c>
      <c r="Q713" s="125">
        <v>1</v>
      </c>
      <c r="R713" s="125">
        <v>12.5</v>
      </c>
    </row>
    <row r="714" spans="1:18" x14ac:dyDescent="0.55000000000000004">
      <c r="A714" s="125" t="s">
        <v>186</v>
      </c>
      <c r="B714" s="125">
        <v>2020</v>
      </c>
      <c r="C714" s="125" t="s">
        <v>157</v>
      </c>
      <c r="D714" s="125">
        <v>435</v>
      </c>
      <c r="E714" s="125">
        <v>442</v>
      </c>
      <c r="F714" s="125">
        <v>100</v>
      </c>
      <c r="G714" s="125">
        <v>435</v>
      </c>
      <c r="H714" s="125">
        <v>442</v>
      </c>
      <c r="I714" s="125">
        <v>100</v>
      </c>
      <c r="J714" s="125">
        <v>297</v>
      </c>
      <c r="K714" s="125">
        <v>293</v>
      </c>
      <c r="L714" s="125">
        <v>98.7</v>
      </c>
      <c r="M714" s="125">
        <v>466</v>
      </c>
      <c r="N714" s="125">
        <v>455</v>
      </c>
      <c r="O714" s="125">
        <v>97.6</v>
      </c>
      <c r="P714" s="125">
        <v>8</v>
      </c>
      <c r="Q714" s="125">
        <v>2</v>
      </c>
      <c r="R714" s="125">
        <v>25</v>
      </c>
    </row>
    <row r="715" spans="1:18" x14ac:dyDescent="0.55000000000000004">
      <c r="A715" s="125" t="s">
        <v>186</v>
      </c>
      <c r="B715" s="125">
        <v>2020</v>
      </c>
      <c r="C715" s="125" t="s">
        <v>158</v>
      </c>
      <c r="D715" s="125">
        <v>435</v>
      </c>
      <c r="E715" s="125">
        <v>445</v>
      </c>
      <c r="F715" s="125">
        <v>100</v>
      </c>
      <c r="G715" s="125">
        <v>435</v>
      </c>
      <c r="H715" s="125">
        <v>445</v>
      </c>
      <c r="I715" s="125">
        <v>100</v>
      </c>
      <c r="J715" s="125">
        <v>297</v>
      </c>
      <c r="K715" s="125">
        <v>289</v>
      </c>
      <c r="L715" s="125">
        <v>97.3</v>
      </c>
      <c r="M715" s="125">
        <v>466</v>
      </c>
      <c r="N715" s="125">
        <v>457</v>
      </c>
      <c r="O715" s="125">
        <v>98.1</v>
      </c>
      <c r="P715" s="125">
        <v>8</v>
      </c>
      <c r="Q715" s="125">
        <v>2</v>
      </c>
      <c r="R715" s="125">
        <v>25</v>
      </c>
    </row>
    <row r="716" spans="1:18" x14ac:dyDescent="0.55000000000000004">
      <c r="A716" s="125" t="s">
        <v>186</v>
      </c>
      <c r="B716" s="125">
        <v>2020</v>
      </c>
      <c r="C716" s="125" t="s">
        <v>159</v>
      </c>
      <c r="D716" s="125">
        <v>435</v>
      </c>
      <c r="E716" s="125">
        <v>448</v>
      </c>
      <c r="F716" s="125">
        <v>100</v>
      </c>
      <c r="G716" s="125">
        <v>435</v>
      </c>
      <c r="H716" s="125">
        <v>448</v>
      </c>
      <c r="I716" s="125">
        <v>100</v>
      </c>
      <c r="J716" s="125">
        <v>297</v>
      </c>
      <c r="K716" s="125">
        <v>297</v>
      </c>
      <c r="L716" s="125">
        <v>100</v>
      </c>
      <c r="M716" s="125">
        <v>466</v>
      </c>
      <c r="N716" s="125">
        <v>466</v>
      </c>
      <c r="O716" s="125">
        <v>100</v>
      </c>
      <c r="P716" s="125">
        <v>8</v>
      </c>
      <c r="Q716" s="125">
        <v>1</v>
      </c>
      <c r="R716" s="125">
        <v>12.5</v>
      </c>
    </row>
    <row r="717" spans="1:18" x14ac:dyDescent="0.55000000000000004">
      <c r="A717" s="125" t="s">
        <v>186</v>
      </c>
      <c r="B717" s="125">
        <v>2020</v>
      </c>
      <c r="C717" s="125" t="s">
        <v>160</v>
      </c>
      <c r="D717" s="125">
        <v>438</v>
      </c>
      <c r="E717" s="125">
        <v>454</v>
      </c>
      <c r="F717" s="125">
        <v>100</v>
      </c>
      <c r="G717" s="125">
        <v>438</v>
      </c>
      <c r="H717" s="125">
        <v>454</v>
      </c>
      <c r="I717" s="125">
        <v>100</v>
      </c>
      <c r="J717" s="125">
        <v>299</v>
      </c>
      <c r="K717" s="125">
        <v>303</v>
      </c>
      <c r="L717" s="125">
        <v>100</v>
      </c>
      <c r="M717" s="125">
        <v>469</v>
      </c>
      <c r="N717" s="125">
        <v>467</v>
      </c>
      <c r="O717" s="125">
        <v>99.6</v>
      </c>
      <c r="P717" s="125">
        <v>8</v>
      </c>
      <c r="Q717" s="125">
        <v>2</v>
      </c>
      <c r="R717" s="125">
        <v>25</v>
      </c>
    </row>
    <row r="718" spans="1:18" x14ac:dyDescent="0.55000000000000004">
      <c r="A718" s="125" t="s">
        <v>186</v>
      </c>
      <c r="B718" s="125">
        <v>2020</v>
      </c>
      <c r="C718" s="125" t="s">
        <v>161</v>
      </c>
      <c r="D718" s="125">
        <v>441</v>
      </c>
      <c r="E718" s="125">
        <v>452</v>
      </c>
      <c r="F718" s="125">
        <v>100</v>
      </c>
      <c r="G718" s="125">
        <v>441</v>
      </c>
      <c r="H718" s="125">
        <v>452</v>
      </c>
      <c r="I718" s="125">
        <v>100</v>
      </c>
      <c r="J718" s="125">
        <v>300</v>
      </c>
      <c r="K718" s="125">
        <v>303</v>
      </c>
      <c r="L718" s="125">
        <v>100</v>
      </c>
      <c r="M718" s="125">
        <v>473</v>
      </c>
      <c r="N718" s="125">
        <v>464</v>
      </c>
      <c r="O718" s="125">
        <v>98.1</v>
      </c>
      <c r="P718" s="125">
        <v>8</v>
      </c>
      <c r="Q718" s="125">
        <v>2</v>
      </c>
      <c r="R718" s="125">
        <v>25</v>
      </c>
    </row>
    <row r="719" spans="1:18" x14ac:dyDescent="0.55000000000000004">
      <c r="A719" s="125" t="s">
        <v>186</v>
      </c>
      <c r="B719" s="125">
        <v>2020</v>
      </c>
      <c r="C719" s="125" t="s">
        <v>162</v>
      </c>
      <c r="D719" s="125">
        <v>444</v>
      </c>
      <c r="E719" s="125">
        <v>456</v>
      </c>
      <c r="F719" s="125">
        <v>100</v>
      </c>
      <c r="G719" s="125">
        <v>444</v>
      </c>
      <c r="H719" s="125">
        <v>456</v>
      </c>
      <c r="I719" s="125">
        <v>100</v>
      </c>
      <c r="J719" s="125">
        <v>303</v>
      </c>
      <c r="K719" s="125">
        <v>304</v>
      </c>
      <c r="L719" s="125">
        <v>100</v>
      </c>
      <c r="M719" s="125">
        <v>476</v>
      </c>
      <c r="N719" s="125">
        <v>482</v>
      </c>
      <c r="O719" s="125">
        <v>100</v>
      </c>
      <c r="P719" s="125">
        <v>8</v>
      </c>
      <c r="Q719" s="125">
        <v>2</v>
      </c>
      <c r="R719" s="125">
        <v>25</v>
      </c>
    </row>
    <row r="720" spans="1:18" x14ac:dyDescent="0.55000000000000004">
      <c r="A720" s="125" t="s">
        <v>186</v>
      </c>
      <c r="B720" s="125">
        <v>2020</v>
      </c>
      <c r="C720" s="125" t="s">
        <v>163</v>
      </c>
      <c r="D720" s="125">
        <v>445</v>
      </c>
      <c r="E720" s="125">
        <v>456</v>
      </c>
      <c r="F720" s="125">
        <v>100</v>
      </c>
      <c r="G720" s="125">
        <v>445</v>
      </c>
      <c r="H720" s="125">
        <v>456</v>
      </c>
      <c r="I720" s="125">
        <v>100</v>
      </c>
      <c r="J720" s="125">
        <v>304</v>
      </c>
      <c r="K720" s="125">
        <v>304</v>
      </c>
      <c r="L720" s="125">
        <v>100</v>
      </c>
      <c r="M720" s="125">
        <v>477</v>
      </c>
      <c r="N720" s="125">
        <v>477</v>
      </c>
      <c r="O720" s="125">
        <v>100</v>
      </c>
      <c r="P720" s="125">
        <v>8</v>
      </c>
      <c r="Q720" s="125">
        <v>2</v>
      </c>
      <c r="R720" s="125">
        <v>25</v>
      </c>
    </row>
    <row r="721" spans="1:18" x14ac:dyDescent="0.55000000000000004">
      <c r="A721" s="125" t="s">
        <v>186</v>
      </c>
      <c r="B721" s="125">
        <v>2020</v>
      </c>
      <c r="C721" s="125" t="s">
        <v>164</v>
      </c>
      <c r="D721" s="125">
        <v>447</v>
      </c>
      <c r="E721" s="125">
        <v>453</v>
      </c>
      <c r="F721" s="125">
        <v>100</v>
      </c>
      <c r="G721" s="125">
        <v>447</v>
      </c>
      <c r="H721" s="125">
        <v>453</v>
      </c>
      <c r="I721" s="125">
        <v>100</v>
      </c>
      <c r="J721" s="125">
        <v>304</v>
      </c>
      <c r="K721" s="125">
        <v>307</v>
      </c>
      <c r="L721" s="125">
        <v>100</v>
      </c>
      <c r="M721" s="125">
        <v>479</v>
      </c>
      <c r="N721" s="125">
        <v>511</v>
      </c>
      <c r="O721" s="125">
        <v>100</v>
      </c>
      <c r="P721" s="125">
        <v>8</v>
      </c>
      <c r="Q721" s="125">
        <v>1</v>
      </c>
      <c r="R721" s="125">
        <v>12.5</v>
      </c>
    </row>
    <row r="722" spans="1:18" x14ac:dyDescent="0.55000000000000004">
      <c r="A722" s="125" t="s">
        <v>186</v>
      </c>
      <c r="B722" s="125">
        <v>2020</v>
      </c>
      <c r="C722" s="125" t="s">
        <v>165</v>
      </c>
      <c r="D722" s="125">
        <v>449</v>
      </c>
      <c r="E722" s="125">
        <v>459</v>
      </c>
      <c r="F722" s="125">
        <v>100</v>
      </c>
      <c r="G722" s="125">
        <v>449</v>
      </c>
      <c r="H722" s="125">
        <v>459</v>
      </c>
      <c r="I722" s="125">
        <v>100</v>
      </c>
      <c r="J722" s="125">
        <v>305</v>
      </c>
      <c r="K722" s="125">
        <v>309</v>
      </c>
      <c r="L722" s="125">
        <v>100</v>
      </c>
      <c r="M722" s="125">
        <v>480</v>
      </c>
      <c r="N722" s="125">
        <v>508</v>
      </c>
      <c r="O722" s="125">
        <v>100</v>
      </c>
      <c r="P722" s="125">
        <v>8</v>
      </c>
      <c r="Q722" s="125">
        <v>2</v>
      </c>
      <c r="R722" s="125">
        <v>25</v>
      </c>
    </row>
    <row r="723" spans="1:18" x14ac:dyDescent="0.55000000000000004">
      <c r="A723" s="125" t="s">
        <v>186</v>
      </c>
      <c r="B723" s="125">
        <v>2020</v>
      </c>
      <c r="C723" s="125" t="s">
        <v>166</v>
      </c>
      <c r="D723" s="125">
        <v>450</v>
      </c>
      <c r="E723" s="125">
        <v>467</v>
      </c>
      <c r="F723" s="125">
        <v>100</v>
      </c>
      <c r="G723" s="125">
        <v>450</v>
      </c>
      <c r="H723" s="125">
        <v>467</v>
      </c>
      <c r="I723" s="125">
        <v>100</v>
      </c>
      <c r="J723" s="125">
        <v>306</v>
      </c>
      <c r="K723" s="125">
        <v>309</v>
      </c>
      <c r="L723" s="125">
        <v>100</v>
      </c>
      <c r="M723" s="125">
        <v>482</v>
      </c>
      <c r="N723" s="125">
        <v>497</v>
      </c>
      <c r="O723" s="125">
        <v>100</v>
      </c>
      <c r="P723" s="125">
        <v>8</v>
      </c>
      <c r="Q723" s="125">
        <v>1</v>
      </c>
      <c r="R723" s="125">
        <v>12.5</v>
      </c>
    </row>
    <row r="724" spans="1:18" x14ac:dyDescent="0.55000000000000004">
      <c r="A724" s="125" t="s">
        <v>187</v>
      </c>
      <c r="B724" s="125">
        <v>2020</v>
      </c>
      <c r="C724" s="125" t="s">
        <v>155</v>
      </c>
      <c r="D724" s="125">
        <v>256</v>
      </c>
      <c r="E724" s="125">
        <v>236</v>
      </c>
      <c r="F724" s="125">
        <v>92.2</v>
      </c>
      <c r="G724" s="125">
        <v>256</v>
      </c>
      <c r="H724" s="125">
        <v>236</v>
      </c>
      <c r="I724" s="125">
        <v>92.2</v>
      </c>
      <c r="J724" s="125">
        <v>170</v>
      </c>
      <c r="K724" s="125">
        <v>164</v>
      </c>
      <c r="L724" s="125">
        <v>96.5</v>
      </c>
      <c r="M724" s="125">
        <v>269</v>
      </c>
      <c r="N724" s="125">
        <v>258</v>
      </c>
      <c r="O724" s="125">
        <v>95.9</v>
      </c>
      <c r="P724" s="125">
        <v>3</v>
      </c>
      <c r="Q724" s="125">
        <v>1</v>
      </c>
      <c r="R724" s="125">
        <v>33.299999999999997</v>
      </c>
    </row>
    <row r="725" spans="1:18" x14ac:dyDescent="0.55000000000000004">
      <c r="A725" s="125" t="s">
        <v>187</v>
      </c>
      <c r="B725" s="125">
        <v>2020</v>
      </c>
      <c r="C725" s="125" t="s">
        <v>156</v>
      </c>
      <c r="D725" s="125">
        <v>258</v>
      </c>
      <c r="E725" s="125">
        <v>242</v>
      </c>
      <c r="F725" s="125">
        <v>93.8</v>
      </c>
      <c r="G725" s="125">
        <v>258</v>
      </c>
      <c r="H725" s="125">
        <v>242</v>
      </c>
      <c r="I725" s="125">
        <v>93.8</v>
      </c>
      <c r="J725" s="125">
        <v>171</v>
      </c>
      <c r="K725" s="125">
        <v>167</v>
      </c>
      <c r="L725" s="125">
        <v>97.7</v>
      </c>
      <c r="M725" s="125">
        <v>271</v>
      </c>
      <c r="N725" s="125">
        <v>265</v>
      </c>
      <c r="O725" s="125">
        <v>97.8</v>
      </c>
      <c r="P725" s="125">
        <v>3</v>
      </c>
      <c r="Q725" s="125">
        <v>1</v>
      </c>
      <c r="R725" s="125">
        <v>33.299999999999997</v>
      </c>
    </row>
    <row r="726" spans="1:18" x14ac:dyDescent="0.55000000000000004">
      <c r="A726" s="125" t="s">
        <v>187</v>
      </c>
      <c r="B726" s="125">
        <v>2020</v>
      </c>
      <c r="C726" s="125" t="s">
        <v>157</v>
      </c>
      <c r="D726" s="125">
        <v>259</v>
      </c>
      <c r="E726" s="125">
        <v>251</v>
      </c>
      <c r="F726" s="125">
        <v>96.9</v>
      </c>
      <c r="G726" s="125">
        <v>259</v>
      </c>
      <c r="H726" s="125">
        <v>251</v>
      </c>
      <c r="I726" s="125">
        <v>96.9</v>
      </c>
      <c r="J726" s="125">
        <v>171</v>
      </c>
      <c r="K726" s="125">
        <v>167</v>
      </c>
      <c r="L726" s="125">
        <v>97.7</v>
      </c>
      <c r="M726" s="125">
        <v>272</v>
      </c>
      <c r="N726" s="125">
        <v>266</v>
      </c>
      <c r="O726" s="125">
        <v>97.8</v>
      </c>
      <c r="P726" s="125">
        <v>3</v>
      </c>
      <c r="Q726" s="125">
        <v>1</v>
      </c>
      <c r="R726" s="125">
        <v>33.299999999999997</v>
      </c>
    </row>
    <row r="727" spans="1:18" x14ac:dyDescent="0.55000000000000004">
      <c r="A727" s="125" t="s">
        <v>187</v>
      </c>
      <c r="B727" s="125">
        <v>2020</v>
      </c>
      <c r="C727" s="125" t="s">
        <v>158</v>
      </c>
      <c r="D727" s="125">
        <v>260</v>
      </c>
      <c r="E727" s="125">
        <v>254</v>
      </c>
      <c r="F727" s="125">
        <v>97.7</v>
      </c>
      <c r="G727" s="125">
        <v>260</v>
      </c>
      <c r="H727" s="125">
        <v>254</v>
      </c>
      <c r="I727" s="125">
        <v>97.7</v>
      </c>
      <c r="J727" s="125">
        <v>172</v>
      </c>
      <c r="K727" s="125">
        <v>168</v>
      </c>
      <c r="L727" s="125">
        <v>97.7</v>
      </c>
      <c r="M727" s="125">
        <v>273</v>
      </c>
      <c r="N727" s="125">
        <v>266</v>
      </c>
      <c r="O727" s="125">
        <v>97.4</v>
      </c>
      <c r="P727" s="125">
        <v>3</v>
      </c>
      <c r="Q727" s="125">
        <v>1</v>
      </c>
      <c r="R727" s="125">
        <v>33.299999999999997</v>
      </c>
    </row>
    <row r="728" spans="1:18" x14ac:dyDescent="0.55000000000000004">
      <c r="A728" s="125" t="s">
        <v>187</v>
      </c>
      <c r="B728" s="125">
        <v>2020</v>
      </c>
      <c r="C728" s="125" t="s">
        <v>159</v>
      </c>
      <c r="D728" s="125">
        <v>261</v>
      </c>
      <c r="E728" s="125">
        <v>257</v>
      </c>
      <c r="F728" s="125">
        <v>98.5</v>
      </c>
      <c r="G728" s="125">
        <v>261</v>
      </c>
      <c r="H728" s="125">
        <v>257</v>
      </c>
      <c r="I728" s="125">
        <v>98.5</v>
      </c>
      <c r="J728" s="125">
        <v>173</v>
      </c>
      <c r="K728" s="125">
        <v>169</v>
      </c>
      <c r="L728" s="125">
        <v>97.7</v>
      </c>
      <c r="M728" s="125">
        <v>274</v>
      </c>
      <c r="N728" s="125">
        <v>266</v>
      </c>
      <c r="O728" s="125">
        <v>97.1</v>
      </c>
      <c r="P728" s="125">
        <v>3</v>
      </c>
      <c r="Q728" s="125">
        <v>1</v>
      </c>
      <c r="R728" s="125">
        <v>33.299999999999997</v>
      </c>
    </row>
    <row r="729" spans="1:18" x14ac:dyDescent="0.55000000000000004">
      <c r="A729" s="125" t="s">
        <v>187</v>
      </c>
      <c r="B729" s="125">
        <v>2020</v>
      </c>
      <c r="C729" s="125" t="s">
        <v>160</v>
      </c>
      <c r="D729" s="125">
        <v>261</v>
      </c>
      <c r="E729" s="125">
        <v>261</v>
      </c>
      <c r="F729" s="125">
        <v>100</v>
      </c>
      <c r="G729" s="125">
        <v>261</v>
      </c>
      <c r="H729" s="125">
        <v>261</v>
      </c>
      <c r="I729" s="125">
        <v>100</v>
      </c>
      <c r="J729" s="125">
        <v>173</v>
      </c>
      <c r="K729" s="125">
        <v>169</v>
      </c>
      <c r="L729" s="125">
        <v>97.7</v>
      </c>
      <c r="M729" s="125">
        <v>274</v>
      </c>
      <c r="N729" s="125">
        <v>272</v>
      </c>
      <c r="O729" s="125">
        <v>99.3</v>
      </c>
      <c r="P729" s="125">
        <v>3</v>
      </c>
      <c r="Q729" s="125">
        <v>2</v>
      </c>
      <c r="R729" s="125">
        <v>66.7</v>
      </c>
    </row>
    <row r="730" spans="1:18" x14ac:dyDescent="0.55000000000000004">
      <c r="A730" s="125" t="s">
        <v>187</v>
      </c>
      <c r="B730" s="125">
        <v>2020</v>
      </c>
      <c r="C730" s="125" t="s">
        <v>161</v>
      </c>
      <c r="D730" s="125">
        <v>263</v>
      </c>
      <c r="E730" s="125">
        <v>261</v>
      </c>
      <c r="F730" s="125">
        <v>99.2</v>
      </c>
      <c r="G730" s="125">
        <v>263</v>
      </c>
      <c r="H730" s="125">
        <v>261</v>
      </c>
      <c r="I730" s="125">
        <v>99.2</v>
      </c>
      <c r="J730" s="125">
        <v>174</v>
      </c>
      <c r="K730" s="125">
        <v>170</v>
      </c>
      <c r="L730" s="125">
        <v>97.7</v>
      </c>
      <c r="M730" s="125">
        <v>276</v>
      </c>
      <c r="N730" s="125">
        <v>270</v>
      </c>
      <c r="O730" s="125">
        <v>97.8</v>
      </c>
      <c r="P730" s="125">
        <v>3</v>
      </c>
      <c r="Q730" s="125">
        <v>1</v>
      </c>
      <c r="R730" s="125">
        <v>33.299999999999997</v>
      </c>
    </row>
    <row r="731" spans="1:18" x14ac:dyDescent="0.55000000000000004">
      <c r="A731" s="125" t="s">
        <v>187</v>
      </c>
      <c r="B731" s="125">
        <v>2020</v>
      </c>
      <c r="C731" s="125" t="s">
        <v>162</v>
      </c>
      <c r="D731" s="125">
        <v>263</v>
      </c>
      <c r="E731" s="125">
        <v>262</v>
      </c>
      <c r="F731" s="125">
        <v>99.6</v>
      </c>
      <c r="G731" s="125">
        <v>263</v>
      </c>
      <c r="H731" s="125">
        <v>262</v>
      </c>
      <c r="I731" s="125">
        <v>99.6</v>
      </c>
      <c r="J731" s="125">
        <v>174</v>
      </c>
      <c r="K731" s="125">
        <v>174</v>
      </c>
      <c r="L731" s="125">
        <v>100</v>
      </c>
      <c r="M731" s="125">
        <v>276</v>
      </c>
      <c r="N731" s="125">
        <v>272</v>
      </c>
      <c r="O731" s="125">
        <v>98.6</v>
      </c>
      <c r="P731" s="125">
        <v>3</v>
      </c>
      <c r="Q731" s="125">
        <v>2</v>
      </c>
      <c r="R731" s="125">
        <v>66.7</v>
      </c>
    </row>
    <row r="732" spans="1:18" x14ac:dyDescent="0.55000000000000004">
      <c r="A732" s="125" t="s">
        <v>187</v>
      </c>
      <c r="B732" s="125">
        <v>2020</v>
      </c>
      <c r="C732" s="125" t="s">
        <v>163</v>
      </c>
      <c r="D732" s="125">
        <v>264</v>
      </c>
      <c r="E732" s="125">
        <v>262</v>
      </c>
      <c r="F732" s="125">
        <v>99.2</v>
      </c>
      <c r="G732" s="125">
        <v>264</v>
      </c>
      <c r="H732" s="125">
        <v>262</v>
      </c>
      <c r="I732" s="125">
        <v>99.2</v>
      </c>
      <c r="J732" s="125">
        <v>174</v>
      </c>
      <c r="K732" s="125">
        <v>174</v>
      </c>
      <c r="L732" s="125">
        <v>100</v>
      </c>
      <c r="M732" s="125">
        <v>277</v>
      </c>
      <c r="N732" s="125">
        <v>274</v>
      </c>
      <c r="O732" s="125">
        <v>98.9</v>
      </c>
      <c r="P732" s="125">
        <v>3</v>
      </c>
      <c r="Q732" s="125">
        <v>2</v>
      </c>
      <c r="R732" s="125">
        <v>66.7</v>
      </c>
    </row>
    <row r="733" spans="1:18" x14ac:dyDescent="0.55000000000000004">
      <c r="A733" s="125" t="s">
        <v>187</v>
      </c>
      <c r="B733" s="125">
        <v>2020</v>
      </c>
      <c r="C733" s="125" t="s">
        <v>164</v>
      </c>
      <c r="D733" s="125">
        <v>266</v>
      </c>
      <c r="E733" s="125">
        <v>266</v>
      </c>
      <c r="F733" s="125">
        <v>100</v>
      </c>
      <c r="G733" s="125">
        <v>266</v>
      </c>
      <c r="H733" s="125">
        <v>266</v>
      </c>
      <c r="I733" s="125">
        <v>100</v>
      </c>
      <c r="J733" s="125">
        <v>174</v>
      </c>
      <c r="K733" s="125">
        <v>172</v>
      </c>
      <c r="L733" s="125">
        <v>98.9</v>
      </c>
      <c r="M733" s="125">
        <v>279</v>
      </c>
      <c r="N733" s="125">
        <v>290</v>
      </c>
      <c r="O733" s="125">
        <v>100</v>
      </c>
      <c r="P733" s="125">
        <v>3</v>
      </c>
      <c r="Q733" s="125">
        <v>2</v>
      </c>
      <c r="R733" s="125">
        <v>66.7</v>
      </c>
    </row>
    <row r="734" spans="1:18" x14ac:dyDescent="0.55000000000000004">
      <c r="A734" s="125" t="s">
        <v>187</v>
      </c>
      <c r="B734" s="125">
        <v>2020</v>
      </c>
      <c r="C734" s="125" t="s">
        <v>165</v>
      </c>
      <c r="D734" s="125">
        <v>266</v>
      </c>
      <c r="E734" s="125">
        <v>265</v>
      </c>
      <c r="F734" s="125">
        <v>99.6</v>
      </c>
      <c r="G734" s="125">
        <v>266</v>
      </c>
      <c r="H734" s="125">
        <v>265</v>
      </c>
      <c r="I734" s="125">
        <v>99.6</v>
      </c>
      <c r="J734" s="125">
        <v>174</v>
      </c>
      <c r="K734" s="125">
        <v>168</v>
      </c>
      <c r="L734" s="125">
        <v>96.6</v>
      </c>
      <c r="M734" s="125">
        <v>280</v>
      </c>
      <c r="N734" s="125">
        <v>284</v>
      </c>
      <c r="O734" s="125">
        <v>100</v>
      </c>
      <c r="P734" s="125">
        <v>3</v>
      </c>
      <c r="Q734" s="125">
        <v>1</v>
      </c>
      <c r="R734" s="125">
        <v>33.299999999999997</v>
      </c>
    </row>
    <row r="735" spans="1:18" x14ac:dyDescent="0.55000000000000004">
      <c r="A735" s="125" t="s">
        <v>187</v>
      </c>
      <c r="B735" s="125">
        <v>2020</v>
      </c>
      <c r="C735" s="125" t="s">
        <v>166</v>
      </c>
      <c r="D735" s="125">
        <v>266</v>
      </c>
      <c r="E735" s="125">
        <v>268</v>
      </c>
      <c r="F735" s="125">
        <v>100</v>
      </c>
      <c r="G735" s="125">
        <v>266</v>
      </c>
      <c r="H735" s="125">
        <v>268</v>
      </c>
      <c r="I735" s="125">
        <v>100</v>
      </c>
      <c r="J735" s="125">
        <v>174</v>
      </c>
      <c r="K735" s="125">
        <v>171</v>
      </c>
      <c r="L735" s="125">
        <v>98.3</v>
      </c>
      <c r="M735" s="125">
        <v>280</v>
      </c>
      <c r="N735" s="125">
        <v>289</v>
      </c>
      <c r="O735" s="125">
        <v>100</v>
      </c>
      <c r="P735" s="125">
        <v>3</v>
      </c>
      <c r="Q735" s="125">
        <v>2</v>
      </c>
      <c r="R735" s="125">
        <v>66.7</v>
      </c>
    </row>
    <row r="736" spans="1:18" x14ac:dyDescent="0.55000000000000004">
      <c r="A736" s="125" t="s">
        <v>188</v>
      </c>
      <c r="B736" s="125">
        <v>2020</v>
      </c>
      <c r="C736" s="125" t="s">
        <v>155</v>
      </c>
      <c r="D736" s="125">
        <v>150</v>
      </c>
      <c r="E736" s="125">
        <v>153</v>
      </c>
      <c r="F736" s="125">
        <v>100</v>
      </c>
      <c r="G736" s="125">
        <v>150</v>
      </c>
      <c r="H736" s="125">
        <v>153</v>
      </c>
      <c r="I736" s="125">
        <v>100</v>
      </c>
      <c r="J736" s="125">
        <v>86</v>
      </c>
      <c r="K736" s="125">
        <v>84</v>
      </c>
      <c r="L736" s="125">
        <v>97.7</v>
      </c>
      <c r="M736" s="125">
        <v>150</v>
      </c>
      <c r="N736" s="125">
        <v>152</v>
      </c>
      <c r="O736" s="125">
        <v>100</v>
      </c>
      <c r="P736" s="125">
        <v>1</v>
      </c>
      <c r="Q736" s="125">
        <v>0</v>
      </c>
      <c r="R736" s="125">
        <v>0</v>
      </c>
    </row>
    <row r="737" spans="1:18" x14ac:dyDescent="0.55000000000000004">
      <c r="A737" s="125" t="s">
        <v>188</v>
      </c>
      <c r="B737" s="125">
        <v>2020</v>
      </c>
      <c r="C737" s="125" t="s">
        <v>156</v>
      </c>
      <c r="D737" s="125">
        <v>154</v>
      </c>
      <c r="E737" s="125">
        <v>155</v>
      </c>
      <c r="F737" s="125">
        <v>100</v>
      </c>
      <c r="G737" s="125">
        <v>154</v>
      </c>
      <c r="H737" s="125">
        <v>155</v>
      </c>
      <c r="I737" s="125">
        <v>100</v>
      </c>
      <c r="J737" s="125">
        <v>86</v>
      </c>
      <c r="K737" s="125">
        <v>84</v>
      </c>
      <c r="L737" s="125">
        <v>97.7</v>
      </c>
      <c r="M737" s="125">
        <v>154</v>
      </c>
      <c r="N737" s="125">
        <v>156</v>
      </c>
      <c r="O737" s="125">
        <v>100</v>
      </c>
      <c r="P737" s="125">
        <v>1</v>
      </c>
      <c r="Q737" s="125">
        <v>0</v>
      </c>
      <c r="R737" s="125">
        <v>0</v>
      </c>
    </row>
    <row r="738" spans="1:18" x14ac:dyDescent="0.55000000000000004">
      <c r="A738" s="125" t="s">
        <v>188</v>
      </c>
      <c r="B738" s="125">
        <v>2020</v>
      </c>
      <c r="C738" s="125" t="s">
        <v>157</v>
      </c>
      <c r="D738" s="125">
        <v>154</v>
      </c>
      <c r="E738" s="125">
        <v>148</v>
      </c>
      <c r="F738" s="125">
        <v>96.1</v>
      </c>
      <c r="G738" s="125">
        <v>154</v>
      </c>
      <c r="H738" s="125">
        <v>148</v>
      </c>
      <c r="I738" s="125">
        <v>96.1</v>
      </c>
      <c r="J738" s="125">
        <v>86</v>
      </c>
      <c r="K738" s="125">
        <v>81</v>
      </c>
      <c r="L738" s="125">
        <v>94.2</v>
      </c>
      <c r="M738" s="125">
        <v>154</v>
      </c>
      <c r="N738" s="125">
        <v>153</v>
      </c>
      <c r="O738" s="125">
        <v>99.4</v>
      </c>
      <c r="P738" s="125">
        <v>1</v>
      </c>
      <c r="Q738" s="125">
        <v>0</v>
      </c>
      <c r="R738" s="125">
        <v>0</v>
      </c>
    </row>
    <row r="739" spans="1:18" x14ac:dyDescent="0.55000000000000004">
      <c r="A739" s="125" t="s">
        <v>188</v>
      </c>
      <c r="B739" s="125">
        <v>2020</v>
      </c>
      <c r="C739" s="125" t="s">
        <v>158</v>
      </c>
      <c r="D739" s="125">
        <v>155</v>
      </c>
      <c r="E739" s="125">
        <v>145</v>
      </c>
      <c r="F739" s="125">
        <v>93.5</v>
      </c>
      <c r="G739" s="125">
        <v>155</v>
      </c>
      <c r="H739" s="125">
        <v>145</v>
      </c>
      <c r="I739" s="125">
        <v>93.5</v>
      </c>
      <c r="J739" s="125">
        <v>86</v>
      </c>
      <c r="K739" s="125">
        <v>83</v>
      </c>
      <c r="L739" s="125">
        <v>96.5</v>
      </c>
      <c r="M739" s="125">
        <v>155</v>
      </c>
      <c r="N739" s="125">
        <v>153</v>
      </c>
      <c r="O739" s="125">
        <v>98.7</v>
      </c>
      <c r="P739" s="125">
        <v>1</v>
      </c>
      <c r="Q739" s="125">
        <v>0</v>
      </c>
      <c r="R739" s="125">
        <v>0</v>
      </c>
    </row>
    <row r="740" spans="1:18" x14ac:dyDescent="0.55000000000000004">
      <c r="A740" s="125" t="s">
        <v>188</v>
      </c>
      <c r="B740" s="125">
        <v>2020</v>
      </c>
      <c r="C740" s="125" t="s">
        <v>159</v>
      </c>
      <c r="D740" s="125">
        <v>156</v>
      </c>
      <c r="E740" s="125">
        <v>149</v>
      </c>
      <c r="F740" s="125">
        <v>95.5</v>
      </c>
      <c r="G740" s="125">
        <v>156</v>
      </c>
      <c r="H740" s="125">
        <v>149</v>
      </c>
      <c r="I740" s="125">
        <v>95.5</v>
      </c>
      <c r="J740" s="125">
        <v>86</v>
      </c>
      <c r="K740" s="125">
        <v>83</v>
      </c>
      <c r="L740" s="125">
        <v>96.5</v>
      </c>
      <c r="M740" s="125">
        <v>156</v>
      </c>
      <c r="N740" s="125">
        <v>155</v>
      </c>
      <c r="O740" s="125">
        <v>99.4</v>
      </c>
      <c r="P740" s="125">
        <v>1</v>
      </c>
      <c r="Q740" s="125">
        <v>0</v>
      </c>
      <c r="R740" s="125">
        <v>0</v>
      </c>
    </row>
    <row r="741" spans="1:18" x14ac:dyDescent="0.55000000000000004">
      <c r="A741" s="125" t="s">
        <v>188</v>
      </c>
      <c r="B741" s="125">
        <v>2020</v>
      </c>
      <c r="C741" s="125" t="s">
        <v>160</v>
      </c>
      <c r="D741" s="125">
        <v>156</v>
      </c>
      <c r="E741" s="125">
        <v>149</v>
      </c>
      <c r="F741" s="125">
        <v>95.5</v>
      </c>
      <c r="G741" s="125">
        <v>156</v>
      </c>
      <c r="H741" s="125">
        <v>149</v>
      </c>
      <c r="I741" s="125">
        <v>95.5</v>
      </c>
      <c r="J741" s="125">
        <v>86</v>
      </c>
      <c r="K741" s="125">
        <v>84</v>
      </c>
      <c r="L741" s="125">
        <v>97.7</v>
      </c>
      <c r="M741" s="125">
        <v>156</v>
      </c>
      <c r="N741" s="125">
        <v>154</v>
      </c>
      <c r="O741" s="125">
        <v>98.7</v>
      </c>
      <c r="P741" s="125">
        <v>1</v>
      </c>
      <c r="Q741" s="125">
        <v>0</v>
      </c>
      <c r="R741" s="125">
        <v>0</v>
      </c>
    </row>
    <row r="742" spans="1:18" x14ac:dyDescent="0.55000000000000004">
      <c r="A742" s="125" t="s">
        <v>188</v>
      </c>
      <c r="B742" s="125">
        <v>2020</v>
      </c>
      <c r="C742" s="125" t="s">
        <v>161</v>
      </c>
      <c r="D742" s="125">
        <v>156</v>
      </c>
      <c r="E742" s="125">
        <v>151</v>
      </c>
      <c r="F742" s="125">
        <v>96.8</v>
      </c>
      <c r="G742" s="125">
        <v>156</v>
      </c>
      <c r="H742" s="125">
        <v>151</v>
      </c>
      <c r="I742" s="125">
        <v>96.8</v>
      </c>
      <c r="J742" s="125">
        <v>86</v>
      </c>
      <c r="K742" s="125">
        <v>84</v>
      </c>
      <c r="L742" s="125">
        <v>97.7</v>
      </c>
      <c r="M742" s="125">
        <v>156</v>
      </c>
      <c r="N742" s="125">
        <v>155</v>
      </c>
      <c r="O742" s="125">
        <v>99.4</v>
      </c>
      <c r="P742" s="125">
        <v>1</v>
      </c>
      <c r="Q742" s="125">
        <v>0</v>
      </c>
      <c r="R742" s="125">
        <v>0</v>
      </c>
    </row>
    <row r="743" spans="1:18" x14ac:dyDescent="0.55000000000000004">
      <c r="A743" s="125" t="s">
        <v>188</v>
      </c>
      <c r="B743" s="125">
        <v>2020</v>
      </c>
      <c r="C743" s="125" t="s">
        <v>162</v>
      </c>
      <c r="D743" s="125">
        <v>156</v>
      </c>
      <c r="E743" s="125">
        <v>153</v>
      </c>
      <c r="F743" s="125">
        <v>98.1</v>
      </c>
      <c r="G743" s="125">
        <v>156</v>
      </c>
      <c r="H743" s="125">
        <v>153</v>
      </c>
      <c r="I743" s="125">
        <v>98.1</v>
      </c>
      <c r="J743" s="125">
        <v>86</v>
      </c>
      <c r="K743" s="125">
        <v>84</v>
      </c>
      <c r="L743" s="125">
        <v>97.7</v>
      </c>
      <c r="M743" s="125">
        <v>156</v>
      </c>
      <c r="N743" s="125">
        <v>159</v>
      </c>
      <c r="O743" s="125">
        <v>100</v>
      </c>
      <c r="P743" s="125">
        <v>1</v>
      </c>
      <c r="Q743" s="125">
        <v>0</v>
      </c>
      <c r="R743" s="125">
        <v>0</v>
      </c>
    </row>
    <row r="744" spans="1:18" x14ac:dyDescent="0.55000000000000004">
      <c r="A744" s="125" t="s">
        <v>188</v>
      </c>
      <c r="B744" s="125">
        <v>2020</v>
      </c>
      <c r="C744" s="125" t="s">
        <v>163</v>
      </c>
      <c r="D744" s="125">
        <v>157</v>
      </c>
      <c r="E744" s="125">
        <v>151</v>
      </c>
      <c r="F744" s="125">
        <v>96.2</v>
      </c>
      <c r="G744" s="125">
        <v>157</v>
      </c>
      <c r="H744" s="125">
        <v>151</v>
      </c>
      <c r="I744" s="125">
        <v>96.2</v>
      </c>
      <c r="J744" s="125">
        <v>86</v>
      </c>
      <c r="K744" s="125">
        <v>84</v>
      </c>
      <c r="L744" s="125">
        <v>97.7</v>
      </c>
      <c r="M744" s="125">
        <v>157</v>
      </c>
      <c r="N744" s="125">
        <v>160</v>
      </c>
      <c r="O744" s="125">
        <v>100</v>
      </c>
      <c r="P744" s="125">
        <v>1</v>
      </c>
      <c r="Q744" s="125">
        <v>0</v>
      </c>
      <c r="R744" s="125">
        <v>0</v>
      </c>
    </row>
    <row r="745" spans="1:18" x14ac:dyDescent="0.55000000000000004">
      <c r="A745" s="125" t="s">
        <v>188</v>
      </c>
      <c r="B745" s="125">
        <v>2020</v>
      </c>
      <c r="C745" s="125" t="s">
        <v>164</v>
      </c>
      <c r="D745" s="125">
        <v>160</v>
      </c>
      <c r="E745" s="125">
        <v>154</v>
      </c>
      <c r="F745" s="125">
        <v>96.3</v>
      </c>
      <c r="G745" s="125">
        <v>160</v>
      </c>
      <c r="H745" s="125">
        <v>154</v>
      </c>
      <c r="I745" s="125">
        <v>96.3</v>
      </c>
      <c r="J745" s="125">
        <v>86</v>
      </c>
      <c r="K745" s="125">
        <v>84</v>
      </c>
      <c r="L745" s="125">
        <v>97.7</v>
      </c>
      <c r="M745" s="125">
        <v>160</v>
      </c>
      <c r="N745" s="125">
        <v>167</v>
      </c>
      <c r="O745" s="125">
        <v>100</v>
      </c>
      <c r="P745" s="125">
        <v>1</v>
      </c>
      <c r="Q745" s="125">
        <v>0</v>
      </c>
      <c r="R745" s="125">
        <v>0</v>
      </c>
    </row>
    <row r="746" spans="1:18" x14ac:dyDescent="0.55000000000000004">
      <c r="A746" s="125" t="s">
        <v>188</v>
      </c>
      <c r="B746" s="125">
        <v>2020</v>
      </c>
      <c r="C746" s="125" t="s">
        <v>165</v>
      </c>
      <c r="D746" s="125">
        <v>160</v>
      </c>
      <c r="E746" s="125">
        <v>154</v>
      </c>
      <c r="F746" s="125">
        <v>96.3</v>
      </c>
      <c r="G746" s="125">
        <v>160</v>
      </c>
      <c r="H746" s="125">
        <v>154</v>
      </c>
      <c r="I746" s="125">
        <v>96.3</v>
      </c>
      <c r="J746" s="125">
        <v>86</v>
      </c>
      <c r="K746" s="125">
        <v>84</v>
      </c>
      <c r="L746" s="125">
        <v>97.7</v>
      </c>
      <c r="M746" s="125">
        <v>160</v>
      </c>
      <c r="N746" s="125">
        <v>163</v>
      </c>
      <c r="O746" s="125">
        <v>100</v>
      </c>
      <c r="P746" s="125">
        <v>1</v>
      </c>
      <c r="Q746" s="125">
        <v>0</v>
      </c>
      <c r="R746" s="125">
        <v>0</v>
      </c>
    </row>
    <row r="747" spans="1:18" x14ac:dyDescent="0.55000000000000004">
      <c r="A747" s="125" t="s">
        <v>188</v>
      </c>
      <c r="B747" s="125">
        <v>2020</v>
      </c>
      <c r="C747" s="125" t="s">
        <v>166</v>
      </c>
      <c r="D747" s="125">
        <v>161</v>
      </c>
      <c r="E747" s="125">
        <v>154</v>
      </c>
      <c r="F747" s="125">
        <v>95.7</v>
      </c>
      <c r="G747" s="125">
        <v>161</v>
      </c>
      <c r="H747" s="125">
        <v>154</v>
      </c>
      <c r="I747" s="125">
        <v>95.7</v>
      </c>
      <c r="J747" s="125">
        <v>86</v>
      </c>
      <c r="K747" s="125">
        <v>83</v>
      </c>
      <c r="L747" s="125">
        <v>96.5</v>
      </c>
      <c r="M747" s="125">
        <v>161</v>
      </c>
      <c r="N747" s="125">
        <v>183</v>
      </c>
      <c r="O747" s="125">
        <v>100</v>
      </c>
      <c r="P747" s="125">
        <v>1</v>
      </c>
      <c r="Q747" s="125">
        <v>0</v>
      </c>
      <c r="R747" s="125">
        <v>0</v>
      </c>
    </row>
    <row r="748" spans="1:18" x14ac:dyDescent="0.55000000000000004">
      <c r="A748" s="125" t="s">
        <v>189</v>
      </c>
      <c r="B748" s="125">
        <v>2020</v>
      </c>
      <c r="C748" s="125" t="s">
        <v>155</v>
      </c>
      <c r="D748" s="125">
        <v>217</v>
      </c>
      <c r="E748" s="125">
        <v>176</v>
      </c>
      <c r="F748" s="125">
        <v>81.099999999999994</v>
      </c>
      <c r="G748" s="125">
        <v>217</v>
      </c>
      <c r="H748" s="125">
        <v>176</v>
      </c>
      <c r="I748" s="125">
        <v>81.099999999999994</v>
      </c>
      <c r="J748" s="125">
        <v>186</v>
      </c>
      <c r="K748" s="125">
        <v>160</v>
      </c>
      <c r="L748" s="125">
        <v>86</v>
      </c>
      <c r="M748" s="125">
        <v>219</v>
      </c>
      <c r="N748" s="125">
        <v>177</v>
      </c>
      <c r="O748" s="125">
        <v>80.8</v>
      </c>
      <c r="P748" s="125">
        <v>16</v>
      </c>
      <c r="Q748" s="125">
        <v>5</v>
      </c>
      <c r="R748" s="125">
        <v>31.3</v>
      </c>
    </row>
    <row r="749" spans="1:18" x14ac:dyDescent="0.55000000000000004">
      <c r="A749" s="125" t="s">
        <v>189</v>
      </c>
      <c r="B749" s="125">
        <v>2020</v>
      </c>
      <c r="C749" s="125" t="s">
        <v>156</v>
      </c>
      <c r="D749" s="125">
        <v>219</v>
      </c>
      <c r="E749" s="125">
        <v>180</v>
      </c>
      <c r="F749" s="125">
        <v>82.2</v>
      </c>
      <c r="G749" s="125">
        <v>219</v>
      </c>
      <c r="H749" s="125">
        <v>180</v>
      </c>
      <c r="I749" s="125">
        <v>82.2</v>
      </c>
      <c r="J749" s="125">
        <v>188</v>
      </c>
      <c r="K749" s="125">
        <v>163</v>
      </c>
      <c r="L749" s="125">
        <v>86.7</v>
      </c>
      <c r="M749" s="125">
        <v>221</v>
      </c>
      <c r="N749" s="125">
        <v>179</v>
      </c>
      <c r="O749" s="125">
        <v>81</v>
      </c>
      <c r="P749" s="125">
        <v>16</v>
      </c>
      <c r="Q749" s="125">
        <v>4</v>
      </c>
      <c r="R749" s="125">
        <v>25</v>
      </c>
    </row>
    <row r="750" spans="1:18" x14ac:dyDescent="0.55000000000000004">
      <c r="A750" s="125" t="s">
        <v>189</v>
      </c>
      <c r="B750" s="125">
        <v>2020</v>
      </c>
      <c r="C750" s="125" t="s">
        <v>157</v>
      </c>
      <c r="D750" s="125">
        <v>219</v>
      </c>
      <c r="E750" s="125">
        <v>179</v>
      </c>
      <c r="F750" s="125">
        <v>81.7</v>
      </c>
      <c r="G750" s="125">
        <v>219</v>
      </c>
      <c r="H750" s="125">
        <v>179</v>
      </c>
      <c r="I750" s="125">
        <v>81.7</v>
      </c>
      <c r="J750" s="125">
        <v>188</v>
      </c>
      <c r="K750" s="125">
        <v>162</v>
      </c>
      <c r="L750" s="125">
        <v>86.2</v>
      </c>
      <c r="M750" s="125">
        <v>221</v>
      </c>
      <c r="N750" s="125">
        <v>179</v>
      </c>
      <c r="O750" s="125">
        <v>81</v>
      </c>
      <c r="P750" s="125">
        <v>16</v>
      </c>
      <c r="Q750" s="125">
        <v>5</v>
      </c>
      <c r="R750" s="125">
        <v>31.3</v>
      </c>
    </row>
    <row r="751" spans="1:18" x14ac:dyDescent="0.55000000000000004">
      <c r="A751" s="125" t="s">
        <v>189</v>
      </c>
      <c r="B751" s="125">
        <v>2020</v>
      </c>
      <c r="C751" s="125" t="s">
        <v>158</v>
      </c>
      <c r="D751" s="125">
        <v>220</v>
      </c>
      <c r="E751" s="125">
        <v>180</v>
      </c>
      <c r="F751" s="125">
        <v>81.8</v>
      </c>
      <c r="G751" s="125">
        <v>220</v>
      </c>
      <c r="H751" s="125">
        <v>180</v>
      </c>
      <c r="I751" s="125">
        <v>81.8</v>
      </c>
      <c r="J751" s="125">
        <v>189</v>
      </c>
      <c r="K751" s="125">
        <v>164</v>
      </c>
      <c r="L751" s="125">
        <v>86.8</v>
      </c>
      <c r="M751" s="125">
        <v>223</v>
      </c>
      <c r="N751" s="125">
        <v>180</v>
      </c>
      <c r="O751" s="125">
        <v>80.7</v>
      </c>
      <c r="P751" s="125">
        <v>16</v>
      </c>
      <c r="Q751" s="125">
        <v>5</v>
      </c>
      <c r="R751" s="125">
        <v>31.3</v>
      </c>
    </row>
    <row r="752" spans="1:18" x14ac:dyDescent="0.55000000000000004">
      <c r="A752" s="125" t="s">
        <v>189</v>
      </c>
      <c r="B752" s="125">
        <v>2020</v>
      </c>
      <c r="C752" s="125" t="s">
        <v>159</v>
      </c>
      <c r="D752" s="125">
        <v>222</v>
      </c>
      <c r="E752" s="125">
        <v>181</v>
      </c>
      <c r="F752" s="125">
        <v>81.5</v>
      </c>
      <c r="G752" s="125">
        <v>222</v>
      </c>
      <c r="H752" s="125">
        <v>181</v>
      </c>
      <c r="I752" s="125">
        <v>81.5</v>
      </c>
      <c r="J752" s="125">
        <v>191</v>
      </c>
      <c r="K752" s="125">
        <v>165</v>
      </c>
      <c r="L752" s="125">
        <v>86.4</v>
      </c>
      <c r="M752" s="125">
        <v>225</v>
      </c>
      <c r="N752" s="125">
        <v>181</v>
      </c>
      <c r="O752" s="125">
        <v>80.400000000000006</v>
      </c>
      <c r="P752" s="125">
        <v>16</v>
      </c>
      <c r="Q752" s="125">
        <v>3</v>
      </c>
      <c r="R752" s="125">
        <v>18.8</v>
      </c>
    </row>
    <row r="753" spans="1:18" x14ac:dyDescent="0.55000000000000004">
      <c r="A753" s="125" t="s">
        <v>189</v>
      </c>
      <c r="B753" s="125">
        <v>2020</v>
      </c>
      <c r="C753" s="125" t="s">
        <v>160</v>
      </c>
      <c r="D753" s="125">
        <v>225</v>
      </c>
      <c r="E753" s="125">
        <v>189</v>
      </c>
      <c r="F753" s="125">
        <v>84</v>
      </c>
      <c r="G753" s="125">
        <v>225</v>
      </c>
      <c r="H753" s="125">
        <v>189</v>
      </c>
      <c r="I753" s="125">
        <v>84</v>
      </c>
      <c r="J753" s="125">
        <v>193</v>
      </c>
      <c r="K753" s="125">
        <v>167</v>
      </c>
      <c r="L753" s="125">
        <v>86.5</v>
      </c>
      <c r="M753" s="125">
        <v>228</v>
      </c>
      <c r="N753" s="125">
        <v>187</v>
      </c>
      <c r="O753" s="125">
        <v>82</v>
      </c>
      <c r="P753" s="125">
        <v>16</v>
      </c>
      <c r="Q753" s="125">
        <v>4</v>
      </c>
      <c r="R753" s="125">
        <v>25</v>
      </c>
    </row>
    <row r="754" spans="1:18" x14ac:dyDescent="0.55000000000000004">
      <c r="A754" s="125" t="s">
        <v>189</v>
      </c>
      <c r="B754" s="125">
        <v>2020</v>
      </c>
      <c r="C754" s="125" t="s">
        <v>161</v>
      </c>
      <c r="D754" s="125">
        <v>225</v>
      </c>
      <c r="E754" s="125">
        <v>193</v>
      </c>
      <c r="F754" s="125">
        <v>85.8</v>
      </c>
      <c r="G754" s="125">
        <v>225</v>
      </c>
      <c r="H754" s="125">
        <v>193</v>
      </c>
      <c r="I754" s="125">
        <v>85.8</v>
      </c>
      <c r="J754" s="125">
        <v>193</v>
      </c>
      <c r="K754" s="125">
        <v>166</v>
      </c>
      <c r="L754" s="125">
        <v>86</v>
      </c>
      <c r="M754" s="125">
        <v>229</v>
      </c>
      <c r="N754" s="125">
        <v>192</v>
      </c>
      <c r="O754" s="125">
        <v>83.8</v>
      </c>
      <c r="P754" s="125">
        <v>16</v>
      </c>
      <c r="Q754" s="125">
        <v>4</v>
      </c>
      <c r="R754" s="125">
        <v>25</v>
      </c>
    </row>
    <row r="755" spans="1:18" x14ac:dyDescent="0.55000000000000004">
      <c r="A755" s="125" t="s">
        <v>189</v>
      </c>
      <c r="B755" s="125">
        <v>2020</v>
      </c>
      <c r="C755" s="125" t="s">
        <v>162</v>
      </c>
      <c r="D755" s="125">
        <v>225</v>
      </c>
      <c r="E755" s="125">
        <v>195</v>
      </c>
      <c r="F755" s="125">
        <v>86.7</v>
      </c>
      <c r="G755" s="125">
        <v>225</v>
      </c>
      <c r="H755" s="125">
        <v>195</v>
      </c>
      <c r="I755" s="125">
        <v>86.7</v>
      </c>
      <c r="J755" s="125">
        <v>193</v>
      </c>
      <c r="K755" s="125">
        <v>171</v>
      </c>
      <c r="L755" s="125">
        <v>88.6</v>
      </c>
      <c r="M755" s="125">
        <v>229</v>
      </c>
      <c r="N755" s="125">
        <v>193</v>
      </c>
      <c r="O755" s="125">
        <v>84.3</v>
      </c>
      <c r="P755" s="125">
        <v>16</v>
      </c>
      <c r="Q755" s="125">
        <v>4</v>
      </c>
      <c r="R755" s="125">
        <v>25</v>
      </c>
    </row>
    <row r="756" spans="1:18" x14ac:dyDescent="0.55000000000000004">
      <c r="A756" s="125" t="s">
        <v>189</v>
      </c>
      <c r="B756" s="125">
        <v>2020</v>
      </c>
      <c r="C756" s="125" t="s">
        <v>163</v>
      </c>
      <c r="D756" s="125">
        <v>226</v>
      </c>
      <c r="E756" s="125">
        <v>199</v>
      </c>
      <c r="F756" s="125">
        <v>88.1</v>
      </c>
      <c r="G756" s="125">
        <v>226</v>
      </c>
      <c r="H756" s="125">
        <v>199</v>
      </c>
      <c r="I756" s="125">
        <v>88.1</v>
      </c>
      <c r="J756" s="125">
        <v>194</v>
      </c>
      <c r="K756" s="125">
        <v>174</v>
      </c>
      <c r="L756" s="125">
        <v>89.7</v>
      </c>
      <c r="M756" s="125">
        <v>230</v>
      </c>
      <c r="N756" s="125">
        <v>198</v>
      </c>
      <c r="O756" s="125">
        <v>86.1</v>
      </c>
      <c r="P756" s="125">
        <v>16</v>
      </c>
      <c r="Q756" s="125">
        <v>5</v>
      </c>
      <c r="R756" s="125">
        <v>31.3</v>
      </c>
    </row>
    <row r="757" spans="1:18" x14ac:dyDescent="0.55000000000000004">
      <c r="A757" s="125" t="s">
        <v>189</v>
      </c>
      <c r="B757" s="125">
        <v>2020</v>
      </c>
      <c r="C757" s="125" t="s">
        <v>164</v>
      </c>
      <c r="D757" s="125">
        <v>228</v>
      </c>
      <c r="E757" s="125">
        <v>201</v>
      </c>
      <c r="F757" s="125">
        <v>88.2</v>
      </c>
      <c r="G757" s="125">
        <v>228</v>
      </c>
      <c r="H757" s="125">
        <v>201</v>
      </c>
      <c r="I757" s="125">
        <v>88.2</v>
      </c>
      <c r="J757" s="125">
        <v>196</v>
      </c>
      <c r="K757" s="125">
        <v>176</v>
      </c>
      <c r="L757" s="125">
        <v>89.8</v>
      </c>
      <c r="M757" s="125">
        <v>232</v>
      </c>
      <c r="N757" s="125">
        <v>212</v>
      </c>
      <c r="O757" s="125">
        <v>91.4</v>
      </c>
      <c r="P757" s="125">
        <v>16</v>
      </c>
      <c r="Q757" s="125">
        <v>4</v>
      </c>
      <c r="R757" s="125">
        <v>25</v>
      </c>
    </row>
    <row r="758" spans="1:18" x14ac:dyDescent="0.55000000000000004">
      <c r="A758" s="125" t="s">
        <v>189</v>
      </c>
      <c r="B758" s="125">
        <v>2020</v>
      </c>
      <c r="C758" s="125" t="s">
        <v>165</v>
      </c>
      <c r="D758" s="125">
        <v>228</v>
      </c>
      <c r="E758" s="125">
        <v>204</v>
      </c>
      <c r="F758" s="125">
        <v>89.5</v>
      </c>
      <c r="G758" s="125">
        <v>228</v>
      </c>
      <c r="H758" s="125">
        <v>204</v>
      </c>
      <c r="I758" s="125">
        <v>89.5</v>
      </c>
      <c r="J758" s="125">
        <v>196</v>
      </c>
      <c r="K758" s="125">
        <v>177</v>
      </c>
      <c r="L758" s="125">
        <v>90.3</v>
      </c>
      <c r="M758" s="125">
        <v>232</v>
      </c>
      <c r="N758" s="125">
        <v>215</v>
      </c>
      <c r="O758" s="125">
        <v>92.7</v>
      </c>
      <c r="P758" s="125">
        <v>16</v>
      </c>
      <c r="Q758" s="125">
        <v>4</v>
      </c>
      <c r="R758" s="125">
        <v>25</v>
      </c>
    </row>
    <row r="759" spans="1:18" x14ac:dyDescent="0.55000000000000004">
      <c r="A759" s="125" t="s">
        <v>189</v>
      </c>
      <c r="B759" s="125">
        <v>2020</v>
      </c>
      <c r="C759" s="125" t="s">
        <v>166</v>
      </c>
      <c r="D759" s="125">
        <v>229</v>
      </c>
      <c r="E759" s="125">
        <v>166</v>
      </c>
      <c r="F759" s="125">
        <v>72.5</v>
      </c>
      <c r="G759" s="125">
        <v>229</v>
      </c>
      <c r="H759" s="125">
        <v>166</v>
      </c>
      <c r="I759" s="125">
        <v>72.5</v>
      </c>
      <c r="J759" s="125">
        <v>197</v>
      </c>
      <c r="K759" s="125">
        <v>156</v>
      </c>
      <c r="L759" s="125">
        <v>79.2</v>
      </c>
      <c r="M759" s="125">
        <v>233</v>
      </c>
      <c r="N759" s="125">
        <v>158</v>
      </c>
      <c r="O759" s="125">
        <v>67.8</v>
      </c>
      <c r="P759" s="125">
        <v>16</v>
      </c>
      <c r="Q759" s="125">
        <v>2</v>
      </c>
      <c r="R759" s="125">
        <v>12.5</v>
      </c>
    </row>
    <row r="760" spans="1:18" x14ac:dyDescent="0.55000000000000004">
      <c r="A760" s="125" t="s">
        <v>190</v>
      </c>
      <c r="B760" s="125">
        <v>2020</v>
      </c>
      <c r="C760" s="125" t="s">
        <v>155</v>
      </c>
      <c r="D760" s="125">
        <v>223</v>
      </c>
      <c r="E760" s="125">
        <v>211</v>
      </c>
      <c r="F760" s="125">
        <v>94.6</v>
      </c>
      <c r="G760" s="125">
        <v>223</v>
      </c>
      <c r="H760" s="125">
        <v>211</v>
      </c>
      <c r="I760" s="125">
        <v>94.6</v>
      </c>
      <c r="J760" s="125">
        <v>191</v>
      </c>
      <c r="K760" s="125">
        <v>178</v>
      </c>
      <c r="L760" s="125">
        <v>93.2</v>
      </c>
      <c r="M760" s="125">
        <v>231</v>
      </c>
      <c r="N760" s="125">
        <v>213</v>
      </c>
      <c r="O760" s="125">
        <v>92.2</v>
      </c>
      <c r="P760" s="125">
        <v>9</v>
      </c>
      <c r="Q760" s="125">
        <v>0</v>
      </c>
      <c r="R760" s="125">
        <v>0</v>
      </c>
    </row>
    <row r="761" spans="1:18" x14ac:dyDescent="0.55000000000000004">
      <c r="A761" s="125" t="s">
        <v>190</v>
      </c>
      <c r="B761" s="125">
        <v>2020</v>
      </c>
      <c r="C761" s="125" t="s">
        <v>156</v>
      </c>
      <c r="D761" s="125">
        <v>224</v>
      </c>
      <c r="E761" s="125">
        <v>210</v>
      </c>
      <c r="F761" s="125">
        <v>93.8</v>
      </c>
      <c r="G761" s="125">
        <v>224</v>
      </c>
      <c r="H761" s="125">
        <v>210</v>
      </c>
      <c r="I761" s="125">
        <v>93.8</v>
      </c>
      <c r="J761" s="125">
        <v>192</v>
      </c>
      <c r="K761" s="125">
        <v>179</v>
      </c>
      <c r="L761" s="125">
        <v>93.2</v>
      </c>
      <c r="M761" s="125">
        <v>232</v>
      </c>
      <c r="N761" s="125">
        <v>213</v>
      </c>
      <c r="O761" s="125">
        <v>91.8</v>
      </c>
      <c r="P761" s="125">
        <v>9</v>
      </c>
      <c r="Q761" s="125">
        <v>0</v>
      </c>
      <c r="R761" s="125">
        <v>0</v>
      </c>
    </row>
    <row r="762" spans="1:18" x14ac:dyDescent="0.55000000000000004">
      <c r="A762" s="125" t="s">
        <v>190</v>
      </c>
      <c r="B762" s="125">
        <v>2020</v>
      </c>
      <c r="C762" s="125" t="s">
        <v>157</v>
      </c>
      <c r="D762" s="125">
        <v>224</v>
      </c>
      <c r="E762" s="125">
        <v>211</v>
      </c>
      <c r="F762" s="125">
        <v>94.2</v>
      </c>
      <c r="G762" s="125">
        <v>224</v>
      </c>
      <c r="H762" s="125">
        <v>211</v>
      </c>
      <c r="I762" s="125">
        <v>94.2</v>
      </c>
      <c r="J762" s="125">
        <v>192</v>
      </c>
      <c r="K762" s="125">
        <v>179</v>
      </c>
      <c r="L762" s="125">
        <v>93.2</v>
      </c>
      <c r="M762" s="125">
        <v>232</v>
      </c>
      <c r="N762" s="125">
        <v>214</v>
      </c>
      <c r="O762" s="125">
        <v>92.2</v>
      </c>
      <c r="P762" s="125">
        <v>9</v>
      </c>
      <c r="Q762" s="125">
        <v>1</v>
      </c>
      <c r="R762" s="125">
        <v>11.1</v>
      </c>
    </row>
    <row r="763" spans="1:18" x14ac:dyDescent="0.55000000000000004">
      <c r="A763" s="125" t="s">
        <v>190</v>
      </c>
      <c r="B763" s="125">
        <v>2020</v>
      </c>
      <c r="C763" s="125" t="s">
        <v>158</v>
      </c>
      <c r="D763" s="125">
        <v>224</v>
      </c>
      <c r="E763" s="125">
        <v>205</v>
      </c>
      <c r="F763" s="125">
        <v>91.5</v>
      </c>
      <c r="G763" s="125">
        <v>224</v>
      </c>
      <c r="H763" s="125">
        <v>205</v>
      </c>
      <c r="I763" s="125">
        <v>91.5</v>
      </c>
      <c r="J763" s="125">
        <v>192</v>
      </c>
      <c r="K763" s="125">
        <v>184</v>
      </c>
      <c r="L763" s="125">
        <v>95.8</v>
      </c>
      <c r="M763" s="125">
        <v>232</v>
      </c>
      <c r="N763" s="125">
        <v>212</v>
      </c>
      <c r="O763" s="125">
        <v>91.4</v>
      </c>
      <c r="P763" s="125">
        <v>9</v>
      </c>
      <c r="Q763" s="125">
        <v>2</v>
      </c>
      <c r="R763" s="125">
        <v>22.2</v>
      </c>
    </row>
    <row r="764" spans="1:18" x14ac:dyDescent="0.55000000000000004">
      <c r="A764" s="125" t="s">
        <v>190</v>
      </c>
      <c r="B764" s="125">
        <v>2020</v>
      </c>
      <c r="C764" s="125" t="s">
        <v>159</v>
      </c>
      <c r="D764" s="125">
        <v>224</v>
      </c>
      <c r="E764" s="125">
        <v>209</v>
      </c>
      <c r="F764" s="125">
        <v>93.3</v>
      </c>
      <c r="G764" s="125">
        <v>224</v>
      </c>
      <c r="H764" s="125">
        <v>209</v>
      </c>
      <c r="I764" s="125">
        <v>93.3</v>
      </c>
      <c r="J764" s="125">
        <v>192</v>
      </c>
      <c r="K764" s="125">
        <v>185</v>
      </c>
      <c r="L764" s="125">
        <v>96.4</v>
      </c>
      <c r="M764" s="125">
        <v>232</v>
      </c>
      <c r="N764" s="125">
        <v>213</v>
      </c>
      <c r="O764" s="125">
        <v>91.8</v>
      </c>
      <c r="P764" s="125">
        <v>9</v>
      </c>
      <c r="Q764" s="125">
        <v>2</v>
      </c>
      <c r="R764" s="125">
        <v>22.2</v>
      </c>
    </row>
    <row r="765" spans="1:18" x14ac:dyDescent="0.55000000000000004">
      <c r="A765" s="125" t="s">
        <v>190</v>
      </c>
      <c r="B765" s="125">
        <v>2020</v>
      </c>
      <c r="C765" s="125" t="s">
        <v>160</v>
      </c>
      <c r="D765" s="125">
        <v>227</v>
      </c>
      <c r="E765" s="125">
        <v>213</v>
      </c>
      <c r="F765" s="125">
        <v>93.8</v>
      </c>
      <c r="G765" s="125">
        <v>227</v>
      </c>
      <c r="H765" s="125">
        <v>213</v>
      </c>
      <c r="I765" s="125">
        <v>93.8</v>
      </c>
      <c r="J765" s="125">
        <v>194</v>
      </c>
      <c r="K765" s="125">
        <v>189</v>
      </c>
      <c r="L765" s="125">
        <v>97.4</v>
      </c>
      <c r="M765" s="125">
        <v>235</v>
      </c>
      <c r="N765" s="125">
        <v>217</v>
      </c>
      <c r="O765" s="125">
        <v>92.3</v>
      </c>
      <c r="P765" s="125">
        <v>9</v>
      </c>
      <c r="Q765" s="125">
        <v>1</v>
      </c>
      <c r="R765" s="125">
        <v>11.1</v>
      </c>
    </row>
    <row r="766" spans="1:18" x14ac:dyDescent="0.55000000000000004">
      <c r="A766" s="125" t="s">
        <v>190</v>
      </c>
      <c r="B766" s="125">
        <v>2020</v>
      </c>
      <c r="C766" s="125" t="s">
        <v>161</v>
      </c>
      <c r="D766" s="125">
        <v>228</v>
      </c>
      <c r="E766" s="125">
        <v>213</v>
      </c>
      <c r="F766" s="125">
        <v>93.4</v>
      </c>
      <c r="G766" s="125">
        <v>228</v>
      </c>
      <c r="H766" s="125">
        <v>213</v>
      </c>
      <c r="I766" s="125">
        <v>93.4</v>
      </c>
      <c r="J766" s="125">
        <v>195</v>
      </c>
      <c r="K766" s="125">
        <v>189</v>
      </c>
      <c r="L766" s="125">
        <v>96.9</v>
      </c>
      <c r="M766" s="125">
        <v>236</v>
      </c>
      <c r="N766" s="125">
        <v>217</v>
      </c>
      <c r="O766" s="125">
        <v>91.9</v>
      </c>
      <c r="P766" s="125">
        <v>9</v>
      </c>
      <c r="Q766" s="125">
        <v>1</v>
      </c>
      <c r="R766" s="125">
        <v>11.1</v>
      </c>
    </row>
    <row r="767" spans="1:18" x14ac:dyDescent="0.55000000000000004">
      <c r="A767" s="125" t="s">
        <v>190</v>
      </c>
      <c r="B767" s="125">
        <v>2020</v>
      </c>
      <c r="C767" s="125" t="s">
        <v>162</v>
      </c>
      <c r="D767" s="125">
        <v>228</v>
      </c>
      <c r="E767" s="125">
        <v>213</v>
      </c>
      <c r="F767" s="125">
        <v>93.4</v>
      </c>
      <c r="G767" s="125">
        <v>228</v>
      </c>
      <c r="H767" s="125">
        <v>213</v>
      </c>
      <c r="I767" s="125">
        <v>93.4</v>
      </c>
      <c r="J767" s="125">
        <v>195</v>
      </c>
      <c r="K767" s="125">
        <v>190</v>
      </c>
      <c r="L767" s="125">
        <v>97.4</v>
      </c>
      <c r="M767" s="125">
        <v>237</v>
      </c>
      <c r="N767" s="125">
        <v>217</v>
      </c>
      <c r="O767" s="125">
        <v>91.6</v>
      </c>
      <c r="P767" s="125">
        <v>9</v>
      </c>
      <c r="Q767" s="125">
        <v>1</v>
      </c>
      <c r="R767" s="125">
        <v>11.1</v>
      </c>
    </row>
    <row r="768" spans="1:18" x14ac:dyDescent="0.55000000000000004">
      <c r="A768" s="125" t="s">
        <v>190</v>
      </c>
      <c r="B768" s="125">
        <v>2020</v>
      </c>
      <c r="C768" s="125" t="s">
        <v>163</v>
      </c>
      <c r="D768" s="125">
        <v>229</v>
      </c>
      <c r="E768" s="125">
        <v>216</v>
      </c>
      <c r="F768" s="125">
        <v>94.3</v>
      </c>
      <c r="G768" s="125">
        <v>229</v>
      </c>
      <c r="H768" s="125">
        <v>216</v>
      </c>
      <c r="I768" s="125">
        <v>94.3</v>
      </c>
      <c r="J768" s="125">
        <v>196</v>
      </c>
      <c r="K768" s="125">
        <v>192</v>
      </c>
      <c r="L768" s="125">
        <v>98</v>
      </c>
      <c r="M768" s="125">
        <v>238</v>
      </c>
      <c r="N768" s="125">
        <v>219</v>
      </c>
      <c r="O768" s="125">
        <v>92</v>
      </c>
      <c r="P768" s="125">
        <v>9</v>
      </c>
      <c r="Q768" s="125">
        <v>2</v>
      </c>
      <c r="R768" s="125">
        <v>22.2</v>
      </c>
    </row>
    <row r="769" spans="1:18" x14ac:dyDescent="0.55000000000000004">
      <c r="A769" s="125" t="s">
        <v>190</v>
      </c>
      <c r="B769" s="125">
        <v>2020</v>
      </c>
      <c r="C769" s="125" t="s">
        <v>164</v>
      </c>
      <c r="D769" s="125">
        <v>229</v>
      </c>
      <c r="E769" s="125">
        <v>215</v>
      </c>
      <c r="F769" s="125">
        <v>93.9</v>
      </c>
      <c r="G769" s="125">
        <v>229</v>
      </c>
      <c r="H769" s="125">
        <v>215</v>
      </c>
      <c r="I769" s="125">
        <v>93.9</v>
      </c>
      <c r="J769" s="125">
        <v>196</v>
      </c>
      <c r="K769" s="125">
        <v>194</v>
      </c>
      <c r="L769" s="125">
        <v>99</v>
      </c>
      <c r="M769" s="125">
        <v>241</v>
      </c>
      <c r="N769" s="125">
        <v>230</v>
      </c>
      <c r="O769" s="125">
        <v>95.4</v>
      </c>
      <c r="P769" s="125">
        <v>9</v>
      </c>
      <c r="Q769" s="125">
        <v>1</v>
      </c>
      <c r="R769" s="125">
        <v>11.1</v>
      </c>
    </row>
    <row r="770" spans="1:18" x14ac:dyDescent="0.55000000000000004">
      <c r="A770" s="125" t="s">
        <v>190</v>
      </c>
      <c r="B770" s="125">
        <v>2020</v>
      </c>
      <c r="C770" s="125" t="s">
        <v>165</v>
      </c>
      <c r="D770" s="125">
        <v>229</v>
      </c>
      <c r="E770" s="125">
        <v>215</v>
      </c>
      <c r="F770" s="125">
        <v>93.9</v>
      </c>
      <c r="G770" s="125">
        <v>229</v>
      </c>
      <c r="H770" s="125">
        <v>215</v>
      </c>
      <c r="I770" s="125">
        <v>93.9</v>
      </c>
      <c r="J770" s="125">
        <v>196</v>
      </c>
      <c r="K770" s="125">
        <v>189</v>
      </c>
      <c r="L770" s="125">
        <v>96.4</v>
      </c>
      <c r="M770" s="125">
        <v>241</v>
      </c>
      <c r="N770" s="125">
        <v>229</v>
      </c>
      <c r="O770" s="125">
        <v>95</v>
      </c>
      <c r="P770" s="125">
        <v>9</v>
      </c>
      <c r="Q770" s="125">
        <v>1</v>
      </c>
      <c r="R770" s="125">
        <v>11.1</v>
      </c>
    </row>
    <row r="771" spans="1:18" x14ac:dyDescent="0.55000000000000004">
      <c r="A771" s="125" t="s">
        <v>190</v>
      </c>
      <c r="B771" s="125">
        <v>2020</v>
      </c>
      <c r="C771" s="125" t="s">
        <v>166</v>
      </c>
      <c r="D771" s="125">
        <v>230</v>
      </c>
      <c r="E771" s="125">
        <v>217</v>
      </c>
      <c r="F771" s="125">
        <v>94.3</v>
      </c>
      <c r="G771" s="125">
        <v>230</v>
      </c>
      <c r="H771" s="125">
        <v>217</v>
      </c>
      <c r="I771" s="125">
        <v>94.3</v>
      </c>
      <c r="J771" s="125">
        <v>197</v>
      </c>
      <c r="K771" s="125">
        <v>190</v>
      </c>
      <c r="L771" s="125">
        <v>96.4</v>
      </c>
      <c r="M771" s="125">
        <v>242</v>
      </c>
      <c r="N771" s="125">
        <v>228</v>
      </c>
      <c r="O771" s="125">
        <v>94.2</v>
      </c>
      <c r="P771" s="125">
        <v>9</v>
      </c>
      <c r="Q771" s="125">
        <v>1</v>
      </c>
      <c r="R771" s="125">
        <v>11.1</v>
      </c>
    </row>
    <row r="772" spans="1:18" x14ac:dyDescent="0.55000000000000004">
      <c r="A772" s="125" t="s">
        <v>191</v>
      </c>
      <c r="B772" s="125">
        <v>2020</v>
      </c>
      <c r="C772" s="125" t="s">
        <v>155</v>
      </c>
      <c r="D772" s="125">
        <v>381</v>
      </c>
      <c r="E772" s="125">
        <v>373</v>
      </c>
      <c r="F772" s="125">
        <v>97.9</v>
      </c>
      <c r="G772" s="125">
        <v>381</v>
      </c>
      <c r="H772" s="125">
        <v>373</v>
      </c>
      <c r="I772" s="125">
        <v>97.9</v>
      </c>
      <c r="J772" s="125">
        <v>303</v>
      </c>
      <c r="K772" s="125">
        <v>291</v>
      </c>
      <c r="L772" s="125">
        <v>96</v>
      </c>
      <c r="M772" s="125">
        <v>380</v>
      </c>
      <c r="N772" s="125">
        <v>371</v>
      </c>
      <c r="O772" s="125">
        <v>97.6</v>
      </c>
      <c r="P772" s="125">
        <v>24</v>
      </c>
      <c r="Q772" s="125">
        <v>1</v>
      </c>
      <c r="R772" s="125">
        <v>4.2</v>
      </c>
    </row>
    <row r="773" spans="1:18" x14ac:dyDescent="0.55000000000000004">
      <c r="A773" s="125" t="s">
        <v>191</v>
      </c>
      <c r="B773" s="125">
        <v>2020</v>
      </c>
      <c r="C773" s="125" t="s">
        <v>156</v>
      </c>
      <c r="D773" s="125">
        <v>381</v>
      </c>
      <c r="E773" s="125">
        <v>367</v>
      </c>
      <c r="F773" s="125">
        <v>96.3</v>
      </c>
      <c r="G773" s="125">
        <v>381</v>
      </c>
      <c r="H773" s="125">
        <v>367</v>
      </c>
      <c r="I773" s="125">
        <v>96.3</v>
      </c>
      <c r="J773" s="125">
        <v>303</v>
      </c>
      <c r="K773" s="125">
        <v>292</v>
      </c>
      <c r="L773" s="125">
        <v>96.4</v>
      </c>
      <c r="M773" s="125">
        <v>380</v>
      </c>
      <c r="N773" s="125">
        <v>371</v>
      </c>
      <c r="O773" s="125">
        <v>97.6</v>
      </c>
      <c r="P773" s="125">
        <v>24</v>
      </c>
      <c r="Q773" s="125">
        <v>1</v>
      </c>
      <c r="R773" s="125">
        <v>4.2</v>
      </c>
    </row>
    <row r="774" spans="1:18" x14ac:dyDescent="0.55000000000000004">
      <c r="A774" s="125" t="s">
        <v>191</v>
      </c>
      <c r="B774" s="125">
        <v>2020</v>
      </c>
      <c r="C774" s="125" t="s">
        <v>157</v>
      </c>
      <c r="D774" s="125">
        <v>382</v>
      </c>
      <c r="E774" s="125">
        <v>364</v>
      </c>
      <c r="F774" s="125">
        <v>95.3</v>
      </c>
      <c r="G774" s="125">
        <v>382</v>
      </c>
      <c r="H774" s="125">
        <v>364</v>
      </c>
      <c r="I774" s="125">
        <v>95.3</v>
      </c>
      <c r="J774" s="125">
        <v>303</v>
      </c>
      <c r="K774" s="125">
        <v>292</v>
      </c>
      <c r="L774" s="125">
        <v>96.4</v>
      </c>
      <c r="M774" s="125">
        <v>381</v>
      </c>
      <c r="N774" s="125">
        <v>369</v>
      </c>
      <c r="O774" s="125">
        <v>96.9</v>
      </c>
      <c r="P774" s="125">
        <v>24</v>
      </c>
      <c r="Q774" s="125">
        <v>1</v>
      </c>
      <c r="R774" s="125">
        <v>4.2</v>
      </c>
    </row>
    <row r="775" spans="1:18" x14ac:dyDescent="0.55000000000000004">
      <c r="A775" s="125" t="s">
        <v>191</v>
      </c>
      <c r="B775" s="125">
        <v>2020</v>
      </c>
      <c r="C775" s="125" t="s">
        <v>158</v>
      </c>
      <c r="D775" s="125">
        <v>383</v>
      </c>
      <c r="E775" s="125">
        <v>369</v>
      </c>
      <c r="F775" s="125">
        <v>96.3</v>
      </c>
      <c r="G775" s="125">
        <v>383</v>
      </c>
      <c r="H775" s="125">
        <v>369</v>
      </c>
      <c r="I775" s="125">
        <v>96.3</v>
      </c>
      <c r="J775" s="125">
        <v>303</v>
      </c>
      <c r="K775" s="125">
        <v>289</v>
      </c>
      <c r="L775" s="125">
        <v>95.4</v>
      </c>
      <c r="M775" s="125">
        <v>382</v>
      </c>
      <c r="N775" s="125">
        <v>370</v>
      </c>
      <c r="O775" s="125">
        <v>96.9</v>
      </c>
      <c r="P775" s="125">
        <v>24</v>
      </c>
      <c r="Q775" s="125">
        <v>2</v>
      </c>
      <c r="R775" s="125">
        <v>8.3000000000000007</v>
      </c>
    </row>
    <row r="776" spans="1:18" x14ac:dyDescent="0.55000000000000004">
      <c r="A776" s="125" t="s">
        <v>191</v>
      </c>
      <c r="B776" s="125">
        <v>2020</v>
      </c>
      <c r="C776" s="125" t="s">
        <v>159</v>
      </c>
      <c r="D776" s="125">
        <v>383</v>
      </c>
      <c r="E776" s="125">
        <v>372</v>
      </c>
      <c r="F776" s="125">
        <v>97.1</v>
      </c>
      <c r="G776" s="125">
        <v>383</v>
      </c>
      <c r="H776" s="125">
        <v>372</v>
      </c>
      <c r="I776" s="125">
        <v>97.1</v>
      </c>
      <c r="J776" s="125">
        <v>303</v>
      </c>
      <c r="K776" s="125">
        <v>291</v>
      </c>
      <c r="L776" s="125">
        <v>96</v>
      </c>
      <c r="M776" s="125">
        <v>382</v>
      </c>
      <c r="N776" s="125">
        <v>372</v>
      </c>
      <c r="O776" s="125">
        <v>97.4</v>
      </c>
      <c r="P776" s="125">
        <v>24</v>
      </c>
      <c r="Q776" s="125">
        <v>2</v>
      </c>
      <c r="R776" s="125">
        <v>8.3000000000000007</v>
      </c>
    </row>
    <row r="777" spans="1:18" x14ac:dyDescent="0.55000000000000004">
      <c r="A777" s="125" t="s">
        <v>191</v>
      </c>
      <c r="B777" s="125">
        <v>2020</v>
      </c>
      <c r="C777" s="125" t="s">
        <v>160</v>
      </c>
      <c r="D777" s="125">
        <v>384</v>
      </c>
      <c r="E777" s="125">
        <v>371</v>
      </c>
      <c r="F777" s="125">
        <v>96.6</v>
      </c>
      <c r="G777" s="125">
        <v>384</v>
      </c>
      <c r="H777" s="125">
        <v>371</v>
      </c>
      <c r="I777" s="125">
        <v>96.6</v>
      </c>
      <c r="J777" s="125">
        <v>303</v>
      </c>
      <c r="K777" s="125">
        <v>291</v>
      </c>
      <c r="L777" s="125">
        <v>96</v>
      </c>
      <c r="M777" s="125">
        <v>383</v>
      </c>
      <c r="N777" s="125">
        <v>372</v>
      </c>
      <c r="O777" s="125">
        <v>97.1</v>
      </c>
      <c r="P777" s="125">
        <v>24</v>
      </c>
      <c r="Q777" s="125">
        <v>4</v>
      </c>
      <c r="R777" s="125">
        <v>16.7</v>
      </c>
    </row>
    <row r="778" spans="1:18" x14ac:dyDescent="0.55000000000000004">
      <c r="A778" s="125" t="s">
        <v>191</v>
      </c>
      <c r="B778" s="125">
        <v>2020</v>
      </c>
      <c r="C778" s="125" t="s">
        <v>161</v>
      </c>
      <c r="D778" s="125">
        <v>384</v>
      </c>
      <c r="E778" s="125">
        <v>373</v>
      </c>
      <c r="F778" s="125">
        <v>97.1</v>
      </c>
      <c r="G778" s="125">
        <v>384</v>
      </c>
      <c r="H778" s="125">
        <v>373</v>
      </c>
      <c r="I778" s="125">
        <v>97.1</v>
      </c>
      <c r="J778" s="125">
        <v>303</v>
      </c>
      <c r="K778" s="125">
        <v>292</v>
      </c>
      <c r="L778" s="125">
        <v>96.4</v>
      </c>
      <c r="M778" s="125">
        <v>383</v>
      </c>
      <c r="N778" s="125">
        <v>372</v>
      </c>
      <c r="O778" s="125">
        <v>97.1</v>
      </c>
      <c r="P778" s="125">
        <v>24</v>
      </c>
      <c r="Q778" s="125">
        <v>3</v>
      </c>
      <c r="R778" s="125">
        <v>12.5</v>
      </c>
    </row>
    <row r="779" spans="1:18" x14ac:dyDescent="0.55000000000000004">
      <c r="A779" s="125" t="s">
        <v>191</v>
      </c>
      <c r="B779" s="125">
        <v>2020</v>
      </c>
      <c r="C779" s="125" t="s">
        <v>162</v>
      </c>
      <c r="D779" s="125">
        <v>385</v>
      </c>
      <c r="E779" s="125">
        <v>357</v>
      </c>
      <c r="F779" s="125">
        <v>92.7</v>
      </c>
      <c r="G779" s="125">
        <v>385</v>
      </c>
      <c r="H779" s="125">
        <v>357</v>
      </c>
      <c r="I779" s="125">
        <v>92.7</v>
      </c>
      <c r="J779" s="125">
        <v>304</v>
      </c>
      <c r="K779" s="125">
        <v>283</v>
      </c>
      <c r="L779" s="125">
        <v>93.1</v>
      </c>
      <c r="M779" s="125">
        <v>384</v>
      </c>
      <c r="N779" s="125">
        <v>353</v>
      </c>
      <c r="O779" s="125">
        <v>91.9</v>
      </c>
      <c r="P779" s="125">
        <v>24</v>
      </c>
      <c r="Q779" s="125">
        <v>2</v>
      </c>
      <c r="R779" s="125">
        <v>8.3000000000000007</v>
      </c>
    </row>
    <row r="780" spans="1:18" x14ac:dyDescent="0.55000000000000004">
      <c r="A780" s="125" t="s">
        <v>191</v>
      </c>
      <c r="B780" s="125">
        <v>2020</v>
      </c>
      <c r="C780" s="125" t="s">
        <v>163</v>
      </c>
      <c r="D780" s="125">
        <v>385</v>
      </c>
      <c r="E780" s="125">
        <v>332</v>
      </c>
      <c r="F780" s="125">
        <v>86.2</v>
      </c>
      <c r="G780" s="125">
        <v>385</v>
      </c>
      <c r="H780" s="125">
        <v>332</v>
      </c>
      <c r="I780" s="125">
        <v>86.2</v>
      </c>
      <c r="J780" s="125">
        <v>304</v>
      </c>
      <c r="K780" s="125">
        <v>281</v>
      </c>
      <c r="L780" s="125">
        <v>92.4</v>
      </c>
      <c r="M780" s="125">
        <v>384</v>
      </c>
      <c r="N780" s="125">
        <v>337</v>
      </c>
      <c r="O780" s="125">
        <v>87.8</v>
      </c>
      <c r="P780" s="125">
        <v>24</v>
      </c>
      <c r="Q780" s="125">
        <v>1</v>
      </c>
      <c r="R780" s="125">
        <v>4.2</v>
      </c>
    </row>
    <row r="781" spans="1:18" x14ac:dyDescent="0.55000000000000004">
      <c r="A781" s="125" t="s">
        <v>191</v>
      </c>
      <c r="B781" s="125">
        <v>2020</v>
      </c>
      <c r="C781" s="125" t="s">
        <v>164</v>
      </c>
      <c r="D781" s="125">
        <v>385</v>
      </c>
      <c r="E781" s="125">
        <v>365</v>
      </c>
      <c r="F781" s="125">
        <v>94.8</v>
      </c>
      <c r="G781" s="125">
        <v>385</v>
      </c>
      <c r="H781" s="125">
        <v>365</v>
      </c>
      <c r="I781" s="125">
        <v>94.8</v>
      </c>
      <c r="J781" s="125">
        <v>304</v>
      </c>
      <c r="K781" s="125">
        <v>293</v>
      </c>
      <c r="L781" s="125">
        <v>96.4</v>
      </c>
      <c r="M781" s="125">
        <v>384</v>
      </c>
      <c r="N781" s="125">
        <v>384</v>
      </c>
      <c r="O781" s="125">
        <v>100</v>
      </c>
      <c r="P781" s="125">
        <v>24</v>
      </c>
      <c r="Q781" s="125">
        <v>2</v>
      </c>
      <c r="R781" s="125">
        <v>8.3000000000000007</v>
      </c>
    </row>
    <row r="782" spans="1:18" x14ac:dyDescent="0.55000000000000004">
      <c r="A782" s="125" t="s">
        <v>191</v>
      </c>
      <c r="B782" s="125">
        <v>2020</v>
      </c>
      <c r="C782" s="125" t="s">
        <v>165</v>
      </c>
      <c r="D782" s="125">
        <v>386</v>
      </c>
      <c r="E782" s="125">
        <v>375</v>
      </c>
      <c r="F782" s="125">
        <v>97.2</v>
      </c>
      <c r="G782" s="125">
        <v>386</v>
      </c>
      <c r="H782" s="125">
        <v>375</v>
      </c>
      <c r="I782" s="125">
        <v>97.2</v>
      </c>
      <c r="J782" s="125">
        <v>304</v>
      </c>
      <c r="K782" s="125">
        <v>289</v>
      </c>
      <c r="L782" s="125">
        <v>95.1</v>
      </c>
      <c r="M782" s="125">
        <v>385</v>
      </c>
      <c r="N782" s="125">
        <v>372</v>
      </c>
      <c r="O782" s="125">
        <v>96.6</v>
      </c>
      <c r="P782" s="125">
        <v>24</v>
      </c>
      <c r="Q782" s="125">
        <v>2</v>
      </c>
      <c r="R782" s="125">
        <v>8.3000000000000007</v>
      </c>
    </row>
    <row r="783" spans="1:18" x14ac:dyDescent="0.55000000000000004">
      <c r="A783" s="125" t="s">
        <v>191</v>
      </c>
      <c r="B783" s="125">
        <v>2020</v>
      </c>
      <c r="C783" s="125" t="s">
        <v>166</v>
      </c>
      <c r="D783" s="125">
        <v>387</v>
      </c>
      <c r="E783" s="125">
        <v>357</v>
      </c>
      <c r="F783" s="125">
        <v>92.2</v>
      </c>
      <c r="G783" s="125">
        <v>387</v>
      </c>
      <c r="H783" s="125">
        <v>357</v>
      </c>
      <c r="I783" s="125">
        <v>92.2</v>
      </c>
      <c r="J783" s="125">
        <v>304</v>
      </c>
      <c r="K783" s="125">
        <v>280</v>
      </c>
      <c r="L783" s="125">
        <v>92.1</v>
      </c>
      <c r="M783" s="125">
        <v>386</v>
      </c>
      <c r="N783" s="125">
        <v>356</v>
      </c>
      <c r="O783" s="125">
        <v>92.2</v>
      </c>
      <c r="P783" s="125">
        <v>24</v>
      </c>
      <c r="Q783" s="125">
        <v>1</v>
      </c>
      <c r="R783" s="125">
        <v>4.2</v>
      </c>
    </row>
    <row r="784" spans="1:18" x14ac:dyDescent="0.55000000000000004">
      <c r="A784" s="125" t="s">
        <v>192</v>
      </c>
      <c r="B784" s="125">
        <v>2020</v>
      </c>
      <c r="C784" s="125" t="s">
        <v>155</v>
      </c>
      <c r="D784" s="125">
        <v>151</v>
      </c>
      <c r="E784" s="125">
        <v>151</v>
      </c>
      <c r="F784" s="125">
        <v>100</v>
      </c>
      <c r="G784" s="125">
        <v>151</v>
      </c>
      <c r="H784" s="125">
        <v>151</v>
      </c>
      <c r="I784" s="125">
        <v>100</v>
      </c>
      <c r="J784" s="125">
        <v>127</v>
      </c>
      <c r="K784" s="125">
        <v>126</v>
      </c>
      <c r="L784" s="125">
        <v>99.2</v>
      </c>
      <c r="M784" s="125">
        <v>150</v>
      </c>
      <c r="N784" s="125">
        <v>154</v>
      </c>
      <c r="O784" s="125">
        <v>100</v>
      </c>
      <c r="P784" s="125">
        <v>6</v>
      </c>
      <c r="Q784" s="125">
        <v>2</v>
      </c>
      <c r="R784" s="125">
        <v>33.299999999999997</v>
      </c>
    </row>
    <row r="785" spans="1:18" x14ac:dyDescent="0.55000000000000004">
      <c r="A785" s="125" t="s">
        <v>192</v>
      </c>
      <c r="B785" s="125">
        <v>2020</v>
      </c>
      <c r="C785" s="125" t="s">
        <v>156</v>
      </c>
      <c r="D785" s="125">
        <v>151</v>
      </c>
      <c r="E785" s="125">
        <v>156</v>
      </c>
      <c r="F785" s="125">
        <v>100</v>
      </c>
      <c r="G785" s="125">
        <v>151</v>
      </c>
      <c r="H785" s="125">
        <v>156</v>
      </c>
      <c r="I785" s="125">
        <v>100</v>
      </c>
      <c r="J785" s="125">
        <v>127</v>
      </c>
      <c r="K785" s="125">
        <v>126</v>
      </c>
      <c r="L785" s="125">
        <v>99.2</v>
      </c>
      <c r="M785" s="125">
        <v>150</v>
      </c>
      <c r="N785" s="125">
        <v>159</v>
      </c>
      <c r="O785" s="125">
        <v>100</v>
      </c>
      <c r="P785" s="125">
        <v>6</v>
      </c>
      <c r="Q785" s="125">
        <v>1</v>
      </c>
      <c r="R785" s="125">
        <v>16.7</v>
      </c>
    </row>
    <row r="786" spans="1:18" x14ac:dyDescent="0.55000000000000004">
      <c r="A786" s="125" t="s">
        <v>192</v>
      </c>
      <c r="B786" s="125">
        <v>2020</v>
      </c>
      <c r="C786" s="125" t="s">
        <v>157</v>
      </c>
      <c r="D786" s="125">
        <v>151</v>
      </c>
      <c r="E786" s="125">
        <v>152</v>
      </c>
      <c r="F786" s="125">
        <v>100</v>
      </c>
      <c r="G786" s="125">
        <v>151</v>
      </c>
      <c r="H786" s="125">
        <v>152</v>
      </c>
      <c r="I786" s="125">
        <v>100</v>
      </c>
      <c r="J786" s="125">
        <v>127</v>
      </c>
      <c r="K786" s="125">
        <v>126</v>
      </c>
      <c r="L786" s="125">
        <v>99.2</v>
      </c>
      <c r="M786" s="125">
        <v>150</v>
      </c>
      <c r="N786" s="125">
        <v>154</v>
      </c>
      <c r="O786" s="125">
        <v>100</v>
      </c>
      <c r="P786" s="125">
        <v>6</v>
      </c>
      <c r="Q786" s="125">
        <v>1</v>
      </c>
      <c r="R786" s="125">
        <v>16.7</v>
      </c>
    </row>
    <row r="787" spans="1:18" x14ac:dyDescent="0.55000000000000004">
      <c r="A787" s="125" t="s">
        <v>192</v>
      </c>
      <c r="B787" s="125">
        <v>2020</v>
      </c>
      <c r="C787" s="125" t="s">
        <v>158</v>
      </c>
      <c r="D787" s="125">
        <v>151</v>
      </c>
      <c r="E787" s="125">
        <v>156</v>
      </c>
      <c r="F787" s="125">
        <v>100</v>
      </c>
      <c r="G787" s="125">
        <v>151</v>
      </c>
      <c r="H787" s="125">
        <v>156</v>
      </c>
      <c r="I787" s="125">
        <v>100</v>
      </c>
      <c r="J787" s="125">
        <v>127</v>
      </c>
      <c r="K787" s="125">
        <v>128</v>
      </c>
      <c r="L787" s="125">
        <v>100</v>
      </c>
      <c r="M787" s="125">
        <v>150</v>
      </c>
      <c r="N787" s="125">
        <v>155</v>
      </c>
      <c r="O787" s="125">
        <v>100</v>
      </c>
      <c r="P787" s="125">
        <v>6</v>
      </c>
      <c r="Q787" s="125">
        <v>1</v>
      </c>
      <c r="R787" s="125">
        <v>16.7</v>
      </c>
    </row>
    <row r="788" spans="1:18" x14ac:dyDescent="0.55000000000000004">
      <c r="A788" s="125" t="s">
        <v>192</v>
      </c>
      <c r="B788" s="125">
        <v>2020</v>
      </c>
      <c r="C788" s="125" t="s">
        <v>159</v>
      </c>
      <c r="D788" s="125">
        <v>151</v>
      </c>
      <c r="E788" s="125">
        <v>156</v>
      </c>
      <c r="F788" s="125">
        <v>100</v>
      </c>
      <c r="G788" s="125">
        <v>151</v>
      </c>
      <c r="H788" s="125">
        <v>156</v>
      </c>
      <c r="I788" s="125">
        <v>100</v>
      </c>
      <c r="J788" s="125">
        <v>127</v>
      </c>
      <c r="K788" s="125">
        <v>128</v>
      </c>
      <c r="L788" s="125">
        <v>100</v>
      </c>
      <c r="M788" s="125">
        <v>150</v>
      </c>
      <c r="N788" s="125">
        <v>158</v>
      </c>
      <c r="O788" s="125">
        <v>100</v>
      </c>
      <c r="P788" s="125">
        <v>6</v>
      </c>
      <c r="Q788" s="125">
        <v>1</v>
      </c>
      <c r="R788" s="125">
        <v>16.7</v>
      </c>
    </row>
    <row r="789" spans="1:18" x14ac:dyDescent="0.55000000000000004">
      <c r="A789" s="125" t="s">
        <v>192</v>
      </c>
      <c r="B789" s="125">
        <v>2020</v>
      </c>
      <c r="C789" s="125" t="s">
        <v>160</v>
      </c>
      <c r="D789" s="125">
        <v>152</v>
      </c>
      <c r="E789" s="125">
        <v>156</v>
      </c>
      <c r="F789" s="125">
        <v>100</v>
      </c>
      <c r="G789" s="125">
        <v>152</v>
      </c>
      <c r="H789" s="125">
        <v>156</v>
      </c>
      <c r="I789" s="125">
        <v>100</v>
      </c>
      <c r="J789" s="125">
        <v>128</v>
      </c>
      <c r="K789" s="125">
        <v>128</v>
      </c>
      <c r="L789" s="125">
        <v>100</v>
      </c>
      <c r="M789" s="125">
        <v>151</v>
      </c>
      <c r="N789" s="125">
        <v>158</v>
      </c>
      <c r="O789" s="125">
        <v>100</v>
      </c>
      <c r="P789" s="125">
        <v>6</v>
      </c>
      <c r="Q789" s="125">
        <v>1</v>
      </c>
      <c r="R789" s="125">
        <v>16.7</v>
      </c>
    </row>
    <row r="790" spans="1:18" x14ac:dyDescent="0.55000000000000004">
      <c r="A790" s="125" t="s">
        <v>192</v>
      </c>
      <c r="B790" s="125">
        <v>2020</v>
      </c>
      <c r="C790" s="125" t="s">
        <v>161</v>
      </c>
      <c r="D790" s="125">
        <v>153</v>
      </c>
      <c r="E790" s="125">
        <v>155</v>
      </c>
      <c r="F790" s="125">
        <v>100</v>
      </c>
      <c r="G790" s="125">
        <v>153</v>
      </c>
      <c r="H790" s="125">
        <v>155</v>
      </c>
      <c r="I790" s="125">
        <v>100</v>
      </c>
      <c r="J790" s="125">
        <v>129</v>
      </c>
      <c r="K790" s="125">
        <v>129</v>
      </c>
      <c r="L790" s="125">
        <v>100</v>
      </c>
      <c r="M790" s="125">
        <v>152</v>
      </c>
      <c r="N790" s="125">
        <v>158</v>
      </c>
      <c r="O790" s="125">
        <v>100</v>
      </c>
      <c r="P790" s="125">
        <v>6</v>
      </c>
      <c r="Q790" s="125">
        <v>1</v>
      </c>
      <c r="R790" s="125">
        <v>16.7</v>
      </c>
    </row>
    <row r="791" spans="1:18" x14ac:dyDescent="0.55000000000000004">
      <c r="A791" s="125" t="s">
        <v>192</v>
      </c>
      <c r="B791" s="125">
        <v>2020</v>
      </c>
      <c r="C791" s="125" t="s">
        <v>162</v>
      </c>
      <c r="D791" s="125">
        <v>153</v>
      </c>
      <c r="E791" s="125">
        <v>156</v>
      </c>
      <c r="F791" s="125">
        <v>100</v>
      </c>
      <c r="G791" s="125">
        <v>153</v>
      </c>
      <c r="H791" s="125">
        <v>156</v>
      </c>
      <c r="I791" s="125">
        <v>100</v>
      </c>
      <c r="J791" s="125">
        <v>129</v>
      </c>
      <c r="K791" s="125">
        <v>130</v>
      </c>
      <c r="L791" s="125">
        <v>100</v>
      </c>
      <c r="M791" s="125">
        <v>152</v>
      </c>
      <c r="N791" s="125">
        <v>161</v>
      </c>
      <c r="O791" s="125">
        <v>100</v>
      </c>
      <c r="P791" s="125">
        <v>6</v>
      </c>
      <c r="Q791" s="125">
        <v>1</v>
      </c>
      <c r="R791" s="125">
        <v>16.7</v>
      </c>
    </row>
    <row r="792" spans="1:18" x14ac:dyDescent="0.55000000000000004">
      <c r="A792" s="125" t="s">
        <v>192</v>
      </c>
      <c r="B792" s="125">
        <v>2020</v>
      </c>
      <c r="C792" s="125" t="s">
        <v>163</v>
      </c>
      <c r="D792" s="125">
        <v>154</v>
      </c>
      <c r="E792" s="125">
        <v>157</v>
      </c>
      <c r="F792" s="125">
        <v>100</v>
      </c>
      <c r="G792" s="125">
        <v>154</v>
      </c>
      <c r="H792" s="125">
        <v>157</v>
      </c>
      <c r="I792" s="125">
        <v>100</v>
      </c>
      <c r="J792" s="125">
        <v>130</v>
      </c>
      <c r="K792" s="125">
        <v>131</v>
      </c>
      <c r="L792" s="125">
        <v>100</v>
      </c>
      <c r="M792" s="125">
        <v>153</v>
      </c>
      <c r="N792" s="125">
        <v>162</v>
      </c>
      <c r="O792" s="125">
        <v>100</v>
      </c>
      <c r="P792" s="125">
        <v>6</v>
      </c>
      <c r="Q792" s="125">
        <v>2</v>
      </c>
      <c r="R792" s="125">
        <v>33.299999999999997</v>
      </c>
    </row>
    <row r="793" spans="1:18" x14ac:dyDescent="0.55000000000000004">
      <c r="A793" s="125" t="s">
        <v>192</v>
      </c>
      <c r="B793" s="125">
        <v>2020</v>
      </c>
      <c r="C793" s="125" t="s">
        <v>164</v>
      </c>
      <c r="D793" s="125">
        <v>155</v>
      </c>
      <c r="E793" s="125">
        <v>157</v>
      </c>
      <c r="F793" s="125">
        <v>100</v>
      </c>
      <c r="G793" s="125">
        <v>155</v>
      </c>
      <c r="H793" s="125">
        <v>157</v>
      </c>
      <c r="I793" s="125">
        <v>100</v>
      </c>
      <c r="J793" s="125">
        <v>130</v>
      </c>
      <c r="K793" s="125">
        <v>132</v>
      </c>
      <c r="L793" s="125">
        <v>100</v>
      </c>
      <c r="M793" s="125">
        <v>153</v>
      </c>
      <c r="N793" s="125">
        <v>169</v>
      </c>
      <c r="O793" s="125">
        <v>100</v>
      </c>
      <c r="P793" s="125">
        <v>6</v>
      </c>
      <c r="Q793" s="125">
        <v>1</v>
      </c>
      <c r="R793" s="125">
        <v>16.7</v>
      </c>
    </row>
    <row r="794" spans="1:18" x14ac:dyDescent="0.55000000000000004">
      <c r="A794" s="125" t="s">
        <v>192</v>
      </c>
      <c r="B794" s="125">
        <v>2020</v>
      </c>
      <c r="C794" s="125" t="s">
        <v>165</v>
      </c>
      <c r="D794" s="125">
        <v>157</v>
      </c>
      <c r="E794" s="125">
        <v>148</v>
      </c>
      <c r="F794" s="125">
        <v>94.3</v>
      </c>
      <c r="G794" s="125">
        <v>157</v>
      </c>
      <c r="H794" s="125">
        <v>148</v>
      </c>
      <c r="I794" s="125">
        <v>94.3</v>
      </c>
      <c r="J794" s="125">
        <v>131</v>
      </c>
      <c r="K794" s="125">
        <v>125</v>
      </c>
      <c r="L794" s="125">
        <v>95.4</v>
      </c>
      <c r="M794" s="125">
        <v>155</v>
      </c>
      <c r="N794" s="125">
        <v>158</v>
      </c>
      <c r="O794" s="125">
        <v>100</v>
      </c>
      <c r="P794" s="125">
        <v>6</v>
      </c>
      <c r="Q794" s="125">
        <v>1</v>
      </c>
      <c r="R794" s="125">
        <v>16.7</v>
      </c>
    </row>
    <row r="795" spans="1:18" x14ac:dyDescent="0.55000000000000004">
      <c r="A795" s="125" t="s">
        <v>192</v>
      </c>
      <c r="B795" s="125">
        <v>2020</v>
      </c>
      <c r="C795" s="125" t="s">
        <v>166</v>
      </c>
      <c r="D795" s="125">
        <v>157</v>
      </c>
      <c r="E795" s="125">
        <v>91</v>
      </c>
      <c r="F795" s="125">
        <v>58</v>
      </c>
      <c r="G795" s="125">
        <v>157</v>
      </c>
      <c r="H795" s="125">
        <v>91</v>
      </c>
      <c r="I795" s="125">
        <v>58</v>
      </c>
      <c r="J795" s="125">
        <v>131</v>
      </c>
      <c r="K795" s="125">
        <v>67</v>
      </c>
      <c r="L795" s="125">
        <v>51.1</v>
      </c>
      <c r="M795" s="125">
        <v>155</v>
      </c>
      <c r="N795" s="125">
        <v>77</v>
      </c>
      <c r="O795" s="125">
        <v>49.7</v>
      </c>
      <c r="P795" s="125">
        <v>6</v>
      </c>
      <c r="Q795" s="125">
        <v>1</v>
      </c>
      <c r="R795" s="125">
        <v>16.7</v>
      </c>
    </row>
    <row r="796" spans="1:18" x14ac:dyDescent="0.55000000000000004">
      <c r="A796" s="125" t="s">
        <v>193</v>
      </c>
      <c r="B796" s="125">
        <v>2020</v>
      </c>
      <c r="C796" s="125" t="s">
        <v>155</v>
      </c>
      <c r="D796" s="125">
        <v>124</v>
      </c>
      <c r="E796" s="125">
        <v>123</v>
      </c>
      <c r="F796" s="125">
        <v>99.2</v>
      </c>
      <c r="G796" s="125">
        <v>124</v>
      </c>
      <c r="H796" s="125">
        <v>123</v>
      </c>
      <c r="I796" s="125">
        <v>99.2</v>
      </c>
      <c r="J796" s="125">
        <v>104</v>
      </c>
      <c r="K796" s="125">
        <v>102</v>
      </c>
      <c r="L796" s="125">
        <v>98.1</v>
      </c>
      <c r="M796" s="125">
        <v>123</v>
      </c>
      <c r="N796" s="125">
        <v>119</v>
      </c>
      <c r="O796" s="125">
        <v>96.7</v>
      </c>
      <c r="P796" s="125">
        <v>3</v>
      </c>
      <c r="Q796" s="125">
        <v>0</v>
      </c>
      <c r="R796" s="125">
        <v>0</v>
      </c>
    </row>
    <row r="797" spans="1:18" x14ac:dyDescent="0.55000000000000004">
      <c r="A797" s="125" t="s">
        <v>193</v>
      </c>
      <c r="B797" s="125">
        <v>2020</v>
      </c>
      <c r="C797" s="125" t="s">
        <v>156</v>
      </c>
      <c r="D797" s="125">
        <v>125</v>
      </c>
      <c r="E797" s="125">
        <v>123</v>
      </c>
      <c r="F797" s="125">
        <v>98.4</v>
      </c>
      <c r="G797" s="125">
        <v>125</v>
      </c>
      <c r="H797" s="125">
        <v>123</v>
      </c>
      <c r="I797" s="125">
        <v>98.4</v>
      </c>
      <c r="J797" s="125">
        <v>105</v>
      </c>
      <c r="K797" s="125">
        <v>104</v>
      </c>
      <c r="L797" s="125">
        <v>99</v>
      </c>
      <c r="M797" s="125">
        <v>124</v>
      </c>
      <c r="N797" s="125">
        <v>119</v>
      </c>
      <c r="O797" s="125">
        <v>96</v>
      </c>
      <c r="P797" s="125">
        <v>3</v>
      </c>
      <c r="Q797" s="125">
        <v>0</v>
      </c>
      <c r="R797" s="125">
        <v>0</v>
      </c>
    </row>
    <row r="798" spans="1:18" x14ac:dyDescent="0.55000000000000004">
      <c r="A798" s="125" t="s">
        <v>193</v>
      </c>
      <c r="B798" s="125">
        <v>2020</v>
      </c>
      <c r="C798" s="125" t="s">
        <v>157</v>
      </c>
      <c r="D798" s="125">
        <v>125</v>
      </c>
      <c r="E798" s="125">
        <v>127</v>
      </c>
      <c r="F798" s="125">
        <v>100</v>
      </c>
      <c r="G798" s="125">
        <v>125</v>
      </c>
      <c r="H798" s="125">
        <v>127</v>
      </c>
      <c r="I798" s="125">
        <v>100</v>
      </c>
      <c r="J798" s="125">
        <v>105</v>
      </c>
      <c r="K798" s="125">
        <v>105</v>
      </c>
      <c r="L798" s="125">
        <v>100</v>
      </c>
      <c r="M798" s="125">
        <v>124</v>
      </c>
      <c r="N798" s="125">
        <v>121</v>
      </c>
      <c r="O798" s="125">
        <v>97.6</v>
      </c>
      <c r="P798" s="125">
        <v>3</v>
      </c>
      <c r="Q798" s="125">
        <v>0</v>
      </c>
      <c r="R798" s="125">
        <v>0</v>
      </c>
    </row>
    <row r="799" spans="1:18" x14ac:dyDescent="0.55000000000000004">
      <c r="A799" s="125" t="s">
        <v>193</v>
      </c>
      <c r="B799" s="125">
        <v>2020</v>
      </c>
      <c r="C799" s="125" t="s">
        <v>158</v>
      </c>
      <c r="D799" s="125">
        <v>125</v>
      </c>
      <c r="E799" s="125">
        <v>127</v>
      </c>
      <c r="F799" s="125">
        <v>100</v>
      </c>
      <c r="G799" s="125">
        <v>125</v>
      </c>
      <c r="H799" s="125">
        <v>127</v>
      </c>
      <c r="I799" s="125">
        <v>100</v>
      </c>
      <c r="J799" s="125">
        <v>105</v>
      </c>
      <c r="K799" s="125">
        <v>105</v>
      </c>
      <c r="L799" s="125">
        <v>100</v>
      </c>
      <c r="M799" s="125">
        <v>125</v>
      </c>
      <c r="N799" s="125">
        <v>121</v>
      </c>
      <c r="O799" s="125">
        <v>96.8</v>
      </c>
      <c r="P799" s="125">
        <v>3</v>
      </c>
      <c r="Q799" s="125">
        <v>0</v>
      </c>
      <c r="R799" s="125">
        <v>0</v>
      </c>
    </row>
    <row r="800" spans="1:18" x14ac:dyDescent="0.55000000000000004">
      <c r="A800" s="125" t="s">
        <v>193</v>
      </c>
      <c r="B800" s="125">
        <v>2020</v>
      </c>
      <c r="C800" s="125" t="s">
        <v>159</v>
      </c>
      <c r="D800" s="125">
        <v>125</v>
      </c>
      <c r="E800" s="125">
        <v>124</v>
      </c>
      <c r="F800" s="125">
        <v>99.2</v>
      </c>
      <c r="G800" s="125">
        <v>125</v>
      </c>
      <c r="H800" s="125">
        <v>124</v>
      </c>
      <c r="I800" s="125">
        <v>99.2</v>
      </c>
      <c r="J800" s="125">
        <v>105</v>
      </c>
      <c r="K800" s="125">
        <v>103</v>
      </c>
      <c r="L800" s="125">
        <v>98.1</v>
      </c>
      <c r="M800" s="125">
        <v>125</v>
      </c>
      <c r="N800" s="125">
        <v>121</v>
      </c>
      <c r="O800" s="125">
        <v>96.8</v>
      </c>
      <c r="P800" s="125">
        <v>3</v>
      </c>
      <c r="Q800" s="125">
        <v>0</v>
      </c>
      <c r="R800" s="125">
        <v>0</v>
      </c>
    </row>
    <row r="801" spans="1:18" x14ac:dyDescent="0.55000000000000004">
      <c r="A801" s="125" t="s">
        <v>193</v>
      </c>
      <c r="B801" s="125">
        <v>2020</v>
      </c>
      <c r="C801" s="125" t="s">
        <v>160</v>
      </c>
      <c r="D801" s="125">
        <v>125</v>
      </c>
      <c r="E801" s="125">
        <v>127</v>
      </c>
      <c r="F801" s="125">
        <v>100</v>
      </c>
      <c r="G801" s="125">
        <v>125</v>
      </c>
      <c r="H801" s="125">
        <v>127</v>
      </c>
      <c r="I801" s="125">
        <v>100</v>
      </c>
      <c r="J801" s="125">
        <v>105</v>
      </c>
      <c r="K801" s="125">
        <v>106</v>
      </c>
      <c r="L801" s="125">
        <v>100</v>
      </c>
      <c r="M801" s="125">
        <v>125</v>
      </c>
      <c r="N801" s="125">
        <v>121</v>
      </c>
      <c r="O801" s="125">
        <v>96.8</v>
      </c>
      <c r="P801" s="125">
        <v>3</v>
      </c>
      <c r="Q801" s="125">
        <v>0</v>
      </c>
      <c r="R801" s="125">
        <v>0</v>
      </c>
    </row>
    <row r="802" spans="1:18" x14ac:dyDescent="0.55000000000000004">
      <c r="A802" s="125" t="s">
        <v>193</v>
      </c>
      <c r="B802" s="125">
        <v>2020</v>
      </c>
      <c r="C802" s="125" t="s">
        <v>161</v>
      </c>
      <c r="D802" s="125">
        <v>125</v>
      </c>
      <c r="E802" s="125">
        <v>127</v>
      </c>
      <c r="F802" s="125">
        <v>100</v>
      </c>
      <c r="G802" s="125">
        <v>125</v>
      </c>
      <c r="H802" s="125">
        <v>127</v>
      </c>
      <c r="I802" s="125">
        <v>100</v>
      </c>
      <c r="J802" s="125">
        <v>105</v>
      </c>
      <c r="K802" s="125">
        <v>104</v>
      </c>
      <c r="L802" s="125">
        <v>99</v>
      </c>
      <c r="M802" s="125">
        <v>125</v>
      </c>
      <c r="N802" s="125">
        <v>121</v>
      </c>
      <c r="O802" s="125">
        <v>96.8</v>
      </c>
      <c r="P802" s="125">
        <v>3</v>
      </c>
      <c r="Q802" s="125">
        <v>0</v>
      </c>
      <c r="R802" s="125">
        <v>0</v>
      </c>
    </row>
    <row r="803" spans="1:18" x14ac:dyDescent="0.55000000000000004">
      <c r="A803" s="125" t="s">
        <v>193</v>
      </c>
      <c r="B803" s="125">
        <v>2020</v>
      </c>
      <c r="C803" s="125" t="s">
        <v>162</v>
      </c>
      <c r="D803" s="125">
        <v>125</v>
      </c>
      <c r="E803" s="125">
        <v>126</v>
      </c>
      <c r="F803" s="125">
        <v>100</v>
      </c>
      <c r="G803" s="125">
        <v>125</v>
      </c>
      <c r="H803" s="125">
        <v>126</v>
      </c>
      <c r="I803" s="125">
        <v>100</v>
      </c>
      <c r="J803" s="125">
        <v>105</v>
      </c>
      <c r="K803" s="125">
        <v>105</v>
      </c>
      <c r="L803" s="125">
        <v>100</v>
      </c>
      <c r="M803" s="125">
        <v>125</v>
      </c>
      <c r="N803" s="125">
        <v>121</v>
      </c>
      <c r="O803" s="125">
        <v>96.8</v>
      </c>
      <c r="P803" s="125">
        <v>3</v>
      </c>
      <c r="Q803" s="125">
        <v>0</v>
      </c>
      <c r="R803" s="125">
        <v>0</v>
      </c>
    </row>
    <row r="804" spans="1:18" x14ac:dyDescent="0.55000000000000004">
      <c r="A804" s="125" t="s">
        <v>193</v>
      </c>
      <c r="B804" s="125">
        <v>2020</v>
      </c>
      <c r="C804" s="125" t="s">
        <v>163</v>
      </c>
      <c r="D804" s="125">
        <v>125</v>
      </c>
      <c r="E804" s="125">
        <v>126</v>
      </c>
      <c r="F804" s="125">
        <v>100</v>
      </c>
      <c r="G804" s="125">
        <v>125</v>
      </c>
      <c r="H804" s="125">
        <v>126</v>
      </c>
      <c r="I804" s="125">
        <v>100</v>
      </c>
      <c r="J804" s="125">
        <v>105</v>
      </c>
      <c r="K804" s="125">
        <v>103</v>
      </c>
      <c r="L804" s="125">
        <v>98.1</v>
      </c>
      <c r="M804" s="125">
        <v>125</v>
      </c>
      <c r="N804" s="125">
        <v>119</v>
      </c>
      <c r="O804" s="125">
        <v>95.2</v>
      </c>
      <c r="P804" s="125">
        <v>3</v>
      </c>
      <c r="Q804" s="125">
        <v>0</v>
      </c>
      <c r="R804" s="125">
        <v>0</v>
      </c>
    </row>
    <row r="805" spans="1:18" x14ac:dyDescent="0.55000000000000004">
      <c r="A805" s="125" t="s">
        <v>193</v>
      </c>
      <c r="B805" s="125">
        <v>2020</v>
      </c>
      <c r="C805" s="125" t="s">
        <v>164</v>
      </c>
      <c r="D805" s="125">
        <v>125</v>
      </c>
      <c r="E805" s="125">
        <v>125</v>
      </c>
      <c r="F805" s="125">
        <v>100</v>
      </c>
      <c r="G805" s="125">
        <v>125</v>
      </c>
      <c r="H805" s="125">
        <v>125</v>
      </c>
      <c r="I805" s="125">
        <v>100</v>
      </c>
      <c r="J805" s="125">
        <v>105</v>
      </c>
      <c r="K805" s="125">
        <v>106</v>
      </c>
      <c r="L805" s="125">
        <v>100</v>
      </c>
      <c r="M805" s="125">
        <v>125</v>
      </c>
      <c r="N805" s="125">
        <v>124</v>
      </c>
      <c r="O805" s="125">
        <v>99.2</v>
      </c>
      <c r="P805" s="125">
        <v>3</v>
      </c>
      <c r="Q805" s="125">
        <v>0</v>
      </c>
      <c r="R805" s="125">
        <v>0</v>
      </c>
    </row>
    <row r="806" spans="1:18" x14ac:dyDescent="0.55000000000000004">
      <c r="A806" s="125" t="s">
        <v>193</v>
      </c>
      <c r="B806" s="125">
        <v>2020</v>
      </c>
      <c r="C806" s="125" t="s">
        <v>165</v>
      </c>
      <c r="D806" s="125">
        <v>126</v>
      </c>
      <c r="E806" s="125">
        <v>123</v>
      </c>
      <c r="F806" s="125">
        <v>97.6</v>
      </c>
      <c r="G806" s="125">
        <v>126</v>
      </c>
      <c r="H806" s="125">
        <v>123</v>
      </c>
      <c r="I806" s="125">
        <v>97.6</v>
      </c>
      <c r="J806" s="125">
        <v>106</v>
      </c>
      <c r="K806" s="125">
        <v>105</v>
      </c>
      <c r="L806" s="125">
        <v>99.1</v>
      </c>
      <c r="M806" s="125">
        <v>126</v>
      </c>
      <c r="N806" s="125">
        <v>122</v>
      </c>
      <c r="O806" s="125">
        <v>96.8</v>
      </c>
      <c r="P806" s="125">
        <v>3</v>
      </c>
      <c r="Q806" s="125">
        <v>0</v>
      </c>
      <c r="R806" s="125">
        <v>0</v>
      </c>
    </row>
    <row r="807" spans="1:18" x14ac:dyDescent="0.55000000000000004">
      <c r="A807" s="125" t="s">
        <v>193</v>
      </c>
      <c r="B807" s="125">
        <v>2020</v>
      </c>
      <c r="C807" s="125" t="s">
        <v>166</v>
      </c>
      <c r="D807" s="125">
        <v>126</v>
      </c>
      <c r="E807" s="125">
        <v>116</v>
      </c>
      <c r="F807" s="125">
        <v>92.1</v>
      </c>
      <c r="G807" s="125">
        <v>126</v>
      </c>
      <c r="H807" s="125">
        <v>116</v>
      </c>
      <c r="I807" s="125">
        <v>92.1</v>
      </c>
      <c r="J807" s="125">
        <v>106</v>
      </c>
      <c r="K807" s="125">
        <v>106</v>
      </c>
      <c r="L807" s="125">
        <v>100</v>
      </c>
      <c r="M807" s="125">
        <v>126</v>
      </c>
      <c r="N807" s="125">
        <v>123</v>
      </c>
      <c r="O807" s="125">
        <v>97.6</v>
      </c>
      <c r="P807" s="125">
        <v>3</v>
      </c>
      <c r="Q807" s="125">
        <v>0</v>
      </c>
      <c r="R807" s="125">
        <v>0</v>
      </c>
    </row>
    <row r="808" spans="1:18" x14ac:dyDescent="0.55000000000000004">
      <c r="A808" s="125" t="s">
        <v>194</v>
      </c>
      <c r="B808" s="125">
        <v>2020</v>
      </c>
      <c r="C808" s="125" t="s">
        <v>155</v>
      </c>
      <c r="D808" s="125">
        <v>46</v>
      </c>
      <c r="E808" s="125">
        <v>45</v>
      </c>
      <c r="F808" s="125">
        <v>97.8</v>
      </c>
      <c r="G808" s="125">
        <v>46</v>
      </c>
      <c r="H808" s="125">
        <v>45</v>
      </c>
      <c r="I808" s="125">
        <v>97.8</v>
      </c>
      <c r="J808" s="125">
        <v>38</v>
      </c>
      <c r="K808" s="125">
        <v>34</v>
      </c>
      <c r="L808" s="125">
        <v>89.5</v>
      </c>
      <c r="M808" s="125">
        <v>50</v>
      </c>
      <c r="N808" s="125">
        <v>49</v>
      </c>
      <c r="O808" s="125">
        <v>98</v>
      </c>
      <c r="P808" s="125" t="s">
        <v>195</v>
      </c>
      <c r="Q808" s="125" t="s">
        <v>195</v>
      </c>
      <c r="R808" s="125" t="s">
        <v>195</v>
      </c>
    </row>
    <row r="809" spans="1:18" x14ac:dyDescent="0.55000000000000004">
      <c r="A809" s="125" t="s">
        <v>194</v>
      </c>
      <c r="B809" s="125">
        <v>2020</v>
      </c>
      <c r="C809" s="125" t="s">
        <v>156</v>
      </c>
      <c r="D809" s="125">
        <v>46</v>
      </c>
      <c r="E809" s="125">
        <v>45</v>
      </c>
      <c r="F809" s="125">
        <v>97.8</v>
      </c>
      <c r="G809" s="125">
        <v>46</v>
      </c>
      <c r="H809" s="125">
        <v>45</v>
      </c>
      <c r="I809" s="125">
        <v>97.8</v>
      </c>
      <c r="J809" s="125">
        <v>38</v>
      </c>
      <c r="K809" s="125">
        <v>35</v>
      </c>
      <c r="L809" s="125">
        <v>92.1</v>
      </c>
      <c r="M809" s="125">
        <v>50</v>
      </c>
      <c r="N809" s="125">
        <v>49</v>
      </c>
      <c r="O809" s="125">
        <v>98</v>
      </c>
      <c r="P809" s="125" t="s">
        <v>195</v>
      </c>
      <c r="Q809" s="125" t="s">
        <v>195</v>
      </c>
      <c r="R809" s="125" t="s">
        <v>195</v>
      </c>
    </row>
    <row r="810" spans="1:18" x14ac:dyDescent="0.55000000000000004">
      <c r="A810" s="125" t="s">
        <v>194</v>
      </c>
      <c r="B810" s="125">
        <v>2020</v>
      </c>
      <c r="C810" s="125" t="s">
        <v>157</v>
      </c>
      <c r="D810" s="125">
        <v>46</v>
      </c>
      <c r="E810" s="125">
        <v>45</v>
      </c>
      <c r="F810" s="125">
        <v>97.8</v>
      </c>
      <c r="G810" s="125">
        <v>46</v>
      </c>
      <c r="H810" s="125">
        <v>45</v>
      </c>
      <c r="I810" s="125">
        <v>97.8</v>
      </c>
      <c r="J810" s="125">
        <v>38</v>
      </c>
      <c r="K810" s="125">
        <v>35</v>
      </c>
      <c r="L810" s="125">
        <v>92.1</v>
      </c>
      <c r="M810" s="125">
        <v>50</v>
      </c>
      <c r="N810" s="125">
        <v>48</v>
      </c>
      <c r="O810" s="125">
        <v>96</v>
      </c>
      <c r="P810" s="125" t="s">
        <v>195</v>
      </c>
      <c r="Q810" s="125" t="s">
        <v>195</v>
      </c>
      <c r="R810" s="125" t="s">
        <v>195</v>
      </c>
    </row>
    <row r="811" spans="1:18" x14ac:dyDescent="0.55000000000000004">
      <c r="A811" s="125" t="s">
        <v>194</v>
      </c>
      <c r="B811" s="125">
        <v>2020</v>
      </c>
      <c r="C811" s="125" t="s">
        <v>158</v>
      </c>
      <c r="D811" s="125">
        <v>46</v>
      </c>
      <c r="E811" s="125">
        <v>45</v>
      </c>
      <c r="F811" s="125">
        <v>97.8</v>
      </c>
      <c r="G811" s="125">
        <v>46</v>
      </c>
      <c r="H811" s="125">
        <v>45</v>
      </c>
      <c r="I811" s="125">
        <v>97.8</v>
      </c>
      <c r="J811" s="125">
        <v>38</v>
      </c>
      <c r="K811" s="125">
        <v>35</v>
      </c>
      <c r="L811" s="125">
        <v>92.1</v>
      </c>
      <c r="M811" s="125">
        <v>50</v>
      </c>
      <c r="N811" s="125">
        <v>49</v>
      </c>
      <c r="O811" s="125">
        <v>98</v>
      </c>
      <c r="P811" s="125" t="s">
        <v>195</v>
      </c>
      <c r="Q811" s="125" t="s">
        <v>195</v>
      </c>
      <c r="R811" s="125" t="s">
        <v>195</v>
      </c>
    </row>
    <row r="812" spans="1:18" x14ac:dyDescent="0.55000000000000004">
      <c r="A812" s="125" t="s">
        <v>194</v>
      </c>
      <c r="B812" s="125">
        <v>2020</v>
      </c>
      <c r="C812" s="125" t="s">
        <v>159</v>
      </c>
      <c r="D812" s="125">
        <v>46</v>
      </c>
      <c r="E812" s="125">
        <v>46</v>
      </c>
      <c r="F812" s="125">
        <v>100</v>
      </c>
      <c r="G812" s="125">
        <v>46</v>
      </c>
      <c r="H812" s="125">
        <v>46</v>
      </c>
      <c r="I812" s="125">
        <v>100</v>
      </c>
      <c r="J812" s="125">
        <v>38</v>
      </c>
      <c r="K812" s="125">
        <v>35</v>
      </c>
      <c r="L812" s="125">
        <v>92.1</v>
      </c>
      <c r="M812" s="125">
        <v>50</v>
      </c>
      <c r="N812" s="125">
        <v>49</v>
      </c>
      <c r="O812" s="125">
        <v>98</v>
      </c>
      <c r="P812" s="125" t="s">
        <v>195</v>
      </c>
      <c r="Q812" s="125" t="s">
        <v>195</v>
      </c>
      <c r="R812" s="125" t="s">
        <v>195</v>
      </c>
    </row>
    <row r="813" spans="1:18" x14ac:dyDescent="0.55000000000000004">
      <c r="A813" s="125" t="s">
        <v>194</v>
      </c>
      <c r="B813" s="125">
        <v>2020</v>
      </c>
      <c r="C813" s="125" t="s">
        <v>160</v>
      </c>
      <c r="D813" s="125">
        <v>46</v>
      </c>
      <c r="E813" s="125">
        <v>46</v>
      </c>
      <c r="F813" s="125">
        <v>100</v>
      </c>
      <c r="G813" s="125">
        <v>46</v>
      </c>
      <c r="H813" s="125">
        <v>46</v>
      </c>
      <c r="I813" s="125">
        <v>100</v>
      </c>
      <c r="J813" s="125">
        <v>38</v>
      </c>
      <c r="K813" s="125">
        <v>36</v>
      </c>
      <c r="L813" s="125">
        <v>94.7</v>
      </c>
      <c r="M813" s="125">
        <v>50</v>
      </c>
      <c r="N813" s="125">
        <v>50</v>
      </c>
      <c r="O813" s="125">
        <v>100</v>
      </c>
      <c r="P813" s="125" t="s">
        <v>195</v>
      </c>
      <c r="Q813" s="125" t="s">
        <v>195</v>
      </c>
      <c r="R813" s="125" t="s">
        <v>195</v>
      </c>
    </row>
    <row r="814" spans="1:18" x14ac:dyDescent="0.55000000000000004">
      <c r="A814" s="125" t="s">
        <v>194</v>
      </c>
      <c r="B814" s="125">
        <v>2020</v>
      </c>
      <c r="C814" s="125" t="s">
        <v>161</v>
      </c>
      <c r="D814" s="125">
        <v>47</v>
      </c>
      <c r="E814" s="125">
        <v>43</v>
      </c>
      <c r="F814" s="125">
        <v>91.5</v>
      </c>
      <c r="G814" s="125">
        <v>47</v>
      </c>
      <c r="H814" s="125">
        <v>43</v>
      </c>
      <c r="I814" s="125">
        <v>91.5</v>
      </c>
      <c r="J814" s="125">
        <v>38</v>
      </c>
      <c r="K814" s="125">
        <v>36</v>
      </c>
      <c r="L814" s="125">
        <v>94.7</v>
      </c>
      <c r="M814" s="125">
        <v>51</v>
      </c>
      <c r="N814" s="125">
        <v>47</v>
      </c>
      <c r="O814" s="125">
        <v>92.2</v>
      </c>
      <c r="P814" s="125" t="s">
        <v>195</v>
      </c>
      <c r="Q814" s="125" t="s">
        <v>195</v>
      </c>
      <c r="R814" s="125" t="s">
        <v>195</v>
      </c>
    </row>
    <row r="815" spans="1:18" x14ac:dyDescent="0.55000000000000004">
      <c r="A815" s="125" t="s">
        <v>194</v>
      </c>
      <c r="B815" s="125">
        <v>2020</v>
      </c>
      <c r="C815" s="125" t="s">
        <v>162</v>
      </c>
      <c r="D815" s="125">
        <v>47</v>
      </c>
      <c r="E815" s="125">
        <v>46</v>
      </c>
      <c r="F815" s="125">
        <v>97.9</v>
      </c>
      <c r="G815" s="125">
        <v>47</v>
      </c>
      <c r="H815" s="125">
        <v>46</v>
      </c>
      <c r="I815" s="125">
        <v>97.9</v>
      </c>
      <c r="J815" s="125">
        <v>38</v>
      </c>
      <c r="K815" s="125">
        <v>38</v>
      </c>
      <c r="L815" s="125">
        <v>100</v>
      </c>
      <c r="M815" s="125">
        <v>51</v>
      </c>
      <c r="N815" s="125">
        <v>49</v>
      </c>
      <c r="O815" s="125">
        <v>96.1</v>
      </c>
      <c r="P815" s="125" t="s">
        <v>195</v>
      </c>
      <c r="Q815" s="125" t="s">
        <v>195</v>
      </c>
      <c r="R815" s="125" t="s">
        <v>195</v>
      </c>
    </row>
    <row r="816" spans="1:18" x14ac:dyDescent="0.55000000000000004">
      <c r="A816" s="125" t="s">
        <v>194</v>
      </c>
      <c r="B816" s="125">
        <v>2020</v>
      </c>
      <c r="C816" s="125" t="s">
        <v>163</v>
      </c>
      <c r="D816" s="125">
        <v>47</v>
      </c>
      <c r="E816" s="125">
        <v>45</v>
      </c>
      <c r="F816" s="125">
        <v>95.7</v>
      </c>
      <c r="G816" s="125">
        <v>47</v>
      </c>
      <c r="H816" s="125">
        <v>45</v>
      </c>
      <c r="I816" s="125">
        <v>95.7</v>
      </c>
      <c r="J816" s="125">
        <v>38</v>
      </c>
      <c r="K816" s="125">
        <v>38</v>
      </c>
      <c r="L816" s="125">
        <v>100</v>
      </c>
      <c r="M816" s="125">
        <v>51</v>
      </c>
      <c r="N816" s="125">
        <v>49</v>
      </c>
      <c r="O816" s="125">
        <v>96.1</v>
      </c>
      <c r="P816" s="125" t="s">
        <v>195</v>
      </c>
      <c r="Q816" s="125" t="s">
        <v>195</v>
      </c>
      <c r="R816" s="125" t="s">
        <v>195</v>
      </c>
    </row>
    <row r="817" spans="1:18" x14ac:dyDescent="0.55000000000000004">
      <c r="A817" s="125" t="s">
        <v>194</v>
      </c>
      <c r="B817" s="125">
        <v>2020</v>
      </c>
      <c r="C817" s="125" t="s">
        <v>164</v>
      </c>
      <c r="D817" s="125">
        <v>47</v>
      </c>
      <c r="E817" s="125">
        <v>46</v>
      </c>
      <c r="F817" s="125">
        <v>97.9</v>
      </c>
      <c r="G817" s="125">
        <v>47</v>
      </c>
      <c r="H817" s="125">
        <v>46</v>
      </c>
      <c r="I817" s="125">
        <v>97.9</v>
      </c>
      <c r="J817" s="125">
        <v>38</v>
      </c>
      <c r="K817" s="125">
        <v>38</v>
      </c>
      <c r="L817" s="125">
        <v>100</v>
      </c>
      <c r="M817" s="125">
        <v>51</v>
      </c>
      <c r="N817" s="125">
        <v>50</v>
      </c>
      <c r="O817" s="125">
        <v>98</v>
      </c>
      <c r="P817" s="125" t="s">
        <v>195</v>
      </c>
      <c r="Q817" s="125" t="s">
        <v>195</v>
      </c>
      <c r="R817" s="125" t="s">
        <v>195</v>
      </c>
    </row>
    <row r="818" spans="1:18" x14ac:dyDescent="0.55000000000000004">
      <c r="A818" s="125" t="s">
        <v>194</v>
      </c>
      <c r="B818" s="125">
        <v>2020</v>
      </c>
      <c r="C818" s="125" t="s">
        <v>165</v>
      </c>
      <c r="D818" s="125">
        <v>47</v>
      </c>
      <c r="E818" s="125">
        <v>48</v>
      </c>
      <c r="F818" s="125">
        <v>100</v>
      </c>
      <c r="G818" s="125">
        <v>47</v>
      </c>
      <c r="H818" s="125">
        <v>48</v>
      </c>
      <c r="I818" s="125">
        <v>100</v>
      </c>
      <c r="J818" s="125">
        <v>38</v>
      </c>
      <c r="K818" s="125">
        <v>38</v>
      </c>
      <c r="L818" s="125">
        <v>100</v>
      </c>
      <c r="M818" s="125">
        <v>51</v>
      </c>
      <c r="N818" s="125">
        <v>53</v>
      </c>
      <c r="O818" s="125">
        <v>100</v>
      </c>
      <c r="P818" s="125" t="s">
        <v>195</v>
      </c>
      <c r="Q818" s="125" t="s">
        <v>195</v>
      </c>
      <c r="R818" s="125" t="s">
        <v>195</v>
      </c>
    </row>
    <row r="819" spans="1:18" x14ac:dyDescent="0.55000000000000004">
      <c r="A819" s="125" t="s">
        <v>194</v>
      </c>
      <c r="B819" s="125">
        <v>2020</v>
      </c>
      <c r="C819" s="125" t="s">
        <v>166</v>
      </c>
      <c r="D819" s="125">
        <v>47</v>
      </c>
      <c r="E819" s="125">
        <v>47</v>
      </c>
      <c r="F819" s="125">
        <v>100</v>
      </c>
      <c r="G819" s="125">
        <v>47</v>
      </c>
      <c r="H819" s="125">
        <v>47</v>
      </c>
      <c r="I819" s="125">
        <v>100</v>
      </c>
      <c r="J819" s="125">
        <v>38</v>
      </c>
      <c r="K819" s="125">
        <v>37</v>
      </c>
      <c r="L819" s="125">
        <v>97.4</v>
      </c>
      <c r="M819" s="125">
        <v>51</v>
      </c>
      <c r="N819" s="125">
        <v>51</v>
      </c>
      <c r="O819" s="125">
        <v>100</v>
      </c>
      <c r="P819" s="125" t="s">
        <v>195</v>
      </c>
      <c r="Q819" s="125" t="s">
        <v>195</v>
      </c>
      <c r="R819" s="125" t="s">
        <v>195</v>
      </c>
    </row>
    <row r="820" spans="1:18" x14ac:dyDescent="0.55000000000000004">
      <c r="A820" s="125" t="s">
        <v>196</v>
      </c>
      <c r="B820" s="125">
        <v>2020</v>
      </c>
      <c r="C820" s="125" t="s">
        <v>155</v>
      </c>
      <c r="D820" s="125">
        <v>306</v>
      </c>
      <c r="E820" s="125">
        <v>298</v>
      </c>
      <c r="F820" s="125">
        <v>97.4</v>
      </c>
      <c r="G820" s="125">
        <v>306</v>
      </c>
      <c r="H820" s="125">
        <v>298</v>
      </c>
      <c r="I820" s="125">
        <v>97.4</v>
      </c>
      <c r="J820" s="125">
        <v>243</v>
      </c>
      <c r="K820" s="125">
        <v>238</v>
      </c>
      <c r="L820" s="125">
        <v>97.9</v>
      </c>
      <c r="M820" s="125">
        <v>305</v>
      </c>
      <c r="N820" s="125">
        <v>308</v>
      </c>
      <c r="O820" s="125">
        <v>100</v>
      </c>
      <c r="P820" s="125">
        <v>9</v>
      </c>
      <c r="Q820" s="125">
        <v>0</v>
      </c>
      <c r="R820" s="125">
        <v>0</v>
      </c>
    </row>
    <row r="821" spans="1:18" x14ac:dyDescent="0.55000000000000004">
      <c r="A821" s="125" t="s">
        <v>196</v>
      </c>
      <c r="B821" s="125">
        <v>2020</v>
      </c>
      <c r="C821" s="125" t="s">
        <v>156</v>
      </c>
      <c r="D821" s="125">
        <v>308</v>
      </c>
      <c r="E821" s="125">
        <v>291</v>
      </c>
      <c r="F821" s="125">
        <v>94.5</v>
      </c>
      <c r="G821" s="125">
        <v>308</v>
      </c>
      <c r="H821" s="125">
        <v>291</v>
      </c>
      <c r="I821" s="125">
        <v>94.5</v>
      </c>
      <c r="J821" s="125">
        <v>243</v>
      </c>
      <c r="K821" s="125">
        <v>238</v>
      </c>
      <c r="L821" s="125">
        <v>97.9</v>
      </c>
      <c r="M821" s="125">
        <v>307</v>
      </c>
      <c r="N821" s="125">
        <v>305</v>
      </c>
      <c r="O821" s="125">
        <v>99.3</v>
      </c>
      <c r="P821" s="125">
        <v>9</v>
      </c>
      <c r="Q821" s="125">
        <v>0</v>
      </c>
      <c r="R821" s="125">
        <v>0</v>
      </c>
    </row>
    <row r="822" spans="1:18" x14ac:dyDescent="0.55000000000000004">
      <c r="A822" s="125" t="s">
        <v>196</v>
      </c>
      <c r="B822" s="125">
        <v>2020</v>
      </c>
      <c r="C822" s="125" t="s">
        <v>157</v>
      </c>
      <c r="D822" s="125">
        <v>310</v>
      </c>
      <c r="E822" s="125">
        <v>300</v>
      </c>
      <c r="F822" s="125">
        <v>96.8</v>
      </c>
      <c r="G822" s="125">
        <v>310</v>
      </c>
      <c r="H822" s="125">
        <v>300</v>
      </c>
      <c r="I822" s="125">
        <v>96.8</v>
      </c>
      <c r="J822" s="125">
        <v>245</v>
      </c>
      <c r="K822" s="125">
        <v>239</v>
      </c>
      <c r="L822" s="125">
        <v>97.6</v>
      </c>
      <c r="M822" s="125">
        <v>309</v>
      </c>
      <c r="N822" s="125">
        <v>308</v>
      </c>
      <c r="O822" s="125">
        <v>99.7</v>
      </c>
      <c r="P822" s="125">
        <v>9</v>
      </c>
      <c r="Q822" s="125">
        <v>0</v>
      </c>
      <c r="R822" s="125">
        <v>0</v>
      </c>
    </row>
    <row r="823" spans="1:18" x14ac:dyDescent="0.55000000000000004">
      <c r="A823" s="125" t="s">
        <v>196</v>
      </c>
      <c r="B823" s="125">
        <v>2020</v>
      </c>
      <c r="C823" s="125" t="s">
        <v>158</v>
      </c>
      <c r="D823" s="125">
        <v>310</v>
      </c>
      <c r="E823" s="125">
        <v>298</v>
      </c>
      <c r="F823" s="125">
        <v>96.1</v>
      </c>
      <c r="G823" s="125">
        <v>310</v>
      </c>
      <c r="H823" s="125">
        <v>298</v>
      </c>
      <c r="I823" s="125">
        <v>96.1</v>
      </c>
      <c r="J823" s="125">
        <v>245</v>
      </c>
      <c r="K823" s="125">
        <v>240</v>
      </c>
      <c r="L823" s="125">
        <v>98</v>
      </c>
      <c r="M823" s="125">
        <v>309</v>
      </c>
      <c r="N823" s="125">
        <v>308</v>
      </c>
      <c r="O823" s="125">
        <v>99.7</v>
      </c>
      <c r="P823" s="125">
        <v>9</v>
      </c>
      <c r="Q823" s="125">
        <v>0</v>
      </c>
      <c r="R823" s="125">
        <v>0</v>
      </c>
    </row>
    <row r="824" spans="1:18" x14ac:dyDescent="0.55000000000000004">
      <c r="A824" s="125" t="s">
        <v>196</v>
      </c>
      <c r="B824" s="125">
        <v>2020</v>
      </c>
      <c r="C824" s="125" t="s">
        <v>159</v>
      </c>
      <c r="D824" s="125">
        <v>311</v>
      </c>
      <c r="E824" s="125">
        <v>297</v>
      </c>
      <c r="F824" s="125">
        <v>95.5</v>
      </c>
      <c r="G824" s="125">
        <v>311</v>
      </c>
      <c r="H824" s="125">
        <v>297</v>
      </c>
      <c r="I824" s="125">
        <v>95.5</v>
      </c>
      <c r="J824" s="125">
        <v>246</v>
      </c>
      <c r="K824" s="125">
        <v>238</v>
      </c>
      <c r="L824" s="125">
        <v>96.7</v>
      </c>
      <c r="M824" s="125">
        <v>310</v>
      </c>
      <c r="N824" s="125">
        <v>310</v>
      </c>
      <c r="O824" s="125">
        <v>100</v>
      </c>
      <c r="P824" s="125">
        <v>9</v>
      </c>
      <c r="Q824" s="125">
        <v>0</v>
      </c>
      <c r="R824" s="125">
        <v>0</v>
      </c>
    </row>
    <row r="825" spans="1:18" x14ac:dyDescent="0.55000000000000004">
      <c r="A825" s="125" t="s">
        <v>196</v>
      </c>
      <c r="B825" s="125">
        <v>2020</v>
      </c>
      <c r="C825" s="125" t="s">
        <v>160</v>
      </c>
      <c r="D825" s="125">
        <v>313</v>
      </c>
      <c r="E825" s="125">
        <v>301</v>
      </c>
      <c r="F825" s="125">
        <v>96.2</v>
      </c>
      <c r="G825" s="125">
        <v>313</v>
      </c>
      <c r="H825" s="125">
        <v>301</v>
      </c>
      <c r="I825" s="125">
        <v>96.2</v>
      </c>
      <c r="J825" s="125">
        <v>246</v>
      </c>
      <c r="K825" s="125">
        <v>239</v>
      </c>
      <c r="L825" s="125">
        <v>97.2</v>
      </c>
      <c r="M825" s="125">
        <v>311</v>
      </c>
      <c r="N825" s="125">
        <v>312</v>
      </c>
      <c r="O825" s="125">
        <v>100</v>
      </c>
      <c r="P825" s="125">
        <v>9</v>
      </c>
      <c r="Q825" s="125">
        <v>0</v>
      </c>
      <c r="R825" s="125">
        <v>0</v>
      </c>
    </row>
    <row r="826" spans="1:18" x14ac:dyDescent="0.55000000000000004">
      <c r="A826" s="125" t="s">
        <v>196</v>
      </c>
      <c r="B826" s="125">
        <v>2020</v>
      </c>
      <c r="C826" s="125" t="s">
        <v>161</v>
      </c>
      <c r="D826" s="125">
        <v>319</v>
      </c>
      <c r="E826" s="125">
        <v>311</v>
      </c>
      <c r="F826" s="125">
        <v>97.5</v>
      </c>
      <c r="G826" s="125">
        <v>319</v>
      </c>
      <c r="H826" s="125">
        <v>311</v>
      </c>
      <c r="I826" s="125">
        <v>97.5</v>
      </c>
      <c r="J826" s="125">
        <v>249</v>
      </c>
      <c r="K826" s="125">
        <v>243</v>
      </c>
      <c r="L826" s="125">
        <v>97.6</v>
      </c>
      <c r="M826" s="125">
        <v>317</v>
      </c>
      <c r="N826" s="125">
        <v>312</v>
      </c>
      <c r="O826" s="125">
        <v>98.4</v>
      </c>
      <c r="P826" s="125">
        <v>9</v>
      </c>
      <c r="Q826" s="125">
        <v>0</v>
      </c>
      <c r="R826" s="125">
        <v>0</v>
      </c>
    </row>
    <row r="827" spans="1:18" x14ac:dyDescent="0.55000000000000004">
      <c r="A827" s="125" t="s">
        <v>196</v>
      </c>
      <c r="B827" s="125">
        <v>2020</v>
      </c>
      <c r="C827" s="125" t="s">
        <v>162</v>
      </c>
      <c r="D827" s="125">
        <v>320</v>
      </c>
      <c r="E827" s="125">
        <v>313</v>
      </c>
      <c r="F827" s="125">
        <v>97.8</v>
      </c>
      <c r="G827" s="125">
        <v>320</v>
      </c>
      <c r="H827" s="125">
        <v>313</v>
      </c>
      <c r="I827" s="125">
        <v>97.8</v>
      </c>
      <c r="J827" s="125">
        <v>250</v>
      </c>
      <c r="K827" s="125">
        <v>243</v>
      </c>
      <c r="L827" s="125">
        <v>97.2</v>
      </c>
      <c r="M827" s="125">
        <v>318</v>
      </c>
      <c r="N827" s="125">
        <v>317</v>
      </c>
      <c r="O827" s="125">
        <v>99.7</v>
      </c>
      <c r="P827" s="125">
        <v>9</v>
      </c>
      <c r="Q827" s="125">
        <v>0</v>
      </c>
      <c r="R827" s="125">
        <v>0</v>
      </c>
    </row>
    <row r="828" spans="1:18" x14ac:dyDescent="0.55000000000000004">
      <c r="A828" s="125" t="s">
        <v>196</v>
      </c>
      <c r="B828" s="125">
        <v>2020</v>
      </c>
      <c r="C828" s="125" t="s">
        <v>163</v>
      </c>
      <c r="D828" s="125">
        <v>322</v>
      </c>
      <c r="E828" s="125">
        <v>316</v>
      </c>
      <c r="F828" s="125">
        <v>98.1</v>
      </c>
      <c r="G828" s="125">
        <v>322</v>
      </c>
      <c r="H828" s="125">
        <v>316</v>
      </c>
      <c r="I828" s="125">
        <v>98.1</v>
      </c>
      <c r="J828" s="125">
        <v>251</v>
      </c>
      <c r="K828" s="125">
        <v>241</v>
      </c>
      <c r="L828" s="125">
        <v>96</v>
      </c>
      <c r="M828" s="125">
        <v>322</v>
      </c>
      <c r="N828" s="125">
        <v>323</v>
      </c>
      <c r="O828" s="125">
        <v>100</v>
      </c>
      <c r="P828" s="125">
        <v>9</v>
      </c>
      <c r="Q828" s="125">
        <v>0</v>
      </c>
      <c r="R828" s="125">
        <v>0</v>
      </c>
    </row>
    <row r="829" spans="1:18" x14ac:dyDescent="0.55000000000000004">
      <c r="A829" s="125" t="s">
        <v>196</v>
      </c>
      <c r="B829" s="125">
        <v>2020</v>
      </c>
      <c r="C829" s="125" t="s">
        <v>164</v>
      </c>
      <c r="D829" s="125">
        <v>324</v>
      </c>
      <c r="E829" s="125">
        <v>318</v>
      </c>
      <c r="F829" s="125">
        <v>98.1</v>
      </c>
      <c r="G829" s="125">
        <v>324</v>
      </c>
      <c r="H829" s="125">
        <v>318</v>
      </c>
      <c r="I829" s="125">
        <v>98.1</v>
      </c>
      <c r="J829" s="125">
        <v>252</v>
      </c>
      <c r="K829" s="125">
        <v>246</v>
      </c>
      <c r="L829" s="125">
        <v>97.6</v>
      </c>
      <c r="M829" s="125">
        <v>323</v>
      </c>
      <c r="N829" s="125">
        <v>329</v>
      </c>
      <c r="O829" s="125">
        <v>100</v>
      </c>
      <c r="P829" s="125">
        <v>9</v>
      </c>
      <c r="Q829" s="125">
        <v>0</v>
      </c>
      <c r="R829" s="125">
        <v>0</v>
      </c>
    </row>
    <row r="830" spans="1:18" x14ac:dyDescent="0.55000000000000004">
      <c r="A830" s="125" t="s">
        <v>196</v>
      </c>
      <c r="B830" s="125">
        <v>2020</v>
      </c>
      <c r="C830" s="125" t="s">
        <v>165</v>
      </c>
      <c r="D830" s="125">
        <v>325</v>
      </c>
      <c r="E830" s="125">
        <v>318</v>
      </c>
      <c r="F830" s="125">
        <v>97.8</v>
      </c>
      <c r="G830" s="125">
        <v>325</v>
      </c>
      <c r="H830" s="125">
        <v>318</v>
      </c>
      <c r="I830" s="125">
        <v>97.8</v>
      </c>
      <c r="J830" s="125">
        <v>253</v>
      </c>
      <c r="K830" s="125">
        <v>246</v>
      </c>
      <c r="L830" s="125">
        <v>97.2</v>
      </c>
      <c r="M830" s="125">
        <v>324</v>
      </c>
      <c r="N830" s="125">
        <v>331</v>
      </c>
      <c r="O830" s="125">
        <v>100</v>
      </c>
      <c r="P830" s="125">
        <v>9</v>
      </c>
      <c r="Q830" s="125">
        <v>0</v>
      </c>
      <c r="R830" s="125">
        <v>0</v>
      </c>
    </row>
    <row r="831" spans="1:18" x14ac:dyDescent="0.55000000000000004">
      <c r="A831" s="125" t="s">
        <v>196</v>
      </c>
      <c r="B831" s="125">
        <v>2020</v>
      </c>
      <c r="C831" s="125" t="s">
        <v>166</v>
      </c>
      <c r="D831" s="125">
        <v>329</v>
      </c>
      <c r="E831" s="125">
        <v>317</v>
      </c>
      <c r="F831" s="125">
        <v>96.4</v>
      </c>
      <c r="G831" s="125">
        <v>329</v>
      </c>
      <c r="H831" s="125">
        <v>317</v>
      </c>
      <c r="I831" s="125">
        <v>96.4</v>
      </c>
      <c r="J831" s="125">
        <v>254</v>
      </c>
      <c r="K831" s="125">
        <v>245</v>
      </c>
      <c r="L831" s="125">
        <v>96.5</v>
      </c>
      <c r="M831" s="125">
        <v>328</v>
      </c>
      <c r="N831" s="125">
        <v>314</v>
      </c>
      <c r="O831" s="125">
        <v>95.7</v>
      </c>
      <c r="P831" s="125">
        <v>9</v>
      </c>
      <c r="Q831" s="125">
        <v>0</v>
      </c>
      <c r="R831" s="125">
        <v>0</v>
      </c>
    </row>
    <row r="832" spans="1:18" x14ac:dyDescent="0.55000000000000004">
      <c r="A832" s="125" t="s">
        <v>197</v>
      </c>
      <c r="B832" s="125">
        <v>2020</v>
      </c>
      <c r="C832" s="125" t="s">
        <v>155</v>
      </c>
      <c r="D832" s="125">
        <v>304</v>
      </c>
      <c r="E832" s="125">
        <v>300</v>
      </c>
      <c r="F832" s="125">
        <v>98.7</v>
      </c>
      <c r="G832" s="125">
        <v>304</v>
      </c>
      <c r="H832" s="125">
        <v>300</v>
      </c>
      <c r="I832" s="125">
        <v>98.7</v>
      </c>
      <c r="J832" s="125">
        <v>276</v>
      </c>
      <c r="K832" s="125">
        <v>270</v>
      </c>
      <c r="L832" s="125">
        <v>97.8</v>
      </c>
      <c r="M832" s="125">
        <v>306</v>
      </c>
      <c r="N832" s="125">
        <v>303</v>
      </c>
      <c r="O832" s="125">
        <v>99</v>
      </c>
      <c r="P832" s="125">
        <v>6</v>
      </c>
      <c r="Q832" s="125">
        <v>0</v>
      </c>
      <c r="R832" s="125">
        <v>0</v>
      </c>
    </row>
    <row r="833" spans="1:18" x14ac:dyDescent="0.55000000000000004">
      <c r="A833" s="125" t="s">
        <v>197</v>
      </c>
      <c r="B833" s="125">
        <v>2020</v>
      </c>
      <c r="C833" s="125" t="s">
        <v>156</v>
      </c>
      <c r="D833" s="125">
        <v>304</v>
      </c>
      <c r="E833" s="125">
        <v>300</v>
      </c>
      <c r="F833" s="125">
        <v>98.7</v>
      </c>
      <c r="G833" s="125">
        <v>304</v>
      </c>
      <c r="H833" s="125">
        <v>300</v>
      </c>
      <c r="I833" s="125">
        <v>98.7</v>
      </c>
      <c r="J833" s="125">
        <v>276</v>
      </c>
      <c r="K833" s="125">
        <v>270</v>
      </c>
      <c r="L833" s="125">
        <v>97.8</v>
      </c>
      <c r="M833" s="125">
        <v>306</v>
      </c>
      <c r="N833" s="125">
        <v>303</v>
      </c>
      <c r="O833" s="125">
        <v>99</v>
      </c>
      <c r="P833" s="125">
        <v>6</v>
      </c>
      <c r="Q833" s="125">
        <v>0</v>
      </c>
      <c r="R833" s="125">
        <v>0</v>
      </c>
    </row>
    <row r="834" spans="1:18" x14ac:dyDescent="0.55000000000000004">
      <c r="A834" s="125" t="s">
        <v>197</v>
      </c>
      <c r="B834" s="125">
        <v>2020</v>
      </c>
      <c r="C834" s="125" t="s">
        <v>157</v>
      </c>
      <c r="D834" s="125">
        <v>304</v>
      </c>
      <c r="E834" s="125">
        <v>301</v>
      </c>
      <c r="F834" s="125">
        <v>99</v>
      </c>
      <c r="G834" s="125">
        <v>304</v>
      </c>
      <c r="H834" s="125">
        <v>301</v>
      </c>
      <c r="I834" s="125">
        <v>99</v>
      </c>
      <c r="J834" s="125">
        <v>276</v>
      </c>
      <c r="K834" s="125">
        <v>270</v>
      </c>
      <c r="L834" s="125">
        <v>97.8</v>
      </c>
      <c r="M834" s="125">
        <v>306</v>
      </c>
      <c r="N834" s="125">
        <v>303</v>
      </c>
      <c r="O834" s="125">
        <v>99</v>
      </c>
      <c r="P834" s="125">
        <v>6</v>
      </c>
      <c r="Q834" s="125">
        <v>0</v>
      </c>
      <c r="R834" s="125">
        <v>0</v>
      </c>
    </row>
    <row r="835" spans="1:18" x14ac:dyDescent="0.55000000000000004">
      <c r="A835" s="125" t="s">
        <v>197</v>
      </c>
      <c r="B835" s="125">
        <v>2020</v>
      </c>
      <c r="C835" s="125" t="s">
        <v>158</v>
      </c>
      <c r="D835" s="125">
        <v>304</v>
      </c>
      <c r="E835" s="125">
        <v>301</v>
      </c>
      <c r="F835" s="125">
        <v>99</v>
      </c>
      <c r="G835" s="125">
        <v>304</v>
      </c>
      <c r="H835" s="125">
        <v>301</v>
      </c>
      <c r="I835" s="125">
        <v>99</v>
      </c>
      <c r="J835" s="125">
        <v>276</v>
      </c>
      <c r="K835" s="125">
        <v>270</v>
      </c>
      <c r="L835" s="125">
        <v>97.8</v>
      </c>
      <c r="M835" s="125">
        <v>306</v>
      </c>
      <c r="N835" s="125">
        <v>303</v>
      </c>
      <c r="O835" s="125">
        <v>99</v>
      </c>
      <c r="P835" s="125">
        <v>6</v>
      </c>
      <c r="Q835" s="125">
        <v>0</v>
      </c>
      <c r="R835" s="125">
        <v>0</v>
      </c>
    </row>
    <row r="836" spans="1:18" x14ac:dyDescent="0.55000000000000004">
      <c r="A836" s="125" t="s">
        <v>197</v>
      </c>
      <c r="B836" s="125">
        <v>2020</v>
      </c>
      <c r="C836" s="125" t="s">
        <v>159</v>
      </c>
      <c r="D836" s="125">
        <v>304</v>
      </c>
      <c r="E836" s="125">
        <v>301</v>
      </c>
      <c r="F836" s="125">
        <v>99</v>
      </c>
      <c r="G836" s="125">
        <v>304</v>
      </c>
      <c r="H836" s="125">
        <v>301</v>
      </c>
      <c r="I836" s="125">
        <v>99</v>
      </c>
      <c r="J836" s="125">
        <v>276</v>
      </c>
      <c r="K836" s="125">
        <v>270</v>
      </c>
      <c r="L836" s="125">
        <v>97.8</v>
      </c>
      <c r="M836" s="125">
        <v>306</v>
      </c>
      <c r="N836" s="125">
        <v>303</v>
      </c>
      <c r="O836" s="125">
        <v>99</v>
      </c>
      <c r="P836" s="125">
        <v>6</v>
      </c>
      <c r="Q836" s="125">
        <v>0</v>
      </c>
      <c r="R836" s="125">
        <v>0</v>
      </c>
    </row>
    <row r="837" spans="1:18" x14ac:dyDescent="0.55000000000000004">
      <c r="A837" s="125" t="s">
        <v>197</v>
      </c>
      <c r="B837" s="125">
        <v>2020</v>
      </c>
      <c r="C837" s="125" t="s">
        <v>160</v>
      </c>
      <c r="D837" s="125">
        <v>304</v>
      </c>
      <c r="E837" s="125">
        <v>302</v>
      </c>
      <c r="F837" s="125">
        <v>99.3</v>
      </c>
      <c r="G837" s="125">
        <v>304</v>
      </c>
      <c r="H837" s="125">
        <v>302</v>
      </c>
      <c r="I837" s="125">
        <v>99.3</v>
      </c>
      <c r="J837" s="125">
        <v>276</v>
      </c>
      <c r="K837" s="125">
        <v>270</v>
      </c>
      <c r="L837" s="125">
        <v>97.8</v>
      </c>
      <c r="M837" s="125">
        <v>306</v>
      </c>
      <c r="N837" s="125">
        <v>303</v>
      </c>
      <c r="O837" s="125">
        <v>99</v>
      </c>
      <c r="P837" s="125">
        <v>6</v>
      </c>
      <c r="Q837" s="125">
        <v>0</v>
      </c>
      <c r="R837" s="125">
        <v>0</v>
      </c>
    </row>
    <row r="838" spans="1:18" x14ac:dyDescent="0.55000000000000004">
      <c r="A838" s="125" t="s">
        <v>197</v>
      </c>
      <c r="B838" s="125">
        <v>2020</v>
      </c>
      <c r="C838" s="125" t="s">
        <v>161</v>
      </c>
      <c r="D838" s="125">
        <v>304</v>
      </c>
      <c r="E838" s="125">
        <v>302</v>
      </c>
      <c r="F838" s="125">
        <v>99.3</v>
      </c>
      <c r="G838" s="125">
        <v>304</v>
      </c>
      <c r="H838" s="125">
        <v>302</v>
      </c>
      <c r="I838" s="125">
        <v>99.3</v>
      </c>
      <c r="J838" s="125">
        <v>276</v>
      </c>
      <c r="K838" s="125">
        <v>272</v>
      </c>
      <c r="L838" s="125">
        <v>98.6</v>
      </c>
      <c r="M838" s="125">
        <v>306</v>
      </c>
      <c r="N838" s="125">
        <v>303</v>
      </c>
      <c r="O838" s="125">
        <v>99</v>
      </c>
      <c r="P838" s="125">
        <v>6</v>
      </c>
      <c r="Q838" s="125">
        <v>0</v>
      </c>
      <c r="R838" s="125">
        <v>0</v>
      </c>
    </row>
    <row r="839" spans="1:18" x14ac:dyDescent="0.55000000000000004">
      <c r="A839" s="125" t="s">
        <v>197</v>
      </c>
      <c r="B839" s="125">
        <v>2020</v>
      </c>
      <c r="C839" s="125" t="s">
        <v>162</v>
      </c>
      <c r="D839" s="125">
        <v>304</v>
      </c>
      <c r="E839" s="125">
        <v>302</v>
      </c>
      <c r="F839" s="125">
        <v>99.3</v>
      </c>
      <c r="G839" s="125">
        <v>304</v>
      </c>
      <c r="H839" s="125">
        <v>302</v>
      </c>
      <c r="I839" s="125">
        <v>99.3</v>
      </c>
      <c r="J839" s="125">
        <v>276</v>
      </c>
      <c r="K839" s="125">
        <v>273</v>
      </c>
      <c r="L839" s="125">
        <v>98.9</v>
      </c>
      <c r="M839" s="125">
        <v>306</v>
      </c>
      <c r="N839" s="125">
        <v>303</v>
      </c>
      <c r="O839" s="125">
        <v>99</v>
      </c>
      <c r="P839" s="125">
        <v>6</v>
      </c>
      <c r="Q839" s="125">
        <v>0</v>
      </c>
      <c r="R839" s="125">
        <v>0</v>
      </c>
    </row>
    <row r="840" spans="1:18" x14ac:dyDescent="0.55000000000000004">
      <c r="A840" s="125" t="s">
        <v>197</v>
      </c>
      <c r="B840" s="125">
        <v>2020</v>
      </c>
      <c r="C840" s="125" t="s">
        <v>163</v>
      </c>
      <c r="D840" s="125">
        <v>304</v>
      </c>
      <c r="E840" s="125">
        <v>302</v>
      </c>
      <c r="F840" s="125">
        <v>99.3</v>
      </c>
      <c r="G840" s="125">
        <v>304</v>
      </c>
      <c r="H840" s="125">
        <v>302</v>
      </c>
      <c r="I840" s="125">
        <v>99.3</v>
      </c>
      <c r="J840" s="125">
        <v>276</v>
      </c>
      <c r="K840" s="125">
        <v>273</v>
      </c>
      <c r="L840" s="125">
        <v>98.9</v>
      </c>
      <c r="M840" s="125">
        <v>306</v>
      </c>
      <c r="N840" s="125">
        <v>302</v>
      </c>
      <c r="O840" s="125">
        <v>98.7</v>
      </c>
      <c r="P840" s="125">
        <v>6</v>
      </c>
      <c r="Q840" s="125">
        <v>0</v>
      </c>
      <c r="R840" s="125">
        <v>0</v>
      </c>
    </row>
    <row r="841" spans="1:18" x14ac:dyDescent="0.55000000000000004">
      <c r="A841" s="125" t="s">
        <v>197</v>
      </c>
      <c r="B841" s="125">
        <v>2020</v>
      </c>
      <c r="C841" s="125" t="s">
        <v>164</v>
      </c>
      <c r="D841" s="125">
        <v>304</v>
      </c>
      <c r="E841" s="125">
        <v>302</v>
      </c>
      <c r="F841" s="125">
        <v>99.3</v>
      </c>
      <c r="G841" s="125">
        <v>304</v>
      </c>
      <c r="H841" s="125">
        <v>302</v>
      </c>
      <c r="I841" s="125">
        <v>99.3</v>
      </c>
      <c r="J841" s="125">
        <v>276</v>
      </c>
      <c r="K841" s="125">
        <v>274</v>
      </c>
      <c r="L841" s="125">
        <v>99.3</v>
      </c>
      <c r="M841" s="125">
        <v>307</v>
      </c>
      <c r="N841" s="125">
        <v>325</v>
      </c>
      <c r="O841" s="125">
        <v>100</v>
      </c>
      <c r="P841" s="125">
        <v>6</v>
      </c>
      <c r="Q841" s="125">
        <v>1</v>
      </c>
      <c r="R841" s="125">
        <v>16.7</v>
      </c>
    </row>
    <row r="842" spans="1:18" x14ac:dyDescent="0.55000000000000004">
      <c r="A842" s="125" t="s">
        <v>197</v>
      </c>
      <c r="B842" s="125">
        <v>2020</v>
      </c>
      <c r="C842" s="125" t="s">
        <v>165</v>
      </c>
      <c r="D842" s="125">
        <v>304</v>
      </c>
      <c r="E842" s="125">
        <v>302</v>
      </c>
      <c r="F842" s="125">
        <v>99.3</v>
      </c>
      <c r="G842" s="125">
        <v>304</v>
      </c>
      <c r="H842" s="125">
        <v>302</v>
      </c>
      <c r="I842" s="125">
        <v>99.3</v>
      </c>
      <c r="J842" s="125">
        <v>276</v>
      </c>
      <c r="K842" s="125">
        <v>274</v>
      </c>
      <c r="L842" s="125">
        <v>99.3</v>
      </c>
      <c r="M842" s="125">
        <v>307</v>
      </c>
      <c r="N842" s="125">
        <v>325</v>
      </c>
      <c r="O842" s="125">
        <v>100</v>
      </c>
      <c r="P842" s="125">
        <v>6</v>
      </c>
      <c r="Q842" s="125">
        <v>0</v>
      </c>
      <c r="R842" s="125">
        <v>0</v>
      </c>
    </row>
    <row r="843" spans="1:18" x14ac:dyDescent="0.55000000000000004">
      <c r="A843" s="125" t="s">
        <v>197</v>
      </c>
      <c r="B843" s="125">
        <v>2020</v>
      </c>
      <c r="C843" s="125" t="s">
        <v>166</v>
      </c>
      <c r="D843" s="125">
        <v>304</v>
      </c>
      <c r="E843" s="125">
        <v>294</v>
      </c>
      <c r="F843" s="125">
        <v>96.7</v>
      </c>
      <c r="G843" s="125">
        <v>304</v>
      </c>
      <c r="H843" s="125">
        <v>294</v>
      </c>
      <c r="I843" s="125">
        <v>96.7</v>
      </c>
      <c r="J843" s="125">
        <v>276</v>
      </c>
      <c r="K843" s="125">
        <v>266</v>
      </c>
      <c r="L843" s="125">
        <v>96.4</v>
      </c>
      <c r="M843" s="125">
        <v>307</v>
      </c>
      <c r="N843" s="125">
        <v>314</v>
      </c>
      <c r="O843" s="125">
        <v>100</v>
      </c>
      <c r="P843" s="125">
        <v>6</v>
      </c>
      <c r="Q843" s="125">
        <v>0</v>
      </c>
      <c r="R843" s="125">
        <v>0</v>
      </c>
    </row>
    <row r="844" spans="1:18" x14ac:dyDescent="0.55000000000000004">
      <c r="A844" s="125" t="s">
        <v>198</v>
      </c>
      <c r="B844" s="125">
        <v>2020</v>
      </c>
      <c r="C844" s="125" t="s">
        <v>155</v>
      </c>
      <c r="D844" s="125">
        <v>89</v>
      </c>
      <c r="E844" s="125">
        <v>79</v>
      </c>
      <c r="F844" s="125">
        <v>88.8</v>
      </c>
      <c r="G844" s="125">
        <v>89</v>
      </c>
      <c r="H844" s="125">
        <v>79</v>
      </c>
      <c r="I844" s="125">
        <v>88.8</v>
      </c>
      <c r="J844" s="125">
        <v>88</v>
      </c>
      <c r="K844" s="125">
        <v>77</v>
      </c>
      <c r="L844" s="125">
        <v>87.5</v>
      </c>
      <c r="M844" s="125">
        <v>90</v>
      </c>
      <c r="N844" s="125">
        <v>77</v>
      </c>
      <c r="O844" s="125">
        <v>85.6</v>
      </c>
      <c r="P844" s="125">
        <v>4</v>
      </c>
      <c r="Q844" s="125">
        <v>0</v>
      </c>
      <c r="R844" s="125">
        <v>0</v>
      </c>
    </row>
    <row r="845" spans="1:18" x14ac:dyDescent="0.55000000000000004">
      <c r="A845" s="125" t="s">
        <v>198</v>
      </c>
      <c r="B845" s="125">
        <v>2020</v>
      </c>
      <c r="C845" s="125" t="s">
        <v>156</v>
      </c>
      <c r="D845" s="125">
        <v>90</v>
      </c>
      <c r="E845" s="125">
        <v>79</v>
      </c>
      <c r="F845" s="125">
        <v>87.8</v>
      </c>
      <c r="G845" s="125">
        <v>90</v>
      </c>
      <c r="H845" s="125">
        <v>79</v>
      </c>
      <c r="I845" s="125">
        <v>87.8</v>
      </c>
      <c r="J845" s="125">
        <v>89</v>
      </c>
      <c r="K845" s="125">
        <v>76</v>
      </c>
      <c r="L845" s="125">
        <v>85.4</v>
      </c>
      <c r="M845" s="125">
        <v>91</v>
      </c>
      <c r="N845" s="125">
        <v>75</v>
      </c>
      <c r="O845" s="125">
        <v>82.4</v>
      </c>
      <c r="P845" s="125">
        <v>4</v>
      </c>
      <c r="Q845" s="125">
        <v>0</v>
      </c>
      <c r="R845" s="125">
        <v>0</v>
      </c>
    </row>
    <row r="846" spans="1:18" x14ac:dyDescent="0.55000000000000004">
      <c r="A846" s="125" t="s">
        <v>198</v>
      </c>
      <c r="B846" s="125">
        <v>2020</v>
      </c>
      <c r="C846" s="125" t="s">
        <v>157</v>
      </c>
      <c r="D846" s="125">
        <v>92</v>
      </c>
      <c r="E846" s="125">
        <v>81</v>
      </c>
      <c r="F846" s="125">
        <v>88</v>
      </c>
      <c r="G846" s="125">
        <v>92</v>
      </c>
      <c r="H846" s="125">
        <v>81</v>
      </c>
      <c r="I846" s="125">
        <v>88</v>
      </c>
      <c r="J846" s="125">
        <v>91</v>
      </c>
      <c r="K846" s="125">
        <v>80</v>
      </c>
      <c r="L846" s="125">
        <v>87.9</v>
      </c>
      <c r="M846" s="125">
        <v>93</v>
      </c>
      <c r="N846" s="125">
        <v>79</v>
      </c>
      <c r="O846" s="125">
        <v>84.9</v>
      </c>
      <c r="P846" s="125">
        <v>4</v>
      </c>
      <c r="Q846" s="125">
        <v>0</v>
      </c>
      <c r="R846" s="125">
        <v>0</v>
      </c>
    </row>
    <row r="847" spans="1:18" x14ac:dyDescent="0.55000000000000004">
      <c r="A847" s="125" t="s">
        <v>198</v>
      </c>
      <c r="B847" s="125">
        <v>2020</v>
      </c>
      <c r="C847" s="125" t="s">
        <v>158</v>
      </c>
      <c r="D847" s="125">
        <v>92</v>
      </c>
      <c r="E847" s="125">
        <v>81</v>
      </c>
      <c r="F847" s="125">
        <v>88</v>
      </c>
      <c r="G847" s="125">
        <v>92</v>
      </c>
      <c r="H847" s="125">
        <v>81</v>
      </c>
      <c r="I847" s="125">
        <v>88</v>
      </c>
      <c r="J847" s="125">
        <v>91</v>
      </c>
      <c r="K847" s="125">
        <v>78</v>
      </c>
      <c r="L847" s="125">
        <v>85.7</v>
      </c>
      <c r="M847" s="125">
        <v>93</v>
      </c>
      <c r="N847" s="125">
        <v>79</v>
      </c>
      <c r="O847" s="125">
        <v>84.9</v>
      </c>
      <c r="P847" s="125">
        <v>4</v>
      </c>
      <c r="Q847" s="125">
        <v>0</v>
      </c>
      <c r="R847" s="125">
        <v>0</v>
      </c>
    </row>
    <row r="848" spans="1:18" x14ac:dyDescent="0.55000000000000004">
      <c r="A848" s="125" t="s">
        <v>198</v>
      </c>
      <c r="B848" s="125">
        <v>2020</v>
      </c>
      <c r="C848" s="125" t="s">
        <v>159</v>
      </c>
      <c r="D848" s="125">
        <v>92</v>
      </c>
      <c r="E848" s="125">
        <v>82</v>
      </c>
      <c r="F848" s="125">
        <v>89.1</v>
      </c>
      <c r="G848" s="125">
        <v>92</v>
      </c>
      <c r="H848" s="125">
        <v>82</v>
      </c>
      <c r="I848" s="125">
        <v>89.1</v>
      </c>
      <c r="J848" s="125">
        <v>91</v>
      </c>
      <c r="K848" s="125">
        <v>76</v>
      </c>
      <c r="L848" s="125">
        <v>83.5</v>
      </c>
      <c r="M848" s="125">
        <v>93</v>
      </c>
      <c r="N848" s="125">
        <v>81</v>
      </c>
      <c r="O848" s="125">
        <v>87.1</v>
      </c>
      <c r="P848" s="125">
        <v>4</v>
      </c>
      <c r="Q848" s="125">
        <v>1</v>
      </c>
      <c r="R848" s="125">
        <v>25</v>
      </c>
    </row>
    <row r="849" spans="1:18" x14ac:dyDescent="0.55000000000000004">
      <c r="A849" s="125" t="s">
        <v>198</v>
      </c>
      <c r="B849" s="125">
        <v>2020</v>
      </c>
      <c r="C849" s="125" t="s">
        <v>160</v>
      </c>
      <c r="D849" s="125">
        <v>93</v>
      </c>
      <c r="E849" s="125">
        <v>86</v>
      </c>
      <c r="F849" s="125">
        <v>92.5</v>
      </c>
      <c r="G849" s="125">
        <v>93</v>
      </c>
      <c r="H849" s="125">
        <v>86</v>
      </c>
      <c r="I849" s="125">
        <v>92.5</v>
      </c>
      <c r="J849" s="125">
        <v>92</v>
      </c>
      <c r="K849" s="125">
        <v>81</v>
      </c>
      <c r="L849" s="125">
        <v>88</v>
      </c>
      <c r="M849" s="125">
        <v>94</v>
      </c>
      <c r="N849" s="125">
        <v>83</v>
      </c>
      <c r="O849" s="125">
        <v>88.3</v>
      </c>
      <c r="P849" s="125">
        <v>4</v>
      </c>
      <c r="Q849" s="125">
        <v>0</v>
      </c>
      <c r="R849" s="125">
        <v>0</v>
      </c>
    </row>
    <row r="850" spans="1:18" x14ac:dyDescent="0.55000000000000004">
      <c r="A850" s="125" t="s">
        <v>198</v>
      </c>
      <c r="B850" s="125">
        <v>2020</v>
      </c>
      <c r="C850" s="125" t="s">
        <v>161</v>
      </c>
      <c r="D850" s="125">
        <v>94</v>
      </c>
      <c r="E850" s="125">
        <v>89</v>
      </c>
      <c r="F850" s="125">
        <v>94.7</v>
      </c>
      <c r="G850" s="125">
        <v>94</v>
      </c>
      <c r="H850" s="125">
        <v>89</v>
      </c>
      <c r="I850" s="125">
        <v>94.7</v>
      </c>
      <c r="J850" s="125">
        <v>93</v>
      </c>
      <c r="K850" s="125">
        <v>87</v>
      </c>
      <c r="L850" s="125">
        <v>93.5</v>
      </c>
      <c r="M850" s="125">
        <v>95</v>
      </c>
      <c r="N850" s="125">
        <v>87</v>
      </c>
      <c r="O850" s="125">
        <v>91.6</v>
      </c>
      <c r="P850" s="125">
        <v>4</v>
      </c>
      <c r="Q850" s="125">
        <v>0</v>
      </c>
      <c r="R850" s="125">
        <v>0</v>
      </c>
    </row>
    <row r="851" spans="1:18" x14ac:dyDescent="0.55000000000000004">
      <c r="A851" s="125" t="s">
        <v>198</v>
      </c>
      <c r="B851" s="125">
        <v>2020</v>
      </c>
      <c r="C851" s="125" t="s">
        <v>162</v>
      </c>
      <c r="D851" s="125">
        <v>96</v>
      </c>
      <c r="E851" s="125">
        <v>91</v>
      </c>
      <c r="F851" s="125">
        <v>94.8</v>
      </c>
      <c r="G851" s="125">
        <v>96</v>
      </c>
      <c r="H851" s="125">
        <v>91</v>
      </c>
      <c r="I851" s="125">
        <v>94.8</v>
      </c>
      <c r="J851" s="125">
        <v>95</v>
      </c>
      <c r="K851" s="125">
        <v>88</v>
      </c>
      <c r="L851" s="125">
        <v>92.6</v>
      </c>
      <c r="M851" s="125">
        <v>97</v>
      </c>
      <c r="N851" s="125">
        <v>88</v>
      </c>
      <c r="O851" s="125">
        <v>90.7</v>
      </c>
      <c r="P851" s="125">
        <v>4</v>
      </c>
      <c r="Q851" s="125">
        <v>0</v>
      </c>
      <c r="R851" s="125">
        <v>0</v>
      </c>
    </row>
    <row r="852" spans="1:18" x14ac:dyDescent="0.55000000000000004">
      <c r="A852" s="125" t="s">
        <v>198</v>
      </c>
      <c r="B852" s="125">
        <v>2020</v>
      </c>
      <c r="C852" s="125" t="s">
        <v>163</v>
      </c>
      <c r="D852" s="125">
        <v>96</v>
      </c>
      <c r="E852" s="125">
        <v>88</v>
      </c>
      <c r="F852" s="125">
        <v>91.7</v>
      </c>
      <c r="G852" s="125">
        <v>96</v>
      </c>
      <c r="H852" s="125">
        <v>88</v>
      </c>
      <c r="I852" s="125">
        <v>91.7</v>
      </c>
      <c r="J852" s="125">
        <v>95</v>
      </c>
      <c r="K852" s="125">
        <v>83</v>
      </c>
      <c r="L852" s="125">
        <v>87.4</v>
      </c>
      <c r="M852" s="125">
        <v>97</v>
      </c>
      <c r="N852" s="125">
        <v>80</v>
      </c>
      <c r="O852" s="125">
        <v>82.5</v>
      </c>
      <c r="P852" s="125">
        <v>4</v>
      </c>
      <c r="Q852" s="125">
        <v>0</v>
      </c>
      <c r="R852" s="125">
        <v>0</v>
      </c>
    </row>
    <row r="853" spans="1:18" x14ac:dyDescent="0.55000000000000004">
      <c r="A853" s="125" t="s">
        <v>198</v>
      </c>
      <c r="B853" s="125">
        <v>2020</v>
      </c>
      <c r="C853" s="125" t="s">
        <v>164</v>
      </c>
      <c r="D853" s="125">
        <v>96</v>
      </c>
      <c r="E853" s="125">
        <v>90</v>
      </c>
      <c r="F853" s="125">
        <v>93.8</v>
      </c>
      <c r="G853" s="125">
        <v>96</v>
      </c>
      <c r="H853" s="125">
        <v>90</v>
      </c>
      <c r="I853" s="125">
        <v>93.8</v>
      </c>
      <c r="J853" s="125">
        <v>95</v>
      </c>
      <c r="K853" s="125">
        <v>89</v>
      </c>
      <c r="L853" s="125">
        <v>93.7</v>
      </c>
      <c r="M853" s="125">
        <v>97</v>
      </c>
      <c r="N853" s="125">
        <v>84</v>
      </c>
      <c r="O853" s="125">
        <v>86.6</v>
      </c>
      <c r="P853" s="125">
        <v>4</v>
      </c>
      <c r="Q853" s="125">
        <v>0</v>
      </c>
      <c r="R853" s="125">
        <v>0</v>
      </c>
    </row>
    <row r="854" spans="1:18" x14ac:dyDescent="0.55000000000000004">
      <c r="A854" s="125" t="s">
        <v>198</v>
      </c>
      <c r="B854" s="125">
        <v>2020</v>
      </c>
      <c r="C854" s="125" t="s">
        <v>165</v>
      </c>
      <c r="D854" s="125">
        <v>97</v>
      </c>
      <c r="E854" s="125">
        <v>89</v>
      </c>
      <c r="F854" s="125">
        <v>91.8</v>
      </c>
      <c r="G854" s="125">
        <v>97</v>
      </c>
      <c r="H854" s="125">
        <v>89</v>
      </c>
      <c r="I854" s="125">
        <v>91.8</v>
      </c>
      <c r="J854" s="125">
        <v>96</v>
      </c>
      <c r="K854" s="125">
        <v>81</v>
      </c>
      <c r="L854" s="125">
        <v>84.4</v>
      </c>
      <c r="M854" s="125">
        <v>98</v>
      </c>
      <c r="N854" s="125">
        <v>81</v>
      </c>
      <c r="O854" s="125">
        <v>82.7</v>
      </c>
      <c r="P854" s="125">
        <v>4</v>
      </c>
      <c r="Q854" s="125">
        <v>0</v>
      </c>
      <c r="R854" s="125">
        <v>0</v>
      </c>
    </row>
    <row r="855" spans="1:18" x14ac:dyDescent="0.55000000000000004">
      <c r="A855" s="125" t="s">
        <v>198</v>
      </c>
      <c r="B855" s="125">
        <v>2020</v>
      </c>
      <c r="C855" s="125" t="s">
        <v>166</v>
      </c>
      <c r="D855" s="125">
        <v>97</v>
      </c>
      <c r="E855" s="125">
        <v>86</v>
      </c>
      <c r="F855" s="125">
        <v>88.7</v>
      </c>
      <c r="G855" s="125">
        <v>97</v>
      </c>
      <c r="H855" s="125">
        <v>86</v>
      </c>
      <c r="I855" s="125">
        <v>88.7</v>
      </c>
      <c r="J855" s="125">
        <v>96</v>
      </c>
      <c r="K855" s="125">
        <v>78</v>
      </c>
      <c r="L855" s="125">
        <v>81.3</v>
      </c>
      <c r="M855" s="125">
        <v>98</v>
      </c>
      <c r="N855" s="125">
        <v>82</v>
      </c>
      <c r="O855" s="125">
        <v>83.7</v>
      </c>
      <c r="P855" s="125">
        <v>4</v>
      </c>
      <c r="Q855" s="125">
        <v>1</v>
      </c>
      <c r="R855" s="125">
        <v>25</v>
      </c>
    </row>
    <row r="856" spans="1:18" x14ac:dyDescent="0.55000000000000004">
      <c r="A856" s="125" t="s">
        <v>199</v>
      </c>
      <c r="B856" s="125">
        <v>2020</v>
      </c>
      <c r="C856" s="125" t="s">
        <v>155</v>
      </c>
      <c r="D856" s="125">
        <v>101</v>
      </c>
      <c r="E856" s="125">
        <v>95</v>
      </c>
      <c r="F856" s="125">
        <v>94.1</v>
      </c>
      <c r="G856" s="125">
        <v>101</v>
      </c>
      <c r="H856" s="125">
        <v>95</v>
      </c>
      <c r="I856" s="125">
        <v>94.1</v>
      </c>
      <c r="J856" s="125">
        <v>99</v>
      </c>
      <c r="K856" s="125">
        <v>92</v>
      </c>
      <c r="L856" s="125">
        <v>92.9</v>
      </c>
      <c r="M856" s="125">
        <v>102</v>
      </c>
      <c r="N856" s="125">
        <v>96</v>
      </c>
      <c r="O856" s="125">
        <v>94.1</v>
      </c>
      <c r="P856" s="125">
        <v>5</v>
      </c>
      <c r="Q856" s="125">
        <v>1</v>
      </c>
      <c r="R856" s="125">
        <v>20</v>
      </c>
    </row>
    <row r="857" spans="1:18" x14ac:dyDescent="0.55000000000000004">
      <c r="A857" s="125" t="s">
        <v>199</v>
      </c>
      <c r="B857" s="125">
        <v>2020</v>
      </c>
      <c r="C857" s="125" t="s">
        <v>156</v>
      </c>
      <c r="D857" s="125">
        <v>101</v>
      </c>
      <c r="E857" s="125">
        <v>95</v>
      </c>
      <c r="F857" s="125">
        <v>94.1</v>
      </c>
      <c r="G857" s="125">
        <v>101</v>
      </c>
      <c r="H857" s="125">
        <v>95</v>
      </c>
      <c r="I857" s="125">
        <v>94.1</v>
      </c>
      <c r="J857" s="125">
        <v>99</v>
      </c>
      <c r="K857" s="125">
        <v>93</v>
      </c>
      <c r="L857" s="125">
        <v>93.9</v>
      </c>
      <c r="M857" s="125">
        <v>102</v>
      </c>
      <c r="N857" s="125">
        <v>94</v>
      </c>
      <c r="O857" s="125">
        <v>92.2</v>
      </c>
      <c r="P857" s="125">
        <v>5</v>
      </c>
      <c r="Q857" s="125">
        <v>1</v>
      </c>
      <c r="R857" s="125">
        <v>20</v>
      </c>
    </row>
    <row r="858" spans="1:18" x14ac:dyDescent="0.55000000000000004">
      <c r="A858" s="125" t="s">
        <v>199</v>
      </c>
      <c r="B858" s="125">
        <v>2020</v>
      </c>
      <c r="C858" s="125" t="s">
        <v>157</v>
      </c>
      <c r="D858" s="125">
        <v>101</v>
      </c>
      <c r="E858" s="125">
        <v>97</v>
      </c>
      <c r="F858" s="125">
        <v>96</v>
      </c>
      <c r="G858" s="125">
        <v>101</v>
      </c>
      <c r="H858" s="125">
        <v>97</v>
      </c>
      <c r="I858" s="125">
        <v>96</v>
      </c>
      <c r="J858" s="125">
        <v>99</v>
      </c>
      <c r="K858" s="125">
        <v>95</v>
      </c>
      <c r="L858" s="125">
        <v>96</v>
      </c>
      <c r="M858" s="125">
        <v>102</v>
      </c>
      <c r="N858" s="125">
        <v>97</v>
      </c>
      <c r="O858" s="125">
        <v>95.1</v>
      </c>
      <c r="P858" s="125">
        <v>5</v>
      </c>
      <c r="Q858" s="125">
        <v>1</v>
      </c>
      <c r="R858" s="125">
        <v>20</v>
      </c>
    </row>
    <row r="859" spans="1:18" x14ac:dyDescent="0.55000000000000004">
      <c r="A859" s="125" t="s">
        <v>199</v>
      </c>
      <c r="B859" s="125">
        <v>2020</v>
      </c>
      <c r="C859" s="125" t="s">
        <v>158</v>
      </c>
      <c r="D859" s="125">
        <v>101</v>
      </c>
      <c r="E859" s="125">
        <v>99</v>
      </c>
      <c r="F859" s="125">
        <v>98</v>
      </c>
      <c r="G859" s="125">
        <v>101</v>
      </c>
      <c r="H859" s="125">
        <v>99</v>
      </c>
      <c r="I859" s="125">
        <v>98</v>
      </c>
      <c r="J859" s="125">
        <v>99</v>
      </c>
      <c r="K859" s="125">
        <v>94</v>
      </c>
      <c r="L859" s="125">
        <v>94.9</v>
      </c>
      <c r="M859" s="125">
        <v>102</v>
      </c>
      <c r="N859" s="125">
        <v>98</v>
      </c>
      <c r="O859" s="125">
        <v>96.1</v>
      </c>
      <c r="P859" s="125">
        <v>5</v>
      </c>
      <c r="Q859" s="125">
        <v>1</v>
      </c>
      <c r="R859" s="125">
        <v>20</v>
      </c>
    </row>
    <row r="860" spans="1:18" x14ac:dyDescent="0.55000000000000004">
      <c r="A860" s="125" t="s">
        <v>199</v>
      </c>
      <c r="B860" s="125">
        <v>2020</v>
      </c>
      <c r="C860" s="125" t="s">
        <v>159</v>
      </c>
      <c r="D860" s="125">
        <v>101</v>
      </c>
      <c r="E860" s="125">
        <v>100</v>
      </c>
      <c r="F860" s="125">
        <v>99</v>
      </c>
      <c r="G860" s="125">
        <v>101</v>
      </c>
      <c r="H860" s="125">
        <v>100</v>
      </c>
      <c r="I860" s="125">
        <v>99</v>
      </c>
      <c r="J860" s="125">
        <v>99</v>
      </c>
      <c r="K860" s="125">
        <v>96</v>
      </c>
      <c r="L860" s="125">
        <v>97</v>
      </c>
      <c r="M860" s="125">
        <v>102</v>
      </c>
      <c r="N860" s="125">
        <v>98</v>
      </c>
      <c r="O860" s="125">
        <v>96.1</v>
      </c>
      <c r="P860" s="125">
        <v>5</v>
      </c>
      <c r="Q860" s="125">
        <v>1</v>
      </c>
      <c r="R860" s="125">
        <v>20</v>
      </c>
    </row>
    <row r="861" spans="1:18" x14ac:dyDescent="0.55000000000000004">
      <c r="A861" s="125" t="s">
        <v>199</v>
      </c>
      <c r="B861" s="125">
        <v>2020</v>
      </c>
      <c r="C861" s="125" t="s">
        <v>160</v>
      </c>
      <c r="D861" s="125">
        <v>106</v>
      </c>
      <c r="E861" s="125">
        <v>99</v>
      </c>
      <c r="F861" s="125">
        <v>93.4</v>
      </c>
      <c r="G861" s="125">
        <v>106</v>
      </c>
      <c r="H861" s="125">
        <v>99</v>
      </c>
      <c r="I861" s="125">
        <v>93.4</v>
      </c>
      <c r="J861" s="125">
        <v>104</v>
      </c>
      <c r="K861" s="125">
        <v>95</v>
      </c>
      <c r="L861" s="125">
        <v>91.3</v>
      </c>
      <c r="M861" s="125">
        <v>107</v>
      </c>
      <c r="N861" s="125">
        <v>97</v>
      </c>
      <c r="O861" s="125">
        <v>90.7</v>
      </c>
      <c r="P861" s="125">
        <v>5</v>
      </c>
      <c r="Q861" s="125">
        <v>2</v>
      </c>
      <c r="R861" s="125">
        <v>40</v>
      </c>
    </row>
    <row r="862" spans="1:18" x14ac:dyDescent="0.55000000000000004">
      <c r="A862" s="125" t="s">
        <v>199</v>
      </c>
      <c r="B862" s="125">
        <v>2020</v>
      </c>
      <c r="C862" s="125" t="s">
        <v>161</v>
      </c>
      <c r="D862" s="125">
        <v>112</v>
      </c>
      <c r="E862" s="125">
        <v>100</v>
      </c>
      <c r="F862" s="125">
        <v>89.3</v>
      </c>
      <c r="G862" s="125">
        <v>112</v>
      </c>
      <c r="H862" s="125">
        <v>100</v>
      </c>
      <c r="I862" s="125">
        <v>89.3</v>
      </c>
      <c r="J862" s="125">
        <v>109</v>
      </c>
      <c r="K862" s="125">
        <v>95</v>
      </c>
      <c r="L862" s="125">
        <v>87.2</v>
      </c>
      <c r="M862" s="125">
        <v>113</v>
      </c>
      <c r="N862" s="125">
        <v>97</v>
      </c>
      <c r="O862" s="125">
        <v>85.8</v>
      </c>
      <c r="P862" s="125">
        <v>5</v>
      </c>
      <c r="Q862" s="125">
        <v>2</v>
      </c>
      <c r="R862" s="125">
        <v>40</v>
      </c>
    </row>
    <row r="863" spans="1:18" x14ac:dyDescent="0.55000000000000004">
      <c r="A863" s="125" t="s">
        <v>199</v>
      </c>
      <c r="B863" s="125">
        <v>2020</v>
      </c>
      <c r="C863" s="125" t="s">
        <v>162</v>
      </c>
      <c r="D863" s="125">
        <v>112</v>
      </c>
      <c r="E863" s="125">
        <v>103</v>
      </c>
      <c r="F863" s="125">
        <v>92</v>
      </c>
      <c r="G863" s="125">
        <v>112</v>
      </c>
      <c r="H863" s="125">
        <v>103</v>
      </c>
      <c r="I863" s="125">
        <v>92</v>
      </c>
      <c r="J863" s="125">
        <v>109</v>
      </c>
      <c r="K863" s="125">
        <v>95</v>
      </c>
      <c r="L863" s="125">
        <v>87.2</v>
      </c>
      <c r="M863" s="125">
        <v>113</v>
      </c>
      <c r="N863" s="125">
        <v>101</v>
      </c>
      <c r="O863" s="125">
        <v>89.4</v>
      </c>
      <c r="P863" s="125">
        <v>5</v>
      </c>
      <c r="Q863" s="125">
        <v>2</v>
      </c>
      <c r="R863" s="125">
        <v>40</v>
      </c>
    </row>
    <row r="864" spans="1:18" x14ac:dyDescent="0.55000000000000004">
      <c r="A864" s="125" t="s">
        <v>199</v>
      </c>
      <c r="B864" s="125">
        <v>2020</v>
      </c>
      <c r="C864" s="125" t="s">
        <v>163</v>
      </c>
      <c r="D864" s="125">
        <v>112</v>
      </c>
      <c r="E864" s="125">
        <v>103</v>
      </c>
      <c r="F864" s="125">
        <v>92</v>
      </c>
      <c r="G864" s="125">
        <v>112</v>
      </c>
      <c r="H864" s="125">
        <v>103</v>
      </c>
      <c r="I864" s="125">
        <v>92</v>
      </c>
      <c r="J864" s="125">
        <v>109</v>
      </c>
      <c r="K864" s="125">
        <v>97</v>
      </c>
      <c r="L864" s="125">
        <v>89</v>
      </c>
      <c r="M864" s="125">
        <v>113</v>
      </c>
      <c r="N864" s="125">
        <v>101</v>
      </c>
      <c r="O864" s="125">
        <v>89.4</v>
      </c>
      <c r="P864" s="125">
        <v>5</v>
      </c>
      <c r="Q864" s="125">
        <v>2</v>
      </c>
      <c r="R864" s="125">
        <v>40</v>
      </c>
    </row>
    <row r="865" spans="1:18" x14ac:dyDescent="0.55000000000000004">
      <c r="A865" s="125" t="s">
        <v>199</v>
      </c>
      <c r="B865" s="125">
        <v>2020</v>
      </c>
      <c r="C865" s="125" t="s">
        <v>164</v>
      </c>
      <c r="D865" s="125">
        <v>112</v>
      </c>
      <c r="E865" s="125">
        <v>107</v>
      </c>
      <c r="F865" s="125">
        <v>95.5</v>
      </c>
      <c r="G865" s="125">
        <v>112</v>
      </c>
      <c r="H865" s="125">
        <v>107</v>
      </c>
      <c r="I865" s="125">
        <v>95.5</v>
      </c>
      <c r="J865" s="125">
        <v>109</v>
      </c>
      <c r="K865" s="125">
        <v>97</v>
      </c>
      <c r="L865" s="125">
        <v>89</v>
      </c>
      <c r="M865" s="125">
        <v>113</v>
      </c>
      <c r="N865" s="125">
        <v>106</v>
      </c>
      <c r="O865" s="125">
        <v>93.8</v>
      </c>
      <c r="P865" s="125">
        <v>5</v>
      </c>
      <c r="Q865" s="125">
        <v>1</v>
      </c>
      <c r="R865" s="125">
        <v>20</v>
      </c>
    </row>
    <row r="866" spans="1:18" x14ac:dyDescent="0.55000000000000004">
      <c r="A866" s="125" t="s">
        <v>199</v>
      </c>
      <c r="B866" s="125">
        <v>2020</v>
      </c>
      <c r="C866" s="125" t="s">
        <v>165</v>
      </c>
      <c r="D866" s="125">
        <v>112</v>
      </c>
      <c r="E866" s="125">
        <v>107</v>
      </c>
      <c r="F866" s="125">
        <v>95.5</v>
      </c>
      <c r="G866" s="125">
        <v>112</v>
      </c>
      <c r="H866" s="125">
        <v>107</v>
      </c>
      <c r="I866" s="125">
        <v>95.5</v>
      </c>
      <c r="J866" s="125">
        <v>109</v>
      </c>
      <c r="K866" s="125">
        <v>96</v>
      </c>
      <c r="L866" s="125">
        <v>88.1</v>
      </c>
      <c r="M866" s="125">
        <v>113</v>
      </c>
      <c r="N866" s="125">
        <v>112</v>
      </c>
      <c r="O866" s="125">
        <v>99.1</v>
      </c>
      <c r="P866" s="125">
        <v>5</v>
      </c>
      <c r="Q866" s="125">
        <v>2</v>
      </c>
      <c r="R866" s="125">
        <v>40</v>
      </c>
    </row>
    <row r="867" spans="1:18" x14ac:dyDescent="0.55000000000000004">
      <c r="A867" s="125" t="s">
        <v>199</v>
      </c>
      <c r="B867" s="125">
        <v>2020</v>
      </c>
      <c r="C867" s="125" t="s">
        <v>166</v>
      </c>
      <c r="D867" s="125">
        <v>112</v>
      </c>
      <c r="E867" s="125">
        <v>106</v>
      </c>
      <c r="F867" s="125">
        <v>94.6</v>
      </c>
      <c r="G867" s="125">
        <v>112</v>
      </c>
      <c r="H867" s="125">
        <v>106</v>
      </c>
      <c r="I867" s="125">
        <v>94.6</v>
      </c>
      <c r="J867" s="125">
        <v>109</v>
      </c>
      <c r="K867" s="125">
        <v>98</v>
      </c>
      <c r="L867" s="125">
        <v>89.9</v>
      </c>
      <c r="M867" s="125">
        <v>113</v>
      </c>
      <c r="N867" s="125">
        <v>115</v>
      </c>
      <c r="O867" s="125">
        <v>100</v>
      </c>
      <c r="P867" s="125">
        <v>5</v>
      </c>
      <c r="Q867" s="125">
        <v>2</v>
      </c>
      <c r="R867" s="125">
        <v>40</v>
      </c>
    </row>
    <row r="868" spans="1:18" x14ac:dyDescent="0.55000000000000004">
      <c r="A868" s="125" t="s">
        <v>200</v>
      </c>
      <c r="B868" s="125">
        <v>2020</v>
      </c>
      <c r="C868" s="125" t="s">
        <v>155</v>
      </c>
      <c r="D868" s="125">
        <v>294</v>
      </c>
      <c r="E868" s="125">
        <v>297</v>
      </c>
      <c r="F868" s="125">
        <v>100</v>
      </c>
      <c r="G868" s="125">
        <v>294</v>
      </c>
      <c r="H868" s="125">
        <v>297</v>
      </c>
      <c r="I868" s="125">
        <v>100</v>
      </c>
      <c r="J868" s="125">
        <v>215</v>
      </c>
      <c r="K868" s="125">
        <v>206</v>
      </c>
      <c r="L868" s="125">
        <v>95.8</v>
      </c>
      <c r="M868" s="125">
        <v>318</v>
      </c>
      <c r="N868" s="125">
        <v>324</v>
      </c>
      <c r="O868" s="125">
        <v>100</v>
      </c>
      <c r="P868" s="125">
        <v>4</v>
      </c>
      <c r="Q868" s="125">
        <v>1</v>
      </c>
      <c r="R868" s="125">
        <v>25</v>
      </c>
    </row>
    <row r="869" spans="1:18" x14ac:dyDescent="0.55000000000000004">
      <c r="A869" s="125" t="s">
        <v>200</v>
      </c>
      <c r="B869" s="125">
        <v>2020</v>
      </c>
      <c r="C869" s="125" t="s">
        <v>156</v>
      </c>
      <c r="D869" s="125">
        <v>294</v>
      </c>
      <c r="E869" s="125">
        <v>296</v>
      </c>
      <c r="F869" s="125">
        <v>100</v>
      </c>
      <c r="G869" s="125">
        <v>294</v>
      </c>
      <c r="H869" s="125">
        <v>296</v>
      </c>
      <c r="I869" s="125">
        <v>100</v>
      </c>
      <c r="J869" s="125">
        <v>215</v>
      </c>
      <c r="K869" s="125">
        <v>207</v>
      </c>
      <c r="L869" s="125">
        <v>96.3</v>
      </c>
      <c r="M869" s="125">
        <v>318</v>
      </c>
      <c r="N869" s="125">
        <v>321</v>
      </c>
      <c r="O869" s="125">
        <v>100</v>
      </c>
      <c r="P869" s="125">
        <v>4</v>
      </c>
      <c r="Q869" s="125">
        <v>1</v>
      </c>
      <c r="R869" s="125">
        <v>25</v>
      </c>
    </row>
    <row r="870" spans="1:18" x14ac:dyDescent="0.55000000000000004">
      <c r="A870" s="125" t="s">
        <v>200</v>
      </c>
      <c r="B870" s="125">
        <v>2020</v>
      </c>
      <c r="C870" s="125" t="s">
        <v>157</v>
      </c>
      <c r="D870" s="125">
        <v>294</v>
      </c>
      <c r="E870" s="125">
        <v>293</v>
      </c>
      <c r="F870" s="125">
        <v>99.7</v>
      </c>
      <c r="G870" s="125">
        <v>294</v>
      </c>
      <c r="H870" s="125">
        <v>293</v>
      </c>
      <c r="I870" s="125">
        <v>99.7</v>
      </c>
      <c r="J870" s="125">
        <v>215</v>
      </c>
      <c r="K870" s="125">
        <v>207</v>
      </c>
      <c r="L870" s="125">
        <v>96.3</v>
      </c>
      <c r="M870" s="125">
        <v>318</v>
      </c>
      <c r="N870" s="125">
        <v>317</v>
      </c>
      <c r="O870" s="125">
        <v>99.7</v>
      </c>
      <c r="P870" s="125">
        <v>4</v>
      </c>
      <c r="Q870" s="125">
        <v>1</v>
      </c>
      <c r="R870" s="125">
        <v>25</v>
      </c>
    </row>
    <row r="871" spans="1:18" x14ac:dyDescent="0.55000000000000004">
      <c r="A871" s="125" t="s">
        <v>200</v>
      </c>
      <c r="B871" s="125">
        <v>2020</v>
      </c>
      <c r="C871" s="125" t="s">
        <v>158</v>
      </c>
      <c r="D871" s="125">
        <v>294</v>
      </c>
      <c r="E871" s="125">
        <v>297</v>
      </c>
      <c r="F871" s="125">
        <v>100</v>
      </c>
      <c r="G871" s="125">
        <v>294</v>
      </c>
      <c r="H871" s="125">
        <v>297</v>
      </c>
      <c r="I871" s="125">
        <v>100</v>
      </c>
      <c r="J871" s="125">
        <v>215</v>
      </c>
      <c r="K871" s="125">
        <v>212</v>
      </c>
      <c r="L871" s="125">
        <v>98.6</v>
      </c>
      <c r="M871" s="125">
        <v>318</v>
      </c>
      <c r="N871" s="125">
        <v>310</v>
      </c>
      <c r="O871" s="125">
        <v>97.5</v>
      </c>
      <c r="P871" s="125">
        <v>4</v>
      </c>
      <c r="Q871" s="125">
        <v>1</v>
      </c>
      <c r="R871" s="125">
        <v>25</v>
      </c>
    </row>
    <row r="872" spans="1:18" x14ac:dyDescent="0.55000000000000004">
      <c r="A872" s="125" t="s">
        <v>200</v>
      </c>
      <c r="B872" s="125">
        <v>2020</v>
      </c>
      <c r="C872" s="125" t="s">
        <v>159</v>
      </c>
      <c r="D872" s="125">
        <v>294</v>
      </c>
      <c r="E872" s="125">
        <v>298</v>
      </c>
      <c r="F872" s="125">
        <v>100</v>
      </c>
      <c r="G872" s="125">
        <v>294</v>
      </c>
      <c r="H872" s="125">
        <v>298</v>
      </c>
      <c r="I872" s="125">
        <v>100</v>
      </c>
      <c r="J872" s="125">
        <v>215</v>
      </c>
      <c r="K872" s="125">
        <v>212</v>
      </c>
      <c r="L872" s="125">
        <v>98.6</v>
      </c>
      <c r="M872" s="125">
        <v>318</v>
      </c>
      <c r="N872" s="125">
        <v>312</v>
      </c>
      <c r="O872" s="125">
        <v>98.1</v>
      </c>
      <c r="P872" s="125">
        <v>4</v>
      </c>
      <c r="Q872" s="125">
        <v>1</v>
      </c>
      <c r="R872" s="125">
        <v>25</v>
      </c>
    </row>
    <row r="873" spans="1:18" x14ac:dyDescent="0.55000000000000004">
      <c r="A873" s="125" t="s">
        <v>200</v>
      </c>
      <c r="B873" s="125">
        <v>2020</v>
      </c>
      <c r="C873" s="125" t="s">
        <v>160</v>
      </c>
      <c r="D873" s="125">
        <v>294</v>
      </c>
      <c r="E873" s="125">
        <v>298</v>
      </c>
      <c r="F873" s="125">
        <v>100</v>
      </c>
      <c r="G873" s="125">
        <v>294</v>
      </c>
      <c r="H873" s="125">
        <v>298</v>
      </c>
      <c r="I873" s="125">
        <v>100</v>
      </c>
      <c r="J873" s="125">
        <v>215</v>
      </c>
      <c r="K873" s="125">
        <v>211</v>
      </c>
      <c r="L873" s="125">
        <v>98.1</v>
      </c>
      <c r="M873" s="125">
        <v>319</v>
      </c>
      <c r="N873" s="125">
        <v>315</v>
      </c>
      <c r="O873" s="125">
        <v>98.7</v>
      </c>
      <c r="P873" s="125">
        <v>4</v>
      </c>
      <c r="Q873" s="125">
        <v>1</v>
      </c>
      <c r="R873" s="125">
        <v>25</v>
      </c>
    </row>
    <row r="874" spans="1:18" x14ac:dyDescent="0.55000000000000004">
      <c r="A874" s="125" t="s">
        <v>200</v>
      </c>
      <c r="B874" s="125">
        <v>2020</v>
      </c>
      <c r="C874" s="125" t="s">
        <v>161</v>
      </c>
      <c r="D874" s="125">
        <v>297</v>
      </c>
      <c r="E874" s="125">
        <v>300</v>
      </c>
      <c r="F874" s="125">
        <v>100</v>
      </c>
      <c r="G874" s="125">
        <v>297</v>
      </c>
      <c r="H874" s="125">
        <v>300</v>
      </c>
      <c r="I874" s="125">
        <v>100</v>
      </c>
      <c r="J874" s="125">
        <v>215</v>
      </c>
      <c r="K874" s="125">
        <v>208</v>
      </c>
      <c r="L874" s="125">
        <v>96.7</v>
      </c>
      <c r="M874" s="125">
        <v>322</v>
      </c>
      <c r="N874" s="125">
        <v>318</v>
      </c>
      <c r="O874" s="125">
        <v>98.8</v>
      </c>
      <c r="P874" s="125">
        <v>4</v>
      </c>
      <c r="Q874" s="125">
        <v>1</v>
      </c>
      <c r="R874" s="125">
        <v>25</v>
      </c>
    </row>
    <row r="875" spans="1:18" x14ac:dyDescent="0.55000000000000004">
      <c r="A875" s="125" t="s">
        <v>200</v>
      </c>
      <c r="B875" s="125">
        <v>2020</v>
      </c>
      <c r="C875" s="125" t="s">
        <v>162</v>
      </c>
      <c r="D875" s="125">
        <v>297</v>
      </c>
      <c r="E875" s="125">
        <v>292</v>
      </c>
      <c r="F875" s="125">
        <v>98.3</v>
      </c>
      <c r="G875" s="125">
        <v>297</v>
      </c>
      <c r="H875" s="125">
        <v>292</v>
      </c>
      <c r="I875" s="125">
        <v>98.3</v>
      </c>
      <c r="J875" s="125">
        <v>215</v>
      </c>
      <c r="K875" s="125">
        <v>207</v>
      </c>
      <c r="L875" s="125">
        <v>96.3</v>
      </c>
      <c r="M875" s="125">
        <v>322</v>
      </c>
      <c r="N875" s="125">
        <v>319</v>
      </c>
      <c r="O875" s="125">
        <v>99.1</v>
      </c>
      <c r="P875" s="125">
        <v>4</v>
      </c>
      <c r="Q875" s="125">
        <v>1</v>
      </c>
      <c r="R875" s="125">
        <v>25</v>
      </c>
    </row>
    <row r="876" spans="1:18" x14ac:dyDescent="0.55000000000000004">
      <c r="A876" s="125" t="s">
        <v>200</v>
      </c>
      <c r="B876" s="125">
        <v>2020</v>
      </c>
      <c r="C876" s="125" t="s">
        <v>163</v>
      </c>
      <c r="D876" s="125">
        <v>299</v>
      </c>
      <c r="E876" s="125">
        <v>299</v>
      </c>
      <c r="F876" s="125">
        <v>100</v>
      </c>
      <c r="G876" s="125">
        <v>299</v>
      </c>
      <c r="H876" s="125">
        <v>299</v>
      </c>
      <c r="I876" s="125">
        <v>100</v>
      </c>
      <c r="J876" s="125">
        <v>216</v>
      </c>
      <c r="K876" s="125">
        <v>209</v>
      </c>
      <c r="L876" s="125">
        <v>96.8</v>
      </c>
      <c r="M876" s="125">
        <v>328</v>
      </c>
      <c r="N876" s="125">
        <v>323</v>
      </c>
      <c r="O876" s="125">
        <v>98.5</v>
      </c>
      <c r="P876" s="125">
        <v>4</v>
      </c>
      <c r="Q876" s="125">
        <v>1</v>
      </c>
      <c r="R876" s="125">
        <v>25</v>
      </c>
    </row>
    <row r="877" spans="1:18" x14ac:dyDescent="0.55000000000000004">
      <c r="A877" s="125" t="s">
        <v>200</v>
      </c>
      <c r="B877" s="125">
        <v>2020</v>
      </c>
      <c r="C877" s="125" t="s">
        <v>164</v>
      </c>
      <c r="D877" s="125">
        <v>300</v>
      </c>
      <c r="E877" s="125">
        <v>289</v>
      </c>
      <c r="F877" s="125">
        <v>96.3</v>
      </c>
      <c r="G877" s="125">
        <v>300</v>
      </c>
      <c r="H877" s="125">
        <v>289</v>
      </c>
      <c r="I877" s="125">
        <v>96.3</v>
      </c>
      <c r="J877" s="125">
        <v>218</v>
      </c>
      <c r="K877" s="125">
        <v>205</v>
      </c>
      <c r="L877" s="125">
        <v>94</v>
      </c>
      <c r="M877" s="125">
        <v>331</v>
      </c>
      <c r="N877" s="125">
        <v>331</v>
      </c>
      <c r="O877" s="125">
        <v>100</v>
      </c>
      <c r="P877" s="125">
        <v>4</v>
      </c>
      <c r="Q877" s="125">
        <v>1</v>
      </c>
      <c r="R877" s="125">
        <v>25</v>
      </c>
    </row>
    <row r="878" spans="1:18" x14ac:dyDescent="0.55000000000000004">
      <c r="A878" s="125" t="s">
        <v>200</v>
      </c>
      <c r="B878" s="125">
        <v>2020</v>
      </c>
      <c r="C878" s="125" t="s">
        <v>165</v>
      </c>
      <c r="D878" s="125">
        <v>300</v>
      </c>
      <c r="E878" s="125">
        <v>290</v>
      </c>
      <c r="F878" s="125">
        <v>96.7</v>
      </c>
      <c r="G878" s="125">
        <v>300</v>
      </c>
      <c r="H878" s="125">
        <v>290</v>
      </c>
      <c r="I878" s="125">
        <v>96.7</v>
      </c>
      <c r="J878" s="125">
        <v>218</v>
      </c>
      <c r="K878" s="125">
        <v>202</v>
      </c>
      <c r="L878" s="125">
        <v>92.7</v>
      </c>
      <c r="M878" s="125">
        <v>331</v>
      </c>
      <c r="N878" s="125">
        <v>325</v>
      </c>
      <c r="O878" s="125">
        <v>98.2</v>
      </c>
      <c r="P878" s="125">
        <v>4</v>
      </c>
      <c r="Q878" s="125">
        <v>1</v>
      </c>
      <c r="R878" s="125">
        <v>25</v>
      </c>
    </row>
    <row r="879" spans="1:18" x14ac:dyDescent="0.55000000000000004">
      <c r="A879" s="125" t="s">
        <v>200</v>
      </c>
      <c r="B879" s="125">
        <v>2020</v>
      </c>
      <c r="C879" s="125" t="s">
        <v>166</v>
      </c>
      <c r="D879" s="125">
        <v>301</v>
      </c>
      <c r="E879" s="125">
        <v>274</v>
      </c>
      <c r="F879" s="125">
        <v>91</v>
      </c>
      <c r="G879" s="125">
        <v>301</v>
      </c>
      <c r="H879" s="125">
        <v>274</v>
      </c>
      <c r="I879" s="125">
        <v>91</v>
      </c>
      <c r="J879" s="125">
        <v>219</v>
      </c>
      <c r="K879" s="125">
        <v>192</v>
      </c>
      <c r="L879" s="125">
        <v>87.7</v>
      </c>
      <c r="M879" s="125">
        <v>332</v>
      </c>
      <c r="N879" s="125">
        <v>297</v>
      </c>
      <c r="O879" s="125">
        <v>89.5</v>
      </c>
      <c r="P879" s="125">
        <v>4</v>
      </c>
      <c r="Q879" s="125">
        <v>1</v>
      </c>
      <c r="R879" s="125">
        <v>25</v>
      </c>
    </row>
    <row r="880" spans="1:18" x14ac:dyDescent="0.55000000000000004">
      <c r="A880" s="125" t="s">
        <v>201</v>
      </c>
      <c r="B880" s="125">
        <v>2020</v>
      </c>
      <c r="C880" s="125" t="s">
        <v>155</v>
      </c>
      <c r="D880" s="125">
        <v>245</v>
      </c>
      <c r="E880" s="125">
        <v>240</v>
      </c>
      <c r="F880" s="125">
        <v>98</v>
      </c>
      <c r="G880" s="125">
        <v>245</v>
      </c>
      <c r="H880" s="125">
        <v>240</v>
      </c>
      <c r="I880" s="125">
        <v>98</v>
      </c>
      <c r="J880" s="125">
        <v>197</v>
      </c>
      <c r="K880" s="125">
        <v>190</v>
      </c>
      <c r="L880" s="125">
        <v>96.4</v>
      </c>
      <c r="M880" s="125">
        <v>247</v>
      </c>
      <c r="N880" s="125">
        <v>242</v>
      </c>
      <c r="O880" s="125">
        <v>98</v>
      </c>
      <c r="P880" s="125">
        <v>17</v>
      </c>
      <c r="Q880" s="125">
        <v>1</v>
      </c>
      <c r="R880" s="125">
        <v>5.9</v>
      </c>
    </row>
    <row r="881" spans="1:18" x14ac:dyDescent="0.55000000000000004">
      <c r="A881" s="125" t="s">
        <v>201</v>
      </c>
      <c r="B881" s="125">
        <v>2020</v>
      </c>
      <c r="C881" s="125" t="s">
        <v>156</v>
      </c>
      <c r="D881" s="125">
        <v>246</v>
      </c>
      <c r="E881" s="125">
        <v>242</v>
      </c>
      <c r="F881" s="125">
        <v>98.4</v>
      </c>
      <c r="G881" s="125">
        <v>246</v>
      </c>
      <c r="H881" s="125">
        <v>242</v>
      </c>
      <c r="I881" s="125">
        <v>98.4</v>
      </c>
      <c r="J881" s="125">
        <v>198</v>
      </c>
      <c r="K881" s="125">
        <v>191</v>
      </c>
      <c r="L881" s="125">
        <v>96.5</v>
      </c>
      <c r="M881" s="125">
        <v>249</v>
      </c>
      <c r="N881" s="125">
        <v>243</v>
      </c>
      <c r="O881" s="125">
        <v>97.6</v>
      </c>
      <c r="P881" s="125">
        <v>17</v>
      </c>
      <c r="Q881" s="125">
        <v>0</v>
      </c>
      <c r="R881" s="125">
        <v>0</v>
      </c>
    </row>
    <row r="882" spans="1:18" x14ac:dyDescent="0.55000000000000004">
      <c r="A882" s="125" t="s">
        <v>201</v>
      </c>
      <c r="B882" s="125">
        <v>2020</v>
      </c>
      <c r="C882" s="125" t="s">
        <v>157</v>
      </c>
      <c r="D882" s="125">
        <v>246</v>
      </c>
      <c r="E882" s="125">
        <v>244</v>
      </c>
      <c r="F882" s="125">
        <v>99.2</v>
      </c>
      <c r="G882" s="125">
        <v>246</v>
      </c>
      <c r="H882" s="125">
        <v>244</v>
      </c>
      <c r="I882" s="125">
        <v>99.2</v>
      </c>
      <c r="J882" s="125">
        <v>198</v>
      </c>
      <c r="K882" s="125">
        <v>191</v>
      </c>
      <c r="L882" s="125">
        <v>96.5</v>
      </c>
      <c r="M882" s="125">
        <v>249</v>
      </c>
      <c r="N882" s="125">
        <v>244</v>
      </c>
      <c r="O882" s="125">
        <v>98</v>
      </c>
      <c r="P882" s="125">
        <v>17</v>
      </c>
      <c r="Q882" s="125">
        <v>0</v>
      </c>
      <c r="R882" s="125">
        <v>0</v>
      </c>
    </row>
    <row r="883" spans="1:18" x14ac:dyDescent="0.55000000000000004">
      <c r="A883" s="125" t="s">
        <v>201</v>
      </c>
      <c r="B883" s="125">
        <v>2020</v>
      </c>
      <c r="C883" s="125" t="s">
        <v>158</v>
      </c>
      <c r="D883" s="125">
        <v>246</v>
      </c>
      <c r="E883" s="125">
        <v>244</v>
      </c>
      <c r="F883" s="125">
        <v>99.2</v>
      </c>
      <c r="G883" s="125">
        <v>246</v>
      </c>
      <c r="H883" s="125">
        <v>244</v>
      </c>
      <c r="I883" s="125">
        <v>99.2</v>
      </c>
      <c r="J883" s="125">
        <v>198</v>
      </c>
      <c r="K883" s="125">
        <v>191</v>
      </c>
      <c r="L883" s="125">
        <v>96.5</v>
      </c>
      <c r="M883" s="125">
        <v>249</v>
      </c>
      <c r="N883" s="125">
        <v>243</v>
      </c>
      <c r="O883" s="125">
        <v>97.6</v>
      </c>
      <c r="P883" s="125">
        <v>17</v>
      </c>
      <c r="Q883" s="125">
        <v>0</v>
      </c>
      <c r="R883" s="125">
        <v>0</v>
      </c>
    </row>
    <row r="884" spans="1:18" x14ac:dyDescent="0.55000000000000004">
      <c r="A884" s="125" t="s">
        <v>201</v>
      </c>
      <c r="B884" s="125">
        <v>2020</v>
      </c>
      <c r="C884" s="125" t="s">
        <v>159</v>
      </c>
      <c r="D884" s="125">
        <v>246</v>
      </c>
      <c r="E884" s="125">
        <v>246</v>
      </c>
      <c r="F884" s="125">
        <v>100</v>
      </c>
      <c r="G884" s="125">
        <v>246</v>
      </c>
      <c r="H884" s="125">
        <v>246</v>
      </c>
      <c r="I884" s="125">
        <v>100</v>
      </c>
      <c r="J884" s="125">
        <v>198</v>
      </c>
      <c r="K884" s="125">
        <v>191</v>
      </c>
      <c r="L884" s="125">
        <v>96.5</v>
      </c>
      <c r="M884" s="125">
        <v>249</v>
      </c>
      <c r="N884" s="125">
        <v>247</v>
      </c>
      <c r="O884" s="125">
        <v>99.2</v>
      </c>
      <c r="P884" s="125">
        <v>17</v>
      </c>
      <c r="Q884" s="125">
        <v>0</v>
      </c>
      <c r="R884" s="125">
        <v>0</v>
      </c>
    </row>
    <row r="885" spans="1:18" x14ac:dyDescent="0.55000000000000004">
      <c r="A885" s="125" t="s">
        <v>201</v>
      </c>
      <c r="B885" s="125">
        <v>2020</v>
      </c>
      <c r="C885" s="125" t="s">
        <v>160</v>
      </c>
      <c r="D885" s="125">
        <v>247</v>
      </c>
      <c r="E885" s="125">
        <v>248</v>
      </c>
      <c r="F885" s="125">
        <v>100</v>
      </c>
      <c r="G885" s="125">
        <v>247</v>
      </c>
      <c r="H885" s="125">
        <v>248</v>
      </c>
      <c r="I885" s="125">
        <v>100</v>
      </c>
      <c r="J885" s="125">
        <v>199</v>
      </c>
      <c r="K885" s="125">
        <v>194</v>
      </c>
      <c r="L885" s="125">
        <v>97.5</v>
      </c>
      <c r="M885" s="125">
        <v>250</v>
      </c>
      <c r="N885" s="125">
        <v>249</v>
      </c>
      <c r="O885" s="125">
        <v>99.6</v>
      </c>
      <c r="P885" s="125">
        <v>17</v>
      </c>
      <c r="Q885" s="125">
        <v>0</v>
      </c>
      <c r="R885" s="125">
        <v>0</v>
      </c>
    </row>
    <row r="886" spans="1:18" x14ac:dyDescent="0.55000000000000004">
      <c r="A886" s="125" t="s">
        <v>201</v>
      </c>
      <c r="B886" s="125">
        <v>2020</v>
      </c>
      <c r="C886" s="125" t="s">
        <v>161</v>
      </c>
      <c r="D886" s="125">
        <v>248</v>
      </c>
      <c r="E886" s="125">
        <v>249</v>
      </c>
      <c r="F886" s="125">
        <v>100</v>
      </c>
      <c r="G886" s="125">
        <v>248</v>
      </c>
      <c r="H886" s="125">
        <v>249</v>
      </c>
      <c r="I886" s="125">
        <v>100</v>
      </c>
      <c r="J886" s="125">
        <v>199</v>
      </c>
      <c r="K886" s="125">
        <v>193</v>
      </c>
      <c r="L886" s="125">
        <v>97</v>
      </c>
      <c r="M886" s="125">
        <v>251</v>
      </c>
      <c r="N886" s="125">
        <v>249</v>
      </c>
      <c r="O886" s="125">
        <v>99.2</v>
      </c>
      <c r="P886" s="125">
        <v>17</v>
      </c>
      <c r="Q886" s="125">
        <v>0</v>
      </c>
      <c r="R886" s="125">
        <v>0</v>
      </c>
    </row>
    <row r="887" spans="1:18" x14ac:dyDescent="0.55000000000000004">
      <c r="A887" s="125" t="s">
        <v>201</v>
      </c>
      <c r="B887" s="125">
        <v>2020</v>
      </c>
      <c r="C887" s="125" t="s">
        <v>162</v>
      </c>
      <c r="D887" s="125">
        <v>248</v>
      </c>
      <c r="E887" s="125">
        <v>249</v>
      </c>
      <c r="F887" s="125">
        <v>100</v>
      </c>
      <c r="G887" s="125">
        <v>248</v>
      </c>
      <c r="H887" s="125">
        <v>249</v>
      </c>
      <c r="I887" s="125">
        <v>100</v>
      </c>
      <c r="J887" s="125">
        <v>199</v>
      </c>
      <c r="K887" s="125">
        <v>194</v>
      </c>
      <c r="L887" s="125">
        <v>97.5</v>
      </c>
      <c r="M887" s="125">
        <v>251</v>
      </c>
      <c r="N887" s="125">
        <v>251</v>
      </c>
      <c r="O887" s="125">
        <v>100</v>
      </c>
      <c r="P887" s="125">
        <v>17</v>
      </c>
      <c r="Q887" s="125">
        <v>1</v>
      </c>
      <c r="R887" s="125">
        <v>5.9</v>
      </c>
    </row>
    <row r="888" spans="1:18" x14ac:dyDescent="0.55000000000000004">
      <c r="A888" s="125" t="s">
        <v>201</v>
      </c>
      <c r="B888" s="125">
        <v>2020</v>
      </c>
      <c r="C888" s="125" t="s">
        <v>163</v>
      </c>
      <c r="D888" s="125">
        <v>249</v>
      </c>
      <c r="E888" s="125">
        <v>250</v>
      </c>
      <c r="F888" s="125">
        <v>100</v>
      </c>
      <c r="G888" s="125">
        <v>249</v>
      </c>
      <c r="H888" s="125">
        <v>250</v>
      </c>
      <c r="I888" s="125">
        <v>100</v>
      </c>
      <c r="J888" s="125">
        <v>199</v>
      </c>
      <c r="K888" s="125">
        <v>194</v>
      </c>
      <c r="L888" s="125">
        <v>97.5</v>
      </c>
      <c r="M888" s="125">
        <v>252</v>
      </c>
      <c r="N888" s="125">
        <v>252</v>
      </c>
      <c r="O888" s="125">
        <v>100</v>
      </c>
      <c r="P888" s="125">
        <v>17</v>
      </c>
      <c r="Q888" s="125">
        <v>1</v>
      </c>
      <c r="R888" s="125">
        <v>5.9</v>
      </c>
    </row>
    <row r="889" spans="1:18" x14ac:dyDescent="0.55000000000000004">
      <c r="A889" s="125" t="s">
        <v>201</v>
      </c>
      <c r="B889" s="125">
        <v>2020</v>
      </c>
      <c r="C889" s="125" t="s">
        <v>164</v>
      </c>
      <c r="D889" s="125">
        <v>249</v>
      </c>
      <c r="E889" s="125">
        <v>252</v>
      </c>
      <c r="F889" s="125">
        <v>100</v>
      </c>
      <c r="G889" s="125">
        <v>249</v>
      </c>
      <c r="H889" s="125">
        <v>252</v>
      </c>
      <c r="I889" s="125">
        <v>100</v>
      </c>
      <c r="J889" s="125">
        <v>199</v>
      </c>
      <c r="K889" s="125">
        <v>195</v>
      </c>
      <c r="L889" s="125">
        <v>98</v>
      </c>
      <c r="M889" s="125">
        <v>252</v>
      </c>
      <c r="N889" s="125">
        <v>270</v>
      </c>
      <c r="O889" s="125">
        <v>100</v>
      </c>
      <c r="P889" s="125">
        <v>17</v>
      </c>
      <c r="Q889" s="125">
        <v>0</v>
      </c>
      <c r="R889" s="125">
        <v>0</v>
      </c>
    </row>
    <row r="890" spans="1:18" x14ac:dyDescent="0.55000000000000004">
      <c r="A890" s="125" t="s">
        <v>201</v>
      </c>
      <c r="B890" s="125">
        <v>2020</v>
      </c>
      <c r="C890" s="125" t="s">
        <v>165</v>
      </c>
      <c r="D890" s="125">
        <v>250</v>
      </c>
      <c r="E890" s="125">
        <v>253</v>
      </c>
      <c r="F890" s="125">
        <v>100</v>
      </c>
      <c r="G890" s="125">
        <v>250</v>
      </c>
      <c r="H890" s="125">
        <v>253</v>
      </c>
      <c r="I890" s="125">
        <v>100</v>
      </c>
      <c r="J890" s="125">
        <v>199</v>
      </c>
      <c r="K890" s="125">
        <v>195</v>
      </c>
      <c r="L890" s="125">
        <v>98</v>
      </c>
      <c r="M890" s="125">
        <v>253</v>
      </c>
      <c r="N890" s="125">
        <v>268</v>
      </c>
      <c r="O890" s="125">
        <v>100</v>
      </c>
      <c r="P890" s="125">
        <v>17</v>
      </c>
      <c r="Q890" s="125">
        <v>0</v>
      </c>
      <c r="R890" s="125">
        <v>0</v>
      </c>
    </row>
    <row r="891" spans="1:18" x14ac:dyDescent="0.55000000000000004">
      <c r="A891" s="125" t="s">
        <v>201</v>
      </c>
      <c r="B891" s="125">
        <v>2020</v>
      </c>
      <c r="C891" s="125" t="s">
        <v>166</v>
      </c>
      <c r="D891" s="125">
        <v>252</v>
      </c>
      <c r="E891" s="125">
        <v>254</v>
      </c>
      <c r="F891" s="125">
        <v>100</v>
      </c>
      <c r="G891" s="125">
        <v>252</v>
      </c>
      <c r="H891" s="125">
        <v>254</v>
      </c>
      <c r="I891" s="125">
        <v>100</v>
      </c>
      <c r="J891" s="125">
        <v>200</v>
      </c>
      <c r="K891" s="125">
        <v>195</v>
      </c>
      <c r="L891" s="125">
        <v>97.5</v>
      </c>
      <c r="M891" s="125">
        <v>255</v>
      </c>
      <c r="N891" s="125">
        <v>269</v>
      </c>
      <c r="O891" s="125">
        <v>100</v>
      </c>
      <c r="P891" s="125">
        <v>17</v>
      </c>
      <c r="Q891" s="125">
        <v>0</v>
      </c>
      <c r="R891" s="125">
        <v>0</v>
      </c>
    </row>
    <row r="892" spans="1:18" x14ac:dyDescent="0.55000000000000004">
      <c r="A892" s="125" t="s">
        <v>202</v>
      </c>
      <c r="B892" s="125">
        <v>2020</v>
      </c>
      <c r="C892" s="125" t="s">
        <v>155</v>
      </c>
      <c r="D892" s="125">
        <v>224</v>
      </c>
      <c r="E892" s="125">
        <v>218</v>
      </c>
      <c r="F892" s="125">
        <v>97.3</v>
      </c>
      <c r="G892" s="125">
        <v>224</v>
      </c>
      <c r="H892" s="125">
        <v>218</v>
      </c>
      <c r="I892" s="125">
        <v>97.3</v>
      </c>
      <c r="J892" s="125">
        <v>112</v>
      </c>
      <c r="K892" s="125">
        <v>90</v>
      </c>
      <c r="L892" s="125">
        <v>80.400000000000006</v>
      </c>
      <c r="M892" s="125">
        <v>236</v>
      </c>
      <c r="N892" s="125">
        <v>233</v>
      </c>
      <c r="O892" s="125">
        <v>98.7</v>
      </c>
      <c r="P892" s="125">
        <v>5</v>
      </c>
      <c r="Q892" s="125">
        <v>1</v>
      </c>
      <c r="R892" s="125">
        <v>20</v>
      </c>
    </row>
    <row r="893" spans="1:18" x14ac:dyDescent="0.55000000000000004">
      <c r="A893" s="125" t="s">
        <v>202</v>
      </c>
      <c r="B893" s="125">
        <v>2020</v>
      </c>
      <c r="C893" s="125" t="s">
        <v>156</v>
      </c>
      <c r="D893" s="125">
        <v>227</v>
      </c>
      <c r="E893" s="125">
        <v>219</v>
      </c>
      <c r="F893" s="125">
        <v>96.5</v>
      </c>
      <c r="G893" s="125">
        <v>227</v>
      </c>
      <c r="H893" s="125">
        <v>219</v>
      </c>
      <c r="I893" s="125">
        <v>96.5</v>
      </c>
      <c r="J893" s="125">
        <v>114</v>
      </c>
      <c r="K893" s="125">
        <v>108</v>
      </c>
      <c r="L893" s="125">
        <v>94.7</v>
      </c>
      <c r="M893" s="125">
        <v>239</v>
      </c>
      <c r="N893" s="125">
        <v>234</v>
      </c>
      <c r="O893" s="125">
        <v>97.9</v>
      </c>
      <c r="P893" s="125">
        <v>5</v>
      </c>
      <c r="Q893" s="125">
        <v>0</v>
      </c>
      <c r="R893" s="125">
        <v>0</v>
      </c>
    </row>
    <row r="894" spans="1:18" x14ac:dyDescent="0.55000000000000004">
      <c r="A894" s="125" t="s">
        <v>202</v>
      </c>
      <c r="B894" s="125">
        <v>2020</v>
      </c>
      <c r="C894" s="125" t="s">
        <v>157</v>
      </c>
      <c r="D894" s="125">
        <v>227</v>
      </c>
      <c r="E894" s="125">
        <v>220</v>
      </c>
      <c r="F894" s="125">
        <v>96.9</v>
      </c>
      <c r="G894" s="125">
        <v>227</v>
      </c>
      <c r="H894" s="125">
        <v>220</v>
      </c>
      <c r="I894" s="125">
        <v>96.9</v>
      </c>
      <c r="J894" s="125">
        <v>114</v>
      </c>
      <c r="K894" s="125">
        <v>109</v>
      </c>
      <c r="L894" s="125">
        <v>95.6</v>
      </c>
      <c r="M894" s="125">
        <v>240</v>
      </c>
      <c r="N894" s="125">
        <v>234</v>
      </c>
      <c r="O894" s="125">
        <v>97.5</v>
      </c>
      <c r="P894" s="125">
        <v>5</v>
      </c>
      <c r="Q894" s="125">
        <v>1</v>
      </c>
      <c r="R894" s="125">
        <v>20</v>
      </c>
    </row>
    <row r="895" spans="1:18" x14ac:dyDescent="0.55000000000000004">
      <c r="A895" s="125" t="s">
        <v>202</v>
      </c>
      <c r="B895" s="125">
        <v>2020</v>
      </c>
      <c r="C895" s="125" t="s">
        <v>158</v>
      </c>
      <c r="D895" s="125">
        <v>228</v>
      </c>
      <c r="E895" s="125">
        <v>222</v>
      </c>
      <c r="F895" s="125">
        <v>97.4</v>
      </c>
      <c r="G895" s="125">
        <v>228</v>
      </c>
      <c r="H895" s="125">
        <v>222</v>
      </c>
      <c r="I895" s="125">
        <v>97.4</v>
      </c>
      <c r="J895" s="125">
        <v>114</v>
      </c>
      <c r="K895" s="125">
        <v>109</v>
      </c>
      <c r="L895" s="125">
        <v>95.6</v>
      </c>
      <c r="M895" s="125">
        <v>241</v>
      </c>
      <c r="N895" s="125">
        <v>240</v>
      </c>
      <c r="O895" s="125">
        <v>99.6</v>
      </c>
      <c r="P895" s="125">
        <v>5</v>
      </c>
      <c r="Q895" s="125">
        <v>0</v>
      </c>
      <c r="R895" s="125">
        <v>0</v>
      </c>
    </row>
    <row r="896" spans="1:18" x14ac:dyDescent="0.55000000000000004">
      <c r="A896" s="125" t="s">
        <v>202</v>
      </c>
      <c r="B896" s="125">
        <v>2020</v>
      </c>
      <c r="C896" s="125" t="s">
        <v>159</v>
      </c>
      <c r="D896" s="125">
        <v>229</v>
      </c>
      <c r="E896" s="125">
        <v>226</v>
      </c>
      <c r="F896" s="125">
        <v>98.7</v>
      </c>
      <c r="G896" s="125">
        <v>229</v>
      </c>
      <c r="H896" s="125">
        <v>226</v>
      </c>
      <c r="I896" s="125">
        <v>98.7</v>
      </c>
      <c r="J896" s="125">
        <v>114</v>
      </c>
      <c r="K896" s="125">
        <v>109</v>
      </c>
      <c r="L896" s="125">
        <v>95.6</v>
      </c>
      <c r="M896" s="125">
        <v>242</v>
      </c>
      <c r="N896" s="125">
        <v>242</v>
      </c>
      <c r="O896" s="125">
        <v>100</v>
      </c>
      <c r="P896" s="125">
        <v>5</v>
      </c>
      <c r="Q896" s="125">
        <v>0</v>
      </c>
      <c r="R896" s="125">
        <v>0</v>
      </c>
    </row>
    <row r="897" spans="1:18" x14ac:dyDescent="0.55000000000000004">
      <c r="A897" s="125" t="s">
        <v>202</v>
      </c>
      <c r="B897" s="125">
        <v>2020</v>
      </c>
      <c r="C897" s="125" t="s">
        <v>160</v>
      </c>
      <c r="D897" s="125">
        <v>230</v>
      </c>
      <c r="E897" s="125">
        <v>229</v>
      </c>
      <c r="F897" s="125">
        <v>99.6</v>
      </c>
      <c r="G897" s="125">
        <v>230</v>
      </c>
      <c r="H897" s="125">
        <v>229</v>
      </c>
      <c r="I897" s="125">
        <v>99.6</v>
      </c>
      <c r="J897" s="125">
        <v>114</v>
      </c>
      <c r="K897" s="125">
        <v>109</v>
      </c>
      <c r="L897" s="125">
        <v>95.6</v>
      </c>
      <c r="M897" s="125">
        <v>243</v>
      </c>
      <c r="N897" s="125">
        <v>245</v>
      </c>
      <c r="O897" s="125">
        <v>100</v>
      </c>
      <c r="P897" s="125">
        <v>5</v>
      </c>
      <c r="Q897" s="125">
        <v>0</v>
      </c>
      <c r="R897" s="125">
        <v>0</v>
      </c>
    </row>
    <row r="898" spans="1:18" x14ac:dyDescent="0.55000000000000004">
      <c r="A898" s="125" t="s">
        <v>202</v>
      </c>
      <c r="B898" s="125">
        <v>2020</v>
      </c>
      <c r="C898" s="125" t="s">
        <v>161</v>
      </c>
      <c r="D898" s="125">
        <v>230</v>
      </c>
      <c r="E898" s="125">
        <v>229</v>
      </c>
      <c r="F898" s="125">
        <v>99.6</v>
      </c>
      <c r="G898" s="125">
        <v>230</v>
      </c>
      <c r="H898" s="125">
        <v>229</v>
      </c>
      <c r="I898" s="125">
        <v>99.6</v>
      </c>
      <c r="J898" s="125">
        <v>114</v>
      </c>
      <c r="K898" s="125">
        <v>110</v>
      </c>
      <c r="L898" s="125">
        <v>96.5</v>
      </c>
      <c r="M898" s="125">
        <v>243</v>
      </c>
      <c r="N898" s="125">
        <v>246</v>
      </c>
      <c r="O898" s="125">
        <v>100</v>
      </c>
      <c r="P898" s="125">
        <v>5</v>
      </c>
      <c r="Q898" s="125">
        <v>0</v>
      </c>
      <c r="R898" s="125">
        <v>0</v>
      </c>
    </row>
    <row r="899" spans="1:18" x14ac:dyDescent="0.55000000000000004">
      <c r="A899" s="125" t="s">
        <v>202</v>
      </c>
      <c r="B899" s="125">
        <v>2020</v>
      </c>
      <c r="C899" s="125" t="s">
        <v>162</v>
      </c>
      <c r="D899" s="125">
        <v>230</v>
      </c>
      <c r="E899" s="125">
        <v>229</v>
      </c>
      <c r="F899" s="125">
        <v>99.6</v>
      </c>
      <c r="G899" s="125">
        <v>230</v>
      </c>
      <c r="H899" s="125">
        <v>229</v>
      </c>
      <c r="I899" s="125">
        <v>99.6</v>
      </c>
      <c r="J899" s="125">
        <v>114</v>
      </c>
      <c r="K899" s="125">
        <v>110</v>
      </c>
      <c r="L899" s="125">
        <v>96.5</v>
      </c>
      <c r="M899" s="125">
        <v>243</v>
      </c>
      <c r="N899" s="125">
        <v>246</v>
      </c>
      <c r="O899" s="125">
        <v>100</v>
      </c>
      <c r="P899" s="125">
        <v>5</v>
      </c>
      <c r="Q899" s="125">
        <v>0</v>
      </c>
      <c r="R899" s="125">
        <v>0</v>
      </c>
    </row>
    <row r="900" spans="1:18" x14ac:dyDescent="0.55000000000000004">
      <c r="A900" s="125" t="s">
        <v>202</v>
      </c>
      <c r="B900" s="125">
        <v>2020</v>
      </c>
      <c r="C900" s="125" t="s">
        <v>163</v>
      </c>
      <c r="D900" s="125">
        <v>232</v>
      </c>
      <c r="E900" s="125">
        <v>228</v>
      </c>
      <c r="F900" s="125">
        <v>98.3</v>
      </c>
      <c r="G900" s="125">
        <v>232</v>
      </c>
      <c r="H900" s="125">
        <v>228</v>
      </c>
      <c r="I900" s="125">
        <v>98.3</v>
      </c>
      <c r="J900" s="125">
        <v>114</v>
      </c>
      <c r="K900" s="125">
        <v>110</v>
      </c>
      <c r="L900" s="125">
        <v>96.5</v>
      </c>
      <c r="M900" s="125">
        <v>245</v>
      </c>
      <c r="N900" s="125">
        <v>246</v>
      </c>
      <c r="O900" s="125">
        <v>100</v>
      </c>
      <c r="P900" s="125">
        <v>5</v>
      </c>
      <c r="Q900" s="125">
        <v>1</v>
      </c>
      <c r="R900" s="125">
        <v>20</v>
      </c>
    </row>
    <row r="901" spans="1:18" x14ac:dyDescent="0.55000000000000004">
      <c r="A901" s="125" t="s">
        <v>202</v>
      </c>
      <c r="B901" s="125">
        <v>2020</v>
      </c>
      <c r="C901" s="125" t="s">
        <v>164</v>
      </c>
      <c r="D901" s="125">
        <v>236</v>
      </c>
      <c r="E901" s="125">
        <v>224</v>
      </c>
      <c r="F901" s="125">
        <v>94.9</v>
      </c>
      <c r="G901" s="125">
        <v>236</v>
      </c>
      <c r="H901" s="125">
        <v>224</v>
      </c>
      <c r="I901" s="125">
        <v>94.9</v>
      </c>
      <c r="J901" s="125">
        <v>114</v>
      </c>
      <c r="K901" s="125">
        <v>110</v>
      </c>
      <c r="L901" s="125">
        <v>96.5</v>
      </c>
      <c r="M901" s="125">
        <v>249</v>
      </c>
      <c r="N901" s="125">
        <v>284</v>
      </c>
      <c r="O901" s="125">
        <v>100</v>
      </c>
      <c r="P901" s="125">
        <v>5</v>
      </c>
      <c r="Q901" s="125">
        <v>1</v>
      </c>
      <c r="R901" s="125">
        <v>20</v>
      </c>
    </row>
    <row r="902" spans="1:18" x14ac:dyDescent="0.55000000000000004">
      <c r="A902" s="125" t="s">
        <v>202</v>
      </c>
      <c r="B902" s="125">
        <v>2020</v>
      </c>
      <c r="C902" s="125" t="s">
        <v>165</v>
      </c>
      <c r="D902" s="125">
        <v>237</v>
      </c>
      <c r="E902" s="125">
        <v>227</v>
      </c>
      <c r="F902" s="125">
        <v>95.8</v>
      </c>
      <c r="G902" s="125">
        <v>237</v>
      </c>
      <c r="H902" s="125">
        <v>227</v>
      </c>
      <c r="I902" s="125">
        <v>95.8</v>
      </c>
      <c r="J902" s="125">
        <v>114</v>
      </c>
      <c r="K902" s="125">
        <v>110</v>
      </c>
      <c r="L902" s="125">
        <v>96.5</v>
      </c>
      <c r="M902" s="125">
        <v>250</v>
      </c>
      <c r="N902" s="125">
        <v>270</v>
      </c>
      <c r="O902" s="125">
        <v>100</v>
      </c>
      <c r="P902" s="125">
        <v>5</v>
      </c>
      <c r="Q902" s="125">
        <v>1</v>
      </c>
      <c r="R902" s="125">
        <v>20</v>
      </c>
    </row>
    <row r="903" spans="1:18" x14ac:dyDescent="0.55000000000000004">
      <c r="A903" s="125" t="s">
        <v>202</v>
      </c>
      <c r="B903" s="125">
        <v>2020</v>
      </c>
      <c r="C903" s="125" t="s">
        <v>166</v>
      </c>
      <c r="D903" s="125">
        <v>238</v>
      </c>
      <c r="E903" s="125">
        <v>227</v>
      </c>
      <c r="F903" s="125">
        <v>95.4</v>
      </c>
      <c r="G903" s="125">
        <v>238</v>
      </c>
      <c r="H903" s="125">
        <v>227</v>
      </c>
      <c r="I903" s="125">
        <v>95.4</v>
      </c>
      <c r="J903" s="125">
        <v>114</v>
      </c>
      <c r="K903" s="125">
        <v>110</v>
      </c>
      <c r="L903" s="125">
        <v>96.5</v>
      </c>
      <c r="M903" s="125">
        <v>251</v>
      </c>
      <c r="N903" s="125">
        <v>242</v>
      </c>
      <c r="O903" s="125">
        <v>96.4</v>
      </c>
      <c r="P903" s="125">
        <v>5</v>
      </c>
      <c r="Q903" s="125">
        <v>1</v>
      </c>
      <c r="R903" s="125">
        <v>20</v>
      </c>
    </row>
    <row r="904" spans="1:18" x14ac:dyDescent="0.55000000000000004">
      <c r="A904" s="125" t="s">
        <v>203</v>
      </c>
      <c r="B904" s="125">
        <v>2020</v>
      </c>
      <c r="C904" s="125" t="s">
        <v>155</v>
      </c>
      <c r="D904" s="125">
        <v>215</v>
      </c>
      <c r="E904" s="125">
        <v>222</v>
      </c>
      <c r="F904" s="125">
        <v>100</v>
      </c>
      <c r="G904" s="125">
        <v>215</v>
      </c>
      <c r="H904" s="125">
        <v>222</v>
      </c>
      <c r="I904" s="125">
        <v>100</v>
      </c>
      <c r="J904" s="125">
        <v>172</v>
      </c>
      <c r="K904" s="125">
        <v>169</v>
      </c>
      <c r="L904" s="125">
        <v>98.3</v>
      </c>
      <c r="M904" s="125">
        <v>223</v>
      </c>
      <c r="N904" s="125">
        <v>223</v>
      </c>
      <c r="O904" s="125">
        <v>100</v>
      </c>
      <c r="P904" s="125">
        <v>5</v>
      </c>
      <c r="Q904" s="125">
        <v>0</v>
      </c>
      <c r="R904" s="125">
        <v>0</v>
      </c>
    </row>
    <row r="905" spans="1:18" x14ac:dyDescent="0.55000000000000004">
      <c r="A905" s="125" t="s">
        <v>203</v>
      </c>
      <c r="B905" s="125">
        <v>2020</v>
      </c>
      <c r="C905" s="125" t="s">
        <v>156</v>
      </c>
      <c r="D905" s="125">
        <v>215</v>
      </c>
      <c r="E905" s="125">
        <v>218</v>
      </c>
      <c r="F905" s="125">
        <v>100</v>
      </c>
      <c r="G905" s="125">
        <v>215</v>
      </c>
      <c r="H905" s="125">
        <v>218</v>
      </c>
      <c r="I905" s="125">
        <v>100</v>
      </c>
      <c r="J905" s="125">
        <v>172</v>
      </c>
      <c r="K905" s="125">
        <v>178</v>
      </c>
      <c r="L905" s="125">
        <v>100</v>
      </c>
      <c r="M905" s="125">
        <v>224</v>
      </c>
      <c r="N905" s="125">
        <v>229</v>
      </c>
      <c r="O905" s="125">
        <v>100</v>
      </c>
      <c r="P905" s="125">
        <v>5</v>
      </c>
      <c r="Q905" s="125">
        <v>0</v>
      </c>
      <c r="R905" s="125">
        <v>0</v>
      </c>
    </row>
    <row r="906" spans="1:18" x14ac:dyDescent="0.55000000000000004">
      <c r="A906" s="125" t="s">
        <v>203</v>
      </c>
      <c r="B906" s="125">
        <v>2020</v>
      </c>
      <c r="C906" s="125" t="s">
        <v>157</v>
      </c>
      <c r="D906" s="125">
        <v>215</v>
      </c>
      <c r="E906" s="125">
        <v>219</v>
      </c>
      <c r="F906" s="125">
        <v>100</v>
      </c>
      <c r="G906" s="125">
        <v>215</v>
      </c>
      <c r="H906" s="125">
        <v>219</v>
      </c>
      <c r="I906" s="125">
        <v>100</v>
      </c>
      <c r="J906" s="125">
        <v>172</v>
      </c>
      <c r="K906" s="125">
        <v>176</v>
      </c>
      <c r="L906" s="125">
        <v>100</v>
      </c>
      <c r="M906" s="125">
        <v>224</v>
      </c>
      <c r="N906" s="125">
        <v>228</v>
      </c>
      <c r="O906" s="125">
        <v>100</v>
      </c>
      <c r="P906" s="125">
        <v>5</v>
      </c>
      <c r="Q906" s="125">
        <v>0</v>
      </c>
      <c r="R906" s="125">
        <v>0</v>
      </c>
    </row>
    <row r="907" spans="1:18" x14ac:dyDescent="0.55000000000000004">
      <c r="A907" s="125" t="s">
        <v>203</v>
      </c>
      <c r="B907" s="125">
        <v>2020</v>
      </c>
      <c r="C907" s="125" t="s">
        <v>158</v>
      </c>
      <c r="D907" s="125">
        <v>216</v>
      </c>
      <c r="E907" s="125">
        <v>225</v>
      </c>
      <c r="F907" s="125">
        <v>100</v>
      </c>
      <c r="G907" s="125">
        <v>216</v>
      </c>
      <c r="H907" s="125">
        <v>225</v>
      </c>
      <c r="I907" s="125">
        <v>100</v>
      </c>
      <c r="J907" s="125">
        <v>173</v>
      </c>
      <c r="K907" s="125">
        <v>176</v>
      </c>
      <c r="L907" s="125">
        <v>100</v>
      </c>
      <c r="M907" s="125">
        <v>225</v>
      </c>
      <c r="N907" s="125">
        <v>230</v>
      </c>
      <c r="O907" s="125">
        <v>100</v>
      </c>
      <c r="P907" s="125">
        <v>5</v>
      </c>
      <c r="Q907" s="125">
        <v>0</v>
      </c>
      <c r="R907" s="125">
        <v>0</v>
      </c>
    </row>
    <row r="908" spans="1:18" x14ac:dyDescent="0.55000000000000004">
      <c r="A908" s="125" t="s">
        <v>203</v>
      </c>
      <c r="B908" s="125">
        <v>2020</v>
      </c>
      <c r="C908" s="125" t="s">
        <v>159</v>
      </c>
      <c r="D908" s="125">
        <v>217</v>
      </c>
      <c r="E908" s="125">
        <v>226</v>
      </c>
      <c r="F908" s="125">
        <v>100</v>
      </c>
      <c r="G908" s="125">
        <v>217</v>
      </c>
      <c r="H908" s="125">
        <v>226</v>
      </c>
      <c r="I908" s="125">
        <v>100</v>
      </c>
      <c r="J908" s="125">
        <v>173</v>
      </c>
      <c r="K908" s="125">
        <v>175</v>
      </c>
      <c r="L908" s="125">
        <v>100</v>
      </c>
      <c r="M908" s="125">
        <v>226</v>
      </c>
      <c r="N908" s="125">
        <v>232</v>
      </c>
      <c r="O908" s="125">
        <v>100</v>
      </c>
      <c r="P908" s="125">
        <v>5</v>
      </c>
      <c r="Q908" s="125">
        <v>0</v>
      </c>
      <c r="R908" s="125">
        <v>0</v>
      </c>
    </row>
    <row r="909" spans="1:18" x14ac:dyDescent="0.55000000000000004">
      <c r="A909" s="125" t="s">
        <v>203</v>
      </c>
      <c r="B909" s="125">
        <v>2020</v>
      </c>
      <c r="C909" s="125" t="s">
        <v>160</v>
      </c>
      <c r="D909" s="125">
        <v>217</v>
      </c>
      <c r="E909" s="125">
        <v>228</v>
      </c>
      <c r="F909" s="125">
        <v>100</v>
      </c>
      <c r="G909" s="125">
        <v>217</v>
      </c>
      <c r="H909" s="125">
        <v>228</v>
      </c>
      <c r="I909" s="125">
        <v>100</v>
      </c>
      <c r="J909" s="125">
        <v>173</v>
      </c>
      <c r="K909" s="125">
        <v>175</v>
      </c>
      <c r="L909" s="125">
        <v>100</v>
      </c>
      <c r="M909" s="125">
        <v>226</v>
      </c>
      <c r="N909" s="125">
        <v>235</v>
      </c>
      <c r="O909" s="125">
        <v>100</v>
      </c>
      <c r="P909" s="125">
        <v>5</v>
      </c>
      <c r="Q909" s="125">
        <v>0</v>
      </c>
      <c r="R909" s="125">
        <v>0</v>
      </c>
    </row>
    <row r="910" spans="1:18" x14ac:dyDescent="0.55000000000000004">
      <c r="A910" s="125" t="s">
        <v>203</v>
      </c>
      <c r="B910" s="125">
        <v>2020</v>
      </c>
      <c r="C910" s="125" t="s">
        <v>161</v>
      </c>
      <c r="D910" s="125">
        <v>218</v>
      </c>
      <c r="E910" s="125">
        <v>228</v>
      </c>
      <c r="F910" s="125">
        <v>100</v>
      </c>
      <c r="G910" s="125">
        <v>218</v>
      </c>
      <c r="H910" s="125">
        <v>228</v>
      </c>
      <c r="I910" s="125">
        <v>100</v>
      </c>
      <c r="J910" s="125">
        <v>174</v>
      </c>
      <c r="K910" s="125">
        <v>175</v>
      </c>
      <c r="L910" s="125">
        <v>100</v>
      </c>
      <c r="M910" s="125">
        <v>227</v>
      </c>
      <c r="N910" s="125">
        <v>235</v>
      </c>
      <c r="O910" s="125">
        <v>100</v>
      </c>
      <c r="P910" s="125">
        <v>5</v>
      </c>
      <c r="Q910" s="125">
        <v>0</v>
      </c>
      <c r="R910" s="125">
        <v>0</v>
      </c>
    </row>
    <row r="911" spans="1:18" x14ac:dyDescent="0.55000000000000004">
      <c r="A911" s="125" t="s">
        <v>203</v>
      </c>
      <c r="B911" s="125">
        <v>2020</v>
      </c>
      <c r="C911" s="125" t="s">
        <v>162</v>
      </c>
      <c r="D911" s="125">
        <v>218</v>
      </c>
      <c r="E911" s="125">
        <v>228</v>
      </c>
      <c r="F911" s="125">
        <v>100</v>
      </c>
      <c r="G911" s="125">
        <v>218</v>
      </c>
      <c r="H911" s="125">
        <v>228</v>
      </c>
      <c r="I911" s="125">
        <v>100</v>
      </c>
      <c r="J911" s="125">
        <v>174</v>
      </c>
      <c r="K911" s="125">
        <v>176</v>
      </c>
      <c r="L911" s="125">
        <v>100</v>
      </c>
      <c r="M911" s="125">
        <v>227</v>
      </c>
      <c r="N911" s="125">
        <v>235</v>
      </c>
      <c r="O911" s="125">
        <v>100</v>
      </c>
      <c r="P911" s="125">
        <v>5</v>
      </c>
      <c r="Q911" s="125">
        <v>0</v>
      </c>
      <c r="R911" s="125">
        <v>0</v>
      </c>
    </row>
    <row r="912" spans="1:18" x14ac:dyDescent="0.55000000000000004">
      <c r="A912" s="125" t="s">
        <v>203</v>
      </c>
      <c r="B912" s="125">
        <v>2020</v>
      </c>
      <c r="C912" s="125" t="s">
        <v>163</v>
      </c>
      <c r="D912" s="125">
        <v>219</v>
      </c>
      <c r="E912" s="125">
        <v>228</v>
      </c>
      <c r="F912" s="125">
        <v>100</v>
      </c>
      <c r="G912" s="125">
        <v>219</v>
      </c>
      <c r="H912" s="125">
        <v>228</v>
      </c>
      <c r="I912" s="125">
        <v>100</v>
      </c>
      <c r="J912" s="125">
        <v>174</v>
      </c>
      <c r="K912" s="125">
        <v>175</v>
      </c>
      <c r="L912" s="125">
        <v>100</v>
      </c>
      <c r="M912" s="125">
        <v>229</v>
      </c>
      <c r="N912" s="125">
        <v>231</v>
      </c>
      <c r="O912" s="125">
        <v>100</v>
      </c>
      <c r="P912" s="125">
        <v>5</v>
      </c>
      <c r="Q912" s="125">
        <v>0</v>
      </c>
      <c r="R912" s="125">
        <v>0</v>
      </c>
    </row>
    <row r="913" spans="1:18" x14ac:dyDescent="0.55000000000000004">
      <c r="A913" s="125" t="s">
        <v>203</v>
      </c>
      <c r="B913" s="125">
        <v>2020</v>
      </c>
      <c r="C913" s="125" t="s">
        <v>164</v>
      </c>
      <c r="D913" s="125">
        <v>219</v>
      </c>
      <c r="E913" s="125">
        <v>226</v>
      </c>
      <c r="F913" s="125">
        <v>100</v>
      </c>
      <c r="G913" s="125">
        <v>219</v>
      </c>
      <c r="H913" s="125">
        <v>226</v>
      </c>
      <c r="I913" s="125">
        <v>100</v>
      </c>
      <c r="J913" s="125">
        <v>174</v>
      </c>
      <c r="K913" s="125">
        <v>174</v>
      </c>
      <c r="L913" s="125">
        <v>100</v>
      </c>
      <c r="M913" s="125">
        <v>229</v>
      </c>
      <c r="N913" s="125">
        <v>235</v>
      </c>
      <c r="O913" s="125">
        <v>100</v>
      </c>
      <c r="P913" s="125">
        <v>5</v>
      </c>
      <c r="Q913" s="125">
        <v>0</v>
      </c>
      <c r="R913" s="125">
        <v>0</v>
      </c>
    </row>
    <row r="914" spans="1:18" x14ac:dyDescent="0.55000000000000004">
      <c r="A914" s="125" t="s">
        <v>203</v>
      </c>
      <c r="B914" s="125">
        <v>2020</v>
      </c>
      <c r="C914" s="125" t="s">
        <v>165</v>
      </c>
      <c r="D914" s="125">
        <v>219</v>
      </c>
      <c r="E914" s="125">
        <v>227</v>
      </c>
      <c r="F914" s="125">
        <v>100</v>
      </c>
      <c r="G914" s="125">
        <v>219</v>
      </c>
      <c r="H914" s="125">
        <v>227</v>
      </c>
      <c r="I914" s="125">
        <v>100</v>
      </c>
      <c r="J914" s="125">
        <v>174</v>
      </c>
      <c r="K914" s="125">
        <v>175</v>
      </c>
      <c r="L914" s="125">
        <v>100</v>
      </c>
      <c r="M914" s="125">
        <v>229</v>
      </c>
      <c r="N914" s="125">
        <v>232</v>
      </c>
      <c r="O914" s="125">
        <v>100</v>
      </c>
      <c r="P914" s="125">
        <v>5</v>
      </c>
      <c r="Q914" s="125">
        <v>0</v>
      </c>
      <c r="R914" s="125">
        <v>0</v>
      </c>
    </row>
    <row r="915" spans="1:18" x14ac:dyDescent="0.55000000000000004">
      <c r="A915" s="125" t="s">
        <v>203</v>
      </c>
      <c r="B915" s="125">
        <v>2020</v>
      </c>
      <c r="C915" s="125" t="s">
        <v>166</v>
      </c>
      <c r="D915" s="125">
        <v>221</v>
      </c>
      <c r="E915" s="125">
        <v>225</v>
      </c>
      <c r="F915" s="125">
        <v>100</v>
      </c>
      <c r="G915" s="125">
        <v>221</v>
      </c>
      <c r="H915" s="125">
        <v>225</v>
      </c>
      <c r="I915" s="125">
        <v>100</v>
      </c>
      <c r="J915" s="125">
        <v>176</v>
      </c>
      <c r="K915" s="125">
        <v>176</v>
      </c>
      <c r="L915" s="125">
        <v>100</v>
      </c>
      <c r="M915" s="125">
        <v>231</v>
      </c>
      <c r="N915" s="125">
        <v>231</v>
      </c>
      <c r="O915" s="125">
        <v>100</v>
      </c>
      <c r="P915" s="125">
        <v>5</v>
      </c>
      <c r="Q915" s="125">
        <v>0</v>
      </c>
      <c r="R915" s="125">
        <v>0</v>
      </c>
    </row>
    <row r="916" spans="1:18" x14ac:dyDescent="0.55000000000000004">
      <c r="A916" s="125" t="s">
        <v>204</v>
      </c>
      <c r="B916" s="125">
        <v>2020</v>
      </c>
      <c r="C916" s="125" t="s">
        <v>155</v>
      </c>
      <c r="D916" s="125">
        <v>577</v>
      </c>
      <c r="E916" s="125">
        <v>530</v>
      </c>
      <c r="F916" s="125">
        <v>91.9</v>
      </c>
      <c r="G916" s="125">
        <v>577</v>
      </c>
      <c r="H916" s="125">
        <v>530</v>
      </c>
      <c r="I916" s="125">
        <v>91.9</v>
      </c>
      <c r="J916" s="125">
        <v>492</v>
      </c>
      <c r="K916" s="125">
        <v>470</v>
      </c>
      <c r="L916" s="125">
        <v>95.5</v>
      </c>
      <c r="M916" s="125">
        <v>624</v>
      </c>
      <c r="N916" s="125">
        <v>483</v>
      </c>
      <c r="O916" s="125">
        <v>77.400000000000006</v>
      </c>
      <c r="P916" s="125">
        <v>29</v>
      </c>
      <c r="Q916" s="125">
        <v>3</v>
      </c>
      <c r="R916" s="125">
        <v>10.3</v>
      </c>
    </row>
    <row r="917" spans="1:18" x14ac:dyDescent="0.55000000000000004">
      <c r="A917" s="125" t="s">
        <v>204</v>
      </c>
      <c r="B917" s="125">
        <v>2020</v>
      </c>
      <c r="C917" s="125" t="s">
        <v>156</v>
      </c>
      <c r="D917" s="125">
        <v>579</v>
      </c>
      <c r="E917" s="125">
        <v>505</v>
      </c>
      <c r="F917" s="125">
        <v>87.2</v>
      </c>
      <c r="G917" s="125">
        <v>579</v>
      </c>
      <c r="H917" s="125">
        <v>505</v>
      </c>
      <c r="I917" s="125">
        <v>87.2</v>
      </c>
      <c r="J917" s="125">
        <v>493</v>
      </c>
      <c r="K917" s="125">
        <v>465</v>
      </c>
      <c r="L917" s="125">
        <v>94.3</v>
      </c>
      <c r="M917" s="125">
        <v>625</v>
      </c>
      <c r="N917" s="125">
        <v>479</v>
      </c>
      <c r="O917" s="125">
        <v>76.599999999999994</v>
      </c>
      <c r="P917" s="125">
        <v>29</v>
      </c>
      <c r="Q917" s="125">
        <v>3</v>
      </c>
      <c r="R917" s="125">
        <v>10.3</v>
      </c>
    </row>
    <row r="918" spans="1:18" x14ac:dyDescent="0.55000000000000004">
      <c r="A918" s="125" t="s">
        <v>204</v>
      </c>
      <c r="B918" s="125">
        <v>2020</v>
      </c>
      <c r="C918" s="125" t="s">
        <v>157</v>
      </c>
      <c r="D918" s="125">
        <v>581</v>
      </c>
      <c r="E918" s="125">
        <v>516</v>
      </c>
      <c r="F918" s="125">
        <v>88.8</v>
      </c>
      <c r="G918" s="125">
        <v>581</v>
      </c>
      <c r="H918" s="125">
        <v>516</v>
      </c>
      <c r="I918" s="125">
        <v>88.8</v>
      </c>
      <c r="J918" s="125">
        <v>494</v>
      </c>
      <c r="K918" s="125">
        <v>466</v>
      </c>
      <c r="L918" s="125">
        <v>94.3</v>
      </c>
      <c r="M918" s="125">
        <v>627</v>
      </c>
      <c r="N918" s="125">
        <v>476</v>
      </c>
      <c r="O918" s="125">
        <v>75.900000000000006</v>
      </c>
      <c r="P918" s="125">
        <v>29</v>
      </c>
      <c r="Q918" s="125">
        <v>3</v>
      </c>
      <c r="R918" s="125">
        <v>10.3</v>
      </c>
    </row>
    <row r="919" spans="1:18" x14ac:dyDescent="0.55000000000000004">
      <c r="A919" s="125" t="s">
        <v>204</v>
      </c>
      <c r="B919" s="125">
        <v>2020</v>
      </c>
      <c r="C919" s="125" t="s">
        <v>158</v>
      </c>
      <c r="D919" s="125">
        <v>585</v>
      </c>
      <c r="E919" s="125">
        <v>543</v>
      </c>
      <c r="F919" s="125">
        <v>92.8</v>
      </c>
      <c r="G919" s="125">
        <v>585</v>
      </c>
      <c r="H919" s="125">
        <v>543</v>
      </c>
      <c r="I919" s="125">
        <v>92.8</v>
      </c>
      <c r="J919" s="125">
        <v>497</v>
      </c>
      <c r="K919" s="125">
        <v>467</v>
      </c>
      <c r="L919" s="125">
        <v>94</v>
      </c>
      <c r="M919" s="125">
        <v>630</v>
      </c>
      <c r="N919" s="125">
        <v>495</v>
      </c>
      <c r="O919" s="125">
        <v>78.599999999999994</v>
      </c>
      <c r="P919" s="125">
        <v>29</v>
      </c>
      <c r="Q919" s="125">
        <v>3</v>
      </c>
      <c r="R919" s="125">
        <v>10.3</v>
      </c>
    </row>
    <row r="920" spans="1:18" x14ac:dyDescent="0.55000000000000004">
      <c r="A920" s="125" t="s">
        <v>204</v>
      </c>
      <c r="B920" s="125">
        <v>2020</v>
      </c>
      <c r="C920" s="125" t="s">
        <v>159</v>
      </c>
      <c r="D920" s="125">
        <v>590</v>
      </c>
      <c r="E920" s="125">
        <v>553</v>
      </c>
      <c r="F920" s="125">
        <v>93.7</v>
      </c>
      <c r="G920" s="125">
        <v>590</v>
      </c>
      <c r="H920" s="125">
        <v>553</v>
      </c>
      <c r="I920" s="125">
        <v>93.7</v>
      </c>
      <c r="J920" s="125">
        <v>502</v>
      </c>
      <c r="K920" s="125">
        <v>470</v>
      </c>
      <c r="L920" s="125">
        <v>93.6</v>
      </c>
      <c r="M920" s="125">
        <v>634</v>
      </c>
      <c r="N920" s="125">
        <v>506</v>
      </c>
      <c r="O920" s="125">
        <v>79.8</v>
      </c>
      <c r="P920" s="125">
        <v>29</v>
      </c>
      <c r="Q920" s="125">
        <v>2</v>
      </c>
      <c r="R920" s="125">
        <v>6.9</v>
      </c>
    </row>
    <row r="921" spans="1:18" x14ac:dyDescent="0.55000000000000004">
      <c r="A921" s="125" t="s">
        <v>204</v>
      </c>
      <c r="B921" s="125">
        <v>2020</v>
      </c>
      <c r="C921" s="125" t="s">
        <v>160</v>
      </c>
      <c r="D921" s="125">
        <v>591</v>
      </c>
      <c r="E921" s="125">
        <v>555</v>
      </c>
      <c r="F921" s="125">
        <v>93.9</v>
      </c>
      <c r="G921" s="125">
        <v>591</v>
      </c>
      <c r="H921" s="125">
        <v>555</v>
      </c>
      <c r="I921" s="125">
        <v>93.9</v>
      </c>
      <c r="J921" s="125">
        <v>503</v>
      </c>
      <c r="K921" s="125">
        <v>476</v>
      </c>
      <c r="L921" s="125">
        <v>94.6</v>
      </c>
      <c r="M921" s="125">
        <v>635</v>
      </c>
      <c r="N921" s="125">
        <v>491</v>
      </c>
      <c r="O921" s="125">
        <v>77.3</v>
      </c>
      <c r="P921" s="125">
        <v>29</v>
      </c>
      <c r="Q921" s="125">
        <v>3</v>
      </c>
      <c r="R921" s="125">
        <v>10.3</v>
      </c>
    </row>
    <row r="922" spans="1:18" x14ac:dyDescent="0.55000000000000004">
      <c r="A922" s="125" t="s">
        <v>204</v>
      </c>
      <c r="B922" s="125">
        <v>2020</v>
      </c>
      <c r="C922" s="125" t="s">
        <v>161</v>
      </c>
      <c r="D922" s="125">
        <v>592</v>
      </c>
      <c r="E922" s="125">
        <v>572</v>
      </c>
      <c r="F922" s="125">
        <v>96.6</v>
      </c>
      <c r="G922" s="125">
        <v>592</v>
      </c>
      <c r="H922" s="125">
        <v>572</v>
      </c>
      <c r="I922" s="125">
        <v>96.6</v>
      </c>
      <c r="J922" s="125">
        <v>504</v>
      </c>
      <c r="K922" s="125">
        <v>497</v>
      </c>
      <c r="L922" s="125">
        <v>98.6</v>
      </c>
      <c r="M922" s="125">
        <v>639</v>
      </c>
      <c r="N922" s="125">
        <v>531</v>
      </c>
      <c r="O922" s="125">
        <v>83.1</v>
      </c>
      <c r="P922" s="125">
        <v>29</v>
      </c>
      <c r="Q922" s="125">
        <v>3</v>
      </c>
      <c r="R922" s="125">
        <v>10.3</v>
      </c>
    </row>
    <row r="923" spans="1:18" x14ac:dyDescent="0.55000000000000004">
      <c r="A923" s="125" t="s">
        <v>204</v>
      </c>
      <c r="B923" s="125">
        <v>2020</v>
      </c>
      <c r="C923" s="125" t="s">
        <v>162</v>
      </c>
      <c r="D923" s="125">
        <v>592</v>
      </c>
      <c r="E923" s="125">
        <v>575</v>
      </c>
      <c r="F923" s="125">
        <v>97.1</v>
      </c>
      <c r="G923" s="125">
        <v>592</v>
      </c>
      <c r="H923" s="125">
        <v>575</v>
      </c>
      <c r="I923" s="125">
        <v>97.1</v>
      </c>
      <c r="J923" s="125">
        <v>505</v>
      </c>
      <c r="K923" s="125">
        <v>497</v>
      </c>
      <c r="L923" s="125">
        <v>98.4</v>
      </c>
      <c r="M923" s="125">
        <v>640</v>
      </c>
      <c r="N923" s="125">
        <v>516</v>
      </c>
      <c r="O923" s="125">
        <v>80.599999999999994</v>
      </c>
      <c r="P923" s="125">
        <v>29</v>
      </c>
      <c r="Q923" s="125">
        <v>3</v>
      </c>
      <c r="R923" s="125">
        <v>10.3</v>
      </c>
    </row>
    <row r="924" spans="1:18" x14ac:dyDescent="0.55000000000000004">
      <c r="A924" s="125" t="s">
        <v>204</v>
      </c>
      <c r="B924" s="125">
        <v>2020</v>
      </c>
      <c r="C924" s="125" t="s">
        <v>163</v>
      </c>
      <c r="D924" s="125">
        <v>596</v>
      </c>
      <c r="E924" s="125">
        <v>572</v>
      </c>
      <c r="F924" s="125">
        <v>96</v>
      </c>
      <c r="G924" s="125">
        <v>596</v>
      </c>
      <c r="H924" s="125">
        <v>572</v>
      </c>
      <c r="I924" s="125">
        <v>96</v>
      </c>
      <c r="J924" s="125">
        <v>508</v>
      </c>
      <c r="K924" s="125">
        <v>498</v>
      </c>
      <c r="L924" s="125">
        <v>98</v>
      </c>
      <c r="M924" s="125">
        <v>645</v>
      </c>
      <c r="N924" s="125">
        <v>553</v>
      </c>
      <c r="O924" s="125">
        <v>85.7</v>
      </c>
      <c r="P924" s="125">
        <v>29</v>
      </c>
      <c r="Q924" s="125">
        <v>2</v>
      </c>
      <c r="R924" s="125">
        <v>6.9</v>
      </c>
    </row>
    <row r="925" spans="1:18" x14ac:dyDescent="0.55000000000000004">
      <c r="A925" s="125" t="s">
        <v>204</v>
      </c>
      <c r="B925" s="125">
        <v>2020</v>
      </c>
      <c r="C925" s="125" t="s">
        <v>164</v>
      </c>
      <c r="D925" s="125">
        <v>597</v>
      </c>
      <c r="E925" s="125">
        <v>561</v>
      </c>
      <c r="F925" s="125">
        <v>94</v>
      </c>
      <c r="G925" s="125">
        <v>597</v>
      </c>
      <c r="H925" s="125">
        <v>561</v>
      </c>
      <c r="I925" s="125">
        <v>94</v>
      </c>
      <c r="J925" s="125">
        <v>509</v>
      </c>
      <c r="K925" s="125">
        <v>496</v>
      </c>
      <c r="L925" s="125">
        <v>97.4</v>
      </c>
      <c r="M925" s="125">
        <v>646</v>
      </c>
      <c r="N925" s="125">
        <v>721</v>
      </c>
      <c r="O925" s="125">
        <v>100</v>
      </c>
      <c r="P925" s="125">
        <v>29</v>
      </c>
      <c r="Q925" s="125">
        <v>3</v>
      </c>
      <c r="R925" s="125">
        <v>10.3</v>
      </c>
    </row>
    <row r="926" spans="1:18" x14ac:dyDescent="0.55000000000000004">
      <c r="A926" s="125" t="s">
        <v>204</v>
      </c>
      <c r="B926" s="125">
        <v>2020</v>
      </c>
      <c r="C926" s="125" t="s">
        <v>165</v>
      </c>
      <c r="D926" s="125">
        <v>598</v>
      </c>
      <c r="E926" s="125">
        <v>579</v>
      </c>
      <c r="F926" s="125">
        <v>96.8</v>
      </c>
      <c r="G926" s="125">
        <v>598</v>
      </c>
      <c r="H926" s="125">
        <v>579</v>
      </c>
      <c r="I926" s="125">
        <v>96.8</v>
      </c>
      <c r="J926" s="125">
        <v>509</v>
      </c>
      <c r="K926" s="125">
        <v>511</v>
      </c>
      <c r="L926" s="125">
        <v>100</v>
      </c>
      <c r="M926" s="125">
        <v>647</v>
      </c>
      <c r="N926" s="125">
        <v>714</v>
      </c>
      <c r="O926" s="125">
        <v>100</v>
      </c>
      <c r="P926" s="125">
        <v>29</v>
      </c>
      <c r="Q926" s="125">
        <v>2</v>
      </c>
      <c r="R926" s="125">
        <v>6.9</v>
      </c>
    </row>
    <row r="927" spans="1:18" x14ac:dyDescent="0.55000000000000004">
      <c r="A927" s="125" t="s">
        <v>204</v>
      </c>
      <c r="B927" s="125">
        <v>2020</v>
      </c>
      <c r="C927" s="125" t="s">
        <v>166</v>
      </c>
      <c r="D927" s="125">
        <v>598</v>
      </c>
      <c r="E927" s="125">
        <v>577</v>
      </c>
      <c r="F927" s="125">
        <v>96.5</v>
      </c>
      <c r="G927" s="125">
        <v>598</v>
      </c>
      <c r="H927" s="125">
        <v>577</v>
      </c>
      <c r="I927" s="125">
        <v>96.5</v>
      </c>
      <c r="J927" s="125">
        <v>509</v>
      </c>
      <c r="K927" s="125">
        <v>516</v>
      </c>
      <c r="L927" s="125">
        <v>100</v>
      </c>
      <c r="M927" s="125">
        <v>647</v>
      </c>
      <c r="N927" s="125">
        <v>664</v>
      </c>
      <c r="O927" s="125">
        <v>100</v>
      </c>
      <c r="P927" s="125">
        <v>29</v>
      </c>
      <c r="Q927" s="125">
        <v>2</v>
      </c>
      <c r="R927" s="125">
        <v>6.9</v>
      </c>
    </row>
    <row r="928" spans="1:18" x14ac:dyDescent="0.55000000000000004">
      <c r="A928" s="125" t="s">
        <v>205</v>
      </c>
      <c r="B928" s="125">
        <v>2020</v>
      </c>
      <c r="C928" s="125" t="s">
        <v>155</v>
      </c>
      <c r="D928" s="125">
        <v>457</v>
      </c>
      <c r="E928" s="125">
        <v>447</v>
      </c>
      <c r="F928" s="125">
        <v>97.8</v>
      </c>
      <c r="G928" s="125">
        <v>457</v>
      </c>
      <c r="H928" s="125">
        <v>447</v>
      </c>
      <c r="I928" s="125">
        <v>97.8</v>
      </c>
      <c r="J928" s="125">
        <v>327</v>
      </c>
      <c r="K928" s="125">
        <v>318</v>
      </c>
      <c r="L928" s="125">
        <v>97.2</v>
      </c>
      <c r="M928" s="125">
        <v>444</v>
      </c>
      <c r="N928" s="125">
        <v>425</v>
      </c>
      <c r="O928" s="125">
        <v>95.7</v>
      </c>
      <c r="P928" s="125">
        <v>6</v>
      </c>
      <c r="Q928" s="125">
        <v>4</v>
      </c>
      <c r="R928" s="125">
        <v>66.7</v>
      </c>
    </row>
    <row r="929" spans="1:18" x14ac:dyDescent="0.55000000000000004">
      <c r="A929" s="125" t="s">
        <v>205</v>
      </c>
      <c r="B929" s="125">
        <v>2020</v>
      </c>
      <c r="C929" s="125" t="s">
        <v>156</v>
      </c>
      <c r="D929" s="125">
        <v>459</v>
      </c>
      <c r="E929" s="125">
        <v>444</v>
      </c>
      <c r="F929" s="125">
        <v>96.7</v>
      </c>
      <c r="G929" s="125">
        <v>459</v>
      </c>
      <c r="H929" s="125">
        <v>444</v>
      </c>
      <c r="I929" s="125">
        <v>96.7</v>
      </c>
      <c r="J929" s="125">
        <v>327</v>
      </c>
      <c r="K929" s="125">
        <v>322</v>
      </c>
      <c r="L929" s="125">
        <v>98.5</v>
      </c>
      <c r="M929" s="125">
        <v>446</v>
      </c>
      <c r="N929" s="125">
        <v>422</v>
      </c>
      <c r="O929" s="125">
        <v>94.6</v>
      </c>
      <c r="P929" s="125">
        <v>6</v>
      </c>
      <c r="Q929" s="125">
        <v>3</v>
      </c>
      <c r="R929" s="125">
        <v>50</v>
      </c>
    </row>
    <row r="930" spans="1:18" x14ac:dyDescent="0.55000000000000004">
      <c r="A930" s="125" t="s">
        <v>205</v>
      </c>
      <c r="B930" s="125">
        <v>2020</v>
      </c>
      <c r="C930" s="125" t="s">
        <v>157</v>
      </c>
      <c r="D930" s="125">
        <v>460</v>
      </c>
      <c r="E930" s="125">
        <v>454</v>
      </c>
      <c r="F930" s="125">
        <v>98.7</v>
      </c>
      <c r="G930" s="125">
        <v>460</v>
      </c>
      <c r="H930" s="125">
        <v>454</v>
      </c>
      <c r="I930" s="125">
        <v>98.7</v>
      </c>
      <c r="J930" s="125">
        <v>327</v>
      </c>
      <c r="K930" s="125">
        <v>328</v>
      </c>
      <c r="L930" s="125">
        <v>100</v>
      </c>
      <c r="M930" s="125">
        <v>447</v>
      </c>
      <c r="N930" s="125">
        <v>438</v>
      </c>
      <c r="O930" s="125">
        <v>98</v>
      </c>
      <c r="P930" s="125">
        <v>6</v>
      </c>
      <c r="Q930" s="125">
        <v>3</v>
      </c>
      <c r="R930" s="125">
        <v>50</v>
      </c>
    </row>
    <row r="931" spans="1:18" x14ac:dyDescent="0.55000000000000004">
      <c r="A931" s="125" t="s">
        <v>205</v>
      </c>
      <c r="B931" s="125">
        <v>2020</v>
      </c>
      <c r="C931" s="125" t="s">
        <v>158</v>
      </c>
      <c r="D931" s="125">
        <v>460</v>
      </c>
      <c r="E931" s="125">
        <v>456</v>
      </c>
      <c r="F931" s="125">
        <v>99.1</v>
      </c>
      <c r="G931" s="125">
        <v>460</v>
      </c>
      <c r="H931" s="125">
        <v>456</v>
      </c>
      <c r="I931" s="125">
        <v>99.1</v>
      </c>
      <c r="J931" s="125">
        <v>327</v>
      </c>
      <c r="K931" s="125">
        <v>331</v>
      </c>
      <c r="L931" s="125">
        <v>100</v>
      </c>
      <c r="M931" s="125">
        <v>447</v>
      </c>
      <c r="N931" s="125">
        <v>445</v>
      </c>
      <c r="O931" s="125">
        <v>99.6</v>
      </c>
      <c r="P931" s="125">
        <v>6</v>
      </c>
      <c r="Q931" s="125">
        <v>4</v>
      </c>
      <c r="R931" s="125">
        <v>66.7</v>
      </c>
    </row>
    <row r="932" spans="1:18" x14ac:dyDescent="0.55000000000000004">
      <c r="A932" s="125" t="s">
        <v>205</v>
      </c>
      <c r="B932" s="125">
        <v>2020</v>
      </c>
      <c r="C932" s="125" t="s">
        <v>159</v>
      </c>
      <c r="D932" s="125">
        <v>463</v>
      </c>
      <c r="E932" s="125">
        <v>460</v>
      </c>
      <c r="F932" s="125">
        <v>99.4</v>
      </c>
      <c r="G932" s="125">
        <v>463</v>
      </c>
      <c r="H932" s="125">
        <v>460</v>
      </c>
      <c r="I932" s="125">
        <v>99.4</v>
      </c>
      <c r="J932" s="125">
        <v>329</v>
      </c>
      <c r="K932" s="125">
        <v>332</v>
      </c>
      <c r="L932" s="125">
        <v>100</v>
      </c>
      <c r="M932" s="125">
        <v>450</v>
      </c>
      <c r="N932" s="125">
        <v>451</v>
      </c>
      <c r="O932" s="125">
        <v>100</v>
      </c>
      <c r="P932" s="125">
        <v>6</v>
      </c>
      <c r="Q932" s="125">
        <v>4</v>
      </c>
      <c r="R932" s="125">
        <v>66.7</v>
      </c>
    </row>
    <row r="933" spans="1:18" x14ac:dyDescent="0.55000000000000004">
      <c r="A933" s="125" t="s">
        <v>205</v>
      </c>
      <c r="B933" s="125">
        <v>2020</v>
      </c>
      <c r="C933" s="125" t="s">
        <v>160</v>
      </c>
      <c r="D933" s="125">
        <v>463</v>
      </c>
      <c r="E933" s="125">
        <v>462</v>
      </c>
      <c r="F933" s="125">
        <v>99.8</v>
      </c>
      <c r="G933" s="125">
        <v>463</v>
      </c>
      <c r="H933" s="125">
        <v>462</v>
      </c>
      <c r="I933" s="125">
        <v>99.8</v>
      </c>
      <c r="J933" s="125">
        <v>329</v>
      </c>
      <c r="K933" s="125">
        <v>325</v>
      </c>
      <c r="L933" s="125">
        <v>98.8</v>
      </c>
      <c r="M933" s="125">
        <v>450</v>
      </c>
      <c r="N933" s="125">
        <v>450</v>
      </c>
      <c r="O933" s="125">
        <v>100</v>
      </c>
      <c r="P933" s="125">
        <v>6</v>
      </c>
      <c r="Q933" s="125">
        <v>4</v>
      </c>
      <c r="R933" s="125">
        <v>66.7</v>
      </c>
    </row>
    <row r="934" spans="1:18" x14ac:dyDescent="0.55000000000000004">
      <c r="A934" s="125" t="s">
        <v>205</v>
      </c>
      <c r="B934" s="125">
        <v>2020</v>
      </c>
      <c r="C934" s="125" t="s">
        <v>161</v>
      </c>
      <c r="D934" s="125">
        <v>468</v>
      </c>
      <c r="E934" s="125">
        <v>465</v>
      </c>
      <c r="F934" s="125">
        <v>99.4</v>
      </c>
      <c r="G934" s="125">
        <v>468</v>
      </c>
      <c r="H934" s="125">
        <v>465</v>
      </c>
      <c r="I934" s="125">
        <v>99.4</v>
      </c>
      <c r="J934" s="125">
        <v>331</v>
      </c>
      <c r="K934" s="125">
        <v>328</v>
      </c>
      <c r="L934" s="125">
        <v>99.1</v>
      </c>
      <c r="M934" s="125">
        <v>455</v>
      </c>
      <c r="N934" s="125">
        <v>454</v>
      </c>
      <c r="O934" s="125">
        <v>99.8</v>
      </c>
      <c r="P934" s="125">
        <v>6</v>
      </c>
      <c r="Q934" s="125">
        <v>4</v>
      </c>
      <c r="R934" s="125">
        <v>66.7</v>
      </c>
    </row>
    <row r="935" spans="1:18" x14ac:dyDescent="0.55000000000000004">
      <c r="A935" s="125" t="s">
        <v>205</v>
      </c>
      <c r="B935" s="125">
        <v>2020</v>
      </c>
      <c r="C935" s="125" t="s">
        <v>162</v>
      </c>
      <c r="D935" s="125">
        <v>471</v>
      </c>
      <c r="E935" s="125">
        <v>471</v>
      </c>
      <c r="F935" s="125">
        <v>100</v>
      </c>
      <c r="G935" s="125">
        <v>471</v>
      </c>
      <c r="H935" s="125">
        <v>471</v>
      </c>
      <c r="I935" s="125">
        <v>100</v>
      </c>
      <c r="J935" s="125">
        <v>334</v>
      </c>
      <c r="K935" s="125">
        <v>331</v>
      </c>
      <c r="L935" s="125">
        <v>99.1</v>
      </c>
      <c r="M935" s="125">
        <v>458</v>
      </c>
      <c r="N935" s="125">
        <v>456</v>
      </c>
      <c r="O935" s="125">
        <v>99.6</v>
      </c>
      <c r="P935" s="125">
        <v>6</v>
      </c>
      <c r="Q935" s="125">
        <v>4</v>
      </c>
      <c r="R935" s="125">
        <v>66.7</v>
      </c>
    </row>
    <row r="936" spans="1:18" x14ac:dyDescent="0.55000000000000004">
      <c r="A936" s="125" t="s">
        <v>205</v>
      </c>
      <c r="B936" s="125">
        <v>2020</v>
      </c>
      <c r="C936" s="125" t="s">
        <v>163</v>
      </c>
      <c r="D936" s="125">
        <v>475</v>
      </c>
      <c r="E936" s="125">
        <v>475</v>
      </c>
      <c r="F936" s="125">
        <v>100</v>
      </c>
      <c r="G936" s="125">
        <v>475</v>
      </c>
      <c r="H936" s="125">
        <v>475</v>
      </c>
      <c r="I936" s="125">
        <v>100</v>
      </c>
      <c r="J936" s="125">
        <v>337</v>
      </c>
      <c r="K936" s="125">
        <v>330</v>
      </c>
      <c r="L936" s="125">
        <v>97.9</v>
      </c>
      <c r="M936" s="125">
        <v>462</v>
      </c>
      <c r="N936" s="125">
        <v>461</v>
      </c>
      <c r="O936" s="125">
        <v>99.8</v>
      </c>
      <c r="P936" s="125">
        <v>6</v>
      </c>
      <c r="Q936" s="125">
        <v>4</v>
      </c>
      <c r="R936" s="125">
        <v>66.7</v>
      </c>
    </row>
    <row r="937" spans="1:18" x14ac:dyDescent="0.55000000000000004">
      <c r="A937" s="125" t="s">
        <v>205</v>
      </c>
      <c r="B937" s="125">
        <v>2020</v>
      </c>
      <c r="C937" s="125" t="s">
        <v>164</v>
      </c>
      <c r="D937" s="125">
        <v>477</v>
      </c>
      <c r="E937" s="125">
        <v>474</v>
      </c>
      <c r="F937" s="125">
        <v>99.4</v>
      </c>
      <c r="G937" s="125">
        <v>477</v>
      </c>
      <c r="H937" s="125">
        <v>474</v>
      </c>
      <c r="I937" s="125">
        <v>99.4</v>
      </c>
      <c r="J937" s="125">
        <v>339</v>
      </c>
      <c r="K937" s="125">
        <v>329</v>
      </c>
      <c r="L937" s="125">
        <v>97.1</v>
      </c>
      <c r="M937" s="125">
        <v>464</v>
      </c>
      <c r="N937" s="125">
        <v>501</v>
      </c>
      <c r="O937" s="125">
        <v>100</v>
      </c>
      <c r="P937" s="125">
        <v>6</v>
      </c>
      <c r="Q937" s="125">
        <v>4</v>
      </c>
      <c r="R937" s="125">
        <v>66.7</v>
      </c>
    </row>
    <row r="938" spans="1:18" x14ac:dyDescent="0.55000000000000004">
      <c r="A938" s="125" t="s">
        <v>205</v>
      </c>
      <c r="B938" s="125">
        <v>2020</v>
      </c>
      <c r="C938" s="125" t="s">
        <v>165</v>
      </c>
      <c r="D938" s="125">
        <v>479</v>
      </c>
      <c r="E938" s="125">
        <v>480</v>
      </c>
      <c r="F938" s="125">
        <v>100</v>
      </c>
      <c r="G938" s="125">
        <v>479</v>
      </c>
      <c r="H938" s="125">
        <v>480</v>
      </c>
      <c r="I938" s="125">
        <v>100</v>
      </c>
      <c r="J938" s="125">
        <v>341</v>
      </c>
      <c r="K938" s="125">
        <v>334</v>
      </c>
      <c r="L938" s="125">
        <v>97.9</v>
      </c>
      <c r="M938" s="125">
        <v>466</v>
      </c>
      <c r="N938" s="125">
        <v>512</v>
      </c>
      <c r="O938" s="125">
        <v>100</v>
      </c>
      <c r="P938" s="125">
        <v>6</v>
      </c>
      <c r="Q938" s="125">
        <v>4</v>
      </c>
      <c r="R938" s="125">
        <v>66.7</v>
      </c>
    </row>
    <row r="939" spans="1:18" x14ac:dyDescent="0.55000000000000004">
      <c r="A939" s="125" t="s">
        <v>205</v>
      </c>
      <c r="B939" s="125">
        <v>2020</v>
      </c>
      <c r="C939" s="125" t="s">
        <v>166</v>
      </c>
      <c r="D939" s="125">
        <v>479</v>
      </c>
      <c r="E939" s="125">
        <v>480</v>
      </c>
      <c r="F939" s="125">
        <v>100</v>
      </c>
      <c r="G939" s="125">
        <v>479</v>
      </c>
      <c r="H939" s="125">
        <v>480</v>
      </c>
      <c r="I939" s="125">
        <v>100</v>
      </c>
      <c r="J939" s="125">
        <v>341</v>
      </c>
      <c r="K939" s="125">
        <v>336</v>
      </c>
      <c r="L939" s="125">
        <v>98.5</v>
      </c>
      <c r="M939" s="125">
        <v>466</v>
      </c>
      <c r="N939" s="125">
        <v>500</v>
      </c>
      <c r="O939" s="125">
        <v>100</v>
      </c>
      <c r="P939" s="125">
        <v>6</v>
      </c>
      <c r="Q939" s="125">
        <v>3</v>
      </c>
      <c r="R939" s="125">
        <v>50</v>
      </c>
    </row>
    <row r="940" spans="1:18" x14ac:dyDescent="0.55000000000000004">
      <c r="A940" s="125" t="s">
        <v>206</v>
      </c>
      <c r="B940" s="125">
        <v>2020</v>
      </c>
      <c r="C940" s="125" t="s">
        <v>155</v>
      </c>
      <c r="D940" s="125">
        <v>192</v>
      </c>
      <c r="E940" s="125">
        <v>185</v>
      </c>
      <c r="F940" s="125">
        <v>96.4</v>
      </c>
      <c r="G940" s="125">
        <v>192</v>
      </c>
      <c r="H940" s="125">
        <v>185</v>
      </c>
      <c r="I940" s="125">
        <v>96.4</v>
      </c>
      <c r="J940" s="125">
        <v>166</v>
      </c>
      <c r="K940" s="125">
        <v>165</v>
      </c>
      <c r="L940" s="125">
        <v>99.4</v>
      </c>
      <c r="M940" s="125">
        <v>203</v>
      </c>
      <c r="N940" s="125">
        <v>192</v>
      </c>
      <c r="O940" s="125">
        <v>94.6</v>
      </c>
      <c r="P940" s="125">
        <v>10</v>
      </c>
      <c r="Q940" s="125">
        <v>12</v>
      </c>
      <c r="R940" s="125">
        <v>100</v>
      </c>
    </row>
    <row r="941" spans="1:18" x14ac:dyDescent="0.55000000000000004">
      <c r="A941" s="125" t="s">
        <v>206</v>
      </c>
      <c r="B941" s="125">
        <v>2020</v>
      </c>
      <c r="C941" s="125" t="s">
        <v>156</v>
      </c>
      <c r="D941" s="125">
        <v>192</v>
      </c>
      <c r="E941" s="125">
        <v>186</v>
      </c>
      <c r="F941" s="125">
        <v>96.9</v>
      </c>
      <c r="G941" s="125">
        <v>192</v>
      </c>
      <c r="H941" s="125">
        <v>186</v>
      </c>
      <c r="I941" s="125">
        <v>96.9</v>
      </c>
      <c r="J941" s="125">
        <v>166</v>
      </c>
      <c r="K941" s="125">
        <v>166</v>
      </c>
      <c r="L941" s="125">
        <v>100</v>
      </c>
      <c r="M941" s="125">
        <v>203</v>
      </c>
      <c r="N941" s="125">
        <v>194</v>
      </c>
      <c r="O941" s="125">
        <v>95.6</v>
      </c>
      <c r="P941" s="125">
        <v>10</v>
      </c>
      <c r="Q941" s="125">
        <v>11</v>
      </c>
      <c r="R941" s="125">
        <v>100</v>
      </c>
    </row>
    <row r="942" spans="1:18" x14ac:dyDescent="0.55000000000000004">
      <c r="A942" s="125" t="s">
        <v>206</v>
      </c>
      <c r="B942" s="125">
        <v>2020</v>
      </c>
      <c r="C942" s="125" t="s">
        <v>157</v>
      </c>
      <c r="D942" s="125">
        <v>194</v>
      </c>
      <c r="E942" s="125">
        <v>187</v>
      </c>
      <c r="F942" s="125">
        <v>96.4</v>
      </c>
      <c r="G942" s="125">
        <v>194</v>
      </c>
      <c r="H942" s="125">
        <v>187</v>
      </c>
      <c r="I942" s="125">
        <v>96.4</v>
      </c>
      <c r="J942" s="125">
        <v>167</v>
      </c>
      <c r="K942" s="125">
        <v>166</v>
      </c>
      <c r="L942" s="125">
        <v>99.4</v>
      </c>
      <c r="M942" s="125">
        <v>205</v>
      </c>
      <c r="N942" s="125">
        <v>195</v>
      </c>
      <c r="O942" s="125">
        <v>95.1</v>
      </c>
      <c r="P942" s="125">
        <v>10</v>
      </c>
      <c r="Q942" s="125">
        <v>9</v>
      </c>
      <c r="R942" s="125">
        <v>90</v>
      </c>
    </row>
    <row r="943" spans="1:18" x14ac:dyDescent="0.55000000000000004">
      <c r="A943" s="125" t="s">
        <v>206</v>
      </c>
      <c r="B943" s="125">
        <v>2020</v>
      </c>
      <c r="C943" s="125" t="s">
        <v>158</v>
      </c>
      <c r="D943" s="125">
        <v>194</v>
      </c>
      <c r="E943" s="125">
        <v>193</v>
      </c>
      <c r="F943" s="125">
        <v>99.5</v>
      </c>
      <c r="G943" s="125">
        <v>194</v>
      </c>
      <c r="H943" s="125">
        <v>193</v>
      </c>
      <c r="I943" s="125">
        <v>99.5</v>
      </c>
      <c r="J943" s="125">
        <v>167</v>
      </c>
      <c r="K943" s="125">
        <v>165</v>
      </c>
      <c r="L943" s="125">
        <v>98.8</v>
      </c>
      <c r="M943" s="125">
        <v>205</v>
      </c>
      <c r="N943" s="125">
        <v>196</v>
      </c>
      <c r="O943" s="125">
        <v>95.6</v>
      </c>
      <c r="P943" s="125">
        <v>10</v>
      </c>
      <c r="Q943" s="125">
        <v>9</v>
      </c>
      <c r="R943" s="125">
        <v>90</v>
      </c>
    </row>
    <row r="944" spans="1:18" x14ac:dyDescent="0.55000000000000004">
      <c r="A944" s="125" t="s">
        <v>206</v>
      </c>
      <c r="B944" s="125">
        <v>2020</v>
      </c>
      <c r="C944" s="125" t="s">
        <v>159</v>
      </c>
      <c r="D944" s="125">
        <v>194</v>
      </c>
      <c r="E944" s="125">
        <v>194</v>
      </c>
      <c r="F944" s="125">
        <v>100</v>
      </c>
      <c r="G944" s="125">
        <v>194</v>
      </c>
      <c r="H944" s="125">
        <v>194</v>
      </c>
      <c r="I944" s="125">
        <v>100</v>
      </c>
      <c r="J944" s="125">
        <v>167</v>
      </c>
      <c r="K944" s="125">
        <v>166</v>
      </c>
      <c r="L944" s="125">
        <v>99.4</v>
      </c>
      <c r="M944" s="125">
        <v>205</v>
      </c>
      <c r="N944" s="125">
        <v>196</v>
      </c>
      <c r="O944" s="125">
        <v>95.6</v>
      </c>
      <c r="P944" s="125">
        <v>10</v>
      </c>
      <c r="Q944" s="125">
        <v>11</v>
      </c>
      <c r="R944" s="125">
        <v>100</v>
      </c>
    </row>
    <row r="945" spans="1:18" x14ac:dyDescent="0.55000000000000004">
      <c r="A945" s="125" t="s">
        <v>206</v>
      </c>
      <c r="B945" s="125">
        <v>2020</v>
      </c>
      <c r="C945" s="125" t="s">
        <v>160</v>
      </c>
      <c r="D945" s="125">
        <v>194</v>
      </c>
      <c r="E945" s="125">
        <v>195</v>
      </c>
      <c r="F945" s="125">
        <v>100</v>
      </c>
      <c r="G945" s="125">
        <v>194</v>
      </c>
      <c r="H945" s="125">
        <v>195</v>
      </c>
      <c r="I945" s="125">
        <v>100</v>
      </c>
      <c r="J945" s="125">
        <v>167</v>
      </c>
      <c r="K945" s="125">
        <v>166</v>
      </c>
      <c r="L945" s="125">
        <v>99.4</v>
      </c>
      <c r="M945" s="125">
        <v>205</v>
      </c>
      <c r="N945" s="125">
        <v>198</v>
      </c>
      <c r="O945" s="125">
        <v>96.6</v>
      </c>
      <c r="P945" s="125">
        <v>10</v>
      </c>
      <c r="Q945" s="125">
        <v>13</v>
      </c>
      <c r="R945" s="125">
        <v>100</v>
      </c>
    </row>
    <row r="946" spans="1:18" x14ac:dyDescent="0.55000000000000004">
      <c r="A946" s="125" t="s">
        <v>206</v>
      </c>
      <c r="B946" s="125">
        <v>2020</v>
      </c>
      <c r="C946" s="125" t="s">
        <v>161</v>
      </c>
      <c r="D946" s="125">
        <v>195</v>
      </c>
      <c r="E946" s="125">
        <v>195</v>
      </c>
      <c r="F946" s="125">
        <v>100</v>
      </c>
      <c r="G946" s="125">
        <v>195</v>
      </c>
      <c r="H946" s="125">
        <v>195</v>
      </c>
      <c r="I946" s="125">
        <v>100</v>
      </c>
      <c r="J946" s="125">
        <v>167</v>
      </c>
      <c r="K946" s="125">
        <v>166</v>
      </c>
      <c r="L946" s="125">
        <v>99.4</v>
      </c>
      <c r="M946" s="125">
        <v>206</v>
      </c>
      <c r="N946" s="125">
        <v>198</v>
      </c>
      <c r="O946" s="125">
        <v>96.1</v>
      </c>
      <c r="P946" s="125">
        <v>10</v>
      </c>
      <c r="Q946" s="125">
        <v>12</v>
      </c>
      <c r="R946" s="125">
        <v>100</v>
      </c>
    </row>
    <row r="947" spans="1:18" x14ac:dyDescent="0.55000000000000004">
      <c r="A947" s="125" t="s">
        <v>206</v>
      </c>
      <c r="B947" s="125">
        <v>2020</v>
      </c>
      <c r="C947" s="125" t="s">
        <v>162</v>
      </c>
      <c r="D947" s="125">
        <v>195</v>
      </c>
      <c r="E947" s="125">
        <v>197</v>
      </c>
      <c r="F947" s="125">
        <v>100</v>
      </c>
      <c r="G947" s="125">
        <v>195</v>
      </c>
      <c r="H947" s="125">
        <v>197</v>
      </c>
      <c r="I947" s="125">
        <v>100</v>
      </c>
      <c r="J947" s="125">
        <v>167</v>
      </c>
      <c r="K947" s="125">
        <v>166</v>
      </c>
      <c r="L947" s="125">
        <v>99.4</v>
      </c>
      <c r="M947" s="125">
        <v>206</v>
      </c>
      <c r="N947" s="125">
        <v>204</v>
      </c>
      <c r="O947" s="125">
        <v>99</v>
      </c>
      <c r="P947" s="125">
        <v>10</v>
      </c>
      <c r="Q947" s="125">
        <v>13</v>
      </c>
      <c r="R947" s="125">
        <v>100</v>
      </c>
    </row>
    <row r="948" spans="1:18" x14ac:dyDescent="0.55000000000000004">
      <c r="A948" s="125" t="s">
        <v>206</v>
      </c>
      <c r="B948" s="125">
        <v>2020</v>
      </c>
      <c r="C948" s="125" t="s">
        <v>163</v>
      </c>
      <c r="D948" s="125">
        <v>195</v>
      </c>
      <c r="E948" s="125">
        <v>196</v>
      </c>
      <c r="F948" s="125">
        <v>100</v>
      </c>
      <c r="G948" s="125">
        <v>195</v>
      </c>
      <c r="H948" s="125">
        <v>196</v>
      </c>
      <c r="I948" s="125">
        <v>100</v>
      </c>
      <c r="J948" s="125">
        <v>167</v>
      </c>
      <c r="K948" s="125">
        <v>165</v>
      </c>
      <c r="L948" s="125">
        <v>98.8</v>
      </c>
      <c r="M948" s="125">
        <v>206</v>
      </c>
      <c r="N948" s="125">
        <v>202</v>
      </c>
      <c r="O948" s="125">
        <v>98.1</v>
      </c>
      <c r="P948" s="125">
        <v>10</v>
      </c>
      <c r="Q948" s="125">
        <v>13</v>
      </c>
      <c r="R948" s="125">
        <v>100</v>
      </c>
    </row>
    <row r="949" spans="1:18" x14ac:dyDescent="0.55000000000000004">
      <c r="A949" s="125" t="s">
        <v>206</v>
      </c>
      <c r="B949" s="125">
        <v>2020</v>
      </c>
      <c r="C949" s="125" t="s">
        <v>164</v>
      </c>
      <c r="D949" s="125">
        <v>196</v>
      </c>
      <c r="E949" s="125">
        <v>196</v>
      </c>
      <c r="F949" s="125">
        <v>100</v>
      </c>
      <c r="G949" s="125">
        <v>196</v>
      </c>
      <c r="H949" s="125">
        <v>196</v>
      </c>
      <c r="I949" s="125">
        <v>100</v>
      </c>
      <c r="J949" s="125">
        <v>167</v>
      </c>
      <c r="K949" s="125">
        <v>166</v>
      </c>
      <c r="L949" s="125">
        <v>99.4</v>
      </c>
      <c r="M949" s="125">
        <v>207</v>
      </c>
      <c r="N949" s="125">
        <v>214</v>
      </c>
      <c r="O949" s="125">
        <v>100</v>
      </c>
      <c r="P949" s="125">
        <v>10</v>
      </c>
      <c r="Q949" s="125">
        <v>8</v>
      </c>
      <c r="R949" s="125">
        <v>80</v>
      </c>
    </row>
    <row r="950" spans="1:18" x14ac:dyDescent="0.55000000000000004">
      <c r="A950" s="125" t="s">
        <v>206</v>
      </c>
      <c r="B950" s="125">
        <v>2020</v>
      </c>
      <c r="C950" s="125" t="s">
        <v>165</v>
      </c>
      <c r="D950" s="125">
        <v>196</v>
      </c>
      <c r="E950" s="125">
        <v>195</v>
      </c>
      <c r="F950" s="125">
        <v>99.5</v>
      </c>
      <c r="G950" s="125">
        <v>196</v>
      </c>
      <c r="H950" s="125">
        <v>195</v>
      </c>
      <c r="I950" s="125">
        <v>99.5</v>
      </c>
      <c r="J950" s="125">
        <v>167</v>
      </c>
      <c r="K950" s="125">
        <v>166</v>
      </c>
      <c r="L950" s="125">
        <v>99.4</v>
      </c>
      <c r="M950" s="125">
        <v>207</v>
      </c>
      <c r="N950" s="125">
        <v>204</v>
      </c>
      <c r="O950" s="125">
        <v>98.6</v>
      </c>
      <c r="P950" s="125">
        <v>10</v>
      </c>
      <c r="Q950" s="125">
        <v>12</v>
      </c>
      <c r="R950" s="125">
        <v>100</v>
      </c>
    </row>
    <row r="951" spans="1:18" x14ac:dyDescent="0.55000000000000004">
      <c r="A951" s="125" t="s">
        <v>206</v>
      </c>
      <c r="B951" s="125">
        <v>2020</v>
      </c>
      <c r="C951" s="125" t="s">
        <v>166</v>
      </c>
      <c r="D951" s="125">
        <v>196</v>
      </c>
      <c r="E951" s="125">
        <v>162</v>
      </c>
      <c r="F951" s="125">
        <v>82.7</v>
      </c>
      <c r="G951" s="125">
        <v>196</v>
      </c>
      <c r="H951" s="125">
        <v>162</v>
      </c>
      <c r="I951" s="125">
        <v>82.7</v>
      </c>
      <c r="J951" s="125">
        <v>167</v>
      </c>
      <c r="K951" s="125">
        <v>136</v>
      </c>
      <c r="L951" s="125">
        <v>81.400000000000006</v>
      </c>
      <c r="M951" s="125">
        <v>207</v>
      </c>
      <c r="N951" s="125">
        <v>172</v>
      </c>
      <c r="O951" s="125">
        <v>83.1</v>
      </c>
      <c r="P951" s="125">
        <v>10</v>
      </c>
      <c r="Q951" s="125">
        <v>10</v>
      </c>
      <c r="R951" s="125">
        <v>100</v>
      </c>
    </row>
    <row r="952" spans="1:18" x14ac:dyDescent="0.55000000000000004">
      <c r="A952" s="125" t="s">
        <v>207</v>
      </c>
      <c r="B952" s="125">
        <v>2020</v>
      </c>
      <c r="C952" s="125" t="s">
        <v>155</v>
      </c>
      <c r="D952" s="125">
        <v>189</v>
      </c>
      <c r="E952" s="125">
        <v>165</v>
      </c>
      <c r="F952" s="125">
        <v>87.3</v>
      </c>
      <c r="G952" s="125">
        <v>189</v>
      </c>
      <c r="H952" s="125">
        <v>165</v>
      </c>
      <c r="I952" s="125">
        <v>87.3</v>
      </c>
      <c r="J952" s="125">
        <v>165</v>
      </c>
      <c r="K952" s="125">
        <v>147</v>
      </c>
      <c r="L952" s="125">
        <v>89.1</v>
      </c>
      <c r="M952" s="125">
        <v>188</v>
      </c>
      <c r="N952" s="125">
        <v>172</v>
      </c>
      <c r="O952" s="125">
        <v>91.5</v>
      </c>
      <c r="P952" s="125">
        <v>3</v>
      </c>
      <c r="Q952" s="125">
        <v>0</v>
      </c>
      <c r="R952" s="125">
        <v>0</v>
      </c>
    </row>
    <row r="953" spans="1:18" x14ac:dyDescent="0.55000000000000004">
      <c r="A953" s="125" t="s">
        <v>207</v>
      </c>
      <c r="B953" s="125">
        <v>2020</v>
      </c>
      <c r="C953" s="125" t="s">
        <v>156</v>
      </c>
      <c r="D953" s="125">
        <v>189</v>
      </c>
      <c r="E953" s="125">
        <v>171</v>
      </c>
      <c r="F953" s="125">
        <v>90.5</v>
      </c>
      <c r="G953" s="125">
        <v>189</v>
      </c>
      <c r="H953" s="125">
        <v>171</v>
      </c>
      <c r="I953" s="125">
        <v>90.5</v>
      </c>
      <c r="J953" s="125">
        <v>165</v>
      </c>
      <c r="K953" s="125">
        <v>153</v>
      </c>
      <c r="L953" s="125">
        <v>92.7</v>
      </c>
      <c r="M953" s="125">
        <v>188</v>
      </c>
      <c r="N953" s="125">
        <v>179</v>
      </c>
      <c r="O953" s="125">
        <v>95.2</v>
      </c>
      <c r="P953" s="125">
        <v>3</v>
      </c>
      <c r="Q953" s="125">
        <v>0</v>
      </c>
      <c r="R953" s="125">
        <v>0</v>
      </c>
    </row>
    <row r="954" spans="1:18" x14ac:dyDescent="0.55000000000000004">
      <c r="A954" s="125" t="s">
        <v>207</v>
      </c>
      <c r="B954" s="125">
        <v>2020</v>
      </c>
      <c r="C954" s="125" t="s">
        <v>157</v>
      </c>
      <c r="D954" s="125">
        <v>190</v>
      </c>
      <c r="E954" s="125">
        <v>173</v>
      </c>
      <c r="F954" s="125">
        <v>91.1</v>
      </c>
      <c r="G954" s="125">
        <v>190</v>
      </c>
      <c r="H954" s="125">
        <v>173</v>
      </c>
      <c r="I954" s="125">
        <v>91.1</v>
      </c>
      <c r="J954" s="125">
        <v>166</v>
      </c>
      <c r="K954" s="125">
        <v>154</v>
      </c>
      <c r="L954" s="125">
        <v>92.8</v>
      </c>
      <c r="M954" s="125">
        <v>189</v>
      </c>
      <c r="N954" s="125">
        <v>178</v>
      </c>
      <c r="O954" s="125">
        <v>94.2</v>
      </c>
      <c r="P954" s="125">
        <v>3</v>
      </c>
      <c r="Q954" s="125">
        <v>0</v>
      </c>
      <c r="R954" s="125">
        <v>0</v>
      </c>
    </row>
    <row r="955" spans="1:18" x14ac:dyDescent="0.55000000000000004">
      <c r="A955" s="125" t="s">
        <v>207</v>
      </c>
      <c r="B955" s="125">
        <v>2020</v>
      </c>
      <c r="C955" s="125" t="s">
        <v>158</v>
      </c>
      <c r="D955" s="125">
        <v>191</v>
      </c>
      <c r="E955" s="125">
        <v>178</v>
      </c>
      <c r="F955" s="125">
        <v>93.2</v>
      </c>
      <c r="G955" s="125">
        <v>191</v>
      </c>
      <c r="H955" s="125">
        <v>178</v>
      </c>
      <c r="I955" s="125">
        <v>93.2</v>
      </c>
      <c r="J955" s="125">
        <v>167</v>
      </c>
      <c r="K955" s="125">
        <v>155</v>
      </c>
      <c r="L955" s="125">
        <v>92.8</v>
      </c>
      <c r="M955" s="125">
        <v>190</v>
      </c>
      <c r="N955" s="125">
        <v>175</v>
      </c>
      <c r="O955" s="125">
        <v>92.1</v>
      </c>
      <c r="P955" s="125">
        <v>3</v>
      </c>
      <c r="Q955" s="125">
        <v>0</v>
      </c>
      <c r="R955" s="125">
        <v>0</v>
      </c>
    </row>
    <row r="956" spans="1:18" x14ac:dyDescent="0.55000000000000004">
      <c r="A956" s="125" t="s">
        <v>207</v>
      </c>
      <c r="B956" s="125">
        <v>2020</v>
      </c>
      <c r="C956" s="125" t="s">
        <v>159</v>
      </c>
      <c r="D956" s="125">
        <v>191</v>
      </c>
      <c r="E956" s="125">
        <v>179</v>
      </c>
      <c r="F956" s="125">
        <v>93.7</v>
      </c>
      <c r="G956" s="125">
        <v>191</v>
      </c>
      <c r="H956" s="125">
        <v>179</v>
      </c>
      <c r="I956" s="125">
        <v>93.7</v>
      </c>
      <c r="J956" s="125">
        <v>167</v>
      </c>
      <c r="K956" s="125">
        <v>155</v>
      </c>
      <c r="L956" s="125">
        <v>92.8</v>
      </c>
      <c r="M956" s="125">
        <v>190</v>
      </c>
      <c r="N956" s="125">
        <v>180</v>
      </c>
      <c r="O956" s="125">
        <v>94.7</v>
      </c>
      <c r="P956" s="125">
        <v>3</v>
      </c>
      <c r="Q956" s="125">
        <v>0</v>
      </c>
      <c r="R956" s="125">
        <v>0</v>
      </c>
    </row>
    <row r="957" spans="1:18" x14ac:dyDescent="0.55000000000000004">
      <c r="A957" s="125" t="s">
        <v>207</v>
      </c>
      <c r="B957" s="125">
        <v>2020</v>
      </c>
      <c r="C957" s="125" t="s">
        <v>160</v>
      </c>
      <c r="D957" s="125">
        <v>192</v>
      </c>
      <c r="E957" s="125">
        <v>177</v>
      </c>
      <c r="F957" s="125">
        <v>92.2</v>
      </c>
      <c r="G957" s="125">
        <v>192</v>
      </c>
      <c r="H957" s="125">
        <v>177</v>
      </c>
      <c r="I957" s="125">
        <v>92.2</v>
      </c>
      <c r="J957" s="125">
        <v>168</v>
      </c>
      <c r="K957" s="125">
        <v>154</v>
      </c>
      <c r="L957" s="125">
        <v>91.7</v>
      </c>
      <c r="M957" s="125">
        <v>191</v>
      </c>
      <c r="N957" s="125">
        <v>179</v>
      </c>
      <c r="O957" s="125">
        <v>93.7</v>
      </c>
      <c r="P957" s="125">
        <v>3</v>
      </c>
      <c r="Q957" s="125">
        <v>0</v>
      </c>
      <c r="R957" s="125">
        <v>0</v>
      </c>
    </row>
    <row r="958" spans="1:18" x14ac:dyDescent="0.55000000000000004">
      <c r="A958" s="125" t="s">
        <v>207</v>
      </c>
      <c r="B958" s="125">
        <v>2020</v>
      </c>
      <c r="C958" s="125" t="s">
        <v>161</v>
      </c>
      <c r="D958" s="125">
        <v>192</v>
      </c>
      <c r="E958" s="125">
        <v>184</v>
      </c>
      <c r="F958" s="125">
        <v>95.8</v>
      </c>
      <c r="G958" s="125">
        <v>192</v>
      </c>
      <c r="H958" s="125">
        <v>184</v>
      </c>
      <c r="I958" s="125">
        <v>95.8</v>
      </c>
      <c r="J958" s="125">
        <v>168</v>
      </c>
      <c r="K958" s="125">
        <v>159</v>
      </c>
      <c r="L958" s="125">
        <v>94.6</v>
      </c>
      <c r="M958" s="125">
        <v>191</v>
      </c>
      <c r="N958" s="125">
        <v>185</v>
      </c>
      <c r="O958" s="125">
        <v>96.9</v>
      </c>
      <c r="P958" s="125">
        <v>3</v>
      </c>
      <c r="Q958" s="125">
        <v>0</v>
      </c>
      <c r="R958" s="125">
        <v>0</v>
      </c>
    </row>
    <row r="959" spans="1:18" x14ac:dyDescent="0.55000000000000004">
      <c r="A959" s="125" t="s">
        <v>207</v>
      </c>
      <c r="B959" s="125">
        <v>2020</v>
      </c>
      <c r="C959" s="125" t="s">
        <v>162</v>
      </c>
      <c r="D959" s="125">
        <v>193</v>
      </c>
      <c r="E959" s="125">
        <v>188</v>
      </c>
      <c r="F959" s="125">
        <v>97.4</v>
      </c>
      <c r="G959" s="125">
        <v>193</v>
      </c>
      <c r="H959" s="125">
        <v>188</v>
      </c>
      <c r="I959" s="125">
        <v>97.4</v>
      </c>
      <c r="J959" s="125">
        <v>169</v>
      </c>
      <c r="K959" s="125">
        <v>163</v>
      </c>
      <c r="L959" s="125">
        <v>96.4</v>
      </c>
      <c r="M959" s="125">
        <v>192</v>
      </c>
      <c r="N959" s="125">
        <v>188</v>
      </c>
      <c r="O959" s="125">
        <v>97.9</v>
      </c>
      <c r="P959" s="125">
        <v>3</v>
      </c>
      <c r="Q959" s="125">
        <v>0</v>
      </c>
      <c r="R959" s="125">
        <v>0</v>
      </c>
    </row>
    <row r="960" spans="1:18" x14ac:dyDescent="0.55000000000000004">
      <c r="A960" s="125" t="s">
        <v>207</v>
      </c>
      <c r="B960" s="125">
        <v>2020</v>
      </c>
      <c r="C960" s="125" t="s">
        <v>163</v>
      </c>
      <c r="D960" s="125">
        <v>193</v>
      </c>
      <c r="E960" s="125">
        <v>190</v>
      </c>
      <c r="F960" s="125">
        <v>98.4</v>
      </c>
      <c r="G960" s="125">
        <v>193</v>
      </c>
      <c r="H960" s="125">
        <v>190</v>
      </c>
      <c r="I960" s="125">
        <v>98.4</v>
      </c>
      <c r="J960" s="125">
        <v>169</v>
      </c>
      <c r="K960" s="125">
        <v>164</v>
      </c>
      <c r="L960" s="125">
        <v>97</v>
      </c>
      <c r="M960" s="125">
        <v>192</v>
      </c>
      <c r="N960" s="125">
        <v>188</v>
      </c>
      <c r="O960" s="125">
        <v>97.9</v>
      </c>
      <c r="P960" s="125">
        <v>3</v>
      </c>
      <c r="Q960" s="125">
        <v>0</v>
      </c>
      <c r="R960" s="125">
        <v>0</v>
      </c>
    </row>
    <row r="961" spans="1:18" x14ac:dyDescent="0.55000000000000004">
      <c r="A961" s="125" t="s">
        <v>207</v>
      </c>
      <c r="B961" s="125">
        <v>2020</v>
      </c>
      <c r="C961" s="125" t="s">
        <v>164</v>
      </c>
      <c r="D961" s="125">
        <v>194</v>
      </c>
      <c r="E961" s="125">
        <v>192</v>
      </c>
      <c r="F961" s="125">
        <v>99</v>
      </c>
      <c r="G961" s="125">
        <v>194</v>
      </c>
      <c r="H961" s="125">
        <v>192</v>
      </c>
      <c r="I961" s="125">
        <v>99</v>
      </c>
      <c r="J961" s="125">
        <v>170</v>
      </c>
      <c r="K961" s="125">
        <v>163</v>
      </c>
      <c r="L961" s="125">
        <v>95.9</v>
      </c>
      <c r="M961" s="125">
        <v>193</v>
      </c>
      <c r="N961" s="125">
        <v>198</v>
      </c>
      <c r="O961" s="125">
        <v>100</v>
      </c>
      <c r="P961" s="125">
        <v>3</v>
      </c>
      <c r="Q961" s="125">
        <v>0</v>
      </c>
      <c r="R961" s="125">
        <v>0</v>
      </c>
    </row>
    <row r="962" spans="1:18" x14ac:dyDescent="0.55000000000000004">
      <c r="A962" s="125" t="s">
        <v>207</v>
      </c>
      <c r="B962" s="125">
        <v>2020</v>
      </c>
      <c r="C962" s="125" t="s">
        <v>165</v>
      </c>
      <c r="D962" s="125">
        <v>194</v>
      </c>
      <c r="E962" s="125">
        <v>193</v>
      </c>
      <c r="F962" s="125">
        <v>99.5</v>
      </c>
      <c r="G962" s="125">
        <v>194</v>
      </c>
      <c r="H962" s="125">
        <v>193</v>
      </c>
      <c r="I962" s="125">
        <v>99.5</v>
      </c>
      <c r="J962" s="125">
        <v>170</v>
      </c>
      <c r="K962" s="125">
        <v>163</v>
      </c>
      <c r="L962" s="125">
        <v>95.9</v>
      </c>
      <c r="M962" s="125">
        <v>193</v>
      </c>
      <c r="N962" s="125">
        <v>178</v>
      </c>
      <c r="O962" s="125">
        <v>92.2</v>
      </c>
      <c r="P962" s="125">
        <v>3</v>
      </c>
      <c r="Q962" s="125">
        <v>0</v>
      </c>
      <c r="R962" s="125">
        <v>0</v>
      </c>
    </row>
    <row r="963" spans="1:18" x14ac:dyDescent="0.55000000000000004">
      <c r="A963" s="125" t="s">
        <v>207</v>
      </c>
      <c r="B963" s="125">
        <v>2020</v>
      </c>
      <c r="C963" s="125" t="s">
        <v>166</v>
      </c>
      <c r="D963" s="125">
        <v>195</v>
      </c>
      <c r="E963" s="125">
        <v>192</v>
      </c>
      <c r="F963" s="125">
        <v>98.5</v>
      </c>
      <c r="G963" s="125">
        <v>195</v>
      </c>
      <c r="H963" s="125">
        <v>192</v>
      </c>
      <c r="I963" s="125">
        <v>98.5</v>
      </c>
      <c r="J963" s="125">
        <v>171</v>
      </c>
      <c r="K963" s="125">
        <v>164</v>
      </c>
      <c r="L963" s="125">
        <v>95.9</v>
      </c>
      <c r="M963" s="125">
        <v>194</v>
      </c>
      <c r="N963" s="125">
        <v>194</v>
      </c>
      <c r="O963" s="125">
        <v>100</v>
      </c>
      <c r="P963" s="125">
        <v>3</v>
      </c>
      <c r="Q963" s="125">
        <v>0</v>
      </c>
      <c r="R963" s="125">
        <v>0</v>
      </c>
    </row>
    <row r="964" spans="1:18" x14ac:dyDescent="0.55000000000000004">
      <c r="A964" s="125" t="s">
        <v>208</v>
      </c>
      <c r="B964" s="125">
        <v>2020</v>
      </c>
      <c r="C964" s="125" t="s">
        <v>155</v>
      </c>
      <c r="D964" s="125">
        <v>160</v>
      </c>
      <c r="E964" s="125">
        <v>154</v>
      </c>
      <c r="F964" s="125">
        <v>96.3</v>
      </c>
      <c r="G964" s="125">
        <v>160</v>
      </c>
      <c r="H964" s="125">
        <v>154</v>
      </c>
      <c r="I964" s="125">
        <v>96.3</v>
      </c>
      <c r="J964" s="125">
        <v>135</v>
      </c>
      <c r="K964" s="125">
        <v>139</v>
      </c>
      <c r="L964" s="125">
        <v>100</v>
      </c>
      <c r="M964" s="125">
        <v>163</v>
      </c>
      <c r="N964" s="125">
        <v>155</v>
      </c>
      <c r="O964" s="125">
        <v>95.1</v>
      </c>
      <c r="P964" s="125" t="s">
        <v>195</v>
      </c>
      <c r="Q964" s="125" t="s">
        <v>195</v>
      </c>
      <c r="R964" s="125" t="s">
        <v>195</v>
      </c>
    </row>
    <row r="965" spans="1:18" x14ac:dyDescent="0.55000000000000004">
      <c r="A965" s="125" t="s">
        <v>208</v>
      </c>
      <c r="B965" s="125">
        <v>2020</v>
      </c>
      <c r="C965" s="125" t="s">
        <v>156</v>
      </c>
      <c r="D965" s="125">
        <v>160</v>
      </c>
      <c r="E965" s="125">
        <v>154</v>
      </c>
      <c r="F965" s="125">
        <v>96.3</v>
      </c>
      <c r="G965" s="125">
        <v>160</v>
      </c>
      <c r="H965" s="125">
        <v>154</v>
      </c>
      <c r="I965" s="125">
        <v>96.3</v>
      </c>
      <c r="J965" s="125">
        <v>135</v>
      </c>
      <c r="K965" s="125">
        <v>139</v>
      </c>
      <c r="L965" s="125">
        <v>100</v>
      </c>
      <c r="M965" s="125">
        <v>163</v>
      </c>
      <c r="N965" s="125">
        <v>155</v>
      </c>
      <c r="O965" s="125">
        <v>95.1</v>
      </c>
      <c r="P965" s="125" t="s">
        <v>195</v>
      </c>
      <c r="Q965" s="125" t="s">
        <v>195</v>
      </c>
      <c r="R965" s="125" t="s">
        <v>195</v>
      </c>
    </row>
    <row r="966" spans="1:18" x14ac:dyDescent="0.55000000000000004">
      <c r="A966" s="125" t="s">
        <v>208</v>
      </c>
      <c r="B966" s="125">
        <v>2020</v>
      </c>
      <c r="C966" s="125" t="s">
        <v>157</v>
      </c>
      <c r="D966" s="125">
        <v>161</v>
      </c>
      <c r="E966" s="125">
        <v>154</v>
      </c>
      <c r="F966" s="125">
        <v>95.7</v>
      </c>
      <c r="G966" s="125">
        <v>161</v>
      </c>
      <c r="H966" s="125">
        <v>154</v>
      </c>
      <c r="I966" s="125">
        <v>95.7</v>
      </c>
      <c r="J966" s="125">
        <v>135</v>
      </c>
      <c r="K966" s="125">
        <v>139</v>
      </c>
      <c r="L966" s="125">
        <v>100</v>
      </c>
      <c r="M966" s="125">
        <v>164</v>
      </c>
      <c r="N966" s="125">
        <v>155</v>
      </c>
      <c r="O966" s="125">
        <v>94.5</v>
      </c>
      <c r="P966" s="125" t="s">
        <v>195</v>
      </c>
      <c r="Q966" s="125" t="s">
        <v>195</v>
      </c>
      <c r="R966" s="125" t="s">
        <v>195</v>
      </c>
    </row>
    <row r="967" spans="1:18" x14ac:dyDescent="0.55000000000000004">
      <c r="A967" s="125" t="s">
        <v>208</v>
      </c>
      <c r="B967" s="125">
        <v>2020</v>
      </c>
      <c r="C967" s="125" t="s">
        <v>158</v>
      </c>
      <c r="D967" s="125">
        <v>161</v>
      </c>
      <c r="E967" s="125">
        <v>153</v>
      </c>
      <c r="F967" s="125">
        <v>95</v>
      </c>
      <c r="G967" s="125">
        <v>161</v>
      </c>
      <c r="H967" s="125">
        <v>153</v>
      </c>
      <c r="I967" s="125">
        <v>95</v>
      </c>
      <c r="J967" s="125">
        <v>135</v>
      </c>
      <c r="K967" s="125">
        <v>139</v>
      </c>
      <c r="L967" s="125">
        <v>100</v>
      </c>
      <c r="M967" s="125">
        <v>165</v>
      </c>
      <c r="N967" s="125">
        <v>155</v>
      </c>
      <c r="O967" s="125">
        <v>93.9</v>
      </c>
      <c r="P967" s="125" t="s">
        <v>195</v>
      </c>
      <c r="Q967" s="125" t="s">
        <v>195</v>
      </c>
      <c r="R967" s="125" t="s">
        <v>195</v>
      </c>
    </row>
    <row r="968" spans="1:18" x14ac:dyDescent="0.55000000000000004">
      <c r="A968" s="125" t="s">
        <v>208</v>
      </c>
      <c r="B968" s="125">
        <v>2020</v>
      </c>
      <c r="C968" s="125" t="s">
        <v>159</v>
      </c>
      <c r="D968" s="125">
        <v>165</v>
      </c>
      <c r="E968" s="125">
        <v>155</v>
      </c>
      <c r="F968" s="125">
        <v>93.9</v>
      </c>
      <c r="G968" s="125">
        <v>165</v>
      </c>
      <c r="H968" s="125">
        <v>155</v>
      </c>
      <c r="I968" s="125">
        <v>93.9</v>
      </c>
      <c r="J968" s="125">
        <v>136</v>
      </c>
      <c r="K968" s="125">
        <v>139</v>
      </c>
      <c r="L968" s="125">
        <v>100</v>
      </c>
      <c r="M968" s="125">
        <v>169</v>
      </c>
      <c r="N968" s="125">
        <v>156</v>
      </c>
      <c r="O968" s="125">
        <v>92.3</v>
      </c>
      <c r="P968" s="125" t="s">
        <v>195</v>
      </c>
      <c r="Q968" s="125" t="s">
        <v>195</v>
      </c>
      <c r="R968" s="125" t="s">
        <v>195</v>
      </c>
    </row>
    <row r="969" spans="1:18" x14ac:dyDescent="0.55000000000000004">
      <c r="A969" s="125" t="s">
        <v>208</v>
      </c>
      <c r="B969" s="125">
        <v>2020</v>
      </c>
      <c r="C969" s="125" t="s">
        <v>160</v>
      </c>
      <c r="D969" s="125">
        <v>165</v>
      </c>
      <c r="E969" s="125">
        <v>157</v>
      </c>
      <c r="F969" s="125">
        <v>95.2</v>
      </c>
      <c r="G969" s="125">
        <v>165</v>
      </c>
      <c r="H969" s="125">
        <v>157</v>
      </c>
      <c r="I969" s="125">
        <v>95.2</v>
      </c>
      <c r="J969" s="125">
        <v>136</v>
      </c>
      <c r="K969" s="125">
        <v>139</v>
      </c>
      <c r="L969" s="125">
        <v>100</v>
      </c>
      <c r="M969" s="125">
        <v>169</v>
      </c>
      <c r="N969" s="125">
        <v>158</v>
      </c>
      <c r="O969" s="125">
        <v>93.5</v>
      </c>
      <c r="P969" s="125" t="s">
        <v>195</v>
      </c>
      <c r="Q969" s="125" t="s">
        <v>195</v>
      </c>
      <c r="R969" s="125" t="s">
        <v>195</v>
      </c>
    </row>
    <row r="970" spans="1:18" x14ac:dyDescent="0.55000000000000004">
      <c r="A970" s="125" t="s">
        <v>208</v>
      </c>
      <c r="B970" s="125">
        <v>2020</v>
      </c>
      <c r="C970" s="125" t="s">
        <v>161</v>
      </c>
      <c r="D970" s="125">
        <v>166</v>
      </c>
      <c r="E970" s="125">
        <v>161</v>
      </c>
      <c r="F970" s="125">
        <v>97</v>
      </c>
      <c r="G970" s="125">
        <v>166</v>
      </c>
      <c r="H970" s="125">
        <v>161</v>
      </c>
      <c r="I970" s="125">
        <v>97</v>
      </c>
      <c r="J970" s="125">
        <v>137</v>
      </c>
      <c r="K970" s="125">
        <v>139</v>
      </c>
      <c r="L970" s="125">
        <v>100</v>
      </c>
      <c r="M970" s="125">
        <v>170</v>
      </c>
      <c r="N970" s="125">
        <v>162</v>
      </c>
      <c r="O970" s="125">
        <v>95.3</v>
      </c>
      <c r="P970" s="125" t="s">
        <v>195</v>
      </c>
      <c r="Q970" s="125" t="s">
        <v>195</v>
      </c>
      <c r="R970" s="125" t="s">
        <v>195</v>
      </c>
    </row>
    <row r="971" spans="1:18" x14ac:dyDescent="0.55000000000000004">
      <c r="A971" s="125" t="s">
        <v>208</v>
      </c>
      <c r="B971" s="125">
        <v>2020</v>
      </c>
      <c r="C971" s="125" t="s">
        <v>162</v>
      </c>
      <c r="D971" s="125">
        <v>171</v>
      </c>
      <c r="E971" s="125">
        <v>164</v>
      </c>
      <c r="F971" s="125">
        <v>95.9</v>
      </c>
      <c r="G971" s="125">
        <v>171</v>
      </c>
      <c r="H971" s="125">
        <v>164</v>
      </c>
      <c r="I971" s="125">
        <v>95.9</v>
      </c>
      <c r="J971" s="125">
        <v>138</v>
      </c>
      <c r="K971" s="125">
        <v>140</v>
      </c>
      <c r="L971" s="125">
        <v>100</v>
      </c>
      <c r="M971" s="125">
        <v>175</v>
      </c>
      <c r="N971" s="125">
        <v>165</v>
      </c>
      <c r="O971" s="125">
        <v>94.3</v>
      </c>
      <c r="P971" s="125" t="s">
        <v>195</v>
      </c>
      <c r="Q971" s="125" t="s">
        <v>195</v>
      </c>
      <c r="R971" s="125" t="s">
        <v>195</v>
      </c>
    </row>
    <row r="972" spans="1:18" x14ac:dyDescent="0.55000000000000004">
      <c r="A972" s="125" t="s">
        <v>208</v>
      </c>
      <c r="B972" s="125">
        <v>2020</v>
      </c>
      <c r="C972" s="125" t="s">
        <v>163</v>
      </c>
      <c r="D972" s="125">
        <v>172</v>
      </c>
      <c r="E972" s="125">
        <v>164</v>
      </c>
      <c r="F972" s="125">
        <v>95.3</v>
      </c>
      <c r="G972" s="125">
        <v>172</v>
      </c>
      <c r="H972" s="125">
        <v>164</v>
      </c>
      <c r="I972" s="125">
        <v>95.3</v>
      </c>
      <c r="J972" s="125">
        <v>139</v>
      </c>
      <c r="K972" s="125">
        <v>142</v>
      </c>
      <c r="L972" s="125">
        <v>100</v>
      </c>
      <c r="M972" s="125">
        <v>176</v>
      </c>
      <c r="N972" s="125">
        <v>165</v>
      </c>
      <c r="O972" s="125">
        <v>93.8</v>
      </c>
      <c r="P972" s="125" t="s">
        <v>195</v>
      </c>
      <c r="Q972" s="125" t="s">
        <v>195</v>
      </c>
      <c r="R972" s="125" t="s">
        <v>195</v>
      </c>
    </row>
    <row r="973" spans="1:18" x14ac:dyDescent="0.55000000000000004">
      <c r="A973" s="125" t="s">
        <v>208</v>
      </c>
      <c r="B973" s="125">
        <v>2020</v>
      </c>
      <c r="C973" s="125" t="s">
        <v>164</v>
      </c>
      <c r="D973" s="125">
        <v>174</v>
      </c>
      <c r="E973" s="125">
        <v>168</v>
      </c>
      <c r="F973" s="125">
        <v>96.6</v>
      </c>
      <c r="G973" s="125">
        <v>174</v>
      </c>
      <c r="H973" s="125">
        <v>168</v>
      </c>
      <c r="I973" s="125">
        <v>96.6</v>
      </c>
      <c r="J973" s="125">
        <v>141</v>
      </c>
      <c r="K973" s="125">
        <v>142</v>
      </c>
      <c r="L973" s="125">
        <v>100</v>
      </c>
      <c r="M973" s="125">
        <v>178</v>
      </c>
      <c r="N973" s="125">
        <v>175</v>
      </c>
      <c r="O973" s="125">
        <v>98.3</v>
      </c>
      <c r="P973" s="125" t="s">
        <v>195</v>
      </c>
      <c r="Q973" s="125" t="s">
        <v>195</v>
      </c>
      <c r="R973" s="125" t="s">
        <v>195</v>
      </c>
    </row>
    <row r="974" spans="1:18" x14ac:dyDescent="0.55000000000000004">
      <c r="A974" s="125" t="s">
        <v>208</v>
      </c>
      <c r="B974" s="125">
        <v>2020</v>
      </c>
      <c r="C974" s="125" t="s">
        <v>165</v>
      </c>
      <c r="D974" s="125">
        <v>174</v>
      </c>
      <c r="E974" s="125">
        <v>170</v>
      </c>
      <c r="F974" s="125">
        <v>97.7</v>
      </c>
      <c r="G974" s="125">
        <v>174</v>
      </c>
      <c r="H974" s="125">
        <v>170</v>
      </c>
      <c r="I974" s="125">
        <v>97.7</v>
      </c>
      <c r="J974" s="125">
        <v>141</v>
      </c>
      <c r="K974" s="125">
        <v>143</v>
      </c>
      <c r="L974" s="125">
        <v>100</v>
      </c>
      <c r="M974" s="125">
        <v>178</v>
      </c>
      <c r="N974" s="125">
        <v>176</v>
      </c>
      <c r="O974" s="125">
        <v>98.9</v>
      </c>
      <c r="P974" s="125" t="s">
        <v>195</v>
      </c>
      <c r="Q974" s="125" t="s">
        <v>195</v>
      </c>
      <c r="R974" s="125" t="s">
        <v>195</v>
      </c>
    </row>
    <row r="975" spans="1:18" x14ac:dyDescent="0.55000000000000004">
      <c r="A975" s="125" t="s">
        <v>208</v>
      </c>
      <c r="B975" s="125">
        <v>2020</v>
      </c>
      <c r="C975" s="125" t="s">
        <v>166</v>
      </c>
      <c r="D975" s="125">
        <v>174</v>
      </c>
      <c r="E975" s="125">
        <v>170</v>
      </c>
      <c r="F975" s="125">
        <v>97.7</v>
      </c>
      <c r="G975" s="125">
        <v>174</v>
      </c>
      <c r="H975" s="125">
        <v>170</v>
      </c>
      <c r="I975" s="125">
        <v>97.7</v>
      </c>
      <c r="J975" s="125">
        <v>141</v>
      </c>
      <c r="K975" s="125">
        <v>143</v>
      </c>
      <c r="L975" s="125">
        <v>100</v>
      </c>
      <c r="M975" s="125">
        <v>178</v>
      </c>
      <c r="N975" s="125">
        <v>174</v>
      </c>
      <c r="O975" s="125">
        <v>97.8</v>
      </c>
      <c r="P975" s="125" t="s">
        <v>195</v>
      </c>
      <c r="Q975" s="125" t="s">
        <v>195</v>
      </c>
      <c r="R975" s="125" t="s">
        <v>195</v>
      </c>
    </row>
    <row r="976" spans="1:18" x14ac:dyDescent="0.55000000000000004">
      <c r="A976" s="125" t="s">
        <v>209</v>
      </c>
      <c r="B976" s="125">
        <v>2020</v>
      </c>
      <c r="C976" s="125" t="s">
        <v>155</v>
      </c>
      <c r="D976" s="125">
        <v>125</v>
      </c>
      <c r="E976" s="125">
        <v>126</v>
      </c>
      <c r="F976" s="125">
        <v>100</v>
      </c>
      <c r="G976" s="125">
        <v>125</v>
      </c>
      <c r="H976" s="125">
        <v>126</v>
      </c>
      <c r="I976" s="125">
        <v>100</v>
      </c>
      <c r="J976" s="125">
        <v>93</v>
      </c>
      <c r="K976" s="125">
        <v>90</v>
      </c>
      <c r="L976" s="125">
        <v>96.8</v>
      </c>
      <c r="M976" s="125">
        <v>136</v>
      </c>
      <c r="N976" s="125">
        <v>137</v>
      </c>
      <c r="O976" s="125">
        <v>100</v>
      </c>
      <c r="P976" s="125">
        <v>1</v>
      </c>
      <c r="Q976" s="125">
        <v>1</v>
      </c>
      <c r="R976" s="125">
        <v>100</v>
      </c>
    </row>
    <row r="977" spans="1:18" x14ac:dyDescent="0.55000000000000004">
      <c r="A977" s="125" t="s">
        <v>209</v>
      </c>
      <c r="B977" s="125">
        <v>2020</v>
      </c>
      <c r="C977" s="125" t="s">
        <v>156</v>
      </c>
      <c r="D977" s="125">
        <v>125</v>
      </c>
      <c r="E977" s="125">
        <v>128</v>
      </c>
      <c r="F977" s="125">
        <v>100</v>
      </c>
      <c r="G977" s="125">
        <v>125</v>
      </c>
      <c r="H977" s="125">
        <v>128</v>
      </c>
      <c r="I977" s="125">
        <v>100</v>
      </c>
      <c r="J977" s="125">
        <v>93</v>
      </c>
      <c r="K977" s="125">
        <v>90</v>
      </c>
      <c r="L977" s="125">
        <v>96.8</v>
      </c>
      <c r="M977" s="125">
        <v>136</v>
      </c>
      <c r="N977" s="125">
        <v>136</v>
      </c>
      <c r="O977" s="125">
        <v>100</v>
      </c>
      <c r="P977" s="125">
        <v>1</v>
      </c>
      <c r="Q977" s="125">
        <v>1</v>
      </c>
      <c r="R977" s="125">
        <v>100</v>
      </c>
    </row>
    <row r="978" spans="1:18" x14ac:dyDescent="0.55000000000000004">
      <c r="A978" s="125" t="s">
        <v>209</v>
      </c>
      <c r="B978" s="125">
        <v>2020</v>
      </c>
      <c r="C978" s="125" t="s">
        <v>157</v>
      </c>
      <c r="D978" s="125">
        <v>126</v>
      </c>
      <c r="E978" s="125">
        <v>128</v>
      </c>
      <c r="F978" s="125">
        <v>100</v>
      </c>
      <c r="G978" s="125">
        <v>126</v>
      </c>
      <c r="H978" s="125">
        <v>128</v>
      </c>
      <c r="I978" s="125">
        <v>100</v>
      </c>
      <c r="J978" s="125">
        <v>94</v>
      </c>
      <c r="K978" s="125">
        <v>91</v>
      </c>
      <c r="L978" s="125">
        <v>96.8</v>
      </c>
      <c r="M978" s="125">
        <v>137</v>
      </c>
      <c r="N978" s="125">
        <v>140</v>
      </c>
      <c r="O978" s="125">
        <v>100</v>
      </c>
      <c r="P978" s="125">
        <v>1</v>
      </c>
      <c r="Q978" s="125">
        <v>0</v>
      </c>
      <c r="R978" s="125">
        <v>0</v>
      </c>
    </row>
    <row r="979" spans="1:18" x14ac:dyDescent="0.55000000000000004">
      <c r="A979" s="125" t="s">
        <v>209</v>
      </c>
      <c r="B979" s="125">
        <v>2020</v>
      </c>
      <c r="C979" s="125" t="s">
        <v>158</v>
      </c>
      <c r="D979" s="125">
        <v>127</v>
      </c>
      <c r="E979" s="125">
        <v>128</v>
      </c>
      <c r="F979" s="125">
        <v>100</v>
      </c>
      <c r="G979" s="125">
        <v>127</v>
      </c>
      <c r="H979" s="125">
        <v>128</v>
      </c>
      <c r="I979" s="125">
        <v>100</v>
      </c>
      <c r="J979" s="125">
        <v>95</v>
      </c>
      <c r="K979" s="125">
        <v>91</v>
      </c>
      <c r="L979" s="125">
        <v>95.8</v>
      </c>
      <c r="M979" s="125">
        <v>138</v>
      </c>
      <c r="N979" s="125">
        <v>139</v>
      </c>
      <c r="O979" s="125">
        <v>100</v>
      </c>
      <c r="P979" s="125">
        <v>1</v>
      </c>
      <c r="Q979" s="125">
        <v>0</v>
      </c>
      <c r="R979" s="125">
        <v>0</v>
      </c>
    </row>
    <row r="980" spans="1:18" x14ac:dyDescent="0.55000000000000004">
      <c r="A980" s="125" t="s">
        <v>209</v>
      </c>
      <c r="B980" s="125">
        <v>2020</v>
      </c>
      <c r="C980" s="125" t="s">
        <v>159</v>
      </c>
      <c r="D980" s="125">
        <v>128</v>
      </c>
      <c r="E980" s="125">
        <v>125</v>
      </c>
      <c r="F980" s="125">
        <v>97.7</v>
      </c>
      <c r="G980" s="125">
        <v>128</v>
      </c>
      <c r="H980" s="125">
        <v>125</v>
      </c>
      <c r="I980" s="125">
        <v>97.7</v>
      </c>
      <c r="J980" s="125">
        <v>96</v>
      </c>
      <c r="K980" s="125">
        <v>91</v>
      </c>
      <c r="L980" s="125">
        <v>94.8</v>
      </c>
      <c r="M980" s="125">
        <v>139</v>
      </c>
      <c r="N980" s="125">
        <v>140</v>
      </c>
      <c r="O980" s="125">
        <v>100</v>
      </c>
      <c r="P980" s="125">
        <v>1</v>
      </c>
      <c r="Q980" s="125">
        <v>1</v>
      </c>
      <c r="R980" s="125">
        <v>100</v>
      </c>
    </row>
    <row r="981" spans="1:18" x14ac:dyDescent="0.55000000000000004">
      <c r="A981" s="125" t="s">
        <v>209</v>
      </c>
      <c r="B981" s="125">
        <v>2020</v>
      </c>
      <c r="C981" s="125" t="s">
        <v>160</v>
      </c>
      <c r="D981" s="125">
        <v>128</v>
      </c>
      <c r="E981" s="125">
        <v>127</v>
      </c>
      <c r="F981" s="125">
        <v>99.2</v>
      </c>
      <c r="G981" s="125">
        <v>128</v>
      </c>
      <c r="H981" s="125">
        <v>127</v>
      </c>
      <c r="I981" s="125">
        <v>99.2</v>
      </c>
      <c r="J981" s="125">
        <v>96</v>
      </c>
      <c r="K981" s="125">
        <v>91</v>
      </c>
      <c r="L981" s="125">
        <v>94.8</v>
      </c>
      <c r="M981" s="125">
        <v>139</v>
      </c>
      <c r="N981" s="125">
        <v>137</v>
      </c>
      <c r="O981" s="125">
        <v>98.6</v>
      </c>
      <c r="P981" s="125">
        <v>1</v>
      </c>
      <c r="Q981" s="125">
        <v>1</v>
      </c>
      <c r="R981" s="125">
        <v>100</v>
      </c>
    </row>
    <row r="982" spans="1:18" x14ac:dyDescent="0.55000000000000004">
      <c r="A982" s="125" t="s">
        <v>209</v>
      </c>
      <c r="B982" s="125">
        <v>2020</v>
      </c>
      <c r="C982" s="125" t="s">
        <v>161</v>
      </c>
      <c r="D982" s="125">
        <v>128</v>
      </c>
      <c r="E982" s="125">
        <v>123</v>
      </c>
      <c r="F982" s="125">
        <v>96.1</v>
      </c>
      <c r="G982" s="125">
        <v>128</v>
      </c>
      <c r="H982" s="125">
        <v>123</v>
      </c>
      <c r="I982" s="125">
        <v>96.1</v>
      </c>
      <c r="J982" s="125">
        <v>96</v>
      </c>
      <c r="K982" s="125">
        <v>91</v>
      </c>
      <c r="L982" s="125">
        <v>94.8</v>
      </c>
      <c r="M982" s="125">
        <v>139</v>
      </c>
      <c r="N982" s="125">
        <v>141</v>
      </c>
      <c r="O982" s="125">
        <v>100</v>
      </c>
      <c r="P982" s="125">
        <v>1</v>
      </c>
      <c r="Q982" s="125">
        <v>0</v>
      </c>
      <c r="R982" s="125">
        <v>0</v>
      </c>
    </row>
    <row r="983" spans="1:18" x14ac:dyDescent="0.55000000000000004">
      <c r="A983" s="125" t="s">
        <v>209</v>
      </c>
      <c r="B983" s="125">
        <v>2020</v>
      </c>
      <c r="C983" s="125" t="s">
        <v>162</v>
      </c>
      <c r="D983" s="125">
        <v>129</v>
      </c>
      <c r="E983" s="125">
        <v>122</v>
      </c>
      <c r="F983" s="125">
        <v>94.6</v>
      </c>
      <c r="G983" s="125">
        <v>129</v>
      </c>
      <c r="H983" s="125">
        <v>122</v>
      </c>
      <c r="I983" s="125">
        <v>94.6</v>
      </c>
      <c r="J983" s="125">
        <v>96</v>
      </c>
      <c r="K983" s="125">
        <v>91</v>
      </c>
      <c r="L983" s="125">
        <v>94.8</v>
      </c>
      <c r="M983" s="125">
        <v>140</v>
      </c>
      <c r="N983" s="125">
        <v>140</v>
      </c>
      <c r="O983" s="125">
        <v>100</v>
      </c>
      <c r="P983" s="125">
        <v>1</v>
      </c>
      <c r="Q983" s="125">
        <v>1</v>
      </c>
      <c r="R983" s="125">
        <v>100</v>
      </c>
    </row>
    <row r="984" spans="1:18" x14ac:dyDescent="0.55000000000000004">
      <c r="A984" s="125" t="s">
        <v>209</v>
      </c>
      <c r="B984" s="125">
        <v>2020</v>
      </c>
      <c r="C984" s="125" t="s">
        <v>163</v>
      </c>
      <c r="D984" s="125">
        <v>129</v>
      </c>
      <c r="E984" s="125">
        <v>124</v>
      </c>
      <c r="F984" s="125">
        <v>96.1</v>
      </c>
      <c r="G984" s="125">
        <v>129</v>
      </c>
      <c r="H984" s="125">
        <v>124</v>
      </c>
      <c r="I984" s="125">
        <v>96.1</v>
      </c>
      <c r="J984" s="125">
        <v>96</v>
      </c>
      <c r="K984" s="125">
        <v>91</v>
      </c>
      <c r="L984" s="125">
        <v>94.8</v>
      </c>
      <c r="M984" s="125">
        <v>140</v>
      </c>
      <c r="N984" s="125">
        <v>140</v>
      </c>
      <c r="O984" s="125">
        <v>100</v>
      </c>
      <c r="P984" s="125">
        <v>1</v>
      </c>
      <c r="Q984" s="125">
        <v>0</v>
      </c>
      <c r="R984" s="125">
        <v>0</v>
      </c>
    </row>
    <row r="985" spans="1:18" x14ac:dyDescent="0.55000000000000004">
      <c r="A985" s="125" t="s">
        <v>209</v>
      </c>
      <c r="B985" s="125">
        <v>2020</v>
      </c>
      <c r="C985" s="125" t="s">
        <v>164</v>
      </c>
      <c r="D985" s="125">
        <v>130</v>
      </c>
      <c r="E985" s="125">
        <v>126</v>
      </c>
      <c r="F985" s="125">
        <v>96.9</v>
      </c>
      <c r="G985" s="125">
        <v>130</v>
      </c>
      <c r="H985" s="125">
        <v>126</v>
      </c>
      <c r="I985" s="125">
        <v>96.9</v>
      </c>
      <c r="J985" s="125">
        <v>97</v>
      </c>
      <c r="K985" s="125">
        <v>92</v>
      </c>
      <c r="L985" s="125">
        <v>94.8</v>
      </c>
      <c r="M985" s="125">
        <v>141</v>
      </c>
      <c r="N985" s="125">
        <v>150</v>
      </c>
      <c r="O985" s="125">
        <v>100</v>
      </c>
      <c r="P985" s="125">
        <v>1</v>
      </c>
      <c r="Q985" s="125">
        <v>1</v>
      </c>
      <c r="R985" s="125">
        <v>100</v>
      </c>
    </row>
    <row r="986" spans="1:18" x14ac:dyDescent="0.55000000000000004">
      <c r="A986" s="125" t="s">
        <v>209</v>
      </c>
      <c r="B986" s="125">
        <v>2020</v>
      </c>
      <c r="C986" s="125" t="s">
        <v>165</v>
      </c>
      <c r="D986" s="125">
        <v>132</v>
      </c>
      <c r="E986" s="125">
        <v>127</v>
      </c>
      <c r="F986" s="125">
        <v>96.2</v>
      </c>
      <c r="G986" s="125">
        <v>132</v>
      </c>
      <c r="H986" s="125">
        <v>127</v>
      </c>
      <c r="I986" s="125">
        <v>96.2</v>
      </c>
      <c r="J986" s="125">
        <v>99</v>
      </c>
      <c r="K986" s="125">
        <v>92</v>
      </c>
      <c r="L986" s="125">
        <v>92.9</v>
      </c>
      <c r="M986" s="125">
        <v>143</v>
      </c>
      <c r="N986" s="125">
        <v>150</v>
      </c>
      <c r="O986" s="125">
        <v>100</v>
      </c>
      <c r="P986" s="125">
        <v>1</v>
      </c>
      <c r="Q986" s="125">
        <v>1</v>
      </c>
      <c r="R986" s="125">
        <v>100</v>
      </c>
    </row>
    <row r="987" spans="1:18" x14ac:dyDescent="0.55000000000000004">
      <c r="A987" s="125" t="s">
        <v>209</v>
      </c>
      <c r="B987" s="125">
        <v>2020</v>
      </c>
      <c r="C987" s="125" t="s">
        <v>166</v>
      </c>
      <c r="D987" s="125">
        <v>133</v>
      </c>
      <c r="E987" s="125">
        <v>126</v>
      </c>
      <c r="F987" s="125">
        <v>94.7</v>
      </c>
      <c r="G987" s="125">
        <v>133</v>
      </c>
      <c r="H987" s="125">
        <v>126</v>
      </c>
      <c r="I987" s="125">
        <v>94.7</v>
      </c>
      <c r="J987" s="125">
        <v>100</v>
      </c>
      <c r="K987" s="125">
        <v>92</v>
      </c>
      <c r="L987" s="125">
        <v>92</v>
      </c>
      <c r="M987" s="125">
        <v>144</v>
      </c>
      <c r="N987" s="125">
        <v>154</v>
      </c>
      <c r="O987" s="125">
        <v>100</v>
      </c>
      <c r="P987" s="125">
        <v>1</v>
      </c>
      <c r="Q987" s="125">
        <v>1</v>
      </c>
      <c r="R987" s="125">
        <v>100</v>
      </c>
    </row>
    <row r="988" spans="1:18" x14ac:dyDescent="0.55000000000000004">
      <c r="A988" s="125" t="s">
        <v>210</v>
      </c>
      <c r="B988" s="125">
        <v>2020</v>
      </c>
      <c r="C988" s="125" t="s">
        <v>155</v>
      </c>
      <c r="D988" s="125">
        <v>229</v>
      </c>
      <c r="E988" s="125">
        <v>243</v>
      </c>
      <c r="F988" s="125">
        <v>100</v>
      </c>
      <c r="G988" s="125">
        <v>229</v>
      </c>
      <c r="H988" s="125">
        <v>243</v>
      </c>
      <c r="I988" s="125">
        <v>100</v>
      </c>
      <c r="J988" s="125">
        <v>150</v>
      </c>
      <c r="K988" s="125">
        <v>155</v>
      </c>
      <c r="L988" s="125">
        <v>100</v>
      </c>
      <c r="M988" s="125">
        <v>261</v>
      </c>
      <c r="N988" s="125">
        <v>273</v>
      </c>
      <c r="O988" s="125">
        <v>100</v>
      </c>
      <c r="P988" s="125">
        <v>4</v>
      </c>
      <c r="Q988" s="125">
        <v>0</v>
      </c>
      <c r="R988" s="125">
        <v>0</v>
      </c>
    </row>
    <row r="989" spans="1:18" x14ac:dyDescent="0.55000000000000004">
      <c r="A989" s="125" t="s">
        <v>210</v>
      </c>
      <c r="B989" s="125">
        <v>2020</v>
      </c>
      <c r="C989" s="125" t="s">
        <v>156</v>
      </c>
      <c r="D989" s="125">
        <v>230</v>
      </c>
      <c r="E989" s="125">
        <v>244</v>
      </c>
      <c r="F989" s="125">
        <v>100</v>
      </c>
      <c r="G989" s="125">
        <v>230</v>
      </c>
      <c r="H989" s="125">
        <v>244</v>
      </c>
      <c r="I989" s="125">
        <v>100</v>
      </c>
      <c r="J989" s="125">
        <v>150</v>
      </c>
      <c r="K989" s="125">
        <v>153</v>
      </c>
      <c r="L989" s="125">
        <v>100</v>
      </c>
      <c r="M989" s="125">
        <v>262</v>
      </c>
      <c r="N989" s="125">
        <v>266</v>
      </c>
      <c r="O989" s="125">
        <v>100</v>
      </c>
      <c r="P989" s="125">
        <v>4</v>
      </c>
      <c r="Q989" s="125">
        <v>0</v>
      </c>
      <c r="R989" s="125">
        <v>0</v>
      </c>
    </row>
    <row r="990" spans="1:18" x14ac:dyDescent="0.55000000000000004">
      <c r="A990" s="125" t="s">
        <v>210</v>
      </c>
      <c r="B990" s="125">
        <v>2020</v>
      </c>
      <c r="C990" s="125" t="s">
        <v>157</v>
      </c>
      <c r="D990" s="125">
        <v>230</v>
      </c>
      <c r="E990" s="125">
        <v>246</v>
      </c>
      <c r="F990" s="125">
        <v>100</v>
      </c>
      <c r="G990" s="125">
        <v>230</v>
      </c>
      <c r="H990" s="125">
        <v>246</v>
      </c>
      <c r="I990" s="125">
        <v>100</v>
      </c>
      <c r="J990" s="125">
        <v>150</v>
      </c>
      <c r="K990" s="125">
        <v>155</v>
      </c>
      <c r="L990" s="125">
        <v>100</v>
      </c>
      <c r="M990" s="125">
        <v>262</v>
      </c>
      <c r="N990" s="125">
        <v>271</v>
      </c>
      <c r="O990" s="125">
        <v>100</v>
      </c>
      <c r="P990" s="125">
        <v>4</v>
      </c>
      <c r="Q990" s="125">
        <v>0</v>
      </c>
      <c r="R990" s="125">
        <v>0</v>
      </c>
    </row>
    <row r="991" spans="1:18" x14ac:dyDescent="0.55000000000000004">
      <c r="A991" s="125" t="s">
        <v>210</v>
      </c>
      <c r="B991" s="125">
        <v>2020</v>
      </c>
      <c r="C991" s="125" t="s">
        <v>158</v>
      </c>
      <c r="D991" s="125">
        <v>231</v>
      </c>
      <c r="E991" s="125">
        <v>244</v>
      </c>
      <c r="F991" s="125">
        <v>100</v>
      </c>
      <c r="G991" s="125">
        <v>231</v>
      </c>
      <c r="H991" s="125">
        <v>244</v>
      </c>
      <c r="I991" s="125">
        <v>100</v>
      </c>
      <c r="J991" s="125">
        <v>150</v>
      </c>
      <c r="K991" s="125">
        <v>156</v>
      </c>
      <c r="L991" s="125">
        <v>100</v>
      </c>
      <c r="M991" s="125">
        <v>264</v>
      </c>
      <c r="N991" s="125">
        <v>268</v>
      </c>
      <c r="O991" s="125">
        <v>100</v>
      </c>
      <c r="P991" s="125">
        <v>4</v>
      </c>
      <c r="Q991" s="125">
        <v>0</v>
      </c>
      <c r="R991" s="125">
        <v>0</v>
      </c>
    </row>
    <row r="992" spans="1:18" x14ac:dyDescent="0.55000000000000004">
      <c r="A992" s="125" t="s">
        <v>210</v>
      </c>
      <c r="B992" s="125">
        <v>2020</v>
      </c>
      <c r="C992" s="125" t="s">
        <v>159</v>
      </c>
      <c r="D992" s="125">
        <v>231</v>
      </c>
      <c r="E992" s="125">
        <v>244</v>
      </c>
      <c r="F992" s="125">
        <v>100</v>
      </c>
      <c r="G992" s="125">
        <v>231</v>
      </c>
      <c r="H992" s="125">
        <v>244</v>
      </c>
      <c r="I992" s="125">
        <v>100</v>
      </c>
      <c r="J992" s="125">
        <v>150</v>
      </c>
      <c r="K992" s="125">
        <v>155</v>
      </c>
      <c r="L992" s="125">
        <v>100</v>
      </c>
      <c r="M992" s="125">
        <v>264</v>
      </c>
      <c r="N992" s="125">
        <v>278</v>
      </c>
      <c r="O992" s="125">
        <v>100</v>
      </c>
      <c r="P992" s="125">
        <v>4</v>
      </c>
      <c r="Q992" s="125">
        <v>0</v>
      </c>
      <c r="R992" s="125">
        <v>0</v>
      </c>
    </row>
    <row r="993" spans="1:18" x14ac:dyDescent="0.55000000000000004">
      <c r="A993" s="125" t="s">
        <v>210</v>
      </c>
      <c r="B993" s="125">
        <v>2020</v>
      </c>
      <c r="C993" s="125" t="s">
        <v>160</v>
      </c>
      <c r="D993" s="125">
        <v>231</v>
      </c>
      <c r="E993" s="125">
        <v>246</v>
      </c>
      <c r="F993" s="125">
        <v>100</v>
      </c>
      <c r="G993" s="125">
        <v>231</v>
      </c>
      <c r="H993" s="125">
        <v>246</v>
      </c>
      <c r="I993" s="125">
        <v>100</v>
      </c>
      <c r="J993" s="125">
        <v>150</v>
      </c>
      <c r="K993" s="125">
        <v>155</v>
      </c>
      <c r="L993" s="125">
        <v>100</v>
      </c>
      <c r="M993" s="125">
        <v>264</v>
      </c>
      <c r="N993" s="125">
        <v>277</v>
      </c>
      <c r="O993" s="125">
        <v>100</v>
      </c>
      <c r="P993" s="125">
        <v>4</v>
      </c>
      <c r="Q993" s="125">
        <v>0</v>
      </c>
      <c r="R993" s="125">
        <v>0</v>
      </c>
    </row>
    <row r="994" spans="1:18" x14ac:dyDescent="0.55000000000000004">
      <c r="A994" s="125" t="s">
        <v>210</v>
      </c>
      <c r="B994" s="125">
        <v>2020</v>
      </c>
      <c r="C994" s="125" t="s">
        <v>161</v>
      </c>
      <c r="D994" s="125">
        <v>231</v>
      </c>
      <c r="E994" s="125">
        <v>244</v>
      </c>
      <c r="F994" s="125">
        <v>100</v>
      </c>
      <c r="G994" s="125">
        <v>231</v>
      </c>
      <c r="H994" s="125">
        <v>244</v>
      </c>
      <c r="I994" s="125">
        <v>100</v>
      </c>
      <c r="J994" s="125">
        <v>150</v>
      </c>
      <c r="K994" s="125">
        <v>155</v>
      </c>
      <c r="L994" s="125">
        <v>100</v>
      </c>
      <c r="M994" s="125">
        <v>264</v>
      </c>
      <c r="N994" s="125">
        <v>276</v>
      </c>
      <c r="O994" s="125">
        <v>100</v>
      </c>
      <c r="P994" s="125">
        <v>4</v>
      </c>
      <c r="Q994" s="125">
        <v>0</v>
      </c>
      <c r="R994" s="125">
        <v>0</v>
      </c>
    </row>
    <row r="995" spans="1:18" x14ac:dyDescent="0.55000000000000004">
      <c r="A995" s="125" t="s">
        <v>210</v>
      </c>
      <c r="B995" s="125">
        <v>2020</v>
      </c>
      <c r="C995" s="125" t="s">
        <v>162</v>
      </c>
      <c r="D995" s="125">
        <v>231</v>
      </c>
      <c r="E995" s="125">
        <v>245</v>
      </c>
      <c r="F995" s="125">
        <v>100</v>
      </c>
      <c r="G995" s="125">
        <v>231</v>
      </c>
      <c r="H995" s="125">
        <v>245</v>
      </c>
      <c r="I995" s="125">
        <v>100</v>
      </c>
      <c r="J995" s="125">
        <v>150</v>
      </c>
      <c r="K995" s="125">
        <v>154</v>
      </c>
      <c r="L995" s="125">
        <v>100</v>
      </c>
      <c r="M995" s="125">
        <v>264</v>
      </c>
      <c r="N995" s="125">
        <v>276</v>
      </c>
      <c r="O995" s="125">
        <v>100</v>
      </c>
      <c r="P995" s="125">
        <v>4</v>
      </c>
      <c r="Q995" s="125">
        <v>0</v>
      </c>
      <c r="R995" s="125">
        <v>0</v>
      </c>
    </row>
    <row r="996" spans="1:18" x14ac:dyDescent="0.55000000000000004">
      <c r="A996" s="125" t="s">
        <v>210</v>
      </c>
      <c r="B996" s="125">
        <v>2020</v>
      </c>
      <c r="C996" s="125" t="s">
        <v>163</v>
      </c>
      <c r="D996" s="125">
        <v>231</v>
      </c>
      <c r="E996" s="125">
        <v>244</v>
      </c>
      <c r="F996" s="125">
        <v>100</v>
      </c>
      <c r="G996" s="125">
        <v>231</v>
      </c>
      <c r="H996" s="125">
        <v>244</v>
      </c>
      <c r="I996" s="125">
        <v>100</v>
      </c>
      <c r="J996" s="125">
        <v>150</v>
      </c>
      <c r="K996" s="125">
        <v>155</v>
      </c>
      <c r="L996" s="125">
        <v>100</v>
      </c>
      <c r="M996" s="125">
        <v>264</v>
      </c>
      <c r="N996" s="125">
        <v>279</v>
      </c>
      <c r="O996" s="125">
        <v>100</v>
      </c>
      <c r="P996" s="125">
        <v>4</v>
      </c>
      <c r="Q996" s="125">
        <v>0</v>
      </c>
      <c r="R996" s="125">
        <v>0</v>
      </c>
    </row>
    <row r="997" spans="1:18" x14ac:dyDescent="0.55000000000000004">
      <c r="A997" s="125" t="s">
        <v>210</v>
      </c>
      <c r="B997" s="125">
        <v>2020</v>
      </c>
      <c r="C997" s="125" t="s">
        <v>164</v>
      </c>
      <c r="D997" s="125">
        <v>231</v>
      </c>
      <c r="E997" s="125">
        <v>241</v>
      </c>
      <c r="F997" s="125">
        <v>100</v>
      </c>
      <c r="G997" s="125">
        <v>231</v>
      </c>
      <c r="H997" s="125">
        <v>241</v>
      </c>
      <c r="I997" s="125">
        <v>100</v>
      </c>
      <c r="J997" s="125">
        <v>150</v>
      </c>
      <c r="K997" s="125">
        <v>153</v>
      </c>
      <c r="L997" s="125">
        <v>100</v>
      </c>
      <c r="M997" s="125">
        <v>264</v>
      </c>
      <c r="N997" s="125">
        <v>300</v>
      </c>
      <c r="O997" s="125">
        <v>100</v>
      </c>
      <c r="P997" s="125">
        <v>4</v>
      </c>
      <c r="Q997" s="125">
        <v>0</v>
      </c>
      <c r="R997" s="125">
        <v>0</v>
      </c>
    </row>
    <row r="998" spans="1:18" x14ac:dyDescent="0.55000000000000004">
      <c r="A998" s="125" t="s">
        <v>210</v>
      </c>
      <c r="B998" s="125">
        <v>2020</v>
      </c>
      <c r="C998" s="125" t="s">
        <v>165</v>
      </c>
      <c r="D998" s="125">
        <v>231</v>
      </c>
      <c r="E998" s="125">
        <v>241</v>
      </c>
      <c r="F998" s="125">
        <v>100</v>
      </c>
      <c r="G998" s="125">
        <v>231</v>
      </c>
      <c r="H998" s="125">
        <v>241</v>
      </c>
      <c r="I998" s="125">
        <v>100</v>
      </c>
      <c r="J998" s="125">
        <v>150</v>
      </c>
      <c r="K998" s="125">
        <v>151</v>
      </c>
      <c r="L998" s="125">
        <v>100</v>
      </c>
      <c r="M998" s="125">
        <v>264</v>
      </c>
      <c r="N998" s="125">
        <v>292</v>
      </c>
      <c r="O998" s="125">
        <v>100</v>
      </c>
      <c r="P998" s="125">
        <v>4</v>
      </c>
      <c r="Q998" s="125">
        <v>1</v>
      </c>
      <c r="R998" s="125">
        <v>25</v>
      </c>
    </row>
    <row r="999" spans="1:18" x14ac:dyDescent="0.55000000000000004">
      <c r="A999" s="125" t="s">
        <v>210</v>
      </c>
      <c r="B999" s="125">
        <v>2020</v>
      </c>
      <c r="C999" s="125" t="s">
        <v>166</v>
      </c>
      <c r="D999" s="125">
        <v>232</v>
      </c>
      <c r="E999" s="125">
        <v>239</v>
      </c>
      <c r="F999" s="125">
        <v>100</v>
      </c>
      <c r="G999" s="125">
        <v>232</v>
      </c>
      <c r="H999" s="125">
        <v>239</v>
      </c>
      <c r="I999" s="125">
        <v>100</v>
      </c>
      <c r="J999" s="125">
        <v>150</v>
      </c>
      <c r="K999" s="125">
        <v>151</v>
      </c>
      <c r="L999" s="125">
        <v>100</v>
      </c>
      <c r="M999" s="125">
        <v>265</v>
      </c>
      <c r="N999" s="125">
        <v>289</v>
      </c>
      <c r="O999" s="125">
        <v>100</v>
      </c>
      <c r="P999" s="125">
        <v>4</v>
      </c>
      <c r="Q999" s="125">
        <v>0</v>
      </c>
      <c r="R999" s="125">
        <v>0</v>
      </c>
    </row>
    <row r="1000" spans="1:18" x14ac:dyDescent="0.55000000000000004">
      <c r="A1000" s="125" t="s">
        <v>211</v>
      </c>
      <c r="B1000" s="125">
        <v>2020</v>
      </c>
      <c r="C1000" s="125" t="s">
        <v>155</v>
      </c>
      <c r="D1000" s="125">
        <v>102</v>
      </c>
      <c r="E1000" s="125">
        <v>91</v>
      </c>
      <c r="F1000" s="125">
        <v>89.2</v>
      </c>
      <c r="G1000" s="125">
        <v>102</v>
      </c>
      <c r="H1000" s="125">
        <v>91</v>
      </c>
      <c r="I1000" s="125">
        <v>89.2</v>
      </c>
      <c r="J1000" s="125">
        <v>80</v>
      </c>
      <c r="K1000" s="125">
        <v>74</v>
      </c>
      <c r="L1000" s="125">
        <v>92.5</v>
      </c>
      <c r="M1000" s="125">
        <v>103</v>
      </c>
      <c r="N1000" s="125">
        <v>88</v>
      </c>
      <c r="O1000" s="125">
        <v>85.4</v>
      </c>
      <c r="P1000" s="125">
        <v>4</v>
      </c>
      <c r="Q1000" s="125">
        <v>1</v>
      </c>
      <c r="R1000" s="125">
        <v>25</v>
      </c>
    </row>
    <row r="1001" spans="1:18" x14ac:dyDescent="0.55000000000000004">
      <c r="A1001" s="125" t="s">
        <v>211</v>
      </c>
      <c r="B1001" s="125">
        <v>2020</v>
      </c>
      <c r="C1001" s="125" t="s">
        <v>156</v>
      </c>
      <c r="D1001" s="125">
        <v>102</v>
      </c>
      <c r="E1001" s="125">
        <v>88</v>
      </c>
      <c r="F1001" s="125">
        <v>86.3</v>
      </c>
      <c r="G1001" s="125">
        <v>102</v>
      </c>
      <c r="H1001" s="125">
        <v>88</v>
      </c>
      <c r="I1001" s="125">
        <v>86.3</v>
      </c>
      <c r="J1001" s="125">
        <v>80</v>
      </c>
      <c r="K1001" s="125">
        <v>76</v>
      </c>
      <c r="L1001" s="125">
        <v>95</v>
      </c>
      <c r="M1001" s="125">
        <v>103</v>
      </c>
      <c r="N1001" s="125">
        <v>92</v>
      </c>
      <c r="O1001" s="125">
        <v>89.3</v>
      </c>
      <c r="P1001" s="125">
        <v>4</v>
      </c>
      <c r="Q1001" s="125">
        <v>0</v>
      </c>
      <c r="R1001" s="125">
        <v>0</v>
      </c>
    </row>
    <row r="1002" spans="1:18" x14ac:dyDescent="0.55000000000000004">
      <c r="A1002" s="125" t="s">
        <v>211</v>
      </c>
      <c r="B1002" s="125">
        <v>2020</v>
      </c>
      <c r="C1002" s="125" t="s">
        <v>157</v>
      </c>
      <c r="D1002" s="125">
        <v>102</v>
      </c>
      <c r="E1002" s="125">
        <v>93</v>
      </c>
      <c r="F1002" s="125">
        <v>91.2</v>
      </c>
      <c r="G1002" s="125">
        <v>102</v>
      </c>
      <c r="H1002" s="125">
        <v>93</v>
      </c>
      <c r="I1002" s="125">
        <v>91.2</v>
      </c>
      <c r="J1002" s="125">
        <v>80</v>
      </c>
      <c r="K1002" s="125">
        <v>76</v>
      </c>
      <c r="L1002" s="125">
        <v>95</v>
      </c>
      <c r="M1002" s="125">
        <v>103</v>
      </c>
      <c r="N1002" s="125">
        <v>94</v>
      </c>
      <c r="O1002" s="125">
        <v>91.3</v>
      </c>
      <c r="P1002" s="125">
        <v>4</v>
      </c>
      <c r="Q1002" s="125">
        <v>1</v>
      </c>
      <c r="R1002" s="125">
        <v>25</v>
      </c>
    </row>
    <row r="1003" spans="1:18" x14ac:dyDescent="0.55000000000000004">
      <c r="A1003" s="125" t="s">
        <v>211</v>
      </c>
      <c r="B1003" s="125">
        <v>2020</v>
      </c>
      <c r="C1003" s="125" t="s">
        <v>158</v>
      </c>
      <c r="D1003" s="125">
        <v>102</v>
      </c>
      <c r="E1003" s="125">
        <v>93</v>
      </c>
      <c r="F1003" s="125">
        <v>91.2</v>
      </c>
      <c r="G1003" s="125">
        <v>102</v>
      </c>
      <c r="H1003" s="125">
        <v>93</v>
      </c>
      <c r="I1003" s="125">
        <v>91.2</v>
      </c>
      <c r="J1003" s="125">
        <v>80</v>
      </c>
      <c r="K1003" s="125">
        <v>76</v>
      </c>
      <c r="L1003" s="125">
        <v>95</v>
      </c>
      <c r="M1003" s="125">
        <v>103</v>
      </c>
      <c r="N1003" s="125">
        <v>93</v>
      </c>
      <c r="O1003" s="125">
        <v>90.3</v>
      </c>
      <c r="P1003" s="125">
        <v>4</v>
      </c>
      <c r="Q1003" s="125">
        <v>0</v>
      </c>
      <c r="R1003" s="125">
        <v>0</v>
      </c>
    </row>
    <row r="1004" spans="1:18" x14ac:dyDescent="0.55000000000000004">
      <c r="A1004" s="125" t="s">
        <v>211</v>
      </c>
      <c r="B1004" s="125">
        <v>2020</v>
      </c>
      <c r="C1004" s="125" t="s">
        <v>159</v>
      </c>
      <c r="D1004" s="125">
        <v>102</v>
      </c>
      <c r="E1004" s="125">
        <v>90</v>
      </c>
      <c r="F1004" s="125">
        <v>88.2</v>
      </c>
      <c r="G1004" s="125">
        <v>102</v>
      </c>
      <c r="H1004" s="125">
        <v>90</v>
      </c>
      <c r="I1004" s="125">
        <v>88.2</v>
      </c>
      <c r="J1004" s="125">
        <v>80</v>
      </c>
      <c r="K1004" s="125">
        <v>75</v>
      </c>
      <c r="L1004" s="125">
        <v>93.8</v>
      </c>
      <c r="M1004" s="125">
        <v>103</v>
      </c>
      <c r="N1004" s="125">
        <v>92</v>
      </c>
      <c r="O1004" s="125">
        <v>89.3</v>
      </c>
      <c r="P1004" s="125">
        <v>4</v>
      </c>
      <c r="Q1004" s="125">
        <v>0</v>
      </c>
      <c r="R1004" s="125">
        <v>0</v>
      </c>
    </row>
    <row r="1005" spans="1:18" x14ac:dyDescent="0.55000000000000004">
      <c r="A1005" s="125" t="s">
        <v>211</v>
      </c>
      <c r="B1005" s="125">
        <v>2020</v>
      </c>
      <c r="C1005" s="125" t="s">
        <v>160</v>
      </c>
      <c r="D1005" s="125">
        <v>102</v>
      </c>
      <c r="E1005" s="125">
        <v>93</v>
      </c>
      <c r="F1005" s="125">
        <v>91.2</v>
      </c>
      <c r="G1005" s="125">
        <v>102</v>
      </c>
      <c r="H1005" s="125">
        <v>93</v>
      </c>
      <c r="I1005" s="125">
        <v>91.2</v>
      </c>
      <c r="J1005" s="125">
        <v>80</v>
      </c>
      <c r="K1005" s="125">
        <v>75</v>
      </c>
      <c r="L1005" s="125">
        <v>93.8</v>
      </c>
      <c r="M1005" s="125">
        <v>103</v>
      </c>
      <c r="N1005" s="125">
        <v>93</v>
      </c>
      <c r="O1005" s="125">
        <v>90.3</v>
      </c>
      <c r="P1005" s="125">
        <v>4</v>
      </c>
      <c r="Q1005" s="125">
        <v>0</v>
      </c>
      <c r="R1005" s="125">
        <v>0</v>
      </c>
    </row>
    <row r="1006" spans="1:18" x14ac:dyDescent="0.55000000000000004">
      <c r="A1006" s="125" t="s">
        <v>211</v>
      </c>
      <c r="B1006" s="125">
        <v>2020</v>
      </c>
      <c r="C1006" s="125" t="s">
        <v>161</v>
      </c>
      <c r="D1006" s="125">
        <v>102</v>
      </c>
      <c r="E1006" s="125">
        <v>95</v>
      </c>
      <c r="F1006" s="125">
        <v>93.1</v>
      </c>
      <c r="G1006" s="125">
        <v>102</v>
      </c>
      <c r="H1006" s="125">
        <v>95</v>
      </c>
      <c r="I1006" s="125">
        <v>93.1</v>
      </c>
      <c r="J1006" s="125">
        <v>80</v>
      </c>
      <c r="K1006" s="125">
        <v>79</v>
      </c>
      <c r="L1006" s="125">
        <v>98.8</v>
      </c>
      <c r="M1006" s="125">
        <v>103</v>
      </c>
      <c r="N1006" s="125">
        <v>95</v>
      </c>
      <c r="O1006" s="125">
        <v>92.2</v>
      </c>
      <c r="P1006" s="125">
        <v>4</v>
      </c>
      <c r="Q1006" s="125">
        <v>1</v>
      </c>
      <c r="R1006" s="125">
        <v>25</v>
      </c>
    </row>
    <row r="1007" spans="1:18" x14ac:dyDescent="0.55000000000000004">
      <c r="A1007" s="125" t="s">
        <v>211</v>
      </c>
      <c r="B1007" s="125">
        <v>2020</v>
      </c>
      <c r="C1007" s="125" t="s">
        <v>162</v>
      </c>
      <c r="D1007" s="125">
        <v>102</v>
      </c>
      <c r="E1007" s="125">
        <v>99</v>
      </c>
      <c r="F1007" s="125">
        <v>97.1</v>
      </c>
      <c r="G1007" s="125">
        <v>102</v>
      </c>
      <c r="H1007" s="125">
        <v>99</v>
      </c>
      <c r="I1007" s="125">
        <v>97.1</v>
      </c>
      <c r="J1007" s="125">
        <v>80</v>
      </c>
      <c r="K1007" s="125">
        <v>78</v>
      </c>
      <c r="L1007" s="125">
        <v>97.5</v>
      </c>
      <c r="M1007" s="125">
        <v>103</v>
      </c>
      <c r="N1007" s="125">
        <v>99</v>
      </c>
      <c r="O1007" s="125">
        <v>96.1</v>
      </c>
      <c r="P1007" s="125">
        <v>4</v>
      </c>
      <c r="Q1007" s="125">
        <v>1</v>
      </c>
      <c r="R1007" s="125">
        <v>25</v>
      </c>
    </row>
    <row r="1008" spans="1:18" x14ac:dyDescent="0.55000000000000004">
      <c r="A1008" s="125" t="s">
        <v>211</v>
      </c>
      <c r="B1008" s="125">
        <v>2020</v>
      </c>
      <c r="C1008" s="125" t="s">
        <v>163</v>
      </c>
      <c r="D1008" s="125">
        <v>102</v>
      </c>
      <c r="E1008" s="125">
        <v>102</v>
      </c>
      <c r="F1008" s="125">
        <v>100</v>
      </c>
      <c r="G1008" s="125">
        <v>102</v>
      </c>
      <c r="H1008" s="125">
        <v>102</v>
      </c>
      <c r="I1008" s="125">
        <v>100</v>
      </c>
      <c r="J1008" s="125">
        <v>80</v>
      </c>
      <c r="K1008" s="125">
        <v>79</v>
      </c>
      <c r="L1008" s="125">
        <v>98.8</v>
      </c>
      <c r="M1008" s="125">
        <v>103</v>
      </c>
      <c r="N1008" s="125">
        <v>102</v>
      </c>
      <c r="O1008" s="125">
        <v>99</v>
      </c>
      <c r="P1008" s="125">
        <v>4</v>
      </c>
      <c r="Q1008" s="125">
        <v>0</v>
      </c>
      <c r="R1008" s="125">
        <v>0</v>
      </c>
    </row>
    <row r="1009" spans="1:18" x14ac:dyDescent="0.55000000000000004">
      <c r="A1009" s="125" t="s">
        <v>211</v>
      </c>
      <c r="B1009" s="125">
        <v>2020</v>
      </c>
      <c r="C1009" s="125" t="s">
        <v>164</v>
      </c>
      <c r="D1009" s="125">
        <v>102</v>
      </c>
      <c r="E1009" s="125">
        <v>101</v>
      </c>
      <c r="F1009" s="125">
        <v>99</v>
      </c>
      <c r="G1009" s="125">
        <v>102</v>
      </c>
      <c r="H1009" s="125">
        <v>101</v>
      </c>
      <c r="I1009" s="125">
        <v>99</v>
      </c>
      <c r="J1009" s="125">
        <v>80</v>
      </c>
      <c r="K1009" s="125">
        <v>80</v>
      </c>
      <c r="L1009" s="125">
        <v>100</v>
      </c>
      <c r="M1009" s="125">
        <v>103</v>
      </c>
      <c r="N1009" s="125">
        <v>101</v>
      </c>
      <c r="O1009" s="125">
        <v>98.1</v>
      </c>
      <c r="P1009" s="125">
        <v>4</v>
      </c>
      <c r="Q1009" s="125">
        <v>0</v>
      </c>
      <c r="R1009" s="125">
        <v>0</v>
      </c>
    </row>
    <row r="1010" spans="1:18" x14ac:dyDescent="0.55000000000000004">
      <c r="A1010" s="125" t="s">
        <v>211</v>
      </c>
      <c r="B1010" s="125">
        <v>2020</v>
      </c>
      <c r="C1010" s="125" t="s">
        <v>165</v>
      </c>
      <c r="D1010" s="125">
        <v>102</v>
      </c>
      <c r="E1010" s="125">
        <v>98</v>
      </c>
      <c r="F1010" s="125">
        <v>96.1</v>
      </c>
      <c r="G1010" s="125">
        <v>102</v>
      </c>
      <c r="H1010" s="125">
        <v>98</v>
      </c>
      <c r="I1010" s="125">
        <v>96.1</v>
      </c>
      <c r="J1010" s="125">
        <v>80</v>
      </c>
      <c r="K1010" s="125">
        <v>79</v>
      </c>
      <c r="L1010" s="125">
        <v>98.8</v>
      </c>
      <c r="M1010" s="125">
        <v>103</v>
      </c>
      <c r="N1010" s="125">
        <v>101</v>
      </c>
      <c r="O1010" s="125">
        <v>98.1</v>
      </c>
      <c r="P1010" s="125">
        <v>4</v>
      </c>
      <c r="Q1010" s="125">
        <v>0</v>
      </c>
      <c r="R1010" s="125">
        <v>0</v>
      </c>
    </row>
    <row r="1011" spans="1:18" x14ac:dyDescent="0.55000000000000004">
      <c r="A1011" s="125" t="s">
        <v>211</v>
      </c>
      <c r="B1011" s="125">
        <v>2020</v>
      </c>
      <c r="C1011" s="125" t="s">
        <v>166</v>
      </c>
      <c r="D1011" s="125">
        <v>102</v>
      </c>
      <c r="E1011" s="125">
        <v>100</v>
      </c>
      <c r="F1011" s="125">
        <v>98</v>
      </c>
      <c r="G1011" s="125">
        <v>102</v>
      </c>
      <c r="H1011" s="125">
        <v>100</v>
      </c>
      <c r="I1011" s="125">
        <v>98</v>
      </c>
      <c r="J1011" s="125">
        <v>80</v>
      </c>
      <c r="K1011" s="125">
        <v>79</v>
      </c>
      <c r="L1011" s="125">
        <v>98.8</v>
      </c>
      <c r="M1011" s="125">
        <v>103</v>
      </c>
      <c r="N1011" s="125">
        <v>98</v>
      </c>
      <c r="O1011" s="125">
        <v>95.1</v>
      </c>
      <c r="P1011" s="125">
        <v>4</v>
      </c>
      <c r="Q1011" s="125">
        <v>0</v>
      </c>
      <c r="R1011" s="125">
        <v>0</v>
      </c>
    </row>
    <row r="1012" spans="1:18" x14ac:dyDescent="0.55000000000000004">
      <c r="A1012" s="125" t="s">
        <v>212</v>
      </c>
      <c r="B1012" s="125">
        <v>2020</v>
      </c>
      <c r="C1012" s="125" t="s">
        <v>155</v>
      </c>
      <c r="D1012" s="125">
        <v>229</v>
      </c>
      <c r="E1012" s="125">
        <v>220</v>
      </c>
      <c r="F1012" s="125">
        <v>96.1</v>
      </c>
      <c r="G1012" s="125">
        <v>229</v>
      </c>
      <c r="H1012" s="125">
        <v>220</v>
      </c>
      <c r="I1012" s="125">
        <v>96.1</v>
      </c>
      <c r="J1012" s="125">
        <v>194</v>
      </c>
      <c r="K1012" s="125">
        <v>181</v>
      </c>
      <c r="L1012" s="125">
        <v>93.3</v>
      </c>
      <c r="M1012" s="125">
        <v>233</v>
      </c>
      <c r="N1012" s="125">
        <v>235</v>
      </c>
      <c r="O1012" s="125">
        <v>100</v>
      </c>
      <c r="P1012" s="125">
        <v>19</v>
      </c>
      <c r="Q1012" s="125">
        <v>3</v>
      </c>
      <c r="R1012" s="125">
        <v>15.8</v>
      </c>
    </row>
    <row r="1013" spans="1:18" x14ac:dyDescent="0.55000000000000004">
      <c r="A1013" s="125" t="s">
        <v>212</v>
      </c>
      <c r="B1013" s="125">
        <v>2020</v>
      </c>
      <c r="C1013" s="125" t="s">
        <v>156</v>
      </c>
      <c r="D1013" s="125">
        <v>229</v>
      </c>
      <c r="E1013" s="125">
        <v>220</v>
      </c>
      <c r="F1013" s="125">
        <v>96.1</v>
      </c>
      <c r="G1013" s="125">
        <v>229</v>
      </c>
      <c r="H1013" s="125">
        <v>220</v>
      </c>
      <c r="I1013" s="125">
        <v>96.1</v>
      </c>
      <c r="J1013" s="125">
        <v>194</v>
      </c>
      <c r="K1013" s="125">
        <v>181</v>
      </c>
      <c r="L1013" s="125">
        <v>93.3</v>
      </c>
      <c r="M1013" s="125">
        <v>233</v>
      </c>
      <c r="N1013" s="125">
        <v>236</v>
      </c>
      <c r="O1013" s="125">
        <v>100</v>
      </c>
      <c r="P1013" s="125">
        <v>19</v>
      </c>
      <c r="Q1013" s="125">
        <v>3</v>
      </c>
      <c r="R1013" s="125">
        <v>15.8</v>
      </c>
    </row>
    <row r="1014" spans="1:18" x14ac:dyDescent="0.55000000000000004">
      <c r="A1014" s="125" t="s">
        <v>212</v>
      </c>
      <c r="B1014" s="125">
        <v>2020</v>
      </c>
      <c r="C1014" s="125" t="s">
        <v>157</v>
      </c>
      <c r="D1014" s="125">
        <v>229</v>
      </c>
      <c r="E1014" s="125">
        <v>221</v>
      </c>
      <c r="F1014" s="125">
        <v>96.5</v>
      </c>
      <c r="G1014" s="125">
        <v>229</v>
      </c>
      <c r="H1014" s="125">
        <v>221</v>
      </c>
      <c r="I1014" s="125">
        <v>96.5</v>
      </c>
      <c r="J1014" s="125">
        <v>194</v>
      </c>
      <c r="K1014" s="125">
        <v>180</v>
      </c>
      <c r="L1014" s="125">
        <v>92.8</v>
      </c>
      <c r="M1014" s="125">
        <v>233</v>
      </c>
      <c r="N1014" s="125">
        <v>235</v>
      </c>
      <c r="O1014" s="125">
        <v>100</v>
      </c>
      <c r="P1014" s="125">
        <v>19</v>
      </c>
      <c r="Q1014" s="125">
        <v>3</v>
      </c>
      <c r="R1014" s="125">
        <v>15.8</v>
      </c>
    </row>
    <row r="1015" spans="1:18" x14ac:dyDescent="0.55000000000000004">
      <c r="A1015" s="125" t="s">
        <v>212</v>
      </c>
      <c r="B1015" s="125">
        <v>2020</v>
      </c>
      <c r="C1015" s="125" t="s">
        <v>158</v>
      </c>
      <c r="D1015" s="125">
        <v>230</v>
      </c>
      <c r="E1015" s="125">
        <v>224</v>
      </c>
      <c r="F1015" s="125">
        <v>97.4</v>
      </c>
      <c r="G1015" s="125">
        <v>230</v>
      </c>
      <c r="H1015" s="125">
        <v>224</v>
      </c>
      <c r="I1015" s="125">
        <v>97.4</v>
      </c>
      <c r="J1015" s="125">
        <v>194</v>
      </c>
      <c r="K1015" s="125">
        <v>181</v>
      </c>
      <c r="L1015" s="125">
        <v>93.3</v>
      </c>
      <c r="M1015" s="125">
        <v>234</v>
      </c>
      <c r="N1015" s="125">
        <v>236</v>
      </c>
      <c r="O1015" s="125">
        <v>100</v>
      </c>
      <c r="P1015" s="125">
        <v>19</v>
      </c>
      <c r="Q1015" s="125">
        <v>4</v>
      </c>
      <c r="R1015" s="125">
        <v>21.1</v>
      </c>
    </row>
    <row r="1016" spans="1:18" x14ac:dyDescent="0.55000000000000004">
      <c r="A1016" s="125" t="s">
        <v>212</v>
      </c>
      <c r="B1016" s="125">
        <v>2020</v>
      </c>
      <c r="C1016" s="125" t="s">
        <v>159</v>
      </c>
      <c r="D1016" s="125">
        <v>231</v>
      </c>
      <c r="E1016" s="125">
        <v>224</v>
      </c>
      <c r="F1016" s="125">
        <v>97</v>
      </c>
      <c r="G1016" s="125">
        <v>231</v>
      </c>
      <c r="H1016" s="125">
        <v>224</v>
      </c>
      <c r="I1016" s="125">
        <v>97</v>
      </c>
      <c r="J1016" s="125">
        <v>194</v>
      </c>
      <c r="K1016" s="125">
        <v>183</v>
      </c>
      <c r="L1016" s="125">
        <v>94.3</v>
      </c>
      <c r="M1016" s="125">
        <v>235</v>
      </c>
      <c r="N1016" s="125">
        <v>236</v>
      </c>
      <c r="O1016" s="125">
        <v>100</v>
      </c>
      <c r="P1016" s="125">
        <v>19</v>
      </c>
      <c r="Q1016" s="125">
        <v>4</v>
      </c>
      <c r="R1016" s="125">
        <v>21.1</v>
      </c>
    </row>
    <row r="1017" spans="1:18" x14ac:dyDescent="0.55000000000000004">
      <c r="A1017" s="125" t="s">
        <v>212</v>
      </c>
      <c r="B1017" s="125">
        <v>2020</v>
      </c>
      <c r="C1017" s="125" t="s">
        <v>160</v>
      </c>
      <c r="D1017" s="125">
        <v>231</v>
      </c>
      <c r="E1017" s="125">
        <v>225</v>
      </c>
      <c r="F1017" s="125">
        <v>97.4</v>
      </c>
      <c r="G1017" s="125">
        <v>231</v>
      </c>
      <c r="H1017" s="125">
        <v>225</v>
      </c>
      <c r="I1017" s="125">
        <v>97.4</v>
      </c>
      <c r="J1017" s="125">
        <v>194</v>
      </c>
      <c r="K1017" s="125">
        <v>182</v>
      </c>
      <c r="L1017" s="125">
        <v>93.8</v>
      </c>
      <c r="M1017" s="125">
        <v>235</v>
      </c>
      <c r="N1017" s="125">
        <v>238</v>
      </c>
      <c r="O1017" s="125">
        <v>100</v>
      </c>
      <c r="P1017" s="125">
        <v>19</v>
      </c>
      <c r="Q1017" s="125">
        <v>4</v>
      </c>
      <c r="R1017" s="125">
        <v>21.1</v>
      </c>
    </row>
    <row r="1018" spans="1:18" x14ac:dyDescent="0.55000000000000004">
      <c r="A1018" s="125" t="s">
        <v>212</v>
      </c>
      <c r="B1018" s="125">
        <v>2020</v>
      </c>
      <c r="C1018" s="125" t="s">
        <v>161</v>
      </c>
      <c r="D1018" s="125">
        <v>231</v>
      </c>
      <c r="E1018" s="125">
        <v>225</v>
      </c>
      <c r="F1018" s="125">
        <v>97.4</v>
      </c>
      <c r="G1018" s="125">
        <v>231</v>
      </c>
      <c r="H1018" s="125">
        <v>225</v>
      </c>
      <c r="I1018" s="125">
        <v>97.4</v>
      </c>
      <c r="J1018" s="125">
        <v>194</v>
      </c>
      <c r="K1018" s="125">
        <v>182</v>
      </c>
      <c r="L1018" s="125">
        <v>93.8</v>
      </c>
      <c r="M1018" s="125">
        <v>235</v>
      </c>
      <c r="N1018" s="125">
        <v>237</v>
      </c>
      <c r="O1018" s="125">
        <v>100</v>
      </c>
      <c r="P1018" s="125">
        <v>19</v>
      </c>
      <c r="Q1018" s="125">
        <v>7</v>
      </c>
      <c r="R1018" s="125">
        <v>36.799999999999997</v>
      </c>
    </row>
    <row r="1019" spans="1:18" x14ac:dyDescent="0.55000000000000004">
      <c r="A1019" s="125" t="s">
        <v>212</v>
      </c>
      <c r="B1019" s="125">
        <v>2020</v>
      </c>
      <c r="C1019" s="125" t="s">
        <v>162</v>
      </c>
      <c r="D1019" s="125">
        <v>231</v>
      </c>
      <c r="E1019" s="125">
        <v>225</v>
      </c>
      <c r="F1019" s="125">
        <v>97.4</v>
      </c>
      <c r="G1019" s="125">
        <v>231</v>
      </c>
      <c r="H1019" s="125">
        <v>225</v>
      </c>
      <c r="I1019" s="125">
        <v>97.4</v>
      </c>
      <c r="J1019" s="125">
        <v>194</v>
      </c>
      <c r="K1019" s="125">
        <v>182</v>
      </c>
      <c r="L1019" s="125">
        <v>93.8</v>
      </c>
      <c r="M1019" s="125">
        <v>235</v>
      </c>
      <c r="N1019" s="125">
        <v>237</v>
      </c>
      <c r="O1019" s="125">
        <v>100</v>
      </c>
      <c r="P1019" s="125">
        <v>19</v>
      </c>
      <c r="Q1019" s="125">
        <v>4</v>
      </c>
      <c r="R1019" s="125">
        <v>21.1</v>
      </c>
    </row>
    <row r="1020" spans="1:18" x14ac:dyDescent="0.55000000000000004">
      <c r="A1020" s="125" t="s">
        <v>212</v>
      </c>
      <c r="B1020" s="125">
        <v>2020</v>
      </c>
      <c r="C1020" s="125" t="s">
        <v>163</v>
      </c>
      <c r="D1020" s="125">
        <v>231</v>
      </c>
      <c r="E1020" s="125">
        <v>221</v>
      </c>
      <c r="F1020" s="125">
        <v>95.7</v>
      </c>
      <c r="G1020" s="125">
        <v>231</v>
      </c>
      <c r="H1020" s="125">
        <v>221</v>
      </c>
      <c r="I1020" s="125">
        <v>95.7</v>
      </c>
      <c r="J1020" s="125">
        <v>194</v>
      </c>
      <c r="K1020" s="125">
        <v>182</v>
      </c>
      <c r="L1020" s="125">
        <v>93.8</v>
      </c>
      <c r="M1020" s="125">
        <v>235</v>
      </c>
      <c r="N1020" s="125">
        <v>238</v>
      </c>
      <c r="O1020" s="125">
        <v>100</v>
      </c>
      <c r="P1020" s="125">
        <v>19</v>
      </c>
      <c r="Q1020" s="125">
        <v>3</v>
      </c>
      <c r="R1020" s="125">
        <v>15.8</v>
      </c>
    </row>
    <row r="1021" spans="1:18" x14ac:dyDescent="0.55000000000000004">
      <c r="A1021" s="125" t="s">
        <v>212</v>
      </c>
      <c r="B1021" s="125">
        <v>2020</v>
      </c>
      <c r="C1021" s="125" t="s">
        <v>164</v>
      </c>
      <c r="D1021" s="125">
        <v>231</v>
      </c>
      <c r="E1021" s="125">
        <v>221</v>
      </c>
      <c r="F1021" s="125">
        <v>95.7</v>
      </c>
      <c r="G1021" s="125">
        <v>231</v>
      </c>
      <c r="H1021" s="125">
        <v>221</v>
      </c>
      <c r="I1021" s="125">
        <v>95.7</v>
      </c>
      <c r="J1021" s="125">
        <v>194</v>
      </c>
      <c r="K1021" s="125">
        <v>184</v>
      </c>
      <c r="L1021" s="125">
        <v>94.8</v>
      </c>
      <c r="M1021" s="125">
        <v>235</v>
      </c>
      <c r="N1021" s="125">
        <v>249</v>
      </c>
      <c r="O1021" s="125">
        <v>100</v>
      </c>
      <c r="P1021" s="125">
        <v>19</v>
      </c>
      <c r="Q1021" s="125">
        <v>4</v>
      </c>
      <c r="R1021" s="125">
        <v>21.1</v>
      </c>
    </row>
    <row r="1022" spans="1:18" x14ac:dyDescent="0.55000000000000004">
      <c r="A1022" s="125" t="s">
        <v>212</v>
      </c>
      <c r="B1022" s="125">
        <v>2020</v>
      </c>
      <c r="C1022" s="125" t="s">
        <v>165</v>
      </c>
      <c r="D1022" s="125">
        <v>231</v>
      </c>
      <c r="E1022" s="125">
        <v>221</v>
      </c>
      <c r="F1022" s="125">
        <v>95.7</v>
      </c>
      <c r="G1022" s="125">
        <v>231</v>
      </c>
      <c r="H1022" s="125">
        <v>221</v>
      </c>
      <c r="I1022" s="125">
        <v>95.7</v>
      </c>
      <c r="J1022" s="125">
        <v>194</v>
      </c>
      <c r="K1022" s="125">
        <v>184</v>
      </c>
      <c r="L1022" s="125">
        <v>94.8</v>
      </c>
      <c r="M1022" s="125">
        <v>235</v>
      </c>
      <c r="N1022" s="125">
        <v>239</v>
      </c>
      <c r="O1022" s="125">
        <v>100</v>
      </c>
      <c r="P1022" s="125">
        <v>19</v>
      </c>
      <c r="Q1022" s="125">
        <v>5</v>
      </c>
      <c r="R1022" s="125">
        <v>26.3</v>
      </c>
    </row>
    <row r="1023" spans="1:18" x14ac:dyDescent="0.55000000000000004">
      <c r="A1023" s="125" t="s">
        <v>212</v>
      </c>
      <c r="B1023" s="125">
        <v>2020</v>
      </c>
      <c r="C1023" s="125" t="s">
        <v>166</v>
      </c>
      <c r="D1023" s="125">
        <v>233</v>
      </c>
      <c r="E1023" s="125">
        <v>220</v>
      </c>
      <c r="F1023" s="125">
        <v>94.4</v>
      </c>
      <c r="G1023" s="125">
        <v>233</v>
      </c>
      <c r="H1023" s="125">
        <v>220</v>
      </c>
      <c r="I1023" s="125">
        <v>94.4</v>
      </c>
      <c r="J1023" s="125">
        <v>196</v>
      </c>
      <c r="K1023" s="125">
        <v>184</v>
      </c>
      <c r="L1023" s="125">
        <v>93.9</v>
      </c>
      <c r="M1023" s="125">
        <v>237</v>
      </c>
      <c r="N1023" s="125">
        <v>237</v>
      </c>
      <c r="O1023" s="125">
        <v>100</v>
      </c>
      <c r="P1023" s="125">
        <v>19</v>
      </c>
      <c r="Q1023" s="125">
        <v>5</v>
      </c>
      <c r="R1023" s="125">
        <v>26.3</v>
      </c>
    </row>
    <row r="1024" spans="1:18" x14ac:dyDescent="0.55000000000000004">
      <c r="A1024" s="125" t="s">
        <v>213</v>
      </c>
      <c r="B1024" s="125">
        <v>2020</v>
      </c>
      <c r="C1024" s="125" t="s">
        <v>155</v>
      </c>
      <c r="D1024" s="125">
        <v>89</v>
      </c>
      <c r="E1024" s="125">
        <v>85</v>
      </c>
      <c r="F1024" s="125">
        <v>95.5</v>
      </c>
      <c r="G1024" s="125">
        <v>89</v>
      </c>
      <c r="H1024" s="125">
        <v>85</v>
      </c>
      <c r="I1024" s="125">
        <v>95.5</v>
      </c>
      <c r="J1024" s="125">
        <v>72</v>
      </c>
      <c r="K1024" s="125">
        <v>69</v>
      </c>
      <c r="L1024" s="125">
        <v>95.8</v>
      </c>
      <c r="M1024" s="125">
        <v>88</v>
      </c>
      <c r="N1024" s="125">
        <v>87</v>
      </c>
      <c r="O1024" s="125">
        <v>98.9</v>
      </c>
      <c r="P1024" s="125">
        <v>2</v>
      </c>
      <c r="Q1024" s="125">
        <v>0</v>
      </c>
      <c r="R1024" s="125">
        <v>0</v>
      </c>
    </row>
    <row r="1025" spans="1:18" x14ac:dyDescent="0.55000000000000004">
      <c r="A1025" s="125" t="s">
        <v>213</v>
      </c>
      <c r="B1025" s="125">
        <v>2020</v>
      </c>
      <c r="C1025" s="125" t="s">
        <v>156</v>
      </c>
      <c r="D1025" s="125">
        <v>90</v>
      </c>
      <c r="E1025" s="125">
        <v>88</v>
      </c>
      <c r="F1025" s="125">
        <v>97.8</v>
      </c>
      <c r="G1025" s="125">
        <v>90</v>
      </c>
      <c r="H1025" s="125">
        <v>88</v>
      </c>
      <c r="I1025" s="125">
        <v>97.8</v>
      </c>
      <c r="J1025" s="125">
        <v>73</v>
      </c>
      <c r="K1025" s="125">
        <v>68</v>
      </c>
      <c r="L1025" s="125">
        <v>93.2</v>
      </c>
      <c r="M1025" s="125">
        <v>89</v>
      </c>
      <c r="N1025" s="125">
        <v>88</v>
      </c>
      <c r="O1025" s="125">
        <v>98.9</v>
      </c>
      <c r="P1025" s="125">
        <v>2</v>
      </c>
      <c r="Q1025" s="125">
        <v>0</v>
      </c>
      <c r="R1025" s="125">
        <v>0</v>
      </c>
    </row>
    <row r="1026" spans="1:18" x14ac:dyDescent="0.55000000000000004">
      <c r="A1026" s="125" t="s">
        <v>213</v>
      </c>
      <c r="B1026" s="125">
        <v>2020</v>
      </c>
      <c r="C1026" s="125" t="s">
        <v>157</v>
      </c>
      <c r="D1026" s="125">
        <v>90</v>
      </c>
      <c r="E1026" s="125">
        <v>91</v>
      </c>
      <c r="F1026" s="125">
        <v>100</v>
      </c>
      <c r="G1026" s="125">
        <v>90</v>
      </c>
      <c r="H1026" s="125">
        <v>91</v>
      </c>
      <c r="I1026" s="125">
        <v>100</v>
      </c>
      <c r="J1026" s="125">
        <v>73</v>
      </c>
      <c r="K1026" s="125">
        <v>71</v>
      </c>
      <c r="L1026" s="125">
        <v>97.3</v>
      </c>
      <c r="M1026" s="125">
        <v>89</v>
      </c>
      <c r="N1026" s="125">
        <v>91</v>
      </c>
      <c r="O1026" s="125">
        <v>100</v>
      </c>
      <c r="P1026" s="125">
        <v>2</v>
      </c>
      <c r="Q1026" s="125">
        <v>0</v>
      </c>
      <c r="R1026" s="125">
        <v>0</v>
      </c>
    </row>
    <row r="1027" spans="1:18" x14ac:dyDescent="0.55000000000000004">
      <c r="A1027" s="125" t="s">
        <v>213</v>
      </c>
      <c r="B1027" s="125">
        <v>2020</v>
      </c>
      <c r="C1027" s="125" t="s">
        <v>158</v>
      </c>
      <c r="D1027" s="125">
        <v>90</v>
      </c>
      <c r="E1027" s="125">
        <v>92</v>
      </c>
      <c r="F1027" s="125">
        <v>100</v>
      </c>
      <c r="G1027" s="125">
        <v>90</v>
      </c>
      <c r="H1027" s="125">
        <v>92</v>
      </c>
      <c r="I1027" s="125">
        <v>100</v>
      </c>
      <c r="J1027" s="125">
        <v>73</v>
      </c>
      <c r="K1027" s="125">
        <v>71</v>
      </c>
      <c r="L1027" s="125">
        <v>97.3</v>
      </c>
      <c r="M1027" s="125">
        <v>89</v>
      </c>
      <c r="N1027" s="125">
        <v>90</v>
      </c>
      <c r="O1027" s="125">
        <v>100</v>
      </c>
      <c r="P1027" s="125">
        <v>2</v>
      </c>
      <c r="Q1027" s="125">
        <v>0</v>
      </c>
      <c r="R1027" s="125">
        <v>0</v>
      </c>
    </row>
    <row r="1028" spans="1:18" x14ac:dyDescent="0.55000000000000004">
      <c r="A1028" s="125" t="s">
        <v>213</v>
      </c>
      <c r="B1028" s="125">
        <v>2020</v>
      </c>
      <c r="C1028" s="125" t="s">
        <v>159</v>
      </c>
      <c r="D1028" s="125">
        <v>90</v>
      </c>
      <c r="E1028" s="125">
        <v>93</v>
      </c>
      <c r="F1028" s="125">
        <v>100</v>
      </c>
      <c r="G1028" s="125">
        <v>90</v>
      </c>
      <c r="H1028" s="125">
        <v>93</v>
      </c>
      <c r="I1028" s="125">
        <v>100</v>
      </c>
      <c r="J1028" s="125">
        <v>73</v>
      </c>
      <c r="K1028" s="125">
        <v>71</v>
      </c>
      <c r="L1028" s="125">
        <v>97.3</v>
      </c>
      <c r="M1028" s="125">
        <v>89</v>
      </c>
      <c r="N1028" s="125">
        <v>92</v>
      </c>
      <c r="O1028" s="125">
        <v>100</v>
      </c>
      <c r="P1028" s="125">
        <v>2</v>
      </c>
      <c r="Q1028" s="125">
        <v>0</v>
      </c>
      <c r="R1028" s="125">
        <v>0</v>
      </c>
    </row>
    <row r="1029" spans="1:18" x14ac:dyDescent="0.55000000000000004">
      <c r="A1029" s="125" t="s">
        <v>213</v>
      </c>
      <c r="B1029" s="125">
        <v>2020</v>
      </c>
      <c r="C1029" s="125" t="s">
        <v>160</v>
      </c>
      <c r="D1029" s="125">
        <v>90</v>
      </c>
      <c r="E1029" s="125">
        <v>92</v>
      </c>
      <c r="F1029" s="125">
        <v>100</v>
      </c>
      <c r="G1029" s="125">
        <v>90</v>
      </c>
      <c r="H1029" s="125">
        <v>92</v>
      </c>
      <c r="I1029" s="125">
        <v>100</v>
      </c>
      <c r="J1029" s="125">
        <v>73</v>
      </c>
      <c r="K1029" s="125">
        <v>72</v>
      </c>
      <c r="L1029" s="125">
        <v>98.6</v>
      </c>
      <c r="M1029" s="125">
        <v>89</v>
      </c>
      <c r="N1029" s="125">
        <v>92</v>
      </c>
      <c r="O1029" s="125">
        <v>100</v>
      </c>
      <c r="P1029" s="125">
        <v>2</v>
      </c>
      <c r="Q1029" s="125">
        <v>0</v>
      </c>
      <c r="R1029" s="125">
        <v>0</v>
      </c>
    </row>
    <row r="1030" spans="1:18" x14ac:dyDescent="0.55000000000000004">
      <c r="A1030" s="125" t="s">
        <v>213</v>
      </c>
      <c r="B1030" s="125">
        <v>2020</v>
      </c>
      <c r="C1030" s="125" t="s">
        <v>161</v>
      </c>
      <c r="D1030" s="125">
        <v>90</v>
      </c>
      <c r="E1030" s="125">
        <v>92</v>
      </c>
      <c r="F1030" s="125">
        <v>100</v>
      </c>
      <c r="G1030" s="125">
        <v>90</v>
      </c>
      <c r="H1030" s="125">
        <v>92</v>
      </c>
      <c r="I1030" s="125">
        <v>100</v>
      </c>
      <c r="J1030" s="125">
        <v>73</v>
      </c>
      <c r="K1030" s="125">
        <v>72</v>
      </c>
      <c r="L1030" s="125">
        <v>98.6</v>
      </c>
      <c r="M1030" s="125">
        <v>89</v>
      </c>
      <c r="N1030" s="125">
        <v>92</v>
      </c>
      <c r="O1030" s="125">
        <v>100</v>
      </c>
      <c r="P1030" s="125">
        <v>2</v>
      </c>
      <c r="Q1030" s="125">
        <v>0</v>
      </c>
      <c r="R1030" s="125">
        <v>0</v>
      </c>
    </row>
    <row r="1031" spans="1:18" x14ac:dyDescent="0.55000000000000004">
      <c r="A1031" s="125" t="s">
        <v>213</v>
      </c>
      <c r="B1031" s="125">
        <v>2020</v>
      </c>
      <c r="C1031" s="125" t="s">
        <v>162</v>
      </c>
      <c r="D1031" s="125">
        <v>90</v>
      </c>
      <c r="E1031" s="125">
        <v>93</v>
      </c>
      <c r="F1031" s="125">
        <v>100</v>
      </c>
      <c r="G1031" s="125">
        <v>90</v>
      </c>
      <c r="H1031" s="125">
        <v>93</v>
      </c>
      <c r="I1031" s="125">
        <v>100</v>
      </c>
      <c r="J1031" s="125">
        <v>73</v>
      </c>
      <c r="K1031" s="125">
        <v>72</v>
      </c>
      <c r="L1031" s="125">
        <v>98.6</v>
      </c>
      <c r="M1031" s="125">
        <v>89</v>
      </c>
      <c r="N1031" s="125">
        <v>91</v>
      </c>
      <c r="O1031" s="125">
        <v>100</v>
      </c>
      <c r="P1031" s="125">
        <v>2</v>
      </c>
      <c r="Q1031" s="125">
        <v>0</v>
      </c>
      <c r="R1031" s="125">
        <v>0</v>
      </c>
    </row>
    <row r="1032" spans="1:18" x14ac:dyDescent="0.55000000000000004">
      <c r="A1032" s="125" t="s">
        <v>213</v>
      </c>
      <c r="B1032" s="125">
        <v>2020</v>
      </c>
      <c r="C1032" s="125" t="s">
        <v>163</v>
      </c>
      <c r="D1032" s="125">
        <v>91</v>
      </c>
      <c r="E1032" s="125">
        <v>88</v>
      </c>
      <c r="F1032" s="125">
        <v>96.7</v>
      </c>
      <c r="G1032" s="125">
        <v>91</v>
      </c>
      <c r="H1032" s="125">
        <v>88</v>
      </c>
      <c r="I1032" s="125">
        <v>96.7</v>
      </c>
      <c r="J1032" s="125">
        <v>74</v>
      </c>
      <c r="K1032" s="125">
        <v>72</v>
      </c>
      <c r="L1032" s="125">
        <v>97.3</v>
      </c>
      <c r="M1032" s="125">
        <v>90</v>
      </c>
      <c r="N1032" s="125">
        <v>92</v>
      </c>
      <c r="O1032" s="125">
        <v>100</v>
      </c>
      <c r="P1032" s="125">
        <v>2</v>
      </c>
      <c r="Q1032" s="125">
        <v>0</v>
      </c>
      <c r="R1032" s="125">
        <v>0</v>
      </c>
    </row>
    <row r="1033" spans="1:18" x14ac:dyDescent="0.55000000000000004">
      <c r="A1033" s="125" t="s">
        <v>213</v>
      </c>
      <c r="B1033" s="125">
        <v>2020</v>
      </c>
      <c r="C1033" s="125" t="s">
        <v>164</v>
      </c>
      <c r="D1033" s="125">
        <v>91</v>
      </c>
      <c r="E1033" s="125">
        <v>89</v>
      </c>
      <c r="F1033" s="125">
        <v>97.8</v>
      </c>
      <c r="G1033" s="125">
        <v>91</v>
      </c>
      <c r="H1033" s="125">
        <v>89</v>
      </c>
      <c r="I1033" s="125">
        <v>97.8</v>
      </c>
      <c r="J1033" s="125">
        <v>74</v>
      </c>
      <c r="K1033" s="125">
        <v>73</v>
      </c>
      <c r="L1033" s="125">
        <v>98.6</v>
      </c>
      <c r="M1033" s="125">
        <v>90</v>
      </c>
      <c r="N1033" s="125">
        <v>99</v>
      </c>
      <c r="O1033" s="125">
        <v>100</v>
      </c>
      <c r="P1033" s="125">
        <v>2</v>
      </c>
      <c r="Q1033" s="125">
        <v>0</v>
      </c>
      <c r="R1033" s="125">
        <v>0</v>
      </c>
    </row>
    <row r="1034" spans="1:18" x14ac:dyDescent="0.55000000000000004">
      <c r="A1034" s="125" t="s">
        <v>213</v>
      </c>
      <c r="B1034" s="125">
        <v>2020</v>
      </c>
      <c r="C1034" s="125" t="s">
        <v>165</v>
      </c>
      <c r="D1034" s="125">
        <v>91</v>
      </c>
      <c r="E1034" s="125">
        <v>90</v>
      </c>
      <c r="F1034" s="125">
        <v>98.9</v>
      </c>
      <c r="G1034" s="125">
        <v>91</v>
      </c>
      <c r="H1034" s="125">
        <v>90</v>
      </c>
      <c r="I1034" s="125">
        <v>98.9</v>
      </c>
      <c r="J1034" s="125">
        <v>74</v>
      </c>
      <c r="K1034" s="125">
        <v>72</v>
      </c>
      <c r="L1034" s="125">
        <v>97.3</v>
      </c>
      <c r="M1034" s="125">
        <v>91</v>
      </c>
      <c r="N1034" s="125">
        <v>95</v>
      </c>
      <c r="O1034" s="125">
        <v>100</v>
      </c>
      <c r="P1034" s="125">
        <v>2</v>
      </c>
      <c r="Q1034" s="125">
        <v>0</v>
      </c>
      <c r="R1034" s="125">
        <v>0</v>
      </c>
    </row>
    <row r="1035" spans="1:18" x14ac:dyDescent="0.55000000000000004">
      <c r="A1035" s="125" t="s">
        <v>213</v>
      </c>
      <c r="B1035" s="125">
        <v>2020</v>
      </c>
      <c r="C1035" s="125" t="s">
        <v>166</v>
      </c>
      <c r="D1035" s="125">
        <v>92</v>
      </c>
      <c r="E1035" s="125">
        <v>50</v>
      </c>
      <c r="F1035" s="125">
        <v>54.3</v>
      </c>
      <c r="G1035" s="125">
        <v>92</v>
      </c>
      <c r="H1035" s="125">
        <v>50</v>
      </c>
      <c r="I1035" s="125">
        <v>54.3</v>
      </c>
      <c r="J1035" s="125">
        <v>74</v>
      </c>
      <c r="K1035" s="125">
        <v>55</v>
      </c>
      <c r="L1035" s="125">
        <v>74.3</v>
      </c>
      <c r="M1035" s="125">
        <v>92</v>
      </c>
      <c r="N1035" s="125">
        <v>55</v>
      </c>
      <c r="O1035" s="125">
        <v>59.8</v>
      </c>
      <c r="P1035" s="125">
        <v>2</v>
      </c>
      <c r="Q1035" s="125">
        <v>0</v>
      </c>
      <c r="R1035" s="125">
        <v>0</v>
      </c>
    </row>
    <row r="1036" spans="1:18" x14ac:dyDescent="0.55000000000000004">
      <c r="A1036" s="125" t="s">
        <v>214</v>
      </c>
      <c r="B1036" s="125">
        <v>2020</v>
      </c>
      <c r="C1036" s="125" t="s">
        <v>155</v>
      </c>
      <c r="D1036" s="125">
        <v>65</v>
      </c>
      <c r="E1036" s="125">
        <v>56</v>
      </c>
      <c r="F1036" s="125">
        <v>86.2</v>
      </c>
      <c r="G1036" s="125">
        <v>65</v>
      </c>
      <c r="H1036" s="125">
        <v>56</v>
      </c>
      <c r="I1036" s="125">
        <v>86.2</v>
      </c>
      <c r="J1036" s="125">
        <v>58</v>
      </c>
      <c r="K1036" s="125">
        <v>55</v>
      </c>
      <c r="L1036" s="125">
        <v>94.8</v>
      </c>
      <c r="M1036" s="125">
        <v>64</v>
      </c>
      <c r="N1036" s="125">
        <v>53</v>
      </c>
      <c r="O1036" s="125">
        <v>82.8</v>
      </c>
      <c r="P1036" s="125">
        <v>2</v>
      </c>
      <c r="Q1036" s="125">
        <v>0</v>
      </c>
      <c r="R1036" s="125">
        <v>0</v>
      </c>
    </row>
    <row r="1037" spans="1:18" x14ac:dyDescent="0.55000000000000004">
      <c r="A1037" s="125" t="s">
        <v>214</v>
      </c>
      <c r="B1037" s="125">
        <v>2020</v>
      </c>
      <c r="C1037" s="125" t="s">
        <v>156</v>
      </c>
      <c r="D1037" s="125">
        <v>66</v>
      </c>
      <c r="E1037" s="125">
        <v>56</v>
      </c>
      <c r="F1037" s="125">
        <v>84.8</v>
      </c>
      <c r="G1037" s="125">
        <v>66</v>
      </c>
      <c r="H1037" s="125">
        <v>56</v>
      </c>
      <c r="I1037" s="125">
        <v>84.8</v>
      </c>
      <c r="J1037" s="125">
        <v>59</v>
      </c>
      <c r="K1037" s="125">
        <v>53</v>
      </c>
      <c r="L1037" s="125">
        <v>89.8</v>
      </c>
      <c r="M1037" s="125">
        <v>65</v>
      </c>
      <c r="N1037" s="125">
        <v>54</v>
      </c>
      <c r="O1037" s="125">
        <v>83.1</v>
      </c>
      <c r="P1037" s="125">
        <v>2</v>
      </c>
      <c r="Q1037" s="125">
        <v>0</v>
      </c>
      <c r="R1037" s="125">
        <v>0</v>
      </c>
    </row>
    <row r="1038" spans="1:18" x14ac:dyDescent="0.55000000000000004">
      <c r="A1038" s="125" t="s">
        <v>214</v>
      </c>
      <c r="B1038" s="125">
        <v>2020</v>
      </c>
      <c r="C1038" s="125" t="s">
        <v>157</v>
      </c>
      <c r="D1038" s="125">
        <v>66</v>
      </c>
      <c r="E1038" s="125">
        <v>55</v>
      </c>
      <c r="F1038" s="125">
        <v>83.3</v>
      </c>
      <c r="G1038" s="125">
        <v>66</v>
      </c>
      <c r="H1038" s="125">
        <v>55</v>
      </c>
      <c r="I1038" s="125">
        <v>83.3</v>
      </c>
      <c r="J1038" s="125">
        <v>59</v>
      </c>
      <c r="K1038" s="125">
        <v>55</v>
      </c>
      <c r="L1038" s="125">
        <v>93.2</v>
      </c>
      <c r="M1038" s="125">
        <v>65</v>
      </c>
      <c r="N1038" s="125">
        <v>56</v>
      </c>
      <c r="O1038" s="125">
        <v>86.2</v>
      </c>
      <c r="P1038" s="125">
        <v>2</v>
      </c>
      <c r="Q1038" s="125">
        <v>0</v>
      </c>
      <c r="R1038" s="125">
        <v>0</v>
      </c>
    </row>
    <row r="1039" spans="1:18" x14ac:dyDescent="0.55000000000000004">
      <c r="A1039" s="125" t="s">
        <v>214</v>
      </c>
      <c r="B1039" s="125">
        <v>2020</v>
      </c>
      <c r="C1039" s="125" t="s">
        <v>158</v>
      </c>
      <c r="D1039" s="125">
        <v>66</v>
      </c>
      <c r="E1039" s="125">
        <v>55</v>
      </c>
      <c r="F1039" s="125">
        <v>83.3</v>
      </c>
      <c r="G1039" s="125">
        <v>66</v>
      </c>
      <c r="H1039" s="125">
        <v>55</v>
      </c>
      <c r="I1039" s="125">
        <v>83.3</v>
      </c>
      <c r="J1039" s="125">
        <v>59</v>
      </c>
      <c r="K1039" s="125">
        <v>53</v>
      </c>
      <c r="L1039" s="125">
        <v>89.8</v>
      </c>
      <c r="M1039" s="125">
        <v>66</v>
      </c>
      <c r="N1039" s="125">
        <v>58</v>
      </c>
      <c r="O1039" s="125">
        <v>87.9</v>
      </c>
      <c r="P1039" s="125">
        <v>2</v>
      </c>
      <c r="Q1039" s="125">
        <v>0</v>
      </c>
      <c r="R1039" s="125">
        <v>0</v>
      </c>
    </row>
    <row r="1040" spans="1:18" x14ac:dyDescent="0.55000000000000004">
      <c r="A1040" s="125" t="s">
        <v>214</v>
      </c>
      <c r="B1040" s="125">
        <v>2020</v>
      </c>
      <c r="C1040" s="125" t="s">
        <v>159</v>
      </c>
      <c r="D1040" s="125">
        <v>66</v>
      </c>
      <c r="E1040" s="125">
        <v>55</v>
      </c>
      <c r="F1040" s="125">
        <v>83.3</v>
      </c>
      <c r="G1040" s="125">
        <v>66</v>
      </c>
      <c r="H1040" s="125">
        <v>55</v>
      </c>
      <c r="I1040" s="125">
        <v>83.3</v>
      </c>
      <c r="J1040" s="125">
        <v>59</v>
      </c>
      <c r="K1040" s="125">
        <v>53</v>
      </c>
      <c r="L1040" s="125">
        <v>89.8</v>
      </c>
      <c r="M1040" s="125">
        <v>66</v>
      </c>
      <c r="N1040" s="125">
        <v>56</v>
      </c>
      <c r="O1040" s="125">
        <v>84.8</v>
      </c>
      <c r="P1040" s="125">
        <v>2</v>
      </c>
      <c r="Q1040" s="125">
        <v>0</v>
      </c>
      <c r="R1040" s="125">
        <v>0</v>
      </c>
    </row>
    <row r="1041" spans="1:18" x14ac:dyDescent="0.55000000000000004">
      <c r="A1041" s="125" t="s">
        <v>214</v>
      </c>
      <c r="B1041" s="125">
        <v>2020</v>
      </c>
      <c r="C1041" s="125" t="s">
        <v>160</v>
      </c>
      <c r="D1041" s="125">
        <v>66</v>
      </c>
      <c r="E1041" s="125">
        <v>59</v>
      </c>
      <c r="F1041" s="125">
        <v>89.4</v>
      </c>
      <c r="G1041" s="125">
        <v>66</v>
      </c>
      <c r="H1041" s="125">
        <v>59</v>
      </c>
      <c r="I1041" s="125">
        <v>89.4</v>
      </c>
      <c r="J1041" s="125">
        <v>59</v>
      </c>
      <c r="K1041" s="125">
        <v>55</v>
      </c>
      <c r="L1041" s="125">
        <v>93.2</v>
      </c>
      <c r="M1041" s="125">
        <v>66</v>
      </c>
      <c r="N1041" s="125">
        <v>58</v>
      </c>
      <c r="O1041" s="125">
        <v>87.9</v>
      </c>
      <c r="P1041" s="125">
        <v>2</v>
      </c>
      <c r="Q1041" s="125">
        <v>0</v>
      </c>
      <c r="R1041" s="125">
        <v>0</v>
      </c>
    </row>
    <row r="1042" spans="1:18" x14ac:dyDescent="0.55000000000000004">
      <c r="A1042" s="125" t="s">
        <v>214</v>
      </c>
      <c r="B1042" s="125">
        <v>2020</v>
      </c>
      <c r="C1042" s="125" t="s">
        <v>161</v>
      </c>
      <c r="D1042" s="125">
        <v>66</v>
      </c>
      <c r="E1042" s="125">
        <v>59</v>
      </c>
      <c r="F1042" s="125">
        <v>89.4</v>
      </c>
      <c r="G1042" s="125">
        <v>66</v>
      </c>
      <c r="H1042" s="125">
        <v>59</v>
      </c>
      <c r="I1042" s="125">
        <v>89.4</v>
      </c>
      <c r="J1042" s="125">
        <v>59</v>
      </c>
      <c r="K1042" s="125">
        <v>56</v>
      </c>
      <c r="L1042" s="125">
        <v>94.9</v>
      </c>
      <c r="M1042" s="125">
        <v>66</v>
      </c>
      <c r="N1042" s="125">
        <v>60</v>
      </c>
      <c r="O1042" s="125">
        <v>90.9</v>
      </c>
      <c r="P1042" s="125">
        <v>2</v>
      </c>
      <c r="Q1042" s="125">
        <v>0</v>
      </c>
      <c r="R1042" s="125">
        <v>0</v>
      </c>
    </row>
    <row r="1043" spans="1:18" x14ac:dyDescent="0.55000000000000004">
      <c r="A1043" s="125" t="s">
        <v>214</v>
      </c>
      <c r="B1043" s="125">
        <v>2020</v>
      </c>
      <c r="C1043" s="125" t="s">
        <v>162</v>
      </c>
      <c r="D1043" s="125">
        <v>66</v>
      </c>
      <c r="E1043" s="125">
        <v>56</v>
      </c>
      <c r="F1043" s="125">
        <v>84.8</v>
      </c>
      <c r="G1043" s="125">
        <v>66</v>
      </c>
      <c r="H1043" s="125">
        <v>56</v>
      </c>
      <c r="I1043" s="125">
        <v>84.8</v>
      </c>
      <c r="J1043" s="125">
        <v>59</v>
      </c>
      <c r="K1043" s="125">
        <v>51</v>
      </c>
      <c r="L1043" s="125">
        <v>86.4</v>
      </c>
      <c r="M1043" s="125">
        <v>66</v>
      </c>
      <c r="N1043" s="125">
        <v>55</v>
      </c>
      <c r="O1043" s="125">
        <v>83.3</v>
      </c>
      <c r="P1043" s="125">
        <v>2</v>
      </c>
      <c r="Q1043" s="125">
        <v>1</v>
      </c>
      <c r="R1043" s="125">
        <v>50</v>
      </c>
    </row>
    <row r="1044" spans="1:18" x14ac:dyDescent="0.55000000000000004">
      <c r="A1044" s="125" t="s">
        <v>214</v>
      </c>
      <c r="B1044" s="125">
        <v>2020</v>
      </c>
      <c r="C1044" s="125" t="s">
        <v>163</v>
      </c>
      <c r="D1044" s="125">
        <v>66</v>
      </c>
      <c r="E1044" s="125">
        <v>61</v>
      </c>
      <c r="F1044" s="125">
        <v>92.4</v>
      </c>
      <c r="G1044" s="125">
        <v>66</v>
      </c>
      <c r="H1044" s="125">
        <v>61</v>
      </c>
      <c r="I1044" s="125">
        <v>92.4</v>
      </c>
      <c r="J1044" s="125">
        <v>59</v>
      </c>
      <c r="K1044" s="125">
        <v>56</v>
      </c>
      <c r="L1044" s="125">
        <v>94.9</v>
      </c>
      <c r="M1044" s="125">
        <v>66</v>
      </c>
      <c r="N1044" s="125">
        <v>60</v>
      </c>
      <c r="O1044" s="125">
        <v>90.9</v>
      </c>
      <c r="P1044" s="125">
        <v>2</v>
      </c>
      <c r="Q1044" s="125">
        <v>0</v>
      </c>
      <c r="R1044" s="125">
        <v>0</v>
      </c>
    </row>
    <row r="1045" spans="1:18" x14ac:dyDescent="0.55000000000000004">
      <c r="A1045" s="125" t="s">
        <v>214</v>
      </c>
      <c r="B1045" s="125">
        <v>2020</v>
      </c>
      <c r="C1045" s="125" t="s">
        <v>164</v>
      </c>
      <c r="D1045" s="125">
        <v>66</v>
      </c>
      <c r="E1045" s="125">
        <v>63</v>
      </c>
      <c r="F1045" s="125">
        <v>95.5</v>
      </c>
      <c r="G1045" s="125">
        <v>66</v>
      </c>
      <c r="H1045" s="125">
        <v>63</v>
      </c>
      <c r="I1045" s="125">
        <v>95.5</v>
      </c>
      <c r="J1045" s="125">
        <v>59</v>
      </c>
      <c r="K1045" s="125">
        <v>58</v>
      </c>
      <c r="L1045" s="125">
        <v>98.3</v>
      </c>
      <c r="M1045" s="125">
        <v>66</v>
      </c>
      <c r="N1045" s="125">
        <v>64</v>
      </c>
      <c r="O1045" s="125">
        <v>97</v>
      </c>
      <c r="P1045" s="125">
        <v>2</v>
      </c>
      <c r="Q1045" s="125">
        <v>0</v>
      </c>
      <c r="R1045" s="125">
        <v>0</v>
      </c>
    </row>
    <row r="1046" spans="1:18" x14ac:dyDescent="0.55000000000000004">
      <c r="A1046" s="125" t="s">
        <v>214</v>
      </c>
      <c r="B1046" s="125">
        <v>2020</v>
      </c>
      <c r="C1046" s="125" t="s">
        <v>165</v>
      </c>
      <c r="D1046" s="125">
        <v>66</v>
      </c>
      <c r="E1046" s="125">
        <v>59</v>
      </c>
      <c r="F1046" s="125">
        <v>89.4</v>
      </c>
      <c r="G1046" s="125">
        <v>66</v>
      </c>
      <c r="H1046" s="125">
        <v>59</v>
      </c>
      <c r="I1046" s="125">
        <v>89.4</v>
      </c>
      <c r="J1046" s="125">
        <v>59</v>
      </c>
      <c r="K1046" s="125">
        <v>55</v>
      </c>
      <c r="L1046" s="125">
        <v>93.2</v>
      </c>
      <c r="M1046" s="125">
        <v>66</v>
      </c>
      <c r="N1046" s="125">
        <v>59</v>
      </c>
      <c r="O1046" s="125">
        <v>89.4</v>
      </c>
      <c r="P1046" s="125">
        <v>2</v>
      </c>
      <c r="Q1046" s="125">
        <v>0</v>
      </c>
      <c r="R1046" s="125">
        <v>0</v>
      </c>
    </row>
    <row r="1047" spans="1:18" x14ac:dyDescent="0.55000000000000004">
      <c r="A1047" s="125" t="s">
        <v>214</v>
      </c>
      <c r="B1047" s="125">
        <v>2020</v>
      </c>
      <c r="C1047" s="125" t="s">
        <v>166</v>
      </c>
      <c r="D1047" s="125">
        <v>66</v>
      </c>
      <c r="E1047" s="125">
        <v>62</v>
      </c>
      <c r="F1047" s="125">
        <v>93.9</v>
      </c>
      <c r="G1047" s="125">
        <v>66</v>
      </c>
      <c r="H1047" s="125">
        <v>62</v>
      </c>
      <c r="I1047" s="125">
        <v>93.9</v>
      </c>
      <c r="J1047" s="125">
        <v>59</v>
      </c>
      <c r="K1047" s="125">
        <v>57</v>
      </c>
      <c r="L1047" s="125">
        <v>96.6</v>
      </c>
      <c r="M1047" s="125">
        <v>66</v>
      </c>
      <c r="N1047" s="125">
        <v>62</v>
      </c>
      <c r="O1047" s="125">
        <v>93.9</v>
      </c>
      <c r="P1047" s="125">
        <v>2</v>
      </c>
      <c r="Q1047" s="125">
        <v>0</v>
      </c>
      <c r="R1047" s="125">
        <v>0</v>
      </c>
    </row>
    <row r="1048" spans="1:18" x14ac:dyDescent="0.55000000000000004">
      <c r="A1048" s="125" t="s">
        <v>215</v>
      </c>
      <c r="B1048" s="125">
        <v>2020</v>
      </c>
      <c r="C1048" s="125" t="s">
        <v>155</v>
      </c>
      <c r="D1048" s="125">
        <v>139</v>
      </c>
      <c r="E1048" s="125">
        <v>140</v>
      </c>
      <c r="F1048" s="125">
        <v>100</v>
      </c>
      <c r="G1048" s="125">
        <v>139</v>
      </c>
      <c r="H1048" s="125">
        <v>140</v>
      </c>
      <c r="I1048" s="125">
        <v>100</v>
      </c>
      <c r="J1048" s="125">
        <v>117</v>
      </c>
      <c r="K1048" s="125">
        <v>116</v>
      </c>
      <c r="L1048" s="125">
        <v>99.1</v>
      </c>
      <c r="M1048" s="125">
        <v>143</v>
      </c>
      <c r="N1048" s="125">
        <v>147</v>
      </c>
      <c r="O1048" s="125">
        <v>100</v>
      </c>
      <c r="P1048" s="125">
        <v>2</v>
      </c>
      <c r="Q1048" s="125">
        <v>1</v>
      </c>
      <c r="R1048" s="125">
        <v>50</v>
      </c>
    </row>
    <row r="1049" spans="1:18" x14ac:dyDescent="0.55000000000000004">
      <c r="A1049" s="125" t="s">
        <v>215</v>
      </c>
      <c r="B1049" s="125">
        <v>2020</v>
      </c>
      <c r="C1049" s="125" t="s">
        <v>156</v>
      </c>
      <c r="D1049" s="125">
        <v>139</v>
      </c>
      <c r="E1049" s="125">
        <v>140</v>
      </c>
      <c r="F1049" s="125">
        <v>100</v>
      </c>
      <c r="G1049" s="125">
        <v>139</v>
      </c>
      <c r="H1049" s="125">
        <v>140</v>
      </c>
      <c r="I1049" s="125">
        <v>100</v>
      </c>
      <c r="J1049" s="125">
        <v>117</v>
      </c>
      <c r="K1049" s="125">
        <v>116</v>
      </c>
      <c r="L1049" s="125">
        <v>99.1</v>
      </c>
      <c r="M1049" s="125">
        <v>143</v>
      </c>
      <c r="N1049" s="125">
        <v>146</v>
      </c>
      <c r="O1049" s="125">
        <v>100</v>
      </c>
      <c r="P1049" s="125">
        <v>2</v>
      </c>
      <c r="Q1049" s="125">
        <v>1</v>
      </c>
      <c r="R1049" s="125">
        <v>50</v>
      </c>
    </row>
    <row r="1050" spans="1:18" x14ac:dyDescent="0.55000000000000004">
      <c r="A1050" s="125" t="s">
        <v>215</v>
      </c>
      <c r="B1050" s="125">
        <v>2020</v>
      </c>
      <c r="C1050" s="125" t="s">
        <v>157</v>
      </c>
      <c r="D1050" s="125">
        <v>139</v>
      </c>
      <c r="E1050" s="125">
        <v>140</v>
      </c>
      <c r="F1050" s="125">
        <v>100</v>
      </c>
      <c r="G1050" s="125">
        <v>139</v>
      </c>
      <c r="H1050" s="125">
        <v>140</v>
      </c>
      <c r="I1050" s="125">
        <v>100</v>
      </c>
      <c r="J1050" s="125">
        <v>117</v>
      </c>
      <c r="K1050" s="125">
        <v>114</v>
      </c>
      <c r="L1050" s="125">
        <v>97.4</v>
      </c>
      <c r="M1050" s="125">
        <v>143</v>
      </c>
      <c r="N1050" s="125">
        <v>144</v>
      </c>
      <c r="O1050" s="125">
        <v>100</v>
      </c>
      <c r="P1050" s="125">
        <v>2</v>
      </c>
      <c r="Q1050" s="125">
        <v>1</v>
      </c>
      <c r="R1050" s="125">
        <v>50</v>
      </c>
    </row>
    <row r="1051" spans="1:18" x14ac:dyDescent="0.55000000000000004">
      <c r="A1051" s="125" t="s">
        <v>215</v>
      </c>
      <c r="B1051" s="125">
        <v>2020</v>
      </c>
      <c r="C1051" s="125" t="s">
        <v>158</v>
      </c>
      <c r="D1051" s="125">
        <v>139</v>
      </c>
      <c r="E1051" s="125">
        <v>139</v>
      </c>
      <c r="F1051" s="125">
        <v>100</v>
      </c>
      <c r="G1051" s="125">
        <v>139</v>
      </c>
      <c r="H1051" s="125">
        <v>139</v>
      </c>
      <c r="I1051" s="125">
        <v>100</v>
      </c>
      <c r="J1051" s="125">
        <v>117</v>
      </c>
      <c r="K1051" s="125">
        <v>114</v>
      </c>
      <c r="L1051" s="125">
        <v>97.4</v>
      </c>
      <c r="M1051" s="125">
        <v>144</v>
      </c>
      <c r="N1051" s="125">
        <v>146</v>
      </c>
      <c r="O1051" s="125">
        <v>100</v>
      </c>
      <c r="P1051" s="125">
        <v>2</v>
      </c>
      <c r="Q1051" s="125">
        <v>1</v>
      </c>
      <c r="R1051" s="125">
        <v>50</v>
      </c>
    </row>
    <row r="1052" spans="1:18" x14ac:dyDescent="0.55000000000000004">
      <c r="A1052" s="125" t="s">
        <v>215</v>
      </c>
      <c r="B1052" s="125">
        <v>2020</v>
      </c>
      <c r="C1052" s="125" t="s">
        <v>159</v>
      </c>
      <c r="D1052" s="125">
        <v>140</v>
      </c>
      <c r="E1052" s="125">
        <v>139</v>
      </c>
      <c r="F1052" s="125">
        <v>99.3</v>
      </c>
      <c r="G1052" s="125">
        <v>140</v>
      </c>
      <c r="H1052" s="125">
        <v>139</v>
      </c>
      <c r="I1052" s="125">
        <v>99.3</v>
      </c>
      <c r="J1052" s="125">
        <v>118</v>
      </c>
      <c r="K1052" s="125">
        <v>117</v>
      </c>
      <c r="L1052" s="125">
        <v>99.2</v>
      </c>
      <c r="M1052" s="125">
        <v>145</v>
      </c>
      <c r="N1052" s="125">
        <v>147</v>
      </c>
      <c r="O1052" s="125">
        <v>100</v>
      </c>
      <c r="P1052" s="125">
        <v>2</v>
      </c>
      <c r="Q1052" s="125">
        <v>1</v>
      </c>
      <c r="R1052" s="125">
        <v>50</v>
      </c>
    </row>
    <row r="1053" spans="1:18" x14ac:dyDescent="0.55000000000000004">
      <c r="A1053" s="125" t="s">
        <v>215</v>
      </c>
      <c r="B1053" s="125">
        <v>2020</v>
      </c>
      <c r="C1053" s="125" t="s">
        <v>160</v>
      </c>
      <c r="D1053" s="125">
        <v>140</v>
      </c>
      <c r="E1053" s="125">
        <v>140</v>
      </c>
      <c r="F1053" s="125">
        <v>100</v>
      </c>
      <c r="G1053" s="125">
        <v>140</v>
      </c>
      <c r="H1053" s="125">
        <v>140</v>
      </c>
      <c r="I1053" s="125">
        <v>100</v>
      </c>
      <c r="J1053" s="125">
        <v>118</v>
      </c>
      <c r="K1053" s="125">
        <v>119</v>
      </c>
      <c r="L1053" s="125">
        <v>100</v>
      </c>
      <c r="M1053" s="125">
        <v>145</v>
      </c>
      <c r="N1053" s="125">
        <v>146</v>
      </c>
      <c r="O1053" s="125">
        <v>100</v>
      </c>
      <c r="P1053" s="125">
        <v>2</v>
      </c>
      <c r="Q1053" s="125">
        <v>1</v>
      </c>
      <c r="R1053" s="125">
        <v>50</v>
      </c>
    </row>
    <row r="1054" spans="1:18" x14ac:dyDescent="0.55000000000000004">
      <c r="A1054" s="125" t="s">
        <v>215</v>
      </c>
      <c r="B1054" s="125">
        <v>2020</v>
      </c>
      <c r="C1054" s="125" t="s">
        <v>161</v>
      </c>
      <c r="D1054" s="125">
        <v>145</v>
      </c>
      <c r="E1054" s="125">
        <v>139</v>
      </c>
      <c r="F1054" s="125">
        <v>95.9</v>
      </c>
      <c r="G1054" s="125">
        <v>145</v>
      </c>
      <c r="H1054" s="125">
        <v>139</v>
      </c>
      <c r="I1054" s="125">
        <v>95.9</v>
      </c>
      <c r="J1054" s="125">
        <v>120</v>
      </c>
      <c r="K1054" s="125">
        <v>119</v>
      </c>
      <c r="L1054" s="125">
        <v>99.2</v>
      </c>
      <c r="M1054" s="125">
        <v>150</v>
      </c>
      <c r="N1054" s="125">
        <v>145</v>
      </c>
      <c r="O1054" s="125">
        <v>96.7</v>
      </c>
      <c r="P1054" s="125">
        <v>2</v>
      </c>
      <c r="Q1054" s="125">
        <v>1</v>
      </c>
      <c r="R1054" s="125">
        <v>50</v>
      </c>
    </row>
    <row r="1055" spans="1:18" x14ac:dyDescent="0.55000000000000004">
      <c r="A1055" s="125" t="s">
        <v>215</v>
      </c>
      <c r="B1055" s="125">
        <v>2020</v>
      </c>
      <c r="C1055" s="125" t="s">
        <v>162</v>
      </c>
      <c r="D1055" s="125">
        <v>148</v>
      </c>
      <c r="E1055" s="125">
        <v>144</v>
      </c>
      <c r="F1055" s="125">
        <v>97.3</v>
      </c>
      <c r="G1055" s="125">
        <v>148</v>
      </c>
      <c r="H1055" s="125">
        <v>144</v>
      </c>
      <c r="I1055" s="125">
        <v>97.3</v>
      </c>
      <c r="J1055" s="125">
        <v>123</v>
      </c>
      <c r="K1055" s="125">
        <v>121</v>
      </c>
      <c r="L1055" s="125">
        <v>98.4</v>
      </c>
      <c r="M1055" s="125">
        <v>153</v>
      </c>
      <c r="N1055" s="125">
        <v>153</v>
      </c>
      <c r="O1055" s="125">
        <v>100</v>
      </c>
      <c r="P1055" s="125">
        <v>2</v>
      </c>
      <c r="Q1055" s="125">
        <v>1</v>
      </c>
      <c r="R1055" s="125">
        <v>50</v>
      </c>
    </row>
    <row r="1056" spans="1:18" x14ac:dyDescent="0.55000000000000004">
      <c r="A1056" s="125" t="s">
        <v>215</v>
      </c>
      <c r="B1056" s="125">
        <v>2020</v>
      </c>
      <c r="C1056" s="125" t="s">
        <v>163</v>
      </c>
      <c r="D1056" s="125">
        <v>151</v>
      </c>
      <c r="E1056" s="125">
        <v>146</v>
      </c>
      <c r="F1056" s="125">
        <v>96.7</v>
      </c>
      <c r="G1056" s="125">
        <v>151</v>
      </c>
      <c r="H1056" s="125">
        <v>146</v>
      </c>
      <c r="I1056" s="125">
        <v>96.7</v>
      </c>
      <c r="J1056" s="125">
        <v>123</v>
      </c>
      <c r="K1056" s="125">
        <v>120</v>
      </c>
      <c r="L1056" s="125">
        <v>97.6</v>
      </c>
      <c r="M1056" s="125">
        <v>156</v>
      </c>
      <c r="N1056" s="125">
        <v>155</v>
      </c>
      <c r="O1056" s="125">
        <v>99.4</v>
      </c>
      <c r="P1056" s="125">
        <v>2</v>
      </c>
      <c r="Q1056" s="125">
        <v>1</v>
      </c>
      <c r="R1056" s="125">
        <v>50</v>
      </c>
    </row>
    <row r="1057" spans="1:18" x14ac:dyDescent="0.55000000000000004">
      <c r="A1057" s="125" t="s">
        <v>215</v>
      </c>
      <c r="B1057" s="125">
        <v>2020</v>
      </c>
      <c r="C1057" s="125" t="s">
        <v>164</v>
      </c>
      <c r="D1057" s="125">
        <v>151</v>
      </c>
      <c r="E1057" s="125">
        <v>150</v>
      </c>
      <c r="F1057" s="125">
        <v>99.3</v>
      </c>
      <c r="G1057" s="125">
        <v>151</v>
      </c>
      <c r="H1057" s="125">
        <v>150</v>
      </c>
      <c r="I1057" s="125">
        <v>99.3</v>
      </c>
      <c r="J1057" s="125">
        <v>123</v>
      </c>
      <c r="K1057" s="125">
        <v>121</v>
      </c>
      <c r="L1057" s="125">
        <v>98.4</v>
      </c>
      <c r="M1057" s="125">
        <v>156</v>
      </c>
      <c r="N1057" s="125">
        <v>157</v>
      </c>
      <c r="O1057" s="125">
        <v>100</v>
      </c>
      <c r="P1057" s="125">
        <v>2</v>
      </c>
      <c r="Q1057" s="125">
        <v>1</v>
      </c>
      <c r="R1057" s="125">
        <v>50</v>
      </c>
    </row>
    <row r="1058" spans="1:18" x14ac:dyDescent="0.55000000000000004">
      <c r="A1058" s="125" t="s">
        <v>215</v>
      </c>
      <c r="B1058" s="125">
        <v>2020</v>
      </c>
      <c r="C1058" s="125" t="s">
        <v>165</v>
      </c>
      <c r="D1058" s="125">
        <v>151</v>
      </c>
      <c r="E1058" s="125">
        <v>150</v>
      </c>
      <c r="F1058" s="125">
        <v>99.3</v>
      </c>
      <c r="G1058" s="125">
        <v>151</v>
      </c>
      <c r="H1058" s="125">
        <v>150</v>
      </c>
      <c r="I1058" s="125">
        <v>99.3</v>
      </c>
      <c r="J1058" s="125">
        <v>123</v>
      </c>
      <c r="K1058" s="125">
        <v>122</v>
      </c>
      <c r="L1058" s="125">
        <v>99.2</v>
      </c>
      <c r="M1058" s="125">
        <v>156</v>
      </c>
      <c r="N1058" s="125">
        <v>158</v>
      </c>
      <c r="O1058" s="125">
        <v>100</v>
      </c>
      <c r="P1058" s="125">
        <v>2</v>
      </c>
      <c r="Q1058" s="125">
        <v>0</v>
      </c>
      <c r="R1058" s="125">
        <v>0</v>
      </c>
    </row>
    <row r="1059" spans="1:18" x14ac:dyDescent="0.55000000000000004">
      <c r="A1059" s="125" t="s">
        <v>215</v>
      </c>
      <c r="B1059" s="125">
        <v>2020</v>
      </c>
      <c r="C1059" s="125" t="s">
        <v>166</v>
      </c>
      <c r="D1059" s="125">
        <v>151</v>
      </c>
      <c r="E1059" s="125">
        <v>151</v>
      </c>
      <c r="F1059" s="125">
        <v>100</v>
      </c>
      <c r="G1059" s="125">
        <v>151</v>
      </c>
      <c r="H1059" s="125">
        <v>151</v>
      </c>
      <c r="I1059" s="125">
        <v>100</v>
      </c>
      <c r="J1059" s="125">
        <v>123</v>
      </c>
      <c r="K1059" s="125">
        <v>122</v>
      </c>
      <c r="L1059" s="125">
        <v>99.2</v>
      </c>
      <c r="M1059" s="125">
        <v>156</v>
      </c>
      <c r="N1059" s="125">
        <v>148</v>
      </c>
      <c r="O1059" s="125">
        <v>94.9</v>
      </c>
      <c r="P1059" s="125">
        <v>2</v>
      </c>
      <c r="Q1059" s="125">
        <v>0</v>
      </c>
      <c r="R1059" s="125">
        <v>0</v>
      </c>
    </row>
    <row r="1060" spans="1:18" x14ac:dyDescent="0.55000000000000004">
      <c r="A1060" s="125" t="s">
        <v>216</v>
      </c>
      <c r="B1060" s="125">
        <v>2020</v>
      </c>
      <c r="C1060" s="125" t="s">
        <v>155</v>
      </c>
      <c r="D1060" s="125">
        <v>139</v>
      </c>
      <c r="E1060" s="125">
        <v>124</v>
      </c>
      <c r="F1060" s="125">
        <v>89.2</v>
      </c>
      <c r="G1060" s="125">
        <v>139</v>
      </c>
      <c r="H1060" s="125">
        <v>124</v>
      </c>
      <c r="I1060" s="125">
        <v>89.2</v>
      </c>
      <c r="J1060" s="125">
        <v>114</v>
      </c>
      <c r="K1060" s="125">
        <v>111</v>
      </c>
      <c r="L1060" s="125">
        <v>97.4</v>
      </c>
      <c r="M1060" s="125">
        <v>142</v>
      </c>
      <c r="N1060" s="125">
        <v>135</v>
      </c>
      <c r="O1060" s="125">
        <v>95.1</v>
      </c>
      <c r="P1060" s="125">
        <v>16</v>
      </c>
      <c r="Q1060" s="125">
        <v>1</v>
      </c>
      <c r="R1060" s="125">
        <v>6.3</v>
      </c>
    </row>
    <row r="1061" spans="1:18" x14ac:dyDescent="0.55000000000000004">
      <c r="A1061" s="125" t="s">
        <v>216</v>
      </c>
      <c r="B1061" s="125">
        <v>2020</v>
      </c>
      <c r="C1061" s="125" t="s">
        <v>156</v>
      </c>
      <c r="D1061" s="125">
        <v>139</v>
      </c>
      <c r="E1061" s="125">
        <v>125</v>
      </c>
      <c r="F1061" s="125">
        <v>89.9</v>
      </c>
      <c r="G1061" s="125">
        <v>139</v>
      </c>
      <c r="H1061" s="125">
        <v>125</v>
      </c>
      <c r="I1061" s="125">
        <v>89.9</v>
      </c>
      <c r="J1061" s="125">
        <v>114</v>
      </c>
      <c r="K1061" s="125">
        <v>111</v>
      </c>
      <c r="L1061" s="125">
        <v>97.4</v>
      </c>
      <c r="M1061" s="125">
        <v>142</v>
      </c>
      <c r="N1061" s="125">
        <v>136</v>
      </c>
      <c r="O1061" s="125">
        <v>95.8</v>
      </c>
      <c r="P1061" s="125">
        <v>16</v>
      </c>
      <c r="Q1061" s="125">
        <v>1</v>
      </c>
      <c r="R1061" s="125">
        <v>6.3</v>
      </c>
    </row>
    <row r="1062" spans="1:18" x14ac:dyDescent="0.55000000000000004">
      <c r="A1062" s="125" t="s">
        <v>216</v>
      </c>
      <c r="B1062" s="125">
        <v>2020</v>
      </c>
      <c r="C1062" s="125" t="s">
        <v>157</v>
      </c>
      <c r="D1062" s="125">
        <v>140</v>
      </c>
      <c r="E1062" s="125">
        <v>127</v>
      </c>
      <c r="F1062" s="125">
        <v>90.7</v>
      </c>
      <c r="G1062" s="125">
        <v>140</v>
      </c>
      <c r="H1062" s="125">
        <v>127</v>
      </c>
      <c r="I1062" s="125">
        <v>90.7</v>
      </c>
      <c r="J1062" s="125">
        <v>114</v>
      </c>
      <c r="K1062" s="125">
        <v>110</v>
      </c>
      <c r="L1062" s="125">
        <v>96.5</v>
      </c>
      <c r="M1062" s="125">
        <v>143</v>
      </c>
      <c r="N1062" s="125">
        <v>137</v>
      </c>
      <c r="O1062" s="125">
        <v>95.8</v>
      </c>
      <c r="P1062" s="125">
        <v>16</v>
      </c>
      <c r="Q1062" s="125">
        <v>1</v>
      </c>
      <c r="R1062" s="125">
        <v>6.3</v>
      </c>
    </row>
    <row r="1063" spans="1:18" x14ac:dyDescent="0.55000000000000004">
      <c r="A1063" s="125" t="s">
        <v>216</v>
      </c>
      <c r="B1063" s="125">
        <v>2020</v>
      </c>
      <c r="C1063" s="125" t="s">
        <v>158</v>
      </c>
      <c r="D1063" s="125">
        <v>140</v>
      </c>
      <c r="E1063" s="125">
        <v>126</v>
      </c>
      <c r="F1063" s="125">
        <v>90</v>
      </c>
      <c r="G1063" s="125">
        <v>140</v>
      </c>
      <c r="H1063" s="125">
        <v>126</v>
      </c>
      <c r="I1063" s="125">
        <v>90</v>
      </c>
      <c r="J1063" s="125">
        <v>114</v>
      </c>
      <c r="K1063" s="125">
        <v>109</v>
      </c>
      <c r="L1063" s="125">
        <v>95.6</v>
      </c>
      <c r="M1063" s="125">
        <v>143</v>
      </c>
      <c r="N1063" s="125">
        <v>135</v>
      </c>
      <c r="O1063" s="125">
        <v>94.4</v>
      </c>
      <c r="P1063" s="125">
        <v>16</v>
      </c>
      <c r="Q1063" s="125">
        <v>1</v>
      </c>
      <c r="R1063" s="125">
        <v>6.3</v>
      </c>
    </row>
    <row r="1064" spans="1:18" x14ac:dyDescent="0.55000000000000004">
      <c r="A1064" s="125" t="s">
        <v>216</v>
      </c>
      <c r="B1064" s="125">
        <v>2020</v>
      </c>
      <c r="C1064" s="125" t="s">
        <v>159</v>
      </c>
      <c r="D1064" s="125">
        <v>140</v>
      </c>
      <c r="E1064" s="125">
        <v>128</v>
      </c>
      <c r="F1064" s="125">
        <v>91.4</v>
      </c>
      <c r="G1064" s="125">
        <v>140</v>
      </c>
      <c r="H1064" s="125">
        <v>128</v>
      </c>
      <c r="I1064" s="125">
        <v>91.4</v>
      </c>
      <c r="J1064" s="125">
        <v>114</v>
      </c>
      <c r="K1064" s="125">
        <v>110</v>
      </c>
      <c r="L1064" s="125">
        <v>96.5</v>
      </c>
      <c r="M1064" s="125">
        <v>143</v>
      </c>
      <c r="N1064" s="125">
        <v>138</v>
      </c>
      <c r="O1064" s="125">
        <v>96.5</v>
      </c>
      <c r="P1064" s="125">
        <v>16</v>
      </c>
      <c r="Q1064" s="125">
        <v>2</v>
      </c>
      <c r="R1064" s="125">
        <v>12.5</v>
      </c>
    </row>
    <row r="1065" spans="1:18" x14ac:dyDescent="0.55000000000000004">
      <c r="A1065" s="125" t="s">
        <v>216</v>
      </c>
      <c r="B1065" s="125">
        <v>2020</v>
      </c>
      <c r="C1065" s="125" t="s">
        <v>160</v>
      </c>
      <c r="D1065" s="125">
        <v>141</v>
      </c>
      <c r="E1065" s="125">
        <v>129</v>
      </c>
      <c r="F1065" s="125">
        <v>91.5</v>
      </c>
      <c r="G1065" s="125">
        <v>141</v>
      </c>
      <c r="H1065" s="125">
        <v>129</v>
      </c>
      <c r="I1065" s="125">
        <v>91.5</v>
      </c>
      <c r="J1065" s="125">
        <v>115</v>
      </c>
      <c r="K1065" s="125">
        <v>112</v>
      </c>
      <c r="L1065" s="125">
        <v>97.4</v>
      </c>
      <c r="M1065" s="125">
        <v>144</v>
      </c>
      <c r="N1065" s="125">
        <v>139</v>
      </c>
      <c r="O1065" s="125">
        <v>96.5</v>
      </c>
      <c r="P1065" s="125">
        <v>16</v>
      </c>
      <c r="Q1065" s="125">
        <v>2</v>
      </c>
      <c r="R1065" s="125">
        <v>12.5</v>
      </c>
    </row>
    <row r="1066" spans="1:18" x14ac:dyDescent="0.55000000000000004">
      <c r="A1066" s="125" t="s">
        <v>216</v>
      </c>
      <c r="B1066" s="125">
        <v>2020</v>
      </c>
      <c r="C1066" s="125" t="s">
        <v>161</v>
      </c>
      <c r="D1066" s="125">
        <v>142</v>
      </c>
      <c r="E1066" s="125">
        <v>133</v>
      </c>
      <c r="F1066" s="125">
        <v>93.7</v>
      </c>
      <c r="G1066" s="125">
        <v>142</v>
      </c>
      <c r="H1066" s="125">
        <v>133</v>
      </c>
      <c r="I1066" s="125">
        <v>93.7</v>
      </c>
      <c r="J1066" s="125">
        <v>115</v>
      </c>
      <c r="K1066" s="125">
        <v>114</v>
      </c>
      <c r="L1066" s="125">
        <v>99.1</v>
      </c>
      <c r="M1066" s="125">
        <v>145</v>
      </c>
      <c r="N1066" s="125">
        <v>140</v>
      </c>
      <c r="O1066" s="125">
        <v>96.6</v>
      </c>
      <c r="P1066" s="125">
        <v>16</v>
      </c>
      <c r="Q1066" s="125">
        <v>3</v>
      </c>
      <c r="R1066" s="125">
        <v>18.8</v>
      </c>
    </row>
    <row r="1067" spans="1:18" x14ac:dyDescent="0.55000000000000004">
      <c r="A1067" s="125" t="s">
        <v>216</v>
      </c>
      <c r="B1067" s="125">
        <v>2020</v>
      </c>
      <c r="C1067" s="125" t="s">
        <v>162</v>
      </c>
      <c r="D1067" s="125">
        <v>143</v>
      </c>
      <c r="E1067" s="125">
        <v>136</v>
      </c>
      <c r="F1067" s="125">
        <v>95.1</v>
      </c>
      <c r="G1067" s="125">
        <v>143</v>
      </c>
      <c r="H1067" s="125">
        <v>136</v>
      </c>
      <c r="I1067" s="125">
        <v>95.1</v>
      </c>
      <c r="J1067" s="125">
        <v>116</v>
      </c>
      <c r="K1067" s="125">
        <v>118</v>
      </c>
      <c r="L1067" s="125">
        <v>100</v>
      </c>
      <c r="M1067" s="125">
        <v>146</v>
      </c>
      <c r="N1067" s="125">
        <v>145</v>
      </c>
      <c r="O1067" s="125">
        <v>99.3</v>
      </c>
      <c r="P1067" s="125">
        <v>16</v>
      </c>
      <c r="Q1067" s="125">
        <v>3</v>
      </c>
      <c r="R1067" s="125">
        <v>18.8</v>
      </c>
    </row>
    <row r="1068" spans="1:18" x14ac:dyDescent="0.55000000000000004">
      <c r="A1068" s="125" t="s">
        <v>216</v>
      </c>
      <c r="B1068" s="125">
        <v>2020</v>
      </c>
      <c r="C1068" s="125" t="s">
        <v>163</v>
      </c>
      <c r="D1068" s="125">
        <v>144</v>
      </c>
      <c r="E1068" s="125">
        <v>136</v>
      </c>
      <c r="F1068" s="125">
        <v>94.4</v>
      </c>
      <c r="G1068" s="125">
        <v>144</v>
      </c>
      <c r="H1068" s="125">
        <v>136</v>
      </c>
      <c r="I1068" s="125">
        <v>94.4</v>
      </c>
      <c r="J1068" s="125">
        <v>117</v>
      </c>
      <c r="K1068" s="125">
        <v>118</v>
      </c>
      <c r="L1068" s="125">
        <v>100</v>
      </c>
      <c r="M1068" s="125">
        <v>147</v>
      </c>
      <c r="N1068" s="125">
        <v>140</v>
      </c>
      <c r="O1068" s="125">
        <v>95.2</v>
      </c>
      <c r="P1068" s="125">
        <v>16</v>
      </c>
      <c r="Q1068" s="125">
        <v>2</v>
      </c>
      <c r="R1068" s="125">
        <v>12.5</v>
      </c>
    </row>
    <row r="1069" spans="1:18" x14ac:dyDescent="0.55000000000000004">
      <c r="A1069" s="125" t="s">
        <v>216</v>
      </c>
      <c r="B1069" s="125">
        <v>2020</v>
      </c>
      <c r="C1069" s="125" t="s">
        <v>164</v>
      </c>
      <c r="D1069" s="125">
        <v>145</v>
      </c>
      <c r="E1069" s="125">
        <v>137</v>
      </c>
      <c r="F1069" s="125">
        <v>94.5</v>
      </c>
      <c r="G1069" s="125">
        <v>145</v>
      </c>
      <c r="H1069" s="125">
        <v>137</v>
      </c>
      <c r="I1069" s="125">
        <v>94.5</v>
      </c>
      <c r="J1069" s="125">
        <v>117</v>
      </c>
      <c r="K1069" s="125">
        <v>113</v>
      </c>
      <c r="L1069" s="125">
        <v>96.6</v>
      </c>
      <c r="M1069" s="125">
        <v>148</v>
      </c>
      <c r="N1069" s="125">
        <v>154</v>
      </c>
      <c r="O1069" s="125">
        <v>100</v>
      </c>
      <c r="P1069" s="125">
        <v>16</v>
      </c>
      <c r="Q1069" s="125">
        <v>1</v>
      </c>
      <c r="R1069" s="125">
        <v>6.3</v>
      </c>
    </row>
    <row r="1070" spans="1:18" x14ac:dyDescent="0.55000000000000004">
      <c r="A1070" s="125" t="s">
        <v>216</v>
      </c>
      <c r="B1070" s="125">
        <v>2020</v>
      </c>
      <c r="C1070" s="125" t="s">
        <v>165</v>
      </c>
      <c r="D1070" s="125">
        <v>145</v>
      </c>
      <c r="E1070" s="125">
        <v>134</v>
      </c>
      <c r="F1070" s="125">
        <v>92.4</v>
      </c>
      <c r="G1070" s="125">
        <v>145</v>
      </c>
      <c r="H1070" s="125">
        <v>134</v>
      </c>
      <c r="I1070" s="125">
        <v>92.4</v>
      </c>
      <c r="J1070" s="125">
        <v>117</v>
      </c>
      <c r="K1070" s="125">
        <v>113</v>
      </c>
      <c r="L1070" s="125">
        <v>96.6</v>
      </c>
      <c r="M1070" s="125">
        <v>148</v>
      </c>
      <c r="N1070" s="125">
        <v>144</v>
      </c>
      <c r="O1070" s="125">
        <v>97.3</v>
      </c>
      <c r="P1070" s="125">
        <v>16</v>
      </c>
      <c r="Q1070" s="125">
        <v>0</v>
      </c>
      <c r="R1070" s="125">
        <v>0</v>
      </c>
    </row>
    <row r="1071" spans="1:18" x14ac:dyDescent="0.55000000000000004">
      <c r="A1071" s="125" t="s">
        <v>216</v>
      </c>
      <c r="B1071" s="125">
        <v>2020</v>
      </c>
      <c r="C1071" s="125" t="s">
        <v>166</v>
      </c>
      <c r="D1071" s="125">
        <v>146</v>
      </c>
      <c r="E1071" s="125">
        <v>136</v>
      </c>
      <c r="F1071" s="125">
        <v>93.2</v>
      </c>
      <c r="G1071" s="125">
        <v>146</v>
      </c>
      <c r="H1071" s="125">
        <v>136</v>
      </c>
      <c r="I1071" s="125">
        <v>93.2</v>
      </c>
      <c r="J1071" s="125">
        <v>118</v>
      </c>
      <c r="K1071" s="125">
        <v>113</v>
      </c>
      <c r="L1071" s="125">
        <v>95.8</v>
      </c>
      <c r="M1071" s="125">
        <v>149</v>
      </c>
      <c r="N1071" s="125">
        <v>142</v>
      </c>
      <c r="O1071" s="125">
        <v>95.3</v>
      </c>
      <c r="P1071" s="125">
        <v>16</v>
      </c>
      <c r="Q1071" s="125">
        <v>0</v>
      </c>
      <c r="R1071" s="125">
        <v>0</v>
      </c>
    </row>
    <row r="1072" spans="1:18" x14ac:dyDescent="0.55000000000000004">
      <c r="A1072" s="125" t="s">
        <v>217</v>
      </c>
      <c r="B1072" s="125">
        <v>2020</v>
      </c>
      <c r="C1072" s="125" t="s">
        <v>155</v>
      </c>
      <c r="D1072" s="125">
        <v>219</v>
      </c>
      <c r="E1072" s="125">
        <v>203</v>
      </c>
      <c r="F1072" s="125">
        <v>92.7</v>
      </c>
      <c r="G1072" s="125">
        <v>219</v>
      </c>
      <c r="H1072" s="125">
        <v>203</v>
      </c>
      <c r="I1072" s="125">
        <v>92.7</v>
      </c>
      <c r="J1072" s="125">
        <v>214</v>
      </c>
      <c r="K1072" s="125">
        <v>195</v>
      </c>
      <c r="L1072" s="125">
        <v>91.1</v>
      </c>
      <c r="M1072" s="125">
        <v>232</v>
      </c>
      <c r="N1072" s="125">
        <v>211</v>
      </c>
      <c r="O1072" s="125">
        <v>90.9</v>
      </c>
      <c r="P1072" s="125">
        <v>19</v>
      </c>
      <c r="Q1072" s="125">
        <v>8</v>
      </c>
      <c r="R1072" s="125">
        <v>42.1</v>
      </c>
    </row>
    <row r="1073" spans="1:18" x14ac:dyDescent="0.55000000000000004">
      <c r="A1073" s="125" t="s">
        <v>217</v>
      </c>
      <c r="B1073" s="125">
        <v>2020</v>
      </c>
      <c r="C1073" s="125" t="s">
        <v>156</v>
      </c>
      <c r="D1073" s="125">
        <v>219</v>
      </c>
      <c r="E1073" s="125">
        <v>200</v>
      </c>
      <c r="F1073" s="125">
        <v>91.3</v>
      </c>
      <c r="G1073" s="125">
        <v>219</v>
      </c>
      <c r="H1073" s="125">
        <v>200</v>
      </c>
      <c r="I1073" s="125">
        <v>91.3</v>
      </c>
      <c r="J1073" s="125">
        <v>214</v>
      </c>
      <c r="K1073" s="125">
        <v>194</v>
      </c>
      <c r="L1073" s="125">
        <v>90.7</v>
      </c>
      <c r="M1073" s="125">
        <v>232</v>
      </c>
      <c r="N1073" s="125">
        <v>209</v>
      </c>
      <c r="O1073" s="125">
        <v>90.1</v>
      </c>
      <c r="P1073" s="125">
        <v>19</v>
      </c>
      <c r="Q1073" s="125">
        <v>7</v>
      </c>
      <c r="R1073" s="125">
        <v>36.799999999999997</v>
      </c>
    </row>
    <row r="1074" spans="1:18" x14ac:dyDescent="0.55000000000000004">
      <c r="A1074" s="125" t="s">
        <v>217</v>
      </c>
      <c r="B1074" s="125">
        <v>2020</v>
      </c>
      <c r="C1074" s="125" t="s">
        <v>157</v>
      </c>
      <c r="D1074" s="125">
        <v>219</v>
      </c>
      <c r="E1074" s="125">
        <v>213</v>
      </c>
      <c r="F1074" s="125">
        <v>97.3</v>
      </c>
      <c r="G1074" s="125">
        <v>219</v>
      </c>
      <c r="H1074" s="125">
        <v>213</v>
      </c>
      <c r="I1074" s="125">
        <v>97.3</v>
      </c>
      <c r="J1074" s="125">
        <v>214</v>
      </c>
      <c r="K1074" s="125">
        <v>205</v>
      </c>
      <c r="L1074" s="125">
        <v>95.8</v>
      </c>
      <c r="M1074" s="125">
        <v>232</v>
      </c>
      <c r="N1074" s="125">
        <v>224</v>
      </c>
      <c r="O1074" s="125">
        <v>96.6</v>
      </c>
      <c r="P1074" s="125">
        <v>19</v>
      </c>
      <c r="Q1074" s="125">
        <v>11</v>
      </c>
      <c r="R1074" s="125">
        <v>57.9</v>
      </c>
    </row>
    <row r="1075" spans="1:18" x14ac:dyDescent="0.55000000000000004">
      <c r="A1075" s="125" t="s">
        <v>217</v>
      </c>
      <c r="B1075" s="125">
        <v>2020</v>
      </c>
      <c r="C1075" s="125" t="s">
        <v>158</v>
      </c>
      <c r="D1075" s="125">
        <v>220</v>
      </c>
      <c r="E1075" s="125">
        <v>218</v>
      </c>
      <c r="F1075" s="125">
        <v>99.1</v>
      </c>
      <c r="G1075" s="125">
        <v>220</v>
      </c>
      <c r="H1075" s="125">
        <v>218</v>
      </c>
      <c r="I1075" s="125">
        <v>99.1</v>
      </c>
      <c r="J1075" s="125">
        <v>215</v>
      </c>
      <c r="K1075" s="125">
        <v>211</v>
      </c>
      <c r="L1075" s="125">
        <v>98.1</v>
      </c>
      <c r="M1075" s="125">
        <v>233</v>
      </c>
      <c r="N1075" s="125">
        <v>231</v>
      </c>
      <c r="O1075" s="125">
        <v>99.1</v>
      </c>
      <c r="P1075" s="125">
        <v>19</v>
      </c>
      <c r="Q1075" s="125">
        <v>13</v>
      </c>
      <c r="R1075" s="125">
        <v>68.400000000000006</v>
      </c>
    </row>
    <row r="1076" spans="1:18" x14ac:dyDescent="0.55000000000000004">
      <c r="A1076" s="125" t="s">
        <v>217</v>
      </c>
      <c r="B1076" s="125">
        <v>2020</v>
      </c>
      <c r="C1076" s="125" t="s">
        <v>159</v>
      </c>
      <c r="D1076" s="125">
        <v>222</v>
      </c>
      <c r="E1076" s="125">
        <v>219</v>
      </c>
      <c r="F1076" s="125">
        <v>98.6</v>
      </c>
      <c r="G1076" s="125">
        <v>222</v>
      </c>
      <c r="H1076" s="125">
        <v>219</v>
      </c>
      <c r="I1076" s="125">
        <v>98.6</v>
      </c>
      <c r="J1076" s="125">
        <v>216</v>
      </c>
      <c r="K1076" s="125">
        <v>209</v>
      </c>
      <c r="L1076" s="125">
        <v>96.8</v>
      </c>
      <c r="M1076" s="125">
        <v>235</v>
      </c>
      <c r="N1076" s="125">
        <v>229</v>
      </c>
      <c r="O1076" s="125">
        <v>97.4</v>
      </c>
      <c r="P1076" s="125">
        <v>19</v>
      </c>
      <c r="Q1076" s="125">
        <v>10</v>
      </c>
      <c r="R1076" s="125">
        <v>52.6</v>
      </c>
    </row>
    <row r="1077" spans="1:18" x14ac:dyDescent="0.55000000000000004">
      <c r="A1077" s="125" t="s">
        <v>217</v>
      </c>
      <c r="B1077" s="125">
        <v>2020</v>
      </c>
      <c r="C1077" s="125" t="s">
        <v>160</v>
      </c>
      <c r="D1077" s="125">
        <v>224</v>
      </c>
      <c r="E1077" s="125">
        <v>227</v>
      </c>
      <c r="F1077" s="125">
        <v>100</v>
      </c>
      <c r="G1077" s="125">
        <v>224</v>
      </c>
      <c r="H1077" s="125">
        <v>227</v>
      </c>
      <c r="I1077" s="125">
        <v>100</v>
      </c>
      <c r="J1077" s="125">
        <v>218</v>
      </c>
      <c r="K1077" s="125">
        <v>210</v>
      </c>
      <c r="L1077" s="125">
        <v>96.3</v>
      </c>
      <c r="M1077" s="125">
        <v>237</v>
      </c>
      <c r="N1077" s="125">
        <v>234</v>
      </c>
      <c r="O1077" s="125">
        <v>98.7</v>
      </c>
      <c r="P1077" s="125">
        <v>19</v>
      </c>
      <c r="Q1077" s="125">
        <v>12</v>
      </c>
      <c r="R1077" s="125">
        <v>63.2</v>
      </c>
    </row>
    <row r="1078" spans="1:18" x14ac:dyDescent="0.55000000000000004">
      <c r="A1078" s="125" t="s">
        <v>217</v>
      </c>
      <c r="B1078" s="125">
        <v>2020</v>
      </c>
      <c r="C1078" s="125" t="s">
        <v>161</v>
      </c>
      <c r="D1078" s="125">
        <v>224</v>
      </c>
      <c r="E1078" s="125">
        <v>230</v>
      </c>
      <c r="F1078" s="125">
        <v>100</v>
      </c>
      <c r="G1078" s="125">
        <v>224</v>
      </c>
      <c r="H1078" s="125">
        <v>230</v>
      </c>
      <c r="I1078" s="125">
        <v>100</v>
      </c>
      <c r="J1078" s="125">
        <v>218</v>
      </c>
      <c r="K1078" s="125">
        <v>212</v>
      </c>
      <c r="L1078" s="125">
        <v>97.2</v>
      </c>
      <c r="M1078" s="125">
        <v>237</v>
      </c>
      <c r="N1078" s="125">
        <v>233</v>
      </c>
      <c r="O1078" s="125">
        <v>98.3</v>
      </c>
      <c r="P1078" s="125">
        <v>19</v>
      </c>
      <c r="Q1078" s="125">
        <v>14</v>
      </c>
      <c r="R1078" s="125">
        <v>73.7</v>
      </c>
    </row>
    <row r="1079" spans="1:18" x14ac:dyDescent="0.55000000000000004">
      <c r="A1079" s="125" t="s">
        <v>217</v>
      </c>
      <c r="B1079" s="125">
        <v>2020</v>
      </c>
      <c r="C1079" s="125" t="s">
        <v>162</v>
      </c>
      <c r="D1079" s="125">
        <v>227</v>
      </c>
      <c r="E1079" s="125">
        <v>229</v>
      </c>
      <c r="F1079" s="125">
        <v>100</v>
      </c>
      <c r="G1079" s="125">
        <v>227</v>
      </c>
      <c r="H1079" s="125">
        <v>229</v>
      </c>
      <c r="I1079" s="125">
        <v>100</v>
      </c>
      <c r="J1079" s="125">
        <v>221</v>
      </c>
      <c r="K1079" s="125">
        <v>212</v>
      </c>
      <c r="L1079" s="125">
        <v>95.9</v>
      </c>
      <c r="M1079" s="125">
        <v>241</v>
      </c>
      <c r="N1079" s="125">
        <v>238</v>
      </c>
      <c r="O1079" s="125">
        <v>98.8</v>
      </c>
      <c r="P1079" s="125">
        <v>19</v>
      </c>
      <c r="Q1079" s="125">
        <v>12</v>
      </c>
      <c r="R1079" s="125">
        <v>63.2</v>
      </c>
    </row>
    <row r="1080" spans="1:18" x14ac:dyDescent="0.55000000000000004">
      <c r="A1080" s="125" t="s">
        <v>217</v>
      </c>
      <c r="B1080" s="125">
        <v>2020</v>
      </c>
      <c r="C1080" s="125" t="s">
        <v>163</v>
      </c>
      <c r="D1080" s="125">
        <v>228</v>
      </c>
      <c r="E1080" s="125">
        <v>225</v>
      </c>
      <c r="F1080" s="125">
        <v>98.7</v>
      </c>
      <c r="G1080" s="125">
        <v>228</v>
      </c>
      <c r="H1080" s="125">
        <v>225</v>
      </c>
      <c r="I1080" s="125">
        <v>98.7</v>
      </c>
      <c r="J1080" s="125">
        <v>222</v>
      </c>
      <c r="K1080" s="125">
        <v>209</v>
      </c>
      <c r="L1080" s="125">
        <v>94.1</v>
      </c>
      <c r="M1080" s="125">
        <v>242</v>
      </c>
      <c r="N1080" s="125">
        <v>235</v>
      </c>
      <c r="O1080" s="125">
        <v>97.1</v>
      </c>
      <c r="P1080" s="125">
        <v>19</v>
      </c>
      <c r="Q1080" s="125">
        <v>12</v>
      </c>
      <c r="R1080" s="125">
        <v>63.2</v>
      </c>
    </row>
    <row r="1081" spans="1:18" x14ac:dyDescent="0.55000000000000004">
      <c r="A1081" s="125" t="s">
        <v>217</v>
      </c>
      <c r="B1081" s="125">
        <v>2020</v>
      </c>
      <c r="C1081" s="125" t="s">
        <v>164</v>
      </c>
      <c r="D1081" s="125">
        <v>233</v>
      </c>
      <c r="E1081" s="125">
        <v>226</v>
      </c>
      <c r="F1081" s="125">
        <v>97</v>
      </c>
      <c r="G1081" s="125">
        <v>233</v>
      </c>
      <c r="H1081" s="125">
        <v>226</v>
      </c>
      <c r="I1081" s="125">
        <v>97</v>
      </c>
      <c r="J1081" s="125">
        <v>227</v>
      </c>
      <c r="K1081" s="125">
        <v>207</v>
      </c>
      <c r="L1081" s="125">
        <v>91.2</v>
      </c>
      <c r="M1081" s="125">
        <v>247</v>
      </c>
      <c r="N1081" s="125">
        <v>252</v>
      </c>
      <c r="O1081" s="125">
        <v>100</v>
      </c>
      <c r="P1081" s="125">
        <v>19</v>
      </c>
      <c r="Q1081" s="125">
        <v>13</v>
      </c>
      <c r="R1081" s="125">
        <v>68.400000000000006</v>
      </c>
    </row>
    <row r="1082" spans="1:18" x14ac:dyDescent="0.55000000000000004">
      <c r="A1082" s="125" t="s">
        <v>217</v>
      </c>
      <c r="B1082" s="125">
        <v>2020</v>
      </c>
      <c r="C1082" s="125" t="s">
        <v>165</v>
      </c>
      <c r="D1082" s="125">
        <v>234</v>
      </c>
      <c r="E1082" s="125">
        <v>227</v>
      </c>
      <c r="F1082" s="125">
        <v>97</v>
      </c>
      <c r="G1082" s="125">
        <v>234</v>
      </c>
      <c r="H1082" s="125">
        <v>227</v>
      </c>
      <c r="I1082" s="125">
        <v>97</v>
      </c>
      <c r="J1082" s="125">
        <v>228</v>
      </c>
      <c r="K1082" s="125">
        <v>212</v>
      </c>
      <c r="L1082" s="125">
        <v>93</v>
      </c>
      <c r="M1082" s="125">
        <v>248</v>
      </c>
      <c r="N1082" s="125">
        <v>255</v>
      </c>
      <c r="O1082" s="125">
        <v>100</v>
      </c>
      <c r="P1082" s="125">
        <v>19</v>
      </c>
      <c r="Q1082" s="125">
        <v>11</v>
      </c>
      <c r="R1082" s="125">
        <v>57.9</v>
      </c>
    </row>
    <row r="1083" spans="1:18" x14ac:dyDescent="0.55000000000000004">
      <c r="A1083" s="125" t="s">
        <v>217</v>
      </c>
      <c r="B1083" s="125">
        <v>2020</v>
      </c>
      <c r="C1083" s="125" t="s">
        <v>166</v>
      </c>
      <c r="D1083" s="125">
        <v>234</v>
      </c>
      <c r="E1083" s="125">
        <v>234</v>
      </c>
      <c r="F1083" s="125">
        <v>100</v>
      </c>
      <c r="G1083" s="125">
        <v>234</v>
      </c>
      <c r="H1083" s="125">
        <v>234</v>
      </c>
      <c r="I1083" s="125">
        <v>100</v>
      </c>
      <c r="J1083" s="125">
        <v>228</v>
      </c>
      <c r="K1083" s="125">
        <v>213</v>
      </c>
      <c r="L1083" s="125">
        <v>93.4</v>
      </c>
      <c r="M1083" s="125">
        <v>248</v>
      </c>
      <c r="N1083" s="125">
        <v>245</v>
      </c>
      <c r="O1083" s="125">
        <v>98.8</v>
      </c>
      <c r="P1083" s="125">
        <v>19</v>
      </c>
      <c r="Q1083" s="125">
        <v>12</v>
      </c>
      <c r="R1083" s="125">
        <v>63.2</v>
      </c>
    </row>
    <row r="1084" spans="1:18" x14ac:dyDescent="0.55000000000000004">
      <c r="A1084" s="125" t="s">
        <v>218</v>
      </c>
      <c r="B1084" s="125">
        <v>2020</v>
      </c>
      <c r="C1084" s="125" t="s">
        <v>155</v>
      </c>
      <c r="D1084" s="125">
        <v>187</v>
      </c>
      <c r="E1084" s="125">
        <v>185</v>
      </c>
      <c r="F1084" s="125">
        <v>98.9</v>
      </c>
      <c r="G1084" s="125">
        <v>187</v>
      </c>
      <c r="H1084" s="125">
        <v>185</v>
      </c>
      <c r="I1084" s="125">
        <v>98.9</v>
      </c>
      <c r="J1084" s="125">
        <v>174</v>
      </c>
      <c r="K1084" s="125">
        <v>171</v>
      </c>
      <c r="L1084" s="125">
        <v>98.3</v>
      </c>
      <c r="M1084" s="125">
        <v>186</v>
      </c>
      <c r="N1084" s="125">
        <v>178</v>
      </c>
      <c r="O1084" s="125">
        <v>95.7</v>
      </c>
      <c r="P1084" s="125">
        <v>2</v>
      </c>
      <c r="Q1084" s="125">
        <v>1</v>
      </c>
      <c r="R1084" s="125">
        <v>50</v>
      </c>
    </row>
    <row r="1085" spans="1:18" x14ac:dyDescent="0.55000000000000004">
      <c r="A1085" s="125" t="s">
        <v>218</v>
      </c>
      <c r="B1085" s="125">
        <v>2020</v>
      </c>
      <c r="C1085" s="125" t="s">
        <v>156</v>
      </c>
      <c r="D1085" s="125">
        <v>189</v>
      </c>
      <c r="E1085" s="125">
        <v>184</v>
      </c>
      <c r="F1085" s="125">
        <v>97.4</v>
      </c>
      <c r="G1085" s="125">
        <v>189</v>
      </c>
      <c r="H1085" s="125">
        <v>184</v>
      </c>
      <c r="I1085" s="125">
        <v>97.4</v>
      </c>
      <c r="J1085" s="125">
        <v>175</v>
      </c>
      <c r="K1085" s="125">
        <v>169</v>
      </c>
      <c r="L1085" s="125">
        <v>96.6</v>
      </c>
      <c r="M1085" s="125">
        <v>188</v>
      </c>
      <c r="N1085" s="125">
        <v>183</v>
      </c>
      <c r="O1085" s="125">
        <v>97.3</v>
      </c>
      <c r="P1085" s="125">
        <v>2</v>
      </c>
      <c r="Q1085" s="125">
        <v>1</v>
      </c>
      <c r="R1085" s="125">
        <v>50</v>
      </c>
    </row>
    <row r="1086" spans="1:18" x14ac:dyDescent="0.55000000000000004">
      <c r="A1086" s="125" t="s">
        <v>218</v>
      </c>
      <c r="B1086" s="125">
        <v>2020</v>
      </c>
      <c r="C1086" s="125" t="s">
        <v>157</v>
      </c>
      <c r="D1086" s="125">
        <v>190</v>
      </c>
      <c r="E1086" s="125">
        <v>177</v>
      </c>
      <c r="F1086" s="125">
        <v>93.2</v>
      </c>
      <c r="G1086" s="125">
        <v>190</v>
      </c>
      <c r="H1086" s="125">
        <v>177</v>
      </c>
      <c r="I1086" s="125">
        <v>93.2</v>
      </c>
      <c r="J1086" s="125">
        <v>176</v>
      </c>
      <c r="K1086" s="125">
        <v>167</v>
      </c>
      <c r="L1086" s="125">
        <v>94.9</v>
      </c>
      <c r="M1086" s="125">
        <v>189</v>
      </c>
      <c r="N1086" s="125">
        <v>178</v>
      </c>
      <c r="O1086" s="125">
        <v>94.2</v>
      </c>
      <c r="P1086" s="125">
        <v>2</v>
      </c>
      <c r="Q1086" s="125">
        <v>0</v>
      </c>
      <c r="R1086" s="125">
        <v>0</v>
      </c>
    </row>
    <row r="1087" spans="1:18" x14ac:dyDescent="0.55000000000000004">
      <c r="A1087" s="125" t="s">
        <v>218</v>
      </c>
      <c r="B1087" s="125">
        <v>2020</v>
      </c>
      <c r="C1087" s="125" t="s">
        <v>158</v>
      </c>
      <c r="D1087" s="125">
        <v>192</v>
      </c>
      <c r="E1087" s="125">
        <v>182</v>
      </c>
      <c r="F1087" s="125">
        <v>94.8</v>
      </c>
      <c r="G1087" s="125">
        <v>192</v>
      </c>
      <c r="H1087" s="125">
        <v>182</v>
      </c>
      <c r="I1087" s="125">
        <v>94.8</v>
      </c>
      <c r="J1087" s="125">
        <v>177</v>
      </c>
      <c r="K1087" s="125">
        <v>171</v>
      </c>
      <c r="L1087" s="125">
        <v>96.6</v>
      </c>
      <c r="M1087" s="125">
        <v>191</v>
      </c>
      <c r="N1087" s="125">
        <v>183</v>
      </c>
      <c r="O1087" s="125">
        <v>95.8</v>
      </c>
      <c r="P1087" s="125">
        <v>2</v>
      </c>
      <c r="Q1087" s="125">
        <v>1</v>
      </c>
      <c r="R1087" s="125">
        <v>50</v>
      </c>
    </row>
    <row r="1088" spans="1:18" x14ac:dyDescent="0.55000000000000004">
      <c r="A1088" s="125" t="s">
        <v>218</v>
      </c>
      <c r="B1088" s="125">
        <v>2020</v>
      </c>
      <c r="C1088" s="125" t="s">
        <v>159</v>
      </c>
      <c r="D1088" s="125">
        <v>192</v>
      </c>
      <c r="E1088" s="125">
        <v>186</v>
      </c>
      <c r="F1088" s="125">
        <v>96.9</v>
      </c>
      <c r="G1088" s="125">
        <v>192</v>
      </c>
      <c r="H1088" s="125">
        <v>186</v>
      </c>
      <c r="I1088" s="125">
        <v>96.9</v>
      </c>
      <c r="J1088" s="125">
        <v>177</v>
      </c>
      <c r="K1088" s="125">
        <v>171</v>
      </c>
      <c r="L1088" s="125">
        <v>96.6</v>
      </c>
      <c r="M1088" s="125">
        <v>191</v>
      </c>
      <c r="N1088" s="125">
        <v>186</v>
      </c>
      <c r="O1088" s="125">
        <v>97.4</v>
      </c>
      <c r="P1088" s="125">
        <v>2</v>
      </c>
      <c r="Q1088" s="125">
        <v>1</v>
      </c>
      <c r="R1088" s="125">
        <v>50</v>
      </c>
    </row>
    <row r="1089" spans="1:18" x14ac:dyDescent="0.55000000000000004">
      <c r="A1089" s="125" t="s">
        <v>218</v>
      </c>
      <c r="B1089" s="125">
        <v>2020</v>
      </c>
      <c r="C1089" s="125" t="s">
        <v>160</v>
      </c>
      <c r="D1089" s="125">
        <v>192</v>
      </c>
      <c r="E1089" s="125">
        <v>189</v>
      </c>
      <c r="F1089" s="125">
        <v>98.4</v>
      </c>
      <c r="G1089" s="125">
        <v>192</v>
      </c>
      <c r="H1089" s="125">
        <v>189</v>
      </c>
      <c r="I1089" s="125">
        <v>98.4</v>
      </c>
      <c r="J1089" s="125">
        <v>177</v>
      </c>
      <c r="K1089" s="125">
        <v>175</v>
      </c>
      <c r="L1089" s="125">
        <v>98.9</v>
      </c>
      <c r="M1089" s="125">
        <v>191</v>
      </c>
      <c r="N1089" s="125">
        <v>188</v>
      </c>
      <c r="O1089" s="125">
        <v>98.4</v>
      </c>
      <c r="P1089" s="125">
        <v>2</v>
      </c>
      <c r="Q1089" s="125">
        <v>1</v>
      </c>
      <c r="R1089" s="125">
        <v>50</v>
      </c>
    </row>
    <row r="1090" spans="1:18" x14ac:dyDescent="0.55000000000000004">
      <c r="A1090" s="125" t="s">
        <v>218</v>
      </c>
      <c r="B1090" s="125">
        <v>2020</v>
      </c>
      <c r="C1090" s="125" t="s">
        <v>161</v>
      </c>
      <c r="D1090" s="125">
        <v>192</v>
      </c>
      <c r="E1090" s="125">
        <v>187</v>
      </c>
      <c r="F1090" s="125">
        <v>97.4</v>
      </c>
      <c r="G1090" s="125">
        <v>192</v>
      </c>
      <c r="H1090" s="125">
        <v>187</v>
      </c>
      <c r="I1090" s="125">
        <v>97.4</v>
      </c>
      <c r="J1090" s="125">
        <v>177</v>
      </c>
      <c r="K1090" s="125">
        <v>173</v>
      </c>
      <c r="L1090" s="125">
        <v>97.7</v>
      </c>
      <c r="M1090" s="125">
        <v>191</v>
      </c>
      <c r="N1090" s="125">
        <v>187</v>
      </c>
      <c r="O1090" s="125">
        <v>97.9</v>
      </c>
      <c r="P1090" s="125">
        <v>2</v>
      </c>
      <c r="Q1090" s="125">
        <v>1</v>
      </c>
      <c r="R1090" s="125">
        <v>50</v>
      </c>
    </row>
    <row r="1091" spans="1:18" x14ac:dyDescent="0.55000000000000004">
      <c r="A1091" s="125" t="s">
        <v>218</v>
      </c>
      <c r="B1091" s="125">
        <v>2020</v>
      </c>
      <c r="C1091" s="125" t="s">
        <v>162</v>
      </c>
      <c r="D1091" s="125">
        <v>192</v>
      </c>
      <c r="E1091" s="125">
        <v>188</v>
      </c>
      <c r="F1091" s="125">
        <v>97.9</v>
      </c>
      <c r="G1091" s="125">
        <v>192</v>
      </c>
      <c r="H1091" s="125">
        <v>188</v>
      </c>
      <c r="I1091" s="125">
        <v>97.9</v>
      </c>
      <c r="J1091" s="125">
        <v>177</v>
      </c>
      <c r="K1091" s="125">
        <v>171</v>
      </c>
      <c r="L1091" s="125">
        <v>96.6</v>
      </c>
      <c r="M1091" s="125">
        <v>191</v>
      </c>
      <c r="N1091" s="125">
        <v>186</v>
      </c>
      <c r="O1091" s="125">
        <v>97.4</v>
      </c>
      <c r="P1091" s="125">
        <v>2</v>
      </c>
      <c r="Q1091" s="125">
        <v>1</v>
      </c>
      <c r="R1091" s="125">
        <v>50</v>
      </c>
    </row>
    <row r="1092" spans="1:18" x14ac:dyDescent="0.55000000000000004">
      <c r="A1092" s="125" t="s">
        <v>218</v>
      </c>
      <c r="B1092" s="125">
        <v>2020</v>
      </c>
      <c r="C1092" s="125" t="s">
        <v>163</v>
      </c>
      <c r="D1092" s="125">
        <v>195</v>
      </c>
      <c r="E1092" s="125">
        <v>187</v>
      </c>
      <c r="F1092" s="125">
        <v>95.9</v>
      </c>
      <c r="G1092" s="125">
        <v>195</v>
      </c>
      <c r="H1092" s="125">
        <v>187</v>
      </c>
      <c r="I1092" s="125">
        <v>95.9</v>
      </c>
      <c r="J1092" s="125">
        <v>178</v>
      </c>
      <c r="K1092" s="125">
        <v>171</v>
      </c>
      <c r="L1092" s="125">
        <v>96.1</v>
      </c>
      <c r="M1092" s="125">
        <v>194</v>
      </c>
      <c r="N1092" s="125">
        <v>188</v>
      </c>
      <c r="O1092" s="125">
        <v>96.9</v>
      </c>
      <c r="P1092" s="125">
        <v>2</v>
      </c>
      <c r="Q1092" s="125">
        <v>1</v>
      </c>
      <c r="R1092" s="125">
        <v>50</v>
      </c>
    </row>
    <row r="1093" spans="1:18" x14ac:dyDescent="0.55000000000000004">
      <c r="A1093" s="125" t="s">
        <v>218</v>
      </c>
      <c r="B1093" s="125">
        <v>2020</v>
      </c>
      <c r="C1093" s="125" t="s">
        <v>164</v>
      </c>
      <c r="D1093" s="125">
        <v>195</v>
      </c>
      <c r="E1093" s="125">
        <v>184</v>
      </c>
      <c r="F1093" s="125">
        <v>94.4</v>
      </c>
      <c r="G1093" s="125">
        <v>195</v>
      </c>
      <c r="H1093" s="125">
        <v>184</v>
      </c>
      <c r="I1093" s="125">
        <v>94.4</v>
      </c>
      <c r="J1093" s="125">
        <v>178</v>
      </c>
      <c r="K1093" s="125">
        <v>167</v>
      </c>
      <c r="L1093" s="125">
        <v>93.8</v>
      </c>
      <c r="M1093" s="125">
        <v>194</v>
      </c>
      <c r="N1093" s="125">
        <v>190</v>
      </c>
      <c r="O1093" s="125">
        <v>97.9</v>
      </c>
      <c r="P1093" s="125">
        <v>2</v>
      </c>
      <c r="Q1093" s="125">
        <v>1</v>
      </c>
      <c r="R1093" s="125">
        <v>50</v>
      </c>
    </row>
    <row r="1094" spans="1:18" x14ac:dyDescent="0.55000000000000004">
      <c r="A1094" s="125" t="s">
        <v>218</v>
      </c>
      <c r="B1094" s="125">
        <v>2020</v>
      </c>
      <c r="C1094" s="125" t="s">
        <v>165</v>
      </c>
      <c r="D1094" s="125">
        <v>195</v>
      </c>
      <c r="E1094" s="125">
        <v>185</v>
      </c>
      <c r="F1094" s="125">
        <v>94.9</v>
      </c>
      <c r="G1094" s="125">
        <v>195</v>
      </c>
      <c r="H1094" s="125">
        <v>185</v>
      </c>
      <c r="I1094" s="125">
        <v>94.9</v>
      </c>
      <c r="J1094" s="125">
        <v>178</v>
      </c>
      <c r="K1094" s="125">
        <v>171</v>
      </c>
      <c r="L1094" s="125">
        <v>96.1</v>
      </c>
      <c r="M1094" s="125">
        <v>195</v>
      </c>
      <c r="N1094" s="125">
        <v>188</v>
      </c>
      <c r="O1094" s="125">
        <v>96.4</v>
      </c>
      <c r="P1094" s="125">
        <v>2</v>
      </c>
      <c r="Q1094" s="125">
        <v>1</v>
      </c>
      <c r="R1094" s="125">
        <v>50</v>
      </c>
    </row>
    <row r="1095" spans="1:18" x14ac:dyDescent="0.55000000000000004">
      <c r="A1095" s="125" t="s">
        <v>218</v>
      </c>
      <c r="B1095" s="125">
        <v>2020</v>
      </c>
      <c r="C1095" s="125" t="s">
        <v>166</v>
      </c>
      <c r="D1095" s="125">
        <v>195</v>
      </c>
      <c r="E1095" s="125">
        <v>188</v>
      </c>
      <c r="F1095" s="125">
        <v>96.4</v>
      </c>
      <c r="G1095" s="125">
        <v>195</v>
      </c>
      <c r="H1095" s="125">
        <v>188</v>
      </c>
      <c r="I1095" s="125">
        <v>96.4</v>
      </c>
      <c r="J1095" s="125">
        <v>178</v>
      </c>
      <c r="K1095" s="125">
        <v>176</v>
      </c>
      <c r="L1095" s="125">
        <v>98.9</v>
      </c>
      <c r="M1095" s="125">
        <v>195</v>
      </c>
      <c r="N1095" s="125">
        <v>185</v>
      </c>
      <c r="O1095" s="125">
        <v>94.9</v>
      </c>
      <c r="P1095" s="125">
        <v>2</v>
      </c>
      <c r="Q1095" s="125">
        <v>1</v>
      </c>
      <c r="R1095" s="125">
        <v>50</v>
      </c>
    </row>
    <row r="1096" spans="1:18" x14ac:dyDescent="0.55000000000000004">
      <c r="A1096" s="125" t="s">
        <v>219</v>
      </c>
      <c r="B1096" s="125">
        <v>2020</v>
      </c>
      <c r="C1096" s="125" t="s">
        <v>155</v>
      </c>
      <c r="D1096" s="125">
        <v>98</v>
      </c>
      <c r="E1096" s="125">
        <v>95</v>
      </c>
      <c r="F1096" s="125">
        <v>96.9</v>
      </c>
      <c r="G1096" s="125">
        <v>98</v>
      </c>
      <c r="H1096" s="125">
        <v>95</v>
      </c>
      <c r="I1096" s="125">
        <v>96.9</v>
      </c>
      <c r="J1096" s="125">
        <v>88</v>
      </c>
      <c r="K1096" s="125">
        <v>83</v>
      </c>
      <c r="L1096" s="125">
        <v>94.3</v>
      </c>
      <c r="M1096" s="125">
        <v>108</v>
      </c>
      <c r="N1096" s="125">
        <v>107</v>
      </c>
      <c r="O1096" s="125">
        <v>99.1</v>
      </c>
      <c r="P1096" s="125">
        <v>21</v>
      </c>
      <c r="Q1096" s="125">
        <v>1</v>
      </c>
      <c r="R1096" s="125">
        <v>4.8</v>
      </c>
    </row>
    <row r="1097" spans="1:18" x14ac:dyDescent="0.55000000000000004">
      <c r="A1097" s="125" t="s">
        <v>219</v>
      </c>
      <c r="B1097" s="125">
        <v>2020</v>
      </c>
      <c r="C1097" s="125" t="s">
        <v>156</v>
      </c>
      <c r="D1097" s="125">
        <v>98</v>
      </c>
      <c r="E1097" s="125">
        <v>96</v>
      </c>
      <c r="F1097" s="125">
        <v>98</v>
      </c>
      <c r="G1097" s="125">
        <v>98</v>
      </c>
      <c r="H1097" s="125">
        <v>96</v>
      </c>
      <c r="I1097" s="125">
        <v>98</v>
      </c>
      <c r="J1097" s="125">
        <v>88</v>
      </c>
      <c r="K1097" s="125">
        <v>84</v>
      </c>
      <c r="L1097" s="125">
        <v>95.5</v>
      </c>
      <c r="M1097" s="125">
        <v>109</v>
      </c>
      <c r="N1097" s="125">
        <v>108</v>
      </c>
      <c r="O1097" s="125">
        <v>99.1</v>
      </c>
      <c r="P1097" s="125">
        <v>21</v>
      </c>
      <c r="Q1097" s="125">
        <v>1</v>
      </c>
      <c r="R1097" s="125">
        <v>4.8</v>
      </c>
    </row>
    <row r="1098" spans="1:18" x14ac:dyDescent="0.55000000000000004">
      <c r="A1098" s="125" t="s">
        <v>219</v>
      </c>
      <c r="B1098" s="125">
        <v>2020</v>
      </c>
      <c r="C1098" s="125" t="s">
        <v>157</v>
      </c>
      <c r="D1098" s="125">
        <v>98</v>
      </c>
      <c r="E1098" s="125">
        <v>97</v>
      </c>
      <c r="F1098" s="125">
        <v>99</v>
      </c>
      <c r="G1098" s="125">
        <v>98</v>
      </c>
      <c r="H1098" s="125">
        <v>97</v>
      </c>
      <c r="I1098" s="125">
        <v>99</v>
      </c>
      <c r="J1098" s="125">
        <v>88</v>
      </c>
      <c r="K1098" s="125">
        <v>85</v>
      </c>
      <c r="L1098" s="125">
        <v>96.6</v>
      </c>
      <c r="M1098" s="125">
        <v>109</v>
      </c>
      <c r="N1098" s="125">
        <v>109</v>
      </c>
      <c r="O1098" s="125">
        <v>100</v>
      </c>
      <c r="P1098" s="125">
        <v>21</v>
      </c>
      <c r="Q1098" s="125">
        <v>1</v>
      </c>
      <c r="R1098" s="125">
        <v>4.8</v>
      </c>
    </row>
    <row r="1099" spans="1:18" x14ac:dyDescent="0.55000000000000004">
      <c r="A1099" s="125" t="s">
        <v>219</v>
      </c>
      <c r="B1099" s="125">
        <v>2020</v>
      </c>
      <c r="C1099" s="125" t="s">
        <v>158</v>
      </c>
      <c r="D1099" s="125">
        <v>98</v>
      </c>
      <c r="E1099" s="125">
        <v>97</v>
      </c>
      <c r="F1099" s="125">
        <v>99</v>
      </c>
      <c r="G1099" s="125">
        <v>98</v>
      </c>
      <c r="H1099" s="125">
        <v>97</v>
      </c>
      <c r="I1099" s="125">
        <v>99</v>
      </c>
      <c r="J1099" s="125">
        <v>88</v>
      </c>
      <c r="K1099" s="125">
        <v>83</v>
      </c>
      <c r="L1099" s="125">
        <v>94.3</v>
      </c>
      <c r="M1099" s="125">
        <v>109</v>
      </c>
      <c r="N1099" s="125">
        <v>105</v>
      </c>
      <c r="O1099" s="125">
        <v>96.3</v>
      </c>
      <c r="P1099" s="125">
        <v>21</v>
      </c>
      <c r="Q1099" s="125">
        <v>1</v>
      </c>
      <c r="R1099" s="125">
        <v>4.8</v>
      </c>
    </row>
    <row r="1100" spans="1:18" x14ac:dyDescent="0.55000000000000004">
      <c r="A1100" s="125" t="s">
        <v>219</v>
      </c>
      <c r="B1100" s="125">
        <v>2020</v>
      </c>
      <c r="C1100" s="125" t="s">
        <v>159</v>
      </c>
      <c r="D1100" s="125">
        <v>98</v>
      </c>
      <c r="E1100" s="125">
        <v>96</v>
      </c>
      <c r="F1100" s="125">
        <v>98</v>
      </c>
      <c r="G1100" s="125">
        <v>98</v>
      </c>
      <c r="H1100" s="125">
        <v>96</v>
      </c>
      <c r="I1100" s="125">
        <v>98</v>
      </c>
      <c r="J1100" s="125">
        <v>88</v>
      </c>
      <c r="K1100" s="125">
        <v>90</v>
      </c>
      <c r="L1100" s="125">
        <v>100</v>
      </c>
      <c r="M1100" s="125">
        <v>109</v>
      </c>
      <c r="N1100" s="125">
        <v>109</v>
      </c>
      <c r="O1100" s="125">
        <v>100</v>
      </c>
      <c r="P1100" s="125">
        <v>21</v>
      </c>
      <c r="Q1100" s="125">
        <v>1</v>
      </c>
      <c r="R1100" s="125">
        <v>4.8</v>
      </c>
    </row>
    <row r="1101" spans="1:18" x14ac:dyDescent="0.55000000000000004">
      <c r="A1101" s="125" t="s">
        <v>219</v>
      </c>
      <c r="B1101" s="125">
        <v>2020</v>
      </c>
      <c r="C1101" s="125" t="s">
        <v>160</v>
      </c>
      <c r="D1101" s="125">
        <v>98</v>
      </c>
      <c r="E1101" s="125">
        <v>96</v>
      </c>
      <c r="F1101" s="125">
        <v>98</v>
      </c>
      <c r="G1101" s="125">
        <v>98</v>
      </c>
      <c r="H1101" s="125">
        <v>96</v>
      </c>
      <c r="I1101" s="125">
        <v>98</v>
      </c>
      <c r="J1101" s="125">
        <v>88</v>
      </c>
      <c r="K1101" s="125">
        <v>89</v>
      </c>
      <c r="L1101" s="125">
        <v>100</v>
      </c>
      <c r="M1101" s="125">
        <v>109</v>
      </c>
      <c r="N1101" s="125">
        <v>109</v>
      </c>
      <c r="O1101" s="125">
        <v>100</v>
      </c>
      <c r="P1101" s="125">
        <v>21</v>
      </c>
      <c r="Q1101" s="125">
        <v>1</v>
      </c>
      <c r="R1101" s="125">
        <v>4.8</v>
      </c>
    </row>
    <row r="1102" spans="1:18" x14ac:dyDescent="0.55000000000000004">
      <c r="A1102" s="125" t="s">
        <v>219</v>
      </c>
      <c r="B1102" s="125">
        <v>2020</v>
      </c>
      <c r="C1102" s="125" t="s">
        <v>161</v>
      </c>
      <c r="D1102" s="125">
        <v>98</v>
      </c>
      <c r="E1102" s="125">
        <v>98</v>
      </c>
      <c r="F1102" s="125">
        <v>100</v>
      </c>
      <c r="G1102" s="125">
        <v>98</v>
      </c>
      <c r="H1102" s="125">
        <v>98</v>
      </c>
      <c r="I1102" s="125">
        <v>100</v>
      </c>
      <c r="J1102" s="125">
        <v>88</v>
      </c>
      <c r="K1102" s="125">
        <v>89</v>
      </c>
      <c r="L1102" s="125">
        <v>100</v>
      </c>
      <c r="M1102" s="125">
        <v>111</v>
      </c>
      <c r="N1102" s="125">
        <v>111</v>
      </c>
      <c r="O1102" s="125">
        <v>100</v>
      </c>
      <c r="P1102" s="125">
        <v>21</v>
      </c>
      <c r="Q1102" s="125">
        <v>1</v>
      </c>
      <c r="R1102" s="125">
        <v>4.8</v>
      </c>
    </row>
    <row r="1103" spans="1:18" x14ac:dyDescent="0.55000000000000004">
      <c r="A1103" s="125" t="s">
        <v>219</v>
      </c>
      <c r="B1103" s="125">
        <v>2020</v>
      </c>
      <c r="C1103" s="125" t="s">
        <v>162</v>
      </c>
      <c r="D1103" s="125">
        <v>100</v>
      </c>
      <c r="E1103" s="125">
        <v>99</v>
      </c>
      <c r="F1103" s="125">
        <v>99</v>
      </c>
      <c r="G1103" s="125">
        <v>100</v>
      </c>
      <c r="H1103" s="125">
        <v>99</v>
      </c>
      <c r="I1103" s="125">
        <v>99</v>
      </c>
      <c r="J1103" s="125">
        <v>90</v>
      </c>
      <c r="K1103" s="125">
        <v>89</v>
      </c>
      <c r="L1103" s="125">
        <v>98.9</v>
      </c>
      <c r="M1103" s="125">
        <v>114</v>
      </c>
      <c r="N1103" s="125">
        <v>111</v>
      </c>
      <c r="O1103" s="125">
        <v>97.4</v>
      </c>
      <c r="P1103" s="125">
        <v>21</v>
      </c>
      <c r="Q1103" s="125">
        <v>1</v>
      </c>
      <c r="R1103" s="125">
        <v>4.8</v>
      </c>
    </row>
    <row r="1104" spans="1:18" x14ac:dyDescent="0.55000000000000004">
      <c r="A1104" s="125" t="s">
        <v>219</v>
      </c>
      <c r="B1104" s="125">
        <v>2020</v>
      </c>
      <c r="C1104" s="125" t="s">
        <v>163</v>
      </c>
      <c r="D1104" s="125">
        <v>100</v>
      </c>
      <c r="E1104" s="125">
        <v>93</v>
      </c>
      <c r="F1104" s="125">
        <v>93</v>
      </c>
      <c r="G1104" s="125">
        <v>100</v>
      </c>
      <c r="H1104" s="125">
        <v>93</v>
      </c>
      <c r="I1104" s="125">
        <v>93</v>
      </c>
      <c r="J1104" s="125">
        <v>90</v>
      </c>
      <c r="K1104" s="125">
        <v>89</v>
      </c>
      <c r="L1104" s="125">
        <v>98.9</v>
      </c>
      <c r="M1104" s="125">
        <v>114</v>
      </c>
      <c r="N1104" s="125">
        <v>109</v>
      </c>
      <c r="O1104" s="125">
        <v>95.6</v>
      </c>
      <c r="P1104" s="125">
        <v>21</v>
      </c>
      <c r="Q1104" s="125">
        <v>1</v>
      </c>
      <c r="R1104" s="125">
        <v>4.8</v>
      </c>
    </row>
    <row r="1105" spans="1:18" x14ac:dyDescent="0.55000000000000004">
      <c r="A1105" s="125" t="s">
        <v>219</v>
      </c>
      <c r="B1105" s="125">
        <v>2020</v>
      </c>
      <c r="C1105" s="125" t="s">
        <v>164</v>
      </c>
      <c r="D1105" s="125">
        <v>100</v>
      </c>
      <c r="E1105" s="125">
        <v>97</v>
      </c>
      <c r="F1105" s="125">
        <v>97</v>
      </c>
      <c r="G1105" s="125">
        <v>100</v>
      </c>
      <c r="H1105" s="125">
        <v>97</v>
      </c>
      <c r="I1105" s="125">
        <v>97</v>
      </c>
      <c r="J1105" s="125">
        <v>90</v>
      </c>
      <c r="K1105" s="125">
        <v>87</v>
      </c>
      <c r="L1105" s="125">
        <v>96.7</v>
      </c>
      <c r="M1105" s="125">
        <v>114</v>
      </c>
      <c r="N1105" s="125">
        <v>120</v>
      </c>
      <c r="O1105" s="125">
        <v>100</v>
      </c>
      <c r="P1105" s="125">
        <v>21</v>
      </c>
      <c r="Q1105" s="125">
        <v>1</v>
      </c>
      <c r="R1105" s="125">
        <v>4.8</v>
      </c>
    </row>
    <row r="1106" spans="1:18" x14ac:dyDescent="0.55000000000000004">
      <c r="A1106" s="125" t="s">
        <v>219</v>
      </c>
      <c r="B1106" s="125">
        <v>2020</v>
      </c>
      <c r="C1106" s="125" t="s">
        <v>165</v>
      </c>
      <c r="D1106" s="125">
        <v>104</v>
      </c>
      <c r="E1106" s="125">
        <v>97</v>
      </c>
      <c r="F1106" s="125">
        <v>93.3</v>
      </c>
      <c r="G1106" s="125">
        <v>104</v>
      </c>
      <c r="H1106" s="125">
        <v>97</v>
      </c>
      <c r="I1106" s="125">
        <v>93.3</v>
      </c>
      <c r="J1106" s="125">
        <v>94</v>
      </c>
      <c r="K1106" s="125">
        <v>86</v>
      </c>
      <c r="L1106" s="125">
        <v>91.5</v>
      </c>
      <c r="M1106" s="125">
        <v>118</v>
      </c>
      <c r="N1106" s="125">
        <v>117</v>
      </c>
      <c r="O1106" s="125">
        <v>99.2</v>
      </c>
      <c r="P1106" s="125">
        <v>21</v>
      </c>
      <c r="Q1106" s="125">
        <v>1</v>
      </c>
      <c r="R1106" s="125">
        <v>4.8</v>
      </c>
    </row>
    <row r="1107" spans="1:18" x14ac:dyDescent="0.55000000000000004">
      <c r="A1107" s="125" t="s">
        <v>219</v>
      </c>
      <c r="B1107" s="125">
        <v>2020</v>
      </c>
      <c r="C1107" s="125" t="s">
        <v>166</v>
      </c>
      <c r="D1107" s="125">
        <v>104</v>
      </c>
      <c r="E1107" s="125">
        <v>97</v>
      </c>
      <c r="F1107" s="125">
        <v>93.3</v>
      </c>
      <c r="G1107" s="125">
        <v>104</v>
      </c>
      <c r="H1107" s="125">
        <v>97</v>
      </c>
      <c r="I1107" s="125">
        <v>93.3</v>
      </c>
      <c r="J1107" s="125">
        <v>94</v>
      </c>
      <c r="K1107" s="125">
        <v>84</v>
      </c>
      <c r="L1107" s="125">
        <v>89.4</v>
      </c>
      <c r="M1107" s="125">
        <v>118</v>
      </c>
      <c r="N1107" s="125">
        <v>111</v>
      </c>
      <c r="O1107" s="125">
        <v>94.1</v>
      </c>
      <c r="P1107" s="125">
        <v>21</v>
      </c>
      <c r="Q1107" s="125">
        <v>1</v>
      </c>
      <c r="R1107" s="125">
        <v>4.8</v>
      </c>
    </row>
    <row r="1108" spans="1:18" x14ac:dyDescent="0.55000000000000004">
      <c r="A1108" s="125" t="s">
        <v>220</v>
      </c>
      <c r="B1108" s="125">
        <v>2020</v>
      </c>
      <c r="C1108" s="125" t="s">
        <v>155</v>
      </c>
      <c r="D1108" s="125">
        <v>117</v>
      </c>
      <c r="E1108" s="125">
        <v>102</v>
      </c>
      <c r="F1108" s="125">
        <v>87.2</v>
      </c>
      <c r="G1108" s="125">
        <v>117</v>
      </c>
      <c r="H1108" s="125">
        <v>102</v>
      </c>
      <c r="I1108" s="125">
        <v>87.2</v>
      </c>
      <c r="J1108" s="125">
        <v>114</v>
      </c>
      <c r="K1108" s="125">
        <v>97</v>
      </c>
      <c r="L1108" s="125">
        <v>85.1</v>
      </c>
      <c r="M1108" s="125">
        <v>119</v>
      </c>
      <c r="N1108" s="125">
        <v>108</v>
      </c>
      <c r="O1108" s="125">
        <v>90.8</v>
      </c>
      <c r="P1108" s="125">
        <v>3</v>
      </c>
      <c r="Q1108" s="125">
        <v>1</v>
      </c>
      <c r="R1108" s="125">
        <v>33.299999999999997</v>
      </c>
    </row>
    <row r="1109" spans="1:18" x14ac:dyDescent="0.55000000000000004">
      <c r="A1109" s="125" t="s">
        <v>220</v>
      </c>
      <c r="B1109" s="125">
        <v>2020</v>
      </c>
      <c r="C1109" s="125" t="s">
        <v>156</v>
      </c>
      <c r="D1109" s="125">
        <v>118</v>
      </c>
      <c r="E1109" s="125">
        <v>102</v>
      </c>
      <c r="F1109" s="125">
        <v>86.4</v>
      </c>
      <c r="G1109" s="125">
        <v>118</v>
      </c>
      <c r="H1109" s="125">
        <v>102</v>
      </c>
      <c r="I1109" s="125">
        <v>86.4</v>
      </c>
      <c r="J1109" s="125">
        <v>115</v>
      </c>
      <c r="K1109" s="125">
        <v>95</v>
      </c>
      <c r="L1109" s="125">
        <v>82.6</v>
      </c>
      <c r="M1109" s="125">
        <v>120</v>
      </c>
      <c r="N1109" s="125">
        <v>106</v>
      </c>
      <c r="O1109" s="125">
        <v>88.3</v>
      </c>
      <c r="P1109" s="125">
        <v>3</v>
      </c>
      <c r="Q1109" s="125">
        <v>1</v>
      </c>
      <c r="R1109" s="125">
        <v>33.299999999999997</v>
      </c>
    </row>
    <row r="1110" spans="1:18" x14ac:dyDescent="0.55000000000000004">
      <c r="A1110" s="125" t="s">
        <v>220</v>
      </c>
      <c r="B1110" s="125">
        <v>2020</v>
      </c>
      <c r="C1110" s="125" t="s">
        <v>157</v>
      </c>
      <c r="D1110" s="125">
        <v>118</v>
      </c>
      <c r="E1110" s="125">
        <v>99</v>
      </c>
      <c r="F1110" s="125">
        <v>83.9</v>
      </c>
      <c r="G1110" s="125">
        <v>118</v>
      </c>
      <c r="H1110" s="125">
        <v>99</v>
      </c>
      <c r="I1110" s="125">
        <v>83.9</v>
      </c>
      <c r="J1110" s="125">
        <v>115</v>
      </c>
      <c r="K1110" s="125">
        <v>92</v>
      </c>
      <c r="L1110" s="125">
        <v>80</v>
      </c>
      <c r="M1110" s="125">
        <v>120</v>
      </c>
      <c r="N1110" s="125">
        <v>101</v>
      </c>
      <c r="O1110" s="125">
        <v>84.2</v>
      </c>
      <c r="P1110" s="125">
        <v>3</v>
      </c>
      <c r="Q1110" s="125">
        <v>1</v>
      </c>
      <c r="R1110" s="125">
        <v>33.299999999999997</v>
      </c>
    </row>
    <row r="1111" spans="1:18" x14ac:dyDescent="0.55000000000000004">
      <c r="A1111" s="125" t="s">
        <v>220</v>
      </c>
      <c r="B1111" s="125">
        <v>2020</v>
      </c>
      <c r="C1111" s="125" t="s">
        <v>158</v>
      </c>
      <c r="D1111" s="125">
        <v>119</v>
      </c>
      <c r="E1111" s="125">
        <v>102</v>
      </c>
      <c r="F1111" s="125">
        <v>85.7</v>
      </c>
      <c r="G1111" s="125">
        <v>119</v>
      </c>
      <c r="H1111" s="125">
        <v>102</v>
      </c>
      <c r="I1111" s="125">
        <v>85.7</v>
      </c>
      <c r="J1111" s="125">
        <v>116</v>
      </c>
      <c r="K1111" s="125">
        <v>95</v>
      </c>
      <c r="L1111" s="125">
        <v>81.900000000000006</v>
      </c>
      <c r="M1111" s="125">
        <v>121</v>
      </c>
      <c r="N1111" s="125">
        <v>107</v>
      </c>
      <c r="O1111" s="125">
        <v>88.4</v>
      </c>
      <c r="P1111" s="125">
        <v>3</v>
      </c>
      <c r="Q1111" s="125">
        <v>1</v>
      </c>
      <c r="R1111" s="125">
        <v>33.299999999999997</v>
      </c>
    </row>
    <row r="1112" spans="1:18" x14ac:dyDescent="0.55000000000000004">
      <c r="A1112" s="125" t="s">
        <v>220</v>
      </c>
      <c r="B1112" s="125">
        <v>2020</v>
      </c>
      <c r="C1112" s="125" t="s">
        <v>159</v>
      </c>
      <c r="D1112" s="125">
        <v>119</v>
      </c>
      <c r="E1112" s="125">
        <v>102</v>
      </c>
      <c r="F1112" s="125">
        <v>85.7</v>
      </c>
      <c r="G1112" s="125">
        <v>119</v>
      </c>
      <c r="H1112" s="125">
        <v>102</v>
      </c>
      <c r="I1112" s="125">
        <v>85.7</v>
      </c>
      <c r="J1112" s="125">
        <v>116</v>
      </c>
      <c r="K1112" s="125">
        <v>92</v>
      </c>
      <c r="L1112" s="125">
        <v>79.3</v>
      </c>
      <c r="M1112" s="125">
        <v>121</v>
      </c>
      <c r="N1112" s="125">
        <v>104</v>
      </c>
      <c r="O1112" s="125">
        <v>86</v>
      </c>
      <c r="P1112" s="125">
        <v>3</v>
      </c>
      <c r="Q1112" s="125">
        <v>1</v>
      </c>
      <c r="R1112" s="125">
        <v>33.299999999999997</v>
      </c>
    </row>
    <row r="1113" spans="1:18" x14ac:dyDescent="0.55000000000000004">
      <c r="A1113" s="125" t="s">
        <v>220</v>
      </c>
      <c r="B1113" s="125">
        <v>2020</v>
      </c>
      <c r="C1113" s="125" t="s">
        <v>160</v>
      </c>
      <c r="D1113" s="125">
        <v>119</v>
      </c>
      <c r="E1113" s="125">
        <v>100</v>
      </c>
      <c r="F1113" s="125">
        <v>84</v>
      </c>
      <c r="G1113" s="125">
        <v>119</v>
      </c>
      <c r="H1113" s="125">
        <v>100</v>
      </c>
      <c r="I1113" s="125">
        <v>84</v>
      </c>
      <c r="J1113" s="125">
        <v>116</v>
      </c>
      <c r="K1113" s="125">
        <v>96</v>
      </c>
      <c r="L1113" s="125">
        <v>82.8</v>
      </c>
      <c r="M1113" s="125">
        <v>121</v>
      </c>
      <c r="N1113" s="125">
        <v>104</v>
      </c>
      <c r="O1113" s="125">
        <v>86</v>
      </c>
      <c r="P1113" s="125">
        <v>3</v>
      </c>
      <c r="Q1113" s="125">
        <v>1</v>
      </c>
      <c r="R1113" s="125">
        <v>33.299999999999997</v>
      </c>
    </row>
    <row r="1114" spans="1:18" x14ac:dyDescent="0.55000000000000004">
      <c r="A1114" s="125" t="s">
        <v>220</v>
      </c>
      <c r="B1114" s="125">
        <v>2020</v>
      </c>
      <c r="C1114" s="125" t="s">
        <v>161</v>
      </c>
      <c r="D1114" s="125">
        <v>119</v>
      </c>
      <c r="E1114" s="125">
        <v>108</v>
      </c>
      <c r="F1114" s="125">
        <v>90.8</v>
      </c>
      <c r="G1114" s="125">
        <v>119</v>
      </c>
      <c r="H1114" s="125">
        <v>108</v>
      </c>
      <c r="I1114" s="125">
        <v>90.8</v>
      </c>
      <c r="J1114" s="125">
        <v>116</v>
      </c>
      <c r="K1114" s="125">
        <v>100</v>
      </c>
      <c r="L1114" s="125">
        <v>86.2</v>
      </c>
      <c r="M1114" s="125">
        <v>121</v>
      </c>
      <c r="N1114" s="125">
        <v>110</v>
      </c>
      <c r="O1114" s="125">
        <v>90.9</v>
      </c>
      <c r="P1114" s="125">
        <v>3</v>
      </c>
      <c r="Q1114" s="125">
        <v>1</v>
      </c>
      <c r="R1114" s="125">
        <v>33.299999999999997</v>
      </c>
    </row>
    <row r="1115" spans="1:18" x14ac:dyDescent="0.55000000000000004">
      <c r="A1115" s="125" t="s">
        <v>220</v>
      </c>
      <c r="B1115" s="125">
        <v>2020</v>
      </c>
      <c r="C1115" s="125" t="s">
        <v>162</v>
      </c>
      <c r="D1115" s="125">
        <v>119</v>
      </c>
      <c r="E1115" s="125">
        <v>110</v>
      </c>
      <c r="F1115" s="125">
        <v>92.4</v>
      </c>
      <c r="G1115" s="125">
        <v>119</v>
      </c>
      <c r="H1115" s="125">
        <v>110</v>
      </c>
      <c r="I1115" s="125">
        <v>92.4</v>
      </c>
      <c r="J1115" s="125">
        <v>116</v>
      </c>
      <c r="K1115" s="125">
        <v>97</v>
      </c>
      <c r="L1115" s="125">
        <v>83.6</v>
      </c>
      <c r="M1115" s="125">
        <v>121</v>
      </c>
      <c r="N1115" s="125">
        <v>112</v>
      </c>
      <c r="O1115" s="125">
        <v>92.6</v>
      </c>
      <c r="P1115" s="125">
        <v>3</v>
      </c>
      <c r="Q1115" s="125">
        <v>1</v>
      </c>
      <c r="R1115" s="125">
        <v>33.299999999999997</v>
      </c>
    </row>
    <row r="1116" spans="1:18" x14ac:dyDescent="0.55000000000000004">
      <c r="A1116" s="125" t="s">
        <v>220</v>
      </c>
      <c r="B1116" s="125">
        <v>2020</v>
      </c>
      <c r="C1116" s="125" t="s">
        <v>163</v>
      </c>
      <c r="D1116" s="125">
        <v>120</v>
      </c>
      <c r="E1116" s="125">
        <v>112</v>
      </c>
      <c r="F1116" s="125">
        <v>93.3</v>
      </c>
      <c r="G1116" s="125">
        <v>120</v>
      </c>
      <c r="H1116" s="125">
        <v>112</v>
      </c>
      <c r="I1116" s="125">
        <v>93.3</v>
      </c>
      <c r="J1116" s="125">
        <v>117</v>
      </c>
      <c r="K1116" s="125">
        <v>102</v>
      </c>
      <c r="L1116" s="125">
        <v>87.2</v>
      </c>
      <c r="M1116" s="125">
        <v>122</v>
      </c>
      <c r="N1116" s="125">
        <v>117</v>
      </c>
      <c r="O1116" s="125">
        <v>95.9</v>
      </c>
      <c r="P1116" s="125">
        <v>3</v>
      </c>
      <c r="Q1116" s="125">
        <v>1</v>
      </c>
      <c r="R1116" s="125">
        <v>33.299999999999997</v>
      </c>
    </row>
    <row r="1117" spans="1:18" x14ac:dyDescent="0.55000000000000004">
      <c r="A1117" s="125" t="s">
        <v>220</v>
      </c>
      <c r="B1117" s="125">
        <v>2020</v>
      </c>
      <c r="C1117" s="125" t="s">
        <v>164</v>
      </c>
      <c r="D1117" s="125">
        <v>120</v>
      </c>
      <c r="E1117" s="125">
        <v>112</v>
      </c>
      <c r="F1117" s="125">
        <v>93.3</v>
      </c>
      <c r="G1117" s="125">
        <v>120</v>
      </c>
      <c r="H1117" s="125">
        <v>112</v>
      </c>
      <c r="I1117" s="125">
        <v>93.3</v>
      </c>
      <c r="J1117" s="125">
        <v>117</v>
      </c>
      <c r="K1117" s="125">
        <v>105</v>
      </c>
      <c r="L1117" s="125">
        <v>89.7</v>
      </c>
      <c r="M1117" s="125">
        <v>122</v>
      </c>
      <c r="N1117" s="125">
        <v>119</v>
      </c>
      <c r="O1117" s="125">
        <v>97.5</v>
      </c>
      <c r="P1117" s="125">
        <v>3</v>
      </c>
      <c r="Q1117" s="125">
        <v>1</v>
      </c>
      <c r="R1117" s="125">
        <v>33.299999999999997</v>
      </c>
    </row>
    <row r="1118" spans="1:18" x14ac:dyDescent="0.55000000000000004">
      <c r="A1118" s="125" t="s">
        <v>220</v>
      </c>
      <c r="B1118" s="125">
        <v>2020</v>
      </c>
      <c r="C1118" s="125" t="s">
        <v>165</v>
      </c>
      <c r="D1118" s="125">
        <v>120</v>
      </c>
      <c r="E1118" s="125">
        <v>111</v>
      </c>
      <c r="F1118" s="125">
        <v>92.5</v>
      </c>
      <c r="G1118" s="125">
        <v>120</v>
      </c>
      <c r="H1118" s="125">
        <v>111</v>
      </c>
      <c r="I1118" s="125">
        <v>92.5</v>
      </c>
      <c r="J1118" s="125">
        <v>117</v>
      </c>
      <c r="K1118" s="125">
        <v>99</v>
      </c>
      <c r="L1118" s="125">
        <v>84.6</v>
      </c>
      <c r="M1118" s="125">
        <v>122</v>
      </c>
      <c r="N1118" s="125">
        <v>108</v>
      </c>
      <c r="O1118" s="125">
        <v>88.5</v>
      </c>
      <c r="P1118" s="125">
        <v>3</v>
      </c>
      <c r="Q1118" s="125">
        <v>1</v>
      </c>
      <c r="R1118" s="125">
        <v>33.299999999999997</v>
      </c>
    </row>
    <row r="1119" spans="1:18" x14ac:dyDescent="0.55000000000000004">
      <c r="A1119" s="125" t="s">
        <v>220</v>
      </c>
      <c r="B1119" s="125">
        <v>2020</v>
      </c>
      <c r="C1119" s="125" t="s">
        <v>166</v>
      </c>
      <c r="D1119" s="125">
        <v>120</v>
      </c>
      <c r="E1119" s="125">
        <v>110</v>
      </c>
      <c r="F1119" s="125">
        <v>91.7</v>
      </c>
      <c r="G1119" s="125">
        <v>120</v>
      </c>
      <c r="H1119" s="125">
        <v>110</v>
      </c>
      <c r="I1119" s="125">
        <v>91.7</v>
      </c>
      <c r="J1119" s="125">
        <v>117</v>
      </c>
      <c r="K1119" s="125">
        <v>101</v>
      </c>
      <c r="L1119" s="125">
        <v>86.3</v>
      </c>
      <c r="M1119" s="125">
        <v>122</v>
      </c>
      <c r="N1119" s="125">
        <v>111</v>
      </c>
      <c r="O1119" s="125">
        <v>91</v>
      </c>
      <c r="P1119" s="125">
        <v>3</v>
      </c>
      <c r="Q1119" s="125">
        <v>1</v>
      </c>
      <c r="R1119" s="125">
        <v>33.299999999999997</v>
      </c>
    </row>
    <row r="1120" spans="1:18" x14ac:dyDescent="0.55000000000000004">
      <c r="A1120" s="125" t="s">
        <v>221</v>
      </c>
      <c r="B1120" s="125">
        <v>2020</v>
      </c>
      <c r="C1120" s="125" t="s">
        <v>155</v>
      </c>
      <c r="D1120" s="125">
        <v>146</v>
      </c>
      <c r="E1120" s="125">
        <v>125</v>
      </c>
      <c r="F1120" s="125">
        <v>85.6</v>
      </c>
      <c r="G1120" s="125">
        <v>146</v>
      </c>
      <c r="H1120" s="125">
        <v>125</v>
      </c>
      <c r="I1120" s="125">
        <v>85.6</v>
      </c>
      <c r="J1120" s="125">
        <v>141</v>
      </c>
      <c r="K1120" s="125">
        <v>118</v>
      </c>
      <c r="L1120" s="125">
        <v>83.7</v>
      </c>
      <c r="M1120" s="125">
        <v>152</v>
      </c>
      <c r="N1120" s="125">
        <v>133</v>
      </c>
      <c r="O1120" s="125">
        <v>87.5</v>
      </c>
      <c r="P1120" s="125" t="s">
        <v>195</v>
      </c>
      <c r="Q1120" s="125" t="s">
        <v>195</v>
      </c>
      <c r="R1120" s="125" t="s">
        <v>195</v>
      </c>
    </row>
    <row r="1121" spans="1:18" x14ac:dyDescent="0.55000000000000004">
      <c r="A1121" s="125" t="s">
        <v>221</v>
      </c>
      <c r="B1121" s="125">
        <v>2020</v>
      </c>
      <c r="C1121" s="125" t="s">
        <v>156</v>
      </c>
      <c r="D1121" s="125">
        <v>146</v>
      </c>
      <c r="E1121" s="125">
        <v>124</v>
      </c>
      <c r="F1121" s="125">
        <v>84.9</v>
      </c>
      <c r="G1121" s="125">
        <v>146</v>
      </c>
      <c r="H1121" s="125">
        <v>124</v>
      </c>
      <c r="I1121" s="125">
        <v>84.9</v>
      </c>
      <c r="J1121" s="125">
        <v>141</v>
      </c>
      <c r="K1121" s="125">
        <v>124</v>
      </c>
      <c r="L1121" s="125">
        <v>87.9</v>
      </c>
      <c r="M1121" s="125">
        <v>152</v>
      </c>
      <c r="N1121" s="125">
        <v>135</v>
      </c>
      <c r="O1121" s="125">
        <v>88.8</v>
      </c>
      <c r="P1121" s="125" t="s">
        <v>195</v>
      </c>
      <c r="Q1121" s="125" t="s">
        <v>195</v>
      </c>
      <c r="R1121" s="125" t="s">
        <v>195</v>
      </c>
    </row>
    <row r="1122" spans="1:18" x14ac:dyDescent="0.55000000000000004">
      <c r="A1122" s="125" t="s">
        <v>221</v>
      </c>
      <c r="B1122" s="125">
        <v>2020</v>
      </c>
      <c r="C1122" s="125" t="s">
        <v>157</v>
      </c>
      <c r="D1122" s="125">
        <v>146</v>
      </c>
      <c r="E1122" s="125">
        <v>131</v>
      </c>
      <c r="F1122" s="125">
        <v>89.7</v>
      </c>
      <c r="G1122" s="125">
        <v>146</v>
      </c>
      <c r="H1122" s="125">
        <v>131</v>
      </c>
      <c r="I1122" s="125">
        <v>89.7</v>
      </c>
      <c r="J1122" s="125">
        <v>141</v>
      </c>
      <c r="K1122" s="125">
        <v>125</v>
      </c>
      <c r="L1122" s="125">
        <v>88.7</v>
      </c>
      <c r="M1122" s="125">
        <v>152</v>
      </c>
      <c r="N1122" s="125">
        <v>140</v>
      </c>
      <c r="O1122" s="125">
        <v>92.1</v>
      </c>
      <c r="P1122" s="125" t="s">
        <v>195</v>
      </c>
      <c r="Q1122" s="125" t="s">
        <v>195</v>
      </c>
      <c r="R1122" s="125" t="s">
        <v>195</v>
      </c>
    </row>
    <row r="1123" spans="1:18" x14ac:dyDescent="0.55000000000000004">
      <c r="A1123" s="125" t="s">
        <v>221</v>
      </c>
      <c r="B1123" s="125">
        <v>2020</v>
      </c>
      <c r="C1123" s="125" t="s">
        <v>158</v>
      </c>
      <c r="D1123" s="125">
        <v>146</v>
      </c>
      <c r="E1123" s="125">
        <v>141</v>
      </c>
      <c r="F1123" s="125">
        <v>96.6</v>
      </c>
      <c r="G1123" s="125">
        <v>146</v>
      </c>
      <c r="H1123" s="125">
        <v>141</v>
      </c>
      <c r="I1123" s="125">
        <v>96.6</v>
      </c>
      <c r="J1123" s="125">
        <v>141</v>
      </c>
      <c r="K1123" s="125">
        <v>130</v>
      </c>
      <c r="L1123" s="125">
        <v>92.2</v>
      </c>
      <c r="M1123" s="125">
        <v>152</v>
      </c>
      <c r="N1123" s="125">
        <v>144</v>
      </c>
      <c r="O1123" s="125">
        <v>94.7</v>
      </c>
      <c r="P1123" s="125" t="s">
        <v>195</v>
      </c>
      <c r="Q1123" s="125" t="s">
        <v>195</v>
      </c>
      <c r="R1123" s="125" t="s">
        <v>195</v>
      </c>
    </row>
    <row r="1124" spans="1:18" x14ac:dyDescent="0.55000000000000004">
      <c r="A1124" s="125" t="s">
        <v>221</v>
      </c>
      <c r="B1124" s="125">
        <v>2020</v>
      </c>
      <c r="C1124" s="125" t="s">
        <v>159</v>
      </c>
      <c r="D1124" s="125">
        <v>146</v>
      </c>
      <c r="E1124" s="125">
        <v>142</v>
      </c>
      <c r="F1124" s="125">
        <v>97.3</v>
      </c>
      <c r="G1124" s="125">
        <v>146</v>
      </c>
      <c r="H1124" s="125">
        <v>142</v>
      </c>
      <c r="I1124" s="125">
        <v>97.3</v>
      </c>
      <c r="J1124" s="125">
        <v>141</v>
      </c>
      <c r="K1124" s="125">
        <v>128</v>
      </c>
      <c r="L1124" s="125">
        <v>90.8</v>
      </c>
      <c r="M1124" s="125">
        <v>152</v>
      </c>
      <c r="N1124" s="125">
        <v>144</v>
      </c>
      <c r="O1124" s="125">
        <v>94.7</v>
      </c>
      <c r="P1124" s="125" t="s">
        <v>195</v>
      </c>
      <c r="Q1124" s="125" t="s">
        <v>195</v>
      </c>
      <c r="R1124" s="125" t="s">
        <v>195</v>
      </c>
    </row>
    <row r="1125" spans="1:18" x14ac:dyDescent="0.55000000000000004">
      <c r="A1125" s="125" t="s">
        <v>221</v>
      </c>
      <c r="B1125" s="125">
        <v>2020</v>
      </c>
      <c r="C1125" s="125" t="s">
        <v>160</v>
      </c>
      <c r="D1125" s="125">
        <v>146</v>
      </c>
      <c r="E1125" s="125">
        <v>142</v>
      </c>
      <c r="F1125" s="125">
        <v>97.3</v>
      </c>
      <c r="G1125" s="125">
        <v>146</v>
      </c>
      <c r="H1125" s="125">
        <v>142</v>
      </c>
      <c r="I1125" s="125">
        <v>97.3</v>
      </c>
      <c r="J1125" s="125">
        <v>141</v>
      </c>
      <c r="K1125" s="125">
        <v>133</v>
      </c>
      <c r="L1125" s="125">
        <v>94.3</v>
      </c>
      <c r="M1125" s="125">
        <v>152</v>
      </c>
      <c r="N1125" s="125">
        <v>144</v>
      </c>
      <c r="O1125" s="125">
        <v>94.7</v>
      </c>
      <c r="P1125" s="125" t="s">
        <v>195</v>
      </c>
      <c r="Q1125" s="125" t="s">
        <v>195</v>
      </c>
      <c r="R1125" s="125" t="s">
        <v>195</v>
      </c>
    </row>
    <row r="1126" spans="1:18" x14ac:dyDescent="0.55000000000000004">
      <c r="A1126" s="125" t="s">
        <v>221</v>
      </c>
      <c r="B1126" s="125">
        <v>2020</v>
      </c>
      <c r="C1126" s="125" t="s">
        <v>161</v>
      </c>
      <c r="D1126" s="125">
        <v>146</v>
      </c>
      <c r="E1126" s="125">
        <v>144</v>
      </c>
      <c r="F1126" s="125">
        <v>98.6</v>
      </c>
      <c r="G1126" s="125">
        <v>146</v>
      </c>
      <c r="H1126" s="125">
        <v>144</v>
      </c>
      <c r="I1126" s="125">
        <v>98.6</v>
      </c>
      <c r="J1126" s="125">
        <v>141</v>
      </c>
      <c r="K1126" s="125">
        <v>134</v>
      </c>
      <c r="L1126" s="125">
        <v>95</v>
      </c>
      <c r="M1126" s="125">
        <v>152</v>
      </c>
      <c r="N1126" s="125">
        <v>146</v>
      </c>
      <c r="O1126" s="125">
        <v>96.1</v>
      </c>
      <c r="P1126" s="125" t="s">
        <v>195</v>
      </c>
      <c r="Q1126" s="125" t="s">
        <v>195</v>
      </c>
      <c r="R1126" s="125" t="s">
        <v>195</v>
      </c>
    </row>
    <row r="1127" spans="1:18" x14ac:dyDescent="0.55000000000000004">
      <c r="A1127" s="125" t="s">
        <v>221</v>
      </c>
      <c r="B1127" s="125">
        <v>2020</v>
      </c>
      <c r="C1127" s="125" t="s">
        <v>162</v>
      </c>
      <c r="D1127" s="125">
        <v>148</v>
      </c>
      <c r="E1127" s="125">
        <v>144</v>
      </c>
      <c r="F1127" s="125">
        <v>97.3</v>
      </c>
      <c r="G1127" s="125">
        <v>148</v>
      </c>
      <c r="H1127" s="125">
        <v>144</v>
      </c>
      <c r="I1127" s="125">
        <v>97.3</v>
      </c>
      <c r="J1127" s="125">
        <v>142</v>
      </c>
      <c r="K1127" s="125">
        <v>134</v>
      </c>
      <c r="L1127" s="125">
        <v>94.4</v>
      </c>
      <c r="M1127" s="125">
        <v>154</v>
      </c>
      <c r="N1127" s="125">
        <v>146</v>
      </c>
      <c r="O1127" s="125">
        <v>94.8</v>
      </c>
      <c r="P1127" s="125" t="s">
        <v>195</v>
      </c>
      <c r="Q1127" s="125" t="s">
        <v>195</v>
      </c>
      <c r="R1127" s="125" t="s">
        <v>195</v>
      </c>
    </row>
    <row r="1128" spans="1:18" x14ac:dyDescent="0.55000000000000004">
      <c r="A1128" s="125" t="s">
        <v>221</v>
      </c>
      <c r="B1128" s="125">
        <v>2020</v>
      </c>
      <c r="C1128" s="125" t="s">
        <v>163</v>
      </c>
      <c r="D1128" s="125">
        <v>150</v>
      </c>
      <c r="E1128" s="125">
        <v>145</v>
      </c>
      <c r="F1128" s="125">
        <v>96.7</v>
      </c>
      <c r="G1128" s="125">
        <v>150</v>
      </c>
      <c r="H1128" s="125">
        <v>145</v>
      </c>
      <c r="I1128" s="125">
        <v>96.7</v>
      </c>
      <c r="J1128" s="125">
        <v>142</v>
      </c>
      <c r="K1128" s="125">
        <v>134</v>
      </c>
      <c r="L1128" s="125">
        <v>94.4</v>
      </c>
      <c r="M1128" s="125">
        <v>156</v>
      </c>
      <c r="N1128" s="125">
        <v>145</v>
      </c>
      <c r="O1128" s="125">
        <v>92.9</v>
      </c>
      <c r="P1128" s="125" t="s">
        <v>195</v>
      </c>
      <c r="Q1128" s="125" t="s">
        <v>195</v>
      </c>
      <c r="R1128" s="125" t="s">
        <v>195</v>
      </c>
    </row>
    <row r="1129" spans="1:18" x14ac:dyDescent="0.55000000000000004">
      <c r="A1129" s="125" t="s">
        <v>221</v>
      </c>
      <c r="B1129" s="125">
        <v>2020</v>
      </c>
      <c r="C1129" s="125" t="s">
        <v>164</v>
      </c>
      <c r="D1129" s="125">
        <v>150</v>
      </c>
      <c r="E1129" s="125">
        <v>147</v>
      </c>
      <c r="F1129" s="125">
        <v>98</v>
      </c>
      <c r="G1129" s="125">
        <v>150</v>
      </c>
      <c r="H1129" s="125">
        <v>147</v>
      </c>
      <c r="I1129" s="125">
        <v>98</v>
      </c>
      <c r="J1129" s="125">
        <v>142</v>
      </c>
      <c r="K1129" s="125">
        <v>133</v>
      </c>
      <c r="L1129" s="125">
        <v>93.7</v>
      </c>
      <c r="M1129" s="125">
        <v>156</v>
      </c>
      <c r="N1129" s="125">
        <v>149</v>
      </c>
      <c r="O1129" s="125">
        <v>95.5</v>
      </c>
      <c r="P1129" s="125" t="s">
        <v>195</v>
      </c>
      <c r="Q1129" s="125" t="s">
        <v>195</v>
      </c>
      <c r="R1129" s="125" t="s">
        <v>195</v>
      </c>
    </row>
    <row r="1130" spans="1:18" x14ac:dyDescent="0.55000000000000004">
      <c r="A1130" s="125" t="s">
        <v>221</v>
      </c>
      <c r="B1130" s="125">
        <v>2020</v>
      </c>
      <c r="C1130" s="125" t="s">
        <v>165</v>
      </c>
      <c r="D1130" s="125">
        <v>150</v>
      </c>
      <c r="E1130" s="125">
        <v>145</v>
      </c>
      <c r="F1130" s="125">
        <v>96.7</v>
      </c>
      <c r="G1130" s="125">
        <v>150</v>
      </c>
      <c r="H1130" s="125">
        <v>145</v>
      </c>
      <c r="I1130" s="125">
        <v>96.7</v>
      </c>
      <c r="J1130" s="125">
        <v>142</v>
      </c>
      <c r="K1130" s="125">
        <v>131</v>
      </c>
      <c r="L1130" s="125">
        <v>92.3</v>
      </c>
      <c r="M1130" s="125">
        <v>156</v>
      </c>
      <c r="N1130" s="125">
        <v>148</v>
      </c>
      <c r="O1130" s="125">
        <v>94.9</v>
      </c>
      <c r="P1130" s="125" t="s">
        <v>195</v>
      </c>
      <c r="Q1130" s="125" t="s">
        <v>195</v>
      </c>
      <c r="R1130" s="125" t="s">
        <v>195</v>
      </c>
    </row>
    <row r="1131" spans="1:18" x14ac:dyDescent="0.55000000000000004">
      <c r="A1131" s="125" t="s">
        <v>221</v>
      </c>
      <c r="B1131" s="125">
        <v>2020</v>
      </c>
      <c r="C1131" s="125" t="s">
        <v>166</v>
      </c>
      <c r="D1131" s="125">
        <v>151</v>
      </c>
      <c r="E1131" s="125">
        <v>142</v>
      </c>
      <c r="F1131" s="125">
        <v>94</v>
      </c>
      <c r="G1131" s="125">
        <v>151</v>
      </c>
      <c r="H1131" s="125">
        <v>142</v>
      </c>
      <c r="I1131" s="125">
        <v>94</v>
      </c>
      <c r="J1131" s="125">
        <v>142</v>
      </c>
      <c r="K1131" s="125">
        <v>129</v>
      </c>
      <c r="L1131" s="125">
        <v>90.8</v>
      </c>
      <c r="M1131" s="125">
        <v>157</v>
      </c>
      <c r="N1131" s="125">
        <v>145</v>
      </c>
      <c r="O1131" s="125">
        <v>92.4</v>
      </c>
      <c r="P1131" s="125" t="s">
        <v>195</v>
      </c>
      <c r="Q1131" s="125" t="s">
        <v>195</v>
      </c>
      <c r="R1131" s="125" t="s">
        <v>195</v>
      </c>
    </row>
    <row r="1132" spans="1:18" x14ac:dyDescent="0.55000000000000004">
      <c r="A1132" s="125" t="s">
        <v>174</v>
      </c>
      <c r="B1132" s="125">
        <v>2021</v>
      </c>
      <c r="C1132" s="125" t="s">
        <v>155</v>
      </c>
      <c r="D1132" s="125">
        <v>255</v>
      </c>
      <c r="E1132" s="125">
        <v>155</v>
      </c>
      <c r="F1132" s="125">
        <v>60.8</v>
      </c>
      <c r="G1132" s="125">
        <v>255</v>
      </c>
      <c r="H1132" s="125">
        <v>155</v>
      </c>
      <c r="I1132" s="125">
        <v>60.8</v>
      </c>
      <c r="J1132" s="125">
        <v>224</v>
      </c>
      <c r="K1132" s="125">
        <v>140</v>
      </c>
      <c r="L1132" s="125">
        <v>62.5</v>
      </c>
      <c r="M1132" s="125">
        <v>263</v>
      </c>
      <c r="N1132" s="125">
        <v>162</v>
      </c>
      <c r="O1132" s="125">
        <v>61.6</v>
      </c>
      <c r="P1132" s="125">
        <v>2</v>
      </c>
      <c r="Q1132" s="125">
        <v>1</v>
      </c>
      <c r="R1132" s="125">
        <v>50</v>
      </c>
    </row>
    <row r="1133" spans="1:18" x14ac:dyDescent="0.55000000000000004">
      <c r="A1133" s="125" t="s">
        <v>174</v>
      </c>
      <c r="B1133" s="125">
        <v>2021</v>
      </c>
      <c r="C1133" s="125" t="s">
        <v>156</v>
      </c>
      <c r="D1133" s="125">
        <v>255</v>
      </c>
      <c r="E1133" s="125">
        <v>244</v>
      </c>
      <c r="F1133" s="125">
        <v>95.7</v>
      </c>
      <c r="G1133" s="125">
        <v>255</v>
      </c>
      <c r="H1133" s="125">
        <v>244</v>
      </c>
      <c r="I1133" s="125">
        <v>95.7</v>
      </c>
      <c r="J1133" s="125">
        <v>224</v>
      </c>
      <c r="K1133" s="125">
        <v>214</v>
      </c>
      <c r="L1133" s="125">
        <v>95.5</v>
      </c>
      <c r="M1133" s="125">
        <v>263</v>
      </c>
      <c r="N1133" s="125">
        <v>249</v>
      </c>
      <c r="O1133" s="125">
        <v>94.7</v>
      </c>
      <c r="P1133" s="125">
        <v>2</v>
      </c>
      <c r="Q1133" s="125">
        <v>1</v>
      </c>
      <c r="R1133" s="125">
        <v>50</v>
      </c>
    </row>
    <row r="1134" spans="1:18" x14ac:dyDescent="0.55000000000000004">
      <c r="A1134" s="125" t="s">
        <v>174</v>
      </c>
      <c r="B1134" s="125">
        <v>2021</v>
      </c>
      <c r="C1134" s="125" t="s">
        <v>157</v>
      </c>
      <c r="D1134" s="125">
        <v>255</v>
      </c>
      <c r="E1134" s="125">
        <v>248</v>
      </c>
      <c r="F1134" s="125">
        <v>97.3</v>
      </c>
      <c r="G1134" s="125">
        <v>255</v>
      </c>
      <c r="H1134" s="125">
        <v>248</v>
      </c>
      <c r="I1134" s="125">
        <v>97.3</v>
      </c>
      <c r="J1134" s="125">
        <v>224</v>
      </c>
      <c r="K1134" s="125">
        <v>219</v>
      </c>
      <c r="L1134" s="125">
        <v>97.8</v>
      </c>
      <c r="M1134" s="125">
        <v>263</v>
      </c>
      <c r="N1134" s="125">
        <v>258</v>
      </c>
      <c r="O1134" s="125">
        <v>98.1</v>
      </c>
      <c r="P1134" s="125">
        <v>2</v>
      </c>
      <c r="Q1134" s="125">
        <v>1</v>
      </c>
      <c r="R1134" s="125">
        <v>50</v>
      </c>
    </row>
    <row r="1135" spans="1:18" x14ac:dyDescent="0.55000000000000004">
      <c r="A1135" s="125" t="s">
        <v>174</v>
      </c>
      <c r="B1135" s="125">
        <v>2021</v>
      </c>
      <c r="C1135" s="125" t="s">
        <v>158</v>
      </c>
      <c r="D1135" s="125">
        <v>255</v>
      </c>
      <c r="E1135" s="125">
        <v>243</v>
      </c>
      <c r="F1135" s="125">
        <v>95.3</v>
      </c>
      <c r="G1135" s="125">
        <v>255</v>
      </c>
      <c r="H1135" s="125">
        <v>243</v>
      </c>
      <c r="I1135" s="125">
        <v>95.3</v>
      </c>
      <c r="J1135" s="125">
        <v>224</v>
      </c>
      <c r="K1135" s="125">
        <v>211</v>
      </c>
      <c r="L1135" s="125">
        <v>94.2</v>
      </c>
      <c r="M1135" s="125">
        <v>263</v>
      </c>
      <c r="N1135" s="125">
        <v>243</v>
      </c>
      <c r="O1135" s="125">
        <v>92.4</v>
      </c>
      <c r="P1135" s="125">
        <v>2</v>
      </c>
      <c r="Q1135" s="125">
        <v>1</v>
      </c>
      <c r="R1135" s="125">
        <v>50</v>
      </c>
    </row>
    <row r="1136" spans="1:18" x14ac:dyDescent="0.55000000000000004">
      <c r="A1136" s="125" t="s">
        <v>174</v>
      </c>
      <c r="B1136" s="125">
        <v>2021</v>
      </c>
      <c r="C1136" s="125" t="s">
        <v>159</v>
      </c>
      <c r="D1136" s="125">
        <v>255</v>
      </c>
      <c r="E1136" s="125">
        <v>241</v>
      </c>
      <c r="F1136" s="125">
        <v>94.5</v>
      </c>
      <c r="G1136" s="125">
        <v>255</v>
      </c>
      <c r="H1136" s="125">
        <v>241</v>
      </c>
      <c r="I1136" s="125">
        <v>94.5</v>
      </c>
      <c r="J1136" s="125">
        <v>224</v>
      </c>
      <c r="K1136" s="125">
        <v>215</v>
      </c>
      <c r="L1136" s="125">
        <v>96</v>
      </c>
      <c r="M1136" s="125">
        <v>263</v>
      </c>
      <c r="N1136" s="125">
        <v>245</v>
      </c>
      <c r="O1136" s="125">
        <v>93.2</v>
      </c>
      <c r="P1136" s="125">
        <v>2</v>
      </c>
      <c r="Q1136" s="125">
        <v>1</v>
      </c>
      <c r="R1136" s="125">
        <v>50</v>
      </c>
    </row>
    <row r="1137" spans="1:18" x14ac:dyDescent="0.55000000000000004">
      <c r="A1137" s="125" t="s">
        <v>174</v>
      </c>
      <c r="B1137" s="125">
        <v>2021</v>
      </c>
      <c r="C1137" s="125" t="s">
        <v>160</v>
      </c>
      <c r="D1137" s="125">
        <v>255</v>
      </c>
      <c r="E1137" s="125">
        <v>236</v>
      </c>
      <c r="F1137" s="125">
        <v>92.5</v>
      </c>
      <c r="G1137" s="125">
        <v>255</v>
      </c>
      <c r="H1137" s="125">
        <v>236</v>
      </c>
      <c r="I1137" s="125">
        <v>92.5</v>
      </c>
      <c r="J1137" s="125">
        <v>224</v>
      </c>
      <c r="K1137" s="125">
        <v>213</v>
      </c>
      <c r="L1137" s="125">
        <v>95.1</v>
      </c>
      <c r="M1137" s="125">
        <v>263</v>
      </c>
      <c r="N1137" s="125">
        <v>240</v>
      </c>
      <c r="O1137" s="125">
        <v>91.3</v>
      </c>
      <c r="P1137" s="125">
        <v>2</v>
      </c>
      <c r="Q1137" s="125">
        <v>1</v>
      </c>
      <c r="R1137" s="125">
        <v>50</v>
      </c>
    </row>
    <row r="1138" spans="1:18" x14ac:dyDescent="0.55000000000000004">
      <c r="A1138" s="125" t="s">
        <v>174</v>
      </c>
      <c r="B1138" s="125">
        <v>2021</v>
      </c>
      <c r="C1138" s="125" t="s">
        <v>161</v>
      </c>
      <c r="D1138" s="125">
        <v>255</v>
      </c>
      <c r="E1138" s="125">
        <v>248</v>
      </c>
      <c r="F1138" s="125">
        <v>97.3</v>
      </c>
      <c r="G1138" s="125">
        <v>255</v>
      </c>
      <c r="H1138" s="125">
        <v>248</v>
      </c>
      <c r="I1138" s="125">
        <v>97.3</v>
      </c>
      <c r="J1138" s="125">
        <v>224</v>
      </c>
      <c r="K1138" s="125">
        <v>216</v>
      </c>
      <c r="L1138" s="125">
        <v>96.4</v>
      </c>
      <c r="M1138" s="125">
        <v>263</v>
      </c>
      <c r="N1138" s="125">
        <v>253</v>
      </c>
      <c r="O1138" s="125">
        <v>96.2</v>
      </c>
      <c r="P1138" s="125">
        <v>2</v>
      </c>
      <c r="Q1138" s="125">
        <v>1</v>
      </c>
      <c r="R1138" s="125">
        <v>50</v>
      </c>
    </row>
    <row r="1139" spans="1:18" x14ac:dyDescent="0.55000000000000004">
      <c r="A1139" s="125" t="s">
        <v>174</v>
      </c>
      <c r="B1139" s="125">
        <v>2021</v>
      </c>
      <c r="C1139" s="125" t="s">
        <v>162</v>
      </c>
      <c r="D1139" s="125">
        <v>255</v>
      </c>
      <c r="E1139" s="125">
        <v>245</v>
      </c>
      <c r="F1139" s="125">
        <v>96.1</v>
      </c>
      <c r="G1139" s="125">
        <v>255</v>
      </c>
      <c r="H1139" s="125">
        <v>245</v>
      </c>
      <c r="I1139" s="125">
        <v>96.1</v>
      </c>
      <c r="J1139" s="125">
        <v>224</v>
      </c>
      <c r="K1139" s="125">
        <v>208</v>
      </c>
      <c r="L1139" s="125">
        <v>92.9</v>
      </c>
      <c r="M1139" s="125">
        <v>263</v>
      </c>
      <c r="N1139" s="125">
        <v>253</v>
      </c>
      <c r="O1139" s="125">
        <v>96.2</v>
      </c>
      <c r="P1139" s="125">
        <v>2</v>
      </c>
      <c r="Q1139" s="125">
        <v>1</v>
      </c>
      <c r="R1139" s="125">
        <v>50</v>
      </c>
    </row>
    <row r="1140" spans="1:18" x14ac:dyDescent="0.55000000000000004">
      <c r="A1140" s="125" t="s">
        <v>174</v>
      </c>
      <c r="B1140" s="125">
        <v>2021</v>
      </c>
      <c r="C1140" s="125" t="s">
        <v>163</v>
      </c>
      <c r="D1140" s="125">
        <v>256</v>
      </c>
      <c r="E1140" s="125">
        <v>235</v>
      </c>
      <c r="F1140" s="125">
        <v>91.8</v>
      </c>
      <c r="G1140" s="125">
        <v>256</v>
      </c>
      <c r="H1140" s="125">
        <v>235</v>
      </c>
      <c r="I1140" s="125">
        <v>91.8</v>
      </c>
      <c r="J1140" s="125">
        <v>224</v>
      </c>
      <c r="K1140" s="125">
        <v>206</v>
      </c>
      <c r="L1140" s="125">
        <v>92</v>
      </c>
      <c r="M1140" s="125">
        <v>264</v>
      </c>
      <c r="N1140" s="125">
        <v>246</v>
      </c>
      <c r="O1140" s="125">
        <v>93.2</v>
      </c>
      <c r="P1140" s="125">
        <v>2</v>
      </c>
      <c r="Q1140" s="125">
        <v>0</v>
      </c>
      <c r="R1140" s="125">
        <v>0</v>
      </c>
    </row>
    <row r="1141" spans="1:18" x14ac:dyDescent="0.55000000000000004">
      <c r="A1141" s="125" t="s">
        <v>174</v>
      </c>
      <c r="B1141" s="125">
        <v>2021</v>
      </c>
      <c r="C1141" s="125" t="s">
        <v>164</v>
      </c>
      <c r="D1141" s="125">
        <v>257</v>
      </c>
      <c r="E1141" s="125">
        <v>236</v>
      </c>
      <c r="F1141" s="125">
        <v>91.8</v>
      </c>
      <c r="G1141" s="125">
        <v>257</v>
      </c>
      <c r="H1141" s="125">
        <v>236</v>
      </c>
      <c r="I1141" s="125">
        <v>91.8</v>
      </c>
      <c r="J1141" s="125">
        <v>224</v>
      </c>
      <c r="K1141" s="125">
        <v>203</v>
      </c>
      <c r="L1141" s="125">
        <v>90.6</v>
      </c>
      <c r="M1141" s="125">
        <v>265</v>
      </c>
      <c r="N1141" s="125">
        <v>245</v>
      </c>
      <c r="O1141" s="125">
        <v>92.5</v>
      </c>
      <c r="P1141" s="125">
        <v>2</v>
      </c>
      <c r="Q1141" s="125">
        <v>1</v>
      </c>
      <c r="R1141" s="125">
        <v>50</v>
      </c>
    </row>
    <row r="1142" spans="1:18" x14ac:dyDescent="0.55000000000000004">
      <c r="A1142" s="125" t="s">
        <v>174</v>
      </c>
      <c r="B1142" s="125">
        <v>2021</v>
      </c>
      <c r="C1142" s="125" t="s">
        <v>165</v>
      </c>
      <c r="D1142" s="125">
        <v>257</v>
      </c>
      <c r="E1142" s="125">
        <v>239</v>
      </c>
      <c r="F1142" s="125">
        <v>93</v>
      </c>
      <c r="G1142" s="125">
        <v>257</v>
      </c>
      <c r="H1142" s="125">
        <v>239</v>
      </c>
      <c r="I1142" s="125">
        <v>93</v>
      </c>
      <c r="J1142" s="125">
        <v>224</v>
      </c>
      <c r="K1142" s="125">
        <v>212</v>
      </c>
      <c r="L1142" s="125">
        <v>94.6</v>
      </c>
      <c r="M1142" s="125">
        <v>265</v>
      </c>
      <c r="N1142" s="125">
        <v>249</v>
      </c>
      <c r="O1142" s="125">
        <v>94</v>
      </c>
      <c r="P1142" s="125">
        <v>2</v>
      </c>
      <c r="Q1142" s="125">
        <v>1</v>
      </c>
      <c r="R1142" s="125">
        <v>50</v>
      </c>
    </row>
    <row r="1143" spans="1:18" x14ac:dyDescent="0.55000000000000004">
      <c r="A1143" s="125" t="s">
        <v>174</v>
      </c>
      <c r="B1143" s="125">
        <v>2021</v>
      </c>
      <c r="C1143" s="125" t="s">
        <v>166</v>
      </c>
      <c r="D1143" s="125">
        <v>258</v>
      </c>
      <c r="E1143" s="125">
        <v>239</v>
      </c>
      <c r="F1143" s="125">
        <v>92.6</v>
      </c>
      <c r="G1143" s="125">
        <v>258</v>
      </c>
      <c r="H1143" s="125">
        <v>239</v>
      </c>
      <c r="I1143" s="125">
        <v>92.6</v>
      </c>
      <c r="J1143" s="125">
        <v>225</v>
      </c>
      <c r="K1143" s="125">
        <v>216</v>
      </c>
      <c r="L1143" s="125">
        <v>96</v>
      </c>
      <c r="M1143" s="125">
        <v>266</v>
      </c>
      <c r="N1143" s="125">
        <v>249</v>
      </c>
      <c r="O1143" s="125">
        <v>93.6</v>
      </c>
      <c r="P1143" s="125">
        <v>2</v>
      </c>
      <c r="Q1143" s="125">
        <v>1</v>
      </c>
      <c r="R1143" s="125">
        <v>50</v>
      </c>
    </row>
    <row r="1144" spans="1:18" x14ac:dyDescent="0.55000000000000004">
      <c r="A1144" s="125" t="s">
        <v>175</v>
      </c>
      <c r="B1144" s="125">
        <v>2021</v>
      </c>
      <c r="C1144" s="125" t="s">
        <v>155</v>
      </c>
      <c r="D1144" s="125">
        <v>174</v>
      </c>
      <c r="E1144" s="125">
        <v>166</v>
      </c>
      <c r="F1144" s="125">
        <v>95.4</v>
      </c>
      <c r="G1144" s="125">
        <v>174</v>
      </c>
      <c r="H1144" s="125">
        <v>166</v>
      </c>
      <c r="I1144" s="125">
        <v>95.4</v>
      </c>
      <c r="J1144" s="125">
        <v>167</v>
      </c>
      <c r="K1144" s="125">
        <v>160</v>
      </c>
      <c r="L1144" s="125">
        <v>95.8</v>
      </c>
      <c r="M1144" s="125">
        <v>174</v>
      </c>
      <c r="N1144" s="125">
        <v>167</v>
      </c>
      <c r="O1144" s="125">
        <v>96</v>
      </c>
      <c r="P1144" s="125">
        <v>4</v>
      </c>
      <c r="Q1144" s="125">
        <v>2</v>
      </c>
      <c r="R1144" s="125">
        <v>50</v>
      </c>
    </row>
    <row r="1145" spans="1:18" x14ac:dyDescent="0.55000000000000004">
      <c r="A1145" s="125" t="s">
        <v>175</v>
      </c>
      <c r="B1145" s="125">
        <v>2021</v>
      </c>
      <c r="C1145" s="125" t="s">
        <v>156</v>
      </c>
      <c r="D1145" s="125">
        <v>175</v>
      </c>
      <c r="E1145" s="125">
        <v>163</v>
      </c>
      <c r="F1145" s="125">
        <v>93.1</v>
      </c>
      <c r="G1145" s="125">
        <v>175</v>
      </c>
      <c r="H1145" s="125">
        <v>163</v>
      </c>
      <c r="I1145" s="125">
        <v>93.1</v>
      </c>
      <c r="J1145" s="125">
        <v>168</v>
      </c>
      <c r="K1145" s="125">
        <v>159</v>
      </c>
      <c r="L1145" s="125">
        <v>94.6</v>
      </c>
      <c r="M1145" s="125">
        <v>175</v>
      </c>
      <c r="N1145" s="125">
        <v>166</v>
      </c>
      <c r="O1145" s="125">
        <v>94.9</v>
      </c>
      <c r="P1145" s="125">
        <v>4</v>
      </c>
      <c r="Q1145" s="125">
        <v>2</v>
      </c>
      <c r="R1145" s="125">
        <v>50</v>
      </c>
    </row>
    <row r="1146" spans="1:18" x14ac:dyDescent="0.55000000000000004">
      <c r="A1146" s="125" t="s">
        <v>175</v>
      </c>
      <c r="B1146" s="125">
        <v>2021</v>
      </c>
      <c r="C1146" s="125" t="s">
        <v>157</v>
      </c>
      <c r="D1146" s="125">
        <v>175</v>
      </c>
      <c r="E1146" s="125">
        <v>169</v>
      </c>
      <c r="F1146" s="125">
        <v>96.6</v>
      </c>
      <c r="G1146" s="125">
        <v>175</v>
      </c>
      <c r="H1146" s="125">
        <v>169</v>
      </c>
      <c r="I1146" s="125">
        <v>96.6</v>
      </c>
      <c r="J1146" s="125">
        <v>168</v>
      </c>
      <c r="K1146" s="125">
        <v>160</v>
      </c>
      <c r="L1146" s="125">
        <v>95.2</v>
      </c>
      <c r="M1146" s="125">
        <v>175</v>
      </c>
      <c r="N1146" s="125">
        <v>167</v>
      </c>
      <c r="O1146" s="125">
        <v>95.4</v>
      </c>
      <c r="P1146" s="125">
        <v>4</v>
      </c>
      <c r="Q1146" s="125">
        <v>0</v>
      </c>
      <c r="R1146" s="125">
        <v>0</v>
      </c>
    </row>
    <row r="1147" spans="1:18" x14ac:dyDescent="0.55000000000000004">
      <c r="A1147" s="125" t="s">
        <v>175</v>
      </c>
      <c r="B1147" s="125">
        <v>2021</v>
      </c>
      <c r="C1147" s="125" t="s">
        <v>158</v>
      </c>
      <c r="D1147" s="125">
        <v>175</v>
      </c>
      <c r="E1147" s="125">
        <v>169</v>
      </c>
      <c r="F1147" s="125">
        <v>96.6</v>
      </c>
      <c r="G1147" s="125">
        <v>175</v>
      </c>
      <c r="H1147" s="125">
        <v>169</v>
      </c>
      <c r="I1147" s="125">
        <v>96.6</v>
      </c>
      <c r="J1147" s="125">
        <v>168</v>
      </c>
      <c r="K1147" s="125">
        <v>161</v>
      </c>
      <c r="L1147" s="125">
        <v>95.8</v>
      </c>
      <c r="M1147" s="125">
        <v>176</v>
      </c>
      <c r="N1147" s="125">
        <v>171</v>
      </c>
      <c r="O1147" s="125">
        <v>97.2</v>
      </c>
      <c r="P1147" s="125">
        <v>4</v>
      </c>
      <c r="Q1147" s="125">
        <v>0</v>
      </c>
      <c r="R1147" s="125">
        <v>0</v>
      </c>
    </row>
    <row r="1148" spans="1:18" x14ac:dyDescent="0.55000000000000004">
      <c r="A1148" s="125" t="s">
        <v>175</v>
      </c>
      <c r="B1148" s="125">
        <v>2021</v>
      </c>
      <c r="C1148" s="125" t="s">
        <v>159</v>
      </c>
      <c r="D1148" s="125">
        <v>175</v>
      </c>
      <c r="E1148" s="125">
        <v>164</v>
      </c>
      <c r="F1148" s="125">
        <v>93.7</v>
      </c>
      <c r="G1148" s="125">
        <v>175</v>
      </c>
      <c r="H1148" s="125">
        <v>164</v>
      </c>
      <c r="I1148" s="125">
        <v>93.7</v>
      </c>
      <c r="J1148" s="125">
        <v>168</v>
      </c>
      <c r="K1148" s="125">
        <v>160</v>
      </c>
      <c r="L1148" s="125">
        <v>95.2</v>
      </c>
      <c r="M1148" s="125">
        <v>176</v>
      </c>
      <c r="N1148" s="125">
        <v>166</v>
      </c>
      <c r="O1148" s="125">
        <v>94.3</v>
      </c>
      <c r="P1148" s="125">
        <v>4</v>
      </c>
      <c r="Q1148" s="125">
        <v>1</v>
      </c>
      <c r="R1148" s="125">
        <v>25</v>
      </c>
    </row>
    <row r="1149" spans="1:18" x14ac:dyDescent="0.55000000000000004">
      <c r="A1149" s="125" t="s">
        <v>175</v>
      </c>
      <c r="B1149" s="125">
        <v>2021</v>
      </c>
      <c r="C1149" s="125" t="s">
        <v>160</v>
      </c>
      <c r="D1149" s="125">
        <v>175</v>
      </c>
      <c r="E1149" s="125">
        <v>165</v>
      </c>
      <c r="F1149" s="125">
        <v>94.3</v>
      </c>
      <c r="G1149" s="125">
        <v>175</v>
      </c>
      <c r="H1149" s="125">
        <v>165</v>
      </c>
      <c r="I1149" s="125">
        <v>94.3</v>
      </c>
      <c r="J1149" s="125">
        <v>168</v>
      </c>
      <c r="K1149" s="125">
        <v>154</v>
      </c>
      <c r="L1149" s="125">
        <v>91.7</v>
      </c>
      <c r="M1149" s="125">
        <v>176</v>
      </c>
      <c r="N1149" s="125">
        <v>156</v>
      </c>
      <c r="O1149" s="125">
        <v>88.6</v>
      </c>
      <c r="P1149" s="125">
        <v>4</v>
      </c>
      <c r="Q1149" s="125">
        <v>2</v>
      </c>
      <c r="R1149" s="125">
        <v>50</v>
      </c>
    </row>
    <row r="1150" spans="1:18" x14ac:dyDescent="0.55000000000000004">
      <c r="A1150" s="125" t="s">
        <v>175</v>
      </c>
      <c r="B1150" s="125">
        <v>2021</v>
      </c>
      <c r="C1150" s="125" t="s">
        <v>161</v>
      </c>
      <c r="D1150" s="125">
        <v>176</v>
      </c>
      <c r="E1150" s="125">
        <v>162</v>
      </c>
      <c r="F1150" s="125">
        <v>92</v>
      </c>
      <c r="G1150" s="125">
        <v>176</v>
      </c>
      <c r="H1150" s="125">
        <v>162</v>
      </c>
      <c r="I1150" s="125">
        <v>92</v>
      </c>
      <c r="J1150" s="125">
        <v>169</v>
      </c>
      <c r="K1150" s="125">
        <v>159</v>
      </c>
      <c r="L1150" s="125">
        <v>94.1</v>
      </c>
      <c r="M1150" s="125">
        <v>177</v>
      </c>
      <c r="N1150" s="125">
        <v>158</v>
      </c>
      <c r="O1150" s="125">
        <v>89.3</v>
      </c>
      <c r="P1150" s="125">
        <v>4</v>
      </c>
      <c r="Q1150" s="125">
        <v>1</v>
      </c>
      <c r="R1150" s="125">
        <v>25</v>
      </c>
    </row>
    <row r="1151" spans="1:18" x14ac:dyDescent="0.55000000000000004">
      <c r="A1151" s="125" t="s">
        <v>175</v>
      </c>
      <c r="B1151" s="125">
        <v>2021</v>
      </c>
      <c r="C1151" s="125" t="s">
        <v>162</v>
      </c>
      <c r="D1151" s="125">
        <v>176</v>
      </c>
      <c r="E1151" s="125">
        <v>163</v>
      </c>
      <c r="F1151" s="125">
        <v>92.6</v>
      </c>
      <c r="G1151" s="125">
        <v>176</v>
      </c>
      <c r="H1151" s="125">
        <v>163</v>
      </c>
      <c r="I1151" s="125">
        <v>92.6</v>
      </c>
      <c r="J1151" s="125">
        <v>169</v>
      </c>
      <c r="K1151" s="125">
        <v>158</v>
      </c>
      <c r="L1151" s="125">
        <v>93.5</v>
      </c>
      <c r="M1151" s="125">
        <v>177</v>
      </c>
      <c r="N1151" s="125">
        <v>166</v>
      </c>
      <c r="O1151" s="125">
        <v>93.8</v>
      </c>
      <c r="P1151" s="125">
        <v>4</v>
      </c>
      <c r="Q1151" s="125">
        <v>1</v>
      </c>
      <c r="R1151" s="125">
        <v>25</v>
      </c>
    </row>
    <row r="1152" spans="1:18" x14ac:dyDescent="0.55000000000000004">
      <c r="A1152" s="125" t="s">
        <v>175</v>
      </c>
      <c r="B1152" s="125">
        <v>2021</v>
      </c>
      <c r="C1152" s="125" t="s">
        <v>163</v>
      </c>
      <c r="D1152" s="125">
        <v>178</v>
      </c>
      <c r="E1152" s="125">
        <v>166</v>
      </c>
      <c r="F1152" s="125">
        <v>93.3</v>
      </c>
      <c r="G1152" s="125">
        <v>178</v>
      </c>
      <c r="H1152" s="125">
        <v>166</v>
      </c>
      <c r="I1152" s="125">
        <v>93.3</v>
      </c>
      <c r="J1152" s="125">
        <v>170</v>
      </c>
      <c r="K1152" s="125">
        <v>158</v>
      </c>
      <c r="L1152" s="125">
        <v>92.9</v>
      </c>
      <c r="M1152" s="125">
        <v>179</v>
      </c>
      <c r="N1152" s="125">
        <v>167</v>
      </c>
      <c r="O1152" s="125">
        <v>93.3</v>
      </c>
      <c r="P1152" s="125">
        <v>4</v>
      </c>
      <c r="Q1152" s="125">
        <v>1</v>
      </c>
      <c r="R1152" s="125">
        <v>25</v>
      </c>
    </row>
    <row r="1153" spans="1:18" x14ac:dyDescent="0.55000000000000004">
      <c r="A1153" s="125" t="s">
        <v>175</v>
      </c>
      <c r="B1153" s="125">
        <v>2021</v>
      </c>
      <c r="C1153" s="125" t="s">
        <v>164</v>
      </c>
      <c r="D1153" s="125">
        <v>178</v>
      </c>
      <c r="E1153" s="125">
        <v>172</v>
      </c>
      <c r="F1153" s="125">
        <v>96.6</v>
      </c>
      <c r="G1153" s="125">
        <v>178</v>
      </c>
      <c r="H1153" s="125">
        <v>172</v>
      </c>
      <c r="I1153" s="125">
        <v>96.6</v>
      </c>
      <c r="J1153" s="125">
        <v>170</v>
      </c>
      <c r="K1153" s="125">
        <v>160</v>
      </c>
      <c r="L1153" s="125">
        <v>94.1</v>
      </c>
      <c r="M1153" s="125">
        <v>179</v>
      </c>
      <c r="N1153" s="125">
        <v>170</v>
      </c>
      <c r="O1153" s="125">
        <v>95</v>
      </c>
      <c r="P1153" s="125">
        <v>4</v>
      </c>
      <c r="Q1153" s="125">
        <v>1</v>
      </c>
      <c r="R1153" s="125">
        <v>25</v>
      </c>
    </row>
    <row r="1154" spans="1:18" x14ac:dyDescent="0.55000000000000004">
      <c r="A1154" s="125" t="s">
        <v>175</v>
      </c>
      <c r="B1154" s="125">
        <v>2021</v>
      </c>
      <c r="C1154" s="125" t="s">
        <v>165</v>
      </c>
      <c r="D1154" s="125">
        <v>178</v>
      </c>
      <c r="E1154" s="125">
        <v>171</v>
      </c>
      <c r="F1154" s="125">
        <v>96.1</v>
      </c>
      <c r="G1154" s="125">
        <v>178</v>
      </c>
      <c r="H1154" s="125">
        <v>171</v>
      </c>
      <c r="I1154" s="125">
        <v>96.1</v>
      </c>
      <c r="J1154" s="125">
        <v>170</v>
      </c>
      <c r="K1154" s="125">
        <v>160</v>
      </c>
      <c r="L1154" s="125">
        <v>94.1</v>
      </c>
      <c r="M1154" s="125">
        <v>179</v>
      </c>
      <c r="N1154" s="125">
        <v>173</v>
      </c>
      <c r="O1154" s="125">
        <v>96.6</v>
      </c>
      <c r="P1154" s="125">
        <v>4</v>
      </c>
      <c r="Q1154" s="125">
        <v>1</v>
      </c>
      <c r="R1154" s="125">
        <v>25</v>
      </c>
    </row>
    <row r="1155" spans="1:18" x14ac:dyDescent="0.55000000000000004">
      <c r="A1155" s="125" t="s">
        <v>175</v>
      </c>
      <c r="B1155" s="125">
        <v>2021</v>
      </c>
      <c r="C1155" s="125" t="s">
        <v>166</v>
      </c>
      <c r="D1155" s="125">
        <v>179</v>
      </c>
      <c r="E1155" s="125">
        <v>172</v>
      </c>
      <c r="F1155" s="125">
        <v>96.1</v>
      </c>
      <c r="G1155" s="125">
        <v>179</v>
      </c>
      <c r="H1155" s="125">
        <v>172</v>
      </c>
      <c r="I1155" s="125">
        <v>96.1</v>
      </c>
      <c r="J1155" s="125">
        <v>171</v>
      </c>
      <c r="K1155" s="125">
        <v>163</v>
      </c>
      <c r="L1155" s="125">
        <v>95.3</v>
      </c>
      <c r="M1155" s="125">
        <v>180</v>
      </c>
      <c r="N1155" s="125">
        <v>173</v>
      </c>
      <c r="O1155" s="125">
        <v>96.1</v>
      </c>
      <c r="P1155" s="125">
        <v>4</v>
      </c>
      <c r="Q1155" s="125">
        <v>0</v>
      </c>
      <c r="R1155" s="125">
        <v>0</v>
      </c>
    </row>
    <row r="1156" spans="1:18" x14ac:dyDescent="0.55000000000000004">
      <c r="A1156" s="125" t="s">
        <v>176</v>
      </c>
      <c r="B1156" s="125">
        <v>2021</v>
      </c>
      <c r="C1156" s="125" t="s">
        <v>155</v>
      </c>
      <c r="D1156" s="125">
        <v>219</v>
      </c>
      <c r="E1156" s="125">
        <v>218</v>
      </c>
      <c r="F1156" s="125">
        <v>99.5</v>
      </c>
      <c r="G1156" s="125">
        <v>219</v>
      </c>
      <c r="H1156" s="125">
        <v>218</v>
      </c>
      <c r="I1156" s="125">
        <v>99.5</v>
      </c>
      <c r="J1156" s="125">
        <v>187</v>
      </c>
      <c r="K1156" s="125">
        <v>186</v>
      </c>
      <c r="L1156" s="125">
        <v>99.5</v>
      </c>
      <c r="M1156" s="125">
        <v>226</v>
      </c>
      <c r="N1156" s="125">
        <v>226</v>
      </c>
      <c r="O1156" s="125">
        <v>100</v>
      </c>
      <c r="P1156" s="125">
        <v>7</v>
      </c>
      <c r="Q1156" s="125">
        <v>2</v>
      </c>
      <c r="R1156" s="125">
        <v>28.6</v>
      </c>
    </row>
    <row r="1157" spans="1:18" x14ac:dyDescent="0.55000000000000004">
      <c r="A1157" s="125" t="s">
        <v>176</v>
      </c>
      <c r="B1157" s="125">
        <v>2021</v>
      </c>
      <c r="C1157" s="125" t="s">
        <v>156</v>
      </c>
      <c r="D1157" s="125">
        <v>219</v>
      </c>
      <c r="E1157" s="125">
        <v>218</v>
      </c>
      <c r="F1157" s="125">
        <v>99.5</v>
      </c>
      <c r="G1157" s="125">
        <v>219</v>
      </c>
      <c r="H1157" s="125">
        <v>218</v>
      </c>
      <c r="I1157" s="125">
        <v>99.5</v>
      </c>
      <c r="J1157" s="125">
        <v>187</v>
      </c>
      <c r="K1157" s="125">
        <v>185</v>
      </c>
      <c r="L1157" s="125">
        <v>98.9</v>
      </c>
      <c r="M1157" s="125">
        <v>226</v>
      </c>
      <c r="N1157" s="125">
        <v>223</v>
      </c>
      <c r="O1157" s="125">
        <v>98.7</v>
      </c>
      <c r="P1157" s="125">
        <v>7</v>
      </c>
      <c r="Q1157" s="125">
        <v>1</v>
      </c>
      <c r="R1157" s="125">
        <v>14.3</v>
      </c>
    </row>
    <row r="1158" spans="1:18" x14ac:dyDescent="0.55000000000000004">
      <c r="A1158" s="125" t="s">
        <v>176</v>
      </c>
      <c r="B1158" s="125">
        <v>2021</v>
      </c>
      <c r="C1158" s="125" t="s">
        <v>157</v>
      </c>
      <c r="D1158" s="125">
        <v>219</v>
      </c>
      <c r="E1158" s="125">
        <v>217</v>
      </c>
      <c r="F1158" s="125">
        <v>99.1</v>
      </c>
      <c r="G1158" s="125">
        <v>219</v>
      </c>
      <c r="H1158" s="125">
        <v>217</v>
      </c>
      <c r="I1158" s="125">
        <v>99.1</v>
      </c>
      <c r="J1158" s="125">
        <v>187</v>
      </c>
      <c r="K1158" s="125">
        <v>185</v>
      </c>
      <c r="L1158" s="125">
        <v>98.9</v>
      </c>
      <c r="M1158" s="125">
        <v>226</v>
      </c>
      <c r="N1158" s="125">
        <v>225</v>
      </c>
      <c r="O1158" s="125">
        <v>99.6</v>
      </c>
      <c r="P1158" s="125">
        <v>7</v>
      </c>
      <c r="Q1158" s="125">
        <v>1</v>
      </c>
      <c r="R1158" s="125">
        <v>14.3</v>
      </c>
    </row>
    <row r="1159" spans="1:18" x14ac:dyDescent="0.55000000000000004">
      <c r="A1159" s="125" t="s">
        <v>176</v>
      </c>
      <c r="B1159" s="125">
        <v>2021</v>
      </c>
      <c r="C1159" s="125" t="s">
        <v>158</v>
      </c>
      <c r="D1159" s="125">
        <v>220</v>
      </c>
      <c r="E1159" s="125">
        <v>216</v>
      </c>
      <c r="F1159" s="125">
        <v>98.2</v>
      </c>
      <c r="G1159" s="125">
        <v>220</v>
      </c>
      <c r="H1159" s="125">
        <v>216</v>
      </c>
      <c r="I1159" s="125">
        <v>98.2</v>
      </c>
      <c r="J1159" s="125">
        <v>188</v>
      </c>
      <c r="K1159" s="125">
        <v>182</v>
      </c>
      <c r="L1159" s="125">
        <v>96.8</v>
      </c>
      <c r="M1159" s="125">
        <v>227</v>
      </c>
      <c r="N1159" s="125">
        <v>225</v>
      </c>
      <c r="O1159" s="125">
        <v>99.1</v>
      </c>
      <c r="P1159" s="125">
        <v>8</v>
      </c>
      <c r="Q1159" s="125">
        <v>1</v>
      </c>
      <c r="R1159" s="125">
        <v>12.5</v>
      </c>
    </row>
    <row r="1160" spans="1:18" x14ac:dyDescent="0.55000000000000004">
      <c r="A1160" s="125" t="s">
        <v>176</v>
      </c>
      <c r="B1160" s="125">
        <v>2021</v>
      </c>
      <c r="C1160" s="125" t="s">
        <v>159</v>
      </c>
      <c r="D1160" s="125">
        <v>220</v>
      </c>
      <c r="E1160" s="125">
        <v>218</v>
      </c>
      <c r="F1160" s="125">
        <v>99.1</v>
      </c>
      <c r="G1160" s="125">
        <v>220</v>
      </c>
      <c r="H1160" s="125">
        <v>218</v>
      </c>
      <c r="I1160" s="125">
        <v>99.1</v>
      </c>
      <c r="J1160" s="125">
        <v>188</v>
      </c>
      <c r="K1160" s="125">
        <v>184</v>
      </c>
      <c r="L1160" s="125">
        <v>97.9</v>
      </c>
      <c r="M1160" s="125">
        <v>227</v>
      </c>
      <c r="N1160" s="125">
        <v>224</v>
      </c>
      <c r="O1160" s="125">
        <v>98.7</v>
      </c>
      <c r="P1160" s="125">
        <v>8</v>
      </c>
      <c r="Q1160" s="125">
        <v>1</v>
      </c>
      <c r="R1160" s="125">
        <v>12.5</v>
      </c>
    </row>
    <row r="1161" spans="1:18" x14ac:dyDescent="0.55000000000000004">
      <c r="A1161" s="125" t="s">
        <v>176</v>
      </c>
      <c r="B1161" s="125">
        <v>2021</v>
      </c>
      <c r="C1161" s="125" t="s">
        <v>160</v>
      </c>
      <c r="D1161" s="125">
        <v>220</v>
      </c>
      <c r="E1161" s="125">
        <v>216</v>
      </c>
      <c r="F1161" s="125">
        <v>98.2</v>
      </c>
      <c r="G1161" s="125">
        <v>220</v>
      </c>
      <c r="H1161" s="125">
        <v>216</v>
      </c>
      <c r="I1161" s="125">
        <v>98.2</v>
      </c>
      <c r="J1161" s="125">
        <v>188</v>
      </c>
      <c r="K1161" s="125">
        <v>182</v>
      </c>
      <c r="L1161" s="125">
        <v>96.8</v>
      </c>
      <c r="M1161" s="125">
        <v>229</v>
      </c>
      <c r="N1161" s="125">
        <v>223</v>
      </c>
      <c r="O1161" s="125">
        <v>97.4</v>
      </c>
      <c r="P1161" s="125">
        <v>8</v>
      </c>
      <c r="Q1161" s="125">
        <v>1</v>
      </c>
      <c r="R1161" s="125">
        <v>12.5</v>
      </c>
    </row>
    <row r="1162" spans="1:18" x14ac:dyDescent="0.55000000000000004">
      <c r="A1162" s="125" t="s">
        <v>176</v>
      </c>
      <c r="B1162" s="125">
        <v>2021</v>
      </c>
      <c r="C1162" s="125" t="s">
        <v>161</v>
      </c>
      <c r="D1162" s="125">
        <v>220</v>
      </c>
      <c r="E1162" s="125">
        <v>217</v>
      </c>
      <c r="F1162" s="125">
        <v>98.6</v>
      </c>
      <c r="G1162" s="125">
        <v>220</v>
      </c>
      <c r="H1162" s="125">
        <v>217</v>
      </c>
      <c r="I1162" s="125">
        <v>98.6</v>
      </c>
      <c r="J1162" s="125">
        <v>188</v>
      </c>
      <c r="K1162" s="125">
        <v>182</v>
      </c>
      <c r="L1162" s="125">
        <v>96.8</v>
      </c>
      <c r="M1162" s="125">
        <v>230</v>
      </c>
      <c r="N1162" s="125">
        <v>224</v>
      </c>
      <c r="O1162" s="125">
        <v>97.4</v>
      </c>
      <c r="P1162" s="125">
        <v>8</v>
      </c>
      <c r="Q1162" s="125">
        <v>2</v>
      </c>
      <c r="R1162" s="125">
        <v>25</v>
      </c>
    </row>
    <row r="1163" spans="1:18" x14ac:dyDescent="0.55000000000000004">
      <c r="A1163" s="125" t="s">
        <v>176</v>
      </c>
      <c r="B1163" s="125">
        <v>2021</v>
      </c>
      <c r="C1163" s="125" t="s">
        <v>162</v>
      </c>
      <c r="D1163" s="125">
        <v>220</v>
      </c>
      <c r="E1163" s="125">
        <v>219</v>
      </c>
      <c r="F1163" s="125">
        <v>99.5</v>
      </c>
      <c r="G1163" s="125">
        <v>220</v>
      </c>
      <c r="H1163" s="125">
        <v>219</v>
      </c>
      <c r="I1163" s="125">
        <v>99.5</v>
      </c>
      <c r="J1163" s="125">
        <v>188</v>
      </c>
      <c r="K1163" s="125">
        <v>179</v>
      </c>
      <c r="L1163" s="125">
        <v>95.2</v>
      </c>
      <c r="M1163" s="125">
        <v>230</v>
      </c>
      <c r="N1163" s="125">
        <v>225</v>
      </c>
      <c r="O1163" s="125">
        <v>97.8</v>
      </c>
      <c r="P1163" s="125">
        <v>8</v>
      </c>
      <c r="Q1163" s="125">
        <v>1</v>
      </c>
      <c r="R1163" s="125">
        <v>12.5</v>
      </c>
    </row>
    <row r="1164" spans="1:18" x14ac:dyDescent="0.55000000000000004">
      <c r="A1164" s="125" t="s">
        <v>176</v>
      </c>
      <c r="B1164" s="125">
        <v>2021</v>
      </c>
      <c r="C1164" s="125" t="s">
        <v>163</v>
      </c>
      <c r="D1164" s="125">
        <v>220</v>
      </c>
      <c r="E1164" s="125">
        <v>220</v>
      </c>
      <c r="F1164" s="125">
        <v>100</v>
      </c>
      <c r="G1164" s="125">
        <v>220</v>
      </c>
      <c r="H1164" s="125">
        <v>220</v>
      </c>
      <c r="I1164" s="125">
        <v>100</v>
      </c>
      <c r="J1164" s="125">
        <v>188</v>
      </c>
      <c r="K1164" s="125">
        <v>186</v>
      </c>
      <c r="L1164" s="125">
        <v>98.9</v>
      </c>
      <c r="M1164" s="125">
        <v>230</v>
      </c>
      <c r="N1164" s="125">
        <v>231</v>
      </c>
      <c r="O1164" s="125">
        <v>100</v>
      </c>
      <c r="P1164" s="125">
        <v>8</v>
      </c>
      <c r="Q1164" s="125">
        <v>1</v>
      </c>
      <c r="R1164" s="125">
        <v>12.5</v>
      </c>
    </row>
    <row r="1165" spans="1:18" x14ac:dyDescent="0.55000000000000004">
      <c r="A1165" s="125" t="s">
        <v>176</v>
      </c>
      <c r="B1165" s="125">
        <v>2021</v>
      </c>
      <c r="C1165" s="125" t="s">
        <v>164</v>
      </c>
      <c r="D1165" s="125">
        <v>225</v>
      </c>
      <c r="E1165" s="125">
        <v>224</v>
      </c>
      <c r="F1165" s="125">
        <v>99.6</v>
      </c>
      <c r="G1165" s="125">
        <v>225</v>
      </c>
      <c r="H1165" s="125">
        <v>224</v>
      </c>
      <c r="I1165" s="125">
        <v>99.6</v>
      </c>
      <c r="J1165" s="125">
        <v>192</v>
      </c>
      <c r="K1165" s="125">
        <v>187</v>
      </c>
      <c r="L1165" s="125">
        <v>97.4</v>
      </c>
      <c r="M1165" s="125">
        <v>236</v>
      </c>
      <c r="N1165" s="125">
        <v>233</v>
      </c>
      <c r="O1165" s="125">
        <v>98.7</v>
      </c>
      <c r="P1165" s="125">
        <v>8</v>
      </c>
      <c r="Q1165" s="125">
        <v>2</v>
      </c>
      <c r="R1165" s="125">
        <v>25</v>
      </c>
    </row>
    <row r="1166" spans="1:18" x14ac:dyDescent="0.55000000000000004">
      <c r="A1166" s="125" t="s">
        <v>176</v>
      </c>
      <c r="B1166" s="125">
        <v>2021</v>
      </c>
      <c r="C1166" s="125" t="s">
        <v>165</v>
      </c>
      <c r="D1166" s="125">
        <v>226</v>
      </c>
      <c r="E1166" s="125">
        <v>222</v>
      </c>
      <c r="F1166" s="125">
        <v>98.2</v>
      </c>
      <c r="G1166" s="125">
        <v>226</v>
      </c>
      <c r="H1166" s="125">
        <v>222</v>
      </c>
      <c r="I1166" s="125">
        <v>98.2</v>
      </c>
      <c r="J1166" s="125">
        <v>192</v>
      </c>
      <c r="K1166" s="125">
        <v>190</v>
      </c>
      <c r="L1166" s="125">
        <v>99</v>
      </c>
      <c r="M1166" s="125">
        <v>237</v>
      </c>
      <c r="N1166" s="125">
        <v>232</v>
      </c>
      <c r="O1166" s="125">
        <v>97.9</v>
      </c>
      <c r="P1166" s="125">
        <v>8</v>
      </c>
      <c r="Q1166" s="125">
        <v>1</v>
      </c>
      <c r="R1166" s="125">
        <v>12.5</v>
      </c>
    </row>
    <row r="1167" spans="1:18" x14ac:dyDescent="0.55000000000000004">
      <c r="A1167" s="125" t="s">
        <v>176</v>
      </c>
      <c r="B1167" s="125">
        <v>2021</v>
      </c>
      <c r="C1167" s="125" t="s">
        <v>166</v>
      </c>
      <c r="D1167" s="125">
        <v>226</v>
      </c>
      <c r="E1167" s="125">
        <v>222</v>
      </c>
      <c r="F1167" s="125">
        <v>98.2</v>
      </c>
      <c r="G1167" s="125">
        <v>226</v>
      </c>
      <c r="H1167" s="125">
        <v>222</v>
      </c>
      <c r="I1167" s="125">
        <v>98.2</v>
      </c>
      <c r="J1167" s="125">
        <v>192</v>
      </c>
      <c r="K1167" s="125">
        <v>190</v>
      </c>
      <c r="L1167" s="125">
        <v>99</v>
      </c>
      <c r="M1167" s="125">
        <v>237</v>
      </c>
      <c r="N1167" s="125">
        <v>235</v>
      </c>
      <c r="O1167" s="125">
        <v>99.2</v>
      </c>
      <c r="P1167" s="125">
        <v>8</v>
      </c>
      <c r="Q1167" s="125">
        <v>1</v>
      </c>
      <c r="R1167" s="125">
        <v>12.5</v>
      </c>
    </row>
    <row r="1168" spans="1:18" x14ac:dyDescent="0.55000000000000004">
      <c r="A1168" s="125" t="s">
        <v>177</v>
      </c>
      <c r="B1168" s="125">
        <v>2021</v>
      </c>
      <c r="C1168" s="125" t="s">
        <v>155</v>
      </c>
      <c r="D1168" s="125">
        <v>135</v>
      </c>
      <c r="E1168" s="125">
        <v>132</v>
      </c>
      <c r="F1168" s="125">
        <v>97.8</v>
      </c>
      <c r="G1168" s="125">
        <v>135</v>
      </c>
      <c r="H1168" s="125">
        <v>132</v>
      </c>
      <c r="I1168" s="125">
        <v>97.8</v>
      </c>
      <c r="J1168" s="125">
        <v>113</v>
      </c>
      <c r="K1168" s="125">
        <v>110</v>
      </c>
      <c r="L1168" s="125">
        <v>97.3</v>
      </c>
      <c r="M1168" s="125">
        <v>143</v>
      </c>
      <c r="N1168" s="125">
        <v>147</v>
      </c>
      <c r="O1168" s="125">
        <v>100</v>
      </c>
      <c r="P1168" s="125">
        <v>2</v>
      </c>
      <c r="Q1168" s="125">
        <v>0</v>
      </c>
      <c r="R1168" s="125">
        <v>0</v>
      </c>
    </row>
    <row r="1169" spans="1:18" x14ac:dyDescent="0.55000000000000004">
      <c r="A1169" s="125" t="s">
        <v>177</v>
      </c>
      <c r="B1169" s="125">
        <v>2021</v>
      </c>
      <c r="C1169" s="125" t="s">
        <v>156</v>
      </c>
      <c r="D1169" s="125">
        <v>136</v>
      </c>
      <c r="E1169" s="125">
        <v>131</v>
      </c>
      <c r="F1169" s="125">
        <v>96.3</v>
      </c>
      <c r="G1169" s="125">
        <v>136</v>
      </c>
      <c r="H1169" s="125">
        <v>131</v>
      </c>
      <c r="I1169" s="125">
        <v>96.3</v>
      </c>
      <c r="J1169" s="125">
        <v>113</v>
      </c>
      <c r="K1169" s="125">
        <v>112</v>
      </c>
      <c r="L1169" s="125">
        <v>99.1</v>
      </c>
      <c r="M1169" s="125">
        <v>144</v>
      </c>
      <c r="N1169" s="125">
        <v>141</v>
      </c>
      <c r="O1169" s="125">
        <v>97.9</v>
      </c>
      <c r="P1169" s="125">
        <v>2</v>
      </c>
      <c r="Q1169" s="125">
        <v>0</v>
      </c>
      <c r="R1169" s="125">
        <v>0</v>
      </c>
    </row>
    <row r="1170" spans="1:18" x14ac:dyDescent="0.55000000000000004">
      <c r="A1170" s="125" t="s">
        <v>177</v>
      </c>
      <c r="B1170" s="125">
        <v>2021</v>
      </c>
      <c r="C1170" s="125" t="s">
        <v>157</v>
      </c>
      <c r="D1170" s="125">
        <v>136</v>
      </c>
      <c r="E1170" s="125">
        <v>131</v>
      </c>
      <c r="F1170" s="125">
        <v>96.3</v>
      </c>
      <c r="G1170" s="125">
        <v>136</v>
      </c>
      <c r="H1170" s="125">
        <v>131</v>
      </c>
      <c r="I1170" s="125">
        <v>96.3</v>
      </c>
      <c r="J1170" s="125">
        <v>113</v>
      </c>
      <c r="K1170" s="125">
        <v>112</v>
      </c>
      <c r="L1170" s="125">
        <v>99.1</v>
      </c>
      <c r="M1170" s="125">
        <v>144</v>
      </c>
      <c r="N1170" s="125">
        <v>139</v>
      </c>
      <c r="O1170" s="125">
        <v>96.5</v>
      </c>
      <c r="P1170" s="125">
        <v>2</v>
      </c>
      <c r="Q1170" s="125">
        <v>0</v>
      </c>
      <c r="R1170" s="125">
        <v>0</v>
      </c>
    </row>
    <row r="1171" spans="1:18" x14ac:dyDescent="0.55000000000000004">
      <c r="A1171" s="125" t="s">
        <v>177</v>
      </c>
      <c r="B1171" s="125">
        <v>2021</v>
      </c>
      <c r="C1171" s="125" t="s">
        <v>158</v>
      </c>
      <c r="D1171" s="125">
        <v>137</v>
      </c>
      <c r="E1171" s="125">
        <v>133</v>
      </c>
      <c r="F1171" s="125">
        <v>97.1</v>
      </c>
      <c r="G1171" s="125">
        <v>137</v>
      </c>
      <c r="H1171" s="125">
        <v>133</v>
      </c>
      <c r="I1171" s="125">
        <v>97.1</v>
      </c>
      <c r="J1171" s="125">
        <v>113</v>
      </c>
      <c r="K1171" s="125">
        <v>113</v>
      </c>
      <c r="L1171" s="125">
        <v>100</v>
      </c>
      <c r="M1171" s="125">
        <v>145</v>
      </c>
      <c r="N1171" s="125">
        <v>143</v>
      </c>
      <c r="O1171" s="125">
        <v>98.6</v>
      </c>
      <c r="P1171" s="125">
        <v>2</v>
      </c>
      <c r="Q1171" s="125">
        <v>0</v>
      </c>
      <c r="R1171" s="125">
        <v>0</v>
      </c>
    </row>
    <row r="1172" spans="1:18" x14ac:dyDescent="0.55000000000000004">
      <c r="A1172" s="125" t="s">
        <v>177</v>
      </c>
      <c r="B1172" s="125">
        <v>2021</v>
      </c>
      <c r="C1172" s="125" t="s">
        <v>159</v>
      </c>
      <c r="D1172" s="125">
        <v>138</v>
      </c>
      <c r="E1172" s="125">
        <v>133</v>
      </c>
      <c r="F1172" s="125">
        <v>96.4</v>
      </c>
      <c r="G1172" s="125">
        <v>138</v>
      </c>
      <c r="H1172" s="125">
        <v>133</v>
      </c>
      <c r="I1172" s="125">
        <v>96.4</v>
      </c>
      <c r="J1172" s="125">
        <v>113</v>
      </c>
      <c r="K1172" s="125">
        <v>110</v>
      </c>
      <c r="L1172" s="125">
        <v>97.3</v>
      </c>
      <c r="M1172" s="125">
        <v>146</v>
      </c>
      <c r="N1172" s="125">
        <v>143</v>
      </c>
      <c r="O1172" s="125">
        <v>97.9</v>
      </c>
      <c r="P1172" s="125">
        <v>2</v>
      </c>
      <c r="Q1172" s="125">
        <v>0</v>
      </c>
      <c r="R1172" s="125">
        <v>0</v>
      </c>
    </row>
    <row r="1173" spans="1:18" x14ac:dyDescent="0.55000000000000004">
      <c r="A1173" s="125" t="s">
        <v>177</v>
      </c>
      <c r="B1173" s="125">
        <v>2021</v>
      </c>
      <c r="C1173" s="125" t="s">
        <v>160</v>
      </c>
      <c r="D1173" s="125">
        <v>139</v>
      </c>
      <c r="E1173" s="125">
        <v>134</v>
      </c>
      <c r="F1173" s="125">
        <v>96.4</v>
      </c>
      <c r="G1173" s="125">
        <v>139</v>
      </c>
      <c r="H1173" s="125">
        <v>134</v>
      </c>
      <c r="I1173" s="125">
        <v>96.4</v>
      </c>
      <c r="J1173" s="125">
        <v>113</v>
      </c>
      <c r="K1173" s="125">
        <v>112</v>
      </c>
      <c r="L1173" s="125">
        <v>99.1</v>
      </c>
      <c r="M1173" s="125">
        <v>147</v>
      </c>
      <c r="N1173" s="125">
        <v>143</v>
      </c>
      <c r="O1173" s="125">
        <v>97.3</v>
      </c>
      <c r="P1173" s="125">
        <v>2</v>
      </c>
      <c r="Q1173" s="125">
        <v>0</v>
      </c>
      <c r="R1173" s="125">
        <v>0</v>
      </c>
    </row>
    <row r="1174" spans="1:18" x14ac:dyDescent="0.55000000000000004">
      <c r="A1174" s="125" t="s">
        <v>177</v>
      </c>
      <c r="B1174" s="125">
        <v>2021</v>
      </c>
      <c r="C1174" s="125" t="s">
        <v>161</v>
      </c>
      <c r="D1174" s="125">
        <v>140</v>
      </c>
      <c r="E1174" s="125">
        <v>136</v>
      </c>
      <c r="F1174" s="125">
        <v>97.1</v>
      </c>
      <c r="G1174" s="125">
        <v>140</v>
      </c>
      <c r="H1174" s="125">
        <v>136</v>
      </c>
      <c r="I1174" s="125">
        <v>97.1</v>
      </c>
      <c r="J1174" s="125">
        <v>113</v>
      </c>
      <c r="K1174" s="125">
        <v>112</v>
      </c>
      <c r="L1174" s="125">
        <v>99.1</v>
      </c>
      <c r="M1174" s="125">
        <v>148</v>
      </c>
      <c r="N1174" s="125">
        <v>145</v>
      </c>
      <c r="O1174" s="125">
        <v>98</v>
      </c>
      <c r="P1174" s="125">
        <v>2</v>
      </c>
      <c r="Q1174" s="125">
        <v>0</v>
      </c>
      <c r="R1174" s="125">
        <v>0</v>
      </c>
    </row>
    <row r="1175" spans="1:18" x14ac:dyDescent="0.55000000000000004">
      <c r="A1175" s="125" t="s">
        <v>177</v>
      </c>
      <c r="B1175" s="125">
        <v>2021</v>
      </c>
      <c r="C1175" s="125" t="s">
        <v>162</v>
      </c>
      <c r="D1175" s="125">
        <v>140</v>
      </c>
      <c r="E1175" s="125">
        <v>137</v>
      </c>
      <c r="F1175" s="125">
        <v>97.9</v>
      </c>
      <c r="G1175" s="125">
        <v>140</v>
      </c>
      <c r="H1175" s="125">
        <v>137</v>
      </c>
      <c r="I1175" s="125">
        <v>97.9</v>
      </c>
      <c r="J1175" s="125">
        <v>113</v>
      </c>
      <c r="K1175" s="125">
        <v>113</v>
      </c>
      <c r="L1175" s="125">
        <v>100</v>
      </c>
      <c r="M1175" s="125">
        <v>148</v>
      </c>
      <c r="N1175" s="125">
        <v>146</v>
      </c>
      <c r="O1175" s="125">
        <v>98.6</v>
      </c>
      <c r="P1175" s="125">
        <v>2</v>
      </c>
      <c r="Q1175" s="125">
        <v>0</v>
      </c>
      <c r="R1175" s="125">
        <v>0</v>
      </c>
    </row>
    <row r="1176" spans="1:18" x14ac:dyDescent="0.55000000000000004">
      <c r="A1176" s="125" t="s">
        <v>177</v>
      </c>
      <c r="B1176" s="125">
        <v>2021</v>
      </c>
      <c r="C1176" s="125" t="s">
        <v>163</v>
      </c>
      <c r="D1176" s="125">
        <v>140</v>
      </c>
      <c r="E1176" s="125">
        <v>139</v>
      </c>
      <c r="F1176" s="125">
        <v>99.3</v>
      </c>
      <c r="G1176" s="125">
        <v>140</v>
      </c>
      <c r="H1176" s="125">
        <v>139</v>
      </c>
      <c r="I1176" s="125">
        <v>99.3</v>
      </c>
      <c r="J1176" s="125">
        <v>113</v>
      </c>
      <c r="K1176" s="125">
        <v>114</v>
      </c>
      <c r="L1176" s="125">
        <v>100</v>
      </c>
      <c r="M1176" s="125">
        <v>148</v>
      </c>
      <c r="N1176" s="125">
        <v>147</v>
      </c>
      <c r="O1176" s="125">
        <v>99.3</v>
      </c>
      <c r="P1176" s="125">
        <v>2</v>
      </c>
      <c r="Q1176" s="125">
        <v>0</v>
      </c>
      <c r="R1176" s="125">
        <v>0</v>
      </c>
    </row>
    <row r="1177" spans="1:18" x14ac:dyDescent="0.55000000000000004">
      <c r="A1177" s="125" t="s">
        <v>177</v>
      </c>
      <c r="B1177" s="125">
        <v>2021</v>
      </c>
      <c r="C1177" s="125" t="s">
        <v>164</v>
      </c>
      <c r="D1177" s="125">
        <v>140</v>
      </c>
      <c r="E1177" s="125">
        <v>140</v>
      </c>
      <c r="F1177" s="125">
        <v>100</v>
      </c>
      <c r="G1177" s="125">
        <v>140</v>
      </c>
      <c r="H1177" s="125">
        <v>140</v>
      </c>
      <c r="I1177" s="125">
        <v>100</v>
      </c>
      <c r="J1177" s="125">
        <v>113</v>
      </c>
      <c r="K1177" s="125">
        <v>114</v>
      </c>
      <c r="L1177" s="125">
        <v>100</v>
      </c>
      <c r="M1177" s="125">
        <v>148</v>
      </c>
      <c r="N1177" s="125">
        <v>147</v>
      </c>
      <c r="O1177" s="125">
        <v>99.3</v>
      </c>
      <c r="P1177" s="125">
        <v>2</v>
      </c>
      <c r="Q1177" s="125">
        <v>0</v>
      </c>
      <c r="R1177" s="125">
        <v>0</v>
      </c>
    </row>
    <row r="1178" spans="1:18" x14ac:dyDescent="0.55000000000000004">
      <c r="A1178" s="125" t="s">
        <v>177</v>
      </c>
      <c r="B1178" s="125">
        <v>2021</v>
      </c>
      <c r="C1178" s="125" t="s">
        <v>165</v>
      </c>
      <c r="D1178" s="125">
        <v>140</v>
      </c>
      <c r="E1178" s="125">
        <v>140</v>
      </c>
      <c r="F1178" s="125">
        <v>100</v>
      </c>
      <c r="G1178" s="125">
        <v>140</v>
      </c>
      <c r="H1178" s="125">
        <v>140</v>
      </c>
      <c r="I1178" s="125">
        <v>100</v>
      </c>
      <c r="J1178" s="125">
        <v>113</v>
      </c>
      <c r="K1178" s="125">
        <v>114</v>
      </c>
      <c r="L1178" s="125">
        <v>100</v>
      </c>
      <c r="M1178" s="125">
        <v>148</v>
      </c>
      <c r="N1178" s="125">
        <v>147</v>
      </c>
      <c r="O1178" s="125">
        <v>99.3</v>
      </c>
      <c r="P1178" s="125">
        <v>2</v>
      </c>
      <c r="Q1178" s="125">
        <v>0</v>
      </c>
      <c r="R1178" s="125">
        <v>0</v>
      </c>
    </row>
    <row r="1179" spans="1:18" x14ac:dyDescent="0.55000000000000004">
      <c r="A1179" s="125" t="s">
        <v>177</v>
      </c>
      <c r="B1179" s="125">
        <v>2021</v>
      </c>
      <c r="C1179" s="125" t="s">
        <v>166</v>
      </c>
      <c r="D1179" s="125">
        <v>142</v>
      </c>
      <c r="E1179" s="125">
        <v>139</v>
      </c>
      <c r="F1179" s="125">
        <v>97.9</v>
      </c>
      <c r="G1179" s="125">
        <v>142</v>
      </c>
      <c r="H1179" s="125">
        <v>139</v>
      </c>
      <c r="I1179" s="125">
        <v>97.9</v>
      </c>
      <c r="J1179" s="125">
        <v>115</v>
      </c>
      <c r="K1179" s="125">
        <v>113</v>
      </c>
      <c r="L1179" s="125">
        <v>98.3</v>
      </c>
      <c r="M1179" s="125">
        <v>150</v>
      </c>
      <c r="N1179" s="125">
        <v>148</v>
      </c>
      <c r="O1179" s="125">
        <v>98.7</v>
      </c>
      <c r="P1179" s="125">
        <v>2</v>
      </c>
      <c r="Q1179" s="125">
        <v>1</v>
      </c>
      <c r="R1179" s="125">
        <v>50</v>
      </c>
    </row>
    <row r="1180" spans="1:18" x14ac:dyDescent="0.55000000000000004">
      <c r="A1180" s="125" t="s">
        <v>178</v>
      </c>
      <c r="B1180" s="125">
        <v>2021</v>
      </c>
      <c r="C1180" s="125" t="s">
        <v>155</v>
      </c>
      <c r="D1180" s="125">
        <v>135</v>
      </c>
      <c r="E1180" s="125">
        <v>134</v>
      </c>
      <c r="F1180" s="125">
        <v>99.3</v>
      </c>
      <c r="G1180" s="125">
        <v>135</v>
      </c>
      <c r="H1180" s="125">
        <v>134</v>
      </c>
      <c r="I1180" s="125">
        <v>99.3</v>
      </c>
      <c r="J1180" s="125">
        <v>126</v>
      </c>
      <c r="K1180" s="125">
        <v>123</v>
      </c>
      <c r="L1180" s="125">
        <v>97.6</v>
      </c>
      <c r="M1180" s="125">
        <v>139</v>
      </c>
      <c r="N1180" s="125">
        <v>136</v>
      </c>
      <c r="O1180" s="125">
        <v>97.8</v>
      </c>
      <c r="P1180" s="125">
        <v>1</v>
      </c>
      <c r="Q1180" s="125">
        <v>0</v>
      </c>
      <c r="R1180" s="125">
        <v>0</v>
      </c>
    </row>
    <row r="1181" spans="1:18" x14ac:dyDescent="0.55000000000000004">
      <c r="A1181" s="125" t="s">
        <v>178</v>
      </c>
      <c r="B1181" s="125">
        <v>2021</v>
      </c>
      <c r="C1181" s="125" t="s">
        <v>156</v>
      </c>
      <c r="D1181" s="125">
        <v>135</v>
      </c>
      <c r="E1181" s="125">
        <v>134</v>
      </c>
      <c r="F1181" s="125">
        <v>99.3</v>
      </c>
      <c r="G1181" s="125">
        <v>135</v>
      </c>
      <c r="H1181" s="125">
        <v>134</v>
      </c>
      <c r="I1181" s="125">
        <v>99.3</v>
      </c>
      <c r="J1181" s="125">
        <v>126</v>
      </c>
      <c r="K1181" s="125">
        <v>121</v>
      </c>
      <c r="L1181" s="125">
        <v>96</v>
      </c>
      <c r="M1181" s="125">
        <v>139</v>
      </c>
      <c r="N1181" s="125">
        <v>133</v>
      </c>
      <c r="O1181" s="125">
        <v>95.7</v>
      </c>
      <c r="P1181" s="125">
        <v>1</v>
      </c>
      <c r="Q1181" s="125">
        <v>0</v>
      </c>
      <c r="R1181" s="125">
        <v>0</v>
      </c>
    </row>
    <row r="1182" spans="1:18" x14ac:dyDescent="0.55000000000000004">
      <c r="A1182" s="125" t="s">
        <v>178</v>
      </c>
      <c r="B1182" s="125">
        <v>2021</v>
      </c>
      <c r="C1182" s="125" t="s">
        <v>157</v>
      </c>
      <c r="D1182" s="125">
        <v>135</v>
      </c>
      <c r="E1182" s="125">
        <v>131</v>
      </c>
      <c r="F1182" s="125">
        <v>97</v>
      </c>
      <c r="G1182" s="125">
        <v>135</v>
      </c>
      <c r="H1182" s="125">
        <v>131</v>
      </c>
      <c r="I1182" s="125">
        <v>97</v>
      </c>
      <c r="J1182" s="125">
        <v>126</v>
      </c>
      <c r="K1182" s="125">
        <v>122</v>
      </c>
      <c r="L1182" s="125">
        <v>96.8</v>
      </c>
      <c r="M1182" s="125">
        <v>139</v>
      </c>
      <c r="N1182" s="125">
        <v>135</v>
      </c>
      <c r="O1182" s="125">
        <v>97.1</v>
      </c>
      <c r="P1182" s="125">
        <v>1</v>
      </c>
      <c r="Q1182" s="125">
        <v>0</v>
      </c>
      <c r="R1182" s="125">
        <v>0</v>
      </c>
    </row>
    <row r="1183" spans="1:18" x14ac:dyDescent="0.55000000000000004">
      <c r="A1183" s="125" t="s">
        <v>178</v>
      </c>
      <c r="B1183" s="125">
        <v>2021</v>
      </c>
      <c r="C1183" s="125" t="s">
        <v>158</v>
      </c>
      <c r="D1183" s="125">
        <v>135</v>
      </c>
      <c r="E1183" s="125">
        <v>132</v>
      </c>
      <c r="F1183" s="125">
        <v>97.8</v>
      </c>
      <c r="G1183" s="125">
        <v>135</v>
      </c>
      <c r="H1183" s="125">
        <v>132</v>
      </c>
      <c r="I1183" s="125">
        <v>97.8</v>
      </c>
      <c r="J1183" s="125">
        <v>126</v>
      </c>
      <c r="K1183" s="125">
        <v>123</v>
      </c>
      <c r="L1183" s="125">
        <v>97.6</v>
      </c>
      <c r="M1183" s="125">
        <v>139</v>
      </c>
      <c r="N1183" s="125">
        <v>134</v>
      </c>
      <c r="O1183" s="125">
        <v>96.4</v>
      </c>
      <c r="P1183" s="125">
        <v>1</v>
      </c>
      <c r="Q1183" s="125">
        <v>0</v>
      </c>
      <c r="R1183" s="125">
        <v>0</v>
      </c>
    </row>
    <row r="1184" spans="1:18" x14ac:dyDescent="0.55000000000000004">
      <c r="A1184" s="125" t="s">
        <v>178</v>
      </c>
      <c r="B1184" s="125">
        <v>2021</v>
      </c>
      <c r="C1184" s="125" t="s">
        <v>159</v>
      </c>
      <c r="D1184" s="125">
        <v>135</v>
      </c>
      <c r="E1184" s="125">
        <v>134</v>
      </c>
      <c r="F1184" s="125">
        <v>99.3</v>
      </c>
      <c r="G1184" s="125">
        <v>135</v>
      </c>
      <c r="H1184" s="125">
        <v>134</v>
      </c>
      <c r="I1184" s="125">
        <v>99.3</v>
      </c>
      <c r="J1184" s="125">
        <v>126</v>
      </c>
      <c r="K1184" s="125">
        <v>120</v>
      </c>
      <c r="L1184" s="125">
        <v>95.2</v>
      </c>
      <c r="M1184" s="125">
        <v>139</v>
      </c>
      <c r="N1184" s="125">
        <v>133</v>
      </c>
      <c r="O1184" s="125">
        <v>95.7</v>
      </c>
      <c r="P1184" s="125">
        <v>1</v>
      </c>
      <c r="Q1184" s="125">
        <v>0</v>
      </c>
      <c r="R1184" s="125">
        <v>0</v>
      </c>
    </row>
    <row r="1185" spans="1:18" x14ac:dyDescent="0.55000000000000004">
      <c r="A1185" s="125" t="s">
        <v>178</v>
      </c>
      <c r="B1185" s="125">
        <v>2021</v>
      </c>
      <c r="C1185" s="125" t="s">
        <v>160</v>
      </c>
      <c r="D1185" s="125">
        <v>135</v>
      </c>
      <c r="E1185" s="125">
        <v>130</v>
      </c>
      <c r="F1185" s="125">
        <v>96.3</v>
      </c>
      <c r="G1185" s="125">
        <v>135</v>
      </c>
      <c r="H1185" s="125">
        <v>130</v>
      </c>
      <c r="I1185" s="125">
        <v>96.3</v>
      </c>
      <c r="J1185" s="125">
        <v>126</v>
      </c>
      <c r="K1185" s="125">
        <v>120</v>
      </c>
      <c r="L1185" s="125">
        <v>95.2</v>
      </c>
      <c r="M1185" s="125">
        <v>139</v>
      </c>
      <c r="N1185" s="125">
        <v>134</v>
      </c>
      <c r="O1185" s="125">
        <v>96.4</v>
      </c>
      <c r="P1185" s="125">
        <v>1</v>
      </c>
      <c r="Q1185" s="125">
        <v>0</v>
      </c>
      <c r="R1185" s="125">
        <v>0</v>
      </c>
    </row>
    <row r="1186" spans="1:18" x14ac:dyDescent="0.55000000000000004">
      <c r="A1186" s="125" t="s">
        <v>178</v>
      </c>
      <c r="B1186" s="125">
        <v>2021</v>
      </c>
      <c r="C1186" s="125" t="s">
        <v>161</v>
      </c>
      <c r="D1186" s="125">
        <v>135</v>
      </c>
      <c r="E1186" s="125">
        <v>126</v>
      </c>
      <c r="F1186" s="125">
        <v>93.3</v>
      </c>
      <c r="G1186" s="125">
        <v>135</v>
      </c>
      <c r="H1186" s="125">
        <v>126</v>
      </c>
      <c r="I1186" s="125">
        <v>93.3</v>
      </c>
      <c r="J1186" s="125">
        <v>126</v>
      </c>
      <c r="K1186" s="125">
        <v>118</v>
      </c>
      <c r="L1186" s="125">
        <v>93.7</v>
      </c>
      <c r="M1186" s="125">
        <v>139</v>
      </c>
      <c r="N1186" s="125">
        <v>131</v>
      </c>
      <c r="O1186" s="125">
        <v>94.2</v>
      </c>
      <c r="P1186" s="125">
        <v>1</v>
      </c>
      <c r="Q1186" s="125">
        <v>0</v>
      </c>
      <c r="R1186" s="125">
        <v>0</v>
      </c>
    </row>
    <row r="1187" spans="1:18" x14ac:dyDescent="0.55000000000000004">
      <c r="A1187" s="125" t="s">
        <v>178</v>
      </c>
      <c r="B1187" s="125">
        <v>2021</v>
      </c>
      <c r="C1187" s="125" t="s">
        <v>162</v>
      </c>
      <c r="D1187" s="125">
        <v>135</v>
      </c>
      <c r="E1187" s="125">
        <v>131</v>
      </c>
      <c r="F1187" s="125">
        <v>97</v>
      </c>
      <c r="G1187" s="125">
        <v>135</v>
      </c>
      <c r="H1187" s="125">
        <v>131</v>
      </c>
      <c r="I1187" s="125">
        <v>97</v>
      </c>
      <c r="J1187" s="125">
        <v>126</v>
      </c>
      <c r="K1187" s="125">
        <v>124</v>
      </c>
      <c r="L1187" s="125">
        <v>98.4</v>
      </c>
      <c r="M1187" s="125">
        <v>139</v>
      </c>
      <c r="N1187" s="125">
        <v>136</v>
      </c>
      <c r="O1187" s="125">
        <v>97.8</v>
      </c>
      <c r="P1187" s="125">
        <v>1</v>
      </c>
      <c r="Q1187" s="125">
        <v>0</v>
      </c>
      <c r="R1187" s="125">
        <v>0</v>
      </c>
    </row>
    <row r="1188" spans="1:18" x14ac:dyDescent="0.55000000000000004">
      <c r="A1188" s="125" t="s">
        <v>178</v>
      </c>
      <c r="B1188" s="125">
        <v>2021</v>
      </c>
      <c r="C1188" s="125" t="s">
        <v>163</v>
      </c>
      <c r="D1188" s="125">
        <v>135</v>
      </c>
      <c r="E1188" s="125">
        <v>129</v>
      </c>
      <c r="F1188" s="125">
        <v>95.6</v>
      </c>
      <c r="G1188" s="125">
        <v>135</v>
      </c>
      <c r="H1188" s="125">
        <v>129</v>
      </c>
      <c r="I1188" s="125">
        <v>95.6</v>
      </c>
      <c r="J1188" s="125">
        <v>126</v>
      </c>
      <c r="K1188" s="125">
        <v>119</v>
      </c>
      <c r="L1188" s="125">
        <v>94.4</v>
      </c>
      <c r="M1188" s="125">
        <v>139</v>
      </c>
      <c r="N1188" s="125">
        <v>133</v>
      </c>
      <c r="O1188" s="125">
        <v>95.7</v>
      </c>
      <c r="P1188" s="125">
        <v>1</v>
      </c>
      <c r="Q1188" s="125">
        <v>0</v>
      </c>
      <c r="R1188" s="125">
        <v>0</v>
      </c>
    </row>
    <row r="1189" spans="1:18" x14ac:dyDescent="0.55000000000000004">
      <c r="A1189" s="125" t="s">
        <v>178</v>
      </c>
      <c r="B1189" s="125">
        <v>2021</v>
      </c>
      <c r="C1189" s="125" t="s">
        <v>164</v>
      </c>
      <c r="D1189" s="125">
        <v>136</v>
      </c>
      <c r="E1189" s="125">
        <v>135</v>
      </c>
      <c r="F1189" s="125">
        <v>99.3</v>
      </c>
      <c r="G1189" s="125">
        <v>136</v>
      </c>
      <c r="H1189" s="125">
        <v>135</v>
      </c>
      <c r="I1189" s="125">
        <v>99.3</v>
      </c>
      <c r="J1189" s="125">
        <v>126</v>
      </c>
      <c r="K1189" s="125">
        <v>124</v>
      </c>
      <c r="L1189" s="125">
        <v>98.4</v>
      </c>
      <c r="M1189" s="125">
        <v>140</v>
      </c>
      <c r="N1189" s="125">
        <v>136</v>
      </c>
      <c r="O1189" s="125">
        <v>97.1</v>
      </c>
      <c r="P1189" s="125">
        <v>1</v>
      </c>
      <c r="Q1189" s="125">
        <v>0</v>
      </c>
      <c r="R1189" s="125">
        <v>0</v>
      </c>
    </row>
    <row r="1190" spans="1:18" x14ac:dyDescent="0.55000000000000004">
      <c r="A1190" s="125" t="s">
        <v>178</v>
      </c>
      <c r="B1190" s="125">
        <v>2021</v>
      </c>
      <c r="C1190" s="125" t="s">
        <v>165</v>
      </c>
      <c r="D1190" s="125">
        <v>136</v>
      </c>
      <c r="E1190" s="125">
        <v>133</v>
      </c>
      <c r="F1190" s="125">
        <v>97.8</v>
      </c>
      <c r="G1190" s="125">
        <v>136</v>
      </c>
      <c r="H1190" s="125">
        <v>133</v>
      </c>
      <c r="I1190" s="125">
        <v>97.8</v>
      </c>
      <c r="J1190" s="125">
        <v>126</v>
      </c>
      <c r="K1190" s="125">
        <v>123</v>
      </c>
      <c r="L1190" s="125">
        <v>97.6</v>
      </c>
      <c r="M1190" s="125">
        <v>140</v>
      </c>
      <c r="N1190" s="125">
        <v>134</v>
      </c>
      <c r="O1190" s="125">
        <v>95.7</v>
      </c>
      <c r="P1190" s="125">
        <v>1</v>
      </c>
      <c r="Q1190" s="125">
        <v>0</v>
      </c>
      <c r="R1190" s="125">
        <v>0</v>
      </c>
    </row>
    <row r="1191" spans="1:18" x14ac:dyDescent="0.55000000000000004">
      <c r="A1191" s="125" t="s">
        <v>178</v>
      </c>
      <c r="B1191" s="125">
        <v>2021</v>
      </c>
      <c r="C1191" s="125" t="s">
        <v>166</v>
      </c>
      <c r="D1191" s="125">
        <v>137</v>
      </c>
      <c r="E1191" s="125">
        <v>130</v>
      </c>
      <c r="F1191" s="125">
        <v>94.9</v>
      </c>
      <c r="G1191" s="125">
        <v>137</v>
      </c>
      <c r="H1191" s="125">
        <v>130</v>
      </c>
      <c r="I1191" s="125">
        <v>94.9</v>
      </c>
      <c r="J1191" s="125">
        <v>126</v>
      </c>
      <c r="K1191" s="125">
        <v>119</v>
      </c>
      <c r="L1191" s="125">
        <v>94.4</v>
      </c>
      <c r="M1191" s="125">
        <v>141</v>
      </c>
      <c r="N1191" s="125">
        <v>137</v>
      </c>
      <c r="O1191" s="125">
        <v>97.2</v>
      </c>
      <c r="P1191" s="125">
        <v>1</v>
      </c>
      <c r="Q1191" s="125">
        <v>0</v>
      </c>
      <c r="R1191" s="125">
        <v>0</v>
      </c>
    </row>
    <row r="1192" spans="1:18" x14ac:dyDescent="0.55000000000000004">
      <c r="A1192" s="125" t="s">
        <v>179</v>
      </c>
      <c r="B1192" s="125">
        <v>2021</v>
      </c>
      <c r="C1192" s="125" t="s">
        <v>155</v>
      </c>
      <c r="D1192" s="125">
        <v>175</v>
      </c>
      <c r="E1192" s="125">
        <v>179</v>
      </c>
      <c r="F1192" s="125">
        <v>100</v>
      </c>
      <c r="G1192" s="125">
        <v>175</v>
      </c>
      <c r="H1192" s="125">
        <v>179</v>
      </c>
      <c r="I1192" s="125">
        <v>100</v>
      </c>
      <c r="J1192" s="125">
        <v>134</v>
      </c>
      <c r="K1192" s="125">
        <v>140</v>
      </c>
      <c r="L1192" s="125">
        <v>100</v>
      </c>
      <c r="M1192" s="125">
        <v>182</v>
      </c>
      <c r="N1192" s="125">
        <v>194</v>
      </c>
      <c r="O1192" s="125">
        <v>100</v>
      </c>
      <c r="P1192" s="125">
        <v>4</v>
      </c>
      <c r="Q1192" s="125">
        <v>3</v>
      </c>
      <c r="R1192" s="125">
        <v>75</v>
      </c>
    </row>
    <row r="1193" spans="1:18" x14ac:dyDescent="0.55000000000000004">
      <c r="A1193" s="125" t="s">
        <v>179</v>
      </c>
      <c r="B1193" s="125">
        <v>2021</v>
      </c>
      <c r="C1193" s="125" t="s">
        <v>156</v>
      </c>
      <c r="D1193" s="125">
        <v>175</v>
      </c>
      <c r="E1193" s="125">
        <v>177</v>
      </c>
      <c r="F1193" s="125">
        <v>100</v>
      </c>
      <c r="G1193" s="125">
        <v>175</v>
      </c>
      <c r="H1193" s="125">
        <v>177</v>
      </c>
      <c r="I1193" s="125">
        <v>100</v>
      </c>
      <c r="J1193" s="125">
        <v>134</v>
      </c>
      <c r="K1193" s="125">
        <v>140</v>
      </c>
      <c r="L1193" s="125">
        <v>100</v>
      </c>
      <c r="M1193" s="125">
        <v>182</v>
      </c>
      <c r="N1193" s="125">
        <v>193</v>
      </c>
      <c r="O1193" s="125">
        <v>100</v>
      </c>
      <c r="P1193" s="125">
        <v>4</v>
      </c>
      <c r="Q1193" s="125">
        <v>3</v>
      </c>
      <c r="R1193" s="125">
        <v>75</v>
      </c>
    </row>
    <row r="1194" spans="1:18" x14ac:dyDescent="0.55000000000000004">
      <c r="A1194" s="125" t="s">
        <v>179</v>
      </c>
      <c r="B1194" s="125">
        <v>2021</v>
      </c>
      <c r="C1194" s="125" t="s">
        <v>157</v>
      </c>
      <c r="D1194" s="125">
        <v>176</v>
      </c>
      <c r="E1194" s="125">
        <v>179</v>
      </c>
      <c r="F1194" s="125">
        <v>100</v>
      </c>
      <c r="G1194" s="125">
        <v>176</v>
      </c>
      <c r="H1194" s="125">
        <v>179</v>
      </c>
      <c r="I1194" s="125">
        <v>100</v>
      </c>
      <c r="J1194" s="125">
        <v>135</v>
      </c>
      <c r="K1194" s="125">
        <v>141</v>
      </c>
      <c r="L1194" s="125">
        <v>100</v>
      </c>
      <c r="M1194" s="125">
        <v>183</v>
      </c>
      <c r="N1194" s="125">
        <v>196</v>
      </c>
      <c r="O1194" s="125">
        <v>100</v>
      </c>
      <c r="P1194" s="125">
        <v>4</v>
      </c>
      <c r="Q1194" s="125">
        <v>3</v>
      </c>
      <c r="R1194" s="125">
        <v>75</v>
      </c>
    </row>
    <row r="1195" spans="1:18" x14ac:dyDescent="0.55000000000000004">
      <c r="A1195" s="125" t="s">
        <v>179</v>
      </c>
      <c r="B1195" s="125">
        <v>2021</v>
      </c>
      <c r="C1195" s="125" t="s">
        <v>158</v>
      </c>
      <c r="D1195" s="125">
        <v>176</v>
      </c>
      <c r="E1195" s="125">
        <v>180</v>
      </c>
      <c r="F1195" s="125">
        <v>100</v>
      </c>
      <c r="G1195" s="125">
        <v>176</v>
      </c>
      <c r="H1195" s="125">
        <v>180</v>
      </c>
      <c r="I1195" s="125">
        <v>100</v>
      </c>
      <c r="J1195" s="125">
        <v>135</v>
      </c>
      <c r="K1195" s="125">
        <v>141</v>
      </c>
      <c r="L1195" s="125">
        <v>100</v>
      </c>
      <c r="M1195" s="125">
        <v>183</v>
      </c>
      <c r="N1195" s="125">
        <v>197</v>
      </c>
      <c r="O1195" s="125">
        <v>100</v>
      </c>
      <c r="P1195" s="125">
        <v>4</v>
      </c>
      <c r="Q1195" s="125">
        <v>2</v>
      </c>
      <c r="R1195" s="125">
        <v>50</v>
      </c>
    </row>
    <row r="1196" spans="1:18" x14ac:dyDescent="0.55000000000000004">
      <c r="A1196" s="125" t="s">
        <v>179</v>
      </c>
      <c r="B1196" s="125">
        <v>2021</v>
      </c>
      <c r="C1196" s="125" t="s">
        <v>159</v>
      </c>
      <c r="D1196" s="125">
        <v>176</v>
      </c>
      <c r="E1196" s="125">
        <v>180</v>
      </c>
      <c r="F1196" s="125">
        <v>100</v>
      </c>
      <c r="G1196" s="125">
        <v>176</v>
      </c>
      <c r="H1196" s="125">
        <v>180</v>
      </c>
      <c r="I1196" s="125">
        <v>100</v>
      </c>
      <c r="J1196" s="125">
        <v>135</v>
      </c>
      <c r="K1196" s="125">
        <v>141</v>
      </c>
      <c r="L1196" s="125">
        <v>100</v>
      </c>
      <c r="M1196" s="125">
        <v>183</v>
      </c>
      <c r="N1196" s="125">
        <v>197</v>
      </c>
      <c r="O1196" s="125">
        <v>100</v>
      </c>
      <c r="P1196" s="125">
        <v>4</v>
      </c>
      <c r="Q1196" s="125">
        <v>1</v>
      </c>
      <c r="R1196" s="125">
        <v>25</v>
      </c>
    </row>
    <row r="1197" spans="1:18" x14ac:dyDescent="0.55000000000000004">
      <c r="A1197" s="125" t="s">
        <v>179</v>
      </c>
      <c r="B1197" s="125">
        <v>2021</v>
      </c>
      <c r="C1197" s="125" t="s">
        <v>160</v>
      </c>
      <c r="D1197" s="125">
        <v>176</v>
      </c>
      <c r="E1197" s="125">
        <v>180</v>
      </c>
      <c r="F1197" s="125">
        <v>100</v>
      </c>
      <c r="G1197" s="125">
        <v>176</v>
      </c>
      <c r="H1197" s="125">
        <v>180</v>
      </c>
      <c r="I1197" s="125">
        <v>100</v>
      </c>
      <c r="J1197" s="125">
        <v>135</v>
      </c>
      <c r="K1197" s="125">
        <v>141</v>
      </c>
      <c r="L1197" s="125">
        <v>100</v>
      </c>
      <c r="M1197" s="125">
        <v>183</v>
      </c>
      <c r="N1197" s="125">
        <v>197</v>
      </c>
      <c r="O1197" s="125">
        <v>100</v>
      </c>
      <c r="P1197" s="125">
        <v>4</v>
      </c>
      <c r="Q1197" s="125">
        <v>2</v>
      </c>
      <c r="R1197" s="125">
        <v>50</v>
      </c>
    </row>
    <row r="1198" spans="1:18" x14ac:dyDescent="0.55000000000000004">
      <c r="A1198" s="125" t="s">
        <v>179</v>
      </c>
      <c r="B1198" s="125">
        <v>2021</v>
      </c>
      <c r="C1198" s="125" t="s">
        <v>161</v>
      </c>
      <c r="D1198" s="125">
        <v>178</v>
      </c>
      <c r="E1198" s="125">
        <v>180</v>
      </c>
      <c r="F1198" s="125">
        <v>100</v>
      </c>
      <c r="G1198" s="125">
        <v>178</v>
      </c>
      <c r="H1198" s="125">
        <v>180</v>
      </c>
      <c r="I1198" s="125">
        <v>100</v>
      </c>
      <c r="J1198" s="125">
        <v>136</v>
      </c>
      <c r="K1198" s="125">
        <v>141</v>
      </c>
      <c r="L1198" s="125">
        <v>100</v>
      </c>
      <c r="M1198" s="125">
        <v>185</v>
      </c>
      <c r="N1198" s="125">
        <v>197</v>
      </c>
      <c r="O1198" s="125">
        <v>100</v>
      </c>
      <c r="P1198" s="125">
        <v>4</v>
      </c>
      <c r="Q1198" s="125">
        <v>2</v>
      </c>
      <c r="R1198" s="125">
        <v>50</v>
      </c>
    </row>
    <row r="1199" spans="1:18" x14ac:dyDescent="0.55000000000000004">
      <c r="A1199" s="125" t="s">
        <v>179</v>
      </c>
      <c r="B1199" s="125">
        <v>2021</v>
      </c>
      <c r="C1199" s="125" t="s">
        <v>162</v>
      </c>
      <c r="D1199" s="125">
        <v>178</v>
      </c>
      <c r="E1199" s="125">
        <v>180</v>
      </c>
      <c r="F1199" s="125">
        <v>100</v>
      </c>
      <c r="G1199" s="125">
        <v>178</v>
      </c>
      <c r="H1199" s="125">
        <v>180</v>
      </c>
      <c r="I1199" s="125">
        <v>100</v>
      </c>
      <c r="J1199" s="125">
        <v>136</v>
      </c>
      <c r="K1199" s="125">
        <v>141</v>
      </c>
      <c r="L1199" s="125">
        <v>100</v>
      </c>
      <c r="M1199" s="125">
        <v>185</v>
      </c>
      <c r="N1199" s="125">
        <v>197</v>
      </c>
      <c r="O1199" s="125">
        <v>100</v>
      </c>
      <c r="P1199" s="125">
        <v>4</v>
      </c>
      <c r="Q1199" s="125">
        <v>1</v>
      </c>
      <c r="R1199" s="125">
        <v>25</v>
      </c>
    </row>
    <row r="1200" spans="1:18" x14ac:dyDescent="0.55000000000000004">
      <c r="A1200" s="125" t="s">
        <v>179</v>
      </c>
      <c r="B1200" s="125">
        <v>2021</v>
      </c>
      <c r="C1200" s="125" t="s">
        <v>163</v>
      </c>
      <c r="D1200" s="125">
        <v>179</v>
      </c>
      <c r="E1200" s="125">
        <v>180</v>
      </c>
      <c r="F1200" s="125">
        <v>100</v>
      </c>
      <c r="G1200" s="125">
        <v>179</v>
      </c>
      <c r="H1200" s="125">
        <v>180</v>
      </c>
      <c r="I1200" s="125">
        <v>100</v>
      </c>
      <c r="J1200" s="125">
        <v>137</v>
      </c>
      <c r="K1200" s="125">
        <v>141</v>
      </c>
      <c r="L1200" s="125">
        <v>100</v>
      </c>
      <c r="M1200" s="125">
        <v>186</v>
      </c>
      <c r="N1200" s="125">
        <v>197</v>
      </c>
      <c r="O1200" s="125">
        <v>100</v>
      </c>
      <c r="P1200" s="125">
        <v>4</v>
      </c>
      <c r="Q1200" s="125">
        <v>2</v>
      </c>
      <c r="R1200" s="125">
        <v>50</v>
      </c>
    </row>
    <row r="1201" spans="1:18" x14ac:dyDescent="0.55000000000000004">
      <c r="A1201" s="125" t="s">
        <v>179</v>
      </c>
      <c r="B1201" s="125">
        <v>2021</v>
      </c>
      <c r="C1201" s="125" t="s">
        <v>164</v>
      </c>
      <c r="D1201" s="125">
        <v>179</v>
      </c>
      <c r="E1201" s="125">
        <v>180</v>
      </c>
      <c r="F1201" s="125">
        <v>100</v>
      </c>
      <c r="G1201" s="125">
        <v>179</v>
      </c>
      <c r="H1201" s="125">
        <v>180</v>
      </c>
      <c r="I1201" s="125">
        <v>100</v>
      </c>
      <c r="J1201" s="125">
        <v>137</v>
      </c>
      <c r="K1201" s="125">
        <v>141</v>
      </c>
      <c r="L1201" s="125">
        <v>100</v>
      </c>
      <c r="M1201" s="125">
        <v>186</v>
      </c>
      <c r="N1201" s="125">
        <v>197</v>
      </c>
      <c r="O1201" s="125">
        <v>100</v>
      </c>
      <c r="P1201" s="125">
        <v>4</v>
      </c>
      <c r="Q1201" s="125">
        <v>1</v>
      </c>
      <c r="R1201" s="125">
        <v>25</v>
      </c>
    </row>
    <row r="1202" spans="1:18" x14ac:dyDescent="0.55000000000000004">
      <c r="A1202" s="125" t="s">
        <v>179</v>
      </c>
      <c r="B1202" s="125">
        <v>2021</v>
      </c>
      <c r="C1202" s="125" t="s">
        <v>165</v>
      </c>
      <c r="D1202" s="125">
        <v>179</v>
      </c>
      <c r="E1202" s="125">
        <v>180</v>
      </c>
      <c r="F1202" s="125">
        <v>100</v>
      </c>
      <c r="G1202" s="125">
        <v>179</v>
      </c>
      <c r="H1202" s="125">
        <v>180</v>
      </c>
      <c r="I1202" s="125">
        <v>100</v>
      </c>
      <c r="J1202" s="125">
        <v>137</v>
      </c>
      <c r="K1202" s="125">
        <v>141</v>
      </c>
      <c r="L1202" s="125">
        <v>100</v>
      </c>
      <c r="M1202" s="125">
        <v>186</v>
      </c>
      <c r="N1202" s="125">
        <v>196</v>
      </c>
      <c r="O1202" s="125">
        <v>100</v>
      </c>
      <c r="P1202" s="125">
        <v>4</v>
      </c>
      <c r="Q1202" s="125">
        <v>2</v>
      </c>
      <c r="R1202" s="125">
        <v>50</v>
      </c>
    </row>
    <row r="1203" spans="1:18" x14ac:dyDescent="0.55000000000000004">
      <c r="A1203" s="125" t="s">
        <v>179</v>
      </c>
      <c r="B1203" s="125">
        <v>2021</v>
      </c>
      <c r="C1203" s="125" t="s">
        <v>166</v>
      </c>
      <c r="D1203" s="125">
        <v>179</v>
      </c>
      <c r="E1203" s="125">
        <v>180</v>
      </c>
      <c r="F1203" s="125">
        <v>100</v>
      </c>
      <c r="G1203" s="125">
        <v>179</v>
      </c>
      <c r="H1203" s="125">
        <v>180</v>
      </c>
      <c r="I1203" s="125">
        <v>100</v>
      </c>
      <c r="J1203" s="125">
        <v>137</v>
      </c>
      <c r="K1203" s="125">
        <v>141</v>
      </c>
      <c r="L1203" s="125">
        <v>100</v>
      </c>
      <c r="M1203" s="125">
        <v>186</v>
      </c>
      <c r="N1203" s="125">
        <v>197</v>
      </c>
      <c r="O1203" s="125">
        <v>100</v>
      </c>
      <c r="P1203" s="125">
        <v>4</v>
      </c>
      <c r="Q1203" s="125">
        <v>2</v>
      </c>
      <c r="R1203" s="125">
        <v>50</v>
      </c>
    </row>
    <row r="1204" spans="1:18" x14ac:dyDescent="0.55000000000000004">
      <c r="A1204" s="125" t="s">
        <v>180</v>
      </c>
      <c r="B1204" s="125">
        <v>2021</v>
      </c>
      <c r="C1204" s="125" t="s">
        <v>155</v>
      </c>
      <c r="D1204" s="125">
        <v>99</v>
      </c>
      <c r="E1204" s="125">
        <v>92</v>
      </c>
      <c r="F1204" s="125">
        <v>92.9</v>
      </c>
      <c r="G1204" s="125">
        <v>99</v>
      </c>
      <c r="H1204" s="125">
        <v>92</v>
      </c>
      <c r="I1204" s="125">
        <v>92.9</v>
      </c>
      <c r="J1204" s="125">
        <v>95</v>
      </c>
      <c r="K1204" s="125">
        <v>97</v>
      </c>
      <c r="L1204" s="125">
        <v>100</v>
      </c>
      <c r="M1204" s="125">
        <v>94</v>
      </c>
      <c r="N1204" s="125">
        <v>85</v>
      </c>
      <c r="O1204" s="125">
        <v>90.4</v>
      </c>
      <c r="P1204" s="125">
        <v>4</v>
      </c>
      <c r="Q1204" s="125">
        <v>2</v>
      </c>
      <c r="R1204" s="125">
        <v>50</v>
      </c>
    </row>
    <row r="1205" spans="1:18" x14ac:dyDescent="0.55000000000000004">
      <c r="A1205" s="125" t="s">
        <v>180</v>
      </c>
      <c r="B1205" s="125">
        <v>2021</v>
      </c>
      <c r="C1205" s="125" t="s">
        <v>156</v>
      </c>
      <c r="D1205" s="125">
        <v>100</v>
      </c>
      <c r="E1205" s="125">
        <v>93</v>
      </c>
      <c r="F1205" s="125">
        <v>93</v>
      </c>
      <c r="G1205" s="125">
        <v>100</v>
      </c>
      <c r="H1205" s="125">
        <v>93</v>
      </c>
      <c r="I1205" s="125">
        <v>93</v>
      </c>
      <c r="J1205" s="125">
        <v>95</v>
      </c>
      <c r="K1205" s="125">
        <v>92</v>
      </c>
      <c r="L1205" s="125">
        <v>96.8</v>
      </c>
      <c r="M1205" s="125">
        <v>94</v>
      </c>
      <c r="N1205" s="125">
        <v>88</v>
      </c>
      <c r="O1205" s="125">
        <v>93.6</v>
      </c>
      <c r="P1205" s="125">
        <v>4</v>
      </c>
      <c r="Q1205" s="125">
        <v>2</v>
      </c>
      <c r="R1205" s="125">
        <v>50</v>
      </c>
    </row>
    <row r="1206" spans="1:18" x14ac:dyDescent="0.55000000000000004">
      <c r="A1206" s="125" t="s">
        <v>180</v>
      </c>
      <c r="B1206" s="125">
        <v>2021</v>
      </c>
      <c r="C1206" s="125" t="s">
        <v>157</v>
      </c>
      <c r="D1206" s="125">
        <v>100</v>
      </c>
      <c r="E1206" s="125">
        <v>93</v>
      </c>
      <c r="F1206" s="125">
        <v>93</v>
      </c>
      <c r="G1206" s="125">
        <v>100</v>
      </c>
      <c r="H1206" s="125">
        <v>93</v>
      </c>
      <c r="I1206" s="125">
        <v>93</v>
      </c>
      <c r="J1206" s="125">
        <v>95</v>
      </c>
      <c r="K1206" s="125">
        <v>92</v>
      </c>
      <c r="L1206" s="125">
        <v>96.8</v>
      </c>
      <c r="M1206" s="125">
        <v>94</v>
      </c>
      <c r="N1206" s="125">
        <v>89</v>
      </c>
      <c r="O1206" s="125">
        <v>94.7</v>
      </c>
      <c r="P1206" s="125">
        <v>4</v>
      </c>
      <c r="Q1206" s="125">
        <v>2</v>
      </c>
      <c r="R1206" s="125">
        <v>50</v>
      </c>
    </row>
    <row r="1207" spans="1:18" x14ac:dyDescent="0.55000000000000004">
      <c r="A1207" s="125" t="s">
        <v>180</v>
      </c>
      <c r="B1207" s="125">
        <v>2021</v>
      </c>
      <c r="C1207" s="125" t="s">
        <v>158</v>
      </c>
      <c r="D1207" s="125">
        <v>100</v>
      </c>
      <c r="E1207" s="125">
        <v>96</v>
      </c>
      <c r="F1207" s="125">
        <v>96</v>
      </c>
      <c r="G1207" s="125">
        <v>100</v>
      </c>
      <c r="H1207" s="125">
        <v>96</v>
      </c>
      <c r="I1207" s="125">
        <v>96</v>
      </c>
      <c r="J1207" s="125">
        <v>95</v>
      </c>
      <c r="K1207" s="125">
        <v>90</v>
      </c>
      <c r="L1207" s="125">
        <v>94.7</v>
      </c>
      <c r="M1207" s="125">
        <v>94</v>
      </c>
      <c r="N1207" s="125">
        <v>87</v>
      </c>
      <c r="O1207" s="125">
        <v>92.6</v>
      </c>
      <c r="P1207" s="125">
        <v>4</v>
      </c>
      <c r="Q1207" s="125">
        <v>2</v>
      </c>
      <c r="R1207" s="125">
        <v>50</v>
      </c>
    </row>
    <row r="1208" spans="1:18" x14ac:dyDescent="0.55000000000000004">
      <c r="A1208" s="125" t="s">
        <v>180</v>
      </c>
      <c r="B1208" s="125">
        <v>2021</v>
      </c>
      <c r="C1208" s="125" t="s">
        <v>159</v>
      </c>
      <c r="D1208" s="125">
        <v>101</v>
      </c>
      <c r="E1208" s="125">
        <v>95</v>
      </c>
      <c r="F1208" s="125">
        <v>94.1</v>
      </c>
      <c r="G1208" s="125">
        <v>101</v>
      </c>
      <c r="H1208" s="125">
        <v>95</v>
      </c>
      <c r="I1208" s="125">
        <v>94.1</v>
      </c>
      <c r="J1208" s="125">
        <v>95</v>
      </c>
      <c r="K1208" s="125">
        <v>91</v>
      </c>
      <c r="L1208" s="125">
        <v>95.8</v>
      </c>
      <c r="M1208" s="125">
        <v>95</v>
      </c>
      <c r="N1208" s="125">
        <v>88</v>
      </c>
      <c r="O1208" s="125">
        <v>92.6</v>
      </c>
      <c r="P1208" s="125">
        <v>4</v>
      </c>
      <c r="Q1208" s="125">
        <v>2</v>
      </c>
      <c r="R1208" s="125">
        <v>50</v>
      </c>
    </row>
    <row r="1209" spans="1:18" x14ac:dyDescent="0.55000000000000004">
      <c r="A1209" s="125" t="s">
        <v>180</v>
      </c>
      <c r="B1209" s="125">
        <v>2021</v>
      </c>
      <c r="C1209" s="125" t="s">
        <v>160</v>
      </c>
      <c r="D1209" s="125">
        <v>101</v>
      </c>
      <c r="E1209" s="125">
        <v>96</v>
      </c>
      <c r="F1209" s="125">
        <v>95</v>
      </c>
      <c r="G1209" s="125">
        <v>101</v>
      </c>
      <c r="H1209" s="125">
        <v>96</v>
      </c>
      <c r="I1209" s="125">
        <v>95</v>
      </c>
      <c r="J1209" s="125">
        <v>95</v>
      </c>
      <c r="K1209" s="125">
        <v>95</v>
      </c>
      <c r="L1209" s="125">
        <v>100</v>
      </c>
      <c r="M1209" s="125">
        <v>95</v>
      </c>
      <c r="N1209" s="125">
        <v>88</v>
      </c>
      <c r="O1209" s="125">
        <v>92.6</v>
      </c>
      <c r="P1209" s="125">
        <v>4</v>
      </c>
      <c r="Q1209" s="125">
        <v>2</v>
      </c>
      <c r="R1209" s="125">
        <v>50</v>
      </c>
    </row>
    <row r="1210" spans="1:18" x14ac:dyDescent="0.55000000000000004">
      <c r="A1210" s="125" t="s">
        <v>180</v>
      </c>
      <c r="B1210" s="125">
        <v>2021</v>
      </c>
      <c r="C1210" s="125" t="s">
        <v>161</v>
      </c>
      <c r="D1210" s="125">
        <v>101</v>
      </c>
      <c r="E1210" s="125">
        <v>95</v>
      </c>
      <c r="F1210" s="125">
        <v>94.1</v>
      </c>
      <c r="G1210" s="125">
        <v>101</v>
      </c>
      <c r="H1210" s="125">
        <v>95</v>
      </c>
      <c r="I1210" s="125">
        <v>94.1</v>
      </c>
      <c r="J1210" s="125">
        <v>96</v>
      </c>
      <c r="K1210" s="125">
        <v>95</v>
      </c>
      <c r="L1210" s="125">
        <v>99</v>
      </c>
      <c r="M1210" s="125">
        <v>95</v>
      </c>
      <c r="N1210" s="125">
        <v>89</v>
      </c>
      <c r="O1210" s="125">
        <v>93.7</v>
      </c>
      <c r="P1210" s="125">
        <v>4</v>
      </c>
      <c r="Q1210" s="125">
        <v>2</v>
      </c>
      <c r="R1210" s="125">
        <v>50</v>
      </c>
    </row>
    <row r="1211" spans="1:18" x14ac:dyDescent="0.55000000000000004">
      <c r="A1211" s="125" t="s">
        <v>180</v>
      </c>
      <c r="B1211" s="125">
        <v>2021</v>
      </c>
      <c r="C1211" s="125" t="s">
        <v>162</v>
      </c>
      <c r="D1211" s="125">
        <v>101</v>
      </c>
      <c r="E1211" s="125">
        <v>97</v>
      </c>
      <c r="F1211" s="125">
        <v>96</v>
      </c>
      <c r="G1211" s="125">
        <v>101</v>
      </c>
      <c r="H1211" s="125">
        <v>97</v>
      </c>
      <c r="I1211" s="125">
        <v>96</v>
      </c>
      <c r="J1211" s="125">
        <v>96</v>
      </c>
      <c r="K1211" s="125">
        <v>95</v>
      </c>
      <c r="L1211" s="125">
        <v>99</v>
      </c>
      <c r="M1211" s="125">
        <v>95</v>
      </c>
      <c r="N1211" s="125">
        <v>90</v>
      </c>
      <c r="O1211" s="125">
        <v>94.7</v>
      </c>
      <c r="P1211" s="125">
        <v>4</v>
      </c>
      <c r="Q1211" s="125">
        <v>2</v>
      </c>
      <c r="R1211" s="125">
        <v>50</v>
      </c>
    </row>
    <row r="1212" spans="1:18" x14ac:dyDescent="0.55000000000000004">
      <c r="A1212" s="125" t="s">
        <v>180</v>
      </c>
      <c r="B1212" s="125">
        <v>2021</v>
      </c>
      <c r="C1212" s="125" t="s">
        <v>163</v>
      </c>
      <c r="D1212" s="125">
        <v>101</v>
      </c>
      <c r="E1212" s="125">
        <v>94</v>
      </c>
      <c r="F1212" s="125">
        <v>93.1</v>
      </c>
      <c r="G1212" s="125">
        <v>101</v>
      </c>
      <c r="H1212" s="125">
        <v>94</v>
      </c>
      <c r="I1212" s="125">
        <v>93.1</v>
      </c>
      <c r="J1212" s="125">
        <v>96</v>
      </c>
      <c r="K1212" s="125">
        <v>92</v>
      </c>
      <c r="L1212" s="125">
        <v>95.8</v>
      </c>
      <c r="M1212" s="125">
        <v>95</v>
      </c>
      <c r="N1212" s="125">
        <v>89</v>
      </c>
      <c r="O1212" s="125">
        <v>93.7</v>
      </c>
      <c r="P1212" s="125">
        <v>4</v>
      </c>
      <c r="Q1212" s="125">
        <v>2</v>
      </c>
      <c r="R1212" s="125">
        <v>50</v>
      </c>
    </row>
    <row r="1213" spans="1:18" x14ac:dyDescent="0.55000000000000004">
      <c r="A1213" s="125" t="s">
        <v>180</v>
      </c>
      <c r="B1213" s="125">
        <v>2021</v>
      </c>
      <c r="C1213" s="125" t="s">
        <v>164</v>
      </c>
      <c r="D1213" s="125">
        <v>101</v>
      </c>
      <c r="E1213" s="125">
        <v>98</v>
      </c>
      <c r="F1213" s="125">
        <v>97</v>
      </c>
      <c r="G1213" s="125">
        <v>101</v>
      </c>
      <c r="H1213" s="125">
        <v>98</v>
      </c>
      <c r="I1213" s="125">
        <v>97</v>
      </c>
      <c r="J1213" s="125">
        <v>96</v>
      </c>
      <c r="K1213" s="125">
        <v>95</v>
      </c>
      <c r="L1213" s="125">
        <v>99</v>
      </c>
      <c r="M1213" s="125">
        <v>95</v>
      </c>
      <c r="N1213" s="125">
        <v>90</v>
      </c>
      <c r="O1213" s="125">
        <v>94.7</v>
      </c>
      <c r="P1213" s="125">
        <v>4</v>
      </c>
      <c r="Q1213" s="125">
        <v>2</v>
      </c>
      <c r="R1213" s="125">
        <v>50</v>
      </c>
    </row>
    <row r="1214" spans="1:18" x14ac:dyDescent="0.55000000000000004">
      <c r="A1214" s="125" t="s">
        <v>180</v>
      </c>
      <c r="B1214" s="125">
        <v>2021</v>
      </c>
      <c r="C1214" s="125" t="s">
        <v>165</v>
      </c>
      <c r="D1214" s="125">
        <v>101</v>
      </c>
      <c r="E1214" s="125">
        <v>92</v>
      </c>
      <c r="F1214" s="125">
        <v>91.1</v>
      </c>
      <c r="G1214" s="125">
        <v>101</v>
      </c>
      <c r="H1214" s="125">
        <v>92</v>
      </c>
      <c r="I1214" s="125">
        <v>91.1</v>
      </c>
      <c r="J1214" s="125">
        <v>96</v>
      </c>
      <c r="K1214" s="125">
        <v>94</v>
      </c>
      <c r="L1214" s="125">
        <v>97.9</v>
      </c>
      <c r="M1214" s="125">
        <v>95</v>
      </c>
      <c r="N1214" s="125">
        <v>88</v>
      </c>
      <c r="O1214" s="125">
        <v>92.6</v>
      </c>
      <c r="P1214" s="125">
        <v>4</v>
      </c>
      <c r="Q1214" s="125">
        <v>2</v>
      </c>
      <c r="R1214" s="125">
        <v>50</v>
      </c>
    </row>
    <row r="1215" spans="1:18" x14ac:dyDescent="0.55000000000000004">
      <c r="A1215" s="125" t="s">
        <v>180</v>
      </c>
      <c r="B1215" s="125">
        <v>2021</v>
      </c>
      <c r="C1215" s="125" t="s">
        <v>166</v>
      </c>
      <c r="D1215" s="125">
        <v>101</v>
      </c>
      <c r="E1215" s="125">
        <v>93</v>
      </c>
      <c r="F1215" s="125">
        <v>92.1</v>
      </c>
      <c r="G1215" s="125">
        <v>101</v>
      </c>
      <c r="H1215" s="125">
        <v>93</v>
      </c>
      <c r="I1215" s="125">
        <v>92.1</v>
      </c>
      <c r="J1215" s="125">
        <v>96</v>
      </c>
      <c r="K1215" s="125">
        <v>93</v>
      </c>
      <c r="L1215" s="125">
        <v>96.9</v>
      </c>
      <c r="M1215" s="125">
        <v>95</v>
      </c>
      <c r="N1215" s="125">
        <v>88</v>
      </c>
      <c r="O1215" s="125">
        <v>92.6</v>
      </c>
      <c r="P1215" s="125">
        <v>4</v>
      </c>
      <c r="Q1215" s="125">
        <v>2</v>
      </c>
      <c r="R1215" s="125">
        <v>50</v>
      </c>
    </row>
    <row r="1216" spans="1:18" x14ac:dyDescent="0.55000000000000004">
      <c r="A1216" s="125" t="s">
        <v>181</v>
      </c>
      <c r="B1216" s="125">
        <v>2021</v>
      </c>
      <c r="C1216" s="125" t="s">
        <v>155</v>
      </c>
      <c r="D1216" s="125">
        <v>293</v>
      </c>
      <c r="E1216" s="125">
        <v>293</v>
      </c>
      <c r="F1216" s="125">
        <v>100</v>
      </c>
      <c r="G1216" s="125">
        <v>293</v>
      </c>
      <c r="H1216" s="125">
        <v>293</v>
      </c>
      <c r="I1216" s="125">
        <v>100</v>
      </c>
      <c r="J1216" s="125">
        <v>261</v>
      </c>
      <c r="K1216" s="125">
        <v>252</v>
      </c>
      <c r="L1216" s="125">
        <v>96.6</v>
      </c>
      <c r="M1216" s="125">
        <v>301</v>
      </c>
      <c r="N1216" s="125">
        <v>311</v>
      </c>
      <c r="O1216" s="125">
        <v>100</v>
      </c>
      <c r="P1216" s="125">
        <v>14</v>
      </c>
      <c r="Q1216" s="125">
        <v>10</v>
      </c>
      <c r="R1216" s="125">
        <v>71.400000000000006</v>
      </c>
    </row>
    <row r="1217" spans="1:18" x14ac:dyDescent="0.55000000000000004">
      <c r="A1217" s="125" t="s">
        <v>181</v>
      </c>
      <c r="B1217" s="125">
        <v>2021</v>
      </c>
      <c r="C1217" s="125" t="s">
        <v>156</v>
      </c>
      <c r="D1217" s="125">
        <v>295</v>
      </c>
      <c r="E1217" s="125">
        <v>293</v>
      </c>
      <c r="F1217" s="125">
        <v>99.3</v>
      </c>
      <c r="G1217" s="125">
        <v>295</v>
      </c>
      <c r="H1217" s="125">
        <v>293</v>
      </c>
      <c r="I1217" s="125">
        <v>99.3</v>
      </c>
      <c r="J1217" s="125">
        <v>261</v>
      </c>
      <c r="K1217" s="125">
        <v>256</v>
      </c>
      <c r="L1217" s="125">
        <v>98.1</v>
      </c>
      <c r="M1217" s="125">
        <v>303</v>
      </c>
      <c r="N1217" s="125">
        <v>275</v>
      </c>
      <c r="O1217" s="125">
        <v>90.8</v>
      </c>
      <c r="P1217" s="125">
        <v>14</v>
      </c>
      <c r="Q1217" s="125">
        <v>10</v>
      </c>
      <c r="R1217" s="125">
        <v>71.400000000000006</v>
      </c>
    </row>
    <row r="1218" spans="1:18" x14ac:dyDescent="0.55000000000000004">
      <c r="A1218" s="125" t="s">
        <v>181</v>
      </c>
      <c r="B1218" s="125">
        <v>2021</v>
      </c>
      <c r="C1218" s="125" t="s">
        <v>157</v>
      </c>
      <c r="D1218" s="125">
        <v>296</v>
      </c>
      <c r="E1218" s="125">
        <v>294</v>
      </c>
      <c r="F1218" s="125">
        <v>99.3</v>
      </c>
      <c r="G1218" s="125">
        <v>296</v>
      </c>
      <c r="H1218" s="125">
        <v>294</v>
      </c>
      <c r="I1218" s="125">
        <v>99.3</v>
      </c>
      <c r="J1218" s="125">
        <v>262</v>
      </c>
      <c r="K1218" s="125">
        <v>257</v>
      </c>
      <c r="L1218" s="125">
        <v>98.1</v>
      </c>
      <c r="M1218" s="125">
        <v>304</v>
      </c>
      <c r="N1218" s="125">
        <v>312</v>
      </c>
      <c r="O1218" s="125">
        <v>100</v>
      </c>
      <c r="P1218" s="125">
        <v>14</v>
      </c>
      <c r="Q1218" s="125">
        <v>10</v>
      </c>
      <c r="R1218" s="125">
        <v>71.400000000000006</v>
      </c>
    </row>
    <row r="1219" spans="1:18" x14ac:dyDescent="0.55000000000000004">
      <c r="A1219" s="125" t="s">
        <v>181</v>
      </c>
      <c r="B1219" s="125">
        <v>2021</v>
      </c>
      <c r="C1219" s="125" t="s">
        <v>158</v>
      </c>
      <c r="D1219" s="125">
        <v>297</v>
      </c>
      <c r="E1219" s="125">
        <v>296</v>
      </c>
      <c r="F1219" s="125">
        <v>99.7</v>
      </c>
      <c r="G1219" s="125">
        <v>297</v>
      </c>
      <c r="H1219" s="125">
        <v>296</v>
      </c>
      <c r="I1219" s="125">
        <v>99.7</v>
      </c>
      <c r="J1219" s="125">
        <v>263</v>
      </c>
      <c r="K1219" s="125">
        <v>261</v>
      </c>
      <c r="L1219" s="125">
        <v>99.2</v>
      </c>
      <c r="M1219" s="125">
        <v>305</v>
      </c>
      <c r="N1219" s="125">
        <v>319</v>
      </c>
      <c r="O1219" s="125">
        <v>100</v>
      </c>
      <c r="P1219" s="125">
        <v>14</v>
      </c>
      <c r="Q1219" s="125">
        <v>10</v>
      </c>
      <c r="R1219" s="125">
        <v>71.400000000000006</v>
      </c>
    </row>
    <row r="1220" spans="1:18" x14ac:dyDescent="0.55000000000000004">
      <c r="A1220" s="125" t="s">
        <v>181</v>
      </c>
      <c r="B1220" s="125">
        <v>2021</v>
      </c>
      <c r="C1220" s="125" t="s">
        <v>159</v>
      </c>
      <c r="D1220" s="125">
        <v>297</v>
      </c>
      <c r="E1220" s="125">
        <v>292</v>
      </c>
      <c r="F1220" s="125">
        <v>98.3</v>
      </c>
      <c r="G1220" s="125">
        <v>297</v>
      </c>
      <c r="H1220" s="125">
        <v>292</v>
      </c>
      <c r="I1220" s="125">
        <v>98.3</v>
      </c>
      <c r="J1220" s="125">
        <v>263</v>
      </c>
      <c r="K1220" s="125">
        <v>248</v>
      </c>
      <c r="L1220" s="125">
        <v>94.3</v>
      </c>
      <c r="M1220" s="125">
        <v>306</v>
      </c>
      <c r="N1220" s="125">
        <v>309</v>
      </c>
      <c r="O1220" s="125">
        <v>100</v>
      </c>
      <c r="P1220" s="125">
        <v>14</v>
      </c>
      <c r="Q1220" s="125">
        <v>9</v>
      </c>
      <c r="R1220" s="125">
        <v>64.3</v>
      </c>
    </row>
    <row r="1221" spans="1:18" x14ac:dyDescent="0.55000000000000004">
      <c r="A1221" s="125" t="s">
        <v>181</v>
      </c>
      <c r="B1221" s="125">
        <v>2021</v>
      </c>
      <c r="C1221" s="125" t="s">
        <v>160</v>
      </c>
      <c r="D1221" s="125">
        <v>298</v>
      </c>
      <c r="E1221" s="125">
        <v>297</v>
      </c>
      <c r="F1221" s="125">
        <v>99.7</v>
      </c>
      <c r="G1221" s="125">
        <v>298</v>
      </c>
      <c r="H1221" s="125">
        <v>297</v>
      </c>
      <c r="I1221" s="125">
        <v>99.7</v>
      </c>
      <c r="J1221" s="125">
        <v>263</v>
      </c>
      <c r="K1221" s="125">
        <v>258</v>
      </c>
      <c r="L1221" s="125">
        <v>98.1</v>
      </c>
      <c r="M1221" s="125">
        <v>307</v>
      </c>
      <c r="N1221" s="125">
        <v>311</v>
      </c>
      <c r="O1221" s="125">
        <v>100</v>
      </c>
      <c r="P1221" s="125">
        <v>14</v>
      </c>
      <c r="Q1221" s="125">
        <v>9</v>
      </c>
      <c r="R1221" s="125">
        <v>64.3</v>
      </c>
    </row>
    <row r="1222" spans="1:18" x14ac:dyDescent="0.55000000000000004">
      <c r="A1222" s="125" t="s">
        <v>181</v>
      </c>
      <c r="B1222" s="125">
        <v>2021</v>
      </c>
      <c r="C1222" s="125" t="s">
        <v>161</v>
      </c>
      <c r="D1222" s="125">
        <v>298</v>
      </c>
      <c r="E1222" s="125">
        <v>297</v>
      </c>
      <c r="F1222" s="125">
        <v>99.7</v>
      </c>
      <c r="G1222" s="125">
        <v>298</v>
      </c>
      <c r="H1222" s="125">
        <v>297</v>
      </c>
      <c r="I1222" s="125">
        <v>99.7</v>
      </c>
      <c r="J1222" s="125">
        <v>263</v>
      </c>
      <c r="K1222" s="125">
        <v>254</v>
      </c>
      <c r="L1222" s="125">
        <v>96.6</v>
      </c>
      <c r="M1222" s="125">
        <v>307</v>
      </c>
      <c r="N1222" s="125">
        <v>316</v>
      </c>
      <c r="O1222" s="125">
        <v>100</v>
      </c>
      <c r="P1222" s="125">
        <v>14</v>
      </c>
      <c r="Q1222" s="125">
        <v>9</v>
      </c>
      <c r="R1222" s="125">
        <v>64.3</v>
      </c>
    </row>
    <row r="1223" spans="1:18" x14ac:dyDescent="0.55000000000000004">
      <c r="A1223" s="125" t="s">
        <v>181</v>
      </c>
      <c r="B1223" s="125">
        <v>2021</v>
      </c>
      <c r="C1223" s="125" t="s">
        <v>162</v>
      </c>
      <c r="D1223" s="125">
        <v>300</v>
      </c>
      <c r="E1223" s="125">
        <v>278</v>
      </c>
      <c r="F1223" s="125">
        <v>92.7</v>
      </c>
      <c r="G1223" s="125">
        <v>300</v>
      </c>
      <c r="H1223" s="125">
        <v>278</v>
      </c>
      <c r="I1223" s="125">
        <v>92.7</v>
      </c>
      <c r="J1223" s="125">
        <v>265</v>
      </c>
      <c r="K1223" s="125">
        <v>251</v>
      </c>
      <c r="L1223" s="125">
        <v>94.7</v>
      </c>
      <c r="M1223" s="125">
        <v>309</v>
      </c>
      <c r="N1223" s="125">
        <v>314</v>
      </c>
      <c r="O1223" s="125">
        <v>100</v>
      </c>
      <c r="P1223" s="125">
        <v>14</v>
      </c>
      <c r="Q1223" s="125">
        <v>9</v>
      </c>
      <c r="R1223" s="125">
        <v>64.3</v>
      </c>
    </row>
    <row r="1224" spans="1:18" x14ac:dyDescent="0.55000000000000004">
      <c r="A1224" s="125" t="s">
        <v>181</v>
      </c>
      <c r="B1224" s="125">
        <v>2021</v>
      </c>
      <c r="C1224" s="125" t="s">
        <v>163</v>
      </c>
      <c r="D1224" s="125">
        <v>309</v>
      </c>
      <c r="E1224" s="125">
        <v>301</v>
      </c>
      <c r="F1224" s="125">
        <v>97.4</v>
      </c>
      <c r="G1224" s="125">
        <v>309</v>
      </c>
      <c r="H1224" s="125">
        <v>301</v>
      </c>
      <c r="I1224" s="125">
        <v>97.4</v>
      </c>
      <c r="J1224" s="125">
        <v>273</v>
      </c>
      <c r="K1224" s="125">
        <v>268</v>
      </c>
      <c r="L1224" s="125">
        <v>98.2</v>
      </c>
      <c r="M1224" s="125">
        <v>318</v>
      </c>
      <c r="N1224" s="125">
        <v>319</v>
      </c>
      <c r="O1224" s="125">
        <v>100</v>
      </c>
      <c r="P1224" s="125">
        <v>14</v>
      </c>
      <c r="Q1224" s="125">
        <v>9</v>
      </c>
      <c r="R1224" s="125">
        <v>64.3</v>
      </c>
    </row>
    <row r="1225" spans="1:18" x14ac:dyDescent="0.55000000000000004">
      <c r="A1225" s="125" t="s">
        <v>181</v>
      </c>
      <c r="B1225" s="125">
        <v>2021</v>
      </c>
      <c r="C1225" s="125" t="s">
        <v>164</v>
      </c>
      <c r="D1225" s="125">
        <v>314</v>
      </c>
      <c r="E1225" s="125">
        <v>300</v>
      </c>
      <c r="F1225" s="125">
        <v>95.5</v>
      </c>
      <c r="G1225" s="125">
        <v>314</v>
      </c>
      <c r="H1225" s="125">
        <v>300</v>
      </c>
      <c r="I1225" s="125">
        <v>95.5</v>
      </c>
      <c r="J1225" s="125">
        <v>278</v>
      </c>
      <c r="K1225" s="125">
        <v>268</v>
      </c>
      <c r="L1225" s="125">
        <v>96.4</v>
      </c>
      <c r="M1225" s="125">
        <v>323</v>
      </c>
      <c r="N1225" s="125">
        <v>322</v>
      </c>
      <c r="O1225" s="125">
        <v>99.7</v>
      </c>
      <c r="P1225" s="125">
        <v>14</v>
      </c>
      <c r="Q1225" s="125">
        <v>8</v>
      </c>
      <c r="R1225" s="125">
        <v>57.1</v>
      </c>
    </row>
    <row r="1226" spans="1:18" x14ac:dyDescent="0.55000000000000004">
      <c r="A1226" s="125" t="s">
        <v>181</v>
      </c>
      <c r="B1226" s="125">
        <v>2021</v>
      </c>
      <c r="C1226" s="125" t="s">
        <v>165</v>
      </c>
      <c r="D1226" s="125">
        <v>314</v>
      </c>
      <c r="E1226" s="125">
        <v>299</v>
      </c>
      <c r="F1226" s="125">
        <v>95.2</v>
      </c>
      <c r="G1226" s="125">
        <v>314</v>
      </c>
      <c r="H1226" s="125">
        <v>299</v>
      </c>
      <c r="I1226" s="125">
        <v>95.2</v>
      </c>
      <c r="J1226" s="125">
        <v>278</v>
      </c>
      <c r="K1226" s="125">
        <v>264</v>
      </c>
      <c r="L1226" s="125">
        <v>95</v>
      </c>
      <c r="M1226" s="125">
        <v>323</v>
      </c>
      <c r="N1226" s="125">
        <v>325</v>
      </c>
      <c r="O1226" s="125">
        <v>100</v>
      </c>
      <c r="P1226" s="125">
        <v>14</v>
      </c>
      <c r="Q1226" s="125">
        <v>8</v>
      </c>
      <c r="R1226" s="125">
        <v>57.1</v>
      </c>
    </row>
    <row r="1227" spans="1:18" x14ac:dyDescent="0.55000000000000004">
      <c r="A1227" s="125" t="s">
        <v>181</v>
      </c>
      <c r="B1227" s="125">
        <v>2021</v>
      </c>
      <c r="C1227" s="125" t="s">
        <v>166</v>
      </c>
      <c r="D1227" s="125">
        <v>315</v>
      </c>
      <c r="E1227" s="125">
        <v>301</v>
      </c>
      <c r="F1227" s="125">
        <v>95.6</v>
      </c>
      <c r="G1227" s="125">
        <v>315</v>
      </c>
      <c r="H1227" s="125">
        <v>301</v>
      </c>
      <c r="I1227" s="125">
        <v>95.6</v>
      </c>
      <c r="J1227" s="125">
        <v>278</v>
      </c>
      <c r="K1227" s="125">
        <v>260</v>
      </c>
      <c r="L1227" s="125">
        <v>93.5</v>
      </c>
      <c r="M1227" s="125">
        <v>324</v>
      </c>
      <c r="N1227" s="125">
        <v>292</v>
      </c>
      <c r="O1227" s="125">
        <v>90.1</v>
      </c>
      <c r="P1227" s="125">
        <v>14</v>
      </c>
      <c r="Q1227" s="125">
        <v>9</v>
      </c>
      <c r="R1227" s="125">
        <v>64.3</v>
      </c>
    </row>
    <row r="1228" spans="1:18" x14ac:dyDescent="0.55000000000000004">
      <c r="A1228" s="125" t="s">
        <v>182</v>
      </c>
      <c r="B1228" s="125">
        <v>2021</v>
      </c>
      <c r="C1228" s="125" t="s">
        <v>155</v>
      </c>
      <c r="D1228" s="125">
        <v>59</v>
      </c>
      <c r="E1228" s="125">
        <v>56</v>
      </c>
      <c r="F1228" s="125">
        <v>94.9</v>
      </c>
      <c r="G1228" s="125">
        <v>59</v>
      </c>
      <c r="H1228" s="125">
        <v>56</v>
      </c>
      <c r="I1228" s="125">
        <v>94.9</v>
      </c>
      <c r="J1228" s="125">
        <v>57</v>
      </c>
      <c r="K1228" s="125">
        <v>50</v>
      </c>
      <c r="L1228" s="125">
        <v>87.7</v>
      </c>
      <c r="M1228" s="125">
        <v>62</v>
      </c>
      <c r="N1228" s="125">
        <v>54</v>
      </c>
      <c r="O1228" s="125">
        <v>87.1</v>
      </c>
      <c r="P1228" s="125">
        <v>9</v>
      </c>
      <c r="Q1228" s="125">
        <v>1</v>
      </c>
      <c r="R1228" s="125">
        <v>11.1</v>
      </c>
    </row>
    <row r="1229" spans="1:18" x14ac:dyDescent="0.55000000000000004">
      <c r="A1229" s="125" t="s">
        <v>182</v>
      </c>
      <c r="B1229" s="125">
        <v>2021</v>
      </c>
      <c r="C1229" s="125" t="s">
        <v>156</v>
      </c>
      <c r="D1229" s="125">
        <v>59</v>
      </c>
      <c r="E1229" s="125">
        <v>57</v>
      </c>
      <c r="F1229" s="125">
        <v>96.6</v>
      </c>
      <c r="G1229" s="125">
        <v>59</v>
      </c>
      <c r="H1229" s="125">
        <v>57</v>
      </c>
      <c r="I1229" s="125">
        <v>96.6</v>
      </c>
      <c r="J1229" s="125">
        <v>57</v>
      </c>
      <c r="K1229" s="125">
        <v>51</v>
      </c>
      <c r="L1229" s="125">
        <v>89.5</v>
      </c>
      <c r="M1229" s="125">
        <v>62</v>
      </c>
      <c r="N1229" s="125">
        <v>57</v>
      </c>
      <c r="O1229" s="125">
        <v>91.9</v>
      </c>
      <c r="P1229" s="125">
        <v>9</v>
      </c>
      <c r="Q1229" s="125">
        <v>1</v>
      </c>
      <c r="R1229" s="125">
        <v>11.1</v>
      </c>
    </row>
    <row r="1230" spans="1:18" x14ac:dyDescent="0.55000000000000004">
      <c r="A1230" s="125" t="s">
        <v>182</v>
      </c>
      <c r="B1230" s="125">
        <v>2021</v>
      </c>
      <c r="C1230" s="125" t="s">
        <v>157</v>
      </c>
      <c r="D1230" s="125">
        <v>59</v>
      </c>
      <c r="E1230" s="125">
        <v>53</v>
      </c>
      <c r="F1230" s="125">
        <v>89.8</v>
      </c>
      <c r="G1230" s="125">
        <v>59</v>
      </c>
      <c r="H1230" s="125">
        <v>53</v>
      </c>
      <c r="I1230" s="125">
        <v>89.8</v>
      </c>
      <c r="J1230" s="125">
        <v>57</v>
      </c>
      <c r="K1230" s="125">
        <v>48</v>
      </c>
      <c r="L1230" s="125">
        <v>84.2</v>
      </c>
      <c r="M1230" s="125">
        <v>62</v>
      </c>
      <c r="N1230" s="125">
        <v>50</v>
      </c>
      <c r="O1230" s="125">
        <v>80.599999999999994</v>
      </c>
      <c r="P1230" s="125">
        <v>9</v>
      </c>
      <c r="Q1230" s="125">
        <v>1</v>
      </c>
      <c r="R1230" s="125">
        <v>11.1</v>
      </c>
    </row>
    <row r="1231" spans="1:18" x14ac:dyDescent="0.55000000000000004">
      <c r="A1231" s="125" t="s">
        <v>182</v>
      </c>
      <c r="B1231" s="125">
        <v>2021</v>
      </c>
      <c r="C1231" s="125" t="s">
        <v>158</v>
      </c>
      <c r="D1231" s="125">
        <v>59</v>
      </c>
      <c r="E1231" s="125">
        <v>54</v>
      </c>
      <c r="F1231" s="125">
        <v>91.5</v>
      </c>
      <c r="G1231" s="125">
        <v>59</v>
      </c>
      <c r="H1231" s="125">
        <v>54</v>
      </c>
      <c r="I1231" s="125">
        <v>91.5</v>
      </c>
      <c r="J1231" s="125">
        <v>57</v>
      </c>
      <c r="K1231" s="125">
        <v>52</v>
      </c>
      <c r="L1231" s="125">
        <v>91.2</v>
      </c>
      <c r="M1231" s="125">
        <v>62</v>
      </c>
      <c r="N1231" s="125">
        <v>50</v>
      </c>
      <c r="O1231" s="125">
        <v>80.599999999999994</v>
      </c>
      <c r="P1231" s="125">
        <v>9</v>
      </c>
      <c r="Q1231" s="125">
        <v>2</v>
      </c>
      <c r="R1231" s="125">
        <v>22.2</v>
      </c>
    </row>
    <row r="1232" spans="1:18" x14ac:dyDescent="0.55000000000000004">
      <c r="A1232" s="125" t="s">
        <v>182</v>
      </c>
      <c r="B1232" s="125">
        <v>2021</v>
      </c>
      <c r="C1232" s="125" t="s">
        <v>159</v>
      </c>
      <c r="D1232" s="125">
        <v>59</v>
      </c>
      <c r="E1232" s="125">
        <v>55</v>
      </c>
      <c r="F1232" s="125">
        <v>93.2</v>
      </c>
      <c r="G1232" s="125">
        <v>59</v>
      </c>
      <c r="H1232" s="125">
        <v>55</v>
      </c>
      <c r="I1232" s="125">
        <v>93.2</v>
      </c>
      <c r="J1232" s="125">
        <v>57</v>
      </c>
      <c r="K1232" s="125">
        <v>52</v>
      </c>
      <c r="L1232" s="125">
        <v>91.2</v>
      </c>
      <c r="M1232" s="125">
        <v>62</v>
      </c>
      <c r="N1232" s="125">
        <v>56</v>
      </c>
      <c r="O1232" s="125">
        <v>90.3</v>
      </c>
      <c r="P1232" s="125">
        <v>9</v>
      </c>
      <c r="Q1232" s="125">
        <v>1</v>
      </c>
      <c r="R1232" s="125">
        <v>11.1</v>
      </c>
    </row>
    <row r="1233" spans="1:18" x14ac:dyDescent="0.55000000000000004">
      <c r="A1233" s="125" t="s">
        <v>182</v>
      </c>
      <c r="B1233" s="125">
        <v>2021</v>
      </c>
      <c r="C1233" s="125" t="s">
        <v>160</v>
      </c>
      <c r="D1233" s="125">
        <v>59</v>
      </c>
      <c r="E1233" s="125">
        <v>51</v>
      </c>
      <c r="F1233" s="125">
        <v>86.4</v>
      </c>
      <c r="G1233" s="125">
        <v>59</v>
      </c>
      <c r="H1233" s="125">
        <v>51</v>
      </c>
      <c r="I1233" s="125">
        <v>86.4</v>
      </c>
      <c r="J1233" s="125">
        <v>57</v>
      </c>
      <c r="K1233" s="125">
        <v>52</v>
      </c>
      <c r="L1233" s="125">
        <v>91.2</v>
      </c>
      <c r="M1233" s="125">
        <v>62</v>
      </c>
      <c r="N1233" s="125">
        <v>52</v>
      </c>
      <c r="O1233" s="125">
        <v>83.9</v>
      </c>
      <c r="P1233" s="125">
        <v>9</v>
      </c>
      <c r="Q1233" s="125">
        <v>1</v>
      </c>
      <c r="R1233" s="125">
        <v>11.1</v>
      </c>
    </row>
    <row r="1234" spans="1:18" x14ac:dyDescent="0.55000000000000004">
      <c r="A1234" s="125" t="s">
        <v>182</v>
      </c>
      <c r="B1234" s="125">
        <v>2021</v>
      </c>
      <c r="C1234" s="125" t="s">
        <v>161</v>
      </c>
      <c r="D1234" s="125">
        <v>59</v>
      </c>
      <c r="E1234" s="125">
        <v>55</v>
      </c>
      <c r="F1234" s="125">
        <v>93.2</v>
      </c>
      <c r="G1234" s="125">
        <v>59</v>
      </c>
      <c r="H1234" s="125">
        <v>55</v>
      </c>
      <c r="I1234" s="125">
        <v>93.2</v>
      </c>
      <c r="J1234" s="125">
        <v>57</v>
      </c>
      <c r="K1234" s="125">
        <v>52</v>
      </c>
      <c r="L1234" s="125">
        <v>91.2</v>
      </c>
      <c r="M1234" s="125">
        <v>62</v>
      </c>
      <c r="N1234" s="125">
        <v>57</v>
      </c>
      <c r="O1234" s="125">
        <v>91.9</v>
      </c>
      <c r="P1234" s="125">
        <v>9</v>
      </c>
      <c r="Q1234" s="125">
        <v>1</v>
      </c>
      <c r="R1234" s="125">
        <v>11.1</v>
      </c>
    </row>
    <row r="1235" spans="1:18" x14ac:dyDescent="0.55000000000000004">
      <c r="A1235" s="125" t="s">
        <v>182</v>
      </c>
      <c r="B1235" s="125">
        <v>2021</v>
      </c>
      <c r="C1235" s="125" t="s">
        <v>162</v>
      </c>
      <c r="D1235" s="125">
        <v>59</v>
      </c>
      <c r="E1235" s="125">
        <v>55</v>
      </c>
      <c r="F1235" s="125">
        <v>93.2</v>
      </c>
      <c r="G1235" s="125">
        <v>59</v>
      </c>
      <c r="H1235" s="125">
        <v>55</v>
      </c>
      <c r="I1235" s="125">
        <v>93.2</v>
      </c>
      <c r="J1235" s="125">
        <v>57</v>
      </c>
      <c r="K1235" s="125">
        <v>52</v>
      </c>
      <c r="L1235" s="125">
        <v>91.2</v>
      </c>
      <c r="M1235" s="125">
        <v>62</v>
      </c>
      <c r="N1235" s="125">
        <v>57</v>
      </c>
      <c r="O1235" s="125">
        <v>91.9</v>
      </c>
      <c r="P1235" s="125">
        <v>9</v>
      </c>
      <c r="Q1235" s="125">
        <v>1</v>
      </c>
      <c r="R1235" s="125">
        <v>11.1</v>
      </c>
    </row>
    <row r="1236" spans="1:18" x14ac:dyDescent="0.55000000000000004">
      <c r="A1236" s="125" t="s">
        <v>182</v>
      </c>
      <c r="B1236" s="125">
        <v>2021</v>
      </c>
      <c r="C1236" s="125" t="s">
        <v>163</v>
      </c>
      <c r="D1236" s="125">
        <v>59</v>
      </c>
      <c r="E1236" s="125">
        <v>56</v>
      </c>
      <c r="F1236" s="125">
        <v>94.9</v>
      </c>
      <c r="G1236" s="125">
        <v>59</v>
      </c>
      <c r="H1236" s="125">
        <v>56</v>
      </c>
      <c r="I1236" s="125">
        <v>94.9</v>
      </c>
      <c r="J1236" s="125">
        <v>57</v>
      </c>
      <c r="K1236" s="125">
        <v>50</v>
      </c>
      <c r="L1236" s="125">
        <v>87.7</v>
      </c>
      <c r="M1236" s="125">
        <v>62</v>
      </c>
      <c r="N1236" s="125">
        <v>55</v>
      </c>
      <c r="O1236" s="125">
        <v>88.7</v>
      </c>
      <c r="P1236" s="125">
        <v>9</v>
      </c>
      <c r="Q1236" s="125">
        <v>2</v>
      </c>
      <c r="R1236" s="125">
        <v>22.2</v>
      </c>
    </row>
    <row r="1237" spans="1:18" x14ac:dyDescent="0.55000000000000004">
      <c r="A1237" s="125" t="s">
        <v>182</v>
      </c>
      <c r="B1237" s="125">
        <v>2021</v>
      </c>
      <c r="C1237" s="125" t="s">
        <v>164</v>
      </c>
      <c r="D1237" s="125">
        <v>59</v>
      </c>
      <c r="E1237" s="125">
        <v>54</v>
      </c>
      <c r="F1237" s="125">
        <v>91.5</v>
      </c>
      <c r="G1237" s="125">
        <v>59</v>
      </c>
      <c r="H1237" s="125">
        <v>54</v>
      </c>
      <c r="I1237" s="125">
        <v>91.5</v>
      </c>
      <c r="J1237" s="125">
        <v>57</v>
      </c>
      <c r="K1237" s="125">
        <v>49</v>
      </c>
      <c r="L1237" s="125">
        <v>86</v>
      </c>
      <c r="M1237" s="125">
        <v>62</v>
      </c>
      <c r="N1237" s="125">
        <v>56</v>
      </c>
      <c r="O1237" s="125">
        <v>90.3</v>
      </c>
      <c r="P1237" s="125">
        <v>9</v>
      </c>
      <c r="Q1237" s="125">
        <v>1</v>
      </c>
      <c r="R1237" s="125">
        <v>11.1</v>
      </c>
    </row>
    <row r="1238" spans="1:18" x14ac:dyDescent="0.55000000000000004">
      <c r="A1238" s="125" t="s">
        <v>182</v>
      </c>
      <c r="B1238" s="125">
        <v>2021</v>
      </c>
      <c r="C1238" s="125" t="s">
        <v>165</v>
      </c>
      <c r="D1238" s="125">
        <v>59</v>
      </c>
      <c r="E1238" s="125">
        <v>54</v>
      </c>
      <c r="F1238" s="125">
        <v>91.5</v>
      </c>
      <c r="G1238" s="125">
        <v>59</v>
      </c>
      <c r="H1238" s="125">
        <v>54</v>
      </c>
      <c r="I1238" s="125">
        <v>91.5</v>
      </c>
      <c r="J1238" s="125">
        <v>57</v>
      </c>
      <c r="K1238" s="125">
        <v>50</v>
      </c>
      <c r="L1238" s="125">
        <v>87.7</v>
      </c>
      <c r="M1238" s="125">
        <v>62</v>
      </c>
      <c r="N1238" s="125">
        <v>57</v>
      </c>
      <c r="O1238" s="125">
        <v>91.9</v>
      </c>
      <c r="P1238" s="125">
        <v>9</v>
      </c>
      <c r="Q1238" s="125">
        <v>1</v>
      </c>
      <c r="R1238" s="125">
        <v>11.1</v>
      </c>
    </row>
    <row r="1239" spans="1:18" x14ac:dyDescent="0.55000000000000004">
      <c r="A1239" s="125" t="s">
        <v>182</v>
      </c>
      <c r="B1239" s="125">
        <v>2021</v>
      </c>
      <c r="C1239" s="125" t="s">
        <v>166</v>
      </c>
      <c r="D1239" s="125">
        <v>59</v>
      </c>
      <c r="E1239" s="125">
        <v>53</v>
      </c>
      <c r="F1239" s="125">
        <v>89.8</v>
      </c>
      <c r="G1239" s="125">
        <v>59</v>
      </c>
      <c r="H1239" s="125">
        <v>53</v>
      </c>
      <c r="I1239" s="125">
        <v>89.8</v>
      </c>
      <c r="J1239" s="125">
        <v>57</v>
      </c>
      <c r="K1239" s="125">
        <v>49</v>
      </c>
      <c r="L1239" s="125">
        <v>86</v>
      </c>
      <c r="M1239" s="125">
        <v>62</v>
      </c>
      <c r="N1239" s="125">
        <v>55</v>
      </c>
      <c r="O1239" s="125">
        <v>88.7</v>
      </c>
      <c r="P1239" s="125">
        <v>9</v>
      </c>
      <c r="Q1239" s="125">
        <v>1</v>
      </c>
      <c r="R1239" s="125">
        <v>11.1</v>
      </c>
    </row>
    <row r="1240" spans="1:18" x14ac:dyDescent="0.55000000000000004">
      <c r="A1240" s="125" t="s">
        <v>183</v>
      </c>
      <c r="B1240" s="125">
        <v>2021</v>
      </c>
      <c r="C1240" s="125" t="s">
        <v>155</v>
      </c>
      <c r="D1240" s="125">
        <v>242</v>
      </c>
      <c r="E1240" s="125">
        <v>235</v>
      </c>
      <c r="F1240" s="125">
        <v>97.1</v>
      </c>
      <c r="G1240" s="125">
        <v>242</v>
      </c>
      <c r="H1240" s="125">
        <v>235</v>
      </c>
      <c r="I1240" s="125">
        <v>97.1</v>
      </c>
      <c r="J1240" s="125">
        <v>207</v>
      </c>
      <c r="K1240" s="125">
        <v>199</v>
      </c>
      <c r="L1240" s="125">
        <v>96.1</v>
      </c>
      <c r="M1240" s="125">
        <v>250</v>
      </c>
      <c r="N1240" s="125">
        <v>264</v>
      </c>
      <c r="O1240" s="125">
        <v>100</v>
      </c>
      <c r="P1240" s="125">
        <v>3</v>
      </c>
      <c r="Q1240" s="125">
        <v>0</v>
      </c>
      <c r="R1240" s="125">
        <v>0</v>
      </c>
    </row>
    <row r="1241" spans="1:18" x14ac:dyDescent="0.55000000000000004">
      <c r="A1241" s="125" t="s">
        <v>183</v>
      </c>
      <c r="B1241" s="125">
        <v>2021</v>
      </c>
      <c r="C1241" s="125" t="s">
        <v>156</v>
      </c>
      <c r="D1241" s="125">
        <v>243</v>
      </c>
      <c r="E1241" s="125">
        <v>234</v>
      </c>
      <c r="F1241" s="125">
        <v>96.3</v>
      </c>
      <c r="G1241" s="125">
        <v>243</v>
      </c>
      <c r="H1241" s="125">
        <v>234</v>
      </c>
      <c r="I1241" s="125">
        <v>96.3</v>
      </c>
      <c r="J1241" s="125">
        <v>207</v>
      </c>
      <c r="K1241" s="125">
        <v>198</v>
      </c>
      <c r="L1241" s="125">
        <v>95.7</v>
      </c>
      <c r="M1241" s="125">
        <v>251</v>
      </c>
      <c r="N1241" s="125">
        <v>263</v>
      </c>
      <c r="O1241" s="125">
        <v>100</v>
      </c>
      <c r="P1241" s="125">
        <v>3</v>
      </c>
      <c r="Q1241" s="125">
        <v>0</v>
      </c>
      <c r="R1241" s="125">
        <v>0</v>
      </c>
    </row>
    <row r="1242" spans="1:18" x14ac:dyDescent="0.55000000000000004">
      <c r="A1242" s="125" t="s">
        <v>183</v>
      </c>
      <c r="B1242" s="125">
        <v>2021</v>
      </c>
      <c r="C1242" s="125" t="s">
        <v>157</v>
      </c>
      <c r="D1242" s="125">
        <v>246</v>
      </c>
      <c r="E1242" s="125">
        <v>231</v>
      </c>
      <c r="F1242" s="125">
        <v>93.9</v>
      </c>
      <c r="G1242" s="125">
        <v>246</v>
      </c>
      <c r="H1242" s="125">
        <v>231</v>
      </c>
      <c r="I1242" s="125">
        <v>93.9</v>
      </c>
      <c r="J1242" s="125">
        <v>210</v>
      </c>
      <c r="K1242" s="125">
        <v>196</v>
      </c>
      <c r="L1242" s="125">
        <v>93.3</v>
      </c>
      <c r="M1242" s="125">
        <v>254</v>
      </c>
      <c r="N1242" s="125">
        <v>265</v>
      </c>
      <c r="O1242" s="125">
        <v>100</v>
      </c>
      <c r="P1242" s="125">
        <v>3</v>
      </c>
      <c r="Q1242" s="125">
        <v>0</v>
      </c>
      <c r="R1242" s="125">
        <v>0</v>
      </c>
    </row>
    <row r="1243" spans="1:18" x14ac:dyDescent="0.55000000000000004">
      <c r="A1243" s="125" t="s">
        <v>183</v>
      </c>
      <c r="B1243" s="125">
        <v>2021</v>
      </c>
      <c r="C1243" s="125" t="s">
        <v>158</v>
      </c>
      <c r="D1243" s="125">
        <v>248</v>
      </c>
      <c r="E1243" s="125">
        <v>236</v>
      </c>
      <c r="F1243" s="125">
        <v>95.2</v>
      </c>
      <c r="G1243" s="125">
        <v>248</v>
      </c>
      <c r="H1243" s="125">
        <v>236</v>
      </c>
      <c r="I1243" s="125">
        <v>95.2</v>
      </c>
      <c r="J1243" s="125">
        <v>210</v>
      </c>
      <c r="K1243" s="125">
        <v>203</v>
      </c>
      <c r="L1243" s="125">
        <v>96.7</v>
      </c>
      <c r="M1243" s="125">
        <v>256</v>
      </c>
      <c r="N1243" s="125">
        <v>253</v>
      </c>
      <c r="O1243" s="125">
        <v>98.8</v>
      </c>
      <c r="P1243" s="125">
        <v>3</v>
      </c>
      <c r="Q1243" s="125">
        <v>0</v>
      </c>
      <c r="R1243" s="125">
        <v>0</v>
      </c>
    </row>
    <row r="1244" spans="1:18" x14ac:dyDescent="0.55000000000000004">
      <c r="A1244" s="125" t="s">
        <v>183</v>
      </c>
      <c r="B1244" s="125">
        <v>2021</v>
      </c>
      <c r="C1244" s="125" t="s">
        <v>159</v>
      </c>
      <c r="D1244" s="125">
        <v>249</v>
      </c>
      <c r="E1244" s="125">
        <v>236</v>
      </c>
      <c r="F1244" s="125">
        <v>94.8</v>
      </c>
      <c r="G1244" s="125">
        <v>249</v>
      </c>
      <c r="H1244" s="125">
        <v>236</v>
      </c>
      <c r="I1244" s="125">
        <v>94.8</v>
      </c>
      <c r="J1244" s="125">
        <v>210</v>
      </c>
      <c r="K1244" s="125">
        <v>203</v>
      </c>
      <c r="L1244" s="125">
        <v>96.7</v>
      </c>
      <c r="M1244" s="125">
        <v>257</v>
      </c>
      <c r="N1244" s="125">
        <v>265</v>
      </c>
      <c r="O1244" s="125">
        <v>100</v>
      </c>
      <c r="P1244" s="125">
        <v>3</v>
      </c>
      <c r="Q1244" s="125">
        <v>0</v>
      </c>
      <c r="R1244" s="125">
        <v>0</v>
      </c>
    </row>
    <row r="1245" spans="1:18" x14ac:dyDescent="0.55000000000000004">
      <c r="A1245" s="125" t="s">
        <v>183</v>
      </c>
      <c r="B1245" s="125">
        <v>2021</v>
      </c>
      <c r="C1245" s="125" t="s">
        <v>160</v>
      </c>
      <c r="D1245" s="125">
        <v>250</v>
      </c>
      <c r="E1245" s="125">
        <v>239</v>
      </c>
      <c r="F1245" s="125">
        <v>95.6</v>
      </c>
      <c r="G1245" s="125">
        <v>250</v>
      </c>
      <c r="H1245" s="125">
        <v>239</v>
      </c>
      <c r="I1245" s="125">
        <v>95.6</v>
      </c>
      <c r="J1245" s="125">
        <v>210</v>
      </c>
      <c r="K1245" s="125">
        <v>200</v>
      </c>
      <c r="L1245" s="125">
        <v>95.2</v>
      </c>
      <c r="M1245" s="125">
        <v>259</v>
      </c>
      <c r="N1245" s="125">
        <v>241</v>
      </c>
      <c r="O1245" s="125">
        <v>93.1</v>
      </c>
      <c r="P1245" s="125">
        <v>3</v>
      </c>
      <c r="Q1245" s="125">
        <v>0</v>
      </c>
      <c r="R1245" s="125">
        <v>0</v>
      </c>
    </row>
    <row r="1246" spans="1:18" x14ac:dyDescent="0.55000000000000004">
      <c r="A1246" s="125" t="s">
        <v>183</v>
      </c>
      <c r="B1246" s="125">
        <v>2021</v>
      </c>
      <c r="C1246" s="125" t="s">
        <v>161</v>
      </c>
      <c r="D1246" s="125">
        <v>250</v>
      </c>
      <c r="E1246" s="125">
        <v>240</v>
      </c>
      <c r="F1246" s="125">
        <v>96</v>
      </c>
      <c r="G1246" s="125">
        <v>250</v>
      </c>
      <c r="H1246" s="125">
        <v>240</v>
      </c>
      <c r="I1246" s="125">
        <v>96</v>
      </c>
      <c r="J1246" s="125">
        <v>210</v>
      </c>
      <c r="K1246" s="125">
        <v>202</v>
      </c>
      <c r="L1246" s="125">
        <v>96.2</v>
      </c>
      <c r="M1246" s="125">
        <v>259</v>
      </c>
      <c r="N1246" s="125">
        <v>271</v>
      </c>
      <c r="O1246" s="125">
        <v>100</v>
      </c>
      <c r="P1246" s="125">
        <v>3</v>
      </c>
      <c r="Q1246" s="125">
        <v>0</v>
      </c>
      <c r="R1246" s="125">
        <v>0</v>
      </c>
    </row>
    <row r="1247" spans="1:18" x14ac:dyDescent="0.55000000000000004">
      <c r="A1247" s="125" t="s">
        <v>183</v>
      </c>
      <c r="B1247" s="125">
        <v>2021</v>
      </c>
      <c r="C1247" s="125" t="s">
        <v>162</v>
      </c>
      <c r="D1247" s="125">
        <v>251</v>
      </c>
      <c r="E1247" s="125">
        <v>234</v>
      </c>
      <c r="F1247" s="125">
        <v>93.2</v>
      </c>
      <c r="G1247" s="125">
        <v>251</v>
      </c>
      <c r="H1247" s="125">
        <v>234</v>
      </c>
      <c r="I1247" s="125">
        <v>93.2</v>
      </c>
      <c r="J1247" s="125">
        <v>211</v>
      </c>
      <c r="K1247" s="125">
        <v>197</v>
      </c>
      <c r="L1247" s="125">
        <v>93.4</v>
      </c>
      <c r="M1247" s="125">
        <v>260</v>
      </c>
      <c r="N1247" s="125">
        <v>222</v>
      </c>
      <c r="O1247" s="125">
        <v>85.4</v>
      </c>
      <c r="P1247" s="125">
        <v>3</v>
      </c>
      <c r="Q1247" s="125">
        <v>0</v>
      </c>
      <c r="R1247" s="125">
        <v>0</v>
      </c>
    </row>
    <row r="1248" spans="1:18" x14ac:dyDescent="0.55000000000000004">
      <c r="A1248" s="125" t="s">
        <v>183</v>
      </c>
      <c r="B1248" s="125">
        <v>2021</v>
      </c>
      <c r="C1248" s="125" t="s">
        <v>163</v>
      </c>
      <c r="D1248" s="125">
        <v>253</v>
      </c>
      <c r="E1248" s="125">
        <v>239</v>
      </c>
      <c r="F1248" s="125">
        <v>94.5</v>
      </c>
      <c r="G1248" s="125">
        <v>253</v>
      </c>
      <c r="H1248" s="125">
        <v>239</v>
      </c>
      <c r="I1248" s="125">
        <v>94.5</v>
      </c>
      <c r="J1248" s="125">
        <v>214</v>
      </c>
      <c r="K1248" s="125">
        <v>196</v>
      </c>
      <c r="L1248" s="125">
        <v>91.6</v>
      </c>
      <c r="M1248" s="125">
        <v>263</v>
      </c>
      <c r="N1248" s="125">
        <v>272</v>
      </c>
      <c r="O1248" s="125">
        <v>100</v>
      </c>
      <c r="P1248" s="125">
        <v>3</v>
      </c>
      <c r="Q1248" s="125">
        <v>0</v>
      </c>
      <c r="R1248" s="125">
        <v>0</v>
      </c>
    </row>
    <row r="1249" spans="1:18" x14ac:dyDescent="0.55000000000000004">
      <c r="A1249" s="125" t="s">
        <v>183</v>
      </c>
      <c r="B1249" s="125">
        <v>2021</v>
      </c>
      <c r="C1249" s="125" t="s">
        <v>164</v>
      </c>
      <c r="D1249" s="125">
        <v>255</v>
      </c>
      <c r="E1249" s="125">
        <v>238</v>
      </c>
      <c r="F1249" s="125">
        <v>93.3</v>
      </c>
      <c r="G1249" s="125">
        <v>255</v>
      </c>
      <c r="H1249" s="125">
        <v>238</v>
      </c>
      <c r="I1249" s="125">
        <v>93.3</v>
      </c>
      <c r="J1249" s="125">
        <v>215</v>
      </c>
      <c r="K1249" s="125">
        <v>201</v>
      </c>
      <c r="L1249" s="125">
        <v>93.5</v>
      </c>
      <c r="M1249" s="125">
        <v>265</v>
      </c>
      <c r="N1249" s="125">
        <v>257</v>
      </c>
      <c r="O1249" s="125">
        <v>97</v>
      </c>
      <c r="P1249" s="125">
        <v>3</v>
      </c>
      <c r="Q1249" s="125">
        <v>0</v>
      </c>
      <c r="R1249" s="125">
        <v>0</v>
      </c>
    </row>
    <row r="1250" spans="1:18" x14ac:dyDescent="0.55000000000000004">
      <c r="A1250" s="125" t="s">
        <v>183</v>
      </c>
      <c r="B1250" s="125">
        <v>2021</v>
      </c>
      <c r="C1250" s="125" t="s">
        <v>165</v>
      </c>
      <c r="D1250" s="125">
        <v>257</v>
      </c>
      <c r="E1250" s="125">
        <v>237</v>
      </c>
      <c r="F1250" s="125">
        <v>92.2</v>
      </c>
      <c r="G1250" s="125">
        <v>257</v>
      </c>
      <c r="H1250" s="125">
        <v>237</v>
      </c>
      <c r="I1250" s="125">
        <v>92.2</v>
      </c>
      <c r="J1250" s="125">
        <v>217</v>
      </c>
      <c r="K1250" s="125">
        <v>188</v>
      </c>
      <c r="L1250" s="125">
        <v>86.6</v>
      </c>
      <c r="M1250" s="125">
        <v>267</v>
      </c>
      <c r="N1250" s="125">
        <v>265</v>
      </c>
      <c r="O1250" s="125">
        <v>99.3</v>
      </c>
      <c r="P1250" s="125">
        <v>3</v>
      </c>
      <c r="Q1250" s="125">
        <v>0</v>
      </c>
      <c r="R1250" s="125">
        <v>0</v>
      </c>
    </row>
    <row r="1251" spans="1:18" x14ac:dyDescent="0.55000000000000004">
      <c r="A1251" s="125" t="s">
        <v>183</v>
      </c>
      <c r="B1251" s="125">
        <v>2021</v>
      </c>
      <c r="C1251" s="125" t="s">
        <v>166</v>
      </c>
      <c r="D1251" s="125">
        <v>258</v>
      </c>
      <c r="E1251" s="125">
        <v>232</v>
      </c>
      <c r="F1251" s="125">
        <v>89.9</v>
      </c>
      <c r="G1251" s="125">
        <v>258</v>
      </c>
      <c r="H1251" s="125">
        <v>232</v>
      </c>
      <c r="I1251" s="125">
        <v>89.9</v>
      </c>
      <c r="J1251" s="125">
        <v>218</v>
      </c>
      <c r="K1251" s="125">
        <v>197</v>
      </c>
      <c r="L1251" s="125">
        <v>90.4</v>
      </c>
      <c r="M1251" s="125">
        <v>268</v>
      </c>
      <c r="N1251" s="125">
        <v>263</v>
      </c>
      <c r="O1251" s="125">
        <v>98.1</v>
      </c>
      <c r="P1251" s="125">
        <v>3</v>
      </c>
      <c r="Q1251" s="125">
        <v>0</v>
      </c>
      <c r="R1251" s="125">
        <v>0</v>
      </c>
    </row>
    <row r="1252" spans="1:18" x14ac:dyDescent="0.55000000000000004">
      <c r="A1252" s="125" t="s">
        <v>184</v>
      </c>
      <c r="B1252" s="125">
        <v>2021</v>
      </c>
      <c r="C1252" s="125" t="s">
        <v>155</v>
      </c>
      <c r="D1252" s="125">
        <v>282</v>
      </c>
      <c r="E1252" s="125">
        <v>287</v>
      </c>
      <c r="F1252" s="125">
        <v>100</v>
      </c>
      <c r="G1252" s="125">
        <v>282</v>
      </c>
      <c r="H1252" s="125">
        <v>287</v>
      </c>
      <c r="I1252" s="125">
        <v>100</v>
      </c>
      <c r="J1252" s="125">
        <v>221</v>
      </c>
      <c r="K1252" s="125">
        <v>222</v>
      </c>
      <c r="L1252" s="125">
        <v>100</v>
      </c>
      <c r="M1252" s="125">
        <v>305</v>
      </c>
      <c r="N1252" s="125">
        <v>316</v>
      </c>
      <c r="O1252" s="125">
        <v>100</v>
      </c>
      <c r="P1252" s="125">
        <v>13</v>
      </c>
      <c r="Q1252" s="125">
        <v>1</v>
      </c>
      <c r="R1252" s="125">
        <v>7.7</v>
      </c>
    </row>
    <row r="1253" spans="1:18" x14ac:dyDescent="0.55000000000000004">
      <c r="A1253" s="125" t="s">
        <v>184</v>
      </c>
      <c r="B1253" s="125">
        <v>2021</v>
      </c>
      <c r="C1253" s="125" t="s">
        <v>156</v>
      </c>
      <c r="D1253" s="125">
        <v>283</v>
      </c>
      <c r="E1253" s="125">
        <v>287</v>
      </c>
      <c r="F1253" s="125">
        <v>100</v>
      </c>
      <c r="G1253" s="125">
        <v>283</v>
      </c>
      <c r="H1253" s="125">
        <v>287</v>
      </c>
      <c r="I1253" s="125">
        <v>100</v>
      </c>
      <c r="J1253" s="125">
        <v>221</v>
      </c>
      <c r="K1253" s="125">
        <v>222</v>
      </c>
      <c r="L1253" s="125">
        <v>100</v>
      </c>
      <c r="M1253" s="125">
        <v>305</v>
      </c>
      <c r="N1253" s="125">
        <v>309</v>
      </c>
      <c r="O1253" s="125">
        <v>100</v>
      </c>
      <c r="P1253" s="125">
        <v>13</v>
      </c>
      <c r="Q1253" s="125">
        <v>0</v>
      </c>
      <c r="R1253" s="125">
        <v>0</v>
      </c>
    </row>
    <row r="1254" spans="1:18" x14ac:dyDescent="0.55000000000000004">
      <c r="A1254" s="125" t="s">
        <v>184</v>
      </c>
      <c r="B1254" s="125">
        <v>2021</v>
      </c>
      <c r="C1254" s="125" t="s">
        <v>157</v>
      </c>
      <c r="D1254" s="125">
        <v>283</v>
      </c>
      <c r="E1254" s="125">
        <v>283</v>
      </c>
      <c r="F1254" s="125">
        <v>100</v>
      </c>
      <c r="G1254" s="125">
        <v>283</v>
      </c>
      <c r="H1254" s="125">
        <v>283</v>
      </c>
      <c r="I1254" s="125">
        <v>100</v>
      </c>
      <c r="J1254" s="125">
        <v>221</v>
      </c>
      <c r="K1254" s="125">
        <v>222</v>
      </c>
      <c r="L1254" s="125">
        <v>100</v>
      </c>
      <c r="M1254" s="125">
        <v>305</v>
      </c>
      <c r="N1254" s="125">
        <v>313</v>
      </c>
      <c r="O1254" s="125">
        <v>100</v>
      </c>
      <c r="P1254" s="125">
        <v>13</v>
      </c>
      <c r="Q1254" s="125">
        <v>0</v>
      </c>
      <c r="R1254" s="125">
        <v>0</v>
      </c>
    </row>
    <row r="1255" spans="1:18" x14ac:dyDescent="0.55000000000000004">
      <c r="A1255" s="125" t="s">
        <v>184</v>
      </c>
      <c r="B1255" s="125">
        <v>2021</v>
      </c>
      <c r="C1255" s="125" t="s">
        <v>158</v>
      </c>
      <c r="D1255" s="125">
        <v>283</v>
      </c>
      <c r="E1255" s="125">
        <v>283</v>
      </c>
      <c r="F1255" s="125">
        <v>100</v>
      </c>
      <c r="G1255" s="125">
        <v>283</v>
      </c>
      <c r="H1255" s="125">
        <v>283</v>
      </c>
      <c r="I1255" s="125">
        <v>100</v>
      </c>
      <c r="J1255" s="125">
        <v>221</v>
      </c>
      <c r="K1255" s="125">
        <v>222</v>
      </c>
      <c r="L1255" s="125">
        <v>100</v>
      </c>
      <c r="M1255" s="125">
        <v>305</v>
      </c>
      <c r="N1255" s="125">
        <v>308</v>
      </c>
      <c r="O1255" s="125">
        <v>100</v>
      </c>
      <c r="P1255" s="125">
        <v>13</v>
      </c>
      <c r="Q1255" s="125">
        <v>0</v>
      </c>
      <c r="R1255" s="125">
        <v>0</v>
      </c>
    </row>
    <row r="1256" spans="1:18" x14ac:dyDescent="0.55000000000000004">
      <c r="A1256" s="125" t="s">
        <v>184</v>
      </c>
      <c r="B1256" s="125">
        <v>2021</v>
      </c>
      <c r="C1256" s="125" t="s">
        <v>159</v>
      </c>
      <c r="D1256" s="125">
        <v>283</v>
      </c>
      <c r="E1256" s="125">
        <v>284</v>
      </c>
      <c r="F1256" s="125">
        <v>100</v>
      </c>
      <c r="G1256" s="125">
        <v>283</v>
      </c>
      <c r="H1256" s="125">
        <v>284</v>
      </c>
      <c r="I1256" s="125">
        <v>100</v>
      </c>
      <c r="J1256" s="125">
        <v>221</v>
      </c>
      <c r="K1256" s="125">
        <v>222</v>
      </c>
      <c r="L1256" s="125">
        <v>100</v>
      </c>
      <c r="M1256" s="125">
        <v>305</v>
      </c>
      <c r="N1256" s="125">
        <v>306</v>
      </c>
      <c r="O1256" s="125">
        <v>100</v>
      </c>
      <c r="P1256" s="125">
        <v>13</v>
      </c>
      <c r="Q1256" s="125">
        <v>0</v>
      </c>
      <c r="R1256" s="125">
        <v>0</v>
      </c>
    </row>
    <row r="1257" spans="1:18" x14ac:dyDescent="0.55000000000000004">
      <c r="A1257" s="125" t="s">
        <v>184</v>
      </c>
      <c r="B1257" s="125">
        <v>2021</v>
      </c>
      <c r="C1257" s="125" t="s">
        <v>160</v>
      </c>
      <c r="D1257" s="125">
        <v>283</v>
      </c>
      <c r="E1257" s="125">
        <v>287</v>
      </c>
      <c r="F1257" s="125">
        <v>100</v>
      </c>
      <c r="G1257" s="125">
        <v>283</v>
      </c>
      <c r="H1257" s="125">
        <v>287</v>
      </c>
      <c r="I1257" s="125">
        <v>100</v>
      </c>
      <c r="J1257" s="125">
        <v>221</v>
      </c>
      <c r="K1257" s="125">
        <v>222</v>
      </c>
      <c r="L1257" s="125">
        <v>100</v>
      </c>
      <c r="M1257" s="125">
        <v>305</v>
      </c>
      <c r="N1257" s="125">
        <v>310</v>
      </c>
      <c r="O1257" s="125">
        <v>100</v>
      </c>
      <c r="P1257" s="125">
        <v>13</v>
      </c>
      <c r="Q1257" s="125">
        <v>0</v>
      </c>
      <c r="R1257" s="125">
        <v>0</v>
      </c>
    </row>
    <row r="1258" spans="1:18" x14ac:dyDescent="0.55000000000000004">
      <c r="A1258" s="125" t="s">
        <v>184</v>
      </c>
      <c r="B1258" s="125">
        <v>2021</v>
      </c>
      <c r="C1258" s="125" t="s">
        <v>161</v>
      </c>
      <c r="D1258" s="125">
        <v>284</v>
      </c>
      <c r="E1258" s="125">
        <v>288</v>
      </c>
      <c r="F1258" s="125">
        <v>100</v>
      </c>
      <c r="G1258" s="125">
        <v>284</v>
      </c>
      <c r="H1258" s="125">
        <v>288</v>
      </c>
      <c r="I1258" s="125">
        <v>100</v>
      </c>
      <c r="J1258" s="125">
        <v>221</v>
      </c>
      <c r="K1258" s="125">
        <v>222</v>
      </c>
      <c r="L1258" s="125">
        <v>100</v>
      </c>
      <c r="M1258" s="125">
        <v>306</v>
      </c>
      <c r="N1258" s="125">
        <v>308</v>
      </c>
      <c r="O1258" s="125">
        <v>100</v>
      </c>
      <c r="P1258" s="125">
        <v>13</v>
      </c>
      <c r="Q1258" s="125">
        <v>1</v>
      </c>
      <c r="R1258" s="125">
        <v>7.7</v>
      </c>
    </row>
    <row r="1259" spans="1:18" x14ac:dyDescent="0.55000000000000004">
      <c r="A1259" s="125" t="s">
        <v>184</v>
      </c>
      <c r="B1259" s="125">
        <v>2021</v>
      </c>
      <c r="C1259" s="125" t="s">
        <v>162</v>
      </c>
      <c r="D1259" s="125">
        <v>285</v>
      </c>
      <c r="E1259" s="125">
        <v>288</v>
      </c>
      <c r="F1259" s="125">
        <v>100</v>
      </c>
      <c r="G1259" s="125">
        <v>285</v>
      </c>
      <c r="H1259" s="125">
        <v>288</v>
      </c>
      <c r="I1259" s="125">
        <v>100</v>
      </c>
      <c r="J1259" s="125">
        <v>222</v>
      </c>
      <c r="K1259" s="125">
        <v>222</v>
      </c>
      <c r="L1259" s="125">
        <v>100</v>
      </c>
      <c r="M1259" s="125">
        <v>307</v>
      </c>
      <c r="N1259" s="125">
        <v>310</v>
      </c>
      <c r="O1259" s="125">
        <v>100</v>
      </c>
      <c r="P1259" s="125">
        <v>13</v>
      </c>
      <c r="Q1259" s="125">
        <v>1</v>
      </c>
      <c r="R1259" s="125">
        <v>7.7</v>
      </c>
    </row>
    <row r="1260" spans="1:18" x14ac:dyDescent="0.55000000000000004">
      <c r="A1260" s="125" t="s">
        <v>184</v>
      </c>
      <c r="B1260" s="125">
        <v>2021</v>
      </c>
      <c r="C1260" s="125" t="s">
        <v>163</v>
      </c>
      <c r="D1260" s="125">
        <v>285</v>
      </c>
      <c r="E1260" s="125">
        <v>278</v>
      </c>
      <c r="F1260" s="125">
        <v>97.5</v>
      </c>
      <c r="G1260" s="125">
        <v>285</v>
      </c>
      <c r="H1260" s="125">
        <v>278</v>
      </c>
      <c r="I1260" s="125">
        <v>97.5</v>
      </c>
      <c r="J1260" s="125">
        <v>222</v>
      </c>
      <c r="K1260" s="125">
        <v>221</v>
      </c>
      <c r="L1260" s="125">
        <v>99.5</v>
      </c>
      <c r="M1260" s="125">
        <v>307</v>
      </c>
      <c r="N1260" s="125">
        <v>310</v>
      </c>
      <c r="O1260" s="125">
        <v>100</v>
      </c>
      <c r="P1260" s="125">
        <v>13</v>
      </c>
      <c r="Q1260" s="125">
        <v>1</v>
      </c>
      <c r="R1260" s="125">
        <v>7.7</v>
      </c>
    </row>
    <row r="1261" spans="1:18" x14ac:dyDescent="0.55000000000000004">
      <c r="A1261" s="125" t="s">
        <v>184</v>
      </c>
      <c r="B1261" s="125">
        <v>2021</v>
      </c>
      <c r="C1261" s="125" t="s">
        <v>164</v>
      </c>
      <c r="D1261" s="125">
        <v>285</v>
      </c>
      <c r="E1261" s="125">
        <v>281</v>
      </c>
      <c r="F1261" s="125">
        <v>98.6</v>
      </c>
      <c r="G1261" s="125">
        <v>285</v>
      </c>
      <c r="H1261" s="125">
        <v>281</v>
      </c>
      <c r="I1261" s="125">
        <v>98.6</v>
      </c>
      <c r="J1261" s="125">
        <v>222</v>
      </c>
      <c r="K1261" s="125">
        <v>219</v>
      </c>
      <c r="L1261" s="125">
        <v>98.6</v>
      </c>
      <c r="M1261" s="125">
        <v>307</v>
      </c>
      <c r="N1261" s="125">
        <v>310</v>
      </c>
      <c r="O1261" s="125">
        <v>100</v>
      </c>
      <c r="P1261" s="125">
        <v>13</v>
      </c>
      <c r="Q1261" s="125">
        <v>0</v>
      </c>
      <c r="R1261" s="125">
        <v>0</v>
      </c>
    </row>
    <row r="1262" spans="1:18" x14ac:dyDescent="0.55000000000000004">
      <c r="A1262" s="125" t="s">
        <v>184</v>
      </c>
      <c r="B1262" s="125">
        <v>2021</v>
      </c>
      <c r="C1262" s="125" t="s">
        <v>165</v>
      </c>
      <c r="D1262" s="125">
        <v>286</v>
      </c>
      <c r="E1262" s="125">
        <v>288</v>
      </c>
      <c r="F1262" s="125">
        <v>100</v>
      </c>
      <c r="G1262" s="125">
        <v>286</v>
      </c>
      <c r="H1262" s="125">
        <v>288</v>
      </c>
      <c r="I1262" s="125">
        <v>100</v>
      </c>
      <c r="J1262" s="125">
        <v>222</v>
      </c>
      <c r="K1262" s="125">
        <v>221</v>
      </c>
      <c r="L1262" s="125">
        <v>99.5</v>
      </c>
      <c r="M1262" s="125">
        <v>309</v>
      </c>
      <c r="N1262" s="125">
        <v>310</v>
      </c>
      <c r="O1262" s="125">
        <v>100</v>
      </c>
      <c r="P1262" s="125">
        <v>13</v>
      </c>
      <c r="Q1262" s="125">
        <v>1</v>
      </c>
      <c r="R1262" s="125">
        <v>7.7</v>
      </c>
    </row>
    <row r="1263" spans="1:18" x14ac:dyDescent="0.55000000000000004">
      <c r="A1263" s="125" t="s">
        <v>184</v>
      </c>
      <c r="B1263" s="125">
        <v>2021</v>
      </c>
      <c r="C1263" s="125" t="s">
        <v>166</v>
      </c>
      <c r="D1263" s="125">
        <v>286</v>
      </c>
      <c r="E1263" s="125">
        <v>289</v>
      </c>
      <c r="F1263" s="125">
        <v>100</v>
      </c>
      <c r="G1263" s="125">
        <v>286</v>
      </c>
      <c r="H1263" s="125">
        <v>289</v>
      </c>
      <c r="I1263" s="125">
        <v>100</v>
      </c>
      <c r="J1263" s="125">
        <v>222</v>
      </c>
      <c r="K1263" s="125">
        <v>219</v>
      </c>
      <c r="L1263" s="125">
        <v>98.6</v>
      </c>
      <c r="M1263" s="125">
        <v>309</v>
      </c>
      <c r="N1263" s="125">
        <v>309</v>
      </c>
      <c r="O1263" s="125">
        <v>100</v>
      </c>
      <c r="P1263" s="125">
        <v>13</v>
      </c>
      <c r="Q1263" s="125">
        <v>1</v>
      </c>
      <c r="R1263" s="125">
        <v>7.7</v>
      </c>
    </row>
    <row r="1264" spans="1:18" x14ac:dyDescent="0.55000000000000004">
      <c r="A1264" s="125" t="s">
        <v>185</v>
      </c>
      <c r="B1264" s="125">
        <v>2021</v>
      </c>
      <c r="C1264" s="125" t="s">
        <v>155</v>
      </c>
      <c r="D1264" s="125">
        <v>201</v>
      </c>
      <c r="E1264" s="125">
        <v>121</v>
      </c>
      <c r="F1264" s="125">
        <v>60.2</v>
      </c>
      <c r="G1264" s="125">
        <v>201</v>
      </c>
      <c r="H1264" s="125">
        <v>121</v>
      </c>
      <c r="I1264" s="125">
        <v>60.2</v>
      </c>
      <c r="J1264" s="125">
        <v>185</v>
      </c>
      <c r="K1264" s="125">
        <v>124</v>
      </c>
      <c r="L1264" s="125">
        <v>67</v>
      </c>
      <c r="M1264" s="125">
        <v>213</v>
      </c>
      <c r="N1264" s="125">
        <v>155</v>
      </c>
      <c r="O1264" s="125">
        <v>72.8</v>
      </c>
      <c r="P1264" s="125">
        <v>4</v>
      </c>
      <c r="Q1264" s="125">
        <v>2</v>
      </c>
      <c r="R1264" s="125">
        <v>50</v>
      </c>
    </row>
    <row r="1265" spans="1:18" x14ac:dyDescent="0.55000000000000004">
      <c r="A1265" s="125" t="s">
        <v>185</v>
      </c>
      <c r="B1265" s="125">
        <v>2021</v>
      </c>
      <c r="C1265" s="125" t="s">
        <v>156</v>
      </c>
      <c r="D1265" s="125">
        <v>201</v>
      </c>
      <c r="E1265" s="125">
        <v>184</v>
      </c>
      <c r="F1265" s="125">
        <v>91.5</v>
      </c>
      <c r="G1265" s="125">
        <v>201</v>
      </c>
      <c r="H1265" s="125">
        <v>184</v>
      </c>
      <c r="I1265" s="125">
        <v>91.5</v>
      </c>
      <c r="J1265" s="125">
        <v>185</v>
      </c>
      <c r="K1265" s="125">
        <v>153</v>
      </c>
      <c r="L1265" s="125">
        <v>82.7</v>
      </c>
      <c r="M1265" s="125">
        <v>213</v>
      </c>
      <c r="N1265" s="125">
        <v>195</v>
      </c>
      <c r="O1265" s="125">
        <v>91.5</v>
      </c>
      <c r="P1265" s="125">
        <v>4</v>
      </c>
      <c r="Q1265" s="125">
        <v>2</v>
      </c>
      <c r="R1265" s="125">
        <v>50</v>
      </c>
    </row>
    <row r="1266" spans="1:18" x14ac:dyDescent="0.55000000000000004">
      <c r="A1266" s="125" t="s">
        <v>185</v>
      </c>
      <c r="B1266" s="125">
        <v>2021</v>
      </c>
      <c r="C1266" s="125" t="s">
        <v>157</v>
      </c>
      <c r="D1266" s="125">
        <v>203</v>
      </c>
      <c r="E1266" s="125">
        <v>185</v>
      </c>
      <c r="F1266" s="125">
        <v>91.1</v>
      </c>
      <c r="G1266" s="125">
        <v>203</v>
      </c>
      <c r="H1266" s="125">
        <v>185</v>
      </c>
      <c r="I1266" s="125">
        <v>91.1</v>
      </c>
      <c r="J1266" s="125">
        <v>187</v>
      </c>
      <c r="K1266" s="125">
        <v>170</v>
      </c>
      <c r="L1266" s="125">
        <v>90.9</v>
      </c>
      <c r="M1266" s="125">
        <v>216</v>
      </c>
      <c r="N1266" s="125">
        <v>195</v>
      </c>
      <c r="O1266" s="125">
        <v>90.3</v>
      </c>
      <c r="P1266" s="125">
        <v>4</v>
      </c>
      <c r="Q1266" s="125">
        <v>2</v>
      </c>
      <c r="R1266" s="125">
        <v>50</v>
      </c>
    </row>
    <row r="1267" spans="1:18" x14ac:dyDescent="0.55000000000000004">
      <c r="A1267" s="125" t="s">
        <v>185</v>
      </c>
      <c r="B1267" s="125">
        <v>2021</v>
      </c>
      <c r="C1267" s="125" t="s">
        <v>158</v>
      </c>
      <c r="D1267" s="125">
        <v>203</v>
      </c>
      <c r="E1267" s="125">
        <v>189</v>
      </c>
      <c r="F1267" s="125">
        <v>93.1</v>
      </c>
      <c r="G1267" s="125">
        <v>203</v>
      </c>
      <c r="H1267" s="125">
        <v>189</v>
      </c>
      <c r="I1267" s="125">
        <v>93.1</v>
      </c>
      <c r="J1267" s="125">
        <v>187</v>
      </c>
      <c r="K1267" s="125">
        <v>184</v>
      </c>
      <c r="L1267" s="125">
        <v>98.4</v>
      </c>
      <c r="M1267" s="125">
        <v>217</v>
      </c>
      <c r="N1267" s="125">
        <v>204</v>
      </c>
      <c r="O1267" s="125">
        <v>94</v>
      </c>
      <c r="P1267" s="125">
        <v>4</v>
      </c>
      <c r="Q1267" s="125">
        <v>1</v>
      </c>
      <c r="R1267" s="125">
        <v>25</v>
      </c>
    </row>
    <row r="1268" spans="1:18" x14ac:dyDescent="0.55000000000000004">
      <c r="A1268" s="125" t="s">
        <v>185</v>
      </c>
      <c r="B1268" s="125">
        <v>2021</v>
      </c>
      <c r="C1268" s="125" t="s">
        <v>159</v>
      </c>
      <c r="D1268" s="125">
        <v>203</v>
      </c>
      <c r="E1268" s="125">
        <v>185</v>
      </c>
      <c r="F1268" s="125">
        <v>91.1</v>
      </c>
      <c r="G1268" s="125">
        <v>203</v>
      </c>
      <c r="H1268" s="125">
        <v>185</v>
      </c>
      <c r="I1268" s="125">
        <v>91.1</v>
      </c>
      <c r="J1268" s="125">
        <v>187</v>
      </c>
      <c r="K1268" s="125">
        <v>174</v>
      </c>
      <c r="L1268" s="125">
        <v>93</v>
      </c>
      <c r="M1268" s="125">
        <v>217</v>
      </c>
      <c r="N1268" s="125">
        <v>171</v>
      </c>
      <c r="O1268" s="125">
        <v>78.8</v>
      </c>
      <c r="P1268" s="125">
        <v>4</v>
      </c>
      <c r="Q1268" s="125">
        <v>1</v>
      </c>
      <c r="R1268" s="125">
        <v>25</v>
      </c>
    </row>
    <row r="1269" spans="1:18" x14ac:dyDescent="0.55000000000000004">
      <c r="A1269" s="125" t="s">
        <v>185</v>
      </c>
      <c r="B1269" s="125">
        <v>2021</v>
      </c>
      <c r="C1269" s="125" t="s">
        <v>160</v>
      </c>
      <c r="D1269" s="125">
        <v>204</v>
      </c>
      <c r="E1269" s="125">
        <v>188</v>
      </c>
      <c r="F1269" s="125">
        <v>92.2</v>
      </c>
      <c r="G1269" s="125">
        <v>204</v>
      </c>
      <c r="H1269" s="125">
        <v>188</v>
      </c>
      <c r="I1269" s="125">
        <v>92.2</v>
      </c>
      <c r="J1269" s="125">
        <v>187</v>
      </c>
      <c r="K1269" s="125">
        <v>177</v>
      </c>
      <c r="L1269" s="125">
        <v>94.7</v>
      </c>
      <c r="M1269" s="125">
        <v>218</v>
      </c>
      <c r="N1269" s="125">
        <v>198</v>
      </c>
      <c r="O1269" s="125">
        <v>90.8</v>
      </c>
      <c r="P1269" s="125">
        <v>4</v>
      </c>
      <c r="Q1269" s="125">
        <v>2</v>
      </c>
      <c r="R1269" s="125">
        <v>50</v>
      </c>
    </row>
    <row r="1270" spans="1:18" x14ac:dyDescent="0.55000000000000004">
      <c r="A1270" s="125" t="s">
        <v>185</v>
      </c>
      <c r="B1270" s="125">
        <v>2021</v>
      </c>
      <c r="C1270" s="125" t="s">
        <v>161</v>
      </c>
      <c r="D1270" s="125">
        <v>204</v>
      </c>
      <c r="E1270" s="125">
        <v>193</v>
      </c>
      <c r="F1270" s="125">
        <v>94.6</v>
      </c>
      <c r="G1270" s="125">
        <v>204</v>
      </c>
      <c r="H1270" s="125">
        <v>193</v>
      </c>
      <c r="I1270" s="125">
        <v>94.6</v>
      </c>
      <c r="J1270" s="125">
        <v>188</v>
      </c>
      <c r="K1270" s="125">
        <v>181</v>
      </c>
      <c r="L1270" s="125">
        <v>96.3</v>
      </c>
      <c r="M1270" s="125">
        <v>219</v>
      </c>
      <c r="N1270" s="125">
        <v>206</v>
      </c>
      <c r="O1270" s="125">
        <v>94.1</v>
      </c>
      <c r="P1270" s="125">
        <v>4</v>
      </c>
      <c r="Q1270" s="125">
        <v>0</v>
      </c>
      <c r="R1270" s="125">
        <v>0</v>
      </c>
    </row>
    <row r="1271" spans="1:18" x14ac:dyDescent="0.55000000000000004">
      <c r="A1271" s="125" t="s">
        <v>185</v>
      </c>
      <c r="B1271" s="125">
        <v>2021</v>
      </c>
      <c r="C1271" s="125" t="s">
        <v>162</v>
      </c>
      <c r="D1271" s="125">
        <v>204</v>
      </c>
      <c r="E1271" s="125">
        <v>198</v>
      </c>
      <c r="F1271" s="125">
        <v>97.1</v>
      </c>
      <c r="G1271" s="125">
        <v>204</v>
      </c>
      <c r="H1271" s="125">
        <v>198</v>
      </c>
      <c r="I1271" s="125">
        <v>97.1</v>
      </c>
      <c r="J1271" s="125">
        <v>188</v>
      </c>
      <c r="K1271" s="125">
        <v>178</v>
      </c>
      <c r="L1271" s="125">
        <v>94.7</v>
      </c>
      <c r="M1271" s="125">
        <v>220</v>
      </c>
      <c r="N1271" s="125">
        <v>203</v>
      </c>
      <c r="O1271" s="125">
        <v>92.3</v>
      </c>
      <c r="P1271" s="125">
        <v>4</v>
      </c>
      <c r="Q1271" s="125">
        <v>1</v>
      </c>
      <c r="R1271" s="125">
        <v>25</v>
      </c>
    </row>
    <row r="1272" spans="1:18" x14ac:dyDescent="0.55000000000000004">
      <c r="A1272" s="125" t="s">
        <v>185</v>
      </c>
      <c r="B1272" s="125">
        <v>2021</v>
      </c>
      <c r="C1272" s="125" t="s">
        <v>163</v>
      </c>
      <c r="D1272" s="125">
        <v>206</v>
      </c>
      <c r="E1272" s="125">
        <v>200</v>
      </c>
      <c r="F1272" s="125">
        <v>97.1</v>
      </c>
      <c r="G1272" s="125">
        <v>206</v>
      </c>
      <c r="H1272" s="125">
        <v>200</v>
      </c>
      <c r="I1272" s="125">
        <v>97.1</v>
      </c>
      <c r="J1272" s="125">
        <v>190</v>
      </c>
      <c r="K1272" s="125">
        <v>181</v>
      </c>
      <c r="L1272" s="125">
        <v>95.3</v>
      </c>
      <c r="M1272" s="125">
        <v>222</v>
      </c>
      <c r="N1272" s="125">
        <v>219</v>
      </c>
      <c r="O1272" s="125">
        <v>98.6</v>
      </c>
      <c r="P1272" s="125">
        <v>4</v>
      </c>
      <c r="Q1272" s="125">
        <v>1</v>
      </c>
      <c r="R1272" s="125">
        <v>25</v>
      </c>
    </row>
    <row r="1273" spans="1:18" x14ac:dyDescent="0.55000000000000004">
      <c r="A1273" s="125" t="s">
        <v>185</v>
      </c>
      <c r="B1273" s="125">
        <v>2021</v>
      </c>
      <c r="C1273" s="125" t="s">
        <v>164</v>
      </c>
      <c r="D1273" s="125">
        <v>207</v>
      </c>
      <c r="E1273" s="125">
        <v>193</v>
      </c>
      <c r="F1273" s="125">
        <v>93.2</v>
      </c>
      <c r="G1273" s="125">
        <v>207</v>
      </c>
      <c r="H1273" s="125">
        <v>193</v>
      </c>
      <c r="I1273" s="125">
        <v>93.2</v>
      </c>
      <c r="J1273" s="125">
        <v>190</v>
      </c>
      <c r="K1273" s="125">
        <v>178</v>
      </c>
      <c r="L1273" s="125">
        <v>93.7</v>
      </c>
      <c r="M1273" s="125">
        <v>223</v>
      </c>
      <c r="N1273" s="125">
        <v>212</v>
      </c>
      <c r="O1273" s="125">
        <v>95.1</v>
      </c>
      <c r="P1273" s="125">
        <v>4</v>
      </c>
      <c r="Q1273" s="125">
        <v>2</v>
      </c>
      <c r="R1273" s="125">
        <v>50</v>
      </c>
    </row>
    <row r="1274" spans="1:18" x14ac:dyDescent="0.55000000000000004">
      <c r="A1274" s="125" t="s">
        <v>185</v>
      </c>
      <c r="B1274" s="125">
        <v>2021</v>
      </c>
      <c r="C1274" s="125" t="s">
        <v>165</v>
      </c>
      <c r="D1274" s="125">
        <v>210</v>
      </c>
      <c r="E1274" s="125">
        <v>199</v>
      </c>
      <c r="F1274" s="125">
        <v>94.8</v>
      </c>
      <c r="G1274" s="125">
        <v>210</v>
      </c>
      <c r="H1274" s="125">
        <v>199</v>
      </c>
      <c r="I1274" s="125">
        <v>94.8</v>
      </c>
      <c r="J1274" s="125">
        <v>193</v>
      </c>
      <c r="K1274" s="125">
        <v>182</v>
      </c>
      <c r="L1274" s="125">
        <v>94.3</v>
      </c>
      <c r="M1274" s="125">
        <v>229</v>
      </c>
      <c r="N1274" s="125">
        <v>212</v>
      </c>
      <c r="O1274" s="125">
        <v>92.6</v>
      </c>
      <c r="P1274" s="125">
        <v>4</v>
      </c>
      <c r="Q1274" s="125">
        <v>1</v>
      </c>
      <c r="R1274" s="125">
        <v>25</v>
      </c>
    </row>
    <row r="1275" spans="1:18" x14ac:dyDescent="0.55000000000000004">
      <c r="A1275" s="125" t="s">
        <v>185</v>
      </c>
      <c r="B1275" s="125">
        <v>2021</v>
      </c>
      <c r="C1275" s="125" t="s">
        <v>166</v>
      </c>
      <c r="D1275" s="125">
        <v>210</v>
      </c>
      <c r="E1275" s="125">
        <v>191</v>
      </c>
      <c r="F1275" s="125">
        <v>91</v>
      </c>
      <c r="G1275" s="125">
        <v>210</v>
      </c>
      <c r="H1275" s="125">
        <v>191</v>
      </c>
      <c r="I1275" s="125">
        <v>91</v>
      </c>
      <c r="J1275" s="125">
        <v>194</v>
      </c>
      <c r="K1275" s="125">
        <v>181</v>
      </c>
      <c r="L1275" s="125">
        <v>93.3</v>
      </c>
      <c r="M1275" s="125">
        <v>230</v>
      </c>
      <c r="N1275" s="125">
        <v>209</v>
      </c>
      <c r="O1275" s="125">
        <v>90.9</v>
      </c>
      <c r="P1275" s="125">
        <v>4</v>
      </c>
      <c r="Q1275" s="125">
        <v>1</v>
      </c>
      <c r="R1275" s="125">
        <v>25</v>
      </c>
    </row>
    <row r="1276" spans="1:18" x14ac:dyDescent="0.55000000000000004">
      <c r="A1276" s="125" t="s">
        <v>186</v>
      </c>
      <c r="B1276" s="125">
        <v>2021</v>
      </c>
      <c r="C1276" s="125" t="s">
        <v>155</v>
      </c>
      <c r="D1276" s="125">
        <v>456</v>
      </c>
      <c r="E1276" s="125">
        <v>474</v>
      </c>
      <c r="F1276" s="125">
        <v>100</v>
      </c>
      <c r="G1276" s="125">
        <v>456</v>
      </c>
      <c r="H1276" s="125">
        <v>474</v>
      </c>
      <c r="I1276" s="125">
        <v>100</v>
      </c>
      <c r="J1276" s="125">
        <v>310</v>
      </c>
      <c r="K1276" s="125">
        <v>316</v>
      </c>
      <c r="L1276" s="125">
        <v>100</v>
      </c>
      <c r="M1276" s="125">
        <v>489</v>
      </c>
      <c r="N1276" s="125">
        <v>503</v>
      </c>
      <c r="O1276" s="125">
        <v>100</v>
      </c>
      <c r="P1276" s="125">
        <v>8</v>
      </c>
      <c r="Q1276" s="125">
        <v>1</v>
      </c>
      <c r="R1276" s="125">
        <v>12.5</v>
      </c>
    </row>
    <row r="1277" spans="1:18" x14ac:dyDescent="0.55000000000000004">
      <c r="A1277" s="125" t="s">
        <v>186</v>
      </c>
      <c r="B1277" s="125">
        <v>2021</v>
      </c>
      <c r="C1277" s="125" t="s">
        <v>156</v>
      </c>
      <c r="D1277" s="125">
        <v>459</v>
      </c>
      <c r="E1277" s="125">
        <v>476</v>
      </c>
      <c r="F1277" s="125">
        <v>100</v>
      </c>
      <c r="G1277" s="125">
        <v>459</v>
      </c>
      <c r="H1277" s="125">
        <v>476</v>
      </c>
      <c r="I1277" s="125">
        <v>100</v>
      </c>
      <c r="J1277" s="125">
        <v>312</v>
      </c>
      <c r="K1277" s="125">
        <v>317</v>
      </c>
      <c r="L1277" s="125">
        <v>100</v>
      </c>
      <c r="M1277" s="125">
        <v>493</v>
      </c>
      <c r="N1277" s="125">
        <v>505</v>
      </c>
      <c r="O1277" s="125">
        <v>100</v>
      </c>
      <c r="P1277" s="125">
        <v>8</v>
      </c>
      <c r="Q1277" s="125">
        <v>2</v>
      </c>
      <c r="R1277" s="125">
        <v>25</v>
      </c>
    </row>
    <row r="1278" spans="1:18" x14ac:dyDescent="0.55000000000000004">
      <c r="A1278" s="125" t="s">
        <v>186</v>
      </c>
      <c r="B1278" s="125">
        <v>2021</v>
      </c>
      <c r="C1278" s="125" t="s">
        <v>157</v>
      </c>
      <c r="D1278" s="125">
        <v>463</v>
      </c>
      <c r="E1278" s="125">
        <v>471</v>
      </c>
      <c r="F1278" s="125">
        <v>100</v>
      </c>
      <c r="G1278" s="125">
        <v>463</v>
      </c>
      <c r="H1278" s="125">
        <v>471</v>
      </c>
      <c r="I1278" s="125">
        <v>100</v>
      </c>
      <c r="J1278" s="125">
        <v>314</v>
      </c>
      <c r="K1278" s="125">
        <v>310</v>
      </c>
      <c r="L1278" s="125">
        <v>98.7</v>
      </c>
      <c r="M1278" s="125">
        <v>498</v>
      </c>
      <c r="N1278" s="125">
        <v>489</v>
      </c>
      <c r="O1278" s="125">
        <v>98.2</v>
      </c>
      <c r="P1278" s="125">
        <v>8</v>
      </c>
      <c r="Q1278" s="125">
        <v>1</v>
      </c>
      <c r="R1278" s="125">
        <v>12.5</v>
      </c>
    </row>
    <row r="1279" spans="1:18" x14ac:dyDescent="0.55000000000000004">
      <c r="A1279" s="125" t="s">
        <v>186</v>
      </c>
      <c r="B1279" s="125">
        <v>2021</v>
      </c>
      <c r="C1279" s="125" t="s">
        <v>158</v>
      </c>
      <c r="D1279" s="125">
        <v>466</v>
      </c>
      <c r="E1279" s="125">
        <v>480</v>
      </c>
      <c r="F1279" s="125">
        <v>100</v>
      </c>
      <c r="G1279" s="125">
        <v>466</v>
      </c>
      <c r="H1279" s="125">
        <v>480</v>
      </c>
      <c r="I1279" s="125">
        <v>100</v>
      </c>
      <c r="J1279" s="125">
        <v>317</v>
      </c>
      <c r="K1279" s="125">
        <v>314</v>
      </c>
      <c r="L1279" s="125">
        <v>99.1</v>
      </c>
      <c r="M1279" s="125">
        <v>502</v>
      </c>
      <c r="N1279" s="125">
        <v>509</v>
      </c>
      <c r="O1279" s="125">
        <v>100</v>
      </c>
      <c r="P1279" s="125">
        <v>8</v>
      </c>
      <c r="Q1279" s="125">
        <v>1</v>
      </c>
      <c r="R1279" s="125">
        <v>12.5</v>
      </c>
    </row>
    <row r="1280" spans="1:18" x14ac:dyDescent="0.55000000000000004">
      <c r="A1280" s="125" t="s">
        <v>186</v>
      </c>
      <c r="B1280" s="125">
        <v>2021</v>
      </c>
      <c r="C1280" s="125" t="s">
        <v>159</v>
      </c>
      <c r="D1280" s="125">
        <v>466</v>
      </c>
      <c r="E1280" s="125">
        <v>472</v>
      </c>
      <c r="F1280" s="125">
        <v>100</v>
      </c>
      <c r="G1280" s="125">
        <v>466</v>
      </c>
      <c r="H1280" s="125">
        <v>472</v>
      </c>
      <c r="I1280" s="125">
        <v>100</v>
      </c>
      <c r="J1280" s="125">
        <v>317</v>
      </c>
      <c r="K1280" s="125">
        <v>313</v>
      </c>
      <c r="L1280" s="125">
        <v>98.7</v>
      </c>
      <c r="M1280" s="125">
        <v>503</v>
      </c>
      <c r="N1280" s="125">
        <v>501</v>
      </c>
      <c r="O1280" s="125">
        <v>99.6</v>
      </c>
      <c r="P1280" s="125">
        <v>8</v>
      </c>
      <c r="Q1280" s="125">
        <v>2</v>
      </c>
      <c r="R1280" s="125">
        <v>25</v>
      </c>
    </row>
    <row r="1281" spans="1:18" x14ac:dyDescent="0.55000000000000004">
      <c r="A1281" s="125" t="s">
        <v>186</v>
      </c>
      <c r="B1281" s="125">
        <v>2021</v>
      </c>
      <c r="C1281" s="125" t="s">
        <v>160</v>
      </c>
      <c r="D1281" s="125">
        <v>469</v>
      </c>
      <c r="E1281" s="125">
        <v>471</v>
      </c>
      <c r="F1281" s="125">
        <v>100</v>
      </c>
      <c r="G1281" s="125">
        <v>469</v>
      </c>
      <c r="H1281" s="125">
        <v>471</v>
      </c>
      <c r="I1281" s="125">
        <v>100</v>
      </c>
      <c r="J1281" s="125">
        <v>319</v>
      </c>
      <c r="K1281" s="125">
        <v>311</v>
      </c>
      <c r="L1281" s="125">
        <v>97.5</v>
      </c>
      <c r="M1281" s="125">
        <v>507</v>
      </c>
      <c r="N1281" s="125">
        <v>503</v>
      </c>
      <c r="O1281" s="125">
        <v>99.2</v>
      </c>
      <c r="P1281" s="125">
        <v>8</v>
      </c>
      <c r="Q1281" s="125">
        <v>2</v>
      </c>
      <c r="R1281" s="125">
        <v>25</v>
      </c>
    </row>
    <row r="1282" spans="1:18" x14ac:dyDescent="0.55000000000000004">
      <c r="A1282" s="125" t="s">
        <v>186</v>
      </c>
      <c r="B1282" s="125">
        <v>2021</v>
      </c>
      <c r="C1282" s="125" t="s">
        <v>161</v>
      </c>
      <c r="D1282" s="125">
        <v>471</v>
      </c>
      <c r="E1282" s="125">
        <v>474</v>
      </c>
      <c r="F1282" s="125">
        <v>100</v>
      </c>
      <c r="G1282" s="125">
        <v>471</v>
      </c>
      <c r="H1282" s="125">
        <v>474</v>
      </c>
      <c r="I1282" s="125">
        <v>100</v>
      </c>
      <c r="J1282" s="125">
        <v>321</v>
      </c>
      <c r="K1282" s="125">
        <v>312</v>
      </c>
      <c r="L1282" s="125">
        <v>97.2</v>
      </c>
      <c r="M1282" s="125">
        <v>509</v>
      </c>
      <c r="N1282" s="125">
        <v>510</v>
      </c>
      <c r="O1282" s="125">
        <v>100</v>
      </c>
      <c r="P1282" s="125">
        <v>8</v>
      </c>
      <c r="Q1282" s="125">
        <v>2</v>
      </c>
      <c r="R1282" s="125">
        <v>25</v>
      </c>
    </row>
    <row r="1283" spans="1:18" x14ac:dyDescent="0.55000000000000004">
      <c r="A1283" s="125" t="s">
        <v>186</v>
      </c>
      <c r="B1283" s="125">
        <v>2021</v>
      </c>
      <c r="C1283" s="125" t="s">
        <v>162</v>
      </c>
      <c r="D1283" s="125">
        <v>473</v>
      </c>
      <c r="E1283" s="125">
        <v>474</v>
      </c>
      <c r="F1283" s="125">
        <v>100</v>
      </c>
      <c r="G1283" s="125">
        <v>473</v>
      </c>
      <c r="H1283" s="125">
        <v>474</v>
      </c>
      <c r="I1283" s="125">
        <v>100</v>
      </c>
      <c r="J1283" s="125">
        <v>323</v>
      </c>
      <c r="K1283" s="125">
        <v>311</v>
      </c>
      <c r="L1283" s="125">
        <v>96.3</v>
      </c>
      <c r="M1283" s="125">
        <v>511</v>
      </c>
      <c r="N1283" s="125">
        <v>516</v>
      </c>
      <c r="O1283" s="125">
        <v>100</v>
      </c>
      <c r="P1283" s="125">
        <v>8</v>
      </c>
      <c r="Q1283" s="125">
        <v>2</v>
      </c>
      <c r="R1283" s="125">
        <v>25</v>
      </c>
    </row>
    <row r="1284" spans="1:18" x14ac:dyDescent="0.55000000000000004">
      <c r="A1284" s="125" t="s">
        <v>186</v>
      </c>
      <c r="B1284" s="125">
        <v>2021</v>
      </c>
      <c r="C1284" s="125" t="s">
        <v>163</v>
      </c>
      <c r="D1284" s="125">
        <v>474</v>
      </c>
      <c r="E1284" s="125">
        <v>476</v>
      </c>
      <c r="F1284" s="125">
        <v>100</v>
      </c>
      <c r="G1284" s="125">
        <v>474</v>
      </c>
      <c r="H1284" s="125">
        <v>476</v>
      </c>
      <c r="I1284" s="125">
        <v>100</v>
      </c>
      <c r="J1284" s="125">
        <v>324</v>
      </c>
      <c r="K1284" s="125">
        <v>307</v>
      </c>
      <c r="L1284" s="125">
        <v>94.8</v>
      </c>
      <c r="M1284" s="125">
        <v>513</v>
      </c>
      <c r="N1284" s="125">
        <v>510</v>
      </c>
      <c r="O1284" s="125">
        <v>99.4</v>
      </c>
      <c r="P1284" s="125">
        <v>8</v>
      </c>
      <c r="Q1284" s="125">
        <v>2</v>
      </c>
      <c r="R1284" s="125">
        <v>25</v>
      </c>
    </row>
    <row r="1285" spans="1:18" x14ac:dyDescent="0.55000000000000004">
      <c r="A1285" s="125" t="s">
        <v>186</v>
      </c>
      <c r="B1285" s="125">
        <v>2021</v>
      </c>
      <c r="C1285" s="125" t="s">
        <v>164</v>
      </c>
      <c r="D1285" s="125">
        <v>475</v>
      </c>
      <c r="E1285" s="125">
        <v>485</v>
      </c>
      <c r="F1285" s="125">
        <v>100</v>
      </c>
      <c r="G1285" s="125">
        <v>475</v>
      </c>
      <c r="H1285" s="125">
        <v>485</v>
      </c>
      <c r="I1285" s="125">
        <v>100</v>
      </c>
      <c r="J1285" s="125">
        <v>324</v>
      </c>
      <c r="K1285" s="125">
        <v>311</v>
      </c>
      <c r="L1285" s="125">
        <v>96</v>
      </c>
      <c r="M1285" s="125">
        <v>514</v>
      </c>
      <c r="N1285" s="125">
        <v>517</v>
      </c>
      <c r="O1285" s="125">
        <v>100</v>
      </c>
      <c r="P1285" s="125">
        <v>8</v>
      </c>
      <c r="Q1285" s="125">
        <v>2</v>
      </c>
      <c r="R1285" s="125">
        <v>25</v>
      </c>
    </row>
    <row r="1286" spans="1:18" x14ac:dyDescent="0.55000000000000004">
      <c r="A1286" s="125" t="s">
        <v>186</v>
      </c>
      <c r="B1286" s="125">
        <v>2021</v>
      </c>
      <c r="C1286" s="125" t="s">
        <v>165</v>
      </c>
      <c r="D1286" s="125">
        <v>475</v>
      </c>
      <c r="E1286" s="125">
        <v>486</v>
      </c>
      <c r="F1286" s="125">
        <v>100</v>
      </c>
      <c r="G1286" s="125">
        <v>475</v>
      </c>
      <c r="H1286" s="125">
        <v>486</v>
      </c>
      <c r="I1286" s="125">
        <v>100</v>
      </c>
      <c r="J1286" s="125">
        <v>324</v>
      </c>
      <c r="K1286" s="125">
        <v>314</v>
      </c>
      <c r="L1286" s="125">
        <v>96.9</v>
      </c>
      <c r="M1286" s="125">
        <v>514</v>
      </c>
      <c r="N1286" s="125">
        <v>517</v>
      </c>
      <c r="O1286" s="125">
        <v>100</v>
      </c>
      <c r="P1286" s="125">
        <v>8</v>
      </c>
      <c r="Q1286" s="125">
        <v>2</v>
      </c>
      <c r="R1286" s="125">
        <v>25</v>
      </c>
    </row>
    <row r="1287" spans="1:18" x14ac:dyDescent="0.55000000000000004">
      <c r="A1287" s="125" t="s">
        <v>186</v>
      </c>
      <c r="B1287" s="125">
        <v>2021</v>
      </c>
      <c r="C1287" s="125" t="s">
        <v>166</v>
      </c>
      <c r="D1287" s="125">
        <v>476</v>
      </c>
      <c r="E1287" s="125">
        <v>481</v>
      </c>
      <c r="F1287" s="125">
        <v>100</v>
      </c>
      <c r="G1287" s="125">
        <v>476</v>
      </c>
      <c r="H1287" s="125">
        <v>481</v>
      </c>
      <c r="I1287" s="125">
        <v>100</v>
      </c>
      <c r="J1287" s="125">
        <v>325</v>
      </c>
      <c r="K1287" s="125">
        <v>316</v>
      </c>
      <c r="L1287" s="125">
        <v>97.2</v>
      </c>
      <c r="M1287" s="125">
        <v>515</v>
      </c>
      <c r="N1287" s="125">
        <v>513</v>
      </c>
      <c r="O1287" s="125">
        <v>99.6</v>
      </c>
      <c r="P1287" s="125">
        <v>8</v>
      </c>
      <c r="Q1287" s="125">
        <v>1</v>
      </c>
      <c r="R1287" s="125">
        <v>12.5</v>
      </c>
    </row>
    <row r="1288" spans="1:18" x14ac:dyDescent="0.55000000000000004">
      <c r="A1288" s="125" t="s">
        <v>187</v>
      </c>
      <c r="B1288" s="125">
        <v>2021</v>
      </c>
      <c r="C1288" s="125" t="s">
        <v>155</v>
      </c>
      <c r="D1288" s="125">
        <v>268</v>
      </c>
      <c r="E1288" s="125">
        <v>268</v>
      </c>
      <c r="F1288" s="125">
        <v>100</v>
      </c>
      <c r="G1288" s="125">
        <v>268</v>
      </c>
      <c r="H1288" s="125">
        <v>268</v>
      </c>
      <c r="I1288" s="125">
        <v>100</v>
      </c>
      <c r="J1288" s="125">
        <v>174</v>
      </c>
      <c r="K1288" s="125">
        <v>170</v>
      </c>
      <c r="L1288" s="125">
        <v>97.7</v>
      </c>
      <c r="M1288" s="125">
        <v>282</v>
      </c>
      <c r="N1288" s="125">
        <v>293</v>
      </c>
      <c r="O1288" s="125">
        <v>100</v>
      </c>
      <c r="P1288" s="125">
        <v>3</v>
      </c>
      <c r="Q1288" s="125">
        <v>2</v>
      </c>
      <c r="R1288" s="125">
        <v>66.7</v>
      </c>
    </row>
    <row r="1289" spans="1:18" x14ac:dyDescent="0.55000000000000004">
      <c r="A1289" s="125" t="s">
        <v>187</v>
      </c>
      <c r="B1289" s="125">
        <v>2021</v>
      </c>
      <c r="C1289" s="125" t="s">
        <v>156</v>
      </c>
      <c r="D1289" s="125">
        <v>269</v>
      </c>
      <c r="E1289" s="125">
        <v>274</v>
      </c>
      <c r="F1289" s="125">
        <v>100</v>
      </c>
      <c r="G1289" s="125">
        <v>269</v>
      </c>
      <c r="H1289" s="125">
        <v>274</v>
      </c>
      <c r="I1289" s="125">
        <v>100</v>
      </c>
      <c r="J1289" s="125">
        <v>174</v>
      </c>
      <c r="K1289" s="125">
        <v>172</v>
      </c>
      <c r="L1289" s="125">
        <v>98.9</v>
      </c>
      <c r="M1289" s="125">
        <v>283</v>
      </c>
      <c r="N1289" s="125">
        <v>291</v>
      </c>
      <c r="O1289" s="125">
        <v>100</v>
      </c>
      <c r="P1289" s="125">
        <v>3</v>
      </c>
      <c r="Q1289" s="125">
        <v>2</v>
      </c>
      <c r="R1289" s="125">
        <v>66.7</v>
      </c>
    </row>
    <row r="1290" spans="1:18" x14ac:dyDescent="0.55000000000000004">
      <c r="A1290" s="125" t="s">
        <v>187</v>
      </c>
      <c r="B1290" s="125">
        <v>2021</v>
      </c>
      <c r="C1290" s="125" t="s">
        <v>157</v>
      </c>
      <c r="D1290" s="125">
        <v>269</v>
      </c>
      <c r="E1290" s="125">
        <v>272</v>
      </c>
      <c r="F1290" s="125">
        <v>100</v>
      </c>
      <c r="G1290" s="125">
        <v>269</v>
      </c>
      <c r="H1290" s="125">
        <v>272</v>
      </c>
      <c r="I1290" s="125">
        <v>100</v>
      </c>
      <c r="J1290" s="125">
        <v>174</v>
      </c>
      <c r="K1290" s="125">
        <v>172</v>
      </c>
      <c r="L1290" s="125">
        <v>98.9</v>
      </c>
      <c r="M1290" s="125">
        <v>284</v>
      </c>
      <c r="N1290" s="125">
        <v>297</v>
      </c>
      <c r="O1290" s="125">
        <v>100</v>
      </c>
      <c r="P1290" s="125">
        <v>3</v>
      </c>
      <c r="Q1290" s="125">
        <v>2</v>
      </c>
      <c r="R1290" s="125">
        <v>66.7</v>
      </c>
    </row>
    <row r="1291" spans="1:18" x14ac:dyDescent="0.55000000000000004">
      <c r="A1291" s="125" t="s">
        <v>187</v>
      </c>
      <c r="B1291" s="125">
        <v>2021</v>
      </c>
      <c r="C1291" s="125" t="s">
        <v>158</v>
      </c>
      <c r="D1291" s="125">
        <v>271</v>
      </c>
      <c r="E1291" s="125">
        <v>271</v>
      </c>
      <c r="F1291" s="125">
        <v>100</v>
      </c>
      <c r="G1291" s="125">
        <v>271</v>
      </c>
      <c r="H1291" s="125">
        <v>271</v>
      </c>
      <c r="I1291" s="125">
        <v>100</v>
      </c>
      <c r="J1291" s="125">
        <v>174</v>
      </c>
      <c r="K1291" s="125">
        <v>173</v>
      </c>
      <c r="L1291" s="125">
        <v>99.4</v>
      </c>
      <c r="M1291" s="125">
        <v>286</v>
      </c>
      <c r="N1291" s="125">
        <v>294</v>
      </c>
      <c r="O1291" s="125">
        <v>100</v>
      </c>
      <c r="P1291" s="125">
        <v>3</v>
      </c>
      <c r="Q1291" s="125">
        <v>2</v>
      </c>
      <c r="R1291" s="125">
        <v>66.7</v>
      </c>
    </row>
    <row r="1292" spans="1:18" x14ac:dyDescent="0.55000000000000004">
      <c r="A1292" s="125" t="s">
        <v>187</v>
      </c>
      <c r="B1292" s="125">
        <v>2021</v>
      </c>
      <c r="C1292" s="125" t="s">
        <v>159</v>
      </c>
      <c r="D1292" s="125">
        <v>271</v>
      </c>
      <c r="E1292" s="125">
        <v>276</v>
      </c>
      <c r="F1292" s="125">
        <v>100</v>
      </c>
      <c r="G1292" s="125">
        <v>271</v>
      </c>
      <c r="H1292" s="125">
        <v>276</v>
      </c>
      <c r="I1292" s="125">
        <v>100</v>
      </c>
      <c r="J1292" s="125">
        <v>174</v>
      </c>
      <c r="K1292" s="125">
        <v>174</v>
      </c>
      <c r="L1292" s="125">
        <v>100</v>
      </c>
      <c r="M1292" s="125">
        <v>288</v>
      </c>
      <c r="N1292" s="125">
        <v>295</v>
      </c>
      <c r="O1292" s="125">
        <v>100</v>
      </c>
      <c r="P1292" s="125">
        <v>3</v>
      </c>
      <c r="Q1292" s="125">
        <v>1</v>
      </c>
      <c r="R1292" s="125">
        <v>33.299999999999997</v>
      </c>
    </row>
    <row r="1293" spans="1:18" x14ac:dyDescent="0.55000000000000004">
      <c r="A1293" s="125" t="s">
        <v>187</v>
      </c>
      <c r="B1293" s="125">
        <v>2021</v>
      </c>
      <c r="C1293" s="125" t="s">
        <v>160</v>
      </c>
      <c r="D1293" s="125">
        <v>273</v>
      </c>
      <c r="E1293" s="125">
        <v>275</v>
      </c>
      <c r="F1293" s="125">
        <v>100</v>
      </c>
      <c r="G1293" s="125">
        <v>273</v>
      </c>
      <c r="H1293" s="125">
        <v>275</v>
      </c>
      <c r="I1293" s="125">
        <v>100</v>
      </c>
      <c r="J1293" s="125">
        <v>176</v>
      </c>
      <c r="K1293" s="125">
        <v>167</v>
      </c>
      <c r="L1293" s="125">
        <v>94.9</v>
      </c>
      <c r="M1293" s="125">
        <v>291</v>
      </c>
      <c r="N1293" s="125">
        <v>296</v>
      </c>
      <c r="O1293" s="125">
        <v>100</v>
      </c>
      <c r="P1293" s="125">
        <v>3</v>
      </c>
      <c r="Q1293" s="125">
        <v>2</v>
      </c>
      <c r="R1293" s="125">
        <v>66.7</v>
      </c>
    </row>
    <row r="1294" spans="1:18" x14ac:dyDescent="0.55000000000000004">
      <c r="A1294" s="125" t="s">
        <v>187</v>
      </c>
      <c r="B1294" s="125">
        <v>2021</v>
      </c>
      <c r="C1294" s="125" t="s">
        <v>161</v>
      </c>
      <c r="D1294" s="125">
        <v>273</v>
      </c>
      <c r="E1294" s="125">
        <v>278</v>
      </c>
      <c r="F1294" s="125">
        <v>100</v>
      </c>
      <c r="G1294" s="125">
        <v>273</v>
      </c>
      <c r="H1294" s="125">
        <v>278</v>
      </c>
      <c r="I1294" s="125">
        <v>100</v>
      </c>
      <c r="J1294" s="125">
        <v>176</v>
      </c>
      <c r="K1294" s="125">
        <v>171</v>
      </c>
      <c r="L1294" s="125">
        <v>97.2</v>
      </c>
      <c r="M1294" s="125">
        <v>291</v>
      </c>
      <c r="N1294" s="125">
        <v>301</v>
      </c>
      <c r="O1294" s="125">
        <v>100</v>
      </c>
      <c r="P1294" s="125">
        <v>3</v>
      </c>
      <c r="Q1294" s="125">
        <v>2</v>
      </c>
      <c r="R1294" s="125">
        <v>66.7</v>
      </c>
    </row>
    <row r="1295" spans="1:18" x14ac:dyDescent="0.55000000000000004">
      <c r="A1295" s="125" t="s">
        <v>187</v>
      </c>
      <c r="B1295" s="125">
        <v>2021</v>
      </c>
      <c r="C1295" s="125" t="s">
        <v>162</v>
      </c>
      <c r="D1295" s="125">
        <v>273</v>
      </c>
      <c r="E1295" s="125">
        <v>275</v>
      </c>
      <c r="F1295" s="125">
        <v>100</v>
      </c>
      <c r="G1295" s="125">
        <v>273</v>
      </c>
      <c r="H1295" s="125">
        <v>275</v>
      </c>
      <c r="I1295" s="125">
        <v>100</v>
      </c>
      <c r="J1295" s="125">
        <v>176</v>
      </c>
      <c r="K1295" s="125">
        <v>172</v>
      </c>
      <c r="L1295" s="125">
        <v>97.7</v>
      </c>
      <c r="M1295" s="125">
        <v>291</v>
      </c>
      <c r="N1295" s="125">
        <v>300</v>
      </c>
      <c r="O1295" s="125">
        <v>100</v>
      </c>
      <c r="P1295" s="125">
        <v>3</v>
      </c>
      <c r="Q1295" s="125">
        <v>2</v>
      </c>
      <c r="R1295" s="125">
        <v>66.7</v>
      </c>
    </row>
    <row r="1296" spans="1:18" x14ac:dyDescent="0.55000000000000004">
      <c r="A1296" s="125" t="s">
        <v>187</v>
      </c>
      <c r="B1296" s="125">
        <v>2021</v>
      </c>
      <c r="C1296" s="125" t="s">
        <v>163</v>
      </c>
      <c r="D1296" s="125">
        <v>274</v>
      </c>
      <c r="E1296" s="125">
        <v>279</v>
      </c>
      <c r="F1296" s="125">
        <v>100</v>
      </c>
      <c r="G1296" s="125">
        <v>274</v>
      </c>
      <c r="H1296" s="125">
        <v>279</v>
      </c>
      <c r="I1296" s="125">
        <v>100</v>
      </c>
      <c r="J1296" s="125">
        <v>177</v>
      </c>
      <c r="K1296" s="125">
        <v>174</v>
      </c>
      <c r="L1296" s="125">
        <v>98.3</v>
      </c>
      <c r="M1296" s="125">
        <v>292</v>
      </c>
      <c r="N1296" s="125">
        <v>304</v>
      </c>
      <c r="O1296" s="125">
        <v>100</v>
      </c>
      <c r="P1296" s="125">
        <v>3</v>
      </c>
      <c r="Q1296" s="125">
        <v>2</v>
      </c>
      <c r="R1296" s="125">
        <v>66.7</v>
      </c>
    </row>
    <row r="1297" spans="1:18" x14ac:dyDescent="0.55000000000000004">
      <c r="A1297" s="125" t="s">
        <v>187</v>
      </c>
      <c r="B1297" s="125">
        <v>2021</v>
      </c>
      <c r="C1297" s="125" t="s">
        <v>164</v>
      </c>
      <c r="D1297" s="125">
        <v>274</v>
      </c>
      <c r="E1297" s="125">
        <v>275</v>
      </c>
      <c r="F1297" s="125">
        <v>100</v>
      </c>
      <c r="G1297" s="125">
        <v>274</v>
      </c>
      <c r="H1297" s="125">
        <v>275</v>
      </c>
      <c r="I1297" s="125">
        <v>100</v>
      </c>
      <c r="J1297" s="125">
        <v>177</v>
      </c>
      <c r="K1297" s="125">
        <v>175</v>
      </c>
      <c r="L1297" s="125">
        <v>98.9</v>
      </c>
      <c r="M1297" s="125">
        <v>293</v>
      </c>
      <c r="N1297" s="125">
        <v>301</v>
      </c>
      <c r="O1297" s="125">
        <v>100</v>
      </c>
      <c r="P1297" s="125">
        <v>3</v>
      </c>
      <c r="Q1297" s="125">
        <v>2</v>
      </c>
      <c r="R1297" s="125">
        <v>66.7</v>
      </c>
    </row>
    <row r="1298" spans="1:18" x14ac:dyDescent="0.55000000000000004">
      <c r="A1298" s="125" t="s">
        <v>187</v>
      </c>
      <c r="B1298" s="125">
        <v>2021</v>
      </c>
      <c r="C1298" s="125" t="s">
        <v>165</v>
      </c>
      <c r="D1298" s="125">
        <v>274</v>
      </c>
      <c r="E1298" s="125">
        <v>276</v>
      </c>
      <c r="F1298" s="125">
        <v>100</v>
      </c>
      <c r="G1298" s="125">
        <v>274</v>
      </c>
      <c r="H1298" s="125">
        <v>276</v>
      </c>
      <c r="I1298" s="125">
        <v>100</v>
      </c>
      <c r="J1298" s="125">
        <v>177</v>
      </c>
      <c r="K1298" s="125">
        <v>173</v>
      </c>
      <c r="L1298" s="125">
        <v>97.7</v>
      </c>
      <c r="M1298" s="125">
        <v>293</v>
      </c>
      <c r="N1298" s="125">
        <v>298</v>
      </c>
      <c r="O1298" s="125">
        <v>100</v>
      </c>
      <c r="P1298" s="125">
        <v>3</v>
      </c>
      <c r="Q1298" s="125">
        <v>1</v>
      </c>
      <c r="R1298" s="125">
        <v>33.299999999999997</v>
      </c>
    </row>
    <row r="1299" spans="1:18" x14ac:dyDescent="0.55000000000000004">
      <c r="A1299" s="125" t="s">
        <v>187</v>
      </c>
      <c r="B1299" s="125">
        <v>2021</v>
      </c>
      <c r="C1299" s="125" t="s">
        <v>166</v>
      </c>
      <c r="D1299" s="125">
        <v>275</v>
      </c>
      <c r="E1299" s="125">
        <v>283</v>
      </c>
      <c r="F1299" s="125">
        <v>100</v>
      </c>
      <c r="G1299" s="125">
        <v>275</v>
      </c>
      <c r="H1299" s="125">
        <v>283</v>
      </c>
      <c r="I1299" s="125">
        <v>100</v>
      </c>
      <c r="J1299" s="125">
        <v>177</v>
      </c>
      <c r="K1299" s="125">
        <v>176</v>
      </c>
      <c r="L1299" s="125">
        <v>99.4</v>
      </c>
      <c r="M1299" s="125">
        <v>294</v>
      </c>
      <c r="N1299" s="125">
        <v>301</v>
      </c>
      <c r="O1299" s="125">
        <v>100</v>
      </c>
      <c r="P1299" s="125">
        <v>3</v>
      </c>
      <c r="Q1299" s="125">
        <v>1</v>
      </c>
      <c r="R1299" s="125">
        <v>33.299999999999997</v>
      </c>
    </row>
    <row r="1300" spans="1:18" x14ac:dyDescent="0.55000000000000004">
      <c r="A1300" s="125" t="s">
        <v>188</v>
      </c>
      <c r="B1300" s="125">
        <v>2021</v>
      </c>
      <c r="C1300" s="125" t="s">
        <v>155</v>
      </c>
      <c r="D1300" s="125">
        <v>161</v>
      </c>
      <c r="E1300" s="125">
        <v>157</v>
      </c>
      <c r="F1300" s="125">
        <v>97.5</v>
      </c>
      <c r="G1300" s="125">
        <v>161</v>
      </c>
      <c r="H1300" s="125">
        <v>157</v>
      </c>
      <c r="I1300" s="125">
        <v>97.5</v>
      </c>
      <c r="J1300" s="125">
        <v>86</v>
      </c>
      <c r="K1300" s="125">
        <v>84</v>
      </c>
      <c r="L1300" s="125">
        <v>97.7</v>
      </c>
      <c r="M1300" s="125">
        <v>161</v>
      </c>
      <c r="N1300" s="125">
        <v>161</v>
      </c>
      <c r="O1300" s="125">
        <v>100</v>
      </c>
      <c r="P1300" s="125">
        <v>1</v>
      </c>
      <c r="Q1300" s="125">
        <v>0</v>
      </c>
      <c r="R1300" s="125">
        <v>0</v>
      </c>
    </row>
    <row r="1301" spans="1:18" x14ac:dyDescent="0.55000000000000004">
      <c r="A1301" s="125" t="s">
        <v>188</v>
      </c>
      <c r="B1301" s="125">
        <v>2021</v>
      </c>
      <c r="C1301" s="125" t="s">
        <v>156</v>
      </c>
      <c r="D1301" s="125">
        <v>162</v>
      </c>
      <c r="E1301" s="125">
        <v>159</v>
      </c>
      <c r="F1301" s="125">
        <v>98.1</v>
      </c>
      <c r="G1301" s="125">
        <v>162</v>
      </c>
      <c r="H1301" s="125">
        <v>159</v>
      </c>
      <c r="I1301" s="125">
        <v>98.1</v>
      </c>
      <c r="J1301" s="125">
        <v>86</v>
      </c>
      <c r="K1301" s="125">
        <v>84</v>
      </c>
      <c r="L1301" s="125">
        <v>97.7</v>
      </c>
      <c r="M1301" s="125">
        <v>162</v>
      </c>
      <c r="N1301" s="125">
        <v>167</v>
      </c>
      <c r="O1301" s="125">
        <v>100</v>
      </c>
      <c r="P1301" s="125">
        <v>1</v>
      </c>
      <c r="Q1301" s="125">
        <v>0</v>
      </c>
      <c r="R1301" s="125">
        <v>0</v>
      </c>
    </row>
    <row r="1302" spans="1:18" x14ac:dyDescent="0.55000000000000004">
      <c r="A1302" s="125" t="s">
        <v>188</v>
      </c>
      <c r="B1302" s="125">
        <v>2021</v>
      </c>
      <c r="C1302" s="125" t="s">
        <v>157</v>
      </c>
      <c r="D1302" s="125">
        <v>162</v>
      </c>
      <c r="E1302" s="125">
        <v>159</v>
      </c>
      <c r="F1302" s="125">
        <v>98.1</v>
      </c>
      <c r="G1302" s="125">
        <v>162</v>
      </c>
      <c r="H1302" s="125">
        <v>159</v>
      </c>
      <c r="I1302" s="125">
        <v>98.1</v>
      </c>
      <c r="J1302" s="125">
        <v>86</v>
      </c>
      <c r="K1302" s="125">
        <v>84</v>
      </c>
      <c r="L1302" s="125">
        <v>97.7</v>
      </c>
      <c r="M1302" s="125">
        <v>162</v>
      </c>
      <c r="N1302" s="125">
        <v>161</v>
      </c>
      <c r="O1302" s="125">
        <v>99.4</v>
      </c>
      <c r="P1302" s="125">
        <v>1</v>
      </c>
      <c r="Q1302" s="125">
        <v>0</v>
      </c>
      <c r="R1302" s="125">
        <v>0</v>
      </c>
    </row>
    <row r="1303" spans="1:18" x14ac:dyDescent="0.55000000000000004">
      <c r="A1303" s="125" t="s">
        <v>188</v>
      </c>
      <c r="B1303" s="125">
        <v>2021</v>
      </c>
      <c r="C1303" s="125" t="s">
        <v>158</v>
      </c>
      <c r="D1303" s="125">
        <v>163</v>
      </c>
      <c r="E1303" s="125">
        <v>160</v>
      </c>
      <c r="F1303" s="125">
        <v>98.2</v>
      </c>
      <c r="G1303" s="125">
        <v>163</v>
      </c>
      <c r="H1303" s="125">
        <v>160</v>
      </c>
      <c r="I1303" s="125">
        <v>98.2</v>
      </c>
      <c r="J1303" s="125">
        <v>86</v>
      </c>
      <c r="K1303" s="125">
        <v>84</v>
      </c>
      <c r="L1303" s="125">
        <v>97.7</v>
      </c>
      <c r="M1303" s="125">
        <v>163</v>
      </c>
      <c r="N1303" s="125">
        <v>163</v>
      </c>
      <c r="O1303" s="125">
        <v>100</v>
      </c>
      <c r="P1303" s="125">
        <v>1</v>
      </c>
      <c r="Q1303" s="125">
        <v>0</v>
      </c>
      <c r="R1303" s="125">
        <v>0</v>
      </c>
    </row>
    <row r="1304" spans="1:18" x14ac:dyDescent="0.55000000000000004">
      <c r="A1304" s="125" t="s">
        <v>188</v>
      </c>
      <c r="B1304" s="125">
        <v>2021</v>
      </c>
      <c r="C1304" s="125" t="s">
        <v>159</v>
      </c>
      <c r="D1304" s="125">
        <v>163</v>
      </c>
      <c r="E1304" s="125">
        <v>155</v>
      </c>
      <c r="F1304" s="125">
        <v>95.1</v>
      </c>
      <c r="G1304" s="125">
        <v>163</v>
      </c>
      <c r="H1304" s="125">
        <v>155</v>
      </c>
      <c r="I1304" s="125">
        <v>95.1</v>
      </c>
      <c r="J1304" s="125">
        <v>86</v>
      </c>
      <c r="K1304" s="125">
        <v>83</v>
      </c>
      <c r="L1304" s="125">
        <v>96.5</v>
      </c>
      <c r="M1304" s="125">
        <v>163</v>
      </c>
      <c r="N1304" s="125">
        <v>161</v>
      </c>
      <c r="O1304" s="125">
        <v>98.8</v>
      </c>
      <c r="P1304" s="125">
        <v>1</v>
      </c>
      <c r="Q1304" s="125">
        <v>0</v>
      </c>
      <c r="R1304" s="125">
        <v>0</v>
      </c>
    </row>
    <row r="1305" spans="1:18" x14ac:dyDescent="0.55000000000000004">
      <c r="A1305" s="125" t="s">
        <v>188</v>
      </c>
      <c r="B1305" s="125">
        <v>2021</v>
      </c>
      <c r="C1305" s="125" t="s">
        <v>160</v>
      </c>
      <c r="D1305" s="125">
        <v>163</v>
      </c>
      <c r="E1305" s="125">
        <v>160</v>
      </c>
      <c r="F1305" s="125">
        <v>98.2</v>
      </c>
      <c r="G1305" s="125">
        <v>163</v>
      </c>
      <c r="H1305" s="125">
        <v>160</v>
      </c>
      <c r="I1305" s="125">
        <v>98.2</v>
      </c>
      <c r="J1305" s="125">
        <v>86</v>
      </c>
      <c r="K1305" s="125">
        <v>83</v>
      </c>
      <c r="L1305" s="125">
        <v>96.5</v>
      </c>
      <c r="M1305" s="125">
        <v>163</v>
      </c>
      <c r="N1305" s="125">
        <v>161</v>
      </c>
      <c r="O1305" s="125">
        <v>98.8</v>
      </c>
      <c r="P1305" s="125">
        <v>1</v>
      </c>
      <c r="Q1305" s="125">
        <v>0</v>
      </c>
      <c r="R1305" s="125">
        <v>0</v>
      </c>
    </row>
    <row r="1306" spans="1:18" x14ac:dyDescent="0.55000000000000004">
      <c r="A1306" s="125" t="s">
        <v>188</v>
      </c>
      <c r="B1306" s="125">
        <v>2021</v>
      </c>
      <c r="C1306" s="125" t="s">
        <v>161</v>
      </c>
      <c r="D1306" s="125">
        <v>163</v>
      </c>
      <c r="E1306" s="125">
        <v>161</v>
      </c>
      <c r="F1306" s="125">
        <v>98.8</v>
      </c>
      <c r="G1306" s="125">
        <v>163</v>
      </c>
      <c r="H1306" s="125">
        <v>161</v>
      </c>
      <c r="I1306" s="125">
        <v>98.8</v>
      </c>
      <c r="J1306" s="125">
        <v>86</v>
      </c>
      <c r="K1306" s="125">
        <v>84</v>
      </c>
      <c r="L1306" s="125">
        <v>97.7</v>
      </c>
      <c r="M1306" s="125">
        <v>163</v>
      </c>
      <c r="N1306" s="125">
        <v>164</v>
      </c>
      <c r="O1306" s="125">
        <v>100</v>
      </c>
      <c r="P1306" s="125">
        <v>1</v>
      </c>
      <c r="Q1306" s="125">
        <v>0</v>
      </c>
      <c r="R1306" s="125">
        <v>0</v>
      </c>
    </row>
    <row r="1307" spans="1:18" x14ac:dyDescent="0.55000000000000004">
      <c r="A1307" s="125" t="s">
        <v>188</v>
      </c>
      <c r="B1307" s="125">
        <v>2021</v>
      </c>
      <c r="C1307" s="125" t="s">
        <v>162</v>
      </c>
      <c r="D1307" s="125">
        <v>163</v>
      </c>
      <c r="E1307" s="125">
        <v>156</v>
      </c>
      <c r="F1307" s="125">
        <v>95.7</v>
      </c>
      <c r="G1307" s="125">
        <v>163</v>
      </c>
      <c r="H1307" s="125">
        <v>156</v>
      </c>
      <c r="I1307" s="125">
        <v>95.7</v>
      </c>
      <c r="J1307" s="125">
        <v>86</v>
      </c>
      <c r="K1307" s="125">
        <v>84</v>
      </c>
      <c r="L1307" s="125">
        <v>97.7</v>
      </c>
      <c r="M1307" s="125">
        <v>163</v>
      </c>
      <c r="N1307" s="125">
        <v>164</v>
      </c>
      <c r="O1307" s="125">
        <v>100</v>
      </c>
      <c r="P1307" s="125">
        <v>1</v>
      </c>
      <c r="Q1307" s="125">
        <v>0</v>
      </c>
      <c r="R1307" s="125">
        <v>0</v>
      </c>
    </row>
    <row r="1308" spans="1:18" x14ac:dyDescent="0.55000000000000004">
      <c r="A1308" s="125" t="s">
        <v>188</v>
      </c>
      <c r="B1308" s="125">
        <v>2021</v>
      </c>
      <c r="C1308" s="125" t="s">
        <v>163</v>
      </c>
      <c r="D1308" s="125">
        <v>164</v>
      </c>
      <c r="E1308" s="125">
        <v>161</v>
      </c>
      <c r="F1308" s="125">
        <v>98.2</v>
      </c>
      <c r="G1308" s="125">
        <v>164</v>
      </c>
      <c r="H1308" s="125">
        <v>161</v>
      </c>
      <c r="I1308" s="125">
        <v>98.2</v>
      </c>
      <c r="J1308" s="125">
        <v>86</v>
      </c>
      <c r="K1308" s="125">
        <v>84</v>
      </c>
      <c r="L1308" s="125">
        <v>97.7</v>
      </c>
      <c r="M1308" s="125">
        <v>164</v>
      </c>
      <c r="N1308" s="125">
        <v>162</v>
      </c>
      <c r="O1308" s="125">
        <v>98.8</v>
      </c>
      <c r="P1308" s="125">
        <v>1</v>
      </c>
      <c r="Q1308" s="125">
        <v>0</v>
      </c>
      <c r="R1308" s="125">
        <v>0</v>
      </c>
    </row>
    <row r="1309" spans="1:18" x14ac:dyDescent="0.55000000000000004">
      <c r="A1309" s="125" t="s">
        <v>188</v>
      </c>
      <c r="B1309" s="125">
        <v>2021</v>
      </c>
      <c r="C1309" s="125" t="s">
        <v>164</v>
      </c>
      <c r="D1309" s="125">
        <v>164</v>
      </c>
      <c r="E1309" s="125">
        <v>161</v>
      </c>
      <c r="F1309" s="125">
        <v>98.2</v>
      </c>
      <c r="G1309" s="125">
        <v>164</v>
      </c>
      <c r="H1309" s="125">
        <v>161</v>
      </c>
      <c r="I1309" s="125">
        <v>98.2</v>
      </c>
      <c r="J1309" s="125">
        <v>86</v>
      </c>
      <c r="K1309" s="125">
        <v>84</v>
      </c>
      <c r="L1309" s="125">
        <v>97.7</v>
      </c>
      <c r="M1309" s="125">
        <v>164</v>
      </c>
      <c r="N1309" s="125">
        <v>163</v>
      </c>
      <c r="O1309" s="125">
        <v>99.4</v>
      </c>
      <c r="P1309" s="125">
        <v>1</v>
      </c>
      <c r="Q1309" s="125">
        <v>0</v>
      </c>
      <c r="R1309" s="125">
        <v>0</v>
      </c>
    </row>
    <row r="1310" spans="1:18" x14ac:dyDescent="0.55000000000000004">
      <c r="A1310" s="125" t="s">
        <v>188</v>
      </c>
      <c r="B1310" s="125">
        <v>2021</v>
      </c>
      <c r="C1310" s="125" t="s">
        <v>165</v>
      </c>
      <c r="D1310" s="125">
        <v>165</v>
      </c>
      <c r="E1310" s="125">
        <v>163</v>
      </c>
      <c r="F1310" s="125">
        <v>98.8</v>
      </c>
      <c r="G1310" s="125">
        <v>165</v>
      </c>
      <c r="H1310" s="125">
        <v>163</v>
      </c>
      <c r="I1310" s="125">
        <v>98.8</v>
      </c>
      <c r="J1310" s="125">
        <v>86</v>
      </c>
      <c r="K1310" s="125">
        <v>85</v>
      </c>
      <c r="L1310" s="125">
        <v>98.8</v>
      </c>
      <c r="M1310" s="125">
        <v>165</v>
      </c>
      <c r="N1310" s="125">
        <v>157</v>
      </c>
      <c r="O1310" s="125">
        <v>95.2</v>
      </c>
      <c r="P1310" s="125">
        <v>1</v>
      </c>
      <c r="Q1310" s="125">
        <v>0</v>
      </c>
      <c r="R1310" s="125">
        <v>0</v>
      </c>
    </row>
    <row r="1311" spans="1:18" x14ac:dyDescent="0.55000000000000004">
      <c r="A1311" s="125" t="s">
        <v>188</v>
      </c>
      <c r="B1311" s="125">
        <v>2021</v>
      </c>
      <c r="C1311" s="125" t="s">
        <v>166</v>
      </c>
      <c r="D1311" s="125">
        <v>166</v>
      </c>
      <c r="E1311" s="125">
        <v>163</v>
      </c>
      <c r="F1311" s="125">
        <v>98.2</v>
      </c>
      <c r="G1311" s="125">
        <v>166</v>
      </c>
      <c r="H1311" s="125">
        <v>163</v>
      </c>
      <c r="I1311" s="125">
        <v>98.2</v>
      </c>
      <c r="J1311" s="125">
        <v>87</v>
      </c>
      <c r="K1311" s="125">
        <v>84</v>
      </c>
      <c r="L1311" s="125">
        <v>96.6</v>
      </c>
      <c r="M1311" s="125">
        <v>166</v>
      </c>
      <c r="N1311" s="125">
        <v>161</v>
      </c>
      <c r="O1311" s="125">
        <v>97</v>
      </c>
      <c r="P1311" s="125">
        <v>1</v>
      </c>
      <c r="Q1311" s="125">
        <v>0</v>
      </c>
      <c r="R1311" s="125">
        <v>0</v>
      </c>
    </row>
    <row r="1312" spans="1:18" x14ac:dyDescent="0.55000000000000004">
      <c r="A1312" s="125" t="s">
        <v>189</v>
      </c>
      <c r="B1312" s="125">
        <v>2021</v>
      </c>
      <c r="C1312" s="125" t="s">
        <v>155</v>
      </c>
      <c r="D1312" s="125">
        <v>230</v>
      </c>
      <c r="E1312" s="125">
        <v>173</v>
      </c>
      <c r="F1312" s="125">
        <v>75.2</v>
      </c>
      <c r="G1312" s="125">
        <v>230</v>
      </c>
      <c r="H1312" s="125">
        <v>173</v>
      </c>
      <c r="I1312" s="125">
        <v>75.2</v>
      </c>
      <c r="J1312" s="125">
        <v>198</v>
      </c>
      <c r="K1312" s="125">
        <v>134</v>
      </c>
      <c r="L1312" s="125">
        <v>67.7</v>
      </c>
      <c r="M1312" s="125">
        <v>234</v>
      </c>
      <c r="N1312" s="125">
        <v>173</v>
      </c>
      <c r="O1312" s="125">
        <v>73.900000000000006</v>
      </c>
      <c r="P1312" s="125">
        <v>16</v>
      </c>
      <c r="Q1312" s="125">
        <v>1</v>
      </c>
      <c r="R1312" s="125">
        <v>6.3</v>
      </c>
    </row>
    <row r="1313" spans="1:18" x14ac:dyDescent="0.55000000000000004">
      <c r="A1313" s="125" t="s">
        <v>189</v>
      </c>
      <c r="B1313" s="125">
        <v>2021</v>
      </c>
      <c r="C1313" s="125" t="s">
        <v>156</v>
      </c>
      <c r="D1313" s="125">
        <v>230</v>
      </c>
      <c r="E1313" s="125">
        <v>210</v>
      </c>
      <c r="F1313" s="125">
        <v>91.3</v>
      </c>
      <c r="G1313" s="125">
        <v>230</v>
      </c>
      <c r="H1313" s="125">
        <v>210</v>
      </c>
      <c r="I1313" s="125">
        <v>91.3</v>
      </c>
      <c r="J1313" s="125">
        <v>198</v>
      </c>
      <c r="K1313" s="125">
        <v>183</v>
      </c>
      <c r="L1313" s="125">
        <v>92.4</v>
      </c>
      <c r="M1313" s="125">
        <v>234</v>
      </c>
      <c r="N1313" s="125">
        <v>218</v>
      </c>
      <c r="O1313" s="125">
        <v>93.2</v>
      </c>
      <c r="P1313" s="125">
        <v>16</v>
      </c>
      <c r="Q1313" s="125">
        <v>4</v>
      </c>
      <c r="R1313" s="125">
        <v>25</v>
      </c>
    </row>
    <row r="1314" spans="1:18" x14ac:dyDescent="0.55000000000000004">
      <c r="A1314" s="125" t="s">
        <v>189</v>
      </c>
      <c r="B1314" s="125">
        <v>2021</v>
      </c>
      <c r="C1314" s="125" t="s">
        <v>157</v>
      </c>
      <c r="D1314" s="125">
        <v>230</v>
      </c>
      <c r="E1314" s="125">
        <v>212</v>
      </c>
      <c r="F1314" s="125">
        <v>92.2</v>
      </c>
      <c r="G1314" s="125">
        <v>230</v>
      </c>
      <c r="H1314" s="125">
        <v>212</v>
      </c>
      <c r="I1314" s="125">
        <v>92.2</v>
      </c>
      <c r="J1314" s="125">
        <v>198</v>
      </c>
      <c r="K1314" s="125">
        <v>185</v>
      </c>
      <c r="L1314" s="125">
        <v>93.4</v>
      </c>
      <c r="M1314" s="125">
        <v>234</v>
      </c>
      <c r="N1314" s="125">
        <v>220</v>
      </c>
      <c r="O1314" s="125">
        <v>94</v>
      </c>
      <c r="P1314" s="125">
        <v>16</v>
      </c>
      <c r="Q1314" s="125">
        <v>4</v>
      </c>
      <c r="R1314" s="125">
        <v>25</v>
      </c>
    </row>
    <row r="1315" spans="1:18" x14ac:dyDescent="0.55000000000000004">
      <c r="A1315" s="125" t="s">
        <v>189</v>
      </c>
      <c r="B1315" s="125">
        <v>2021</v>
      </c>
      <c r="C1315" s="125" t="s">
        <v>158</v>
      </c>
      <c r="D1315" s="125">
        <v>231</v>
      </c>
      <c r="E1315" s="125">
        <v>209</v>
      </c>
      <c r="F1315" s="125">
        <v>90.5</v>
      </c>
      <c r="G1315" s="125">
        <v>231</v>
      </c>
      <c r="H1315" s="125">
        <v>209</v>
      </c>
      <c r="I1315" s="125">
        <v>90.5</v>
      </c>
      <c r="J1315" s="125">
        <v>199</v>
      </c>
      <c r="K1315" s="125">
        <v>187</v>
      </c>
      <c r="L1315" s="125">
        <v>94</v>
      </c>
      <c r="M1315" s="125">
        <v>235</v>
      </c>
      <c r="N1315" s="125">
        <v>220</v>
      </c>
      <c r="O1315" s="125">
        <v>93.6</v>
      </c>
      <c r="P1315" s="125">
        <v>16</v>
      </c>
      <c r="Q1315" s="125">
        <v>3</v>
      </c>
      <c r="R1315" s="125">
        <v>18.8</v>
      </c>
    </row>
    <row r="1316" spans="1:18" x14ac:dyDescent="0.55000000000000004">
      <c r="A1316" s="125" t="s">
        <v>189</v>
      </c>
      <c r="B1316" s="125">
        <v>2021</v>
      </c>
      <c r="C1316" s="125" t="s">
        <v>159</v>
      </c>
      <c r="D1316" s="125">
        <v>231</v>
      </c>
      <c r="E1316" s="125">
        <v>215</v>
      </c>
      <c r="F1316" s="125">
        <v>93.1</v>
      </c>
      <c r="G1316" s="125">
        <v>231</v>
      </c>
      <c r="H1316" s="125">
        <v>215</v>
      </c>
      <c r="I1316" s="125">
        <v>93.1</v>
      </c>
      <c r="J1316" s="125">
        <v>199</v>
      </c>
      <c r="K1316" s="125">
        <v>189</v>
      </c>
      <c r="L1316" s="125">
        <v>95</v>
      </c>
      <c r="M1316" s="125">
        <v>235</v>
      </c>
      <c r="N1316" s="125">
        <v>230</v>
      </c>
      <c r="O1316" s="125">
        <v>97.9</v>
      </c>
      <c r="P1316" s="125">
        <v>16</v>
      </c>
      <c r="Q1316" s="125">
        <v>3</v>
      </c>
      <c r="R1316" s="125">
        <v>18.8</v>
      </c>
    </row>
    <row r="1317" spans="1:18" x14ac:dyDescent="0.55000000000000004">
      <c r="A1317" s="125" t="s">
        <v>189</v>
      </c>
      <c r="B1317" s="125">
        <v>2021</v>
      </c>
      <c r="C1317" s="125" t="s">
        <v>160</v>
      </c>
      <c r="D1317" s="125">
        <v>232</v>
      </c>
      <c r="E1317" s="125">
        <v>218</v>
      </c>
      <c r="F1317" s="125">
        <v>94</v>
      </c>
      <c r="G1317" s="125">
        <v>232</v>
      </c>
      <c r="H1317" s="125">
        <v>218</v>
      </c>
      <c r="I1317" s="125">
        <v>94</v>
      </c>
      <c r="J1317" s="125">
        <v>199</v>
      </c>
      <c r="K1317" s="125">
        <v>190</v>
      </c>
      <c r="L1317" s="125">
        <v>95.5</v>
      </c>
      <c r="M1317" s="125">
        <v>237</v>
      </c>
      <c r="N1317" s="125">
        <v>228</v>
      </c>
      <c r="O1317" s="125">
        <v>96.2</v>
      </c>
      <c r="P1317" s="125">
        <v>16</v>
      </c>
      <c r="Q1317" s="125">
        <v>2</v>
      </c>
      <c r="R1317" s="125">
        <v>12.5</v>
      </c>
    </row>
    <row r="1318" spans="1:18" x14ac:dyDescent="0.55000000000000004">
      <c r="A1318" s="125" t="s">
        <v>189</v>
      </c>
      <c r="B1318" s="125">
        <v>2021</v>
      </c>
      <c r="C1318" s="125" t="s">
        <v>161</v>
      </c>
      <c r="D1318" s="125">
        <v>234</v>
      </c>
      <c r="E1318" s="125">
        <v>222</v>
      </c>
      <c r="F1318" s="125">
        <v>94.9</v>
      </c>
      <c r="G1318" s="125">
        <v>234</v>
      </c>
      <c r="H1318" s="125">
        <v>222</v>
      </c>
      <c r="I1318" s="125">
        <v>94.9</v>
      </c>
      <c r="J1318" s="125">
        <v>200</v>
      </c>
      <c r="K1318" s="125">
        <v>193</v>
      </c>
      <c r="L1318" s="125">
        <v>96.5</v>
      </c>
      <c r="M1318" s="125">
        <v>239</v>
      </c>
      <c r="N1318" s="125">
        <v>231</v>
      </c>
      <c r="O1318" s="125">
        <v>96.7</v>
      </c>
      <c r="P1318" s="125">
        <v>16</v>
      </c>
      <c r="Q1318" s="125">
        <v>1</v>
      </c>
      <c r="R1318" s="125">
        <v>6.3</v>
      </c>
    </row>
    <row r="1319" spans="1:18" x14ac:dyDescent="0.55000000000000004">
      <c r="A1319" s="125" t="s">
        <v>189</v>
      </c>
      <c r="B1319" s="125">
        <v>2021</v>
      </c>
      <c r="C1319" s="125" t="s">
        <v>162</v>
      </c>
      <c r="D1319" s="125">
        <v>235</v>
      </c>
      <c r="E1319" s="125">
        <v>224</v>
      </c>
      <c r="F1319" s="125">
        <v>95.3</v>
      </c>
      <c r="G1319" s="125">
        <v>235</v>
      </c>
      <c r="H1319" s="125">
        <v>224</v>
      </c>
      <c r="I1319" s="125">
        <v>95.3</v>
      </c>
      <c r="J1319" s="125">
        <v>201</v>
      </c>
      <c r="K1319" s="125">
        <v>192</v>
      </c>
      <c r="L1319" s="125">
        <v>95.5</v>
      </c>
      <c r="M1319" s="125">
        <v>240</v>
      </c>
      <c r="N1319" s="125">
        <v>232</v>
      </c>
      <c r="O1319" s="125">
        <v>96.7</v>
      </c>
      <c r="P1319" s="125">
        <v>16</v>
      </c>
      <c r="Q1319" s="125">
        <v>3</v>
      </c>
      <c r="R1319" s="125">
        <v>18.8</v>
      </c>
    </row>
    <row r="1320" spans="1:18" x14ac:dyDescent="0.55000000000000004">
      <c r="A1320" s="125" t="s">
        <v>189</v>
      </c>
      <c r="B1320" s="125">
        <v>2021</v>
      </c>
      <c r="C1320" s="125" t="s">
        <v>163</v>
      </c>
      <c r="D1320" s="125">
        <v>236</v>
      </c>
      <c r="E1320" s="125">
        <v>227</v>
      </c>
      <c r="F1320" s="125">
        <v>96.2</v>
      </c>
      <c r="G1320" s="125">
        <v>236</v>
      </c>
      <c r="H1320" s="125">
        <v>227</v>
      </c>
      <c r="I1320" s="125">
        <v>96.2</v>
      </c>
      <c r="J1320" s="125">
        <v>202</v>
      </c>
      <c r="K1320" s="125">
        <v>197</v>
      </c>
      <c r="L1320" s="125">
        <v>97.5</v>
      </c>
      <c r="M1320" s="125">
        <v>241</v>
      </c>
      <c r="N1320" s="125">
        <v>236</v>
      </c>
      <c r="O1320" s="125">
        <v>97.9</v>
      </c>
      <c r="P1320" s="125">
        <v>16</v>
      </c>
      <c r="Q1320" s="125">
        <v>2</v>
      </c>
      <c r="R1320" s="125">
        <v>12.5</v>
      </c>
    </row>
    <row r="1321" spans="1:18" x14ac:dyDescent="0.55000000000000004">
      <c r="A1321" s="125" t="s">
        <v>189</v>
      </c>
      <c r="B1321" s="125">
        <v>2021</v>
      </c>
      <c r="C1321" s="125" t="s">
        <v>164</v>
      </c>
      <c r="D1321" s="125">
        <v>237</v>
      </c>
      <c r="E1321" s="125">
        <v>229</v>
      </c>
      <c r="F1321" s="125">
        <v>96.6</v>
      </c>
      <c r="G1321" s="125">
        <v>237</v>
      </c>
      <c r="H1321" s="125">
        <v>229</v>
      </c>
      <c r="I1321" s="125">
        <v>96.6</v>
      </c>
      <c r="J1321" s="125">
        <v>202</v>
      </c>
      <c r="K1321" s="125">
        <v>195</v>
      </c>
      <c r="L1321" s="125">
        <v>96.5</v>
      </c>
      <c r="M1321" s="125">
        <v>242</v>
      </c>
      <c r="N1321" s="125">
        <v>236</v>
      </c>
      <c r="O1321" s="125">
        <v>97.5</v>
      </c>
      <c r="P1321" s="125">
        <v>16</v>
      </c>
      <c r="Q1321" s="125">
        <v>5</v>
      </c>
      <c r="R1321" s="125">
        <v>31.3</v>
      </c>
    </row>
    <row r="1322" spans="1:18" x14ac:dyDescent="0.55000000000000004">
      <c r="A1322" s="125" t="s">
        <v>189</v>
      </c>
      <c r="B1322" s="125">
        <v>2021</v>
      </c>
      <c r="C1322" s="125" t="s">
        <v>165</v>
      </c>
      <c r="D1322" s="125">
        <v>237</v>
      </c>
      <c r="E1322" s="125">
        <v>228</v>
      </c>
      <c r="F1322" s="125">
        <v>96.2</v>
      </c>
      <c r="G1322" s="125">
        <v>237</v>
      </c>
      <c r="H1322" s="125">
        <v>228</v>
      </c>
      <c r="I1322" s="125">
        <v>96.2</v>
      </c>
      <c r="J1322" s="125">
        <v>202</v>
      </c>
      <c r="K1322" s="125">
        <v>196</v>
      </c>
      <c r="L1322" s="125">
        <v>97</v>
      </c>
      <c r="M1322" s="125">
        <v>242</v>
      </c>
      <c r="N1322" s="125">
        <v>237</v>
      </c>
      <c r="O1322" s="125">
        <v>97.9</v>
      </c>
      <c r="P1322" s="125">
        <v>16</v>
      </c>
      <c r="Q1322" s="125">
        <v>5</v>
      </c>
      <c r="R1322" s="125">
        <v>31.3</v>
      </c>
    </row>
    <row r="1323" spans="1:18" x14ac:dyDescent="0.55000000000000004">
      <c r="A1323" s="125" t="s">
        <v>189</v>
      </c>
      <c r="B1323" s="125">
        <v>2021</v>
      </c>
      <c r="C1323" s="125" t="s">
        <v>166</v>
      </c>
      <c r="D1323" s="125">
        <v>237</v>
      </c>
      <c r="E1323" s="125">
        <v>226</v>
      </c>
      <c r="F1323" s="125">
        <v>95.4</v>
      </c>
      <c r="G1323" s="125">
        <v>237</v>
      </c>
      <c r="H1323" s="125">
        <v>226</v>
      </c>
      <c r="I1323" s="125">
        <v>95.4</v>
      </c>
      <c r="J1323" s="125">
        <v>202</v>
      </c>
      <c r="K1323" s="125">
        <v>194</v>
      </c>
      <c r="L1323" s="125">
        <v>96</v>
      </c>
      <c r="M1323" s="125">
        <v>242</v>
      </c>
      <c r="N1323" s="125">
        <v>236</v>
      </c>
      <c r="O1323" s="125">
        <v>97.5</v>
      </c>
      <c r="P1323" s="125">
        <v>16</v>
      </c>
      <c r="Q1323" s="125">
        <v>3</v>
      </c>
      <c r="R1323" s="125">
        <v>18.8</v>
      </c>
    </row>
    <row r="1324" spans="1:18" x14ac:dyDescent="0.55000000000000004">
      <c r="A1324" s="125" t="s">
        <v>190</v>
      </c>
      <c r="B1324" s="125">
        <v>2021</v>
      </c>
      <c r="C1324" s="125" t="s">
        <v>155</v>
      </c>
      <c r="D1324" s="125">
        <v>233</v>
      </c>
      <c r="E1324" s="125">
        <v>220</v>
      </c>
      <c r="F1324" s="125">
        <v>94.4</v>
      </c>
      <c r="G1324" s="125">
        <v>233</v>
      </c>
      <c r="H1324" s="125">
        <v>220</v>
      </c>
      <c r="I1324" s="125">
        <v>94.4</v>
      </c>
      <c r="J1324" s="125">
        <v>200</v>
      </c>
      <c r="K1324" s="125">
        <v>193</v>
      </c>
      <c r="L1324" s="125">
        <v>96.5</v>
      </c>
      <c r="M1324" s="125">
        <v>245</v>
      </c>
      <c r="N1324" s="125">
        <v>232</v>
      </c>
      <c r="O1324" s="125">
        <v>94.7</v>
      </c>
      <c r="P1324" s="125">
        <v>9</v>
      </c>
      <c r="Q1324" s="125">
        <v>1</v>
      </c>
      <c r="R1324" s="125">
        <v>11.1</v>
      </c>
    </row>
    <row r="1325" spans="1:18" x14ac:dyDescent="0.55000000000000004">
      <c r="A1325" s="125" t="s">
        <v>190</v>
      </c>
      <c r="B1325" s="125">
        <v>2021</v>
      </c>
      <c r="C1325" s="125" t="s">
        <v>156</v>
      </c>
      <c r="D1325" s="125">
        <v>233</v>
      </c>
      <c r="E1325" s="125">
        <v>221</v>
      </c>
      <c r="F1325" s="125">
        <v>94.8</v>
      </c>
      <c r="G1325" s="125">
        <v>233</v>
      </c>
      <c r="H1325" s="125">
        <v>221</v>
      </c>
      <c r="I1325" s="125">
        <v>94.8</v>
      </c>
      <c r="J1325" s="125">
        <v>200</v>
      </c>
      <c r="K1325" s="125">
        <v>197</v>
      </c>
      <c r="L1325" s="125">
        <v>98.5</v>
      </c>
      <c r="M1325" s="125">
        <v>245</v>
      </c>
      <c r="N1325" s="125">
        <v>232</v>
      </c>
      <c r="O1325" s="125">
        <v>94.7</v>
      </c>
      <c r="P1325" s="125">
        <v>9</v>
      </c>
      <c r="Q1325" s="125">
        <v>1</v>
      </c>
      <c r="R1325" s="125">
        <v>11.1</v>
      </c>
    </row>
    <row r="1326" spans="1:18" x14ac:dyDescent="0.55000000000000004">
      <c r="A1326" s="125" t="s">
        <v>190</v>
      </c>
      <c r="B1326" s="125">
        <v>2021</v>
      </c>
      <c r="C1326" s="125" t="s">
        <v>157</v>
      </c>
      <c r="D1326" s="125">
        <v>233</v>
      </c>
      <c r="E1326" s="125">
        <v>222</v>
      </c>
      <c r="F1326" s="125">
        <v>95.3</v>
      </c>
      <c r="G1326" s="125">
        <v>233</v>
      </c>
      <c r="H1326" s="125">
        <v>222</v>
      </c>
      <c r="I1326" s="125">
        <v>95.3</v>
      </c>
      <c r="J1326" s="125">
        <v>200</v>
      </c>
      <c r="K1326" s="125">
        <v>197</v>
      </c>
      <c r="L1326" s="125">
        <v>98.5</v>
      </c>
      <c r="M1326" s="125">
        <v>245</v>
      </c>
      <c r="N1326" s="125">
        <v>231</v>
      </c>
      <c r="O1326" s="125">
        <v>94.3</v>
      </c>
      <c r="P1326" s="125">
        <v>9</v>
      </c>
      <c r="Q1326" s="125">
        <v>1</v>
      </c>
      <c r="R1326" s="125">
        <v>11.1</v>
      </c>
    </row>
    <row r="1327" spans="1:18" x14ac:dyDescent="0.55000000000000004">
      <c r="A1327" s="125" t="s">
        <v>190</v>
      </c>
      <c r="B1327" s="125">
        <v>2021</v>
      </c>
      <c r="C1327" s="125" t="s">
        <v>158</v>
      </c>
      <c r="D1327" s="125">
        <v>234</v>
      </c>
      <c r="E1327" s="125">
        <v>225</v>
      </c>
      <c r="F1327" s="125">
        <v>96.2</v>
      </c>
      <c r="G1327" s="125">
        <v>234</v>
      </c>
      <c r="H1327" s="125">
        <v>225</v>
      </c>
      <c r="I1327" s="125">
        <v>96.2</v>
      </c>
      <c r="J1327" s="125">
        <v>200</v>
      </c>
      <c r="K1327" s="125">
        <v>199</v>
      </c>
      <c r="L1327" s="125">
        <v>99.5</v>
      </c>
      <c r="M1327" s="125">
        <v>246</v>
      </c>
      <c r="N1327" s="125">
        <v>232</v>
      </c>
      <c r="O1327" s="125">
        <v>94.3</v>
      </c>
      <c r="P1327" s="125">
        <v>9</v>
      </c>
      <c r="Q1327" s="125">
        <v>2</v>
      </c>
      <c r="R1327" s="125">
        <v>22.2</v>
      </c>
    </row>
    <row r="1328" spans="1:18" x14ac:dyDescent="0.55000000000000004">
      <c r="A1328" s="125" t="s">
        <v>190</v>
      </c>
      <c r="B1328" s="125">
        <v>2021</v>
      </c>
      <c r="C1328" s="125" t="s">
        <v>159</v>
      </c>
      <c r="D1328" s="125">
        <v>234</v>
      </c>
      <c r="E1328" s="125">
        <v>226</v>
      </c>
      <c r="F1328" s="125">
        <v>96.6</v>
      </c>
      <c r="G1328" s="125">
        <v>234</v>
      </c>
      <c r="H1328" s="125">
        <v>226</v>
      </c>
      <c r="I1328" s="125">
        <v>96.6</v>
      </c>
      <c r="J1328" s="125">
        <v>200</v>
      </c>
      <c r="K1328" s="125">
        <v>200</v>
      </c>
      <c r="L1328" s="125">
        <v>100</v>
      </c>
      <c r="M1328" s="125">
        <v>246</v>
      </c>
      <c r="N1328" s="125">
        <v>232</v>
      </c>
      <c r="O1328" s="125">
        <v>94.3</v>
      </c>
      <c r="P1328" s="125">
        <v>9</v>
      </c>
      <c r="Q1328" s="125">
        <v>1</v>
      </c>
      <c r="R1328" s="125">
        <v>11.1</v>
      </c>
    </row>
    <row r="1329" spans="1:18" x14ac:dyDescent="0.55000000000000004">
      <c r="A1329" s="125" t="s">
        <v>190</v>
      </c>
      <c r="B1329" s="125">
        <v>2021</v>
      </c>
      <c r="C1329" s="125" t="s">
        <v>160</v>
      </c>
      <c r="D1329" s="125">
        <v>234</v>
      </c>
      <c r="E1329" s="125">
        <v>227</v>
      </c>
      <c r="F1329" s="125">
        <v>97</v>
      </c>
      <c r="G1329" s="125">
        <v>234</v>
      </c>
      <c r="H1329" s="125">
        <v>227</v>
      </c>
      <c r="I1329" s="125">
        <v>97</v>
      </c>
      <c r="J1329" s="125">
        <v>200</v>
      </c>
      <c r="K1329" s="125">
        <v>201</v>
      </c>
      <c r="L1329" s="125">
        <v>100</v>
      </c>
      <c r="M1329" s="125">
        <v>246</v>
      </c>
      <c r="N1329" s="125">
        <v>234</v>
      </c>
      <c r="O1329" s="125">
        <v>95.1</v>
      </c>
      <c r="P1329" s="125">
        <v>9</v>
      </c>
      <c r="Q1329" s="125">
        <v>1</v>
      </c>
      <c r="R1329" s="125">
        <v>11.1</v>
      </c>
    </row>
    <row r="1330" spans="1:18" x14ac:dyDescent="0.55000000000000004">
      <c r="A1330" s="125" t="s">
        <v>190</v>
      </c>
      <c r="B1330" s="125">
        <v>2021</v>
      </c>
      <c r="C1330" s="125" t="s">
        <v>161</v>
      </c>
      <c r="D1330" s="125">
        <v>234</v>
      </c>
      <c r="E1330" s="125">
        <v>227</v>
      </c>
      <c r="F1330" s="125">
        <v>97</v>
      </c>
      <c r="G1330" s="125">
        <v>234</v>
      </c>
      <c r="H1330" s="125">
        <v>227</v>
      </c>
      <c r="I1330" s="125">
        <v>97</v>
      </c>
      <c r="J1330" s="125">
        <v>200</v>
      </c>
      <c r="K1330" s="125">
        <v>200</v>
      </c>
      <c r="L1330" s="125">
        <v>100</v>
      </c>
      <c r="M1330" s="125">
        <v>246</v>
      </c>
      <c r="N1330" s="125">
        <v>236</v>
      </c>
      <c r="O1330" s="125">
        <v>95.9</v>
      </c>
      <c r="P1330" s="125">
        <v>9</v>
      </c>
      <c r="Q1330" s="125">
        <v>1</v>
      </c>
      <c r="R1330" s="125">
        <v>11.1</v>
      </c>
    </row>
    <row r="1331" spans="1:18" x14ac:dyDescent="0.55000000000000004">
      <c r="A1331" s="125" t="s">
        <v>190</v>
      </c>
      <c r="B1331" s="125">
        <v>2021</v>
      </c>
      <c r="C1331" s="125" t="s">
        <v>162</v>
      </c>
      <c r="D1331" s="125">
        <v>235</v>
      </c>
      <c r="E1331" s="125">
        <v>228</v>
      </c>
      <c r="F1331" s="125">
        <v>97</v>
      </c>
      <c r="G1331" s="125">
        <v>235</v>
      </c>
      <c r="H1331" s="125">
        <v>228</v>
      </c>
      <c r="I1331" s="125">
        <v>97</v>
      </c>
      <c r="J1331" s="125">
        <v>201</v>
      </c>
      <c r="K1331" s="125">
        <v>201</v>
      </c>
      <c r="L1331" s="125">
        <v>100</v>
      </c>
      <c r="M1331" s="125">
        <v>247</v>
      </c>
      <c r="N1331" s="125">
        <v>233</v>
      </c>
      <c r="O1331" s="125">
        <v>94.3</v>
      </c>
      <c r="P1331" s="125">
        <v>9</v>
      </c>
      <c r="Q1331" s="125">
        <v>1</v>
      </c>
      <c r="R1331" s="125">
        <v>11.1</v>
      </c>
    </row>
    <row r="1332" spans="1:18" x14ac:dyDescent="0.55000000000000004">
      <c r="A1332" s="125" t="s">
        <v>190</v>
      </c>
      <c r="B1332" s="125">
        <v>2021</v>
      </c>
      <c r="C1332" s="125" t="s">
        <v>163</v>
      </c>
      <c r="D1332" s="125">
        <v>235</v>
      </c>
      <c r="E1332" s="125">
        <v>230</v>
      </c>
      <c r="F1332" s="125">
        <v>97.9</v>
      </c>
      <c r="G1332" s="125">
        <v>235</v>
      </c>
      <c r="H1332" s="125">
        <v>230</v>
      </c>
      <c r="I1332" s="125">
        <v>97.9</v>
      </c>
      <c r="J1332" s="125">
        <v>201</v>
      </c>
      <c r="K1332" s="125">
        <v>200</v>
      </c>
      <c r="L1332" s="125">
        <v>99.5</v>
      </c>
      <c r="M1332" s="125">
        <v>247</v>
      </c>
      <c r="N1332" s="125">
        <v>237</v>
      </c>
      <c r="O1332" s="125">
        <v>96</v>
      </c>
      <c r="P1332" s="125">
        <v>9</v>
      </c>
      <c r="Q1332" s="125">
        <v>1</v>
      </c>
      <c r="R1332" s="125">
        <v>11.1</v>
      </c>
    </row>
    <row r="1333" spans="1:18" x14ac:dyDescent="0.55000000000000004">
      <c r="A1333" s="125" t="s">
        <v>190</v>
      </c>
      <c r="B1333" s="125">
        <v>2021</v>
      </c>
      <c r="C1333" s="125" t="s">
        <v>164</v>
      </c>
      <c r="D1333" s="125">
        <v>235</v>
      </c>
      <c r="E1333" s="125">
        <v>229</v>
      </c>
      <c r="F1333" s="125">
        <v>97.4</v>
      </c>
      <c r="G1333" s="125">
        <v>235</v>
      </c>
      <c r="H1333" s="125">
        <v>229</v>
      </c>
      <c r="I1333" s="125">
        <v>97.4</v>
      </c>
      <c r="J1333" s="125">
        <v>201</v>
      </c>
      <c r="K1333" s="125">
        <v>201</v>
      </c>
      <c r="L1333" s="125">
        <v>100</v>
      </c>
      <c r="M1333" s="125">
        <v>249</v>
      </c>
      <c r="N1333" s="125">
        <v>239</v>
      </c>
      <c r="O1333" s="125">
        <v>96</v>
      </c>
      <c r="P1333" s="125">
        <v>9</v>
      </c>
      <c r="Q1333" s="125">
        <v>1</v>
      </c>
      <c r="R1333" s="125">
        <v>11.1</v>
      </c>
    </row>
    <row r="1334" spans="1:18" x14ac:dyDescent="0.55000000000000004">
      <c r="A1334" s="125" t="s">
        <v>190</v>
      </c>
      <c r="B1334" s="125">
        <v>2021</v>
      </c>
      <c r="C1334" s="125" t="s">
        <v>165</v>
      </c>
      <c r="D1334" s="125">
        <v>236</v>
      </c>
      <c r="E1334" s="125">
        <v>228</v>
      </c>
      <c r="F1334" s="125">
        <v>96.6</v>
      </c>
      <c r="G1334" s="125">
        <v>236</v>
      </c>
      <c r="H1334" s="125">
        <v>228</v>
      </c>
      <c r="I1334" s="125">
        <v>96.6</v>
      </c>
      <c r="J1334" s="125">
        <v>201</v>
      </c>
      <c r="K1334" s="125">
        <v>201</v>
      </c>
      <c r="L1334" s="125">
        <v>100</v>
      </c>
      <c r="M1334" s="125">
        <v>250</v>
      </c>
      <c r="N1334" s="125">
        <v>238</v>
      </c>
      <c r="O1334" s="125">
        <v>95.2</v>
      </c>
      <c r="P1334" s="125">
        <v>9</v>
      </c>
      <c r="Q1334" s="125">
        <v>1</v>
      </c>
      <c r="R1334" s="125">
        <v>11.1</v>
      </c>
    </row>
    <row r="1335" spans="1:18" x14ac:dyDescent="0.55000000000000004">
      <c r="A1335" s="125" t="s">
        <v>190</v>
      </c>
      <c r="B1335" s="125">
        <v>2021</v>
      </c>
      <c r="C1335" s="125" t="s">
        <v>166</v>
      </c>
      <c r="D1335" s="125">
        <v>236</v>
      </c>
      <c r="E1335" s="125">
        <v>229</v>
      </c>
      <c r="F1335" s="125">
        <v>97</v>
      </c>
      <c r="G1335" s="125">
        <v>236</v>
      </c>
      <c r="H1335" s="125">
        <v>229</v>
      </c>
      <c r="I1335" s="125">
        <v>97</v>
      </c>
      <c r="J1335" s="125">
        <v>201</v>
      </c>
      <c r="K1335" s="125">
        <v>201</v>
      </c>
      <c r="L1335" s="125">
        <v>100</v>
      </c>
      <c r="M1335" s="125">
        <v>250</v>
      </c>
      <c r="N1335" s="125">
        <v>236</v>
      </c>
      <c r="O1335" s="125">
        <v>94.4</v>
      </c>
      <c r="P1335" s="125">
        <v>9</v>
      </c>
      <c r="Q1335" s="125">
        <v>2</v>
      </c>
      <c r="R1335" s="125">
        <v>22.2</v>
      </c>
    </row>
    <row r="1336" spans="1:18" x14ac:dyDescent="0.55000000000000004">
      <c r="A1336" s="125" t="s">
        <v>191</v>
      </c>
      <c r="B1336" s="125">
        <v>2021</v>
      </c>
      <c r="C1336" s="125" t="s">
        <v>155</v>
      </c>
      <c r="D1336" s="125">
        <v>388</v>
      </c>
      <c r="E1336" s="125">
        <v>358</v>
      </c>
      <c r="F1336" s="125">
        <v>92.3</v>
      </c>
      <c r="G1336" s="125">
        <v>388</v>
      </c>
      <c r="H1336" s="125">
        <v>358</v>
      </c>
      <c r="I1336" s="125">
        <v>92.3</v>
      </c>
      <c r="J1336" s="125">
        <v>304</v>
      </c>
      <c r="K1336" s="125">
        <v>289</v>
      </c>
      <c r="L1336" s="125">
        <v>95.1</v>
      </c>
      <c r="M1336" s="125">
        <v>387</v>
      </c>
      <c r="N1336" s="125">
        <v>360</v>
      </c>
      <c r="O1336" s="125">
        <v>93</v>
      </c>
      <c r="P1336" s="125">
        <v>24</v>
      </c>
      <c r="Q1336" s="125">
        <v>2</v>
      </c>
      <c r="R1336" s="125">
        <v>8.3000000000000007</v>
      </c>
    </row>
    <row r="1337" spans="1:18" x14ac:dyDescent="0.55000000000000004">
      <c r="A1337" s="125" t="s">
        <v>191</v>
      </c>
      <c r="B1337" s="125">
        <v>2021</v>
      </c>
      <c r="C1337" s="125" t="s">
        <v>156</v>
      </c>
      <c r="D1337" s="125">
        <v>389</v>
      </c>
      <c r="E1337" s="125">
        <v>351</v>
      </c>
      <c r="F1337" s="125">
        <v>90.2</v>
      </c>
      <c r="G1337" s="125">
        <v>389</v>
      </c>
      <c r="H1337" s="125">
        <v>351</v>
      </c>
      <c r="I1337" s="125">
        <v>90.2</v>
      </c>
      <c r="J1337" s="125">
        <v>304</v>
      </c>
      <c r="K1337" s="125">
        <v>287</v>
      </c>
      <c r="L1337" s="125">
        <v>94.4</v>
      </c>
      <c r="M1337" s="125">
        <v>387</v>
      </c>
      <c r="N1337" s="125">
        <v>362</v>
      </c>
      <c r="O1337" s="125">
        <v>93.5</v>
      </c>
      <c r="P1337" s="125">
        <v>24</v>
      </c>
      <c r="Q1337" s="125">
        <v>1</v>
      </c>
      <c r="R1337" s="125">
        <v>4.2</v>
      </c>
    </row>
    <row r="1338" spans="1:18" x14ac:dyDescent="0.55000000000000004">
      <c r="A1338" s="125" t="s">
        <v>191</v>
      </c>
      <c r="B1338" s="125">
        <v>2021</v>
      </c>
      <c r="C1338" s="125" t="s">
        <v>157</v>
      </c>
      <c r="D1338" s="125">
        <v>391</v>
      </c>
      <c r="E1338" s="125">
        <v>361</v>
      </c>
      <c r="F1338" s="125">
        <v>92.3</v>
      </c>
      <c r="G1338" s="125">
        <v>391</v>
      </c>
      <c r="H1338" s="125">
        <v>361</v>
      </c>
      <c r="I1338" s="125">
        <v>92.3</v>
      </c>
      <c r="J1338" s="125">
        <v>306</v>
      </c>
      <c r="K1338" s="125">
        <v>282</v>
      </c>
      <c r="L1338" s="125">
        <v>92.2</v>
      </c>
      <c r="M1338" s="125">
        <v>389</v>
      </c>
      <c r="N1338" s="125">
        <v>370</v>
      </c>
      <c r="O1338" s="125">
        <v>95.1</v>
      </c>
      <c r="P1338" s="125">
        <v>24</v>
      </c>
      <c r="Q1338" s="125">
        <v>1</v>
      </c>
      <c r="R1338" s="125">
        <v>4.2</v>
      </c>
    </row>
    <row r="1339" spans="1:18" x14ac:dyDescent="0.55000000000000004">
      <c r="A1339" s="125" t="s">
        <v>191</v>
      </c>
      <c r="B1339" s="125">
        <v>2021</v>
      </c>
      <c r="C1339" s="125" t="s">
        <v>158</v>
      </c>
      <c r="D1339" s="125">
        <v>391</v>
      </c>
      <c r="E1339" s="125">
        <v>364</v>
      </c>
      <c r="F1339" s="125">
        <v>93.1</v>
      </c>
      <c r="G1339" s="125">
        <v>391</v>
      </c>
      <c r="H1339" s="125">
        <v>364</v>
      </c>
      <c r="I1339" s="125">
        <v>93.1</v>
      </c>
      <c r="J1339" s="125">
        <v>306</v>
      </c>
      <c r="K1339" s="125">
        <v>279</v>
      </c>
      <c r="L1339" s="125">
        <v>91.2</v>
      </c>
      <c r="M1339" s="125">
        <v>389</v>
      </c>
      <c r="N1339" s="125">
        <v>357</v>
      </c>
      <c r="O1339" s="125">
        <v>91.8</v>
      </c>
      <c r="P1339" s="125">
        <v>24</v>
      </c>
      <c r="Q1339" s="125">
        <v>1</v>
      </c>
      <c r="R1339" s="125">
        <v>4.2</v>
      </c>
    </row>
    <row r="1340" spans="1:18" x14ac:dyDescent="0.55000000000000004">
      <c r="A1340" s="125" t="s">
        <v>191</v>
      </c>
      <c r="B1340" s="125">
        <v>2021</v>
      </c>
      <c r="C1340" s="125" t="s">
        <v>159</v>
      </c>
      <c r="D1340" s="125">
        <v>391</v>
      </c>
      <c r="E1340" s="125">
        <v>371</v>
      </c>
      <c r="F1340" s="125">
        <v>94.9</v>
      </c>
      <c r="G1340" s="125">
        <v>391</v>
      </c>
      <c r="H1340" s="125">
        <v>371</v>
      </c>
      <c r="I1340" s="125">
        <v>94.9</v>
      </c>
      <c r="J1340" s="125">
        <v>306</v>
      </c>
      <c r="K1340" s="125">
        <v>285</v>
      </c>
      <c r="L1340" s="125">
        <v>93.1</v>
      </c>
      <c r="M1340" s="125">
        <v>389</v>
      </c>
      <c r="N1340" s="125">
        <v>367</v>
      </c>
      <c r="O1340" s="125">
        <v>94.3</v>
      </c>
      <c r="P1340" s="125">
        <v>24</v>
      </c>
      <c r="Q1340" s="125">
        <v>3</v>
      </c>
      <c r="R1340" s="125">
        <v>12.5</v>
      </c>
    </row>
    <row r="1341" spans="1:18" x14ac:dyDescent="0.55000000000000004">
      <c r="A1341" s="125" t="s">
        <v>191</v>
      </c>
      <c r="B1341" s="125">
        <v>2021</v>
      </c>
      <c r="C1341" s="125" t="s">
        <v>160</v>
      </c>
      <c r="D1341" s="125">
        <v>391</v>
      </c>
      <c r="E1341" s="125">
        <v>376</v>
      </c>
      <c r="F1341" s="125">
        <v>96.2</v>
      </c>
      <c r="G1341" s="125">
        <v>391</v>
      </c>
      <c r="H1341" s="125">
        <v>376</v>
      </c>
      <c r="I1341" s="125">
        <v>96.2</v>
      </c>
      <c r="J1341" s="125">
        <v>306</v>
      </c>
      <c r="K1341" s="125">
        <v>291</v>
      </c>
      <c r="L1341" s="125">
        <v>95.1</v>
      </c>
      <c r="M1341" s="125">
        <v>389</v>
      </c>
      <c r="N1341" s="125">
        <v>376</v>
      </c>
      <c r="O1341" s="125">
        <v>96.7</v>
      </c>
      <c r="P1341" s="125">
        <v>24</v>
      </c>
      <c r="Q1341" s="125">
        <v>2</v>
      </c>
      <c r="R1341" s="125">
        <v>8.3000000000000007</v>
      </c>
    </row>
    <row r="1342" spans="1:18" x14ac:dyDescent="0.55000000000000004">
      <c r="A1342" s="125" t="s">
        <v>191</v>
      </c>
      <c r="B1342" s="125">
        <v>2021</v>
      </c>
      <c r="C1342" s="125" t="s">
        <v>161</v>
      </c>
      <c r="D1342" s="125">
        <v>391</v>
      </c>
      <c r="E1342" s="125">
        <v>381</v>
      </c>
      <c r="F1342" s="125">
        <v>97.4</v>
      </c>
      <c r="G1342" s="125">
        <v>391</v>
      </c>
      <c r="H1342" s="125">
        <v>381</v>
      </c>
      <c r="I1342" s="125">
        <v>97.4</v>
      </c>
      <c r="J1342" s="125">
        <v>306</v>
      </c>
      <c r="K1342" s="125">
        <v>291</v>
      </c>
      <c r="L1342" s="125">
        <v>95.1</v>
      </c>
      <c r="M1342" s="125">
        <v>389</v>
      </c>
      <c r="N1342" s="125">
        <v>381</v>
      </c>
      <c r="O1342" s="125">
        <v>97.9</v>
      </c>
      <c r="P1342" s="125">
        <v>24</v>
      </c>
      <c r="Q1342" s="125">
        <v>2</v>
      </c>
      <c r="R1342" s="125">
        <v>8.3000000000000007</v>
      </c>
    </row>
    <row r="1343" spans="1:18" x14ac:dyDescent="0.55000000000000004">
      <c r="A1343" s="125" t="s">
        <v>191</v>
      </c>
      <c r="B1343" s="125">
        <v>2021</v>
      </c>
      <c r="C1343" s="125" t="s">
        <v>162</v>
      </c>
      <c r="D1343" s="125">
        <v>392</v>
      </c>
      <c r="E1343" s="125">
        <v>382</v>
      </c>
      <c r="F1343" s="125">
        <v>97.4</v>
      </c>
      <c r="G1343" s="125">
        <v>392</v>
      </c>
      <c r="H1343" s="125">
        <v>382</v>
      </c>
      <c r="I1343" s="125">
        <v>97.4</v>
      </c>
      <c r="J1343" s="125">
        <v>306</v>
      </c>
      <c r="K1343" s="125">
        <v>293</v>
      </c>
      <c r="L1343" s="125">
        <v>95.8</v>
      </c>
      <c r="M1343" s="125">
        <v>390</v>
      </c>
      <c r="N1343" s="125">
        <v>378</v>
      </c>
      <c r="O1343" s="125">
        <v>96.9</v>
      </c>
      <c r="P1343" s="125">
        <v>24</v>
      </c>
      <c r="Q1343" s="125">
        <v>1</v>
      </c>
      <c r="R1343" s="125">
        <v>4.2</v>
      </c>
    </row>
    <row r="1344" spans="1:18" x14ac:dyDescent="0.55000000000000004">
      <c r="A1344" s="125" t="s">
        <v>191</v>
      </c>
      <c r="B1344" s="125">
        <v>2021</v>
      </c>
      <c r="C1344" s="125" t="s">
        <v>163</v>
      </c>
      <c r="D1344" s="125">
        <v>392</v>
      </c>
      <c r="E1344" s="125">
        <v>381</v>
      </c>
      <c r="F1344" s="125">
        <v>97.2</v>
      </c>
      <c r="G1344" s="125">
        <v>392</v>
      </c>
      <c r="H1344" s="125">
        <v>381</v>
      </c>
      <c r="I1344" s="125">
        <v>97.2</v>
      </c>
      <c r="J1344" s="125">
        <v>306</v>
      </c>
      <c r="K1344" s="125">
        <v>292</v>
      </c>
      <c r="L1344" s="125">
        <v>95.4</v>
      </c>
      <c r="M1344" s="125">
        <v>390</v>
      </c>
      <c r="N1344" s="125">
        <v>382</v>
      </c>
      <c r="O1344" s="125">
        <v>97.9</v>
      </c>
      <c r="P1344" s="125">
        <v>24</v>
      </c>
      <c r="Q1344" s="125">
        <v>2</v>
      </c>
      <c r="R1344" s="125">
        <v>8.3000000000000007</v>
      </c>
    </row>
    <row r="1345" spans="1:18" x14ac:dyDescent="0.55000000000000004">
      <c r="A1345" s="125" t="s">
        <v>191</v>
      </c>
      <c r="B1345" s="125">
        <v>2021</v>
      </c>
      <c r="C1345" s="125" t="s">
        <v>164</v>
      </c>
      <c r="D1345" s="125">
        <v>392</v>
      </c>
      <c r="E1345" s="125">
        <v>377</v>
      </c>
      <c r="F1345" s="125">
        <v>96.2</v>
      </c>
      <c r="G1345" s="125">
        <v>392</v>
      </c>
      <c r="H1345" s="125">
        <v>377</v>
      </c>
      <c r="I1345" s="125">
        <v>96.2</v>
      </c>
      <c r="J1345" s="125">
        <v>306</v>
      </c>
      <c r="K1345" s="125">
        <v>291</v>
      </c>
      <c r="L1345" s="125">
        <v>95.1</v>
      </c>
      <c r="M1345" s="125">
        <v>390</v>
      </c>
      <c r="N1345" s="125">
        <v>378</v>
      </c>
      <c r="O1345" s="125">
        <v>96.9</v>
      </c>
      <c r="P1345" s="125">
        <v>24</v>
      </c>
      <c r="Q1345" s="125">
        <v>2</v>
      </c>
      <c r="R1345" s="125">
        <v>8.3000000000000007</v>
      </c>
    </row>
    <row r="1346" spans="1:18" x14ac:dyDescent="0.55000000000000004">
      <c r="A1346" s="125" t="s">
        <v>191</v>
      </c>
      <c r="B1346" s="125">
        <v>2021</v>
      </c>
      <c r="C1346" s="125" t="s">
        <v>165</v>
      </c>
      <c r="D1346" s="125">
        <v>392</v>
      </c>
      <c r="E1346" s="125">
        <v>383</v>
      </c>
      <c r="F1346" s="125">
        <v>97.7</v>
      </c>
      <c r="G1346" s="125">
        <v>392</v>
      </c>
      <c r="H1346" s="125">
        <v>383</v>
      </c>
      <c r="I1346" s="125">
        <v>97.7</v>
      </c>
      <c r="J1346" s="125">
        <v>306</v>
      </c>
      <c r="K1346" s="125">
        <v>289</v>
      </c>
      <c r="L1346" s="125">
        <v>94.4</v>
      </c>
      <c r="M1346" s="125">
        <v>390</v>
      </c>
      <c r="N1346" s="125">
        <v>378</v>
      </c>
      <c r="O1346" s="125">
        <v>96.9</v>
      </c>
      <c r="P1346" s="125">
        <v>24</v>
      </c>
      <c r="Q1346" s="125">
        <v>2</v>
      </c>
      <c r="R1346" s="125">
        <v>8.3000000000000007</v>
      </c>
    </row>
    <row r="1347" spans="1:18" x14ac:dyDescent="0.55000000000000004">
      <c r="A1347" s="125" t="s">
        <v>191</v>
      </c>
      <c r="B1347" s="125">
        <v>2021</v>
      </c>
      <c r="C1347" s="125" t="s">
        <v>166</v>
      </c>
      <c r="D1347" s="125">
        <v>392</v>
      </c>
      <c r="E1347" s="125">
        <v>382</v>
      </c>
      <c r="F1347" s="125">
        <v>97.4</v>
      </c>
      <c r="G1347" s="125">
        <v>392</v>
      </c>
      <c r="H1347" s="125">
        <v>382</v>
      </c>
      <c r="I1347" s="125">
        <v>97.4</v>
      </c>
      <c r="J1347" s="125">
        <v>306</v>
      </c>
      <c r="K1347" s="125">
        <v>293</v>
      </c>
      <c r="L1347" s="125">
        <v>95.8</v>
      </c>
      <c r="M1347" s="125">
        <v>390</v>
      </c>
      <c r="N1347" s="125">
        <v>380</v>
      </c>
      <c r="O1347" s="125">
        <v>97.4</v>
      </c>
      <c r="P1347" s="125">
        <v>24</v>
      </c>
      <c r="Q1347" s="125">
        <v>2</v>
      </c>
      <c r="R1347" s="125">
        <v>8.3000000000000007</v>
      </c>
    </row>
    <row r="1348" spans="1:18" x14ac:dyDescent="0.55000000000000004">
      <c r="A1348" s="125" t="s">
        <v>192</v>
      </c>
      <c r="B1348" s="125">
        <v>2021</v>
      </c>
      <c r="C1348" s="125" t="s">
        <v>155</v>
      </c>
      <c r="D1348" s="125">
        <v>157</v>
      </c>
      <c r="E1348" s="125">
        <v>150</v>
      </c>
      <c r="F1348" s="125">
        <v>95.5</v>
      </c>
      <c r="G1348" s="125">
        <v>157</v>
      </c>
      <c r="H1348" s="125">
        <v>150</v>
      </c>
      <c r="I1348" s="125">
        <v>95.5</v>
      </c>
      <c r="J1348" s="125">
        <v>131</v>
      </c>
      <c r="K1348" s="125">
        <v>128</v>
      </c>
      <c r="L1348" s="125">
        <v>97.7</v>
      </c>
      <c r="M1348" s="125">
        <v>155</v>
      </c>
      <c r="N1348" s="125">
        <v>89</v>
      </c>
      <c r="O1348" s="125">
        <v>57.4</v>
      </c>
      <c r="P1348" s="125">
        <v>6</v>
      </c>
      <c r="Q1348" s="125">
        <v>1</v>
      </c>
      <c r="R1348" s="125">
        <v>16.7</v>
      </c>
    </row>
    <row r="1349" spans="1:18" x14ac:dyDescent="0.55000000000000004">
      <c r="A1349" s="125" t="s">
        <v>192</v>
      </c>
      <c r="B1349" s="125">
        <v>2021</v>
      </c>
      <c r="C1349" s="125" t="s">
        <v>156</v>
      </c>
      <c r="D1349" s="125">
        <v>158</v>
      </c>
      <c r="E1349" s="125">
        <v>157</v>
      </c>
      <c r="F1349" s="125">
        <v>99.4</v>
      </c>
      <c r="G1349" s="125">
        <v>158</v>
      </c>
      <c r="H1349" s="125">
        <v>157</v>
      </c>
      <c r="I1349" s="125">
        <v>99.4</v>
      </c>
      <c r="J1349" s="125">
        <v>132</v>
      </c>
      <c r="K1349" s="125">
        <v>131</v>
      </c>
      <c r="L1349" s="125">
        <v>99.2</v>
      </c>
      <c r="M1349" s="125">
        <v>156</v>
      </c>
      <c r="N1349" s="125">
        <v>155</v>
      </c>
      <c r="O1349" s="125">
        <v>99.4</v>
      </c>
      <c r="P1349" s="125">
        <v>6</v>
      </c>
      <c r="Q1349" s="125">
        <v>1</v>
      </c>
      <c r="R1349" s="125">
        <v>16.7</v>
      </c>
    </row>
    <row r="1350" spans="1:18" x14ac:dyDescent="0.55000000000000004">
      <c r="A1350" s="125" t="s">
        <v>192</v>
      </c>
      <c r="B1350" s="125">
        <v>2021</v>
      </c>
      <c r="C1350" s="125" t="s">
        <v>157</v>
      </c>
      <c r="D1350" s="125">
        <v>162</v>
      </c>
      <c r="E1350" s="125">
        <v>157</v>
      </c>
      <c r="F1350" s="125">
        <v>96.9</v>
      </c>
      <c r="G1350" s="125">
        <v>162</v>
      </c>
      <c r="H1350" s="125">
        <v>157</v>
      </c>
      <c r="I1350" s="125">
        <v>96.9</v>
      </c>
      <c r="J1350" s="125">
        <v>136</v>
      </c>
      <c r="K1350" s="125">
        <v>133</v>
      </c>
      <c r="L1350" s="125">
        <v>97.8</v>
      </c>
      <c r="M1350" s="125">
        <v>160</v>
      </c>
      <c r="N1350" s="125">
        <v>155</v>
      </c>
      <c r="O1350" s="125">
        <v>96.9</v>
      </c>
      <c r="P1350" s="125">
        <v>6</v>
      </c>
      <c r="Q1350" s="125">
        <v>1</v>
      </c>
      <c r="R1350" s="125">
        <v>16.7</v>
      </c>
    </row>
    <row r="1351" spans="1:18" x14ac:dyDescent="0.55000000000000004">
      <c r="A1351" s="125" t="s">
        <v>192</v>
      </c>
      <c r="B1351" s="125">
        <v>2021</v>
      </c>
      <c r="C1351" s="125" t="s">
        <v>158</v>
      </c>
      <c r="D1351" s="125">
        <v>164</v>
      </c>
      <c r="E1351" s="125">
        <v>162</v>
      </c>
      <c r="F1351" s="125">
        <v>98.8</v>
      </c>
      <c r="G1351" s="125">
        <v>164</v>
      </c>
      <c r="H1351" s="125">
        <v>162</v>
      </c>
      <c r="I1351" s="125">
        <v>98.8</v>
      </c>
      <c r="J1351" s="125">
        <v>138</v>
      </c>
      <c r="K1351" s="125">
        <v>136</v>
      </c>
      <c r="L1351" s="125">
        <v>98.6</v>
      </c>
      <c r="M1351" s="125">
        <v>162</v>
      </c>
      <c r="N1351" s="125">
        <v>166</v>
      </c>
      <c r="O1351" s="125">
        <v>100</v>
      </c>
      <c r="P1351" s="125">
        <v>6</v>
      </c>
      <c r="Q1351" s="125">
        <v>2</v>
      </c>
      <c r="R1351" s="125">
        <v>33.299999999999997</v>
      </c>
    </row>
    <row r="1352" spans="1:18" x14ac:dyDescent="0.55000000000000004">
      <c r="A1352" s="125" t="s">
        <v>192</v>
      </c>
      <c r="B1352" s="125">
        <v>2021</v>
      </c>
      <c r="C1352" s="125" t="s">
        <v>159</v>
      </c>
      <c r="D1352" s="125">
        <v>164</v>
      </c>
      <c r="E1352" s="125">
        <v>157</v>
      </c>
      <c r="F1352" s="125">
        <v>95.7</v>
      </c>
      <c r="G1352" s="125">
        <v>164</v>
      </c>
      <c r="H1352" s="125">
        <v>157</v>
      </c>
      <c r="I1352" s="125">
        <v>95.7</v>
      </c>
      <c r="J1352" s="125">
        <v>138</v>
      </c>
      <c r="K1352" s="125">
        <v>134</v>
      </c>
      <c r="L1352" s="125">
        <v>97.1</v>
      </c>
      <c r="M1352" s="125">
        <v>162</v>
      </c>
      <c r="N1352" s="125">
        <v>171</v>
      </c>
      <c r="O1352" s="125">
        <v>100</v>
      </c>
      <c r="P1352" s="125">
        <v>6</v>
      </c>
      <c r="Q1352" s="125">
        <v>2</v>
      </c>
      <c r="R1352" s="125">
        <v>33.299999999999997</v>
      </c>
    </row>
    <row r="1353" spans="1:18" x14ac:dyDescent="0.55000000000000004">
      <c r="A1353" s="125" t="s">
        <v>192</v>
      </c>
      <c r="B1353" s="125">
        <v>2021</v>
      </c>
      <c r="C1353" s="125" t="s">
        <v>160</v>
      </c>
      <c r="D1353" s="125">
        <v>164</v>
      </c>
      <c r="E1353" s="125">
        <v>157</v>
      </c>
      <c r="F1353" s="125">
        <v>95.7</v>
      </c>
      <c r="G1353" s="125">
        <v>164</v>
      </c>
      <c r="H1353" s="125">
        <v>157</v>
      </c>
      <c r="I1353" s="125">
        <v>95.7</v>
      </c>
      <c r="J1353" s="125">
        <v>138</v>
      </c>
      <c r="K1353" s="125">
        <v>134</v>
      </c>
      <c r="L1353" s="125">
        <v>97.1</v>
      </c>
      <c r="M1353" s="125">
        <v>162</v>
      </c>
      <c r="N1353" s="125">
        <v>167</v>
      </c>
      <c r="O1353" s="125">
        <v>100</v>
      </c>
      <c r="P1353" s="125">
        <v>6</v>
      </c>
      <c r="Q1353" s="125">
        <v>2</v>
      </c>
      <c r="R1353" s="125">
        <v>33.299999999999997</v>
      </c>
    </row>
    <row r="1354" spans="1:18" x14ac:dyDescent="0.55000000000000004">
      <c r="A1354" s="125" t="s">
        <v>192</v>
      </c>
      <c r="B1354" s="125">
        <v>2021</v>
      </c>
      <c r="C1354" s="125" t="s">
        <v>161</v>
      </c>
      <c r="D1354" s="125">
        <v>164</v>
      </c>
      <c r="E1354" s="125">
        <v>163</v>
      </c>
      <c r="F1354" s="125">
        <v>99.4</v>
      </c>
      <c r="G1354" s="125">
        <v>164</v>
      </c>
      <c r="H1354" s="125">
        <v>163</v>
      </c>
      <c r="I1354" s="125">
        <v>99.4</v>
      </c>
      <c r="J1354" s="125">
        <v>138</v>
      </c>
      <c r="K1354" s="125">
        <v>137</v>
      </c>
      <c r="L1354" s="125">
        <v>99.3</v>
      </c>
      <c r="M1354" s="125">
        <v>162</v>
      </c>
      <c r="N1354" s="125">
        <v>172</v>
      </c>
      <c r="O1354" s="125">
        <v>100</v>
      </c>
      <c r="P1354" s="125">
        <v>6</v>
      </c>
      <c r="Q1354" s="125">
        <v>2</v>
      </c>
      <c r="R1354" s="125">
        <v>33.299999999999997</v>
      </c>
    </row>
    <row r="1355" spans="1:18" x14ac:dyDescent="0.55000000000000004">
      <c r="A1355" s="125" t="s">
        <v>192</v>
      </c>
      <c r="B1355" s="125">
        <v>2021</v>
      </c>
      <c r="C1355" s="125" t="s">
        <v>162</v>
      </c>
      <c r="D1355" s="125">
        <v>165</v>
      </c>
      <c r="E1355" s="125">
        <v>162</v>
      </c>
      <c r="F1355" s="125">
        <v>98.2</v>
      </c>
      <c r="G1355" s="125">
        <v>165</v>
      </c>
      <c r="H1355" s="125">
        <v>162</v>
      </c>
      <c r="I1355" s="125">
        <v>98.2</v>
      </c>
      <c r="J1355" s="125">
        <v>139</v>
      </c>
      <c r="K1355" s="125">
        <v>137</v>
      </c>
      <c r="L1355" s="125">
        <v>98.6</v>
      </c>
      <c r="M1355" s="125">
        <v>163</v>
      </c>
      <c r="N1355" s="125">
        <v>167</v>
      </c>
      <c r="O1355" s="125">
        <v>100</v>
      </c>
      <c r="P1355" s="125">
        <v>6</v>
      </c>
      <c r="Q1355" s="125">
        <v>2</v>
      </c>
      <c r="R1355" s="125">
        <v>33.299999999999997</v>
      </c>
    </row>
    <row r="1356" spans="1:18" x14ac:dyDescent="0.55000000000000004">
      <c r="A1356" s="125" t="s">
        <v>192</v>
      </c>
      <c r="B1356" s="125">
        <v>2021</v>
      </c>
      <c r="C1356" s="125" t="s">
        <v>163</v>
      </c>
      <c r="D1356" s="125">
        <v>171</v>
      </c>
      <c r="E1356" s="125">
        <v>166</v>
      </c>
      <c r="F1356" s="125">
        <v>97.1</v>
      </c>
      <c r="G1356" s="125">
        <v>171</v>
      </c>
      <c r="H1356" s="125">
        <v>166</v>
      </c>
      <c r="I1356" s="125">
        <v>97.1</v>
      </c>
      <c r="J1356" s="125">
        <v>145</v>
      </c>
      <c r="K1356" s="125">
        <v>139</v>
      </c>
      <c r="L1356" s="125">
        <v>95.9</v>
      </c>
      <c r="M1356" s="125">
        <v>169</v>
      </c>
      <c r="N1356" s="125">
        <v>172</v>
      </c>
      <c r="O1356" s="125">
        <v>100</v>
      </c>
      <c r="P1356" s="125">
        <v>6</v>
      </c>
      <c r="Q1356" s="125">
        <v>2</v>
      </c>
      <c r="R1356" s="125">
        <v>33.299999999999997</v>
      </c>
    </row>
    <row r="1357" spans="1:18" x14ac:dyDescent="0.55000000000000004">
      <c r="A1357" s="125" t="s">
        <v>192</v>
      </c>
      <c r="B1357" s="125">
        <v>2021</v>
      </c>
      <c r="C1357" s="125" t="s">
        <v>164</v>
      </c>
      <c r="D1357" s="125">
        <v>174</v>
      </c>
      <c r="E1357" s="125">
        <v>166</v>
      </c>
      <c r="F1357" s="125">
        <v>95.4</v>
      </c>
      <c r="G1357" s="125">
        <v>174</v>
      </c>
      <c r="H1357" s="125">
        <v>166</v>
      </c>
      <c r="I1357" s="125">
        <v>95.4</v>
      </c>
      <c r="J1357" s="125">
        <v>147</v>
      </c>
      <c r="K1357" s="125">
        <v>139</v>
      </c>
      <c r="L1357" s="125">
        <v>94.6</v>
      </c>
      <c r="M1357" s="125">
        <v>172</v>
      </c>
      <c r="N1357" s="125">
        <v>174</v>
      </c>
      <c r="O1357" s="125">
        <v>100</v>
      </c>
      <c r="P1357" s="125">
        <v>6</v>
      </c>
      <c r="Q1357" s="125">
        <v>2</v>
      </c>
      <c r="R1357" s="125">
        <v>33.299999999999997</v>
      </c>
    </row>
    <row r="1358" spans="1:18" x14ac:dyDescent="0.55000000000000004">
      <c r="A1358" s="125" t="s">
        <v>192</v>
      </c>
      <c r="B1358" s="125">
        <v>2021</v>
      </c>
      <c r="C1358" s="125" t="s">
        <v>165</v>
      </c>
      <c r="D1358" s="125">
        <v>174</v>
      </c>
      <c r="E1358" s="125">
        <v>170</v>
      </c>
      <c r="F1358" s="125">
        <v>97.7</v>
      </c>
      <c r="G1358" s="125">
        <v>174</v>
      </c>
      <c r="H1358" s="125">
        <v>170</v>
      </c>
      <c r="I1358" s="125">
        <v>97.7</v>
      </c>
      <c r="J1358" s="125">
        <v>147</v>
      </c>
      <c r="K1358" s="125">
        <v>140</v>
      </c>
      <c r="L1358" s="125">
        <v>95.2</v>
      </c>
      <c r="M1358" s="125">
        <v>172</v>
      </c>
      <c r="N1358" s="125">
        <v>171</v>
      </c>
      <c r="O1358" s="125">
        <v>99.4</v>
      </c>
      <c r="P1358" s="125">
        <v>6</v>
      </c>
      <c r="Q1358" s="125">
        <v>2</v>
      </c>
      <c r="R1358" s="125">
        <v>33.299999999999997</v>
      </c>
    </row>
    <row r="1359" spans="1:18" x14ac:dyDescent="0.55000000000000004">
      <c r="A1359" s="125" t="s">
        <v>192</v>
      </c>
      <c r="B1359" s="125">
        <v>2021</v>
      </c>
      <c r="C1359" s="125" t="s">
        <v>166</v>
      </c>
      <c r="D1359" s="125">
        <v>174</v>
      </c>
      <c r="E1359" s="125">
        <v>170</v>
      </c>
      <c r="F1359" s="125">
        <v>97.7</v>
      </c>
      <c r="G1359" s="125">
        <v>174</v>
      </c>
      <c r="H1359" s="125">
        <v>170</v>
      </c>
      <c r="I1359" s="125">
        <v>97.7</v>
      </c>
      <c r="J1359" s="125">
        <v>147</v>
      </c>
      <c r="K1359" s="125">
        <v>138</v>
      </c>
      <c r="L1359" s="125">
        <v>93.9</v>
      </c>
      <c r="M1359" s="125">
        <v>172</v>
      </c>
      <c r="N1359" s="125">
        <v>177</v>
      </c>
      <c r="O1359" s="125">
        <v>100</v>
      </c>
      <c r="P1359" s="125">
        <v>6</v>
      </c>
      <c r="Q1359" s="125">
        <v>2</v>
      </c>
      <c r="R1359" s="125">
        <v>33.299999999999997</v>
      </c>
    </row>
    <row r="1360" spans="1:18" x14ac:dyDescent="0.55000000000000004">
      <c r="A1360" s="125" t="s">
        <v>193</v>
      </c>
      <c r="B1360" s="125">
        <v>2021</v>
      </c>
      <c r="C1360" s="125" t="s">
        <v>155</v>
      </c>
      <c r="D1360" s="125">
        <v>126</v>
      </c>
      <c r="E1360" s="125">
        <v>125</v>
      </c>
      <c r="F1360" s="125">
        <v>99.2</v>
      </c>
      <c r="G1360" s="125">
        <v>126</v>
      </c>
      <c r="H1360" s="125">
        <v>125</v>
      </c>
      <c r="I1360" s="125">
        <v>99.2</v>
      </c>
      <c r="J1360" s="125">
        <v>106</v>
      </c>
      <c r="K1360" s="125">
        <v>103</v>
      </c>
      <c r="L1360" s="125">
        <v>97.2</v>
      </c>
      <c r="M1360" s="125">
        <v>126</v>
      </c>
      <c r="N1360" s="125">
        <v>122</v>
      </c>
      <c r="O1360" s="125">
        <v>96.8</v>
      </c>
      <c r="P1360" s="125">
        <v>3</v>
      </c>
      <c r="Q1360" s="125">
        <v>0</v>
      </c>
      <c r="R1360" s="125">
        <v>0</v>
      </c>
    </row>
    <row r="1361" spans="1:18" x14ac:dyDescent="0.55000000000000004">
      <c r="A1361" s="125" t="s">
        <v>193</v>
      </c>
      <c r="B1361" s="125">
        <v>2021</v>
      </c>
      <c r="C1361" s="125" t="s">
        <v>156</v>
      </c>
      <c r="D1361" s="125">
        <v>126</v>
      </c>
      <c r="E1361" s="125">
        <v>127</v>
      </c>
      <c r="F1361" s="125">
        <v>100</v>
      </c>
      <c r="G1361" s="125">
        <v>126</v>
      </c>
      <c r="H1361" s="125">
        <v>127</v>
      </c>
      <c r="I1361" s="125">
        <v>100</v>
      </c>
      <c r="J1361" s="125">
        <v>106</v>
      </c>
      <c r="K1361" s="125">
        <v>103</v>
      </c>
      <c r="L1361" s="125">
        <v>97.2</v>
      </c>
      <c r="M1361" s="125">
        <v>126</v>
      </c>
      <c r="N1361" s="125">
        <v>123</v>
      </c>
      <c r="O1361" s="125">
        <v>97.6</v>
      </c>
      <c r="P1361" s="125">
        <v>3</v>
      </c>
      <c r="Q1361" s="125">
        <v>0</v>
      </c>
      <c r="R1361" s="125">
        <v>0</v>
      </c>
    </row>
    <row r="1362" spans="1:18" x14ac:dyDescent="0.55000000000000004">
      <c r="A1362" s="125" t="s">
        <v>193</v>
      </c>
      <c r="B1362" s="125">
        <v>2021</v>
      </c>
      <c r="C1362" s="125" t="s">
        <v>157</v>
      </c>
      <c r="D1362" s="125">
        <v>127</v>
      </c>
      <c r="E1362" s="125">
        <v>127</v>
      </c>
      <c r="F1362" s="125">
        <v>100</v>
      </c>
      <c r="G1362" s="125">
        <v>127</v>
      </c>
      <c r="H1362" s="125">
        <v>127</v>
      </c>
      <c r="I1362" s="125">
        <v>100</v>
      </c>
      <c r="J1362" s="125">
        <v>106</v>
      </c>
      <c r="K1362" s="125">
        <v>105</v>
      </c>
      <c r="L1362" s="125">
        <v>99.1</v>
      </c>
      <c r="M1362" s="125">
        <v>126</v>
      </c>
      <c r="N1362" s="125">
        <v>121</v>
      </c>
      <c r="O1362" s="125">
        <v>96</v>
      </c>
      <c r="P1362" s="125">
        <v>3</v>
      </c>
      <c r="Q1362" s="125">
        <v>0</v>
      </c>
      <c r="R1362" s="125">
        <v>0</v>
      </c>
    </row>
    <row r="1363" spans="1:18" x14ac:dyDescent="0.55000000000000004">
      <c r="A1363" s="125" t="s">
        <v>193</v>
      </c>
      <c r="B1363" s="125">
        <v>2021</v>
      </c>
      <c r="C1363" s="125" t="s">
        <v>158</v>
      </c>
      <c r="D1363" s="125">
        <v>127</v>
      </c>
      <c r="E1363" s="125">
        <v>128</v>
      </c>
      <c r="F1363" s="125">
        <v>100</v>
      </c>
      <c r="G1363" s="125">
        <v>127</v>
      </c>
      <c r="H1363" s="125">
        <v>128</v>
      </c>
      <c r="I1363" s="125">
        <v>100</v>
      </c>
      <c r="J1363" s="125">
        <v>106</v>
      </c>
      <c r="K1363" s="125">
        <v>105</v>
      </c>
      <c r="L1363" s="125">
        <v>99.1</v>
      </c>
      <c r="M1363" s="125">
        <v>126</v>
      </c>
      <c r="N1363" s="125">
        <v>123</v>
      </c>
      <c r="O1363" s="125">
        <v>97.6</v>
      </c>
      <c r="P1363" s="125">
        <v>3</v>
      </c>
      <c r="Q1363" s="125">
        <v>0</v>
      </c>
      <c r="R1363" s="125">
        <v>0</v>
      </c>
    </row>
    <row r="1364" spans="1:18" x14ac:dyDescent="0.55000000000000004">
      <c r="A1364" s="125" t="s">
        <v>193</v>
      </c>
      <c r="B1364" s="125">
        <v>2021</v>
      </c>
      <c r="C1364" s="125" t="s">
        <v>159</v>
      </c>
      <c r="D1364" s="125">
        <v>127</v>
      </c>
      <c r="E1364" s="125">
        <v>124</v>
      </c>
      <c r="F1364" s="125">
        <v>97.6</v>
      </c>
      <c r="G1364" s="125">
        <v>127</v>
      </c>
      <c r="H1364" s="125">
        <v>124</v>
      </c>
      <c r="I1364" s="125">
        <v>97.6</v>
      </c>
      <c r="J1364" s="125">
        <v>106</v>
      </c>
      <c r="K1364" s="125">
        <v>104</v>
      </c>
      <c r="L1364" s="125">
        <v>98.1</v>
      </c>
      <c r="M1364" s="125">
        <v>126</v>
      </c>
      <c r="N1364" s="125">
        <v>123</v>
      </c>
      <c r="O1364" s="125">
        <v>97.6</v>
      </c>
      <c r="P1364" s="125">
        <v>3</v>
      </c>
      <c r="Q1364" s="125">
        <v>0</v>
      </c>
      <c r="R1364" s="125">
        <v>0</v>
      </c>
    </row>
    <row r="1365" spans="1:18" x14ac:dyDescent="0.55000000000000004">
      <c r="A1365" s="125" t="s">
        <v>193</v>
      </c>
      <c r="B1365" s="125">
        <v>2021</v>
      </c>
      <c r="C1365" s="125" t="s">
        <v>160</v>
      </c>
      <c r="D1365" s="125">
        <v>127</v>
      </c>
      <c r="E1365" s="125">
        <v>120</v>
      </c>
      <c r="F1365" s="125">
        <v>94.5</v>
      </c>
      <c r="G1365" s="125">
        <v>127</v>
      </c>
      <c r="H1365" s="125">
        <v>120</v>
      </c>
      <c r="I1365" s="125">
        <v>94.5</v>
      </c>
      <c r="J1365" s="125">
        <v>106</v>
      </c>
      <c r="K1365" s="125">
        <v>98</v>
      </c>
      <c r="L1365" s="125">
        <v>92.5</v>
      </c>
      <c r="M1365" s="125">
        <v>126</v>
      </c>
      <c r="N1365" s="125">
        <v>116</v>
      </c>
      <c r="O1365" s="125">
        <v>92.1</v>
      </c>
      <c r="P1365" s="125">
        <v>3</v>
      </c>
      <c r="Q1365" s="125">
        <v>0</v>
      </c>
      <c r="R1365" s="125">
        <v>0</v>
      </c>
    </row>
    <row r="1366" spans="1:18" x14ac:dyDescent="0.55000000000000004">
      <c r="A1366" s="125" t="s">
        <v>193</v>
      </c>
      <c r="B1366" s="125">
        <v>2021</v>
      </c>
      <c r="C1366" s="125" t="s">
        <v>161</v>
      </c>
      <c r="D1366" s="125">
        <v>127</v>
      </c>
      <c r="E1366" s="125">
        <v>126</v>
      </c>
      <c r="F1366" s="125">
        <v>99.2</v>
      </c>
      <c r="G1366" s="125">
        <v>127</v>
      </c>
      <c r="H1366" s="125">
        <v>126</v>
      </c>
      <c r="I1366" s="125">
        <v>99.2</v>
      </c>
      <c r="J1366" s="125">
        <v>106</v>
      </c>
      <c r="K1366" s="125">
        <v>105</v>
      </c>
      <c r="L1366" s="125">
        <v>99.1</v>
      </c>
      <c r="M1366" s="125">
        <v>126</v>
      </c>
      <c r="N1366" s="125">
        <v>121</v>
      </c>
      <c r="O1366" s="125">
        <v>96</v>
      </c>
      <c r="P1366" s="125">
        <v>3</v>
      </c>
      <c r="Q1366" s="125">
        <v>0</v>
      </c>
      <c r="R1366" s="125">
        <v>0</v>
      </c>
    </row>
    <row r="1367" spans="1:18" x14ac:dyDescent="0.55000000000000004">
      <c r="A1367" s="125" t="s">
        <v>193</v>
      </c>
      <c r="B1367" s="125">
        <v>2021</v>
      </c>
      <c r="C1367" s="125" t="s">
        <v>162</v>
      </c>
      <c r="D1367" s="125">
        <v>127</v>
      </c>
      <c r="E1367" s="125">
        <v>127</v>
      </c>
      <c r="F1367" s="125">
        <v>100</v>
      </c>
      <c r="G1367" s="125">
        <v>127</v>
      </c>
      <c r="H1367" s="125">
        <v>127</v>
      </c>
      <c r="I1367" s="125">
        <v>100</v>
      </c>
      <c r="J1367" s="125">
        <v>106</v>
      </c>
      <c r="K1367" s="125">
        <v>103</v>
      </c>
      <c r="L1367" s="125">
        <v>97.2</v>
      </c>
      <c r="M1367" s="125">
        <v>126</v>
      </c>
      <c r="N1367" s="125">
        <v>122</v>
      </c>
      <c r="O1367" s="125">
        <v>96.8</v>
      </c>
      <c r="P1367" s="125">
        <v>3</v>
      </c>
      <c r="Q1367" s="125">
        <v>0</v>
      </c>
      <c r="R1367" s="125">
        <v>0</v>
      </c>
    </row>
    <row r="1368" spans="1:18" x14ac:dyDescent="0.55000000000000004">
      <c r="A1368" s="125" t="s">
        <v>193</v>
      </c>
      <c r="B1368" s="125">
        <v>2021</v>
      </c>
      <c r="C1368" s="125" t="s">
        <v>163</v>
      </c>
      <c r="D1368" s="125">
        <v>127</v>
      </c>
      <c r="E1368" s="125">
        <v>127</v>
      </c>
      <c r="F1368" s="125">
        <v>100</v>
      </c>
      <c r="G1368" s="125">
        <v>127</v>
      </c>
      <c r="H1368" s="125">
        <v>127</v>
      </c>
      <c r="I1368" s="125">
        <v>100</v>
      </c>
      <c r="J1368" s="125">
        <v>106</v>
      </c>
      <c r="K1368" s="125">
        <v>106</v>
      </c>
      <c r="L1368" s="125">
        <v>100</v>
      </c>
      <c r="M1368" s="125">
        <v>126</v>
      </c>
      <c r="N1368" s="125">
        <v>119</v>
      </c>
      <c r="O1368" s="125">
        <v>94.4</v>
      </c>
      <c r="P1368" s="125">
        <v>3</v>
      </c>
      <c r="Q1368" s="125">
        <v>0</v>
      </c>
      <c r="R1368" s="125">
        <v>0</v>
      </c>
    </row>
    <row r="1369" spans="1:18" x14ac:dyDescent="0.55000000000000004">
      <c r="A1369" s="125" t="s">
        <v>193</v>
      </c>
      <c r="B1369" s="125">
        <v>2021</v>
      </c>
      <c r="C1369" s="125" t="s">
        <v>164</v>
      </c>
      <c r="D1369" s="125">
        <v>127</v>
      </c>
      <c r="E1369" s="125">
        <v>125</v>
      </c>
      <c r="F1369" s="125">
        <v>98.4</v>
      </c>
      <c r="G1369" s="125">
        <v>127</v>
      </c>
      <c r="H1369" s="125">
        <v>125</v>
      </c>
      <c r="I1369" s="125">
        <v>98.4</v>
      </c>
      <c r="J1369" s="125">
        <v>106</v>
      </c>
      <c r="K1369" s="125">
        <v>106</v>
      </c>
      <c r="L1369" s="125">
        <v>100</v>
      </c>
      <c r="M1369" s="125">
        <v>126</v>
      </c>
      <c r="N1369" s="125">
        <v>122</v>
      </c>
      <c r="O1369" s="125">
        <v>96.8</v>
      </c>
      <c r="P1369" s="125">
        <v>3</v>
      </c>
      <c r="Q1369" s="125">
        <v>0</v>
      </c>
      <c r="R1369" s="125">
        <v>0</v>
      </c>
    </row>
    <row r="1370" spans="1:18" x14ac:dyDescent="0.55000000000000004">
      <c r="A1370" s="125" t="s">
        <v>193</v>
      </c>
      <c r="B1370" s="125">
        <v>2021</v>
      </c>
      <c r="C1370" s="125" t="s">
        <v>165</v>
      </c>
      <c r="D1370" s="125">
        <v>127</v>
      </c>
      <c r="E1370" s="125">
        <v>123</v>
      </c>
      <c r="F1370" s="125">
        <v>96.9</v>
      </c>
      <c r="G1370" s="125">
        <v>127</v>
      </c>
      <c r="H1370" s="125">
        <v>123</v>
      </c>
      <c r="I1370" s="125">
        <v>96.9</v>
      </c>
      <c r="J1370" s="125">
        <v>106</v>
      </c>
      <c r="K1370" s="125">
        <v>104</v>
      </c>
      <c r="L1370" s="125">
        <v>98.1</v>
      </c>
      <c r="M1370" s="125">
        <v>126</v>
      </c>
      <c r="N1370" s="125">
        <v>117</v>
      </c>
      <c r="O1370" s="125">
        <v>92.9</v>
      </c>
      <c r="P1370" s="125">
        <v>3</v>
      </c>
      <c r="Q1370" s="125">
        <v>0</v>
      </c>
      <c r="R1370" s="125">
        <v>0</v>
      </c>
    </row>
    <row r="1371" spans="1:18" x14ac:dyDescent="0.55000000000000004">
      <c r="A1371" s="125" t="s">
        <v>193</v>
      </c>
      <c r="B1371" s="125">
        <v>2021</v>
      </c>
      <c r="C1371" s="125" t="s">
        <v>166</v>
      </c>
      <c r="D1371" s="125">
        <v>127</v>
      </c>
      <c r="E1371" s="125">
        <v>120</v>
      </c>
      <c r="F1371" s="125">
        <v>94.5</v>
      </c>
      <c r="G1371" s="125">
        <v>127</v>
      </c>
      <c r="H1371" s="125">
        <v>120</v>
      </c>
      <c r="I1371" s="125">
        <v>94.5</v>
      </c>
      <c r="J1371" s="125">
        <v>106</v>
      </c>
      <c r="K1371" s="125">
        <v>103</v>
      </c>
      <c r="L1371" s="125">
        <v>97.2</v>
      </c>
      <c r="M1371" s="125">
        <v>126</v>
      </c>
      <c r="N1371" s="125">
        <v>115</v>
      </c>
      <c r="O1371" s="125">
        <v>91.3</v>
      </c>
      <c r="P1371" s="125">
        <v>3</v>
      </c>
      <c r="Q1371" s="125">
        <v>0</v>
      </c>
      <c r="R1371" s="125">
        <v>0</v>
      </c>
    </row>
    <row r="1372" spans="1:18" x14ac:dyDescent="0.55000000000000004">
      <c r="A1372" s="125" t="s">
        <v>194</v>
      </c>
      <c r="B1372" s="125">
        <v>2021</v>
      </c>
      <c r="C1372" s="125" t="s">
        <v>155</v>
      </c>
      <c r="D1372" s="125">
        <v>47</v>
      </c>
      <c r="E1372" s="125">
        <v>48</v>
      </c>
      <c r="F1372" s="125">
        <v>100</v>
      </c>
      <c r="G1372" s="125">
        <v>47</v>
      </c>
      <c r="H1372" s="125">
        <v>48</v>
      </c>
      <c r="I1372" s="125">
        <v>100</v>
      </c>
      <c r="J1372" s="125">
        <v>38</v>
      </c>
      <c r="K1372" s="125">
        <v>38</v>
      </c>
      <c r="L1372" s="125">
        <v>100</v>
      </c>
      <c r="M1372" s="125">
        <v>51</v>
      </c>
      <c r="N1372" s="125">
        <v>53</v>
      </c>
      <c r="O1372" s="125">
        <v>100</v>
      </c>
      <c r="P1372" s="125" t="s">
        <v>195</v>
      </c>
      <c r="Q1372" s="125" t="s">
        <v>195</v>
      </c>
      <c r="R1372" s="125" t="s">
        <v>195</v>
      </c>
    </row>
    <row r="1373" spans="1:18" x14ac:dyDescent="0.55000000000000004">
      <c r="A1373" s="125" t="s">
        <v>194</v>
      </c>
      <c r="B1373" s="125">
        <v>2021</v>
      </c>
      <c r="C1373" s="125" t="s">
        <v>156</v>
      </c>
      <c r="D1373" s="125">
        <v>47</v>
      </c>
      <c r="E1373" s="125">
        <v>47</v>
      </c>
      <c r="F1373" s="125">
        <v>100</v>
      </c>
      <c r="G1373" s="125">
        <v>47</v>
      </c>
      <c r="H1373" s="125">
        <v>47</v>
      </c>
      <c r="I1373" s="125">
        <v>100</v>
      </c>
      <c r="J1373" s="125">
        <v>38</v>
      </c>
      <c r="K1373" s="125">
        <v>37</v>
      </c>
      <c r="L1373" s="125">
        <v>97.4</v>
      </c>
      <c r="M1373" s="125">
        <v>51</v>
      </c>
      <c r="N1373" s="125">
        <v>50</v>
      </c>
      <c r="O1373" s="125">
        <v>98</v>
      </c>
      <c r="P1373" s="125" t="s">
        <v>195</v>
      </c>
      <c r="Q1373" s="125" t="s">
        <v>195</v>
      </c>
      <c r="R1373" s="125" t="s">
        <v>195</v>
      </c>
    </row>
    <row r="1374" spans="1:18" x14ac:dyDescent="0.55000000000000004">
      <c r="A1374" s="125" t="s">
        <v>194</v>
      </c>
      <c r="B1374" s="125">
        <v>2021</v>
      </c>
      <c r="C1374" s="125" t="s">
        <v>157</v>
      </c>
      <c r="D1374" s="125">
        <v>47</v>
      </c>
      <c r="E1374" s="125">
        <v>47</v>
      </c>
      <c r="F1374" s="125">
        <v>100</v>
      </c>
      <c r="G1374" s="125">
        <v>47</v>
      </c>
      <c r="H1374" s="125">
        <v>47</v>
      </c>
      <c r="I1374" s="125">
        <v>100</v>
      </c>
      <c r="J1374" s="125">
        <v>38</v>
      </c>
      <c r="K1374" s="125">
        <v>37</v>
      </c>
      <c r="L1374" s="125">
        <v>97.4</v>
      </c>
      <c r="M1374" s="125">
        <v>51</v>
      </c>
      <c r="N1374" s="125">
        <v>50</v>
      </c>
      <c r="O1374" s="125">
        <v>98</v>
      </c>
      <c r="P1374" s="125" t="s">
        <v>195</v>
      </c>
      <c r="Q1374" s="125" t="s">
        <v>195</v>
      </c>
      <c r="R1374" s="125" t="s">
        <v>195</v>
      </c>
    </row>
    <row r="1375" spans="1:18" x14ac:dyDescent="0.55000000000000004">
      <c r="A1375" s="125" t="s">
        <v>194</v>
      </c>
      <c r="B1375" s="125">
        <v>2021</v>
      </c>
      <c r="C1375" s="125" t="s">
        <v>158</v>
      </c>
      <c r="D1375" s="125">
        <v>47</v>
      </c>
      <c r="E1375" s="125">
        <v>42</v>
      </c>
      <c r="F1375" s="125">
        <v>89.4</v>
      </c>
      <c r="G1375" s="125">
        <v>47</v>
      </c>
      <c r="H1375" s="125">
        <v>42</v>
      </c>
      <c r="I1375" s="125">
        <v>89.4</v>
      </c>
      <c r="J1375" s="125">
        <v>38</v>
      </c>
      <c r="K1375" s="125">
        <v>38</v>
      </c>
      <c r="L1375" s="125">
        <v>100</v>
      </c>
      <c r="M1375" s="125">
        <v>51</v>
      </c>
      <c r="N1375" s="125">
        <v>47</v>
      </c>
      <c r="O1375" s="125">
        <v>92.2</v>
      </c>
      <c r="P1375" s="125" t="s">
        <v>195</v>
      </c>
      <c r="Q1375" s="125" t="s">
        <v>195</v>
      </c>
      <c r="R1375" s="125" t="s">
        <v>195</v>
      </c>
    </row>
    <row r="1376" spans="1:18" x14ac:dyDescent="0.55000000000000004">
      <c r="A1376" s="125" t="s">
        <v>194</v>
      </c>
      <c r="B1376" s="125">
        <v>2021</v>
      </c>
      <c r="C1376" s="125" t="s">
        <v>159</v>
      </c>
      <c r="D1376" s="125">
        <v>48</v>
      </c>
      <c r="E1376" s="125">
        <v>44</v>
      </c>
      <c r="F1376" s="125">
        <v>91.7</v>
      </c>
      <c r="G1376" s="125">
        <v>48</v>
      </c>
      <c r="H1376" s="125">
        <v>44</v>
      </c>
      <c r="I1376" s="125">
        <v>91.7</v>
      </c>
      <c r="J1376" s="125">
        <v>38</v>
      </c>
      <c r="K1376" s="125">
        <v>35</v>
      </c>
      <c r="L1376" s="125">
        <v>92.1</v>
      </c>
      <c r="M1376" s="125">
        <v>52</v>
      </c>
      <c r="N1376" s="125">
        <v>48</v>
      </c>
      <c r="O1376" s="125">
        <v>92.3</v>
      </c>
      <c r="P1376" s="125" t="s">
        <v>195</v>
      </c>
      <c r="Q1376" s="125" t="s">
        <v>195</v>
      </c>
      <c r="R1376" s="125" t="s">
        <v>195</v>
      </c>
    </row>
    <row r="1377" spans="1:18" x14ac:dyDescent="0.55000000000000004">
      <c r="A1377" s="125" t="s">
        <v>194</v>
      </c>
      <c r="B1377" s="125">
        <v>2021</v>
      </c>
      <c r="C1377" s="125" t="s">
        <v>160</v>
      </c>
      <c r="D1377" s="125">
        <v>48</v>
      </c>
      <c r="E1377" s="125">
        <v>48</v>
      </c>
      <c r="F1377" s="125">
        <v>100</v>
      </c>
      <c r="G1377" s="125">
        <v>48</v>
      </c>
      <c r="H1377" s="125">
        <v>48</v>
      </c>
      <c r="I1377" s="125">
        <v>100</v>
      </c>
      <c r="J1377" s="125">
        <v>38</v>
      </c>
      <c r="K1377" s="125">
        <v>37</v>
      </c>
      <c r="L1377" s="125">
        <v>97.4</v>
      </c>
      <c r="M1377" s="125">
        <v>52</v>
      </c>
      <c r="N1377" s="125">
        <v>49</v>
      </c>
      <c r="O1377" s="125">
        <v>94.2</v>
      </c>
      <c r="P1377" s="125" t="s">
        <v>195</v>
      </c>
      <c r="Q1377" s="125" t="s">
        <v>195</v>
      </c>
      <c r="R1377" s="125" t="s">
        <v>195</v>
      </c>
    </row>
    <row r="1378" spans="1:18" x14ac:dyDescent="0.55000000000000004">
      <c r="A1378" s="125" t="s">
        <v>194</v>
      </c>
      <c r="B1378" s="125">
        <v>2021</v>
      </c>
      <c r="C1378" s="125" t="s">
        <v>161</v>
      </c>
      <c r="D1378" s="125">
        <v>48</v>
      </c>
      <c r="E1378" s="125">
        <v>50</v>
      </c>
      <c r="F1378" s="125">
        <v>100</v>
      </c>
      <c r="G1378" s="125">
        <v>48</v>
      </c>
      <c r="H1378" s="125">
        <v>50</v>
      </c>
      <c r="I1378" s="125">
        <v>100</v>
      </c>
      <c r="J1378" s="125">
        <v>38</v>
      </c>
      <c r="K1378" s="125">
        <v>39</v>
      </c>
      <c r="L1378" s="125">
        <v>100</v>
      </c>
      <c r="M1378" s="125">
        <v>52</v>
      </c>
      <c r="N1378" s="125">
        <v>49</v>
      </c>
      <c r="O1378" s="125">
        <v>94.2</v>
      </c>
      <c r="P1378" s="125" t="s">
        <v>195</v>
      </c>
      <c r="Q1378" s="125" t="s">
        <v>195</v>
      </c>
      <c r="R1378" s="125" t="s">
        <v>195</v>
      </c>
    </row>
    <row r="1379" spans="1:18" x14ac:dyDescent="0.55000000000000004">
      <c r="A1379" s="125" t="s">
        <v>194</v>
      </c>
      <c r="B1379" s="125">
        <v>2021</v>
      </c>
      <c r="C1379" s="125" t="s">
        <v>162</v>
      </c>
      <c r="D1379" s="125">
        <v>48</v>
      </c>
      <c r="E1379" s="125">
        <v>50</v>
      </c>
      <c r="F1379" s="125">
        <v>100</v>
      </c>
      <c r="G1379" s="125">
        <v>48</v>
      </c>
      <c r="H1379" s="125">
        <v>50</v>
      </c>
      <c r="I1379" s="125">
        <v>100</v>
      </c>
      <c r="J1379" s="125">
        <v>38</v>
      </c>
      <c r="K1379" s="125">
        <v>39</v>
      </c>
      <c r="L1379" s="125">
        <v>100</v>
      </c>
      <c r="M1379" s="125">
        <v>52</v>
      </c>
      <c r="N1379" s="125">
        <v>53</v>
      </c>
      <c r="O1379" s="125">
        <v>100</v>
      </c>
      <c r="P1379" s="125" t="s">
        <v>195</v>
      </c>
      <c r="Q1379" s="125" t="s">
        <v>195</v>
      </c>
      <c r="R1379" s="125" t="s">
        <v>195</v>
      </c>
    </row>
    <row r="1380" spans="1:18" x14ac:dyDescent="0.55000000000000004">
      <c r="A1380" s="125" t="s">
        <v>194</v>
      </c>
      <c r="B1380" s="125">
        <v>2021</v>
      </c>
      <c r="C1380" s="125" t="s">
        <v>163</v>
      </c>
      <c r="D1380" s="125">
        <v>48</v>
      </c>
      <c r="E1380" s="125">
        <v>49</v>
      </c>
      <c r="F1380" s="125">
        <v>100</v>
      </c>
      <c r="G1380" s="125">
        <v>48</v>
      </c>
      <c r="H1380" s="125">
        <v>49</v>
      </c>
      <c r="I1380" s="125">
        <v>100</v>
      </c>
      <c r="J1380" s="125">
        <v>38</v>
      </c>
      <c r="K1380" s="125">
        <v>39</v>
      </c>
      <c r="L1380" s="125">
        <v>100</v>
      </c>
      <c r="M1380" s="125">
        <v>52</v>
      </c>
      <c r="N1380" s="125">
        <v>52</v>
      </c>
      <c r="O1380" s="125">
        <v>100</v>
      </c>
      <c r="P1380" s="125" t="s">
        <v>195</v>
      </c>
      <c r="Q1380" s="125" t="s">
        <v>195</v>
      </c>
      <c r="R1380" s="125" t="s">
        <v>195</v>
      </c>
    </row>
    <row r="1381" spans="1:18" x14ac:dyDescent="0.55000000000000004">
      <c r="A1381" s="125" t="s">
        <v>194</v>
      </c>
      <c r="B1381" s="125">
        <v>2021</v>
      </c>
      <c r="C1381" s="125" t="s">
        <v>164</v>
      </c>
      <c r="D1381" s="125">
        <v>48</v>
      </c>
      <c r="E1381" s="125">
        <v>48</v>
      </c>
      <c r="F1381" s="125">
        <v>100</v>
      </c>
      <c r="G1381" s="125">
        <v>48</v>
      </c>
      <c r="H1381" s="125">
        <v>48</v>
      </c>
      <c r="I1381" s="125">
        <v>100</v>
      </c>
      <c r="J1381" s="125">
        <v>38</v>
      </c>
      <c r="K1381" s="125">
        <v>38</v>
      </c>
      <c r="L1381" s="125">
        <v>100</v>
      </c>
      <c r="M1381" s="125">
        <v>52</v>
      </c>
      <c r="N1381" s="125">
        <v>51</v>
      </c>
      <c r="O1381" s="125">
        <v>98.1</v>
      </c>
      <c r="P1381" s="125" t="s">
        <v>195</v>
      </c>
      <c r="Q1381" s="125" t="s">
        <v>195</v>
      </c>
      <c r="R1381" s="125" t="s">
        <v>195</v>
      </c>
    </row>
    <row r="1382" spans="1:18" x14ac:dyDescent="0.55000000000000004">
      <c r="A1382" s="125" t="s">
        <v>194</v>
      </c>
      <c r="B1382" s="125">
        <v>2021</v>
      </c>
      <c r="C1382" s="125" t="s">
        <v>165</v>
      </c>
      <c r="D1382" s="125">
        <v>49</v>
      </c>
      <c r="E1382" s="125">
        <v>49</v>
      </c>
      <c r="F1382" s="125">
        <v>100</v>
      </c>
      <c r="G1382" s="125">
        <v>49</v>
      </c>
      <c r="H1382" s="125">
        <v>49</v>
      </c>
      <c r="I1382" s="125">
        <v>100</v>
      </c>
      <c r="J1382" s="125">
        <v>39</v>
      </c>
      <c r="K1382" s="125">
        <v>38</v>
      </c>
      <c r="L1382" s="125">
        <v>97.4</v>
      </c>
      <c r="M1382" s="125">
        <v>53</v>
      </c>
      <c r="N1382" s="125">
        <v>52</v>
      </c>
      <c r="O1382" s="125">
        <v>98.1</v>
      </c>
      <c r="P1382" s="125" t="s">
        <v>195</v>
      </c>
      <c r="Q1382" s="125" t="s">
        <v>195</v>
      </c>
      <c r="R1382" s="125" t="s">
        <v>195</v>
      </c>
    </row>
    <row r="1383" spans="1:18" x14ac:dyDescent="0.55000000000000004">
      <c r="A1383" s="125" t="s">
        <v>194</v>
      </c>
      <c r="B1383" s="125">
        <v>2021</v>
      </c>
      <c r="C1383" s="125" t="s">
        <v>166</v>
      </c>
      <c r="D1383" s="125">
        <v>49</v>
      </c>
      <c r="E1383" s="125">
        <v>50</v>
      </c>
      <c r="F1383" s="125">
        <v>100</v>
      </c>
      <c r="G1383" s="125">
        <v>49</v>
      </c>
      <c r="H1383" s="125">
        <v>50</v>
      </c>
      <c r="I1383" s="125">
        <v>100</v>
      </c>
      <c r="J1383" s="125">
        <v>39</v>
      </c>
      <c r="K1383" s="125">
        <v>40</v>
      </c>
      <c r="L1383" s="125">
        <v>100</v>
      </c>
      <c r="M1383" s="125">
        <v>53</v>
      </c>
      <c r="N1383" s="125">
        <v>52</v>
      </c>
      <c r="O1383" s="125">
        <v>98.1</v>
      </c>
      <c r="P1383" s="125" t="s">
        <v>195</v>
      </c>
      <c r="Q1383" s="125" t="s">
        <v>195</v>
      </c>
      <c r="R1383" s="125" t="s">
        <v>195</v>
      </c>
    </row>
    <row r="1384" spans="1:18" x14ac:dyDescent="0.55000000000000004">
      <c r="A1384" s="125" t="s">
        <v>196</v>
      </c>
      <c r="B1384" s="125">
        <v>2021</v>
      </c>
      <c r="C1384" s="125" t="s">
        <v>155</v>
      </c>
      <c r="D1384" s="125">
        <v>329</v>
      </c>
      <c r="E1384" s="125">
        <v>325</v>
      </c>
      <c r="F1384" s="125">
        <v>98.8</v>
      </c>
      <c r="G1384" s="125">
        <v>329</v>
      </c>
      <c r="H1384" s="125">
        <v>325</v>
      </c>
      <c r="I1384" s="125">
        <v>98.8</v>
      </c>
      <c r="J1384" s="125">
        <v>254</v>
      </c>
      <c r="K1384" s="125">
        <v>252</v>
      </c>
      <c r="L1384" s="125">
        <v>99.2</v>
      </c>
      <c r="M1384" s="125">
        <v>328</v>
      </c>
      <c r="N1384" s="125">
        <v>331</v>
      </c>
      <c r="O1384" s="125">
        <v>100</v>
      </c>
      <c r="P1384" s="125">
        <v>9</v>
      </c>
      <c r="Q1384" s="125">
        <v>0</v>
      </c>
      <c r="R1384" s="125">
        <v>0</v>
      </c>
    </row>
    <row r="1385" spans="1:18" x14ac:dyDescent="0.55000000000000004">
      <c r="A1385" s="125" t="s">
        <v>196</v>
      </c>
      <c r="B1385" s="125">
        <v>2021</v>
      </c>
      <c r="C1385" s="125" t="s">
        <v>156</v>
      </c>
      <c r="D1385" s="125">
        <v>334</v>
      </c>
      <c r="E1385" s="125">
        <v>328</v>
      </c>
      <c r="F1385" s="125">
        <v>98.2</v>
      </c>
      <c r="G1385" s="125">
        <v>334</v>
      </c>
      <c r="H1385" s="125">
        <v>328</v>
      </c>
      <c r="I1385" s="125">
        <v>98.2</v>
      </c>
      <c r="J1385" s="125">
        <v>259</v>
      </c>
      <c r="K1385" s="125">
        <v>251</v>
      </c>
      <c r="L1385" s="125">
        <v>96.9</v>
      </c>
      <c r="M1385" s="125">
        <v>333</v>
      </c>
      <c r="N1385" s="125">
        <v>327</v>
      </c>
      <c r="O1385" s="125">
        <v>98.2</v>
      </c>
      <c r="P1385" s="125">
        <v>9</v>
      </c>
      <c r="Q1385" s="125">
        <v>0</v>
      </c>
      <c r="R1385" s="125">
        <v>0</v>
      </c>
    </row>
    <row r="1386" spans="1:18" x14ac:dyDescent="0.55000000000000004">
      <c r="A1386" s="125" t="s">
        <v>196</v>
      </c>
      <c r="B1386" s="125">
        <v>2021</v>
      </c>
      <c r="C1386" s="125" t="s">
        <v>157</v>
      </c>
      <c r="D1386" s="125">
        <v>337</v>
      </c>
      <c r="E1386" s="125">
        <v>330</v>
      </c>
      <c r="F1386" s="125">
        <v>97.9</v>
      </c>
      <c r="G1386" s="125">
        <v>337</v>
      </c>
      <c r="H1386" s="125">
        <v>330</v>
      </c>
      <c r="I1386" s="125">
        <v>97.9</v>
      </c>
      <c r="J1386" s="125">
        <v>261</v>
      </c>
      <c r="K1386" s="125">
        <v>250</v>
      </c>
      <c r="L1386" s="125">
        <v>95.8</v>
      </c>
      <c r="M1386" s="125">
        <v>336</v>
      </c>
      <c r="N1386" s="125">
        <v>332</v>
      </c>
      <c r="O1386" s="125">
        <v>98.8</v>
      </c>
      <c r="P1386" s="125">
        <v>9</v>
      </c>
      <c r="Q1386" s="125">
        <v>0</v>
      </c>
      <c r="R1386" s="125">
        <v>0</v>
      </c>
    </row>
    <row r="1387" spans="1:18" x14ac:dyDescent="0.55000000000000004">
      <c r="A1387" s="125" t="s">
        <v>196</v>
      </c>
      <c r="B1387" s="125">
        <v>2021</v>
      </c>
      <c r="C1387" s="125" t="s">
        <v>158</v>
      </c>
      <c r="D1387" s="125">
        <v>338</v>
      </c>
      <c r="E1387" s="125">
        <v>329</v>
      </c>
      <c r="F1387" s="125">
        <v>97.3</v>
      </c>
      <c r="G1387" s="125">
        <v>338</v>
      </c>
      <c r="H1387" s="125">
        <v>329</v>
      </c>
      <c r="I1387" s="125">
        <v>97.3</v>
      </c>
      <c r="J1387" s="125">
        <v>262</v>
      </c>
      <c r="K1387" s="125">
        <v>247</v>
      </c>
      <c r="L1387" s="125">
        <v>94.3</v>
      </c>
      <c r="M1387" s="125">
        <v>337</v>
      </c>
      <c r="N1387" s="125">
        <v>331</v>
      </c>
      <c r="O1387" s="125">
        <v>98.2</v>
      </c>
      <c r="P1387" s="125">
        <v>9</v>
      </c>
      <c r="Q1387" s="125">
        <v>0</v>
      </c>
      <c r="R1387" s="125">
        <v>0</v>
      </c>
    </row>
    <row r="1388" spans="1:18" x14ac:dyDescent="0.55000000000000004">
      <c r="A1388" s="125" t="s">
        <v>196</v>
      </c>
      <c r="B1388" s="125">
        <v>2021</v>
      </c>
      <c r="C1388" s="125" t="s">
        <v>159</v>
      </c>
      <c r="D1388" s="125">
        <v>338</v>
      </c>
      <c r="E1388" s="125">
        <v>330</v>
      </c>
      <c r="F1388" s="125">
        <v>97.6</v>
      </c>
      <c r="G1388" s="125">
        <v>338</v>
      </c>
      <c r="H1388" s="125">
        <v>330</v>
      </c>
      <c r="I1388" s="125">
        <v>97.6</v>
      </c>
      <c r="J1388" s="125">
        <v>262</v>
      </c>
      <c r="K1388" s="125">
        <v>250</v>
      </c>
      <c r="L1388" s="125">
        <v>95.4</v>
      </c>
      <c r="M1388" s="125">
        <v>337</v>
      </c>
      <c r="N1388" s="125">
        <v>336</v>
      </c>
      <c r="O1388" s="125">
        <v>99.7</v>
      </c>
      <c r="P1388" s="125">
        <v>9</v>
      </c>
      <c r="Q1388" s="125">
        <v>0</v>
      </c>
      <c r="R1388" s="125">
        <v>0</v>
      </c>
    </row>
    <row r="1389" spans="1:18" x14ac:dyDescent="0.55000000000000004">
      <c r="A1389" s="125" t="s">
        <v>196</v>
      </c>
      <c r="B1389" s="125">
        <v>2021</v>
      </c>
      <c r="C1389" s="125" t="s">
        <v>160</v>
      </c>
      <c r="D1389" s="125">
        <v>338</v>
      </c>
      <c r="E1389" s="125">
        <v>327</v>
      </c>
      <c r="F1389" s="125">
        <v>96.7</v>
      </c>
      <c r="G1389" s="125">
        <v>338</v>
      </c>
      <c r="H1389" s="125">
        <v>327</v>
      </c>
      <c r="I1389" s="125">
        <v>96.7</v>
      </c>
      <c r="J1389" s="125">
        <v>263</v>
      </c>
      <c r="K1389" s="125">
        <v>252</v>
      </c>
      <c r="L1389" s="125">
        <v>95.8</v>
      </c>
      <c r="M1389" s="125">
        <v>338</v>
      </c>
      <c r="N1389" s="125">
        <v>337</v>
      </c>
      <c r="O1389" s="125">
        <v>99.7</v>
      </c>
      <c r="P1389" s="125">
        <v>9</v>
      </c>
      <c r="Q1389" s="125">
        <v>0</v>
      </c>
      <c r="R1389" s="125">
        <v>0</v>
      </c>
    </row>
    <row r="1390" spans="1:18" x14ac:dyDescent="0.55000000000000004">
      <c r="A1390" s="125" t="s">
        <v>196</v>
      </c>
      <c r="B1390" s="125">
        <v>2021</v>
      </c>
      <c r="C1390" s="125" t="s">
        <v>161</v>
      </c>
      <c r="D1390" s="125">
        <v>340</v>
      </c>
      <c r="E1390" s="125">
        <v>306</v>
      </c>
      <c r="F1390" s="125">
        <v>90</v>
      </c>
      <c r="G1390" s="125">
        <v>340</v>
      </c>
      <c r="H1390" s="125">
        <v>306</v>
      </c>
      <c r="I1390" s="125">
        <v>90</v>
      </c>
      <c r="J1390" s="125">
        <v>263</v>
      </c>
      <c r="K1390" s="125">
        <v>251</v>
      </c>
      <c r="L1390" s="125">
        <v>95.4</v>
      </c>
      <c r="M1390" s="125">
        <v>340</v>
      </c>
      <c r="N1390" s="125">
        <v>325</v>
      </c>
      <c r="O1390" s="125">
        <v>95.6</v>
      </c>
      <c r="P1390" s="125">
        <v>9</v>
      </c>
      <c r="Q1390" s="125">
        <v>0</v>
      </c>
      <c r="R1390" s="125">
        <v>0</v>
      </c>
    </row>
    <row r="1391" spans="1:18" x14ac:dyDescent="0.55000000000000004">
      <c r="A1391" s="125" t="s">
        <v>196</v>
      </c>
      <c r="B1391" s="125">
        <v>2021</v>
      </c>
      <c r="C1391" s="125" t="s">
        <v>162</v>
      </c>
      <c r="D1391" s="125">
        <v>340</v>
      </c>
      <c r="E1391" s="125">
        <v>322</v>
      </c>
      <c r="F1391" s="125">
        <v>94.7</v>
      </c>
      <c r="G1391" s="125">
        <v>340</v>
      </c>
      <c r="H1391" s="125">
        <v>322</v>
      </c>
      <c r="I1391" s="125">
        <v>94.7</v>
      </c>
      <c r="J1391" s="125">
        <v>263</v>
      </c>
      <c r="K1391" s="125">
        <v>257</v>
      </c>
      <c r="L1391" s="125">
        <v>97.7</v>
      </c>
      <c r="M1391" s="125">
        <v>340</v>
      </c>
      <c r="N1391" s="125">
        <v>336</v>
      </c>
      <c r="O1391" s="125">
        <v>98.8</v>
      </c>
      <c r="P1391" s="125">
        <v>9</v>
      </c>
      <c r="Q1391" s="125">
        <v>0</v>
      </c>
      <c r="R1391" s="125">
        <v>0</v>
      </c>
    </row>
    <row r="1392" spans="1:18" x14ac:dyDescent="0.55000000000000004">
      <c r="A1392" s="125" t="s">
        <v>196</v>
      </c>
      <c r="B1392" s="125">
        <v>2021</v>
      </c>
      <c r="C1392" s="125" t="s">
        <v>163</v>
      </c>
      <c r="D1392" s="125">
        <v>341</v>
      </c>
      <c r="E1392" s="125">
        <v>336</v>
      </c>
      <c r="F1392" s="125">
        <v>98.5</v>
      </c>
      <c r="G1392" s="125">
        <v>341</v>
      </c>
      <c r="H1392" s="125">
        <v>336</v>
      </c>
      <c r="I1392" s="125">
        <v>98.5</v>
      </c>
      <c r="J1392" s="125">
        <v>263</v>
      </c>
      <c r="K1392" s="125">
        <v>257</v>
      </c>
      <c r="L1392" s="125">
        <v>97.7</v>
      </c>
      <c r="M1392" s="125">
        <v>341</v>
      </c>
      <c r="N1392" s="125">
        <v>340</v>
      </c>
      <c r="O1392" s="125">
        <v>99.7</v>
      </c>
      <c r="P1392" s="125">
        <v>9</v>
      </c>
      <c r="Q1392" s="125">
        <v>0</v>
      </c>
      <c r="R1392" s="125">
        <v>0</v>
      </c>
    </row>
    <row r="1393" spans="1:18" x14ac:dyDescent="0.55000000000000004">
      <c r="A1393" s="125" t="s">
        <v>196</v>
      </c>
      <c r="B1393" s="125">
        <v>2021</v>
      </c>
      <c r="C1393" s="125" t="s">
        <v>164</v>
      </c>
      <c r="D1393" s="125">
        <v>343</v>
      </c>
      <c r="E1393" s="125">
        <v>330</v>
      </c>
      <c r="F1393" s="125">
        <v>96.2</v>
      </c>
      <c r="G1393" s="125">
        <v>343</v>
      </c>
      <c r="H1393" s="125">
        <v>330</v>
      </c>
      <c r="I1393" s="125">
        <v>96.2</v>
      </c>
      <c r="J1393" s="125">
        <v>263</v>
      </c>
      <c r="K1393" s="125">
        <v>256</v>
      </c>
      <c r="L1393" s="125">
        <v>97.3</v>
      </c>
      <c r="M1393" s="125">
        <v>343</v>
      </c>
      <c r="N1393" s="125">
        <v>335</v>
      </c>
      <c r="O1393" s="125">
        <v>97.7</v>
      </c>
      <c r="P1393" s="125">
        <v>9</v>
      </c>
      <c r="Q1393" s="125">
        <v>0</v>
      </c>
      <c r="R1393" s="125">
        <v>0</v>
      </c>
    </row>
    <row r="1394" spans="1:18" x14ac:dyDescent="0.55000000000000004">
      <c r="A1394" s="125" t="s">
        <v>196</v>
      </c>
      <c r="B1394" s="125">
        <v>2021</v>
      </c>
      <c r="C1394" s="125" t="s">
        <v>165</v>
      </c>
      <c r="D1394" s="125">
        <v>346</v>
      </c>
      <c r="E1394" s="125">
        <v>333</v>
      </c>
      <c r="F1394" s="125">
        <v>96.2</v>
      </c>
      <c r="G1394" s="125">
        <v>346</v>
      </c>
      <c r="H1394" s="125">
        <v>333</v>
      </c>
      <c r="I1394" s="125">
        <v>96.2</v>
      </c>
      <c r="J1394" s="125">
        <v>264</v>
      </c>
      <c r="K1394" s="125">
        <v>258</v>
      </c>
      <c r="L1394" s="125">
        <v>97.7</v>
      </c>
      <c r="M1394" s="125">
        <v>346</v>
      </c>
      <c r="N1394" s="125">
        <v>337</v>
      </c>
      <c r="O1394" s="125">
        <v>97.4</v>
      </c>
      <c r="P1394" s="125">
        <v>9</v>
      </c>
      <c r="Q1394" s="125">
        <v>0</v>
      </c>
      <c r="R1394" s="125">
        <v>0</v>
      </c>
    </row>
    <row r="1395" spans="1:18" x14ac:dyDescent="0.55000000000000004">
      <c r="A1395" s="125" t="s">
        <v>196</v>
      </c>
      <c r="B1395" s="125">
        <v>2021</v>
      </c>
      <c r="C1395" s="125" t="s">
        <v>166</v>
      </c>
      <c r="D1395" s="125">
        <v>348</v>
      </c>
      <c r="E1395" s="125">
        <v>337</v>
      </c>
      <c r="F1395" s="125">
        <v>96.8</v>
      </c>
      <c r="G1395" s="125">
        <v>348</v>
      </c>
      <c r="H1395" s="125">
        <v>337</v>
      </c>
      <c r="I1395" s="125">
        <v>96.8</v>
      </c>
      <c r="J1395" s="125">
        <v>265</v>
      </c>
      <c r="K1395" s="125">
        <v>267</v>
      </c>
      <c r="L1395" s="125">
        <v>100</v>
      </c>
      <c r="M1395" s="125">
        <v>350</v>
      </c>
      <c r="N1395" s="125">
        <v>338</v>
      </c>
      <c r="O1395" s="125">
        <v>96.6</v>
      </c>
      <c r="P1395" s="125">
        <v>9</v>
      </c>
      <c r="Q1395" s="125">
        <v>0</v>
      </c>
      <c r="R1395" s="125">
        <v>0</v>
      </c>
    </row>
    <row r="1396" spans="1:18" x14ac:dyDescent="0.55000000000000004">
      <c r="A1396" s="125" t="s">
        <v>197</v>
      </c>
      <c r="B1396" s="125">
        <v>2021</v>
      </c>
      <c r="C1396" s="125" t="s">
        <v>155</v>
      </c>
      <c r="D1396" s="125">
        <v>305</v>
      </c>
      <c r="E1396" s="125">
        <v>300</v>
      </c>
      <c r="F1396" s="125">
        <v>98.4</v>
      </c>
      <c r="G1396" s="125">
        <v>305</v>
      </c>
      <c r="H1396" s="125">
        <v>300</v>
      </c>
      <c r="I1396" s="125">
        <v>98.4</v>
      </c>
      <c r="J1396" s="125">
        <v>276</v>
      </c>
      <c r="K1396" s="125">
        <v>273</v>
      </c>
      <c r="L1396" s="125">
        <v>98.9</v>
      </c>
      <c r="M1396" s="125">
        <v>308</v>
      </c>
      <c r="N1396" s="125">
        <v>320</v>
      </c>
      <c r="O1396" s="125">
        <v>100</v>
      </c>
      <c r="P1396" s="125">
        <v>6</v>
      </c>
      <c r="Q1396" s="125">
        <v>0</v>
      </c>
      <c r="R1396" s="125">
        <v>0</v>
      </c>
    </row>
    <row r="1397" spans="1:18" x14ac:dyDescent="0.55000000000000004">
      <c r="A1397" s="125" t="s">
        <v>197</v>
      </c>
      <c r="B1397" s="125">
        <v>2021</v>
      </c>
      <c r="C1397" s="125" t="s">
        <v>156</v>
      </c>
      <c r="D1397" s="125">
        <v>305</v>
      </c>
      <c r="E1397" s="125">
        <v>301</v>
      </c>
      <c r="F1397" s="125">
        <v>98.7</v>
      </c>
      <c r="G1397" s="125">
        <v>305</v>
      </c>
      <c r="H1397" s="125">
        <v>301</v>
      </c>
      <c r="I1397" s="125">
        <v>98.7</v>
      </c>
      <c r="J1397" s="125">
        <v>276</v>
      </c>
      <c r="K1397" s="125">
        <v>273</v>
      </c>
      <c r="L1397" s="125">
        <v>98.9</v>
      </c>
      <c r="M1397" s="125">
        <v>308</v>
      </c>
      <c r="N1397" s="125">
        <v>320</v>
      </c>
      <c r="O1397" s="125">
        <v>100</v>
      </c>
      <c r="P1397" s="125">
        <v>6</v>
      </c>
      <c r="Q1397" s="125">
        <v>0</v>
      </c>
      <c r="R1397" s="125">
        <v>0</v>
      </c>
    </row>
    <row r="1398" spans="1:18" x14ac:dyDescent="0.55000000000000004">
      <c r="A1398" s="125" t="s">
        <v>197</v>
      </c>
      <c r="B1398" s="125">
        <v>2021</v>
      </c>
      <c r="C1398" s="125" t="s">
        <v>157</v>
      </c>
      <c r="D1398" s="125">
        <v>306</v>
      </c>
      <c r="E1398" s="125">
        <v>303</v>
      </c>
      <c r="F1398" s="125">
        <v>99</v>
      </c>
      <c r="G1398" s="125">
        <v>306</v>
      </c>
      <c r="H1398" s="125">
        <v>303</v>
      </c>
      <c r="I1398" s="125">
        <v>99</v>
      </c>
      <c r="J1398" s="125">
        <v>276</v>
      </c>
      <c r="K1398" s="125">
        <v>274</v>
      </c>
      <c r="L1398" s="125">
        <v>99.3</v>
      </c>
      <c r="M1398" s="125">
        <v>309</v>
      </c>
      <c r="N1398" s="125">
        <v>322</v>
      </c>
      <c r="O1398" s="125">
        <v>100</v>
      </c>
      <c r="P1398" s="125">
        <v>6</v>
      </c>
      <c r="Q1398" s="125">
        <v>0</v>
      </c>
      <c r="R1398" s="125">
        <v>0</v>
      </c>
    </row>
    <row r="1399" spans="1:18" x14ac:dyDescent="0.55000000000000004">
      <c r="A1399" s="125" t="s">
        <v>197</v>
      </c>
      <c r="B1399" s="125">
        <v>2021</v>
      </c>
      <c r="C1399" s="125" t="s">
        <v>158</v>
      </c>
      <c r="D1399" s="125">
        <v>307</v>
      </c>
      <c r="E1399" s="125">
        <v>303</v>
      </c>
      <c r="F1399" s="125">
        <v>98.7</v>
      </c>
      <c r="G1399" s="125">
        <v>307</v>
      </c>
      <c r="H1399" s="125">
        <v>303</v>
      </c>
      <c r="I1399" s="125">
        <v>98.7</v>
      </c>
      <c r="J1399" s="125">
        <v>276</v>
      </c>
      <c r="K1399" s="125">
        <v>274</v>
      </c>
      <c r="L1399" s="125">
        <v>99.3</v>
      </c>
      <c r="M1399" s="125">
        <v>310</v>
      </c>
      <c r="N1399" s="125">
        <v>322</v>
      </c>
      <c r="O1399" s="125">
        <v>100</v>
      </c>
      <c r="P1399" s="125">
        <v>6</v>
      </c>
      <c r="Q1399" s="125">
        <v>0</v>
      </c>
      <c r="R1399" s="125">
        <v>0</v>
      </c>
    </row>
    <row r="1400" spans="1:18" x14ac:dyDescent="0.55000000000000004">
      <c r="A1400" s="125" t="s">
        <v>197</v>
      </c>
      <c r="B1400" s="125">
        <v>2021</v>
      </c>
      <c r="C1400" s="125" t="s">
        <v>159</v>
      </c>
      <c r="D1400" s="125">
        <v>307</v>
      </c>
      <c r="E1400" s="125">
        <v>301</v>
      </c>
      <c r="F1400" s="125">
        <v>98</v>
      </c>
      <c r="G1400" s="125">
        <v>307</v>
      </c>
      <c r="H1400" s="125">
        <v>301</v>
      </c>
      <c r="I1400" s="125">
        <v>98</v>
      </c>
      <c r="J1400" s="125">
        <v>276</v>
      </c>
      <c r="K1400" s="125">
        <v>275</v>
      </c>
      <c r="L1400" s="125">
        <v>99.6</v>
      </c>
      <c r="M1400" s="125">
        <v>310</v>
      </c>
      <c r="N1400" s="125">
        <v>321</v>
      </c>
      <c r="O1400" s="125">
        <v>100</v>
      </c>
      <c r="P1400" s="125">
        <v>6</v>
      </c>
      <c r="Q1400" s="125">
        <v>0</v>
      </c>
      <c r="R1400" s="125">
        <v>0</v>
      </c>
    </row>
    <row r="1401" spans="1:18" x14ac:dyDescent="0.55000000000000004">
      <c r="A1401" s="125" t="s">
        <v>197</v>
      </c>
      <c r="B1401" s="125">
        <v>2021</v>
      </c>
      <c r="C1401" s="125" t="s">
        <v>160</v>
      </c>
      <c r="D1401" s="125">
        <v>307</v>
      </c>
      <c r="E1401" s="125">
        <v>303</v>
      </c>
      <c r="F1401" s="125">
        <v>98.7</v>
      </c>
      <c r="G1401" s="125">
        <v>307</v>
      </c>
      <c r="H1401" s="125">
        <v>303</v>
      </c>
      <c r="I1401" s="125">
        <v>98.7</v>
      </c>
      <c r="J1401" s="125">
        <v>276</v>
      </c>
      <c r="K1401" s="125">
        <v>275</v>
      </c>
      <c r="L1401" s="125">
        <v>99.6</v>
      </c>
      <c r="M1401" s="125">
        <v>310</v>
      </c>
      <c r="N1401" s="125">
        <v>323</v>
      </c>
      <c r="O1401" s="125">
        <v>100</v>
      </c>
      <c r="P1401" s="125">
        <v>6</v>
      </c>
      <c r="Q1401" s="125">
        <v>0</v>
      </c>
      <c r="R1401" s="125">
        <v>0</v>
      </c>
    </row>
    <row r="1402" spans="1:18" x14ac:dyDescent="0.55000000000000004">
      <c r="A1402" s="125" t="s">
        <v>197</v>
      </c>
      <c r="B1402" s="125">
        <v>2021</v>
      </c>
      <c r="C1402" s="125" t="s">
        <v>161</v>
      </c>
      <c r="D1402" s="125">
        <v>307</v>
      </c>
      <c r="E1402" s="125">
        <v>304</v>
      </c>
      <c r="F1402" s="125">
        <v>99</v>
      </c>
      <c r="G1402" s="125">
        <v>307</v>
      </c>
      <c r="H1402" s="125">
        <v>304</v>
      </c>
      <c r="I1402" s="125">
        <v>99</v>
      </c>
      <c r="J1402" s="125">
        <v>276</v>
      </c>
      <c r="K1402" s="125">
        <v>276</v>
      </c>
      <c r="L1402" s="125">
        <v>100</v>
      </c>
      <c r="M1402" s="125">
        <v>310</v>
      </c>
      <c r="N1402" s="125">
        <v>323</v>
      </c>
      <c r="O1402" s="125">
        <v>100</v>
      </c>
      <c r="P1402" s="125">
        <v>6</v>
      </c>
      <c r="Q1402" s="125">
        <v>0</v>
      </c>
      <c r="R1402" s="125">
        <v>0</v>
      </c>
    </row>
    <row r="1403" spans="1:18" x14ac:dyDescent="0.55000000000000004">
      <c r="A1403" s="125" t="s">
        <v>197</v>
      </c>
      <c r="B1403" s="125">
        <v>2021</v>
      </c>
      <c r="C1403" s="125" t="s">
        <v>162</v>
      </c>
      <c r="D1403" s="125">
        <v>307</v>
      </c>
      <c r="E1403" s="125">
        <v>304</v>
      </c>
      <c r="F1403" s="125">
        <v>99</v>
      </c>
      <c r="G1403" s="125">
        <v>307</v>
      </c>
      <c r="H1403" s="125">
        <v>304</v>
      </c>
      <c r="I1403" s="125">
        <v>99</v>
      </c>
      <c r="J1403" s="125">
        <v>276</v>
      </c>
      <c r="K1403" s="125">
        <v>276</v>
      </c>
      <c r="L1403" s="125">
        <v>100</v>
      </c>
      <c r="M1403" s="125">
        <v>310</v>
      </c>
      <c r="N1403" s="125">
        <v>322</v>
      </c>
      <c r="O1403" s="125">
        <v>100</v>
      </c>
      <c r="P1403" s="125">
        <v>6</v>
      </c>
      <c r="Q1403" s="125">
        <v>0</v>
      </c>
      <c r="R1403" s="125">
        <v>0</v>
      </c>
    </row>
    <row r="1404" spans="1:18" x14ac:dyDescent="0.55000000000000004">
      <c r="A1404" s="125" t="s">
        <v>197</v>
      </c>
      <c r="B1404" s="125">
        <v>2021</v>
      </c>
      <c r="C1404" s="125" t="s">
        <v>163</v>
      </c>
      <c r="D1404" s="125">
        <v>309</v>
      </c>
      <c r="E1404" s="125">
        <v>304</v>
      </c>
      <c r="F1404" s="125">
        <v>98.4</v>
      </c>
      <c r="G1404" s="125">
        <v>309</v>
      </c>
      <c r="H1404" s="125">
        <v>304</v>
      </c>
      <c r="I1404" s="125">
        <v>98.4</v>
      </c>
      <c r="J1404" s="125">
        <v>277</v>
      </c>
      <c r="K1404" s="125">
        <v>276</v>
      </c>
      <c r="L1404" s="125">
        <v>99.6</v>
      </c>
      <c r="M1404" s="125">
        <v>312</v>
      </c>
      <c r="N1404" s="125">
        <v>322</v>
      </c>
      <c r="O1404" s="125">
        <v>100</v>
      </c>
      <c r="P1404" s="125">
        <v>6</v>
      </c>
      <c r="Q1404" s="125">
        <v>0</v>
      </c>
      <c r="R1404" s="125">
        <v>0</v>
      </c>
    </row>
    <row r="1405" spans="1:18" x14ac:dyDescent="0.55000000000000004">
      <c r="A1405" s="125" t="s">
        <v>197</v>
      </c>
      <c r="B1405" s="125">
        <v>2021</v>
      </c>
      <c r="C1405" s="125" t="s">
        <v>164</v>
      </c>
      <c r="D1405" s="125">
        <v>309</v>
      </c>
      <c r="E1405" s="125">
        <v>306</v>
      </c>
      <c r="F1405" s="125">
        <v>99</v>
      </c>
      <c r="G1405" s="125">
        <v>309</v>
      </c>
      <c r="H1405" s="125">
        <v>306</v>
      </c>
      <c r="I1405" s="125">
        <v>99</v>
      </c>
      <c r="J1405" s="125">
        <v>277</v>
      </c>
      <c r="K1405" s="125">
        <v>276</v>
      </c>
      <c r="L1405" s="125">
        <v>99.6</v>
      </c>
      <c r="M1405" s="125">
        <v>312</v>
      </c>
      <c r="N1405" s="125">
        <v>323</v>
      </c>
      <c r="O1405" s="125">
        <v>100</v>
      </c>
      <c r="P1405" s="125">
        <v>6</v>
      </c>
      <c r="Q1405" s="125">
        <v>0</v>
      </c>
      <c r="R1405" s="125">
        <v>0</v>
      </c>
    </row>
    <row r="1406" spans="1:18" x14ac:dyDescent="0.55000000000000004">
      <c r="A1406" s="125" t="s">
        <v>197</v>
      </c>
      <c r="B1406" s="125">
        <v>2021</v>
      </c>
      <c r="C1406" s="125" t="s">
        <v>165</v>
      </c>
      <c r="D1406" s="125">
        <v>310</v>
      </c>
      <c r="E1406" s="125">
        <v>305</v>
      </c>
      <c r="F1406" s="125">
        <v>98.4</v>
      </c>
      <c r="G1406" s="125">
        <v>310</v>
      </c>
      <c r="H1406" s="125">
        <v>305</v>
      </c>
      <c r="I1406" s="125">
        <v>98.4</v>
      </c>
      <c r="J1406" s="125">
        <v>278</v>
      </c>
      <c r="K1406" s="125">
        <v>276</v>
      </c>
      <c r="L1406" s="125">
        <v>99.3</v>
      </c>
      <c r="M1406" s="125">
        <v>313</v>
      </c>
      <c r="N1406" s="125">
        <v>324</v>
      </c>
      <c r="O1406" s="125">
        <v>100</v>
      </c>
      <c r="P1406" s="125">
        <v>6</v>
      </c>
      <c r="Q1406" s="125">
        <v>0</v>
      </c>
      <c r="R1406" s="125">
        <v>0</v>
      </c>
    </row>
    <row r="1407" spans="1:18" x14ac:dyDescent="0.55000000000000004">
      <c r="A1407" s="125" t="s">
        <v>197</v>
      </c>
      <c r="B1407" s="125">
        <v>2021</v>
      </c>
      <c r="C1407" s="125" t="s">
        <v>166</v>
      </c>
      <c r="D1407" s="125">
        <v>310</v>
      </c>
      <c r="E1407" s="125">
        <v>307</v>
      </c>
      <c r="F1407" s="125">
        <v>99</v>
      </c>
      <c r="G1407" s="125">
        <v>310</v>
      </c>
      <c r="H1407" s="125">
        <v>307</v>
      </c>
      <c r="I1407" s="125">
        <v>99</v>
      </c>
      <c r="J1407" s="125">
        <v>278</v>
      </c>
      <c r="K1407" s="125">
        <v>276</v>
      </c>
      <c r="L1407" s="125">
        <v>99.3</v>
      </c>
      <c r="M1407" s="125">
        <v>313</v>
      </c>
      <c r="N1407" s="125">
        <v>314</v>
      </c>
      <c r="O1407" s="125">
        <v>100</v>
      </c>
      <c r="P1407" s="125">
        <v>6</v>
      </c>
      <c r="Q1407" s="125">
        <v>0</v>
      </c>
      <c r="R1407" s="125">
        <v>0</v>
      </c>
    </row>
    <row r="1408" spans="1:18" x14ac:dyDescent="0.55000000000000004">
      <c r="A1408" s="125" t="s">
        <v>198</v>
      </c>
      <c r="B1408" s="125">
        <v>2021</v>
      </c>
      <c r="C1408" s="125" t="s">
        <v>155</v>
      </c>
      <c r="D1408" s="125">
        <v>97</v>
      </c>
      <c r="E1408" s="125">
        <v>80</v>
      </c>
      <c r="F1408" s="125">
        <v>82.5</v>
      </c>
      <c r="G1408" s="125">
        <v>97</v>
      </c>
      <c r="H1408" s="125">
        <v>80</v>
      </c>
      <c r="I1408" s="125">
        <v>82.5</v>
      </c>
      <c r="J1408" s="125">
        <v>96</v>
      </c>
      <c r="K1408" s="125">
        <v>76</v>
      </c>
      <c r="L1408" s="125">
        <v>79.2</v>
      </c>
      <c r="M1408" s="125">
        <v>98</v>
      </c>
      <c r="N1408" s="125">
        <v>77</v>
      </c>
      <c r="O1408" s="125">
        <v>78.599999999999994</v>
      </c>
      <c r="P1408" s="125">
        <v>4</v>
      </c>
      <c r="Q1408" s="125">
        <v>1</v>
      </c>
      <c r="R1408" s="125">
        <v>25</v>
      </c>
    </row>
    <row r="1409" spans="1:18" x14ac:dyDescent="0.55000000000000004">
      <c r="A1409" s="125" t="s">
        <v>198</v>
      </c>
      <c r="B1409" s="125">
        <v>2021</v>
      </c>
      <c r="C1409" s="125" t="s">
        <v>156</v>
      </c>
      <c r="D1409" s="125">
        <v>97</v>
      </c>
      <c r="E1409" s="125">
        <v>92</v>
      </c>
      <c r="F1409" s="125">
        <v>94.8</v>
      </c>
      <c r="G1409" s="125">
        <v>97</v>
      </c>
      <c r="H1409" s="125">
        <v>92</v>
      </c>
      <c r="I1409" s="125">
        <v>94.8</v>
      </c>
      <c r="J1409" s="125">
        <v>96</v>
      </c>
      <c r="K1409" s="125">
        <v>84</v>
      </c>
      <c r="L1409" s="125">
        <v>87.5</v>
      </c>
      <c r="M1409" s="125">
        <v>98</v>
      </c>
      <c r="N1409" s="125">
        <v>90</v>
      </c>
      <c r="O1409" s="125">
        <v>91.8</v>
      </c>
      <c r="P1409" s="125">
        <v>4</v>
      </c>
      <c r="Q1409" s="125">
        <v>0</v>
      </c>
      <c r="R1409" s="125">
        <v>0</v>
      </c>
    </row>
    <row r="1410" spans="1:18" x14ac:dyDescent="0.55000000000000004">
      <c r="A1410" s="125" t="s">
        <v>198</v>
      </c>
      <c r="B1410" s="125">
        <v>2021</v>
      </c>
      <c r="C1410" s="125" t="s">
        <v>157</v>
      </c>
      <c r="D1410" s="125">
        <v>97</v>
      </c>
      <c r="E1410" s="125">
        <v>92</v>
      </c>
      <c r="F1410" s="125">
        <v>94.8</v>
      </c>
      <c r="G1410" s="125">
        <v>97</v>
      </c>
      <c r="H1410" s="125">
        <v>92</v>
      </c>
      <c r="I1410" s="125">
        <v>94.8</v>
      </c>
      <c r="J1410" s="125">
        <v>96</v>
      </c>
      <c r="K1410" s="125">
        <v>89</v>
      </c>
      <c r="L1410" s="125">
        <v>92.7</v>
      </c>
      <c r="M1410" s="125">
        <v>98</v>
      </c>
      <c r="N1410" s="125">
        <v>91</v>
      </c>
      <c r="O1410" s="125">
        <v>92.9</v>
      </c>
      <c r="P1410" s="125">
        <v>4</v>
      </c>
      <c r="Q1410" s="125">
        <v>0</v>
      </c>
      <c r="R1410" s="125">
        <v>0</v>
      </c>
    </row>
    <row r="1411" spans="1:18" x14ac:dyDescent="0.55000000000000004">
      <c r="A1411" s="125" t="s">
        <v>198</v>
      </c>
      <c r="B1411" s="125">
        <v>2021</v>
      </c>
      <c r="C1411" s="125" t="s">
        <v>158</v>
      </c>
      <c r="D1411" s="125">
        <v>97</v>
      </c>
      <c r="E1411" s="125">
        <v>95</v>
      </c>
      <c r="F1411" s="125">
        <v>97.9</v>
      </c>
      <c r="G1411" s="125">
        <v>97</v>
      </c>
      <c r="H1411" s="125">
        <v>95</v>
      </c>
      <c r="I1411" s="125">
        <v>97.9</v>
      </c>
      <c r="J1411" s="125">
        <v>96</v>
      </c>
      <c r="K1411" s="125">
        <v>92</v>
      </c>
      <c r="L1411" s="125">
        <v>95.8</v>
      </c>
      <c r="M1411" s="125">
        <v>98</v>
      </c>
      <c r="N1411" s="125">
        <v>91</v>
      </c>
      <c r="O1411" s="125">
        <v>92.9</v>
      </c>
      <c r="P1411" s="125">
        <v>4</v>
      </c>
      <c r="Q1411" s="125">
        <v>0</v>
      </c>
      <c r="R1411" s="125">
        <v>0</v>
      </c>
    </row>
    <row r="1412" spans="1:18" x14ac:dyDescent="0.55000000000000004">
      <c r="A1412" s="125" t="s">
        <v>198</v>
      </c>
      <c r="B1412" s="125">
        <v>2021</v>
      </c>
      <c r="C1412" s="125" t="s">
        <v>159</v>
      </c>
      <c r="D1412" s="125">
        <v>98</v>
      </c>
      <c r="E1412" s="125">
        <v>91</v>
      </c>
      <c r="F1412" s="125">
        <v>92.9</v>
      </c>
      <c r="G1412" s="125">
        <v>98</v>
      </c>
      <c r="H1412" s="125">
        <v>91</v>
      </c>
      <c r="I1412" s="125">
        <v>92.9</v>
      </c>
      <c r="J1412" s="125">
        <v>97</v>
      </c>
      <c r="K1412" s="125">
        <v>90</v>
      </c>
      <c r="L1412" s="125">
        <v>92.8</v>
      </c>
      <c r="M1412" s="125">
        <v>99</v>
      </c>
      <c r="N1412" s="125">
        <v>88</v>
      </c>
      <c r="O1412" s="125">
        <v>88.9</v>
      </c>
      <c r="P1412" s="125">
        <v>4</v>
      </c>
      <c r="Q1412" s="125">
        <v>0</v>
      </c>
      <c r="R1412" s="125">
        <v>0</v>
      </c>
    </row>
    <row r="1413" spans="1:18" x14ac:dyDescent="0.55000000000000004">
      <c r="A1413" s="125" t="s">
        <v>198</v>
      </c>
      <c r="B1413" s="125">
        <v>2021</v>
      </c>
      <c r="C1413" s="125" t="s">
        <v>160</v>
      </c>
      <c r="D1413" s="125">
        <v>99</v>
      </c>
      <c r="E1413" s="125">
        <v>92</v>
      </c>
      <c r="F1413" s="125">
        <v>92.9</v>
      </c>
      <c r="G1413" s="125">
        <v>99</v>
      </c>
      <c r="H1413" s="125">
        <v>92</v>
      </c>
      <c r="I1413" s="125">
        <v>92.9</v>
      </c>
      <c r="J1413" s="125">
        <v>98</v>
      </c>
      <c r="K1413" s="125">
        <v>91</v>
      </c>
      <c r="L1413" s="125">
        <v>92.9</v>
      </c>
      <c r="M1413" s="125">
        <v>100</v>
      </c>
      <c r="N1413" s="125">
        <v>91</v>
      </c>
      <c r="O1413" s="125">
        <v>91</v>
      </c>
      <c r="P1413" s="125">
        <v>4</v>
      </c>
      <c r="Q1413" s="125">
        <v>0</v>
      </c>
      <c r="R1413" s="125">
        <v>0</v>
      </c>
    </row>
    <row r="1414" spans="1:18" x14ac:dyDescent="0.55000000000000004">
      <c r="A1414" s="125" t="s">
        <v>198</v>
      </c>
      <c r="B1414" s="125">
        <v>2021</v>
      </c>
      <c r="C1414" s="125" t="s">
        <v>161</v>
      </c>
      <c r="D1414" s="125">
        <v>100</v>
      </c>
      <c r="E1414" s="125">
        <v>97</v>
      </c>
      <c r="F1414" s="125">
        <v>97</v>
      </c>
      <c r="G1414" s="125">
        <v>100</v>
      </c>
      <c r="H1414" s="125">
        <v>97</v>
      </c>
      <c r="I1414" s="125">
        <v>97</v>
      </c>
      <c r="J1414" s="125">
        <v>99</v>
      </c>
      <c r="K1414" s="125">
        <v>88</v>
      </c>
      <c r="L1414" s="125">
        <v>88.9</v>
      </c>
      <c r="M1414" s="125">
        <v>101</v>
      </c>
      <c r="N1414" s="125">
        <v>90</v>
      </c>
      <c r="O1414" s="125">
        <v>89.1</v>
      </c>
      <c r="P1414" s="125">
        <v>4</v>
      </c>
      <c r="Q1414" s="125">
        <v>0</v>
      </c>
      <c r="R1414" s="125">
        <v>0</v>
      </c>
    </row>
    <row r="1415" spans="1:18" x14ac:dyDescent="0.55000000000000004">
      <c r="A1415" s="125" t="s">
        <v>198</v>
      </c>
      <c r="B1415" s="125">
        <v>2021</v>
      </c>
      <c r="C1415" s="125" t="s">
        <v>162</v>
      </c>
      <c r="D1415" s="125">
        <v>100</v>
      </c>
      <c r="E1415" s="125">
        <v>98</v>
      </c>
      <c r="F1415" s="125">
        <v>98</v>
      </c>
      <c r="G1415" s="125">
        <v>100</v>
      </c>
      <c r="H1415" s="125">
        <v>98</v>
      </c>
      <c r="I1415" s="125">
        <v>98</v>
      </c>
      <c r="J1415" s="125">
        <v>99</v>
      </c>
      <c r="K1415" s="125">
        <v>92</v>
      </c>
      <c r="L1415" s="125">
        <v>92.9</v>
      </c>
      <c r="M1415" s="125">
        <v>101</v>
      </c>
      <c r="N1415" s="125">
        <v>91</v>
      </c>
      <c r="O1415" s="125">
        <v>90.1</v>
      </c>
      <c r="P1415" s="125">
        <v>4</v>
      </c>
      <c r="Q1415" s="125">
        <v>0</v>
      </c>
      <c r="R1415" s="125">
        <v>0</v>
      </c>
    </row>
    <row r="1416" spans="1:18" x14ac:dyDescent="0.55000000000000004">
      <c r="A1416" s="125" t="s">
        <v>198</v>
      </c>
      <c r="B1416" s="125">
        <v>2021</v>
      </c>
      <c r="C1416" s="125" t="s">
        <v>163</v>
      </c>
      <c r="D1416" s="125">
        <v>101</v>
      </c>
      <c r="E1416" s="125">
        <v>100</v>
      </c>
      <c r="F1416" s="125">
        <v>99</v>
      </c>
      <c r="G1416" s="125">
        <v>101</v>
      </c>
      <c r="H1416" s="125">
        <v>100</v>
      </c>
      <c r="I1416" s="125">
        <v>99</v>
      </c>
      <c r="J1416" s="125">
        <v>100</v>
      </c>
      <c r="K1416" s="125">
        <v>96</v>
      </c>
      <c r="L1416" s="125">
        <v>96</v>
      </c>
      <c r="M1416" s="125">
        <v>102</v>
      </c>
      <c r="N1416" s="125">
        <v>98</v>
      </c>
      <c r="O1416" s="125">
        <v>96.1</v>
      </c>
      <c r="P1416" s="125">
        <v>4</v>
      </c>
      <c r="Q1416" s="125">
        <v>0</v>
      </c>
      <c r="R1416" s="125">
        <v>0</v>
      </c>
    </row>
    <row r="1417" spans="1:18" x14ac:dyDescent="0.55000000000000004">
      <c r="A1417" s="125" t="s">
        <v>198</v>
      </c>
      <c r="B1417" s="125">
        <v>2021</v>
      </c>
      <c r="C1417" s="125" t="s">
        <v>164</v>
      </c>
      <c r="D1417" s="125">
        <v>101</v>
      </c>
      <c r="E1417" s="125">
        <v>97</v>
      </c>
      <c r="F1417" s="125">
        <v>96</v>
      </c>
      <c r="G1417" s="125">
        <v>101</v>
      </c>
      <c r="H1417" s="125">
        <v>97</v>
      </c>
      <c r="I1417" s="125">
        <v>96</v>
      </c>
      <c r="J1417" s="125">
        <v>100</v>
      </c>
      <c r="K1417" s="125">
        <v>92</v>
      </c>
      <c r="L1417" s="125">
        <v>92</v>
      </c>
      <c r="M1417" s="125">
        <v>102</v>
      </c>
      <c r="N1417" s="125">
        <v>93</v>
      </c>
      <c r="O1417" s="125">
        <v>91.2</v>
      </c>
      <c r="P1417" s="125">
        <v>4</v>
      </c>
      <c r="Q1417" s="125">
        <v>0</v>
      </c>
      <c r="R1417" s="125">
        <v>0</v>
      </c>
    </row>
    <row r="1418" spans="1:18" x14ac:dyDescent="0.55000000000000004">
      <c r="A1418" s="125" t="s">
        <v>198</v>
      </c>
      <c r="B1418" s="125">
        <v>2021</v>
      </c>
      <c r="C1418" s="125" t="s">
        <v>165</v>
      </c>
      <c r="D1418" s="125">
        <v>102</v>
      </c>
      <c r="E1418" s="125">
        <v>97</v>
      </c>
      <c r="F1418" s="125">
        <v>95.1</v>
      </c>
      <c r="G1418" s="125">
        <v>102</v>
      </c>
      <c r="H1418" s="125">
        <v>97</v>
      </c>
      <c r="I1418" s="125">
        <v>95.1</v>
      </c>
      <c r="J1418" s="125">
        <v>101</v>
      </c>
      <c r="K1418" s="125">
        <v>94</v>
      </c>
      <c r="L1418" s="125">
        <v>93.1</v>
      </c>
      <c r="M1418" s="125">
        <v>103</v>
      </c>
      <c r="N1418" s="125">
        <v>95</v>
      </c>
      <c r="O1418" s="125">
        <v>92.2</v>
      </c>
      <c r="P1418" s="125">
        <v>4</v>
      </c>
      <c r="Q1418" s="125">
        <v>0</v>
      </c>
      <c r="R1418" s="125">
        <v>0</v>
      </c>
    </row>
    <row r="1419" spans="1:18" x14ac:dyDescent="0.55000000000000004">
      <c r="A1419" s="125" t="s">
        <v>198</v>
      </c>
      <c r="B1419" s="125">
        <v>2021</v>
      </c>
      <c r="C1419" s="125" t="s">
        <v>166</v>
      </c>
      <c r="D1419" s="125">
        <v>103</v>
      </c>
      <c r="E1419" s="125">
        <v>90</v>
      </c>
      <c r="F1419" s="125">
        <v>87.4</v>
      </c>
      <c r="G1419" s="125">
        <v>103</v>
      </c>
      <c r="H1419" s="125">
        <v>90</v>
      </c>
      <c r="I1419" s="125">
        <v>87.4</v>
      </c>
      <c r="J1419" s="125">
        <v>102</v>
      </c>
      <c r="K1419" s="125">
        <v>88</v>
      </c>
      <c r="L1419" s="125">
        <v>86.3</v>
      </c>
      <c r="M1419" s="125">
        <v>104</v>
      </c>
      <c r="N1419" s="125">
        <v>84</v>
      </c>
      <c r="O1419" s="125">
        <v>80.8</v>
      </c>
      <c r="P1419" s="125">
        <v>4</v>
      </c>
      <c r="Q1419" s="125">
        <v>0</v>
      </c>
      <c r="R1419" s="125">
        <v>0</v>
      </c>
    </row>
    <row r="1420" spans="1:18" x14ac:dyDescent="0.55000000000000004">
      <c r="A1420" s="125" t="s">
        <v>199</v>
      </c>
      <c r="B1420" s="125">
        <v>2021</v>
      </c>
      <c r="C1420" s="125" t="s">
        <v>155</v>
      </c>
      <c r="D1420" s="125">
        <v>112</v>
      </c>
      <c r="E1420" s="125">
        <v>108</v>
      </c>
      <c r="F1420" s="125">
        <v>96.4</v>
      </c>
      <c r="G1420" s="125">
        <v>112</v>
      </c>
      <c r="H1420" s="125">
        <v>108</v>
      </c>
      <c r="I1420" s="125">
        <v>96.4</v>
      </c>
      <c r="J1420" s="125">
        <v>109</v>
      </c>
      <c r="K1420" s="125">
        <v>98</v>
      </c>
      <c r="L1420" s="125">
        <v>89.9</v>
      </c>
      <c r="M1420" s="125">
        <v>113</v>
      </c>
      <c r="N1420" s="125">
        <v>110</v>
      </c>
      <c r="O1420" s="125">
        <v>97.3</v>
      </c>
      <c r="P1420" s="125">
        <v>5</v>
      </c>
      <c r="Q1420" s="125">
        <v>2</v>
      </c>
      <c r="R1420" s="125">
        <v>40</v>
      </c>
    </row>
    <row r="1421" spans="1:18" x14ac:dyDescent="0.55000000000000004">
      <c r="A1421" s="125" t="s">
        <v>199</v>
      </c>
      <c r="B1421" s="125">
        <v>2021</v>
      </c>
      <c r="C1421" s="125" t="s">
        <v>156</v>
      </c>
      <c r="D1421" s="125">
        <v>112</v>
      </c>
      <c r="E1421" s="125">
        <v>107</v>
      </c>
      <c r="F1421" s="125">
        <v>95.5</v>
      </c>
      <c r="G1421" s="125">
        <v>112</v>
      </c>
      <c r="H1421" s="125">
        <v>107</v>
      </c>
      <c r="I1421" s="125">
        <v>95.5</v>
      </c>
      <c r="J1421" s="125">
        <v>109</v>
      </c>
      <c r="K1421" s="125">
        <v>99</v>
      </c>
      <c r="L1421" s="125">
        <v>90.8</v>
      </c>
      <c r="M1421" s="125">
        <v>113</v>
      </c>
      <c r="N1421" s="125">
        <v>109</v>
      </c>
      <c r="O1421" s="125">
        <v>96.5</v>
      </c>
      <c r="P1421" s="125">
        <v>5</v>
      </c>
      <c r="Q1421" s="125">
        <v>2</v>
      </c>
      <c r="R1421" s="125">
        <v>40</v>
      </c>
    </row>
    <row r="1422" spans="1:18" x14ac:dyDescent="0.55000000000000004">
      <c r="A1422" s="125" t="s">
        <v>199</v>
      </c>
      <c r="B1422" s="125">
        <v>2021</v>
      </c>
      <c r="C1422" s="125" t="s">
        <v>157</v>
      </c>
      <c r="D1422" s="125">
        <v>112</v>
      </c>
      <c r="E1422" s="125">
        <v>110</v>
      </c>
      <c r="F1422" s="125">
        <v>98.2</v>
      </c>
      <c r="G1422" s="125">
        <v>112</v>
      </c>
      <c r="H1422" s="125">
        <v>110</v>
      </c>
      <c r="I1422" s="125">
        <v>98.2</v>
      </c>
      <c r="J1422" s="125">
        <v>109</v>
      </c>
      <c r="K1422" s="125">
        <v>102</v>
      </c>
      <c r="L1422" s="125">
        <v>93.6</v>
      </c>
      <c r="M1422" s="125">
        <v>113</v>
      </c>
      <c r="N1422" s="125">
        <v>107</v>
      </c>
      <c r="O1422" s="125">
        <v>94.7</v>
      </c>
      <c r="P1422" s="125">
        <v>5</v>
      </c>
      <c r="Q1422" s="125">
        <v>2</v>
      </c>
      <c r="R1422" s="125">
        <v>40</v>
      </c>
    </row>
    <row r="1423" spans="1:18" x14ac:dyDescent="0.55000000000000004">
      <c r="A1423" s="125" t="s">
        <v>199</v>
      </c>
      <c r="B1423" s="125">
        <v>2021</v>
      </c>
      <c r="C1423" s="125" t="s">
        <v>158</v>
      </c>
      <c r="D1423" s="125">
        <v>112</v>
      </c>
      <c r="E1423" s="125">
        <v>110</v>
      </c>
      <c r="F1423" s="125">
        <v>98.2</v>
      </c>
      <c r="G1423" s="125">
        <v>112</v>
      </c>
      <c r="H1423" s="125">
        <v>110</v>
      </c>
      <c r="I1423" s="125">
        <v>98.2</v>
      </c>
      <c r="J1423" s="125">
        <v>109</v>
      </c>
      <c r="K1423" s="125">
        <v>102</v>
      </c>
      <c r="L1423" s="125">
        <v>93.6</v>
      </c>
      <c r="M1423" s="125">
        <v>113</v>
      </c>
      <c r="N1423" s="125">
        <v>106</v>
      </c>
      <c r="O1423" s="125">
        <v>93.8</v>
      </c>
      <c r="P1423" s="125">
        <v>5</v>
      </c>
      <c r="Q1423" s="125">
        <v>2</v>
      </c>
      <c r="R1423" s="125">
        <v>40</v>
      </c>
    </row>
    <row r="1424" spans="1:18" x14ac:dyDescent="0.55000000000000004">
      <c r="A1424" s="125" t="s">
        <v>199</v>
      </c>
      <c r="B1424" s="125">
        <v>2021</v>
      </c>
      <c r="C1424" s="125" t="s">
        <v>159</v>
      </c>
      <c r="D1424" s="125">
        <v>112</v>
      </c>
      <c r="E1424" s="125">
        <v>111</v>
      </c>
      <c r="F1424" s="125">
        <v>99.1</v>
      </c>
      <c r="G1424" s="125">
        <v>112</v>
      </c>
      <c r="H1424" s="125">
        <v>111</v>
      </c>
      <c r="I1424" s="125">
        <v>99.1</v>
      </c>
      <c r="J1424" s="125">
        <v>109</v>
      </c>
      <c r="K1424" s="125">
        <v>103</v>
      </c>
      <c r="L1424" s="125">
        <v>94.5</v>
      </c>
      <c r="M1424" s="125">
        <v>113</v>
      </c>
      <c r="N1424" s="125">
        <v>110</v>
      </c>
      <c r="O1424" s="125">
        <v>97.3</v>
      </c>
      <c r="P1424" s="125">
        <v>5</v>
      </c>
      <c r="Q1424" s="125">
        <v>2</v>
      </c>
      <c r="R1424" s="125">
        <v>40</v>
      </c>
    </row>
    <row r="1425" spans="1:18" x14ac:dyDescent="0.55000000000000004">
      <c r="A1425" s="125" t="s">
        <v>199</v>
      </c>
      <c r="B1425" s="125">
        <v>2021</v>
      </c>
      <c r="C1425" s="125" t="s">
        <v>160</v>
      </c>
      <c r="D1425" s="125">
        <v>112</v>
      </c>
      <c r="E1425" s="125">
        <v>114</v>
      </c>
      <c r="F1425" s="125">
        <v>100</v>
      </c>
      <c r="G1425" s="125">
        <v>112</v>
      </c>
      <c r="H1425" s="125">
        <v>114</v>
      </c>
      <c r="I1425" s="125">
        <v>100</v>
      </c>
      <c r="J1425" s="125">
        <v>109</v>
      </c>
      <c r="K1425" s="125">
        <v>105</v>
      </c>
      <c r="L1425" s="125">
        <v>96.3</v>
      </c>
      <c r="M1425" s="125">
        <v>113</v>
      </c>
      <c r="N1425" s="125">
        <v>109</v>
      </c>
      <c r="O1425" s="125">
        <v>96.5</v>
      </c>
      <c r="P1425" s="125">
        <v>5</v>
      </c>
      <c r="Q1425" s="125">
        <v>2</v>
      </c>
      <c r="R1425" s="125">
        <v>40</v>
      </c>
    </row>
    <row r="1426" spans="1:18" x14ac:dyDescent="0.55000000000000004">
      <c r="A1426" s="125" t="s">
        <v>199</v>
      </c>
      <c r="B1426" s="125">
        <v>2021</v>
      </c>
      <c r="C1426" s="125" t="s">
        <v>161</v>
      </c>
      <c r="D1426" s="125">
        <v>112</v>
      </c>
      <c r="E1426" s="125">
        <v>115</v>
      </c>
      <c r="F1426" s="125">
        <v>100</v>
      </c>
      <c r="G1426" s="125">
        <v>112</v>
      </c>
      <c r="H1426" s="125">
        <v>115</v>
      </c>
      <c r="I1426" s="125">
        <v>100</v>
      </c>
      <c r="J1426" s="125">
        <v>109</v>
      </c>
      <c r="K1426" s="125">
        <v>104</v>
      </c>
      <c r="L1426" s="125">
        <v>95.4</v>
      </c>
      <c r="M1426" s="125">
        <v>113</v>
      </c>
      <c r="N1426" s="125">
        <v>114</v>
      </c>
      <c r="O1426" s="125">
        <v>100</v>
      </c>
      <c r="P1426" s="125">
        <v>5</v>
      </c>
      <c r="Q1426" s="125">
        <v>2</v>
      </c>
      <c r="R1426" s="125">
        <v>40</v>
      </c>
    </row>
    <row r="1427" spans="1:18" x14ac:dyDescent="0.55000000000000004">
      <c r="A1427" s="125" t="s">
        <v>199</v>
      </c>
      <c r="B1427" s="125">
        <v>2021</v>
      </c>
      <c r="C1427" s="125" t="s">
        <v>162</v>
      </c>
      <c r="D1427" s="125">
        <v>112</v>
      </c>
      <c r="E1427" s="125">
        <v>115</v>
      </c>
      <c r="F1427" s="125">
        <v>100</v>
      </c>
      <c r="G1427" s="125">
        <v>112</v>
      </c>
      <c r="H1427" s="125">
        <v>115</v>
      </c>
      <c r="I1427" s="125">
        <v>100</v>
      </c>
      <c r="J1427" s="125">
        <v>109</v>
      </c>
      <c r="K1427" s="125">
        <v>106</v>
      </c>
      <c r="L1427" s="125">
        <v>97.2</v>
      </c>
      <c r="M1427" s="125">
        <v>113</v>
      </c>
      <c r="N1427" s="125">
        <v>114</v>
      </c>
      <c r="O1427" s="125">
        <v>100</v>
      </c>
      <c r="P1427" s="125">
        <v>5</v>
      </c>
      <c r="Q1427" s="125">
        <v>2</v>
      </c>
      <c r="R1427" s="125">
        <v>40</v>
      </c>
    </row>
    <row r="1428" spans="1:18" x14ac:dyDescent="0.55000000000000004">
      <c r="A1428" s="125" t="s">
        <v>199</v>
      </c>
      <c r="B1428" s="125">
        <v>2021</v>
      </c>
      <c r="C1428" s="125" t="s">
        <v>163</v>
      </c>
      <c r="D1428" s="125">
        <v>112</v>
      </c>
      <c r="E1428" s="125">
        <v>113</v>
      </c>
      <c r="F1428" s="125">
        <v>100</v>
      </c>
      <c r="G1428" s="125">
        <v>112</v>
      </c>
      <c r="H1428" s="125">
        <v>113</v>
      </c>
      <c r="I1428" s="125">
        <v>100</v>
      </c>
      <c r="J1428" s="125">
        <v>109</v>
      </c>
      <c r="K1428" s="125">
        <v>106</v>
      </c>
      <c r="L1428" s="125">
        <v>97.2</v>
      </c>
      <c r="M1428" s="125">
        <v>113</v>
      </c>
      <c r="N1428" s="125">
        <v>113</v>
      </c>
      <c r="O1428" s="125">
        <v>100</v>
      </c>
      <c r="P1428" s="125">
        <v>5</v>
      </c>
      <c r="Q1428" s="125">
        <v>2</v>
      </c>
      <c r="R1428" s="125">
        <v>40</v>
      </c>
    </row>
    <row r="1429" spans="1:18" x14ac:dyDescent="0.55000000000000004">
      <c r="A1429" s="125" t="s">
        <v>199</v>
      </c>
      <c r="B1429" s="125">
        <v>2021</v>
      </c>
      <c r="C1429" s="125" t="s">
        <v>164</v>
      </c>
      <c r="D1429" s="125">
        <v>112</v>
      </c>
      <c r="E1429" s="125">
        <v>111</v>
      </c>
      <c r="F1429" s="125">
        <v>99.1</v>
      </c>
      <c r="G1429" s="125">
        <v>112</v>
      </c>
      <c r="H1429" s="125">
        <v>111</v>
      </c>
      <c r="I1429" s="125">
        <v>99.1</v>
      </c>
      <c r="J1429" s="125">
        <v>109</v>
      </c>
      <c r="K1429" s="125">
        <v>103</v>
      </c>
      <c r="L1429" s="125">
        <v>94.5</v>
      </c>
      <c r="M1429" s="125">
        <v>113</v>
      </c>
      <c r="N1429" s="125">
        <v>110</v>
      </c>
      <c r="O1429" s="125">
        <v>97.3</v>
      </c>
      <c r="P1429" s="125">
        <v>5</v>
      </c>
      <c r="Q1429" s="125">
        <v>2</v>
      </c>
      <c r="R1429" s="125">
        <v>40</v>
      </c>
    </row>
    <row r="1430" spans="1:18" x14ac:dyDescent="0.55000000000000004">
      <c r="A1430" s="125" t="s">
        <v>199</v>
      </c>
      <c r="B1430" s="125">
        <v>2021</v>
      </c>
      <c r="C1430" s="125" t="s">
        <v>165</v>
      </c>
      <c r="D1430" s="125">
        <v>112</v>
      </c>
      <c r="E1430" s="125">
        <v>112</v>
      </c>
      <c r="F1430" s="125">
        <v>100</v>
      </c>
      <c r="G1430" s="125">
        <v>112</v>
      </c>
      <c r="H1430" s="125">
        <v>112</v>
      </c>
      <c r="I1430" s="125">
        <v>100</v>
      </c>
      <c r="J1430" s="125">
        <v>109</v>
      </c>
      <c r="K1430" s="125">
        <v>106</v>
      </c>
      <c r="L1430" s="125">
        <v>97.2</v>
      </c>
      <c r="M1430" s="125">
        <v>113</v>
      </c>
      <c r="N1430" s="125">
        <v>109</v>
      </c>
      <c r="O1430" s="125">
        <v>96.5</v>
      </c>
      <c r="P1430" s="125">
        <v>5</v>
      </c>
      <c r="Q1430" s="125">
        <v>2</v>
      </c>
      <c r="R1430" s="125">
        <v>40</v>
      </c>
    </row>
    <row r="1431" spans="1:18" x14ac:dyDescent="0.55000000000000004">
      <c r="A1431" s="125" t="s">
        <v>199</v>
      </c>
      <c r="B1431" s="125">
        <v>2021</v>
      </c>
      <c r="C1431" s="125" t="s">
        <v>166</v>
      </c>
      <c r="D1431" s="125">
        <v>112</v>
      </c>
      <c r="E1431" s="125">
        <v>109</v>
      </c>
      <c r="F1431" s="125">
        <v>97.3</v>
      </c>
      <c r="G1431" s="125">
        <v>112</v>
      </c>
      <c r="H1431" s="125">
        <v>109</v>
      </c>
      <c r="I1431" s="125">
        <v>97.3</v>
      </c>
      <c r="J1431" s="125">
        <v>109</v>
      </c>
      <c r="K1431" s="125">
        <v>105</v>
      </c>
      <c r="L1431" s="125">
        <v>96.3</v>
      </c>
      <c r="M1431" s="125">
        <v>113</v>
      </c>
      <c r="N1431" s="125">
        <v>106</v>
      </c>
      <c r="O1431" s="125">
        <v>93.8</v>
      </c>
      <c r="P1431" s="125">
        <v>5</v>
      </c>
      <c r="Q1431" s="125">
        <v>2</v>
      </c>
      <c r="R1431" s="125">
        <v>40</v>
      </c>
    </row>
    <row r="1432" spans="1:18" x14ac:dyDescent="0.55000000000000004">
      <c r="A1432" s="125" t="s">
        <v>200</v>
      </c>
      <c r="B1432" s="125">
        <v>2021</v>
      </c>
      <c r="C1432" s="125" t="s">
        <v>155</v>
      </c>
      <c r="D1432" s="125">
        <v>302</v>
      </c>
      <c r="E1432" s="125">
        <v>290</v>
      </c>
      <c r="F1432" s="125">
        <v>96</v>
      </c>
      <c r="G1432" s="125">
        <v>302</v>
      </c>
      <c r="H1432" s="125">
        <v>290</v>
      </c>
      <c r="I1432" s="125">
        <v>96</v>
      </c>
      <c r="J1432" s="125">
        <v>219</v>
      </c>
      <c r="K1432" s="125">
        <v>199</v>
      </c>
      <c r="L1432" s="125">
        <v>90.9</v>
      </c>
      <c r="M1432" s="125">
        <v>333</v>
      </c>
      <c r="N1432" s="125">
        <v>315</v>
      </c>
      <c r="O1432" s="125">
        <v>94.6</v>
      </c>
      <c r="P1432" s="125">
        <v>4</v>
      </c>
      <c r="Q1432" s="125">
        <v>1</v>
      </c>
      <c r="R1432" s="125">
        <v>25</v>
      </c>
    </row>
    <row r="1433" spans="1:18" x14ac:dyDescent="0.55000000000000004">
      <c r="A1433" s="125" t="s">
        <v>200</v>
      </c>
      <c r="B1433" s="125">
        <v>2021</v>
      </c>
      <c r="C1433" s="125" t="s">
        <v>156</v>
      </c>
      <c r="D1433" s="125">
        <v>302</v>
      </c>
      <c r="E1433" s="125">
        <v>289</v>
      </c>
      <c r="F1433" s="125">
        <v>95.7</v>
      </c>
      <c r="G1433" s="125">
        <v>302</v>
      </c>
      <c r="H1433" s="125">
        <v>289</v>
      </c>
      <c r="I1433" s="125">
        <v>95.7</v>
      </c>
      <c r="J1433" s="125">
        <v>219</v>
      </c>
      <c r="K1433" s="125">
        <v>203</v>
      </c>
      <c r="L1433" s="125">
        <v>92.7</v>
      </c>
      <c r="M1433" s="125">
        <v>334</v>
      </c>
      <c r="N1433" s="125">
        <v>322</v>
      </c>
      <c r="O1433" s="125">
        <v>96.4</v>
      </c>
      <c r="P1433" s="125">
        <v>4</v>
      </c>
      <c r="Q1433" s="125">
        <v>1</v>
      </c>
      <c r="R1433" s="125">
        <v>25</v>
      </c>
    </row>
    <row r="1434" spans="1:18" x14ac:dyDescent="0.55000000000000004">
      <c r="A1434" s="125" t="s">
        <v>200</v>
      </c>
      <c r="B1434" s="125">
        <v>2021</v>
      </c>
      <c r="C1434" s="125" t="s">
        <v>157</v>
      </c>
      <c r="D1434" s="125">
        <v>305</v>
      </c>
      <c r="E1434" s="125">
        <v>301</v>
      </c>
      <c r="F1434" s="125">
        <v>98.7</v>
      </c>
      <c r="G1434" s="125">
        <v>305</v>
      </c>
      <c r="H1434" s="125">
        <v>301</v>
      </c>
      <c r="I1434" s="125">
        <v>98.7</v>
      </c>
      <c r="J1434" s="125">
        <v>219</v>
      </c>
      <c r="K1434" s="125">
        <v>204</v>
      </c>
      <c r="L1434" s="125">
        <v>93.2</v>
      </c>
      <c r="M1434" s="125">
        <v>338</v>
      </c>
      <c r="N1434" s="125">
        <v>330</v>
      </c>
      <c r="O1434" s="125">
        <v>97.6</v>
      </c>
      <c r="P1434" s="125">
        <v>4</v>
      </c>
      <c r="Q1434" s="125">
        <v>1</v>
      </c>
      <c r="R1434" s="125">
        <v>25</v>
      </c>
    </row>
    <row r="1435" spans="1:18" x14ac:dyDescent="0.55000000000000004">
      <c r="A1435" s="125" t="s">
        <v>200</v>
      </c>
      <c r="B1435" s="125">
        <v>2021</v>
      </c>
      <c r="C1435" s="125" t="s">
        <v>158</v>
      </c>
      <c r="D1435" s="125">
        <v>307</v>
      </c>
      <c r="E1435" s="125">
        <v>298</v>
      </c>
      <c r="F1435" s="125">
        <v>97.1</v>
      </c>
      <c r="G1435" s="125">
        <v>307</v>
      </c>
      <c r="H1435" s="125">
        <v>298</v>
      </c>
      <c r="I1435" s="125">
        <v>97.1</v>
      </c>
      <c r="J1435" s="125">
        <v>219</v>
      </c>
      <c r="K1435" s="125">
        <v>203</v>
      </c>
      <c r="L1435" s="125">
        <v>92.7</v>
      </c>
      <c r="M1435" s="125">
        <v>340</v>
      </c>
      <c r="N1435" s="125">
        <v>327</v>
      </c>
      <c r="O1435" s="125">
        <v>96.2</v>
      </c>
      <c r="P1435" s="125">
        <v>4</v>
      </c>
      <c r="Q1435" s="125">
        <v>1</v>
      </c>
      <c r="R1435" s="125">
        <v>25</v>
      </c>
    </row>
    <row r="1436" spans="1:18" x14ac:dyDescent="0.55000000000000004">
      <c r="A1436" s="125" t="s">
        <v>200</v>
      </c>
      <c r="B1436" s="125">
        <v>2021</v>
      </c>
      <c r="C1436" s="125" t="s">
        <v>159</v>
      </c>
      <c r="D1436" s="125">
        <v>309</v>
      </c>
      <c r="E1436" s="125">
        <v>295</v>
      </c>
      <c r="F1436" s="125">
        <v>95.5</v>
      </c>
      <c r="G1436" s="125">
        <v>309</v>
      </c>
      <c r="H1436" s="125">
        <v>295</v>
      </c>
      <c r="I1436" s="125">
        <v>95.5</v>
      </c>
      <c r="J1436" s="125">
        <v>220</v>
      </c>
      <c r="K1436" s="125">
        <v>205</v>
      </c>
      <c r="L1436" s="125">
        <v>93.2</v>
      </c>
      <c r="M1436" s="125">
        <v>342</v>
      </c>
      <c r="N1436" s="125">
        <v>329</v>
      </c>
      <c r="O1436" s="125">
        <v>96.2</v>
      </c>
      <c r="P1436" s="125">
        <v>4</v>
      </c>
      <c r="Q1436" s="125">
        <v>1</v>
      </c>
      <c r="R1436" s="125">
        <v>25</v>
      </c>
    </row>
    <row r="1437" spans="1:18" x14ac:dyDescent="0.55000000000000004">
      <c r="A1437" s="125" t="s">
        <v>200</v>
      </c>
      <c r="B1437" s="125">
        <v>2021</v>
      </c>
      <c r="C1437" s="125" t="s">
        <v>160</v>
      </c>
      <c r="D1437" s="125">
        <v>309</v>
      </c>
      <c r="E1437" s="125">
        <v>302</v>
      </c>
      <c r="F1437" s="125">
        <v>97.7</v>
      </c>
      <c r="G1437" s="125">
        <v>309</v>
      </c>
      <c r="H1437" s="125">
        <v>302</v>
      </c>
      <c r="I1437" s="125">
        <v>97.7</v>
      </c>
      <c r="J1437" s="125">
        <v>220</v>
      </c>
      <c r="K1437" s="125">
        <v>207</v>
      </c>
      <c r="L1437" s="125">
        <v>94.1</v>
      </c>
      <c r="M1437" s="125">
        <v>342</v>
      </c>
      <c r="N1437" s="125">
        <v>342</v>
      </c>
      <c r="O1437" s="125">
        <v>100</v>
      </c>
      <c r="P1437" s="125">
        <v>4</v>
      </c>
      <c r="Q1437" s="125">
        <v>1</v>
      </c>
      <c r="R1437" s="125">
        <v>25</v>
      </c>
    </row>
    <row r="1438" spans="1:18" x14ac:dyDescent="0.55000000000000004">
      <c r="A1438" s="125" t="s">
        <v>200</v>
      </c>
      <c r="B1438" s="125">
        <v>2021</v>
      </c>
      <c r="C1438" s="125" t="s">
        <v>161</v>
      </c>
      <c r="D1438" s="125">
        <v>309</v>
      </c>
      <c r="E1438" s="125">
        <v>297</v>
      </c>
      <c r="F1438" s="125">
        <v>96.1</v>
      </c>
      <c r="G1438" s="125">
        <v>309</v>
      </c>
      <c r="H1438" s="125">
        <v>297</v>
      </c>
      <c r="I1438" s="125">
        <v>96.1</v>
      </c>
      <c r="J1438" s="125">
        <v>220</v>
      </c>
      <c r="K1438" s="125">
        <v>204</v>
      </c>
      <c r="L1438" s="125">
        <v>92.7</v>
      </c>
      <c r="M1438" s="125">
        <v>342</v>
      </c>
      <c r="N1438" s="125">
        <v>340</v>
      </c>
      <c r="O1438" s="125">
        <v>99.4</v>
      </c>
      <c r="P1438" s="125">
        <v>4</v>
      </c>
      <c r="Q1438" s="125">
        <v>1</v>
      </c>
      <c r="R1438" s="125">
        <v>25</v>
      </c>
    </row>
    <row r="1439" spans="1:18" x14ac:dyDescent="0.55000000000000004">
      <c r="A1439" s="125" t="s">
        <v>200</v>
      </c>
      <c r="B1439" s="125">
        <v>2021</v>
      </c>
      <c r="C1439" s="125" t="s">
        <v>162</v>
      </c>
      <c r="D1439" s="125">
        <v>310</v>
      </c>
      <c r="E1439" s="125">
        <v>307</v>
      </c>
      <c r="F1439" s="125">
        <v>99</v>
      </c>
      <c r="G1439" s="125">
        <v>310</v>
      </c>
      <c r="H1439" s="125">
        <v>307</v>
      </c>
      <c r="I1439" s="125">
        <v>99</v>
      </c>
      <c r="J1439" s="125">
        <v>221</v>
      </c>
      <c r="K1439" s="125">
        <v>214</v>
      </c>
      <c r="L1439" s="125">
        <v>96.8</v>
      </c>
      <c r="M1439" s="125">
        <v>343</v>
      </c>
      <c r="N1439" s="125">
        <v>348</v>
      </c>
      <c r="O1439" s="125">
        <v>100</v>
      </c>
      <c r="P1439" s="125">
        <v>4</v>
      </c>
      <c r="Q1439" s="125">
        <v>1</v>
      </c>
      <c r="R1439" s="125">
        <v>25</v>
      </c>
    </row>
    <row r="1440" spans="1:18" x14ac:dyDescent="0.55000000000000004">
      <c r="A1440" s="125" t="s">
        <v>200</v>
      </c>
      <c r="B1440" s="125">
        <v>2021</v>
      </c>
      <c r="C1440" s="125" t="s">
        <v>163</v>
      </c>
      <c r="D1440" s="125">
        <v>311</v>
      </c>
      <c r="E1440" s="125">
        <v>292</v>
      </c>
      <c r="F1440" s="125">
        <v>93.9</v>
      </c>
      <c r="G1440" s="125">
        <v>311</v>
      </c>
      <c r="H1440" s="125">
        <v>292</v>
      </c>
      <c r="I1440" s="125">
        <v>93.9</v>
      </c>
      <c r="J1440" s="125">
        <v>221</v>
      </c>
      <c r="K1440" s="125">
        <v>201</v>
      </c>
      <c r="L1440" s="125">
        <v>91</v>
      </c>
      <c r="M1440" s="125">
        <v>344</v>
      </c>
      <c r="N1440" s="125">
        <v>335</v>
      </c>
      <c r="O1440" s="125">
        <v>97.4</v>
      </c>
      <c r="P1440" s="125">
        <v>4</v>
      </c>
      <c r="Q1440" s="125">
        <v>1</v>
      </c>
      <c r="R1440" s="125">
        <v>25</v>
      </c>
    </row>
    <row r="1441" spans="1:18" x14ac:dyDescent="0.55000000000000004">
      <c r="A1441" s="125" t="s">
        <v>200</v>
      </c>
      <c r="B1441" s="125">
        <v>2021</v>
      </c>
      <c r="C1441" s="125" t="s">
        <v>164</v>
      </c>
      <c r="D1441" s="125">
        <v>311</v>
      </c>
      <c r="E1441" s="125">
        <v>300</v>
      </c>
      <c r="F1441" s="125">
        <v>96.5</v>
      </c>
      <c r="G1441" s="125">
        <v>311</v>
      </c>
      <c r="H1441" s="125">
        <v>300</v>
      </c>
      <c r="I1441" s="125">
        <v>96.5</v>
      </c>
      <c r="J1441" s="125">
        <v>221</v>
      </c>
      <c r="K1441" s="125">
        <v>211</v>
      </c>
      <c r="L1441" s="125">
        <v>95.5</v>
      </c>
      <c r="M1441" s="125">
        <v>344</v>
      </c>
      <c r="N1441" s="125">
        <v>340</v>
      </c>
      <c r="O1441" s="125">
        <v>98.8</v>
      </c>
      <c r="P1441" s="125">
        <v>4</v>
      </c>
      <c r="Q1441" s="125">
        <v>1</v>
      </c>
      <c r="R1441" s="125">
        <v>25</v>
      </c>
    </row>
    <row r="1442" spans="1:18" x14ac:dyDescent="0.55000000000000004">
      <c r="A1442" s="125" t="s">
        <v>200</v>
      </c>
      <c r="B1442" s="125">
        <v>2021</v>
      </c>
      <c r="C1442" s="125" t="s">
        <v>165</v>
      </c>
      <c r="D1442" s="125">
        <v>311</v>
      </c>
      <c r="E1442" s="125">
        <v>293</v>
      </c>
      <c r="F1442" s="125">
        <v>94.2</v>
      </c>
      <c r="G1442" s="125">
        <v>311</v>
      </c>
      <c r="H1442" s="125">
        <v>293</v>
      </c>
      <c r="I1442" s="125">
        <v>94.2</v>
      </c>
      <c r="J1442" s="125">
        <v>222</v>
      </c>
      <c r="K1442" s="125">
        <v>213</v>
      </c>
      <c r="L1442" s="125">
        <v>95.9</v>
      </c>
      <c r="M1442" s="125">
        <v>344</v>
      </c>
      <c r="N1442" s="125">
        <v>326</v>
      </c>
      <c r="O1442" s="125">
        <v>94.8</v>
      </c>
      <c r="P1442" s="125">
        <v>4</v>
      </c>
      <c r="Q1442" s="125">
        <v>1</v>
      </c>
      <c r="R1442" s="125">
        <v>25</v>
      </c>
    </row>
    <row r="1443" spans="1:18" x14ac:dyDescent="0.55000000000000004">
      <c r="A1443" s="125" t="s">
        <v>200</v>
      </c>
      <c r="B1443" s="125">
        <v>2021</v>
      </c>
      <c r="C1443" s="125" t="s">
        <v>166</v>
      </c>
      <c r="D1443" s="125">
        <v>311</v>
      </c>
      <c r="E1443" s="125">
        <v>300</v>
      </c>
      <c r="F1443" s="125">
        <v>96.5</v>
      </c>
      <c r="G1443" s="125">
        <v>311</v>
      </c>
      <c r="H1443" s="125">
        <v>300</v>
      </c>
      <c r="I1443" s="125">
        <v>96.5</v>
      </c>
      <c r="J1443" s="125">
        <v>222</v>
      </c>
      <c r="K1443" s="125">
        <v>213</v>
      </c>
      <c r="L1443" s="125">
        <v>95.9</v>
      </c>
      <c r="M1443" s="125">
        <v>345</v>
      </c>
      <c r="N1443" s="125">
        <v>330</v>
      </c>
      <c r="O1443" s="125">
        <v>95.7</v>
      </c>
      <c r="P1443" s="125">
        <v>4</v>
      </c>
      <c r="Q1443" s="125">
        <v>1</v>
      </c>
      <c r="R1443" s="125">
        <v>25</v>
      </c>
    </row>
    <row r="1444" spans="1:18" x14ac:dyDescent="0.55000000000000004">
      <c r="A1444" s="125" t="s">
        <v>201</v>
      </c>
      <c r="B1444" s="125">
        <v>2021</v>
      </c>
      <c r="C1444" s="125" t="s">
        <v>155</v>
      </c>
      <c r="D1444" s="125">
        <v>252</v>
      </c>
      <c r="E1444" s="125">
        <v>257</v>
      </c>
      <c r="F1444" s="125">
        <v>100</v>
      </c>
      <c r="G1444" s="125">
        <v>252</v>
      </c>
      <c r="H1444" s="125">
        <v>257</v>
      </c>
      <c r="I1444" s="125">
        <v>100</v>
      </c>
      <c r="J1444" s="125">
        <v>200</v>
      </c>
      <c r="K1444" s="125">
        <v>196</v>
      </c>
      <c r="L1444" s="125">
        <v>98</v>
      </c>
      <c r="M1444" s="125">
        <v>255</v>
      </c>
      <c r="N1444" s="125">
        <v>270</v>
      </c>
      <c r="O1444" s="125">
        <v>100</v>
      </c>
      <c r="P1444" s="125">
        <v>17</v>
      </c>
      <c r="Q1444" s="125">
        <v>0</v>
      </c>
      <c r="R1444" s="125">
        <v>0</v>
      </c>
    </row>
    <row r="1445" spans="1:18" x14ac:dyDescent="0.55000000000000004">
      <c r="A1445" s="125" t="s">
        <v>201</v>
      </c>
      <c r="B1445" s="125">
        <v>2021</v>
      </c>
      <c r="C1445" s="125" t="s">
        <v>156</v>
      </c>
      <c r="D1445" s="125">
        <v>253</v>
      </c>
      <c r="E1445" s="125">
        <v>257</v>
      </c>
      <c r="F1445" s="125">
        <v>100</v>
      </c>
      <c r="G1445" s="125">
        <v>253</v>
      </c>
      <c r="H1445" s="125">
        <v>257</v>
      </c>
      <c r="I1445" s="125">
        <v>100</v>
      </c>
      <c r="J1445" s="125">
        <v>201</v>
      </c>
      <c r="K1445" s="125">
        <v>197</v>
      </c>
      <c r="L1445" s="125">
        <v>98</v>
      </c>
      <c r="M1445" s="125">
        <v>257</v>
      </c>
      <c r="N1445" s="125">
        <v>272</v>
      </c>
      <c r="O1445" s="125">
        <v>100</v>
      </c>
      <c r="P1445" s="125">
        <v>17</v>
      </c>
      <c r="Q1445" s="125">
        <v>2</v>
      </c>
      <c r="R1445" s="125">
        <v>11.8</v>
      </c>
    </row>
    <row r="1446" spans="1:18" x14ac:dyDescent="0.55000000000000004">
      <c r="A1446" s="125" t="s">
        <v>201</v>
      </c>
      <c r="B1446" s="125">
        <v>2021</v>
      </c>
      <c r="C1446" s="125" t="s">
        <v>157</v>
      </c>
      <c r="D1446" s="125">
        <v>255</v>
      </c>
      <c r="E1446" s="125">
        <v>257</v>
      </c>
      <c r="F1446" s="125">
        <v>100</v>
      </c>
      <c r="G1446" s="125">
        <v>255</v>
      </c>
      <c r="H1446" s="125">
        <v>257</v>
      </c>
      <c r="I1446" s="125">
        <v>100</v>
      </c>
      <c r="J1446" s="125">
        <v>201</v>
      </c>
      <c r="K1446" s="125">
        <v>196</v>
      </c>
      <c r="L1446" s="125">
        <v>97.5</v>
      </c>
      <c r="M1446" s="125">
        <v>258</v>
      </c>
      <c r="N1446" s="125">
        <v>271</v>
      </c>
      <c r="O1446" s="125">
        <v>100</v>
      </c>
      <c r="P1446" s="125">
        <v>17</v>
      </c>
      <c r="Q1446" s="125">
        <v>1</v>
      </c>
      <c r="R1446" s="125">
        <v>5.9</v>
      </c>
    </row>
    <row r="1447" spans="1:18" x14ac:dyDescent="0.55000000000000004">
      <c r="A1447" s="125" t="s">
        <v>201</v>
      </c>
      <c r="B1447" s="125">
        <v>2021</v>
      </c>
      <c r="C1447" s="125" t="s">
        <v>158</v>
      </c>
      <c r="D1447" s="125">
        <v>256</v>
      </c>
      <c r="E1447" s="125">
        <v>260</v>
      </c>
      <c r="F1447" s="125">
        <v>100</v>
      </c>
      <c r="G1447" s="125">
        <v>256</v>
      </c>
      <c r="H1447" s="125">
        <v>260</v>
      </c>
      <c r="I1447" s="125">
        <v>100</v>
      </c>
      <c r="J1447" s="125">
        <v>201</v>
      </c>
      <c r="K1447" s="125">
        <v>198</v>
      </c>
      <c r="L1447" s="125">
        <v>98.5</v>
      </c>
      <c r="M1447" s="125">
        <v>259</v>
      </c>
      <c r="N1447" s="125">
        <v>273</v>
      </c>
      <c r="O1447" s="125">
        <v>100</v>
      </c>
      <c r="P1447" s="125">
        <v>17</v>
      </c>
      <c r="Q1447" s="125">
        <v>1</v>
      </c>
      <c r="R1447" s="125">
        <v>5.9</v>
      </c>
    </row>
    <row r="1448" spans="1:18" x14ac:dyDescent="0.55000000000000004">
      <c r="A1448" s="125" t="s">
        <v>201</v>
      </c>
      <c r="B1448" s="125">
        <v>2021</v>
      </c>
      <c r="C1448" s="125" t="s">
        <v>159</v>
      </c>
      <c r="D1448" s="125">
        <v>258</v>
      </c>
      <c r="E1448" s="125">
        <v>261</v>
      </c>
      <c r="F1448" s="125">
        <v>100</v>
      </c>
      <c r="G1448" s="125">
        <v>258</v>
      </c>
      <c r="H1448" s="125">
        <v>261</v>
      </c>
      <c r="I1448" s="125">
        <v>100</v>
      </c>
      <c r="J1448" s="125">
        <v>201</v>
      </c>
      <c r="K1448" s="125">
        <v>198</v>
      </c>
      <c r="L1448" s="125">
        <v>98.5</v>
      </c>
      <c r="M1448" s="125">
        <v>261</v>
      </c>
      <c r="N1448" s="125">
        <v>272</v>
      </c>
      <c r="O1448" s="125">
        <v>100</v>
      </c>
      <c r="P1448" s="125">
        <v>17</v>
      </c>
      <c r="Q1448" s="125">
        <v>1</v>
      </c>
      <c r="R1448" s="125">
        <v>5.9</v>
      </c>
    </row>
    <row r="1449" spans="1:18" x14ac:dyDescent="0.55000000000000004">
      <c r="A1449" s="125" t="s">
        <v>201</v>
      </c>
      <c r="B1449" s="125">
        <v>2021</v>
      </c>
      <c r="C1449" s="125" t="s">
        <v>160</v>
      </c>
      <c r="D1449" s="125">
        <v>258</v>
      </c>
      <c r="E1449" s="125">
        <v>263</v>
      </c>
      <c r="F1449" s="125">
        <v>100</v>
      </c>
      <c r="G1449" s="125">
        <v>258</v>
      </c>
      <c r="H1449" s="125">
        <v>263</v>
      </c>
      <c r="I1449" s="125">
        <v>100</v>
      </c>
      <c r="J1449" s="125">
        <v>201</v>
      </c>
      <c r="K1449" s="125">
        <v>199</v>
      </c>
      <c r="L1449" s="125">
        <v>99</v>
      </c>
      <c r="M1449" s="125">
        <v>261</v>
      </c>
      <c r="N1449" s="125">
        <v>272</v>
      </c>
      <c r="O1449" s="125">
        <v>100</v>
      </c>
      <c r="P1449" s="125">
        <v>17</v>
      </c>
      <c r="Q1449" s="125">
        <v>2</v>
      </c>
      <c r="R1449" s="125">
        <v>11.8</v>
      </c>
    </row>
    <row r="1450" spans="1:18" x14ac:dyDescent="0.55000000000000004">
      <c r="A1450" s="125" t="s">
        <v>201</v>
      </c>
      <c r="B1450" s="125">
        <v>2021</v>
      </c>
      <c r="C1450" s="125" t="s">
        <v>161</v>
      </c>
      <c r="D1450" s="125">
        <v>258</v>
      </c>
      <c r="E1450" s="125">
        <v>262</v>
      </c>
      <c r="F1450" s="125">
        <v>100</v>
      </c>
      <c r="G1450" s="125">
        <v>258</v>
      </c>
      <c r="H1450" s="125">
        <v>262</v>
      </c>
      <c r="I1450" s="125">
        <v>100</v>
      </c>
      <c r="J1450" s="125">
        <v>201</v>
      </c>
      <c r="K1450" s="125">
        <v>201</v>
      </c>
      <c r="L1450" s="125">
        <v>100</v>
      </c>
      <c r="M1450" s="125">
        <v>261</v>
      </c>
      <c r="N1450" s="125">
        <v>268</v>
      </c>
      <c r="O1450" s="125">
        <v>100</v>
      </c>
      <c r="P1450" s="125">
        <v>17</v>
      </c>
      <c r="Q1450" s="125">
        <v>2</v>
      </c>
      <c r="R1450" s="125">
        <v>11.8</v>
      </c>
    </row>
    <row r="1451" spans="1:18" x14ac:dyDescent="0.55000000000000004">
      <c r="A1451" s="125" t="s">
        <v>201</v>
      </c>
      <c r="B1451" s="125">
        <v>2021</v>
      </c>
      <c r="C1451" s="125" t="s">
        <v>162</v>
      </c>
      <c r="D1451" s="125">
        <v>258</v>
      </c>
      <c r="E1451" s="125">
        <v>259</v>
      </c>
      <c r="F1451" s="125">
        <v>100</v>
      </c>
      <c r="G1451" s="125">
        <v>258</v>
      </c>
      <c r="H1451" s="125">
        <v>259</v>
      </c>
      <c r="I1451" s="125">
        <v>100</v>
      </c>
      <c r="J1451" s="125">
        <v>201</v>
      </c>
      <c r="K1451" s="125">
        <v>201</v>
      </c>
      <c r="L1451" s="125">
        <v>100</v>
      </c>
      <c r="M1451" s="125">
        <v>261</v>
      </c>
      <c r="N1451" s="125">
        <v>265</v>
      </c>
      <c r="O1451" s="125">
        <v>100</v>
      </c>
      <c r="P1451" s="125">
        <v>17</v>
      </c>
      <c r="Q1451" s="125">
        <v>1</v>
      </c>
      <c r="R1451" s="125">
        <v>5.9</v>
      </c>
    </row>
    <row r="1452" spans="1:18" x14ac:dyDescent="0.55000000000000004">
      <c r="A1452" s="125" t="s">
        <v>201</v>
      </c>
      <c r="B1452" s="125">
        <v>2021</v>
      </c>
      <c r="C1452" s="125" t="s">
        <v>163</v>
      </c>
      <c r="D1452" s="125">
        <v>258</v>
      </c>
      <c r="E1452" s="125">
        <v>261</v>
      </c>
      <c r="F1452" s="125">
        <v>100</v>
      </c>
      <c r="G1452" s="125">
        <v>258</v>
      </c>
      <c r="H1452" s="125">
        <v>261</v>
      </c>
      <c r="I1452" s="125">
        <v>100</v>
      </c>
      <c r="J1452" s="125">
        <v>201</v>
      </c>
      <c r="K1452" s="125">
        <v>201</v>
      </c>
      <c r="L1452" s="125">
        <v>100</v>
      </c>
      <c r="M1452" s="125">
        <v>261</v>
      </c>
      <c r="N1452" s="125">
        <v>268</v>
      </c>
      <c r="O1452" s="125">
        <v>100</v>
      </c>
      <c r="P1452" s="125">
        <v>17</v>
      </c>
      <c r="Q1452" s="125">
        <v>3</v>
      </c>
      <c r="R1452" s="125">
        <v>17.600000000000001</v>
      </c>
    </row>
    <row r="1453" spans="1:18" x14ac:dyDescent="0.55000000000000004">
      <c r="A1453" s="125" t="s">
        <v>201</v>
      </c>
      <c r="B1453" s="125">
        <v>2021</v>
      </c>
      <c r="C1453" s="125" t="s">
        <v>164</v>
      </c>
      <c r="D1453" s="125">
        <v>258</v>
      </c>
      <c r="E1453" s="125">
        <v>260</v>
      </c>
      <c r="F1453" s="125">
        <v>100</v>
      </c>
      <c r="G1453" s="125">
        <v>258</v>
      </c>
      <c r="H1453" s="125">
        <v>260</v>
      </c>
      <c r="I1453" s="125">
        <v>100</v>
      </c>
      <c r="J1453" s="125">
        <v>201</v>
      </c>
      <c r="K1453" s="125">
        <v>201</v>
      </c>
      <c r="L1453" s="125">
        <v>100</v>
      </c>
      <c r="M1453" s="125">
        <v>261</v>
      </c>
      <c r="N1453" s="125">
        <v>267</v>
      </c>
      <c r="O1453" s="125">
        <v>100</v>
      </c>
      <c r="P1453" s="125">
        <v>17</v>
      </c>
      <c r="Q1453" s="125">
        <v>2</v>
      </c>
      <c r="R1453" s="125">
        <v>11.8</v>
      </c>
    </row>
    <row r="1454" spans="1:18" x14ac:dyDescent="0.55000000000000004">
      <c r="A1454" s="125" t="s">
        <v>201</v>
      </c>
      <c r="B1454" s="125">
        <v>2021</v>
      </c>
      <c r="C1454" s="125" t="s">
        <v>165</v>
      </c>
      <c r="D1454" s="125">
        <v>259</v>
      </c>
      <c r="E1454" s="125">
        <v>264</v>
      </c>
      <c r="F1454" s="125">
        <v>100</v>
      </c>
      <c r="G1454" s="125">
        <v>259</v>
      </c>
      <c r="H1454" s="125">
        <v>264</v>
      </c>
      <c r="I1454" s="125">
        <v>100</v>
      </c>
      <c r="J1454" s="125">
        <v>202</v>
      </c>
      <c r="K1454" s="125">
        <v>201</v>
      </c>
      <c r="L1454" s="125">
        <v>99.5</v>
      </c>
      <c r="M1454" s="125">
        <v>263</v>
      </c>
      <c r="N1454" s="125">
        <v>270</v>
      </c>
      <c r="O1454" s="125">
        <v>100</v>
      </c>
      <c r="P1454" s="125">
        <v>17</v>
      </c>
      <c r="Q1454" s="125">
        <v>2</v>
      </c>
      <c r="R1454" s="125">
        <v>11.8</v>
      </c>
    </row>
    <row r="1455" spans="1:18" x14ac:dyDescent="0.55000000000000004">
      <c r="A1455" s="125" t="s">
        <v>201</v>
      </c>
      <c r="B1455" s="125">
        <v>2021</v>
      </c>
      <c r="C1455" s="125" t="s">
        <v>166</v>
      </c>
      <c r="D1455" s="125">
        <v>260</v>
      </c>
      <c r="E1455" s="125">
        <v>262</v>
      </c>
      <c r="F1455" s="125">
        <v>100</v>
      </c>
      <c r="G1455" s="125">
        <v>260</v>
      </c>
      <c r="H1455" s="125">
        <v>262</v>
      </c>
      <c r="I1455" s="125">
        <v>100</v>
      </c>
      <c r="J1455" s="125">
        <v>202</v>
      </c>
      <c r="K1455" s="125">
        <v>201</v>
      </c>
      <c r="L1455" s="125">
        <v>99.5</v>
      </c>
      <c r="M1455" s="125">
        <v>264</v>
      </c>
      <c r="N1455" s="125">
        <v>269</v>
      </c>
      <c r="O1455" s="125">
        <v>100</v>
      </c>
      <c r="P1455" s="125">
        <v>17</v>
      </c>
      <c r="Q1455" s="125">
        <v>1</v>
      </c>
      <c r="R1455" s="125">
        <v>5.9</v>
      </c>
    </row>
    <row r="1456" spans="1:18" x14ac:dyDescent="0.55000000000000004">
      <c r="A1456" s="125" t="s">
        <v>202</v>
      </c>
      <c r="B1456" s="125">
        <v>2021</v>
      </c>
      <c r="C1456" s="125" t="s">
        <v>155</v>
      </c>
      <c r="D1456" s="125">
        <v>239</v>
      </c>
      <c r="E1456" s="125">
        <v>223</v>
      </c>
      <c r="F1456" s="125">
        <v>93.3</v>
      </c>
      <c r="G1456" s="125">
        <v>239</v>
      </c>
      <c r="H1456" s="125">
        <v>223</v>
      </c>
      <c r="I1456" s="125">
        <v>93.3</v>
      </c>
      <c r="J1456" s="125">
        <v>114</v>
      </c>
      <c r="K1456" s="125">
        <v>107</v>
      </c>
      <c r="L1456" s="125">
        <v>93.9</v>
      </c>
      <c r="M1456" s="125">
        <v>252</v>
      </c>
      <c r="N1456" s="125">
        <v>239</v>
      </c>
      <c r="O1456" s="125">
        <v>94.8</v>
      </c>
      <c r="P1456" s="125">
        <v>5</v>
      </c>
      <c r="Q1456" s="125">
        <v>0</v>
      </c>
      <c r="R1456" s="125">
        <v>0</v>
      </c>
    </row>
    <row r="1457" spans="1:18" x14ac:dyDescent="0.55000000000000004">
      <c r="A1457" s="125" t="s">
        <v>202</v>
      </c>
      <c r="B1457" s="125">
        <v>2021</v>
      </c>
      <c r="C1457" s="125" t="s">
        <v>156</v>
      </c>
      <c r="D1457" s="125">
        <v>240</v>
      </c>
      <c r="E1457" s="125">
        <v>222</v>
      </c>
      <c r="F1457" s="125">
        <v>92.5</v>
      </c>
      <c r="G1457" s="125">
        <v>240</v>
      </c>
      <c r="H1457" s="125">
        <v>222</v>
      </c>
      <c r="I1457" s="125">
        <v>92.5</v>
      </c>
      <c r="J1457" s="125">
        <v>114</v>
      </c>
      <c r="K1457" s="125">
        <v>110</v>
      </c>
      <c r="L1457" s="125">
        <v>96.5</v>
      </c>
      <c r="M1457" s="125">
        <v>253</v>
      </c>
      <c r="N1457" s="125">
        <v>238</v>
      </c>
      <c r="O1457" s="125">
        <v>94.1</v>
      </c>
      <c r="P1457" s="125">
        <v>5</v>
      </c>
      <c r="Q1457" s="125">
        <v>0</v>
      </c>
      <c r="R1457" s="125">
        <v>0</v>
      </c>
    </row>
    <row r="1458" spans="1:18" x14ac:dyDescent="0.55000000000000004">
      <c r="A1458" s="125" t="s">
        <v>202</v>
      </c>
      <c r="B1458" s="125">
        <v>2021</v>
      </c>
      <c r="C1458" s="125" t="s">
        <v>157</v>
      </c>
      <c r="D1458" s="125">
        <v>242</v>
      </c>
      <c r="E1458" s="125">
        <v>223</v>
      </c>
      <c r="F1458" s="125">
        <v>92.1</v>
      </c>
      <c r="G1458" s="125">
        <v>242</v>
      </c>
      <c r="H1458" s="125">
        <v>223</v>
      </c>
      <c r="I1458" s="125">
        <v>92.1</v>
      </c>
      <c r="J1458" s="125">
        <v>114</v>
      </c>
      <c r="K1458" s="125">
        <v>111</v>
      </c>
      <c r="L1458" s="125">
        <v>97.4</v>
      </c>
      <c r="M1458" s="125">
        <v>255</v>
      </c>
      <c r="N1458" s="125">
        <v>236</v>
      </c>
      <c r="O1458" s="125">
        <v>92.5</v>
      </c>
      <c r="P1458" s="125">
        <v>5</v>
      </c>
      <c r="Q1458" s="125">
        <v>1</v>
      </c>
      <c r="R1458" s="125">
        <v>20</v>
      </c>
    </row>
    <row r="1459" spans="1:18" x14ac:dyDescent="0.55000000000000004">
      <c r="A1459" s="125" t="s">
        <v>202</v>
      </c>
      <c r="B1459" s="125">
        <v>2021</v>
      </c>
      <c r="C1459" s="125" t="s">
        <v>158</v>
      </c>
      <c r="D1459" s="125">
        <v>242</v>
      </c>
      <c r="E1459" s="125">
        <v>221</v>
      </c>
      <c r="F1459" s="125">
        <v>91.3</v>
      </c>
      <c r="G1459" s="125">
        <v>242</v>
      </c>
      <c r="H1459" s="125">
        <v>221</v>
      </c>
      <c r="I1459" s="125">
        <v>91.3</v>
      </c>
      <c r="J1459" s="125">
        <v>114</v>
      </c>
      <c r="K1459" s="125">
        <v>111</v>
      </c>
      <c r="L1459" s="125">
        <v>97.4</v>
      </c>
      <c r="M1459" s="125">
        <v>255</v>
      </c>
      <c r="N1459" s="125">
        <v>234</v>
      </c>
      <c r="O1459" s="125">
        <v>91.8</v>
      </c>
      <c r="P1459" s="125">
        <v>5</v>
      </c>
      <c r="Q1459" s="125">
        <v>0</v>
      </c>
      <c r="R1459" s="125">
        <v>0</v>
      </c>
    </row>
    <row r="1460" spans="1:18" x14ac:dyDescent="0.55000000000000004">
      <c r="A1460" s="125" t="s">
        <v>202</v>
      </c>
      <c r="B1460" s="125">
        <v>2021</v>
      </c>
      <c r="C1460" s="125" t="s">
        <v>159</v>
      </c>
      <c r="D1460" s="125">
        <v>242</v>
      </c>
      <c r="E1460" s="125">
        <v>223</v>
      </c>
      <c r="F1460" s="125">
        <v>92.1</v>
      </c>
      <c r="G1460" s="125">
        <v>242</v>
      </c>
      <c r="H1460" s="125">
        <v>223</v>
      </c>
      <c r="I1460" s="125">
        <v>92.1</v>
      </c>
      <c r="J1460" s="125">
        <v>114</v>
      </c>
      <c r="K1460" s="125">
        <v>113</v>
      </c>
      <c r="L1460" s="125">
        <v>99.1</v>
      </c>
      <c r="M1460" s="125">
        <v>256</v>
      </c>
      <c r="N1460" s="125">
        <v>237</v>
      </c>
      <c r="O1460" s="125">
        <v>92.6</v>
      </c>
      <c r="P1460" s="125">
        <v>5</v>
      </c>
      <c r="Q1460" s="125">
        <v>1</v>
      </c>
      <c r="R1460" s="125">
        <v>20</v>
      </c>
    </row>
    <row r="1461" spans="1:18" x14ac:dyDescent="0.55000000000000004">
      <c r="A1461" s="125" t="s">
        <v>202</v>
      </c>
      <c r="B1461" s="125">
        <v>2021</v>
      </c>
      <c r="C1461" s="125" t="s">
        <v>160</v>
      </c>
      <c r="D1461" s="125">
        <v>242</v>
      </c>
      <c r="E1461" s="125">
        <v>226</v>
      </c>
      <c r="F1461" s="125">
        <v>93.4</v>
      </c>
      <c r="G1461" s="125">
        <v>242</v>
      </c>
      <c r="H1461" s="125">
        <v>226</v>
      </c>
      <c r="I1461" s="125">
        <v>93.4</v>
      </c>
      <c r="J1461" s="125">
        <v>114</v>
      </c>
      <c r="K1461" s="125">
        <v>112</v>
      </c>
      <c r="L1461" s="125">
        <v>98.2</v>
      </c>
      <c r="M1461" s="125">
        <v>256</v>
      </c>
      <c r="N1461" s="125">
        <v>241</v>
      </c>
      <c r="O1461" s="125">
        <v>94.1</v>
      </c>
      <c r="P1461" s="125">
        <v>5</v>
      </c>
      <c r="Q1461" s="125">
        <v>0</v>
      </c>
      <c r="R1461" s="125">
        <v>0</v>
      </c>
    </row>
    <row r="1462" spans="1:18" x14ac:dyDescent="0.55000000000000004">
      <c r="A1462" s="125" t="s">
        <v>202</v>
      </c>
      <c r="B1462" s="125">
        <v>2021</v>
      </c>
      <c r="C1462" s="125" t="s">
        <v>161</v>
      </c>
      <c r="D1462" s="125">
        <v>243</v>
      </c>
      <c r="E1462" s="125">
        <v>235</v>
      </c>
      <c r="F1462" s="125">
        <v>96.7</v>
      </c>
      <c r="G1462" s="125">
        <v>243</v>
      </c>
      <c r="H1462" s="125">
        <v>235</v>
      </c>
      <c r="I1462" s="125">
        <v>96.7</v>
      </c>
      <c r="J1462" s="125">
        <v>114</v>
      </c>
      <c r="K1462" s="125">
        <v>112</v>
      </c>
      <c r="L1462" s="125">
        <v>98.2</v>
      </c>
      <c r="M1462" s="125">
        <v>257</v>
      </c>
      <c r="N1462" s="125">
        <v>244</v>
      </c>
      <c r="O1462" s="125">
        <v>94.9</v>
      </c>
      <c r="P1462" s="125">
        <v>5</v>
      </c>
      <c r="Q1462" s="125">
        <v>0</v>
      </c>
      <c r="R1462" s="125">
        <v>0</v>
      </c>
    </row>
    <row r="1463" spans="1:18" x14ac:dyDescent="0.55000000000000004">
      <c r="A1463" s="125" t="s">
        <v>202</v>
      </c>
      <c r="B1463" s="125">
        <v>2021</v>
      </c>
      <c r="C1463" s="125" t="s">
        <v>162</v>
      </c>
      <c r="D1463" s="125">
        <v>245</v>
      </c>
      <c r="E1463" s="125">
        <v>236</v>
      </c>
      <c r="F1463" s="125">
        <v>96.3</v>
      </c>
      <c r="G1463" s="125">
        <v>245</v>
      </c>
      <c r="H1463" s="125">
        <v>236</v>
      </c>
      <c r="I1463" s="125">
        <v>96.3</v>
      </c>
      <c r="J1463" s="125">
        <v>115</v>
      </c>
      <c r="K1463" s="125">
        <v>112</v>
      </c>
      <c r="L1463" s="125">
        <v>97.4</v>
      </c>
      <c r="M1463" s="125">
        <v>259</v>
      </c>
      <c r="N1463" s="125">
        <v>246</v>
      </c>
      <c r="O1463" s="125">
        <v>95</v>
      </c>
      <c r="P1463" s="125">
        <v>5</v>
      </c>
      <c r="Q1463" s="125">
        <v>0</v>
      </c>
      <c r="R1463" s="125">
        <v>0</v>
      </c>
    </row>
    <row r="1464" spans="1:18" x14ac:dyDescent="0.55000000000000004">
      <c r="A1464" s="125" t="s">
        <v>202</v>
      </c>
      <c r="B1464" s="125">
        <v>2021</v>
      </c>
      <c r="C1464" s="125" t="s">
        <v>163</v>
      </c>
      <c r="D1464" s="125">
        <v>246</v>
      </c>
      <c r="E1464" s="125">
        <v>236</v>
      </c>
      <c r="F1464" s="125">
        <v>95.9</v>
      </c>
      <c r="G1464" s="125">
        <v>246</v>
      </c>
      <c r="H1464" s="125">
        <v>236</v>
      </c>
      <c r="I1464" s="125">
        <v>95.9</v>
      </c>
      <c r="J1464" s="125">
        <v>115</v>
      </c>
      <c r="K1464" s="125">
        <v>112</v>
      </c>
      <c r="L1464" s="125">
        <v>97.4</v>
      </c>
      <c r="M1464" s="125">
        <v>260</v>
      </c>
      <c r="N1464" s="125">
        <v>248</v>
      </c>
      <c r="O1464" s="125">
        <v>95.4</v>
      </c>
      <c r="P1464" s="125">
        <v>5</v>
      </c>
      <c r="Q1464" s="125">
        <v>0</v>
      </c>
      <c r="R1464" s="125">
        <v>0</v>
      </c>
    </row>
    <row r="1465" spans="1:18" x14ac:dyDescent="0.55000000000000004">
      <c r="A1465" s="125" t="s">
        <v>202</v>
      </c>
      <c r="B1465" s="125">
        <v>2021</v>
      </c>
      <c r="C1465" s="125" t="s">
        <v>164</v>
      </c>
      <c r="D1465" s="125">
        <v>249</v>
      </c>
      <c r="E1465" s="125">
        <v>237</v>
      </c>
      <c r="F1465" s="125">
        <v>95.2</v>
      </c>
      <c r="G1465" s="125">
        <v>249</v>
      </c>
      <c r="H1465" s="125">
        <v>237</v>
      </c>
      <c r="I1465" s="125">
        <v>95.2</v>
      </c>
      <c r="J1465" s="125">
        <v>115</v>
      </c>
      <c r="K1465" s="125">
        <v>112</v>
      </c>
      <c r="L1465" s="125">
        <v>97.4</v>
      </c>
      <c r="M1465" s="125">
        <v>263</v>
      </c>
      <c r="N1465" s="125">
        <v>250</v>
      </c>
      <c r="O1465" s="125">
        <v>95.1</v>
      </c>
      <c r="P1465" s="125">
        <v>5</v>
      </c>
      <c r="Q1465" s="125">
        <v>1</v>
      </c>
      <c r="R1465" s="125">
        <v>20</v>
      </c>
    </row>
    <row r="1466" spans="1:18" x14ac:dyDescent="0.55000000000000004">
      <c r="A1466" s="125" t="s">
        <v>202</v>
      </c>
      <c r="B1466" s="125">
        <v>2021</v>
      </c>
      <c r="C1466" s="125" t="s">
        <v>165</v>
      </c>
      <c r="D1466" s="125">
        <v>249</v>
      </c>
      <c r="E1466" s="125">
        <v>236</v>
      </c>
      <c r="F1466" s="125">
        <v>94.8</v>
      </c>
      <c r="G1466" s="125">
        <v>249</v>
      </c>
      <c r="H1466" s="125">
        <v>236</v>
      </c>
      <c r="I1466" s="125">
        <v>94.8</v>
      </c>
      <c r="J1466" s="125">
        <v>115</v>
      </c>
      <c r="K1466" s="125">
        <v>112</v>
      </c>
      <c r="L1466" s="125">
        <v>97.4</v>
      </c>
      <c r="M1466" s="125">
        <v>263</v>
      </c>
      <c r="N1466" s="125">
        <v>248</v>
      </c>
      <c r="O1466" s="125">
        <v>94.3</v>
      </c>
      <c r="P1466" s="125">
        <v>5</v>
      </c>
      <c r="Q1466" s="125">
        <v>0</v>
      </c>
      <c r="R1466" s="125">
        <v>0</v>
      </c>
    </row>
    <row r="1467" spans="1:18" x14ac:dyDescent="0.55000000000000004">
      <c r="A1467" s="125" t="s">
        <v>202</v>
      </c>
      <c r="B1467" s="125">
        <v>2021</v>
      </c>
      <c r="C1467" s="125" t="s">
        <v>166</v>
      </c>
      <c r="D1467" s="125">
        <v>249</v>
      </c>
      <c r="E1467" s="125">
        <v>237</v>
      </c>
      <c r="F1467" s="125">
        <v>95.2</v>
      </c>
      <c r="G1467" s="125">
        <v>249</v>
      </c>
      <c r="H1467" s="125">
        <v>237</v>
      </c>
      <c r="I1467" s="125">
        <v>95.2</v>
      </c>
      <c r="J1467" s="125">
        <v>115</v>
      </c>
      <c r="K1467" s="125">
        <v>112</v>
      </c>
      <c r="L1467" s="125">
        <v>97.4</v>
      </c>
      <c r="M1467" s="125">
        <v>263</v>
      </c>
      <c r="N1467" s="125">
        <v>248</v>
      </c>
      <c r="O1467" s="125">
        <v>94.3</v>
      </c>
      <c r="P1467" s="125">
        <v>5</v>
      </c>
      <c r="Q1467" s="125">
        <v>1</v>
      </c>
      <c r="R1467" s="125">
        <v>20</v>
      </c>
    </row>
    <row r="1468" spans="1:18" x14ac:dyDescent="0.55000000000000004">
      <c r="A1468" s="125" t="s">
        <v>203</v>
      </c>
      <c r="B1468" s="125">
        <v>2021</v>
      </c>
      <c r="C1468" s="125" t="s">
        <v>155</v>
      </c>
      <c r="D1468" s="125">
        <v>223</v>
      </c>
      <c r="E1468" s="125">
        <v>227</v>
      </c>
      <c r="F1468" s="125">
        <v>100</v>
      </c>
      <c r="G1468" s="125">
        <v>223</v>
      </c>
      <c r="H1468" s="125">
        <v>227</v>
      </c>
      <c r="I1468" s="125">
        <v>100</v>
      </c>
      <c r="J1468" s="125">
        <v>177</v>
      </c>
      <c r="K1468" s="125">
        <v>175</v>
      </c>
      <c r="L1468" s="125">
        <v>98.9</v>
      </c>
      <c r="M1468" s="125">
        <v>233</v>
      </c>
      <c r="N1468" s="125">
        <v>237</v>
      </c>
      <c r="O1468" s="125">
        <v>100</v>
      </c>
      <c r="P1468" s="125">
        <v>5</v>
      </c>
      <c r="Q1468" s="125">
        <v>1</v>
      </c>
      <c r="R1468" s="125">
        <v>20</v>
      </c>
    </row>
    <row r="1469" spans="1:18" x14ac:dyDescent="0.55000000000000004">
      <c r="A1469" s="125" t="s">
        <v>203</v>
      </c>
      <c r="B1469" s="125">
        <v>2021</v>
      </c>
      <c r="C1469" s="125" t="s">
        <v>156</v>
      </c>
      <c r="D1469" s="125">
        <v>224</v>
      </c>
      <c r="E1469" s="125">
        <v>224</v>
      </c>
      <c r="F1469" s="125">
        <v>100</v>
      </c>
      <c r="G1469" s="125">
        <v>224</v>
      </c>
      <c r="H1469" s="125">
        <v>224</v>
      </c>
      <c r="I1469" s="125">
        <v>100</v>
      </c>
      <c r="J1469" s="125">
        <v>178</v>
      </c>
      <c r="K1469" s="125">
        <v>177</v>
      </c>
      <c r="L1469" s="125">
        <v>99.4</v>
      </c>
      <c r="M1469" s="125">
        <v>234</v>
      </c>
      <c r="N1469" s="125">
        <v>237</v>
      </c>
      <c r="O1469" s="125">
        <v>100</v>
      </c>
      <c r="P1469" s="125">
        <v>5</v>
      </c>
      <c r="Q1469" s="125">
        <v>0</v>
      </c>
      <c r="R1469" s="125">
        <v>0</v>
      </c>
    </row>
    <row r="1470" spans="1:18" x14ac:dyDescent="0.55000000000000004">
      <c r="A1470" s="125" t="s">
        <v>203</v>
      </c>
      <c r="B1470" s="125">
        <v>2021</v>
      </c>
      <c r="C1470" s="125" t="s">
        <v>157</v>
      </c>
      <c r="D1470" s="125">
        <v>225</v>
      </c>
      <c r="E1470" s="125">
        <v>226</v>
      </c>
      <c r="F1470" s="125">
        <v>100</v>
      </c>
      <c r="G1470" s="125">
        <v>225</v>
      </c>
      <c r="H1470" s="125">
        <v>226</v>
      </c>
      <c r="I1470" s="125">
        <v>100</v>
      </c>
      <c r="J1470" s="125">
        <v>179</v>
      </c>
      <c r="K1470" s="125">
        <v>177</v>
      </c>
      <c r="L1470" s="125">
        <v>98.9</v>
      </c>
      <c r="M1470" s="125">
        <v>235</v>
      </c>
      <c r="N1470" s="125">
        <v>235</v>
      </c>
      <c r="O1470" s="125">
        <v>100</v>
      </c>
      <c r="P1470" s="125">
        <v>5</v>
      </c>
      <c r="Q1470" s="125">
        <v>0</v>
      </c>
      <c r="R1470" s="125">
        <v>0</v>
      </c>
    </row>
    <row r="1471" spans="1:18" x14ac:dyDescent="0.55000000000000004">
      <c r="A1471" s="125" t="s">
        <v>203</v>
      </c>
      <c r="B1471" s="125">
        <v>2021</v>
      </c>
      <c r="C1471" s="125" t="s">
        <v>158</v>
      </c>
      <c r="D1471" s="125">
        <v>225</v>
      </c>
      <c r="E1471" s="125">
        <v>225</v>
      </c>
      <c r="F1471" s="125">
        <v>100</v>
      </c>
      <c r="G1471" s="125">
        <v>225</v>
      </c>
      <c r="H1471" s="125">
        <v>225</v>
      </c>
      <c r="I1471" s="125">
        <v>100</v>
      </c>
      <c r="J1471" s="125">
        <v>179</v>
      </c>
      <c r="K1471" s="125">
        <v>177</v>
      </c>
      <c r="L1471" s="125">
        <v>98.9</v>
      </c>
      <c r="M1471" s="125">
        <v>236</v>
      </c>
      <c r="N1471" s="125">
        <v>239</v>
      </c>
      <c r="O1471" s="125">
        <v>100</v>
      </c>
      <c r="P1471" s="125">
        <v>5</v>
      </c>
      <c r="Q1471" s="125">
        <v>0</v>
      </c>
      <c r="R1471" s="125">
        <v>0</v>
      </c>
    </row>
    <row r="1472" spans="1:18" x14ac:dyDescent="0.55000000000000004">
      <c r="A1472" s="125" t="s">
        <v>203</v>
      </c>
      <c r="B1472" s="125">
        <v>2021</v>
      </c>
      <c r="C1472" s="125" t="s">
        <v>159</v>
      </c>
      <c r="D1472" s="125">
        <v>225</v>
      </c>
      <c r="E1472" s="125">
        <v>226</v>
      </c>
      <c r="F1472" s="125">
        <v>100</v>
      </c>
      <c r="G1472" s="125">
        <v>225</v>
      </c>
      <c r="H1472" s="125">
        <v>226</v>
      </c>
      <c r="I1472" s="125">
        <v>100</v>
      </c>
      <c r="J1472" s="125">
        <v>179</v>
      </c>
      <c r="K1472" s="125">
        <v>172</v>
      </c>
      <c r="L1472" s="125">
        <v>96.1</v>
      </c>
      <c r="M1472" s="125">
        <v>236</v>
      </c>
      <c r="N1472" s="125">
        <v>229</v>
      </c>
      <c r="O1472" s="125">
        <v>97</v>
      </c>
      <c r="P1472" s="125">
        <v>5</v>
      </c>
      <c r="Q1472" s="125">
        <v>0</v>
      </c>
      <c r="R1472" s="125">
        <v>0</v>
      </c>
    </row>
    <row r="1473" spans="1:18" x14ac:dyDescent="0.55000000000000004">
      <c r="A1473" s="125" t="s">
        <v>203</v>
      </c>
      <c r="B1473" s="125">
        <v>2021</v>
      </c>
      <c r="C1473" s="125" t="s">
        <v>160</v>
      </c>
      <c r="D1473" s="125">
        <v>227</v>
      </c>
      <c r="E1473" s="125">
        <v>226</v>
      </c>
      <c r="F1473" s="125">
        <v>99.6</v>
      </c>
      <c r="G1473" s="125">
        <v>227</v>
      </c>
      <c r="H1473" s="125">
        <v>226</v>
      </c>
      <c r="I1473" s="125">
        <v>99.6</v>
      </c>
      <c r="J1473" s="125">
        <v>179</v>
      </c>
      <c r="K1473" s="125">
        <v>175</v>
      </c>
      <c r="L1473" s="125">
        <v>97.8</v>
      </c>
      <c r="M1473" s="125">
        <v>239</v>
      </c>
      <c r="N1473" s="125">
        <v>229</v>
      </c>
      <c r="O1473" s="125">
        <v>95.8</v>
      </c>
      <c r="P1473" s="125">
        <v>5</v>
      </c>
      <c r="Q1473" s="125">
        <v>0</v>
      </c>
      <c r="R1473" s="125">
        <v>0</v>
      </c>
    </row>
    <row r="1474" spans="1:18" x14ac:dyDescent="0.55000000000000004">
      <c r="A1474" s="125" t="s">
        <v>203</v>
      </c>
      <c r="B1474" s="125">
        <v>2021</v>
      </c>
      <c r="C1474" s="125" t="s">
        <v>161</v>
      </c>
      <c r="D1474" s="125">
        <v>227</v>
      </c>
      <c r="E1474" s="125">
        <v>229</v>
      </c>
      <c r="F1474" s="125">
        <v>100</v>
      </c>
      <c r="G1474" s="125">
        <v>227</v>
      </c>
      <c r="H1474" s="125">
        <v>229</v>
      </c>
      <c r="I1474" s="125">
        <v>100</v>
      </c>
      <c r="J1474" s="125">
        <v>179</v>
      </c>
      <c r="K1474" s="125">
        <v>176</v>
      </c>
      <c r="L1474" s="125">
        <v>98.3</v>
      </c>
      <c r="M1474" s="125">
        <v>239</v>
      </c>
      <c r="N1474" s="125">
        <v>235</v>
      </c>
      <c r="O1474" s="125">
        <v>98.3</v>
      </c>
      <c r="P1474" s="125">
        <v>5</v>
      </c>
      <c r="Q1474" s="125">
        <v>0</v>
      </c>
      <c r="R1474" s="125">
        <v>0</v>
      </c>
    </row>
    <row r="1475" spans="1:18" x14ac:dyDescent="0.55000000000000004">
      <c r="A1475" s="125" t="s">
        <v>203</v>
      </c>
      <c r="B1475" s="125">
        <v>2021</v>
      </c>
      <c r="C1475" s="125" t="s">
        <v>162</v>
      </c>
      <c r="D1475" s="125">
        <v>227</v>
      </c>
      <c r="E1475" s="125">
        <v>222</v>
      </c>
      <c r="F1475" s="125">
        <v>97.8</v>
      </c>
      <c r="G1475" s="125">
        <v>227</v>
      </c>
      <c r="H1475" s="125">
        <v>222</v>
      </c>
      <c r="I1475" s="125">
        <v>97.8</v>
      </c>
      <c r="J1475" s="125">
        <v>179</v>
      </c>
      <c r="K1475" s="125">
        <v>176</v>
      </c>
      <c r="L1475" s="125">
        <v>98.3</v>
      </c>
      <c r="M1475" s="125">
        <v>239</v>
      </c>
      <c r="N1475" s="125">
        <v>232</v>
      </c>
      <c r="O1475" s="125">
        <v>97.1</v>
      </c>
      <c r="P1475" s="125">
        <v>5</v>
      </c>
      <c r="Q1475" s="125">
        <v>0</v>
      </c>
      <c r="R1475" s="125">
        <v>0</v>
      </c>
    </row>
    <row r="1476" spans="1:18" x14ac:dyDescent="0.55000000000000004">
      <c r="A1476" s="125" t="s">
        <v>203</v>
      </c>
      <c r="B1476" s="125">
        <v>2021</v>
      </c>
      <c r="C1476" s="125" t="s">
        <v>163</v>
      </c>
      <c r="D1476" s="125">
        <v>228</v>
      </c>
      <c r="E1476" s="125">
        <v>231</v>
      </c>
      <c r="F1476" s="125">
        <v>100</v>
      </c>
      <c r="G1476" s="125">
        <v>228</v>
      </c>
      <c r="H1476" s="125">
        <v>231</v>
      </c>
      <c r="I1476" s="125">
        <v>100</v>
      </c>
      <c r="J1476" s="125">
        <v>179</v>
      </c>
      <c r="K1476" s="125">
        <v>176</v>
      </c>
      <c r="L1476" s="125">
        <v>98.3</v>
      </c>
      <c r="M1476" s="125">
        <v>240</v>
      </c>
      <c r="N1476" s="125">
        <v>232</v>
      </c>
      <c r="O1476" s="125">
        <v>96.7</v>
      </c>
      <c r="P1476" s="125">
        <v>5</v>
      </c>
      <c r="Q1476" s="125">
        <v>0</v>
      </c>
      <c r="R1476" s="125">
        <v>0</v>
      </c>
    </row>
    <row r="1477" spans="1:18" x14ac:dyDescent="0.55000000000000004">
      <c r="A1477" s="125" t="s">
        <v>203</v>
      </c>
      <c r="B1477" s="125">
        <v>2021</v>
      </c>
      <c r="C1477" s="125" t="s">
        <v>164</v>
      </c>
      <c r="D1477" s="125">
        <v>229</v>
      </c>
      <c r="E1477" s="125">
        <v>233</v>
      </c>
      <c r="F1477" s="125">
        <v>100</v>
      </c>
      <c r="G1477" s="125">
        <v>229</v>
      </c>
      <c r="H1477" s="125">
        <v>233</v>
      </c>
      <c r="I1477" s="125">
        <v>100</v>
      </c>
      <c r="J1477" s="125">
        <v>179</v>
      </c>
      <c r="K1477" s="125">
        <v>177</v>
      </c>
      <c r="L1477" s="125">
        <v>98.9</v>
      </c>
      <c r="M1477" s="125">
        <v>241</v>
      </c>
      <c r="N1477" s="125">
        <v>234</v>
      </c>
      <c r="O1477" s="125">
        <v>97.1</v>
      </c>
      <c r="P1477" s="125">
        <v>5</v>
      </c>
      <c r="Q1477" s="125">
        <v>0</v>
      </c>
      <c r="R1477" s="125">
        <v>0</v>
      </c>
    </row>
    <row r="1478" spans="1:18" x14ac:dyDescent="0.55000000000000004">
      <c r="A1478" s="125" t="s">
        <v>203</v>
      </c>
      <c r="B1478" s="125">
        <v>2021</v>
      </c>
      <c r="C1478" s="125" t="s">
        <v>165</v>
      </c>
      <c r="D1478" s="125">
        <v>229</v>
      </c>
      <c r="E1478" s="125">
        <v>231</v>
      </c>
      <c r="F1478" s="125">
        <v>100</v>
      </c>
      <c r="G1478" s="125">
        <v>229</v>
      </c>
      <c r="H1478" s="125">
        <v>231</v>
      </c>
      <c r="I1478" s="125">
        <v>100</v>
      </c>
      <c r="J1478" s="125">
        <v>179</v>
      </c>
      <c r="K1478" s="125">
        <v>177</v>
      </c>
      <c r="L1478" s="125">
        <v>98.9</v>
      </c>
      <c r="M1478" s="125">
        <v>241</v>
      </c>
      <c r="N1478" s="125">
        <v>234</v>
      </c>
      <c r="O1478" s="125">
        <v>97.1</v>
      </c>
      <c r="P1478" s="125">
        <v>5</v>
      </c>
      <c r="Q1478" s="125">
        <v>0</v>
      </c>
      <c r="R1478" s="125">
        <v>0</v>
      </c>
    </row>
    <row r="1479" spans="1:18" x14ac:dyDescent="0.55000000000000004">
      <c r="A1479" s="125" t="s">
        <v>203</v>
      </c>
      <c r="B1479" s="125">
        <v>2021</v>
      </c>
      <c r="C1479" s="125" t="s">
        <v>166</v>
      </c>
      <c r="D1479" s="125">
        <v>229</v>
      </c>
      <c r="E1479" s="125">
        <v>231</v>
      </c>
      <c r="F1479" s="125">
        <v>100</v>
      </c>
      <c r="G1479" s="125">
        <v>229</v>
      </c>
      <c r="H1479" s="125">
        <v>231</v>
      </c>
      <c r="I1479" s="125">
        <v>100</v>
      </c>
      <c r="J1479" s="125">
        <v>179</v>
      </c>
      <c r="K1479" s="125">
        <v>178</v>
      </c>
      <c r="L1479" s="125">
        <v>99.4</v>
      </c>
      <c r="M1479" s="125">
        <v>241</v>
      </c>
      <c r="N1479" s="125">
        <v>233</v>
      </c>
      <c r="O1479" s="125">
        <v>96.7</v>
      </c>
      <c r="P1479" s="125">
        <v>5</v>
      </c>
      <c r="Q1479" s="125">
        <v>0</v>
      </c>
      <c r="R1479" s="125">
        <v>0</v>
      </c>
    </row>
    <row r="1480" spans="1:18" x14ac:dyDescent="0.55000000000000004">
      <c r="A1480" s="125" t="s">
        <v>204</v>
      </c>
      <c r="B1480" s="125">
        <v>2021</v>
      </c>
      <c r="C1480" s="125" t="s">
        <v>155</v>
      </c>
      <c r="D1480" s="125">
        <v>605</v>
      </c>
      <c r="E1480" s="125">
        <v>572</v>
      </c>
      <c r="F1480" s="125">
        <v>94.5</v>
      </c>
      <c r="G1480" s="125">
        <v>605</v>
      </c>
      <c r="H1480" s="125">
        <v>572</v>
      </c>
      <c r="I1480" s="125">
        <v>94.5</v>
      </c>
      <c r="J1480" s="125">
        <v>514</v>
      </c>
      <c r="K1480" s="125">
        <v>518</v>
      </c>
      <c r="L1480" s="125">
        <v>100</v>
      </c>
      <c r="M1480" s="125">
        <v>655</v>
      </c>
      <c r="N1480" s="125">
        <v>667</v>
      </c>
      <c r="O1480" s="125">
        <v>100</v>
      </c>
      <c r="P1480" s="125">
        <v>29</v>
      </c>
      <c r="Q1480" s="125">
        <v>2</v>
      </c>
      <c r="R1480" s="125">
        <v>6.9</v>
      </c>
    </row>
    <row r="1481" spans="1:18" x14ac:dyDescent="0.55000000000000004">
      <c r="A1481" s="125" t="s">
        <v>204</v>
      </c>
      <c r="B1481" s="125">
        <v>2021</v>
      </c>
      <c r="C1481" s="125" t="s">
        <v>156</v>
      </c>
      <c r="D1481" s="125">
        <v>606</v>
      </c>
      <c r="E1481" s="125">
        <v>568</v>
      </c>
      <c r="F1481" s="125">
        <v>93.7</v>
      </c>
      <c r="G1481" s="125">
        <v>606</v>
      </c>
      <c r="H1481" s="125">
        <v>568</v>
      </c>
      <c r="I1481" s="125">
        <v>93.7</v>
      </c>
      <c r="J1481" s="125">
        <v>515</v>
      </c>
      <c r="K1481" s="125">
        <v>512</v>
      </c>
      <c r="L1481" s="125">
        <v>99.4</v>
      </c>
      <c r="M1481" s="125">
        <v>656</v>
      </c>
      <c r="N1481" s="125">
        <v>663</v>
      </c>
      <c r="O1481" s="125">
        <v>100</v>
      </c>
      <c r="P1481" s="125">
        <v>29</v>
      </c>
      <c r="Q1481" s="125">
        <v>2</v>
      </c>
      <c r="R1481" s="125">
        <v>6.9</v>
      </c>
    </row>
    <row r="1482" spans="1:18" x14ac:dyDescent="0.55000000000000004">
      <c r="A1482" s="125" t="s">
        <v>204</v>
      </c>
      <c r="B1482" s="125">
        <v>2021</v>
      </c>
      <c r="C1482" s="125" t="s">
        <v>157</v>
      </c>
      <c r="D1482" s="125">
        <v>609</v>
      </c>
      <c r="E1482" s="125">
        <v>550</v>
      </c>
      <c r="F1482" s="125">
        <v>90.3</v>
      </c>
      <c r="G1482" s="125">
        <v>609</v>
      </c>
      <c r="H1482" s="125">
        <v>550</v>
      </c>
      <c r="I1482" s="125">
        <v>90.3</v>
      </c>
      <c r="J1482" s="125">
        <v>518</v>
      </c>
      <c r="K1482" s="125">
        <v>484</v>
      </c>
      <c r="L1482" s="125">
        <v>93.4</v>
      </c>
      <c r="M1482" s="125">
        <v>659</v>
      </c>
      <c r="N1482" s="125">
        <v>626</v>
      </c>
      <c r="O1482" s="125">
        <v>95</v>
      </c>
      <c r="P1482" s="125">
        <v>29</v>
      </c>
      <c r="Q1482" s="125">
        <v>2</v>
      </c>
      <c r="R1482" s="125">
        <v>6.9</v>
      </c>
    </row>
    <row r="1483" spans="1:18" x14ac:dyDescent="0.55000000000000004">
      <c r="A1483" s="125" t="s">
        <v>204</v>
      </c>
      <c r="B1483" s="125">
        <v>2021</v>
      </c>
      <c r="C1483" s="125" t="s">
        <v>158</v>
      </c>
      <c r="D1483" s="125">
        <v>613</v>
      </c>
      <c r="E1483" s="125">
        <v>585</v>
      </c>
      <c r="F1483" s="125">
        <v>95.4</v>
      </c>
      <c r="G1483" s="125">
        <v>613</v>
      </c>
      <c r="H1483" s="125">
        <v>585</v>
      </c>
      <c r="I1483" s="125">
        <v>95.4</v>
      </c>
      <c r="J1483" s="125">
        <v>522</v>
      </c>
      <c r="K1483" s="125">
        <v>519</v>
      </c>
      <c r="L1483" s="125">
        <v>99.4</v>
      </c>
      <c r="M1483" s="125">
        <v>663</v>
      </c>
      <c r="N1483" s="125">
        <v>643</v>
      </c>
      <c r="O1483" s="125">
        <v>97</v>
      </c>
      <c r="P1483" s="125">
        <v>29</v>
      </c>
      <c r="Q1483" s="125">
        <v>1</v>
      </c>
      <c r="R1483" s="125">
        <v>3.4</v>
      </c>
    </row>
    <row r="1484" spans="1:18" x14ac:dyDescent="0.55000000000000004">
      <c r="A1484" s="125" t="s">
        <v>204</v>
      </c>
      <c r="B1484" s="125">
        <v>2021</v>
      </c>
      <c r="C1484" s="125" t="s">
        <v>159</v>
      </c>
      <c r="D1484" s="125">
        <v>616</v>
      </c>
      <c r="E1484" s="125">
        <v>584</v>
      </c>
      <c r="F1484" s="125">
        <v>94.8</v>
      </c>
      <c r="G1484" s="125">
        <v>616</v>
      </c>
      <c r="H1484" s="125">
        <v>584</v>
      </c>
      <c r="I1484" s="125">
        <v>94.8</v>
      </c>
      <c r="J1484" s="125">
        <v>524</v>
      </c>
      <c r="K1484" s="125">
        <v>520</v>
      </c>
      <c r="L1484" s="125">
        <v>99.2</v>
      </c>
      <c r="M1484" s="125">
        <v>666</v>
      </c>
      <c r="N1484" s="125">
        <v>668</v>
      </c>
      <c r="O1484" s="125">
        <v>100</v>
      </c>
      <c r="P1484" s="125">
        <v>29</v>
      </c>
      <c r="Q1484" s="125">
        <v>2</v>
      </c>
      <c r="R1484" s="125">
        <v>6.9</v>
      </c>
    </row>
    <row r="1485" spans="1:18" x14ac:dyDescent="0.55000000000000004">
      <c r="A1485" s="125" t="s">
        <v>204</v>
      </c>
      <c r="B1485" s="125">
        <v>2021</v>
      </c>
      <c r="C1485" s="125" t="s">
        <v>160</v>
      </c>
      <c r="D1485" s="125">
        <v>620</v>
      </c>
      <c r="E1485" s="125">
        <v>587</v>
      </c>
      <c r="F1485" s="125">
        <v>94.7</v>
      </c>
      <c r="G1485" s="125">
        <v>620</v>
      </c>
      <c r="H1485" s="125">
        <v>587</v>
      </c>
      <c r="I1485" s="125">
        <v>94.7</v>
      </c>
      <c r="J1485" s="125">
        <v>529</v>
      </c>
      <c r="K1485" s="125">
        <v>524</v>
      </c>
      <c r="L1485" s="125">
        <v>99.1</v>
      </c>
      <c r="M1485" s="125">
        <v>670</v>
      </c>
      <c r="N1485" s="125">
        <v>663</v>
      </c>
      <c r="O1485" s="125">
        <v>99</v>
      </c>
      <c r="P1485" s="125">
        <v>29</v>
      </c>
      <c r="Q1485" s="125">
        <v>2</v>
      </c>
      <c r="R1485" s="125">
        <v>6.9</v>
      </c>
    </row>
    <row r="1486" spans="1:18" x14ac:dyDescent="0.55000000000000004">
      <c r="A1486" s="125" t="s">
        <v>204</v>
      </c>
      <c r="B1486" s="125">
        <v>2021</v>
      </c>
      <c r="C1486" s="125" t="s">
        <v>161</v>
      </c>
      <c r="D1486" s="125">
        <v>623</v>
      </c>
      <c r="E1486" s="125">
        <v>568</v>
      </c>
      <c r="F1486" s="125">
        <v>91.2</v>
      </c>
      <c r="G1486" s="125">
        <v>623</v>
      </c>
      <c r="H1486" s="125">
        <v>568</v>
      </c>
      <c r="I1486" s="125">
        <v>91.2</v>
      </c>
      <c r="J1486" s="125">
        <v>532</v>
      </c>
      <c r="K1486" s="125">
        <v>503</v>
      </c>
      <c r="L1486" s="125">
        <v>94.5</v>
      </c>
      <c r="M1486" s="125">
        <v>673</v>
      </c>
      <c r="N1486" s="125">
        <v>625</v>
      </c>
      <c r="O1486" s="125">
        <v>92.9</v>
      </c>
      <c r="P1486" s="125">
        <v>29</v>
      </c>
      <c r="Q1486" s="125">
        <v>1</v>
      </c>
      <c r="R1486" s="125">
        <v>3.4</v>
      </c>
    </row>
    <row r="1487" spans="1:18" x14ac:dyDescent="0.55000000000000004">
      <c r="A1487" s="125" t="s">
        <v>204</v>
      </c>
      <c r="B1487" s="125">
        <v>2021</v>
      </c>
      <c r="C1487" s="125" t="s">
        <v>162</v>
      </c>
      <c r="D1487" s="125">
        <v>627</v>
      </c>
      <c r="E1487" s="125">
        <v>584</v>
      </c>
      <c r="F1487" s="125">
        <v>93.1</v>
      </c>
      <c r="G1487" s="125">
        <v>627</v>
      </c>
      <c r="H1487" s="125">
        <v>584</v>
      </c>
      <c r="I1487" s="125">
        <v>93.1</v>
      </c>
      <c r="J1487" s="125">
        <v>536</v>
      </c>
      <c r="K1487" s="125">
        <v>521</v>
      </c>
      <c r="L1487" s="125">
        <v>97.2</v>
      </c>
      <c r="M1487" s="125">
        <v>676</v>
      </c>
      <c r="N1487" s="125">
        <v>644</v>
      </c>
      <c r="O1487" s="125">
        <v>95.3</v>
      </c>
      <c r="P1487" s="125">
        <v>29</v>
      </c>
      <c r="Q1487" s="125">
        <v>1</v>
      </c>
      <c r="R1487" s="125">
        <v>3.4</v>
      </c>
    </row>
    <row r="1488" spans="1:18" x14ac:dyDescent="0.55000000000000004">
      <c r="A1488" s="125" t="s">
        <v>204</v>
      </c>
      <c r="B1488" s="125">
        <v>2021</v>
      </c>
      <c r="C1488" s="125" t="s">
        <v>163</v>
      </c>
      <c r="D1488" s="125">
        <v>630</v>
      </c>
      <c r="E1488" s="125">
        <v>598</v>
      </c>
      <c r="F1488" s="125">
        <v>94.9</v>
      </c>
      <c r="G1488" s="125">
        <v>630</v>
      </c>
      <c r="H1488" s="125">
        <v>598</v>
      </c>
      <c r="I1488" s="125">
        <v>94.9</v>
      </c>
      <c r="J1488" s="125">
        <v>539</v>
      </c>
      <c r="K1488" s="125">
        <v>533</v>
      </c>
      <c r="L1488" s="125">
        <v>98.9</v>
      </c>
      <c r="M1488" s="125">
        <v>678</v>
      </c>
      <c r="N1488" s="125">
        <v>641</v>
      </c>
      <c r="O1488" s="125">
        <v>94.5</v>
      </c>
      <c r="P1488" s="125">
        <v>29</v>
      </c>
      <c r="Q1488" s="125">
        <v>1</v>
      </c>
      <c r="R1488" s="125">
        <v>3.4</v>
      </c>
    </row>
    <row r="1489" spans="1:18" x14ac:dyDescent="0.55000000000000004">
      <c r="A1489" s="125" t="s">
        <v>204</v>
      </c>
      <c r="B1489" s="125">
        <v>2021</v>
      </c>
      <c r="C1489" s="125" t="s">
        <v>164</v>
      </c>
      <c r="D1489" s="125">
        <v>632</v>
      </c>
      <c r="E1489" s="125">
        <v>593</v>
      </c>
      <c r="F1489" s="125">
        <v>93.8</v>
      </c>
      <c r="G1489" s="125">
        <v>632</v>
      </c>
      <c r="H1489" s="125">
        <v>593</v>
      </c>
      <c r="I1489" s="125">
        <v>93.8</v>
      </c>
      <c r="J1489" s="125">
        <v>542</v>
      </c>
      <c r="K1489" s="125">
        <v>528</v>
      </c>
      <c r="L1489" s="125">
        <v>97.4</v>
      </c>
      <c r="M1489" s="125">
        <v>681</v>
      </c>
      <c r="N1489" s="125">
        <v>611</v>
      </c>
      <c r="O1489" s="125">
        <v>89.7</v>
      </c>
      <c r="P1489" s="125">
        <v>29</v>
      </c>
      <c r="Q1489" s="125">
        <v>2</v>
      </c>
      <c r="R1489" s="125">
        <v>6.9</v>
      </c>
    </row>
    <row r="1490" spans="1:18" x14ac:dyDescent="0.55000000000000004">
      <c r="A1490" s="125" t="s">
        <v>204</v>
      </c>
      <c r="B1490" s="125">
        <v>2021</v>
      </c>
      <c r="C1490" s="125" t="s">
        <v>165</v>
      </c>
      <c r="D1490" s="125">
        <v>633</v>
      </c>
      <c r="E1490" s="125">
        <v>573</v>
      </c>
      <c r="F1490" s="125">
        <v>90.5</v>
      </c>
      <c r="G1490" s="125">
        <v>633</v>
      </c>
      <c r="H1490" s="125">
        <v>573</v>
      </c>
      <c r="I1490" s="125">
        <v>90.5</v>
      </c>
      <c r="J1490" s="125">
        <v>543</v>
      </c>
      <c r="K1490" s="125">
        <v>515</v>
      </c>
      <c r="L1490" s="125">
        <v>94.8</v>
      </c>
      <c r="M1490" s="125">
        <v>682</v>
      </c>
      <c r="N1490" s="125">
        <v>597</v>
      </c>
      <c r="O1490" s="125">
        <v>87.5</v>
      </c>
      <c r="P1490" s="125">
        <v>29</v>
      </c>
      <c r="Q1490" s="125">
        <v>2</v>
      </c>
      <c r="R1490" s="125">
        <v>6.9</v>
      </c>
    </row>
    <row r="1491" spans="1:18" x14ac:dyDescent="0.55000000000000004">
      <c r="A1491" s="125" t="s">
        <v>204</v>
      </c>
      <c r="B1491" s="125">
        <v>2021</v>
      </c>
      <c r="C1491" s="125" t="s">
        <v>166</v>
      </c>
      <c r="D1491" s="125">
        <v>636</v>
      </c>
      <c r="E1491" s="125">
        <v>573</v>
      </c>
      <c r="F1491" s="125">
        <v>90.1</v>
      </c>
      <c r="G1491" s="125">
        <v>636</v>
      </c>
      <c r="H1491" s="125">
        <v>573</v>
      </c>
      <c r="I1491" s="125">
        <v>90.1</v>
      </c>
      <c r="J1491" s="125">
        <v>545</v>
      </c>
      <c r="K1491" s="125">
        <v>512</v>
      </c>
      <c r="L1491" s="125">
        <v>93.9</v>
      </c>
      <c r="M1491" s="125">
        <v>685</v>
      </c>
      <c r="N1491" s="125">
        <v>607</v>
      </c>
      <c r="O1491" s="125">
        <v>88.6</v>
      </c>
      <c r="P1491" s="125">
        <v>29</v>
      </c>
      <c r="Q1491" s="125">
        <v>1</v>
      </c>
      <c r="R1491" s="125">
        <v>3.4</v>
      </c>
    </row>
    <row r="1492" spans="1:18" x14ac:dyDescent="0.55000000000000004">
      <c r="A1492" s="125" t="s">
        <v>205</v>
      </c>
      <c r="B1492" s="125">
        <v>2021</v>
      </c>
      <c r="C1492" s="125" t="s">
        <v>155</v>
      </c>
      <c r="D1492" s="125">
        <v>481</v>
      </c>
      <c r="E1492" s="125">
        <v>475</v>
      </c>
      <c r="F1492" s="125">
        <v>98.8</v>
      </c>
      <c r="G1492" s="125">
        <v>481</v>
      </c>
      <c r="H1492" s="125">
        <v>475</v>
      </c>
      <c r="I1492" s="125">
        <v>98.8</v>
      </c>
      <c r="J1492" s="125">
        <v>341</v>
      </c>
      <c r="K1492" s="125">
        <v>336</v>
      </c>
      <c r="L1492" s="125">
        <v>98.5</v>
      </c>
      <c r="M1492" s="125">
        <v>467</v>
      </c>
      <c r="N1492" s="125">
        <v>472</v>
      </c>
      <c r="O1492" s="125">
        <v>100</v>
      </c>
      <c r="P1492" s="125">
        <v>6</v>
      </c>
      <c r="Q1492" s="125">
        <v>4</v>
      </c>
      <c r="R1492" s="125">
        <v>66.7</v>
      </c>
    </row>
    <row r="1493" spans="1:18" x14ac:dyDescent="0.55000000000000004">
      <c r="A1493" s="125" t="s">
        <v>205</v>
      </c>
      <c r="B1493" s="125">
        <v>2021</v>
      </c>
      <c r="C1493" s="125" t="s">
        <v>156</v>
      </c>
      <c r="D1493" s="125">
        <v>484</v>
      </c>
      <c r="E1493" s="125">
        <v>476</v>
      </c>
      <c r="F1493" s="125">
        <v>98.3</v>
      </c>
      <c r="G1493" s="125">
        <v>484</v>
      </c>
      <c r="H1493" s="125">
        <v>476</v>
      </c>
      <c r="I1493" s="125">
        <v>98.3</v>
      </c>
      <c r="J1493" s="125">
        <v>341</v>
      </c>
      <c r="K1493" s="125">
        <v>336</v>
      </c>
      <c r="L1493" s="125">
        <v>98.5</v>
      </c>
      <c r="M1493" s="125">
        <v>470</v>
      </c>
      <c r="N1493" s="125">
        <v>475</v>
      </c>
      <c r="O1493" s="125">
        <v>100</v>
      </c>
      <c r="P1493" s="125">
        <v>6</v>
      </c>
      <c r="Q1493" s="125">
        <v>4</v>
      </c>
      <c r="R1493" s="125">
        <v>66.7</v>
      </c>
    </row>
    <row r="1494" spans="1:18" x14ac:dyDescent="0.55000000000000004">
      <c r="A1494" s="125" t="s">
        <v>205</v>
      </c>
      <c r="B1494" s="125">
        <v>2021</v>
      </c>
      <c r="C1494" s="125" t="s">
        <v>157</v>
      </c>
      <c r="D1494" s="125">
        <v>486</v>
      </c>
      <c r="E1494" s="125">
        <v>480</v>
      </c>
      <c r="F1494" s="125">
        <v>98.8</v>
      </c>
      <c r="G1494" s="125">
        <v>486</v>
      </c>
      <c r="H1494" s="125">
        <v>480</v>
      </c>
      <c r="I1494" s="125">
        <v>98.8</v>
      </c>
      <c r="J1494" s="125">
        <v>342</v>
      </c>
      <c r="K1494" s="125">
        <v>338</v>
      </c>
      <c r="L1494" s="125">
        <v>98.8</v>
      </c>
      <c r="M1494" s="125">
        <v>471</v>
      </c>
      <c r="N1494" s="125">
        <v>480</v>
      </c>
      <c r="O1494" s="125">
        <v>100</v>
      </c>
      <c r="P1494" s="125">
        <v>6</v>
      </c>
      <c r="Q1494" s="125">
        <v>4</v>
      </c>
      <c r="R1494" s="125">
        <v>66.7</v>
      </c>
    </row>
    <row r="1495" spans="1:18" x14ac:dyDescent="0.55000000000000004">
      <c r="A1495" s="125" t="s">
        <v>205</v>
      </c>
      <c r="B1495" s="125">
        <v>2021</v>
      </c>
      <c r="C1495" s="125" t="s">
        <v>158</v>
      </c>
      <c r="D1495" s="125">
        <v>488</v>
      </c>
      <c r="E1495" s="125">
        <v>483</v>
      </c>
      <c r="F1495" s="125">
        <v>99</v>
      </c>
      <c r="G1495" s="125">
        <v>488</v>
      </c>
      <c r="H1495" s="125">
        <v>483</v>
      </c>
      <c r="I1495" s="125">
        <v>99</v>
      </c>
      <c r="J1495" s="125">
        <v>344</v>
      </c>
      <c r="K1495" s="125">
        <v>341</v>
      </c>
      <c r="L1495" s="125">
        <v>99.1</v>
      </c>
      <c r="M1495" s="125">
        <v>473</v>
      </c>
      <c r="N1495" s="125">
        <v>477</v>
      </c>
      <c r="O1495" s="125">
        <v>100</v>
      </c>
      <c r="P1495" s="125">
        <v>6</v>
      </c>
      <c r="Q1495" s="125">
        <v>4</v>
      </c>
      <c r="R1495" s="125">
        <v>66.7</v>
      </c>
    </row>
    <row r="1496" spans="1:18" x14ac:dyDescent="0.55000000000000004">
      <c r="A1496" s="125" t="s">
        <v>205</v>
      </c>
      <c r="B1496" s="125">
        <v>2021</v>
      </c>
      <c r="C1496" s="125" t="s">
        <v>159</v>
      </c>
      <c r="D1496" s="125">
        <v>489</v>
      </c>
      <c r="E1496" s="125">
        <v>480</v>
      </c>
      <c r="F1496" s="125">
        <v>98.2</v>
      </c>
      <c r="G1496" s="125">
        <v>489</v>
      </c>
      <c r="H1496" s="125">
        <v>480</v>
      </c>
      <c r="I1496" s="125">
        <v>98.2</v>
      </c>
      <c r="J1496" s="125">
        <v>345</v>
      </c>
      <c r="K1496" s="125">
        <v>340</v>
      </c>
      <c r="L1496" s="125">
        <v>98.6</v>
      </c>
      <c r="M1496" s="125">
        <v>473</v>
      </c>
      <c r="N1496" s="125">
        <v>479</v>
      </c>
      <c r="O1496" s="125">
        <v>100</v>
      </c>
      <c r="P1496" s="125">
        <v>6</v>
      </c>
      <c r="Q1496" s="125">
        <v>4</v>
      </c>
      <c r="R1496" s="125">
        <v>66.7</v>
      </c>
    </row>
    <row r="1497" spans="1:18" x14ac:dyDescent="0.55000000000000004">
      <c r="A1497" s="125" t="s">
        <v>205</v>
      </c>
      <c r="B1497" s="125">
        <v>2021</v>
      </c>
      <c r="C1497" s="125" t="s">
        <v>160</v>
      </c>
      <c r="D1497" s="125">
        <v>491</v>
      </c>
      <c r="E1497" s="125">
        <v>478</v>
      </c>
      <c r="F1497" s="125">
        <v>97.4</v>
      </c>
      <c r="G1497" s="125">
        <v>491</v>
      </c>
      <c r="H1497" s="125">
        <v>478</v>
      </c>
      <c r="I1497" s="125">
        <v>97.4</v>
      </c>
      <c r="J1497" s="125">
        <v>346</v>
      </c>
      <c r="K1497" s="125">
        <v>343</v>
      </c>
      <c r="L1497" s="125">
        <v>99.1</v>
      </c>
      <c r="M1497" s="125">
        <v>474</v>
      </c>
      <c r="N1497" s="125">
        <v>479</v>
      </c>
      <c r="O1497" s="125">
        <v>100</v>
      </c>
      <c r="P1497" s="125">
        <v>6</v>
      </c>
      <c r="Q1497" s="125">
        <v>4</v>
      </c>
      <c r="R1497" s="125">
        <v>66.7</v>
      </c>
    </row>
    <row r="1498" spans="1:18" x14ac:dyDescent="0.55000000000000004">
      <c r="A1498" s="125" t="s">
        <v>205</v>
      </c>
      <c r="B1498" s="125">
        <v>2021</v>
      </c>
      <c r="C1498" s="125" t="s">
        <v>161</v>
      </c>
      <c r="D1498" s="125">
        <v>493</v>
      </c>
      <c r="E1498" s="125">
        <v>480</v>
      </c>
      <c r="F1498" s="125">
        <v>97.4</v>
      </c>
      <c r="G1498" s="125">
        <v>493</v>
      </c>
      <c r="H1498" s="125">
        <v>480</v>
      </c>
      <c r="I1498" s="125">
        <v>97.4</v>
      </c>
      <c r="J1498" s="125">
        <v>347</v>
      </c>
      <c r="K1498" s="125">
        <v>345</v>
      </c>
      <c r="L1498" s="125">
        <v>99.4</v>
      </c>
      <c r="M1498" s="125">
        <v>476</v>
      </c>
      <c r="N1498" s="125">
        <v>481</v>
      </c>
      <c r="O1498" s="125">
        <v>100</v>
      </c>
      <c r="P1498" s="125">
        <v>6</v>
      </c>
      <c r="Q1498" s="125">
        <v>4</v>
      </c>
      <c r="R1498" s="125">
        <v>66.7</v>
      </c>
    </row>
    <row r="1499" spans="1:18" x14ac:dyDescent="0.55000000000000004">
      <c r="A1499" s="125" t="s">
        <v>205</v>
      </c>
      <c r="B1499" s="125">
        <v>2021</v>
      </c>
      <c r="C1499" s="125" t="s">
        <v>162</v>
      </c>
      <c r="D1499" s="125">
        <v>495</v>
      </c>
      <c r="E1499" s="125">
        <v>485</v>
      </c>
      <c r="F1499" s="125">
        <v>98</v>
      </c>
      <c r="G1499" s="125">
        <v>495</v>
      </c>
      <c r="H1499" s="125">
        <v>485</v>
      </c>
      <c r="I1499" s="125">
        <v>98</v>
      </c>
      <c r="J1499" s="125">
        <v>347</v>
      </c>
      <c r="K1499" s="125">
        <v>349</v>
      </c>
      <c r="L1499" s="125">
        <v>100</v>
      </c>
      <c r="M1499" s="125">
        <v>478</v>
      </c>
      <c r="N1499" s="125">
        <v>482</v>
      </c>
      <c r="O1499" s="125">
        <v>100</v>
      </c>
      <c r="P1499" s="125">
        <v>6</v>
      </c>
      <c r="Q1499" s="125">
        <v>3</v>
      </c>
      <c r="R1499" s="125">
        <v>50</v>
      </c>
    </row>
    <row r="1500" spans="1:18" x14ac:dyDescent="0.55000000000000004">
      <c r="A1500" s="125" t="s">
        <v>205</v>
      </c>
      <c r="B1500" s="125">
        <v>2021</v>
      </c>
      <c r="C1500" s="125" t="s">
        <v>163</v>
      </c>
      <c r="D1500" s="125">
        <v>497</v>
      </c>
      <c r="E1500" s="125">
        <v>489</v>
      </c>
      <c r="F1500" s="125">
        <v>98.4</v>
      </c>
      <c r="G1500" s="125">
        <v>497</v>
      </c>
      <c r="H1500" s="125">
        <v>489</v>
      </c>
      <c r="I1500" s="125">
        <v>98.4</v>
      </c>
      <c r="J1500" s="125">
        <v>349</v>
      </c>
      <c r="K1500" s="125">
        <v>351</v>
      </c>
      <c r="L1500" s="125">
        <v>100</v>
      </c>
      <c r="M1500" s="125">
        <v>480</v>
      </c>
      <c r="N1500" s="125">
        <v>483</v>
      </c>
      <c r="O1500" s="125">
        <v>100</v>
      </c>
      <c r="P1500" s="125">
        <v>6</v>
      </c>
      <c r="Q1500" s="125">
        <v>3</v>
      </c>
      <c r="R1500" s="125">
        <v>50</v>
      </c>
    </row>
    <row r="1501" spans="1:18" x14ac:dyDescent="0.55000000000000004">
      <c r="A1501" s="125" t="s">
        <v>205</v>
      </c>
      <c r="B1501" s="125">
        <v>2021</v>
      </c>
      <c r="C1501" s="125" t="s">
        <v>164</v>
      </c>
      <c r="D1501" s="125">
        <v>501</v>
      </c>
      <c r="E1501" s="125">
        <v>490</v>
      </c>
      <c r="F1501" s="125">
        <v>97.8</v>
      </c>
      <c r="G1501" s="125">
        <v>501</v>
      </c>
      <c r="H1501" s="125">
        <v>490</v>
      </c>
      <c r="I1501" s="125">
        <v>97.8</v>
      </c>
      <c r="J1501" s="125">
        <v>350</v>
      </c>
      <c r="K1501" s="125">
        <v>346</v>
      </c>
      <c r="L1501" s="125">
        <v>98.9</v>
      </c>
      <c r="M1501" s="125">
        <v>484</v>
      </c>
      <c r="N1501" s="125">
        <v>477</v>
      </c>
      <c r="O1501" s="125">
        <v>98.6</v>
      </c>
      <c r="P1501" s="125">
        <v>6</v>
      </c>
      <c r="Q1501" s="125">
        <v>3</v>
      </c>
      <c r="R1501" s="125">
        <v>50</v>
      </c>
    </row>
    <row r="1502" spans="1:18" x14ac:dyDescent="0.55000000000000004">
      <c r="A1502" s="125" t="s">
        <v>205</v>
      </c>
      <c r="B1502" s="125">
        <v>2021</v>
      </c>
      <c r="C1502" s="125" t="s">
        <v>165</v>
      </c>
      <c r="D1502" s="125">
        <v>503</v>
      </c>
      <c r="E1502" s="125">
        <v>491</v>
      </c>
      <c r="F1502" s="125">
        <v>97.6</v>
      </c>
      <c r="G1502" s="125">
        <v>503</v>
      </c>
      <c r="H1502" s="125">
        <v>491</v>
      </c>
      <c r="I1502" s="125">
        <v>97.6</v>
      </c>
      <c r="J1502" s="125">
        <v>350</v>
      </c>
      <c r="K1502" s="125">
        <v>347</v>
      </c>
      <c r="L1502" s="125">
        <v>99.1</v>
      </c>
      <c r="M1502" s="125">
        <v>485</v>
      </c>
      <c r="N1502" s="125">
        <v>480</v>
      </c>
      <c r="O1502" s="125">
        <v>99</v>
      </c>
      <c r="P1502" s="125">
        <v>6</v>
      </c>
      <c r="Q1502" s="125">
        <v>3</v>
      </c>
      <c r="R1502" s="125">
        <v>50</v>
      </c>
    </row>
    <row r="1503" spans="1:18" x14ac:dyDescent="0.55000000000000004">
      <c r="A1503" s="125" t="s">
        <v>205</v>
      </c>
      <c r="B1503" s="125">
        <v>2021</v>
      </c>
      <c r="C1503" s="125" t="s">
        <v>166</v>
      </c>
      <c r="D1503" s="125">
        <v>504</v>
      </c>
      <c r="E1503" s="125">
        <v>496</v>
      </c>
      <c r="F1503" s="125">
        <v>98.4</v>
      </c>
      <c r="G1503" s="125">
        <v>504</v>
      </c>
      <c r="H1503" s="125">
        <v>496</v>
      </c>
      <c r="I1503" s="125">
        <v>98.4</v>
      </c>
      <c r="J1503" s="125">
        <v>350</v>
      </c>
      <c r="K1503" s="125">
        <v>350</v>
      </c>
      <c r="L1503" s="125">
        <v>100</v>
      </c>
      <c r="M1503" s="125">
        <v>486</v>
      </c>
      <c r="N1503" s="125">
        <v>482</v>
      </c>
      <c r="O1503" s="125">
        <v>99.2</v>
      </c>
      <c r="P1503" s="125">
        <v>6</v>
      </c>
      <c r="Q1503" s="125">
        <v>3</v>
      </c>
      <c r="R1503" s="125">
        <v>50</v>
      </c>
    </row>
    <row r="1504" spans="1:18" x14ac:dyDescent="0.55000000000000004">
      <c r="A1504" s="125" t="s">
        <v>206</v>
      </c>
      <c r="B1504" s="125">
        <v>2021</v>
      </c>
      <c r="C1504" s="125" t="s">
        <v>155</v>
      </c>
      <c r="D1504" s="125">
        <v>196</v>
      </c>
      <c r="E1504" s="125">
        <v>187</v>
      </c>
      <c r="F1504" s="125">
        <v>95.4</v>
      </c>
      <c r="G1504" s="125">
        <v>196</v>
      </c>
      <c r="H1504" s="125">
        <v>187</v>
      </c>
      <c r="I1504" s="125">
        <v>95.4</v>
      </c>
      <c r="J1504" s="125">
        <v>167</v>
      </c>
      <c r="K1504" s="125">
        <v>165</v>
      </c>
      <c r="L1504" s="125">
        <v>98.8</v>
      </c>
      <c r="M1504" s="125">
        <v>207</v>
      </c>
      <c r="N1504" s="125">
        <v>199</v>
      </c>
      <c r="O1504" s="125">
        <v>96.1</v>
      </c>
      <c r="P1504" s="125">
        <v>10</v>
      </c>
      <c r="Q1504" s="125">
        <v>12</v>
      </c>
      <c r="R1504" s="125">
        <v>100</v>
      </c>
    </row>
    <row r="1505" spans="1:18" x14ac:dyDescent="0.55000000000000004">
      <c r="A1505" s="125" t="s">
        <v>206</v>
      </c>
      <c r="B1505" s="125">
        <v>2021</v>
      </c>
      <c r="C1505" s="125" t="s">
        <v>156</v>
      </c>
      <c r="D1505" s="125">
        <v>197</v>
      </c>
      <c r="E1505" s="125">
        <v>194</v>
      </c>
      <c r="F1505" s="125">
        <v>98.5</v>
      </c>
      <c r="G1505" s="125">
        <v>197</v>
      </c>
      <c r="H1505" s="125">
        <v>194</v>
      </c>
      <c r="I1505" s="125">
        <v>98.5</v>
      </c>
      <c r="J1505" s="125">
        <v>167</v>
      </c>
      <c r="K1505" s="125">
        <v>169</v>
      </c>
      <c r="L1505" s="125">
        <v>100</v>
      </c>
      <c r="M1505" s="125">
        <v>208</v>
      </c>
      <c r="N1505" s="125">
        <v>207</v>
      </c>
      <c r="O1505" s="125">
        <v>99.5</v>
      </c>
      <c r="P1505" s="125">
        <v>10</v>
      </c>
      <c r="Q1505" s="125">
        <v>9</v>
      </c>
      <c r="R1505" s="125">
        <v>90</v>
      </c>
    </row>
    <row r="1506" spans="1:18" x14ac:dyDescent="0.55000000000000004">
      <c r="A1506" s="125" t="s">
        <v>206</v>
      </c>
      <c r="B1506" s="125">
        <v>2021</v>
      </c>
      <c r="C1506" s="125" t="s">
        <v>157</v>
      </c>
      <c r="D1506" s="125">
        <v>198</v>
      </c>
      <c r="E1506" s="125">
        <v>195</v>
      </c>
      <c r="F1506" s="125">
        <v>98.5</v>
      </c>
      <c r="G1506" s="125">
        <v>198</v>
      </c>
      <c r="H1506" s="125">
        <v>195</v>
      </c>
      <c r="I1506" s="125">
        <v>98.5</v>
      </c>
      <c r="J1506" s="125">
        <v>168</v>
      </c>
      <c r="K1506" s="125">
        <v>170</v>
      </c>
      <c r="L1506" s="125">
        <v>100</v>
      </c>
      <c r="M1506" s="125">
        <v>209</v>
      </c>
      <c r="N1506" s="125">
        <v>210</v>
      </c>
      <c r="O1506" s="125">
        <v>100</v>
      </c>
      <c r="P1506" s="125">
        <v>10</v>
      </c>
      <c r="Q1506" s="125">
        <v>8</v>
      </c>
      <c r="R1506" s="125">
        <v>80</v>
      </c>
    </row>
    <row r="1507" spans="1:18" x14ac:dyDescent="0.55000000000000004">
      <c r="A1507" s="125" t="s">
        <v>206</v>
      </c>
      <c r="B1507" s="125">
        <v>2021</v>
      </c>
      <c r="C1507" s="125" t="s">
        <v>158</v>
      </c>
      <c r="D1507" s="125">
        <v>199</v>
      </c>
      <c r="E1507" s="125">
        <v>194</v>
      </c>
      <c r="F1507" s="125">
        <v>97.5</v>
      </c>
      <c r="G1507" s="125">
        <v>199</v>
      </c>
      <c r="H1507" s="125">
        <v>194</v>
      </c>
      <c r="I1507" s="125">
        <v>97.5</v>
      </c>
      <c r="J1507" s="125">
        <v>168</v>
      </c>
      <c r="K1507" s="125">
        <v>169</v>
      </c>
      <c r="L1507" s="125">
        <v>100</v>
      </c>
      <c r="M1507" s="125">
        <v>210</v>
      </c>
      <c r="N1507" s="125">
        <v>210</v>
      </c>
      <c r="O1507" s="125">
        <v>100</v>
      </c>
      <c r="P1507" s="125">
        <v>10</v>
      </c>
      <c r="Q1507" s="125">
        <v>9</v>
      </c>
      <c r="R1507" s="125">
        <v>90</v>
      </c>
    </row>
    <row r="1508" spans="1:18" x14ac:dyDescent="0.55000000000000004">
      <c r="A1508" s="125" t="s">
        <v>206</v>
      </c>
      <c r="B1508" s="125">
        <v>2021</v>
      </c>
      <c r="C1508" s="125" t="s">
        <v>159</v>
      </c>
      <c r="D1508" s="125">
        <v>199</v>
      </c>
      <c r="E1508" s="125">
        <v>193</v>
      </c>
      <c r="F1508" s="125">
        <v>97</v>
      </c>
      <c r="G1508" s="125">
        <v>199</v>
      </c>
      <c r="H1508" s="125">
        <v>193</v>
      </c>
      <c r="I1508" s="125">
        <v>97</v>
      </c>
      <c r="J1508" s="125">
        <v>168</v>
      </c>
      <c r="K1508" s="125">
        <v>164</v>
      </c>
      <c r="L1508" s="125">
        <v>97.6</v>
      </c>
      <c r="M1508" s="125">
        <v>210</v>
      </c>
      <c r="N1508" s="125">
        <v>204</v>
      </c>
      <c r="O1508" s="125">
        <v>97.1</v>
      </c>
      <c r="P1508" s="125">
        <v>10</v>
      </c>
      <c r="Q1508" s="125">
        <v>7</v>
      </c>
      <c r="R1508" s="125">
        <v>70</v>
      </c>
    </row>
    <row r="1509" spans="1:18" x14ac:dyDescent="0.55000000000000004">
      <c r="A1509" s="125" t="s">
        <v>206</v>
      </c>
      <c r="B1509" s="125">
        <v>2021</v>
      </c>
      <c r="C1509" s="125" t="s">
        <v>160</v>
      </c>
      <c r="D1509" s="125">
        <v>199</v>
      </c>
      <c r="E1509" s="125">
        <v>194</v>
      </c>
      <c r="F1509" s="125">
        <v>97.5</v>
      </c>
      <c r="G1509" s="125">
        <v>199</v>
      </c>
      <c r="H1509" s="125">
        <v>194</v>
      </c>
      <c r="I1509" s="125">
        <v>97.5</v>
      </c>
      <c r="J1509" s="125">
        <v>168</v>
      </c>
      <c r="K1509" s="125">
        <v>170</v>
      </c>
      <c r="L1509" s="125">
        <v>100</v>
      </c>
      <c r="M1509" s="125">
        <v>210</v>
      </c>
      <c r="N1509" s="125">
        <v>203</v>
      </c>
      <c r="O1509" s="125">
        <v>96.7</v>
      </c>
      <c r="P1509" s="125">
        <v>10</v>
      </c>
      <c r="Q1509" s="125">
        <v>8</v>
      </c>
      <c r="R1509" s="125">
        <v>80</v>
      </c>
    </row>
    <row r="1510" spans="1:18" x14ac:dyDescent="0.55000000000000004">
      <c r="A1510" s="125" t="s">
        <v>206</v>
      </c>
      <c r="B1510" s="125">
        <v>2021</v>
      </c>
      <c r="C1510" s="125" t="s">
        <v>161</v>
      </c>
      <c r="D1510" s="125">
        <v>200</v>
      </c>
      <c r="E1510" s="125">
        <v>194</v>
      </c>
      <c r="F1510" s="125">
        <v>97</v>
      </c>
      <c r="G1510" s="125">
        <v>200</v>
      </c>
      <c r="H1510" s="125">
        <v>194</v>
      </c>
      <c r="I1510" s="125">
        <v>97</v>
      </c>
      <c r="J1510" s="125">
        <v>168</v>
      </c>
      <c r="K1510" s="125">
        <v>167</v>
      </c>
      <c r="L1510" s="125">
        <v>99.4</v>
      </c>
      <c r="M1510" s="125">
        <v>211</v>
      </c>
      <c r="N1510" s="125">
        <v>201</v>
      </c>
      <c r="O1510" s="125">
        <v>95.3</v>
      </c>
      <c r="P1510" s="125">
        <v>10</v>
      </c>
      <c r="Q1510" s="125">
        <v>8</v>
      </c>
      <c r="R1510" s="125">
        <v>80</v>
      </c>
    </row>
    <row r="1511" spans="1:18" x14ac:dyDescent="0.55000000000000004">
      <c r="A1511" s="125" t="s">
        <v>206</v>
      </c>
      <c r="B1511" s="125">
        <v>2021</v>
      </c>
      <c r="C1511" s="125" t="s">
        <v>162</v>
      </c>
      <c r="D1511" s="125">
        <v>200</v>
      </c>
      <c r="E1511" s="125">
        <v>193</v>
      </c>
      <c r="F1511" s="125">
        <v>96.5</v>
      </c>
      <c r="G1511" s="125">
        <v>200</v>
      </c>
      <c r="H1511" s="125">
        <v>193</v>
      </c>
      <c r="I1511" s="125">
        <v>96.5</v>
      </c>
      <c r="J1511" s="125">
        <v>168</v>
      </c>
      <c r="K1511" s="125">
        <v>167</v>
      </c>
      <c r="L1511" s="125">
        <v>99.4</v>
      </c>
      <c r="M1511" s="125">
        <v>212</v>
      </c>
      <c r="N1511" s="125">
        <v>201</v>
      </c>
      <c r="O1511" s="125">
        <v>94.8</v>
      </c>
      <c r="P1511" s="125">
        <v>10</v>
      </c>
      <c r="Q1511" s="125">
        <v>7</v>
      </c>
      <c r="R1511" s="125">
        <v>70</v>
      </c>
    </row>
    <row r="1512" spans="1:18" x14ac:dyDescent="0.55000000000000004">
      <c r="A1512" s="125" t="s">
        <v>206</v>
      </c>
      <c r="B1512" s="125">
        <v>2021</v>
      </c>
      <c r="C1512" s="125" t="s">
        <v>163</v>
      </c>
      <c r="D1512" s="125">
        <v>200</v>
      </c>
      <c r="E1512" s="125">
        <v>194</v>
      </c>
      <c r="F1512" s="125">
        <v>97</v>
      </c>
      <c r="G1512" s="125">
        <v>200</v>
      </c>
      <c r="H1512" s="125">
        <v>194</v>
      </c>
      <c r="I1512" s="125">
        <v>97</v>
      </c>
      <c r="J1512" s="125">
        <v>168</v>
      </c>
      <c r="K1512" s="125">
        <v>168</v>
      </c>
      <c r="L1512" s="125">
        <v>100</v>
      </c>
      <c r="M1512" s="125">
        <v>212</v>
      </c>
      <c r="N1512" s="125">
        <v>205</v>
      </c>
      <c r="O1512" s="125">
        <v>96.7</v>
      </c>
      <c r="P1512" s="125">
        <v>10</v>
      </c>
      <c r="Q1512" s="125">
        <v>9</v>
      </c>
      <c r="R1512" s="125">
        <v>90</v>
      </c>
    </row>
    <row r="1513" spans="1:18" x14ac:dyDescent="0.55000000000000004">
      <c r="A1513" s="125" t="s">
        <v>206</v>
      </c>
      <c r="B1513" s="125">
        <v>2021</v>
      </c>
      <c r="C1513" s="125" t="s">
        <v>164</v>
      </c>
      <c r="D1513" s="125">
        <v>200</v>
      </c>
      <c r="E1513" s="125">
        <v>196</v>
      </c>
      <c r="F1513" s="125">
        <v>98</v>
      </c>
      <c r="G1513" s="125">
        <v>200</v>
      </c>
      <c r="H1513" s="125">
        <v>196</v>
      </c>
      <c r="I1513" s="125">
        <v>98</v>
      </c>
      <c r="J1513" s="125">
        <v>168</v>
      </c>
      <c r="K1513" s="125">
        <v>166</v>
      </c>
      <c r="L1513" s="125">
        <v>98.8</v>
      </c>
      <c r="M1513" s="125">
        <v>212</v>
      </c>
      <c r="N1513" s="125">
        <v>206</v>
      </c>
      <c r="O1513" s="125">
        <v>97.2</v>
      </c>
      <c r="P1513" s="125">
        <v>10</v>
      </c>
      <c r="Q1513" s="125">
        <v>8</v>
      </c>
      <c r="R1513" s="125">
        <v>80</v>
      </c>
    </row>
    <row r="1514" spans="1:18" x14ac:dyDescent="0.55000000000000004">
      <c r="A1514" s="125" t="s">
        <v>206</v>
      </c>
      <c r="B1514" s="125">
        <v>2021</v>
      </c>
      <c r="C1514" s="125" t="s">
        <v>165</v>
      </c>
      <c r="D1514" s="125">
        <v>200</v>
      </c>
      <c r="E1514" s="125">
        <v>197</v>
      </c>
      <c r="F1514" s="125">
        <v>98.5</v>
      </c>
      <c r="G1514" s="125">
        <v>200</v>
      </c>
      <c r="H1514" s="125">
        <v>197</v>
      </c>
      <c r="I1514" s="125">
        <v>98.5</v>
      </c>
      <c r="J1514" s="125">
        <v>168</v>
      </c>
      <c r="K1514" s="125">
        <v>169</v>
      </c>
      <c r="L1514" s="125">
        <v>100</v>
      </c>
      <c r="M1514" s="125">
        <v>212</v>
      </c>
      <c r="N1514" s="125">
        <v>206</v>
      </c>
      <c r="O1514" s="125">
        <v>97.2</v>
      </c>
      <c r="P1514" s="125">
        <v>10</v>
      </c>
      <c r="Q1514" s="125">
        <v>8</v>
      </c>
      <c r="R1514" s="125">
        <v>80</v>
      </c>
    </row>
    <row r="1515" spans="1:18" x14ac:dyDescent="0.55000000000000004">
      <c r="A1515" s="125" t="s">
        <v>206</v>
      </c>
      <c r="B1515" s="125">
        <v>2021</v>
      </c>
      <c r="C1515" s="125" t="s">
        <v>166</v>
      </c>
      <c r="D1515" s="125">
        <v>200</v>
      </c>
      <c r="E1515" s="125">
        <v>197</v>
      </c>
      <c r="F1515" s="125">
        <v>98.5</v>
      </c>
      <c r="G1515" s="125">
        <v>200</v>
      </c>
      <c r="H1515" s="125">
        <v>197</v>
      </c>
      <c r="I1515" s="125">
        <v>98.5</v>
      </c>
      <c r="J1515" s="125">
        <v>168</v>
      </c>
      <c r="K1515" s="125">
        <v>169</v>
      </c>
      <c r="L1515" s="125">
        <v>100</v>
      </c>
      <c r="M1515" s="125">
        <v>212</v>
      </c>
      <c r="N1515" s="125">
        <v>206</v>
      </c>
      <c r="O1515" s="125">
        <v>97.2</v>
      </c>
      <c r="P1515" s="125">
        <v>10</v>
      </c>
      <c r="Q1515" s="125">
        <v>9</v>
      </c>
      <c r="R1515" s="125">
        <v>90</v>
      </c>
    </row>
    <row r="1516" spans="1:18" x14ac:dyDescent="0.55000000000000004">
      <c r="A1516" s="125" t="s">
        <v>207</v>
      </c>
      <c r="B1516" s="125">
        <v>2021</v>
      </c>
      <c r="C1516" s="125" t="s">
        <v>155</v>
      </c>
      <c r="D1516" s="125">
        <v>196</v>
      </c>
      <c r="E1516" s="125">
        <v>190</v>
      </c>
      <c r="F1516" s="125">
        <v>96.9</v>
      </c>
      <c r="G1516" s="125">
        <v>196</v>
      </c>
      <c r="H1516" s="125">
        <v>190</v>
      </c>
      <c r="I1516" s="125">
        <v>96.9</v>
      </c>
      <c r="J1516" s="125">
        <v>172</v>
      </c>
      <c r="K1516" s="125">
        <v>167</v>
      </c>
      <c r="L1516" s="125">
        <v>97.1</v>
      </c>
      <c r="M1516" s="125">
        <v>195</v>
      </c>
      <c r="N1516" s="125">
        <v>195</v>
      </c>
      <c r="O1516" s="125">
        <v>100</v>
      </c>
      <c r="P1516" s="125">
        <v>3</v>
      </c>
      <c r="Q1516" s="125">
        <v>0</v>
      </c>
      <c r="R1516" s="125">
        <v>0</v>
      </c>
    </row>
    <row r="1517" spans="1:18" x14ac:dyDescent="0.55000000000000004">
      <c r="A1517" s="125" t="s">
        <v>207</v>
      </c>
      <c r="B1517" s="125">
        <v>2021</v>
      </c>
      <c r="C1517" s="125" t="s">
        <v>156</v>
      </c>
      <c r="D1517" s="125">
        <v>196</v>
      </c>
      <c r="E1517" s="125">
        <v>192</v>
      </c>
      <c r="F1517" s="125">
        <v>98</v>
      </c>
      <c r="G1517" s="125">
        <v>196</v>
      </c>
      <c r="H1517" s="125">
        <v>192</v>
      </c>
      <c r="I1517" s="125">
        <v>98</v>
      </c>
      <c r="J1517" s="125">
        <v>172</v>
      </c>
      <c r="K1517" s="125">
        <v>168</v>
      </c>
      <c r="L1517" s="125">
        <v>97.7</v>
      </c>
      <c r="M1517" s="125">
        <v>195</v>
      </c>
      <c r="N1517" s="125">
        <v>195</v>
      </c>
      <c r="O1517" s="125">
        <v>100</v>
      </c>
      <c r="P1517" s="125">
        <v>3</v>
      </c>
      <c r="Q1517" s="125">
        <v>0</v>
      </c>
      <c r="R1517" s="125">
        <v>0</v>
      </c>
    </row>
    <row r="1518" spans="1:18" x14ac:dyDescent="0.55000000000000004">
      <c r="A1518" s="125" t="s">
        <v>207</v>
      </c>
      <c r="B1518" s="125">
        <v>2021</v>
      </c>
      <c r="C1518" s="125" t="s">
        <v>157</v>
      </c>
      <c r="D1518" s="125">
        <v>196</v>
      </c>
      <c r="E1518" s="125">
        <v>194</v>
      </c>
      <c r="F1518" s="125">
        <v>99</v>
      </c>
      <c r="G1518" s="125">
        <v>196</v>
      </c>
      <c r="H1518" s="125">
        <v>194</v>
      </c>
      <c r="I1518" s="125">
        <v>99</v>
      </c>
      <c r="J1518" s="125">
        <v>172</v>
      </c>
      <c r="K1518" s="125">
        <v>172</v>
      </c>
      <c r="L1518" s="125">
        <v>100</v>
      </c>
      <c r="M1518" s="125">
        <v>195</v>
      </c>
      <c r="N1518" s="125">
        <v>192</v>
      </c>
      <c r="O1518" s="125">
        <v>98.5</v>
      </c>
      <c r="P1518" s="125">
        <v>3</v>
      </c>
      <c r="Q1518" s="125">
        <v>0</v>
      </c>
      <c r="R1518" s="125">
        <v>0</v>
      </c>
    </row>
    <row r="1519" spans="1:18" x14ac:dyDescent="0.55000000000000004">
      <c r="A1519" s="125" t="s">
        <v>207</v>
      </c>
      <c r="B1519" s="125">
        <v>2021</v>
      </c>
      <c r="C1519" s="125" t="s">
        <v>158</v>
      </c>
      <c r="D1519" s="125">
        <v>196</v>
      </c>
      <c r="E1519" s="125">
        <v>189</v>
      </c>
      <c r="F1519" s="125">
        <v>96.4</v>
      </c>
      <c r="G1519" s="125">
        <v>196</v>
      </c>
      <c r="H1519" s="125">
        <v>189</v>
      </c>
      <c r="I1519" s="125">
        <v>96.4</v>
      </c>
      <c r="J1519" s="125">
        <v>172</v>
      </c>
      <c r="K1519" s="125">
        <v>170</v>
      </c>
      <c r="L1519" s="125">
        <v>98.8</v>
      </c>
      <c r="M1519" s="125">
        <v>195</v>
      </c>
      <c r="N1519" s="125">
        <v>192</v>
      </c>
      <c r="O1519" s="125">
        <v>98.5</v>
      </c>
      <c r="P1519" s="125">
        <v>3</v>
      </c>
      <c r="Q1519" s="125">
        <v>0</v>
      </c>
      <c r="R1519" s="125">
        <v>0</v>
      </c>
    </row>
    <row r="1520" spans="1:18" x14ac:dyDescent="0.55000000000000004">
      <c r="A1520" s="125" t="s">
        <v>207</v>
      </c>
      <c r="B1520" s="125">
        <v>2021</v>
      </c>
      <c r="C1520" s="125" t="s">
        <v>159</v>
      </c>
      <c r="D1520" s="125">
        <v>196</v>
      </c>
      <c r="E1520" s="125">
        <v>187</v>
      </c>
      <c r="F1520" s="125">
        <v>95.4</v>
      </c>
      <c r="G1520" s="125">
        <v>196</v>
      </c>
      <c r="H1520" s="125">
        <v>187</v>
      </c>
      <c r="I1520" s="125">
        <v>95.4</v>
      </c>
      <c r="J1520" s="125">
        <v>172</v>
      </c>
      <c r="K1520" s="125">
        <v>171</v>
      </c>
      <c r="L1520" s="125">
        <v>99.4</v>
      </c>
      <c r="M1520" s="125">
        <v>195</v>
      </c>
      <c r="N1520" s="125">
        <v>193</v>
      </c>
      <c r="O1520" s="125">
        <v>99</v>
      </c>
      <c r="P1520" s="125">
        <v>3</v>
      </c>
      <c r="Q1520" s="125">
        <v>0</v>
      </c>
      <c r="R1520" s="125">
        <v>0</v>
      </c>
    </row>
    <row r="1521" spans="1:18" x14ac:dyDescent="0.55000000000000004">
      <c r="A1521" s="125" t="s">
        <v>207</v>
      </c>
      <c r="B1521" s="125">
        <v>2021</v>
      </c>
      <c r="C1521" s="125" t="s">
        <v>160</v>
      </c>
      <c r="D1521" s="125">
        <v>196</v>
      </c>
      <c r="E1521" s="125">
        <v>189</v>
      </c>
      <c r="F1521" s="125">
        <v>96.4</v>
      </c>
      <c r="G1521" s="125">
        <v>196</v>
      </c>
      <c r="H1521" s="125">
        <v>189</v>
      </c>
      <c r="I1521" s="125">
        <v>96.4</v>
      </c>
      <c r="J1521" s="125">
        <v>172</v>
      </c>
      <c r="K1521" s="125">
        <v>170</v>
      </c>
      <c r="L1521" s="125">
        <v>98.8</v>
      </c>
      <c r="M1521" s="125">
        <v>195</v>
      </c>
      <c r="N1521" s="125">
        <v>192</v>
      </c>
      <c r="O1521" s="125">
        <v>98.5</v>
      </c>
      <c r="P1521" s="125">
        <v>3</v>
      </c>
      <c r="Q1521" s="125">
        <v>0</v>
      </c>
      <c r="R1521" s="125">
        <v>0</v>
      </c>
    </row>
    <row r="1522" spans="1:18" x14ac:dyDescent="0.55000000000000004">
      <c r="A1522" s="125" t="s">
        <v>207</v>
      </c>
      <c r="B1522" s="125">
        <v>2021</v>
      </c>
      <c r="C1522" s="125" t="s">
        <v>161</v>
      </c>
      <c r="D1522" s="125">
        <v>198</v>
      </c>
      <c r="E1522" s="125">
        <v>194</v>
      </c>
      <c r="F1522" s="125">
        <v>98</v>
      </c>
      <c r="G1522" s="125">
        <v>198</v>
      </c>
      <c r="H1522" s="125">
        <v>194</v>
      </c>
      <c r="I1522" s="125">
        <v>98</v>
      </c>
      <c r="J1522" s="125">
        <v>174</v>
      </c>
      <c r="K1522" s="125">
        <v>170</v>
      </c>
      <c r="L1522" s="125">
        <v>97.7</v>
      </c>
      <c r="M1522" s="125">
        <v>197</v>
      </c>
      <c r="N1522" s="125">
        <v>193</v>
      </c>
      <c r="O1522" s="125">
        <v>98</v>
      </c>
      <c r="P1522" s="125">
        <v>3</v>
      </c>
      <c r="Q1522" s="125">
        <v>0</v>
      </c>
      <c r="R1522" s="125">
        <v>0</v>
      </c>
    </row>
    <row r="1523" spans="1:18" x14ac:dyDescent="0.55000000000000004">
      <c r="A1523" s="125" t="s">
        <v>207</v>
      </c>
      <c r="B1523" s="125">
        <v>2021</v>
      </c>
      <c r="C1523" s="125" t="s">
        <v>162</v>
      </c>
      <c r="D1523" s="125">
        <v>198</v>
      </c>
      <c r="E1523" s="125">
        <v>192</v>
      </c>
      <c r="F1523" s="125">
        <v>97</v>
      </c>
      <c r="G1523" s="125">
        <v>198</v>
      </c>
      <c r="H1523" s="125">
        <v>192</v>
      </c>
      <c r="I1523" s="125">
        <v>97</v>
      </c>
      <c r="J1523" s="125">
        <v>174</v>
      </c>
      <c r="K1523" s="125">
        <v>171</v>
      </c>
      <c r="L1523" s="125">
        <v>98.3</v>
      </c>
      <c r="M1523" s="125">
        <v>197</v>
      </c>
      <c r="N1523" s="125">
        <v>185</v>
      </c>
      <c r="O1523" s="125">
        <v>93.9</v>
      </c>
      <c r="P1523" s="125">
        <v>3</v>
      </c>
      <c r="Q1523" s="125">
        <v>0</v>
      </c>
      <c r="R1523" s="125">
        <v>0</v>
      </c>
    </row>
    <row r="1524" spans="1:18" x14ac:dyDescent="0.55000000000000004">
      <c r="A1524" s="125" t="s">
        <v>207</v>
      </c>
      <c r="B1524" s="125">
        <v>2021</v>
      </c>
      <c r="C1524" s="125" t="s">
        <v>163</v>
      </c>
      <c r="D1524" s="125">
        <v>200</v>
      </c>
      <c r="E1524" s="125">
        <v>187</v>
      </c>
      <c r="F1524" s="125">
        <v>93.5</v>
      </c>
      <c r="G1524" s="125">
        <v>200</v>
      </c>
      <c r="H1524" s="125">
        <v>187</v>
      </c>
      <c r="I1524" s="125">
        <v>93.5</v>
      </c>
      <c r="J1524" s="125">
        <v>175</v>
      </c>
      <c r="K1524" s="125">
        <v>167</v>
      </c>
      <c r="L1524" s="125">
        <v>95.4</v>
      </c>
      <c r="M1524" s="125">
        <v>199</v>
      </c>
      <c r="N1524" s="125">
        <v>190</v>
      </c>
      <c r="O1524" s="125">
        <v>95.5</v>
      </c>
      <c r="P1524" s="125">
        <v>3</v>
      </c>
      <c r="Q1524" s="125">
        <v>0</v>
      </c>
      <c r="R1524" s="125">
        <v>0</v>
      </c>
    </row>
    <row r="1525" spans="1:18" x14ac:dyDescent="0.55000000000000004">
      <c r="A1525" s="125" t="s">
        <v>207</v>
      </c>
      <c r="B1525" s="125">
        <v>2021</v>
      </c>
      <c r="C1525" s="125" t="s">
        <v>164</v>
      </c>
      <c r="D1525" s="125">
        <v>200</v>
      </c>
      <c r="E1525" s="125">
        <v>192</v>
      </c>
      <c r="F1525" s="125">
        <v>96</v>
      </c>
      <c r="G1525" s="125">
        <v>200</v>
      </c>
      <c r="H1525" s="125">
        <v>192</v>
      </c>
      <c r="I1525" s="125">
        <v>96</v>
      </c>
      <c r="J1525" s="125">
        <v>175</v>
      </c>
      <c r="K1525" s="125">
        <v>172</v>
      </c>
      <c r="L1525" s="125">
        <v>98.3</v>
      </c>
      <c r="M1525" s="125">
        <v>199</v>
      </c>
      <c r="N1525" s="125">
        <v>192</v>
      </c>
      <c r="O1525" s="125">
        <v>96.5</v>
      </c>
      <c r="P1525" s="125">
        <v>3</v>
      </c>
      <c r="Q1525" s="125">
        <v>0</v>
      </c>
      <c r="R1525" s="125">
        <v>0</v>
      </c>
    </row>
    <row r="1526" spans="1:18" x14ac:dyDescent="0.55000000000000004">
      <c r="A1526" s="125" t="s">
        <v>207</v>
      </c>
      <c r="B1526" s="125">
        <v>2021</v>
      </c>
      <c r="C1526" s="125" t="s">
        <v>165</v>
      </c>
      <c r="D1526" s="125">
        <v>201</v>
      </c>
      <c r="E1526" s="125">
        <v>192</v>
      </c>
      <c r="F1526" s="125">
        <v>95.5</v>
      </c>
      <c r="G1526" s="125">
        <v>201</v>
      </c>
      <c r="H1526" s="125">
        <v>192</v>
      </c>
      <c r="I1526" s="125">
        <v>95.5</v>
      </c>
      <c r="J1526" s="125">
        <v>176</v>
      </c>
      <c r="K1526" s="125">
        <v>169</v>
      </c>
      <c r="L1526" s="125">
        <v>96</v>
      </c>
      <c r="M1526" s="125">
        <v>200</v>
      </c>
      <c r="N1526" s="125">
        <v>192</v>
      </c>
      <c r="O1526" s="125">
        <v>96</v>
      </c>
      <c r="P1526" s="125">
        <v>3</v>
      </c>
      <c r="Q1526" s="125">
        <v>0</v>
      </c>
      <c r="R1526" s="125">
        <v>0</v>
      </c>
    </row>
    <row r="1527" spans="1:18" x14ac:dyDescent="0.55000000000000004">
      <c r="A1527" s="125" t="s">
        <v>207</v>
      </c>
      <c r="B1527" s="125">
        <v>2021</v>
      </c>
      <c r="C1527" s="125" t="s">
        <v>166</v>
      </c>
      <c r="D1527" s="125">
        <v>201</v>
      </c>
      <c r="E1527" s="125">
        <v>186</v>
      </c>
      <c r="F1527" s="125">
        <v>92.5</v>
      </c>
      <c r="G1527" s="125">
        <v>201</v>
      </c>
      <c r="H1527" s="125">
        <v>186</v>
      </c>
      <c r="I1527" s="125">
        <v>92.5</v>
      </c>
      <c r="J1527" s="125">
        <v>176</v>
      </c>
      <c r="K1527" s="125">
        <v>170</v>
      </c>
      <c r="L1527" s="125">
        <v>96.6</v>
      </c>
      <c r="M1527" s="125">
        <v>200</v>
      </c>
      <c r="N1527" s="125">
        <v>189</v>
      </c>
      <c r="O1527" s="125">
        <v>94.5</v>
      </c>
      <c r="P1527" s="125">
        <v>3</v>
      </c>
      <c r="Q1527" s="125">
        <v>0</v>
      </c>
      <c r="R1527" s="125">
        <v>0</v>
      </c>
    </row>
    <row r="1528" spans="1:18" x14ac:dyDescent="0.55000000000000004">
      <c r="A1528" s="125" t="s">
        <v>208</v>
      </c>
      <c r="B1528" s="125">
        <v>2021</v>
      </c>
      <c r="C1528" s="125" t="s">
        <v>155</v>
      </c>
      <c r="D1528" s="125">
        <v>175</v>
      </c>
      <c r="E1528" s="125">
        <v>175</v>
      </c>
      <c r="F1528" s="125">
        <v>100</v>
      </c>
      <c r="G1528" s="125">
        <v>175</v>
      </c>
      <c r="H1528" s="125">
        <v>175</v>
      </c>
      <c r="I1528" s="125">
        <v>100</v>
      </c>
      <c r="J1528" s="125">
        <v>142</v>
      </c>
      <c r="K1528" s="125">
        <v>148</v>
      </c>
      <c r="L1528" s="125">
        <v>100</v>
      </c>
      <c r="M1528" s="125">
        <v>179</v>
      </c>
      <c r="N1528" s="125">
        <v>179</v>
      </c>
      <c r="O1528" s="125">
        <v>100</v>
      </c>
      <c r="P1528" s="125" t="s">
        <v>195</v>
      </c>
      <c r="Q1528" s="125" t="s">
        <v>195</v>
      </c>
      <c r="R1528" s="125" t="s">
        <v>195</v>
      </c>
    </row>
    <row r="1529" spans="1:18" x14ac:dyDescent="0.55000000000000004">
      <c r="A1529" s="125" t="s">
        <v>208</v>
      </c>
      <c r="B1529" s="125">
        <v>2021</v>
      </c>
      <c r="C1529" s="125" t="s">
        <v>156</v>
      </c>
      <c r="D1529" s="125">
        <v>175</v>
      </c>
      <c r="E1529" s="125">
        <v>176</v>
      </c>
      <c r="F1529" s="125">
        <v>100</v>
      </c>
      <c r="G1529" s="125">
        <v>175</v>
      </c>
      <c r="H1529" s="125">
        <v>176</v>
      </c>
      <c r="I1529" s="125">
        <v>100</v>
      </c>
      <c r="J1529" s="125">
        <v>142</v>
      </c>
      <c r="K1529" s="125">
        <v>148</v>
      </c>
      <c r="L1529" s="125">
        <v>100</v>
      </c>
      <c r="M1529" s="125">
        <v>179</v>
      </c>
      <c r="N1529" s="125">
        <v>180</v>
      </c>
      <c r="O1529" s="125">
        <v>100</v>
      </c>
      <c r="P1529" s="125" t="s">
        <v>195</v>
      </c>
      <c r="Q1529" s="125" t="s">
        <v>195</v>
      </c>
      <c r="R1529" s="125" t="s">
        <v>195</v>
      </c>
    </row>
    <row r="1530" spans="1:18" x14ac:dyDescent="0.55000000000000004">
      <c r="A1530" s="125" t="s">
        <v>208</v>
      </c>
      <c r="B1530" s="125">
        <v>2021</v>
      </c>
      <c r="C1530" s="125" t="s">
        <v>157</v>
      </c>
      <c r="D1530" s="125">
        <v>175</v>
      </c>
      <c r="E1530" s="125">
        <v>178</v>
      </c>
      <c r="F1530" s="125">
        <v>100</v>
      </c>
      <c r="G1530" s="125">
        <v>175</v>
      </c>
      <c r="H1530" s="125">
        <v>178</v>
      </c>
      <c r="I1530" s="125">
        <v>100</v>
      </c>
      <c r="J1530" s="125">
        <v>142</v>
      </c>
      <c r="K1530" s="125">
        <v>148</v>
      </c>
      <c r="L1530" s="125">
        <v>100</v>
      </c>
      <c r="M1530" s="125">
        <v>179</v>
      </c>
      <c r="N1530" s="125">
        <v>182</v>
      </c>
      <c r="O1530" s="125">
        <v>100</v>
      </c>
      <c r="P1530" s="125" t="s">
        <v>195</v>
      </c>
      <c r="Q1530" s="125" t="s">
        <v>195</v>
      </c>
      <c r="R1530" s="125" t="s">
        <v>195</v>
      </c>
    </row>
    <row r="1531" spans="1:18" x14ac:dyDescent="0.55000000000000004">
      <c r="A1531" s="125" t="s">
        <v>208</v>
      </c>
      <c r="B1531" s="125">
        <v>2021</v>
      </c>
      <c r="C1531" s="125" t="s">
        <v>158</v>
      </c>
      <c r="D1531" s="125">
        <v>177</v>
      </c>
      <c r="E1531" s="125">
        <v>178</v>
      </c>
      <c r="F1531" s="125">
        <v>100</v>
      </c>
      <c r="G1531" s="125">
        <v>177</v>
      </c>
      <c r="H1531" s="125">
        <v>178</v>
      </c>
      <c r="I1531" s="125">
        <v>100</v>
      </c>
      <c r="J1531" s="125">
        <v>144</v>
      </c>
      <c r="K1531" s="125">
        <v>145</v>
      </c>
      <c r="L1531" s="125">
        <v>100</v>
      </c>
      <c r="M1531" s="125">
        <v>181</v>
      </c>
      <c r="N1531" s="125">
        <v>181</v>
      </c>
      <c r="O1531" s="125">
        <v>100</v>
      </c>
      <c r="P1531" s="125" t="s">
        <v>195</v>
      </c>
      <c r="Q1531" s="125" t="s">
        <v>195</v>
      </c>
      <c r="R1531" s="125" t="s">
        <v>195</v>
      </c>
    </row>
    <row r="1532" spans="1:18" x14ac:dyDescent="0.55000000000000004">
      <c r="A1532" s="125" t="s">
        <v>208</v>
      </c>
      <c r="B1532" s="125">
        <v>2021</v>
      </c>
      <c r="C1532" s="125" t="s">
        <v>159</v>
      </c>
      <c r="D1532" s="125">
        <v>177</v>
      </c>
      <c r="E1532" s="125">
        <v>178</v>
      </c>
      <c r="F1532" s="125">
        <v>100</v>
      </c>
      <c r="G1532" s="125">
        <v>177</v>
      </c>
      <c r="H1532" s="125">
        <v>178</v>
      </c>
      <c r="I1532" s="125">
        <v>100</v>
      </c>
      <c r="J1532" s="125">
        <v>144</v>
      </c>
      <c r="K1532" s="125">
        <v>147</v>
      </c>
      <c r="L1532" s="125">
        <v>100</v>
      </c>
      <c r="M1532" s="125">
        <v>181</v>
      </c>
      <c r="N1532" s="125">
        <v>181</v>
      </c>
      <c r="O1532" s="125">
        <v>100</v>
      </c>
      <c r="P1532" s="125" t="s">
        <v>195</v>
      </c>
      <c r="Q1532" s="125" t="s">
        <v>195</v>
      </c>
      <c r="R1532" s="125" t="s">
        <v>195</v>
      </c>
    </row>
    <row r="1533" spans="1:18" x14ac:dyDescent="0.55000000000000004">
      <c r="A1533" s="125" t="s">
        <v>208</v>
      </c>
      <c r="B1533" s="125">
        <v>2021</v>
      </c>
      <c r="C1533" s="125" t="s">
        <v>160</v>
      </c>
      <c r="D1533" s="125">
        <v>177</v>
      </c>
      <c r="E1533" s="125">
        <v>178</v>
      </c>
      <c r="F1533" s="125">
        <v>100</v>
      </c>
      <c r="G1533" s="125">
        <v>177</v>
      </c>
      <c r="H1533" s="125">
        <v>178</v>
      </c>
      <c r="I1533" s="125">
        <v>100</v>
      </c>
      <c r="J1533" s="125">
        <v>144</v>
      </c>
      <c r="K1533" s="125">
        <v>147</v>
      </c>
      <c r="L1533" s="125">
        <v>100</v>
      </c>
      <c r="M1533" s="125">
        <v>181</v>
      </c>
      <c r="N1533" s="125">
        <v>181</v>
      </c>
      <c r="O1533" s="125">
        <v>100</v>
      </c>
      <c r="P1533" s="125" t="s">
        <v>195</v>
      </c>
      <c r="Q1533" s="125" t="s">
        <v>195</v>
      </c>
      <c r="R1533" s="125" t="s">
        <v>195</v>
      </c>
    </row>
    <row r="1534" spans="1:18" x14ac:dyDescent="0.55000000000000004">
      <c r="A1534" s="125" t="s">
        <v>208</v>
      </c>
      <c r="B1534" s="125">
        <v>2021</v>
      </c>
      <c r="C1534" s="125" t="s">
        <v>161</v>
      </c>
      <c r="D1534" s="125">
        <v>177</v>
      </c>
      <c r="E1534" s="125">
        <v>178</v>
      </c>
      <c r="F1534" s="125">
        <v>100</v>
      </c>
      <c r="G1534" s="125">
        <v>177</v>
      </c>
      <c r="H1534" s="125">
        <v>178</v>
      </c>
      <c r="I1534" s="125">
        <v>100</v>
      </c>
      <c r="J1534" s="125">
        <v>144</v>
      </c>
      <c r="K1534" s="125">
        <v>147</v>
      </c>
      <c r="L1534" s="125">
        <v>100</v>
      </c>
      <c r="M1534" s="125">
        <v>181</v>
      </c>
      <c r="N1534" s="125">
        <v>181</v>
      </c>
      <c r="O1534" s="125">
        <v>100</v>
      </c>
      <c r="P1534" s="125" t="s">
        <v>195</v>
      </c>
      <c r="Q1534" s="125" t="s">
        <v>195</v>
      </c>
      <c r="R1534" s="125" t="s">
        <v>195</v>
      </c>
    </row>
    <row r="1535" spans="1:18" x14ac:dyDescent="0.55000000000000004">
      <c r="A1535" s="125" t="s">
        <v>208</v>
      </c>
      <c r="B1535" s="125">
        <v>2021</v>
      </c>
      <c r="C1535" s="125" t="s">
        <v>162</v>
      </c>
      <c r="D1535" s="125">
        <v>177</v>
      </c>
      <c r="E1535" s="125">
        <v>178</v>
      </c>
      <c r="F1535" s="125">
        <v>100</v>
      </c>
      <c r="G1535" s="125">
        <v>177</v>
      </c>
      <c r="H1535" s="125">
        <v>178</v>
      </c>
      <c r="I1535" s="125">
        <v>100</v>
      </c>
      <c r="J1535" s="125">
        <v>144</v>
      </c>
      <c r="K1535" s="125">
        <v>147</v>
      </c>
      <c r="L1535" s="125">
        <v>100</v>
      </c>
      <c r="M1535" s="125">
        <v>181</v>
      </c>
      <c r="N1535" s="125">
        <v>181</v>
      </c>
      <c r="O1535" s="125">
        <v>100</v>
      </c>
      <c r="P1535" s="125" t="s">
        <v>195</v>
      </c>
      <c r="Q1535" s="125" t="s">
        <v>195</v>
      </c>
      <c r="R1535" s="125" t="s">
        <v>195</v>
      </c>
    </row>
    <row r="1536" spans="1:18" x14ac:dyDescent="0.55000000000000004">
      <c r="A1536" s="125" t="s">
        <v>208</v>
      </c>
      <c r="B1536" s="125">
        <v>2021</v>
      </c>
      <c r="C1536" s="125" t="s">
        <v>163</v>
      </c>
      <c r="D1536" s="125">
        <v>179</v>
      </c>
      <c r="E1536" s="125">
        <v>179</v>
      </c>
      <c r="F1536" s="125">
        <v>100</v>
      </c>
      <c r="G1536" s="125">
        <v>179</v>
      </c>
      <c r="H1536" s="125">
        <v>179</v>
      </c>
      <c r="I1536" s="125">
        <v>100</v>
      </c>
      <c r="J1536" s="125">
        <v>145</v>
      </c>
      <c r="K1536" s="125">
        <v>147</v>
      </c>
      <c r="L1536" s="125">
        <v>100</v>
      </c>
      <c r="M1536" s="125">
        <v>183</v>
      </c>
      <c r="N1536" s="125">
        <v>182</v>
      </c>
      <c r="O1536" s="125">
        <v>99.5</v>
      </c>
      <c r="P1536" s="125" t="s">
        <v>195</v>
      </c>
      <c r="Q1536" s="125" t="s">
        <v>195</v>
      </c>
      <c r="R1536" s="125" t="s">
        <v>195</v>
      </c>
    </row>
    <row r="1537" spans="1:18" x14ac:dyDescent="0.55000000000000004">
      <c r="A1537" s="125" t="s">
        <v>208</v>
      </c>
      <c r="B1537" s="125">
        <v>2021</v>
      </c>
      <c r="C1537" s="125" t="s">
        <v>164</v>
      </c>
      <c r="D1537" s="125">
        <v>179</v>
      </c>
      <c r="E1537" s="125">
        <v>179</v>
      </c>
      <c r="F1537" s="125">
        <v>100</v>
      </c>
      <c r="G1537" s="125">
        <v>179</v>
      </c>
      <c r="H1537" s="125">
        <v>179</v>
      </c>
      <c r="I1537" s="125">
        <v>100</v>
      </c>
      <c r="J1537" s="125">
        <v>145</v>
      </c>
      <c r="K1537" s="125">
        <v>148</v>
      </c>
      <c r="L1537" s="125">
        <v>100</v>
      </c>
      <c r="M1537" s="125">
        <v>183</v>
      </c>
      <c r="N1537" s="125">
        <v>183</v>
      </c>
      <c r="O1537" s="125">
        <v>100</v>
      </c>
      <c r="P1537" s="125" t="s">
        <v>195</v>
      </c>
      <c r="Q1537" s="125" t="s">
        <v>195</v>
      </c>
      <c r="R1537" s="125" t="s">
        <v>195</v>
      </c>
    </row>
    <row r="1538" spans="1:18" x14ac:dyDescent="0.55000000000000004">
      <c r="A1538" s="125" t="s">
        <v>208</v>
      </c>
      <c r="B1538" s="125">
        <v>2021</v>
      </c>
      <c r="C1538" s="125" t="s">
        <v>165</v>
      </c>
      <c r="D1538" s="125">
        <v>179</v>
      </c>
      <c r="E1538" s="125">
        <v>177</v>
      </c>
      <c r="F1538" s="125">
        <v>98.9</v>
      </c>
      <c r="G1538" s="125">
        <v>179</v>
      </c>
      <c r="H1538" s="125">
        <v>177</v>
      </c>
      <c r="I1538" s="125">
        <v>98.9</v>
      </c>
      <c r="J1538" s="125">
        <v>145</v>
      </c>
      <c r="K1538" s="125">
        <v>146</v>
      </c>
      <c r="L1538" s="125">
        <v>100</v>
      </c>
      <c r="M1538" s="125">
        <v>183</v>
      </c>
      <c r="N1538" s="125">
        <v>181</v>
      </c>
      <c r="O1538" s="125">
        <v>98.9</v>
      </c>
      <c r="P1538" s="125" t="s">
        <v>195</v>
      </c>
      <c r="Q1538" s="125" t="s">
        <v>195</v>
      </c>
      <c r="R1538" s="125" t="s">
        <v>195</v>
      </c>
    </row>
    <row r="1539" spans="1:18" x14ac:dyDescent="0.55000000000000004">
      <c r="A1539" s="125" t="s">
        <v>208</v>
      </c>
      <c r="B1539" s="125">
        <v>2021</v>
      </c>
      <c r="C1539" s="125" t="s">
        <v>166</v>
      </c>
      <c r="D1539" s="125">
        <v>180</v>
      </c>
      <c r="E1539" s="125">
        <v>179</v>
      </c>
      <c r="F1539" s="125">
        <v>99.4</v>
      </c>
      <c r="G1539" s="125">
        <v>180</v>
      </c>
      <c r="H1539" s="125">
        <v>179</v>
      </c>
      <c r="I1539" s="125">
        <v>99.4</v>
      </c>
      <c r="J1539" s="125">
        <v>146</v>
      </c>
      <c r="K1539" s="125">
        <v>147</v>
      </c>
      <c r="L1539" s="125">
        <v>100</v>
      </c>
      <c r="M1539" s="125">
        <v>184</v>
      </c>
      <c r="N1539" s="125">
        <v>183</v>
      </c>
      <c r="O1539" s="125">
        <v>99.5</v>
      </c>
      <c r="P1539" s="125" t="s">
        <v>195</v>
      </c>
      <c r="Q1539" s="125" t="s">
        <v>195</v>
      </c>
      <c r="R1539" s="125" t="s">
        <v>195</v>
      </c>
    </row>
    <row r="1540" spans="1:18" x14ac:dyDescent="0.55000000000000004">
      <c r="A1540" s="125" t="s">
        <v>209</v>
      </c>
      <c r="B1540" s="125">
        <v>2021</v>
      </c>
      <c r="C1540" s="125" t="s">
        <v>155</v>
      </c>
      <c r="D1540" s="125">
        <v>133</v>
      </c>
      <c r="E1540" s="125">
        <v>129</v>
      </c>
      <c r="F1540" s="125">
        <v>97</v>
      </c>
      <c r="G1540" s="125">
        <v>133</v>
      </c>
      <c r="H1540" s="125">
        <v>129</v>
      </c>
      <c r="I1540" s="125">
        <v>97</v>
      </c>
      <c r="J1540" s="125">
        <v>100</v>
      </c>
      <c r="K1540" s="125">
        <v>92</v>
      </c>
      <c r="L1540" s="125">
        <v>92</v>
      </c>
      <c r="M1540" s="125">
        <v>144</v>
      </c>
      <c r="N1540" s="125">
        <v>154</v>
      </c>
      <c r="O1540" s="125">
        <v>100</v>
      </c>
      <c r="P1540" s="125">
        <v>1</v>
      </c>
      <c r="Q1540" s="125">
        <v>1</v>
      </c>
      <c r="R1540" s="125">
        <v>100</v>
      </c>
    </row>
    <row r="1541" spans="1:18" x14ac:dyDescent="0.55000000000000004">
      <c r="A1541" s="125" t="s">
        <v>209</v>
      </c>
      <c r="B1541" s="125">
        <v>2021</v>
      </c>
      <c r="C1541" s="125" t="s">
        <v>156</v>
      </c>
      <c r="D1541" s="125">
        <v>133</v>
      </c>
      <c r="E1541" s="125">
        <v>131</v>
      </c>
      <c r="F1541" s="125">
        <v>98.5</v>
      </c>
      <c r="G1541" s="125">
        <v>133</v>
      </c>
      <c r="H1541" s="125">
        <v>131</v>
      </c>
      <c r="I1541" s="125">
        <v>98.5</v>
      </c>
      <c r="J1541" s="125">
        <v>100</v>
      </c>
      <c r="K1541" s="125">
        <v>95</v>
      </c>
      <c r="L1541" s="125">
        <v>95</v>
      </c>
      <c r="M1541" s="125">
        <v>144</v>
      </c>
      <c r="N1541" s="125">
        <v>153</v>
      </c>
      <c r="O1541" s="125">
        <v>100</v>
      </c>
      <c r="P1541" s="125">
        <v>1</v>
      </c>
      <c r="Q1541" s="125">
        <v>1</v>
      </c>
      <c r="R1541" s="125">
        <v>100</v>
      </c>
    </row>
    <row r="1542" spans="1:18" x14ac:dyDescent="0.55000000000000004">
      <c r="A1542" s="125" t="s">
        <v>209</v>
      </c>
      <c r="B1542" s="125">
        <v>2021</v>
      </c>
      <c r="C1542" s="125" t="s">
        <v>157</v>
      </c>
      <c r="D1542" s="125">
        <v>134</v>
      </c>
      <c r="E1542" s="125">
        <v>130</v>
      </c>
      <c r="F1542" s="125">
        <v>97</v>
      </c>
      <c r="G1542" s="125">
        <v>134</v>
      </c>
      <c r="H1542" s="125">
        <v>130</v>
      </c>
      <c r="I1542" s="125">
        <v>97</v>
      </c>
      <c r="J1542" s="125">
        <v>101</v>
      </c>
      <c r="K1542" s="125">
        <v>96</v>
      </c>
      <c r="L1542" s="125">
        <v>95</v>
      </c>
      <c r="M1542" s="125">
        <v>145</v>
      </c>
      <c r="N1542" s="125">
        <v>152</v>
      </c>
      <c r="O1542" s="125">
        <v>100</v>
      </c>
      <c r="P1542" s="125">
        <v>1</v>
      </c>
      <c r="Q1542" s="125">
        <v>0</v>
      </c>
      <c r="R1542" s="125">
        <v>0</v>
      </c>
    </row>
    <row r="1543" spans="1:18" x14ac:dyDescent="0.55000000000000004">
      <c r="A1543" s="125" t="s">
        <v>209</v>
      </c>
      <c r="B1543" s="125">
        <v>2021</v>
      </c>
      <c r="C1543" s="125" t="s">
        <v>158</v>
      </c>
      <c r="D1543" s="125">
        <v>136</v>
      </c>
      <c r="E1543" s="125">
        <v>130</v>
      </c>
      <c r="F1543" s="125">
        <v>95.6</v>
      </c>
      <c r="G1543" s="125">
        <v>136</v>
      </c>
      <c r="H1543" s="125">
        <v>130</v>
      </c>
      <c r="I1543" s="125">
        <v>95.6</v>
      </c>
      <c r="J1543" s="125">
        <v>102</v>
      </c>
      <c r="K1543" s="125">
        <v>96</v>
      </c>
      <c r="L1543" s="125">
        <v>94.1</v>
      </c>
      <c r="M1543" s="125">
        <v>147</v>
      </c>
      <c r="N1543" s="125">
        <v>161</v>
      </c>
      <c r="O1543" s="125">
        <v>100</v>
      </c>
      <c r="P1543" s="125">
        <v>1</v>
      </c>
      <c r="Q1543" s="125">
        <v>1</v>
      </c>
      <c r="R1543" s="125">
        <v>100</v>
      </c>
    </row>
    <row r="1544" spans="1:18" x14ac:dyDescent="0.55000000000000004">
      <c r="A1544" s="125" t="s">
        <v>209</v>
      </c>
      <c r="B1544" s="125">
        <v>2021</v>
      </c>
      <c r="C1544" s="125" t="s">
        <v>159</v>
      </c>
      <c r="D1544" s="125">
        <v>136</v>
      </c>
      <c r="E1544" s="125">
        <v>129</v>
      </c>
      <c r="F1544" s="125">
        <v>94.9</v>
      </c>
      <c r="G1544" s="125">
        <v>136</v>
      </c>
      <c r="H1544" s="125">
        <v>129</v>
      </c>
      <c r="I1544" s="125">
        <v>94.9</v>
      </c>
      <c r="J1544" s="125">
        <v>102</v>
      </c>
      <c r="K1544" s="125">
        <v>96</v>
      </c>
      <c r="L1544" s="125">
        <v>94.1</v>
      </c>
      <c r="M1544" s="125">
        <v>147</v>
      </c>
      <c r="N1544" s="125">
        <v>153</v>
      </c>
      <c r="O1544" s="125">
        <v>100</v>
      </c>
      <c r="P1544" s="125">
        <v>1</v>
      </c>
      <c r="Q1544" s="125">
        <v>1</v>
      </c>
      <c r="R1544" s="125">
        <v>100</v>
      </c>
    </row>
    <row r="1545" spans="1:18" x14ac:dyDescent="0.55000000000000004">
      <c r="A1545" s="125" t="s">
        <v>209</v>
      </c>
      <c r="B1545" s="125">
        <v>2021</v>
      </c>
      <c r="C1545" s="125" t="s">
        <v>160</v>
      </c>
      <c r="D1545" s="125">
        <v>137</v>
      </c>
      <c r="E1545" s="125">
        <v>128</v>
      </c>
      <c r="F1545" s="125">
        <v>93.4</v>
      </c>
      <c r="G1545" s="125">
        <v>137</v>
      </c>
      <c r="H1545" s="125">
        <v>128</v>
      </c>
      <c r="I1545" s="125">
        <v>93.4</v>
      </c>
      <c r="J1545" s="125">
        <v>102</v>
      </c>
      <c r="K1545" s="125">
        <v>95</v>
      </c>
      <c r="L1545" s="125">
        <v>93.1</v>
      </c>
      <c r="M1545" s="125">
        <v>148</v>
      </c>
      <c r="N1545" s="125">
        <v>152</v>
      </c>
      <c r="O1545" s="125">
        <v>100</v>
      </c>
      <c r="P1545" s="125">
        <v>1</v>
      </c>
      <c r="Q1545" s="125">
        <v>1</v>
      </c>
      <c r="R1545" s="125">
        <v>100</v>
      </c>
    </row>
    <row r="1546" spans="1:18" x14ac:dyDescent="0.55000000000000004">
      <c r="A1546" s="125" t="s">
        <v>209</v>
      </c>
      <c r="B1546" s="125">
        <v>2021</v>
      </c>
      <c r="C1546" s="125" t="s">
        <v>161</v>
      </c>
      <c r="D1546" s="125">
        <v>138</v>
      </c>
      <c r="E1546" s="125">
        <v>124</v>
      </c>
      <c r="F1546" s="125">
        <v>89.9</v>
      </c>
      <c r="G1546" s="125">
        <v>138</v>
      </c>
      <c r="H1546" s="125">
        <v>124</v>
      </c>
      <c r="I1546" s="125">
        <v>89.9</v>
      </c>
      <c r="J1546" s="125">
        <v>103</v>
      </c>
      <c r="K1546" s="125">
        <v>95</v>
      </c>
      <c r="L1546" s="125">
        <v>92.2</v>
      </c>
      <c r="M1546" s="125">
        <v>149</v>
      </c>
      <c r="N1546" s="125">
        <v>153</v>
      </c>
      <c r="O1546" s="125">
        <v>100</v>
      </c>
      <c r="P1546" s="125">
        <v>1</v>
      </c>
      <c r="Q1546" s="125">
        <v>1</v>
      </c>
      <c r="R1546" s="125">
        <v>100</v>
      </c>
    </row>
    <row r="1547" spans="1:18" x14ac:dyDescent="0.55000000000000004">
      <c r="A1547" s="125" t="s">
        <v>209</v>
      </c>
      <c r="B1547" s="125">
        <v>2021</v>
      </c>
      <c r="C1547" s="125" t="s">
        <v>162</v>
      </c>
      <c r="D1547" s="125">
        <v>138</v>
      </c>
      <c r="E1547" s="125">
        <v>128</v>
      </c>
      <c r="F1547" s="125">
        <v>92.8</v>
      </c>
      <c r="G1547" s="125">
        <v>138</v>
      </c>
      <c r="H1547" s="125">
        <v>128</v>
      </c>
      <c r="I1547" s="125">
        <v>92.8</v>
      </c>
      <c r="J1547" s="125">
        <v>103</v>
      </c>
      <c r="K1547" s="125">
        <v>96</v>
      </c>
      <c r="L1547" s="125">
        <v>93.2</v>
      </c>
      <c r="M1547" s="125">
        <v>149</v>
      </c>
      <c r="N1547" s="125">
        <v>153</v>
      </c>
      <c r="O1547" s="125">
        <v>100</v>
      </c>
      <c r="P1547" s="125">
        <v>1</v>
      </c>
      <c r="Q1547" s="125">
        <v>1</v>
      </c>
      <c r="R1547" s="125">
        <v>100</v>
      </c>
    </row>
    <row r="1548" spans="1:18" x14ac:dyDescent="0.55000000000000004">
      <c r="A1548" s="125" t="s">
        <v>209</v>
      </c>
      <c r="B1548" s="125">
        <v>2021</v>
      </c>
      <c r="C1548" s="125" t="s">
        <v>163</v>
      </c>
      <c r="D1548" s="125">
        <v>139</v>
      </c>
      <c r="E1548" s="125">
        <v>129</v>
      </c>
      <c r="F1548" s="125">
        <v>92.8</v>
      </c>
      <c r="G1548" s="125">
        <v>139</v>
      </c>
      <c r="H1548" s="125">
        <v>129</v>
      </c>
      <c r="I1548" s="125">
        <v>92.8</v>
      </c>
      <c r="J1548" s="125">
        <v>104</v>
      </c>
      <c r="K1548" s="125">
        <v>96</v>
      </c>
      <c r="L1548" s="125">
        <v>92.3</v>
      </c>
      <c r="M1548" s="125">
        <v>150</v>
      </c>
      <c r="N1548" s="125">
        <v>155</v>
      </c>
      <c r="O1548" s="125">
        <v>100</v>
      </c>
      <c r="P1548" s="125">
        <v>1</v>
      </c>
      <c r="Q1548" s="125">
        <v>1</v>
      </c>
      <c r="R1548" s="125">
        <v>100</v>
      </c>
    </row>
    <row r="1549" spans="1:18" x14ac:dyDescent="0.55000000000000004">
      <c r="A1549" s="125" t="s">
        <v>209</v>
      </c>
      <c r="B1549" s="125">
        <v>2021</v>
      </c>
      <c r="C1549" s="125" t="s">
        <v>164</v>
      </c>
      <c r="D1549" s="125">
        <v>139</v>
      </c>
      <c r="E1549" s="125">
        <v>131</v>
      </c>
      <c r="F1549" s="125">
        <v>94.2</v>
      </c>
      <c r="G1549" s="125">
        <v>139</v>
      </c>
      <c r="H1549" s="125">
        <v>131</v>
      </c>
      <c r="I1549" s="125">
        <v>94.2</v>
      </c>
      <c r="J1549" s="125">
        <v>104</v>
      </c>
      <c r="K1549" s="125">
        <v>98</v>
      </c>
      <c r="L1549" s="125">
        <v>94.2</v>
      </c>
      <c r="M1549" s="125">
        <v>150</v>
      </c>
      <c r="N1549" s="125">
        <v>145</v>
      </c>
      <c r="O1549" s="125">
        <v>96.7</v>
      </c>
      <c r="P1549" s="125">
        <v>1</v>
      </c>
      <c r="Q1549" s="125">
        <v>1</v>
      </c>
      <c r="R1549" s="125">
        <v>100</v>
      </c>
    </row>
    <row r="1550" spans="1:18" x14ac:dyDescent="0.55000000000000004">
      <c r="A1550" s="125" t="s">
        <v>209</v>
      </c>
      <c r="B1550" s="125">
        <v>2021</v>
      </c>
      <c r="C1550" s="125" t="s">
        <v>165</v>
      </c>
      <c r="D1550" s="125">
        <v>139</v>
      </c>
      <c r="E1550" s="125">
        <v>129</v>
      </c>
      <c r="F1550" s="125">
        <v>92.8</v>
      </c>
      <c r="G1550" s="125">
        <v>139</v>
      </c>
      <c r="H1550" s="125">
        <v>129</v>
      </c>
      <c r="I1550" s="125">
        <v>92.8</v>
      </c>
      <c r="J1550" s="125">
        <v>104</v>
      </c>
      <c r="K1550" s="125">
        <v>98</v>
      </c>
      <c r="L1550" s="125">
        <v>94.2</v>
      </c>
      <c r="M1550" s="125">
        <v>150</v>
      </c>
      <c r="N1550" s="125">
        <v>138</v>
      </c>
      <c r="O1550" s="125">
        <v>92</v>
      </c>
      <c r="P1550" s="125">
        <v>1</v>
      </c>
      <c r="Q1550" s="125">
        <v>1</v>
      </c>
      <c r="R1550" s="125">
        <v>100</v>
      </c>
    </row>
    <row r="1551" spans="1:18" x14ac:dyDescent="0.55000000000000004">
      <c r="A1551" s="125" t="s">
        <v>209</v>
      </c>
      <c r="B1551" s="125">
        <v>2021</v>
      </c>
      <c r="C1551" s="125" t="s">
        <v>166</v>
      </c>
      <c r="D1551" s="125">
        <v>140</v>
      </c>
      <c r="E1551" s="125">
        <v>132</v>
      </c>
      <c r="F1551" s="125">
        <v>94.3</v>
      </c>
      <c r="G1551" s="125">
        <v>140</v>
      </c>
      <c r="H1551" s="125">
        <v>132</v>
      </c>
      <c r="I1551" s="125">
        <v>94.3</v>
      </c>
      <c r="J1551" s="125">
        <v>105</v>
      </c>
      <c r="K1551" s="125">
        <v>99</v>
      </c>
      <c r="L1551" s="125">
        <v>94.3</v>
      </c>
      <c r="M1551" s="125">
        <v>151</v>
      </c>
      <c r="N1551" s="125">
        <v>146</v>
      </c>
      <c r="O1551" s="125">
        <v>96.7</v>
      </c>
      <c r="P1551" s="125">
        <v>1</v>
      </c>
      <c r="Q1551" s="125">
        <v>1</v>
      </c>
      <c r="R1551" s="125">
        <v>100</v>
      </c>
    </row>
    <row r="1552" spans="1:18" x14ac:dyDescent="0.55000000000000004">
      <c r="A1552" s="125" t="s">
        <v>210</v>
      </c>
      <c r="B1552" s="125">
        <v>2021</v>
      </c>
      <c r="C1552" s="125" t="s">
        <v>155</v>
      </c>
      <c r="D1552" s="125">
        <v>233</v>
      </c>
      <c r="E1552" s="125">
        <v>240</v>
      </c>
      <c r="F1552" s="125">
        <v>100</v>
      </c>
      <c r="G1552" s="125">
        <v>233</v>
      </c>
      <c r="H1552" s="125">
        <v>240</v>
      </c>
      <c r="I1552" s="125">
        <v>100</v>
      </c>
      <c r="J1552" s="125">
        <v>150</v>
      </c>
      <c r="K1552" s="125">
        <v>151</v>
      </c>
      <c r="L1552" s="125">
        <v>100</v>
      </c>
      <c r="M1552" s="125">
        <v>266</v>
      </c>
      <c r="N1552" s="125">
        <v>287</v>
      </c>
      <c r="O1552" s="125">
        <v>100</v>
      </c>
      <c r="P1552" s="125">
        <v>4</v>
      </c>
      <c r="Q1552" s="125">
        <v>0</v>
      </c>
      <c r="R1552" s="125">
        <v>0</v>
      </c>
    </row>
    <row r="1553" spans="1:18" x14ac:dyDescent="0.55000000000000004">
      <c r="A1553" s="125" t="s">
        <v>210</v>
      </c>
      <c r="B1553" s="125">
        <v>2021</v>
      </c>
      <c r="C1553" s="125" t="s">
        <v>156</v>
      </c>
      <c r="D1553" s="125">
        <v>233</v>
      </c>
      <c r="E1553" s="125">
        <v>241</v>
      </c>
      <c r="F1553" s="125">
        <v>100</v>
      </c>
      <c r="G1553" s="125">
        <v>233</v>
      </c>
      <c r="H1553" s="125">
        <v>241</v>
      </c>
      <c r="I1553" s="125">
        <v>100</v>
      </c>
      <c r="J1553" s="125">
        <v>150</v>
      </c>
      <c r="K1553" s="125">
        <v>152</v>
      </c>
      <c r="L1553" s="125">
        <v>100</v>
      </c>
      <c r="M1553" s="125">
        <v>266</v>
      </c>
      <c r="N1553" s="125">
        <v>267</v>
      </c>
      <c r="O1553" s="125">
        <v>100</v>
      </c>
      <c r="P1553" s="125">
        <v>4</v>
      </c>
      <c r="Q1553" s="125">
        <v>0</v>
      </c>
      <c r="R1553" s="125">
        <v>0</v>
      </c>
    </row>
    <row r="1554" spans="1:18" x14ac:dyDescent="0.55000000000000004">
      <c r="A1554" s="125" t="s">
        <v>210</v>
      </c>
      <c r="B1554" s="125">
        <v>2021</v>
      </c>
      <c r="C1554" s="125" t="s">
        <v>157</v>
      </c>
      <c r="D1554" s="125">
        <v>235</v>
      </c>
      <c r="E1554" s="125">
        <v>241</v>
      </c>
      <c r="F1554" s="125">
        <v>100</v>
      </c>
      <c r="G1554" s="125">
        <v>235</v>
      </c>
      <c r="H1554" s="125">
        <v>241</v>
      </c>
      <c r="I1554" s="125">
        <v>100</v>
      </c>
      <c r="J1554" s="125">
        <v>150</v>
      </c>
      <c r="K1554" s="125">
        <v>152</v>
      </c>
      <c r="L1554" s="125">
        <v>100</v>
      </c>
      <c r="M1554" s="125">
        <v>268</v>
      </c>
      <c r="N1554" s="125">
        <v>284</v>
      </c>
      <c r="O1554" s="125">
        <v>100</v>
      </c>
      <c r="P1554" s="125">
        <v>4</v>
      </c>
      <c r="Q1554" s="125">
        <v>0</v>
      </c>
      <c r="R1554" s="125">
        <v>0</v>
      </c>
    </row>
    <row r="1555" spans="1:18" x14ac:dyDescent="0.55000000000000004">
      <c r="A1555" s="125" t="s">
        <v>210</v>
      </c>
      <c r="B1555" s="125">
        <v>2021</v>
      </c>
      <c r="C1555" s="125" t="s">
        <v>158</v>
      </c>
      <c r="D1555" s="125">
        <v>235</v>
      </c>
      <c r="E1555" s="125">
        <v>243</v>
      </c>
      <c r="F1555" s="125">
        <v>100</v>
      </c>
      <c r="G1555" s="125">
        <v>235</v>
      </c>
      <c r="H1555" s="125">
        <v>243</v>
      </c>
      <c r="I1555" s="125">
        <v>100</v>
      </c>
      <c r="J1555" s="125">
        <v>150</v>
      </c>
      <c r="K1555" s="125">
        <v>152</v>
      </c>
      <c r="L1555" s="125">
        <v>100</v>
      </c>
      <c r="M1555" s="125">
        <v>269</v>
      </c>
      <c r="N1555" s="125">
        <v>270</v>
      </c>
      <c r="O1555" s="125">
        <v>100</v>
      </c>
      <c r="P1555" s="125">
        <v>4</v>
      </c>
      <c r="Q1555" s="125">
        <v>0</v>
      </c>
      <c r="R1555" s="125">
        <v>0</v>
      </c>
    </row>
    <row r="1556" spans="1:18" x14ac:dyDescent="0.55000000000000004">
      <c r="A1556" s="125" t="s">
        <v>210</v>
      </c>
      <c r="B1556" s="125">
        <v>2021</v>
      </c>
      <c r="C1556" s="125" t="s">
        <v>159</v>
      </c>
      <c r="D1556" s="125">
        <v>235</v>
      </c>
      <c r="E1556" s="125">
        <v>243</v>
      </c>
      <c r="F1556" s="125">
        <v>100</v>
      </c>
      <c r="G1556" s="125">
        <v>235</v>
      </c>
      <c r="H1556" s="125">
        <v>243</v>
      </c>
      <c r="I1556" s="125">
        <v>100</v>
      </c>
      <c r="J1556" s="125">
        <v>150</v>
      </c>
      <c r="K1556" s="125">
        <v>152</v>
      </c>
      <c r="L1556" s="125">
        <v>100</v>
      </c>
      <c r="M1556" s="125">
        <v>269</v>
      </c>
      <c r="N1556" s="125">
        <v>264</v>
      </c>
      <c r="O1556" s="125">
        <v>98.1</v>
      </c>
      <c r="P1556" s="125">
        <v>4</v>
      </c>
      <c r="Q1556" s="125">
        <v>0</v>
      </c>
      <c r="R1556" s="125">
        <v>0</v>
      </c>
    </row>
    <row r="1557" spans="1:18" x14ac:dyDescent="0.55000000000000004">
      <c r="A1557" s="125" t="s">
        <v>210</v>
      </c>
      <c r="B1557" s="125">
        <v>2021</v>
      </c>
      <c r="C1557" s="125" t="s">
        <v>160</v>
      </c>
      <c r="D1557" s="125">
        <v>235</v>
      </c>
      <c r="E1557" s="125">
        <v>242</v>
      </c>
      <c r="F1557" s="125">
        <v>100</v>
      </c>
      <c r="G1557" s="125">
        <v>235</v>
      </c>
      <c r="H1557" s="125">
        <v>242</v>
      </c>
      <c r="I1557" s="125">
        <v>100</v>
      </c>
      <c r="J1557" s="125">
        <v>150</v>
      </c>
      <c r="K1557" s="125">
        <v>151</v>
      </c>
      <c r="L1557" s="125">
        <v>100</v>
      </c>
      <c r="M1557" s="125">
        <v>271</v>
      </c>
      <c r="N1557" s="125">
        <v>260</v>
      </c>
      <c r="O1557" s="125">
        <v>95.9</v>
      </c>
      <c r="P1557" s="125">
        <v>4</v>
      </c>
      <c r="Q1557" s="125">
        <v>0</v>
      </c>
      <c r="R1557" s="125">
        <v>0</v>
      </c>
    </row>
    <row r="1558" spans="1:18" x14ac:dyDescent="0.55000000000000004">
      <c r="A1558" s="125" t="s">
        <v>210</v>
      </c>
      <c r="B1558" s="125">
        <v>2021</v>
      </c>
      <c r="C1558" s="125" t="s">
        <v>161</v>
      </c>
      <c r="D1558" s="125">
        <v>235</v>
      </c>
      <c r="E1558" s="125">
        <v>241</v>
      </c>
      <c r="F1558" s="125">
        <v>100</v>
      </c>
      <c r="G1558" s="125">
        <v>235</v>
      </c>
      <c r="H1558" s="125">
        <v>241</v>
      </c>
      <c r="I1558" s="125">
        <v>100</v>
      </c>
      <c r="J1558" s="125">
        <v>150</v>
      </c>
      <c r="K1558" s="125">
        <v>150</v>
      </c>
      <c r="L1558" s="125">
        <v>100</v>
      </c>
      <c r="M1558" s="125">
        <v>272</v>
      </c>
      <c r="N1558" s="125">
        <v>272</v>
      </c>
      <c r="O1558" s="125">
        <v>100</v>
      </c>
      <c r="P1558" s="125">
        <v>4</v>
      </c>
      <c r="Q1558" s="125">
        <v>0</v>
      </c>
      <c r="R1558" s="125">
        <v>0</v>
      </c>
    </row>
    <row r="1559" spans="1:18" x14ac:dyDescent="0.55000000000000004">
      <c r="A1559" s="125" t="s">
        <v>210</v>
      </c>
      <c r="B1559" s="125">
        <v>2021</v>
      </c>
      <c r="C1559" s="125" t="s">
        <v>162</v>
      </c>
      <c r="D1559" s="125">
        <v>235</v>
      </c>
      <c r="E1559" s="125">
        <v>240</v>
      </c>
      <c r="F1559" s="125">
        <v>100</v>
      </c>
      <c r="G1559" s="125">
        <v>235</v>
      </c>
      <c r="H1559" s="125">
        <v>240</v>
      </c>
      <c r="I1559" s="125">
        <v>100</v>
      </c>
      <c r="J1559" s="125">
        <v>150</v>
      </c>
      <c r="K1559" s="125">
        <v>152</v>
      </c>
      <c r="L1559" s="125">
        <v>100</v>
      </c>
      <c r="M1559" s="125">
        <v>273</v>
      </c>
      <c r="N1559" s="125">
        <v>265</v>
      </c>
      <c r="O1559" s="125">
        <v>97.1</v>
      </c>
      <c r="P1559" s="125">
        <v>4</v>
      </c>
      <c r="Q1559" s="125">
        <v>0</v>
      </c>
      <c r="R1559" s="125">
        <v>0</v>
      </c>
    </row>
    <row r="1560" spans="1:18" x14ac:dyDescent="0.55000000000000004">
      <c r="A1560" s="125" t="s">
        <v>210</v>
      </c>
      <c r="B1560" s="125">
        <v>2021</v>
      </c>
      <c r="C1560" s="125" t="s">
        <v>163</v>
      </c>
      <c r="D1560" s="125">
        <v>235</v>
      </c>
      <c r="E1560" s="125">
        <v>238</v>
      </c>
      <c r="F1560" s="125">
        <v>100</v>
      </c>
      <c r="G1560" s="125">
        <v>235</v>
      </c>
      <c r="H1560" s="125">
        <v>238</v>
      </c>
      <c r="I1560" s="125">
        <v>100</v>
      </c>
      <c r="J1560" s="125">
        <v>150</v>
      </c>
      <c r="K1560" s="125">
        <v>152</v>
      </c>
      <c r="L1560" s="125">
        <v>100</v>
      </c>
      <c r="M1560" s="125">
        <v>273</v>
      </c>
      <c r="N1560" s="125">
        <v>270</v>
      </c>
      <c r="O1560" s="125">
        <v>98.9</v>
      </c>
      <c r="P1560" s="125">
        <v>4</v>
      </c>
      <c r="Q1560" s="125">
        <v>0</v>
      </c>
      <c r="R1560" s="125">
        <v>0</v>
      </c>
    </row>
    <row r="1561" spans="1:18" x14ac:dyDescent="0.55000000000000004">
      <c r="A1561" s="125" t="s">
        <v>210</v>
      </c>
      <c r="B1561" s="125">
        <v>2021</v>
      </c>
      <c r="C1561" s="125" t="s">
        <v>164</v>
      </c>
      <c r="D1561" s="125">
        <v>235</v>
      </c>
      <c r="E1561" s="125">
        <v>234</v>
      </c>
      <c r="F1561" s="125">
        <v>99.6</v>
      </c>
      <c r="G1561" s="125">
        <v>235</v>
      </c>
      <c r="H1561" s="125">
        <v>234</v>
      </c>
      <c r="I1561" s="125">
        <v>99.6</v>
      </c>
      <c r="J1561" s="125">
        <v>150</v>
      </c>
      <c r="K1561" s="125">
        <v>150</v>
      </c>
      <c r="L1561" s="125">
        <v>100</v>
      </c>
      <c r="M1561" s="125">
        <v>273</v>
      </c>
      <c r="N1561" s="125">
        <v>269</v>
      </c>
      <c r="O1561" s="125">
        <v>98.5</v>
      </c>
      <c r="P1561" s="125">
        <v>4</v>
      </c>
      <c r="Q1561" s="125">
        <v>0</v>
      </c>
      <c r="R1561" s="125">
        <v>0</v>
      </c>
    </row>
    <row r="1562" spans="1:18" x14ac:dyDescent="0.55000000000000004">
      <c r="A1562" s="125" t="s">
        <v>210</v>
      </c>
      <c r="B1562" s="125">
        <v>2021</v>
      </c>
      <c r="C1562" s="125" t="s">
        <v>165</v>
      </c>
      <c r="D1562" s="125">
        <v>236</v>
      </c>
      <c r="E1562" s="125">
        <v>236</v>
      </c>
      <c r="F1562" s="125">
        <v>100</v>
      </c>
      <c r="G1562" s="125">
        <v>236</v>
      </c>
      <c r="H1562" s="125">
        <v>236</v>
      </c>
      <c r="I1562" s="125">
        <v>100</v>
      </c>
      <c r="J1562" s="125">
        <v>150</v>
      </c>
      <c r="K1562" s="125">
        <v>151</v>
      </c>
      <c r="L1562" s="125">
        <v>100</v>
      </c>
      <c r="M1562" s="125">
        <v>274</v>
      </c>
      <c r="N1562" s="125">
        <v>270</v>
      </c>
      <c r="O1562" s="125">
        <v>98.5</v>
      </c>
      <c r="P1562" s="125">
        <v>4</v>
      </c>
      <c r="Q1562" s="125">
        <v>0</v>
      </c>
      <c r="R1562" s="125">
        <v>0</v>
      </c>
    </row>
    <row r="1563" spans="1:18" x14ac:dyDescent="0.55000000000000004">
      <c r="A1563" s="125" t="s">
        <v>210</v>
      </c>
      <c r="B1563" s="125">
        <v>2021</v>
      </c>
      <c r="C1563" s="125" t="s">
        <v>166</v>
      </c>
      <c r="D1563" s="125">
        <v>236</v>
      </c>
      <c r="E1563" s="125">
        <v>234</v>
      </c>
      <c r="F1563" s="125">
        <v>99.2</v>
      </c>
      <c r="G1563" s="125">
        <v>236</v>
      </c>
      <c r="H1563" s="125">
        <v>234</v>
      </c>
      <c r="I1563" s="125">
        <v>99.2</v>
      </c>
      <c r="J1563" s="125">
        <v>150</v>
      </c>
      <c r="K1563" s="125">
        <v>151</v>
      </c>
      <c r="L1563" s="125">
        <v>100</v>
      </c>
      <c r="M1563" s="125">
        <v>274</v>
      </c>
      <c r="N1563" s="125">
        <v>268</v>
      </c>
      <c r="O1563" s="125">
        <v>97.8</v>
      </c>
      <c r="P1563" s="125">
        <v>4</v>
      </c>
      <c r="Q1563" s="125">
        <v>0</v>
      </c>
      <c r="R1563" s="125">
        <v>0</v>
      </c>
    </row>
    <row r="1564" spans="1:18" x14ac:dyDescent="0.55000000000000004">
      <c r="A1564" s="125" t="s">
        <v>211</v>
      </c>
      <c r="B1564" s="125">
        <v>2021</v>
      </c>
      <c r="C1564" s="125" t="s">
        <v>155</v>
      </c>
      <c r="D1564" s="125">
        <v>102</v>
      </c>
      <c r="E1564" s="125">
        <v>102</v>
      </c>
      <c r="F1564" s="125">
        <v>100</v>
      </c>
      <c r="G1564" s="125">
        <v>102</v>
      </c>
      <c r="H1564" s="125">
        <v>102</v>
      </c>
      <c r="I1564" s="125">
        <v>100</v>
      </c>
      <c r="J1564" s="125">
        <v>80</v>
      </c>
      <c r="K1564" s="125">
        <v>81</v>
      </c>
      <c r="L1564" s="125">
        <v>100</v>
      </c>
      <c r="M1564" s="125">
        <v>103</v>
      </c>
      <c r="N1564" s="125">
        <v>102</v>
      </c>
      <c r="O1564" s="125">
        <v>99</v>
      </c>
      <c r="P1564" s="125">
        <v>4</v>
      </c>
      <c r="Q1564" s="125">
        <v>0</v>
      </c>
      <c r="R1564" s="125">
        <v>0</v>
      </c>
    </row>
    <row r="1565" spans="1:18" x14ac:dyDescent="0.55000000000000004">
      <c r="A1565" s="125" t="s">
        <v>211</v>
      </c>
      <c r="B1565" s="125">
        <v>2021</v>
      </c>
      <c r="C1565" s="125" t="s">
        <v>156</v>
      </c>
      <c r="D1565" s="125">
        <v>102</v>
      </c>
      <c r="E1565" s="125">
        <v>102</v>
      </c>
      <c r="F1565" s="125">
        <v>100</v>
      </c>
      <c r="G1565" s="125">
        <v>102</v>
      </c>
      <c r="H1565" s="125">
        <v>102</v>
      </c>
      <c r="I1565" s="125">
        <v>100</v>
      </c>
      <c r="J1565" s="125">
        <v>80</v>
      </c>
      <c r="K1565" s="125">
        <v>80</v>
      </c>
      <c r="L1565" s="125">
        <v>100</v>
      </c>
      <c r="M1565" s="125">
        <v>103</v>
      </c>
      <c r="N1565" s="125">
        <v>101</v>
      </c>
      <c r="O1565" s="125">
        <v>98.1</v>
      </c>
      <c r="P1565" s="125">
        <v>4</v>
      </c>
      <c r="Q1565" s="125">
        <v>0</v>
      </c>
      <c r="R1565" s="125">
        <v>0</v>
      </c>
    </row>
    <row r="1566" spans="1:18" x14ac:dyDescent="0.55000000000000004">
      <c r="A1566" s="125" t="s">
        <v>211</v>
      </c>
      <c r="B1566" s="125">
        <v>2021</v>
      </c>
      <c r="C1566" s="125" t="s">
        <v>157</v>
      </c>
      <c r="D1566" s="125">
        <v>102</v>
      </c>
      <c r="E1566" s="125">
        <v>101</v>
      </c>
      <c r="F1566" s="125">
        <v>99</v>
      </c>
      <c r="G1566" s="125">
        <v>102</v>
      </c>
      <c r="H1566" s="125">
        <v>101</v>
      </c>
      <c r="I1566" s="125">
        <v>99</v>
      </c>
      <c r="J1566" s="125">
        <v>80</v>
      </c>
      <c r="K1566" s="125">
        <v>81</v>
      </c>
      <c r="L1566" s="125">
        <v>100</v>
      </c>
      <c r="M1566" s="125">
        <v>103</v>
      </c>
      <c r="N1566" s="125">
        <v>103</v>
      </c>
      <c r="O1566" s="125">
        <v>100</v>
      </c>
      <c r="P1566" s="125">
        <v>4</v>
      </c>
      <c r="Q1566" s="125">
        <v>0</v>
      </c>
      <c r="R1566" s="125">
        <v>0</v>
      </c>
    </row>
    <row r="1567" spans="1:18" x14ac:dyDescent="0.55000000000000004">
      <c r="A1567" s="125" t="s">
        <v>211</v>
      </c>
      <c r="B1567" s="125">
        <v>2021</v>
      </c>
      <c r="C1567" s="125" t="s">
        <v>158</v>
      </c>
      <c r="D1567" s="125">
        <v>103</v>
      </c>
      <c r="E1567" s="125">
        <v>99</v>
      </c>
      <c r="F1567" s="125">
        <v>96.1</v>
      </c>
      <c r="G1567" s="125">
        <v>103</v>
      </c>
      <c r="H1567" s="125">
        <v>99</v>
      </c>
      <c r="I1567" s="125">
        <v>96.1</v>
      </c>
      <c r="J1567" s="125">
        <v>81</v>
      </c>
      <c r="K1567" s="125">
        <v>75</v>
      </c>
      <c r="L1567" s="125">
        <v>92.6</v>
      </c>
      <c r="M1567" s="125">
        <v>104</v>
      </c>
      <c r="N1567" s="125">
        <v>104</v>
      </c>
      <c r="O1567" s="125">
        <v>100</v>
      </c>
      <c r="P1567" s="125">
        <v>4</v>
      </c>
      <c r="Q1567" s="125">
        <v>0</v>
      </c>
      <c r="R1567" s="125">
        <v>0</v>
      </c>
    </row>
    <row r="1568" spans="1:18" x14ac:dyDescent="0.55000000000000004">
      <c r="A1568" s="125" t="s">
        <v>211</v>
      </c>
      <c r="B1568" s="125">
        <v>2021</v>
      </c>
      <c r="C1568" s="125" t="s">
        <v>159</v>
      </c>
      <c r="D1568" s="125">
        <v>103</v>
      </c>
      <c r="E1568" s="125">
        <v>97</v>
      </c>
      <c r="F1568" s="125">
        <v>94.2</v>
      </c>
      <c r="G1568" s="125">
        <v>103</v>
      </c>
      <c r="H1568" s="125">
        <v>97</v>
      </c>
      <c r="I1568" s="125">
        <v>94.2</v>
      </c>
      <c r="J1568" s="125">
        <v>81</v>
      </c>
      <c r="K1568" s="125">
        <v>80</v>
      </c>
      <c r="L1568" s="125">
        <v>98.8</v>
      </c>
      <c r="M1568" s="125">
        <v>104</v>
      </c>
      <c r="N1568" s="125">
        <v>98</v>
      </c>
      <c r="O1568" s="125">
        <v>94.2</v>
      </c>
      <c r="P1568" s="125">
        <v>4</v>
      </c>
      <c r="Q1568" s="125">
        <v>0</v>
      </c>
      <c r="R1568" s="125">
        <v>0</v>
      </c>
    </row>
    <row r="1569" spans="1:18" x14ac:dyDescent="0.55000000000000004">
      <c r="A1569" s="125" t="s">
        <v>211</v>
      </c>
      <c r="B1569" s="125">
        <v>2021</v>
      </c>
      <c r="C1569" s="125" t="s">
        <v>160</v>
      </c>
      <c r="D1569" s="125">
        <v>103</v>
      </c>
      <c r="E1569" s="125">
        <v>98</v>
      </c>
      <c r="F1569" s="125">
        <v>95.1</v>
      </c>
      <c r="G1569" s="125">
        <v>103</v>
      </c>
      <c r="H1569" s="125">
        <v>98</v>
      </c>
      <c r="I1569" s="125">
        <v>95.1</v>
      </c>
      <c r="J1569" s="125">
        <v>81</v>
      </c>
      <c r="K1569" s="125">
        <v>79</v>
      </c>
      <c r="L1569" s="125">
        <v>97.5</v>
      </c>
      <c r="M1569" s="125">
        <v>104</v>
      </c>
      <c r="N1569" s="125">
        <v>98</v>
      </c>
      <c r="O1569" s="125">
        <v>94.2</v>
      </c>
      <c r="P1569" s="125">
        <v>4</v>
      </c>
      <c r="Q1569" s="125">
        <v>0</v>
      </c>
      <c r="R1569" s="125">
        <v>0</v>
      </c>
    </row>
    <row r="1570" spans="1:18" x14ac:dyDescent="0.55000000000000004">
      <c r="A1570" s="125" t="s">
        <v>211</v>
      </c>
      <c r="B1570" s="125">
        <v>2021</v>
      </c>
      <c r="C1570" s="125" t="s">
        <v>161</v>
      </c>
      <c r="D1570" s="125">
        <v>103</v>
      </c>
      <c r="E1570" s="125">
        <v>94</v>
      </c>
      <c r="F1570" s="125">
        <v>91.3</v>
      </c>
      <c r="G1570" s="125">
        <v>103</v>
      </c>
      <c r="H1570" s="125">
        <v>94</v>
      </c>
      <c r="I1570" s="125">
        <v>91.3</v>
      </c>
      <c r="J1570" s="125">
        <v>81</v>
      </c>
      <c r="K1570" s="125">
        <v>76</v>
      </c>
      <c r="L1570" s="125">
        <v>93.8</v>
      </c>
      <c r="M1570" s="125">
        <v>104</v>
      </c>
      <c r="N1570" s="125">
        <v>96</v>
      </c>
      <c r="O1570" s="125">
        <v>92.3</v>
      </c>
      <c r="P1570" s="125">
        <v>4</v>
      </c>
      <c r="Q1570" s="125">
        <v>1</v>
      </c>
      <c r="R1570" s="125">
        <v>25</v>
      </c>
    </row>
    <row r="1571" spans="1:18" x14ac:dyDescent="0.55000000000000004">
      <c r="A1571" s="125" t="s">
        <v>211</v>
      </c>
      <c r="B1571" s="125">
        <v>2021</v>
      </c>
      <c r="C1571" s="125" t="s">
        <v>162</v>
      </c>
      <c r="D1571" s="125">
        <v>103</v>
      </c>
      <c r="E1571" s="125">
        <v>94</v>
      </c>
      <c r="F1571" s="125">
        <v>91.3</v>
      </c>
      <c r="G1571" s="125">
        <v>103</v>
      </c>
      <c r="H1571" s="125">
        <v>94</v>
      </c>
      <c r="I1571" s="125">
        <v>91.3</v>
      </c>
      <c r="J1571" s="125">
        <v>81</v>
      </c>
      <c r="K1571" s="125">
        <v>75</v>
      </c>
      <c r="L1571" s="125">
        <v>92.6</v>
      </c>
      <c r="M1571" s="125">
        <v>104</v>
      </c>
      <c r="N1571" s="125">
        <v>96</v>
      </c>
      <c r="O1571" s="125">
        <v>92.3</v>
      </c>
      <c r="P1571" s="125">
        <v>4</v>
      </c>
      <c r="Q1571" s="125">
        <v>0</v>
      </c>
      <c r="R1571" s="125">
        <v>0</v>
      </c>
    </row>
    <row r="1572" spans="1:18" x14ac:dyDescent="0.55000000000000004">
      <c r="A1572" s="125" t="s">
        <v>211</v>
      </c>
      <c r="B1572" s="125">
        <v>2021</v>
      </c>
      <c r="C1572" s="125" t="s">
        <v>163</v>
      </c>
      <c r="D1572" s="125">
        <v>107</v>
      </c>
      <c r="E1572" s="125">
        <v>94</v>
      </c>
      <c r="F1572" s="125">
        <v>87.9</v>
      </c>
      <c r="G1572" s="125">
        <v>107</v>
      </c>
      <c r="H1572" s="125">
        <v>94</v>
      </c>
      <c r="I1572" s="125">
        <v>87.9</v>
      </c>
      <c r="J1572" s="125">
        <v>81</v>
      </c>
      <c r="K1572" s="125">
        <v>75</v>
      </c>
      <c r="L1572" s="125">
        <v>92.6</v>
      </c>
      <c r="M1572" s="125">
        <v>108</v>
      </c>
      <c r="N1572" s="125">
        <v>94</v>
      </c>
      <c r="O1572" s="125">
        <v>87</v>
      </c>
      <c r="P1572" s="125">
        <v>4</v>
      </c>
      <c r="Q1572" s="125">
        <v>0</v>
      </c>
      <c r="R1572" s="125">
        <v>0</v>
      </c>
    </row>
    <row r="1573" spans="1:18" x14ac:dyDescent="0.55000000000000004">
      <c r="A1573" s="125" t="s">
        <v>211</v>
      </c>
      <c r="B1573" s="125">
        <v>2021</v>
      </c>
      <c r="C1573" s="125" t="s">
        <v>164</v>
      </c>
      <c r="D1573" s="125">
        <v>110</v>
      </c>
      <c r="E1573" s="125">
        <v>95</v>
      </c>
      <c r="F1573" s="125">
        <v>86.4</v>
      </c>
      <c r="G1573" s="125">
        <v>110</v>
      </c>
      <c r="H1573" s="125">
        <v>95</v>
      </c>
      <c r="I1573" s="125">
        <v>86.4</v>
      </c>
      <c r="J1573" s="125">
        <v>81</v>
      </c>
      <c r="K1573" s="125">
        <v>72</v>
      </c>
      <c r="L1573" s="125">
        <v>88.9</v>
      </c>
      <c r="M1573" s="125">
        <v>112</v>
      </c>
      <c r="N1573" s="125">
        <v>95</v>
      </c>
      <c r="O1573" s="125">
        <v>84.8</v>
      </c>
      <c r="P1573" s="125">
        <v>4</v>
      </c>
      <c r="Q1573" s="125">
        <v>0</v>
      </c>
      <c r="R1573" s="125">
        <v>0</v>
      </c>
    </row>
    <row r="1574" spans="1:18" x14ac:dyDescent="0.55000000000000004">
      <c r="A1574" s="125" t="s">
        <v>211</v>
      </c>
      <c r="B1574" s="125">
        <v>2021</v>
      </c>
      <c r="C1574" s="125" t="s">
        <v>165</v>
      </c>
      <c r="D1574" s="125">
        <v>112</v>
      </c>
      <c r="E1574" s="125">
        <v>91</v>
      </c>
      <c r="F1574" s="125">
        <v>81.3</v>
      </c>
      <c r="G1574" s="125">
        <v>112</v>
      </c>
      <c r="H1574" s="125">
        <v>91</v>
      </c>
      <c r="I1574" s="125">
        <v>81.3</v>
      </c>
      <c r="J1574" s="125">
        <v>81</v>
      </c>
      <c r="K1574" s="125">
        <v>73</v>
      </c>
      <c r="L1574" s="125">
        <v>90.1</v>
      </c>
      <c r="M1574" s="125">
        <v>114</v>
      </c>
      <c r="N1574" s="125">
        <v>95</v>
      </c>
      <c r="O1574" s="125">
        <v>83.3</v>
      </c>
      <c r="P1574" s="125">
        <v>4</v>
      </c>
      <c r="Q1574" s="125">
        <v>0</v>
      </c>
      <c r="R1574" s="125">
        <v>0</v>
      </c>
    </row>
    <row r="1575" spans="1:18" x14ac:dyDescent="0.55000000000000004">
      <c r="A1575" s="125" t="s">
        <v>211</v>
      </c>
      <c r="B1575" s="125">
        <v>2021</v>
      </c>
      <c r="C1575" s="125" t="s">
        <v>166</v>
      </c>
      <c r="D1575" s="125">
        <v>117</v>
      </c>
      <c r="E1575" s="125">
        <v>98</v>
      </c>
      <c r="F1575" s="125">
        <v>83.8</v>
      </c>
      <c r="G1575" s="125">
        <v>117</v>
      </c>
      <c r="H1575" s="125">
        <v>98</v>
      </c>
      <c r="I1575" s="125">
        <v>83.8</v>
      </c>
      <c r="J1575" s="125">
        <v>84</v>
      </c>
      <c r="K1575" s="125">
        <v>73</v>
      </c>
      <c r="L1575" s="125">
        <v>86.9</v>
      </c>
      <c r="M1575" s="125">
        <v>118</v>
      </c>
      <c r="N1575" s="125">
        <v>98</v>
      </c>
      <c r="O1575" s="125">
        <v>83.1</v>
      </c>
      <c r="P1575" s="125">
        <v>4</v>
      </c>
      <c r="Q1575" s="125">
        <v>0</v>
      </c>
      <c r="R1575" s="125">
        <v>0</v>
      </c>
    </row>
    <row r="1576" spans="1:18" x14ac:dyDescent="0.55000000000000004">
      <c r="A1576" s="125" t="s">
        <v>212</v>
      </c>
      <c r="B1576" s="125">
        <v>2021</v>
      </c>
      <c r="C1576" s="125" t="s">
        <v>155</v>
      </c>
      <c r="D1576" s="125">
        <v>235</v>
      </c>
      <c r="E1576" s="125">
        <v>225</v>
      </c>
      <c r="F1576" s="125">
        <v>95.7</v>
      </c>
      <c r="G1576" s="125">
        <v>235</v>
      </c>
      <c r="H1576" s="125">
        <v>225</v>
      </c>
      <c r="I1576" s="125">
        <v>95.7</v>
      </c>
      <c r="J1576" s="125">
        <v>198</v>
      </c>
      <c r="K1576" s="125">
        <v>191</v>
      </c>
      <c r="L1576" s="125">
        <v>96.5</v>
      </c>
      <c r="M1576" s="125">
        <v>239</v>
      </c>
      <c r="N1576" s="125">
        <v>237</v>
      </c>
      <c r="O1576" s="125">
        <v>99.2</v>
      </c>
      <c r="P1576" s="125">
        <v>19</v>
      </c>
      <c r="Q1576" s="125">
        <v>4</v>
      </c>
      <c r="R1576" s="125">
        <v>21.1</v>
      </c>
    </row>
    <row r="1577" spans="1:18" x14ac:dyDescent="0.55000000000000004">
      <c r="A1577" s="125" t="s">
        <v>212</v>
      </c>
      <c r="B1577" s="125">
        <v>2021</v>
      </c>
      <c r="C1577" s="125" t="s">
        <v>156</v>
      </c>
      <c r="D1577" s="125">
        <v>236</v>
      </c>
      <c r="E1577" s="125">
        <v>224</v>
      </c>
      <c r="F1577" s="125">
        <v>94.9</v>
      </c>
      <c r="G1577" s="125">
        <v>236</v>
      </c>
      <c r="H1577" s="125">
        <v>224</v>
      </c>
      <c r="I1577" s="125">
        <v>94.9</v>
      </c>
      <c r="J1577" s="125">
        <v>198</v>
      </c>
      <c r="K1577" s="125">
        <v>191</v>
      </c>
      <c r="L1577" s="125">
        <v>96.5</v>
      </c>
      <c r="M1577" s="125">
        <v>241</v>
      </c>
      <c r="N1577" s="125">
        <v>237</v>
      </c>
      <c r="O1577" s="125">
        <v>98.3</v>
      </c>
      <c r="P1577" s="125">
        <v>19</v>
      </c>
      <c r="Q1577" s="125">
        <v>5</v>
      </c>
      <c r="R1577" s="125">
        <v>26.3</v>
      </c>
    </row>
    <row r="1578" spans="1:18" x14ac:dyDescent="0.55000000000000004">
      <c r="A1578" s="125" t="s">
        <v>212</v>
      </c>
      <c r="B1578" s="125">
        <v>2021</v>
      </c>
      <c r="C1578" s="125" t="s">
        <v>157</v>
      </c>
      <c r="D1578" s="125">
        <v>239</v>
      </c>
      <c r="E1578" s="125">
        <v>225</v>
      </c>
      <c r="F1578" s="125">
        <v>94.1</v>
      </c>
      <c r="G1578" s="125">
        <v>239</v>
      </c>
      <c r="H1578" s="125">
        <v>225</v>
      </c>
      <c r="I1578" s="125">
        <v>94.1</v>
      </c>
      <c r="J1578" s="125">
        <v>200</v>
      </c>
      <c r="K1578" s="125">
        <v>191</v>
      </c>
      <c r="L1578" s="125">
        <v>95.5</v>
      </c>
      <c r="M1578" s="125">
        <v>244</v>
      </c>
      <c r="N1578" s="125">
        <v>241</v>
      </c>
      <c r="O1578" s="125">
        <v>98.8</v>
      </c>
      <c r="P1578" s="125">
        <v>19</v>
      </c>
      <c r="Q1578" s="125">
        <v>4</v>
      </c>
      <c r="R1578" s="125">
        <v>21.1</v>
      </c>
    </row>
    <row r="1579" spans="1:18" x14ac:dyDescent="0.55000000000000004">
      <c r="A1579" s="125" t="s">
        <v>212</v>
      </c>
      <c r="B1579" s="125">
        <v>2021</v>
      </c>
      <c r="C1579" s="125" t="s">
        <v>158</v>
      </c>
      <c r="D1579" s="125">
        <v>244</v>
      </c>
      <c r="E1579" s="125">
        <v>230</v>
      </c>
      <c r="F1579" s="125">
        <v>94.3</v>
      </c>
      <c r="G1579" s="125">
        <v>244</v>
      </c>
      <c r="H1579" s="125">
        <v>230</v>
      </c>
      <c r="I1579" s="125">
        <v>94.3</v>
      </c>
      <c r="J1579" s="125">
        <v>204</v>
      </c>
      <c r="K1579" s="125">
        <v>194</v>
      </c>
      <c r="L1579" s="125">
        <v>95.1</v>
      </c>
      <c r="M1579" s="125">
        <v>249</v>
      </c>
      <c r="N1579" s="125">
        <v>244</v>
      </c>
      <c r="O1579" s="125">
        <v>98</v>
      </c>
      <c r="P1579" s="125">
        <v>19</v>
      </c>
      <c r="Q1579" s="125">
        <v>3</v>
      </c>
      <c r="R1579" s="125">
        <v>15.8</v>
      </c>
    </row>
    <row r="1580" spans="1:18" x14ac:dyDescent="0.55000000000000004">
      <c r="A1580" s="125" t="s">
        <v>212</v>
      </c>
      <c r="B1580" s="125">
        <v>2021</v>
      </c>
      <c r="C1580" s="125" t="s">
        <v>159</v>
      </c>
      <c r="D1580" s="125">
        <v>246</v>
      </c>
      <c r="E1580" s="125">
        <v>232</v>
      </c>
      <c r="F1580" s="125">
        <v>94.3</v>
      </c>
      <c r="G1580" s="125">
        <v>246</v>
      </c>
      <c r="H1580" s="125">
        <v>232</v>
      </c>
      <c r="I1580" s="125">
        <v>94.3</v>
      </c>
      <c r="J1580" s="125">
        <v>205</v>
      </c>
      <c r="K1580" s="125">
        <v>193</v>
      </c>
      <c r="L1580" s="125">
        <v>94.1</v>
      </c>
      <c r="M1580" s="125">
        <v>251</v>
      </c>
      <c r="N1580" s="125">
        <v>242</v>
      </c>
      <c r="O1580" s="125">
        <v>96.4</v>
      </c>
      <c r="P1580" s="125">
        <v>19</v>
      </c>
      <c r="Q1580" s="125">
        <v>3</v>
      </c>
      <c r="R1580" s="125">
        <v>15.8</v>
      </c>
    </row>
    <row r="1581" spans="1:18" x14ac:dyDescent="0.55000000000000004">
      <c r="A1581" s="125" t="s">
        <v>212</v>
      </c>
      <c r="B1581" s="125">
        <v>2021</v>
      </c>
      <c r="C1581" s="125" t="s">
        <v>160</v>
      </c>
      <c r="D1581" s="125">
        <v>246</v>
      </c>
      <c r="E1581" s="125">
        <v>233</v>
      </c>
      <c r="F1581" s="125">
        <v>94.7</v>
      </c>
      <c r="G1581" s="125">
        <v>246</v>
      </c>
      <c r="H1581" s="125">
        <v>233</v>
      </c>
      <c r="I1581" s="125">
        <v>94.7</v>
      </c>
      <c r="J1581" s="125">
        <v>205</v>
      </c>
      <c r="K1581" s="125">
        <v>192</v>
      </c>
      <c r="L1581" s="125">
        <v>93.7</v>
      </c>
      <c r="M1581" s="125">
        <v>251</v>
      </c>
      <c r="N1581" s="125">
        <v>244</v>
      </c>
      <c r="O1581" s="125">
        <v>97.2</v>
      </c>
      <c r="P1581" s="125">
        <v>19</v>
      </c>
      <c r="Q1581" s="125">
        <v>3</v>
      </c>
      <c r="R1581" s="125">
        <v>15.8</v>
      </c>
    </row>
    <row r="1582" spans="1:18" x14ac:dyDescent="0.55000000000000004">
      <c r="A1582" s="125" t="s">
        <v>212</v>
      </c>
      <c r="B1582" s="125">
        <v>2021</v>
      </c>
      <c r="C1582" s="125" t="s">
        <v>161</v>
      </c>
      <c r="D1582" s="125">
        <v>246</v>
      </c>
      <c r="E1582" s="125">
        <v>236</v>
      </c>
      <c r="F1582" s="125">
        <v>95.9</v>
      </c>
      <c r="G1582" s="125">
        <v>246</v>
      </c>
      <c r="H1582" s="125">
        <v>236</v>
      </c>
      <c r="I1582" s="125">
        <v>95.9</v>
      </c>
      <c r="J1582" s="125">
        <v>205</v>
      </c>
      <c r="K1582" s="125">
        <v>193</v>
      </c>
      <c r="L1582" s="125">
        <v>94.1</v>
      </c>
      <c r="M1582" s="125">
        <v>251</v>
      </c>
      <c r="N1582" s="125">
        <v>247</v>
      </c>
      <c r="O1582" s="125">
        <v>98.4</v>
      </c>
      <c r="P1582" s="125">
        <v>19</v>
      </c>
      <c r="Q1582" s="125">
        <v>3</v>
      </c>
      <c r="R1582" s="125">
        <v>15.8</v>
      </c>
    </row>
    <row r="1583" spans="1:18" x14ac:dyDescent="0.55000000000000004">
      <c r="A1583" s="125" t="s">
        <v>212</v>
      </c>
      <c r="B1583" s="125">
        <v>2021</v>
      </c>
      <c r="C1583" s="125" t="s">
        <v>162</v>
      </c>
      <c r="D1583" s="125">
        <v>246</v>
      </c>
      <c r="E1583" s="125">
        <v>236</v>
      </c>
      <c r="F1583" s="125">
        <v>95.9</v>
      </c>
      <c r="G1583" s="125">
        <v>246</v>
      </c>
      <c r="H1583" s="125">
        <v>236</v>
      </c>
      <c r="I1583" s="125">
        <v>95.9</v>
      </c>
      <c r="J1583" s="125">
        <v>205</v>
      </c>
      <c r="K1583" s="125">
        <v>194</v>
      </c>
      <c r="L1583" s="125">
        <v>94.6</v>
      </c>
      <c r="M1583" s="125">
        <v>251</v>
      </c>
      <c r="N1583" s="125">
        <v>248</v>
      </c>
      <c r="O1583" s="125">
        <v>98.8</v>
      </c>
      <c r="P1583" s="125">
        <v>19</v>
      </c>
      <c r="Q1583" s="125">
        <v>3</v>
      </c>
      <c r="R1583" s="125">
        <v>15.8</v>
      </c>
    </row>
    <row r="1584" spans="1:18" x14ac:dyDescent="0.55000000000000004">
      <c r="A1584" s="125" t="s">
        <v>212</v>
      </c>
      <c r="B1584" s="125">
        <v>2021</v>
      </c>
      <c r="C1584" s="125" t="s">
        <v>163</v>
      </c>
      <c r="D1584" s="125">
        <v>246</v>
      </c>
      <c r="E1584" s="125">
        <v>237</v>
      </c>
      <c r="F1584" s="125">
        <v>96.3</v>
      </c>
      <c r="G1584" s="125">
        <v>246</v>
      </c>
      <c r="H1584" s="125">
        <v>237</v>
      </c>
      <c r="I1584" s="125">
        <v>96.3</v>
      </c>
      <c r="J1584" s="125">
        <v>205</v>
      </c>
      <c r="K1584" s="125">
        <v>194</v>
      </c>
      <c r="L1584" s="125">
        <v>94.6</v>
      </c>
      <c r="M1584" s="125">
        <v>251</v>
      </c>
      <c r="N1584" s="125">
        <v>248</v>
      </c>
      <c r="O1584" s="125">
        <v>98.8</v>
      </c>
      <c r="P1584" s="125">
        <v>19</v>
      </c>
      <c r="Q1584" s="125">
        <v>1</v>
      </c>
      <c r="R1584" s="125">
        <v>5.3</v>
      </c>
    </row>
    <row r="1585" spans="1:18" x14ac:dyDescent="0.55000000000000004">
      <c r="A1585" s="125" t="s">
        <v>212</v>
      </c>
      <c r="B1585" s="125">
        <v>2021</v>
      </c>
      <c r="C1585" s="125" t="s">
        <v>164</v>
      </c>
      <c r="D1585" s="125">
        <v>246</v>
      </c>
      <c r="E1585" s="125">
        <v>237</v>
      </c>
      <c r="F1585" s="125">
        <v>96.3</v>
      </c>
      <c r="G1585" s="125">
        <v>246</v>
      </c>
      <c r="H1585" s="125">
        <v>237</v>
      </c>
      <c r="I1585" s="125">
        <v>96.3</v>
      </c>
      <c r="J1585" s="125">
        <v>205</v>
      </c>
      <c r="K1585" s="125">
        <v>194</v>
      </c>
      <c r="L1585" s="125">
        <v>94.6</v>
      </c>
      <c r="M1585" s="125">
        <v>251</v>
      </c>
      <c r="N1585" s="125">
        <v>248</v>
      </c>
      <c r="O1585" s="125">
        <v>98.8</v>
      </c>
      <c r="P1585" s="125">
        <v>19</v>
      </c>
      <c r="Q1585" s="125">
        <v>4</v>
      </c>
      <c r="R1585" s="125">
        <v>21.1</v>
      </c>
    </row>
    <row r="1586" spans="1:18" x14ac:dyDescent="0.55000000000000004">
      <c r="A1586" s="125" t="s">
        <v>212</v>
      </c>
      <c r="B1586" s="125">
        <v>2021</v>
      </c>
      <c r="C1586" s="125" t="s">
        <v>165</v>
      </c>
      <c r="D1586" s="125">
        <v>246</v>
      </c>
      <c r="E1586" s="125">
        <v>236</v>
      </c>
      <c r="F1586" s="125">
        <v>95.9</v>
      </c>
      <c r="G1586" s="125">
        <v>246</v>
      </c>
      <c r="H1586" s="125">
        <v>236</v>
      </c>
      <c r="I1586" s="125">
        <v>95.9</v>
      </c>
      <c r="J1586" s="125">
        <v>205</v>
      </c>
      <c r="K1586" s="125">
        <v>193</v>
      </c>
      <c r="L1586" s="125">
        <v>94.1</v>
      </c>
      <c r="M1586" s="125">
        <v>251</v>
      </c>
      <c r="N1586" s="125">
        <v>248</v>
      </c>
      <c r="O1586" s="125">
        <v>98.8</v>
      </c>
      <c r="P1586" s="125">
        <v>19</v>
      </c>
      <c r="Q1586" s="125">
        <v>4</v>
      </c>
      <c r="R1586" s="125">
        <v>21.1</v>
      </c>
    </row>
    <row r="1587" spans="1:18" x14ac:dyDescent="0.55000000000000004">
      <c r="A1587" s="125" t="s">
        <v>212</v>
      </c>
      <c r="B1587" s="125">
        <v>2021</v>
      </c>
      <c r="C1587" s="125" t="s">
        <v>166</v>
      </c>
      <c r="D1587" s="125">
        <v>247</v>
      </c>
      <c r="E1587" s="125">
        <v>235</v>
      </c>
      <c r="F1587" s="125">
        <v>95.1</v>
      </c>
      <c r="G1587" s="125">
        <v>247</v>
      </c>
      <c r="H1587" s="125">
        <v>235</v>
      </c>
      <c r="I1587" s="125">
        <v>95.1</v>
      </c>
      <c r="J1587" s="125">
        <v>205</v>
      </c>
      <c r="K1587" s="125">
        <v>192</v>
      </c>
      <c r="L1587" s="125">
        <v>93.7</v>
      </c>
      <c r="M1587" s="125">
        <v>252</v>
      </c>
      <c r="N1587" s="125">
        <v>249</v>
      </c>
      <c r="O1587" s="125">
        <v>98.8</v>
      </c>
      <c r="P1587" s="125">
        <v>19</v>
      </c>
      <c r="Q1587" s="125">
        <v>4</v>
      </c>
      <c r="R1587" s="125">
        <v>21.1</v>
      </c>
    </row>
    <row r="1588" spans="1:18" x14ac:dyDescent="0.55000000000000004">
      <c r="A1588" s="125" t="s">
        <v>213</v>
      </c>
      <c r="B1588" s="125">
        <v>2021</v>
      </c>
      <c r="C1588" s="125" t="s">
        <v>155</v>
      </c>
      <c r="D1588" s="125">
        <v>93</v>
      </c>
      <c r="E1588" s="125">
        <v>51</v>
      </c>
      <c r="F1588" s="125">
        <v>54.8</v>
      </c>
      <c r="G1588" s="125">
        <v>93</v>
      </c>
      <c r="H1588" s="125">
        <v>51</v>
      </c>
      <c r="I1588" s="125">
        <v>54.8</v>
      </c>
      <c r="J1588" s="125">
        <v>74</v>
      </c>
      <c r="K1588" s="125">
        <v>29</v>
      </c>
      <c r="L1588" s="125">
        <v>39.200000000000003</v>
      </c>
      <c r="M1588" s="125">
        <v>93</v>
      </c>
      <c r="N1588" s="125">
        <v>51</v>
      </c>
      <c r="O1588" s="125">
        <v>54.8</v>
      </c>
      <c r="P1588" s="125">
        <v>2</v>
      </c>
      <c r="Q1588" s="125">
        <v>0</v>
      </c>
      <c r="R1588" s="125">
        <v>0</v>
      </c>
    </row>
    <row r="1589" spans="1:18" x14ac:dyDescent="0.55000000000000004">
      <c r="A1589" s="125" t="s">
        <v>213</v>
      </c>
      <c r="B1589" s="125">
        <v>2021</v>
      </c>
      <c r="C1589" s="125" t="s">
        <v>156</v>
      </c>
      <c r="D1589" s="125">
        <v>93</v>
      </c>
      <c r="E1589" s="125">
        <v>57</v>
      </c>
      <c r="F1589" s="125">
        <v>61.3</v>
      </c>
      <c r="G1589" s="125">
        <v>93</v>
      </c>
      <c r="H1589" s="125">
        <v>57</v>
      </c>
      <c r="I1589" s="125">
        <v>61.3</v>
      </c>
      <c r="J1589" s="125">
        <v>74</v>
      </c>
      <c r="K1589" s="125">
        <v>37</v>
      </c>
      <c r="L1589" s="125">
        <v>50</v>
      </c>
      <c r="M1589" s="125">
        <v>93</v>
      </c>
      <c r="N1589" s="125">
        <v>69</v>
      </c>
      <c r="O1589" s="125">
        <v>74.2</v>
      </c>
      <c r="P1589" s="125">
        <v>2</v>
      </c>
      <c r="Q1589" s="125">
        <v>0</v>
      </c>
      <c r="R1589" s="125">
        <v>0</v>
      </c>
    </row>
    <row r="1590" spans="1:18" x14ac:dyDescent="0.55000000000000004">
      <c r="A1590" s="125" t="s">
        <v>213</v>
      </c>
      <c r="B1590" s="125">
        <v>2021</v>
      </c>
      <c r="C1590" s="125" t="s">
        <v>157</v>
      </c>
      <c r="D1590" s="125">
        <v>94</v>
      </c>
      <c r="E1590" s="125">
        <v>78</v>
      </c>
      <c r="F1590" s="125">
        <v>83</v>
      </c>
      <c r="G1590" s="125">
        <v>94</v>
      </c>
      <c r="H1590" s="125">
        <v>78</v>
      </c>
      <c r="I1590" s="125">
        <v>83</v>
      </c>
      <c r="J1590" s="125">
        <v>74</v>
      </c>
      <c r="K1590" s="125">
        <v>55</v>
      </c>
      <c r="L1590" s="125">
        <v>74.3</v>
      </c>
      <c r="M1590" s="125">
        <v>94</v>
      </c>
      <c r="N1590" s="125">
        <v>87</v>
      </c>
      <c r="O1590" s="125">
        <v>92.6</v>
      </c>
      <c r="P1590" s="125">
        <v>2</v>
      </c>
      <c r="Q1590" s="125">
        <v>1</v>
      </c>
      <c r="R1590" s="125">
        <v>50</v>
      </c>
    </row>
    <row r="1591" spans="1:18" x14ac:dyDescent="0.55000000000000004">
      <c r="A1591" s="125" t="s">
        <v>213</v>
      </c>
      <c r="B1591" s="125">
        <v>2021</v>
      </c>
      <c r="C1591" s="125" t="s">
        <v>158</v>
      </c>
      <c r="D1591" s="125">
        <v>96</v>
      </c>
      <c r="E1591" s="125">
        <v>93</v>
      </c>
      <c r="F1591" s="125">
        <v>96.9</v>
      </c>
      <c r="G1591" s="125">
        <v>96</v>
      </c>
      <c r="H1591" s="125">
        <v>93</v>
      </c>
      <c r="I1591" s="125">
        <v>96.9</v>
      </c>
      <c r="J1591" s="125">
        <v>76</v>
      </c>
      <c r="K1591" s="125">
        <v>65</v>
      </c>
      <c r="L1591" s="125">
        <v>85.5</v>
      </c>
      <c r="M1591" s="125">
        <v>96</v>
      </c>
      <c r="N1591" s="125">
        <v>98</v>
      </c>
      <c r="O1591" s="125">
        <v>100</v>
      </c>
      <c r="P1591" s="125">
        <v>2</v>
      </c>
      <c r="Q1591" s="125">
        <v>1</v>
      </c>
      <c r="R1591" s="125">
        <v>50</v>
      </c>
    </row>
    <row r="1592" spans="1:18" x14ac:dyDescent="0.55000000000000004">
      <c r="A1592" s="125" t="s">
        <v>213</v>
      </c>
      <c r="B1592" s="125">
        <v>2021</v>
      </c>
      <c r="C1592" s="125" t="s">
        <v>159</v>
      </c>
      <c r="D1592" s="125">
        <v>96</v>
      </c>
      <c r="E1592" s="125">
        <v>94</v>
      </c>
      <c r="F1592" s="125">
        <v>97.9</v>
      </c>
      <c r="G1592" s="125">
        <v>96</v>
      </c>
      <c r="H1592" s="125">
        <v>94</v>
      </c>
      <c r="I1592" s="125">
        <v>97.9</v>
      </c>
      <c r="J1592" s="125">
        <v>76</v>
      </c>
      <c r="K1592" s="125">
        <v>71</v>
      </c>
      <c r="L1592" s="125">
        <v>93.4</v>
      </c>
      <c r="M1592" s="125">
        <v>96</v>
      </c>
      <c r="N1592" s="125">
        <v>97</v>
      </c>
      <c r="O1592" s="125">
        <v>100</v>
      </c>
      <c r="P1592" s="125">
        <v>2</v>
      </c>
      <c r="Q1592" s="125">
        <v>1</v>
      </c>
      <c r="R1592" s="125">
        <v>50</v>
      </c>
    </row>
    <row r="1593" spans="1:18" x14ac:dyDescent="0.55000000000000004">
      <c r="A1593" s="125" t="s">
        <v>213</v>
      </c>
      <c r="B1593" s="125">
        <v>2021</v>
      </c>
      <c r="C1593" s="125" t="s">
        <v>160</v>
      </c>
      <c r="D1593" s="125">
        <v>96</v>
      </c>
      <c r="E1593" s="125">
        <v>96</v>
      </c>
      <c r="F1593" s="125">
        <v>100</v>
      </c>
      <c r="G1593" s="125">
        <v>96</v>
      </c>
      <c r="H1593" s="125">
        <v>96</v>
      </c>
      <c r="I1593" s="125">
        <v>100</v>
      </c>
      <c r="J1593" s="125">
        <v>76</v>
      </c>
      <c r="K1593" s="125">
        <v>74</v>
      </c>
      <c r="L1593" s="125">
        <v>97.4</v>
      </c>
      <c r="M1593" s="125">
        <v>96</v>
      </c>
      <c r="N1593" s="125">
        <v>99</v>
      </c>
      <c r="O1593" s="125">
        <v>100</v>
      </c>
      <c r="P1593" s="125">
        <v>2</v>
      </c>
      <c r="Q1593" s="125">
        <v>1</v>
      </c>
      <c r="R1593" s="125">
        <v>50</v>
      </c>
    </row>
    <row r="1594" spans="1:18" x14ac:dyDescent="0.55000000000000004">
      <c r="A1594" s="125" t="s">
        <v>213</v>
      </c>
      <c r="B1594" s="125">
        <v>2021</v>
      </c>
      <c r="C1594" s="125" t="s">
        <v>161</v>
      </c>
      <c r="D1594" s="125">
        <v>96</v>
      </c>
      <c r="E1594" s="125">
        <v>95</v>
      </c>
      <c r="F1594" s="125">
        <v>99</v>
      </c>
      <c r="G1594" s="125">
        <v>96</v>
      </c>
      <c r="H1594" s="125">
        <v>95</v>
      </c>
      <c r="I1594" s="125">
        <v>99</v>
      </c>
      <c r="J1594" s="125">
        <v>76</v>
      </c>
      <c r="K1594" s="125">
        <v>74</v>
      </c>
      <c r="L1594" s="125">
        <v>97.4</v>
      </c>
      <c r="M1594" s="125">
        <v>96</v>
      </c>
      <c r="N1594" s="125">
        <v>98</v>
      </c>
      <c r="O1594" s="125">
        <v>100</v>
      </c>
      <c r="P1594" s="125">
        <v>2</v>
      </c>
      <c r="Q1594" s="125">
        <v>2</v>
      </c>
      <c r="R1594" s="125">
        <v>100</v>
      </c>
    </row>
    <row r="1595" spans="1:18" x14ac:dyDescent="0.55000000000000004">
      <c r="A1595" s="125" t="s">
        <v>213</v>
      </c>
      <c r="B1595" s="125">
        <v>2021</v>
      </c>
      <c r="C1595" s="125" t="s">
        <v>162</v>
      </c>
      <c r="D1595" s="125">
        <v>96</v>
      </c>
      <c r="E1595" s="125">
        <v>99</v>
      </c>
      <c r="F1595" s="125">
        <v>100</v>
      </c>
      <c r="G1595" s="125">
        <v>96</v>
      </c>
      <c r="H1595" s="125">
        <v>99</v>
      </c>
      <c r="I1595" s="125">
        <v>100</v>
      </c>
      <c r="J1595" s="125">
        <v>76</v>
      </c>
      <c r="K1595" s="125">
        <v>75</v>
      </c>
      <c r="L1595" s="125">
        <v>98.7</v>
      </c>
      <c r="M1595" s="125">
        <v>96</v>
      </c>
      <c r="N1595" s="125">
        <v>100</v>
      </c>
      <c r="O1595" s="125">
        <v>100</v>
      </c>
      <c r="P1595" s="125">
        <v>2</v>
      </c>
      <c r="Q1595" s="125">
        <v>1</v>
      </c>
      <c r="R1595" s="125">
        <v>50</v>
      </c>
    </row>
    <row r="1596" spans="1:18" x14ac:dyDescent="0.55000000000000004">
      <c r="A1596" s="125" t="s">
        <v>213</v>
      </c>
      <c r="B1596" s="125">
        <v>2021</v>
      </c>
      <c r="C1596" s="125" t="s">
        <v>163</v>
      </c>
      <c r="D1596" s="125">
        <v>97</v>
      </c>
      <c r="E1596" s="125">
        <v>98</v>
      </c>
      <c r="F1596" s="125">
        <v>100</v>
      </c>
      <c r="G1596" s="125">
        <v>97</v>
      </c>
      <c r="H1596" s="125">
        <v>98</v>
      </c>
      <c r="I1596" s="125">
        <v>100</v>
      </c>
      <c r="J1596" s="125">
        <v>76</v>
      </c>
      <c r="K1596" s="125">
        <v>74</v>
      </c>
      <c r="L1596" s="125">
        <v>97.4</v>
      </c>
      <c r="M1596" s="125">
        <v>97</v>
      </c>
      <c r="N1596" s="125">
        <v>100</v>
      </c>
      <c r="O1596" s="125">
        <v>100</v>
      </c>
      <c r="P1596" s="125">
        <v>2</v>
      </c>
      <c r="Q1596" s="125">
        <v>1</v>
      </c>
      <c r="R1596" s="125">
        <v>50</v>
      </c>
    </row>
    <row r="1597" spans="1:18" x14ac:dyDescent="0.55000000000000004">
      <c r="A1597" s="125" t="s">
        <v>213</v>
      </c>
      <c r="B1597" s="125">
        <v>2021</v>
      </c>
      <c r="C1597" s="125" t="s">
        <v>164</v>
      </c>
      <c r="D1597" s="125">
        <v>98</v>
      </c>
      <c r="E1597" s="125">
        <v>99</v>
      </c>
      <c r="F1597" s="125">
        <v>100</v>
      </c>
      <c r="G1597" s="125">
        <v>98</v>
      </c>
      <c r="H1597" s="125">
        <v>99</v>
      </c>
      <c r="I1597" s="125">
        <v>100</v>
      </c>
      <c r="J1597" s="125">
        <v>76</v>
      </c>
      <c r="K1597" s="125">
        <v>77</v>
      </c>
      <c r="L1597" s="125">
        <v>100</v>
      </c>
      <c r="M1597" s="125">
        <v>98</v>
      </c>
      <c r="N1597" s="125">
        <v>103</v>
      </c>
      <c r="O1597" s="125">
        <v>100</v>
      </c>
      <c r="P1597" s="125">
        <v>2</v>
      </c>
      <c r="Q1597" s="125">
        <v>1</v>
      </c>
      <c r="R1597" s="125">
        <v>50</v>
      </c>
    </row>
    <row r="1598" spans="1:18" x14ac:dyDescent="0.55000000000000004">
      <c r="A1598" s="125" t="s">
        <v>213</v>
      </c>
      <c r="B1598" s="125">
        <v>2021</v>
      </c>
      <c r="C1598" s="125" t="s">
        <v>165</v>
      </c>
      <c r="D1598" s="125">
        <v>98</v>
      </c>
      <c r="E1598" s="125">
        <v>98</v>
      </c>
      <c r="F1598" s="125">
        <v>100</v>
      </c>
      <c r="G1598" s="125">
        <v>98</v>
      </c>
      <c r="H1598" s="125">
        <v>98</v>
      </c>
      <c r="I1598" s="125">
        <v>100</v>
      </c>
      <c r="J1598" s="125">
        <v>76</v>
      </c>
      <c r="K1598" s="125">
        <v>77</v>
      </c>
      <c r="L1598" s="125">
        <v>100</v>
      </c>
      <c r="M1598" s="125">
        <v>98</v>
      </c>
      <c r="N1598" s="125">
        <v>102</v>
      </c>
      <c r="O1598" s="125">
        <v>100</v>
      </c>
      <c r="P1598" s="125">
        <v>2</v>
      </c>
      <c r="Q1598" s="125">
        <v>1</v>
      </c>
      <c r="R1598" s="125">
        <v>50</v>
      </c>
    </row>
    <row r="1599" spans="1:18" x14ac:dyDescent="0.55000000000000004">
      <c r="A1599" s="125" t="s">
        <v>213</v>
      </c>
      <c r="B1599" s="125">
        <v>2021</v>
      </c>
      <c r="C1599" s="125" t="s">
        <v>166</v>
      </c>
      <c r="D1599" s="125">
        <v>99</v>
      </c>
      <c r="E1599" s="125">
        <v>94</v>
      </c>
      <c r="F1599" s="125">
        <v>94.9</v>
      </c>
      <c r="G1599" s="125">
        <v>99</v>
      </c>
      <c r="H1599" s="125">
        <v>94</v>
      </c>
      <c r="I1599" s="125">
        <v>94.9</v>
      </c>
      <c r="J1599" s="125">
        <v>77</v>
      </c>
      <c r="K1599" s="125">
        <v>70</v>
      </c>
      <c r="L1599" s="125">
        <v>90.9</v>
      </c>
      <c r="M1599" s="125">
        <v>99</v>
      </c>
      <c r="N1599" s="125">
        <v>99</v>
      </c>
      <c r="O1599" s="125">
        <v>100</v>
      </c>
      <c r="P1599" s="125">
        <v>2</v>
      </c>
      <c r="Q1599" s="125">
        <v>1</v>
      </c>
      <c r="R1599" s="125">
        <v>50</v>
      </c>
    </row>
    <row r="1600" spans="1:18" x14ac:dyDescent="0.55000000000000004">
      <c r="A1600" s="125" t="s">
        <v>214</v>
      </c>
      <c r="B1600" s="125">
        <v>2021</v>
      </c>
      <c r="C1600" s="125" t="s">
        <v>155</v>
      </c>
      <c r="D1600" s="125">
        <v>67</v>
      </c>
      <c r="E1600" s="125">
        <v>61</v>
      </c>
      <c r="F1600" s="125">
        <v>91</v>
      </c>
      <c r="G1600" s="125">
        <v>67</v>
      </c>
      <c r="H1600" s="125">
        <v>61</v>
      </c>
      <c r="I1600" s="125">
        <v>91</v>
      </c>
      <c r="J1600" s="125">
        <v>60</v>
      </c>
      <c r="K1600" s="125">
        <v>57</v>
      </c>
      <c r="L1600" s="125">
        <v>95</v>
      </c>
      <c r="M1600" s="125">
        <v>67</v>
      </c>
      <c r="N1600" s="125">
        <v>61</v>
      </c>
      <c r="O1600" s="125">
        <v>91</v>
      </c>
      <c r="P1600" s="125">
        <v>2</v>
      </c>
      <c r="Q1600" s="125">
        <v>0</v>
      </c>
      <c r="R1600" s="125">
        <v>0</v>
      </c>
    </row>
    <row r="1601" spans="1:18" x14ac:dyDescent="0.55000000000000004">
      <c r="A1601" s="125" t="s">
        <v>214</v>
      </c>
      <c r="B1601" s="125">
        <v>2021</v>
      </c>
      <c r="C1601" s="125" t="s">
        <v>156</v>
      </c>
      <c r="D1601" s="125">
        <v>68</v>
      </c>
      <c r="E1601" s="125">
        <v>60</v>
      </c>
      <c r="F1601" s="125">
        <v>88.2</v>
      </c>
      <c r="G1601" s="125">
        <v>68</v>
      </c>
      <c r="H1601" s="125">
        <v>60</v>
      </c>
      <c r="I1601" s="125">
        <v>88.2</v>
      </c>
      <c r="J1601" s="125">
        <v>61</v>
      </c>
      <c r="K1601" s="125">
        <v>58</v>
      </c>
      <c r="L1601" s="125">
        <v>95.1</v>
      </c>
      <c r="M1601" s="125">
        <v>68</v>
      </c>
      <c r="N1601" s="125">
        <v>63</v>
      </c>
      <c r="O1601" s="125">
        <v>92.6</v>
      </c>
      <c r="P1601" s="125">
        <v>2</v>
      </c>
      <c r="Q1601" s="125">
        <v>0</v>
      </c>
      <c r="R1601" s="125">
        <v>0</v>
      </c>
    </row>
    <row r="1602" spans="1:18" x14ac:dyDescent="0.55000000000000004">
      <c r="A1602" s="125" t="s">
        <v>214</v>
      </c>
      <c r="B1602" s="125">
        <v>2021</v>
      </c>
      <c r="C1602" s="125" t="s">
        <v>157</v>
      </c>
      <c r="D1602" s="125">
        <v>68</v>
      </c>
      <c r="E1602" s="125">
        <v>61</v>
      </c>
      <c r="F1602" s="125">
        <v>89.7</v>
      </c>
      <c r="G1602" s="125">
        <v>68</v>
      </c>
      <c r="H1602" s="125">
        <v>61</v>
      </c>
      <c r="I1602" s="125">
        <v>89.7</v>
      </c>
      <c r="J1602" s="125">
        <v>61</v>
      </c>
      <c r="K1602" s="125">
        <v>58</v>
      </c>
      <c r="L1602" s="125">
        <v>95.1</v>
      </c>
      <c r="M1602" s="125">
        <v>68</v>
      </c>
      <c r="N1602" s="125">
        <v>61</v>
      </c>
      <c r="O1602" s="125">
        <v>89.7</v>
      </c>
      <c r="P1602" s="125">
        <v>2</v>
      </c>
      <c r="Q1602" s="125">
        <v>0</v>
      </c>
      <c r="R1602" s="125">
        <v>0</v>
      </c>
    </row>
    <row r="1603" spans="1:18" x14ac:dyDescent="0.55000000000000004">
      <c r="A1603" s="125" t="s">
        <v>214</v>
      </c>
      <c r="B1603" s="125">
        <v>2021</v>
      </c>
      <c r="C1603" s="125" t="s">
        <v>158</v>
      </c>
      <c r="D1603" s="125">
        <v>68</v>
      </c>
      <c r="E1603" s="125">
        <v>60</v>
      </c>
      <c r="F1603" s="125">
        <v>88.2</v>
      </c>
      <c r="G1603" s="125">
        <v>68</v>
      </c>
      <c r="H1603" s="125">
        <v>60</v>
      </c>
      <c r="I1603" s="125">
        <v>88.2</v>
      </c>
      <c r="J1603" s="125">
        <v>61</v>
      </c>
      <c r="K1603" s="125">
        <v>53</v>
      </c>
      <c r="L1603" s="125">
        <v>86.9</v>
      </c>
      <c r="M1603" s="125">
        <v>68</v>
      </c>
      <c r="N1603" s="125">
        <v>61</v>
      </c>
      <c r="O1603" s="125">
        <v>89.7</v>
      </c>
      <c r="P1603" s="125">
        <v>2</v>
      </c>
      <c r="Q1603" s="125">
        <v>0</v>
      </c>
      <c r="R1603" s="125">
        <v>0</v>
      </c>
    </row>
    <row r="1604" spans="1:18" x14ac:dyDescent="0.55000000000000004">
      <c r="A1604" s="125" t="s">
        <v>214</v>
      </c>
      <c r="B1604" s="125">
        <v>2021</v>
      </c>
      <c r="C1604" s="125" t="s">
        <v>159</v>
      </c>
      <c r="D1604" s="125">
        <v>68</v>
      </c>
      <c r="E1604" s="125">
        <v>62</v>
      </c>
      <c r="F1604" s="125">
        <v>91.2</v>
      </c>
      <c r="G1604" s="125">
        <v>68</v>
      </c>
      <c r="H1604" s="125">
        <v>62</v>
      </c>
      <c r="I1604" s="125">
        <v>91.2</v>
      </c>
      <c r="J1604" s="125">
        <v>61</v>
      </c>
      <c r="K1604" s="125">
        <v>58</v>
      </c>
      <c r="L1604" s="125">
        <v>95.1</v>
      </c>
      <c r="M1604" s="125">
        <v>68</v>
      </c>
      <c r="N1604" s="125">
        <v>64</v>
      </c>
      <c r="O1604" s="125">
        <v>94.1</v>
      </c>
      <c r="P1604" s="125">
        <v>2</v>
      </c>
      <c r="Q1604" s="125">
        <v>0</v>
      </c>
      <c r="R1604" s="125">
        <v>0</v>
      </c>
    </row>
    <row r="1605" spans="1:18" x14ac:dyDescent="0.55000000000000004">
      <c r="A1605" s="125" t="s">
        <v>214</v>
      </c>
      <c r="B1605" s="125">
        <v>2021</v>
      </c>
      <c r="C1605" s="125" t="s">
        <v>160</v>
      </c>
      <c r="D1605" s="125">
        <v>68</v>
      </c>
      <c r="E1605" s="125">
        <v>59</v>
      </c>
      <c r="F1605" s="125">
        <v>86.8</v>
      </c>
      <c r="G1605" s="125">
        <v>68</v>
      </c>
      <c r="H1605" s="125">
        <v>59</v>
      </c>
      <c r="I1605" s="125">
        <v>86.8</v>
      </c>
      <c r="J1605" s="125">
        <v>61</v>
      </c>
      <c r="K1605" s="125">
        <v>57</v>
      </c>
      <c r="L1605" s="125">
        <v>93.4</v>
      </c>
      <c r="M1605" s="125">
        <v>68</v>
      </c>
      <c r="N1605" s="125">
        <v>64</v>
      </c>
      <c r="O1605" s="125">
        <v>94.1</v>
      </c>
      <c r="P1605" s="125">
        <v>2</v>
      </c>
      <c r="Q1605" s="125">
        <v>0</v>
      </c>
      <c r="R1605" s="125">
        <v>0</v>
      </c>
    </row>
    <row r="1606" spans="1:18" x14ac:dyDescent="0.55000000000000004">
      <c r="A1606" s="125" t="s">
        <v>214</v>
      </c>
      <c r="B1606" s="125">
        <v>2021</v>
      </c>
      <c r="C1606" s="125" t="s">
        <v>161</v>
      </c>
      <c r="D1606" s="125">
        <v>68</v>
      </c>
      <c r="E1606" s="125">
        <v>64</v>
      </c>
      <c r="F1606" s="125">
        <v>94.1</v>
      </c>
      <c r="G1606" s="125">
        <v>68</v>
      </c>
      <c r="H1606" s="125">
        <v>64</v>
      </c>
      <c r="I1606" s="125">
        <v>94.1</v>
      </c>
      <c r="J1606" s="125">
        <v>61</v>
      </c>
      <c r="K1606" s="125">
        <v>54</v>
      </c>
      <c r="L1606" s="125">
        <v>88.5</v>
      </c>
      <c r="M1606" s="125">
        <v>68</v>
      </c>
      <c r="N1606" s="125">
        <v>61</v>
      </c>
      <c r="O1606" s="125">
        <v>89.7</v>
      </c>
      <c r="P1606" s="125">
        <v>2</v>
      </c>
      <c r="Q1606" s="125">
        <v>0</v>
      </c>
      <c r="R1606" s="125">
        <v>0</v>
      </c>
    </row>
    <row r="1607" spans="1:18" x14ac:dyDescent="0.55000000000000004">
      <c r="A1607" s="125" t="s">
        <v>214</v>
      </c>
      <c r="B1607" s="125">
        <v>2021</v>
      </c>
      <c r="C1607" s="125" t="s">
        <v>162</v>
      </c>
      <c r="D1607" s="125">
        <v>68</v>
      </c>
      <c r="E1607" s="125">
        <v>62</v>
      </c>
      <c r="F1607" s="125">
        <v>91.2</v>
      </c>
      <c r="G1607" s="125">
        <v>68</v>
      </c>
      <c r="H1607" s="125">
        <v>62</v>
      </c>
      <c r="I1607" s="125">
        <v>91.2</v>
      </c>
      <c r="J1607" s="125">
        <v>61</v>
      </c>
      <c r="K1607" s="125">
        <v>57</v>
      </c>
      <c r="L1607" s="125">
        <v>93.4</v>
      </c>
      <c r="M1607" s="125">
        <v>68</v>
      </c>
      <c r="N1607" s="125">
        <v>62</v>
      </c>
      <c r="O1607" s="125">
        <v>91.2</v>
      </c>
      <c r="P1607" s="125">
        <v>2</v>
      </c>
      <c r="Q1607" s="125">
        <v>0</v>
      </c>
      <c r="R1607" s="125">
        <v>0</v>
      </c>
    </row>
    <row r="1608" spans="1:18" x14ac:dyDescent="0.55000000000000004">
      <c r="A1608" s="125" t="s">
        <v>214</v>
      </c>
      <c r="B1608" s="125">
        <v>2021</v>
      </c>
      <c r="C1608" s="125" t="s">
        <v>163</v>
      </c>
      <c r="D1608" s="125">
        <v>68</v>
      </c>
      <c r="E1608" s="125">
        <v>61</v>
      </c>
      <c r="F1608" s="125">
        <v>89.7</v>
      </c>
      <c r="G1608" s="125">
        <v>68</v>
      </c>
      <c r="H1608" s="125">
        <v>61</v>
      </c>
      <c r="I1608" s="125">
        <v>89.7</v>
      </c>
      <c r="J1608" s="125">
        <v>61</v>
      </c>
      <c r="K1608" s="125">
        <v>57</v>
      </c>
      <c r="L1608" s="125">
        <v>93.4</v>
      </c>
      <c r="M1608" s="125">
        <v>68</v>
      </c>
      <c r="N1608" s="125">
        <v>63</v>
      </c>
      <c r="O1608" s="125">
        <v>92.6</v>
      </c>
      <c r="P1608" s="125">
        <v>2</v>
      </c>
      <c r="Q1608" s="125">
        <v>0</v>
      </c>
      <c r="R1608" s="125">
        <v>0</v>
      </c>
    </row>
    <row r="1609" spans="1:18" x14ac:dyDescent="0.55000000000000004">
      <c r="A1609" s="125" t="s">
        <v>214</v>
      </c>
      <c r="B1609" s="125">
        <v>2021</v>
      </c>
      <c r="C1609" s="125" t="s">
        <v>164</v>
      </c>
      <c r="D1609" s="125">
        <v>68</v>
      </c>
      <c r="E1609" s="125">
        <v>60</v>
      </c>
      <c r="F1609" s="125">
        <v>88.2</v>
      </c>
      <c r="G1609" s="125">
        <v>68</v>
      </c>
      <c r="H1609" s="125">
        <v>60</v>
      </c>
      <c r="I1609" s="125">
        <v>88.2</v>
      </c>
      <c r="J1609" s="125">
        <v>61</v>
      </c>
      <c r="K1609" s="125">
        <v>55</v>
      </c>
      <c r="L1609" s="125">
        <v>90.2</v>
      </c>
      <c r="M1609" s="125">
        <v>68</v>
      </c>
      <c r="N1609" s="125">
        <v>61</v>
      </c>
      <c r="O1609" s="125">
        <v>89.7</v>
      </c>
      <c r="P1609" s="125">
        <v>2</v>
      </c>
      <c r="Q1609" s="125">
        <v>0</v>
      </c>
      <c r="R1609" s="125">
        <v>0</v>
      </c>
    </row>
    <row r="1610" spans="1:18" x14ac:dyDescent="0.55000000000000004">
      <c r="A1610" s="125" t="s">
        <v>214</v>
      </c>
      <c r="B1610" s="125">
        <v>2021</v>
      </c>
      <c r="C1610" s="125" t="s">
        <v>165</v>
      </c>
      <c r="D1610" s="125">
        <v>68</v>
      </c>
      <c r="E1610" s="125">
        <v>63</v>
      </c>
      <c r="F1610" s="125">
        <v>92.6</v>
      </c>
      <c r="G1610" s="125">
        <v>68</v>
      </c>
      <c r="H1610" s="125">
        <v>63</v>
      </c>
      <c r="I1610" s="125">
        <v>92.6</v>
      </c>
      <c r="J1610" s="125">
        <v>61</v>
      </c>
      <c r="K1610" s="125">
        <v>58</v>
      </c>
      <c r="L1610" s="125">
        <v>95.1</v>
      </c>
      <c r="M1610" s="125">
        <v>68</v>
      </c>
      <c r="N1610" s="125">
        <v>62</v>
      </c>
      <c r="O1610" s="125">
        <v>91.2</v>
      </c>
      <c r="P1610" s="125">
        <v>2</v>
      </c>
      <c r="Q1610" s="125">
        <v>0</v>
      </c>
      <c r="R1610" s="125">
        <v>0</v>
      </c>
    </row>
    <row r="1611" spans="1:18" x14ac:dyDescent="0.55000000000000004">
      <c r="A1611" s="125" t="s">
        <v>214</v>
      </c>
      <c r="B1611" s="125">
        <v>2021</v>
      </c>
      <c r="C1611" s="125" t="s">
        <v>166</v>
      </c>
      <c r="D1611" s="125">
        <v>68</v>
      </c>
      <c r="E1611" s="125">
        <v>66</v>
      </c>
      <c r="F1611" s="125">
        <v>97.1</v>
      </c>
      <c r="G1611" s="125">
        <v>68</v>
      </c>
      <c r="H1611" s="125">
        <v>66</v>
      </c>
      <c r="I1611" s="125">
        <v>97.1</v>
      </c>
      <c r="J1611" s="125">
        <v>61</v>
      </c>
      <c r="K1611" s="125">
        <v>59</v>
      </c>
      <c r="L1611" s="125">
        <v>96.7</v>
      </c>
      <c r="M1611" s="125">
        <v>69</v>
      </c>
      <c r="N1611" s="125">
        <v>65</v>
      </c>
      <c r="O1611" s="125">
        <v>94.2</v>
      </c>
      <c r="P1611" s="125">
        <v>2</v>
      </c>
      <c r="Q1611" s="125">
        <v>0</v>
      </c>
      <c r="R1611" s="125">
        <v>0</v>
      </c>
    </row>
    <row r="1612" spans="1:18" x14ac:dyDescent="0.55000000000000004">
      <c r="A1612" s="125" t="s">
        <v>215</v>
      </c>
      <c r="B1612" s="125">
        <v>2021</v>
      </c>
      <c r="C1612" s="125" t="s">
        <v>155</v>
      </c>
      <c r="D1612" s="125">
        <v>153</v>
      </c>
      <c r="E1612" s="125">
        <v>153</v>
      </c>
      <c r="F1612" s="125">
        <v>100</v>
      </c>
      <c r="G1612" s="125">
        <v>153</v>
      </c>
      <c r="H1612" s="125">
        <v>153</v>
      </c>
      <c r="I1612" s="125">
        <v>100</v>
      </c>
      <c r="J1612" s="125">
        <v>123</v>
      </c>
      <c r="K1612" s="125">
        <v>124</v>
      </c>
      <c r="L1612" s="125">
        <v>100</v>
      </c>
      <c r="M1612" s="125">
        <v>158</v>
      </c>
      <c r="N1612" s="125">
        <v>162</v>
      </c>
      <c r="O1612" s="125">
        <v>100</v>
      </c>
      <c r="P1612" s="125">
        <v>2</v>
      </c>
      <c r="Q1612" s="125">
        <v>1</v>
      </c>
      <c r="R1612" s="125">
        <v>50</v>
      </c>
    </row>
    <row r="1613" spans="1:18" x14ac:dyDescent="0.55000000000000004">
      <c r="A1613" s="125" t="s">
        <v>215</v>
      </c>
      <c r="B1613" s="125">
        <v>2021</v>
      </c>
      <c r="C1613" s="125" t="s">
        <v>156</v>
      </c>
      <c r="D1613" s="125">
        <v>153</v>
      </c>
      <c r="E1613" s="125">
        <v>153</v>
      </c>
      <c r="F1613" s="125">
        <v>100</v>
      </c>
      <c r="G1613" s="125">
        <v>153</v>
      </c>
      <c r="H1613" s="125">
        <v>153</v>
      </c>
      <c r="I1613" s="125">
        <v>100</v>
      </c>
      <c r="J1613" s="125">
        <v>123</v>
      </c>
      <c r="K1613" s="125">
        <v>123</v>
      </c>
      <c r="L1613" s="125">
        <v>100</v>
      </c>
      <c r="M1613" s="125">
        <v>159</v>
      </c>
      <c r="N1613" s="125">
        <v>161</v>
      </c>
      <c r="O1613" s="125">
        <v>100</v>
      </c>
      <c r="P1613" s="125">
        <v>2</v>
      </c>
      <c r="Q1613" s="125">
        <v>1</v>
      </c>
      <c r="R1613" s="125">
        <v>50</v>
      </c>
    </row>
    <row r="1614" spans="1:18" x14ac:dyDescent="0.55000000000000004">
      <c r="A1614" s="125" t="s">
        <v>215</v>
      </c>
      <c r="B1614" s="125">
        <v>2021</v>
      </c>
      <c r="C1614" s="125" t="s">
        <v>157</v>
      </c>
      <c r="D1614" s="125">
        <v>153</v>
      </c>
      <c r="E1614" s="125">
        <v>154</v>
      </c>
      <c r="F1614" s="125">
        <v>100</v>
      </c>
      <c r="G1614" s="125">
        <v>153</v>
      </c>
      <c r="H1614" s="125">
        <v>154</v>
      </c>
      <c r="I1614" s="125">
        <v>100</v>
      </c>
      <c r="J1614" s="125">
        <v>123</v>
      </c>
      <c r="K1614" s="125">
        <v>123</v>
      </c>
      <c r="L1614" s="125">
        <v>100</v>
      </c>
      <c r="M1614" s="125">
        <v>159</v>
      </c>
      <c r="N1614" s="125">
        <v>161</v>
      </c>
      <c r="O1614" s="125">
        <v>100</v>
      </c>
      <c r="P1614" s="125">
        <v>2</v>
      </c>
      <c r="Q1614" s="125">
        <v>1</v>
      </c>
      <c r="R1614" s="125">
        <v>50</v>
      </c>
    </row>
    <row r="1615" spans="1:18" x14ac:dyDescent="0.55000000000000004">
      <c r="A1615" s="125" t="s">
        <v>215</v>
      </c>
      <c r="B1615" s="125">
        <v>2021</v>
      </c>
      <c r="C1615" s="125" t="s">
        <v>158</v>
      </c>
      <c r="D1615" s="125">
        <v>154</v>
      </c>
      <c r="E1615" s="125">
        <v>154</v>
      </c>
      <c r="F1615" s="125">
        <v>100</v>
      </c>
      <c r="G1615" s="125">
        <v>154</v>
      </c>
      <c r="H1615" s="125">
        <v>154</v>
      </c>
      <c r="I1615" s="125">
        <v>100</v>
      </c>
      <c r="J1615" s="125">
        <v>123</v>
      </c>
      <c r="K1615" s="125">
        <v>123</v>
      </c>
      <c r="L1615" s="125">
        <v>100</v>
      </c>
      <c r="M1615" s="125">
        <v>161</v>
      </c>
      <c r="N1615" s="125">
        <v>162</v>
      </c>
      <c r="O1615" s="125">
        <v>100</v>
      </c>
      <c r="P1615" s="125">
        <v>2</v>
      </c>
      <c r="Q1615" s="125">
        <v>1</v>
      </c>
      <c r="R1615" s="125">
        <v>50</v>
      </c>
    </row>
    <row r="1616" spans="1:18" x14ac:dyDescent="0.55000000000000004">
      <c r="A1616" s="125" t="s">
        <v>215</v>
      </c>
      <c r="B1616" s="125">
        <v>2021</v>
      </c>
      <c r="C1616" s="125" t="s">
        <v>159</v>
      </c>
      <c r="D1616" s="125">
        <v>154</v>
      </c>
      <c r="E1616" s="125">
        <v>153</v>
      </c>
      <c r="F1616" s="125">
        <v>99.4</v>
      </c>
      <c r="G1616" s="125">
        <v>154</v>
      </c>
      <c r="H1616" s="125">
        <v>153</v>
      </c>
      <c r="I1616" s="125">
        <v>99.4</v>
      </c>
      <c r="J1616" s="125">
        <v>123</v>
      </c>
      <c r="K1616" s="125">
        <v>122</v>
      </c>
      <c r="L1616" s="125">
        <v>99.2</v>
      </c>
      <c r="M1616" s="125">
        <v>161</v>
      </c>
      <c r="N1616" s="125">
        <v>160</v>
      </c>
      <c r="O1616" s="125">
        <v>99.4</v>
      </c>
      <c r="P1616" s="125">
        <v>2</v>
      </c>
      <c r="Q1616" s="125">
        <v>1</v>
      </c>
      <c r="R1616" s="125">
        <v>50</v>
      </c>
    </row>
    <row r="1617" spans="1:18" x14ac:dyDescent="0.55000000000000004">
      <c r="A1617" s="125" t="s">
        <v>215</v>
      </c>
      <c r="B1617" s="125">
        <v>2021</v>
      </c>
      <c r="C1617" s="125" t="s">
        <v>160</v>
      </c>
      <c r="D1617" s="125">
        <v>154</v>
      </c>
      <c r="E1617" s="125">
        <v>154</v>
      </c>
      <c r="F1617" s="125">
        <v>100</v>
      </c>
      <c r="G1617" s="125">
        <v>154</v>
      </c>
      <c r="H1617" s="125">
        <v>154</v>
      </c>
      <c r="I1617" s="125">
        <v>100</v>
      </c>
      <c r="J1617" s="125">
        <v>123</v>
      </c>
      <c r="K1617" s="125">
        <v>122</v>
      </c>
      <c r="L1617" s="125">
        <v>99.2</v>
      </c>
      <c r="M1617" s="125">
        <v>161</v>
      </c>
      <c r="N1617" s="125">
        <v>160</v>
      </c>
      <c r="O1617" s="125">
        <v>99.4</v>
      </c>
      <c r="P1617" s="125">
        <v>2</v>
      </c>
      <c r="Q1617" s="125">
        <v>1</v>
      </c>
      <c r="R1617" s="125">
        <v>50</v>
      </c>
    </row>
    <row r="1618" spans="1:18" x14ac:dyDescent="0.55000000000000004">
      <c r="A1618" s="125" t="s">
        <v>215</v>
      </c>
      <c r="B1618" s="125">
        <v>2021</v>
      </c>
      <c r="C1618" s="125" t="s">
        <v>161</v>
      </c>
      <c r="D1618" s="125">
        <v>154</v>
      </c>
      <c r="E1618" s="125">
        <v>153</v>
      </c>
      <c r="F1618" s="125">
        <v>99.4</v>
      </c>
      <c r="G1618" s="125">
        <v>154</v>
      </c>
      <c r="H1618" s="125">
        <v>153</v>
      </c>
      <c r="I1618" s="125">
        <v>99.4</v>
      </c>
      <c r="J1618" s="125">
        <v>123</v>
      </c>
      <c r="K1618" s="125">
        <v>122</v>
      </c>
      <c r="L1618" s="125">
        <v>99.2</v>
      </c>
      <c r="M1618" s="125">
        <v>161</v>
      </c>
      <c r="N1618" s="125">
        <v>159</v>
      </c>
      <c r="O1618" s="125">
        <v>98.8</v>
      </c>
      <c r="P1618" s="125">
        <v>2</v>
      </c>
      <c r="Q1618" s="125">
        <v>1</v>
      </c>
      <c r="R1618" s="125">
        <v>50</v>
      </c>
    </row>
    <row r="1619" spans="1:18" x14ac:dyDescent="0.55000000000000004">
      <c r="A1619" s="125" t="s">
        <v>215</v>
      </c>
      <c r="B1619" s="125">
        <v>2021</v>
      </c>
      <c r="C1619" s="125" t="s">
        <v>162</v>
      </c>
      <c r="D1619" s="125">
        <v>154</v>
      </c>
      <c r="E1619" s="125">
        <v>153</v>
      </c>
      <c r="F1619" s="125">
        <v>99.4</v>
      </c>
      <c r="G1619" s="125">
        <v>154</v>
      </c>
      <c r="H1619" s="125">
        <v>153</v>
      </c>
      <c r="I1619" s="125">
        <v>99.4</v>
      </c>
      <c r="J1619" s="125">
        <v>123</v>
      </c>
      <c r="K1619" s="125">
        <v>122</v>
      </c>
      <c r="L1619" s="125">
        <v>99.2</v>
      </c>
      <c r="M1619" s="125">
        <v>161</v>
      </c>
      <c r="N1619" s="125">
        <v>160</v>
      </c>
      <c r="O1619" s="125">
        <v>99.4</v>
      </c>
      <c r="P1619" s="125">
        <v>2</v>
      </c>
      <c r="Q1619" s="125">
        <v>1</v>
      </c>
      <c r="R1619" s="125">
        <v>50</v>
      </c>
    </row>
    <row r="1620" spans="1:18" x14ac:dyDescent="0.55000000000000004">
      <c r="A1620" s="125" t="s">
        <v>215</v>
      </c>
      <c r="B1620" s="125">
        <v>2021</v>
      </c>
      <c r="C1620" s="125" t="s">
        <v>163</v>
      </c>
      <c r="D1620" s="125">
        <v>154</v>
      </c>
      <c r="E1620" s="125">
        <v>151</v>
      </c>
      <c r="F1620" s="125">
        <v>98.1</v>
      </c>
      <c r="G1620" s="125">
        <v>154</v>
      </c>
      <c r="H1620" s="125">
        <v>151</v>
      </c>
      <c r="I1620" s="125">
        <v>98.1</v>
      </c>
      <c r="J1620" s="125">
        <v>123</v>
      </c>
      <c r="K1620" s="125">
        <v>121</v>
      </c>
      <c r="L1620" s="125">
        <v>98.4</v>
      </c>
      <c r="M1620" s="125">
        <v>161</v>
      </c>
      <c r="N1620" s="125">
        <v>149</v>
      </c>
      <c r="O1620" s="125">
        <v>92.5</v>
      </c>
      <c r="P1620" s="125">
        <v>2</v>
      </c>
      <c r="Q1620" s="125">
        <v>1</v>
      </c>
      <c r="R1620" s="125">
        <v>50</v>
      </c>
    </row>
    <row r="1621" spans="1:18" x14ac:dyDescent="0.55000000000000004">
      <c r="A1621" s="125" t="s">
        <v>215</v>
      </c>
      <c r="B1621" s="125">
        <v>2021</v>
      </c>
      <c r="C1621" s="125" t="s">
        <v>164</v>
      </c>
      <c r="D1621" s="125">
        <v>154</v>
      </c>
      <c r="E1621" s="125">
        <v>145</v>
      </c>
      <c r="F1621" s="125">
        <v>94.2</v>
      </c>
      <c r="G1621" s="125">
        <v>154</v>
      </c>
      <c r="H1621" s="125">
        <v>145</v>
      </c>
      <c r="I1621" s="125">
        <v>94.2</v>
      </c>
      <c r="J1621" s="125">
        <v>123</v>
      </c>
      <c r="K1621" s="125">
        <v>113</v>
      </c>
      <c r="L1621" s="125">
        <v>91.9</v>
      </c>
      <c r="M1621" s="125">
        <v>161</v>
      </c>
      <c r="N1621" s="125">
        <v>157</v>
      </c>
      <c r="O1621" s="125">
        <v>97.5</v>
      </c>
      <c r="P1621" s="125">
        <v>2</v>
      </c>
      <c r="Q1621" s="125">
        <v>1</v>
      </c>
      <c r="R1621" s="125">
        <v>50</v>
      </c>
    </row>
    <row r="1622" spans="1:18" x14ac:dyDescent="0.55000000000000004">
      <c r="A1622" s="125" t="s">
        <v>215</v>
      </c>
      <c r="B1622" s="125">
        <v>2021</v>
      </c>
      <c r="C1622" s="125" t="s">
        <v>165</v>
      </c>
      <c r="D1622" s="125">
        <v>154</v>
      </c>
      <c r="E1622" s="125">
        <v>153</v>
      </c>
      <c r="F1622" s="125">
        <v>99.4</v>
      </c>
      <c r="G1622" s="125">
        <v>154</v>
      </c>
      <c r="H1622" s="125">
        <v>153</v>
      </c>
      <c r="I1622" s="125">
        <v>99.4</v>
      </c>
      <c r="J1622" s="125">
        <v>123</v>
      </c>
      <c r="K1622" s="125">
        <v>122</v>
      </c>
      <c r="L1622" s="125">
        <v>99.2</v>
      </c>
      <c r="M1622" s="125">
        <v>161</v>
      </c>
      <c r="N1622" s="125">
        <v>156</v>
      </c>
      <c r="O1622" s="125">
        <v>96.9</v>
      </c>
      <c r="P1622" s="125">
        <v>2</v>
      </c>
      <c r="Q1622" s="125">
        <v>1</v>
      </c>
      <c r="R1622" s="125">
        <v>50</v>
      </c>
    </row>
    <row r="1623" spans="1:18" x14ac:dyDescent="0.55000000000000004">
      <c r="A1623" s="125" t="s">
        <v>215</v>
      </c>
      <c r="B1623" s="125">
        <v>2021</v>
      </c>
      <c r="C1623" s="125" t="s">
        <v>166</v>
      </c>
      <c r="D1623" s="125">
        <v>155</v>
      </c>
      <c r="E1623" s="125">
        <v>157</v>
      </c>
      <c r="F1623" s="125">
        <v>100</v>
      </c>
      <c r="G1623" s="125">
        <v>155</v>
      </c>
      <c r="H1623" s="125">
        <v>157</v>
      </c>
      <c r="I1623" s="125">
        <v>100</v>
      </c>
      <c r="J1623" s="125">
        <v>123</v>
      </c>
      <c r="K1623" s="125">
        <v>122</v>
      </c>
      <c r="L1623" s="125">
        <v>99.2</v>
      </c>
      <c r="M1623" s="125">
        <v>162</v>
      </c>
      <c r="N1623" s="125">
        <v>160</v>
      </c>
      <c r="O1623" s="125">
        <v>98.8</v>
      </c>
      <c r="P1623" s="125">
        <v>2</v>
      </c>
      <c r="Q1623" s="125">
        <v>1</v>
      </c>
      <c r="R1623" s="125">
        <v>50</v>
      </c>
    </row>
    <row r="1624" spans="1:18" x14ac:dyDescent="0.55000000000000004">
      <c r="A1624" s="125" t="s">
        <v>216</v>
      </c>
      <c r="B1624" s="125">
        <v>2021</v>
      </c>
      <c r="C1624" s="125" t="s">
        <v>155</v>
      </c>
      <c r="D1624" s="125">
        <v>148</v>
      </c>
      <c r="E1624" s="125">
        <v>139</v>
      </c>
      <c r="F1624" s="125">
        <v>93.9</v>
      </c>
      <c r="G1624" s="125">
        <v>148</v>
      </c>
      <c r="H1624" s="125">
        <v>139</v>
      </c>
      <c r="I1624" s="125">
        <v>93.9</v>
      </c>
      <c r="J1624" s="125">
        <v>118</v>
      </c>
      <c r="K1624" s="125">
        <v>115</v>
      </c>
      <c r="L1624" s="125">
        <v>97.5</v>
      </c>
      <c r="M1624" s="125">
        <v>151</v>
      </c>
      <c r="N1624" s="125">
        <v>143</v>
      </c>
      <c r="O1624" s="125">
        <v>94.7</v>
      </c>
      <c r="P1624" s="125">
        <v>16</v>
      </c>
      <c r="Q1624" s="125">
        <v>0</v>
      </c>
      <c r="R1624" s="125">
        <v>0</v>
      </c>
    </row>
    <row r="1625" spans="1:18" x14ac:dyDescent="0.55000000000000004">
      <c r="A1625" s="125" t="s">
        <v>216</v>
      </c>
      <c r="B1625" s="125">
        <v>2021</v>
      </c>
      <c r="C1625" s="125" t="s">
        <v>156</v>
      </c>
      <c r="D1625" s="125">
        <v>148</v>
      </c>
      <c r="E1625" s="125">
        <v>140</v>
      </c>
      <c r="F1625" s="125">
        <v>94.6</v>
      </c>
      <c r="G1625" s="125">
        <v>148</v>
      </c>
      <c r="H1625" s="125">
        <v>140</v>
      </c>
      <c r="I1625" s="125">
        <v>94.6</v>
      </c>
      <c r="J1625" s="125">
        <v>118</v>
      </c>
      <c r="K1625" s="125">
        <v>115</v>
      </c>
      <c r="L1625" s="125">
        <v>97.5</v>
      </c>
      <c r="M1625" s="125">
        <v>151</v>
      </c>
      <c r="N1625" s="125">
        <v>147</v>
      </c>
      <c r="O1625" s="125">
        <v>97.4</v>
      </c>
      <c r="P1625" s="125">
        <v>16</v>
      </c>
      <c r="Q1625" s="125">
        <v>1</v>
      </c>
      <c r="R1625" s="125">
        <v>6.3</v>
      </c>
    </row>
    <row r="1626" spans="1:18" x14ac:dyDescent="0.55000000000000004">
      <c r="A1626" s="125" t="s">
        <v>216</v>
      </c>
      <c r="B1626" s="125">
        <v>2021</v>
      </c>
      <c r="C1626" s="125" t="s">
        <v>157</v>
      </c>
      <c r="D1626" s="125">
        <v>148</v>
      </c>
      <c r="E1626" s="125">
        <v>141</v>
      </c>
      <c r="F1626" s="125">
        <v>95.3</v>
      </c>
      <c r="G1626" s="125">
        <v>148</v>
      </c>
      <c r="H1626" s="125">
        <v>141</v>
      </c>
      <c r="I1626" s="125">
        <v>95.3</v>
      </c>
      <c r="J1626" s="125">
        <v>118</v>
      </c>
      <c r="K1626" s="125">
        <v>115</v>
      </c>
      <c r="L1626" s="125">
        <v>97.5</v>
      </c>
      <c r="M1626" s="125">
        <v>151</v>
      </c>
      <c r="N1626" s="125">
        <v>149</v>
      </c>
      <c r="O1626" s="125">
        <v>98.7</v>
      </c>
      <c r="P1626" s="125">
        <v>16</v>
      </c>
      <c r="Q1626" s="125">
        <v>1</v>
      </c>
      <c r="R1626" s="125">
        <v>6.3</v>
      </c>
    </row>
    <row r="1627" spans="1:18" x14ac:dyDescent="0.55000000000000004">
      <c r="A1627" s="125" t="s">
        <v>216</v>
      </c>
      <c r="B1627" s="125">
        <v>2021</v>
      </c>
      <c r="C1627" s="125" t="s">
        <v>158</v>
      </c>
      <c r="D1627" s="125">
        <v>149</v>
      </c>
      <c r="E1627" s="125">
        <v>141</v>
      </c>
      <c r="F1627" s="125">
        <v>94.6</v>
      </c>
      <c r="G1627" s="125">
        <v>149</v>
      </c>
      <c r="H1627" s="125">
        <v>141</v>
      </c>
      <c r="I1627" s="125">
        <v>94.6</v>
      </c>
      <c r="J1627" s="125">
        <v>119</v>
      </c>
      <c r="K1627" s="125">
        <v>115</v>
      </c>
      <c r="L1627" s="125">
        <v>96.6</v>
      </c>
      <c r="M1627" s="125">
        <v>152</v>
      </c>
      <c r="N1627" s="125">
        <v>147</v>
      </c>
      <c r="O1627" s="125">
        <v>96.7</v>
      </c>
      <c r="P1627" s="125">
        <v>16</v>
      </c>
      <c r="Q1627" s="125">
        <v>1</v>
      </c>
      <c r="R1627" s="125">
        <v>6.3</v>
      </c>
    </row>
    <row r="1628" spans="1:18" x14ac:dyDescent="0.55000000000000004">
      <c r="A1628" s="125" t="s">
        <v>216</v>
      </c>
      <c r="B1628" s="125">
        <v>2021</v>
      </c>
      <c r="C1628" s="125" t="s">
        <v>159</v>
      </c>
      <c r="D1628" s="125">
        <v>149</v>
      </c>
      <c r="E1628" s="125">
        <v>143</v>
      </c>
      <c r="F1628" s="125">
        <v>96</v>
      </c>
      <c r="G1628" s="125">
        <v>149</v>
      </c>
      <c r="H1628" s="125">
        <v>143</v>
      </c>
      <c r="I1628" s="125">
        <v>96</v>
      </c>
      <c r="J1628" s="125">
        <v>119</v>
      </c>
      <c r="K1628" s="125">
        <v>115</v>
      </c>
      <c r="L1628" s="125">
        <v>96.6</v>
      </c>
      <c r="M1628" s="125">
        <v>152</v>
      </c>
      <c r="N1628" s="125">
        <v>150</v>
      </c>
      <c r="O1628" s="125">
        <v>98.7</v>
      </c>
      <c r="P1628" s="125">
        <v>16</v>
      </c>
      <c r="Q1628" s="125">
        <v>1</v>
      </c>
      <c r="R1628" s="125">
        <v>6.3</v>
      </c>
    </row>
    <row r="1629" spans="1:18" x14ac:dyDescent="0.55000000000000004">
      <c r="A1629" s="125" t="s">
        <v>216</v>
      </c>
      <c r="B1629" s="125">
        <v>2021</v>
      </c>
      <c r="C1629" s="125" t="s">
        <v>160</v>
      </c>
      <c r="D1629" s="125">
        <v>149</v>
      </c>
      <c r="E1629" s="125">
        <v>144</v>
      </c>
      <c r="F1629" s="125">
        <v>96.6</v>
      </c>
      <c r="G1629" s="125">
        <v>149</v>
      </c>
      <c r="H1629" s="125">
        <v>144</v>
      </c>
      <c r="I1629" s="125">
        <v>96.6</v>
      </c>
      <c r="J1629" s="125">
        <v>119</v>
      </c>
      <c r="K1629" s="125">
        <v>116</v>
      </c>
      <c r="L1629" s="125">
        <v>97.5</v>
      </c>
      <c r="M1629" s="125">
        <v>152</v>
      </c>
      <c r="N1629" s="125">
        <v>152</v>
      </c>
      <c r="O1629" s="125">
        <v>100</v>
      </c>
      <c r="P1629" s="125">
        <v>16</v>
      </c>
      <c r="Q1629" s="125">
        <v>1</v>
      </c>
      <c r="R1629" s="125">
        <v>6.3</v>
      </c>
    </row>
    <row r="1630" spans="1:18" x14ac:dyDescent="0.55000000000000004">
      <c r="A1630" s="125" t="s">
        <v>216</v>
      </c>
      <c r="B1630" s="125">
        <v>2021</v>
      </c>
      <c r="C1630" s="125" t="s">
        <v>161</v>
      </c>
      <c r="D1630" s="125">
        <v>151</v>
      </c>
      <c r="E1630" s="125">
        <v>144</v>
      </c>
      <c r="F1630" s="125">
        <v>95.4</v>
      </c>
      <c r="G1630" s="125">
        <v>151</v>
      </c>
      <c r="H1630" s="125">
        <v>144</v>
      </c>
      <c r="I1630" s="125">
        <v>95.4</v>
      </c>
      <c r="J1630" s="125">
        <v>119</v>
      </c>
      <c r="K1630" s="125">
        <v>117</v>
      </c>
      <c r="L1630" s="125">
        <v>98.3</v>
      </c>
      <c r="M1630" s="125">
        <v>154</v>
      </c>
      <c r="N1630" s="125">
        <v>150</v>
      </c>
      <c r="O1630" s="125">
        <v>97.4</v>
      </c>
      <c r="P1630" s="125">
        <v>16</v>
      </c>
      <c r="Q1630" s="125">
        <v>0</v>
      </c>
      <c r="R1630" s="125">
        <v>0</v>
      </c>
    </row>
    <row r="1631" spans="1:18" x14ac:dyDescent="0.55000000000000004">
      <c r="A1631" s="125" t="s">
        <v>216</v>
      </c>
      <c r="B1631" s="125">
        <v>2021</v>
      </c>
      <c r="C1631" s="125" t="s">
        <v>162</v>
      </c>
      <c r="D1631" s="125">
        <v>151</v>
      </c>
      <c r="E1631" s="125">
        <v>145</v>
      </c>
      <c r="F1631" s="125">
        <v>96</v>
      </c>
      <c r="G1631" s="125">
        <v>151</v>
      </c>
      <c r="H1631" s="125">
        <v>145</v>
      </c>
      <c r="I1631" s="125">
        <v>96</v>
      </c>
      <c r="J1631" s="125">
        <v>119</v>
      </c>
      <c r="K1631" s="125">
        <v>117</v>
      </c>
      <c r="L1631" s="125">
        <v>98.3</v>
      </c>
      <c r="M1631" s="125">
        <v>155</v>
      </c>
      <c r="N1631" s="125">
        <v>153</v>
      </c>
      <c r="O1631" s="125">
        <v>98.7</v>
      </c>
      <c r="P1631" s="125">
        <v>16</v>
      </c>
      <c r="Q1631" s="125">
        <v>1</v>
      </c>
      <c r="R1631" s="125">
        <v>6.3</v>
      </c>
    </row>
    <row r="1632" spans="1:18" x14ac:dyDescent="0.55000000000000004">
      <c r="A1632" s="125" t="s">
        <v>216</v>
      </c>
      <c r="B1632" s="125">
        <v>2021</v>
      </c>
      <c r="C1632" s="125" t="s">
        <v>163</v>
      </c>
      <c r="D1632" s="125">
        <v>152</v>
      </c>
      <c r="E1632" s="125">
        <v>145</v>
      </c>
      <c r="F1632" s="125">
        <v>95.4</v>
      </c>
      <c r="G1632" s="125">
        <v>152</v>
      </c>
      <c r="H1632" s="125">
        <v>145</v>
      </c>
      <c r="I1632" s="125">
        <v>95.4</v>
      </c>
      <c r="J1632" s="125">
        <v>119</v>
      </c>
      <c r="K1632" s="125">
        <v>117</v>
      </c>
      <c r="L1632" s="125">
        <v>98.3</v>
      </c>
      <c r="M1632" s="125">
        <v>156</v>
      </c>
      <c r="N1632" s="125">
        <v>153</v>
      </c>
      <c r="O1632" s="125">
        <v>98.1</v>
      </c>
      <c r="P1632" s="125">
        <v>16</v>
      </c>
      <c r="Q1632" s="125">
        <v>2</v>
      </c>
      <c r="R1632" s="125">
        <v>12.5</v>
      </c>
    </row>
    <row r="1633" spans="1:18" x14ac:dyDescent="0.55000000000000004">
      <c r="A1633" s="125" t="s">
        <v>216</v>
      </c>
      <c r="B1633" s="125">
        <v>2021</v>
      </c>
      <c r="C1633" s="125" t="s">
        <v>164</v>
      </c>
      <c r="D1633" s="125">
        <v>152</v>
      </c>
      <c r="E1633" s="125">
        <v>146</v>
      </c>
      <c r="F1633" s="125">
        <v>96.1</v>
      </c>
      <c r="G1633" s="125">
        <v>152</v>
      </c>
      <c r="H1633" s="125">
        <v>146</v>
      </c>
      <c r="I1633" s="125">
        <v>96.1</v>
      </c>
      <c r="J1633" s="125">
        <v>119</v>
      </c>
      <c r="K1633" s="125">
        <v>117</v>
      </c>
      <c r="L1633" s="125">
        <v>98.3</v>
      </c>
      <c r="M1633" s="125">
        <v>156</v>
      </c>
      <c r="N1633" s="125">
        <v>154</v>
      </c>
      <c r="O1633" s="125">
        <v>98.7</v>
      </c>
      <c r="P1633" s="125">
        <v>16</v>
      </c>
      <c r="Q1633" s="125">
        <v>1</v>
      </c>
      <c r="R1633" s="125">
        <v>6.3</v>
      </c>
    </row>
    <row r="1634" spans="1:18" x14ac:dyDescent="0.55000000000000004">
      <c r="A1634" s="125" t="s">
        <v>216</v>
      </c>
      <c r="B1634" s="125">
        <v>2021</v>
      </c>
      <c r="C1634" s="125" t="s">
        <v>165</v>
      </c>
      <c r="D1634" s="125">
        <v>153</v>
      </c>
      <c r="E1634" s="125">
        <v>146</v>
      </c>
      <c r="F1634" s="125">
        <v>95.4</v>
      </c>
      <c r="G1634" s="125">
        <v>153</v>
      </c>
      <c r="H1634" s="125">
        <v>146</v>
      </c>
      <c r="I1634" s="125">
        <v>95.4</v>
      </c>
      <c r="J1634" s="125">
        <v>119</v>
      </c>
      <c r="K1634" s="125">
        <v>117</v>
      </c>
      <c r="L1634" s="125">
        <v>98.3</v>
      </c>
      <c r="M1634" s="125">
        <v>157</v>
      </c>
      <c r="N1634" s="125">
        <v>154</v>
      </c>
      <c r="O1634" s="125">
        <v>98.1</v>
      </c>
      <c r="P1634" s="125">
        <v>16</v>
      </c>
      <c r="Q1634" s="125">
        <v>1</v>
      </c>
      <c r="R1634" s="125">
        <v>6.3</v>
      </c>
    </row>
    <row r="1635" spans="1:18" x14ac:dyDescent="0.55000000000000004">
      <c r="A1635" s="125" t="s">
        <v>216</v>
      </c>
      <c r="B1635" s="125">
        <v>2021</v>
      </c>
      <c r="C1635" s="125" t="s">
        <v>166</v>
      </c>
      <c r="D1635" s="125">
        <v>153</v>
      </c>
      <c r="E1635" s="125">
        <v>147</v>
      </c>
      <c r="F1635" s="125">
        <v>96.1</v>
      </c>
      <c r="G1635" s="125">
        <v>153</v>
      </c>
      <c r="H1635" s="125">
        <v>147</v>
      </c>
      <c r="I1635" s="125">
        <v>96.1</v>
      </c>
      <c r="J1635" s="125">
        <v>119</v>
      </c>
      <c r="K1635" s="125">
        <v>117</v>
      </c>
      <c r="L1635" s="125">
        <v>98.3</v>
      </c>
      <c r="M1635" s="125">
        <v>157</v>
      </c>
      <c r="N1635" s="125">
        <v>155</v>
      </c>
      <c r="O1635" s="125">
        <v>98.7</v>
      </c>
      <c r="P1635" s="125">
        <v>16</v>
      </c>
      <c r="Q1635" s="125">
        <v>1</v>
      </c>
      <c r="R1635" s="125">
        <v>6.3</v>
      </c>
    </row>
    <row r="1636" spans="1:18" x14ac:dyDescent="0.55000000000000004">
      <c r="A1636" s="125" t="s">
        <v>217</v>
      </c>
      <c r="B1636" s="125">
        <v>2021</v>
      </c>
      <c r="C1636" s="125" t="s">
        <v>155</v>
      </c>
      <c r="D1636" s="125">
        <v>235</v>
      </c>
      <c r="E1636" s="125">
        <v>223</v>
      </c>
      <c r="F1636" s="125">
        <v>94.9</v>
      </c>
      <c r="G1636" s="125">
        <v>235</v>
      </c>
      <c r="H1636" s="125">
        <v>223</v>
      </c>
      <c r="I1636" s="125">
        <v>94.9</v>
      </c>
      <c r="J1636" s="125">
        <v>229</v>
      </c>
      <c r="K1636" s="125">
        <v>212</v>
      </c>
      <c r="L1636" s="125">
        <v>92.6</v>
      </c>
      <c r="M1636" s="125">
        <v>249</v>
      </c>
      <c r="N1636" s="125">
        <v>238</v>
      </c>
      <c r="O1636" s="125">
        <v>95.6</v>
      </c>
      <c r="P1636" s="125">
        <v>19</v>
      </c>
      <c r="Q1636" s="125">
        <v>9</v>
      </c>
      <c r="R1636" s="125">
        <v>47.4</v>
      </c>
    </row>
    <row r="1637" spans="1:18" x14ac:dyDescent="0.55000000000000004">
      <c r="A1637" s="125" t="s">
        <v>217</v>
      </c>
      <c r="B1637" s="125">
        <v>2021</v>
      </c>
      <c r="C1637" s="125" t="s">
        <v>156</v>
      </c>
      <c r="D1637" s="125">
        <v>236</v>
      </c>
      <c r="E1637" s="125">
        <v>224</v>
      </c>
      <c r="F1637" s="125">
        <v>94.9</v>
      </c>
      <c r="G1637" s="125">
        <v>236</v>
      </c>
      <c r="H1637" s="125">
        <v>224</v>
      </c>
      <c r="I1637" s="125">
        <v>94.9</v>
      </c>
      <c r="J1637" s="125">
        <v>230</v>
      </c>
      <c r="K1637" s="125">
        <v>212</v>
      </c>
      <c r="L1637" s="125">
        <v>92.2</v>
      </c>
      <c r="M1637" s="125">
        <v>250</v>
      </c>
      <c r="N1637" s="125">
        <v>242</v>
      </c>
      <c r="O1637" s="125">
        <v>96.8</v>
      </c>
      <c r="P1637" s="125">
        <v>19</v>
      </c>
      <c r="Q1637" s="125">
        <v>11</v>
      </c>
      <c r="R1637" s="125">
        <v>57.9</v>
      </c>
    </row>
    <row r="1638" spans="1:18" x14ac:dyDescent="0.55000000000000004">
      <c r="A1638" s="125" t="s">
        <v>217</v>
      </c>
      <c r="B1638" s="125">
        <v>2021</v>
      </c>
      <c r="C1638" s="125" t="s">
        <v>157</v>
      </c>
      <c r="D1638" s="125">
        <v>236</v>
      </c>
      <c r="E1638" s="125">
        <v>228</v>
      </c>
      <c r="F1638" s="125">
        <v>96.6</v>
      </c>
      <c r="G1638" s="125">
        <v>236</v>
      </c>
      <c r="H1638" s="125">
        <v>228</v>
      </c>
      <c r="I1638" s="125">
        <v>96.6</v>
      </c>
      <c r="J1638" s="125">
        <v>230</v>
      </c>
      <c r="K1638" s="125">
        <v>215</v>
      </c>
      <c r="L1638" s="125">
        <v>93.5</v>
      </c>
      <c r="M1638" s="125">
        <v>250</v>
      </c>
      <c r="N1638" s="125">
        <v>246</v>
      </c>
      <c r="O1638" s="125">
        <v>98.4</v>
      </c>
      <c r="P1638" s="125">
        <v>19</v>
      </c>
      <c r="Q1638" s="125">
        <v>7</v>
      </c>
      <c r="R1638" s="125">
        <v>36.799999999999997</v>
      </c>
    </row>
    <row r="1639" spans="1:18" x14ac:dyDescent="0.55000000000000004">
      <c r="A1639" s="125" t="s">
        <v>217</v>
      </c>
      <c r="B1639" s="125">
        <v>2021</v>
      </c>
      <c r="C1639" s="125" t="s">
        <v>158</v>
      </c>
      <c r="D1639" s="125">
        <v>236</v>
      </c>
      <c r="E1639" s="125">
        <v>228</v>
      </c>
      <c r="F1639" s="125">
        <v>96.6</v>
      </c>
      <c r="G1639" s="125">
        <v>236</v>
      </c>
      <c r="H1639" s="125">
        <v>228</v>
      </c>
      <c r="I1639" s="125">
        <v>96.6</v>
      </c>
      <c r="J1639" s="125">
        <v>230</v>
      </c>
      <c r="K1639" s="125">
        <v>221</v>
      </c>
      <c r="L1639" s="125">
        <v>96.1</v>
      </c>
      <c r="M1639" s="125">
        <v>250</v>
      </c>
      <c r="N1639" s="125">
        <v>247</v>
      </c>
      <c r="O1639" s="125">
        <v>98.8</v>
      </c>
      <c r="P1639" s="125">
        <v>19</v>
      </c>
      <c r="Q1639" s="125">
        <v>9</v>
      </c>
      <c r="R1639" s="125">
        <v>47.4</v>
      </c>
    </row>
    <row r="1640" spans="1:18" x14ac:dyDescent="0.55000000000000004">
      <c r="A1640" s="125" t="s">
        <v>217</v>
      </c>
      <c r="B1640" s="125">
        <v>2021</v>
      </c>
      <c r="C1640" s="125" t="s">
        <v>159</v>
      </c>
      <c r="D1640" s="125">
        <v>237</v>
      </c>
      <c r="E1640" s="125">
        <v>227</v>
      </c>
      <c r="F1640" s="125">
        <v>95.8</v>
      </c>
      <c r="G1640" s="125">
        <v>237</v>
      </c>
      <c r="H1640" s="125">
        <v>227</v>
      </c>
      <c r="I1640" s="125">
        <v>95.8</v>
      </c>
      <c r="J1640" s="125">
        <v>231</v>
      </c>
      <c r="K1640" s="125">
        <v>213</v>
      </c>
      <c r="L1640" s="125">
        <v>92.2</v>
      </c>
      <c r="M1640" s="125">
        <v>251</v>
      </c>
      <c r="N1640" s="125">
        <v>248</v>
      </c>
      <c r="O1640" s="125">
        <v>98.8</v>
      </c>
      <c r="P1640" s="125">
        <v>19</v>
      </c>
      <c r="Q1640" s="125">
        <v>10</v>
      </c>
      <c r="R1640" s="125">
        <v>52.6</v>
      </c>
    </row>
    <row r="1641" spans="1:18" x14ac:dyDescent="0.55000000000000004">
      <c r="A1641" s="125" t="s">
        <v>217</v>
      </c>
      <c r="B1641" s="125">
        <v>2021</v>
      </c>
      <c r="C1641" s="125" t="s">
        <v>160</v>
      </c>
      <c r="D1641" s="125">
        <v>237</v>
      </c>
      <c r="E1641" s="125">
        <v>229</v>
      </c>
      <c r="F1641" s="125">
        <v>96.6</v>
      </c>
      <c r="G1641" s="125">
        <v>237</v>
      </c>
      <c r="H1641" s="125">
        <v>229</v>
      </c>
      <c r="I1641" s="125">
        <v>96.6</v>
      </c>
      <c r="J1641" s="125">
        <v>231</v>
      </c>
      <c r="K1641" s="125">
        <v>221</v>
      </c>
      <c r="L1641" s="125">
        <v>95.7</v>
      </c>
      <c r="M1641" s="125">
        <v>251</v>
      </c>
      <c r="N1641" s="125">
        <v>251</v>
      </c>
      <c r="O1641" s="125">
        <v>100</v>
      </c>
      <c r="P1641" s="125">
        <v>19</v>
      </c>
      <c r="Q1641" s="125">
        <v>10</v>
      </c>
      <c r="R1641" s="125">
        <v>52.6</v>
      </c>
    </row>
    <row r="1642" spans="1:18" x14ac:dyDescent="0.55000000000000004">
      <c r="A1642" s="125" t="s">
        <v>217</v>
      </c>
      <c r="B1642" s="125">
        <v>2021</v>
      </c>
      <c r="C1642" s="125" t="s">
        <v>161</v>
      </c>
      <c r="D1642" s="125">
        <v>239</v>
      </c>
      <c r="E1642" s="125">
        <v>234</v>
      </c>
      <c r="F1642" s="125">
        <v>97.9</v>
      </c>
      <c r="G1642" s="125">
        <v>239</v>
      </c>
      <c r="H1642" s="125">
        <v>234</v>
      </c>
      <c r="I1642" s="125">
        <v>97.9</v>
      </c>
      <c r="J1642" s="125">
        <v>233</v>
      </c>
      <c r="K1642" s="125">
        <v>221</v>
      </c>
      <c r="L1642" s="125">
        <v>94.8</v>
      </c>
      <c r="M1642" s="125">
        <v>253</v>
      </c>
      <c r="N1642" s="125">
        <v>249</v>
      </c>
      <c r="O1642" s="125">
        <v>98.4</v>
      </c>
      <c r="P1642" s="125">
        <v>19</v>
      </c>
      <c r="Q1642" s="125">
        <v>10</v>
      </c>
      <c r="R1642" s="125">
        <v>52.6</v>
      </c>
    </row>
    <row r="1643" spans="1:18" x14ac:dyDescent="0.55000000000000004">
      <c r="A1643" s="125" t="s">
        <v>217</v>
      </c>
      <c r="B1643" s="125">
        <v>2021</v>
      </c>
      <c r="C1643" s="125" t="s">
        <v>162</v>
      </c>
      <c r="D1643" s="125">
        <v>239</v>
      </c>
      <c r="E1643" s="125">
        <v>236</v>
      </c>
      <c r="F1643" s="125">
        <v>98.7</v>
      </c>
      <c r="G1643" s="125">
        <v>239</v>
      </c>
      <c r="H1643" s="125">
        <v>236</v>
      </c>
      <c r="I1643" s="125">
        <v>98.7</v>
      </c>
      <c r="J1643" s="125">
        <v>233</v>
      </c>
      <c r="K1643" s="125">
        <v>217</v>
      </c>
      <c r="L1643" s="125">
        <v>93.1</v>
      </c>
      <c r="M1643" s="125">
        <v>253</v>
      </c>
      <c r="N1643" s="125">
        <v>252</v>
      </c>
      <c r="O1643" s="125">
        <v>99.6</v>
      </c>
      <c r="P1643" s="125">
        <v>19</v>
      </c>
      <c r="Q1643" s="125">
        <v>9</v>
      </c>
      <c r="R1643" s="125">
        <v>47.4</v>
      </c>
    </row>
    <row r="1644" spans="1:18" x14ac:dyDescent="0.55000000000000004">
      <c r="A1644" s="125" t="s">
        <v>217</v>
      </c>
      <c r="B1644" s="125">
        <v>2021</v>
      </c>
      <c r="C1644" s="125" t="s">
        <v>163</v>
      </c>
      <c r="D1644" s="125">
        <v>239</v>
      </c>
      <c r="E1644" s="125">
        <v>231</v>
      </c>
      <c r="F1644" s="125">
        <v>96.7</v>
      </c>
      <c r="G1644" s="125">
        <v>239</v>
      </c>
      <c r="H1644" s="125">
        <v>231</v>
      </c>
      <c r="I1644" s="125">
        <v>96.7</v>
      </c>
      <c r="J1644" s="125">
        <v>233</v>
      </c>
      <c r="K1644" s="125">
        <v>220</v>
      </c>
      <c r="L1644" s="125">
        <v>94.4</v>
      </c>
      <c r="M1644" s="125">
        <v>253</v>
      </c>
      <c r="N1644" s="125">
        <v>248</v>
      </c>
      <c r="O1644" s="125">
        <v>98</v>
      </c>
      <c r="P1644" s="125">
        <v>19</v>
      </c>
      <c r="Q1644" s="125">
        <v>11</v>
      </c>
      <c r="R1644" s="125">
        <v>57.9</v>
      </c>
    </row>
    <row r="1645" spans="1:18" x14ac:dyDescent="0.55000000000000004">
      <c r="A1645" s="125" t="s">
        <v>217</v>
      </c>
      <c r="B1645" s="125">
        <v>2021</v>
      </c>
      <c r="C1645" s="125" t="s">
        <v>164</v>
      </c>
      <c r="D1645" s="125">
        <v>239</v>
      </c>
      <c r="E1645" s="125">
        <v>230</v>
      </c>
      <c r="F1645" s="125">
        <v>96.2</v>
      </c>
      <c r="G1645" s="125">
        <v>239</v>
      </c>
      <c r="H1645" s="125">
        <v>230</v>
      </c>
      <c r="I1645" s="125">
        <v>96.2</v>
      </c>
      <c r="J1645" s="125">
        <v>233</v>
      </c>
      <c r="K1645" s="125">
        <v>217</v>
      </c>
      <c r="L1645" s="125">
        <v>93.1</v>
      </c>
      <c r="M1645" s="125">
        <v>253</v>
      </c>
      <c r="N1645" s="125">
        <v>249</v>
      </c>
      <c r="O1645" s="125">
        <v>98.4</v>
      </c>
      <c r="P1645" s="125">
        <v>19</v>
      </c>
      <c r="Q1645" s="125">
        <v>9</v>
      </c>
      <c r="R1645" s="125">
        <v>47.4</v>
      </c>
    </row>
    <row r="1646" spans="1:18" x14ac:dyDescent="0.55000000000000004">
      <c r="A1646" s="125" t="s">
        <v>217</v>
      </c>
      <c r="B1646" s="125">
        <v>2021</v>
      </c>
      <c r="C1646" s="125" t="s">
        <v>165</v>
      </c>
      <c r="D1646" s="125">
        <v>239</v>
      </c>
      <c r="E1646" s="125">
        <v>234</v>
      </c>
      <c r="F1646" s="125">
        <v>97.9</v>
      </c>
      <c r="G1646" s="125">
        <v>239</v>
      </c>
      <c r="H1646" s="125">
        <v>234</v>
      </c>
      <c r="I1646" s="125">
        <v>97.9</v>
      </c>
      <c r="J1646" s="125">
        <v>233</v>
      </c>
      <c r="K1646" s="125">
        <v>221</v>
      </c>
      <c r="L1646" s="125">
        <v>94.8</v>
      </c>
      <c r="M1646" s="125">
        <v>253</v>
      </c>
      <c r="N1646" s="125">
        <v>248</v>
      </c>
      <c r="O1646" s="125">
        <v>98</v>
      </c>
      <c r="P1646" s="125">
        <v>19</v>
      </c>
      <c r="Q1646" s="125">
        <v>12</v>
      </c>
      <c r="R1646" s="125">
        <v>63.2</v>
      </c>
    </row>
    <row r="1647" spans="1:18" x14ac:dyDescent="0.55000000000000004">
      <c r="A1647" s="125" t="s">
        <v>217</v>
      </c>
      <c r="B1647" s="125">
        <v>2021</v>
      </c>
      <c r="C1647" s="125" t="s">
        <v>166</v>
      </c>
      <c r="D1647" s="125">
        <v>239</v>
      </c>
      <c r="E1647" s="125">
        <v>235</v>
      </c>
      <c r="F1647" s="125">
        <v>98.3</v>
      </c>
      <c r="G1647" s="125">
        <v>239</v>
      </c>
      <c r="H1647" s="125">
        <v>235</v>
      </c>
      <c r="I1647" s="125">
        <v>98.3</v>
      </c>
      <c r="J1647" s="125">
        <v>233</v>
      </c>
      <c r="K1647" s="125">
        <v>218</v>
      </c>
      <c r="L1647" s="125">
        <v>93.6</v>
      </c>
      <c r="M1647" s="125">
        <v>253</v>
      </c>
      <c r="N1647" s="125">
        <v>246</v>
      </c>
      <c r="O1647" s="125">
        <v>97.2</v>
      </c>
      <c r="P1647" s="125">
        <v>19</v>
      </c>
      <c r="Q1647" s="125">
        <v>13</v>
      </c>
      <c r="R1647" s="125">
        <v>68.400000000000006</v>
      </c>
    </row>
    <row r="1648" spans="1:18" x14ac:dyDescent="0.55000000000000004">
      <c r="A1648" s="125" t="s">
        <v>218</v>
      </c>
      <c r="B1648" s="125">
        <v>2021</v>
      </c>
      <c r="C1648" s="125" t="s">
        <v>155</v>
      </c>
      <c r="D1648" s="125">
        <v>195</v>
      </c>
      <c r="E1648" s="125">
        <v>184</v>
      </c>
      <c r="F1648" s="125">
        <v>94.4</v>
      </c>
      <c r="G1648" s="125">
        <v>195</v>
      </c>
      <c r="H1648" s="125">
        <v>184</v>
      </c>
      <c r="I1648" s="125">
        <v>94.4</v>
      </c>
      <c r="J1648" s="125">
        <v>178</v>
      </c>
      <c r="K1648" s="125">
        <v>170</v>
      </c>
      <c r="L1648" s="125">
        <v>95.5</v>
      </c>
      <c r="M1648" s="125">
        <v>195</v>
      </c>
      <c r="N1648" s="125">
        <v>185</v>
      </c>
      <c r="O1648" s="125">
        <v>94.9</v>
      </c>
      <c r="P1648" s="125">
        <v>2</v>
      </c>
      <c r="Q1648" s="125">
        <v>1</v>
      </c>
      <c r="R1648" s="125">
        <v>50</v>
      </c>
    </row>
    <row r="1649" spans="1:18" x14ac:dyDescent="0.55000000000000004">
      <c r="A1649" s="125" t="s">
        <v>218</v>
      </c>
      <c r="B1649" s="125">
        <v>2021</v>
      </c>
      <c r="C1649" s="125" t="s">
        <v>156</v>
      </c>
      <c r="D1649" s="125">
        <v>196</v>
      </c>
      <c r="E1649" s="125">
        <v>184</v>
      </c>
      <c r="F1649" s="125">
        <v>93.9</v>
      </c>
      <c r="G1649" s="125">
        <v>196</v>
      </c>
      <c r="H1649" s="125">
        <v>184</v>
      </c>
      <c r="I1649" s="125">
        <v>93.9</v>
      </c>
      <c r="J1649" s="125">
        <v>178</v>
      </c>
      <c r="K1649" s="125">
        <v>169</v>
      </c>
      <c r="L1649" s="125">
        <v>94.9</v>
      </c>
      <c r="M1649" s="125">
        <v>196</v>
      </c>
      <c r="N1649" s="125">
        <v>185</v>
      </c>
      <c r="O1649" s="125">
        <v>94.4</v>
      </c>
      <c r="P1649" s="125">
        <v>2</v>
      </c>
      <c r="Q1649" s="125">
        <v>1</v>
      </c>
      <c r="R1649" s="125">
        <v>50</v>
      </c>
    </row>
    <row r="1650" spans="1:18" x14ac:dyDescent="0.55000000000000004">
      <c r="A1650" s="125" t="s">
        <v>218</v>
      </c>
      <c r="B1650" s="125">
        <v>2021</v>
      </c>
      <c r="C1650" s="125" t="s">
        <v>157</v>
      </c>
      <c r="D1650" s="125">
        <v>196</v>
      </c>
      <c r="E1650" s="125">
        <v>181</v>
      </c>
      <c r="F1650" s="125">
        <v>92.3</v>
      </c>
      <c r="G1650" s="125">
        <v>196</v>
      </c>
      <c r="H1650" s="125">
        <v>181</v>
      </c>
      <c r="I1650" s="125">
        <v>92.3</v>
      </c>
      <c r="J1650" s="125">
        <v>178</v>
      </c>
      <c r="K1650" s="125">
        <v>175</v>
      </c>
      <c r="L1650" s="125">
        <v>98.3</v>
      </c>
      <c r="M1650" s="125">
        <v>196</v>
      </c>
      <c r="N1650" s="125">
        <v>189</v>
      </c>
      <c r="O1650" s="125">
        <v>96.4</v>
      </c>
      <c r="P1650" s="125">
        <v>2</v>
      </c>
      <c r="Q1650" s="125">
        <v>1</v>
      </c>
      <c r="R1650" s="125">
        <v>50</v>
      </c>
    </row>
    <row r="1651" spans="1:18" x14ac:dyDescent="0.55000000000000004">
      <c r="A1651" s="125" t="s">
        <v>218</v>
      </c>
      <c r="B1651" s="125">
        <v>2021</v>
      </c>
      <c r="C1651" s="125" t="s">
        <v>158</v>
      </c>
      <c r="D1651" s="125">
        <v>198</v>
      </c>
      <c r="E1651" s="125">
        <v>191</v>
      </c>
      <c r="F1651" s="125">
        <v>96.5</v>
      </c>
      <c r="G1651" s="125">
        <v>198</v>
      </c>
      <c r="H1651" s="125">
        <v>191</v>
      </c>
      <c r="I1651" s="125">
        <v>96.5</v>
      </c>
      <c r="J1651" s="125">
        <v>179</v>
      </c>
      <c r="K1651" s="125">
        <v>178</v>
      </c>
      <c r="L1651" s="125">
        <v>99.4</v>
      </c>
      <c r="M1651" s="125">
        <v>198</v>
      </c>
      <c r="N1651" s="125">
        <v>191</v>
      </c>
      <c r="O1651" s="125">
        <v>96.5</v>
      </c>
      <c r="P1651" s="125">
        <v>2</v>
      </c>
      <c r="Q1651" s="125">
        <v>1</v>
      </c>
      <c r="R1651" s="125">
        <v>50</v>
      </c>
    </row>
    <row r="1652" spans="1:18" x14ac:dyDescent="0.55000000000000004">
      <c r="A1652" s="125" t="s">
        <v>218</v>
      </c>
      <c r="B1652" s="125">
        <v>2021</v>
      </c>
      <c r="C1652" s="125" t="s">
        <v>159</v>
      </c>
      <c r="D1652" s="125">
        <v>198</v>
      </c>
      <c r="E1652" s="125">
        <v>189</v>
      </c>
      <c r="F1652" s="125">
        <v>95.5</v>
      </c>
      <c r="G1652" s="125">
        <v>198</v>
      </c>
      <c r="H1652" s="125">
        <v>189</v>
      </c>
      <c r="I1652" s="125">
        <v>95.5</v>
      </c>
      <c r="J1652" s="125">
        <v>179</v>
      </c>
      <c r="K1652" s="125">
        <v>175</v>
      </c>
      <c r="L1652" s="125">
        <v>97.8</v>
      </c>
      <c r="M1652" s="125">
        <v>198</v>
      </c>
      <c r="N1652" s="125">
        <v>185</v>
      </c>
      <c r="O1652" s="125">
        <v>93.4</v>
      </c>
      <c r="P1652" s="125">
        <v>2</v>
      </c>
      <c r="Q1652" s="125">
        <v>1</v>
      </c>
      <c r="R1652" s="125">
        <v>50</v>
      </c>
    </row>
    <row r="1653" spans="1:18" x14ac:dyDescent="0.55000000000000004">
      <c r="A1653" s="125" t="s">
        <v>218</v>
      </c>
      <c r="B1653" s="125">
        <v>2021</v>
      </c>
      <c r="C1653" s="125" t="s">
        <v>160</v>
      </c>
      <c r="D1653" s="125">
        <v>200</v>
      </c>
      <c r="E1653" s="125">
        <v>187</v>
      </c>
      <c r="F1653" s="125">
        <v>93.5</v>
      </c>
      <c r="G1653" s="125">
        <v>200</v>
      </c>
      <c r="H1653" s="125">
        <v>187</v>
      </c>
      <c r="I1653" s="125">
        <v>93.5</v>
      </c>
      <c r="J1653" s="125">
        <v>180</v>
      </c>
      <c r="K1653" s="125">
        <v>175</v>
      </c>
      <c r="L1653" s="125">
        <v>97.2</v>
      </c>
      <c r="M1653" s="125">
        <v>200</v>
      </c>
      <c r="N1653" s="125">
        <v>186</v>
      </c>
      <c r="O1653" s="125">
        <v>93</v>
      </c>
      <c r="P1653" s="125">
        <v>2</v>
      </c>
      <c r="Q1653" s="125">
        <v>0</v>
      </c>
      <c r="R1653" s="125">
        <v>0</v>
      </c>
    </row>
    <row r="1654" spans="1:18" x14ac:dyDescent="0.55000000000000004">
      <c r="A1654" s="125" t="s">
        <v>218</v>
      </c>
      <c r="B1654" s="125">
        <v>2021</v>
      </c>
      <c r="C1654" s="125" t="s">
        <v>161</v>
      </c>
      <c r="D1654" s="125">
        <v>200</v>
      </c>
      <c r="E1654" s="125">
        <v>190</v>
      </c>
      <c r="F1654" s="125">
        <v>95</v>
      </c>
      <c r="G1654" s="125">
        <v>200</v>
      </c>
      <c r="H1654" s="125">
        <v>190</v>
      </c>
      <c r="I1654" s="125">
        <v>95</v>
      </c>
      <c r="J1654" s="125">
        <v>180</v>
      </c>
      <c r="K1654" s="125">
        <v>178</v>
      </c>
      <c r="L1654" s="125">
        <v>98.9</v>
      </c>
      <c r="M1654" s="125">
        <v>200</v>
      </c>
      <c r="N1654" s="125">
        <v>188</v>
      </c>
      <c r="O1654" s="125">
        <v>94</v>
      </c>
      <c r="P1654" s="125">
        <v>2</v>
      </c>
      <c r="Q1654" s="125">
        <v>1</v>
      </c>
      <c r="R1654" s="125">
        <v>50</v>
      </c>
    </row>
    <row r="1655" spans="1:18" x14ac:dyDescent="0.55000000000000004">
      <c r="A1655" s="125" t="s">
        <v>218</v>
      </c>
      <c r="B1655" s="125">
        <v>2021</v>
      </c>
      <c r="C1655" s="125" t="s">
        <v>162</v>
      </c>
      <c r="D1655" s="125">
        <v>200</v>
      </c>
      <c r="E1655" s="125">
        <v>195</v>
      </c>
      <c r="F1655" s="125">
        <v>97.5</v>
      </c>
      <c r="G1655" s="125">
        <v>200</v>
      </c>
      <c r="H1655" s="125">
        <v>195</v>
      </c>
      <c r="I1655" s="125">
        <v>97.5</v>
      </c>
      <c r="J1655" s="125">
        <v>180</v>
      </c>
      <c r="K1655" s="125">
        <v>179</v>
      </c>
      <c r="L1655" s="125">
        <v>99.4</v>
      </c>
      <c r="M1655" s="125">
        <v>200</v>
      </c>
      <c r="N1655" s="125">
        <v>191</v>
      </c>
      <c r="O1655" s="125">
        <v>95.5</v>
      </c>
      <c r="P1655" s="125">
        <v>2</v>
      </c>
      <c r="Q1655" s="125">
        <v>1</v>
      </c>
      <c r="R1655" s="125">
        <v>50</v>
      </c>
    </row>
    <row r="1656" spans="1:18" x14ac:dyDescent="0.55000000000000004">
      <c r="A1656" s="125" t="s">
        <v>218</v>
      </c>
      <c r="B1656" s="125">
        <v>2021</v>
      </c>
      <c r="C1656" s="125" t="s">
        <v>163</v>
      </c>
      <c r="D1656" s="125">
        <v>200</v>
      </c>
      <c r="E1656" s="125">
        <v>195</v>
      </c>
      <c r="F1656" s="125">
        <v>97.5</v>
      </c>
      <c r="G1656" s="125">
        <v>200</v>
      </c>
      <c r="H1656" s="125">
        <v>195</v>
      </c>
      <c r="I1656" s="125">
        <v>97.5</v>
      </c>
      <c r="J1656" s="125">
        <v>180</v>
      </c>
      <c r="K1656" s="125">
        <v>177</v>
      </c>
      <c r="L1656" s="125">
        <v>98.3</v>
      </c>
      <c r="M1656" s="125">
        <v>200</v>
      </c>
      <c r="N1656" s="125">
        <v>193</v>
      </c>
      <c r="O1656" s="125">
        <v>96.5</v>
      </c>
      <c r="P1656" s="125">
        <v>2</v>
      </c>
      <c r="Q1656" s="125">
        <v>1</v>
      </c>
      <c r="R1656" s="125">
        <v>50</v>
      </c>
    </row>
    <row r="1657" spans="1:18" x14ac:dyDescent="0.55000000000000004">
      <c r="A1657" s="125" t="s">
        <v>218</v>
      </c>
      <c r="B1657" s="125">
        <v>2021</v>
      </c>
      <c r="C1657" s="125" t="s">
        <v>164</v>
      </c>
      <c r="D1657" s="125">
        <v>202</v>
      </c>
      <c r="E1657" s="125">
        <v>196</v>
      </c>
      <c r="F1657" s="125">
        <v>97</v>
      </c>
      <c r="G1657" s="125">
        <v>202</v>
      </c>
      <c r="H1657" s="125">
        <v>196</v>
      </c>
      <c r="I1657" s="125">
        <v>97</v>
      </c>
      <c r="J1657" s="125">
        <v>181</v>
      </c>
      <c r="K1657" s="125">
        <v>179</v>
      </c>
      <c r="L1657" s="125">
        <v>98.9</v>
      </c>
      <c r="M1657" s="125">
        <v>202</v>
      </c>
      <c r="N1657" s="125">
        <v>196</v>
      </c>
      <c r="O1657" s="125">
        <v>97</v>
      </c>
      <c r="P1657" s="125">
        <v>2</v>
      </c>
      <c r="Q1657" s="125">
        <v>1</v>
      </c>
      <c r="R1657" s="125">
        <v>50</v>
      </c>
    </row>
    <row r="1658" spans="1:18" x14ac:dyDescent="0.55000000000000004">
      <c r="A1658" s="125" t="s">
        <v>218</v>
      </c>
      <c r="B1658" s="125">
        <v>2021</v>
      </c>
      <c r="C1658" s="125" t="s">
        <v>165</v>
      </c>
      <c r="D1658" s="125">
        <v>202</v>
      </c>
      <c r="E1658" s="125">
        <v>196</v>
      </c>
      <c r="F1658" s="125">
        <v>97</v>
      </c>
      <c r="G1658" s="125">
        <v>202</v>
      </c>
      <c r="H1658" s="125">
        <v>196</v>
      </c>
      <c r="I1658" s="125">
        <v>97</v>
      </c>
      <c r="J1658" s="125">
        <v>181</v>
      </c>
      <c r="K1658" s="125">
        <v>179</v>
      </c>
      <c r="L1658" s="125">
        <v>98.9</v>
      </c>
      <c r="M1658" s="125">
        <v>202</v>
      </c>
      <c r="N1658" s="125">
        <v>194</v>
      </c>
      <c r="O1658" s="125">
        <v>96</v>
      </c>
      <c r="P1658" s="125">
        <v>2</v>
      </c>
      <c r="Q1658" s="125">
        <v>0</v>
      </c>
      <c r="R1658" s="125">
        <v>0</v>
      </c>
    </row>
    <row r="1659" spans="1:18" x14ac:dyDescent="0.55000000000000004">
      <c r="A1659" s="125" t="s">
        <v>218</v>
      </c>
      <c r="B1659" s="125">
        <v>2021</v>
      </c>
      <c r="C1659" s="125" t="s">
        <v>166</v>
      </c>
      <c r="D1659" s="125">
        <v>202</v>
      </c>
      <c r="E1659" s="125">
        <v>190</v>
      </c>
      <c r="F1659" s="125">
        <v>94.1</v>
      </c>
      <c r="G1659" s="125">
        <v>202</v>
      </c>
      <c r="H1659" s="125">
        <v>190</v>
      </c>
      <c r="I1659" s="125">
        <v>94.1</v>
      </c>
      <c r="J1659" s="125">
        <v>181</v>
      </c>
      <c r="K1659" s="125">
        <v>176</v>
      </c>
      <c r="L1659" s="125">
        <v>97.2</v>
      </c>
      <c r="M1659" s="125">
        <v>202</v>
      </c>
      <c r="N1659" s="125">
        <v>192</v>
      </c>
      <c r="O1659" s="125">
        <v>95</v>
      </c>
      <c r="P1659" s="125">
        <v>2</v>
      </c>
      <c r="Q1659" s="125">
        <v>1</v>
      </c>
      <c r="R1659" s="125">
        <v>50</v>
      </c>
    </row>
    <row r="1660" spans="1:18" x14ac:dyDescent="0.55000000000000004">
      <c r="A1660" s="125" t="s">
        <v>219</v>
      </c>
      <c r="B1660" s="125">
        <v>2021</v>
      </c>
      <c r="C1660" s="125" t="s">
        <v>155</v>
      </c>
      <c r="D1660" s="125">
        <v>104</v>
      </c>
      <c r="E1660" s="125">
        <v>95</v>
      </c>
      <c r="F1660" s="125">
        <v>91.3</v>
      </c>
      <c r="G1660" s="125">
        <v>104</v>
      </c>
      <c r="H1660" s="125">
        <v>95</v>
      </c>
      <c r="I1660" s="125">
        <v>91.3</v>
      </c>
      <c r="J1660" s="125">
        <v>94</v>
      </c>
      <c r="K1660" s="125">
        <v>79</v>
      </c>
      <c r="L1660" s="125">
        <v>84</v>
      </c>
      <c r="M1660" s="125">
        <v>118</v>
      </c>
      <c r="N1660" s="125">
        <v>105</v>
      </c>
      <c r="O1660" s="125">
        <v>89</v>
      </c>
      <c r="P1660" s="125">
        <v>21</v>
      </c>
      <c r="Q1660" s="125">
        <v>1</v>
      </c>
      <c r="R1660" s="125">
        <v>4.8</v>
      </c>
    </row>
    <row r="1661" spans="1:18" x14ac:dyDescent="0.55000000000000004">
      <c r="A1661" s="125" t="s">
        <v>219</v>
      </c>
      <c r="B1661" s="125">
        <v>2021</v>
      </c>
      <c r="C1661" s="125" t="s">
        <v>156</v>
      </c>
      <c r="D1661" s="125">
        <v>104</v>
      </c>
      <c r="E1661" s="125">
        <v>106</v>
      </c>
      <c r="F1661" s="125">
        <v>100</v>
      </c>
      <c r="G1661" s="125">
        <v>104</v>
      </c>
      <c r="H1661" s="125">
        <v>106</v>
      </c>
      <c r="I1661" s="125">
        <v>100</v>
      </c>
      <c r="J1661" s="125">
        <v>94</v>
      </c>
      <c r="K1661" s="125">
        <v>96</v>
      </c>
      <c r="L1661" s="125">
        <v>100</v>
      </c>
      <c r="M1661" s="125">
        <v>118</v>
      </c>
      <c r="N1661" s="125">
        <v>120</v>
      </c>
      <c r="O1661" s="125">
        <v>100</v>
      </c>
      <c r="P1661" s="125">
        <v>21</v>
      </c>
      <c r="Q1661" s="125">
        <v>1</v>
      </c>
      <c r="R1661" s="125">
        <v>4.8</v>
      </c>
    </row>
    <row r="1662" spans="1:18" x14ac:dyDescent="0.55000000000000004">
      <c r="A1662" s="125" t="s">
        <v>219</v>
      </c>
      <c r="B1662" s="125">
        <v>2021</v>
      </c>
      <c r="C1662" s="125" t="s">
        <v>157</v>
      </c>
      <c r="D1662" s="125">
        <v>104</v>
      </c>
      <c r="E1662" s="125">
        <v>103</v>
      </c>
      <c r="F1662" s="125">
        <v>99</v>
      </c>
      <c r="G1662" s="125">
        <v>104</v>
      </c>
      <c r="H1662" s="125">
        <v>103</v>
      </c>
      <c r="I1662" s="125">
        <v>99</v>
      </c>
      <c r="J1662" s="125">
        <v>94</v>
      </c>
      <c r="K1662" s="125">
        <v>93</v>
      </c>
      <c r="L1662" s="125">
        <v>98.9</v>
      </c>
      <c r="M1662" s="125">
        <v>118</v>
      </c>
      <c r="N1662" s="125">
        <v>119</v>
      </c>
      <c r="O1662" s="125">
        <v>100</v>
      </c>
      <c r="P1662" s="125">
        <v>21</v>
      </c>
      <c r="Q1662" s="125">
        <v>1</v>
      </c>
      <c r="R1662" s="125">
        <v>4.8</v>
      </c>
    </row>
    <row r="1663" spans="1:18" x14ac:dyDescent="0.55000000000000004">
      <c r="A1663" s="125" t="s">
        <v>219</v>
      </c>
      <c r="B1663" s="125">
        <v>2021</v>
      </c>
      <c r="C1663" s="125" t="s">
        <v>158</v>
      </c>
      <c r="D1663" s="125">
        <v>104</v>
      </c>
      <c r="E1663" s="125">
        <v>108</v>
      </c>
      <c r="F1663" s="125">
        <v>100</v>
      </c>
      <c r="G1663" s="125">
        <v>104</v>
      </c>
      <c r="H1663" s="125">
        <v>108</v>
      </c>
      <c r="I1663" s="125">
        <v>100</v>
      </c>
      <c r="J1663" s="125">
        <v>94</v>
      </c>
      <c r="K1663" s="125">
        <v>97</v>
      </c>
      <c r="L1663" s="125">
        <v>100</v>
      </c>
      <c r="M1663" s="125">
        <v>119</v>
      </c>
      <c r="N1663" s="125">
        <v>123</v>
      </c>
      <c r="O1663" s="125">
        <v>100</v>
      </c>
      <c r="P1663" s="125">
        <v>21</v>
      </c>
      <c r="Q1663" s="125">
        <v>1</v>
      </c>
      <c r="R1663" s="125">
        <v>4.8</v>
      </c>
    </row>
    <row r="1664" spans="1:18" x14ac:dyDescent="0.55000000000000004">
      <c r="A1664" s="125" t="s">
        <v>219</v>
      </c>
      <c r="B1664" s="125">
        <v>2021</v>
      </c>
      <c r="C1664" s="125" t="s">
        <v>159</v>
      </c>
      <c r="D1664" s="125">
        <v>104</v>
      </c>
      <c r="E1664" s="125">
        <v>108</v>
      </c>
      <c r="F1664" s="125">
        <v>100</v>
      </c>
      <c r="G1664" s="125">
        <v>104</v>
      </c>
      <c r="H1664" s="125">
        <v>108</v>
      </c>
      <c r="I1664" s="125">
        <v>100</v>
      </c>
      <c r="J1664" s="125">
        <v>94</v>
      </c>
      <c r="K1664" s="125">
        <v>96</v>
      </c>
      <c r="L1664" s="125">
        <v>100</v>
      </c>
      <c r="M1664" s="125">
        <v>119</v>
      </c>
      <c r="N1664" s="125">
        <v>121</v>
      </c>
      <c r="O1664" s="125">
        <v>100</v>
      </c>
      <c r="P1664" s="125">
        <v>21</v>
      </c>
      <c r="Q1664" s="125">
        <v>2</v>
      </c>
      <c r="R1664" s="125">
        <v>9.5</v>
      </c>
    </row>
    <row r="1665" spans="1:18" x14ac:dyDescent="0.55000000000000004">
      <c r="A1665" s="125" t="s">
        <v>219</v>
      </c>
      <c r="B1665" s="125">
        <v>2021</v>
      </c>
      <c r="C1665" s="125" t="s">
        <v>160</v>
      </c>
      <c r="D1665" s="125">
        <v>104</v>
      </c>
      <c r="E1665" s="125">
        <v>107</v>
      </c>
      <c r="F1665" s="125">
        <v>100</v>
      </c>
      <c r="G1665" s="125">
        <v>104</v>
      </c>
      <c r="H1665" s="125">
        <v>107</v>
      </c>
      <c r="I1665" s="125">
        <v>100</v>
      </c>
      <c r="J1665" s="125">
        <v>94</v>
      </c>
      <c r="K1665" s="125">
        <v>96</v>
      </c>
      <c r="L1665" s="125">
        <v>100</v>
      </c>
      <c r="M1665" s="125">
        <v>119</v>
      </c>
      <c r="N1665" s="125">
        <v>115</v>
      </c>
      <c r="O1665" s="125">
        <v>96.6</v>
      </c>
      <c r="P1665" s="125">
        <v>21</v>
      </c>
      <c r="Q1665" s="125">
        <v>2</v>
      </c>
      <c r="R1665" s="125">
        <v>9.5</v>
      </c>
    </row>
    <row r="1666" spans="1:18" x14ac:dyDescent="0.55000000000000004">
      <c r="A1666" s="125" t="s">
        <v>219</v>
      </c>
      <c r="B1666" s="125">
        <v>2021</v>
      </c>
      <c r="C1666" s="125" t="s">
        <v>161</v>
      </c>
      <c r="D1666" s="125">
        <v>104</v>
      </c>
      <c r="E1666" s="125">
        <v>108</v>
      </c>
      <c r="F1666" s="125">
        <v>100</v>
      </c>
      <c r="G1666" s="125">
        <v>104</v>
      </c>
      <c r="H1666" s="125">
        <v>108</v>
      </c>
      <c r="I1666" s="125">
        <v>100</v>
      </c>
      <c r="J1666" s="125">
        <v>94</v>
      </c>
      <c r="K1666" s="125">
        <v>96</v>
      </c>
      <c r="L1666" s="125">
        <v>100</v>
      </c>
      <c r="M1666" s="125">
        <v>119</v>
      </c>
      <c r="N1666" s="125">
        <v>124</v>
      </c>
      <c r="O1666" s="125">
        <v>100</v>
      </c>
      <c r="P1666" s="125">
        <v>21</v>
      </c>
      <c r="Q1666" s="125">
        <v>2</v>
      </c>
      <c r="R1666" s="125">
        <v>9.5</v>
      </c>
    </row>
    <row r="1667" spans="1:18" x14ac:dyDescent="0.55000000000000004">
      <c r="A1667" s="125" t="s">
        <v>219</v>
      </c>
      <c r="B1667" s="125">
        <v>2021</v>
      </c>
      <c r="C1667" s="125" t="s">
        <v>162</v>
      </c>
      <c r="D1667" s="125">
        <v>104</v>
      </c>
      <c r="E1667" s="125">
        <v>108</v>
      </c>
      <c r="F1667" s="125">
        <v>100</v>
      </c>
      <c r="G1667" s="125">
        <v>104</v>
      </c>
      <c r="H1667" s="125">
        <v>108</v>
      </c>
      <c r="I1667" s="125">
        <v>100</v>
      </c>
      <c r="J1667" s="125">
        <v>94</v>
      </c>
      <c r="K1667" s="125">
        <v>95</v>
      </c>
      <c r="L1667" s="125">
        <v>100</v>
      </c>
      <c r="M1667" s="125">
        <v>120</v>
      </c>
      <c r="N1667" s="125">
        <v>123</v>
      </c>
      <c r="O1667" s="125">
        <v>100</v>
      </c>
      <c r="P1667" s="125">
        <v>21</v>
      </c>
      <c r="Q1667" s="125">
        <v>1</v>
      </c>
      <c r="R1667" s="125">
        <v>4.8</v>
      </c>
    </row>
    <row r="1668" spans="1:18" x14ac:dyDescent="0.55000000000000004">
      <c r="A1668" s="125" t="s">
        <v>219</v>
      </c>
      <c r="B1668" s="125">
        <v>2021</v>
      </c>
      <c r="C1668" s="125" t="s">
        <v>163</v>
      </c>
      <c r="D1668" s="125">
        <v>106</v>
      </c>
      <c r="E1668" s="125">
        <v>110</v>
      </c>
      <c r="F1668" s="125">
        <v>100</v>
      </c>
      <c r="G1668" s="125">
        <v>106</v>
      </c>
      <c r="H1668" s="125">
        <v>110</v>
      </c>
      <c r="I1668" s="125">
        <v>100</v>
      </c>
      <c r="J1668" s="125">
        <v>96</v>
      </c>
      <c r="K1668" s="125">
        <v>98</v>
      </c>
      <c r="L1668" s="125">
        <v>100</v>
      </c>
      <c r="M1668" s="125">
        <v>123</v>
      </c>
      <c r="N1668" s="125">
        <v>127</v>
      </c>
      <c r="O1668" s="125">
        <v>100</v>
      </c>
      <c r="P1668" s="125">
        <v>21</v>
      </c>
      <c r="Q1668" s="125">
        <v>1</v>
      </c>
      <c r="R1668" s="125">
        <v>4.8</v>
      </c>
    </row>
    <row r="1669" spans="1:18" x14ac:dyDescent="0.55000000000000004">
      <c r="A1669" s="125" t="s">
        <v>219</v>
      </c>
      <c r="B1669" s="125">
        <v>2021</v>
      </c>
      <c r="C1669" s="125" t="s">
        <v>164</v>
      </c>
      <c r="D1669" s="125">
        <v>106</v>
      </c>
      <c r="E1669" s="125">
        <v>110</v>
      </c>
      <c r="F1669" s="125">
        <v>100</v>
      </c>
      <c r="G1669" s="125">
        <v>106</v>
      </c>
      <c r="H1669" s="125">
        <v>110</v>
      </c>
      <c r="I1669" s="125">
        <v>100</v>
      </c>
      <c r="J1669" s="125">
        <v>96</v>
      </c>
      <c r="K1669" s="125">
        <v>98</v>
      </c>
      <c r="L1669" s="125">
        <v>100</v>
      </c>
      <c r="M1669" s="125">
        <v>125</v>
      </c>
      <c r="N1669" s="125">
        <v>124</v>
      </c>
      <c r="O1669" s="125">
        <v>99.2</v>
      </c>
      <c r="P1669" s="125">
        <v>21</v>
      </c>
      <c r="Q1669" s="125">
        <v>1</v>
      </c>
      <c r="R1669" s="125">
        <v>4.8</v>
      </c>
    </row>
    <row r="1670" spans="1:18" x14ac:dyDescent="0.55000000000000004">
      <c r="A1670" s="125" t="s">
        <v>219</v>
      </c>
      <c r="B1670" s="125">
        <v>2021</v>
      </c>
      <c r="C1670" s="125" t="s">
        <v>165</v>
      </c>
      <c r="D1670" s="125">
        <v>106</v>
      </c>
      <c r="E1670" s="125">
        <v>110</v>
      </c>
      <c r="F1670" s="125">
        <v>100</v>
      </c>
      <c r="G1670" s="125">
        <v>106</v>
      </c>
      <c r="H1670" s="125">
        <v>110</v>
      </c>
      <c r="I1670" s="125">
        <v>100</v>
      </c>
      <c r="J1670" s="125">
        <v>96</v>
      </c>
      <c r="K1670" s="125">
        <v>99</v>
      </c>
      <c r="L1670" s="125">
        <v>100</v>
      </c>
      <c r="M1670" s="125">
        <v>126</v>
      </c>
      <c r="N1670" s="125">
        <v>127</v>
      </c>
      <c r="O1670" s="125">
        <v>100</v>
      </c>
      <c r="P1670" s="125">
        <v>21</v>
      </c>
      <c r="Q1670" s="125">
        <v>1</v>
      </c>
      <c r="R1670" s="125">
        <v>4.8</v>
      </c>
    </row>
    <row r="1671" spans="1:18" x14ac:dyDescent="0.55000000000000004">
      <c r="A1671" s="125" t="s">
        <v>219</v>
      </c>
      <c r="B1671" s="125">
        <v>2021</v>
      </c>
      <c r="C1671" s="125" t="s">
        <v>166</v>
      </c>
      <c r="D1671" s="125">
        <v>106</v>
      </c>
      <c r="E1671" s="125">
        <v>111</v>
      </c>
      <c r="F1671" s="125">
        <v>100</v>
      </c>
      <c r="G1671" s="125">
        <v>106</v>
      </c>
      <c r="H1671" s="125">
        <v>111</v>
      </c>
      <c r="I1671" s="125">
        <v>100</v>
      </c>
      <c r="J1671" s="125">
        <v>96</v>
      </c>
      <c r="K1671" s="125">
        <v>98</v>
      </c>
      <c r="L1671" s="125">
        <v>100</v>
      </c>
      <c r="M1671" s="125">
        <v>127</v>
      </c>
      <c r="N1671" s="125">
        <v>124</v>
      </c>
      <c r="O1671" s="125">
        <v>97.6</v>
      </c>
      <c r="P1671" s="125">
        <v>21</v>
      </c>
      <c r="Q1671" s="125">
        <v>1</v>
      </c>
      <c r="R1671" s="125">
        <v>4.8</v>
      </c>
    </row>
    <row r="1672" spans="1:18" x14ac:dyDescent="0.55000000000000004">
      <c r="A1672" s="125" t="s">
        <v>220</v>
      </c>
      <c r="B1672" s="125">
        <v>2021</v>
      </c>
      <c r="C1672" s="125" t="s">
        <v>155</v>
      </c>
      <c r="D1672" s="125">
        <v>120</v>
      </c>
      <c r="E1672" s="125">
        <v>114</v>
      </c>
      <c r="F1672" s="125">
        <v>95</v>
      </c>
      <c r="G1672" s="125">
        <v>120</v>
      </c>
      <c r="H1672" s="125">
        <v>114</v>
      </c>
      <c r="I1672" s="125">
        <v>95</v>
      </c>
      <c r="J1672" s="125">
        <v>117</v>
      </c>
      <c r="K1672" s="125">
        <v>102</v>
      </c>
      <c r="L1672" s="125">
        <v>87.2</v>
      </c>
      <c r="M1672" s="125">
        <v>123</v>
      </c>
      <c r="N1672" s="125">
        <v>113</v>
      </c>
      <c r="O1672" s="125">
        <v>91.9</v>
      </c>
      <c r="P1672" s="125">
        <v>3</v>
      </c>
      <c r="Q1672" s="125">
        <v>1</v>
      </c>
      <c r="R1672" s="125">
        <v>33.299999999999997</v>
      </c>
    </row>
    <row r="1673" spans="1:18" x14ac:dyDescent="0.55000000000000004">
      <c r="A1673" s="125" t="s">
        <v>220</v>
      </c>
      <c r="B1673" s="125">
        <v>2021</v>
      </c>
      <c r="C1673" s="125" t="s">
        <v>156</v>
      </c>
      <c r="D1673" s="125">
        <v>120</v>
      </c>
      <c r="E1673" s="125">
        <v>112</v>
      </c>
      <c r="F1673" s="125">
        <v>93.3</v>
      </c>
      <c r="G1673" s="125">
        <v>120</v>
      </c>
      <c r="H1673" s="125">
        <v>112</v>
      </c>
      <c r="I1673" s="125">
        <v>93.3</v>
      </c>
      <c r="J1673" s="125">
        <v>117</v>
      </c>
      <c r="K1673" s="125">
        <v>102</v>
      </c>
      <c r="L1673" s="125">
        <v>87.2</v>
      </c>
      <c r="M1673" s="125">
        <v>123</v>
      </c>
      <c r="N1673" s="125">
        <v>114</v>
      </c>
      <c r="O1673" s="125">
        <v>92.7</v>
      </c>
      <c r="P1673" s="125">
        <v>3</v>
      </c>
      <c r="Q1673" s="125">
        <v>1</v>
      </c>
      <c r="R1673" s="125">
        <v>33.299999999999997</v>
      </c>
    </row>
    <row r="1674" spans="1:18" x14ac:dyDescent="0.55000000000000004">
      <c r="A1674" s="125" t="s">
        <v>220</v>
      </c>
      <c r="B1674" s="125">
        <v>2021</v>
      </c>
      <c r="C1674" s="125" t="s">
        <v>157</v>
      </c>
      <c r="D1674" s="125">
        <v>120</v>
      </c>
      <c r="E1674" s="125">
        <v>110</v>
      </c>
      <c r="F1674" s="125">
        <v>91.7</v>
      </c>
      <c r="G1674" s="125">
        <v>120</v>
      </c>
      <c r="H1674" s="125">
        <v>110</v>
      </c>
      <c r="I1674" s="125">
        <v>91.7</v>
      </c>
      <c r="J1674" s="125">
        <v>117</v>
      </c>
      <c r="K1674" s="125">
        <v>98</v>
      </c>
      <c r="L1674" s="125">
        <v>83.8</v>
      </c>
      <c r="M1674" s="125">
        <v>123</v>
      </c>
      <c r="N1674" s="125">
        <v>113</v>
      </c>
      <c r="O1674" s="125">
        <v>91.9</v>
      </c>
      <c r="P1674" s="125">
        <v>3</v>
      </c>
      <c r="Q1674" s="125">
        <v>0</v>
      </c>
      <c r="R1674" s="125">
        <v>0</v>
      </c>
    </row>
    <row r="1675" spans="1:18" x14ac:dyDescent="0.55000000000000004">
      <c r="A1675" s="125" t="s">
        <v>220</v>
      </c>
      <c r="B1675" s="125">
        <v>2021</v>
      </c>
      <c r="C1675" s="125" t="s">
        <v>158</v>
      </c>
      <c r="D1675" s="125">
        <v>121</v>
      </c>
      <c r="E1675" s="125">
        <v>111</v>
      </c>
      <c r="F1675" s="125">
        <v>91.7</v>
      </c>
      <c r="G1675" s="125">
        <v>121</v>
      </c>
      <c r="H1675" s="125">
        <v>111</v>
      </c>
      <c r="I1675" s="125">
        <v>91.7</v>
      </c>
      <c r="J1675" s="125">
        <v>117</v>
      </c>
      <c r="K1675" s="125">
        <v>102</v>
      </c>
      <c r="L1675" s="125">
        <v>87.2</v>
      </c>
      <c r="M1675" s="125">
        <v>124</v>
      </c>
      <c r="N1675" s="125">
        <v>115</v>
      </c>
      <c r="O1675" s="125">
        <v>92.7</v>
      </c>
      <c r="P1675" s="125">
        <v>3</v>
      </c>
      <c r="Q1675" s="125">
        <v>0</v>
      </c>
      <c r="R1675" s="125">
        <v>0</v>
      </c>
    </row>
    <row r="1676" spans="1:18" x14ac:dyDescent="0.55000000000000004">
      <c r="A1676" s="125" t="s">
        <v>220</v>
      </c>
      <c r="B1676" s="125">
        <v>2021</v>
      </c>
      <c r="C1676" s="125" t="s">
        <v>159</v>
      </c>
      <c r="D1676" s="125">
        <v>121</v>
      </c>
      <c r="E1676" s="125">
        <v>108</v>
      </c>
      <c r="F1676" s="125">
        <v>89.3</v>
      </c>
      <c r="G1676" s="125">
        <v>121</v>
      </c>
      <c r="H1676" s="125">
        <v>108</v>
      </c>
      <c r="I1676" s="125">
        <v>89.3</v>
      </c>
      <c r="J1676" s="125">
        <v>117</v>
      </c>
      <c r="K1676" s="125">
        <v>105</v>
      </c>
      <c r="L1676" s="125">
        <v>89.7</v>
      </c>
      <c r="M1676" s="125">
        <v>124</v>
      </c>
      <c r="N1676" s="125">
        <v>112</v>
      </c>
      <c r="O1676" s="125">
        <v>90.3</v>
      </c>
      <c r="P1676" s="125">
        <v>3</v>
      </c>
      <c r="Q1676" s="125">
        <v>0</v>
      </c>
      <c r="R1676" s="125">
        <v>0</v>
      </c>
    </row>
    <row r="1677" spans="1:18" x14ac:dyDescent="0.55000000000000004">
      <c r="A1677" s="125" t="s">
        <v>220</v>
      </c>
      <c r="B1677" s="125">
        <v>2021</v>
      </c>
      <c r="C1677" s="125" t="s">
        <v>160</v>
      </c>
      <c r="D1677" s="125">
        <v>121</v>
      </c>
      <c r="E1677" s="125">
        <v>114</v>
      </c>
      <c r="F1677" s="125">
        <v>94.2</v>
      </c>
      <c r="G1677" s="125">
        <v>121</v>
      </c>
      <c r="H1677" s="125">
        <v>114</v>
      </c>
      <c r="I1677" s="125">
        <v>94.2</v>
      </c>
      <c r="J1677" s="125">
        <v>117</v>
      </c>
      <c r="K1677" s="125">
        <v>106</v>
      </c>
      <c r="L1677" s="125">
        <v>90.6</v>
      </c>
      <c r="M1677" s="125">
        <v>124</v>
      </c>
      <c r="N1677" s="125">
        <v>119</v>
      </c>
      <c r="O1677" s="125">
        <v>96</v>
      </c>
      <c r="P1677" s="125">
        <v>3</v>
      </c>
      <c r="Q1677" s="125">
        <v>0</v>
      </c>
      <c r="R1677" s="125">
        <v>0</v>
      </c>
    </row>
    <row r="1678" spans="1:18" x14ac:dyDescent="0.55000000000000004">
      <c r="A1678" s="125" t="s">
        <v>220</v>
      </c>
      <c r="B1678" s="125">
        <v>2021</v>
      </c>
      <c r="C1678" s="125" t="s">
        <v>161</v>
      </c>
      <c r="D1678" s="125">
        <v>121</v>
      </c>
      <c r="E1678" s="125">
        <v>110</v>
      </c>
      <c r="F1678" s="125">
        <v>90.9</v>
      </c>
      <c r="G1678" s="125">
        <v>121</v>
      </c>
      <c r="H1678" s="125">
        <v>110</v>
      </c>
      <c r="I1678" s="125">
        <v>90.9</v>
      </c>
      <c r="J1678" s="125">
        <v>117</v>
      </c>
      <c r="K1678" s="125">
        <v>104</v>
      </c>
      <c r="L1678" s="125">
        <v>88.9</v>
      </c>
      <c r="M1678" s="125">
        <v>124</v>
      </c>
      <c r="N1678" s="125">
        <v>118</v>
      </c>
      <c r="O1678" s="125">
        <v>95.2</v>
      </c>
      <c r="P1678" s="125">
        <v>3</v>
      </c>
      <c r="Q1678" s="125">
        <v>0</v>
      </c>
      <c r="R1678" s="125">
        <v>0</v>
      </c>
    </row>
    <row r="1679" spans="1:18" x14ac:dyDescent="0.55000000000000004">
      <c r="A1679" s="125" t="s">
        <v>220</v>
      </c>
      <c r="B1679" s="125">
        <v>2021</v>
      </c>
      <c r="C1679" s="125" t="s">
        <v>162</v>
      </c>
      <c r="D1679" s="125">
        <v>121</v>
      </c>
      <c r="E1679" s="125">
        <v>104</v>
      </c>
      <c r="F1679" s="125">
        <v>86</v>
      </c>
      <c r="G1679" s="125">
        <v>121</v>
      </c>
      <c r="H1679" s="125">
        <v>104</v>
      </c>
      <c r="I1679" s="125">
        <v>86</v>
      </c>
      <c r="J1679" s="125">
        <v>117</v>
      </c>
      <c r="K1679" s="125">
        <v>99</v>
      </c>
      <c r="L1679" s="125">
        <v>84.6</v>
      </c>
      <c r="M1679" s="125">
        <v>124</v>
      </c>
      <c r="N1679" s="125">
        <v>111</v>
      </c>
      <c r="O1679" s="125">
        <v>89.5</v>
      </c>
      <c r="P1679" s="125">
        <v>3</v>
      </c>
      <c r="Q1679" s="125">
        <v>0</v>
      </c>
      <c r="R1679" s="125">
        <v>0</v>
      </c>
    </row>
    <row r="1680" spans="1:18" x14ac:dyDescent="0.55000000000000004">
      <c r="A1680" s="125" t="s">
        <v>220</v>
      </c>
      <c r="B1680" s="125">
        <v>2021</v>
      </c>
      <c r="C1680" s="125" t="s">
        <v>163</v>
      </c>
      <c r="D1680" s="125">
        <v>121</v>
      </c>
      <c r="E1680" s="125">
        <v>106</v>
      </c>
      <c r="F1680" s="125">
        <v>87.6</v>
      </c>
      <c r="G1680" s="125">
        <v>121</v>
      </c>
      <c r="H1680" s="125">
        <v>106</v>
      </c>
      <c r="I1680" s="125">
        <v>87.6</v>
      </c>
      <c r="J1680" s="125">
        <v>117</v>
      </c>
      <c r="K1680" s="125">
        <v>95</v>
      </c>
      <c r="L1680" s="125">
        <v>81.2</v>
      </c>
      <c r="M1680" s="125">
        <v>124</v>
      </c>
      <c r="N1680" s="125">
        <v>107</v>
      </c>
      <c r="O1680" s="125">
        <v>86.3</v>
      </c>
      <c r="P1680" s="125">
        <v>3</v>
      </c>
      <c r="Q1680" s="125">
        <v>0</v>
      </c>
      <c r="R1680" s="125">
        <v>0</v>
      </c>
    </row>
    <row r="1681" spans="1:18" x14ac:dyDescent="0.55000000000000004">
      <c r="A1681" s="125" t="s">
        <v>220</v>
      </c>
      <c r="B1681" s="125">
        <v>2021</v>
      </c>
      <c r="C1681" s="125" t="s">
        <v>164</v>
      </c>
      <c r="D1681" s="125">
        <v>121</v>
      </c>
      <c r="E1681" s="125">
        <v>108</v>
      </c>
      <c r="F1681" s="125">
        <v>89.3</v>
      </c>
      <c r="G1681" s="125">
        <v>121</v>
      </c>
      <c r="H1681" s="125">
        <v>108</v>
      </c>
      <c r="I1681" s="125">
        <v>89.3</v>
      </c>
      <c r="J1681" s="125">
        <v>117</v>
      </c>
      <c r="K1681" s="125">
        <v>100</v>
      </c>
      <c r="L1681" s="125">
        <v>85.5</v>
      </c>
      <c r="M1681" s="125">
        <v>124</v>
      </c>
      <c r="N1681" s="125">
        <v>112</v>
      </c>
      <c r="O1681" s="125">
        <v>90.3</v>
      </c>
      <c r="P1681" s="125">
        <v>3</v>
      </c>
      <c r="Q1681" s="125">
        <v>1</v>
      </c>
      <c r="R1681" s="125">
        <v>33.299999999999997</v>
      </c>
    </row>
    <row r="1682" spans="1:18" x14ac:dyDescent="0.55000000000000004">
      <c r="A1682" s="125" t="s">
        <v>220</v>
      </c>
      <c r="B1682" s="125">
        <v>2021</v>
      </c>
      <c r="C1682" s="125" t="s">
        <v>165</v>
      </c>
      <c r="D1682" s="125">
        <v>121</v>
      </c>
      <c r="E1682" s="125">
        <v>104</v>
      </c>
      <c r="F1682" s="125">
        <v>86</v>
      </c>
      <c r="G1682" s="125">
        <v>121</v>
      </c>
      <c r="H1682" s="125">
        <v>104</v>
      </c>
      <c r="I1682" s="125">
        <v>86</v>
      </c>
      <c r="J1682" s="125">
        <v>117</v>
      </c>
      <c r="K1682" s="125">
        <v>102</v>
      </c>
      <c r="L1682" s="125">
        <v>87.2</v>
      </c>
      <c r="M1682" s="125">
        <v>124</v>
      </c>
      <c r="N1682" s="125">
        <v>110</v>
      </c>
      <c r="O1682" s="125">
        <v>88.7</v>
      </c>
      <c r="P1682" s="125">
        <v>3</v>
      </c>
      <c r="Q1682" s="125">
        <v>1</v>
      </c>
      <c r="R1682" s="125">
        <v>33.299999999999997</v>
      </c>
    </row>
    <row r="1683" spans="1:18" x14ac:dyDescent="0.55000000000000004">
      <c r="A1683" s="125" t="s">
        <v>220</v>
      </c>
      <c r="B1683" s="125">
        <v>2021</v>
      </c>
      <c r="C1683" s="125" t="s">
        <v>166</v>
      </c>
      <c r="D1683" s="125">
        <v>121</v>
      </c>
      <c r="E1683" s="125">
        <v>104</v>
      </c>
      <c r="F1683" s="125">
        <v>86</v>
      </c>
      <c r="G1683" s="125">
        <v>121</v>
      </c>
      <c r="H1683" s="125">
        <v>104</v>
      </c>
      <c r="I1683" s="125">
        <v>86</v>
      </c>
      <c r="J1683" s="125">
        <v>117</v>
      </c>
      <c r="K1683" s="125">
        <v>101</v>
      </c>
      <c r="L1683" s="125">
        <v>86.3</v>
      </c>
      <c r="M1683" s="125">
        <v>124</v>
      </c>
      <c r="N1683" s="125">
        <v>110</v>
      </c>
      <c r="O1683" s="125">
        <v>88.7</v>
      </c>
      <c r="P1683" s="125">
        <v>3</v>
      </c>
      <c r="Q1683" s="125">
        <v>1</v>
      </c>
      <c r="R1683" s="125">
        <v>33.299999999999997</v>
      </c>
    </row>
    <row r="1684" spans="1:18" x14ac:dyDescent="0.55000000000000004">
      <c r="A1684" s="125" t="s">
        <v>221</v>
      </c>
      <c r="B1684" s="125">
        <v>2021</v>
      </c>
      <c r="C1684" s="125" t="s">
        <v>155</v>
      </c>
      <c r="D1684" s="125">
        <v>151</v>
      </c>
      <c r="E1684" s="125">
        <v>145</v>
      </c>
      <c r="F1684" s="125">
        <v>96</v>
      </c>
      <c r="G1684" s="125">
        <v>151</v>
      </c>
      <c r="H1684" s="125">
        <v>145</v>
      </c>
      <c r="I1684" s="125">
        <v>96</v>
      </c>
      <c r="J1684" s="125">
        <v>142</v>
      </c>
      <c r="K1684" s="125">
        <v>132</v>
      </c>
      <c r="L1684" s="125">
        <v>93</v>
      </c>
      <c r="M1684" s="125">
        <v>157</v>
      </c>
      <c r="N1684" s="125">
        <v>147</v>
      </c>
      <c r="O1684" s="125">
        <v>93.6</v>
      </c>
      <c r="P1684" s="125" t="s">
        <v>195</v>
      </c>
      <c r="Q1684" s="125" t="s">
        <v>195</v>
      </c>
      <c r="R1684" s="125" t="s">
        <v>195</v>
      </c>
    </row>
    <row r="1685" spans="1:18" x14ac:dyDescent="0.55000000000000004">
      <c r="A1685" s="125" t="s">
        <v>221</v>
      </c>
      <c r="B1685" s="125">
        <v>2021</v>
      </c>
      <c r="C1685" s="125" t="s">
        <v>156</v>
      </c>
      <c r="D1685" s="125">
        <v>151</v>
      </c>
      <c r="E1685" s="125">
        <v>137</v>
      </c>
      <c r="F1685" s="125">
        <v>90.7</v>
      </c>
      <c r="G1685" s="125">
        <v>151</v>
      </c>
      <c r="H1685" s="125">
        <v>137</v>
      </c>
      <c r="I1685" s="125">
        <v>90.7</v>
      </c>
      <c r="J1685" s="125">
        <v>142</v>
      </c>
      <c r="K1685" s="125">
        <v>126</v>
      </c>
      <c r="L1685" s="125">
        <v>88.7</v>
      </c>
      <c r="M1685" s="125">
        <v>157</v>
      </c>
      <c r="N1685" s="125">
        <v>145</v>
      </c>
      <c r="O1685" s="125">
        <v>92.4</v>
      </c>
      <c r="P1685" s="125" t="s">
        <v>195</v>
      </c>
      <c r="Q1685" s="125" t="s">
        <v>195</v>
      </c>
      <c r="R1685" s="125" t="s">
        <v>195</v>
      </c>
    </row>
    <row r="1686" spans="1:18" x14ac:dyDescent="0.55000000000000004">
      <c r="A1686" s="125" t="s">
        <v>221</v>
      </c>
      <c r="B1686" s="125">
        <v>2021</v>
      </c>
      <c r="C1686" s="125" t="s">
        <v>157</v>
      </c>
      <c r="D1686" s="125">
        <v>151</v>
      </c>
      <c r="E1686" s="125">
        <v>146</v>
      </c>
      <c r="F1686" s="125">
        <v>96.7</v>
      </c>
      <c r="G1686" s="125">
        <v>151</v>
      </c>
      <c r="H1686" s="125">
        <v>146</v>
      </c>
      <c r="I1686" s="125">
        <v>96.7</v>
      </c>
      <c r="J1686" s="125">
        <v>142</v>
      </c>
      <c r="K1686" s="125">
        <v>129</v>
      </c>
      <c r="L1686" s="125">
        <v>90.8</v>
      </c>
      <c r="M1686" s="125">
        <v>157</v>
      </c>
      <c r="N1686" s="125">
        <v>148</v>
      </c>
      <c r="O1686" s="125">
        <v>94.3</v>
      </c>
      <c r="P1686" s="125" t="s">
        <v>195</v>
      </c>
      <c r="Q1686" s="125" t="s">
        <v>195</v>
      </c>
      <c r="R1686" s="125" t="s">
        <v>195</v>
      </c>
    </row>
    <row r="1687" spans="1:18" x14ac:dyDescent="0.55000000000000004">
      <c r="A1687" s="125" t="s">
        <v>221</v>
      </c>
      <c r="B1687" s="125">
        <v>2021</v>
      </c>
      <c r="C1687" s="125" t="s">
        <v>158</v>
      </c>
      <c r="D1687" s="125">
        <v>151</v>
      </c>
      <c r="E1687" s="125">
        <v>151</v>
      </c>
      <c r="F1687" s="125">
        <v>100</v>
      </c>
      <c r="G1687" s="125">
        <v>151</v>
      </c>
      <c r="H1687" s="125">
        <v>151</v>
      </c>
      <c r="I1687" s="125">
        <v>100</v>
      </c>
      <c r="J1687" s="125">
        <v>142</v>
      </c>
      <c r="K1687" s="125">
        <v>136</v>
      </c>
      <c r="L1687" s="125">
        <v>95.8</v>
      </c>
      <c r="M1687" s="125">
        <v>157</v>
      </c>
      <c r="N1687" s="125">
        <v>153</v>
      </c>
      <c r="O1687" s="125">
        <v>97.5</v>
      </c>
      <c r="P1687" s="125" t="s">
        <v>195</v>
      </c>
      <c r="Q1687" s="125" t="s">
        <v>195</v>
      </c>
      <c r="R1687" s="125" t="s">
        <v>195</v>
      </c>
    </row>
    <row r="1688" spans="1:18" x14ac:dyDescent="0.55000000000000004">
      <c r="A1688" s="125" t="s">
        <v>221</v>
      </c>
      <c r="B1688" s="125">
        <v>2021</v>
      </c>
      <c r="C1688" s="125" t="s">
        <v>159</v>
      </c>
      <c r="D1688" s="125">
        <v>152</v>
      </c>
      <c r="E1688" s="125">
        <v>147</v>
      </c>
      <c r="F1688" s="125">
        <v>96.7</v>
      </c>
      <c r="G1688" s="125">
        <v>152</v>
      </c>
      <c r="H1688" s="125">
        <v>147</v>
      </c>
      <c r="I1688" s="125">
        <v>96.7</v>
      </c>
      <c r="J1688" s="125">
        <v>143</v>
      </c>
      <c r="K1688" s="125">
        <v>132</v>
      </c>
      <c r="L1688" s="125">
        <v>92.3</v>
      </c>
      <c r="M1688" s="125">
        <v>158</v>
      </c>
      <c r="N1688" s="125">
        <v>151</v>
      </c>
      <c r="O1688" s="125">
        <v>95.6</v>
      </c>
      <c r="P1688" s="125" t="s">
        <v>195</v>
      </c>
      <c r="Q1688" s="125" t="s">
        <v>195</v>
      </c>
      <c r="R1688" s="125" t="s">
        <v>195</v>
      </c>
    </row>
    <row r="1689" spans="1:18" x14ac:dyDescent="0.55000000000000004">
      <c r="A1689" s="125" t="s">
        <v>221</v>
      </c>
      <c r="B1689" s="125">
        <v>2021</v>
      </c>
      <c r="C1689" s="125" t="s">
        <v>160</v>
      </c>
      <c r="D1689" s="125">
        <v>152</v>
      </c>
      <c r="E1689" s="125">
        <v>146</v>
      </c>
      <c r="F1689" s="125">
        <v>96.1</v>
      </c>
      <c r="G1689" s="125">
        <v>152</v>
      </c>
      <c r="H1689" s="125">
        <v>146</v>
      </c>
      <c r="I1689" s="125">
        <v>96.1</v>
      </c>
      <c r="J1689" s="125">
        <v>143</v>
      </c>
      <c r="K1689" s="125">
        <v>132</v>
      </c>
      <c r="L1689" s="125">
        <v>92.3</v>
      </c>
      <c r="M1689" s="125">
        <v>158</v>
      </c>
      <c r="N1689" s="125">
        <v>152</v>
      </c>
      <c r="O1689" s="125">
        <v>96.2</v>
      </c>
      <c r="P1689" s="125" t="s">
        <v>195</v>
      </c>
      <c r="Q1689" s="125" t="s">
        <v>195</v>
      </c>
      <c r="R1689" s="125" t="s">
        <v>195</v>
      </c>
    </row>
    <row r="1690" spans="1:18" x14ac:dyDescent="0.55000000000000004">
      <c r="A1690" s="125" t="s">
        <v>221</v>
      </c>
      <c r="B1690" s="125">
        <v>2021</v>
      </c>
      <c r="C1690" s="125" t="s">
        <v>161</v>
      </c>
      <c r="D1690" s="125">
        <v>152</v>
      </c>
      <c r="E1690" s="125">
        <v>146</v>
      </c>
      <c r="F1690" s="125">
        <v>96.1</v>
      </c>
      <c r="G1690" s="125">
        <v>152</v>
      </c>
      <c r="H1690" s="125">
        <v>146</v>
      </c>
      <c r="I1690" s="125">
        <v>96.1</v>
      </c>
      <c r="J1690" s="125">
        <v>143</v>
      </c>
      <c r="K1690" s="125">
        <v>136</v>
      </c>
      <c r="L1690" s="125">
        <v>95.1</v>
      </c>
      <c r="M1690" s="125">
        <v>158</v>
      </c>
      <c r="N1690" s="125">
        <v>151</v>
      </c>
      <c r="O1690" s="125">
        <v>95.6</v>
      </c>
      <c r="P1690" s="125" t="s">
        <v>195</v>
      </c>
      <c r="Q1690" s="125" t="s">
        <v>195</v>
      </c>
      <c r="R1690" s="125" t="s">
        <v>195</v>
      </c>
    </row>
    <row r="1691" spans="1:18" x14ac:dyDescent="0.55000000000000004">
      <c r="A1691" s="125" t="s">
        <v>221</v>
      </c>
      <c r="B1691" s="125">
        <v>2021</v>
      </c>
      <c r="C1691" s="125" t="s">
        <v>162</v>
      </c>
      <c r="D1691" s="125">
        <v>152</v>
      </c>
      <c r="E1691" s="125">
        <v>148</v>
      </c>
      <c r="F1691" s="125">
        <v>97.4</v>
      </c>
      <c r="G1691" s="125">
        <v>152</v>
      </c>
      <c r="H1691" s="125">
        <v>148</v>
      </c>
      <c r="I1691" s="125">
        <v>97.4</v>
      </c>
      <c r="J1691" s="125">
        <v>143</v>
      </c>
      <c r="K1691" s="125">
        <v>132</v>
      </c>
      <c r="L1691" s="125">
        <v>92.3</v>
      </c>
      <c r="M1691" s="125">
        <v>158</v>
      </c>
      <c r="N1691" s="125">
        <v>151</v>
      </c>
      <c r="O1691" s="125">
        <v>95.6</v>
      </c>
      <c r="P1691" s="125" t="s">
        <v>195</v>
      </c>
      <c r="Q1691" s="125" t="s">
        <v>195</v>
      </c>
      <c r="R1691" s="125" t="s">
        <v>195</v>
      </c>
    </row>
    <row r="1692" spans="1:18" x14ac:dyDescent="0.55000000000000004">
      <c r="A1692" s="125" t="s">
        <v>221</v>
      </c>
      <c r="B1692" s="125">
        <v>2021</v>
      </c>
      <c r="C1692" s="125" t="s">
        <v>163</v>
      </c>
      <c r="D1692" s="125">
        <v>152</v>
      </c>
      <c r="E1692" s="125">
        <v>146</v>
      </c>
      <c r="F1692" s="125">
        <v>96.1</v>
      </c>
      <c r="G1692" s="125">
        <v>152</v>
      </c>
      <c r="H1692" s="125">
        <v>146</v>
      </c>
      <c r="I1692" s="125">
        <v>96.1</v>
      </c>
      <c r="J1692" s="125">
        <v>143</v>
      </c>
      <c r="K1692" s="125">
        <v>134</v>
      </c>
      <c r="L1692" s="125">
        <v>93.7</v>
      </c>
      <c r="M1692" s="125">
        <v>158</v>
      </c>
      <c r="N1692" s="125">
        <v>147</v>
      </c>
      <c r="O1692" s="125">
        <v>93</v>
      </c>
      <c r="P1692" s="125" t="s">
        <v>195</v>
      </c>
      <c r="Q1692" s="125" t="s">
        <v>195</v>
      </c>
      <c r="R1692" s="125" t="s">
        <v>195</v>
      </c>
    </row>
    <row r="1693" spans="1:18" x14ac:dyDescent="0.55000000000000004">
      <c r="A1693" s="125" t="s">
        <v>221</v>
      </c>
      <c r="B1693" s="125">
        <v>2021</v>
      </c>
      <c r="C1693" s="125" t="s">
        <v>164</v>
      </c>
      <c r="D1693" s="125">
        <v>152</v>
      </c>
      <c r="E1693" s="125">
        <v>144</v>
      </c>
      <c r="F1693" s="125">
        <v>94.7</v>
      </c>
      <c r="G1693" s="125">
        <v>152</v>
      </c>
      <c r="H1693" s="125">
        <v>144</v>
      </c>
      <c r="I1693" s="125">
        <v>94.7</v>
      </c>
      <c r="J1693" s="125">
        <v>143</v>
      </c>
      <c r="K1693" s="125">
        <v>138</v>
      </c>
      <c r="L1693" s="125">
        <v>96.5</v>
      </c>
      <c r="M1693" s="125">
        <v>158</v>
      </c>
      <c r="N1693" s="125">
        <v>152</v>
      </c>
      <c r="O1693" s="125">
        <v>96.2</v>
      </c>
      <c r="P1693" s="125" t="s">
        <v>195</v>
      </c>
      <c r="Q1693" s="125" t="s">
        <v>195</v>
      </c>
      <c r="R1693" s="125" t="s">
        <v>195</v>
      </c>
    </row>
    <row r="1694" spans="1:18" x14ac:dyDescent="0.55000000000000004">
      <c r="A1694" s="125" t="s">
        <v>221</v>
      </c>
      <c r="B1694" s="125">
        <v>2021</v>
      </c>
      <c r="C1694" s="125" t="s">
        <v>165</v>
      </c>
      <c r="D1694" s="125">
        <v>152</v>
      </c>
      <c r="E1694" s="125">
        <v>147</v>
      </c>
      <c r="F1694" s="125">
        <v>96.7</v>
      </c>
      <c r="G1694" s="125">
        <v>152</v>
      </c>
      <c r="H1694" s="125">
        <v>147</v>
      </c>
      <c r="I1694" s="125">
        <v>96.7</v>
      </c>
      <c r="J1694" s="125">
        <v>143</v>
      </c>
      <c r="K1694" s="125">
        <v>137</v>
      </c>
      <c r="L1694" s="125">
        <v>95.8</v>
      </c>
      <c r="M1694" s="125">
        <v>158</v>
      </c>
      <c r="N1694" s="125">
        <v>151</v>
      </c>
      <c r="O1694" s="125">
        <v>95.6</v>
      </c>
      <c r="P1694" s="125" t="s">
        <v>195</v>
      </c>
      <c r="Q1694" s="125" t="s">
        <v>195</v>
      </c>
      <c r="R1694" s="125" t="s">
        <v>195</v>
      </c>
    </row>
    <row r="1695" spans="1:18" x14ac:dyDescent="0.55000000000000004">
      <c r="A1695" s="125" t="s">
        <v>221</v>
      </c>
      <c r="B1695" s="125">
        <v>2021</v>
      </c>
      <c r="C1695" s="125" t="s">
        <v>166</v>
      </c>
      <c r="D1695" s="125">
        <v>152</v>
      </c>
      <c r="E1695" s="125">
        <v>148</v>
      </c>
      <c r="F1695" s="125">
        <v>97.4</v>
      </c>
      <c r="G1695" s="125">
        <v>152</v>
      </c>
      <c r="H1695" s="125">
        <v>148</v>
      </c>
      <c r="I1695" s="125">
        <v>97.4</v>
      </c>
      <c r="J1695" s="125">
        <v>143</v>
      </c>
      <c r="K1695" s="125">
        <v>138</v>
      </c>
      <c r="L1695" s="125">
        <v>96.5</v>
      </c>
      <c r="M1695" s="125">
        <v>158</v>
      </c>
      <c r="N1695" s="125">
        <v>150</v>
      </c>
      <c r="O1695" s="125">
        <v>94.9</v>
      </c>
      <c r="P1695" s="125" t="s">
        <v>195</v>
      </c>
      <c r="Q1695" s="125" t="s">
        <v>195</v>
      </c>
      <c r="R1695" s="125" t="s">
        <v>195</v>
      </c>
    </row>
    <row r="1696" spans="1:18" x14ac:dyDescent="0.55000000000000004">
      <c r="A1696" s="125" t="s">
        <v>174</v>
      </c>
      <c r="B1696" s="125">
        <v>2022</v>
      </c>
      <c r="C1696" s="125" t="s">
        <v>155</v>
      </c>
      <c r="D1696" s="125">
        <v>258</v>
      </c>
      <c r="E1696" s="125">
        <v>240</v>
      </c>
      <c r="F1696" s="125">
        <v>93</v>
      </c>
      <c r="G1696" s="125">
        <v>258</v>
      </c>
      <c r="H1696" s="125">
        <v>240</v>
      </c>
      <c r="I1696" s="125">
        <v>93</v>
      </c>
      <c r="J1696" s="125">
        <v>225</v>
      </c>
      <c r="K1696" s="125">
        <v>211</v>
      </c>
      <c r="L1696" s="125">
        <v>93.8</v>
      </c>
      <c r="M1696" s="125">
        <v>266</v>
      </c>
      <c r="N1696" s="125">
        <v>254</v>
      </c>
      <c r="O1696" s="125">
        <v>95.5</v>
      </c>
      <c r="P1696" s="125">
        <v>2</v>
      </c>
      <c r="Q1696" s="125">
        <v>1</v>
      </c>
      <c r="R1696" s="125">
        <v>50</v>
      </c>
    </row>
    <row r="1697" spans="1:18" x14ac:dyDescent="0.55000000000000004">
      <c r="A1697" s="125" t="s">
        <v>174</v>
      </c>
      <c r="B1697" s="125">
        <v>2022</v>
      </c>
      <c r="C1697" s="125" t="s">
        <v>156</v>
      </c>
      <c r="D1697" s="125">
        <v>259</v>
      </c>
      <c r="E1697" s="125">
        <v>248</v>
      </c>
      <c r="F1697" s="125">
        <v>95.8</v>
      </c>
      <c r="G1697" s="125">
        <v>259</v>
      </c>
      <c r="H1697" s="125">
        <v>248</v>
      </c>
      <c r="I1697" s="125">
        <v>95.8</v>
      </c>
      <c r="J1697" s="125">
        <v>225</v>
      </c>
      <c r="K1697" s="125">
        <v>217</v>
      </c>
      <c r="L1697" s="125">
        <v>96.4</v>
      </c>
      <c r="M1697" s="125">
        <v>267</v>
      </c>
      <c r="N1697" s="125">
        <v>255</v>
      </c>
      <c r="O1697" s="125">
        <v>95.5</v>
      </c>
      <c r="P1697" s="125">
        <v>2</v>
      </c>
      <c r="Q1697" s="125">
        <v>1</v>
      </c>
      <c r="R1697" s="125">
        <v>50</v>
      </c>
    </row>
    <row r="1698" spans="1:18" x14ac:dyDescent="0.55000000000000004">
      <c r="A1698" s="125" t="s">
        <v>174</v>
      </c>
      <c r="B1698" s="125">
        <v>2022</v>
      </c>
      <c r="C1698" s="125" t="s">
        <v>157</v>
      </c>
      <c r="D1698" s="125">
        <v>259</v>
      </c>
      <c r="E1698" s="125">
        <v>247</v>
      </c>
      <c r="F1698" s="125">
        <v>95.4</v>
      </c>
      <c r="G1698" s="125">
        <v>259</v>
      </c>
      <c r="H1698" s="125">
        <v>247</v>
      </c>
      <c r="I1698" s="125">
        <v>95.4</v>
      </c>
      <c r="J1698" s="125">
        <v>225</v>
      </c>
      <c r="K1698" s="125">
        <v>215</v>
      </c>
      <c r="L1698" s="125">
        <v>95.6</v>
      </c>
      <c r="M1698" s="125">
        <v>267</v>
      </c>
      <c r="N1698" s="125">
        <v>256</v>
      </c>
      <c r="O1698" s="125">
        <v>95.9</v>
      </c>
      <c r="P1698" s="125">
        <v>2</v>
      </c>
      <c r="Q1698" s="125">
        <v>1</v>
      </c>
      <c r="R1698" s="125">
        <v>50</v>
      </c>
    </row>
    <row r="1699" spans="1:18" x14ac:dyDescent="0.55000000000000004">
      <c r="A1699" s="125" t="s">
        <v>174</v>
      </c>
      <c r="B1699" s="125">
        <v>2022</v>
      </c>
      <c r="C1699" s="125" t="s">
        <v>158</v>
      </c>
      <c r="D1699" s="125">
        <v>259</v>
      </c>
      <c r="E1699" s="125">
        <v>252</v>
      </c>
      <c r="F1699" s="125">
        <v>97.3</v>
      </c>
      <c r="G1699" s="125">
        <v>259</v>
      </c>
      <c r="H1699" s="125">
        <v>252</v>
      </c>
      <c r="I1699" s="125">
        <v>97.3</v>
      </c>
      <c r="J1699" s="125">
        <v>225</v>
      </c>
      <c r="K1699" s="125">
        <v>220</v>
      </c>
      <c r="L1699" s="125">
        <v>97.8</v>
      </c>
      <c r="M1699" s="125">
        <v>268</v>
      </c>
      <c r="N1699" s="125">
        <v>260</v>
      </c>
      <c r="O1699" s="125">
        <v>97</v>
      </c>
      <c r="P1699" s="125">
        <v>2</v>
      </c>
      <c r="Q1699" s="125">
        <v>1</v>
      </c>
      <c r="R1699" s="125">
        <v>50</v>
      </c>
    </row>
    <row r="1700" spans="1:18" x14ac:dyDescent="0.55000000000000004">
      <c r="A1700" s="125" t="s">
        <v>174</v>
      </c>
      <c r="B1700" s="125">
        <v>2022</v>
      </c>
      <c r="C1700" s="125" t="s">
        <v>159</v>
      </c>
      <c r="D1700" s="125">
        <v>260</v>
      </c>
      <c r="E1700" s="125">
        <v>243</v>
      </c>
      <c r="F1700" s="125">
        <v>93.5</v>
      </c>
      <c r="G1700" s="125">
        <v>260</v>
      </c>
      <c r="H1700" s="125">
        <v>243</v>
      </c>
      <c r="I1700" s="125">
        <v>93.5</v>
      </c>
      <c r="J1700" s="125">
        <v>225</v>
      </c>
      <c r="K1700" s="125">
        <v>217</v>
      </c>
      <c r="L1700" s="125">
        <v>96.4</v>
      </c>
      <c r="M1700" s="125">
        <v>268</v>
      </c>
      <c r="N1700" s="125">
        <v>255</v>
      </c>
      <c r="O1700" s="125">
        <v>95.1</v>
      </c>
      <c r="P1700" s="125">
        <v>2</v>
      </c>
      <c r="Q1700" s="125">
        <v>0</v>
      </c>
      <c r="R1700" s="125">
        <v>0</v>
      </c>
    </row>
    <row r="1701" spans="1:18" x14ac:dyDescent="0.55000000000000004">
      <c r="A1701" s="125" t="s">
        <v>174</v>
      </c>
      <c r="B1701" s="125">
        <v>2022</v>
      </c>
      <c r="C1701" s="125" t="s">
        <v>160</v>
      </c>
      <c r="D1701" s="125">
        <v>260</v>
      </c>
      <c r="E1701" s="125">
        <v>239</v>
      </c>
      <c r="F1701" s="125">
        <v>91.9</v>
      </c>
      <c r="G1701" s="125">
        <v>260</v>
      </c>
      <c r="H1701" s="125">
        <v>239</v>
      </c>
      <c r="I1701" s="125">
        <v>91.9</v>
      </c>
      <c r="J1701" s="125">
        <v>225</v>
      </c>
      <c r="K1701" s="125">
        <v>219</v>
      </c>
      <c r="L1701" s="125">
        <v>97.3</v>
      </c>
      <c r="M1701" s="125">
        <v>268</v>
      </c>
      <c r="N1701" s="125">
        <v>249</v>
      </c>
      <c r="O1701" s="125">
        <v>92.9</v>
      </c>
      <c r="P1701" s="125">
        <v>2</v>
      </c>
      <c r="Q1701" s="125">
        <v>1</v>
      </c>
      <c r="R1701" s="125">
        <v>50</v>
      </c>
    </row>
    <row r="1702" spans="1:18" x14ac:dyDescent="0.55000000000000004">
      <c r="A1702" s="125" t="s">
        <v>174</v>
      </c>
      <c r="B1702" s="125">
        <v>2022</v>
      </c>
      <c r="C1702" s="125" t="s">
        <v>161</v>
      </c>
      <c r="D1702" s="125">
        <v>260</v>
      </c>
      <c r="E1702" s="125">
        <v>249</v>
      </c>
      <c r="F1702" s="125">
        <v>95.8</v>
      </c>
      <c r="G1702" s="125">
        <v>260</v>
      </c>
      <c r="H1702" s="125">
        <v>249</v>
      </c>
      <c r="I1702" s="125">
        <v>95.8</v>
      </c>
      <c r="J1702" s="125">
        <v>225</v>
      </c>
      <c r="K1702" s="125">
        <v>222</v>
      </c>
      <c r="L1702" s="125">
        <v>98.7</v>
      </c>
      <c r="M1702" s="125">
        <v>268</v>
      </c>
      <c r="N1702" s="125">
        <v>253</v>
      </c>
      <c r="O1702" s="125">
        <v>94.4</v>
      </c>
      <c r="P1702" s="125">
        <v>2</v>
      </c>
      <c r="Q1702" s="125">
        <v>1</v>
      </c>
      <c r="R1702" s="125">
        <v>50</v>
      </c>
    </row>
    <row r="1703" spans="1:18" x14ac:dyDescent="0.55000000000000004">
      <c r="A1703" s="125" t="s">
        <v>174</v>
      </c>
      <c r="B1703" s="125">
        <v>2022</v>
      </c>
      <c r="C1703" s="125" t="s">
        <v>162</v>
      </c>
      <c r="D1703" s="125">
        <v>260</v>
      </c>
      <c r="E1703" s="125">
        <v>248</v>
      </c>
      <c r="F1703" s="125">
        <v>95.4</v>
      </c>
      <c r="G1703" s="125">
        <v>260</v>
      </c>
      <c r="H1703" s="125">
        <v>248</v>
      </c>
      <c r="I1703" s="125">
        <v>95.4</v>
      </c>
      <c r="J1703" s="125">
        <v>225</v>
      </c>
      <c r="K1703" s="125">
        <v>222</v>
      </c>
      <c r="L1703" s="125">
        <v>98.7</v>
      </c>
      <c r="M1703" s="125">
        <v>268</v>
      </c>
      <c r="N1703" s="125">
        <v>260</v>
      </c>
      <c r="O1703" s="125">
        <v>97</v>
      </c>
      <c r="P1703" s="125">
        <v>2</v>
      </c>
      <c r="Q1703" s="125">
        <v>1</v>
      </c>
      <c r="R1703" s="125">
        <v>50</v>
      </c>
    </row>
    <row r="1704" spans="1:18" x14ac:dyDescent="0.55000000000000004">
      <c r="A1704" s="125" t="s">
        <v>174</v>
      </c>
      <c r="B1704" s="125">
        <v>2022</v>
      </c>
      <c r="C1704" s="125" t="s">
        <v>163</v>
      </c>
      <c r="D1704" s="125">
        <v>260</v>
      </c>
      <c r="E1704" s="125">
        <v>251</v>
      </c>
      <c r="F1704" s="125">
        <v>96.5</v>
      </c>
      <c r="G1704" s="125">
        <v>260</v>
      </c>
      <c r="H1704" s="125">
        <v>251</v>
      </c>
      <c r="I1704" s="125">
        <v>96.5</v>
      </c>
      <c r="J1704" s="125">
        <v>225</v>
      </c>
      <c r="K1704" s="125">
        <v>221</v>
      </c>
      <c r="L1704" s="125">
        <v>98.2</v>
      </c>
      <c r="M1704" s="125">
        <v>268</v>
      </c>
      <c r="N1704" s="125">
        <v>251</v>
      </c>
      <c r="O1704" s="125">
        <v>93.7</v>
      </c>
      <c r="P1704" s="125">
        <v>2</v>
      </c>
      <c r="Q1704" s="125">
        <v>1</v>
      </c>
      <c r="R1704" s="125">
        <v>50</v>
      </c>
    </row>
    <row r="1705" spans="1:18" x14ac:dyDescent="0.55000000000000004">
      <c r="A1705" s="125" t="s">
        <v>174</v>
      </c>
      <c r="B1705" s="125">
        <v>2022</v>
      </c>
      <c r="C1705" s="125" t="s">
        <v>164</v>
      </c>
      <c r="D1705" s="125">
        <v>260</v>
      </c>
      <c r="E1705" s="125">
        <v>255</v>
      </c>
      <c r="F1705" s="125">
        <v>98.1</v>
      </c>
      <c r="G1705" s="125">
        <v>260</v>
      </c>
      <c r="H1705" s="125">
        <v>255</v>
      </c>
      <c r="I1705" s="125">
        <v>98.1</v>
      </c>
      <c r="J1705" s="125">
        <v>225</v>
      </c>
      <c r="K1705" s="125">
        <v>220</v>
      </c>
      <c r="L1705" s="125">
        <v>97.8</v>
      </c>
      <c r="M1705" s="125">
        <v>268</v>
      </c>
      <c r="N1705" s="125">
        <v>262</v>
      </c>
      <c r="O1705" s="125">
        <v>97.8</v>
      </c>
      <c r="P1705" s="125">
        <v>2</v>
      </c>
      <c r="Q1705" s="125">
        <v>1</v>
      </c>
      <c r="R1705" s="125">
        <v>50</v>
      </c>
    </row>
    <row r="1706" spans="1:18" x14ac:dyDescent="0.55000000000000004">
      <c r="A1706" s="125" t="s">
        <v>174</v>
      </c>
      <c r="B1706" s="125">
        <v>2022</v>
      </c>
      <c r="C1706" s="125" t="s">
        <v>165</v>
      </c>
      <c r="D1706" s="125">
        <v>260</v>
      </c>
      <c r="E1706" s="125">
        <v>244</v>
      </c>
      <c r="F1706" s="125">
        <v>93.8</v>
      </c>
      <c r="G1706" s="125">
        <v>260</v>
      </c>
      <c r="H1706" s="125">
        <v>244</v>
      </c>
      <c r="I1706" s="125">
        <v>93.8</v>
      </c>
      <c r="J1706" s="125">
        <v>225</v>
      </c>
      <c r="K1706" s="125">
        <v>212</v>
      </c>
      <c r="L1706" s="125">
        <v>94.2</v>
      </c>
      <c r="M1706" s="125">
        <v>268</v>
      </c>
      <c r="N1706" s="125">
        <v>254</v>
      </c>
      <c r="O1706" s="125">
        <v>94.8</v>
      </c>
      <c r="P1706" s="125">
        <v>2</v>
      </c>
      <c r="Q1706" s="125">
        <v>1</v>
      </c>
      <c r="R1706" s="125">
        <v>50</v>
      </c>
    </row>
    <row r="1707" spans="1:18" x14ac:dyDescent="0.55000000000000004">
      <c r="A1707" s="125" t="s">
        <v>174</v>
      </c>
      <c r="B1707" s="125">
        <v>2022</v>
      </c>
      <c r="C1707" s="125" t="s">
        <v>166</v>
      </c>
      <c r="D1707" s="125">
        <v>260</v>
      </c>
      <c r="E1707" s="125">
        <v>253</v>
      </c>
      <c r="F1707" s="125">
        <v>97.3</v>
      </c>
      <c r="G1707" s="125">
        <v>260</v>
      </c>
      <c r="H1707" s="125">
        <v>253</v>
      </c>
      <c r="I1707" s="125">
        <v>97.3</v>
      </c>
      <c r="J1707" s="125">
        <v>225</v>
      </c>
      <c r="K1707" s="125">
        <v>221</v>
      </c>
      <c r="L1707" s="125">
        <v>98.2</v>
      </c>
      <c r="M1707" s="125">
        <v>268</v>
      </c>
      <c r="N1707" s="125">
        <v>258</v>
      </c>
      <c r="O1707" s="125">
        <v>96.3</v>
      </c>
      <c r="P1707" s="125">
        <v>2</v>
      </c>
      <c r="Q1707" s="125">
        <v>1</v>
      </c>
      <c r="R1707" s="125">
        <v>50</v>
      </c>
    </row>
    <row r="1708" spans="1:18" x14ac:dyDescent="0.55000000000000004">
      <c r="A1708" s="125" t="s">
        <v>175</v>
      </c>
      <c r="B1708" s="125">
        <v>2022</v>
      </c>
      <c r="C1708" s="125" t="s">
        <v>155</v>
      </c>
      <c r="D1708" s="125">
        <v>180</v>
      </c>
      <c r="E1708" s="125">
        <v>170</v>
      </c>
      <c r="F1708" s="125">
        <v>94.4</v>
      </c>
      <c r="G1708" s="125">
        <v>180</v>
      </c>
      <c r="H1708" s="125">
        <v>170</v>
      </c>
      <c r="I1708" s="125">
        <v>94.4</v>
      </c>
      <c r="J1708" s="125">
        <v>171</v>
      </c>
      <c r="K1708" s="125">
        <v>160</v>
      </c>
      <c r="L1708" s="125">
        <v>93.6</v>
      </c>
      <c r="M1708" s="125">
        <v>181</v>
      </c>
      <c r="N1708" s="125">
        <v>171</v>
      </c>
      <c r="O1708" s="125">
        <v>94.5</v>
      </c>
      <c r="P1708" s="125">
        <v>4</v>
      </c>
      <c r="Q1708" s="125">
        <v>1</v>
      </c>
      <c r="R1708" s="125">
        <v>25</v>
      </c>
    </row>
    <row r="1709" spans="1:18" x14ac:dyDescent="0.55000000000000004">
      <c r="A1709" s="125" t="s">
        <v>175</v>
      </c>
      <c r="B1709" s="125">
        <v>2022</v>
      </c>
      <c r="C1709" s="125" t="s">
        <v>156</v>
      </c>
      <c r="D1709" s="125">
        <v>180</v>
      </c>
      <c r="E1709" s="125">
        <v>167</v>
      </c>
      <c r="F1709" s="125">
        <v>92.8</v>
      </c>
      <c r="G1709" s="125">
        <v>180</v>
      </c>
      <c r="H1709" s="125">
        <v>167</v>
      </c>
      <c r="I1709" s="125">
        <v>92.8</v>
      </c>
      <c r="J1709" s="125">
        <v>171</v>
      </c>
      <c r="K1709" s="125">
        <v>162</v>
      </c>
      <c r="L1709" s="125">
        <v>94.7</v>
      </c>
      <c r="M1709" s="125">
        <v>181</v>
      </c>
      <c r="N1709" s="125">
        <v>174</v>
      </c>
      <c r="O1709" s="125">
        <v>96.1</v>
      </c>
      <c r="P1709" s="125">
        <v>4</v>
      </c>
      <c r="Q1709" s="125">
        <v>1</v>
      </c>
      <c r="R1709" s="125">
        <v>25</v>
      </c>
    </row>
    <row r="1710" spans="1:18" x14ac:dyDescent="0.55000000000000004">
      <c r="A1710" s="125" t="s">
        <v>175</v>
      </c>
      <c r="B1710" s="125">
        <v>2022</v>
      </c>
      <c r="C1710" s="125" t="s">
        <v>157</v>
      </c>
      <c r="D1710" s="125">
        <v>180</v>
      </c>
      <c r="E1710" s="125">
        <v>167</v>
      </c>
      <c r="F1710" s="125">
        <v>92.8</v>
      </c>
      <c r="G1710" s="125">
        <v>180</v>
      </c>
      <c r="H1710" s="125">
        <v>167</v>
      </c>
      <c r="I1710" s="125">
        <v>92.8</v>
      </c>
      <c r="J1710" s="125">
        <v>171</v>
      </c>
      <c r="K1710" s="125">
        <v>161</v>
      </c>
      <c r="L1710" s="125">
        <v>94.2</v>
      </c>
      <c r="M1710" s="125">
        <v>181</v>
      </c>
      <c r="N1710" s="125">
        <v>169</v>
      </c>
      <c r="O1710" s="125">
        <v>93.4</v>
      </c>
      <c r="P1710" s="125">
        <v>4</v>
      </c>
      <c r="Q1710" s="125">
        <v>0</v>
      </c>
      <c r="R1710" s="125">
        <v>0</v>
      </c>
    </row>
    <row r="1711" spans="1:18" x14ac:dyDescent="0.55000000000000004">
      <c r="A1711" s="125" t="s">
        <v>175</v>
      </c>
      <c r="B1711" s="125">
        <v>2022</v>
      </c>
      <c r="C1711" s="125" t="s">
        <v>158</v>
      </c>
      <c r="D1711" s="125">
        <v>180</v>
      </c>
      <c r="E1711" s="125">
        <v>171</v>
      </c>
      <c r="F1711" s="125">
        <v>95</v>
      </c>
      <c r="G1711" s="125">
        <v>180</v>
      </c>
      <c r="H1711" s="125">
        <v>171</v>
      </c>
      <c r="I1711" s="125">
        <v>95</v>
      </c>
      <c r="J1711" s="125">
        <v>171</v>
      </c>
      <c r="K1711" s="125">
        <v>165</v>
      </c>
      <c r="L1711" s="125">
        <v>96.5</v>
      </c>
      <c r="M1711" s="125">
        <v>181</v>
      </c>
      <c r="N1711" s="125">
        <v>177</v>
      </c>
      <c r="O1711" s="125">
        <v>97.8</v>
      </c>
      <c r="P1711" s="125">
        <v>4</v>
      </c>
      <c r="Q1711" s="125">
        <v>0</v>
      </c>
      <c r="R1711" s="125">
        <v>0</v>
      </c>
    </row>
    <row r="1712" spans="1:18" x14ac:dyDescent="0.55000000000000004">
      <c r="A1712" s="125" t="s">
        <v>175</v>
      </c>
      <c r="B1712" s="125">
        <v>2022</v>
      </c>
      <c r="C1712" s="125" t="s">
        <v>159</v>
      </c>
      <c r="D1712" s="125">
        <v>180</v>
      </c>
      <c r="E1712" s="125">
        <v>172</v>
      </c>
      <c r="F1712" s="125">
        <v>95.6</v>
      </c>
      <c r="G1712" s="125">
        <v>180</v>
      </c>
      <c r="H1712" s="125">
        <v>172</v>
      </c>
      <c r="I1712" s="125">
        <v>95.6</v>
      </c>
      <c r="J1712" s="125">
        <v>171</v>
      </c>
      <c r="K1712" s="125">
        <v>162</v>
      </c>
      <c r="L1712" s="125">
        <v>94.7</v>
      </c>
      <c r="M1712" s="125">
        <v>181</v>
      </c>
      <c r="N1712" s="125">
        <v>176</v>
      </c>
      <c r="O1712" s="125">
        <v>97.2</v>
      </c>
      <c r="P1712" s="125">
        <v>4</v>
      </c>
      <c r="Q1712" s="125">
        <v>1</v>
      </c>
      <c r="R1712" s="125">
        <v>25</v>
      </c>
    </row>
    <row r="1713" spans="1:18" x14ac:dyDescent="0.55000000000000004">
      <c r="A1713" s="125" t="s">
        <v>175</v>
      </c>
      <c r="B1713" s="125">
        <v>2022</v>
      </c>
      <c r="C1713" s="125" t="s">
        <v>160</v>
      </c>
      <c r="D1713" s="125">
        <v>180</v>
      </c>
      <c r="E1713" s="125">
        <v>169</v>
      </c>
      <c r="F1713" s="125">
        <v>93.9</v>
      </c>
      <c r="G1713" s="125">
        <v>180</v>
      </c>
      <c r="H1713" s="125">
        <v>169</v>
      </c>
      <c r="I1713" s="125">
        <v>93.9</v>
      </c>
      <c r="J1713" s="125">
        <v>171</v>
      </c>
      <c r="K1713" s="125">
        <v>165</v>
      </c>
      <c r="L1713" s="125">
        <v>96.5</v>
      </c>
      <c r="M1713" s="125">
        <v>181</v>
      </c>
      <c r="N1713" s="125">
        <v>172</v>
      </c>
      <c r="O1713" s="125">
        <v>95</v>
      </c>
      <c r="P1713" s="125">
        <v>4</v>
      </c>
      <c r="Q1713" s="125">
        <v>2</v>
      </c>
      <c r="R1713" s="125">
        <v>50</v>
      </c>
    </row>
    <row r="1714" spans="1:18" x14ac:dyDescent="0.55000000000000004">
      <c r="A1714" s="125" t="s">
        <v>175</v>
      </c>
      <c r="B1714" s="125">
        <v>2022</v>
      </c>
      <c r="C1714" s="125" t="s">
        <v>161</v>
      </c>
      <c r="D1714" s="125">
        <v>180</v>
      </c>
      <c r="E1714" s="125">
        <v>172</v>
      </c>
      <c r="F1714" s="125">
        <v>95.6</v>
      </c>
      <c r="G1714" s="125">
        <v>180</v>
      </c>
      <c r="H1714" s="125">
        <v>172</v>
      </c>
      <c r="I1714" s="125">
        <v>95.6</v>
      </c>
      <c r="J1714" s="125">
        <v>171</v>
      </c>
      <c r="K1714" s="125">
        <v>165</v>
      </c>
      <c r="L1714" s="125">
        <v>96.5</v>
      </c>
      <c r="M1714" s="125">
        <v>181</v>
      </c>
      <c r="N1714" s="125">
        <v>176</v>
      </c>
      <c r="O1714" s="125">
        <v>97.2</v>
      </c>
      <c r="P1714" s="125">
        <v>4</v>
      </c>
      <c r="Q1714" s="125">
        <v>2</v>
      </c>
      <c r="R1714" s="125">
        <v>50</v>
      </c>
    </row>
    <row r="1715" spans="1:18" x14ac:dyDescent="0.55000000000000004">
      <c r="A1715" s="125" t="s">
        <v>175</v>
      </c>
      <c r="B1715" s="125">
        <v>2022</v>
      </c>
      <c r="C1715" s="125" t="s">
        <v>162</v>
      </c>
      <c r="D1715" s="125">
        <v>180</v>
      </c>
      <c r="E1715" s="125">
        <v>174</v>
      </c>
      <c r="F1715" s="125">
        <v>96.7</v>
      </c>
      <c r="G1715" s="125">
        <v>180</v>
      </c>
      <c r="H1715" s="125">
        <v>174</v>
      </c>
      <c r="I1715" s="125">
        <v>96.7</v>
      </c>
      <c r="J1715" s="125">
        <v>171</v>
      </c>
      <c r="K1715" s="125">
        <v>167</v>
      </c>
      <c r="L1715" s="125">
        <v>97.7</v>
      </c>
      <c r="M1715" s="125">
        <v>181</v>
      </c>
      <c r="N1715" s="125">
        <v>179</v>
      </c>
      <c r="O1715" s="125">
        <v>98.9</v>
      </c>
      <c r="P1715" s="125">
        <v>4</v>
      </c>
      <c r="Q1715" s="125">
        <v>2</v>
      </c>
      <c r="R1715" s="125">
        <v>50</v>
      </c>
    </row>
    <row r="1716" spans="1:18" x14ac:dyDescent="0.55000000000000004">
      <c r="A1716" s="125" t="s">
        <v>175</v>
      </c>
      <c r="B1716" s="125">
        <v>2022</v>
      </c>
      <c r="C1716" s="125" t="s">
        <v>163</v>
      </c>
      <c r="D1716" s="125">
        <v>182</v>
      </c>
      <c r="E1716" s="125">
        <v>176</v>
      </c>
      <c r="F1716" s="125">
        <v>96.7</v>
      </c>
      <c r="G1716" s="125">
        <v>182</v>
      </c>
      <c r="H1716" s="125">
        <v>176</v>
      </c>
      <c r="I1716" s="125">
        <v>96.7</v>
      </c>
      <c r="J1716" s="125">
        <v>171</v>
      </c>
      <c r="K1716" s="125">
        <v>168</v>
      </c>
      <c r="L1716" s="125">
        <v>98.2</v>
      </c>
      <c r="M1716" s="125">
        <v>183</v>
      </c>
      <c r="N1716" s="125">
        <v>177</v>
      </c>
      <c r="O1716" s="125">
        <v>96.7</v>
      </c>
      <c r="P1716" s="125">
        <v>4</v>
      </c>
      <c r="Q1716" s="125">
        <v>1</v>
      </c>
      <c r="R1716" s="125">
        <v>25</v>
      </c>
    </row>
    <row r="1717" spans="1:18" x14ac:dyDescent="0.55000000000000004">
      <c r="A1717" s="125" t="s">
        <v>175</v>
      </c>
      <c r="B1717" s="125">
        <v>2022</v>
      </c>
      <c r="C1717" s="125" t="s">
        <v>164</v>
      </c>
      <c r="D1717" s="125">
        <v>182</v>
      </c>
      <c r="E1717" s="125">
        <v>172</v>
      </c>
      <c r="F1717" s="125">
        <v>94.5</v>
      </c>
      <c r="G1717" s="125">
        <v>182</v>
      </c>
      <c r="H1717" s="125">
        <v>172</v>
      </c>
      <c r="I1717" s="125">
        <v>94.5</v>
      </c>
      <c r="J1717" s="125">
        <v>171</v>
      </c>
      <c r="K1717" s="125">
        <v>170</v>
      </c>
      <c r="L1717" s="125">
        <v>99.4</v>
      </c>
      <c r="M1717" s="125">
        <v>183</v>
      </c>
      <c r="N1717" s="125">
        <v>177</v>
      </c>
      <c r="O1717" s="125">
        <v>96.7</v>
      </c>
      <c r="P1717" s="125">
        <v>4</v>
      </c>
      <c r="Q1717" s="125">
        <v>2</v>
      </c>
      <c r="R1717" s="125">
        <v>50</v>
      </c>
    </row>
    <row r="1718" spans="1:18" x14ac:dyDescent="0.55000000000000004">
      <c r="A1718" s="125" t="s">
        <v>175</v>
      </c>
      <c r="B1718" s="125">
        <v>2022</v>
      </c>
      <c r="C1718" s="125" t="s">
        <v>165</v>
      </c>
      <c r="D1718" s="125">
        <v>182</v>
      </c>
      <c r="E1718" s="125">
        <v>175</v>
      </c>
      <c r="F1718" s="125">
        <v>96.2</v>
      </c>
      <c r="G1718" s="125">
        <v>182</v>
      </c>
      <c r="H1718" s="125">
        <v>175</v>
      </c>
      <c r="I1718" s="125">
        <v>96.2</v>
      </c>
      <c r="J1718" s="125">
        <v>171</v>
      </c>
      <c r="K1718" s="125">
        <v>168</v>
      </c>
      <c r="L1718" s="125">
        <v>98.2</v>
      </c>
      <c r="M1718" s="125">
        <v>183</v>
      </c>
      <c r="N1718" s="125">
        <v>174</v>
      </c>
      <c r="O1718" s="125">
        <v>95.1</v>
      </c>
      <c r="P1718" s="125">
        <v>4</v>
      </c>
      <c r="Q1718" s="125">
        <v>2</v>
      </c>
      <c r="R1718" s="125">
        <v>50</v>
      </c>
    </row>
    <row r="1719" spans="1:18" x14ac:dyDescent="0.55000000000000004">
      <c r="A1719" s="125" t="s">
        <v>175</v>
      </c>
      <c r="B1719" s="125">
        <v>2022</v>
      </c>
      <c r="C1719" s="125" t="s">
        <v>166</v>
      </c>
      <c r="D1719" s="125">
        <v>182</v>
      </c>
      <c r="E1719" s="125">
        <v>173</v>
      </c>
      <c r="F1719" s="125">
        <v>95.1</v>
      </c>
      <c r="G1719" s="125">
        <v>182</v>
      </c>
      <c r="H1719" s="125">
        <v>173</v>
      </c>
      <c r="I1719" s="125">
        <v>95.1</v>
      </c>
      <c r="J1719" s="125">
        <v>171</v>
      </c>
      <c r="K1719" s="125">
        <v>164</v>
      </c>
      <c r="L1719" s="125">
        <v>95.9</v>
      </c>
      <c r="M1719" s="125">
        <v>183</v>
      </c>
      <c r="N1719" s="125">
        <v>177</v>
      </c>
      <c r="O1719" s="125">
        <v>96.7</v>
      </c>
      <c r="P1719" s="125">
        <v>4</v>
      </c>
      <c r="Q1719" s="125">
        <v>2</v>
      </c>
      <c r="R1719" s="125">
        <v>50</v>
      </c>
    </row>
    <row r="1720" spans="1:18" x14ac:dyDescent="0.55000000000000004">
      <c r="A1720" s="125" t="s">
        <v>176</v>
      </c>
      <c r="B1720" s="125">
        <v>2022</v>
      </c>
      <c r="C1720" s="125" t="s">
        <v>155</v>
      </c>
      <c r="D1720" s="125">
        <v>226</v>
      </c>
      <c r="E1720" s="125">
        <v>226</v>
      </c>
      <c r="F1720" s="125">
        <v>100</v>
      </c>
      <c r="G1720" s="125">
        <v>226</v>
      </c>
      <c r="H1720" s="125">
        <v>226</v>
      </c>
      <c r="I1720" s="125">
        <v>100</v>
      </c>
      <c r="J1720" s="125">
        <v>192</v>
      </c>
      <c r="K1720" s="125">
        <v>191</v>
      </c>
      <c r="L1720" s="125">
        <v>99.5</v>
      </c>
      <c r="M1720" s="125">
        <v>237</v>
      </c>
      <c r="N1720" s="125">
        <v>234</v>
      </c>
      <c r="O1720" s="125">
        <v>98.7</v>
      </c>
      <c r="P1720" s="125">
        <v>8</v>
      </c>
      <c r="Q1720" s="125">
        <v>2</v>
      </c>
      <c r="R1720" s="125">
        <v>25</v>
      </c>
    </row>
    <row r="1721" spans="1:18" x14ac:dyDescent="0.55000000000000004">
      <c r="A1721" s="125" t="s">
        <v>176</v>
      </c>
      <c r="B1721" s="125">
        <v>2022</v>
      </c>
      <c r="C1721" s="125" t="s">
        <v>156</v>
      </c>
      <c r="D1721" s="125">
        <v>226</v>
      </c>
      <c r="E1721" s="125">
        <v>225</v>
      </c>
      <c r="F1721" s="125">
        <v>99.6</v>
      </c>
      <c r="G1721" s="125">
        <v>226</v>
      </c>
      <c r="H1721" s="125">
        <v>225</v>
      </c>
      <c r="I1721" s="125">
        <v>99.6</v>
      </c>
      <c r="J1721" s="125">
        <v>192</v>
      </c>
      <c r="K1721" s="125">
        <v>190</v>
      </c>
      <c r="L1721" s="125">
        <v>99</v>
      </c>
      <c r="M1721" s="125">
        <v>237</v>
      </c>
      <c r="N1721" s="125">
        <v>234</v>
      </c>
      <c r="O1721" s="125">
        <v>98.7</v>
      </c>
      <c r="P1721" s="125">
        <v>8</v>
      </c>
      <c r="Q1721" s="125">
        <v>1</v>
      </c>
      <c r="R1721" s="125">
        <v>12.5</v>
      </c>
    </row>
    <row r="1722" spans="1:18" x14ac:dyDescent="0.55000000000000004">
      <c r="A1722" s="125" t="s">
        <v>176</v>
      </c>
      <c r="B1722" s="125">
        <v>2022</v>
      </c>
      <c r="C1722" s="125" t="s">
        <v>157</v>
      </c>
      <c r="D1722" s="125">
        <v>226</v>
      </c>
      <c r="E1722" s="125">
        <v>225</v>
      </c>
      <c r="F1722" s="125">
        <v>99.6</v>
      </c>
      <c r="G1722" s="125">
        <v>226</v>
      </c>
      <c r="H1722" s="125">
        <v>225</v>
      </c>
      <c r="I1722" s="125">
        <v>99.6</v>
      </c>
      <c r="J1722" s="125">
        <v>192</v>
      </c>
      <c r="K1722" s="125">
        <v>191</v>
      </c>
      <c r="L1722" s="125">
        <v>99.5</v>
      </c>
      <c r="M1722" s="125">
        <v>237</v>
      </c>
      <c r="N1722" s="125">
        <v>234</v>
      </c>
      <c r="O1722" s="125">
        <v>98.7</v>
      </c>
      <c r="P1722" s="125">
        <v>8</v>
      </c>
      <c r="Q1722" s="125">
        <v>1</v>
      </c>
      <c r="R1722" s="125">
        <v>12.5</v>
      </c>
    </row>
    <row r="1723" spans="1:18" x14ac:dyDescent="0.55000000000000004">
      <c r="A1723" s="125" t="s">
        <v>176</v>
      </c>
      <c r="B1723" s="125">
        <v>2022</v>
      </c>
      <c r="C1723" s="125" t="s">
        <v>158</v>
      </c>
      <c r="D1723" s="125">
        <v>227</v>
      </c>
      <c r="E1723" s="125">
        <v>225</v>
      </c>
      <c r="F1723" s="125">
        <v>99.1</v>
      </c>
      <c r="G1723" s="125">
        <v>227</v>
      </c>
      <c r="H1723" s="125">
        <v>225</v>
      </c>
      <c r="I1723" s="125">
        <v>99.1</v>
      </c>
      <c r="J1723" s="125">
        <v>192</v>
      </c>
      <c r="K1723" s="125">
        <v>191</v>
      </c>
      <c r="L1723" s="125">
        <v>99.5</v>
      </c>
      <c r="M1723" s="125">
        <v>239</v>
      </c>
      <c r="N1723" s="125">
        <v>234</v>
      </c>
      <c r="O1723" s="125">
        <v>97.9</v>
      </c>
      <c r="P1723" s="125">
        <v>8</v>
      </c>
      <c r="Q1723" s="125">
        <v>2</v>
      </c>
      <c r="R1723" s="125">
        <v>25</v>
      </c>
    </row>
    <row r="1724" spans="1:18" x14ac:dyDescent="0.55000000000000004">
      <c r="A1724" s="125" t="s">
        <v>176</v>
      </c>
      <c r="B1724" s="125">
        <v>2022</v>
      </c>
      <c r="C1724" s="125" t="s">
        <v>159</v>
      </c>
      <c r="D1724" s="125">
        <v>227</v>
      </c>
      <c r="E1724" s="125">
        <v>224</v>
      </c>
      <c r="F1724" s="125">
        <v>98.7</v>
      </c>
      <c r="G1724" s="125">
        <v>227</v>
      </c>
      <c r="H1724" s="125">
        <v>224</v>
      </c>
      <c r="I1724" s="125">
        <v>98.7</v>
      </c>
      <c r="J1724" s="125">
        <v>192</v>
      </c>
      <c r="K1724" s="125">
        <v>190</v>
      </c>
      <c r="L1724" s="125">
        <v>99</v>
      </c>
      <c r="M1724" s="125">
        <v>239</v>
      </c>
      <c r="N1724" s="125">
        <v>234</v>
      </c>
      <c r="O1724" s="125">
        <v>97.9</v>
      </c>
      <c r="P1724" s="125">
        <v>8</v>
      </c>
      <c r="Q1724" s="125">
        <v>2</v>
      </c>
      <c r="R1724" s="125">
        <v>25</v>
      </c>
    </row>
    <row r="1725" spans="1:18" x14ac:dyDescent="0.55000000000000004">
      <c r="A1725" s="125" t="s">
        <v>176</v>
      </c>
      <c r="B1725" s="125">
        <v>2022</v>
      </c>
      <c r="C1725" s="125" t="s">
        <v>160</v>
      </c>
      <c r="D1725" s="125">
        <v>227</v>
      </c>
      <c r="E1725" s="125">
        <v>224</v>
      </c>
      <c r="F1725" s="125">
        <v>98.7</v>
      </c>
      <c r="G1725" s="125">
        <v>227</v>
      </c>
      <c r="H1725" s="125">
        <v>224</v>
      </c>
      <c r="I1725" s="125">
        <v>98.7</v>
      </c>
      <c r="J1725" s="125">
        <v>192</v>
      </c>
      <c r="K1725" s="125">
        <v>192</v>
      </c>
      <c r="L1725" s="125">
        <v>100</v>
      </c>
      <c r="M1725" s="125">
        <v>239</v>
      </c>
      <c r="N1725" s="125">
        <v>234</v>
      </c>
      <c r="O1725" s="125">
        <v>97.9</v>
      </c>
      <c r="P1725" s="125">
        <v>8</v>
      </c>
      <c r="Q1725" s="125">
        <v>1</v>
      </c>
      <c r="R1725" s="125">
        <v>12.5</v>
      </c>
    </row>
    <row r="1726" spans="1:18" x14ac:dyDescent="0.55000000000000004">
      <c r="A1726" s="125" t="s">
        <v>176</v>
      </c>
      <c r="B1726" s="125">
        <v>2022</v>
      </c>
      <c r="C1726" s="125" t="s">
        <v>161</v>
      </c>
      <c r="D1726" s="125">
        <v>230</v>
      </c>
      <c r="E1726" s="125">
        <v>223</v>
      </c>
      <c r="F1726" s="125">
        <v>97</v>
      </c>
      <c r="G1726" s="125">
        <v>230</v>
      </c>
      <c r="H1726" s="125">
        <v>223</v>
      </c>
      <c r="I1726" s="125">
        <v>97</v>
      </c>
      <c r="J1726" s="125">
        <v>193</v>
      </c>
      <c r="K1726" s="125">
        <v>188</v>
      </c>
      <c r="L1726" s="125">
        <v>97.4</v>
      </c>
      <c r="M1726" s="125">
        <v>244</v>
      </c>
      <c r="N1726" s="125">
        <v>234</v>
      </c>
      <c r="O1726" s="125">
        <v>95.9</v>
      </c>
      <c r="P1726" s="125">
        <v>8</v>
      </c>
      <c r="Q1726" s="125">
        <v>1</v>
      </c>
      <c r="R1726" s="125">
        <v>12.5</v>
      </c>
    </row>
    <row r="1727" spans="1:18" x14ac:dyDescent="0.55000000000000004">
      <c r="A1727" s="125" t="s">
        <v>176</v>
      </c>
      <c r="B1727" s="125">
        <v>2022</v>
      </c>
      <c r="C1727" s="125" t="s">
        <v>162</v>
      </c>
      <c r="D1727" s="125">
        <v>230</v>
      </c>
      <c r="E1727" s="125">
        <v>224</v>
      </c>
      <c r="F1727" s="125">
        <v>97.4</v>
      </c>
      <c r="G1727" s="125">
        <v>230</v>
      </c>
      <c r="H1727" s="125">
        <v>224</v>
      </c>
      <c r="I1727" s="125">
        <v>97.4</v>
      </c>
      <c r="J1727" s="125">
        <v>193</v>
      </c>
      <c r="K1727" s="125">
        <v>193</v>
      </c>
      <c r="L1727" s="125">
        <v>100</v>
      </c>
      <c r="M1727" s="125">
        <v>244</v>
      </c>
      <c r="N1727" s="125">
        <v>236</v>
      </c>
      <c r="O1727" s="125">
        <v>96.7</v>
      </c>
      <c r="P1727" s="125">
        <v>8</v>
      </c>
      <c r="Q1727" s="125">
        <v>2</v>
      </c>
      <c r="R1727" s="125">
        <v>25</v>
      </c>
    </row>
    <row r="1728" spans="1:18" x14ac:dyDescent="0.55000000000000004">
      <c r="A1728" s="125" t="s">
        <v>176</v>
      </c>
      <c r="B1728" s="125">
        <v>2022</v>
      </c>
      <c r="C1728" s="125" t="s">
        <v>163</v>
      </c>
      <c r="D1728" s="125">
        <v>231</v>
      </c>
      <c r="E1728" s="125">
        <v>223</v>
      </c>
      <c r="F1728" s="125">
        <v>96.5</v>
      </c>
      <c r="G1728" s="125">
        <v>231</v>
      </c>
      <c r="H1728" s="125">
        <v>223</v>
      </c>
      <c r="I1728" s="125">
        <v>96.5</v>
      </c>
      <c r="J1728" s="125">
        <v>193</v>
      </c>
      <c r="K1728" s="125">
        <v>194</v>
      </c>
      <c r="L1728" s="125">
        <v>100</v>
      </c>
      <c r="M1728" s="125">
        <v>245</v>
      </c>
      <c r="N1728" s="125">
        <v>237</v>
      </c>
      <c r="O1728" s="125">
        <v>96.7</v>
      </c>
      <c r="P1728" s="125">
        <v>8</v>
      </c>
      <c r="Q1728" s="125">
        <v>4</v>
      </c>
      <c r="R1728" s="125">
        <v>50</v>
      </c>
    </row>
    <row r="1729" spans="1:18" x14ac:dyDescent="0.55000000000000004">
      <c r="A1729" s="125" t="s">
        <v>176</v>
      </c>
      <c r="B1729" s="125">
        <v>2022</v>
      </c>
      <c r="C1729" s="125" t="s">
        <v>164</v>
      </c>
      <c r="D1729" s="125">
        <v>232</v>
      </c>
      <c r="E1729" s="125">
        <v>225</v>
      </c>
      <c r="F1729" s="125">
        <v>97</v>
      </c>
      <c r="G1729" s="125">
        <v>232</v>
      </c>
      <c r="H1729" s="125">
        <v>225</v>
      </c>
      <c r="I1729" s="125">
        <v>97</v>
      </c>
      <c r="J1729" s="125">
        <v>193</v>
      </c>
      <c r="K1729" s="125">
        <v>193</v>
      </c>
      <c r="L1729" s="125">
        <v>100</v>
      </c>
      <c r="M1729" s="125">
        <v>246</v>
      </c>
      <c r="N1729" s="125">
        <v>236</v>
      </c>
      <c r="O1729" s="125">
        <v>95.9</v>
      </c>
      <c r="P1729" s="125">
        <v>8</v>
      </c>
      <c r="Q1729" s="125">
        <v>4</v>
      </c>
      <c r="R1729" s="125">
        <v>50</v>
      </c>
    </row>
    <row r="1730" spans="1:18" x14ac:dyDescent="0.55000000000000004">
      <c r="A1730" s="125" t="s">
        <v>176</v>
      </c>
      <c r="B1730" s="125">
        <v>2022</v>
      </c>
      <c r="C1730" s="125" t="s">
        <v>165</v>
      </c>
      <c r="D1730" s="125">
        <v>232</v>
      </c>
      <c r="E1730" s="125">
        <v>226</v>
      </c>
      <c r="F1730" s="125">
        <v>97.4</v>
      </c>
      <c r="G1730" s="125">
        <v>232</v>
      </c>
      <c r="H1730" s="125">
        <v>226</v>
      </c>
      <c r="I1730" s="125">
        <v>97.4</v>
      </c>
      <c r="J1730" s="125">
        <v>193</v>
      </c>
      <c r="K1730" s="125">
        <v>194</v>
      </c>
      <c r="L1730" s="125">
        <v>100</v>
      </c>
      <c r="M1730" s="125">
        <v>246</v>
      </c>
      <c r="N1730" s="125">
        <v>238</v>
      </c>
      <c r="O1730" s="125">
        <v>96.7</v>
      </c>
      <c r="P1730" s="125">
        <v>8</v>
      </c>
      <c r="Q1730" s="125">
        <v>3</v>
      </c>
      <c r="R1730" s="125">
        <v>37.5</v>
      </c>
    </row>
    <row r="1731" spans="1:18" x14ac:dyDescent="0.55000000000000004">
      <c r="A1731" s="125" t="s">
        <v>176</v>
      </c>
      <c r="B1731" s="125">
        <v>2022</v>
      </c>
      <c r="C1731" s="125" t="s">
        <v>166</v>
      </c>
      <c r="D1731" s="125">
        <v>232</v>
      </c>
      <c r="E1731" s="125">
        <v>225</v>
      </c>
      <c r="F1731" s="125">
        <v>97</v>
      </c>
      <c r="G1731" s="125">
        <v>232</v>
      </c>
      <c r="H1731" s="125">
        <v>225</v>
      </c>
      <c r="I1731" s="125">
        <v>97</v>
      </c>
      <c r="J1731" s="125">
        <v>193</v>
      </c>
      <c r="K1731" s="125">
        <v>193</v>
      </c>
      <c r="L1731" s="125">
        <v>100</v>
      </c>
      <c r="M1731" s="125">
        <v>246</v>
      </c>
      <c r="N1731" s="125">
        <v>239</v>
      </c>
      <c r="O1731" s="125">
        <v>97.2</v>
      </c>
      <c r="P1731" s="125">
        <v>8</v>
      </c>
      <c r="Q1731" s="125">
        <v>3</v>
      </c>
      <c r="R1731" s="125">
        <v>37.5</v>
      </c>
    </row>
    <row r="1732" spans="1:18" x14ac:dyDescent="0.55000000000000004">
      <c r="A1732" s="125" t="s">
        <v>177</v>
      </c>
      <c r="B1732" s="125">
        <v>2022</v>
      </c>
      <c r="C1732" s="125" t="s">
        <v>155</v>
      </c>
      <c r="D1732" s="125">
        <v>142</v>
      </c>
      <c r="E1732" s="125">
        <v>139</v>
      </c>
      <c r="F1732" s="125">
        <v>97.9</v>
      </c>
      <c r="G1732" s="125">
        <v>142</v>
      </c>
      <c r="H1732" s="125">
        <v>139</v>
      </c>
      <c r="I1732" s="125">
        <v>97.9</v>
      </c>
      <c r="J1732" s="125">
        <v>115</v>
      </c>
      <c r="K1732" s="125">
        <v>116</v>
      </c>
      <c r="L1732" s="125">
        <v>100</v>
      </c>
      <c r="M1732" s="125">
        <v>150</v>
      </c>
      <c r="N1732" s="125">
        <v>151</v>
      </c>
      <c r="O1732" s="125">
        <v>100</v>
      </c>
      <c r="P1732" s="125">
        <v>2</v>
      </c>
      <c r="Q1732" s="125">
        <v>0</v>
      </c>
      <c r="R1732" s="125">
        <v>0</v>
      </c>
    </row>
    <row r="1733" spans="1:18" x14ac:dyDescent="0.55000000000000004">
      <c r="A1733" s="125" t="s">
        <v>177</v>
      </c>
      <c r="B1733" s="125">
        <v>2022</v>
      </c>
      <c r="C1733" s="125" t="s">
        <v>156</v>
      </c>
      <c r="D1733" s="125">
        <v>142</v>
      </c>
      <c r="E1733" s="125">
        <v>142</v>
      </c>
      <c r="F1733" s="125">
        <v>100</v>
      </c>
      <c r="G1733" s="125">
        <v>142</v>
      </c>
      <c r="H1733" s="125">
        <v>142</v>
      </c>
      <c r="I1733" s="125">
        <v>100</v>
      </c>
      <c r="J1733" s="125">
        <v>115</v>
      </c>
      <c r="K1733" s="125">
        <v>117</v>
      </c>
      <c r="L1733" s="125">
        <v>100</v>
      </c>
      <c r="M1733" s="125">
        <v>150</v>
      </c>
      <c r="N1733" s="125">
        <v>151</v>
      </c>
      <c r="O1733" s="125">
        <v>100</v>
      </c>
      <c r="P1733" s="125">
        <v>2</v>
      </c>
      <c r="Q1733" s="125">
        <v>0</v>
      </c>
      <c r="R1733" s="125">
        <v>0</v>
      </c>
    </row>
    <row r="1734" spans="1:18" x14ac:dyDescent="0.55000000000000004">
      <c r="A1734" s="125" t="s">
        <v>177</v>
      </c>
      <c r="B1734" s="125">
        <v>2022</v>
      </c>
      <c r="C1734" s="125" t="s">
        <v>157</v>
      </c>
      <c r="D1734" s="125">
        <v>144</v>
      </c>
      <c r="E1734" s="125">
        <v>144</v>
      </c>
      <c r="F1734" s="125">
        <v>100</v>
      </c>
      <c r="G1734" s="125">
        <v>144</v>
      </c>
      <c r="H1734" s="125">
        <v>144</v>
      </c>
      <c r="I1734" s="125">
        <v>100</v>
      </c>
      <c r="J1734" s="125">
        <v>116</v>
      </c>
      <c r="K1734" s="125">
        <v>117</v>
      </c>
      <c r="L1734" s="125">
        <v>100</v>
      </c>
      <c r="M1734" s="125">
        <v>152</v>
      </c>
      <c r="N1734" s="125">
        <v>152</v>
      </c>
      <c r="O1734" s="125">
        <v>100</v>
      </c>
      <c r="P1734" s="125">
        <v>2</v>
      </c>
      <c r="Q1734" s="125">
        <v>0</v>
      </c>
      <c r="R1734" s="125">
        <v>0</v>
      </c>
    </row>
    <row r="1735" spans="1:18" x14ac:dyDescent="0.55000000000000004">
      <c r="A1735" s="125" t="s">
        <v>177</v>
      </c>
      <c r="B1735" s="125">
        <v>2022</v>
      </c>
      <c r="C1735" s="125" t="s">
        <v>158</v>
      </c>
      <c r="D1735" s="125">
        <v>146</v>
      </c>
      <c r="E1735" s="125">
        <v>146</v>
      </c>
      <c r="F1735" s="125">
        <v>100</v>
      </c>
      <c r="G1735" s="125">
        <v>146</v>
      </c>
      <c r="H1735" s="125">
        <v>146</v>
      </c>
      <c r="I1735" s="125">
        <v>100</v>
      </c>
      <c r="J1735" s="125">
        <v>117</v>
      </c>
      <c r="K1735" s="125">
        <v>118</v>
      </c>
      <c r="L1735" s="125">
        <v>100</v>
      </c>
      <c r="M1735" s="125">
        <v>154</v>
      </c>
      <c r="N1735" s="125">
        <v>152</v>
      </c>
      <c r="O1735" s="125">
        <v>98.7</v>
      </c>
      <c r="P1735" s="125">
        <v>2</v>
      </c>
      <c r="Q1735" s="125">
        <v>0</v>
      </c>
      <c r="R1735" s="125">
        <v>0</v>
      </c>
    </row>
    <row r="1736" spans="1:18" x14ac:dyDescent="0.55000000000000004">
      <c r="A1736" s="125" t="s">
        <v>177</v>
      </c>
      <c r="B1736" s="125">
        <v>2022</v>
      </c>
      <c r="C1736" s="125" t="s">
        <v>159</v>
      </c>
      <c r="D1736" s="125">
        <v>146</v>
      </c>
      <c r="E1736" s="125">
        <v>146</v>
      </c>
      <c r="F1736" s="125">
        <v>100</v>
      </c>
      <c r="G1736" s="125">
        <v>146</v>
      </c>
      <c r="H1736" s="125">
        <v>146</v>
      </c>
      <c r="I1736" s="125">
        <v>100</v>
      </c>
      <c r="J1736" s="125">
        <v>117</v>
      </c>
      <c r="K1736" s="125">
        <v>118</v>
      </c>
      <c r="L1736" s="125">
        <v>100</v>
      </c>
      <c r="M1736" s="125">
        <v>154</v>
      </c>
      <c r="N1736" s="125">
        <v>154</v>
      </c>
      <c r="O1736" s="125">
        <v>100</v>
      </c>
      <c r="P1736" s="125">
        <v>2</v>
      </c>
      <c r="Q1736" s="125">
        <v>0</v>
      </c>
      <c r="R1736" s="125">
        <v>0</v>
      </c>
    </row>
    <row r="1737" spans="1:18" x14ac:dyDescent="0.55000000000000004">
      <c r="A1737" s="125" t="s">
        <v>177</v>
      </c>
      <c r="B1737" s="125">
        <v>2022</v>
      </c>
      <c r="C1737" s="125" t="s">
        <v>160</v>
      </c>
      <c r="D1737" s="125">
        <v>147</v>
      </c>
      <c r="E1737" s="125">
        <v>145</v>
      </c>
      <c r="F1737" s="125">
        <v>98.6</v>
      </c>
      <c r="G1737" s="125">
        <v>147</v>
      </c>
      <c r="H1737" s="125">
        <v>145</v>
      </c>
      <c r="I1737" s="125">
        <v>98.6</v>
      </c>
      <c r="J1737" s="125">
        <v>117</v>
      </c>
      <c r="K1737" s="125">
        <v>116</v>
      </c>
      <c r="L1737" s="125">
        <v>99.1</v>
      </c>
      <c r="M1737" s="125">
        <v>154</v>
      </c>
      <c r="N1737" s="125">
        <v>154</v>
      </c>
      <c r="O1737" s="125">
        <v>100</v>
      </c>
      <c r="P1737" s="125">
        <v>2</v>
      </c>
      <c r="Q1737" s="125">
        <v>0</v>
      </c>
      <c r="R1737" s="125">
        <v>0</v>
      </c>
    </row>
    <row r="1738" spans="1:18" x14ac:dyDescent="0.55000000000000004">
      <c r="A1738" s="125" t="s">
        <v>177</v>
      </c>
      <c r="B1738" s="125">
        <v>2022</v>
      </c>
      <c r="C1738" s="125" t="s">
        <v>161</v>
      </c>
      <c r="D1738" s="125">
        <v>147</v>
      </c>
      <c r="E1738" s="125">
        <v>145</v>
      </c>
      <c r="F1738" s="125">
        <v>98.6</v>
      </c>
      <c r="G1738" s="125">
        <v>147</v>
      </c>
      <c r="H1738" s="125">
        <v>145</v>
      </c>
      <c r="I1738" s="125">
        <v>98.6</v>
      </c>
      <c r="J1738" s="125">
        <v>117</v>
      </c>
      <c r="K1738" s="125">
        <v>116</v>
      </c>
      <c r="L1738" s="125">
        <v>99.1</v>
      </c>
      <c r="M1738" s="125">
        <v>154</v>
      </c>
      <c r="N1738" s="125">
        <v>154</v>
      </c>
      <c r="O1738" s="125">
        <v>100</v>
      </c>
      <c r="P1738" s="125">
        <v>2</v>
      </c>
      <c r="Q1738" s="125">
        <v>0</v>
      </c>
      <c r="R1738" s="125">
        <v>0</v>
      </c>
    </row>
    <row r="1739" spans="1:18" x14ac:dyDescent="0.55000000000000004">
      <c r="A1739" s="125" t="s">
        <v>177</v>
      </c>
      <c r="B1739" s="125">
        <v>2022</v>
      </c>
      <c r="C1739" s="125" t="s">
        <v>162</v>
      </c>
      <c r="D1739" s="125">
        <v>147</v>
      </c>
      <c r="E1739" s="125">
        <v>145</v>
      </c>
      <c r="F1739" s="125">
        <v>98.6</v>
      </c>
      <c r="G1739" s="125">
        <v>147</v>
      </c>
      <c r="H1739" s="125">
        <v>145</v>
      </c>
      <c r="I1739" s="125">
        <v>98.6</v>
      </c>
      <c r="J1739" s="125">
        <v>117</v>
      </c>
      <c r="K1739" s="125">
        <v>116</v>
      </c>
      <c r="L1739" s="125">
        <v>99.1</v>
      </c>
      <c r="M1739" s="125">
        <v>154</v>
      </c>
      <c r="N1739" s="125">
        <v>154</v>
      </c>
      <c r="O1739" s="125">
        <v>100</v>
      </c>
      <c r="P1739" s="125">
        <v>2</v>
      </c>
      <c r="Q1739" s="125">
        <v>0</v>
      </c>
      <c r="R1739" s="125">
        <v>0</v>
      </c>
    </row>
    <row r="1740" spans="1:18" x14ac:dyDescent="0.55000000000000004">
      <c r="A1740" s="125" t="s">
        <v>177</v>
      </c>
      <c r="B1740" s="125">
        <v>2022</v>
      </c>
      <c r="C1740" s="125" t="s">
        <v>163</v>
      </c>
      <c r="D1740" s="125">
        <v>147</v>
      </c>
      <c r="E1740" s="125">
        <v>144</v>
      </c>
      <c r="F1740" s="125">
        <v>98</v>
      </c>
      <c r="G1740" s="125">
        <v>147</v>
      </c>
      <c r="H1740" s="125">
        <v>144</v>
      </c>
      <c r="I1740" s="125">
        <v>98</v>
      </c>
      <c r="J1740" s="125">
        <v>117</v>
      </c>
      <c r="K1740" s="125">
        <v>117</v>
      </c>
      <c r="L1740" s="125">
        <v>100</v>
      </c>
      <c r="M1740" s="125">
        <v>154</v>
      </c>
      <c r="N1740" s="125">
        <v>155</v>
      </c>
      <c r="O1740" s="125">
        <v>100</v>
      </c>
      <c r="P1740" s="125">
        <v>2</v>
      </c>
      <c r="Q1740" s="125">
        <v>0</v>
      </c>
      <c r="R1740" s="125">
        <v>0</v>
      </c>
    </row>
    <row r="1741" spans="1:18" x14ac:dyDescent="0.55000000000000004">
      <c r="A1741" s="125" t="s">
        <v>177</v>
      </c>
      <c r="B1741" s="125">
        <v>2022</v>
      </c>
      <c r="C1741" s="125" t="s">
        <v>164</v>
      </c>
      <c r="D1741" s="125">
        <v>147</v>
      </c>
      <c r="E1741" s="125">
        <v>146</v>
      </c>
      <c r="F1741" s="125">
        <v>99.3</v>
      </c>
      <c r="G1741" s="125">
        <v>147</v>
      </c>
      <c r="H1741" s="125">
        <v>146</v>
      </c>
      <c r="I1741" s="125">
        <v>99.3</v>
      </c>
      <c r="J1741" s="125">
        <v>117</v>
      </c>
      <c r="K1741" s="125">
        <v>117</v>
      </c>
      <c r="L1741" s="125">
        <v>100</v>
      </c>
      <c r="M1741" s="125">
        <v>154</v>
      </c>
      <c r="N1741" s="125">
        <v>155</v>
      </c>
      <c r="O1741" s="125">
        <v>100</v>
      </c>
      <c r="P1741" s="125">
        <v>2</v>
      </c>
      <c r="Q1741" s="125">
        <v>0</v>
      </c>
      <c r="R1741" s="125">
        <v>0</v>
      </c>
    </row>
    <row r="1742" spans="1:18" x14ac:dyDescent="0.55000000000000004">
      <c r="A1742" s="125" t="s">
        <v>177</v>
      </c>
      <c r="B1742" s="125">
        <v>2022</v>
      </c>
      <c r="C1742" s="125" t="s">
        <v>165</v>
      </c>
      <c r="D1742" s="125">
        <v>147</v>
      </c>
      <c r="E1742" s="125">
        <v>146</v>
      </c>
      <c r="F1742" s="125">
        <v>99.3</v>
      </c>
      <c r="G1742" s="125">
        <v>147</v>
      </c>
      <c r="H1742" s="125">
        <v>146</v>
      </c>
      <c r="I1742" s="125">
        <v>99.3</v>
      </c>
      <c r="J1742" s="125">
        <v>117</v>
      </c>
      <c r="K1742" s="125">
        <v>117</v>
      </c>
      <c r="L1742" s="125">
        <v>100</v>
      </c>
      <c r="M1742" s="125">
        <v>154</v>
      </c>
      <c r="N1742" s="125">
        <v>155</v>
      </c>
      <c r="O1742" s="125">
        <v>100</v>
      </c>
      <c r="P1742" s="125">
        <v>2</v>
      </c>
      <c r="Q1742" s="125">
        <v>0</v>
      </c>
      <c r="R1742" s="125">
        <v>0</v>
      </c>
    </row>
    <row r="1743" spans="1:18" x14ac:dyDescent="0.55000000000000004">
      <c r="A1743" s="125" t="s">
        <v>177</v>
      </c>
      <c r="B1743" s="125">
        <v>2022</v>
      </c>
      <c r="C1743" s="125" t="s">
        <v>166</v>
      </c>
      <c r="D1743" s="125">
        <v>147</v>
      </c>
      <c r="E1743" s="125">
        <v>148</v>
      </c>
      <c r="F1743" s="125">
        <v>100</v>
      </c>
      <c r="G1743" s="125">
        <v>147</v>
      </c>
      <c r="H1743" s="125">
        <v>148</v>
      </c>
      <c r="I1743" s="125">
        <v>100</v>
      </c>
      <c r="J1743" s="125">
        <v>117</v>
      </c>
      <c r="K1743" s="125">
        <v>117</v>
      </c>
      <c r="L1743" s="125">
        <v>100</v>
      </c>
      <c r="M1743" s="125">
        <v>154</v>
      </c>
      <c r="N1743" s="125">
        <v>156</v>
      </c>
      <c r="O1743" s="125">
        <v>100</v>
      </c>
      <c r="P1743" s="125">
        <v>2</v>
      </c>
      <c r="Q1743" s="125">
        <v>0</v>
      </c>
      <c r="R1743" s="125">
        <v>0</v>
      </c>
    </row>
    <row r="1744" spans="1:18" x14ac:dyDescent="0.55000000000000004">
      <c r="A1744" s="125" t="s">
        <v>178</v>
      </c>
      <c r="B1744" s="125">
        <v>2022</v>
      </c>
      <c r="C1744" s="125" t="s">
        <v>155</v>
      </c>
      <c r="D1744" s="125">
        <v>137</v>
      </c>
      <c r="E1744" s="125">
        <v>134</v>
      </c>
      <c r="F1744" s="125">
        <v>97.8</v>
      </c>
      <c r="G1744" s="125">
        <v>137</v>
      </c>
      <c r="H1744" s="125">
        <v>134</v>
      </c>
      <c r="I1744" s="125">
        <v>97.8</v>
      </c>
      <c r="J1744" s="125">
        <v>126</v>
      </c>
      <c r="K1744" s="125">
        <v>122</v>
      </c>
      <c r="L1744" s="125">
        <v>96.8</v>
      </c>
      <c r="M1744" s="125">
        <v>141</v>
      </c>
      <c r="N1744" s="125">
        <v>137</v>
      </c>
      <c r="O1744" s="125">
        <v>97.2</v>
      </c>
      <c r="P1744" s="125">
        <v>1</v>
      </c>
      <c r="Q1744" s="125">
        <v>0</v>
      </c>
      <c r="R1744" s="125">
        <v>0</v>
      </c>
    </row>
    <row r="1745" spans="1:18" x14ac:dyDescent="0.55000000000000004">
      <c r="A1745" s="125" t="s">
        <v>178</v>
      </c>
      <c r="B1745" s="125">
        <v>2022</v>
      </c>
      <c r="C1745" s="125" t="s">
        <v>156</v>
      </c>
      <c r="D1745" s="125">
        <v>139</v>
      </c>
      <c r="E1745" s="125">
        <v>131</v>
      </c>
      <c r="F1745" s="125">
        <v>94.2</v>
      </c>
      <c r="G1745" s="125">
        <v>139</v>
      </c>
      <c r="H1745" s="125">
        <v>131</v>
      </c>
      <c r="I1745" s="125">
        <v>94.2</v>
      </c>
      <c r="J1745" s="125">
        <v>127</v>
      </c>
      <c r="K1745" s="125">
        <v>124</v>
      </c>
      <c r="L1745" s="125">
        <v>97.6</v>
      </c>
      <c r="M1745" s="125">
        <v>143</v>
      </c>
      <c r="N1745" s="125">
        <v>136</v>
      </c>
      <c r="O1745" s="125">
        <v>95.1</v>
      </c>
      <c r="P1745" s="125">
        <v>1</v>
      </c>
      <c r="Q1745" s="125">
        <v>0</v>
      </c>
      <c r="R1745" s="125">
        <v>0</v>
      </c>
    </row>
    <row r="1746" spans="1:18" x14ac:dyDescent="0.55000000000000004">
      <c r="A1746" s="125" t="s">
        <v>178</v>
      </c>
      <c r="B1746" s="125">
        <v>2022</v>
      </c>
      <c r="C1746" s="125" t="s">
        <v>157</v>
      </c>
      <c r="D1746" s="125">
        <v>139</v>
      </c>
      <c r="E1746" s="125">
        <v>134</v>
      </c>
      <c r="F1746" s="125">
        <v>96.4</v>
      </c>
      <c r="G1746" s="125">
        <v>139</v>
      </c>
      <c r="H1746" s="125">
        <v>134</v>
      </c>
      <c r="I1746" s="125">
        <v>96.4</v>
      </c>
      <c r="J1746" s="125">
        <v>127</v>
      </c>
      <c r="K1746" s="125">
        <v>122</v>
      </c>
      <c r="L1746" s="125">
        <v>96.1</v>
      </c>
      <c r="M1746" s="125">
        <v>143</v>
      </c>
      <c r="N1746" s="125">
        <v>139</v>
      </c>
      <c r="O1746" s="125">
        <v>97.2</v>
      </c>
      <c r="P1746" s="125">
        <v>1</v>
      </c>
      <c r="Q1746" s="125">
        <v>0</v>
      </c>
      <c r="R1746" s="125">
        <v>0</v>
      </c>
    </row>
    <row r="1747" spans="1:18" x14ac:dyDescent="0.55000000000000004">
      <c r="A1747" s="125" t="s">
        <v>178</v>
      </c>
      <c r="B1747" s="125">
        <v>2022</v>
      </c>
      <c r="C1747" s="125" t="s">
        <v>158</v>
      </c>
      <c r="D1747" s="125">
        <v>139</v>
      </c>
      <c r="E1747" s="125">
        <v>133</v>
      </c>
      <c r="F1747" s="125">
        <v>95.7</v>
      </c>
      <c r="G1747" s="125">
        <v>139</v>
      </c>
      <c r="H1747" s="125">
        <v>133</v>
      </c>
      <c r="I1747" s="125">
        <v>95.7</v>
      </c>
      <c r="J1747" s="125">
        <v>127</v>
      </c>
      <c r="K1747" s="125">
        <v>120</v>
      </c>
      <c r="L1747" s="125">
        <v>94.5</v>
      </c>
      <c r="M1747" s="125">
        <v>143</v>
      </c>
      <c r="N1747" s="125">
        <v>126</v>
      </c>
      <c r="O1747" s="125">
        <v>88.1</v>
      </c>
      <c r="P1747" s="125">
        <v>1</v>
      </c>
      <c r="Q1747" s="125">
        <v>0</v>
      </c>
      <c r="R1747" s="125">
        <v>0</v>
      </c>
    </row>
    <row r="1748" spans="1:18" x14ac:dyDescent="0.55000000000000004">
      <c r="A1748" s="125" t="s">
        <v>178</v>
      </c>
      <c r="B1748" s="125">
        <v>2022</v>
      </c>
      <c r="C1748" s="125" t="s">
        <v>159</v>
      </c>
      <c r="D1748" s="125">
        <v>139</v>
      </c>
      <c r="E1748" s="125">
        <v>133</v>
      </c>
      <c r="F1748" s="125">
        <v>95.7</v>
      </c>
      <c r="G1748" s="125">
        <v>139</v>
      </c>
      <c r="H1748" s="125">
        <v>133</v>
      </c>
      <c r="I1748" s="125">
        <v>95.7</v>
      </c>
      <c r="J1748" s="125">
        <v>127</v>
      </c>
      <c r="K1748" s="125">
        <v>124</v>
      </c>
      <c r="L1748" s="125">
        <v>97.6</v>
      </c>
      <c r="M1748" s="125">
        <v>143</v>
      </c>
      <c r="N1748" s="125">
        <v>136</v>
      </c>
      <c r="O1748" s="125">
        <v>95.1</v>
      </c>
      <c r="P1748" s="125">
        <v>1</v>
      </c>
      <c r="Q1748" s="125">
        <v>0</v>
      </c>
      <c r="R1748" s="125">
        <v>0</v>
      </c>
    </row>
    <row r="1749" spans="1:18" x14ac:dyDescent="0.55000000000000004">
      <c r="A1749" s="125" t="s">
        <v>178</v>
      </c>
      <c r="B1749" s="125">
        <v>2022</v>
      </c>
      <c r="C1749" s="125" t="s">
        <v>160</v>
      </c>
      <c r="D1749" s="125">
        <v>139</v>
      </c>
      <c r="E1749" s="125">
        <v>136</v>
      </c>
      <c r="F1749" s="125">
        <v>97.8</v>
      </c>
      <c r="G1749" s="125">
        <v>139</v>
      </c>
      <c r="H1749" s="125">
        <v>136</v>
      </c>
      <c r="I1749" s="125">
        <v>97.8</v>
      </c>
      <c r="J1749" s="125">
        <v>127</v>
      </c>
      <c r="K1749" s="125">
        <v>125</v>
      </c>
      <c r="L1749" s="125">
        <v>98.4</v>
      </c>
      <c r="M1749" s="125">
        <v>143</v>
      </c>
      <c r="N1749" s="125">
        <v>137</v>
      </c>
      <c r="O1749" s="125">
        <v>95.8</v>
      </c>
      <c r="P1749" s="125">
        <v>1</v>
      </c>
      <c r="Q1749" s="125">
        <v>0</v>
      </c>
      <c r="R1749" s="125">
        <v>0</v>
      </c>
    </row>
    <row r="1750" spans="1:18" x14ac:dyDescent="0.55000000000000004">
      <c r="A1750" s="125" t="s">
        <v>178</v>
      </c>
      <c r="B1750" s="125">
        <v>2022</v>
      </c>
      <c r="C1750" s="125" t="s">
        <v>161</v>
      </c>
      <c r="D1750" s="125">
        <v>139</v>
      </c>
      <c r="E1750" s="125">
        <v>135</v>
      </c>
      <c r="F1750" s="125">
        <v>97.1</v>
      </c>
      <c r="G1750" s="125">
        <v>139</v>
      </c>
      <c r="H1750" s="125">
        <v>135</v>
      </c>
      <c r="I1750" s="125">
        <v>97.1</v>
      </c>
      <c r="J1750" s="125">
        <v>127</v>
      </c>
      <c r="K1750" s="125">
        <v>123</v>
      </c>
      <c r="L1750" s="125">
        <v>96.9</v>
      </c>
      <c r="M1750" s="125">
        <v>143</v>
      </c>
      <c r="N1750" s="125">
        <v>138</v>
      </c>
      <c r="O1750" s="125">
        <v>96.5</v>
      </c>
      <c r="P1750" s="125">
        <v>1</v>
      </c>
      <c r="Q1750" s="125">
        <v>0</v>
      </c>
      <c r="R1750" s="125">
        <v>0</v>
      </c>
    </row>
    <row r="1751" spans="1:18" x14ac:dyDescent="0.55000000000000004">
      <c r="A1751" s="125" t="s">
        <v>178</v>
      </c>
      <c r="B1751" s="125">
        <v>2022</v>
      </c>
      <c r="C1751" s="125" t="s">
        <v>162</v>
      </c>
      <c r="D1751" s="125">
        <v>139</v>
      </c>
      <c r="E1751" s="125">
        <v>134</v>
      </c>
      <c r="F1751" s="125">
        <v>96.4</v>
      </c>
      <c r="G1751" s="125">
        <v>139</v>
      </c>
      <c r="H1751" s="125">
        <v>134</v>
      </c>
      <c r="I1751" s="125">
        <v>96.4</v>
      </c>
      <c r="J1751" s="125">
        <v>127</v>
      </c>
      <c r="K1751" s="125">
        <v>124</v>
      </c>
      <c r="L1751" s="125">
        <v>97.6</v>
      </c>
      <c r="M1751" s="125">
        <v>143</v>
      </c>
      <c r="N1751" s="125">
        <v>138</v>
      </c>
      <c r="O1751" s="125">
        <v>96.5</v>
      </c>
      <c r="P1751" s="125">
        <v>1</v>
      </c>
      <c r="Q1751" s="125">
        <v>0</v>
      </c>
      <c r="R1751" s="125">
        <v>0</v>
      </c>
    </row>
    <row r="1752" spans="1:18" x14ac:dyDescent="0.55000000000000004">
      <c r="A1752" s="125" t="s">
        <v>178</v>
      </c>
      <c r="B1752" s="125">
        <v>2022</v>
      </c>
      <c r="C1752" s="125" t="s">
        <v>163</v>
      </c>
      <c r="D1752" s="125">
        <v>139</v>
      </c>
      <c r="E1752" s="125">
        <v>137</v>
      </c>
      <c r="F1752" s="125">
        <v>98.6</v>
      </c>
      <c r="G1752" s="125">
        <v>139</v>
      </c>
      <c r="H1752" s="125">
        <v>137</v>
      </c>
      <c r="I1752" s="125">
        <v>98.6</v>
      </c>
      <c r="J1752" s="125">
        <v>127</v>
      </c>
      <c r="K1752" s="125">
        <v>126</v>
      </c>
      <c r="L1752" s="125">
        <v>99.2</v>
      </c>
      <c r="M1752" s="125">
        <v>143</v>
      </c>
      <c r="N1752" s="125">
        <v>140</v>
      </c>
      <c r="O1752" s="125">
        <v>97.9</v>
      </c>
      <c r="P1752" s="125">
        <v>1</v>
      </c>
      <c r="Q1752" s="125">
        <v>0</v>
      </c>
      <c r="R1752" s="125">
        <v>0</v>
      </c>
    </row>
    <row r="1753" spans="1:18" x14ac:dyDescent="0.55000000000000004">
      <c r="A1753" s="125" t="s">
        <v>178</v>
      </c>
      <c r="B1753" s="125">
        <v>2022</v>
      </c>
      <c r="C1753" s="125" t="s">
        <v>164</v>
      </c>
      <c r="D1753" s="125">
        <v>139</v>
      </c>
      <c r="E1753" s="125">
        <v>137</v>
      </c>
      <c r="F1753" s="125">
        <v>98.6</v>
      </c>
      <c r="G1753" s="125">
        <v>139</v>
      </c>
      <c r="H1753" s="125">
        <v>137</v>
      </c>
      <c r="I1753" s="125">
        <v>98.6</v>
      </c>
      <c r="J1753" s="125">
        <v>127</v>
      </c>
      <c r="K1753" s="125">
        <v>125</v>
      </c>
      <c r="L1753" s="125">
        <v>98.4</v>
      </c>
      <c r="M1753" s="125">
        <v>143</v>
      </c>
      <c r="N1753" s="125">
        <v>141</v>
      </c>
      <c r="O1753" s="125">
        <v>98.6</v>
      </c>
      <c r="P1753" s="125">
        <v>1</v>
      </c>
      <c r="Q1753" s="125">
        <v>0</v>
      </c>
      <c r="R1753" s="125">
        <v>0</v>
      </c>
    </row>
    <row r="1754" spans="1:18" x14ac:dyDescent="0.55000000000000004">
      <c r="A1754" s="125" t="s">
        <v>178</v>
      </c>
      <c r="B1754" s="125">
        <v>2022</v>
      </c>
      <c r="C1754" s="125" t="s">
        <v>165</v>
      </c>
      <c r="D1754" s="125">
        <v>139</v>
      </c>
      <c r="E1754" s="125">
        <v>138</v>
      </c>
      <c r="F1754" s="125">
        <v>99.3</v>
      </c>
      <c r="G1754" s="125">
        <v>139</v>
      </c>
      <c r="H1754" s="125">
        <v>138</v>
      </c>
      <c r="I1754" s="125">
        <v>99.3</v>
      </c>
      <c r="J1754" s="125">
        <v>127</v>
      </c>
      <c r="K1754" s="125">
        <v>123</v>
      </c>
      <c r="L1754" s="125">
        <v>96.9</v>
      </c>
      <c r="M1754" s="125">
        <v>143</v>
      </c>
      <c r="N1754" s="125">
        <v>140</v>
      </c>
      <c r="O1754" s="125">
        <v>97.9</v>
      </c>
      <c r="P1754" s="125">
        <v>1</v>
      </c>
      <c r="Q1754" s="125">
        <v>0</v>
      </c>
      <c r="R1754" s="125">
        <v>0</v>
      </c>
    </row>
    <row r="1755" spans="1:18" x14ac:dyDescent="0.55000000000000004">
      <c r="A1755" s="125" t="s">
        <v>178</v>
      </c>
      <c r="B1755" s="125">
        <v>2022</v>
      </c>
      <c r="C1755" s="125" t="s">
        <v>166</v>
      </c>
      <c r="D1755" s="125">
        <v>139</v>
      </c>
      <c r="E1755" s="125">
        <v>139</v>
      </c>
      <c r="F1755" s="125">
        <v>100</v>
      </c>
      <c r="G1755" s="125">
        <v>139</v>
      </c>
      <c r="H1755" s="125">
        <v>139</v>
      </c>
      <c r="I1755" s="125">
        <v>100</v>
      </c>
      <c r="J1755" s="125">
        <v>127</v>
      </c>
      <c r="K1755" s="125">
        <v>125</v>
      </c>
      <c r="L1755" s="125">
        <v>98.4</v>
      </c>
      <c r="M1755" s="125">
        <v>143</v>
      </c>
      <c r="N1755" s="125">
        <v>142</v>
      </c>
      <c r="O1755" s="125">
        <v>99.3</v>
      </c>
      <c r="P1755" s="125">
        <v>1</v>
      </c>
      <c r="Q1755" s="125">
        <v>0</v>
      </c>
      <c r="R1755" s="125">
        <v>0</v>
      </c>
    </row>
    <row r="1756" spans="1:18" x14ac:dyDescent="0.55000000000000004">
      <c r="A1756" s="125" t="s">
        <v>179</v>
      </c>
      <c r="B1756" s="125">
        <v>2022</v>
      </c>
      <c r="C1756" s="125" t="s">
        <v>155</v>
      </c>
      <c r="D1756" s="125">
        <v>179</v>
      </c>
      <c r="E1756" s="125">
        <v>179</v>
      </c>
      <c r="F1756" s="125">
        <v>100</v>
      </c>
      <c r="G1756" s="125">
        <v>179</v>
      </c>
      <c r="H1756" s="125">
        <v>179</v>
      </c>
      <c r="I1756" s="125">
        <v>100</v>
      </c>
      <c r="J1756" s="125">
        <v>137</v>
      </c>
      <c r="K1756" s="125">
        <v>141</v>
      </c>
      <c r="L1756" s="125">
        <v>100</v>
      </c>
      <c r="M1756" s="125">
        <v>186</v>
      </c>
      <c r="N1756" s="125">
        <v>191</v>
      </c>
      <c r="O1756" s="125">
        <v>100</v>
      </c>
      <c r="P1756" s="125">
        <v>4</v>
      </c>
      <c r="Q1756" s="125">
        <v>1</v>
      </c>
      <c r="R1756" s="125">
        <v>25</v>
      </c>
    </row>
    <row r="1757" spans="1:18" x14ac:dyDescent="0.55000000000000004">
      <c r="A1757" s="125" t="s">
        <v>179</v>
      </c>
      <c r="B1757" s="125">
        <v>2022</v>
      </c>
      <c r="C1757" s="125" t="s">
        <v>156</v>
      </c>
      <c r="D1757" s="125">
        <v>180</v>
      </c>
      <c r="E1757" s="125">
        <v>181</v>
      </c>
      <c r="F1757" s="125">
        <v>100</v>
      </c>
      <c r="G1757" s="125">
        <v>180</v>
      </c>
      <c r="H1757" s="125">
        <v>181</v>
      </c>
      <c r="I1757" s="125">
        <v>100</v>
      </c>
      <c r="J1757" s="125">
        <v>138</v>
      </c>
      <c r="K1757" s="125">
        <v>141</v>
      </c>
      <c r="L1757" s="125">
        <v>100</v>
      </c>
      <c r="M1757" s="125">
        <v>187</v>
      </c>
      <c r="N1757" s="125">
        <v>190</v>
      </c>
      <c r="O1757" s="125">
        <v>100</v>
      </c>
      <c r="P1757" s="125">
        <v>4</v>
      </c>
      <c r="Q1757" s="125">
        <v>0</v>
      </c>
      <c r="R1757" s="125">
        <v>0</v>
      </c>
    </row>
    <row r="1758" spans="1:18" x14ac:dyDescent="0.55000000000000004">
      <c r="A1758" s="125" t="s">
        <v>179</v>
      </c>
      <c r="B1758" s="125">
        <v>2022</v>
      </c>
      <c r="C1758" s="125" t="s">
        <v>157</v>
      </c>
      <c r="D1758" s="125">
        <v>180</v>
      </c>
      <c r="E1758" s="125">
        <v>180</v>
      </c>
      <c r="F1758" s="125">
        <v>100</v>
      </c>
      <c r="G1758" s="125">
        <v>180</v>
      </c>
      <c r="H1758" s="125">
        <v>180</v>
      </c>
      <c r="I1758" s="125">
        <v>100</v>
      </c>
      <c r="J1758" s="125">
        <v>138</v>
      </c>
      <c r="K1758" s="125">
        <v>140</v>
      </c>
      <c r="L1758" s="125">
        <v>100</v>
      </c>
      <c r="M1758" s="125">
        <v>187</v>
      </c>
      <c r="N1758" s="125">
        <v>189</v>
      </c>
      <c r="O1758" s="125">
        <v>100</v>
      </c>
      <c r="P1758" s="125">
        <v>4</v>
      </c>
      <c r="Q1758" s="125">
        <v>1</v>
      </c>
      <c r="R1758" s="125">
        <v>25</v>
      </c>
    </row>
    <row r="1759" spans="1:18" x14ac:dyDescent="0.55000000000000004">
      <c r="A1759" s="125" t="s">
        <v>179</v>
      </c>
      <c r="B1759" s="125">
        <v>2022</v>
      </c>
      <c r="C1759" s="125" t="s">
        <v>158</v>
      </c>
      <c r="D1759" s="125">
        <v>180</v>
      </c>
      <c r="E1759" s="125">
        <v>180</v>
      </c>
      <c r="F1759" s="125">
        <v>100</v>
      </c>
      <c r="G1759" s="125">
        <v>180</v>
      </c>
      <c r="H1759" s="125">
        <v>180</v>
      </c>
      <c r="I1759" s="125">
        <v>100</v>
      </c>
      <c r="J1759" s="125">
        <v>138</v>
      </c>
      <c r="K1759" s="125">
        <v>140</v>
      </c>
      <c r="L1759" s="125">
        <v>100</v>
      </c>
      <c r="M1759" s="125">
        <v>187</v>
      </c>
      <c r="N1759" s="125">
        <v>189</v>
      </c>
      <c r="O1759" s="125">
        <v>100</v>
      </c>
      <c r="P1759" s="125">
        <v>4</v>
      </c>
      <c r="Q1759" s="125">
        <v>1</v>
      </c>
      <c r="R1759" s="125">
        <v>25</v>
      </c>
    </row>
    <row r="1760" spans="1:18" x14ac:dyDescent="0.55000000000000004">
      <c r="A1760" s="125" t="s">
        <v>179</v>
      </c>
      <c r="B1760" s="125">
        <v>2022</v>
      </c>
      <c r="C1760" s="125" t="s">
        <v>159</v>
      </c>
      <c r="D1760" s="125">
        <v>180</v>
      </c>
      <c r="E1760" s="125">
        <v>180</v>
      </c>
      <c r="F1760" s="125">
        <v>100</v>
      </c>
      <c r="G1760" s="125">
        <v>180</v>
      </c>
      <c r="H1760" s="125">
        <v>180</v>
      </c>
      <c r="I1760" s="125">
        <v>100</v>
      </c>
      <c r="J1760" s="125">
        <v>138</v>
      </c>
      <c r="K1760" s="125">
        <v>140</v>
      </c>
      <c r="L1760" s="125">
        <v>100</v>
      </c>
      <c r="M1760" s="125">
        <v>187</v>
      </c>
      <c r="N1760" s="125">
        <v>189</v>
      </c>
      <c r="O1760" s="125">
        <v>100</v>
      </c>
      <c r="P1760" s="125">
        <v>4</v>
      </c>
      <c r="Q1760" s="125">
        <v>1</v>
      </c>
      <c r="R1760" s="125">
        <v>25</v>
      </c>
    </row>
    <row r="1761" spans="1:18" x14ac:dyDescent="0.55000000000000004">
      <c r="A1761" s="125" t="s">
        <v>179</v>
      </c>
      <c r="B1761" s="125">
        <v>2022</v>
      </c>
      <c r="C1761" s="125" t="s">
        <v>160</v>
      </c>
      <c r="D1761" s="125">
        <v>180</v>
      </c>
      <c r="E1761" s="125">
        <v>180</v>
      </c>
      <c r="F1761" s="125">
        <v>100</v>
      </c>
      <c r="G1761" s="125">
        <v>180</v>
      </c>
      <c r="H1761" s="125">
        <v>180</v>
      </c>
      <c r="I1761" s="125">
        <v>100</v>
      </c>
      <c r="J1761" s="125">
        <v>138</v>
      </c>
      <c r="K1761" s="125">
        <v>140</v>
      </c>
      <c r="L1761" s="125">
        <v>100</v>
      </c>
      <c r="M1761" s="125">
        <v>187</v>
      </c>
      <c r="N1761" s="125">
        <v>189</v>
      </c>
      <c r="O1761" s="125">
        <v>100</v>
      </c>
      <c r="P1761" s="125">
        <v>4</v>
      </c>
      <c r="Q1761" s="125">
        <v>1</v>
      </c>
      <c r="R1761" s="125">
        <v>25</v>
      </c>
    </row>
    <row r="1762" spans="1:18" x14ac:dyDescent="0.55000000000000004">
      <c r="A1762" s="125" t="s">
        <v>179</v>
      </c>
      <c r="B1762" s="125">
        <v>2022</v>
      </c>
      <c r="C1762" s="125" t="s">
        <v>161</v>
      </c>
      <c r="D1762" s="125">
        <v>180</v>
      </c>
      <c r="E1762" s="125">
        <v>180</v>
      </c>
      <c r="F1762" s="125">
        <v>100</v>
      </c>
      <c r="G1762" s="125">
        <v>180</v>
      </c>
      <c r="H1762" s="125">
        <v>180</v>
      </c>
      <c r="I1762" s="125">
        <v>100</v>
      </c>
      <c r="J1762" s="125">
        <v>138</v>
      </c>
      <c r="K1762" s="125">
        <v>140</v>
      </c>
      <c r="L1762" s="125">
        <v>100</v>
      </c>
      <c r="M1762" s="125">
        <v>187</v>
      </c>
      <c r="N1762" s="125">
        <v>189</v>
      </c>
      <c r="O1762" s="125">
        <v>100</v>
      </c>
      <c r="P1762" s="125">
        <v>4</v>
      </c>
      <c r="Q1762" s="125">
        <v>1</v>
      </c>
      <c r="R1762" s="125">
        <v>25</v>
      </c>
    </row>
    <row r="1763" spans="1:18" x14ac:dyDescent="0.55000000000000004">
      <c r="A1763" s="125" t="s">
        <v>179</v>
      </c>
      <c r="B1763" s="125">
        <v>2022</v>
      </c>
      <c r="C1763" s="125" t="s">
        <v>162</v>
      </c>
      <c r="D1763" s="125">
        <v>180</v>
      </c>
      <c r="E1763" s="125">
        <v>180</v>
      </c>
      <c r="F1763" s="125">
        <v>100</v>
      </c>
      <c r="G1763" s="125">
        <v>180</v>
      </c>
      <c r="H1763" s="125">
        <v>180</v>
      </c>
      <c r="I1763" s="125">
        <v>100</v>
      </c>
      <c r="J1763" s="125">
        <v>138</v>
      </c>
      <c r="K1763" s="125">
        <v>140</v>
      </c>
      <c r="L1763" s="125">
        <v>100</v>
      </c>
      <c r="M1763" s="125">
        <v>187</v>
      </c>
      <c r="N1763" s="125">
        <v>189</v>
      </c>
      <c r="O1763" s="125">
        <v>100</v>
      </c>
      <c r="P1763" s="125">
        <v>4</v>
      </c>
      <c r="Q1763" s="125">
        <v>1</v>
      </c>
      <c r="R1763" s="125">
        <v>25</v>
      </c>
    </row>
    <row r="1764" spans="1:18" x14ac:dyDescent="0.55000000000000004">
      <c r="A1764" s="125" t="s">
        <v>179</v>
      </c>
      <c r="B1764" s="125">
        <v>2022</v>
      </c>
      <c r="C1764" s="125" t="s">
        <v>163</v>
      </c>
      <c r="D1764" s="125">
        <v>180</v>
      </c>
      <c r="E1764" s="125">
        <v>180</v>
      </c>
      <c r="F1764" s="125">
        <v>100</v>
      </c>
      <c r="G1764" s="125">
        <v>180</v>
      </c>
      <c r="H1764" s="125">
        <v>180</v>
      </c>
      <c r="I1764" s="125">
        <v>100</v>
      </c>
      <c r="J1764" s="125">
        <v>138</v>
      </c>
      <c r="K1764" s="125">
        <v>140</v>
      </c>
      <c r="L1764" s="125">
        <v>100</v>
      </c>
      <c r="M1764" s="125">
        <v>187</v>
      </c>
      <c r="N1764" s="125">
        <v>189</v>
      </c>
      <c r="O1764" s="125">
        <v>100</v>
      </c>
      <c r="P1764" s="125">
        <v>4</v>
      </c>
      <c r="Q1764" s="125">
        <v>1</v>
      </c>
      <c r="R1764" s="125">
        <v>25</v>
      </c>
    </row>
    <row r="1765" spans="1:18" x14ac:dyDescent="0.55000000000000004">
      <c r="A1765" s="125" t="s">
        <v>179</v>
      </c>
      <c r="B1765" s="125">
        <v>2022</v>
      </c>
      <c r="C1765" s="125" t="s">
        <v>164</v>
      </c>
      <c r="D1765" s="125">
        <v>180</v>
      </c>
      <c r="E1765" s="125">
        <v>180</v>
      </c>
      <c r="F1765" s="125">
        <v>100</v>
      </c>
      <c r="G1765" s="125">
        <v>180</v>
      </c>
      <c r="H1765" s="125">
        <v>180</v>
      </c>
      <c r="I1765" s="125">
        <v>100</v>
      </c>
      <c r="J1765" s="125">
        <v>138</v>
      </c>
      <c r="K1765" s="125">
        <v>140</v>
      </c>
      <c r="L1765" s="125">
        <v>100</v>
      </c>
      <c r="M1765" s="125">
        <v>187</v>
      </c>
      <c r="N1765" s="125">
        <v>189</v>
      </c>
      <c r="O1765" s="125">
        <v>100</v>
      </c>
      <c r="P1765" s="125">
        <v>4</v>
      </c>
      <c r="Q1765" s="125">
        <v>1</v>
      </c>
      <c r="R1765" s="125">
        <v>25</v>
      </c>
    </row>
    <row r="1766" spans="1:18" x14ac:dyDescent="0.55000000000000004">
      <c r="A1766" s="125" t="s">
        <v>179</v>
      </c>
      <c r="B1766" s="125">
        <v>2022</v>
      </c>
      <c r="C1766" s="125" t="s">
        <v>165</v>
      </c>
      <c r="D1766" s="125">
        <v>181</v>
      </c>
      <c r="E1766" s="125">
        <v>181</v>
      </c>
      <c r="F1766" s="125">
        <v>100</v>
      </c>
      <c r="G1766" s="125">
        <v>181</v>
      </c>
      <c r="H1766" s="125">
        <v>181</v>
      </c>
      <c r="I1766" s="125">
        <v>100</v>
      </c>
      <c r="J1766" s="125">
        <v>138</v>
      </c>
      <c r="K1766" s="125">
        <v>140</v>
      </c>
      <c r="L1766" s="125">
        <v>100</v>
      </c>
      <c r="M1766" s="125">
        <v>188</v>
      </c>
      <c r="N1766" s="125">
        <v>190</v>
      </c>
      <c r="O1766" s="125">
        <v>100</v>
      </c>
      <c r="P1766" s="125">
        <v>4</v>
      </c>
      <c r="Q1766" s="125">
        <v>2</v>
      </c>
      <c r="R1766" s="125">
        <v>50</v>
      </c>
    </row>
    <row r="1767" spans="1:18" x14ac:dyDescent="0.55000000000000004">
      <c r="A1767" s="125" t="s">
        <v>179</v>
      </c>
      <c r="B1767" s="125">
        <v>2022</v>
      </c>
      <c r="C1767" s="125" t="s">
        <v>166</v>
      </c>
      <c r="D1767" s="125">
        <v>181</v>
      </c>
      <c r="E1767" s="125">
        <v>181</v>
      </c>
      <c r="F1767" s="125">
        <v>100</v>
      </c>
      <c r="G1767" s="125">
        <v>181</v>
      </c>
      <c r="H1767" s="125">
        <v>181</v>
      </c>
      <c r="I1767" s="125">
        <v>100</v>
      </c>
      <c r="J1767" s="125">
        <v>138</v>
      </c>
      <c r="K1767" s="125">
        <v>140</v>
      </c>
      <c r="L1767" s="125">
        <v>100</v>
      </c>
      <c r="M1767" s="125">
        <v>188</v>
      </c>
      <c r="N1767" s="125">
        <v>190</v>
      </c>
      <c r="O1767" s="125">
        <v>100</v>
      </c>
      <c r="P1767" s="125">
        <v>4</v>
      </c>
      <c r="Q1767" s="125">
        <v>2</v>
      </c>
      <c r="R1767" s="125">
        <v>50</v>
      </c>
    </row>
    <row r="1768" spans="1:18" x14ac:dyDescent="0.55000000000000004">
      <c r="A1768" s="125" t="s">
        <v>180</v>
      </c>
      <c r="B1768" s="125">
        <v>2022</v>
      </c>
      <c r="C1768" s="125" t="s">
        <v>155</v>
      </c>
      <c r="D1768" s="125">
        <v>102</v>
      </c>
      <c r="E1768" s="125">
        <v>99</v>
      </c>
      <c r="F1768" s="125">
        <v>97.1</v>
      </c>
      <c r="G1768" s="125">
        <v>102</v>
      </c>
      <c r="H1768" s="125">
        <v>99</v>
      </c>
      <c r="I1768" s="125">
        <v>97.1</v>
      </c>
      <c r="J1768" s="125">
        <v>97</v>
      </c>
      <c r="K1768" s="125">
        <v>97</v>
      </c>
      <c r="L1768" s="125">
        <v>100</v>
      </c>
      <c r="M1768" s="125">
        <v>96</v>
      </c>
      <c r="N1768" s="125">
        <v>91</v>
      </c>
      <c r="O1768" s="125">
        <v>94.8</v>
      </c>
      <c r="P1768" s="125">
        <v>4</v>
      </c>
      <c r="Q1768" s="125">
        <v>3</v>
      </c>
      <c r="R1768" s="125">
        <v>75</v>
      </c>
    </row>
    <row r="1769" spans="1:18" x14ac:dyDescent="0.55000000000000004">
      <c r="A1769" s="125" t="s">
        <v>180</v>
      </c>
      <c r="B1769" s="125">
        <v>2022</v>
      </c>
      <c r="C1769" s="125" t="s">
        <v>156</v>
      </c>
      <c r="D1769" s="125">
        <v>102</v>
      </c>
      <c r="E1769" s="125">
        <v>97</v>
      </c>
      <c r="F1769" s="125">
        <v>95.1</v>
      </c>
      <c r="G1769" s="125">
        <v>102</v>
      </c>
      <c r="H1769" s="125">
        <v>97</v>
      </c>
      <c r="I1769" s="125">
        <v>95.1</v>
      </c>
      <c r="J1769" s="125">
        <v>97</v>
      </c>
      <c r="K1769" s="125">
        <v>98</v>
      </c>
      <c r="L1769" s="125">
        <v>100</v>
      </c>
      <c r="M1769" s="125">
        <v>96</v>
      </c>
      <c r="N1769" s="125">
        <v>90</v>
      </c>
      <c r="O1769" s="125">
        <v>93.8</v>
      </c>
      <c r="P1769" s="125">
        <v>4</v>
      </c>
      <c r="Q1769" s="125">
        <v>2</v>
      </c>
      <c r="R1769" s="125">
        <v>50</v>
      </c>
    </row>
    <row r="1770" spans="1:18" x14ac:dyDescent="0.55000000000000004">
      <c r="A1770" s="125" t="s">
        <v>180</v>
      </c>
      <c r="B1770" s="125">
        <v>2022</v>
      </c>
      <c r="C1770" s="125" t="s">
        <v>157</v>
      </c>
      <c r="D1770" s="125">
        <v>102</v>
      </c>
      <c r="E1770" s="125">
        <v>99</v>
      </c>
      <c r="F1770" s="125">
        <v>97.1</v>
      </c>
      <c r="G1770" s="125">
        <v>102</v>
      </c>
      <c r="H1770" s="125">
        <v>99</v>
      </c>
      <c r="I1770" s="125">
        <v>97.1</v>
      </c>
      <c r="J1770" s="125">
        <v>97</v>
      </c>
      <c r="K1770" s="125">
        <v>98</v>
      </c>
      <c r="L1770" s="125">
        <v>100</v>
      </c>
      <c r="M1770" s="125">
        <v>96</v>
      </c>
      <c r="N1770" s="125">
        <v>90</v>
      </c>
      <c r="O1770" s="125">
        <v>93.8</v>
      </c>
      <c r="P1770" s="125">
        <v>4</v>
      </c>
      <c r="Q1770" s="125">
        <v>1</v>
      </c>
      <c r="R1770" s="125">
        <v>25</v>
      </c>
    </row>
    <row r="1771" spans="1:18" x14ac:dyDescent="0.55000000000000004">
      <c r="A1771" s="125" t="s">
        <v>180</v>
      </c>
      <c r="B1771" s="125">
        <v>2022</v>
      </c>
      <c r="C1771" s="125" t="s">
        <v>158</v>
      </c>
      <c r="D1771" s="125">
        <v>102</v>
      </c>
      <c r="E1771" s="125">
        <v>99</v>
      </c>
      <c r="F1771" s="125">
        <v>97.1</v>
      </c>
      <c r="G1771" s="125">
        <v>102</v>
      </c>
      <c r="H1771" s="125">
        <v>99</v>
      </c>
      <c r="I1771" s="125">
        <v>97.1</v>
      </c>
      <c r="J1771" s="125">
        <v>97</v>
      </c>
      <c r="K1771" s="125">
        <v>92</v>
      </c>
      <c r="L1771" s="125">
        <v>94.8</v>
      </c>
      <c r="M1771" s="125">
        <v>96</v>
      </c>
      <c r="N1771" s="125">
        <v>86</v>
      </c>
      <c r="O1771" s="125">
        <v>89.6</v>
      </c>
      <c r="P1771" s="125">
        <v>4</v>
      </c>
      <c r="Q1771" s="125">
        <v>2</v>
      </c>
      <c r="R1771" s="125">
        <v>50</v>
      </c>
    </row>
    <row r="1772" spans="1:18" x14ac:dyDescent="0.55000000000000004">
      <c r="A1772" s="125" t="s">
        <v>180</v>
      </c>
      <c r="B1772" s="125">
        <v>2022</v>
      </c>
      <c r="C1772" s="125" t="s">
        <v>159</v>
      </c>
      <c r="D1772" s="125">
        <v>102</v>
      </c>
      <c r="E1772" s="125">
        <v>97</v>
      </c>
      <c r="F1772" s="125">
        <v>95.1</v>
      </c>
      <c r="G1772" s="125">
        <v>102</v>
      </c>
      <c r="H1772" s="125">
        <v>97</v>
      </c>
      <c r="I1772" s="125">
        <v>95.1</v>
      </c>
      <c r="J1772" s="125">
        <v>97</v>
      </c>
      <c r="K1772" s="125">
        <v>97</v>
      </c>
      <c r="L1772" s="125">
        <v>100</v>
      </c>
      <c r="M1772" s="125">
        <v>96</v>
      </c>
      <c r="N1772" s="125">
        <v>89</v>
      </c>
      <c r="O1772" s="125">
        <v>92.7</v>
      </c>
      <c r="P1772" s="125">
        <v>4</v>
      </c>
      <c r="Q1772" s="125">
        <v>2</v>
      </c>
      <c r="R1772" s="125">
        <v>50</v>
      </c>
    </row>
    <row r="1773" spans="1:18" x14ac:dyDescent="0.55000000000000004">
      <c r="A1773" s="125" t="s">
        <v>180</v>
      </c>
      <c r="B1773" s="125">
        <v>2022</v>
      </c>
      <c r="C1773" s="125" t="s">
        <v>160</v>
      </c>
      <c r="D1773" s="125">
        <v>102</v>
      </c>
      <c r="E1773" s="125">
        <v>101</v>
      </c>
      <c r="F1773" s="125">
        <v>99</v>
      </c>
      <c r="G1773" s="125">
        <v>102</v>
      </c>
      <c r="H1773" s="125">
        <v>101</v>
      </c>
      <c r="I1773" s="125">
        <v>99</v>
      </c>
      <c r="J1773" s="125">
        <v>97</v>
      </c>
      <c r="K1773" s="125">
        <v>97</v>
      </c>
      <c r="L1773" s="125">
        <v>100</v>
      </c>
      <c r="M1773" s="125">
        <v>96</v>
      </c>
      <c r="N1773" s="125">
        <v>87</v>
      </c>
      <c r="O1773" s="125">
        <v>90.6</v>
      </c>
      <c r="P1773" s="125">
        <v>4</v>
      </c>
      <c r="Q1773" s="125">
        <v>1</v>
      </c>
      <c r="R1773" s="125">
        <v>25</v>
      </c>
    </row>
    <row r="1774" spans="1:18" x14ac:dyDescent="0.55000000000000004">
      <c r="A1774" s="125" t="s">
        <v>180</v>
      </c>
      <c r="B1774" s="125">
        <v>2022</v>
      </c>
      <c r="C1774" s="125" t="s">
        <v>161</v>
      </c>
      <c r="D1774" s="125">
        <v>103</v>
      </c>
      <c r="E1774" s="125">
        <v>99</v>
      </c>
      <c r="F1774" s="125">
        <v>96.1</v>
      </c>
      <c r="G1774" s="125">
        <v>103</v>
      </c>
      <c r="H1774" s="125">
        <v>99</v>
      </c>
      <c r="I1774" s="125">
        <v>96.1</v>
      </c>
      <c r="J1774" s="125">
        <v>97</v>
      </c>
      <c r="K1774" s="125">
        <v>97</v>
      </c>
      <c r="L1774" s="125">
        <v>100</v>
      </c>
      <c r="M1774" s="125">
        <v>96</v>
      </c>
      <c r="N1774" s="125">
        <v>89</v>
      </c>
      <c r="O1774" s="125">
        <v>92.7</v>
      </c>
      <c r="P1774" s="125">
        <v>4</v>
      </c>
      <c r="Q1774" s="125">
        <v>2</v>
      </c>
      <c r="R1774" s="125">
        <v>50</v>
      </c>
    </row>
    <row r="1775" spans="1:18" x14ac:dyDescent="0.55000000000000004">
      <c r="A1775" s="125" t="s">
        <v>180</v>
      </c>
      <c r="B1775" s="125">
        <v>2022</v>
      </c>
      <c r="C1775" s="125" t="s">
        <v>162</v>
      </c>
      <c r="D1775" s="125">
        <v>103</v>
      </c>
      <c r="E1775" s="125">
        <v>99</v>
      </c>
      <c r="F1775" s="125">
        <v>96.1</v>
      </c>
      <c r="G1775" s="125">
        <v>103</v>
      </c>
      <c r="H1775" s="125">
        <v>99</v>
      </c>
      <c r="I1775" s="125">
        <v>96.1</v>
      </c>
      <c r="J1775" s="125">
        <v>97</v>
      </c>
      <c r="K1775" s="125">
        <v>94</v>
      </c>
      <c r="L1775" s="125">
        <v>96.9</v>
      </c>
      <c r="M1775" s="125">
        <v>96</v>
      </c>
      <c r="N1775" s="125">
        <v>88</v>
      </c>
      <c r="O1775" s="125">
        <v>91.7</v>
      </c>
      <c r="P1775" s="125">
        <v>4</v>
      </c>
      <c r="Q1775" s="125">
        <v>0</v>
      </c>
      <c r="R1775" s="125">
        <v>0</v>
      </c>
    </row>
    <row r="1776" spans="1:18" x14ac:dyDescent="0.55000000000000004">
      <c r="A1776" s="125" t="s">
        <v>180</v>
      </c>
      <c r="B1776" s="125">
        <v>2022</v>
      </c>
      <c r="C1776" s="125" t="s">
        <v>163</v>
      </c>
      <c r="D1776" s="125">
        <v>103</v>
      </c>
      <c r="E1776" s="125">
        <v>96</v>
      </c>
      <c r="F1776" s="125">
        <v>93.2</v>
      </c>
      <c r="G1776" s="125">
        <v>103</v>
      </c>
      <c r="H1776" s="125">
        <v>96</v>
      </c>
      <c r="I1776" s="125">
        <v>93.2</v>
      </c>
      <c r="J1776" s="125">
        <v>97</v>
      </c>
      <c r="K1776" s="125">
        <v>95</v>
      </c>
      <c r="L1776" s="125">
        <v>97.9</v>
      </c>
      <c r="M1776" s="125">
        <v>96</v>
      </c>
      <c r="N1776" s="125">
        <v>89</v>
      </c>
      <c r="O1776" s="125">
        <v>92.7</v>
      </c>
      <c r="P1776" s="125">
        <v>4</v>
      </c>
      <c r="Q1776" s="125">
        <v>1</v>
      </c>
      <c r="R1776" s="125">
        <v>25</v>
      </c>
    </row>
    <row r="1777" spans="1:18" x14ac:dyDescent="0.55000000000000004">
      <c r="A1777" s="125" t="s">
        <v>180</v>
      </c>
      <c r="B1777" s="125">
        <v>2022</v>
      </c>
      <c r="C1777" s="125" t="s">
        <v>164</v>
      </c>
      <c r="D1777" s="125">
        <v>104</v>
      </c>
      <c r="E1777" s="125">
        <v>99</v>
      </c>
      <c r="F1777" s="125">
        <v>95.2</v>
      </c>
      <c r="G1777" s="125">
        <v>104</v>
      </c>
      <c r="H1777" s="125">
        <v>99</v>
      </c>
      <c r="I1777" s="125">
        <v>95.2</v>
      </c>
      <c r="J1777" s="125">
        <v>97</v>
      </c>
      <c r="K1777" s="125">
        <v>96</v>
      </c>
      <c r="L1777" s="125">
        <v>99</v>
      </c>
      <c r="M1777" s="125">
        <v>97</v>
      </c>
      <c r="N1777" s="125">
        <v>89</v>
      </c>
      <c r="O1777" s="125">
        <v>91.8</v>
      </c>
      <c r="P1777" s="125">
        <v>4</v>
      </c>
      <c r="Q1777" s="125">
        <v>1</v>
      </c>
      <c r="R1777" s="125">
        <v>25</v>
      </c>
    </row>
    <row r="1778" spans="1:18" x14ac:dyDescent="0.55000000000000004">
      <c r="A1778" s="125" t="s">
        <v>180</v>
      </c>
      <c r="B1778" s="125">
        <v>2022</v>
      </c>
      <c r="C1778" s="125" t="s">
        <v>165</v>
      </c>
      <c r="D1778" s="125">
        <v>104</v>
      </c>
      <c r="E1778" s="125">
        <v>100</v>
      </c>
      <c r="F1778" s="125">
        <v>96.2</v>
      </c>
      <c r="G1778" s="125">
        <v>104</v>
      </c>
      <c r="H1778" s="125">
        <v>100</v>
      </c>
      <c r="I1778" s="125">
        <v>96.2</v>
      </c>
      <c r="J1778" s="125">
        <v>97</v>
      </c>
      <c r="K1778" s="125">
        <v>97</v>
      </c>
      <c r="L1778" s="125">
        <v>100</v>
      </c>
      <c r="M1778" s="125">
        <v>97</v>
      </c>
      <c r="N1778" s="125">
        <v>91</v>
      </c>
      <c r="O1778" s="125">
        <v>93.8</v>
      </c>
      <c r="P1778" s="125">
        <v>4</v>
      </c>
      <c r="Q1778" s="125">
        <v>1</v>
      </c>
      <c r="R1778" s="125">
        <v>25</v>
      </c>
    </row>
    <row r="1779" spans="1:18" x14ac:dyDescent="0.55000000000000004">
      <c r="A1779" s="125" t="s">
        <v>180</v>
      </c>
      <c r="B1779" s="125">
        <v>2022</v>
      </c>
      <c r="C1779" s="125" t="s">
        <v>166</v>
      </c>
      <c r="D1779" s="125">
        <v>104</v>
      </c>
      <c r="E1779" s="125">
        <v>99</v>
      </c>
      <c r="F1779" s="125">
        <v>95.2</v>
      </c>
      <c r="G1779" s="125">
        <v>104</v>
      </c>
      <c r="H1779" s="125">
        <v>99</v>
      </c>
      <c r="I1779" s="125">
        <v>95.2</v>
      </c>
      <c r="J1779" s="125">
        <v>97</v>
      </c>
      <c r="K1779" s="125">
        <v>98</v>
      </c>
      <c r="L1779" s="125">
        <v>100</v>
      </c>
      <c r="M1779" s="125">
        <v>97</v>
      </c>
      <c r="N1779" s="125">
        <v>89</v>
      </c>
      <c r="O1779" s="125">
        <v>91.8</v>
      </c>
      <c r="P1779" s="125">
        <v>4</v>
      </c>
      <c r="Q1779" s="125">
        <v>2</v>
      </c>
      <c r="R1779" s="125">
        <v>50</v>
      </c>
    </row>
    <row r="1780" spans="1:18" x14ac:dyDescent="0.55000000000000004">
      <c r="A1780" s="125" t="s">
        <v>181</v>
      </c>
      <c r="B1780" s="125">
        <v>2022</v>
      </c>
      <c r="C1780" s="125" t="s">
        <v>155</v>
      </c>
      <c r="D1780" s="125">
        <v>319</v>
      </c>
      <c r="E1780" s="125">
        <v>321</v>
      </c>
      <c r="F1780" s="125">
        <v>100</v>
      </c>
      <c r="G1780" s="125">
        <v>319</v>
      </c>
      <c r="H1780" s="125">
        <v>321</v>
      </c>
      <c r="I1780" s="125">
        <v>100</v>
      </c>
      <c r="J1780" s="125">
        <v>279</v>
      </c>
      <c r="K1780" s="125">
        <v>273</v>
      </c>
      <c r="L1780" s="125">
        <v>97.8</v>
      </c>
      <c r="M1780" s="125">
        <v>329</v>
      </c>
      <c r="N1780" s="125">
        <v>331</v>
      </c>
      <c r="O1780" s="125">
        <v>100</v>
      </c>
      <c r="P1780" s="125">
        <v>14</v>
      </c>
      <c r="Q1780" s="125">
        <v>9</v>
      </c>
      <c r="R1780" s="125">
        <v>64.3</v>
      </c>
    </row>
    <row r="1781" spans="1:18" x14ac:dyDescent="0.55000000000000004">
      <c r="A1781" s="125" t="s">
        <v>181</v>
      </c>
      <c r="B1781" s="125">
        <v>2022</v>
      </c>
      <c r="C1781" s="125" t="s">
        <v>156</v>
      </c>
      <c r="D1781" s="125">
        <v>320</v>
      </c>
      <c r="E1781" s="125">
        <v>321</v>
      </c>
      <c r="F1781" s="125">
        <v>100</v>
      </c>
      <c r="G1781" s="125">
        <v>320</v>
      </c>
      <c r="H1781" s="125">
        <v>321</v>
      </c>
      <c r="I1781" s="125">
        <v>100</v>
      </c>
      <c r="J1781" s="125">
        <v>280</v>
      </c>
      <c r="K1781" s="125">
        <v>269</v>
      </c>
      <c r="L1781" s="125">
        <v>96.1</v>
      </c>
      <c r="M1781" s="125">
        <v>331</v>
      </c>
      <c r="N1781" s="125">
        <v>337</v>
      </c>
      <c r="O1781" s="125">
        <v>100</v>
      </c>
      <c r="P1781" s="125">
        <v>14</v>
      </c>
      <c r="Q1781" s="125">
        <v>8</v>
      </c>
      <c r="R1781" s="125">
        <v>57.1</v>
      </c>
    </row>
    <row r="1782" spans="1:18" x14ac:dyDescent="0.55000000000000004">
      <c r="A1782" s="125" t="s">
        <v>181</v>
      </c>
      <c r="B1782" s="125">
        <v>2022</v>
      </c>
      <c r="C1782" s="125" t="s">
        <v>157</v>
      </c>
      <c r="D1782" s="125">
        <v>320</v>
      </c>
      <c r="E1782" s="125">
        <v>320</v>
      </c>
      <c r="F1782" s="125">
        <v>100</v>
      </c>
      <c r="G1782" s="125">
        <v>320</v>
      </c>
      <c r="H1782" s="125">
        <v>320</v>
      </c>
      <c r="I1782" s="125">
        <v>100</v>
      </c>
      <c r="J1782" s="125">
        <v>280</v>
      </c>
      <c r="K1782" s="125">
        <v>267</v>
      </c>
      <c r="L1782" s="125">
        <v>95.4</v>
      </c>
      <c r="M1782" s="125">
        <v>331</v>
      </c>
      <c r="N1782" s="125">
        <v>337</v>
      </c>
      <c r="O1782" s="125">
        <v>100</v>
      </c>
      <c r="P1782" s="125">
        <v>14</v>
      </c>
      <c r="Q1782" s="125">
        <v>7</v>
      </c>
      <c r="R1782" s="125">
        <v>50</v>
      </c>
    </row>
    <row r="1783" spans="1:18" x14ac:dyDescent="0.55000000000000004">
      <c r="A1783" s="125" t="s">
        <v>181</v>
      </c>
      <c r="B1783" s="125">
        <v>2022</v>
      </c>
      <c r="C1783" s="125" t="s">
        <v>158</v>
      </c>
      <c r="D1783" s="125">
        <v>323</v>
      </c>
      <c r="E1783" s="125">
        <v>323</v>
      </c>
      <c r="F1783" s="125">
        <v>100</v>
      </c>
      <c r="G1783" s="125">
        <v>323</v>
      </c>
      <c r="H1783" s="125">
        <v>323</v>
      </c>
      <c r="I1783" s="125">
        <v>100</v>
      </c>
      <c r="J1783" s="125">
        <v>282</v>
      </c>
      <c r="K1783" s="125">
        <v>276</v>
      </c>
      <c r="L1783" s="125">
        <v>97.9</v>
      </c>
      <c r="M1783" s="125">
        <v>334</v>
      </c>
      <c r="N1783" s="125">
        <v>338</v>
      </c>
      <c r="O1783" s="125">
        <v>100</v>
      </c>
      <c r="P1783" s="125">
        <v>14</v>
      </c>
      <c r="Q1783" s="125">
        <v>8</v>
      </c>
      <c r="R1783" s="125">
        <v>57.1</v>
      </c>
    </row>
    <row r="1784" spans="1:18" x14ac:dyDescent="0.55000000000000004">
      <c r="A1784" s="125" t="s">
        <v>181</v>
      </c>
      <c r="B1784" s="125">
        <v>2022</v>
      </c>
      <c r="C1784" s="125" t="s">
        <v>159</v>
      </c>
      <c r="D1784" s="125">
        <v>324</v>
      </c>
      <c r="E1784" s="125">
        <v>326</v>
      </c>
      <c r="F1784" s="125">
        <v>100</v>
      </c>
      <c r="G1784" s="125">
        <v>324</v>
      </c>
      <c r="H1784" s="125">
        <v>326</v>
      </c>
      <c r="I1784" s="125">
        <v>100</v>
      </c>
      <c r="J1784" s="125">
        <v>282</v>
      </c>
      <c r="K1784" s="125">
        <v>276</v>
      </c>
      <c r="L1784" s="125">
        <v>97.9</v>
      </c>
      <c r="M1784" s="125">
        <v>335</v>
      </c>
      <c r="N1784" s="125">
        <v>339</v>
      </c>
      <c r="O1784" s="125">
        <v>100</v>
      </c>
      <c r="P1784" s="125">
        <v>14</v>
      </c>
      <c r="Q1784" s="125">
        <v>7</v>
      </c>
      <c r="R1784" s="125">
        <v>50</v>
      </c>
    </row>
    <row r="1785" spans="1:18" x14ac:dyDescent="0.55000000000000004">
      <c r="A1785" s="125" t="s">
        <v>181</v>
      </c>
      <c r="B1785" s="125">
        <v>2022</v>
      </c>
      <c r="C1785" s="125" t="s">
        <v>160</v>
      </c>
      <c r="D1785" s="125">
        <v>325</v>
      </c>
      <c r="E1785" s="125">
        <v>324</v>
      </c>
      <c r="F1785" s="125">
        <v>99.7</v>
      </c>
      <c r="G1785" s="125">
        <v>325</v>
      </c>
      <c r="H1785" s="125">
        <v>324</v>
      </c>
      <c r="I1785" s="125">
        <v>99.7</v>
      </c>
      <c r="J1785" s="125">
        <v>282</v>
      </c>
      <c r="K1785" s="125">
        <v>276</v>
      </c>
      <c r="L1785" s="125">
        <v>97.9</v>
      </c>
      <c r="M1785" s="125">
        <v>336</v>
      </c>
      <c r="N1785" s="125">
        <v>339</v>
      </c>
      <c r="O1785" s="125">
        <v>100</v>
      </c>
      <c r="P1785" s="125">
        <v>14</v>
      </c>
      <c r="Q1785" s="125">
        <v>7</v>
      </c>
      <c r="R1785" s="125">
        <v>50</v>
      </c>
    </row>
    <row r="1786" spans="1:18" x14ac:dyDescent="0.55000000000000004">
      <c r="A1786" s="125" t="s">
        <v>181</v>
      </c>
      <c r="B1786" s="125">
        <v>2022</v>
      </c>
      <c r="C1786" s="125" t="s">
        <v>161</v>
      </c>
      <c r="D1786" s="125">
        <v>325</v>
      </c>
      <c r="E1786" s="125">
        <v>323</v>
      </c>
      <c r="F1786" s="125">
        <v>99.4</v>
      </c>
      <c r="G1786" s="125">
        <v>325</v>
      </c>
      <c r="H1786" s="125">
        <v>323</v>
      </c>
      <c r="I1786" s="125">
        <v>99.4</v>
      </c>
      <c r="J1786" s="125">
        <v>282</v>
      </c>
      <c r="K1786" s="125">
        <v>275</v>
      </c>
      <c r="L1786" s="125">
        <v>97.5</v>
      </c>
      <c r="M1786" s="125">
        <v>336</v>
      </c>
      <c r="N1786" s="125">
        <v>337</v>
      </c>
      <c r="O1786" s="125">
        <v>100</v>
      </c>
      <c r="P1786" s="125">
        <v>14</v>
      </c>
      <c r="Q1786" s="125">
        <v>7</v>
      </c>
      <c r="R1786" s="125">
        <v>50</v>
      </c>
    </row>
    <row r="1787" spans="1:18" x14ac:dyDescent="0.55000000000000004">
      <c r="A1787" s="125" t="s">
        <v>181</v>
      </c>
      <c r="B1787" s="125">
        <v>2022</v>
      </c>
      <c r="C1787" s="125" t="s">
        <v>162</v>
      </c>
      <c r="D1787" s="125">
        <v>325</v>
      </c>
      <c r="E1787" s="125">
        <v>323</v>
      </c>
      <c r="F1787" s="125">
        <v>99.4</v>
      </c>
      <c r="G1787" s="125">
        <v>325</v>
      </c>
      <c r="H1787" s="125">
        <v>323</v>
      </c>
      <c r="I1787" s="125">
        <v>99.4</v>
      </c>
      <c r="J1787" s="125">
        <v>282</v>
      </c>
      <c r="K1787" s="125">
        <v>279</v>
      </c>
      <c r="L1787" s="125">
        <v>98.9</v>
      </c>
      <c r="M1787" s="125">
        <v>336</v>
      </c>
      <c r="N1787" s="125">
        <v>338</v>
      </c>
      <c r="O1787" s="125">
        <v>100</v>
      </c>
      <c r="P1787" s="125">
        <v>14</v>
      </c>
      <c r="Q1787" s="125">
        <v>7</v>
      </c>
      <c r="R1787" s="125">
        <v>50</v>
      </c>
    </row>
    <row r="1788" spans="1:18" x14ac:dyDescent="0.55000000000000004">
      <c r="A1788" s="125" t="s">
        <v>181</v>
      </c>
      <c r="B1788" s="125">
        <v>2022</v>
      </c>
      <c r="C1788" s="125" t="s">
        <v>163</v>
      </c>
      <c r="D1788" s="125">
        <v>327</v>
      </c>
      <c r="E1788" s="125">
        <v>325</v>
      </c>
      <c r="F1788" s="125">
        <v>99.4</v>
      </c>
      <c r="G1788" s="125">
        <v>327</v>
      </c>
      <c r="H1788" s="125">
        <v>325</v>
      </c>
      <c r="I1788" s="125">
        <v>99.4</v>
      </c>
      <c r="J1788" s="125">
        <v>283</v>
      </c>
      <c r="K1788" s="125">
        <v>279</v>
      </c>
      <c r="L1788" s="125">
        <v>98.6</v>
      </c>
      <c r="M1788" s="125">
        <v>338</v>
      </c>
      <c r="N1788" s="125">
        <v>338</v>
      </c>
      <c r="O1788" s="125">
        <v>100</v>
      </c>
      <c r="P1788" s="125">
        <v>14</v>
      </c>
      <c r="Q1788" s="125">
        <v>7</v>
      </c>
      <c r="R1788" s="125">
        <v>50</v>
      </c>
    </row>
    <row r="1789" spans="1:18" x14ac:dyDescent="0.55000000000000004">
      <c r="A1789" s="125" t="s">
        <v>181</v>
      </c>
      <c r="B1789" s="125">
        <v>2022</v>
      </c>
      <c r="C1789" s="125" t="s">
        <v>164</v>
      </c>
      <c r="D1789" s="125">
        <v>327</v>
      </c>
      <c r="E1789" s="125">
        <v>326</v>
      </c>
      <c r="F1789" s="125">
        <v>99.7</v>
      </c>
      <c r="G1789" s="125">
        <v>327</v>
      </c>
      <c r="H1789" s="125">
        <v>326</v>
      </c>
      <c r="I1789" s="125">
        <v>99.7</v>
      </c>
      <c r="J1789" s="125">
        <v>283</v>
      </c>
      <c r="K1789" s="125">
        <v>281</v>
      </c>
      <c r="L1789" s="125">
        <v>99.3</v>
      </c>
      <c r="M1789" s="125">
        <v>338</v>
      </c>
      <c r="N1789" s="125">
        <v>340</v>
      </c>
      <c r="O1789" s="125">
        <v>100</v>
      </c>
      <c r="P1789" s="125">
        <v>14</v>
      </c>
      <c r="Q1789" s="125">
        <v>8</v>
      </c>
      <c r="R1789" s="125">
        <v>57.1</v>
      </c>
    </row>
    <row r="1790" spans="1:18" x14ac:dyDescent="0.55000000000000004">
      <c r="A1790" s="125" t="s">
        <v>181</v>
      </c>
      <c r="B1790" s="125">
        <v>2022</v>
      </c>
      <c r="C1790" s="125" t="s">
        <v>165</v>
      </c>
      <c r="D1790" s="125">
        <v>329</v>
      </c>
      <c r="E1790" s="125">
        <v>325</v>
      </c>
      <c r="F1790" s="125">
        <v>98.8</v>
      </c>
      <c r="G1790" s="125">
        <v>329</v>
      </c>
      <c r="H1790" s="125">
        <v>325</v>
      </c>
      <c r="I1790" s="125">
        <v>98.8</v>
      </c>
      <c r="J1790" s="125">
        <v>284</v>
      </c>
      <c r="K1790" s="125">
        <v>282</v>
      </c>
      <c r="L1790" s="125">
        <v>99.3</v>
      </c>
      <c r="M1790" s="125">
        <v>341</v>
      </c>
      <c r="N1790" s="125">
        <v>340</v>
      </c>
      <c r="O1790" s="125">
        <v>99.7</v>
      </c>
      <c r="P1790" s="125">
        <v>14</v>
      </c>
      <c r="Q1790" s="125">
        <v>6</v>
      </c>
      <c r="R1790" s="125">
        <v>42.9</v>
      </c>
    </row>
    <row r="1791" spans="1:18" x14ac:dyDescent="0.55000000000000004">
      <c r="A1791" s="125" t="s">
        <v>181</v>
      </c>
      <c r="B1791" s="125">
        <v>2022</v>
      </c>
      <c r="C1791" s="125" t="s">
        <v>166</v>
      </c>
      <c r="D1791" s="125">
        <v>329</v>
      </c>
      <c r="E1791" s="125">
        <v>327</v>
      </c>
      <c r="F1791" s="125">
        <v>99.4</v>
      </c>
      <c r="G1791" s="125">
        <v>329</v>
      </c>
      <c r="H1791" s="125">
        <v>327</v>
      </c>
      <c r="I1791" s="125">
        <v>99.4</v>
      </c>
      <c r="J1791" s="125">
        <v>284</v>
      </c>
      <c r="K1791" s="125">
        <v>282</v>
      </c>
      <c r="L1791" s="125">
        <v>99.3</v>
      </c>
      <c r="M1791" s="125">
        <v>341</v>
      </c>
      <c r="N1791" s="125">
        <v>340</v>
      </c>
      <c r="O1791" s="125">
        <v>99.7</v>
      </c>
      <c r="P1791" s="125">
        <v>14</v>
      </c>
      <c r="Q1791" s="125">
        <v>9</v>
      </c>
      <c r="R1791" s="125">
        <v>64.3</v>
      </c>
    </row>
    <row r="1792" spans="1:18" x14ac:dyDescent="0.55000000000000004">
      <c r="A1792" s="125" t="s">
        <v>182</v>
      </c>
      <c r="B1792" s="125">
        <v>2022</v>
      </c>
      <c r="C1792" s="125" t="s">
        <v>155</v>
      </c>
      <c r="D1792" s="125">
        <v>59</v>
      </c>
      <c r="E1792" s="125">
        <v>53</v>
      </c>
      <c r="F1792" s="125">
        <v>89.8</v>
      </c>
      <c r="G1792" s="125">
        <v>59</v>
      </c>
      <c r="H1792" s="125">
        <v>53</v>
      </c>
      <c r="I1792" s="125">
        <v>89.8</v>
      </c>
      <c r="J1792" s="125">
        <v>57</v>
      </c>
      <c r="K1792" s="125">
        <v>47</v>
      </c>
      <c r="L1792" s="125">
        <v>82.5</v>
      </c>
      <c r="M1792" s="125">
        <v>62</v>
      </c>
      <c r="N1792" s="125">
        <v>57</v>
      </c>
      <c r="O1792" s="125">
        <v>91.9</v>
      </c>
      <c r="P1792" s="125">
        <v>9</v>
      </c>
      <c r="Q1792" s="125">
        <v>1</v>
      </c>
      <c r="R1792" s="125">
        <v>11.1</v>
      </c>
    </row>
    <row r="1793" spans="1:18" x14ac:dyDescent="0.55000000000000004">
      <c r="A1793" s="125" t="s">
        <v>182</v>
      </c>
      <c r="B1793" s="125">
        <v>2022</v>
      </c>
      <c r="C1793" s="125" t="s">
        <v>156</v>
      </c>
      <c r="D1793" s="125">
        <v>59</v>
      </c>
      <c r="E1793" s="125">
        <v>52</v>
      </c>
      <c r="F1793" s="125">
        <v>88.1</v>
      </c>
      <c r="G1793" s="125">
        <v>59</v>
      </c>
      <c r="H1793" s="125">
        <v>52</v>
      </c>
      <c r="I1793" s="125">
        <v>88.1</v>
      </c>
      <c r="J1793" s="125">
        <v>57</v>
      </c>
      <c r="K1793" s="125">
        <v>49</v>
      </c>
      <c r="L1793" s="125">
        <v>86</v>
      </c>
      <c r="M1793" s="125">
        <v>62</v>
      </c>
      <c r="N1793" s="125">
        <v>54</v>
      </c>
      <c r="O1793" s="125">
        <v>87.1</v>
      </c>
      <c r="P1793" s="125">
        <v>9</v>
      </c>
      <c r="Q1793" s="125">
        <v>1</v>
      </c>
      <c r="R1793" s="125">
        <v>11.1</v>
      </c>
    </row>
    <row r="1794" spans="1:18" x14ac:dyDescent="0.55000000000000004">
      <c r="A1794" s="125" t="s">
        <v>182</v>
      </c>
      <c r="B1794" s="125">
        <v>2022</v>
      </c>
      <c r="C1794" s="125" t="s">
        <v>157</v>
      </c>
      <c r="D1794" s="125">
        <v>60</v>
      </c>
      <c r="E1794" s="125">
        <v>54</v>
      </c>
      <c r="F1794" s="125">
        <v>90</v>
      </c>
      <c r="G1794" s="125">
        <v>60</v>
      </c>
      <c r="H1794" s="125">
        <v>54</v>
      </c>
      <c r="I1794" s="125">
        <v>90</v>
      </c>
      <c r="J1794" s="125">
        <v>58</v>
      </c>
      <c r="K1794" s="125">
        <v>50</v>
      </c>
      <c r="L1794" s="125">
        <v>86.2</v>
      </c>
      <c r="M1794" s="125">
        <v>63</v>
      </c>
      <c r="N1794" s="125">
        <v>56</v>
      </c>
      <c r="O1794" s="125">
        <v>88.9</v>
      </c>
      <c r="P1794" s="125">
        <v>9</v>
      </c>
      <c r="Q1794" s="125">
        <v>1</v>
      </c>
      <c r="R1794" s="125">
        <v>11.1</v>
      </c>
    </row>
    <row r="1795" spans="1:18" x14ac:dyDescent="0.55000000000000004">
      <c r="A1795" s="125" t="s">
        <v>182</v>
      </c>
      <c r="B1795" s="125">
        <v>2022</v>
      </c>
      <c r="C1795" s="125" t="s">
        <v>158</v>
      </c>
      <c r="D1795" s="125">
        <v>60</v>
      </c>
      <c r="E1795" s="125">
        <v>56</v>
      </c>
      <c r="F1795" s="125">
        <v>93.3</v>
      </c>
      <c r="G1795" s="125">
        <v>60</v>
      </c>
      <c r="H1795" s="125">
        <v>56</v>
      </c>
      <c r="I1795" s="125">
        <v>93.3</v>
      </c>
      <c r="J1795" s="125">
        <v>58</v>
      </c>
      <c r="K1795" s="125">
        <v>48</v>
      </c>
      <c r="L1795" s="125">
        <v>82.8</v>
      </c>
      <c r="M1795" s="125">
        <v>63</v>
      </c>
      <c r="N1795" s="125">
        <v>56</v>
      </c>
      <c r="O1795" s="125">
        <v>88.9</v>
      </c>
      <c r="P1795" s="125">
        <v>9</v>
      </c>
      <c r="Q1795" s="125">
        <v>1</v>
      </c>
      <c r="R1795" s="125">
        <v>11.1</v>
      </c>
    </row>
    <row r="1796" spans="1:18" x14ac:dyDescent="0.55000000000000004">
      <c r="A1796" s="125" t="s">
        <v>182</v>
      </c>
      <c r="B1796" s="125">
        <v>2022</v>
      </c>
      <c r="C1796" s="125" t="s">
        <v>159</v>
      </c>
      <c r="D1796" s="125">
        <v>60</v>
      </c>
      <c r="E1796" s="125">
        <v>54</v>
      </c>
      <c r="F1796" s="125">
        <v>90</v>
      </c>
      <c r="G1796" s="125">
        <v>60</v>
      </c>
      <c r="H1796" s="125">
        <v>54</v>
      </c>
      <c r="I1796" s="125">
        <v>90</v>
      </c>
      <c r="J1796" s="125">
        <v>58</v>
      </c>
      <c r="K1796" s="125">
        <v>52</v>
      </c>
      <c r="L1796" s="125">
        <v>89.7</v>
      </c>
      <c r="M1796" s="125">
        <v>63</v>
      </c>
      <c r="N1796" s="125">
        <v>57</v>
      </c>
      <c r="O1796" s="125">
        <v>90.5</v>
      </c>
      <c r="P1796" s="125">
        <v>9</v>
      </c>
      <c r="Q1796" s="125">
        <v>1</v>
      </c>
      <c r="R1796" s="125">
        <v>11.1</v>
      </c>
    </row>
    <row r="1797" spans="1:18" x14ac:dyDescent="0.55000000000000004">
      <c r="A1797" s="125" t="s">
        <v>182</v>
      </c>
      <c r="B1797" s="125">
        <v>2022</v>
      </c>
      <c r="C1797" s="125" t="s">
        <v>160</v>
      </c>
      <c r="D1797" s="125">
        <v>60</v>
      </c>
      <c r="E1797" s="125">
        <v>53</v>
      </c>
      <c r="F1797" s="125">
        <v>88.3</v>
      </c>
      <c r="G1797" s="125">
        <v>60</v>
      </c>
      <c r="H1797" s="125">
        <v>53</v>
      </c>
      <c r="I1797" s="125">
        <v>88.3</v>
      </c>
      <c r="J1797" s="125">
        <v>58</v>
      </c>
      <c r="K1797" s="125">
        <v>53</v>
      </c>
      <c r="L1797" s="125">
        <v>91.4</v>
      </c>
      <c r="M1797" s="125">
        <v>63</v>
      </c>
      <c r="N1797" s="125">
        <v>58</v>
      </c>
      <c r="O1797" s="125">
        <v>92.1</v>
      </c>
      <c r="P1797" s="125">
        <v>9</v>
      </c>
      <c r="Q1797" s="125">
        <v>1</v>
      </c>
      <c r="R1797" s="125">
        <v>11.1</v>
      </c>
    </row>
    <row r="1798" spans="1:18" x14ac:dyDescent="0.55000000000000004">
      <c r="A1798" s="125" t="s">
        <v>182</v>
      </c>
      <c r="B1798" s="125">
        <v>2022</v>
      </c>
      <c r="C1798" s="125" t="s">
        <v>161</v>
      </c>
      <c r="D1798" s="125">
        <v>60</v>
      </c>
      <c r="E1798" s="125">
        <v>54</v>
      </c>
      <c r="F1798" s="125">
        <v>90</v>
      </c>
      <c r="G1798" s="125">
        <v>60</v>
      </c>
      <c r="H1798" s="125">
        <v>54</v>
      </c>
      <c r="I1798" s="125">
        <v>90</v>
      </c>
      <c r="J1798" s="125">
        <v>58</v>
      </c>
      <c r="K1798" s="125">
        <v>52</v>
      </c>
      <c r="L1798" s="125">
        <v>89.7</v>
      </c>
      <c r="M1798" s="125">
        <v>63</v>
      </c>
      <c r="N1798" s="125">
        <v>58</v>
      </c>
      <c r="O1798" s="125">
        <v>92.1</v>
      </c>
      <c r="P1798" s="125">
        <v>9</v>
      </c>
      <c r="Q1798" s="125">
        <v>1</v>
      </c>
      <c r="R1798" s="125">
        <v>11.1</v>
      </c>
    </row>
    <row r="1799" spans="1:18" x14ac:dyDescent="0.55000000000000004">
      <c r="A1799" s="125" t="s">
        <v>182</v>
      </c>
      <c r="B1799" s="125">
        <v>2022</v>
      </c>
      <c r="C1799" s="125" t="s">
        <v>162</v>
      </c>
      <c r="D1799" s="125">
        <v>60</v>
      </c>
      <c r="E1799" s="125">
        <v>55</v>
      </c>
      <c r="F1799" s="125">
        <v>91.7</v>
      </c>
      <c r="G1799" s="125">
        <v>60</v>
      </c>
      <c r="H1799" s="125">
        <v>55</v>
      </c>
      <c r="I1799" s="125">
        <v>91.7</v>
      </c>
      <c r="J1799" s="125">
        <v>58</v>
      </c>
      <c r="K1799" s="125">
        <v>53</v>
      </c>
      <c r="L1799" s="125">
        <v>91.4</v>
      </c>
      <c r="M1799" s="125">
        <v>63</v>
      </c>
      <c r="N1799" s="125">
        <v>58</v>
      </c>
      <c r="O1799" s="125">
        <v>92.1</v>
      </c>
      <c r="P1799" s="125">
        <v>9</v>
      </c>
      <c r="Q1799" s="125">
        <v>1</v>
      </c>
      <c r="R1799" s="125">
        <v>11.1</v>
      </c>
    </row>
    <row r="1800" spans="1:18" x14ac:dyDescent="0.55000000000000004">
      <c r="A1800" s="125" t="s">
        <v>182</v>
      </c>
      <c r="B1800" s="125">
        <v>2022</v>
      </c>
      <c r="C1800" s="125" t="s">
        <v>163</v>
      </c>
      <c r="D1800" s="125">
        <v>60</v>
      </c>
      <c r="E1800" s="125">
        <v>51</v>
      </c>
      <c r="F1800" s="125">
        <v>85</v>
      </c>
      <c r="G1800" s="125">
        <v>60</v>
      </c>
      <c r="H1800" s="125">
        <v>51</v>
      </c>
      <c r="I1800" s="125">
        <v>85</v>
      </c>
      <c r="J1800" s="125">
        <v>58</v>
      </c>
      <c r="K1800" s="125">
        <v>53</v>
      </c>
      <c r="L1800" s="125">
        <v>91.4</v>
      </c>
      <c r="M1800" s="125">
        <v>63</v>
      </c>
      <c r="N1800" s="125">
        <v>57</v>
      </c>
      <c r="O1800" s="125">
        <v>90.5</v>
      </c>
      <c r="P1800" s="125">
        <v>9</v>
      </c>
      <c r="Q1800" s="125">
        <v>1</v>
      </c>
      <c r="R1800" s="125">
        <v>11.1</v>
      </c>
    </row>
    <row r="1801" spans="1:18" x14ac:dyDescent="0.55000000000000004">
      <c r="A1801" s="125" t="s">
        <v>182</v>
      </c>
      <c r="B1801" s="125">
        <v>2022</v>
      </c>
      <c r="C1801" s="125" t="s">
        <v>164</v>
      </c>
      <c r="D1801" s="125">
        <v>60</v>
      </c>
      <c r="E1801" s="125">
        <v>53</v>
      </c>
      <c r="F1801" s="125">
        <v>88.3</v>
      </c>
      <c r="G1801" s="125">
        <v>60</v>
      </c>
      <c r="H1801" s="125">
        <v>53</v>
      </c>
      <c r="I1801" s="125">
        <v>88.3</v>
      </c>
      <c r="J1801" s="125">
        <v>58</v>
      </c>
      <c r="K1801" s="125">
        <v>53</v>
      </c>
      <c r="L1801" s="125">
        <v>91.4</v>
      </c>
      <c r="M1801" s="125">
        <v>63</v>
      </c>
      <c r="N1801" s="125">
        <v>59</v>
      </c>
      <c r="O1801" s="125">
        <v>93.7</v>
      </c>
      <c r="P1801" s="125">
        <v>9</v>
      </c>
      <c r="Q1801" s="125">
        <v>1</v>
      </c>
      <c r="R1801" s="125">
        <v>11.1</v>
      </c>
    </row>
    <row r="1802" spans="1:18" x14ac:dyDescent="0.55000000000000004">
      <c r="A1802" s="125" t="s">
        <v>182</v>
      </c>
      <c r="B1802" s="125">
        <v>2022</v>
      </c>
      <c r="C1802" s="125" t="s">
        <v>165</v>
      </c>
      <c r="D1802" s="125">
        <v>60</v>
      </c>
      <c r="E1802" s="125">
        <v>57</v>
      </c>
      <c r="F1802" s="125">
        <v>95</v>
      </c>
      <c r="G1802" s="125">
        <v>60</v>
      </c>
      <c r="H1802" s="125">
        <v>57</v>
      </c>
      <c r="I1802" s="125">
        <v>95</v>
      </c>
      <c r="J1802" s="125">
        <v>58</v>
      </c>
      <c r="K1802" s="125">
        <v>53</v>
      </c>
      <c r="L1802" s="125">
        <v>91.4</v>
      </c>
      <c r="M1802" s="125">
        <v>63</v>
      </c>
      <c r="N1802" s="125">
        <v>56</v>
      </c>
      <c r="O1802" s="125">
        <v>88.9</v>
      </c>
      <c r="P1802" s="125">
        <v>9</v>
      </c>
      <c r="Q1802" s="125">
        <v>1</v>
      </c>
      <c r="R1802" s="125">
        <v>11.1</v>
      </c>
    </row>
    <row r="1803" spans="1:18" x14ac:dyDescent="0.55000000000000004">
      <c r="A1803" s="125" t="s">
        <v>182</v>
      </c>
      <c r="B1803" s="125">
        <v>2022</v>
      </c>
      <c r="C1803" s="125" t="s">
        <v>166</v>
      </c>
      <c r="D1803" s="125">
        <v>60</v>
      </c>
      <c r="E1803" s="125">
        <v>56</v>
      </c>
      <c r="F1803" s="125">
        <v>93.3</v>
      </c>
      <c r="G1803" s="125">
        <v>60</v>
      </c>
      <c r="H1803" s="125">
        <v>56</v>
      </c>
      <c r="I1803" s="125">
        <v>93.3</v>
      </c>
      <c r="J1803" s="125">
        <v>58</v>
      </c>
      <c r="K1803" s="125">
        <v>56</v>
      </c>
      <c r="L1803" s="125">
        <v>96.6</v>
      </c>
      <c r="M1803" s="125">
        <v>63</v>
      </c>
      <c r="N1803" s="125">
        <v>54</v>
      </c>
      <c r="O1803" s="125">
        <v>85.7</v>
      </c>
      <c r="P1803" s="125">
        <v>9</v>
      </c>
      <c r="Q1803" s="125">
        <v>1</v>
      </c>
      <c r="R1803" s="125">
        <v>11.1</v>
      </c>
    </row>
    <row r="1804" spans="1:18" x14ac:dyDescent="0.55000000000000004">
      <c r="A1804" s="125" t="s">
        <v>183</v>
      </c>
      <c r="B1804" s="125">
        <v>2022</v>
      </c>
      <c r="C1804" s="125" t="s">
        <v>155</v>
      </c>
      <c r="D1804" s="125">
        <v>258</v>
      </c>
      <c r="E1804" s="125">
        <v>237</v>
      </c>
      <c r="F1804" s="125">
        <v>91.9</v>
      </c>
      <c r="G1804" s="125">
        <v>258</v>
      </c>
      <c r="H1804" s="125">
        <v>237</v>
      </c>
      <c r="I1804" s="125">
        <v>91.9</v>
      </c>
      <c r="J1804" s="125">
        <v>218</v>
      </c>
      <c r="K1804" s="125">
        <v>190</v>
      </c>
      <c r="L1804" s="125">
        <v>87.2</v>
      </c>
      <c r="M1804" s="125">
        <v>268</v>
      </c>
      <c r="N1804" s="125">
        <v>267</v>
      </c>
      <c r="O1804" s="125">
        <v>99.6</v>
      </c>
      <c r="P1804" s="125">
        <v>3</v>
      </c>
      <c r="Q1804" s="125">
        <v>1</v>
      </c>
      <c r="R1804" s="125">
        <v>33.299999999999997</v>
      </c>
    </row>
    <row r="1805" spans="1:18" x14ac:dyDescent="0.55000000000000004">
      <c r="A1805" s="125" t="s">
        <v>183</v>
      </c>
      <c r="B1805" s="125">
        <v>2022</v>
      </c>
      <c r="C1805" s="125" t="s">
        <v>156</v>
      </c>
      <c r="D1805" s="125">
        <v>260</v>
      </c>
      <c r="E1805" s="125">
        <v>239</v>
      </c>
      <c r="F1805" s="125">
        <v>91.9</v>
      </c>
      <c r="G1805" s="125">
        <v>260</v>
      </c>
      <c r="H1805" s="125">
        <v>239</v>
      </c>
      <c r="I1805" s="125">
        <v>91.9</v>
      </c>
      <c r="J1805" s="125">
        <v>220</v>
      </c>
      <c r="K1805" s="125">
        <v>206</v>
      </c>
      <c r="L1805" s="125">
        <v>93.6</v>
      </c>
      <c r="M1805" s="125">
        <v>270</v>
      </c>
      <c r="N1805" s="125">
        <v>272</v>
      </c>
      <c r="O1805" s="125">
        <v>100</v>
      </c>
      <c r="P1805" s="125">
        <v>3</v>
      </c>
      <c r="Q1805" s="125">
        <v>1</v>
      </c>
      <c r="R1805" s="125">
        <v>33.299999999999997</v>
      </c>
    </row>
    <row r="1806" spans="1:18" x14ac:dyDescent="0.55000000000000004">
      <c r="A1806" s="125" t="s">
        <v>183</v>
      </c>
      <c r="B1806" s="125">
        <v>2022</v>
      </c>
      <c r="C1806" s="125" t="s">
        <v>157</v>
      </c>
      <c r="D1806" s="125">
        <v>260</v>
      </c>
      <c r="E1806" s="125">
        <v>225</v>
      </c>
      <c r="F1806" s="125">
        <v>86.5</v>
      </c>
      <c r="G1806" s="125">
        <v>260</v>
      </c>
      <c r="H1806" s="125">
        <v>225</v>
      </c>
      <c r="I1806" s="125">
        <v>86.5</v>
      </c>
      <c r="J1806" s="125">
        <v>220</v>
      </c>
      <c r="K1806" s="125">
        <v>187</v>
      </c>
      <c r="L1806" s="125">
        <v>85</v>
      </c>
      <c r="M1806" s="125">
        <v>270</v>
      </c>
      <c r="N1806" s="125">
        <v>226</v>
      </c>
      <c r="O1806" s="125">
        <v>83.7</v>
      </c>
      <c r="P1806" s="125">
        <v>3</v>
      </c>
      <c r="Q1806" s="125">
        <v>1</v>
      </c>
      <c r="R1806" s="125">
        <v>33.299999999999997</v>
      </c>
    </row>
    <row r="1807" spans="1:18" x14ac:dyDescent="0.55000000000000004">
      <c r="A1807" s="125" t="s">
        <v>183</v>
      </c>
      <c r="B1807" s="125">
        <v>2022</v>
      </c>
      <c r="C1807" s="125" t="s">
        <v>158</v>
      </c>
      <c r="D1807" s="125">
        <v>260</v>
      </c>
      <c r="E1807" s="125">
        <v>232</v>
      </c>
      <c r="F1807" s="125">
        <v>89.2</v>
      </c>
      <c r="G1807" s="125">
        <v>260</v>
      </c>
      <c r="H1807" s="125">
        <v>232</v>
      </c>
      <c r="I1807" s="125">
        <v>89.2</v>
      </c>
      <c r="J1807" s="125">
        <v>220</v>
      </c>
      <c r="K1807" s="125">
        <v>202</v>
      </c>
      <c r="L1807" s="125">
        <v>91.8</v>
      </c>
      <c r="M1807" s="125">
        <v>270</v>
      </c>
      <c r="N1807" s="125">
        <v>270</v>
      </c>
      <c r="O1807" s="125">
        <v>100</v>
      </c>
      <c r="P1807" s="125">
        <v>3</v>
      </c>
      <c r="Q1807" s="125">
        <v>1</v>
      </c>
      <c r="R1807" s="125">
        <v>33.299999999999997</v>
      </c>
    </row>
    <row r="1808" spans="1:18" x14ac:dyDescent="0.55000000000000004">
      <c r="A1808" s="125" t="s">
        <v>183</v>
      </c>
      <c r="B1808" s="125">
        <v>2022</v>
      </c>
      <c r="C1808" s="125" t="s">
        <v>159</v>
      </c>
      <c r="D1808" s="125">
        <v>260</v>
      </c>
      <c r="E1808" s="125">
        <v>242</v>
      </c>
      <c r="F1808" s="125">
        <v>93.1</v>
      </c>
      <c r="G1808" s="125">
        <v>260</v>
      </c>
      <c r="H1808" s="125">
        <v>242</v>
      </c>
      <c r="I1808" s="125">
        <v>93.1</v>
      </c>
      <c r="J1808" s="125">
        <v>220</v>
      </c>
      <c r="K1808" s="125">
        <v>207</v>
      </c>
      <c r="L1808" s="125">
        <v>94.1</v>
      </c>
      <c r="M1808" s="125">
        <v>270</v>
      </c>
      <c r="N1808" s="125">
        <v>237</v>
      </c>
      <c r="O1808" s="125">
        <v>87.8</v>
      </c>
      <c r="P1808" s="125">
        <v>3</v>
      </c>
      <c r="Q1808" s="125">
        <v>1</v>
      </c>
      <c r="R1808" s="125">
        <v>33.299999999999997</v>
      </c>
    </row>
    <row r="1809" spans="1:18" x14ac:dyDescent="0.55000000000000004">
      <c r="A1809" s="125" t="s">
        <v>183</v>
      </c>
      <c r="B1809" s="125">
        <v>2022</v>
      </c>
      <c r="C1809" s="125" t="s">
        <v>160</v>
      </c>
      <c r="D1809" s="125">
        <v>260</v>
      </c>
      <c r="E1809" s="125">
        <v>224</v>
      </c>
      <c r="F1809" s="125">
        <v>86.2</v>
      </c>
      <c r="G1809" s="125">
        <v>260</v>
      </c>
      <c r="H1809" s="125">
        <v>224</v>
      </c>
      <c r="I1809" s="125">
        <v>86.2</v>
      </c>
      <c r="J1809" s="125">
        <v>220</v>
      </c>
      <c r="K1809" s="125">
        <v>208</v>
      </c>
      <c r="L1809" s="125">
        <v>94.5</v>
      </c>
      <c r="M1809" s="125">
        <v>270</v>
      </c>
      <c r="N1809" s="125">
        <v>248</v>
      </c>
      <c r="O1809" s="125">
        <v>91.9</v>
      </c>
      <c r="P1809" s="125">
        <v>3</v>
      </c>
      <c r="Q1809" s="125">
        <v>1</v>
      </c>
      <c r="R1809" s="125">
        <v>33.299999999999997</v>
      </c>
    </row>
    <row r="1810" spans="1:18" x14ac:dyDescent="0.55000000000000004">
      <c r="A1810" s="125" t="s">
        <v>183</v>
      </c>
      <c r="B1810" s="125">
        <v>2022</v>
      </c>
      <c r="C1810" s="125" t="s">
        <v>161</v>
      </c>
      <c r="D1810" s="125">
        <v>260</v>
      </c>
      <c r="E1810" s="125">
        <v>229</v>
      </c>
      <c r="F1810" s="125">
        <v>88.1</v>
      </c>
      <c r="G1810" s="125">
        <v>260</v>
      </c>
      <c r="H1810" s="125">
        <v>229</v>
      </c>
      <c r="I1810" s="125">
        <v>88.1</v>
      </c>
      <c r="J1810" s="125">
        <v>220</v>
      </c>
      <c r="K1810" s="125">
        <v>198</v>
      </c>
      <c r="L1810" s="125">
        <v>90</v>
      </c>
      <c r="M1810" s="125">
        <v>270</v>
      </c>
      <c r="N1810" s="125">
        <v>240</v>
      </c>
      <c r="O1810" s="125">
        <v>88.9</v>
      </c>
      <c r="P1810" s="125">
        <v>3</v>
      </c>
      <c r="Q1810" s="125">
        <v>1</v>
      </c>
      <c r="R1810" s="125">
        <v>33.299999999999997</v>
      </c>
    </row>
    <row r="1811" spans="1:18" x14ac:dyDescent="0.55000000000000004">
      <c r="A1811" s="125" t="s">
        <v>183</v>
      </c>
      <c r="B1811" s="125">
        <v>2022</v>
      </c>
      <c r="C1811" s="125" t="s">
        <v>162</v>
      </c>
      <c r="D1811" s="125">
        <v>261</v>
      </c>
      <c r="E1811" s="125">
        <v>227</v>
      </c>
      <c r="F1811" s="125">
        <v>87</v>
      </c>
      <c r="G1811" s="125">
        <v>261</v>
      </c>
      <c r="H1811" s="125">
        <v>227</v>
      </c>
      <c r="I1811" s="125">
        <v>87</v>
      </c>
      <c r="J1811" s="125">
        <v>221</v>
      </c>
      <c r="K1811" s="125">
        <v>195</v>
      </c>
      <c r="L1811" s="125">
        <v>88.2</v>
      </c>
      <c r="M1811" s="125">
        <v>271</v>
      </c>
      <c r="N1811" s="125">
        <v>234</v>
      </c>
      <c r="O1811" s="125">
        <v>86.3</v>
      </c>
      <c r="P1811" s="125">
        <v>3</v>
      </c>
      <c r="Q1811" s="125">
        <v>1</v>
      </c>
      <c r="R1811" s="125">
        <v>33.299999999999997</v>
      </c>
    </row>
    <row r="1812" spans="1:18" x14ac:dyDescent="0.55000000000000004">
      <c r="A1812" s="125" t="s">
        <v>183</v>
      </c>
      <c r="B1812" s="125">
        <v>2022</v>
      </c>
      <c r="C1812" s="125" t="s">
        <v>163</v>
      </c>
      <c r="D1812" s="125">
        <v>261</v>
      </c>
      <c r="E1812" s="125">
        <v>229</v>
      </c>
      <c r="F1812" s="125">
        <v>87.7</v>
      </c>
      <c r="G1812" s="125">
        <v>261</v>
      </c>
      <c r="H1812" s="125">
        <v>229</v>
      </c>
      <c r="I1812" s="125">
        <v>87.7</v>
      </c>
      <c r="J1812" s="125">
        <v>221</v>
      </c>
      <c r="K1812" s="125">
        <v>201</v>
      </c>
      <c r="L1812" s="125">
        <v>91</v>
      </c>
      <c r="M1812" s="125">
        <v>271</v>
      </c>
      <c r="N1812" s="125">
        <v>240</v>
      </c>
      <c r="O1812" s="125">
        <v>88.6</v>
      </c>
      <c r="P1812" s="125">
        <v>3</v>
      </c>
      <c r="Q1812" s="125">
        <v>0</v>
      </c>
      <c r="R1812" s="125">
        <v>0</v>
      </c>
    </row>
    <row r="1813" spans="1:18" x14ac:dyDescent="0.55000000000000004">
      <c r="A1813" s="125" t="s">
        <v>183</v>
      </c>
      <c r="B1813" s="125">
        <v>2022</v>
      </c>
      <c r="C1813" s="125" t="s">
        <v>164</v>
      </c>
      <c r="D1813" s="125">
        <v>261</v>
      </c>
      <c r="E1813" s="125">
        <v>233</v>
      </c>
      <c r="F1813" s="125">
        <v>89.3</v>
      </c>
      <c r="G1813" s="125">
        <v>261</v>
      </c>
      <c r="H1813" s="125">
        <v>233</v>
      </c>
      <c r="I1813" s="125">
        <v>89.3</v>
      </c>
      <c r="J1813" s="125">
        <v>221</v>
      </c>
      <c r="K1813" s="125">
        <v>202</v>
      </c>
      <c r="L1813" s="125">
        <v>91.4</v>
      </c>
      <c r="M1813" s="125">
        <v>271</v>
      </c>
      <c r="N1813" s="125">
        <v>241</v>
      </c>
      <c r="O1813" s="125">
        <v>88.9</v>
      </c>
      <c r="P1813" s="125">
        <v>3</v>
      </c>
      <c r="Q1813" s="125">
        <v>0</v>
      </c>
      <c r="R1813" s="125">
        <v>0</v>
      </c>
    </row>
    <row r="1814" spans="1:18" x14ac:dyDescent="0.55000000000000004">
      <c r="A1814" s="125" t="s">
        <v>183</v>
      </c>
      <c r="B1814" s="125">
        <v>2022</v>
      </c>
      <c r="C1814" s="125" t="s">
        <v>165</v>
      </c>
      <c r="D1814" s="125">
        <v>262</v>
      </c>
      <c r="E1814" s="125">
        <v>231</v>
      </c>
      <c r="F1814" s="125">
        <v>88.2</v>
      </c>
      <c r="G1814" s="125">
        <v>262</v>
      </c>
      <c r="H1814" s="125">
        <v>231</v>
      </c>
      <c r="I1814" s="125">
        <v>88.2</v>
      </c>
      <c r="J1814" s="125">
        <v>222</v>
      </c>
      <c r="K1814" s="125">
        <v>195</v>
      </c>
      <c r="L1814" s="125">
        <v>87.8</v>
      </c>
      <c r="M1814" s="125">
        <v>272</v>
      </c>
      <c r="N1814" s="125">
        <v>232</v>
      </c>
      <c r="O1814" s="125">
        <v>85.3</v>
      </c>
      <c r="P1814" s="125">
        <v>3</v>
      </c>
      <c r="Q1814" s="125">
        <v>0</v>
      </c>
      <c r="R1814" s="125">
        <v>0</v>
      </c>
    </row>
    <row r="1815" spans="1:18" x14ac:dyDescent="0.55000000000000004">
      <c r="A1815" s="125" t="s">
        <v>183</v>
      </c>
      <c r="B1815" s="125">
        <v>2022</v>
      </c>
      <c r="C1815" s="125" t="s">
        <v>166</v>
      </c>
      <c r="D1815" s="125">
        <v>263</v>
      </c>
      <c r="E1815" s="125">
        <v>249</v>
      </c>
      <c r="F1815" s="125">
        <v>94.7</v>
      </c>
      <c r="G1815" s="125">
        <v>263</v>
      </c>
      <c r="H1815" s="125">
        <v>249</v>
      </c>
      <c r="I1815" s="125">
        <v>94.7</v>
      </c>
      <c r="J1815" s="125">
        <v>222</v>
      </c>
      <c r="K1815" s="125">
        <v>211</v>
      </c>
      <c r="L1815" s="125">
        <v>95</v>
      </c>
      <c r="M1815" s="125">
        <v>273</v>
      </c>
      <c r="N1815" s="125">
        <v>251</v>
      </c>
      <c r="O1815" s="125">
        <v>91.9</v>
      </c>
      <c r="P1815" s="125">
        <v>3</v>
      </c>
      <c r="Q1815" s="125">
        <v>1</v>
      </c>
      <c r="R1815" s="125">
        <v>33.299999999999997</v>
      </c>
    </row>
    <row r="1816" spans="1:18" x14ac:dyDescent="0.55000000000000004">
      <c r="A1816" s="125" t="s">
        <v>184</v>
      </c>
      <c r="B1816" s="125">
        <v>2022</v>
      </c>
      <c r="C1816" s="125" t="s">
        <v>155</v>
      </c>
      <c r="D1816" s="125">
        <v>287</v>
      </c>
      <c r="E1816" s="125">
        <v>287</v>
      </c>
      <c r="F1816" s="125">
        <v>100</v>
      </c>
      <c r="G1816" s="125">
        <v>287</v>
      </c>
      <c r="H1816" s="125">
        <v>287</v>
      </c>
      <c r="I1816" s="125">
        <v>100</v>
      </c>
      <c r="J1816" s="125">
        <v>223</v>
      </c>
      <c r="K1816" s="125">
        <v>224</v>
      </c>
      <c r="L1816" s="125">
        <v>100</v>
      </c>
      <c r="M1816" s="125">
        <v>310</v>
      </c>
      <c r="N1816" s="125">
        <v>311</v>
      </c>
      <c r="O1816" s="125">
        <v>100</v>
      </c>
      <c r="P1816" s="125">
        <v>13</v>
      </c>
      <c r="Q1816" s="125">
        <v>1</v>
      </c>
      <c r="R1816" s="125">
        <v>7.7</v>
      </c>
    </row>
    <row r="1817" spans="1:18" x14ac:dyDescent="0.55000000000000004">
      <c r="A1817" s="125" t="s">
        <v>184</v>
      </c>
      <c r="B1817" s="125">
        <v>2022</v>
      </c>
      <c r="C1817" s="125" t="s">
        <v>156</v>
      </c>
      <c r="D1817" s="125">
        <v>287</v>
      </c>
      <c r="E1817" s="125">
        <v>284</v>
      </c>
      <c r="F1817" s="125">
        <v>99</v>
      </c>
      <c r="G1817" s="125">
        <v>287</v>
      </c>
      <c r="H1817" s="125">
        <v>284</v>
      </c>
      <c r="I1817" s="125">
        <v>99</v>
      </c>
      <c r="J1817" s="125">
        <v>223</v>
      </c>
      <c r="K1817" s="125">
        <v>223</v>
      </c>
      <c r="L1817" s="125">
        <v>100</v>
      </c>
      <c r="M1817" s="125">
        <v>311</v>
      </c>
      <c r="N1817" s="125">
        <v>312</v>
      </c>
      <c r="O1817" s="125">
        <v>100</v>
      </c>
      <c r="P1817" s="125">
        <v>13</v>
      </c>
      <c r="Q1817" s="125">
        <v>1</v>
      </c>
      <c r="R1817" s="125">
        <v>7.7</v>
      </c>
    </row>
    <row r="1818" spans="1:18" x14ac:dyDescent="0.55000000000000004">
      <c r="A1818" s="125" t="s">
        <v>184</v>
      </c>
      <c r="B1818" s="125">
        <v>2022</v>
      </c>
      <c r="C1818" s="125" t="s">
        <v>157</v>
      </c>
      <c r="D1818" s="125">
        <v>287</v>
      </c>
      <c r="E1818" s="125">
        <v>282</v>
      </c>
      <c r="F1818" s="125">
        <v>98.3</v>
      </c>
      <c r="G1818" s="125">
        <v>287</v>
      </c>
      <c r="H1818" s="125">
        <v>282</v>
      </c>
      <c r="I1818" s="125">
        <v>98.3</v>
      </c>
      <c r="J1818" s="125">
        <v>223</v>
      </c>
      <c r="K1818" s="125">
        <v>222</v>
      </c>
      <c r="L1818" s="125">
        <v>99.6</v>
      </c>
      <c r="M1818" s="125">
        <v>311</v>
      </c>
      <c r="N1818" s="125">
        <v>310</v>
      </c>
      <c r="O1818" s="125">
        <v>99.7</v>
      </c>
      <c r="P1818" s="125">
        <v>13</v>
      </c>
      <c r="Q1818" s="125">
        <v>1</v>
      </c>
      <c r="R1818" s="125">
        <v>7.7</v>
      </c>
    </row>
    <row r="1819" spans="1:18" x14ac:dyDescent="0.55000000000000004">
      <c r="A1819" s="125" t="s">
        <v>184</v>
      </c>
      <c r="B1819" s="125">
        <v>2022</v>
      </c>
      <c r="C1819" s="125" t="s">
        <v>158</v>
      </c>
      <c r="D1819" s="125">
        <v>287</v>
      </c>
      <c r="E1819" s="125">
        <v>286</v>
      </c>
      <c r="F1819" s="125">
        <v>99.7</v>
      </c>
      <c r="G1819" s="125">
        <v>287</v>
      </c>
      <c r="H1819" s="125">
        <v>286</v>
      </c>
      <c r="I1819" s="125">
        <v>99.7</v>
      </c>
      <c r="J1819" s="125">
        <v>223</v>
      </c>
      <c r="K1819" s="125">
        <v>221</v>
      </c>
      <c r="L1819" s="125">
        <v>99.1</v>
      </c>
      <c r="M1819" s="125">
        <v>311</v>
      </c>
      <c r="N1819" s="125">
        <v>312</v>
      </c>
      <c r="O1819" s="125">
        <v>100</v>
      </c>
      <c r="P1819" s="125">
        <v>13</v>
      </c>
      <c r="Q1819" s="125">
        <v>1</v>
      </c>
      <c r="R1819" s="125">
        <v>7.7</v>
      </c>
    </row>
    <row r="1820" spans="1:18" x14ac:dyDescent="0.55000000000000004">
      <c r="A1820" s="125" t="s">
        <v>184</v>
      </c>
      <c r="B1820" s="125">
        <v>2022</v>
      </c>
      <c r="C1820" s="125" t="s">
        <v>159</v>
      </c>
      <c r="D1820" s="125">
        <v>288</v>
      </c>
      <c r="E1820" s="125">
        <v>288</v>
      </c>
      <c r="F1820" s="125">
        <v>100</v>
      </c>
      <c r="G1820" s="125">
        <v>288</v>
      </c>
      <c r="H1820" s="125">
        <v>288</v>
      </c>
      <c r="I1820" s="125">
        <v>100</v>
      </c>
      <c r="J1820" s="125">
        <v>223</v>
      </c>
      <c r="K1820" s="125">
        <v>224</v>
      </c>
      <c r="L1820" s="125">
        <v>100</v>
      </c>
      <c r="M1820" s="125">
        <v>312</v>
      </c>
      <c r="N1820" s="125">
        <v>308</v>
      </c>
      <c r="O1820" s="125">
        <v>98.7</v>
      </c>
      <c r="P1820" s="125">
        <v>13</v>
      </c>
      <c r="Q1820" s="125">
        <v>1</v>
      </c>
      <c r="R1820" s="125">
        <v>7.7</v>
      </c>
    </row>
    <row r="1821" spans="1:18" x14ac:dyDescent="0.55000000000000004">
      <c r="A1821" s="125" t="s">
        <v>184</v>
      </c>
      <c r="B1821" s="125">
        <v>2022</v>
      </c>
      <c r="C1821" s="125" t="s">
        <v>160</v>
      </c>
      <c r="D1821" s="125">
        <v>289</v>
      </c>
      <c r="E1821" s="125">
        <v>288</v>
      </c>
      <c r="F1821" s="125">
        <v>99.7</v>
      </c>
      <c r="G1821" s="125">
        <v>289</v>
      </c>
      <c r="H1821" s="125">
        <v>288</v>
      </c>
      <c r="I1821" s="125">
        <v>99.7</v>
      </c>
      <c r="J1821" s="125">
        <v>224</v>
      </c>
      <c r="K1821" s="125">
        <v>224</v>
      </c>
      <c r="L1821" s="125">
        <v>100</v>
      </c>
      <c r="M1821" s="125">
        <v>313</v>
      </c>
      <c r="N1821" s="125">
        <v>308</v>
      </c>
      <c r="O1821" s="125">
        <v>98.4</v>
      </c>
      <c r="P1821" s="125">
        <v>13</v>
      </c>
      <c r="Q1821" s="125">
        <v>1</v>
      </c>
      <c r="R1821" s="125">
        <v>7.7</v>
      </c>
    </row>
    <row r="1822" spans="1:18" x14ac:dyDescent="0.55000000000000004">
      <c r="A1822" s="125" t="s">
        <v>184</v>
      </c>
      <c r="B1822" s="125">
        <v>2022</v>
      </c>
      <c r="C1822" s="125" t="s">
        <v>161</v>
      </c>
      <c r="D1822" s="125">
        <v>290</v>
      </c>
      <c r="E1822" s="125">
        <v>289</v>
      </c>
      <c r="F1822" s="125">
        <v>99.7</v>
      </c>
      <c r="G1822" s="125">
        <v>290</v>
      </c>
      <c r="H1822" s="125">
        <v>289</v>
      </c>
      <c r="I1822" s="125">
        <v>99.7</v>
      </c>
      <c r="J1822" s="125">
        <v>224</v>
      </c>
      <c r="K1822" s="125">
        <v>224</v>
      </c>
      <c r="L1822" s="125">
        <v>100</v>
      </c>
      <c r="M1822" s="125">
        <v>314</v>
      </c>
      <c r="N1822" s="125">
        <v>308</v>
      </c>
      <c r="O1822" s="125">
        <v>98.1</v>
      </c>
      <c r="P1822" s="125">
        <v>13</v>
      </c>
      <c r="Q1822" s="125">
        <v>0</v>
      </c>
      <c r="R1822" s="125">
        <v>0</v>
      </c>
    </row>
    <row r="1823" spans="1:18" x14ac:dyDescent="0.55000000000000004">
      <c r="A1823" s="125" t="s">
        <v>184</v>
      </c>
      <c r="B1823" s="125">
        <v>2022</v>
      </c>
      <c r="C1823" s="125" t="s">
        <v>162</v>
      </c>
      <c r="D1823" s="125">
        <v>290</v>
      </c>
      <c r="E1823" s="125">
        <v>290</v>
      </c>
      <c r="F1823" s="125">
        <v>100</v>
      </c>
      <c r="G1823" s="125">
        <v>290</v>
      </c>
      <c r="H1823" s="125">
        <v>290</v>
      </c>
      <c r="I1823" s="125">
        <v>100</v>
      </c>
      <c r="J1823" s="125">
        <v>224</v>
      </c>
      <c r="K1823" s="125">
        <v>225</v>
      </c>
      <c r="L1823" s="125">
        <v>100</v>
      </c>
      <c r="M1823" s="125">
        <v>314</v>
      </c>
      <c r="N1823" s="125">
        <v>309</v>
      </c>
      <c r="O1823" s="125">
        <v>98.4</v>
      </c>
      <c r="P1823" s="125">
        <v>13</v>
      </c>
      <c r="Q1823" s="125">
        <v>0</v>
      </c>
      <c r="R1823" s="125">
        <v>0</v>
      </c>
    </row>
    <row r="1824" spans="1:18" x14ac:dyDescent="0.55000000000000004">
      <c r="A1824" s="125" t="s">
        <v>184</v>
      </c>
      <c r="B1824" s="125">
        <v>2022</v>
      </c>
      <c r="C1824" s="125" t="s">
        <v>163</v>
      </c>
      <c r="D1824" s="125">
        <v>291</v>
      </c>
      <c r="E1824" s="125">
        <v>286</v>
      </c>
      <c r="F1824" s="125">
        <v>98.3</v>
      </c>
      <c r="G1824" s="125">
        <v>291</v>
      </c>
      <c r="H1824" s="125">
        <v>286</v>
      </c>
      <c r="I1824" s="125">
        <v>98.3</v>
      </c>
      <c r="J1824" s="125">
        <v>225</v>
      </c>
      <c r="K1824" s="125">
        <v>223</v>
      </c>
      <c r="L1824" s="125">
        <v>99.1</v>
      </c>
      <c r="M1824" s="125">
        <v>315</v>
      </c>
      <c r="N1824" s="125">
        <v>307</v>
      </c>
      <c r="O1824" s="125">
        <v>97.5</v>
      </c>
      <c r="P1824" s="125">
        <v>13</v>
      </c>
      <c r="Q1824" s="125">
        <v>0</v>
      </c>
      <c r="R1824" s="125">
        <v>0</v>
      </c>
    </row>
    <row r="1825" spans="1:18" x14ac:dyDescent="0.55000000000000004">
      <c r="A1825" s="125" t="s">
        <v>184</v>
      </c>
      <c r="B1825" s="125">
        <v>2022</v>
      </c>
      <c r="C1825" s="125" t="s">
        <v>164</v>
      </c>
      <c r="D1825" s="125">
        <v>293</v>
      </c>
      <c r="E1825" s="125">
        <v>289</v>
      </c>
      <c r="F1825" s="125">
        <v>98.6</v>
      </c>
      <c r="G1825" s="125">
        <v>293</v>
      </c>
      <c r="H1825" s="125">
        <v>289</v>
      </c>
      <c r="I1825" s="125">
        <v>98.6</v>
      </c>
      <c r="J1825" s="125">
        <v>226</v>
      </c>
      <c r="K1825" s="125">
        <v>226</v>
      </c>
      <c r="L1825" s="125">
        <v>100</v>
      </c>
      <c r="M1825" s="125">
        <v>317</v>
      </c>
      <c r="N1825" s="125">
        <v>311</v>
      </c>
      <c r="O1825" s="125">
        <v>98.1</v>
      </c>
      <c r="P1825" s="125">
        <v>13</v>
      </c>
      <c r="Q1825" s="125">
        <v>0</v>
      </c>
      <c r="R1825" s="125">
        <v>0</v>
      </c>
    </row>
    <row r="1826" spans="1:18" x14ac:dyDescent="0.55000000000000004">
      <c r="A1826" s="125" t="s">
        <v>184</v>
      </c>
      <c r="B1826" s="125">
        <v>2022</v>
      </c>
      <c r="C1826" s="125" t="s">
        <v>165</v>
      </c>
      <c r="D1826" s="125">
        <v>293</v>
      </c>
      <c r="E1826" s="125">
        <v>292</v>
      </c>
      <c r="F1826" s="125">
        <v>99.7</v>
      </c>
      <c r="G1826" s="125">
        <v>293</v>
      </c>
      <c r="H1826" s="125">
        <v>292</v>
      </c>
      <c r="I1826" s="125">
        <v>99.7</v>
      </c>
      <c r="J1826" s="125">
        <v>226</v>
      </c>
      <c r="K1826" s="125">
        <v>226</v>
      </c>
      <c r="L1826" s="125">
        <v>100</v>
      </c>
      <c r="M1826" s="125">
        <v>317</v>
      </c>
      <c r="N1826" s="125">
        <v>314</v>
      </c>
      <c r="O1826" s="125">
        <v>99.1</v>
      </c>
      <c r="P1826" s="125">
        <v>13</v>
      </c>
      <c r="Q1826" s="125">
        <v>0</v>
      </c>
      <c r="R1826" s="125">
        <v>0</v>
      </c>
    </row>
    <row r="1827" spans="1:18" x14ac:dyDescent="0.55000000000000004">
      <c r="A1827" s="125" t="s">
        <v>184</v>
      </c>
      <c r="B1827" s="125">
        <v>2022</v>
      </c>
      <c r="C1827" s="125" t="s">
        <v>166</v>
      </c>
      <c r="D1827" s="125">
        <v>293</v>
      </c>
      <c r="E1827" s="125">
        <v>291</v>
      </c>
      <c r="F1827" s="125">
        <v>99.3</v>
      </c>
      <c r="G1827" s="125">
        <v>293</v>
      </c>
      <c r="H1827" s="125">
        <v>291</v>
      </c>
      <c r="I1827" s="125">
        <v>99.3</v>
      </c>
      <c r="J1827" s="125">
        <v>226</v>
      </c>
      <c r="K1827" s="125">
        <v>225</v>
      </c>
      <c r="L1827" s="125">
        <v>99.6</v>
      </c>
      <c r="M1827" s="125">
        <v>317</v>
      </c>
      <c r="N1827" s="125">
        <v>311</v>
      </c>
      <c r="O1827" s="125">
        <v>98.1</v>
      </c>
      <c r="P1827" s="125">
        <v>13</v>
      </c>
      <c r="Q1827" s="125">
        <v>0</v>
      </c>
      <c r="R1827" s="125">
        <v>0</v>
      </c>
    </row>
    <row r="1828" spans="1:18" x14ac:dyDescent="0.55000000000000004">
      <c r="A1828" s="125" t="s">
        <v>185</v>
      </c>
      <c r="B1828" s="125">
        <v>2022</v>
      </c>
      <c r="C1828" s="125" t="s">
        <v>155</v>
      </c>
      <c r="D1828" s="125">
        <v>211</v>
      </c>
      <c r="E1828" s="125">
        <v>197</v>
      </c>
      <c r="F1828" s="125">
        <v>93.4</v>
      </c>
      <c r="G1828" s="125">
        <v>211</v>
      </c>
      <c r="H1828" s="125">
        <v>197</v>
      </c>
      <c r="I1828" s="125">
        <v>93.4</v>
      </c>
      <c r="J1828" s="125">
        <v>195</v>
      </c>
      <c r="K1828" s="125">
        <v>172</v>
      </c>
      <c r="L1828" s="125">
        <v>88.2</v>
      </c>
      <c r="M1828" s="125">
        <v>231</v>
      </c>
      <c r="N1828" s="125">
        <v>215</v>
      </c>
      <c r="O1828" s="125">
        <v>93.1</v>
      </c>
      <c r="P1828" s="125">
        <v>4</v>
      </c>
      <c r="Q1828" s="125">
        <v>1</v>
      </c>
      <c r="R1828" s="125">
        <v>25</v>
      </c>
    </row>
    <row r="1829" spans="1:18" x14ac:dyDescent="0.55000000000000004">
      <c r="A1829" s="125" t="s">
        <v>185</v>
      </c>
      <c r="B1829" s="125">
        <v>2022</v>
      </c>
      <c r="C1829" s="125" t="s">
        <v>156</v>
      </c>
      <c r="D1829" s="125">
        <v>211</v>
      </c>
      <c r="E1829" s="125">
        <v>204</v>
      </c>
      <c r="F1829" s="125">
        <v>96.7</v>
      </c>
      <c r="G1829" s="125">
        <v>211</v>
      </c>
      <c r="H1829" s="125">
        <v>204</v>
      </c>
      <c r="I1829" s="125">
        <v>96.7</v>
      </c>
      <c r="J1829" s="125">
        <v>195</v>
      </c>
      <c r="K1829" s="125">
        <v>178</v>
      </c>
      <c r="L1829" s="125">
        <v>91.3</v>
      </c>
      <c r="M1829" s="125">
        <v>232</v>
      </c>
      <c r="N1829" s="125">
        <v>227</v>
      </c>
      <c r="O1829" s="125">
        <v>97.8</v>
      </c>
      <c r="P1829" s="125">
        <v>4</v>
      </c>
      <c r="Q1829" s="125">
        <v>1</v>
      </c>
      <c r="R1829" s="125">
        <v>25</v>
      </c>
    </row>
    <row r="1830" spans="1:18" x14ac:dyDescent="0.55000000000000004">
      <c r="A1830" s="125" t="s">
        <v>185</v>
      </c>
      <c r="B1830" s="125">
        <v>2022</v>
      </c>
      <c r="C1830" s="125" t="s">
        <v>157</v>
      </c>
      <c r="D1830" s="125">
        <v>213</v>
      </c>
      <c r="E1830" s="125">
        <v>200</v>
      </c>
      <c r="F1830" s="125">
        <v>93.9</v>
      </c>
      <c r="G1830" s="125">
        <v>213</v>
      </c>
      <c r="H1830" s="125">
        <v>200</v>
      </c>
      <c r="I1830" s="125">
        <v>93.9</v>
      </c>
      <c r="J1830" s="125">
        <v>196</v>
      </c>
      <c r="K1830" s="125">
        <v>176</v>
      </c>
      <c r="L1830" s="125">
        <v>89.8</v>
      </c>
      <c r="M1830" s="125">
        <v>234</v>
      </c>
      <c r="N1830" s="125">
        <v>225</v>
      </c>
      <c r="O1830" s="125">
        <v>96.2</v>
      </c>
      <c r="P1830" s="125">
        <v>4</v>
      </c>
      <c r="Q1830" s="125">
        <v>2</v>
      </c>
      <c r="R1830" s="125">
        <v>50</v>
      </c>
    </row>
    <row r="1831" spans="1:18" x14ac:dyDescent="0.55000000000000004">
      <c r="A1831" s="125" t="s">
        <v>185</v>
      </c>
      <c r="B1831" s="125">
        <v>2022</v>
      </c>
      <c r="C1831" s="125" t="s">
        <v>158</v>
      </c>
      <c r="D1831" s="125">
        <v>214</v>
      </c>
      <c r="E1831" s="125">
        <v>200</v>
      </c>
      <c r="F1831" s="125">
        <v>93.5</v>
      </c>
      <c r="G1831" s="125">
        <v>214</v>
      </c>
      <c r="H1831" s="125">
        <v>200</v>
      </c>
      <c r="I1831" s="125">
        <v>93.5</v>
      </c>
      <c r="J1831" s="125">
        <v>197</v>
      </c>
      <c r="K1831" s="125">
        <v>181</v>
      </c>
      <c r="L1831" s="125">
        <v>91.9</v>
      </c>
      <c r="M1831" s="125">
        <v>237</v>
      </c>
      <c r="N1831" s="125">
        <v>226</v>
      </c>
      <c r="O1831" s="125">
        <v>95.4</v>
      </c>
      <c r="P1831" s="125">
        <v>4</v>
      </c>
      <c r="Q1831" s="125">
        <v>1</v>
      </c>
      <c r="R1831" s="125">
        <v>25</v>
      </c>
    </row>
    <row r="1832" spans="1:18" x14ac:dyDescent="0.55000000000000004">
      <c r="A1832" s="125" t="s">
        <v>185</v>
      </c>
      <c r="B1832" s="125">
        <v>2022</v>
      </c>
      <c r="C1832" s="125" t="s">
        <v>159</v>
      </c>
      <c r="D1832" s="125">
        <v>214</v>
      </c>
      <c r="E1832" s="125">
        <v>205</v>
      </c>
      <c r="F1832" s="125">
        <v>95.8</v>
      </c>
      <c r="G1832" s="125">
        <v>214</v>
      </c>
      <c r="H1832" s="125">
        <v>205</v>
      </c>
      <c r="I1832" s="125">
        <v>95.8</v>
      </c>
      <c r="J1832" s="125">
        <v>197</v>
      </c>
      <c r="K1832" s="125">
        <v>177</v>
      </c>
      <c r="L1832" s="125">
        <v>89.8</v>
      </c>
      <c r="M1832" s="125">
        <v>237</v>
      </c>
      <c r="N1832" s="125">
        <v>228</v>
      </c>
      <c r="O1832" s="125">
        <v>96.2</v>
      </c>
      <c r="P1832" s="125">
        <v>4</v>
      </c>
      <c r="Q1832" s="125">
        <v>1</v>
      </c>
      <c r="R1832" s="125">
        <v>25</v>
      </c>
    </row>
    <row r="1833" spans="1:18" x14ac:dyDescent="0.55000000000000004">
      <c r="A1833" s="125" t="s">
        <v>185</v>
      </c>
      <c r="B1833" s="125">
        <v>2022</v>
      </c>
      <c r="C1833" s="125" t="s">
        <v>160</v>
      </c>
      <c r="D1833" s="125">
        <v>214</v>
      </c>
      <c r="E1833" s="125">
        <v>185</v>
      </c>
      <c r="F1833" s="125">
        <v>86.4</v>
      </c>
      <c r="G1833" s="125">
        <v>214</v>
      </c>
      <c r="H1833" s="125">
        <v>185</v>
      </c>
      <c r="I1833" s="125">
        <v>86.4</v>
      </c>
      <c r="J1833" s="125">
        <v>197</v>
      </c>
      <c r="K1833" s="125">
        <v>181</v>
      </c>
      <c r="L1833" s="125">
        <v>91.9</v>
      </c>
      <c r="M1833" s="125">
        <v>237</v>
      </c>
      <c r="N1833" s="125">
        <v>219</v>
      </c>
      <c r="O1833" s="125">
        <v>92.4</v>
      </c>
      <c r="P1833" s="125">
        <v>4</v>
      </c>
      <c r="Q1833" s="125">
        <v>1</v>
      </c>
      <c r="R1833" s="125">
        <v>25</v>
      </c>
    </row>
    <row r="1834" spans="1:18" x14ac:dyDescent="0.55000000000000004">
      <c r="A1834" s="125" t="s">
        <v>185</v>
      </c>
      <c r="B1834" s="125">
        <v>2022</v>
      </c>
      <c r="C1834" s="125" t="s">
        <v>161</v>
      </c>
      <c r="D1834" s="125">
        <v>214</v>
      </c>
      <c r="E1834" s="125">
        <v>201</v>
      </c>
      <c r="F1834" s="125">
        <v>93.9</v>
      </c>
      <c r="G1834" s="125">
        <v>214</v>
      </c>
      <c r="H1834" s="125">
        <v>201</v>
      </c>
      <c r="I1834" s="125">
        <v>93.9</v>
      </c>
      <c r="J1834" s="125">
        <v>197</v>
      </c>
      <c r="K1834" s="125">
        <v>183</v>
      </c>
      <c r="L1834" s="125">
        <v>92.9</v>
      </c>
      <c r="M1834" s="125">
        <v>237</v>
      </c>
      <c r="N1834" s="125">
        <v>228</v>
      </c>
      <c r="O1834" s="125">
        <v>96.2</v>
      </c>
      <c r="P1834" s="125">
        <v>4</v>
      </c>
      <c r="Q1834" s="125">
        <v>2</v>
      </c>
      <c r="R1834" s="125">
        <v>50</v>
      </c>
    </row>
    <row r="1835" spans="1:18" x14ac:dyDescent="0.55000000000000004">
      <c r="A1835" s="125" t="s">
        <v>185</v>
      </c>
      <c r="B1835" s="125">
        <v>2022</v>
      </c>
      <c r="C1835" s="125" t="s">
        <v>162</v>
      </c>
      <c r="D1835" s="125">
        <v>214</v>
      </c>
      <c r="E1835" s="125">
        <v>204</v>
      </c>
      <c r="F1835" s="125">
        <v>95.3</v>
      </c>
      <c r="G1835" s="125">
        <v>214</v>
      </c>
      <c r="H1835" s="125">
        <v>204</v>
      </c>
      <c r="I1835" s="125">
        <v>95.3</v>
      </c>
      <c r="J1835" s="125">
        <v>197</v>
      </c>
      <c r="K1835" s="125">
        <v>179</v>
      </c>
      <c r="L1835" s="125">
        <v>90.9</v>
      </c>
      <c r="M1835" s="125">
        <v>237</v>
      </c>
      <c r="N1835" s="125">
        <v>225</v>
      </c>
      <c r="O1835" s="125">
        <v>94.9</v>
      </c>
      <c r="P1835" s="125">
        <v>4</v>
      </c>
      <c r="Q1835" s="125">
        <v>2</v>
      </c>
      <c r="R1835" s="125">
        <v>50</v>
      </c>
    </row>
    <row r="1836" spans="1:18" x14ac:dyDescent="0.55000000000000004">
      <c r="A1836" s="125" t="s">
        <v>185</v>
      </c>
      <c r="B1836" s="125">
        <v>2022</v>
      </c>
      <c r="C1836" s="125" t="s">
        <v>163</v>
      </c>
      <c r="D1836" s="125">
        <v>215</v>
      </c>
      <c r="E1836" s="125">
        <v>208</v>
      </c>
      <c r="F1836" s="125">
        <v>96.7</v>
      </c>
      <c r="G1836" s="125">
        <v>215</v>
      </c>
      <c r="H1836" s="125">
        <v>208</v>
      </c>
      <c r="I1836" s="125">
        <v>96.7</v>
      </c>
      <c r="J1836" s="125">
        <v>198</v>
      </c>
      <c r="K1836" s="125">
        <v>184</v>
      </c>
      <c r="L1836" s="125">
        <v>92.9</v>
      </c>
      <c r="M1836" s="125">
        <v>237</v>
      </c>
      <c r="N1836" s="125">
        <v>230</v>
      </c>
      <c r="O1836" s="125">
        <v>97</v>
      </c>
      <c r="P1836" s="125">
        <v>4</v>
      </c>
      <c r="Q1836" s="125">
        <v>1</v>
      </c>
      <c r="R1836" s="125">
        <v>25</v>
      </c>
    </row>
    <row r="1837" spans="1:18" x14ac:dyDescent="0.55000000000000004">
      <c r="A1837" s="125" t="s">
        <v>185</v>
      </c>
      <c r="B1837" s="125">
        <v>2022</v>
      </c>
      <c r="C1837" s="125" t="s">
        <v>164</v>
      </c>
      <c r="D1837" s="125">
        <v>215</v>
      </c>
      <c r="E1837" s="125">
        <v>203</v>
      </c>
      <c r="F1837" s="125">
        <v>94.4</v>
      </c>
      <c r="G1837" s="125">
        <v>215</v>
      </c>
      <c r="H1837" s="125">
        <v>203</v>
      </c>
      <c r="I1837" s="125">
        <v>94.4</v>
      </c>
      <c r="J1837" s="125">
        <v>198</v>
      </c>
      <c r="K1837" s="125">
        <v>183</v>
      </c>
      <c r="L1837" s="125">
        <v>92.4</v>
      </c>
      <c r="M1837" s="125">
        <v>237</v>
      </c>
      <c r="N1837" s="125">
        <v>221</v>
      </c>
      <c r="O1837" s="125">
        <v>93.2</v>
      </c>
      <c r="P1837" s="125">
        <v>4</v>
      </c>
      <c r="Q1837" s="125">
        <v>0</v>
      </c>
      <c r="R1837" s="125">
        <v>0</v>
      </c>
    </row>
    <row r="1838" spans="1:18" x14ac:dyDescent="0.55000000000000004">
      <c r="A1838" s="125" t="s">
        <v>185</v>
      </c>
      <c r="B1838" s="125">
        <v>2022</v>
      </c>
      <c r="C1838" s="125" t="s">
        <v>165</v>
      </c>
      <c r="D1838" s="125">
        <v>215</v>
      </c>
      <c r="E1838" s="125">
        <v>205</v>
      </c>
      <c r="F1838" s="125">
        <v>95.3</v>
      </c>
      <c r="G1838" s="125">
        <v>215</v>
      </c>
      <c r="H1838" s="125">
        <v>205</v>
      </c>
      <c r="I1838" s="125">
        <v>95.3</v>
      </c>
      <c r="J1838" s="125">
        <v>198</v>
      </c>
      <c r="K1838" s="125">
        <v>184</v>
      </c>
      <c r="L1838" s="125">
        <v>92.9</v>
      </c>
      <c r="M1838" s="125">
        <v>238</v>
      </c>
      <c r="N1838" s="125">
        <v>231</v>
      </c>
      <c r="O1838" s="125">
        <v>97.1</v>
      </c>
      <c r="P1838" s="125">
        <v>4</v>
      </c>
      <c r="Q1838" s="125">
        <v>2</v>
      </c>
      <c r="R1838" s="125">
        <v>50</v>
      </c>
    </row>
    <row r="1839" spans="1:18" x14ac:dyDescent="0.55000000000000004">
      <c r="A1839" s="125" t="s">
        <v>185</v>
      </c>
      <c r="B1839" s="125">
        <v>2022</v>
      </c>
      <c r="C1839" s="125" t="s">
        <v>166</v>
      </c>
      <c r="D1839" s="125">
        <v>215</v>
      </c>
      <c r="E1839" s="125">
        <v>196</v>
      </c>
      <c r="F1839" s="125">
        <v>91.2</v>
      </c>
      <c r="G1839" s="125">
        <v>215</v>
      </c>
      <c r="H1839" s="125">
        <v>196</v>
      </c>
      <c r="I1839" s="125">
        <v>91.2</v>
      </c>
      <c r="J1839" s="125">
        <v>198</v>
      </c>
      <c r="K1839" s="125">
        <v>182</v>
      </c>
      <c r="L1839" s="125">
        <v>91.9</v>
      </c>
      <c r="M1839" s="125">
        <v>238</v>
      </c>
      <c r="N1839" s="125">
        <v>227</v>
      </c>
      <c r="O1839" s="125">
        <v>95.4</v>
      </c>
      <c r="P1839" s="125">
        <v>4</v>
      </c>
      <c r="Q1839" s="125">
        <v>2</v>
      </c>
      <c r="R1839" s="125">
        <v>50</v>
      </c>
    </row>
    <row r="1840" spans="1:18" x14ac:dyDescent="0.55000000000000004">
      <c r="A1840" s="125" t="s">
        <v>186</v>
      </c>
      <c r="B1840" s="125">
        <v>2022</v>
      </c>
      <c r="C1840" s="125" t="s">
        <v>155</v>
      </c>
      <c r="D1840" s="125">
        <v>477</v>
      </c>
      <c r="E1840" s="125">
        <v>499</v>
      </c>
      <c r="F1840" s="125">
        <v>100</v>
      </c>
      <c r="G1840" s="125">
        <v>477</v>
      </c>
      <c r="H1840" s="125">
        <v>499</v>
      </c>
      <c r="I1840" s="125">
        <v>100</v>
      </c>
      <c r="J1840" s="125">
        <v>326</v>
      </c>
      <c r="K1840" s="125">
        <v>323</v>
      </c>
      <c r="L1840" s="125">
        <v>99.1</v>
      </c>
      <c r="M1840" s="125">
        <v>516</v>
      </c>
      <c r="N1840" s="125">
        <v>527</v>
      </c>
      <c r="O1840" s="125">
        <v>100</v>
      </c>
      <c r="P1840" s="125">
        <v>8</v>
      </c>
      <c r="Q1840" s="125">
        <v>3</v>
      </c>
      <c r="R1840" s="125">
        <v>37.5</v>
      </c>
    </row>
    <row r="1841" spans="1:18" x14ac:dyDescent="0.55000000000000004">
      <c r="A1841" s="125" t="s">
        <v>186</v>
      </c>
      <c r="B1841" s="125">
        <v>2022</v>
      </c>
      <c r="C1841" s="125" t="s">
        <v>156</v>
      </c>
      <c r="D1841" s="125">
        <v>478</v>
      </c>
      <c r="E1841" s="125">
        <v>497</v>
      </c>
      <c r="F1841" s="125">
        <v>100</v>
      </c>
      <c r="G1841" s="125">
        <v>478</v>
      </c>
      <c r="H1841" s="125">
        <v>497</v>
      </c>
      <c r="I1841" s="125">
        <v>100</v>
      </c>
      <c r="J1841" s="125">
        <v>326</v>
      </c>
      <c r="K1841" s="125">
        <v>324</v>
      </c>
      <c r="L1841" s="125">
        <v>99.4</v>
      </c>
      <c r="M1841" s="125">
        <v>517</v>
      </c>
      <c r="N1841" s="125">
        <v>528</v>
      </c>
      <c r="O1841" s="125">
        <v>100</v>
      </c>
      <c r="P1841" s="125">
        <v>8</v>
      </c>
      <c r="Q1841" s="125">
        <v>4</v>
      </c>
      <c r="R1841" s="125">
        <v>50</v>
      </c>
    </row>
    <row r="1842" spans="1:18" x14ac:dyDescent="0.55000000000000004">
      <c r="A1842" s="125" t="s">
        <v>186</v>
      </c>
      <c r="B1842" s="125">
        <v>2022</v>
      </c>
      <c r="C1842" s="125" t="s">
        <v>157</v>
      </c>
      <c r="D1842" s="125">
        <v>483</v>
      </c>
      <c r="E1842" s="125">
        <v>497</v>
      </c>
      <c r="F1842" s="125">
        <v>100</v>
      </c>
      <c r="G1842" s="125">
        <v>483</v>
      </c>
      <c r="H1842" s="125">
        <v>497</v>
      </c>
      <c r="I1842" s="125">
        <v>100</v>
      </c>
      <c r="J1842" s="125">
        <v>330</v>
      </c>
      <c r="K1842" s="125">
        <v>325</v>
      </c>
      <c r="L1842" s="125">
        <v>98.5</v>
      </c>
      <c r="M1842" s="125">
        <v>522</v>
      </c>
      <c r="N1842" s="125">
        <v>519</v>
      </c>
      <c r="O1842" s="125">
        <v>99.4</v>
      </c>
      <c r="P1842" s="125">
        <v>8</v>
      </c>
      <c r="Q1842" s="125">
        <v>3</v>
      </c>
      <c r="R1842" s="125">
        <v>37.5</v>
      </c>
    </row>
    <row r="1843" spans="1:18" x14ac:dyDescent="0.55000000000000004">
      <c r="A1843" s="125" t="s">
        <v>186</v>
      </c>
      <c r="B1843" s="125">
        <v>2022</v>
      </c>
      <c r="C1843" s="125" t="s">
        <v>158</v>
      </c>
      <c r="D1843" s="125">
        <v>486</v>
      </c>
      <c r="E1843" s="125">
        <v>495</v>
      </c>
      <c r="F1843" s="125">
        <v>100</v>
      </c>
      <c r="G1843" s="125">
        <v>486</v>
      </c>
      <c r="H1843" s="125">
        <v>495</v>
      </c>
      <c r="I1843" s="125">
        <v>100</v>
      </c>
      <c r="J1843" s="125">
        <v>331</v>
      </c>
      <c r="K1843" s="125">
        <v>326</v>
      </c>
      <c r="L1843" s="125">
        <v>98.5</v>
      </c>
      <c r="M1843" s="125">
        <v>526</v>
      </c>
      <c r="N1843" s="125">
        <v>525</v>
      </c>
      <c r="O1843" s="125">
        <v>99.8</v>
      </c>
      <c r="P1843" s="125">
        <v>8</v>
      </c>
      <c r="Q1843" s="125">
        <v>2</v>
      </c>
      <c r="R1843" s="125">
        <v>25</v>
      </c>
    </row>
    <row r="1844" spans="1:18" x14ac:dyDescent="0.55000000000000004">
      <c r="A1844" s="125" t="s">
        <v>186</v>
      </c>
      <c r="B1844" s="125">
        <v>2022</v>
      </c>
      <c r="C1844" s="125" t="s">
        <v>159</v>
      </c>
      <c r="D1844" s="125">
        <v>487</v>
      </c>
      <c r="E1844" s="125">
        <v>504</v>
      </c>
      <c r="F1844" s="125">
        <v>100</v>
      </c>
      <c r="G1844" s="125">
        <v>487</v>
      </c>
      <c r="H1844" s="125">
        <v>504</v>
      </c>
      <c r="I1844" s="125">
        <v>100</v>
      </c>
      <c r="J1844" s="125">
        <v>332</v>
      </c>
      <c r="K1844" s="125">
        <v>328</v>
      </c>
      <c r="L1844" s="125">
        <v>98.8</v>
      </c>
      <c r="M1844" s="125">
        <v>527</v>
      </c>
      <c r="N1844" s="125">
        <v>530</v>
      </c>
      <c r="O1844" s="125">
        <v>100</v>
      </c>
      <c r="P1844" s="125">
        <v>8</v>
      </c>
      <c r="Q1844" s="125">
        <v>3</v>
      </c>
      <c r="R1844" s="125">
        <v>37.5</v>
      </c>
    </row>
    <row r="1845" spans="1:18" x14ac:dyDescent="0.55000000000000004">
      <c r="A1845" s="125" t="s">
        <v>186</v>
      </c>
      <c r="B1845" s="125">
        <v>2022</v>
      </c>
      <c r="C1845" s="125" t="s">
        <v>160</v>
      </c>
      <c r="D1845" s="125">
        <v>487</v>
      </c>
      <c r="E1845" s="125">
        <v>504</v>
      </c>
      <c r="F1845" s="125">
        <v>100</v>
      </c>
      <c r="G1845" s="125">
        <v>487</v>
      </c>
      <c r="H1845" s="125">
        <v>504</v>
      </c>
      <c r="I1845" s="125">
        <v>100</v>
      </c>
      <c r="J1845" s="125">
        <v>332</v>
      </c>
      <c r="K1845" s="125">
        <v>328</v>
      </c>
      <c r="L1845" s="125">
        <v>98.8</v>
      </c>
      <c r="M1845" s="125">
        <v>527</v>
      </c>
      <c r="N1845" s="125">
        <v>531</v>
      </c>
      <c r="O1845" s="125">
        <v>100</v>
      </c>
      <c r="P1845" s="125">
        <v>8</v>
      </c>
      <c r="Q1845" s="125">
        <v>2</v>
      </c>
      <c r="R1845" s="125">
        <v>25</v>
      </c>
    </row>
    <row r="1846" spans="1:18" x14ac:dyDescent="0.55000000000000004">
      <c r="A1846" s="125" t="s">
        <v>186</v>
      </c>
      <c r="B1846" s="125">
        <v>2022</v>
      </c>
      <c r="C1846" s="125" t="s">
        <v>161</v>
      </c>
      <c r="D1846" s="125">
        <v>492</v>
      </c>
      <c r="E1846" s="125">
        <v>509</v>
      </c>
      <c r="F1846" s="125">
        <v>100</v>
      </c>
      <c r="G1846" s="125">
        <v>492</v>
      </c>
      <c r="H1846" s="125">
        <v>509</v>
      </c>
      <c r="I1846" s="125">
        <v>100</v>
      </c>
      <c r="J1846" s="125">
        <v>336</v>
      </c>
      <c r="K1846" s="125">
        <v>328</v>
      </c>
      <c r="L1846" s="125">
        <v>97.6</v>
      </c>
      <c r="M1846" s="125">
        <v>532</v>
      </c>
      <c r="N1846" s="125">
        <v>534</v>
      </c>
      <c r="O1846" s="125">
        <v>100</v>
      </c>
      <c r="P1846" s="125">
        <v>8</v>
      </c>
      <c r="Q1846" s="125">
        <v>3</v>
      </c>
      <c r="R1846" s="125">
        <v>37.5</v>
      </c>
    </row>
    <row r="1847" spans="1:18" x14ac:dyDescent="0.55000000000000004">
      <c r="A1847" s="125" t="s">
        <v>186</v>
      </c>
      <c r="B1847" s="125">
        <v>2022</v>
      </c>
      <c r="C1847" s="125" t="s">
        <v>162</v>
      </c>
      <c r="D1847" s="125">
        <v>493</v>
      </c>
      <c r="E1847" s="125">
        <v>510</v>
      </c>
      <c r="F1847" s="125">
        <v>100</v>
      </c>
      <c r="G1847" s="125">
        <v>493</v>
      </c>
      <c r="H1847" s="125">
        <v>510</v>
      </c>
      <c r="I1847" s="125">
        <v>100</v>
      </c>
      <c r="J1847" s="125">
        <v>337</v>
      </c>
      <c r="K1847" s="125">
        <v>332</v>
      </c>
      <c r="L1847" s="125">
        <v>98.5</v>
      </c>
      <c r="M1847" s="125">
        <v>533</v>
      </c>
      <c r="N1847" s="125">
        <v>537</v>
      </c>
      <c r="O1847" s="125">
        <v>100</v>
      </c>
      <c r="P1847" s="125">
        <v>8</v>
      </c>
      <c r="Q1847" s="125">
        <v>3</v>
      </c>
      <c r="R1847" s="125">
        <v>37.5</v>
      </c>
    </row>
    <row r="1848" spans="1:18" x14ac:dyDescent="0.55000000000000004">
      <c r="A1848" s="125" t="s">
        <v>186</v>
      </c>
      <c r="B1848" s="125">
        <v>2022</v>
      </c>
      <c r="C1848" s="125" t="s">
        <v>163</v>
      </c>
      <c r="D1848" s="125">
        <v>495</v>
      </c>
      <c r="E1848" s="125">
        <v>512</v>
      </c>
      <c r="F1848" s="125">
        <v>100</v>
      </c>
      <c r="G1848" s="125">
        <v>495</v>
      </c>
      <c r="H1848" s="125">
        <v>512</v>
      </c>
      <c r="I1848" s="125">
        <v>100</v>
      </c>
      <c r="J1848" s="125">
        <v>337</v>
      </c>
      <c r="K1848" s="125">
        <v>331</v>
      </c>
      <c r="L1848" s="125">
        <v>98.2</v>
      </c>
      <c r="M1848" s="125">
        <v>535</v>
      </c>
      <c r="N1848" s="125">
        <v>537</v>
      </c>
      <c r="O1848" s="125">
        <v>100</v>
      </c>
      <c r="P1848" s="125">
        <v>8</v>
      </c>
      <c r="Q1848" s="125">
        <v>3</v>
      </c>
      <c r="R1848" s="125">
        <v>37.5</v>
      </c>
    </row>
    <row r="1849" spans="1:18" x14ac:dyDescent="0.55000000000000004">
      <c r="A1849" s="125" t="s">
        <v>186</v>
      </c>
      <c r="B1849" s="125">
        <v>2022</v>
      </c>
      <c r="C1849" s="125" t="s">
        <v>164</v>
      </c>
      <c r="D1849" s="125">
        <v>495</v>
      </c>
      <c r="E1849" s="125">
        <v>511</v>
      </c>
      <c r="F1849" s="125">
        <v>100</v>
      </c>
      <c r="G1849" s="125">
        <v>495</v>
      </c>
      <c r="H1849" s="125">
        <v>511</v>
      </c>
      <c r="I1849" s="125">
        <v>100</v>
      </c>
      <c r="J1849" s="125">
        <v>337</v>
      </c>
      <c r="K1849" s="125">
        <v>332</v>
      </c>
      <c r="L1849" s="125">
        <v>98.5</v>
      </c>
      <c r="M1849" s="125">
        <v>535</v>
      </c>
      <c r="N1849" s="125">
        <v>532</v>
      </c>
      <c r="O1849" s="125">
        <v>99.4</v>
      </c>
      <c r="P1849" s="125">
        <v>8</v>
      </c>
      <c r="Q1849" s="125">
        <v>2</v>
      </c>
      <c r="R1849" s="125">
        <v>25</v>
      </c>
    </row>
    <row r="1850" spans="1:18" x14ac:dyDescent="0.55000000000000004">
      <c r="A1850" s="125" t="s">
        <v>186</v>
      </c>
      <c r="B1850" s="125">
        <v>2022</v>
      </c>
      <c r="C1850" s="125" t="s">
        <v>165</v>
      </c>
      <c r="D1850" s="125">
        <v>496</v>
      </c>
      <c r="E1850" s="125">
        <v>511</v>
      </c>
      <c r="F1850" s="125">
        <v>100</v>
      </c>
      <c r="G1850" s="125">
        <v>496</v>
      </c>
      <c r="H1850" s="125">
        <v>511</v>
      </c>
      <c r="I1850" s="125">
        <v>100</v>
      </c>
      <c r="J1850" s="125">
        <v>337</v>
      </c>
      <c r="K1850" s="125">
        <v>336</v>
      </c>
      <c r="L1850" s="125">
        <v>99.7</v>
      </c>
      <c r="M1850" s="125">
        <v>536</v>
      </c>
      <c r="N1850" s="125">
        <v>536</v>
      </c>
      <c r="O1850" s="125">
        <v>100</v>
      </c>
      <c r="P1850" s="125">
        <v>8</v>
      </c>
      <c r="Q1850" s="125">
        <v>2</v>
      </c>
      <c r="R1850" s="125">
        <v>25</v>
      </c>
    </row>
    <row r="1851" spans="1:18" x14ac:dyDescent="0.55000000000000004">
      <c r="A1851" s="125" t="s">
        <v>186</v>
      </c>
      <c r="B1851" s="125">
        <v>2022</v>
      </c>
      <c r="C1851" s="125" t="s">
        <v>166</v>
      </c>
      <c r="D1851" s="125">
        <v>496</v>
      </c>
      <c r="E1851" s="125">
        <v>510</v>
      </c>
      <c r="F1851" s="125">
        <v>100</v>
      </c>
      <c r="G1851" s="125">
        <v>496</v>
      </c>
      <c r="H1851" s="125">
        <v>510</v>
      </c>
      <c r="I1851" s="125">
        <v>100</v>
      </c>
      <c r="J1851" s="125">
        <v>337</v>
      </c>
      <c r="K1851" s="125">
        <v>333</v>
      </c>
      <c r="L1851" s="125">
        <v>98.8</v>
      </c>
      <c r="M1851" s="125">
        <v>536</v>
      </c>
      <c r="N1851" s="125">
        <v>539</v>
      </c>
      <c r="O1851" s="125">
        <v>100</v>
      </c>
      <c r="P1851" s="125">
        <v>8</v>
      </c>
      <c r="Q1851" s="125">
        <v>2</v>
      </c>
      <c r="R1851" s="125">
        <v>25</v>
      </c>
    </row>
    <row r="1852" spans="1:18" x14ac:dyDescent="0.55000000000000004">
      <c r="A1852" s="125" t="s">
        <v>187</v>
      </c>
      <c r="B1852" s="125">
        <v>2022</v>
      </c>
      <c r="C1852" s="125" t="s">
        <v>155</v>
      </c>
      <c r="D1852" s="125">
        <v>275</v>
      </c>
      <c r="E1852" s="125">
        <v>287</v>
      </c>
      <c r="F1852" s="125">
        <v>100</v>
      </c>
      <c r="G1852" s="125">
        <v>275</v>
      </c>
      <c r="H1852" s="125">
        <v>287</v>
      </c>
      <c r="I1852" s="125">
        <v>100</v>
      </c>
      <c r="J1852" s="125">
        <v>177</v>
      </c>
      <c r="K1852" s="125">
        <v>173</v>
      </c>
      <c r="L1852" s="125">
        <v>97.7</v>
      </c>
      <c r="M1852" s="125">
        <v>294</v>
      </c>
      <c r="N1852" s="125">
        <v>303</v>
      </c>
      <c r="O1852" s="125">
        <v>100</v>
      </c>
      <c r="P1852" s="125">
        <v>3</v>
      </c>
      <c r="Q1852" s="125">
        <v>1</v>
      </c>
      <c r="R1852" s="125">
        <v>33.299999999999997</v>
      </c>
    </row>
    <row r="1853" spans="1:18" x14ac:dyDescent="0.55000000000000004">
      <c r="A1853" s="125" t="s">
        <v>187</v>
      </c>
      <c r="B1853" s="125">
        <v>2022</v>
      </c>
      <c r="C1853" s="125" t="s">
        <v>156</v>
      </c>
      <c r="D1853" s="125">
        <v>275</v>
      </c>
      <c r="E1853" s="125">
        <v>284</v>
      </c>
      <c r="F1853" s="125">
        <v>100</v>
      </c>
      <c r="G1853" s="125">
        <v>275</v>
      </c>
      <c r="H1853" s="125">
        <v>284</v>
      </c>
      <c r="I1853" s="125">
        <v>100</v>
      </c>
      <c r="J1853" s="125">
        <v>177</v>
      </c>
      <c r="K1853" s="125">
        <v>176</v>
      </c>
      <c r="L1853" s="125">
        <v>99.4</v>
      </c>
      <c r="M1853" s="125">
        <v>294</v>
      </c>
      <c r="N1853" s="125">
        <v>307</v>
      </c>
      <c r="O1853" s="125">
        <v>100</v>
      </c>
      <c r="P1853" s="125">
        <v>3</v>
      </c>
      <c r="Q1853" s="125">
        <v>2</v>
      </c>
      <c r="R1853" s="125">
        <v>66.7</v>
      </c>
    </row>
    <row r="1854" spans="1:18" x14ac:dyDescent="0.55000000000000004">
      <c r="A1854" s="125" t="s">
        <v>187</v>
      </c>
      <c r="B1854" s="125">
        <v>2022</v>
      </c>
      <c r="C1854" s="125" t="s">
        <v>157</v>
      </c>
      <c r="D1854" s="125">
        <v>275</v>
      </c>
      <c r="E1854" s="125">
        <v>286</v>
      </c>
      <c r="F1854" s="125">
        <v>100</v>
      </c>
      <c r="G1854" s="125">
        <v>275</v>
      </c>
      <c r="H1854" s="125">
        <v>286</v>
      </c>
      <c r="I1854" s="125">
        <v>100</v>
      </c>
      <c r="J1854" s="125">
        <v>177</v>
      </c>
      <c r="K1854" s="125">
        <v>175</v>
      </c>
      <c r="L1854" s="125">
        <v>98.9</v>
      </c>
      <c r="M1854" s="125">
        <v>295</v>
      </c>
      <c r="N1854" s="125">
        <v>309</v>
      </c>
      <c r="O1854" s="125">
        <v>100</v>
      </c>
      <c r="P1854" s="125">
        <v>3</v>
      </c>
      <c r="Q1854" s="125">
        <v>2</v>
      </c>
      <c r="R1854" s="125">
        <v>66.7</v>
      </c>
    </row>
    <row r="1855" spans="1:18" x14ac:dyDescent="0.55000000000000004">
      <c r="A1855" s="125" t="s">
        <v>187</v>
      </c>
      <c r="B1855" s="125">
        <v>2022</v>
      </c>
      <c r="C1855" s="125" t="s">
        <v>158</v>
      </c>
      <c r="D1855" s="125">
        <v>276</v>
      </c>
      <c r="E1855" s="125">
        <v>287</v>
      </c>
      <c r="F1855" s="125">
        <v>100</v>
      </c>
      <c r="G1855" s="125">
        <v>276</v>
      </c>
      <c r="H1855" s="125">
        <v>287</v>
      </c>
      <c r="I1855" s="125">
        <v>100</v>
      </c>
      <c r="J1855" s="125">
        <v>177</v>
      </c>
      <c r="K1855" s="125">
        <v>175</v>
      </c>
      <c r="L1855" s="125">
        <v>98.9</v>
      </c>
      <c r="M1855" s="125">
        <v>295</v>
      </c>
      <c r="N1855" s="125">
        <v>310</v>
      </c>
      <c r="O1855" s="125">
        <v>100</v>
      </c>
      <c r="P1855" s="125">
        <v>3</v>
      </c>
      <c r="Q1855" s="125">
        <v>2</v>
      </c>
      <c r="R1855" s="125">
        <v>66.7</v>
      </c>
    </row>
    <row r="1856" spans="1:18" x14ac:dyDescent="0.55000000000000004">
      <c r="A1856" s="125" t="s">
        <v>187</v>
      </c>
      <c r="B1856" s="125">
        <v>2022</v>
      </c>
      <c r="C1856" s="125" t="s">
        <v>159</v>
      </c>
      <c r="D1856" s="125">
        <v>278</v>
      </c>
      <c r="E1856" s="125">
        <v>287</v>
      </c>
      <c r="F1856" s="125">
        <v>100</v>
      </c>
      <c r="G1856" s="125">
        <v>278</v>
      </c>
      <c r="H1856" s="125">
        <v>287</v>
      </c>
      <c r="I1856" s="125">
        <v>100</v>
      </c>
      <c r="J1856" s="125">
        <v>178</v>
      </c>
      <c r="K1856" s="125">
        <v>178</v>
      </c>
      <c r="L1856" s="125">
        <v>100</v>
      </c>
      <c r="M1856" s="125">
        <v>297</v>
      </c>
      <c r="N1856" s="125">
        <v>298</v>
      </c>
      <c r="O1856" s="125">
        <v>100</v>
      </c>
      <c r="P1856" s="125">
        <v>3</v>
      </c>
      <c r="Q1856" s="125">
        <v>1</v>
      </c>
      <c r="R1856" s="125">
        <v>33.299999999999997</v>
      </c>
    </row>
    <row r="1857" spans="1:18" x14ac:dyDescent="0.55000000000000004">
      <c r="A1857" s="125" t="s">
        <v>187</v>
      </c>
      <c r="B1857" s="125">
        <v>2022</v>
      </c>
      <c r="C1857" s="125" t="s">
        <v>160</v>
      </c>
      <c r="D1857" s="125">
        <v>280</v>
      </c>
      <c r="E1857" s="125">
        <v>283</v>
      </c>
      <c r="F1857" s="125">
        <v>100</v>
      </c>
      <c r="G1857" s="125">
        <v>280</v>
      </c>
      <c r="H1857" s="125">
        <v>283</v>
      </c>
      <c r="I1857" s="125">
        <v>100</v>
      </c>
      <c r="J1857" s="125">
        <v>180</v>
      </c>
      <c r="K1857" s="125">
        <v>179</v>
      </c>
      <c r="L1857" s="125">
        <v>99.4</v>
      </c>
      <c r="M1857" s="125">
        <v>299</v>
      </c>
      <c r="N1857" s="125">
        <v>290</v>
      </c>
      <c r="O1857" s="125">
        <v>97</v>
      </c>
      <c r="P1857" s="125">
        <v>3</v>
      </c>
      <c r="Q1857" s="125">
        <v>1</v>
      </c>
      <c r="R1857" s="125">
        <v>33.299999999999997</v>
      </c>
    </row>
    <row r="1858" spans="1:18" x14ac:dyDescent="0.55000000000000004">
      <c r="A1858" s="125" t="s">
        <v>187</v>
      </c>
      <c r="B1858" s="125">
        <v>2022</v>
      </c>
      <c r="C1858" s="125" t="s">
        <v>161</v>
      </c>
      <c r="D1858" s="125">
        <v>280</v>
      </c>
      <c r="E1858" s="125">
        <v>288</v>
      </c>
      <c r="F1858" s="125">
        <v>100</v>
      </c>
      <c r="G1858" s="125">
        <v>280</v>
      </c>
      <c r="H1858" s="125">
        <v>288</v>
      </c>
      <c r="I1858" s="125">
        <v>100</v>
      </c>
      <c r="J1858" s="125">
        <v>180</v>
      </c>
      <c r="K1858" s="125">
        <v>179</v>
      </c>
      <c r="L1858" s="125">
        <v>99.4</v>
      </c>
      <c r="M1858" s="125">
        <v>299</v>
      </c>
      <c r="N1858" s="125">
        <v>292</v>
      </c>
      <c r="O1858" s="125">
        <v>97.7</v>
      </c>
      <c r="P1858" s="125">
        <v>3</v>
      </c>
      <c r="Q1858" s="125">
        <v>1</v>
      </c>
      <c r="R1858" s="125">
        <v>33.299999999999997</v>
      </c>
    </row>
    <row r="1859" spans="1:18" x14ac:dyDescent="0.55000000000000004">
      <c r="A1859" s="125" t="s">
        <v>187</v>
      </c>
      <c r="B1859" s="125">
        <v>2022</v>
      </c>
      <c r="C1859" s="125" t="s">
        <v>162</v>
      </c>
      <c r="D1859" s="125">
        <v>280</v>
      </c>
      <c r="E1859" s="125">
        <v>283</v>
      </c>
      <c r="F1859" s="125">
        <v>100</v>
      </c>
      <c r="G1859" s="125">
        <v>280</v>
      </c>
      <c r="H1859" s="125">
        <v>283</v>
      </c>
      <c r="I1859" s="125">
        <v>100</v>
      </c>
      <c r="J1859" s="125">
        <v>180</v>
      </c>
      <c r="K1859" s="125">
        <v>180</v>
      </c>
      <c r="L1859" s="125">
        <v>100</v>
      </c>
      <c r="M1859" s="125">
        <v>299</v>
      </c>
      <c r="N1859" s="125">
        <v>294</v>
      </c>
      <c r="O1859" s="125">
        <v>98.3</v>
      </c>
      <c r="P1859" s="125">
        <v>3</v>
      </c>
      <c r="Q1859" s="125">
        <v>2</v>
      </c>
      <c r="R1859" s="125">
        <v>66.7</v>
      </c>
    </row>
    <row r="1860" spans="1:18" x14ac:dyDescent="0.55000000000000004">
      <c r="A1860" s="125" t="s">
        <v>187</v>
      </c>
      <c r="B1860" s="125">
        <v>2022</v>
      </c>
      <c r="C1860" s="125" t="s">
        <v>163</v>
      </c>
      <c r="D1860" s="125">
        <v>280</v>
      </c>
      <c r="E1860" s="125">
        <v>285</v>
      </c>
      <c r="F1860" s="125">
        <v>100</v>
      </c>
      <c r="G1860" s="125">
        <v>280</v>
      </c>
      <c r="H1860" s="125">
        <v>285</v>
      </c>
      <c r="I1860" s="125">
        <v>100</v>
      </c>
      <c r="J1860" s="125">
        <v>180</v>
      </c>
      <c r="K1860" s="125">
        <v>179</v>
      </c>
      <c r="L1860" s="125">
        <v>99.4</v>
      </c>
      <c r="M1860" s="125">
        <v>299</v>
      </c>
      <c r="N1860" s="125">
        <v>294</v>
      </c>
      <c r="O1860" s="125">
        <v>98.3</v>
      </c>
      <c r="P1860" s="125">
        <v>3</v>
      </c>
      <c r="Q1860" s="125">
        <v>2</v>
      </c>
      <c r="R1860" s="125">
        <v>66.7</v>
      </c>
    </row>
    <row r="1861" spans="1:18" x14ac:dyDescent="0.55000000000000004">
      <c r="A1861" s="125" t="s">
        <v>187</v>
      </c>
      <c r="B1861" s="125">
        <v>2022</v>
      </c>
      <c r="C1861" s="125" t="s">
        <v>164</v>
      </c>
      <c r="D1861" s="125">
        <v>280</v>
      </c>
      <c r="E1861" s="125">
        <v>286</v>
      </c>
      <c r="F1861" s="125">
        <v>100</v>
      </c>
      <c r="G1861" s="125">
        <v>280</v>
      </c>
      <c r="H1861" s="125">
        <v>286</v>
      </c>
      <c r="I1861" s="125">
        <v>100</v>
      </c>
      <c r="J1861" s="125">
        <v>180</v>
      </c>
      <c r="K1861" s="125">
        <v>179</v>
      </c>
      <c r="L1861" s="125">
        <v>99.4</v>
      </c>
      <c r="M1861" s="125">
        <v>299</v>
      </c>
      <c r="N1861" s="125">
        <v>293</v>
      </c>
      <c r="O1861" s="125">
        <v>98</v>
      </c>
      <c r="P1861" s="125">
        <v>3</v>
      </c>
      <c r="Q1861" s="125">
        <v>2</v>
      </c>
      <c r="R1861" s="125">
        <v>66.7</v>
      </c>
    </row>
    <row r="1862" spans="1:18" x14ac:dyDescent="0.55000000000000004">
      <c r="A1862" s="125" t="s">
        <v>187</v>
      </c>
      <c r="B1862" s="125">
        <v>2022</v>
      </c>
      <c r="C1862" s="125" t="s">
        <v>165</v>
      </c>
      <c r="D1862" s="125">
        <v>280</v>
      </c>
      <c r="E1862" s="125">
        <v>287</v>
      </c>
      <c r="F1862" s="125">
        <v>100</v>
      </c>
      <c r="G1862" s="125">
        <v>280</v>
      </c>
      <c r="H1862" s="125">
        <v>287</v>
      </c>
      <c r="I1862" s="125">
        <v>100</v>
      </c>
      <c r="J1862" s="125">
        <v>180</v>
      </c>
      <c r="K1862" s="125">
        <v>178</v>
      </c>
      <c r="L1862" s="125">
        <v>98.9</v>
      </c>
      <c r="M1862" s="125">
        <v>299</v>
      </c>
      <c r="N1862" s="125">
        <v>294</v>
      </c>
      <c r="O1862" s="125">
        <v>98.3</v>
      </c>
      <c r="P1862" s="125">
        <v>3</v>
      </c>
      <c r="Q1862" s="125">
        <v>1</v>
      </c>
      <c r="R1862" s="125">
        <v>33.299999999999997</v>
      </c>
    </row>
    <row r="1863" spans="1:18" x14ac:dyDescent="0.55000000000000004">
      <c r="A1863" s="125" t="s">
        <v>187</v>
      </c>
      <c r="B1863" s="125">
        <v>2022</v>
      </c>
      <c r="C1863" s="125" t="s">
        <v>166</v>
      </c>
      <c r="D1863" s="125">
        <v>280</v>
      </c>
      <c r="E1863" s="125">
        <v>282</v>
      </c>
      <c r="F1863" s="125">
        <v>100</v>
      </c>
      <c r="G1863" s="125">
        <v>280</v>
      </c>
      <c r="H1863" s="125">
        <v>282</v>
      </c>
      <c r="I1863" s="125">
        <v>100</v>
      </c>
      <c r="J1863" s="125">
        <v>180</v>
      </c>
      <c r="K1863" s="125">
        <v>180</v>
      </c>
      <c r="L1863" s="125">
        <v>100</v>
      </c>
      <c r="M1863" s="125">
        <v>299</v>
      </c>
      <c r="N1863" s="125">
        <v>287</v>
      </c>
      <c r="O1863" s="125">
        <v>96</v>
      </c>
      <c r="P1863" s="125">
        <v>3</v>
      </c>
      <c r="Q1863" s="125">
        <v>1</v>
      </c>
      <c r="R1863" s="125">
        <v>33.299999999999997</v>
      </c>
    </row>
    <row r="1864" spans="1:18" x14ac:dyDescent="0.55000000000000004">
      <c r="A1864" s="125" t="s">
        <v>188</v>
      </c>
      <c r="B1864" s="125">
        <v>2022</v>
      </c>
      <c r="C1864" s="125" t="s">
        <v>155</v>
      </c>
      <c r="D1864" s="125">
        <v>166</v>
      </c>
      <c r="E1864" s="125">
        <v>164</v>
      </c>
      <c r="F1864" s="125">
        <v>98.8</v>
      </c>
      <c r="G1864" s="125">
        <v>166</v>
      </c>
      <c r="H1864" s="125">
        <v>164</v>
      </c>
      <c r="I1864" s="125">
        <v>98.8</v>
      </c>
      <c r="J1864" s="125">
        <v>87</v>
      </c>
      <c r="K1864" s="125">
        <v>84</v>
      </c>
      <c r="L1864" s="125">
        <v>96.6</v>
      </c>
      <c r="M1864" s="125">
        <v>166</v>
      </c>
      <c r="N1864" s="125">
        <v>165</v>
      </c>
      <c r="O1864" s="125">
        <v>99.4</v>
      </c>
      <c r="P1864" s="125">
        <v>1</v>
      </c>
      <c r="Q1864" s="125">
        <v>0</v>
      </c>
      <c r="R1864" s="125">
        <v>0</v>
      </c>
    </row>
    <row r="1865" spans="1:18" x14ac:dyDescent="0.55000000000000004">
      <c r="A1865" s="125" t="s">
        <v>188</v>
      </c>
      <c r="B1865" s="125">
        <v>2022</v>
      </c>
      <c r="C1865" s="125" t="s">
        <v>156</v>
      </c>
      <c r="D1865" s="125">
        <v>167</v>
      </c>
      <c r="E1865" s="125">
        <v>164</v>
      </c>
      <c r="F1865" s="125">
        <v>98.2</v>
      </c>
      <c r="G1865" s="125">
        <v>167</v>
      </c>
      <c r="H1865" s="125">
        <v>164</v>
      </c>
      <c r="I1865" s="125">
        <v>98.2</v>
      </c>
      <c r="J1865" s="125">
        <v>87</v>
      </c>
      <c r="K1865" s="125">
        <v>84</v>
      </c>
      <c r="L1865" s="125">
        <v>96.6</v>
      </c>
      <c r="M1865" s="125">
        <v>167</v>
      </c>
      <c r="N1865" s="125">
        <v>164</v>
      </c>
      <c r="O1865" s="125">
        <v>98.2</v>
      </c>
      <c r="P1865" s="125">
        <v>1</v>
      </c>
      <c r="Q1865" s="125">
        <v>0</v>
      </c>
      <c r="R1865" s="125">
        <v>0</v>
      </c>
    </row>
    <row r="1866" spans="1:18" x14ac:dyDescent="0.55000000000000004">
      <c r="A1866" s="125" t="s">
        <v>188</v>
      </c>
      <c r="B1866" s="125">
        <v>2022</v>
      </c>
      <c r="C1866" s="125" t="s">
        <v>157</v>
      </c>
      <c r="D1866" s="125">
        <v>167</v>
      </c>
      <c r="E1866" s="125">
        <v>164</v>
      </c>
      <c r="F1866" s="125">
        <v>98.2</v>
      </c>
      <c r="G1866" s="125">
        <v>167</v>
      </c>
      <c r="H1866" s="125">
        <v>164</v>
      </c>
      <c r="I1866" s="125">
        <v>98.2</v>
      </c>
      <c r="J1866" s="125">
        <v>87</v>
      </c>
      <c r="K1866" s="125">
        <v>84</v>
      </c>
      <c r="L1866" s="125">
        <v>96.6</v>
      </c>
      <c r="M1866" s="125">
        <v>167</v>
      </c>
      <c r="N1866" s="125">
        <v>165</v>
      </c>
      <c r="O1866" s="125">
        <v>98.8</v>
      </c>
      <c r="P1866" s="125">
        <v>1</v>
      </c>
      <c r="Q1866" s="125">
        <v>0</v>
      </c>
      <c r="R1866" s="125">
        <v>0</v>
      </c>
    </row>
    <row r="1867" spans="1:18" x14ac:dyDescent="0.55000000000000004">
      <c r="A1867" s="125" t="s">
        <v>188</v>
      </c>
      <c r="B1867" s="125">
        <v>2022</v>
      </c>
      <c r="C1867" s="125" t="s">
        <v>158</v>
      </c>
      <c r="D1867" s="125">
        <v>168</v>
      </c>
      <c r="E1867" s="125">
        <v>164</v>
      </c>
      <c r="F1867" s="125">
        <v>97.6</v>
      </c>
      <c r="G1867" s="125">
        <v>168</v>
      </c>
      <c r="H1867" s="125">
        <v>164</v>
      </c>
      <c r="I1867" s="125">
        <v>97.6</v>
      </c>
      <c r="J1867" s="125">
        <v>87</v>
      </c>
      <c r="K1867" s="125">
        <v>84</v>
      </c>
      <c r="L1867" s="125">
        <v>96.6</v>
      </c>
      <c r="M1867" s="125">
        <v>168</v>
      </c>
      <c r="N1867" s="125">
        <v>167</v>
      </c>
      <c r="O1867" s="125">
        <v>99.4</v>
      </c>
      <c r="P1867" s="125">
        <v>1</v>
      </c>
      <c r="Q1867" s="125">
        <v>0</v>
      </c>
      <c r="R1867" s="125">
        <v>0</v>
      </c>
    </row>
    <row r="1868" spans="1:18" x14ac:dyDescent="0.55000000000000004">
      <c r="A1868" s="125" t="s">
        <v>188</v>
      </c>
      <c r="B1868" s="125">
        <v>2022</v>
      </c>
      <c r="C1868" s="125" t="s">
        <v>159</v>
      </c>
      <c r="D1868" s="125">
        <v>168</v>
      </c>
      <c r="E1868" s="125">
        <v>167</v>
      </c>
      <c r="F1868" s="125">
        <v>99.4</v>
      </c>
      <c r="G1868" s="125">
        <v>168</v>
      </c>
      <c r="H1868" s="125">
        <v>167</v>
      </c>
      <c r="I1868" s="125">
        <v>99.4</v>
      </c>
      <c r="J1868" s="125">
        <v>87</v>
      </c>
      <c r="K1868" s="125">
        <v>85</v>
      </c>
      <c r="L1868" s="125">
        <v>97.7</v>
      </c>
      <c r="M1868" s="125">
        <v>168</v>
      </c>
      <c r="N1868" s="125">
        <v>168</v>
      </c>
      <c r="O1868" s="125">
        <v>100</v>
      </c>
      <c r="P1868" s="125">
        <v>1</v>
      </c>
      <c r="Q1868" s="125">
        <v>0</v>
      </c>
      <c r="R1868" s="125">
        <v>0</v>
      </c>
    </row>
    <row r="1869" spans="1:18" x14ac:dyDescent="0.55000000000000004">
      <c r="A1869" s="125" t="s">
        <v>188</v>
      </c>
      <c r="B1869" s="125">
        <v>2022</v>
      </c>
      <c r="C1869" s="125" t="s">
        <v>160</v>
      </c>
      <c r="D1869" s="125">
        <v>170</v>
      </c>
      <c r="E1869" s="125">
        <v>169</v>
      </c>
      <c r="F1869" s="125">
        <v>99.4</v>
      </c>
      <c r="G1869" s="125">
        <v>170</v>
      </c>
      <c r="H1869" s="125">
        <v>169</v>
      </c>
      <c r="I1869" s="125">
        <v>99.4</v>
      </c>
      <c r="J1869" s="125">
        <v>89</v>
      </c>
      <c r="K1869" s="125">
        <v>87</v>
      </c>
      <c r="L1869" s="125">
        <v>97.8</v>
      </c>
      <c r="M1869" s="125">
        <v>170</v>
      </c>
      <c r="N1869" s="125">
        <v>169</v>
      </c>
      <c r="O1869" s="125">
        <v>99.4</v>
      </c>
      <c r="P1869" s="125">
        <v>1</v>
      </c>
      <c r="Q1869" s="125">
        <v>0</v>
      </c>
      <c r="R1869" s="125">
        <v>0</v>
      </c>
    </row>
    <row r="1870" spans="1:18" x14ac:dyDescent="0.55000000000000004">
      <c r="A1870" s="125" t="s">
        <v>188</v>
      </c>
      <c r="B1870" s="125">
        <v>2022</v>
      </c>
      <c r="C1870" s="125" t="s">
        <v>161</v>
      </c>
      <c r="D1870" s="125">
        <v>170</v>
      </c>
      <c r="E1870" s="125">
        <v>169</v>
      </c>
      <c r="F1870" s="125">
        <v>99.4</v>
      </c>
      <c r="G1870" s="125">
        <v>170</v>
      </c>
      <c r="H1870" s="125">
        <v>169</v>
      </c>
      <c r="I1870" s="125">
        <v>99.4</v>
      </c>
      <c r="J1870" s="125">
        <v>89</v>
      </c>
      <c r="K1870" s="125">
        <v>87</v>
      </c>
      <c r="L1870" s="125">
        <v>97.8</v>
      </c>
      <c r="M1870" s="125">
        <v>170</v>
      </c>
      <c r="N1870" s="125">
        <v>171</v>
      </c>
      <c r="O1870" s="125">
        <v>100</v>
      </c>
      <c r="P1870" s="125">
        <v>1</v>
      </c>
      <c r="Q1870" s="125">
        <v>0</v>
      </c>
      <c r="R1870" s="125">
        <v>0</v>
      </c>
    </row>
    <row r="1871" spans="1:18" x14ac:dyDescent="0.55000000000000004">
      <c r="A1871" s="125" t="s">
        <v>188</v>
      </c>
      <c r="B1871" s="125">
        <v>2022</v>
      </c>
      <c r="C1871" s="125" t="s">
        <v>162</v>
      </c>
      <c r="D1871" s="125">
        <v>171</v>
      </c>
      <c r="E1871" s="125">
        <v>169</v>
      </c>
      <c r="F1871" s="125">
        <v>98.8</v>
      </c>
      <c r="G1871" s="125">
        <v>171</v>
      </c>
      <c r="H1871" s="125">
        <v>169</v>
      </c>
      <c r="I1871" s="125">
        <v>98.8</v>
      </c>
      <c r="J1871" s="125">
        <v>89</v>
      </c>
      <c r="K1871" s="125">
        <v>87</v>
      </c>
      <c r="L1871" s="125">
        <v>97.8</v>
      </c>
      <c r="M1871" s="125">
        <v>171</v>
      </c>
      <c r="N1871" s="125">
        <v>169</v>
      </c>
      <c r="O1871" s="125">
        <v>98.8</v>
      </c>
      <c r="P1871" s="125">
        <v>1</v>
      </c>
      <c r="Q1871" s="125">
        <v>0</v>
      </c>
      <c r="R1871" s="125">
        <v>0</v>
      </c>
    </row>
    <row r="1872" spans="1:18" x14ac:dyDescent="0.55000000000000004">
      <c r="A1872" s="125" t="s">
        <v>188</v>
      </c>
      <c r="B1872" s="125">
        <v>2022</v>
      </c>
      <c r="C1872" s="125" t="s">
        <v>163</v>
      </c>
      <c r="D1872" s="125">
        <v>171</v>
      </c>
      <c r="E1872" s="125">
        <v>168</v>
      </c>
      <c r="F1872" s="125">
        <v>98.2</v>
      </c>
      <c r="G1872" s="125">
        <v>171</v>
      </c>
      <c r="H1872" s="125">
        <v>168</v>
      </c>
      <c r="I1872" s="125">
        <v>98.2</v>
      </c>
      <c r="J1872" s="125">
        <v>89</v>
      </c>
      <c r="K1872" s="125">
        <v>87</v>
      </c>
      <c r="L1872" s="125">
        <v>97.8</v>
      </c>
      <c r="M1872" s="125">
        <v>171</v>
      </c>
      <c r="N1872" s="125">
        <v>170</v>
      </c>
      <c r="O1872" s="125">
        <v>99.4</v>
      </c>
      <c r="P1872" s="125">
        <v>1</v>
      </c>
      <c r="Q1872" s="125">
        <v>0</v>
      </c>
      <c r="R1872" s="125">
        <v>0</v>
      </c>
    </row>
    <row r="1873" spans="1:18" x14ac:dyDescent="0.55000000000000004">
      <c r="A1873" s="125" t="s">
        <v>188</v>
      </c>
      <c r="B1873" s="125">
        <v>2022</v>
      </c>
      <c r="C1873" s="125" t="s">
        <v>164</v>
      </c>
      <c r="D1873" s="125">
        <v>171</v>
      </c>
      <c r="E1873" s="125">
        <v>169</v>
      </c>
      <c r="F1873" s="125">
        <v>98.8</v>
      </c>
      <c r="G1873" s="125">
        <v>171</v>
      </c>
      <c r="H1873" s="125">
        <v>169</v>
      </c>
      <c r="I1873" s="125">
        <v>98.8</v>
      </c>
      <c r="J1873" s="125">
        <v>89</v>
      </c>
      <c r="K1873" s="125">
        <v>89</v>
      </c>
      <c r="L1873" s="125">
        <v>100</v>
      </c>
      <c r="M1873" s="125">
        <v>171</v>
      </c>
      <c r="N1873" s="125">
        <v>172</v>
      </c>
      <c r="O1873" s="125">
        <v>100</v>
      </c>
      <c r="P1873" s="125">
        <v>1</v>
      </c>
      <c r="Q1873" s="125">
        <v>0</v>
      </c>
      <c r="R1873" s="125">
        <v>0</v>
      </c>
    </row>
    <row r="1874" spans="1:18" x14ac:dyDescent="0.55000000000000004">
      <c r="A1874" s="125" t="s">
        <v>188</v>
      </c>
      <c r="B1874" s="125">
        <v>2022</v>
      </c>
      <c r="C1874" s="125" t="s">
        <v>165</v>
      </c>
      <c r="D1874" s="125">
        <v>171</v>
      </c>
      <c r="E1874" s="125">
        <v>171</v>
      </c>
      <c r="F1874" s="125">
        <v>100</v>
      </c>
      <c r="G1874" s="125">
        <v>171</v>
      </c>
      <c r="H1874" s="125">
        <v>171</v>
      </c>
      <c r="I1874" s="125">
        <v>100</v>
      </c>
      <c r="J1874" s="125">
        <v>89</v>
      </c>
      <c r="K1874" s="125">
        <v>89</v>
      </c>
      <c r="L1874" s="125">
        <v>100</v>
      </c>
      <c r="M1874" s="125">
        <v>171</v>
      </c>
      <c r="N1874" s="125">
        <v>167</v>
      </c>
      <c r="O1874" s="125">
        <v>97.7</v>
      </c>
      <c r="P1874" s="125">
        <v>1</v>
      </c>
      <c r="Q1874" s="125">
        <v>0</v>
      </c>
      <c r="R1874" s="125">
        <v>0</v>
      </c>
    </row>
    <row r="1875" spans="1:18" x14ac:dyDescent="0.55000000000000004">
      <c r="A1875" s="125" t="s">
        <v>188</v>
      </c>
      <c r="B1875" s="125">
        <v>2022</v>
      </c>
      <c r="C1875" s="125" t="s">
        <v>166</v>
      </c>
      <c r="D1875" s="125">
        <v>171</v>
      </c>
      <c r="E1875" s="125">
        <v>172</v>
      </c>
      <c r="F1875" s="125">
        <v>100</v>
      </c>
      <c r="G1875" s="125">
        <v>171</v>
      </c>
      <c r="H1875" s="125">
        <v>172</v>
      </c>
      <c r="I1875" s="125">
        <v>100</v>
      </c>
      <c r="J1875" s="125">
        <v>89</v>
      </c>
      <c r="K1875" s="125">
        <v>90</v>
      </c>
      <c r="L1875" s="125">
        <v>100</v>
      </c>
      <c r="M1875" s="125">
        <v>171</v>
      </c>
      <c r="N1875" s="125">
        <v>175</v>
      </c>
      <c r="O1875" s="125">
        <v>100</v>
      </c>
      <c r="P1875" s="125">
        <v>1</v>
      </c>
      <c r="Q1875" s="125">
        <v>0</v>
      </c>
      <c r="R1875" s="125">
        <v>0</v>
      </c>
    </row>
    <row r="1876" spans="1:18" x14ac:dyDescent="0.55000000000000004">
      <c r="A1876" s="125" t="s">
        <v>189</v>
      </c>
      <c r="B1876" s="125">
        <v>2022</v>
      </c>
      <c r="C1876" s="125" t="s">
        <v>155</v>
      </c>
      <c r="D1876" s="125">
        <v>237</v>
      </c>
      <c r="E1876" s="125">
        <v>234</v>
      </c>
      <c r="F1876" s="125">
        <v>98.7</v>
      </c>
      <c r="G1876" s="125">
        <v>237</v>
      </c>
      <c r="H1876" s="125">
        <v>234</v>
      </c>
      <c r="I1876" s="125">
        <v>98.7</v>
      </c>
      <c r="J1876" s="125">
        <v>202</v>
      </c>
      <c r="K1876" s="125">
        <v>193</v>
      </c>
      <c r="L1876" s="125">
        <v>95.5</v>
      </c>
      <c r="M1876" s="125">
        <v>242</v>
      </c>
      <c r="N1876" s="125">
        <v>238</v>
      </c>
      <c r="O1876" s="125">
        <v>98.3</v>
      </c>
      <c r="P1876" s="125">
        <v>16</v>
      </c>
      <c r="Q1876" s="125">
        <v>3</v>
      </c>
      <c r="R1876" s="125">
        <v>18.8</v>
      </c>
    </row>
    <row r="1877" spans="1:18" x14ac:dyDescent="0.55000000000000004">
      <c r="A1877" s="125" t="s">
        <v>189</v>
      </c>
      <c r="B1877" s="125">
        <v>2022</v>
      </c>
      <c r="C1877" s="125" t="s">
        <v>156</v>
      </c>
      <c r="D1877" s="125">
        <v>237</v>
      </c>
      <c r="E1877" s="125">
        <v>234</v>
      </c>
      <c r="F1877" s="125">
        <v>98.7</v>
      </c>
      <c r="G1877" s="125">
        <v>237</v>
      </c>
      <c r="H1877" s="125">
        <v>234</v>
      </c>
      <c r="I1877" s="125">
        <v>98.7</v>
      </c>
      <c r="J1877" s="125">
        <v>202</v>
      </c>
      <c r="K1877" s="125">
        <v>195</v>
      </c>
      <c r="L1877" s="125">
        <v>96.5</v>
      </c>
      <c r="M1877" s="125">
        <v>242</v>
      </c>
      <c r="N1877" s="125">
        <v>236</v>
      </c>
      <c r="O1877" s="125">
        <v>97.5</v>
      </c>
      <c r="P1877" s="125">
        <v>16</v>
      </c>
      <c r="Q1877" s="125">
        <v>3</v>
      </c>
      <c r="R1877" s="125">
        <v>18.8</v>
      </c>
    </row>
    <row r="1878" spans="1:18" x14ac:dyDescent="0.55000000000000004">
      <c r="A1878" s="125" t="s">
        <v>189</v>
      </c>
      <c r="B1878" s="125">
        <v>2022</v>
      </c>
      <c r="C1878" s="125" t="s">
        <v>157</v>
      </c>
      <c r="D1878" s="125">
        <v>237</v>
      </c>
      <c r="E1878" s="125">
        <v>233</v>
      </c>
      <c r="F1878" s="125">
        <v>98.3</v>
      </c>
      <c r="G1878" s="125">
        <v>237</v>
      </c>
      <c r="H1878" s="125">
        <v>233</v>
      </c>
      <c r="I1878" s="125">
        <v>98.3</v>
      </c>
      <c r="J1878" s="125">
        <v>202</v>
      </c>
      <c r="K1878" s="125">
        <v>196</v>
      </c>
      <c r="L1878" s="125">
        <v>97</v>
      </c>
      <c r="M1878" s="125">
        <v>242</v>
      </c>
      <c r="N1878" s="125">
        <v>237</v>
      </c>
      <c r="O1878" s="125">
        <v>97.9</v>
      </c>
      <c r="P1878" s="125">
        <v>16</v>
      </c>
      <c r="Q1878" s="125">
        <v>3</v>
      </c>
      <c r="R1878" s="125">
        <v>18.8</v>
      </c>
    </row>
    <row r="1879" spans="1:18" x14ac:dyDescent="0.55000000000000004">
      <c r="A1879" s="125" t="s">
        <v>189</v>
      </c>
      <c r="B1879" s="125">
        <v>2022</v>
      </c>
      <c r="C1879" s="125" t="s">
        <v>158</v>
      </c>
      <c r="D1879" s="125">
        <v>237</v>
      </c>
      <c r="E1879" s="125">
        <v>233</v>
      </c>
      <c r="F1879" s="125">
        <v>98.3</v>
      </c>
      <c r="G1879" s="125">
        <v>237</v>
      </c>
      <c r="H1879" s="125">
        <v>233</v>
      </c>
      <c r="I1879" s="125">
        <v>98.3</v>
      </c>
      <c r="J1879" s="125">
        <v>202</v>
      </c>
      <c r="K1879" s="125">
        <v>192</v>
      </c>
      <c r="L1879" s="125">
        <v>95</v>
      </c>
      <c r="M1879" s="125">
        <v>242</v>
      </c>
      <c r="N1879" s="125">
        <v>233</v>
      </c>
      <c r="O1879" s="125">
        <v>96.3</v>
      </c>
      <c r="P1879" s="125">
        <v>16</v>
      </c>
      <c r="Q1879" s="125">
        <v>1</v>
      </c>
      <c r="R1879" s="125">
        <v>6.3</v>
      </c>
    </row>
    <row r="1880" spans="1:18" x14ac:dyDescent="0.55000000000000004">
      <c r="A1880" s="125" t="s">
        <v>189</v>
      </c>
      <c r="B1880" s="125">
        <v>2022</v>
      </c>
      <c r="C1880" s="125" t="s">
        <v>159</v>
      </c>
      <c r="D1880" s="125">
        <v>237</v>
      </c>
      <c r="E1880" s="125">
        <v>234</v>
      </c>
      <c r="F1880" s="125">
        <v>98.7</v>
      </c>
      <c r="G1880" s="125">
        <v>237</v>
      </c>
      <c r="H1880" s="125">
        <v>234</v>
      </c>
      <c r="I1880" s="125">
        <v>98.7</v>
      </c>
      <c r="J1880" s="125">
        <v>202</v>
      </c>
      <c r="K1880" s="125">
        <v>195</v>
      </c>
      <c r="L1880" s="125">
        <v>96.5</v>
      </c>
      <c r="M1880" s="125">
        <v>242</v>
      </c>
      <c r="N1880" s="125">
        <v>238</v>
      </c>
      <c r="O1880" s="125">
        <v>98.3</v>
      </c>
      <c r="P1880" s="125">
        <v>16</v>
      </c>
      <c r="Q1880" s="125">
        <v>2</v>
      </c>
      <c r="R1880" s="125">
        <v>12.5</v>
      </c>
    </row>
    <row r="1881" spans="1:18" x14ac:dyDescent="0.55000000000000004">
      <c r="A1881" s="125" t="s">
        <v>189</v>
      </c>
      <c r="B1881" s="125">
        <v>2022</v>
      </c>
      <c r="C1881" s="125" t="s">
        <v>160</v>
      </c>
      <c r="D1881" s="125">
        <v>237</v>
      </c>
      <c r="E1881" s="125">
        <v>230</v>
      </c>
      <c r="F1881" s="125">
        <v>97</v>
      </c>
      <c r="G1881" s="125">
        <v>237</v>
      </c>
      <c r="H1881" s="125">
        <v>230</v>
      </c>
      <c r="I1881" s="125">
        <v>97</v>
      </c>
      <c r="J1881" s="125">
        <v>202</v>
      </c>
      <c r="K1881" s="125">
        <v>193</v>
      </c>
      <c r="L1881" s="125">
        <v>95.5</v>
      </c>
      <c r="M1881" s="125">
        <v>242</v>
      </c>
      <c r="N1881" s="125">
        <v>237</v>
      </c>
      <c r="O1881" s="125">
        <v>97.9</v>
      </c>
      <c r="P1881" s="125">
        <v>16</v>
      </c>
      <c r="Q1881" s="125">
        <v>2</v>
      </c>
      <c r="R1881" s="125">
        <v>12.5</v>
      </c>
    </row>
    <row r="1882" spans="1:18" x14ac:dyDescent="0.55000000000000004">
      <c r="A1882" s="125" t="s">
        <v>189</v>
      </c>
      <c r="B1882" s="125">
        <v>2022</v>
      </c>
      <c r="C1882" s="125" t="s">
        <v>161</v>
      </c>
      <c r="D1882" s="125">
        <v>238</v>
      </c>
      <c r="E1882" s="125">
        <v>235</v>
      </c>
      <c r="F1882" s="125">
        <v>98.7</v>
      </c>
      <c r="G1882" s="125">
        <v>238</v>
      </c>
      <c r="H1882" s="125">
        <v>235</v>
      </c>
      <c r="I1882" s="125">
        <v>98.7</v>
      </c>
      <c r="J1882" s="125">
        <v>202</v>
      </c>
      <c r="K1882" s="125">
        <v>196</v>
      </c>
      <c r="L1882" s="125">
        <v>97</v>
      </c>
      <c r="M1882" s="125">
        <v>243</v>
      </c>
      <c r="N1882" s="125">
        <v>239</v>
      </c>
      <c r="O1882" s="125">
        <v>98.4</v>
      </c>
      <c r="P1882" s="125">
        <v>16</v>
      </c>
      <c r="Q1882" s="125">
        <v>1</v>
      </c>
      <c r="R1882" s="125">
        <v>6.3</v>
      </c>
    </row>
    <row r="1883" spans="1:18" x14ac:dyDescent="0.55000000000000004">
      <c r="A1883" s="125" t="s">
        <v>189</v>
      </c>
      <c r="B1883" s="125">
        <v>2022</v>
      </c>
      <c r="C1883" s="125" t="s">
        <v>162</v>
      </c>
      <c r="D1883" s="125">
        <v>239</v>
      </c>
      <c r="E1883" s="125">
        <v>235</v>
      </c>
      <c r="F1883" s="125">
        <v>98.3</v>
      </c>
      <c r="G1883" s="125">
        <v>239</v>
      </c>
      <c r="H1883" s="125">
        <v>235</v>
      </c>
      <c r="I1883" s="125">
        <v>98.3</v>
      </c>
      <c r="J1883" s="125">
        <v>202</v>
      </c>
      <c r="K1883" s="125">
        <v>194</v>
      </c>
      <c r="L1883" s="125">
        <v>96</v>
      </c>
      <c r="M1883" s="125">
        <v>244</v>
      </c>
      <c r="N1883" s="125">
        <v>237</v>
      </c>
      <c r="O1883" s="125">
        <v>97.1</v>
      </c>
      <c r="P1883" s="125">
        <v>16</v>
      </c>
      <c r="Q1883" s="125">
        <v>2</v>
      </c>
      <c r="R1883" s="125">
        <v>12.5</v>
      </c>
    </row>
    <row r="1884" spans="1:18" x14ac:dyDescent="0.55000000000000004">
      <c r="A1884" s="125" t="s">
        <v>189</v>
      </c>
      <c r="B1884" s="125">
        <v>2022</v>
      </c>
      <c r="C1884" s="125" t="s">
        <v>163</v>
      </c>
      <c r="D1884" s="125">
        <v>239</v>
      </c>
      <c r="E1884" s="125">
        <v>234</v>
      </c>
      <c r="F1884" s="125">
        <v>97.9</v>
      </c>
      <c r="G1884" s="125">
        <v>239</v>
      </c>
      <c r="H1884" s="125">
        <v>234</v>
      </c>
      <c r="I1884" s="125">
        <v>97.9</v>
      </c>
      <c r="J1884" s="125">
        <v>202</v>
      </c>
      <c r="K1884" s="125">
        <v>197</v>
      </c>
      <c r="L1884" s="125">
        <v>97.5</v>
      </c>
      <c r="M1884" s="125">
        <v>244</v>
      </c>
      <c r="N1884" s="125">
        <v>236</v>
      </c>
      <c r="O1884" s="125">
        <v>96.7</v>
      </c>
      <c r="P1884" s="125">
        <v>16</v>
      </c>
      <c r="Q1884" s="125">
        <v>3</v>
      </c>
      <c r="R1884" s="125">
        <v>18.8</v>
      </c>
    </row>
    <row r="1885" spans="1:18" x14ac:dyDescent="0.55000000000000004">
      <c r="A1885" s="125" t="s">
        <v>189</v>
      </c>
      <c r="B1885" s="125">
        <v>2022</v>
      </c>
      <c r="C1885" s="125" t="s">
        <v>164</v>
      </c>
      <c r="D1885" s="125">
        <v>240</v>
      </c>
      <c r="E1885" s="125">
        <v>229</v>
      </c>
      <c r="F1885" s="125">
        <v>95.4</v>
      </c>
      <c r="G1885" s="125">
        <v>240</v>
      </c>
      <c r="H1885" s="125">
        <v>229</v>
      </c>
      <c r="I1885" s="125">
        <v>95.4</v>
      </c>
      <c r="J1885" s="125">
        <v>203</v>
      </c>
      <c r="K1885" s="125">
        <v>196</v>
      </c>
      <c r="L1885" s="125">
        <v>96.6</v>
      </c>
      <c r="M1885" s="125">
        <v>244</v>
      </c>
      <c r="N1885" s="125">
        <v>234</v>
      </c>
      <c r="O1885" s="125">
        <v>95.9</v>
      </c>
      <c r="P1885" s="125">
        <v>16</v>
      </c>
      <c r="Q1885" s="125">
        <v>4</v>
      </c>
      <c r="R1885" s="125">
        <v>25</v>
      </c>
    </row>
    <row r="1886" spans="1:18" x14ac:dyDescent="0.55000000000000004">
      <c r="A1886" s="125" t="s">
        <v>189</v>
      </c>
      <c r="B1886" s="125">
        <v>2022</v>
      </c>
      <c r="C1886" s="125" t="s">
        <v>165</v>
      </c>
      <c r="D1886" s="125">
        <v>240</v>
      </c>
      <c r="E1886" s="125">
        <v>232</v>
      </c>
      <c r="F1886" s="125">
        <v>96.7</v>
      </c>
      <c r="G1886" s="125">
        <v>240</v>
      </c>
      <c r="H1886" s="125">
        <v>232</v>
      </c>
      <c r="I1886" s="125">
        <v>96.7</v>
      </c>
      <c r="J1886" s="125">
        <v>203</v>
      </c>
      <c r="K1886" s="125">
        <v>197</v>
      </c>
      <c r="L1886" s="125">
        <v>97</v>
      </c>
      <c r="M1886" s="125">
        <v>245</v>
      </c>
      <c r="N1886" s="125">
        <v>240</v>
      </c>
      <c r="O1886" s="125">
        <v>98</v>
      </c>
      <c r="P1886" s="125">
        <v>16</v>
      </c>
      <c r="Q1886" s="125">
        <v>3</v>
      </c>
      <c r="R1886" s="125">
        <v>18.8</v>
      </c>
    </row>
    <row r="1887" spans="1:18" x14ac:dyDescent="0.55000000000000004">
      <c r="A1887" s="125" t="s">
        <v>189</v>
      </c>
      <c r="B1887" s="125">
        <v>2022</v>
      </c>
      <c r="C1887" s="125" t="s">
        <v>166</v>
      </c>
      <c r="D1887" s="125">
        <v>240</v>
      </c>
      <c r="E1887" s="125">
        <v>233</v>
      </c>
      <c r="F1887" s="125">
        <v>97.1</v>
      </c>
      <c r="G1887" s="125">
        <v>240</v>
      </c>
      <c r="H1887" s="125">
        <v>233</v>
      </c>
      <c r="I1887" s="125">
        <v>97.1</v>
      </c>
      <c r="J1887" s="125">
        <v>203</v>
      </c>
      <c r="K1887" s="125">
        <v>198</v>
      </c>
      <c r="L1887" s="125">
        <v>97.5</v>
      </c>
      <c r="M1887" s="125">
        <v>245</v>
      </c>
      <c r="N1887" s="125">
        <v>240</v>
      </c>
      <c r="O1887" s="125">
        <v>98</v>
      </c>
      <c r="P1887" s="125">
        <v>16</v>
      </c>
      <c r="Q1887" s="125">
        <v>5</v>
      </c>
      <c r="R1887" s="125">
        <v>31.3</v>
      </c>
    </row>
    <row r="1888" spans="1:18" x14ac:dyDescent="0.55000000000000004">
      <c r="A1888" s="125" t="s">
        <v>190</v>
      </c>
      <c r="B1888" s="125">
        <v>2022</v>
      </c>
      <c r="C1888" s="125" t="s">
        <v>155</v>
      </c>
      <c r="D1888" s="125">
        <v>236</v>
      </c>
      <c r="E1888" s="125">
        <v>228</v>
      </c>
      <c r="F1888" s="125">
        <v>96.6</v>
      </c>
      <c r="G1888" s="125">
        <v>236</v>
      </c>
      <c r="H1888" s="125">
        <v>228</v>
      </c>
      <c r="I1888" s="125">
        <v>96.6</v>
      </c>
      <c r="J1888" s="125">
        <v>201</v>
      </c>
      <c r="K1888" s="125">
        <v>201</v>
      </c>
      <c r="L1888" s="125">
        <v>100</v>
      </c>
      <c r="M1888" s="125">
        <v>251</v>
      </c>
      <c r="N1888" s="125">
        <v>236</v>
      </c>
      <c r="O1888" s="125">
        <v>94</v>
      </c>
      <c r="P1888" s="125">
        <v>9</v>
      </c>
      <c r="Q1888" s="125">
        <v>2</v>
      </c>
      <c r="R1888" s="125">
        <v>22.2</v>
      </c>
    </row>
    <row r="1889" spans="1:18" x14ac:dyDescent="0.55000000000000004">
      <c r="A1889" s="125" t="s">
        <v>190</v>
      </c>
      <c r="B1889" s="125">
        <v>2022</v>
      </c>
      <c r="C1889" s="125" t="s">
        <v>156</v>
      </c>
      <c r="D1889" s="125">
        <v>236</v>
      </c>
      <c r="E1889" s="125">
        <v>232</v>
      </c>
      <c r="F1889" s="125">
        <v>98.3</v>
      </c>
      <c r="G1889" s="125">
        <v>236</v>
      </c>
      <c r="H1889" s="125">
        <v>232</v>
      </c>
      <c r="I1889" s="125">
        <v>98.3</v>
      </c>
      <c r="J1889" s="125">
        <v>201</v>
      </c>
      <c r="K1889" s="125">
        <v>201</v>
      </c>
      <c r="L1889" s="125">
        <v>100</v>
      </c>
      <c r="M1889" s="125">
        <v>251</v>
      </c>
      <c r="N1889" s="125">
        <v>241</v>
      </c>
      <c r="O1889" s="125">
        <v>96</v>
      </c>
      <c r="P1889" s="125">
        <v>9</v>
      </c>
      <c r="Q1889" s="125">
        <v>1</v>
      </c>
      <c r="R1889" s="125">
        <v>11.1</v>
      </c>
    </row>
    <row r="1890" spans="1:18" x14ac:dyDescent="0.55000000000000004">
      <c r="A1890" s="125" t="s">
        <v>190</v>
      </c>
      <c r="B1890" s="125">
        <v>2022</v>
      </c>
      <c r="C1890" s="125" t="s">
        <v>157</v>
      </c>
      <c r="D1890" s="125">
        <v>236</v>
      </c>
      <c r="E1890" s="125">
        <v>232</v>
      </c>
      <c r="F1890" s="125">
        <v>98.3</v>
      </c>
      <c r="G1890" s="125">
        <v>236</v>
      </c>
      <c r="H1890" s="125">
        <v>232</v>
      </c>
      <c r="I1890" s="125">
        <v>98.3</v>
      </c>
      <c r="J1890" s="125">
        <v>201</v>
      </c>
      <c r="K1890" s="125">
        <v>201</v>
      </c>
      <c r="L1890" s="125">
        <v>100</v>
      </c>
      <c r="M1890" s="125">
        <v>251</v>
      </c>
      <c r="N1890" s="125">
        <v>243</v>
      </c>
      <c r="O1890" s="125">
        <v>96.8</v>
      </c>
      <c r="P1890" s="125">
        <v>9</v>
      </c>
      <c r="Q1890" s="125">
        <v>2</v>
      </c>
      <c r="R1890" s="125">
        <v>22.2</v>
      </c>
    </row>
    <row r="1891" spans="1:18" x14ac:dyDescent="0.55000000000000004">
      <c r="A1891" s="125" t="s">
        <v>190</v>
      </c>
      <c r="B1891" s="125">
        <v>2022</v>
      </c>
      <c r="C1891" s="125" t="s">
        <v>158</v>
      </c>
      <c r="D1891" s="125">
        <v>236</v>
      </c>
      <c r="E1891" s="125">
        <v>230</v>
      </c>
      <c r="F1891" s="125">
        <v>97.5</v>
      </c>
      <c r="G1891" s="125">
        <v>236</v>
      </c>
      <c r="H1891" s="125">
        <v>230</v>
      </c>
      <c r="I1891" s="125">
        <v>97.5</v>
      </c>
      <c r="J1891" s="125">
        <v>201</v>
      </c>
      <c r="K1891" s="125">
        <v>201</v>
      </c>
      <c r="L1891" s="125">
        <v>100</v>
      </c>
      <c r="M1891" s="125">
        <v>251</v>
      </c>
      <c r="N1891" s="125">
        <v>243</v>
      </c>
      <c r="O1891" s="125">
        <v>96.8</v>
      </c>
      <c r="P1891" s="125">
        <v>9</v>
      </c>
      <c r="Q1891" s="125">
        <v>1</v>
      </c>
      <c r="R1891" s="125">
        <v>11.1</v>
      </c>
    </row>
    <row r="1892" spans="1:18" x14ac:dyDescent="0.55000000000000004">
      <c r="A1892" s="125" t="s">
        <v>190</v>
      </c>
      <c r="B1892" s="125">
        <v>2022</v>
      </c>
      <c r="C1892" s="125" t="s">
        <v>159</v>
      </c>
      <c r="D1892" s="125">
        <v>237</v>
      </c>
      <c r="E1892" s="125">
        <v>231</v>
      </c>
      <c r="F1892" s="125">
        <v>97.5</v>
      </c>
      <c r="G1892" s="125">
        <v>237</v>
      </c>
      <c r="H1892" s="125">
        <v>231</v>
      </c>
      <c r="I1892" s="125">
        <v>97.5</v>
      </c>
      <c r="J1892" s="125">
        <v>202</v>
      </c>
      <c r="K1892" s="125">
        <v>201</v>
      </c>
      <c r="L1892" s="125">
        <v>99.5</v>
      </c>
      <c r="M1892" s="125">
        <v>252</v>
      </c>
      <c r="N1892" s="125">
        <v>244</v>
      </c>
      <c r="O1892" s="125">
        <v>96.8</v>
      </c>
      <c r="P1892" s="125">
        <v>9</v>
      </c>
      <c r="Q1892" s="125">
        <v>2</v>
      </c>
      <c r="R1892" s="125">
        <v>22.2</v>
      </c>
    </row>
    <row r="1893" spans="1:18" x14ac:dyDescent="0.55000000000000004">
      <c r="A1893" s="125" t="s">
        <v>190</v>
      </c>
      <c r="B1893" s="125">
        <v>2022</v>
      </c>
      <c r="C1893" s="125" t="s">
        <v>160</v>
      </c>
      <c r="D1893" s="125">
        <v>242</v>
      </c>
      <c r="E1893" s="125">
        <v>234</v>
      </c>
      <c r="F1893" s="125">
        <v>96.7</v>
      </c>
      <c r="G1893" s="125">
        <v>242</v>
      </c>
      <c r="H1893" s="125">
        <v>234</v>
      </c>
      <c r="I1893" s="125">
        <v>96.7</v>
      </c>
      <c r="J1893" s="125">
        <v>207</v>
      </c>
      <c r="K1893" s="125">
        <v>204</v>
      </c>
      <c r="L1893" s="125">
        <v>98.6</v>
      </c>
      <c r="M1893" s="125">
        <v>257</v>
      </c>
      <c r="N1893" s="125">
        <v>245</v>
      </c>
      <c r="O1893" s="125">
        <v>95.3</v>
      </c>
      <c r="P1893" s="125">
        <v>9</v>
      </c>
      <c r="Q1893" s="125">
        <v>3</v>
      </c>
      <c r="R1893" s="125">
        <v>33.299999999999997</v>
      </c>
    </row>
    <row r="1894" spans="1:18" x14ac:dyDescent="0.55000000000000004">
      <c r="A1894" s="125" t="s">
        <v>190</v>
      </c>
      <c r="B1894" s="125">
        <v>2022</v>
      </c>
      <c r="C1894" s="125" t="s">
        <v>161</v>
      </c>
      <c r="D1894" s="125">
        <v>244</v>
      </c>
      <c r="E1894" s="125">
        <v>239</v>
      </c>
      <c r="F1894" s="125">
        <v>98</v>
      </c>
      <c r="G1894" s="125">
        <v>244</v>
      </c>
      <c r="H1894" s="125">
        <v>239</v>
      </c>
      <c r="I1894" s="125">
        <v>98</v>
      </c>
      <c r="J1894" s="125">
        <v>209</v>
      </c>
      <c r="K1894" s="125">
        <v>206</v>
      </c>
      <c r="L1894" s="125">
        <v>98.6</v>
      </c>
      <c r="M1894" s="125">
        <v>259</v>
      </c>
      <c r="N1894" s="125">
        <v>250</v>
      </c>
      <c r="O1894" s="125">
        <v>96.5</v>
      </c>
      <c r="P1894" s="125">
        <v>9</v>
      </c>
      <c r="Q1894" s="125">
        <v>0</v>
      </c>
      <c r="R1894" s="125">
        <v>0</v>
      </c>
    </row>
    <row r="1895" spans="1:18" x14ac:dyDescent="0.55000000000000004">
      <c r="A1895" s="125" t="s">
        <v>190</v>
      </c>
      <c r="B1895" s="125">
        <v>2022</v>
      </c>
      <c r="C1895" s="125" t="s">
        <v>162</v>
      </c>
      <c r="D1895" s="125">
        <v>244</v>
      </c>
      <c r="E1895" s="125">
        <v>233</v>
      </c>
      <c r="F1895" s="125">
        <v>95.5</v>
      </c>
      <c r="G1895" s="125">
        <v>244</v>
      </c>
      <c r="H1895" s="125">
        <v>233</v>
      </c>
      <c r="I1895" s="125">
        <v>95.5</v>
      </c>
      <c r="J1895" s="125">
        <v>209</v>
      </c>
      <c r="K1895" s="125">
        <v>206</v>
      </c>
      <c r="L1895" s="125">
        <v>98.6</v>
      </c>
      <c r="M1895" s="125">
        <v>260</v>
      </c>
      <c r="N1895" s="125">
        <v>246</v>
      </c>
      <c r="O1895" s="125">
        <v>94.6</v>
      </c>
      <c r="P1895" s="125">
        <v>9</v>
      </c>
      <c r="Q1895" s="125">
        <v>0</v>
      </c>
      <c r="R1895" s="125">
        <v>0</v>
      </c>
    </row>
    <row r="1896" spans="1:18" x14ac:dyDescent="0.55000000000000004">
      <c r="A1896" s="125" t="s">
        <v>190</v>
      </c>
      <c r="B1896" s="125">
        <v>2022</v>
      </c>
      <c r="C1896" s="125" t="s">
        <v>163</v>
      </c>
      <c r="D1896" s="125">
        <v>244</v>
      </c>
      <c r="E1896" s="125">
        <v>236</v>
      </c>
      <c r="F1896" s="125">
        <v>96.7</v>
      </c>
      <c r="G1896" s="125">
        <v>244</v>
      </c>
      <c r="H1896" s="125">
        <v>236</v>
      </c>
      <c r="I1896" s="125">
        <v>96.7</v>
      </c>
      <c r="J1896" s="125">
        <v>209</v>
      </c>
      <c r="K1896" s="125">
        <v>206</v>
      </c>
      <c r="L1896" s="125">
        <v>98.6</v>
      </c>
      <c r="M1896" s="125">
        <v>260</v>
      </c>
      <c r="N1896" s="125">
        <v>247</v>
      </c>
      <c r="O1896" s="125">
        <v>95</v>
      </c>
      <c r="P1896" s="125">
        <v>9</v>
      </c>
      <c r="Q1896" s="125">
        <v>0</v>
      </c>
      <c r="R1896" s="125">
        <v>0</v>
      </c>
    </row>
    <row r="1897" spans="1:18" x14ac:dyDescent="0.55000000000000004">
      <c r="A1897" s="125" t="s">
        <v>190</v>
      </c>
      <c r="B1897" s="125">
        <v>2022</v>
      </c>
      <c r="C1897" s="125" t="s">
        <v>164</v>
      </c>
      <c r="D1897" s="125">
        <v>244</v>
      </c>
      <c r="E1897" s="125">
        <v>237</v>
      </c>
      <c r="F1897" s="125">
        <v>97.1</v>
      </c>
      <c r="G1897" s="125">
        <v>244</v>
      </c>
      <c r="H1897" s="125">
        <v>237</v>
      </c>
      <c r="I1897" s="125">
        <v>97.1</v>
      </c>
      <c r="J1897" s="125">
        <v>209</v>
      </c>
      <c r="K1897" s="125">
        <v>208</v>
      </c>
      <c r="L1897" s="125">
        <v>99.5</v>
      </c>
      <c r="M1897" s="125">
        <v>260</v>
      </c>
      <c r="N1897" s="125">
        <v>250</v>
      </c>
      <c r="O1897" s="125">
        <v>96.2</v>
      </c>
      <c r="P1897" s="125">
        <v>9</v>
      </c>
      <c r="Q1897" s="125">
        <v>1</v>
      </c>
      <c r="R1897" s="125">
        <v>11.1</v>
      </c>
    </row>
    <row r="1898" spans="1:18" x14ac:dyDescent="0.55000000000000004">
      <c r="A1898" s="125" t="s">
        <v>190</v>
      </c>
      <c r="B1898" s="125">
        <v>2022</v>
      </c>
      <c r="C1898" s="125" t="s">
        <v>165</v>
      </c>
      <c r="D1898" s="125">
        <v>245</v>
      </c>
      <c r="E1898" s="125">
        <v>239</v>
      </c>
      <c r="F1898" s="125">
        <v>97.6</v>
      </c>
      <c r="G1898" s="125">
        <v>245</v>
      </c>
      <c r="H1898" s="125">
        <v>239</v>
      </c>
      <c r="I1898" s="125">
        <v>97.6</v>
      </c>
      <c r="J1898" s="125">
        <v>209</v>
      </c>
      <c r="K1898" s="125">
        <v>209</v>
      </c>
      <c r="L1898" s="125">
        <v>100</v>
      </c>
      <c r="M1898" s="125">
        <v>261</v>
      </c>
      <c r="N1898" s="125">
        <v>251</v>
      </c>
      <c r="O1898" s="125">
        <v>96.2</v>
      </c>
      <c r="P1898" s="125">
        <v>9</v>
      </c>
      <c r="Q1898" s="125">
        <v>1</v>
      </c>
      <c r="R1898" s="125">
        <v>11.1</v>
      </c>
    </row>
    <row r="1899" spans="1:18" x14ac:dyDescent="0.55000000000000004">
      <c r="A1899" s="125" t="s">
        <v>190</v>
      </c>
      <c r="B1899" s="125">
        <v>2022</v>
      </c>
      <c r="C1899" s="125" t="s">
        <v>166</v>
      </c>
      <c r="D1899" s="125">
        <v>245</v>
      </c>
      <c r="E1899" s="125">
        <v>237</v>
      </c>
      <c r="F1899" s="125">
        <v>96.7</v>
      </c>
      <c r="G1899" s="125">
        <v>245</v>
      </c>
      <c r="H1899" s="125">
        <v>237</v>
      </c>
      <c r="I1899" s="125">
        <v>96.7</v>
      </c>
      <c r="J1899" s="125">
        <v>209</v>
      </c>
      <c r="K1899" s="125">
        <v>206</v>
      </c>
      <c r="L1899" s="125">
        <v>98.6</v>
      </c>
      <c r="M1899" s="125">
        <v>261</v>
      </c>
      <c r="N1899" s="125">
        <v>249</v>
      </c>
      <c r="O1899" s="125">
        <v>95.4</v>
      </c>
      <c r="P1899" s="125">
        <v>9</v>
      </c>
      <c r="Q1899" s="125">
        <v>0</v>
      </c>
      <c r="R1899" s="125">
        <v>0</v>
      </c>
    </row>
    <row r="1900" spans="1:18" x14ac:dyDescent="0.55000000000000004">
      <c r="A1900" s="125" t="s">
        <v>191</v>
      </c>
      <c r="B1900" s="125">
        <v>2022</v>
      </c>
      <c r="C1900" s="125" t="s">
        <v>155</v>
      </c>
      <c r="D1900" s="125">
        <v>393</v>
      </c>
      <c r="E1900" s="125">
        <v>378</v>
      </c>
      <c r="F1900" s="125">
        <v>96.2</v>
      </c>
      <c r="G1900" s="125">
        <v>393</v>
      </c>
      <c r="H1900" s="125">
        <v>378</v>
      </c>
      <c r="I1900" s="125">
        <v>96.2</v>
      </c>
      <c r="J1900" s="125">
        <v>307</v>
      </c>
      <c r="K1900" s="125">
        <v>285</v>
      </c>
      <c r="L1900" s="125">
        <v>92.8</v>
      </c>
      <c r="M1900" s="125">
        <v>391</v>
      </c>
      <c r="N1900" s="125">
        <v>372</v>
      </c>
      <c r="O1900" s="125">
        <v>95.1</v>
      </c>
      <c r="P1900" s="125">
        <v>24</v>
      </c>
      <c r="Q1900" s="125">
        <v>2</v>
      </c>
      <c r="R1900" s="125">
        <v>8.3000000000000007</v>
      </c>
    </row>
    <row r="1901" spans="1:18" x14ac:dyDescent="0.55000000000000004">
      <c r="A1901" s="125" t="s">
        <v>191</v>
      </c>
      <c r="B1901" s="125">
        <v>2022</v>
      </c>
      <c r="C1901" s="125" t="s">
        <v>156</v>
      </c>
      <c r="D1901" s="125">
        <v>393</v>
      </c>
      <c r="E1901" s="125">
        <v>371</v>
      </c>
      <c r="F1901" s="125">
        <v>94.4</v>
      </c>
      <c r="G1901" s="125">
        <v>393</v>
      </c>
      <c r="H1901" s="125">
        <v>371</v>
      </c>
      <c r="I1901" s="125">
        <v>94.4</v>
      </c>
      <c r="J1901" s="125">
        <v>307</v>
      </c>
      <c r="K1901" s="125">
        <v>286</v>
      </c>
      <c r="L1901" s="125">
        <v>93.2</v>
      </c>
      <c r="M1901" s="125">
        <v>392</v>
      </c>
      <c r="N1901" s="125">
        <v>372</v>
      </c>
      <c r="O1901" s="125">
        <v>94.9</v>
      </c>
      <c r="P1901" s="125">
        <v>24</v>
      </c>
      <c r="Q1901" s="125">
        <v>1</v>
      </c>
      <c r="R1901" s="125">
        <v>4.2</v>
      </c>
    </row>
    <row r="1902" spans="1:18" x14ac:dyDescent="0.55000000000000004">
      <c r="A1902" s="125" t="s">
        <v>191</v>
      </c>
      <c r="B1902" s="125">
        <v>2022</v>
      </c>
      <c r="C1902" s="125" t="s">
        <v>157</v>
      </c>
      <c r="D1902" s="125">
        <v>393</v>
      </c>
      <c r="E1902" s="125">
        <v>384</v>
      </c>
      <c r="F1902" s="125">
        <v>97.7</v>
      </c>
      <c r="G1902" s="125">
        <v>393</v>
      </c>
      <c r="H1902" s="125">
        <v>384</v>
      </c>
      <c r="I1902" s="125">
        <v>97.7</v>
      </c>
      <c r="J1902" s="125">
        <v>307</v>
      </c>
      <c r="K1902" s="125">
        <v>294</v>
      </c>
      <c r="L1902" s="125">
        <v>95.8</v>
      </c>
      <c r="M1902" s="125">
        <v>392</v>
      </c>
      <c r="N1902" s="125">
        <v>382</v>
      </c>
      <c r="O1902" s="125">
        <v>97.4</v>
      </c>
      <c r="P1902" s="125">
        <v>24</v>
      </c>
      <c r="Q1902" s="125">
        <v>1</v>
      </c>
      <c r="R1902" s="125">
        <v>4.2</v>
      </c>
    </row>
    <row r="1903" spans="1:18" x14ac:dyDescent="0.55000000000000004">
      <c r="A1903" s="125" t="s">
        <v>191</v>
      </c>
      <c r="B1903" s="125">
        <v>2022</v>
      </c>
      <c r="C1903" s="125" t="s">
        <v>158</v>
      </c>
      <c r="D1903" s="125">
        <v>394</v>
      </c>
      <c r="E1903" s="125">
        <v>386</v>
      </c>
      <c r="F1903" s="125">
        <v>98</v>
      </c>
      <c r="G1903" s="125">
        <v>394</v>
      </c>
      <c r="H1903" s="125">
        <v>386</v>
      </c>
      <c r="I1903" s="125">
        <v>98</v>
      </c>
      <c r="J1903" s="125">
        <v>307</v>
      </c>
      <c r="K1903" s="125">
        <v>293</v>
      </c>
      <c r="L1903" s="125">
        <v>95.4</v>
      </c>
      <c r="M1903" s="125">
        <v>393</v>
      </c>
      <c r="N1903" s="125">
        <v>383</v>
      </c>
      <c r="O1903" s="125">
        <v>97.5</v>
      </c>
      <c r="P1903" s="125">
        <v>24</v>
      </c>
      <c r="Q1903" s="125">
        <v>2</v>
      </c>
      <c r="R1903" s="125">
        <v>8.3000000000000007</v>
      </c>
    </row>
    <row r="1904" spans="1:18" x14ac:dyDescent="0.55000000000000004">
      <c r="A1904" s="125" t="s">
        <v>191</v>
      </c>
      <c r="B1904" s="125">
        <v>2022</v>
      </c>
      <c r="C1904" s="125" t="s">
        <v>159</v>
      </c>
      <c r="D1904" s="125">
        <v>396</v>
      </c>
      <c r="E1904" s="125">
        <v>382</v>
      </c>
      <c r="F1904" s="125">
        <v>96.5</v>
      </c>
      <c r="G1904" s="125">
        <v>396</v>
      </c>
      <c r="H1904" s="125">
        <v>382</v>
      </c>
      <c r="I1904" s="125">
        <v>96.5</v>
      </c>
      <c r="J1904" s="125">
        <v>308</v>
      </c>
      <c r="K1904" s="125">
        <v>291</v>
      </c>
      <c r="L1904" s="125">
        <v>94.5</v>
      </c>
      <c r="M1904" s="125">
        <v>395</v>
      </c>
      <c r="N1904" s="125">
        <v>382</v>
      </c>
      <c r="O1904" s="125">
        <v>96.7</v>
      </c>
      <c r="P1904" s="125">
        <v>24</v>
      </c>
      <c r="Q1904" s="125">
        <v>1</v>
      </c>
      <c r="R1904" s="125">
        <v>4.2</v>
      </c>
    </row>
    <row r="1905" spans="1:18" x14ac:dyDescent="0.55000000000000004">
      <c r="A1905" s="125" t="s">
        <v>191</v>
      </c>
      <c r="B1905" s="125">
        <v>2022</v>
      </c>
      <c r="C1905" s="125" t="s">
        <v>160</v>
      </c>
      <c r="D1905" s="125">
        <v>396</v>
      </c>
      <c r="E1905" s="125">
        <v>387</v>
      </c>
      <c r="F1905" s="125">
        <v>97.7</v>
      </c>
      <c r="G1905" s="125">
        <v>396</v>
      </c>
      <c r="H1905" s="125">
        <v>387</v>
      </c>
      <c r="I1905" s="125">
        <v>97.7</v>
      </c>
      <c r="J1905" s="125">
        <v>308</v>
      </c>
      <c r="K1905" s="125">
        <v>297</v>
      </c>
      <c r="L1905" s="125">
        <v>96.4</v>
      </c>
      <c r="M1905" s="125">
        <v>395</v>
      </c>
      <c r="N1905" s="125">
        <v>383</v>
      </c>
      <c r="O1905" s="125">
        <v>97</v>
      </c>
      <c r="P1905" s="125">
        <v>24</v>
      </c>
      <c r="Q1905" s="125">
        <v>1</v>
      </c>
      <c r="R1905" s="125">
        <v>4.2</v>
      </c>
    </row>
    <row r="1906" spans="1:18" x14ac:dyDescent="0.55000000000000004">
      <c r="A1906" s="125" t="s">
        <v>191</v>
      </c>
      <c r="B1906" s="125">
        <v>2022</v>
      </c>
      <c r="C1906" s="125" t="s">
        <v>161</v>
      </c>
      <c r="D1906" s="125">
        <v>400</v>
      </c>
      <c r="E1906" s="125">
        <v>380</v>
      </c>
      <c r="F1906" s="125">
        <v>95</v>
      </c>
      <c r="G1906" s="125">
        <v>400</v>
      </c>
      <c r="H1906" s="125">
        <v>380</v>
      </c>
      <c r="I1906" s="125">
        <v>95</v>
      </c>
      <c r="J1906" s="125">
        <v>310</v>
      </c>
      <c r="K1906" s="125">
        <v>298</v>
      </c>
      <c r="L1906" s="125">
        <v>96.1</v>
      </c>
      <c r="M1906" s="125">
        <v>399</v>
      </c>
      <c r="N1906" s="125">
        <v>382</v>
      </c>
      <c r="O1906" s="125">
        <v>95.7</v>
      </c>
      <c r="P1906" s="125">
        <v>24</v>
      </c>
      <c r="Q1906" s="125">
        <v>1</v>
      </c>
      <c r="R1906" s="125">
        <v>4.2</v>
      </c>
    </row>
    <row r="1907" spans="1:18" x14ac:dyDescent="0.55000000000000004">
      <c r="A1907" s="125" t="s">
        <v>191</v>
      </c>
      <c r="B1907" s="125">
        <v>2022</v>
      </c>
      <c r="C1907" s="125" t="s">
        <v>162</v>
      </c>
      <c r="D1907" s="125">
        <v>400</v>
      </c>
      <c r="E1907" s="125">
        <v>392</v>
      </c>
      <c r="F1907" s="125">
        <v>98</v>
      </c>
      <c r="G1907" s="125">
        <v>400</v>
      </c>
      <c r="H1907" s="125">
        <v>392</v>
      </c>
      <c r="I1907" s="125">
        <v>98</v>
      </c>
      <c r="J1907" s="125">
        <v>310</v>
      </c>
      <c r="K1907" s="125">
        <v>297</v>
      </c>
      <c r="L1907" s="125">
        <v>95.8</v>
      </c>
      <c r="M1907" s="125">
        <v>399</v>
      </c>
      <c r="N1907" s="125">
        <v>387</v>
      </c>
      <c r="O1907" s="125">
        <v>97</v>
      </c>
      <c r="P1907" s="125">
        <v>24</v>
      </c>
      <c r="Q1907" s="125">
        <v>2</v>
      </c>
      <c r="R1907" s="125">
        <v>8.3000000000000007</v>
      </c>
    </row>
    <row r="1908" spans="1:18" x14ac:dyDescent="0.55000000000000004">
      <c r="A1908" s="125" t="s">
        <v>191</v>
      </c>
      <c r="B1908" s="125">
        <v>2022</v>
      </c>
      <c r="C1908" s="125" t="s">
        <v>163</v>
      </c>
      <c r="D1908" s="125">
        <v>400</v>
      </c>
      <c r="E1908" s="125">
        <v>387</v>
      </c>
      <c r="F1908" s="125">
        <v>96.8</v>
      </c>
      <c r="G1908" s="125">
        <v>400</v>
      </c>
      <c r="H1908" s="125">
        <v>387</v>
      </c>
      <c r="I1908" s="125">
        <v>96.8</v>
      </c>
      <c r="J1908" s="125">
        <v>310</v>
      </c>
      <c r="K1908" s="125">
        <v>301</v>
      </c>
      <c r="L1908" s="125">
        <v>97.1</v>
      </c>
      <c r="M1908" s="125">
        <v>399</v>
      </c>
      <c r="N1908" s="125">
        <v>387</v>
      </c>
      <c r="O1908" s="125">
        <v>97</v>
      </c>
      <c r="P1908" s="125">
        <v>24</v>
      </c>
      <c r="Q1908" s="125">
        <v>2</v>
      </c>
      <c r="R1908" s="125">
        <v>8.3000000000000007</v>
      </c>
    </row>
    <row r="1909" spans="1:18" x14ac:dyDescent="0.55000000000000004">
      <c r="A1909" s="125" t="s">
        <v>191</v>
      </c>
      <c r="B1909" s="125">
        <v>2022</v>
      </c>
      <c r="C1909" s="125" t="s">
        <v>164</v>
      </c>
      <c r="D1909" s="125">
        <v>400</v>
      </c>
      <c r="E1909" s="125">
        <v>393</v>
      </c>
      <c r="F1909" s="125">
        <v>98.3</v>
      </c>
      <c r="G1909" s="125">
        <v>400</v>
      </c>
      <c r="H1909" s="125">
        <v>393</v>
      </c>
      <c r="I1909" s="125">
        <v>98.3</v>
      </c>
      <c r="J1909" s="125">
        <v>310</v>
      </c>
      <c r="K1909" s="125">
        <v>303</v>
      </c>
      <c r="L1909" s="125">
        <v>97.7</v>
      </c>
      <c r="M1909" s="125">
        <v>399</v>
      </c>
      <c r="N1909" s="125">
        <v>394</v>
      </c>
      <c r="O1909" s="125">
        <v>98.7</v>
      </c>
      <c r="P1909" s="125">
        <v>24</v>
      </c>
      <c r="Q1909" s="125">
        <v>2</v>
      </c>
      <c r="R1909" s="125">
        <v>8.3000000000000007</v>
      </c>
    </row>
    <row r="1910" spans="1:18" x14ac:dyDescent="0.55000000000000004">
      <c r="A1910" s="125" t="s">
        <v>191</v>
      </c>
      <c r="B1910" s="125">
        <v>2022</v>
      </c>
      <c r="C1910" s="125" t="s">
        <v>165</v>
      </c>
      <c r="D1910" s="125">
        <v>400</v>
      </c>
      <c r="E1910" s="125">
        <v>394</v>
      </c>
      <c r="F1910" s="125">
        <v>98.5</v>
      </c>
      <c r="G1910" s="125">
        <v>400</v>
      </c>
      <c r="H1910" s="125">
        <v>394</v>
      </c>
      <c r="I1910" s="125">
        <v>98.5</v>
      </c>
      <c r="J1910" s="125">
        <v>310</v>
      </c>
      <c r="K1910" s="125">
        <v>303</v>
      </c>
      <c r="L1910" s="125">
        <v>97.7</v>
      </c>
      <c r="M1910" s="125">
        <v>399</v>
      </c>
      <c r="N1910" s="125">
        <v>400</v>
      </c>
      <c r="O1910" s="125">
        <v>100</v>
      </c>
      <c r="P1910" s="125">
        <v>24</v>
      </c>
      <c r="Q1910" s="125">
        <v>2</v>
      </c>
      <c r="R1910" s="125">
        <v>8.3000000000000007</v>
      </c>
    </row>
    <row r="1911" spans="1:18" x14ac:dyDescent="0.55000000000000004">
      <c r="A1911" s="125" t="s">
        <v>191</v>
      </c>
      <c r="B1911" s="125">
        <v>2022</v>
      </c>
      <c r="C1911" s="125" t="s">
        <v>166</v>
      </c>
      <c r="D1911" s="125">
        <v>402</v>
      </c>
      <c r="E1911" s="125">
        <v>391</v>
      </c>
      <c r="F1911" s="125">
        <v>97.3</v>
      </c>
      <c r="G1911" s="125">
        <v>402</v>
      </c>
      <c r="H1911" s="125">
        <v>391</v>
      </c>
      <c r="I1911" s="125">
        <v>97.3</v>
      </c>
      <c r="J1911" s="125">
        <v>310</v>
      </c>
      <c r="K1911" s="125">
        <v>301</v>
      </c>
      <c r="L1911" s="125">
        <v>97.1</v>
      </c>
      <c r="M1911" s="125">
        <v>401</v>
      </c>
      <c r="N1911" s="125">
        <v>396</v>
      </c>
      <c r="O1911" s="125">
        <v>98.8</v>
      </c>
      <c r="P1911" s="125">
        <v>24</v>
      </c>
      <c r="Q1911" s="125">
        <v>3</v>
      </c>
      <c r="R1911" s="125">
        <v>12.5</v>
      </c>
    </row>
    <row r="1912" spans="1:18" x14ac:dyDescent="0.55000000000000004">
      <c r="A1912" s="125" t="s">
        <v>192</v>
      </c>
      <c r="B1912" s="125">
        <v>2022</v>
      </c>
      <c r="C1912" s="125" t="s">
        <v>155</v>
      </c>
      <c r="D1912" s="125">
        <v>174</v>
      </c>
      <c r="E1912" s="125">
        <v>154</v>
      </c>
      <c r="F1912" s="125">
        <v>88.5</v>
      </c>
      <c r="G1912" s="125">
        <v>174</v>
      </c>
      <c r="H1912" s="125">
        <v>154</v>
      </c>
      <c r="I1912" s="125">
        <v>88.5</v>
      </c>
      <c r="J1912" s="125">
        <v>147</v>
      </c>
      <c r="K1912" s="125">
        <v>135</v>
      </c>
      <c r="L1912" s="125">
        <v>91.8</v>
      </c>
      <c r="M1912" s="125">
        <v>172</v>
      </c>
      <c r="N1912" s="125">
        <v>155</v>
      </c>
      <c r="O1912" s="125">
        <v>90.1</v>
      </c>
      <c r="P1912" s="125">
        <v>6</v>
      </c>
      <c r="Q1912" s="125">
        <v>2</v>
      </c>
      <c r="R1912" s="125">
        <v>33.299999999999997</v>
      </c>
    </row>
    <row r="1913" spans="1:18" x14ac:dyDescent="0.55000000000000004">
      <c r="A1913" s="125" t="s">
        <v>192</v>
      </c>
      <c r="B1913" s="125">
        <v>2022</v>
      </c>
      <c r="C1913" s="125" t="s">
        <v>156</v>
      </c>
      <c r="D1913" s="125">
        <v>174</v>
      </c>
      <c r="E1913" s="125">
        <v>171</v>
      </c>
      <c r="F1913" s="125">
        <v>98.3</v>
      </c>
      <c r="G1913" s="125">
        <v>174</v>
      </c>
      <c r="H1913" s="125">
        <v>171</v>
      </c>
      <c r="I1913" s="125">
        <v>98.3</v>
      </c>
      <c r="J1913" s="125">
        <v>147</v>
      </c>
      <c r="K1913" s="125">
        <v>143</v>
      </c>
      <c r="L1913" s="125">
        <v>97.3</v>
      </c>
      <c r="M1913" s="125">
        <v>172</v>
      </c>
      <c r="N1913" s="125">
        <v>177</v>
      </c>
      <c r="O1913" s="125">
        <v>100</v>
      </c>
      <c r="P1913" s="125">
        <v>6</v>
      </c>
      <c r="Q1913" s="125">
        <v>1</v>
      </c>
      <c r="R1913" s="125">
        <v>16.7</v>
      </c>
    </row>
    <row r="1914" spans="1:18" x14ac:dyDescent="0.55000000000000004">
      <c r="A1914" s="125" t="s">
        <v>192</v>
      </c>
      <c r="B1914" s="125">
        <v>2022</v>
      </c>
      <c r="C1914" s="125" t="s">
        <v>157</v>
      </c>
      <c r="D1914" s="125">
        <v>174</v>
      </c>
      <c r="E1914" s="125">
        <v>171</v>
      </c>
      <c r="F1914" s="125">
        <v>98.3</v>
      </c>
      <c r="G1914" s="125">
        <v>174</v>
      </c>
      <c r="H1914" s="125">
        <v>171</v>
      </c>
      <c r="I1914" s="125">
        <v>98.3</v>
      </c>
      <c r="J1914" s="125">
        <v>147</v>
      </c>
      <c r="K1914" s="125">
        <v>142</v>
      </c>
      <c r="L1914" s="125">
        <v>96.6</v>
      </c>
      <c r="M1914" s="125">
        <v>172</v>
      </c>
      <c r="N1914" s="125">
        <v>164</v>
      </c>
      <c r="O1914" s="125">
        <v>95.3</v>
      </c>
      <c r="P1914" s="125">
        <v>6</v>
      </c>
      <c r="Q1914" s="125">
        <v>1</v>
      </c>
      <c r="R1914" s="125">
        <v>16.7</v>
      </c>
    </row>
    <row r="1915" spans="1:18" x14ac:dyDescent="0.55000000000000004">
      <c r="A1915" s="125" t="s">
        <v>192</v>
      </c>
      <c r="B1915" s="125">
        <v>2022</v>
      </c>
      <c r="C1915" s="125" t="s">
        <v>158</v>
      </c>
      <c r="D1915" s="125">
        <v>175</v>
      </c>
      <c r="E1915" s="125">
        <v>172</v>
      </c>
      <c r="F1915" s="125">
        <v>98.3</v>
      </c>
      <c r="G1915" s="125">
        <v>175</v>
      </c>
      <c r="H1915" s="125">
        <v>172</v>
      </c>
      <c r="I1915" s="125">
        <v>98.3</v>
      </c>
      <c r="J1915" s="125">
        <v>148</v>
      </c>
      <c r="K1915" s="125">
        <v>143</v>
      </c>
      <c r="L1915" s="125">
        <v>96.6</v>
      </c>
      <c r="M1915" s="125">
        <v>173</v>
      </c>
      <c r="N1915" s="125">
        <v>169</v>
      </c>
      <c r="O1915" s="125">
        <v>97.7</v>
      </c>
      <c r="P1915" s="125">
        <v>6</v>
      </c>
      <c r="Q1915" s="125">
        <v>2</v>
      </c>
      <c r="R1915" s="125">
        <v>33.299999999999997</v>
      </c>
    </row>
    <row r="1916" spans="1:18" x14ac:dyDescent="0.55000000000000004">
      <c r="A1916" s="125" t="s">
        <v>192</v>
      </c>
      <c r="B1916" s="125">
        <v>2022</v>
      </c>
      <c r="C1916" s="125" t="s">
        <v>159</v>
      </c>
      <c r="D1916" s="125">
        <v>176</v>
      </c>
      <c r="E1916" s="125">
        <v>171</v>
      </c>
      <c r="F1916" s="125">
        <v>97.2</v>
      </c>
      <c r="G1916" s="125">
        <v>176</v>
      </c>
      <c r="H1916" s="125">
        <v>171</v>
      </c>
      <c r="I1916" s="125">
        <v>97.2</v>
      </c>
      <c r="J1916" s="125">
        <v>148</v>
      </c>
      <c r="K1916" s="125">
        <v>144</v>
      </c>
      <c r="L1916" s="125">
        <v>97.3</v>
      </c>
      <c r="M1916" s="125">
        <v>174</v>
      </c>
      <c r="N1916" s="125">
        <v>174</v>
      </c>
      <c r="O1916" s="125">
        <v>100</v>
      </c>
      <c r="P1916" s="125">
        <v>6</v>
      </c>
      <c r="Q1916" s="125">
        <v>2</v>
      </c>
      <c r="R1916" s="125">
        <v>33.299999999999997</v>
      </c>
    </row>
    <row r="1917" spans="1:18" x14ac:dyDescent="0.55000000000000004">
      <c r="A1917" s="125" t="s">
        <v>192</v>
      </c>
      <c r="B1917" s="125">
        <v>2022</v>
      </c>
      <c r="C1917" s="125" t="s">
        <v>160</v>
      </c>
      <c r="D1917" s="125">
        <v>182</v>
      </c>
      <c r="E1917" s="125">
        <v>175</v>
      </c>
      <c r="F1917" s="125">
        <v>96.2</v>
      </c>
      <c r="G1917" s="125">
        <v>182</v>
      </c>
      <c r="H1917" s="125">
        <v>175</v>
      </c>
      <c r="I1917" s="125">
        <v>96.2</v>
      </c>
      <c r="J1917" s="125">
        <v>152</v>
      </c>
      <c r="K1917" s="125">
        <v>144</v>
      </c>
      <c r="L1917" s="125">
        <v>94.7</v>
      </c>
      <c r="M1917" s="125">
        <v>180</v>
      </c>
      <c r="N1917" s="125">
        <v>170</v>
      </c>
      <c r="O1917" s="125">
        <v>94.4</v>
      </c>
      <c r="P1917" s="125">
        <v>6</v>
      </c>
      <c r="Q1917" s="125">
        <v>2</v>
      </c>
      <c r="R1917" s="125">
        <v>33.299999999999997</v>
      </c>
    </row>
    <row r="1918" spans="1:18" x14ac:dyDescent="0.55000000000000004">
      <c r="A1918" s="125" t="s">
        <v>192</v>
      </c>
      <c r="B1918" s="125">
        <v>2022</v>
      </c>
      <c r="C1918" s="125" t="s">
        <v>161</v>
      </c>
      <c r="D1918" s="125">
        <v>183</v>
      </c>
      <c r="E1918" s="125">
        <v>177</v>
      </c>
      <c r="F1918" s="125">
        <v>96.7</v>
      </c>
      <c r="G1918" s="125">
        <v>183</v>
      </c>
      <c r="H1918" s="125">
        <v>177</v>
      </c>
      <c r="I1918" s="125">
        <v>96.7</v>
      </c>
      <c r="J1918" s="125">
        <v>153</v>
      </c>
      <c r="K1918" s="125">
        <v>147</v>
      </c>
      <c r="L1918" s="125">
        <v>96.1</v>
      </c>
      <c r="M1918" s="125">
        <v>181</v>
      </c>
      <c r="N1918" s="125">
        <v>178</v>
      </c>
      <c r="O1918" s="125">
        <v>98.3</v>
      </c>
      <c r="P1918" s="125">
        <v>6</v>
      </c>
      <c r="Q1918" s="125">
        <v>2</v>
      </c>
      <c r="R1918" s="125">
        <v>33.299999999999997</v>
      </c>
    </row>
    <row r="1919" spans="1:18" x14ac:dyDescent="0.55000000000000004">
      <c r="A1919" s="125" t="s">
        <v>192</v>
      </c>
      <c r="B1919" s="125">
        <v>2022</v>
      </c>
      <c r="C1919" s="125" t="s">
        <v>162</v>
      </c>
      <c r="D1919" s="125">
        <v>185</v>
      </c>
      <c r="E1919" s="125">
        <v>182</v>
      </c>
      <c r="F1919" s="125">
        <v>98.4</v>
      </c>
      <c r="G1919" s="125">
        <v>185</v>
      </c>
      <c r="H1919" s="125">
        <v>182</v>
      </c>
      <c r="I1919" s="125">
        <v>98.4</v>
      </c>
      <c r="J1919" s="125">
        <v>155</v>
      </c>
      <c r="K1919" s="125">
        <v>148</v>
      </c>
      <c r="L1919" s="125">
        <v>95.5</v>
      </c>
      <c r="M1919" s="125">
        <v>183</v>
      </c>
      <c r="N1919" s="125">
        <v>182</v>
      </c>
      <c r="O1919" s="125">
        <v>99.5</v>
      </c>
      <c r="P1919" s="125">
        <v>6</v>
      </c>
      <c r="Q1919" s="125">
        <v>2</v>
      </c>
      <c r="R1919" s="125">
        <v>33.299999999999997</v>
      </c>
    </row>
    <row r="1920" spans="1:18" x14ac:dyDescent="0.55000000000000004">
      <c r="A1920" s="125" t="s">
        <v>192</v>
      </c>
      <c r="B1920" s="125">
        <v>2022</v>
      </c>
      <c r="C1920" s="125" t="s">
        <v>163</v>
      </c>
      <c r="D1920" s="125">
        <v>187</v>
      </c>
      <c r="E1920" s="125">
        <v>185</v>
      </c>
      <c r="F1920" s="125">
        <v>98.9</v>
      </c>
      <c r="G1920" s="125">
        <v>187</v>
      </c>
      <c r="H1920" s="125">
        <v>185</v>
      </c>
      <c r="I1920" s="125">
        <v>98.9</v>
      </c>
      <c r="J1920" s="125">
        <v>157</v>
      </c>
      <c r="K1920" s="125">
        <v>152</v>
      </c>
      <c r="L1920" s="125">
        <v>96.8</v>
      </c>
      <c r="M1920" s="125">
        <v>185</v>
      </c>
      <c r="N1920" s="125">
        <v>185</v>
      </c>
      <c r="O1920" s="125">
        <v>100</v>
      </c>
      <c r="P1920" s="125">
        <v>6</v>
      </c>
      <c r="Q1920" s="125">
        <v>3</v>
      </c>
      <c r="R1920" s="125">
        <v>50</v>
      </c>
    </row>
    <row r="1921" spans="1:18" x14ac:dyDescent="0.55000000000000004">
      <c r="A1921" s="125" t="s">
        <v>192</v>
      </c>
      <c r="B1921" s="125">
        <v>2022</v>
      </c>
      <c r="C1921" s="125" t="s">
        <v>164</v>
      </c>
      <c r="D1921" s="125">
        <v>187</v>
      </c>
      <c r="E1921" s="125">
        <v>187</v>
      </c>
      <c r="F1921" s="125">
        <v>100</v>
      </c>
      <c r="G1921" s="125">
        <v>187</v>
      </c>
      <c r="H1921" s="125">
        <v>187</v>
      </c>
      <c r="I1921" s="125">
        <v>100</v>
      </c>
      <c r="J1921" s="125">
        <v>157</v>
      </c>
      <c r="K1921" s="125">
        <v>157</v>
      </c>
      <c r="L1921" s="125">
        <v>100</v>
      </c>
      <c r="M1921" s="125">
        <v>186</v>
      </c>
      <c r="N1921" s="125">
        <v>185</v>
      </c>
      <c r="O1921" s="125">
        <v>99.5</v>
      </c>
      <c r="P1921" s="125">
        <v>6</v>
      </c>
      <c r="Q1921" s="125">
        <v>3</v>
      </c>
      <c r="R1921" s="125">
        <v>50</v>
      </c>
    </row>
    <row r="1922" spans="1:18" x14ac:dyDescent="0.55000000000000004">
      <c r="A1922" s="125" t="s">
        <v>192</v>
      </c>
      <c r="B1922" s="125">
        <v>2022</v>
      </c>
      <c r="C1922" s="125" t="s">
        <v>165</v>
      </c>
      <c r="D1922" s="125">
        <v>187</v>
      </c>
      <c r="E1922" s="125">
        <v>188</v>
      </c>
      <c r="F1922" s="125">
        <v>100</v>
      </c>
      <c r="G1922" s="125">
        <v>187</v>
      </c>
      <c r="H1922" s="125">
        <v>188</v>
      </c>
      <c r="I1922" s="125">
        <v>100</v>
      </c>
      <c r="J1922" s="125">
        <v>157</v>
      </c>
      <c r="K1922" s="125">
        <v>156</v>
      </c>
      <c r="L1922" s="125">
        <v>99.4</v>
      </c>
      <c r="M1922" s="125">
        <v>186</v>
      </c>
      <c r="N1922" s="125">
        <v>186</v>
      </c>
      <c r="O1922" s="125">
        <v>100</v>
      </c>
      <c r="P1922" s="125">
        <v>6</v>
      </c>
      <c r="Q1922" s="125">
        <v>0</v>
      </c>
      <c r="R1922" s="125">
        <v>0</v>
      </c>
    </row>
    <row r="1923" spans="1:18" x14ac:dyDescent="0.55000000000000004">
      <c r="A1923" s="125" t="s">
        <v>192</v>
      </c>
      <c r="B1923" s="125">
        <v>2022</v>
      </c>
      <c r="C1923" s="125" t="s">
        <v>166</v>
      </c>
      <c r="D1923" s="125">
        <v>187</v>
      </c>
      <c r="E1923" s="125">
        <v>188</v>
      </c>
      <c r="F1923" s="125">
        <v>100</v>
      </c>
      <c r="G1923" s="125">
        <v>187</v>
      </c>
      <c r="H1923" s="125">
        <v>188</v>
      </c>
      <c r="I1923" s="125">
        <v>100</v>
      </c>
      <c r="J1923" s="125">
        <v>157</v>
      </c>
      <c r="K1923" s="125">
        <v>154</v>
      </c>
      <c r="L1923" s="125">
        <v>98.1</v>
      </c>
      <c r="M1923" s="125">
        <v>186</v>
      </c>
      <c r="N1923" s="125">
        <v>187</v>
      </c>
      <c r="O1923" s="125">
        <v>100</v>
      </c>
      <c r="P1923" s="125">
        <v>6</v>
      </c>
      <c r="Q1923" s="125">
        <v>1</v>
      </c>
      <c r="R1923" s="125">
        <v>16.7</v>
      </c>
    </row>
    <row r="1924" spans="1:18" x14ac:dyDescent="0.55000000000000004">
      <c r="A1924" s="125" t="s">
        <v>193</v>
      </c>
      <c r="B1924" s="125">
        <v>2022</v>
      </c>
      <c r="C1924" s="125" t="s">
        <v>155</v>
      </c>
      <c r="D1924" s="125">
        <v>130</v>
      </c>
      <c r="E1924" s="125">
        <v>121</v>
      </c>
      <c r="F1924" s="125">
        <v>93.1</v>
      </c>
      <c r="G1924" s="125">
        <v>130</v>
      </c>
      <c r="H1924" s="125">
        <v>121</v>
      </c>
      <c r="I1924" s="125">
        <v>93.1</v>
      </c>
      <c r="J1924" s="125">
        <v>109</v>
      </c>
      <c r="K1924" s="125">
        <v>104</v>
      </c>
      <c r="L1924" s="125">
        <v>95.4</v>
      </c>
      <c r="M1924" s="125">
        <v>130</v>
      </c>
      <c r="N1924" s="125">
        <v>119</v>
      </c>
      <c r="O1924" s="125">
        <v>91.5</v>
      </c>
      <c r="P1924" s="125">
        <v>3</v>
      </c>
      <c r="Q1924" s="125">
        <v>0</v>
      </c>
      <c r="R1924" s="125">
        <v>0</v>
      </c>
    </row>
    <row r="1925" spans="1:18" x14ac:dyDescent="0.55000000000000004">
      <c r="A1925" s="125" t="s">
        <v>193</v>
      </c>
      <c r="B1925" s="125">
        <v>2022</v>
      </c>
      <c r="C1925" s="125" t="s">
        <v>156</v>
      </c>
      <c r="D1925" s="125">
        <v>131</v>
      </c>
      <c r="E1925" s="125">
        <v>121</v>
      </c>
      <c r="F1925" s="125">
        <v>92.4</v>
      </c>
      <c r="G1925" s="125">
        <v>131</v>
      </c>
      <c r="H1925" s="125">
        <v>121</v>
      </c>
      <c r="I1925" s="125">
        <v>92.4</v>
      </c>
      <c r="J1925" s="125">
        <v>109</v>
      </c>
      <c r="K1925" s="125">
        <v>102</v>
      </c>
      <c r="L1925" s="125">
        <v>93.6</v>
      </c>
      <c r="M1925" s="125">
        <v>131</v>
      </c>
      <c r="N1925" s="125">
        <v>119</v>
      </c>
      <c r="O1925" s="125">
        <v>90.8</v>
      </c>
      <c r="P1925" s="125">
        <v>3</v>
      </c>
      <c r="Q1925" s="125">
        <v>0</v>
      </c>
      <c r="R1925" s="125">
        <v>0</v>
      </c>
    </row>
    <row r="1926" spans="1:18" x14ac:dyDescent="0.55000000000000004">
      <c r="A1926" s="125" t="s">
        <v>193</v>
      </c>
      <c r="B1926" s="125">
        <v>2022</v>
      </c>
      <c r="C1926" s="125" t="s">
        <v>157</v>
      </c>
      <c r="D1926" s="125">
        <v>131</v>
      </c>
      <c r="E1926" s="125">
        <v>124</v>
      </c>
      <c r="F1926" s="125">
        <v>94.7</v>
      </c>
      <c r="G1926" s="125">
        <v>131</v>
      </c>
      <c r="H1926" s="125">
        <v>124</v>
      </c>
      <c r="I1926" s="125">
        <v>94.7</v>
      </c>
      <c r="J1926" s="125">
        <v>109</v>
      </c>
      <c r="K1926" s="125">
        <v>104</v>
      </c>
      <c r="L1926" s="125">
        <v>95.4</v>
      </c>
      <c r="M1926" s="125">
        <v>131</v>
      </c>
      <c r="N1926" s="125">
        <v>122</v>
      </c>
      <c r="O1926" s="125">
        <v>93.1</v>
      </c>
      <c r="P1926" s="125">
        <v>3</v>
      </c>
      <c r="Q1926" s="125">
        <v>0</v>
      </c>
      <c r="R1926" s="125">
        <v>0</v>
      </c>
    </row>
    <row r="1927" spans="1:18" x14ac:dyDescent="0.55000000000000004">
      <c r="A1927" s="125" t="s">
        <v>193</v>
      </c>
      <c r="B1927" s="125">
        <v>2022</v>
      </c>
      <c r="C1927" s="125" t="s">
        <v>158</v>
      </c>
      <c r="D1927" s="125">
        <v>131</v>
      </c>
      <c r="E1927" s="125">
        <v>129</v>
      </c>
      <c r="F1927" s="125">
        <v>98.5</v>
      </c>
      <c r="G1927" s="125">
        <v>131</v>
      </c>
      <c r="H1927" s="125">
        <v>129</v>
      </c>
      <c r="I1927" s="125">
        <v>98.5</v>
      </c>
      <c r="J1927" s="125">
        <v>109</v>
      </c>
      <c r="K1927" s="125">
        <v>103</v>
      </c>
      <c r="L1927" s="125">
        <v>94.5</v>
      </c>
      <c r="M1927" s="125">
        <v>131</v>
      </c>
      <c r="N1927" s="125">
        <v>73</v>
      </c>
      <c r="O1927" s="125">
        <v>55.7</v>
      </c>
      <c r="P1927" s="125">
        <v>3</v>
      </c>
      <c r="Q1927" s="125">
        <v>0</v>
      </c>
      <c r="R1927" s="125">
        <v>0</v>
      </c>
    </row>
    <row r="1928" spans="1:18" x14ac:dyDescent="0.55000000000000004">
      <c r="A1928" s="125" t="s">
        <v>193</v>
      </c>
      <c r="B1928" s="125">
        <v>2022</v>
      </c>
      <c r="C1928" s="125" t="s">
        <v>159</v>
      </c>
      <c r="D1928" s="125">
        <v>132</v>
      </c>
      <c r="E1928" s="125">
        <v>131</v>
      </c>
      <c r="F1928" s="125">
        <v>99.2</v>
      </c>
      <c r="G1928" s="125">
        <v>132</v>
      </c>
      <c r="H1928" s="125">
        <v>131</v>
      </c>
      <c r="I1928" s="125">
        <v>99.2</v>
      </c>
      <c r="J1928" s="125">
        <v>110</v>
      </c>
      <c r="K1928" s="125">
        <v>107</v>
      </c>
      <c r="L1928" s="125">
        <v>97.3</v>
      </c>
      <c r="M1928" s="125">
        <v>132</v>
      </c>
      <c r="N1928" s="125">
        <v>121</v>
      </c>
      <c r="O1928" s="125">
        <v>91.7</v>
      </c>
      <c r="P1928" s="125">
        <v>3</v>
      </c>
      <c r="Q1928" s="125">
        <v>0</v>
      </c>
      <c r="R1928" s="125">
        <v>0</v>
      </c>
    </row>
    <row r="1929" spans="1:18" x14ac:dyDescent="0.55000000000000004">
      <c r="A1929" s="125" t="s">
        <v>193</v>
      </c>
      <c r="B1929" s="125">
        <v>2022</v>
      </c>
      <c r="C1929" s="125" t="s">
        <v>160</v>
      </c>
      <c r="D1929" s="125">
        <v>132</v>
      </c>
      <c r="E1929" s="125">
        <v>127</v>
      </c>
      <c r="F1929" s="125">
        <v>96.2</v>
      </c>
      <c r="G1929" s="125">
        <v>132</v>
      </c>
      <c r="H1929" s="125">
        <v>127</v>
      </c>
      <c r="I1929" s="125">
        <v>96.2</v>
      </c>
      <c r="J1929" s="125">
        <v>110</v>
      </c>
      <c r="K1929" s="125">
        <v>107</v>
      </c>
      <c r="L1929" s="125">
        <v>97.3</v>
      </c>
      <c r="M1929" s="125">
        <v>132</v>
      </c>
      <c r="N1929" s="125">
        <v>116</v>
      </c>
      <c r="O1929" s="125">
        <v>87.9</v>
      </c>
      <c r="P1929" s="125">
        <v>3</v>
      </c>
      <c r="Q1929" s="125">
        <v>0</v>
      </c>
      <c r="R1929" s="125">
        <v>0</v>
      </c>
    </row>
    <row r="1930" spans="1:18" x14ac:dyDescent="0.55000000000000004">
      <c r="A1930" s="125" t="s">
        <v>193</v>
      </c>
      <c r="B1930" s="125">
        <v>2022</v>
      </c>
      <c r="C1930" s="125" t="s">
        <v>161</v>
      </c>
      <c r="D1930" s="125">
        <v>132</v>
      </c>
      <c r="E1930" s="125">
        <v>126</v>
      </c>
      <c r="F1930" s="125">
        <v>95.5</v>
      </c>
      <c r="G1930" s="125">
        <v>132</v>
      </c>
      <c r="H1930" s="125">
        <v>126</v>
      </c>
      <c r="I1930" s="125">
        <v>95.5</v>
      </c>
      <c r="J1930" s="125">
        <v>110</v>
      </c>
      <c r="K1930" s="125">
        <v>103</v>
      </c>
      <c r="L1930" s="125">
        <v>93.6</v>
      </c>
      <c r="M1930" s="125">
        <v>132</v>
      </c>
      <c r="N1930" s="125">
        <v>123</v>
      </c>
      <c r="O1930" s="125">
        <v>93.2</v>
      </c>
      <c r="P1930" s="125">
        <v>3</v>
      </c>
      <c r="Q1930" s="125">
        <v>0</v>
      </c>
      <c r="R1930" s="125">
        <v>0</v>
      </c>
    </row>
    <row r="1931" spans="1:18" x14ac:dyDescent="0.55000000000000004">
      <c r="A1931" s="125" t="s">
        <v>193</v>
      </c>
      <c r="B1931" s="125">
        <v>2022</v>
      </c>
      <c r="C1931" s="125" t="s">
        <v>162</v>
      </c>
      <c r="D1931" s="125">
        <v>132</v>
      </c>
      <c r="E1931" s="125">
        <v>125</v>
      </c>
      <c r="F1931" s="125">
        <v>94.7</v>
      </c>
      <c r="G1931" s="125">
        <v>132</v>
      </c>
      <c r="H1931" s="125">
        <v>125</v>
      </c>
      <c r="I1931" s="125">
        <v>94.7</v>
      </c>
      <c r="J1931" s="125">
        <v>110</v>
      </c>
      <c r="K1931" s="125">
        <v>108</v>
      </c>
      <c r="L1931" s="125">
        <v>98.2</v>
      </c>
      <c r="M1931" s="125">
        <v>132</v>
      </c>
      <c r="N1931" s="125">
        <v>123</v>
      </c>
      <c r="O1931" s="125">
        <v>93.2</v>
      </c>
      <c r="P1931" s="125">
        <v>3</v>
      </c>
      <c r="Q1931" s="125">
        <v>0</v>
      </c>
      <c r="R1931" s="125">
        <v>0</v>
      </c>
    </row>
    <row r="1932" spans="1:18" x14ac:dyDescent="0.55000000000000004">
      <c r="A1932" s="125" t="s">
        <v>193</v>
      </c>
      <c r="B1932" s="125">
        <v>2022</v>
      </c>
      <c r="C1932" s="125" t="s">
        <v>163</v>
      </c>
      <c r="D1932" s="125">
        <v>132</v>
      </c>
      <c r="E1932" s="125">
        <v>126</v>
      </c>
      <c r="F1932" s="125">
        <v>95.5</v>
      </c>
      <c r="G1932" s="125">
        <v>132</v>
      </c>
      <c r="H1932" s="125">
        <v>126</v>
      </c>
      <c r="I1932" s="125">
        <v>95.5</v>
      </c>
      <c r="J1932" s="125">
        <v>110</v>
      </c>
      <c r="K1932" s="125">
        <v>104</v>
      </c>
      <c r="L1932" s="125">
        <v>94.5</v>
      </c>
      <c r="M1932" s="125">
        <v>132</v>
      </c>
      <c r="N1932" s="125">
        <v>123</v>
      </c>
      <c r="O1932" s="125">
        <v>93.2</v>
      </c>
      <c r="P1932" s="125">
        <v>3</v>
      </c>
      <c r="Q1932" s="125">
        <v>0</v>
      </c>
      <c r="R1932" s="125">
        <v>0</v>
      </c>
    </row>
    <row r="1933" spans="1:18" x14ac:dyDescent="0.55000000000000004">
      <c r="A1933" s="125" t="s">
        <v>193</v>
      </c>
      <c r="B1933" s="125">
        <v>2022</v>
      </c>
      <c r="C1933" s="125" t="s">
        <v>164</v>
      </c>
      <c r="D1933" s="125">
        <v>132</v>
      </c>
      <c r="E1933" s="125">
        <v>124</v>
      </c>
      <c r="F1933" s="125">
        <v>93.9</v>
      </c>
      <c r="G1933" s="125">
        <v>132</v>
      </c>
      <c r="H1933" s="125">
        <v>124</v>
      </c>
      <c r="I1933" s="125">
        <v>93.9</v>
      </c>
      <c r="J1933" s="125">
        <v>110</v>
      </c>
      <c r="K1933" s="125">
        <v>106</v>
      </c>
      <c r="L1933" s="125">
        <v>96.4</v>
      </c>
      <c r="M1933" s="125">
        <v>132</v>
      </c>
      <c r="N1933" s="125">
        <v>123</v>
      </c>
      <c r="O1933" s="125">
        <v>93.2</v>
      </c>
      <c r="P1933" s="125">
        <v>3</v>
      </c>
      <c r="Q1933" s="125">
        <v>0</v>
      </c>
      <c r="R1933" s="125">
        <v>0</v>
      </c>
    </row>
    <row r="1934" spans="1:18" x14ac:dyDescent="0.55000000000000004">
      <c r="A1934" s="125" t="s">
        <v>193</v>
      </c>
      <c r="B1934" s="125">
        <v>2022</v>
      </c>
      <c r="C1934" s="125" t="s">
        <v>165</v>
      </c>
      <c r="D1934" s="125">
        <v>132</v>
      </c>
      <c r="E1934" s="125">
        <v>124</v>
      </c>
      <c r="F1934" s="125">
        <v>93.9</v>
      </c>
      <c r="G1934" s="125">
        <v>132</v>
      </c>
      <c r="H1934" s="125">
        <v>124</v>
      </c>
      <c r="I1934" s="125">
        <v>93.9</v>
      </c>
      <c r="J1934" s="125">
        <v>110</v>
      </c>
      <c r="K1934" s="125">
        <v>102</v>
      </c>
      <c r="L1934" s="125">
        <v>92.7</v>
      </c>
      <c r="M1934" s="125">
        <v>132</v>
      </c>
      <c r="N1934" s="125">
        <v>81</v>
      </c>
      <c r="O1934" s="125">
        <v>61.4</v>
      </c>
      <c r="P1934" s="125">
        <v>3</v>
      </c>
      <c r="Q1934" s="125">
        <v>0</v>
      </c>
      <c r="R1934" s="125">
        <v>0</v>
      </c>
    </row>
    <row r="1935" spans="1:18" x14ac:dyDescent="0.55000000000000004">
      <c r="A1935" s="125" t="s">
        <v>193</v>
      </c>
      <c r="B1935" s="125">
        <v>2022</v>
      </c>
      <c r="C1935" s="125" t="s">
        <v>166</v>
      </c>
      <c r="D1935" s="125">
        <v>132</v>
      </c>
      <c r="E1935" s="125">
        <v>127</v>
      </c>
      <c r="F1935" s="125">
        <v>96.2</v>
      </c>
      <c r="G1935" s="125">
        <v>132</v>
      </c>
      <c r="H1935" s="125">
        <v>127</v>
      </c>
      <c r="I1935" s="125">
        <v>96.2</v>
      </c>
      <c r="J1935" s="125">
        <v>110</v>
      </c>
      <c r="K1935" s="125">
        <v>107</v>
      </c>
      <c r="L1935" s="125">
        <v>97.3</v>
      </c>
      <c r="M1935" s="125">
        <v>132</v>
      </c>
      <c r="N1935" s="125">
        <v>126</v>
      </c>
      <c r="O1935" s="125">
        <v>95.5</v>
      </c>
      <c r="P1935" s="125">
        <v>3</v>
      </c>
      <c r="Q1935" s="125">
        <v>0</v>
      </c>
      <c r="R1935" s="125">
        <v>0</v>
      </c>
    </row>
    <row r="1936" spans="1:18" x14ac:dyDescent="0.55000000000000004">
      <c r="A1936" s="125" t="s">
        <v>194</v>
      </c>
      <c r="B1936" s="125">
        <v>2022</v>
      </c>
      <c r="C1936" s="125" t="s">
        <v>155</v>
      </c>
      <c r="D1936" s="125">
        <v>49</v>
      </c>
      <c r="E1936" s="125">
        <v>48</v>
      </c>
      <c r="F1936" s="125">
        <v>98</v>
      </c>
      <c r="G1936" s="125">
        <v>49</v>
      </c>
      <c r="H1936" s="125">
        <v>48</v>
      </c>
      <c r="I1936" s="125">
        <v>98</v>
      </c>
      <c r="J1936" s="125">
        <v>39</v>
      </c>
      <c r="K1936" s="125">
        <v>39</v>
      </c>
      <c r="L1936" s="125">
        <v>100</v>
      </c>
      <c r="M1936" s="125">
        <v>53</v>
      </c>
      <c r="N1936" s="125">
        <v>52</v>
      </c>
      <c r="O1936" s="125">
        <v>98.1</v>
      </c>
      <c r="P1936" s="125" t="s">
        <v>195</v>
      </c>
      <c r="Q1936" s="125" t="s">
        <v>195</v>
      </c>
      <c r="R1936" s="125" t="s">
        <v>195</v>
      </c>
    </row>
    <row r="1937" spans="1:18" x14ac:dyDescent="0.55000000000000004">
      <c r="A1937" s="125" t="s">
        <v>194</v>
      </c>
      <c r="B1937" s="125">
        <v>2022</v>
      </c>
      <c r="C1937" s="125" t="s">
        <v>156</v>
      </c>
      <c r="D1937" s="125">
        <v>49</v>
      </c>
      <c r="E1937" s="125">
        <v>49</v>
      </c>
      <c r="F1937" s="125">
        <v>100</v>
      </c>
      <c r="G1937" s="125">
        <v>49</v>
      </c>
      <c r="H1937" s="125">
        <v>49</v>
      </c>
      <c r="I1937" s="125">
        <v>100</v>
      </c>
      <c r="J1937" s="125">
        <v>39</v>
      </c>
      <c r="K1937" s="125">
        <v>39</v>
      </c>
      <c r="L1937" s="125">
        <v>100</v>
      </c>
      <c r="M1937" s="125">
        <v>53</v>
      </c>
      <c r="N1937" s="125">
        <v>52</v>
      </c>
      <c r="O1937" s="125">
        <v>98.1</v>
      </c>
      <c r="P1937" s="125" t="s">
        <v>195</v>
      </c>
      <c r="Q1937" s="125" t="s">
        <v>195</v>
      </c>
      <c r="R1937" s="125" t="s">
        <v>195</v>
      </c>
    </row>
    <row r="1938" spans="1:18" x14ac:dyDescent="0.55000000000000004">
      <c r="A1938" s="125" t="s">
        <v>194</v>
      </c>
      <c r="B1938" s="125">
        <v>2022</v>
      </c>
      <c r="C1938" s="125" t="s">
        <v>157</v>
      </c>
      <c r="D1938" s="125">
        <v>49</v>
      </c>
      <c r="E1938" s="125">
        <v>50</v>
      </c>
      <c r="F1938" s="125">
        <v>100</v>
      </c>
      <c r="G1938" s="125">
        <v>49</v>
      </c>
      <c r="H1938" s="125">
        <v>50</v>
      </c>
      <c r="I1938" s="125">
        <v>100</v>
      </c>
      <c r="J1938" s="125">
        <v>39</v>
      </c>
      <c r="K1938" s="125">
        <v>40</v>
      </c>
      <c r="L1938" s="125">
        <v>100</v>
      </c>
      <c r="M1938" s="125">
        <v>53</v>
      </c>
      <c r="N1938" s="125">
        <v>54</v>
      </c>
      <c r="O1938" s="125">
        <v>100</v>
      </c>
      <c r="P1938" s="125" t="s">
        <v>195</v>
      </c>
      <c r="Q1938" s="125" t="s">
        <v>195</v>
      </c>
      <c r="R1938" s="125" t="s">
        <v>195</v>
      </c>
    </row>
    <row r="1939" spans="1:18" x14ac:dyDescent="0.55000000000000004">
      <c r="A1939" s="125" t="s">
        <v>194</v>
      </c>
      <c r="B1939" s="125">
        <v>2022</v>
      </c>
      <c r="C1939" s="125" t="s">
        <v>158</v>
      </c>
      <c r="D1939" s="125">
        <v>49</v>
      </c>
      <c r="E1939" s="125">
        <v>47</v>
      </c>
      <c r="F1939" s="125">
        <v>95.9</v>
      </c>
      <c r="G1939" s="125">
        <v>49</v>
      </c>
      <c r="H1939" s="125">
        <v>47</v>
      </c>
      <c r="I1939" s="125">
        <v>95.9</v>
      </c>
      <c r="J1939" s="125">
        <v>39</v>
      </c>
      <c r="K1939" s="125">
        <v>39</v>
      </c>
      <c r="L1939" s="125">
        <v>100</v>
      </c>
      <c r="M1939" s="125">
        <v>53</v>
      </c>
      <c r="N1939" s="125">
        <v>52</v>
      </c>
      <c r="O1939" s="125">
        <v>98.1</v>
      </c>
      <c r="P1939" s="125" t="s">
        <v>195</v>
      </c>
      <c r="Q1939" s="125" t="s">
        <v>195</v>
      </c>
      <c r="R1939" s="125" t="s">
        <v>195</v>
      </c>
    </row>
    <row r="1940" spans="1:18" x14ac:dyDescent="0.55000000000000004">
      <c r="A1940" s="125" t="s">
        <v>194</v>
      </c>
      <c r="B1940" s="125">
        <v>2022</v>
      </c>
      <c r="C1940" s="125" t="s">
        <v>159</v>
      </c>
      <c r="D1940" s="125">
        <v>49</v>
      </c>
      <c r="E1940" s="125">
        <v>49</v>
      </c>
      <c r="F1940" s="125">
        <v>100</v>
      </c>
      <c r="G1940" s="125">
        <v>49</v>
      </c>
      <c r="H1940" s="125">
        <v>49</v>
      </c>
      <c r="I1940" s="125">
        <v>100</v>
      </c>
      <c r="J1940" s="125">
        <v>39</v>
      </c>
      <c r="K1940" s="125">
        <v>39</v>
      </c>
      <c r="L1940" s="125">
        <v>100</v>
      </c>
      <c r="M1940" s="125">
        <v>53</v>
      </c>
      <c r="N1940" s="125">
        <v>50</v>
      </c>
      <c r="O1940" s="125">
        <v>94.3</v>
      </c>
      <c r="P1940" s="125" t="s">
        <v>195</v>
      </c>
      <c r="Q1940" s="125" t="s">
        <v>195</v>
      </c>
      <c r="R1940" s="125" t="s">
        <v>195</v>
      </c>
    </row>
    <row r="1941" spans="1:18" x14ac:dyDescent="0.55000000000000004">
      <c r="A1941" s="125" t="s">
        <v>194</v>
      </c>
      <c r="B1941" s="125">
        <v>2022</v>
      </c>
      <c r="C1941" s="125" t="s">
        <v>160</v>
      </c>
      <c r="D1941" s="125">
        <v>49</v>
      </c>
      <c r="E1941" s="125">
        <v>49</v>
      </c>
      <c r="F1941" s="125">
        <v>100</v>
      </c>
      <c r="G1941" s="125">
        <v>49</v>
      </c>
      <c r="H1941" s="125">
        <v>49</v>
      </c>
      <c r="I1941" s="125">
        <v>100</v>
      </c>
      <c r="J1941" s="125">
        <v>39</v>
      </c>
      <c r="K1941" s="125">
        <v>39</v>
      </c>
      <c r="L1941" s="125">
        <v>100</v>
      </c>
      <c r="M1941" s="125">
        <v>53</v>
      </c>
      <c r="N1941" s="125">
        <v>51</v>
      </c>
      <c r="O1941" s="125">
        <v>96.2</v>
      </c>
      <c r="P1941" s="125" t="s">
        <v>195</v>
      </c>
      <c r="Q1941" s="125" t="s">
        <v>195</v>
      </c>
      <c r="R1941" s="125" t="s">
        <v>195</v>
      </c>
    </row>
    <row r="1942" spans="1:18" x14ac:dyDescent="0.55000000000000004">
      <c r="A1942" s="125" t="s">
        <v>194</v>
      </c>
      <c r="B1942" s="125">
        <v>2022</v>
      </c>
      <c r="C1942" s="125" t="s">
        <v>161</v>
      </c>
      <c r="D1942" s="125">
        <v>56</v>
      </c>
      <c r="E1942" s="125">
        <v>50</v>
      </c>
      <c r="F1942" s="125">
        <v>89.3</v>
      </c>
      <c r="G1942" s="125">
        <v>56</v>
      </c>
      <c r="H1942" s="125">
        <v>50</v>
      </c>
      <c r="I1942" s="125">
        <v>89.3</v>
      </c>
      <c r="J1942" s="125">
        <v>40</v>
      </c>
      <c r="K1942" s="125">
        <v>39</v>
      </c>
      <c r="L1942" s="125">
        <v>97.5</v>
      </c>
      <c r="M1942" s="125">
        <v>60</v>
      </c>
      <c r="N1942" s="125">
        <v>53</v>
      </c>
      <c r="O1942" s="125">
        <v>88.3</v>
      </c>
      <c r="P1942" s="125" t="s">
        <v>195</v>
      </c>
      <c r="Q1942" s="125" t="s">
        <v>195</v>
      </c>
      <c r="R1942" s="125" t="s">
        <v>195</v>
      </c>
    </row>
    <row r="1943" spans="1:18" x14ac:dyDescent="0.55000000000000004">
      <c r="A1943" s="125" t="s">
        <v>194</v>
      </c>
      <c r="B1943" s="125">
        <v>2022</v>
      </c>
      <c r="C1943" s="125" t="s">
        <v>162</v>
      </c>
      <c r="D1943" s="125">
        <v>56</v>
      </c>
      <c r="E1943" s="125">
        <v>54</v>
      </c>
      <c r="F1943" s="125">
        <v>96.4</v>
      </c>
      <c r="G1943" s="125">
        <v>56</v>
      </c>
      <c r="H1943" s="125">
        <v>54</v>
      </c>
      <c r="I1943" s="125">
        <v>96.4</v>
      </c>
      <c r="J1943" s="125">
        <v>40</v>
      </c>
      <c r="K1943" s="125">
        <v>39</v>
      </c>
      <c r="L1943" s="125">
        <v>97.5</v>
      </c>
      <c r="M1943" s="125">
        <v>60</v>
      </c>
      <c r="N1943" s="125">
        <v>57</v>
      </c>
      <c r="O1943" s="125">
        <v>95</v>
      </c>
      <c r="P1943" s="125" t="s">
        <v>195</v>
      </c>
      <c r="Q1943" s="125" t="s">
        <v>195</v>
      </c>
      <c r="R1943" s="125" t="s">
        <v>195</v>
      </c>
    </row>
    <row r="1944" spans="1:18" x14ac:dyDescent="0.55000000000000004">
      <c r="A1944" s="125" t="s">
        <v>194</v>
      </c>
      <c r="B1944" s="125">
        <v>2022</v>
      </c>
      <c r="C1944" s="125" t="s">
        <v>163</v>
      </c>
      <c r="D1944" s="125">
        <v>56</v>
      </c>
      <c r="E1944" s="125">
        <v>56</v>
      </c>
      <c r="F1944" s="125">
        <v>100</v>
      </c>
      <c r="G1944" s="125">
        <v>56</v>
      </c>
      <c r="H1944" s="125">
        <v>56</v>
      </c>
      <c r="I1944" s="125">
        <v>100</v>
      </c>
      <c r="J1944" s="125">
        <v>40</v>
      </c>
      <c r="K1944" s="125">
        <v>39</v>
      </c>
      <c r="L1944" s="125">
        <v>97.5</v>
      </c>
      <c r="M1944" s="125">
        <v>60</v>
      </c>
      <c r="N1944" s="125">
        <v>59</v>
      </c>
      <c r="O1944" s="125">
        <v>98.3</v>
      </c>
      <c r="P1944" s="125" t="s">
        <v>195</v>
      </c>
      <c r="Q1944" s="125" t="s">
        <v>195</v>
      </c>
      <c r="R1944" s="125" t="s">
        <v>195</v>
      </c>
    </row>
    <row r="1945" spans="1:18" x14ac:dyDescent="0.55000000000000004">
      <c r="A1945" s="125" t="s">
        <v>194</v>
      </c>
      <c r="B1945" s="125">
        <v>2022</v>
      </c>
      <c r="C1945" s="125" t="s">
        <v>164</v>
      </c>
      <c r="D1945" s="125">
        <v>56</v>
      </c>
      <c r="E1945" s="125">
        <v>56</v>
      </c>
      <c r="F1945" s="125">
        <v>100</v>
      </c>
      <c r="G1945" s="125">
        <v>56</v>
      </c>
      <c r="H1945" s="125">
        <v>56</v>
      </c>
      <c r="I1945" s="125">
        <v>100</v>
      </c>
      <c r="J1945" s="125">
        <v>40</v>
      </c>
      <c r="K1945" s="125">
        <v>38</v>
      </c>
      <c r="L1945" s="125">
        <v>95</v>
      </c>
      <c r="M1945" s="125">
        <v>60</v>
      </c>
      <c r="N1945" s="125">
        <v>59</v>
      </c>
      <c r="O1945" s="125">
        <v>98.3</v>
      </c>
      <c r="P1945" s="125" t="s">
        <v>195</v>
      </c>
      <c r="Q1945" s="125" t="s">
        <v>195</v>
      </c>
      <c r="R1945" s="125" t="s">
        <v>195</v>
      </c>
    </row>
    <row r="1946" spans="1:18" x14ac:dyDescent="0.55000000000000004">
      <c r="A1946" s="125" t="s">
        <v>194</v>
      </c>
      <c r="B1946" s="125">
        <v>2022</v>
      </c>
      <c r="C1946" s="125" t="s">
        <v>165</v>
      </c>
      <c r="D1946" s="125">
        <v>56</v>
      </c>
      <c r="E1946" s="125">
        <v>54</v>
      </c>
      <c r="F1946" s="125">
        <v>96.4</v>
      </c>
      <c r="G1946" s="125">
        <v>56</v>
      </c>
      <c r="H1946" s="125">
        <v>54</v>
      </c>
      <c r="I1946" s="125">
        <v>96.4</v>
      </c>
      <c r="J1946" s="125">
        <v>40</v>
      </c>
      <c r="K1946" s="125">
        <v>39</v>
      </c>
      <c r="L1946" s="125">
        <v>97.5</v>
      </c>
      <c r="M1946" s="125">
        <v>60</v>
      </c>
      <c r="N1946" s="125">
        <v>58</v>
      </c>
      <c r="O1946" s="125">
        <v>96.7</v>
      </c>
      <c r="P1946" s="125" t="s">
        <v>195</v>
      </c>
      <c r="Q1946" s="125" t="s">
        <v>195</v>
      </c>
      <c r="R1946" s="125" t="s">
        <v>195</v>
      </c>
    </row>
    <row r="1947" spans="1:18" x14ac:dyDescent="0.55000000000000004">
      <c r="A1947" s="125" t="s">
        <v>194</v>
      </c>
      <c r="B1947" s="125">
        <v>2022</v>
      </c>
      <c r="C1947" s="125" t="s">
        <v>166</v>
      </c>
      <c r="D1947" s="125">
        <v>56</v>
      </c>
      <c r="E1947" s="125">
        <v>54</v>
      </c>
      <c r="F1947" s="125">
        <v>96.4</v>
      </c>
      <c r="G1947" s="125">
        <v>56</v>
      </c>
      <c r="H1947" s="125">
        <v>54</v>
      </c>
      <c r="I1947" s="125">
        <v>96.4</v>
      </c>
      <c r="J1947" s="125">
        <v>40</v>
      </c>
      <c r="K1947" s="125">
        <v>39</v>
      </c>
      <c r="L1947" s="125">
        <v>97.5</v>
      </c>
      <c r="M1947" s="125">
        <v>60</v>
      </c>
      <c r="N1947" s="125">
        <v>57</v>
      </c>
      <c r="O1947" s="125">
        <v>95</v>
      </c>
      <c r="P1947" s="125" t="s">
        <v>195</v>
      </c>
      <c r="Q1947" s="125" t="s">
        <v>195</v>
      </c>
      <c r="R1947" s="125" t="s">
        <v>195</v>
      </c>
    </row>
    <row r="1948" spans="1:18" x14ac:dyDescent="0.55000000000000004">
      <c r="A1948" s="125" t="s">
        <v>196</v>
      </c>
      <c r="B1948" s="125">
        <v>2022</v>
      </c>
      <c r="C1948" s="125" t="s">
        <v>155</v>
      </c>
      <c r="D1948" s="125">
        <v>349</v>
      </c>
      <c r="E1948" s="125">
        <v>346</v>
      </c>
      <c r="F1948" s="125">
        <v>99.1</v>
      </c>
      <c r="G1948" s="125">
        <v>349</v>
      </c>
      <c r="H1948" s="125">
        <v>346</v>
      </c>
      <c r="I1948" s="125">
        <v>99.1</v>
      </c>
      <c r="J1948" s="125">
        <v>265</v>
      </c>
      <c r="K1948" s="125">
        <v>271</v>
      </c>
      <c r="L1948" s="125">
        <v>100</v>
      </c>
      <c r="M1948" s="125">
        <v>351</v>
      </c>
      <c r="N1948" s="125">
        <v>347</v>
      </c>
      <c r="O1948" s="125">
        <v>98.9</v>
      </c>
      <c r="P1948" s="125">
        <v>9</v>
      </c>
      <c r="Q1948" s="125">
        <v>1</v>
      </c>
      <c r="R1948" s="125">
        <v>11.1</v>
      </c>
    </row>
    <row r="1949" spans="1:18" x14ac:dyDescent="0.55000000000000004">
      <c r="A1949" s="125" t="s">
        <v>196</v>
      </c>
      <c r="B1949" s="125">
        <v>2022</v>
      </c>
      <c r="C1949" s="125" t="s">
        <v>156</v>
      </c>
      <c r="D1949" s="125">
        <v>351</v>
      </c>
      <c r="E1949" s="125">
        <v>346</v>
      </c>
      <c r="F1949" s="125">
        <v>98.6</v>
      </c>
      <c r="G1949" s="125">
        <v>351</v>
      </c>
      <c r="H1949" s="125">
        <v>346</v>
      </c>
      <c r="I1949" s="125">
        <v>98.6</v>
      </c>
      <c r="J1949" s="125">
        <v>266</v>
      </c>
      <c r="K1949" s="125">
        <v>271</v>
      </c>
      <c r="L1949" s="125">
        <v>100</v>
      </c>
      <c r="M1949" s="125">
        <v>355</v>
      </c>
      <c r="N1949" s="125">
        <v>348</v>
      </c>
      <c r="O1949" s="125">
        <v>98</v>
      </c>
      <c r="P1949" s="125">
        <v>9</v>
      </c>
      <c r="Q1949" s="125">
        <v>1</v>
      </c>
      <c r="R1949" s="125">
        <v>11.1</v>
      </c>
    </row>
    <row r="1950" spans="1:18" x14ac:dyDescent="0.55000000000000004">
      <c r="A1950" s="125" t="s">
        <v>196</v>
      </c>
      <c r="B1950" s="125">
        <v>2022</v>
      </c>
      <c r="C1950" s="125" t="s">
        <v>157</v>
      </c>
      <c r="D1950" s="125">
        <v>352</v>
      </c>
      <c r="E1950" s="125">
        <v>345</v>
      </c>
      <c r="F1950" s="125">
        <v>98</v>
      </c>
      <c r="G1950" s="125">
        <v>352</v>
      </c>
      <c r="H1950" s="125">
        <v>345</v>
      </c>
      <c r="I1950" s="125">
        <v>98</v>
      </c>
      <c r="J1950" s="125">
        <v>267</v>
      </c>
      <c r="K1950" s="125">
        <v>271</v>
      </c>
      <c r="L1950" s="125">
        <v>100</v>
      </c>
      <c r="M1950" s="125">
        <v>356</v>
      </c>
      <c r="N1950" s="125">
        <v>346</v>
      </c>
      <c r="O1950" s="125">
        <v>97.2</v>
      </c>
      <c r="P1950" s="125">
        <v>9</v>
      </c>
      <c r="Q1950" s="125">
        <v>0</v>
      </c>
      <c r="R1950" s="125">
        <v>0</v>
      </c>
    </row>
    <row r="1951" spans="1:18" x14ac:dyDescent="0.55000000000000004">
      <c r="A1951" s="125" t="s">
        <v>196</v>
      </c>
      <c r="B1951" s="125">
        <v>2022</v>
      </c>
      <c r="C1951" s="125" t="s">
        <v>158</v>
      </c>
      <c r="D1951" s="125">
        <v>353</v>
      </c>
      <c r="E1951" s="125">
        <v>348</v>
      </c>
      <c r="F1951" s="125">
        <v>98.6</v>
      </c>
      <c r="G1951" s="125">
        <v>353</v>
      </c>
      <c r="H1951" s="125">
        <v>348</v>
      </c>
      <c r="I1951" s="125">
        <v>98.6</v>
      </c>
      <c r="J1951" s="125">
        <v>268</v>
      </c>
      <c r="K1951" s="125">
        <v>271</v>
      </c>
      <c r="L1951" s="125">
        <v>100</v>
      </c>
      <c r="M1951" s="125">
        <v>357</v>
      </c>
      <c r="N1951" s="125">
        <v>352</v>
      </c>
      <c r="O1951" s="125">
        <v>98.6</v>
      </c>
      <c r="P1951" s="125">
        <v>9</v>
      </c>
      <c r="Q1951" s="125">
        <v>0</v>
      </c>
      <c r="R1951" s="125">
        <v>0</v>
      </c>
    </row>
    <row r="1952" spans="1:18" x14ac:dyDescent="0.55000000000000004">
      <c r="A1952" s="125" t="s">
        <v>196</v>
      </c>
      <c r="B1952" s="125">
        <v>2022</v>
      </c>
      <c r="C1952" s="125" t="s">
        <v>159</v>
      </c>
      <c r="D1952" s="125">
        <v>355</v>
      </c>
      <c r="E1952" s="125">
        <v>348</v>
      </c>
      <c r="F1952" s="125">
        <v>98</v>
      </c>
      <c r="G1952" s="125">
        <v>355</v>
      </c>
      <c r="H1952" s="125">
        <v>348</v>
      </c>
      <c r="I1952" s="125">
        <v>98</v>
      </c>
      <c r="J1952" s="125">
        <v>269</v>
      </c>
      <c r="K1952" s="125">
        <v>270</v>
      </c>
      <c r="L1952" s="125">
        <v>100</v>
      </c>
      <c r="M1952" s="125">
        <v>359</v>
      </c>
      <c r="N1952" s="125">
        <v>351</v>
      </c>
      <c r="O1952" s="125">
        <v>97.8</v>
      </c>
      <c r="P1952" s="125">
        <v>9</v>
      </c>
      <c r="Q1952" s="125">
        <v>1</v>
      </c>
      <c r="R1952" s="125">
        <v>11.1</v>
      </c>
    </row>
    <row r="1953" spans="1:18" x14ac:dyDescent="0.55000000000000004">
      <c r="A1953" s="125" t="s">
        <v>196</v>
      </c>
      <c r="B1953" s="125">
        <v>2022</v>
      </c>
      <c r="C1953" s="125" t="s">
        <v>160</v>
      </c>
      <c r="D1953" s="125">
        <v>356</v>
      </c>
      <c r="E1953" s="125">
        <v>347</v>
      </c>
      <c r="F1953" s="125">
        <v>97.5</v>
      </c>
      <c r="G1953" s="125">
        <v>356</v>
      </c>
      <c r="H1953" s="125">
        <v>347</v>
      </c>
      <c r="I1953" s="125">
        <v>97.5</v>
      </c>
      <c r="J1953" s="125">
        <v>269</v>
      </c>
      <c r="K1953" s="125">
        <v>266</v>
      </c>
      <c r="L1953" s="125">
        <v>98.9</v>
      </c>
      <c r="M1953" s="125">
        <v>360</v>
      </c>
      <c r="N1953" s="125">
        <v>351</v>
      </c>
      <c r="O1953" s="125">
        <v>97.5</v>
      </c>
      <c r="P1953" s="125">
        <v>9</v>
      </c>
      <c r="Q1953" s="125">
        <v>0</v>
      </c>
      <c r="R1953" s="125">
        <v>0</v>
      </c>
    </row>
    <row r="1954" spans="1:18" x14ac:dyDescent="0.55000000000000004">
      <c r="A1954" s="125" t="s">
        <v>196</v>
      </c>
      <c r="B1954" s="125">
        <v>2022</v>
      </c>
      <c r="C1954" s="125" t="s">
        <v>161</v>
      </c>
      <c r="D1954" s="125">
        <v>356</v>
      </c>
      <c r="E1954" s="125">
        <v>348</v>
      </c>
      <c r="F1954" s="125">
        <v>97.8</v>
      </c>
      <c r="G1954" s="125">
        <v>356</v>
      </c>
      <c r="H1954" s="125">
        <v>348</v>
      </c>
      <c r="I1954" s="125">
        <v>97.8</v>
      </c>
      <c r="J1954" s="125">
        <v>269</v>
      </c>
      <c r="K1954" s="125">
        <v>268</v>
      </c>
      <c r="L1954" s="125">
        <v>99.6</v>
      </c>
      <c r="M1954" s="125">
        <v>360</v>
      </c>
      <c r="N1954" s="125">
        <v>345</v>
      </c>
      <c r="O1954" s="125">
        <v>95.8</v>
      </c>
      <c r="P1954" s="125">
        <v>9</v>
      </c>
      <c r="Q1954" s="125">
        <v>0</v>
      </c>
      <c r="R1954" s="125">
        <v>0</v>
      </c>
    </row>
    <row r="1955" spans="1:18" x14ac:dyDescent="0.55000000000000004">
      <c r="A1955" s="125" t="s">
        <v>196</v>
      </c>
      <c r="B1955" s="125">
        <v>2022</v>
      </c>
      <c r="C1955" s="125" t="s">
        <v>162</v>
      </c>
      <c r="D1955" s="125">
        <v>358</v>
      </c>
      <c r="E1955" s="125">
        <v>343</v>
      </c>
      <c r="F1955" s="125">
        <v>95.8</v>
      </c>
      <c r="G1955" s="125">
        <v>358</v>
      </c>
      <c r="H1955" s="125">
        <v>343</v>
      </c>
      <c r="I1955" s="125">
        <v>95.8</v>
      </c>
      <c r="J1955" s="125">
        <v>270</v>
      </c>
      <c r="K1955" s="125">
        <v>268</v>
      </c>
      <c r="L1955" s="125">
        <v>99.3</v>
      </c>
      <c r="M1955" s="125">
        <v>362</v>
      </c>
      <c r="N1955" s="125">
        <v>349</v>
      </c>
      <c r="O1955" s="125">
        <v>96.4</v>
      </c>
      <c r="P1955" s="125">
        <v>9</v>
      </c>
      <c r="Q1955" s="125">
        <v>0</v>
      </c>
      <c r="R1955" s="125">
        <v>0</v>
      </c>
    </row>
    <row r="1956" spans="1:18" x14ac:dyDescent="0.55000000000000004">
      <c r="A1956" s="125" t="s">
        <v>196</v>
      </c>
      <c r="B1956" s="125">
        <v>2022</v>
      </c>
      <c r="C1956" s="125" t="s">
        <v>163</v>
      </c>
      <c r="D1956" s="125">
        <v>358</v>
      </c>
      <c r="E1956" s="125">
        <v>347</v>
      </c>
      <c r="F1956" s="125">
        <v>96.9</v>
      </c>
      <c r="G1956" s="125">
        <v>358</v>
      </c>
      <c r="H1956" s="125">
        <v>347</v>
      </c>
      <c r="I1956" s="125">
        <v>96.9</v>
      </c>
      <c r="J1956" s="125">
        <v>270</v>
      </c>
      <c r="K1956" s="125">
        <v>266</v>
      </c>
      <c r="L1956" s="125">
        <v>98.5</v>
      </c>
      <c r="M1956" s="125">
        <v>362</v>
      </c>
      <c r="N1956" s="125">
        <v>350</v>
      </c>
      <c r="O1956" s="125">
        <v>96.7</v>
      </c>
      <c r="P1956" s="125">
        <v>9</v>
      </c>
      <c r="Q1956" s="125">
        <v>0</v>
      </c>
      <c r="R1956" s="125">
        <v>0</v>
      </c>
    </row>
    <row r="1957" spans="1:18" x14ac:dyDescent="0.55000000000000004">
      <c r="A1957" s="125" t="s">
        <v>196</v>
      </c>
      <c r="B1957" s="125">
        <v>2022</v>
      </c>
      <c r="C1957" s="125" t="s">
        <v>164</v>
      </c>
      <c r="D1957" s="125">
        <v>358</v>
      </c>
      <c r="E1957" s="125">
        <v>349</v>
      </c>
      <c r="F1957" s="125">
        <v>97.5</v>
      </c>
      <c r="G1957" s="125">
        <v>358</v>
      </c>
      <c r="H1957" s="125">
        <v>349</v>
      </c>
      <c r="I1957" s="125">
        <v>97.5</v>
      </c>
      <c r="J1957" s="125">
        <v>270</v>
      </c>
      <c r="K1957" s="125">
        <v>262</v>
      </c>
      <c r="L1957" s="125">
        <v>97</v>
      </c>
      <c r="M1957" s="125">
        <v>362</v>
      </c>
      <c r="N1957" s="125">
        <v>352</v>
      </c>
      <c r="O1957" s="125">
        <v>97.2</v>
      </c>
      <c r="P1957" s="125">
        <v>9</v>
      </c>
      <c r="Q1957" s="125">
        <v>0</v>
      </c>
      <c r="R1957" s="125">
        <v>0</v>
      </c>
    </row>
    <row r="1958" spans="1:18" x14ac:dyDescent="0.55000000000000004">
      <c r="A1958" s="125" t="s">
        <v>196</v>
      </c>
      <c r="B1958" s="125">
        <v>2022</v>
      </c>
      <c r="C1958" s="125" t="s">
        <v>165</v>
      </c>
      <c r="D1958" s="125">
        <v>358</v>
      </c>
      <c r="E1958" s="125">
        <v>349</v>
      </c>
      <c r="F1958" s="125">
        <v>97.5</v>
      </c>
      <c r="G1958" s="125">
        <v>358</v>
      </c>
      <c r="H1958" s="125">
        <v>349</v>
      </c>
      <c r="I1958" s="125">
        <v>97.5</v>
      </c>
      <c r="J1958" s="125">
        <v>270</v>
      </c>
      <c r="K1958" s="125">
        <v>267</v>
      </c>
      <c r="L1958" s="125">
        <v>98.9</v>
      </c>
      <c r="M1958" s="125">
        <v>362</v>
      </c>
      <c r="N1958" s="125">
        <v>350</v>
      </c>
      <c r="O1958" s="125">
        <v>96.7</v>
      </c>
      <c r="P1958" s="125">
        <v>9</v>
      </c>
      <c r="Q1958" s="125">
        <v>0</v>
      </c>
      <c r="R1958" s="125">
        <v>0</v>
      </c>
    </row>
    <row r="1959" spans="1:18" x14ac:dyDescent="0.55000000000000004">
      <c r="A1959" s="125" t="s">
        <v>196</v>
      </c>
      <c r="B1959" s="125">
        <v>2022</v>
      </c>
      <c r="C1959" s="125" t="s">
        <v>166</v>
      </c>
      <c r="D1959" s="125">
        <v>359</v>
      </c>
      <c r="E1959" s="125">
        <v>359</v>
      </c>
      <c r="F1959" s="125">
        <v>100</v>
      </c>
      <c r="G1959" s="125">
        <v>359</v>
      </c>
      <c r="H1959" s="125">
        <v>359</v>
      </c>
      <c r="I1959" s="125">
        <v>100</v>
      </c>
      <c r="J1959" s="125">
        <v>270</v>
      </c>
      <c r="K1959" s="125">
        <v>271</v>
      </c>
      <c r="L1959" s="125">
        <v>100</v>
      </c>
      <c r="M1959" s="125">
        <v>363</v>
      </c>
      <c r="N1959" s="125">
        <v>360</v>
      </c>
      <c r="O1959" s="125">
        <v>99.2</v>
      </c>
      <c r="P1959" s="125">
        <v>9</v>
      </c>
      <c r="Q1959" s="125">
        <v>0</v>
      </c>
      <c r="R1959" s="125">
        <v>0</v>
      </c>
    </row>
    <row r="1960" spans="1:18" x14ac:dyDescent="0.55000000000000004">
      <c r="A1960" s="125" t="s">
        <v>197</v>
      </c>
      <c r="B1960" s="125">
        <v>2022</v>
      </c>
      <c r="C1960" s="125" t="s">
        <v>155</v>
      </c>
      <c r="D1960" s="125">
        <v>311</v>
      </c>
      <c r="E1960" s="125">
        <v>309</v>
      </c>
      <c r="F1960" s="125">
        <v>99.4</v>
      </c>
      <c r="G1960" s="125">
        <v>311</v>
      </c>
      <c r="H1960" s="125">
        <v>309</v>
      </c>
      <c r="I1960" s="125">
        <v>99.4</v>
      </c>
      <c r="J1960" s="125">
        <v>279</v>
      </c>
      <c r="K1960" s="125">
        <v>277</v>
      </c>
      <c r="L1960" s="125">
        <v>99.3</v>
      </c>
      <c r="M1960" s="125">
        <v>312</v>
      </c>
      <c r="N1960" s="125">
        <v>312</v>
      </c>
      <c r="O1960" s="125">
        <v>100</v>
      </c>
      <c r="P1960" s="125">
        <v>6</v>
      </c>
      <c r="Q1960" s="125">
        <v>0</v>
      </c>
      <c r="R1960" s="125">
        <v>0</v>
      </c>
    </row>
    <row r="1961" spans="1:18" x14ac:dyDescent="0.55000000000000004">
      <c r="A1961" s="125" t="s">
        <v>197</v>
      </c>
      <c r="B1961" s="125">
        <v>2022</v>
      </c>
      <c r="C1961" s="125" t="s">
        <v>156</v>
      </c>
      <c r="D1961" s="125">
        <v>311</v>
      </c>
      <c r="E1961" s="125">
        <v>309</v>
      </c>
      <c r="F1961" s="125">
        <v>99.4</v>
      </c>
      <c r="G1961" s="125">
        <v>311</v>
      </c>
      <c r="H1961" s="125">
        <v>309</v>
      </c>
      <c r="I1961" s="125">
        <v>99.4</v>
      </c>
      <c r="J1961" s="125">
        <v>279</v>
      </c>
      <c r="K1961" s="125">
        <v>275</v>
      </c>
      <c r="L1961" s="125">
        <v>98.6</v>
      </c>
      <c r="M1961" s="125">
        <v>312</v>
      </c>
      <c r="N1961" s="125">
        <v>312</v>
      </c>
      <c r="O1961" s="125">
        <v>100</v>
      </c>
      <c r="P1961" s="125">
        <v>6</v>
      </c>
      <c r="Q1961" s="125">
        <v>0</v>
      </c>
      <c r="R1961" s="125">
        <v>0</v>
      </c>
    </row>
    <row r="1962" spans="1:18" x14ac:dyDescent="0.55000000000000004">
      <c r="A1962" s="125" t="s">
        <v>197</v>
      </c>
      <c r="B1962" s="125">
        <v>2022</v>
      </c>
      <c r="C1962" s="125" t="s">
        <v>157</v>
      </c>
      <c r="D1962" s="125">
        <v>311</v>
      </c>
      <c r="E1962" s="125">
        <v>312</v>
      </c>
      <c r="F1962" s="125">
        <v>100</v>
      </c>
      <c r="G1962" s="125">
        <v>311</v>
      </c>
      <c r="H1962" s="125">
        <v>312</v>
      </c>
      <c r="I1962" s="125">
        <v>100</v>
      </c>
      <c r="J1962" s="125">
        <v>279</v>
      </c>
      <c r="K1962" s="125">
        <v>277</v>
      </c>
      <c r="L1962" s="125">
        <v>99.3</v>
      </c>
      <c r="M1962" s="125">
        <v>313</v>
      </c>
      <c r="N1962" s="125">
        <v>313</v>
      </c>
      <c r="O1962" s="125">
        <v>100</v>
      </c>
      <c r="P1962" s="125">
        <v>6</v>
      </c>
      <c r="Q1962" s="125">
        <v>0</v>
      </c>
      <c r="R1962" s="125">
        <v>0</v>
      </c>
    </row>
    <row r="1963" spans="1:18" x14ac:dyDescent="0.55000000000000004">
      <c r="A1963" s="125" t="s">
        <v>197</v>
      </c>
      <c r="B1963" s="125">
        <v>2022</v>
      </c>
      <c r="C1963" s="125" t="s">
        <v>158</v>
      </c>
      <c r="D1963" s="125">
        <v>311</v>
      </c>
      <c r="E1963" s="125">
        <v>311</v>
      </c>
      <c r="F1963" s="125">
        <v>100</v>
      </c>
      <c r="G1963" s="125">
        <v>311</v>
      </c>
      <c r="H1963" s="125">
        <v>311</v>
      </c>
      <c r="I1963" s="125">
        <v>100</v>
      </c>
      <c r="J1963" s="125">
        <v>279</v>
      </c>
      <c r="K1963" s="125">
        <v>277</v>
      </c>
      <c r="L1963" s="125">
        <v>99.3</v>
      </c>
      <c r="M1963" s="125">
        <v>313</v>
      </c>
      <c r="N1963" s="125">
        <v>313</v>
      </c>
      <c r="O1963" s="125">
        <v>100</v>
      </c>
      <c r="P1963" s="125">
        <v>6</v>
      </c>
      <c r="Q1963" s="125">
        <v>0</v>
      </c>
      <c r="R1963" s="125">
        <v>0</v>
      </c>
    </row>
    <row r="1964" spans="1:18" x14ac:dyDescent="0.55000000000000004">
      <c r="A1964" s="125" t="s">
        <v>197</v>
      </c>
      <c r="B1964" s="125">
        <v>2022</v>
      </c>
      <c r="C1964" s="125" t="s">
        <v>159</v>
      </c>
      <c r="D1964" s="125">
        <v>312</v>
      </c>
      <c r="E1964" s="125">
        <v>312</v>
      </c>
      <c r="F1964" s="125">
        <v>100</v>
      </c>
      <c r="G1964" s="125">
        <v>312</v>
      </c>
      <c r="H1964" s="125">
        <v>312</v>
      </c>
      <c r="I1964" s="125">
        <v>100</v>
      </c>
      <c r="J1964" s="125">
        <v>280</v>
      </c>
      <c r="K1964" s="125">
        <v>278</v>
      </c>
      <c r="L1964" s="125">
        <v>99.3</v>
      </c>
      <c r="M1964" s="125">
        <v>314</v>
      </c>
      <c r="N1964" s="125">
        <v>315</v>
      </c>
      <c r="O1964" s="125">
        <v>100</v>
      </c>
      <c r="P1964" s="125">
        <v>6</v>
      </c>
      <c r="Q1964" s="125">
        <v>0</v>
      </c>
      <c r="R1964" s="125">
        <v>0</v>
      </c>
    </row>
    <row r="1965" spans="1:18" x14ac:dyDescent="0.55000000000000004">
      <c r="A1965" s="125" t="s">
        <v>197</v>
      </c>
      <c r="B1965" s="125">
        <v>2022</v>
      </c>
      <c r="C1965" s="125" t="s">
        <v>160</v>
      </c>
      <c r="D1965" s="125">
        <v>313</v>
      </c>
      <c r="E1965" s="125">
        <v>312</v>
      </c>
      <c r="F1965" s="125">
        <v>99.7</v>
      </c>
      <c r="G1965" s="125">
        <v>313</v>
      </c>
      <c r="H1965" s="125">
        <v>312</v>
      </c>
      <c r="I1965" s="125">
        <v>99.7</v>
      </c>
      <c r="J1965" s="125">
        <v>281</v>
      </c>
      <c r="K1965" s="125">
        <v>275</v>
      </c>
      <c r="L1965" s="125">
        <v>97.9</v>
      </c>
      <c r="M1965" s="125">
        <v>315</v>
      </c>
      <c r="N1965" s="125">
        <v>310</v>
      </c>
      <c r="O1965" s="125">
        <v>98.4</v>
      </c>
      <c r="P1965" s="125">
        <v>6</v>
      </c>
      <c r="Q1965" s="125">
        <v>0</v>
      </c>
      <c r="R1965" s="125">
        <v>0</v>
      </c>
    </row>
    <row r="1966" spans="1:18" x14ac:dyDescent="0.55000000000000004">
      <c r="A1966" s="125" t="s">
        <v>197</v>
      </c>
      <c r="B1966" s="125">
        <v>2022</v>
      </c>
      <c r="C1966" s="125" t="s">
        <v>161</v>
      </c>
      <c r="D1966" s="125">
        <v>313</v>
      </c>
      <c r="E1966" s="125">
        <v>312</v>
      </c>
      <c r="F1966" s="125">
        <v>99.7</v>
      </c>
      <c r="G1966" s="125">
        <v>313</v>
      </c>
      <c r="H1966" s="125">
        <v>312</v>
      </c>
      <c r="I1966" s="125">
        <v>99.7</v>
      </c>
      <c r="J1966" s="125">
        <v>281</v>
      </c>
      <c r="K1966" s="125">
        <v>280</v>
      </c>
      <c r="L1966" s="125">
        <v>99.6</v>
      </c>
      <c r="M1966" s="125">
        <v>315</v>
      </c>
      <c r="N1966" s="125">
        <v>316</v>
      </c>
      <c r="O1966" s="125">
        <v>100</v>
      </c>
      <c r="P1966" s="125">
        <v>6</v>
      </c>
      <c r="Q1966" s="125">
        <v>0</v>
      </c>
      <c r="R1966" s="125">
        <v>0</v>
      </c>
    </row>
    <row r="1967" spans="1:18" x14ac:dyDescent="0.55000000000000004">
      <c r="A1967" s="125" t="s">
        <v>197</v>
      </c>
      <c r="B1967" s="125">
        <v>2022</v>
      </c>
      <c r="C1967" s="125" t="s">
        <v>162</v>
      </c>
      <c r="D1967" s="125">
        <v>313</v>
      </c>
      <c r="E1967" s="125">
        <v>313</v>
      </c>
      <c r="F1967" s="125">
        <v>100</v>
      </c>
      <c r="G1967" s="125">
        <v>313</v>
      </c>
      <c r="H1967" s="125">
        <v>313</v>
      </c>
      <c r="I1967" s="125">
        <v>100</v>
      </c>
      <c r="J1967" s="125">
        <v>281</v>
      </c>
      <c r="K1967" s="125">
        <v>280</v>
      </c>
      <c r="L1967" s="125">
        <v>99.6</v>
      </c>
      <c r="M1967" s="125">
        <v>315</v>
      </c>
      <c r="N1967" s="125">
        <v>315</v>
      </c>
      <c r="O1967" s="125">
        <v>100</v>
      </c>
      <c r="P1967" s="125">
        <v>6</v>
      </c>
      <c r="Q1967" s="125">
        <v>0</v>
      </c>
      <c r="R1967" s="125">
        <v>0</v>
      </c>
    </row>
    <row r="1968" spans="1:18" x14ac:dyDescent="0.55000000000000004">
      <c r="A1968" s="125" t="s">
        <v>197</v>
      </c>
      <c r="B1968" s="125">
        <v>2022</v>
      </c>
      <c r="C1968" s="125" t="s">
        <v>163</v>
      </c>
      <c r="D1968" s="125">
        <v>313</v>
      </c>
      <c r="E1968" s="125">
        <v>312</v>
      </c>
      <c r="F1968" s="125">
        <v>99.7</v>
      </c>
      <c r="G1968" s="125">
        <v>313</v>
      </c>
      <c r="H1968" s="125">
        <v>312</v>
      </c>
      <c r="I1968" s="125">
        <v>99.7</v>
      </c>
      <c r="J1968" s="125">
        <v>281</v>
      </c>
      <c r="K1968" s="125">
        <v>280</v>
      </c>
      <c r="L1968" s="125">
        <v>99.6</v>
      </c>
      <c r="M1968" s="125">
        <v>315</v>
      </c>
      <c r="N1968" s="125">
        <v>317</v>
      </c>
      <c r="O1968" s="125">
        <v>100</v>
      </c>
      <c r="P1968" s="125">
        <v>6</v>
      </c>
      <c r="Q1968" s="125">
        <v>0</v>
      </c>
      <c r="R1968" s="125">
        <v>0</v>
      </c>
    </row>
    <row r="1969" spans="1:18" x14ac:dyDescent="0.55000000000000004">
      <c r="A1969" s="125" t="s">
        <v>197</v>
      </c>
      <c r="B1969" s="125">
        <v>2022</v>
      </c>
      <c r="C1969" s="125" t="s">
        <v>164</v>
      </c>
      <c r="D1969" s="125">
        <v>313</v>
      </c>
      <c r="E1969" s="125">
        <v>314</v>
      </c>
      <c r="F1969" s="125">
        <v>100</v>
      </c>
      <c r="G1969" s="125">
        <v>313</v>
      </c>
      <c r="H1969" s="125">
        <v>314</v>
      </c>
      <c r="I1969" s="125">
        <v>100</v>
      </c>
      <c r="J1969" s="125">
        <v>281</v>
      </c>
      <c r="K1969" s="125">
        <v>278</v>
      </c>
      <c r="L1969" s="125">
        <v>98.9</v>
      </c>
      <c r="M1969" s="125">
        <v>315</v>
      </c>
      <c r="N1969" s="125">
        <v>317</v>
      </c>
      <c r="O1969" s="125">
        <v>100</v>
      </c>
      <c r="P1969" s="125">
        <v>6</v>
      </c>
      <c r="Q1969" s="125">
        <v>0</v>
      </c>
      <c r="R1969" s="125">
        <v>0</v>
      </c>
    </row>
    <row r="1970" spans="1:18" x14ac:dyDescent="0.55000000000000004">
      <c r="A1970" s="125" t="s">
        <v>197</v>
      </c>
      <c r="B1970" s="125">
        <v>2022</v>
      </c>
      <c r="C1970" s="125" t="s">
        <v>165</v>
      </c>
      <c r="D1970" s="125">
        <v>313</v>
      </c>
      <c r="E1970" s="125">
        <v>314</v>
      </c>
      <c r="F1970" s="125">
        <v>100</v>
      </c>
      <c r="G1970" s="125">
        <v>313</v>
      </c>
      <c r="H1970" s="125">
        <v>314</v>
      </c>
      <c r="I1970" s="125">
        <v>100</v>
      </c>
      <c r="J1970" s="125">
        <v>281</v>
      </c>
      <c r="K1970" s="125">
        <v>280</v>
      </c>
      <c r="L1970" s="125">
        <v>99.6</v>
      </c>
      <c r="M1970" s="125">
        <v>315</v>
      </c>
      <c r="N1970" s="125">
        <v>315</v>
      </c>
      <c r="O1970" s="125">
        <v>100</v>
      </c>
      <c r="P1970" s="125">
        <v>6</v>
      </c>
      <c r="Q1970" s="125">
        <v>0</v>
      </c>
      <c r="R1970" s="125">
        <v>0</v>
      </c>
    </row>
    <row r="1971" spans="1:18" x14ac:dyDescent="0.55000000000000004">
      <c r="A1971" s="125" t="s">
        <v>197</v>
      </c>
      <c r="B1971" s="125">
        <v>2022</v>
      </c>
      <c r="C1971" s="125" t="s">
        <v>166</v>
      </c>
      <c r="D1971" s="125">
        <v>314</v>
      </c>
      <c r="E1971" s="125">
        <v>315</v>
      </c>
      <c r="F1971" s="125">
        <v>100</v>
      </c>
      <c r="G1971" s="125">
        <v>314</v>
      </c>
      <c r="H1971" s="125">
        <v>315</v>
      </c>
      <c r="I1971" s="125">
        <v>100</v>
      </c>
      <c r="J1971" s="125">
        <v>282</v>
      </c>
      <c r="K1971" s="125">
        <v>281</v>
      </c>
      <c r="L1971" s="125">
        <v>99.6</v>
      </c>
      <c r="M1971" s="125">
        <v>316</v>
      </c>
      <c r="N1971" s="125">
        <v>315</v>
      </c>
      <c r="O1971" s="125">
        <v>99.7</v>
      </c>
      <c r="P1971" s="125">
        <v>6</v>
      </c>
      <c r="Q1971" s="125">
        <v>1</v>
      </c>
      <c r="R1971" s="125">
        <v>16.7</v>
      </c>
    </row>
    <row r="1972" spans="1:18" x14ac:dyDescent="0.55000000000000004">
      <c r="A1972" s="125" t="s">
        <v>198</v>
      </c>
      <c r="B1972" s="125">
        <v>2022</v>
      </c>
      <c r="C1972" s="125" t="s">
        <v>155</v>
      </c>
      <c r="D1972" s="125">
        <v>103</v>
      </c>
      <c r="E1972" s="125">
        <v>95</v>
      </c>
      <c r="F1972" s="125">
        <v>92.2</v>
      </c>
      <c r="G1972" s="125">
        <v>103</v>
      </c>
      <c r="H1972" s="125">
        <v>95</v>
      </c>
      <c r="I1972" s="125">
        <v>92.2</v>
      </c>
      <c r="J1972" s="125">
        <v>102</v>
      </c>
      <c r="K1972" s="125">
        <v>88</v>
      </c>
      <c r="L1972" s="125">
        <v>86.3</v>
      </c>
      <c r="M1972" s="125">
        <v>104</v>
      </c>
      <c r="N1972" s="125">
        <v>86</v>
      </c>
      <c r="O1972" s="125">
        <v>82.7</v>
      </c>
      <c r="P1972" s="125">
        <v>4</v>
      </c>
      <c r="Q1972" s="125">
        <v>0</v>
      </c>
      <c r="R1972" s="125">
        <v>0</v>
      </c>
    </row>
    <row r="1973" spans="1:18" x14ac:dyDescent="0.55000000000000004">
      <c r="A1973" s="125" t="s">
        <v>198</v>
      </c>
      <c r="B1973" s="125">
        <v>2022</v>
      </c>
      <c r="C1973" s="125" t="s">
        <v>156</v>
      </c>
      <c r="D1973" s="125">
        <v>104</v>
      </c>
      <c r="E1973" s="125">
        <v>96</v>
      </c>
      <c r="F1973" s="125">
        <v>92.3</v>
      </c>
      <c r="G1973" s="125">
        <v>104</v>
      </c>
      <c r="H1973" s="125">
        <v>96</v>
      </c>
      <c r="I1973" s="125">
        <v>92.3</v>
      </c>
      <c r="J1973" s="125">
        <v>103</v>
      </c>
      <c r="K1973" s="125">
        <v>89</v>
      </c>
      <c r="L1973" s="125">
        <v>86.4</v>
      </c>
      <c r="M1973" s="125">
        <v>105</v>
      </c>
      <c r="N1973" s="125">
        <v>90</v>
      </c>
      <c r="O1973" s="125">
        <v>85.7</v>
      </c>
      <c r="P1973" s="125">
        <v>4</v>
      </c>
      <c r="Q1973" s="125">
        <v>0</v>
      </c>
      <c r="R1973" s="125">
        <v>0</v>
      </c>
    </row>
    <row r="1974" spans="1:18" x14ac:dyDescent="0.55000000000000004">
      <c r="A1974" s="125" t="s">
        <v>198</v>
      </c>
      <c r="B1974" s="125">
        <v>2022</v>
      </c>
      <c r="C1974" s="125" t="s">
        <v>157</v>
      </c>
      <c r="D1974" s="125">
        <v>104</v>
      </c>
      <c r="E1974" s="125">
        <v>98</v>
      </c>
      <c r="F1974" s="125">
        <v>94.2</v>
      </c>
      <c r="G1974" s="125">
        <v>104</v>
      </c>
      <c r="H1974" s="125">
        <v>98</v>
      </c>
      <c r="I1974" s="125">
        <v>94.2</v>
      </c>
      <c r="J1974" s="125">
        <v>103</v>
      </c>
      <c r="K1974" s="125">
        <v>90</v>
      </c>
      <c r="L1974" s="125">
        <v>87.4</v>
      </c>
      <c r="M1974" s="125">
        <v>105</v>
      </c>
      <c r="N1974" s="125">
        <v>90</v>
      </c>
      <c r="O1974" s="125">
        <v>85.7</v>
      </c>
      <c r="P1974" s="125">
        <v>4</v>
      </c>
      <c r="Q1974" s="125">
        <v>0</v>
      </c>
      <c r="R1974" s="125">
        <v>0</v>
      </c>
    </row>
    <row r="1975" spans="1:18" x14ac:dyDescent="0.55000000000000004">
      <c r="A1975" s="125" t="s">
        <v>198</v>
      </c>
      <c r="B1975" s="125">
        <v>2022</v>
      </c>
      <c r="C1975" s="125" t="s">
        <v>158</v>
      </c>
      <c r="D1975" s="125">
        <v>105</v>
      </c>
      <c r="E1975" s="125">
        <v>99</v>
      </c>
      <c r="F1975" s="125">
        <v>94.3</v>
      </c>
      <c r="G1975" s="125">
        <v>105</v>
      </c>
      <c r="H1975" s="125">
        <v>99</v>
      </c>
      <c r="I1975" s="125">
        <v>94.3</v>
      </c>
      <c r="J1975" s="125">
        <v>104</v>
      </c>
      <c r="K1975" s="125">
        <v>91</v>
      </c>
      <c r="L1975" s="125">
        <v>87.5</v>
      </c>
      <c r="M1975" s="125">
        <v>106</v>
      </c>
      <c r="N1975" s="125">
        <v>91</v>
      </c>
      <c r="O1975" s="125">
        <v>85.8</v>
      </c>
      <c r="P1975" s="125">
        <v>4</v>
      </c>
      <c r="Q1975" s="125">
        <v>0</v>
      </c>
      <c r="R1975" s="125">
        <v>0</v>
      </c>
    </row>
    <row r="1976" spans="1:18" x14ac:dyDescent="0.55000000000000004">
      <c r="A1976" s="125" t="s">
        <v>198</v>
      </c>
      <c r="B1976" s="125">
        <v>2022</v>
      </c>
      <c r="C1976" s="125" t="s">
        <v>159</v>
      </c>
      <c r="D1976" s="125">
        <v>105</v>
      </c>
      <c r="E1976" s="125">
        <v>100</v>
      </c>
      <c r="F1976" s="125">
        <v>95.2</v>
      </c>
      <c r="G1976" s="125">
        <v>105</v>
      </c>
      <c r="H1976" s="125">
        <v>100</v>
      </c>
      <c r="I1976" s="125">
        <v>95.2</v>
      </c>
      <c r="J1976" s="125">
        <v>104</v>
      </c>
      <c r="K1976" s="125">
        <v>90</v>
      </c>
      <c r="L1976" s="125">
        <v>86.5</v>
      </c>
      <c r="M1976" s="125">
        <v>106</v>
      </c>
      <c r="N1976" s="125">
        <v>93</v>
      </c>
      <c r="O1976" s="125">
        <v>87.7</v>
      </c>
      <c r="P1976" s="125">
        <v>4</v>
      </c>
      <c r="Q1976" s="125">
        <v>0</v>
      </c>
      <c r="R1976" s="125">
        <v>0</v>
      </c>
    </row>
    <row r="1977" spans="1:18" x14ac:dyDescent="0.55000000000000004">
      <c r="A1977" s="125" t="s">
        <v>198</v>
      </c>
      <c r="B1977" s="125">
        <v>2022</v>
      </c>
      <c r="C1977" s="125" t="s">
        <v>160</v>
      </c>
      <c r="D1977" s="125">
        <v>105</v>
      </c>
      <c r="E1977" s="125">
        <v>98</v>
      </c>
      <c r="F1977" s="125">
        <v>93.3</v>
      </c>
      <c r="G1977" s="125">
        <v>105</v>
      </c>
      <c r="H1977" s="125">
        <v>98</v>
      </c>
      <c r="I1977" s="125">
        <v>93.3</v>
      </c>
      <c r="J1977" s="125">
        <v>104</v>
      </c>
      <c r="K1977" s="125">
        <v>89</v>
      </c>
      <c r="L1977" s="125">
        <v>85.6</v>
      </c>
      <c r="M1977" s="125">
        <v>106</v>
      </c>
      <c r="N1977" s="125">
        <v>92</v>
      </c>
      <c r="O1977" s="125">
        <v>86.8</v>
      </c>
      <c r="P1977" s="125">
        <v>4</v>
      </c>
      <c r="Q1977" s="125">
        <v>0</v>
      </c>
      <c r="R1977" s="125">
        <v>0</v>
      </c>
    </row>
    <row r="1978" spans="1:18" x14ac:dyDescent="0.55000000000000004">
      <c r="A1978" s="125" t="s">
        <v>198</v>
      </c>
      <c r="B1978" s="125">
        <v>2022</v>
      </c>
      <c r="C1978" s="125" t="s">
        <v>161</v>
      </c>
      <c r="D1978" s="125">
        <v>105</v>
      </c>
      <c r="E1978" s="125">
        <v>99</v>
      </c>
      <c r="F1978" s="125">
        <v>94.3</v>
      </c>
      <c r="G1978" s="125">
        <v>105</v>
      </c>
      <c r="H1978" s="125">
        <v>99</v>
      </c>
      <c r="I1978" s="125">
        <v>94.3</v>
      </c>
      <c r="J1978" s="125">
        <v>104</v>
      </c>
      <c r="K1978" s="125">
        <v>88</v>
      </c>
      <c r="L1978" s="125">
        <v>84.6</v>
      </c>
      <c r="M1978" s="125">
        <v>106</v>
      </c>
      <c r="N1978" s="125">
        <v>90</v>
      </c>
      <c r="O1978" s="125">
        <v>84.9</v>
      </c>
      <c r="P1978" s="125">
        <v>4</v>
      </c>
      <c r="Q1978" s="125">
        <v>0</v>
      </c>
      <c r="R1978" s="125">
        <v>0</v>
      </c>
    </row>
    <row r="1979" spans="1:18" x14ac:dyDescent="0.55000000000000004">
      <c r="A1979" s="125" t="s">
        <v>198</v>
      </c>
      <c r="B1979" s="125">
        <v>2022</v>
      </c>
      <c r="C1979" s="125" t="s">
        <v>162</v>
      </c>
      <c r="D1979" s="125">
        <v>105</v>
      </c>
      <c r="E1979" s="125">
        <v>97</v>
      </c>
      <c r="F1979" s="125">
        <v>92.4</v>
      </c>
      <c r="G1979" s="125">
        <v>105</v>
      </c>
      <c r="H1979" s="125">
        <v>97</v>
      </c>
      <c r="I1979" s="125">
        <v>92.4</v>
      </c>
      <c r="J1979" s="125">
        <v>104</v>
      </c>
      <c r="K1979" s="125">
        <v>91</v>
      </c>
      <c r="L1979" s="125">
        <v>87.5</v>
      </c>
      <c r="M1979" s="125">
        <v>106</v>
      </c>
      <c r="N1979" s="125">
        <v>90</v>
      </c>
      <c r="O1979" s="125">
        <v>84.9</v>
      </c>
      <c r="P1979" s="125">
        <v>4</v>
      </c>
      <c r="Q1979" s="125">
        <v>0</v>
      </c>
      <c r="R1979" s="125">
        <v>0</v>
      </c>
    </row>
    <row r="1980" spans="1:18" x14ac:dyDescent="0.55000000000000004">
      <c r="A1980" s="125" t="s">
        <v>198</v>
      </c>
      <c r="B1980" s="125">
        <v>2022</v>
      </c>
      <c r="C1980" s="125" t="s">
        <v>163</v>
      </c>
      <c r="D1980" s="125">
        <v>105</v>
      </c>
      <c r="E1980" s="125">
        <v>98</v>
      </c>
      <c r="F1980" s="125">
        <v>93.3</v>
      </c>
      <c r="G1980" s="125">
        <v>105</v>
      </c>
      <c r="H1980" s="125">
        <v>98</v>
      </c>
      <c r="I1980" s="125">
        <v>93.3</v>
      </c>
      <c r="J1980" s="125">
        <v>104</v>
      </c>
      <c r="K1980" s="125">
        <v>90</v>
      </c>
      <c r="L1980" s="125">
        <v>86.5</v>
      </c>
      <c r="M1980" s="125">
        <v>106</v>
      </c>
      <c r="N1980" s="125">
        <v>94</v>
      </c>
      <c r="O1980" s="125">
        <v>88.7</v>
      </c>
      <c r="P1980" s="125">
        <v>4</v>
      </c>
      <c r="Q1980" s="125">
        <v>0</v>
      </c>
      <c r="R1980" s="125">
        <v>0</v>
      </c>
    </row>
    <row r="1981" spans="1:18" x14ac:dyDescent="0.55000000000000004">
      <c r="A1981" s="125" t="s">
        <v>198</v>
      </c>
      <c r="B1981" s="125">
        <v>2022</v>
      </c>
      <c r="C1981" s="125" t="s">
        <v>164</v>
      </c>
      <c r="D1981" s="125">
        <v>105</v>
      </c>
      <c r="E1981" s="125">
        <v>95</v>
      </c>
      <c r="F1981" s="125">
        <v>90.5</v>
      </c>
      <c r="G1981" s="125">
        <v>105</v>
      </c>
      <c r="H1981" s="125">
        <v>95</v>
      </c>
      <c r="I1981" s="125">
        <v>90.5</v>
      </c>
      <c r="J1981" s="125">
        <v>104</v>
      </c>
      <c r="K1981" s="125">
        <v>91</v>
      </c>
      <c r="L1981" s="125">
        <v>87.5</v>
      </c>
      <c r="M1981" s="125">
        <v>106</v>
      </c>
      <c r="N1981" s="125">
        <v>89</v>
      </c>
      <c r="O1981" s="125">
        <v>84</v>
      </c>
      <c r="P1981" s="125">
        <v>4</v>
      </c>
      <c r="Q1981" s="125">
        <v>0</v>
      </c>
      <c r="R1981" s="125">
        <v>0</v>
      </c>
    </row>
    <row r="1982" spans="1:18" x14ac:dyDescent="0.55000000000000004">
      <c r="A1982" s="125" t="s">
        <v>198</v>
      </c>
      <c r="B1982" s="125">
        <v>2022</v>
      </c>
      <c r="C1982" s="125" t="s">
        <v>165</v>
      </c>
      <c r="D1982" s="125">
        <v>105</v>
      </c>
      <c r="E1982" s="125">
        <v>98</v>
      </c>
      <c r="F1982" s="125">
        <v>93.3</v>
      </c>
      <c r="G1982" s="125">
        <v>105</v>
      </c>
      <c r="H1982" s="125">
        <v>98</v>
      </c>
      <c r="I1982" s="125">
        <v>93.3</v>
      </c>
      <c r="J1982" s="125">
        <v>104</v>
      </c>
      <c r="K1982" s="125">
        <v>92</v>
      </c>
      <c r="L1982" s="125">
        <v>88.5</v>
      </c>
      <c r="M1982" s="125">
        <v>106</v>
      </c>
      <c r="N1982" s="125">
        <v>92</v>
      </c>
      <c r="O1982" s="125">
        <v>86.8</v>
      </c>
      <c r="P1982" s="125">
        <v>4</v>
      </c>
      <c r="Q1982" s="125">
        <v>0</v>
      </c>
      <c r="R1982" s="125">
        <v>0</v>
      </c>
    </row>
    <row r="1983" spans="1:18" x14ac:dyDescent="0.55000000000000004">
      <c r="A1983" s="125" t="s">
        <v>198</v>
      </c>
      <c r="B1983" s="125">
        <v>2022</v>
      </c>
      <c r="C1983" s="125" t="s">
        <v>166</v>
      </c>
      <c r="D1983" s="125">
        <v>105</v>
      </c>
      <c r="E1983" s="125">
        <v>100</v>
      </c>
      <c r="F1983" s="125">
        <v>95.2</v>
      </c>
      <c r="G1983" s="125">
        <v>105</v>
      </c>
      <c r="H1983" s="125">
        <v>100</v>
      </c>
      <c r="I1983" s="125">
        <v>95.2</v>
      </c>
      <c r="J1983" s="125">
        <v>104</v>
      </c>
      <c r="K1983" s="125">
        <v>93</v>
      </c>
      <c r="L1983" s="125">
        <v>89.4</v>
      </c>
      <c r="M1983" s="125">
        <v>106</v>
      </c>
      <c r="N1983" s="125">
        <v>93</v>
      </c>
      <c r="O1983" s="125">
        <v>87.7</v>
      </c>
      <c r="P1983" s="125">
        <v>4</v>
      </c>
      <c r="Q1983" s="125">
        <v>0</v>
      </c>
      <c r="R1983" s="125">
        <v>0</v>
      </c>
    </row>
    <row r="1984" spans="1:18" x14ac:dyDescent="0.55000000000000004">
      <c r="A1984" s="125" t="s">
        <v>199</v>
      </c>
      <c r="B1984" s="125">
        <v>2022</v>
      </c>
      <c r="C1984" s="125" t="s">
        <v>155</v>
      </c>
      <c r="D1984" s="125">
        <v>112</v>
      </c>
      <c r="E1984" s="125">
        <v>106</v>
      </c>
      <c r="F1984" s="125">
        <v>94.6</v>
      </c>
      <c r="G1984" s="125">
        <v>112</v>
      </c>
      <c r="H1984" s="125">
        <v>106</v>
      </c>
      <c r="I1984" s="125">
        <v>94.6</v>
      </c>
      <c r="J1984" s="125">
        <v>109</v>
      </c>
      <c r="K1984" s="125">
        <v>101</v>
      </c>
      <c r="L1984" s="125">
        <v>92.7</v>
      </c>
      <c r="M1984" s="125">
        <v>113</v>
      </c>
      <c r="N1984" s="125">
        <v>108</v>
      </c>
      <c r="O1984" s="125">
        <v>95.6</v>
      </c>
      <c r="P1984" s="125">
        <v>5</v>
      </c>
      <c r="Q1984" s="125">
        <v>2</v>
      </c>
      <c r="R1984" s="125">
        <v>40</v>
      </c>
    </row>
    <row r="1985" spans="1:18" x14ac:dyDescent="0.55000000000000004">
      <c r="A1985" s="125" t="s">
        <v>199</v>
      </c>
      <c r="B1985" s="125">
        <v>2022</v>
      </c>
      <c r="C1985" s="125" t="s">
        <v>156</v>
      </c>
      <c r="D1985" s="125">
        <v>112</v>
      </c>
      <c r="E1985" s="125">
        <v>111</v>
      </c>
      <c r="F1985" s="125">
        <v>99.1</v>
      </c>
      <c r="G1985" s="125">
        <v>112</v>
      </c>
      <c r="H1985" s="125">
        <v>111</v>
      </c>
      <c r="I1985" s="125">
        <v>99.1</v>
      </c>
      <c r="J1985" s="125">
        <v>109</v>
      </c>
      <c r="K1985" s="125">
        <v>103</v>
      </c>
      <c r="L1985" s="125">
        <v>94.5</v>
      </c>
      <c r="M1985" s="125">
        <v>113</v>
      </c>
      <c r="N1985" s="125">
        <v>107</v>
      </c>
      <c r="O1985" s="125">
        <v>94.7</v>
      </c>
      <c r="P1985" s="125">
        <v>5</v>
      </c>
      <c r="Q1985" s="125">
        <v>2</v>
      </c>
      <c r="R1985" s="125">
        <v>40</v>
      </c>
    </row>
    <row r="1986" spans="1:18" x14ac:dyDescent="0.55000000000000004">
      <c r="A1986" s="125" t="s">
        <v>199</v>
      </c>
      <c r="B1986" s="125">
        <v>2022</v>
      </c>
      <c r="C1986" s="125" t="s">
        <v>157</v>
      </c>
      <c r="D1986" s="125">
        <v>112</v>
      </c>
      <c r="E1986" s="125">
        <v>111</v>
      </c>
      <c r="F1986" s="125">
        <v>99.1</v>
      </c>
      <c r="G1986" s="125">
        <v>112</v>
      </c>
      <c r="H1986" s="125">
        <v>111</v>
      </c>
      <c r="I1986" s="125">
        <v>99.1</v>
      </c>
      <c r="J1986" s="125">
        <v>109</v>
      </c>
      <c r="K1986" s="125">
        <v>103</v>
      </c>
      <c r="L1986" s="125">
        <v>94.5</v>
      </c>
      <c r="M1986" s="125">
        <v>113</v>
      </c>
      <c r="N1986" s="125">
        <v>108</v>
      </c>
      <c r="O1986" s="125">
        <v>95.6</v>
      </c>
      <c r="P1986" s="125">
        <v>5</v>
      </c>
      <c r="Q1986" s="125">
        <v>2</v>
      </c>
      <c r="R1986" s="125">
        <v>40</v>
      </c>
    </row>
    <row r="1987" spans="1:18" x14ac:dyDescent="0.55000000000000004">
      <c r="A1987" s="125" t="s">
        <v>199</v>
      </c>
      <c r="B1987" s="125">
        <v>2022</v>
      </c>
      <c r="C1987" s="125" t="s">
        <v>158</v>
      </c>
      <c r="D1987" s="125">
        <v>112</v>
      </c>
      <c r="E1987" s="125">
        <v>109</v>
      </c>
      <c r="F1987" s="125">
        <v>97.3</v>
      </c>
      <c r="G1987" s="125">
        <v>112</v>
      </c>
      <c r="H1987" s="125">
        <v>109</v>
      </c>
      <c r="I1987" s="125">
        <v>97.3</v>
      </c>
      <c r="J1987" s="125">
        <v>109</v>
      </c>
      <c r="K1987" s="125">
        <v>101</v>
      </c>
      <c r="L1987" s="125">
        <v>92.7</v>
      </c>
      <c r="M1987" s="125">
        <v>113</v>
      </c>
      <c r="N1987" s="125">
        <v>107</v>
      </c>
      <c r="O1987" s="125">
        <v>94.7</v>
      </c>
      <c r="P1987" s="125">
        <v>5</v>
      </c>
      <c r="Q1987" s="125">
        <v>2</v>
      </c>
      <c r="R1987" s="125">
        <v>40</v>
      </c>
    </row>
    <row r="1988" spans="1:18" x14ac:dyDescent="0.55000000000000004">
      <c r="A1988" s="125" t="s">
        <v>199</v>
      </c>
      <c r="B1988" s="125">
        <v>2022</v>
      </c>
      <c r="C1988" s="125" t="s">
        <v>159</v>
      </c>
      <c r="D1988" s="125">
        <v>112</v>
      </c>
      <c r="E1988" s="125">
        <v>103</v>
      </c>
      <c r="F1988" s="125">
        <v>92</v>
      </c>
      <c r="G1988" s="125">
        <v>112</v>
      </c>
      <c r="H1988" s="125">
        <v>103</v>
      </c>
      <c r="I1988" s="125">
        <v>92</v>
      </c>
      <c r="J1988" s="125">
        <v>109</v>
      </c>
      <c r="K1988" s="125">
        <v>102</v>
      </c>
      <c r="L1988" s="125">
        <v>93.6</v>
      </c>
      <c r="M1988" s="125">
        <v>113</v>
      </c>
      <c r="N1988" s="125">
        <v>105</v>
      </c>
      <c r="O1988" s="125">
        <v>92.9</v>
      </c>
      <c r="P1988" s="125">
        <v>5</v>
      </c>
      <c r="Q1988" s="125">
        <v>2</v>
      </c>
      <c r="R1988" s="125">
        <v>40</v>
      </c>
    </row>
    <row r="1989" spans="1:18" x14ac:dyDescent="0.55000000000000004">
      <c r="A1989" s="125" t="s">
        <v>199</v>
      </c>
      <c r="B1989" s="125">
        <v>2022</v>
      </c>
      <c r="C1989" s="125" t="s">
        <v>160</v>
      </c>
      <c r="D1989" s="125">
        <v>112</v>
      </c>
      <c r="E1989" s="125">
        <v>110</v>
      </c>
      <c r="F1989" s="125">
        <v>98.2</v>
      </c>
      <c r="G1989" s="125">
        <v>112</v>
      </c>
      <c r="H1989" s="125">
        <v>110</v>
      </c>
      <c r="I1989" s="125">
        <v>98.2</v>
      </c>
      <c r="J1989" s="125">
        <v>109</v>
      </c>
      <c r="K1989" s="125">
        <v>103</v>
      </c>
      <c r="L1989" s="125">
        <v>94.5</v>
      </c>
      <c r="M1989" s="125">
        <v>113</v>
      </c>
      <c r="N1989" s="125">
        <v>108</v>
      </c>
      <c r="O1989" s="125">
        <v>95.6</v>
      </c>
      <c r="P1989" s="125">
        <v>5</v>
      </c>
      <c r="Q1989" s="125">
        <v>2</v>
      </c>
      <c r="R1989" s="125">
        <v>40</v>
      </c>
    </row>
    <row r="1990" spans="1:18" x14ac:dyDescent="0.55000000000000004">
      <c r="A1990" s="125" t="s">
        <v>199</v>
      </c>
      <c r="B1990" s="125">
        <v>2022</v>
      </c>
      <c r="C1990" s="125" t="s">
        <v>161</v>
      </c>
      <c r="D1990" s="125">
        <v>112</v>
      </c>
      <c r="E1990" s="125">
        <v>112</v>
      </c>
      <c r="F1990" s="125">
        <v>100</v>
      </c>
      <c r="G1990" s="125">
        <v>112</v>
      </c>
      <c r="H1990" s="125">
        <v>112</v>
      </c>
      <c r="I1990" s="125">
        <v>100</v>
      </c>
      <c r="J1990" s="125">
        <v>109</v>
      </c>
      <c r="K1990" s="125">
        <v>103</v>
      </c>
      <c r="L1990" s="125">
        <v>94.5</v>
      </c>
      <c r="M1990" s="125">
        <v>113</v>
      </c>
      <c r="N1990" s="125">
        <v>108</v>
      </c>
      <c r="O1990" s="125">
        <v>95.6</v>
      </c>
      <c r="P1990" s="125">
        <v>5</v>
      </c>
      <c r="Q1990" s="125">
        <v>2</v>
      </c>
      <c r="R1990" s="125">
        <v>40</v>
      </c>
    </row>
    <row r="1991" spans="1:18" x14ac:dyDescent="0.55000000000000004">
      <c r="A1991" s="125" t="s">
        <v>199</v>
      </c>
      <c r="B1991" s="125">
        <v>2022</v>
      </c>
      <c r="C1991" s="125" t="s">
        <v>162</v>
      </c>
      <c r="D1991" s="125">
        <v>114</v>
      </c>
      <c r="E1991" s="125">
        <v>109</v>
      </c>
      <c r="F1991" s="125">
        <v>95.6</v>
      </c>
      <c r="G1991" s="125">
        <v>114</v>
      </c>
      <c r="H1991" s="125">
        <v>109</v>
      </c>
      <c r="I1991" s="125">
        <v>95.6</v>
      </c>
      <c r="J1991" s="125">
        <v>111</v>
      </c>
      <c r="K1991" s="125">
        <v>102</v>
      </c>
      <c r="L1991" s="125">
        <v>91.9</v>
      </c>
      <c r="M1991" s="125">
        <v>115</v>
      </c>
      <c r="N1991" s="125">
        <v>110</v>
      </c>
      <c r="O1991" s="125">
        <v>95.7</v>
      </c>
      <c r="P1991" s="125">
        <v>5</v>
      </c>
      <c r="Q1991" s="125">
        <v>2</v>
      </c>
      <c r="R1991" s="125">
        <v>40</v>
      </c>
    </row>
    <row r="1992" spans="1:18" x14ac:dyDescent="0.55000000000000004">
      <c r="A1992" s="125" t="s">
        <v>199</v>
      </c>
      <c r="B1992" s="125">
        <v>2022</v>
      </c>
      <c r="C1992" s="125" t="s">
        <v>163</v>
      </c>
      <c r="D1992" s="125">
        <v>114</v>
      </c>
      <c r="E1992" s="125">
        <v>108</v>
      </c>
      <c r="F1992" s="125">
        <v>94.7</v>
      </c>
      <c r="G1992" s="125">
        <v>114</v>
      </c>
      <c r="H1992" s="125">
        <v>108</v>
      </c>
      <c r="I1992" s="125">
        <v>94.7</v>
      </c>
      <c r="J1992" s="125">
        <v>111</v>
      </c>
      <c r="K1992" s="125">
        <v>103</v>
      </c>
      <c r="L1992" s="125">
        <v>92.8</v>
      </c>
      <c r="M1992" s="125">
        <v>115</v>
      </c>
      <c r="N1992" s="125">
        <v>109</v>
      </c>
      <c r="O1992" s="125">
        <v>94.8</v>
      </c>
      <c r="P1992" s="125">
        <v>5</v>
      </c>
      <c r="Q1992" s="125">
        <v>2</v>
      </c>
      <c r="R1992" s="125">
        <v>40</v>
      </c>
    </row>
    <row r="1993" spans="1:18" x14ac:dyDescent="0.55000000000000004">
      <c r="A1993" s="125" t="s">
        <v>199</v>
      </c>
      <c r="B1993" s="125">
        <v>2022</v>
      </c>
      <c r="C1993" s="125" t="s">
        <v>164</v>
      </c>
      <c r="D1993" s="125">
        <v>114</v>
      </c>
      <c r="E1993" s="125">
        <v>111</v>
      </c>
      <c r="F1993" s="125">
        <v>97.4</v>
      </c>
      <c r="G1993" s="125">
        <v>114</v>
      </c>
      <c r="H1993" s="125">
        <v>111</v>
      </c>
      <c r="I1993" s="125">
        <v>97.4</v>
      </c>
      <c r="J1993" s="125">
        <v>111</v>
      </c>
      <c r="K1993" s="125">
        <v>104</v>
      </c>
      <c r="L1993" s="125">
        <v>93.7</v>
      </c>
      <c r="M1993" s="125">
        <v>115</v>
      </c>
      <c r="N1993" s="125">
        <v>108</v>
      </c>
      <c r="O1993" s="125">
        <v>93.9</v>
      </c>
      <c r="P1993" s="125">
        <v>5</v>
      </c>
      <c r="Q1993" s="125">
        <v>2</v>
      </c>
      <c r="R1993" s="125">
        <v>40</v>
      </c>
    </row>
    <row r="1994" spans="1:18" x14ac:dyDescent="0.55000000000000004">
      <c r="A1994" s="125" t="s">
        <v>199</v>
      </c>
      <c r="B1994" s="125">
        <v>2022</v>
      </c>
      <c r="C1994" s="125" t="s">
        <v>165</v>
      </c>
      <c r="D1994" s="125">
        <v>114</v>
      </c>
      <c r="E1994" s="125">
        <v>111</v>
      </c>
      <c r="F1994" s="125">
        <v>97.4</v>
      </c>
      <c r="G1994" s="125">
        <v>114</v>
      </c>
      <c r="H1994" s="125">
        <v>111</v>
      </c>
      <c r="I1994" s="125">
        <v>97.4</v>
      </c>
      <c r="J1994" s="125">
        <v>111</v>
      </c>
      <c r="K1994" s="125">
        <v>105</v>
      </c>
      <c r="L1994" s="125">
        <v>94.6</v>
      </c>
      <c r="M1994" s="125">
        <v>115</v>
      </c>
      <c r="N1994" s="125">
        <v>110</v>
      </c>
      <c r="O1994" s="125">
        <v>95.7</v>
      </c>
      <c r="P1994" s="125">
        <v>5</v>
      </c>
      <c r="Q1994" s="125">
        <v>2</v>
      </c>
      <c r="R1994" s="125">
        <v>40</v>
      </c>
    </row>
    <row r="1995" spans="1:18" x14ac:dyDescent="0.55000000000000004">
      <c r="A1995" s="125" t="s">
        <v>199</v>
      </c>
      <c r="B1995" s="125">
        <v>2022</v>
      </c>
      <c r="C1995" s="125" t="s">
        <v>166</v>
      </c>
      <c r="D1995" s="125">
        <v>114</v>
      </c>
      <c r="E1995" s="125">
        <v>112</v>
      </c>
      <c r="F1995" s="125">
        <v>98.2</v>
      </c>
      <c r="G1995" s="125">
        <v>114</v>
      </c>
      <c r="H1995" s="125">
        <v>112</v>
      </c>
      <c r="I1995" s="125">
        <v>98.2</v>
      </c>
      <c r="J1995" s="125">
        <v>111</v>
      </c>
      <c r="K1995" s="125">
        <v>109</v>
      </c>
      <c r="L1995" s="125">
        <v>98.2</v>
      </c>
      <c r="M1995" s="125">
        <v>115</v>
      </c>
      <c r="N1995" s="125">
        <v>107</v>
      </c>
      <c r="O1995" s="125">
        <v>93</v>
      </c>
      <c r="P1995" s="125">
        <v>5</v>
      </c>
      <c r="Q1995" s="125">
        <v>2</v>
      </c>
      <c r="R1995" s="125">
        <v>40</v>
      </c>
    </row>
    <row r="1996" spans="1:18" x14ac:dyDescent="0.55000000000000004">
      <c r="A1996" s="125" t="s">
        <v>200</v>
      </c>
      <c r="B1996" s="125">
        <v>2022</v>
      </c>
      <c r="C1996" s="125" t="s">
        <v>155</v>
      </c>
      <c r="D1996" s="125">
        <v>312</v>
      </c>
      <c r="E1996" s="125">
        <v>306</v>
      </c>
      <c r="F1996" s="125">
        <v>98.1</v>
      </c>
      <c r="G1996" s="125">
        <v>312</v>
      </c>
      <c r="H1996" s="125">
        <v>306</v>
      </c>
      <c r="I1996" s="125">
        <v>98.1</v>
      </c>
      <c r="J1996" s="125">
        <v>222</v>
      </c>
      <c r="K1996" s="125">
        <v>214</v>
      </c>
      <c r="L1996" s="125">
        <v>96.4</v>
      </c>
      <c r="M1996" s="125">
        <v>346</v>
      </c>
      <c r="N1996" s="125">
        <v>337</v>
      </c>
      <c r="O1996" s="125">
        <v>97.4</v>
      </c>
      <c r="P1996" s="125">
        <v>4</v>
      </c>
      <c r="Q1996" s="125">
        <v>1</v>
      </c>
      <c r="R1996" s="125">
        <v>25</v>
      </c>
    </row>
    <row r="1997" spans="1:18" x14ac:dyDescent="0.55000000000000004">
      <c r="A1997" s="125" t="s">
        <v>200</v>
      </c>
      <c r="B1997" s="125">
        <v>2022</v>
      </c>
      <c r="C1997" s="125" t="s">
        <v>156</v>
      </c>
      <c r="D1997" s="125">
        <v>312</v>
      </c>
      <c r="E1997" s="125">
        <v>304</v>
      </c>
      <c r="F1997" s="125">
        <v>97.4</v>
      </c>
      <c r="G1997" s="125">
        <v>312</v>
      </c>
      <c r="H1997" s="125">
        <v>304</v>
      </c>
      <c r="I1997" s="125">
        <v>97.4</v>
      </c>
      <c r="J1997" s="125">
        <v>222</v>
      </c>
      <c r="K1997" s="125">
        <v>212</v>
      </c>
      <c r="L1997" s="125">
        <v>95.5</v>
      </c>
      <c r="M1997" s="125">
        <v>346</v>
      </c>
      <c r="N1997" s="125">
        <v>341</v>
      </c>
      <c r="O1997" s="125">
        <v>98.6</v>
      </c>
      <c r="P1997" s="125">
        <v>4</v>
      </c>
      <c r="Q1997" s="125">
        <v>1</v>
      </c>
      <c r="R1997" s="125">
        <v>25</v>
      </c>
    </row>
    <row r="1998" spans="1:18" x14ac:dyDescent="0.55000000000000004">
      <c r="A1998" s="125" t="s">
        <v>200</v>
      </c>
      <c r="B1998" s="125">
        <v>2022</v>
      </c>
      <c r="C1998" s="125" t="s">
        <v>157</v>
      </c>
      <c r="D1998" s="125">
        <v>313</v>
      </c>
      <c r="E1998" s="125">
        <v>299</v>
      </c>
      <c r="F1998" s="125">
        <v>95.5</v>
      </c>
      <c r="G1998" s="125">
        <v>313</v>
      </c>
      <c r="H1998" s="125">
        <v>299</v>
      </c>
      <c r="I1998" s="125">
        <v>95.5</v>
      </c>
      <c r="J1998" s="125">
        <v>222</v>
      </c>
      <c r="K1998" s="125">
        <v>214</v>
      </c>
      <c r="L1998" s="125">
        <v>96.4</v>
      </c>
      <c r="M1998" s="125">
        <v>347</v>
      </c>
      <c r="N1998" s="125">
        <v>344</v>
      </c>
      <c r="O1998" s="125">
        <v>99.1</v>
      </c>
      <c r="P1998" s="125">
        <v>4</v>
      </c>
      <c r="Q1998" s="125">
        <v>1</v>
      </c>
      <c r="R1998" s="125">
        <v>25</v>
      </c>
    </row>
    <row r="1999" spans="1:18" x14ac:dyDescent="0.55000000000000004">
      <c r="A1999" s="125" t="s">
        <v>200</v>
      </c>
      <c r="B1999" s="125">
        <v>2022</v>
      </c>
      <c r="C1999" s="125" t="s">
        <v>158</v>
      </c>
      <c r="D1999" s="125">
        <v>316</v>
      </c>
      <c r="E1999" s="125">
        <v>300</v>
      </c>
      <c r="F1999" s="125">
        <v>94.9</v>
      </c>
      <c r="G1999" s="125">
        <v>316</v>
      </c>
      <c r="H1999" s="125">
        <v>300</v>
      </c>
      <c r="I1999" s="125">
        <v>94.9</v>
      </c>
      <c r="J1999" s="125">
        <v>222</v>
      </c>
      <c r="K1999" s="125">
        <v>213</v>
      </c>
      <c r="L1999" s="125">
        <v>95.9</v>
      </c>
      <c r="M1999" s="125">
        <v>351</v>
      </c>
      <c r="N1999" s="125">
        <v>347</v>
      </c>
      <c r="O1999" s="125">
        <v>98.9</v>
      </c>
      <c r="P1999" s="125">
        <v>4</v>
      </c>
      <c r="Q1999" s="125">
        <v>1</v>
      </c>
      <c r="R1999" s="125">
        <v>25</v>
      </c>
    </row>
    <row r="2000" spans="1:18" x14ac:dyDescent="0.55000000000000004">
      <c r="A2000" s="125" t="s">
        <v>200</v>
      </c>
      <c r="B2000" s="125">
        <v>2022</v>
      </c>
      <c r="C2000" s="125" t="s">
        <v>159</v>
      </c>
      <c r="D2000" s="125">
        <v>317</v>
      </c>
      <c r="E2000" s="125">
        <v>305</v>
      </c>
      <c r="F2000" s="125">
        <v>96.2</v>
      </c>
      <c r="G2000" s="125">
        <v>317</v>
      </c>
      <c r="H2000" s="125">
        <v>305</v>
      </c>
      <c r="I2000" s="125">
        <v>96.2</v>
      </c>
      <c r="J2000" s="125">
        <v>222</v>
      </c>
      <c r="K2000" s="125">
        <v>208</v>
      </c>
      <c r="L2000" s="125">
        <v>93.7</v>
      </c>
      <c r="M2000" s="125">
        <v>352</v>
      </c>
      <c r="N2000" s="125">
        <v>345</v>
      </c>
      <c r="O2000" s="125">
        <v>98</v>
      </c>
      <c r="P2000" s="125">
        <v>4</v>
      </c>
      <c r="Q2000" s="125">
        <v>1</v>
      </c>
      <c r="R2000" s="125">
        <v>25</v>
      </c>
    </row>
    <row r="2001" spans="1:18" x14ac:dyDescent="0.55000000000000004">
      <c r="A2001" s="125" t="s">
        <v>200</v>
      </c>
      <c r="B2001" s="125">
        <v>2022</v>
      </c>
      <c r="C2001" s="125" t="s">
        <v>160</v>
      </c>
      <c r="D2001" s="125">
        <v>318</v>
      </c>
      <c r="E2001" s="125">
        <v>299</v>
      </c>
      <c r="F2001" s="125">
        <v>94</v>
      </c>
      <c r="G2001" s="125">
        <v>318</v>
      </c>
      <c r="H2001" s="125">
        <v>299</v>
      </c>
      <c r="I2001" s="125">
        <v>94</v>
      </c>
      <c r="J2001" s="125">
        <v>222</v>
      </c>
      <c r="K2001" s="125">
        <v>213</v>
      </c>
      <c r="L2001" s="125">
        <v>95.9</v>
      </c>
      <c r="M2001" s="125">
        <v>353</v>
      </c>
      <c r="N2001" s="125">
        <v>337</v>
      </c>
      <c r="O2001" s="125">
        <v>95.5</v>
      </c>
      <c r="P2001" s="125">
        <v>4</v>
      </c>
      <c r="Q2001" s="125">
        <v>1</v>
      </c>
      <c r="R2001" s="125">
        <v>25</v>
      </c>
    </row>
    <row r="2002" spans="1:18" x14ac:dyDescent="0.55000000000000004">
      <c r="A2002" s="125" t="s">
        <v>200</v>
      </c>
      <c r="B2002" s="125">
        <v>2022</v>
      </c>
      <c r="C2002" s="125" t="s">
        <v>161</v>
      </c>
      <c r="D2002" s="125">
        <v>319</v>
      </c>
      <c r="E2002" s="125">
        <v>289</v>
      </c>
      <c r="F2002" s="125">
        <v>90.6</v>
      </c>
      <c r="G2002" s="125">
        <v>319</v>
      </c>
      <c r="H2002" s="125">
        <v>289</v>
      </c>
      <c r="I2002" s="125">
        <v>90.6</v>
      </c>
      <c r="J2002" s="125">
        <v>222</v>
      </c>
      <c r="K2002" s="125">
        <v>215</v>
      </c>
      <c r="L2002" s="125">
        <v>96.8</v>
      </c>
      <c r="M2002" s="125">
        <v>354</v>
      </c>
      <c r="N2002" s="125">
        <v>348</v>
      </c>
      <c r="O2002" s="125">
        <v>98.3</v>
      </c>
      <c r="P2002" s="125">
        <v>4</v>
      </c>
      <c r="Q2002" s="125">
        <v>1</v>
      </c>
      <c r="R2002" s="125">
        <v>25</v>
      </c>
    </row>
    <row r="2003" spans="1:18" x14ac:dyDescent="0.55000000000000004">
      <c r="A2003" s="125" t="s">
        <v>200</v>
      </c>
      <c r="B2003" s="125">
        <v>2022</v>
      </c>
      <c r="C2003" s="125" t="s">
        <v>162</v>
      </c>
      <c r="D2003" s="125">
        <v>320</v>
      </c>
      <c r="E2003" s="125">
        <v>293</v>
      </c>
      <c r="F2003" s="125">
        <v>91.6</v>
      </c>
      <c r="G2003" s="125">
        <v>320</v>
      </c>
      <c r="H2003" s="125">
        <v>293</v>
      </c>
      <c r="I2003" s="125">
        <v>91.6</v>
      </c>
      <c r="J2003" s="125">
        <v>223</v>
      </c>
      <c r="K2003" s="125">
        <v>214</v>
      </c>
      <c r="L2003" s="125">
        <v>96</v>
      </c>
      <c r="M2003" s="125">
        <v>355</v>
      </c>
      <c r="N2003" s="125">
        <v>341</v>
      </c>
      <c r="O2003" s="125">
        <v>96.1</v>
      </c>
      <c r="P2003" s="125">
        <v>4</v>
      </c>
      <c r="Q2003" s="125">
        <v>1</v>
      </c>
      <c r="R2003" s="125">
        <v>25</v>
      </c>
    </row>
    <row r="2004" spans="1:18" x14ac:dyDescent="0.55000000000000004">
      <c r="A2004" s="125" t="s">
        <v>200</v>
      </c>
      <c r="B2004" s="125">
        <v>2022</v>
      </c>
      <c r="C2004" s="125" t="s">
        <v>163</v>
      </c>
      <c r="D2004" s="125">
        <v>324</v>
      </c>
      <c r="E2004" s="125">
        <v>311</v>
      </c>
      <c r="F2004" s="125">
        <v>96</v>
      </c>
      <c r="G2004" s="125">
        <v>324</v>
      </c>
      <c r="H2004" s="125">
        <v>311</v>
      </c>
      <c r="I2004" s="125">
        <v>96</v>
      </c>
      <c r="J2004" s="125">
        <v>223</v>
      </c>
      <c r="K2004" s="125">
        <v>219</v>
      </c>
      <c r="L2004" s="125">
        <v>98.2</v>
      </c>
      <c r="M2004" s="125">
        <v>359</v>
      </c>
      <c r="N2004" s="125">
        <v>355</v>
      </c>
      <c r="O2004" s="125">
        <v>98.9</v>
      </c>
      <c r="P2004" s="125">
        <v>4</v>
      </c>
      <c r="Q2004" s="125">
        <v>1</v>
      </c>
      <c r="R2004" s="125">
        <v>25</v>
      </c>
    </row>
    <row r="2005" spans="1:18" x14ac:dyDescent="0.55000000000000004">
      <c r="A2005" s="125" t="s">
        <v>200</v>
      </c>
      <c r="B2005" s="125">
        <v>2022</v>
      </c>
      <c r="C2005" s="125" t="s">
        <v>164</v>
      </c>
      <c r="D2005" s="125">
        <v>324</v>
      </c>
      <c r="E2005" s="125">
        <v>307</v>
      </c>
      <c r="F2005" s="125">
        <v>94.8</v>
      </c>
      <c r="G2005" s="125">
        <v>324</v>
      </c>
      <c r="H2005" s="125">
        <v>307</v>
      </c>
      <c r="I2005" s="125">
        <v>94.8</v>
      </c>
      <c r="J2005" s="125">
        <v>223</v>
      </c>
      <c r="K2005" s="125">
        <v>221</v>
      </c>
      <c r="L2005" s="125">
        <v>99.1</v>
      </c>
      <c r="M2005" s="125">
        <v>360</v>
      </c>
      <c r="N2005" s="125">
        <v>351</v>
      </c>
      <c r="O2005" s="125">
        <v>97.5</v>
      </c>
      <c r="P2005" s="125">
        <v>4</v>
      </c>
      <c r="Q2005" s="125">
        <v>1</v>
      </c>
      <c r="R2005" s="125">
        <v>25</v>
      </c>
    </row>
    <row r="2006" spans="1:18" x14ac:dyDescent="0.55000000000000004">
      <c r="A2006" s="125" t="s">
        <v>200</v>
      </c>
      <c r="B2006" s="125">
        <v>2022</v>
      </c>
      <c r="C2006" s="125" t="s">
        <v>165</v>
      </c>
      <c r="D2006" s="125">
        <v>324</v>
      </c>
      <c r="E2006" s="125">
        <v>304</v>
      </c>
      <c r="F2006" s="125">
        <v>93.8</v>
      </c>
      <c r="G2006" s="125">
        <v>324</v>
      </c>
      <c r="H2006" s="125">
        <v>304</v>
      </c>
      <c r="I2006" s="125">
        <v>93.8</v>
      </c>
      <c r="J2006" s="125">
        <v>223</v>
      </c>
      <c r="K2006" s="125">
        <v>216</v>
      </c>
      <c r="L2006" s="125">
        <v>96.9</v>
      </c>
      <c r="M2006" s="125">
        <v>360</v>
      </c>
      <c r="N2006" s="125">
        <v>353</v>
      </c>
      <c r="O2006" s="125">
        <v>98.1</v>
      </c>
      <c r="P2006" s="125">
        <v>4</v>
      </c>
      <c r="Q2006" s="125">
        <v>1</v>
      </c>
      <c r="R2006" s="125">
        <v>25</v>
      </c>
    </row>
    <row r="2007" spans="1:18" x14ac:dyDescent="0.55000000000000004">
      <c r="A2007" s="125" t="s">
        <v>200</v>
      </c>
      <c r="B2007" s="125">
        <v>2022</v>
      </c>
      <c r="C2007" s="125" t="s">
        <v>166</v>
      </c>
      <c r="D2007" s="125">
        <v>324</v>
      </c>
      <c r="E2007" s="125">
        <v>310</v>
      </c>
      <c r="F2007" s="125">
        <v>95.7</v>
      </c>
      <c r="G2007" s="125">
        <v>324</v>
      </c>
      <c r="H2007" s="125">
        <v>310</v>
      </c>
      <c r="I2007" s="125">
        <v>95.7</v>
      </c>
      <c r="J2007" s="125">
        <v>223</v>
      </c>
      <c r="K2007" s="125">
        <v>221</v>
      </c>
      <c r="L2007" s="125">
        <v>99.1</v>
      </c>
      <c r="M2007" s="125">
        <v>360</v>
      </c>
      <c r="N2007" s="125">
        <v>341</v>
      </c>
      <c r="O2007" s="125">
        <v>94.7</v>
      </c>
      <c r="P2007" s="125">
        <v>4</v>
      </c>
      <c r="Q2007" s="125">
        <v>1</v>
      </c>
      <c r="R2007" s="125">
        <v>25</v>
      </c>
    </row>
    <row r="2008" spans="1:18" x14ac:dyDescent="0.55000000000000004">
      <c r="A2008" s="125" t="s">
        <v>201</v>
      </c>
      <c r="B2008" s="125">
        <v>2022</v>
      </c>
      <c r="C2008" s="125" t="s">
        <v>155</v>
      </c>
      <c r="D2008" s="125">
        <v>260</v>
      </c>
      <c r="E2008" s="125">
        <v>266</v>
      </c>
      <c r="F2008" s="125">
        <v>100</v>
      </c>
      <c r="G2008" s="125">
        <v>260</v>
      </c>
      <c r="H2008" s="125">
        <v>266</v>
      </c>
      <c r="I2008" s="125">
        <v>100</v>
      </c>
      <c r="J2008" s="125">
        <v>202</v>
      </c>
      <c r="K2008" s="125">
        <v>201</v>
      </c>
      <c r="L2008" s="125">
        <v>99.5</v>
      </c>
      <c r="M2008" s="125">
        <v>264</v>
      </c>
      <c r="N2008" s="125">
        <v>270</v>
      </c>
      <c r="O2008" s="125">
        <v>100</v>
      </c>
      <c r="P2008" s="125">
        <v>17</v>
      </c>
      <c r="Q2008" s="125">
        <v>2</v>
      </c>
      <c r="R2008" s="125">
        <v>11.8</v>
      </c>
    </row>
    <row r="2009" spans="1:18" x14ac:dyDescent="0.55000000000000004">
      <c r="A2009" s="125" t="s">
        <v>201</v>
      </c>
      <c r="B2009" s="125">
        <v>2022</v>
      </c>
      <c r="C2009" s="125" t="s">
        <v>156</v>
      </c>
      <c r="D2009" s="125">
        <v>260</v>
      </c>
      <c r="E2009" s="125">
        <v>264</v>
      </c>
      <c r="F2009" s="125">
        <v>100</v>
      </c>
      <c r="G2009" s="125">
        <v>260</v>
      </c>
      <c r="H2009" s="125">
        <v>264</v>
      </c>
      <c r="I2009" s="125">
        <v>100</v>
      </c>
      <c r="J2009" s="125">
        <v>202</v>
      </c>
      <c r="K2009" s="125">
        <v>202</v>
      </c>
      <c r="L2009" s="125">
        <v>100</v>
      </c>
      <c r="M2009" s="125">
        <v>264</v>
      </c>
      <c r="N2009" s="125">
        <v>271</v>
      </c>
      <c r="O2009" s="125">
        <v>100</v>
      </c>
      <c r="P2009" s="125">
        <v>17</v>
      </c>
      <c r="Q2009" s="125">
        <v>2</v>
      </c>
      <c r="R2009" s="125">
        <v>11.8</v>
      </c>
    </row>
    <row r="2010" spans="1:18" x14ac:dyDescent="0.55000000000000004">
      <c r="A2010" s="125" t="s">
        <v>201</v>
      </c>
      <c r="B2010" s="125">
        <v>2022</v>
      </c>
      <c r="C2010" s="125" t="s">
        <v>157</v>
      </c>
      <c r="D2010" s="125">
        <v>260</v>
      </c>
      <c r="E2010" s="125">
        <v>264</v>
      </c>
      <c r="F2010" s="125">
        <v>100</v>
      </c>
      <c r="G2010" s="125">
        <v>260</v>
      </c>
      <c r="H2010" s="125">
        <v>264</v>
      </c>
      <c r="I2010" s="125">
        <v>100</v>
      </c>
      <c r="J2010" s="125">
        <v>202</v>
      </c>
      <c r="K2010" s="125">
        <v>202</v>
      </c>
      <c r="L2010" s="125">
        <v>100</v>
      </c>
      <c r="M2010" s="125">
        <v>264</v>
      </c>
      <c r="N2010" s="125">
        <v>272</v>
      </c>
      <c r="O2010" s="125">
        <v>100</v>
      </c>
      <c r="P2010" s="125">
        <v>17</v>
      </c>
      <c r="Q2010" s="125">
        <v>2</v>
      </c>
      <c r="R2010" s="125">
        <v>11.8</v>
      </c>
    </row>
    <row r="2011" spans="1:18" x14ac:dyDescent="0.55000000000000004">
      <c r="A2011" s="125" t="s">
        <v>201</v>
      </c>
      <c r="B2011" s="125">
        <v>2022</v>
      </c>
      <c r="C2011" s="125" t="s">
        <v>158</v>
      </c>
      <c r="D2011" s="125">
        <v>260</v>
      </c>
      <c r="E2011" s="125">
        <v>265</v>
      </c>
      <c r="F2011" s="125">
        <v>100</v>
      </c>
      <c r="G2011" s="125">
        <v>260</v>
      </c>
      <c r="H2011" s="125">
        <v>265</v>
      </c>
      <c r="I2011" s="125">
        <v>100</v>
      </c>
      <c r="J2011" s="125">
        <v>202</v>
      </c>
      <c r="K2011" s="125">
        <v>202</v>
      </c>
      <c r="L2011" s="125">
        <v>100</v>
      </c>
      <c r="M2011" s="125">
        <v>264</v>
      </c>
      <c r="N2011" s="125">
        <v>272</v>
      </c>
      <c r="O2011" s="125">
        <v>100</v>
      </c>
      <c r="P2011" s="125">
        <v>17</v>
      </c>
      <c r="Q2011" s="125">
        <v>2</v>
      </c>
      <c r="R2011" s="125">
        <v>11.8</v>
      </c>
    </row>
    <row r="2012" spans="1:18" x14ac:dyDescent="0.55000000000000004">
      <c r="A2012" s="125" t="s">
        <v>201</v>
      </c>
      <c r="B2012" s="125">
        <v>2022</v>
      </c>
      <c r="C2012" s="125" t="s">
        <v>159</v>
      </c>
      <c r="D2012" s="125">
        <v>260</v>
      </c>
      <c r="E2012" s="125">
        <v>265</v>
      </c>
      <c r="F2012" s="125">
        <v>100</v>
      </c>
      <c r="G2012" s="125">
        <v>260</v>
      </c>
      <c r="H2012" s="125">
        <v>265</v>
      </c>
      <c r="I2012" s="125">
        <v>100</v>
      </c>
      <c r="J2012" s="125">
        <v>202</v>
      </c>
      <c r="K2012" s="125">
        <v>202</v>
      </c>
      <c r="L2012" s="125">
        <v>100</v>
      </c>
      <c r="M2012" s="125">
        <v>264</v>
      </c>
      <c r="N2012" s="125">
        <v>265</v>
      </c>
      <c r="O2012" s="125">
        <v>100</v>
      </c>
      <c r="P2012" s="125">
        <v>17</v>
      </c>
      <c r="Q2012" s="125">
        <v>3</v>
      </c>
      <c r="R2012" s="125">
        <v>17.600000000000001</v>
      </c>
    </row>
    <row r="2013" spans="1:18" x14ac:dyDescent="0.55000000000000004">
      <c r="A2013" s="125" t="s">
        <v>201</v>
      </c>
      <c r="B2013" s="125">
        <v>2022</v>
      </c>
      <c r="C2013" s="125" t="s">
        <v>160</v>
      </c>
      <c r="D2013" s="125">
        <v>260</v>
      </c>
      <c r="E2013" s="125">
        <v>261</v>
      </c>
      <c r="F2013" s="125">
        <v>100</v>
      </c>
      <c r="G2013" s="125">
        <v>260</v>
      </c>
      <c r="H2013" s="125">
        <v>261</v>
      </c>
      <c r="I2013" s="125">
        <v>100</v>
      </c>
      <c r="J2013" s="125">
        <v>202</v>
      </c>
      <c r="K2013" s="125">
        <v>201</v>
      </c>
      <c r="L2013" s="125">
        <v>99.5</v>
      </c>
      <c r="M2013" s="125">
        <v>264</v>
      </c>
      <c r="N2013" s="125">
        <v>261</v>
      </c>
      <c r="O2013" s="125">
        <v>98.9</v>
      </c>
      <c r="P2013" s="125">
        <v>17</v>
      </c>
      <c r="Q2013" s="125">
        <v>1</v>
      </c>
      <c r="R2013" s="125">
        <v>5.9</v>
      </c>
    </row>
    <row r="2014" spans="1:18" x14ac:dyDescent="0.55000000000000004">
      <c r="A2014" s="125" t="s">
        <v>201</v>
      </c>
      <c r="B2014" s="125">
        <v>2022</v>
      </c>
      <c r="C2014" s="125" t="s">
        <v>161</v>
      </c>
      <c r="D2014" s="125">
        <v>260</v>
      </c>
      <c r="E2014" s="125">
        <v>264</v>
      </c>
      <c r="F2014" s="125">
        <v>100</v>
      </c>
      <c r="G2014" s="125">
        <v>260</v>
      </c>
      <c r="H2014" s="125">
        <v>264</v>
      </c>
      <c r="I2014" s="125">
        <v>100</v>
      </c>
      <c r="J2014" s="125">
        <v>202</v>
      </c>
      <c r="K2014" s="125">
        <v>202</v>
      </c>
      <c r="L2014" s="125">
        <v>100</v>
      </c>
      <c r="M2014" s="125">
        <v>264</v>
      </c>
      <c r="N2014" s="125">
        <v>273</v>
      </c>
      <c r="O2014" s="125">
        <v>100</v>
      </c>
      <c r="P2014" s="125">
        <v>17</v>
      </c>
      <c r="Q2014" s="125">
        <v>3</v>
      </c>
      <c r="R2014" s="125">
        <v>17.600000000000001</v>
      </c>
    </row>
    <row r="2015" spans="1:18" x14ac:dyDescent="0.55000000000000004">
      <c r="A2015" s="125" t="s">
        <v>201</v>
      </c>
      <c r="B2015" s="125">
        <v>2022</v>
      </c>
      <c r="C2015" s="125" t="s">
        <v>162</v>
      </c>
      <c r="D2015" s="125">
        <v>260</v>
      </c>
      <c r="E2015" s="125">
        <v>261</v>
      </c>
      <c r="F2015" s="125">
        <v>100</v>
      </c>
      <c r="G2015" s="125">
        <v>260</v>
      </c>
      <c r="H2015" s="125">
        <v>261</v>
      </c>
      <c r="I2015" s="125">
        <v>100</v>
      </c>
      <c r="J2015" s="125">
        <v>202</v>
      </c>
      <c r="K2015" s="125">
        <v>202</v>
      </c>
      <c r="L2015" s="125">
        <v>100</v>
      </c>
      <c r="M2015" s="125">
        <v>264</v>
      </c>
      <c r="N2015" s="125">
        <v>264</v>
      </c>
      <c r="O2015" s="125">
        <v>100</v>
      </c>
      <c r="P2015" s="125">
        <v>17</v>
      </c>
      <c r="Q2015" s="125">
        <v>1</v>
      </c>
      <c r="R2015" s="125">
        <v>5.9</v>
      </c>
    </row>
    <row r="2016" spans="1:18" x14ac:dyDescent="0.55000000000000004">
      <c r="A2016" s="125" t="s">
        <v>201</v>
      </c>
      <c r="B2016" s="125">
        <v>2022</v>
      </c>
      <c r="C2016" s="125" t="s">
        <v>163</v>
      </c>
      <c r="D2016" s="125">
        <v>260</v>
      </c>
      <c r="E2016" s="125">
        <v>262</v>
      </c>
      <c r="F2016" s="125">
        <v>100</v>
      </c>
      <c r="G2016" s="125">
        <v>260</v>
      </c>
      <c r="H2016" s="125">
        <v>262</v>
      </c>
      <c r="I2016" s="125">
        <v>100</v>
      </c>
      <c r="J2016" s="125">
        <v>202</v>
      </c>
      <c r="K2016" s="125">
        <v>202</v>
      </c>
      <c r="L2016" s="125">
        <v>100</v>
      </c>
      <c r="M2016" s="125">
        <v>264</v>
      </c>
      <c r="N2016" s="125">
        <v>266</v>
      </c>
      <c r="O2016" s="125">
        <v>100</v>
      </c>
      <c r="P2016" s="125">
        <v>17</v>
      </c>
      <c r="Q2016" s="125">
        <v>2</v>
      </c>
      <c r="R2016" s="125">
        <v>11.8</v>
      </c>
    </row>
    <row r="2017" spans="1:18" x14ac:dyDescent="0.55000000000000004">
      <c r="A2017" s="125" t="s">
        <v>201</v>
      </c>
      <c r="B2017" s="125">
        <v>2022</v>
      </c>
      <c r="C2017" s="125" t="s">
        <v>164</v>
      </c>
      <c r="D2017" s="125">
        <v>261</v>
      </c>
      <c r="E2017" s="125">
        <v>265</v>
      </c>
      <c r="F2017" s="125">
        <v>100</v>
      </c>
      <c r="G2017" s="125">
        <v>261</v>
      </c>
      <c r="H2017" s="125">
        <v>265</v>
      </c>
      <c r="I2017" s="125">
        <v>100</v>
      </c>
      <c r="J2017" s="125">
        <v>202</v>
      </c>
      <c r="K2017" s="125">
        <v>203</v>
      </c>
      <c r="L2017" s="125">
        <v>100</v>
      </c>
      <c r="M2017" s="125">
        <v>265</v>
      </c>
      <c r="N2017" s="125">
        <v>266</v>
      </c>
      <c r="O2017" s="125">
        <v>100</v>
      </c>
      <c r="P2017" s="125">
        <v>17</v>
      </c>
      <c r="Q2017" s="125">
        <v>3</v>
      </c>
      <c r="R2017" s="125">
        <v>17.600000000000001</v>
      </c>
    </row>
    <row r="2018" spans="1:18" x14ac:dyDescent="0.55000000000000004">
      <c r="A2018" s="125" t="s">
        <v>201</v>
      </c>
      <c r="B2018" s="125">
        <v>2022</v>
      </c>
      <c r="C2018" s="125" t="s">
        <v>165</v>
      </c>
      <c r="D2018" s="125">
        <v>261</v>
      </c>
      <c r="E2018" s="125">
        <v>259</v>
      </c>
      <c r="F2018" s="125">
        <v>99.2</v>
      </c>
      <c r="G2018" s="125">
        <v>261</v>
      </c>
      <c r="H2018" s="125">
        <v>259</v>
      </c>
      <c r="I2018" s="125">
        <v>99.2</v>
      </c>
      <c r="J2018" s="125">
        <v>202</v>
      </c>
      <c r="K2018" s="125">
        <v>202</v>
      </c>
      <c r="L2018" s="125">
        <v>100</v>
      </c>
      <c r="M2018" s="125">
        <v>265</v>
      </c>
      <c r="N2018" s="125">
        <v>263</v>
      </c>
      <c r="O2018" s="125">
        <v>99.2</v>
      </c>
      <c r="P2018" s="125">
        <v>17</v>
      </c>
      <c r="Q2018" s="125">
        <v>2</v>
      </c>
      <c r="R2018" s="125">
        <v>11.8</v>
      </c>
    </row>
    <row r="2019" spans="1:18" x14ac:dyDescent="0.55000000000000004">
      <c r="A2019" s="125" t="s">
        <v>201</v>
      </c>
      <c r="B2019" s="125">
        <v>2022</v>
      </c>
      <c r="C2019" s="125" t="s">
        <v>166</v>
      </c>
      <c r="D2019" s="125">
        <v>262</v>
      </c>
      <c r="E2019" s="125">
        <v>254</v>
      </c>
      <c r="F2019" s="125">
        <v>96.9</v>
      </c>
      <c r="G2019" s="125">
        <v>262</v>
      </c>
      <c r="H2019" s="125">
        <v>254</v>
      </c>
      <c r="I2019" s="125">
        <v>96.9</v>
      </c>
      <c r="J2019" s="125">
        <v>202</v>
      </c>
      <c r="K2019" s="125">
        <v>200</v>
      </c>
      <c r="L2019" s="125">
        <v>99</v>
      </c>
      <c r="M2019" s="125">
        <v>266</v>
      </c>
      <c r="N2019" s="125">
        <v>257</v>
      </c>
      <c r="O2019" s="125">
        <v>96.6</v>
      </c>
      <c r="P2019" s="125">
        <v>17</v>
      </c>
      <c r="Q2019" s="125">
        <v>2</v>
      </c>
      <c r="R2019" s="125">
        <v>11.8</v>
      </c>
    </row>
    <row r="2020" spans="1:18" x14ac:dyDescent="0.55000000000000004">
      <c r="A2020" s="125" t="s">
        <v>202</v>
      </c>
      <c r="B2020" s="125">
        <v>2022</v>
      </c>
      <c r="C2020" s="125" t="s">
        <v>155</v>
      </c>
      <c r="D2020" s="125">
        <v>249</v>
      </c>
      <c r="E2020" s="125">
        <v>243</v>
      </c>
      <c r="F2020" s="125">
        <v>97.6</v>
      </c>
      <c r="G2020" s="125">
        <v>249</v>
      </c>
      <c r="H2020" s="125">
        <v>243</v>
      </c>
      <c r="I2020" s="125">
        <v>97.6</v>
      </c>
      <c r="J2020" s="125">
        <v>115</v>
      </c>
      <c r="K2020" s="125">
        <v>112</v>
      </c>
      <c r="L2020" s="125">
        <v>97.4</v>
      </c>
      <c r="M2020" s="125">
        <v>263</v>
      </c>
      <c r="N2020" s="125">
        <v>252</v>
      </c>
      <c r="O2020" s="125">
        <v>95.8</v>
      </c>
      <c r="P2020" s="125">
        <v>5</v>
      </c>
      <c r="Q2020" s="125">
        <v>0</v>
      </c>
      <c r="R2020" s="125">
        <v>0</v>
      </c>
    </row>
    <row r="2021" spans="1:18" x14ac:dyDescent="0.55000000000000004">
      <c r="A2021" s="125" t="s">
        <v>202</v>
      </c>
      <c r="B2021" s="125">
        <v>2022</v>
      </c>
      <c r="C2021" s="125" t="s">
        <v>156</v>
      </c>
      <c r="D2021" s="125">
        <v>250</v>
      </c>
      <c r="E2021" s="125">
        <v>243</v>
      </c>
      <c r="F2021" s="125">
        <v>97.2</v>
      </c>
      <c r="G2021" s="125">
        <v>250</v>
      </c>
      <c r="H2021" s="125">
        <v>243</v>
      </c>
      <c r="I2021" s="125">
        <v>97.2</v>
      </c>
      <c r="J2021" s="125">
        <v>115</v>
      </c>
      <c r="K2021" s="125">
        <v>112</v>
      </c>
      <c r="L2021" s="125">
        <v>97.4</v>
      </c>
      <c r="M2021" s="125">
        <v>264</v>
      </c>
      <c r="N2021" s="125">
        <v>252</v>
      </c>
      <c r="O2021" s="125">
        <v>95.5</v>
      </c>
      <c r="P2021" s="125">
        <v>5</v>
      </c>
      <c r="Q2021" s="125">
        <v>1</v>
      </c>
      <c r="R2021" s="125">
        <v>20</v>
      </c>
    </row>
    <row r="2022" spans="1:18" x14ac:dyDescent="0.55000000000000004">
      <c r="A2022" s="125" t="s">
        <v>202</v>
      </c>
      <c r="B2022" s="125">
        <v>2022</v>
      </c>
      <c r="C2022" s="125" t="s">
        <v>157</v>
      </c>
      <c r="D2022" s="125">
        <v>250</v>
      </c>
      <c r="E2022" s="125">
        <v>243</v>
      </c>
      <c r="F2022" s="125">
        <v>97.2</v>
      </c>
      <c r="G2022" s="125">
        <v>250</v>
      </c>
      <c r="H2022" s="125">
        <v>243</v>
      </c>
      <c r="I2022" s="125">
        <v>97.2</v>
      </c>
      <c r="J2022" s="125">
        <v>115</v>
      </c>
      <c r="K2022" s="125">
        <v>112</v>
      </c>
      <c r="L2022" s="125">
        <v>97.4</v>
      </c>
      <c r="M2022" s="125">
        <v>264</v>
      </c>
      <c r="N2022" s="125">
        <v>252</v>
      </c>
      <c r="O2022" s="125">
        <v>95.5</v>
      </c>
      <c r="P2022" s="125">
        <v>5</v>
      </c>
      <c r="Q2022" s="125">
        <v>0</v>
      </c>
      <c r="R2022" s="125">
        <v>0</v>
      </c>
    </row>
    <row r="2023" spans="1:18" x14ac:dyDescent="0.55000000000000004">
      <c r="A2023" s="125" t="s">
        <v>202</v>
      </c>
      <c r="B2023" s="125">
        <v>2022</v>
      </c>
      <c r="C2023" s="125" t="s">
        <v>158</v>
      </c>
      <c r="D2023" s="125">
        <v>250</v>
      </c>
      <c r="E2023" s="125">
        <v>247</v>
      </c>
      <c r="F2023" s="125">
        <v>98.8</v>
      </c>
      <c r="G2023" s="125">
        <v>250</v>
      </c>
      <c r="H2023" s="125">
        <v>247</v>
      </c>
      <c r="I2023" s="125">
        <v>98.8</v>
      </c>
      <c r="J2023" s="125">
        <v>115</v>
      </c>
      <c r="K2023" s="125">
        <v>112</v>
      </c>
      <c r="L2023" s="125">
        <v>97.4</v>
      </c>
      <c r="M2023" s="125">
        <v>264</v>
      </c>
      <c r="N2023" s="125">
        <v>259</v>
      </c>
      <c r="O2023" s="125">
        <v>98.1</v>
      </c>
      <c r="P2023" s="125">
        <v>5</v>
      </c>
      <c r="Q2023" s="125">
        <v>1</v>
      </c>
      <c r="R2023" s="125">
        <v>20</v>
      </c>
    </row>
    <row r="2024" spans="1:18" x14ac:dyDescent="0.55000000000000004">
      <c r="A2024" s="125" t="s">
        <v>202</v>
      </c>
      <c r="B2024" s="125">
        <v>2022</v>
      </c>
      <c r="C2024" s="125" t="s">
        <v>159</v>
      </c>
      <c r="D2024" s="125">
        <v>251</v>
      </c>
      <c r="E2024" s="125">
        <v>247</v>
      </c>
      <c r="F2024" s="125">
        <v>98.4</v>
      </c>
      <c r="G2024" s="125">
        <v>251</v>
      </c>
      <c r="H2024" s="125">
        <v>247</v>
      </c>
      <c r="I2024" s="125">
        <v>98.4</v>
      </c>
      <c r="J2024" s="125">
        <v>115</v>
      </c>
      <c r="K2024" s="125">
        <v>112</v>
      </c>
      <c r="L2024" s="125">
        <v>97.4</v>
      </c>
      <c r="M2024" s="125">
        <v>265</v>
      </c>
      <c r="N2024" s="125">
        <v>259</v>
      </c>
      <c r="O2024" s="125">
        <v>97.7</v>
      </c>
      <c r="P2024" s="125">
        <v>5</v>
      </c>
      <c r="Q2024" s="125">
        <v>1</v>
      </c>
      <c r="R2024" s="125">
        <v>20</v>
      </c>
    </row>
    <row r="2025" spans="1:18" x14ac:dyDescent="0.55000000000000004">
      <c r="A2025" s="125" t="s">
        <v>202</v>
      </c>
      <c r="B2025" s="125">
        <v>2022</v>
      </c>
      <c r="C2025" s="125" t="s">
        <v>160</v>
      </c>
      <c r="D2025" s="125">
        <v>251</v>
      </c>
      <c r="E2025" s="125">
        <v>247</v>
      </c>
      <c r="F2025" s="125">
        <v>98.4</v>
      </c>
      <c r="G2025" s="125">
        <v>251</v>
      </c>
      <c r="H2025" s="125">
        <v>247</v>
      </c>
      <c r="I2025" s="125">
        <v>98.4</v>
      </c>
      <c r="J2025" s="125">
        <v>115</v>
      </c>
      <c r="K2025" s="125">
        <v>112</v>
      </c>
      <c r="L2025" s="125">
        <v>97.4</v>
      </c>
      <c r="M2025" s="125">
        <v>265</v>
      </c>
      <c r="N2025" s="125">
        <v>258</v>
      </c>
      <c r="O2025" s="125">
        <v>97.4</v>
      </c>
      <c r="P2025" s="125">
        <v>5</v>
      </c>
      <c r="Q2025" s="125">
        <v>1</v>
      </c>
      <c r="R2025" s="125">
        <v>20</v>
      </c>
    </row>
    <row r="2026" spans="1:18" x14ac:dyDescent="0.55000000000000004">
      <c r="A2026" s="125" t="s">
        <v>202</v>
      </c>
      <c r="B2026" s="125">
        <v>2022</v>
      </c>
      <c r="C2026" s="125" t="s">
        <v>161</v>
      </c>
      <c r="D2026" s="125">
        <v>251</v>
      </c>
      <c r="E2026" s="125">
        <v>248</v>
      </c>
      <c r="F2026" s="125">
        <v>98.8</v>
      </c>
      <c r="G2026" s="125">
        <v>251</v>
      </c>
      <c r="H2026" s="125">
        <v>248</v>
      </c>
      <c r="I2026" s="125">
        <v>98.8</v>
      </c>
      <c r="J2026" s="125">
        <v>115</v>
      </c>
      <c r="K2026" s="125">
        <v>114</v>
      </c>
      <c r="L2026" s="125">
        <v>99.1</v>
      </c>
      <c r="M2026" s="125">
        <v>265</v>
      </c>
      <c r="N2026" s="125">
        <v>261</v>
      </c>
      <c r="O2026" s="125">
        <v>98.5</v>
      </c>
      <c r="P2026" s="125">
        <v>5</v>
      </c>
      <c r="Q2026" s="125">
        <v>1</v>
      </c>
      <c r="R2026" s="125">
        <v>20</v>
      </c>
    </row>
    <row r="2027" spans="1:18" x14ac:dyDescent="0.55000000000000004">
      <c r="A2027" s="125" t="s">
        <v>202</v>
      </c>
      <c r="B2027" s="125">
        <v>2022</v>
      </c>
      <c r="C2027" s="125" t="s">
        <v>162</v>
      </c>
      <c r="D2027" s="125">
        <v>252</v>
      </c>
      <c r="E2027" s="125">
        <v>249</v>
      </c>
      <c r="F2027" s="125">
        <v>98.8</v>
      </c>
      <c r="G2027" s="125">
        <v>252</v>
      </c>
      <c r="H2027" s="125">
        <v>249</v>
      </c>
      <c r="I2027" s="125">
        <v>98.8</v>
      </c>
      <c r="J2027" s="125">
        <v>116</v>
      </c>
      <c r="K2027" s="125">
        <v>113</v>
      </c>
      <c r="L2027" s="125">
        <v>97.4</v>
      </c>
      <c r="M2027" s="125">
        <v>266</v>
      </c>
      <c r="N2027" s="125">
        <v>261</v>
      </c>
      <c r="O2027" s="125">
        <v>98.1</v>
      </c>
      <c r="P2027" s="125">
        <v>5</v>
      </c>
      <c r="Q2027" s="125">
        <v>0</v>
      </c>
      <c r="R2027" s="125">
        <v>0</v>
      </c>
    </row>
    <row r="2028" spans="1:18" x14ac:dyDescent="0.55000000000000004">
      <c r="A2028" s="125" t="s">
        <v>202</v>
      </c>
      <c r="B2028" s="125">
        <v>2022</v>
      </c>
      <c r="C2028" s="125" t="s">
        <v>163</v>
      </c>
      <c r="D2028" s="125">
        <v>252</v>
      </c>
      <c r="E2028" s="125">
        <v>250</v>
      </c>
      <c r="F2028" s="125">
        <v>99.2</v>
      </c>
      <c r="G2028" s="125">
        <v>252</v>
      </c>
      <c r="H2028" s="125">
        <v>250</v>
      </c>
      <c r="I2028" s="125">
        <v>99.2</v>
      </c>
      <c r="J2028" s="125">
        <v>116</v>
      </c>
      <c r="K2028" s="125">
        <v>115</v>
      </c>
      <c r="L2028" s="125">
        <v>99.1</v>
      </c>
      <c r="M2028" s="125">
        <v>267</v>
      </c>
      <c r="N2028" s="125">
        <v>264</v>
      </c>
      <c r="O2028" s="125">
        <v>98.9</v>
      </c>
      <c r="P2028" s="125">
        <v>5</v>
      </c>
      <c r="Q2028" s="125">
        <v>1</v>
      </c>
      <c r="R2028" s="125">
        <v>20</v>
      </c>
    </row>
    <row r="2029" spans="1:18" x14ac:dyDescent="0.55000000000000004">
      <c r="A2029" s="125" t="s">
        <v>202</v>
      </c>
      <c r="B2029" s="125">
        <v>2022</v>
      </c>
      <c r="C2029" s="125" t="s">
        <v>164</v>
      </c>
      <c r="D2029" s="125">
        <v>252</v>
      </c>
      <c r="E2029" s="125">
        <v>250</v>
      </c>
      <c r="F2029" s="125">
        <v>99.2</v>
      </c>
      <c r="G2029" s="125">
        <v>252</v>
      </c>
      <c r="H2029" s="125">
        <v>250</v>
      </c>
      <c r="I2029" s="125">
        <v>99.2</v>
      </c>
      <c r="J2029" s="125">
        <v>116</v>
      </c>
      <c r="K2029" s="125">
        <v>115</v>
      </c>
      <c r="L2029" s="125">
        <v>99.1</v>
      </c>
      <c r="M2029" s="125">
        <v>267</v>
      </c>
      <c r="N2029" s="125">
        <v>264</v>
      </c>
      <c r="O2029" s="125">
        <v>98.9</v>
      </c>
      <c r="P2029" s="125">
        <v>5</v>
      </c>
      <c r="Q2029" s="125">
        <v>1</v>
      </c>
      <c r="R2029" s="125">
        <v>20</v>
      </c>
    </row>
    <row r="2030" spans="1:18" x14ac:dyDescent="0.55000000000000004">
      <c r="A2030" s="125" t="s">
        <v>202</v>
      </c>
      <c r="B2030" s="125">
        <v>2022</v>
      </c>
      <c r="C2030" s="125" t="s">
        <v>165</v>
      </c>
      <c r="D2030" s="125">
        <v>252</v>
      </c>
      <c r="E2030" s="125">
        <v>251</v>
      </c>
      <c r="F2030" s="125">
        <v>99.6</v>
      </c>
      <c r="G2030" s="125">
        <v>252</v>
      </c>
      <c r="H2030" s="125">
        <v>251</v>
      </c>
      <c r="I2030" s="125">
        <v>99.6</v>
      </c>
      <c r="J2030" s="125">
        <v>116</v>
      </c>
      <c r="K2030" s="125">
        <v>117</v>
      </c>
      <c r="L2030" s="125">
        <v>100</v>
      </c>
      <c r="M2030" s="125">
        <v>267</v>
      </c>
      <c r="N2030" s="125">
        <v>264</v>
      </c>
      <c r="O2030" s="125">
        <v>98.9</v>
      </c>
      <c r="P2030" s="125">
        <v>5</v>
      </c>
      <c r="Q2030" s="125">
        <v>0</v>
      </c>
      <c r="R2030" s="125">
        <v>0</v>
      </c>
    </row>
    <row r="2031" spans="1:18" x14ac:dyDescent="0.55000000000000004">
      <c r="A2031" s="125" t="s">
        <v>202</v>
      </c>
      <c r="B2031" s="125">
        <v>2022</v>
      </c>
      <c r="C2031" s="125" t="s">
        <v>166</v>
      </c>
      <c r="D2031" s="125">
        <v>252</v>
      </c>
      <c r="E2031" s="125">
        <v>250</v>
      </c>
      <c r="F2031" s="125">
        <v>99.2</v>
      </c>
      <c r="G2031" s="125">
        <v>252</v>
      </c>
      <c r="H2031" s="125">
        <v>250</v>
      </c>
      <c r="I2031" s="125">
        <v>99.2</v>
      </c>
      <c r="J2031" s="125">
        <v>116</v>
      </c>
      <c r="K2031" s="125">
        <v>116</v>
      </c>
      <c r="L2031" s="125">
        <v>100</v>
      </c>
      <c r="M2031" s="125">
        <v>267</v>
      </c>
      <c r="N2031" s="125">
        <v>264</v>
      </c>
      <c r="O2031" s="125">
        <v>98.9</v>
      </c>
      <c r="P2031" s="125">
        <v>5</v>
      </c>
      <c r="Q2031" s="125">
        <v>0</v>
      </c>
      <c r="R2031" s="125">
        <v>0</v>
      </c>
    </row>
    <row r="2032" spans="1:18" x14ac:dyDescent="0.55000000000000004">
      <c r="A2032" s="125" t="s">
        <v>203</v>
      </c>
      <c r="B2032" s="125">
        <v>2022</v>
      </c>
      <c r="C2032" s="125" t="s">
        <v>155</v>
      </c>
      <c r="D2032" s="125">
        <v>231</v>
      </c>
      <c r="E2032" s="125">
        <v>235</v>
      </c>
      <c r="F2032" s="125">
        <v>100</v>
      </c>
      <c r="G2032" s="125">
        <v>231</v>
      </c>
      <c r="H2032" s="125">
        <v>235</v>
      </c>
      <c r="I2032" s="125">
        <v>100</v>
      </c>
      <c r="J2032" s="125">
        <v>181</v>
      </c>
      <c r="K2032" s="125">
        <v>175</v>
      </c>
      <c r="L2032" s="125">
        <v>96.7</v>
      </c>
      <c r="M2032" s="125">
        <v>243</v>
      </c>
      <c r="N2032" s="125">
        <v>240</v>
      </c>
      <c r="O2032" s="125">
        <v>98.8</v>
      </c>
      <c r="P2032" s="125">
        <v>5</v>
      </c>
      <c r="Q2032" s="125">
        <v>0</v>
      </c>
      <c r="R2032" s="125">
        <v>0</v>
      </c>
    </row>
    <row r="2033" spans="1:18" x14ac:dyDescent="0.55000000000000004">
      <c r="A2033" s="125" t="s">
        <v>203</v>
      </c>
      <c r="B2033" s="125">
        <v>2022</v>
      </c>
      <c r="C2033" s="125" t="s">
        <v>156</v>
      </c>
      <c r="D2033" s="125">
        <v>232</v>
      </c>
      <c r="E2033" s="125">
        <v>230</v>
      </c>
      <c r="F2033" s="125">
        <v>99.1</v>
      </c>
      <c r="G2033" s="125">
        <v>232</v>
      </c>
      <c r="H2033" s="125">
        <v>230</v>
      </c>
      <c r="I2033" s="125">
        <v>99.1</v>
      </c>
      <c r="J2033" s="125">
        <v>182</v>
      </c>
      <c r="K2033" s="125">
        <v>178</v>
      </c>
      <c r="L2033" s="125">
        <v>97.8</v>
      </c>
      <c r="M2033" s="125">
        <v>244</v>
      </c>
      <c r="N2033" s="125">
        <v>246</v>
      </c>
      <c r="O2033" s="125">
        <v>100</v>
      </c>
      <c r="P2033" s="125">
        <v>5</v>
      </c>
      <c r="Q2033" s="125">
        <v>0</v>
      </c>
      <c r="R2033" s="125">
        <v>0</v>
      </c>
    </row>
    <row r="2034" spans="1:18" x14ac:dyDescent="0.55000000000000004">
      <c r="A2034" s="125" t="s">
        <v>203</v>
      </c>
      <c r="B2034" s="125">
        <v>2022</v>
      </c>
      <c r="C2034" s="125" t="s">
        <v>157</v>
      </c>
      <c r="D2034" s="125">
        <v>234</v>
      </c>
      <c r="E2034" s="125">
        <v>233</v>
      </c>
      <c r="F2034" s="125">
        <v>99.6</v>
      </c>
      <c r="G2034" s="125">
        <v>234</v>
      </c>
      <c r="H2034" s="125">
        <v>233</v>
      </c>
      <c r="I2034" s="125">
        <v>99.6</v>
      </c>
      <c r="J2034" s="125">
        <v>184</v>
      </c>
      <c r="K2034" s="125">
        <v>178</v>
      </c>
      <c r="L2034" s="125">
        <v>96.7</v>
      </c>
      <c r="M2034" s="125">
        <v>246</v>
      </c>
      <c r="N2034" s="125">
        <v>242</v>
      </c>
      <c r="O2034" s="125">
        <v>98.4</v>
      </c>
      <c r="P2034" s="125">
        <v>5</v>
      </c>
      <c r="Q2034" s="125">
        <v>0</v>
      </c>
      <c r="R2034" s="125">
        <v>0</v>
      </c>
    </row>
    <row r="2035" spans="1:18" x14ac:dyDescent="0.55000000000000004">
      <c r="A2035" s="125" t="s">
        <v>203</v>
      </c>
      <c r="B2035" s="125">
        <v>2022</v>
      </c>
      <c r="C2035" s="125" t="s">
        <v>158</v>
      </c>
      <c r="D2035" s="125">
        <v>235</v>
      </c>
      <c r="E2035" s="125">
        <v>233</v>
      </c>
      <c r="F2035" s="125">
        <v>99.1</v>
      </c>
      <c r="G2035" s="125">
        <v>235</v>
      </c>
      <c r="H2035" s="125">
        <v>233</v>
      </c>
      <c r="I2035" s="125">
        <v>99.1</v>
      </c>
      <c r="J2035" s="125">
        <v>185</v>
      </c>
      <c r="K2035" s="125">
        <v>180</v>
      </c>
      <c r="L2035" s="125">
        <v>97.3</v>
      </c>
      <c r="M2035" s="125">
        <v>247</v>
      </c>
      <c r="N2035" s="125">
        <v>236</v>
      </c>
      <c r="O2035" s="125">
        <v>95.5</v>
      </c>
      <c r="P2035" s="125">
        <v>5</v>
      </c>
      <c r="Q2035" s="125">
        <v>0</v>
      </c>
      <c r="R2035" s="125">
        <v>0</v>
      </c>
    </row>
    <row r="2036" spans="1:18" x14ac:dyDescent="0.55000000000000004">
      <c r="A2036" s="125" t="s">
        <v>203</v>
      </c>
      <c r="B2036" s="125">
        <v>2022</v>
      </c>
      <c r="C2036" s="125" t="s">
        <v>159</v>
      </c>
      <c r="D2036" s="125">
        <v>236</v>
      </c>
      <c r="E2036" s="125">
        <v>231</v>
      </c>
      <c r="F2036" s="125">
        <v>97.9</v>
      </c>
      <c r="G2036" s="125">
        <v>236</v>
      </c>
      <c r="H2036" s="125">
        <v>231</v>
      </c>
      <c r="I2036" s="125">
        <v>97.9</v>
      </c>
      <c r="J2036" s="125">
        <v>186</v>
      </c>
      <c r="K2036" s="125">
        <v>181</v>
      </c>
      <c r="L2036" s="125">
        <v>97.3</v>
      </c>
      <c r="M2036" s="125">
        <v>248</v>
      </c>
      <c r="N2036" s="125">
        <v>246</v>
      </c>
      <c r="O2036" s="125">
        <v>99.2</v>
      </c>
      <c r="P2036" s="125">
        <v>5</v>
      </c>
      <c r="Q2036" s="125">
        <v>0</v>
      </c>
      <c r="R2036" s="125">
        <v>0</v>
      </c>
    </row>
    <row r="2037" spans="1:18" x14ac:dyDescent="0.55000000000000004">
      <c r="A2037" s="125" t="s">
        <v>203</v>
      </c>
      <c r="B2037" s="125">
        <v>2022</v>
      </c>
      <c r="C2037" s="125" t="s">
        <v>160</v>
      </c>
      <c r="D2037" s="125">
        <v>238</v>
      </c>
      <c r="E2037" s="125">
        <v>231</v>
      </c>
      <c r="F2037" s="125">
        <v>97.1</v>
      </c>
      <c r="G2037" s="125">
        <v>238</v>
      </c>
      <c r="H2037" s="125">
        <v>231</v>
      </c>
      <c r="I2037" s="125">
        <v>97.1</v>
      </c>
      <c r="J2037" s="125">
        <v>187</v>
      </c>
      <c r="K2037" s="125">
        <v>181</v>
      </c>
      <c r="L2037" s="125">
        <v>96.8</v>
      </c>
      <c r="M2037" s="125">
        <v>250</v>
      </c>
      <c r="N2037" s="125">
        <v>245</v>
      </c>
      <c r="O2037" s="125">
        <v>98</v>
      </c>
      <c r="P2037" s="125">
        <v>5</v>
      </c>
      <c r="Q2037" s="125">
        <v>0</v>
      </c>
      <c r="R2037" s="125">
        <v>0</v>
      </c>
    </row>
    <row r="2038" spans="1:18" x14ac:dyDescent="0.55000000000000004">
      <c r="A2038" s="125" t="s">
        <v>203</v>
      </c>
      <c r="B2038" s="125">
        <v>2022</v>
      </c>
      <c r="C2038" s="125" t="s">
        <v>161</v>
      </c>
      <c r="D2038" s="125">
        <v>239</v>
      </c>
      <c r="E2038" s="125">
        <v>230</v>
      </c>
      <c r="F2038" s="125">
        <v>96.2</v>
      </c>
      <c r="G2038" s="125">
        <v>239</v>
      </c>
      <c r="H2038" s="125">
        <v>230</v>
      </c>
      <c r="I2038" s="125">
        <v>96.2</v>
      </c>
      <c r="J2038" s="125">
        <v>188</v>
      </c>
      <c r="K2038" s="125">
        <v>185</v>
      </c>
      <c r="L2038" s="125">
        <v>98.4</v>
      </c>
      <c r="M2038" s="125">
        <v>251</v>
      </c>
      <c r="N2038" s="125">
        <v>241</v>
      </c>
      <c r="O2038" s="125">
        <v>96</v>
      </c>
      <c r="P2038" s="125">
        <v>5</v>
      </c>
      <c r="Q2038" s="125">
        <v>0</v>
      </c>
      <c r="R2038" s="125">
        <v>0</v>
      </c>
    </row>
    <row r="2039" spans="1:18" x14ac:dyDescent="0.55000000000000004">
      <c r="A2039" s="125" t="s">
        <v>203</v>
      </c>
      <c r="B2039" s="125">
        <v>2022</v>
      </c>
      <c r="C2039" s="125" t="s">
        <v>162</v>
      </c>
      <c r="D2039" s="125">
        <v>239</v>
      </c>
      <c r="E2039" s="125">
        <v>231</v>
      </c>
      <c r="F2039" s="125">
        <v>96.7</v>
      </c>
      <c r="G2039" s="125">
        <v>239</v>
      </c>
      <c r="H2039" s="125">
        <v>231</v>
      </c>
      <c r="I2039" s="125">
        <v>96.7</v>
      </c>
      <c r="J2039" s="125">
        <v>188</v>
      </c>
      <c r="K2039" s="125">
        <v>184</v>
      </c>
      <c r="L2039" s="125">
        <v>97.9</v>
      </c>
      <c r="M2039" s="125">
        <v>251</v>
      </c>
      <c r="N2039" s="125">
        <v>246</v>
      </c>
      <c r="O2039" s="125">
        <v>98</v>
      </c>
      <c r="P2039" s="125">
        <v>5</v>
      </c>
      <c r="Q2039" s="125">
        <v>0</v>
      </c>
      <c r="R2039" s="125">
        <v>0</v>
      </c>
    </row>
    <row r="2040" spans="1:18" x14ac:dyDescent="0.55000000000000004">
      <c r="A2040" s="125" t="s">
        <v>203</v>
      </c>
      <c r="B2040" s="125">
        <v>2022</v>
      </c>
      <c r="C2040" s="125" t="s">
        <v>163</v>
      </c>
      <c r="D2040" s="125">
        <v>239</v>
      </c>
      <c r="E2040" s="125">
        <v>229</v>
      </c>
      <c r="F2040" s="125">
        <v>95.8</v>
      </c>
      <c r="G2040" s="125">
        <v>239</v>
      </c>
      <c r="H2040" s="125">
        <v>229</v>
      </c>
      <c r="I2040" s="125">
        <v>95.8</v>
      </c>
      <c r="J2040" s="125">
        <v>188</v>
      </c>
      <c r="K2040" s="125">
        <v>186</v>
      </c>
      <c r="L2040" s="125">
        <v>98.9</v>
      </c>
      <c r="M2040" s="125">
        <v>251</v>
      </c>
      <c r="N2040" s="125">
        <v>249</v>
      </c>
      <c r="O2040" s="125">
        <v>99.2</v>
      </c>
      <c r="P2040" s="125">
        <v>5</v>
      </c>
      <c r="Q2040" s="125">
        <v>0</v>
      </c>
      <c r="R2040" s="125">
        <v>0</v>
      </c>
    </row>
    <row r="2041" spans="1:18" x14ac:dyDescent="0.55000000000000004">
      <c r="A2041" s="125" t="s">
        <v>203</v>
      </c>
      <c r="B2041" s="125">
        <v>2022</v>
      </c>
      <c r="C2041" s="125" t="s">
        <v>164</v>
      </c>
      <c r="D2041" s="125">
        <v>239</v>
      </c>
      <c r="E2041" s="125">
        <v>231</v>
      </c>
      <c r="F2041" s="125">
        <v>96.7</v>
      </c>
      <c r="G2041" s="125">
        <v>239</v>
      </c>
      <c r="H2041" s="125">
        <v>231</v>
      </c>
      <c r="I2041" s="125">
        <v>96.7</v>
      </c>
      <c r="J2041" s="125">
        <v>188</v>
      </c>
      <c r="K2041" s="125">
        <v>187</v>
      </c>
      <c r="L2041" s="125">
        <v>99.5</v>
      </c>
      <c r="M2041" s="125">
        <v>251</v>
      </c>
      <c r="N2041" s="125">
        <v>248</v>
      </c>
      <c r="O2041" s="125">
        <v>98.8</v>
      </c>
      <c r="P2041" s="125">
        <v>5</v>
      </c>
      <c r="Q2041" s="125">
        <v>0</v>
      </c>
      <c r="R2041" s="125">
        <v>0</v>
      </c>
    </row>
    <row r="2042" spans="1:18" x14ac:dyDescent="0.55000000000000004">
      <c r="A2042" s="125" t="s">
        <v>203</v>
      </c>
      <c r="B2042" s="125">
        <v>2022</v>
      </c>
      <c r="C2042" s="125" t="s">
        <v>165</v>
      </c>
      <c r="D2042" s="125">
        <v>239</v>
      </c>
      <c r="E2042" s="125">
        <v>222</v>
      </c>
      <c r="F2042" s="125">
        <v>92.9</v>
      </c>
      <c r="G2042" s="125">
        <v>239</v>
      </c>
      <c r="H2042" s="125">
        <v>222</v>
      </c>
      <c r="I2042" s="125">
        <v>92.9</v>
      </c>
      <c r="J2042" s="125">
        <v>188</v>
      </c>
      <c r="K2042" s="125">
        <v>183</v>
      </c>
      <c r="L2042" s="125">
        <v>97.3</v>
      </c>
      <c r="M2042" s="125">
        <v>251</v>
      </c>
      <c r="N2042" s="125">
        <v>239</v>
      </c>
      <c r="O2042" s="125">
        <v>95.2</v>
      </c>
      <c r="P2042" s="125">
        <v>5</v>
      </c>
      <c r="Q2042" s="125">
        <v>0</v>
      </c>
      <c r="R2042" s="125">
        <v>0</v>
      </c>
    </row>
    <row r="2043" spans="1:18" x14ac:dyDescent="0.55000000000000004">
      <c r="A2043" s="125" t="s">
        <v>203</v>
      </c>
      <c r="B2043" s="125">
        <v>2022</v>
      </c>
      <c r="C2043" s="125" t="s">
        <v>166</v>
      </c>
      <c r="D2043" s="125">
        <v>239</v>
      </c>
      <c r="E2043" s="125">
        <v>230</v>
      </c>
      <c r="F2043" s="125">
        <v>96.2</v>
      </c>
      <c r="G2043" s="125">
        <v>239</v>
      </c>
      <c r="H2043" s="125">
        <v>230</v>
      </c>
      <c r="I2043" s="125">
        <v>96.2</v>
      </c>
      <c r="J2043" s="125">
        <v>188</v>
      </c>
      <c r="K2043" s="125">
        <v>185</v>
      </c>
      <c r="L2043" s="125">
        <v>98.4</v>
      </c>
      <c r="M2043" s="125">
        <v>251</v>
      </c>
      <c r="N2043" s="125">
        <v>236</v>
      </c>
      <c r="O2043" s="125">
        <v>94</v>
      </c>
      <c r="P2043" s="125">
        <v>5</v>
      </c>
      <c r="Q2043" s="125">
        <v>0</v>
      </c>
      <c r="R2043" s="125">
        <v>0</v>
      </c>
    </row>
    <row r="2044" spans="1:18" x14ac:dyDescent="0.55000000000000004">
      <c r="A2044" s="125" t="s">
        <v>204</v>
      </c>
      <c r="B2044" s="125">
        <v>2022</v>
      </c>
      <c r="C2044" s="125" t="s">
        <v>155</v>
      </c>
      <c r="D2044" s="125">
        <v>638</v>
      </c>
      <c r="E2044" s="125">
        <v>603</v>
      </c>
      <c r="F2044" s="125">
        <v>94.5</v>
      </c>
      <c r="G2044" s="125">
        <v>638</v>
      </c>
      <c r="H2044" s="125">
        <v>603</v>
      </c>
      <c r="I2044" s="125">
        <v>94.5</v>
      </c>
      <c r="J2044" s="125">
        <v>546</v>
      </c>
      <c r="K2044" s="125">
        <v>530</v>
      </c>
      <c r="L2044" s="125">
        <v>97.1</v>
      </c>
      <c r="M2044" s="125">
        <v>689</v>
      </c>
      <c r="N2044" s="125">
        <v>601</v>
      </c>
      <c r="O2044" s="125">
        <v>87.2</v>
      </c>
      <c r="P2044" s="125">
        <v>29</v>
      </c>
      <c r="Q2044" s="125">
        <v>1</v>
      </c>
      <c r="R2044" s="125">
        <v>3.4</v>
      </c>
    </row>
    <row r="2045" spans="1:18" x14ac:dyDescent="0.55000000000000004">
      <c r="A2045" s="125" t="s">
        <v>204</v>
      </c>
      <c r="B2045" s="125">
        <v>2022</v>
      </c>
      <c r="C2045" s="125" t="s">
        <v>156</v>
      </c>
      <c r="D2045" s="125">
        <v>644</v>
      </c>
      <c r="E2045" s="125">
        <v>609</v>
      </c>
      <c r="F2045" s="125">
        <v>94.6</v>
      </c>
      <c r="G2045" s="125">
        <v>644</v>
      </c>
      <c r="H2045" s="125">
        <v>609</v>
      </c>
      <c r="I2045" s="125">
        <v>94.6</v>
      </c>
      <c r="J2045" s="125">
        <v>551</v>
      </c>
      <c r="K2045" s="125">
        <v>525</v>
      </c>
      <c r="L2045" s="125">
        <v>95.3</v>
      </c>
      <c r="M2045" s="125">
        <v>694</v>
      </c>
      <c r="N2045" s="125">
        <v>611</v>
      </c>
      <c r="O2045" s="125">
        <v>88</v>
      </c>
      <c r="P2045" s="125">
        <v>29</v>
      </c>
      <c r="Q2045" s="125">
        <v>2</v>
      </c>
      <c r="R2045" s="125">
        <v>6.9</v>
      </c>
    </row>
    <row r="2046" spans="1:18" x14ac:dyDescent="0.55000000000000004">
      <c r="A2046" s="125" t="s">
        <v>204</v>
      </c>
      <c r="B2046" s="125">
        <v>2022</v>
      </c>
      <c r="C2046" s="125" t="s">
        <v>157</v>
      </c>
      <c r="D2046" s="125">
        <v>649</v>
      </c>
      <c r="E2046" s="125">
        <v>616</v>
      </c>
      <c r="F2046" s="125">
        <v>94.9</v>
      </c>
      <c r="G2046" s="125">
        <v>649</v>
      </c>
      <c r="H2046" s="125">
        <v>616</v>
      </c>
      <c r="I2046" s="125">
        <v>94.9</v>
      </c>
      <c r="J2046" s="125">
        <v>556</v>
      </c>
      <c r="K2046" s="125">
        <v>530</v>
      </c>
      <c r="L2046" s="125">
        <v>95.3</v>
      </c>
      <c r="M2046" s="125">
        <v>699</v>
      </c>
      <c r="N2046" s="125">
        <v>606</v>
      </c>
      <c r="O2046" s="125">
        <v>86.7</v>
      </c>
      <c r="P2046" s="125">
        <v>29</v>
      </c>
      <c r="Q2046" s="125">
        <v>2</v>
      </c>
      <c r="R2046" s="125">
        <v>6.9</v>
      </c>
    </row>
    <row r="2047" spans="1:18" x14ac:dyDescent="0.55000000000000004">
      <c r="A2047" s="125" t="s">
        <v>204</v>
      </c>
      <c r="B2047" s="125">
        <v>2022</v>
      </c>
      <c r="C2047" s="125" t="s">
        <v>158</v>
      </c>
      <c r="D2047" s="125">
        <v>649</v>
      </c>
      <c r="E2047" s="125">
        <v>607</v>
      </c>
      <c r="F2047" s="125">
        <v>93.5</v>
      </c>
      <c r="G2047" s="125">
        <v>649</v>
      </c>
      <c r="H2047" s="125">
        <v>607</v>
      </c>
      <c r="I2047" s="125">
        <v>93.5</v>
      </c>
      <c r="J2047" s="125">
        <v>556</v>
      </c>
      <c r="K2047" s="125">
        <v>527</v>
      </c>
      <c r="L2047" s="125">
        <v>94.8</v>
      </c>
      <c r="M2047" s="125">
        <v>699</v>
      </c>
      <c r="N2047" s="125">
        <v>578</v>
      </c>
      <c r="O2047" s="125">
        <v>82.7</v>
      </c>
      <c r="P2047" s="125">
        <v>29</v>
      </c>
      <c r="Q2047" s="125">
        <v>2</v>
      </c>
      <c r="R2047" s="125">
        <v>6.9</v>
      </c>
    </row>
    <row r="2048" spans="1:18" x14ac:dyDescent="0.55000000000000004">
      <c r="A2048" s="125" t="s">
        <v>204</v>
      </c>
      <c r="B2048" s="125">
        <v>2022</v>
      </c>
      <c r="C2048" s="125" t="s">
        <v>159</v>
      </c>
      <c r="D2048" s="125">
        <v>649</v>
      </c>
      <c r="E2048" s="125">
        <v>615</v>
      </c>
      <c r="F2048" s="125">
        <v>94.8</v>
      </c>
      <c r="G2048" s="125">
        <v>649</v>
      </c>
      <c r="H2048" s="125">
        <v>615</v>
      </c>
      <c r="I2048" s="125">
        <v>94.8</v>
      </c>
      <c r="J2048" s="125">
        <v>556</v>
      </c>
      <c r="K2048" s="125">
        <v>537</v>
      </c>
      <c r="L2048" s="125">
        <v>96.6</v>
      </c>
      <c r="M2048" s="125">
        <v>699</v>
      </c>
      <c r="N2048" s="125">
        <v>617</v>
      </c>
      <c r="O2048" s="125">
        <v>88.3</v>
      </c>
      <c r="P2048" s="125">
        <v>29</v>
      </c>
      <c r="Q2048" s="125">
        <v>2</v>
      </c>
      <c r="R2048" s="125">
        <v>6.9</v>
      </c>
    </row>
    <row r="2049" spans="1:18" x14ac:dyDescent="0.55000000000000004">
      <c r="A2049" s="125" t="s">
        <v>204</v>
      </c>
      <c r="B2049" s="125">
        <v>2022</v>
      </c>
      <c r="C2049" s="125" t="s">
        <v>160</v>
      </c>
      <c r="D2049" s="125">
        <v>649</v>
      </c>
      <c r="E2049" s="125">
        <v>629</v>
      </c>
      <c r="F2049" s="125">
        <v>96.9</v>
      </c>
      <c r="G2049" s="125">
        <v>649</v>
      </c>
      <c r="H2049" s="125">
        <v>629</v>
      </c>
      <c r="I2049" s="125">
        <v>96.9</v>
      </c>
      <c r="J2049" s="125">
        <v>557</v>
      </c>
      <c r="K2049" s="125">
        <v>539</v>
      </c>
      <c r="L2049" s="125">
        <v>96.8</v>
      </c>
      <c r="M2049" s="125">
        <v>699</v>
      </c>
      <c r="N2049" s="125">
        <v>627</v>
      </c>
      <c r="O2049" s="125">
        <v>89.7</v>
      </c>
      <c r="P2049" s="125">
        <v>29</v>
      </c>
      <c r="Q2049" s="125">
        <v>2</v>
      </c>
      <c r="R2049" s="125">
        <v>6.9</v>
      </c>
    </row>
    <row r="2050" spans="1:18" x14ac:dyDescent="0.55000000000000004">
      <c r="A2050" s="125" t="s">
        <v>204</v>
      </c>
      <c r="B2050" s="125">
        <v>2022</v>
      </c>
      <c r="C2050" s="125" t="s">
        <v>161</v>
      </c>
      <c r="D2050" s="125">
        <v>649</v>
      </c>
      <c r="E2050" s="125">
        <v>628</v>
      </c>
      <c r="F2050" s="125">
        <v>96.8</v>
      </c>
      <c r="G2050" s="125">
        <v>649</v>
      </c>
      <c r="H2050" s="125">
        <v>628</v>
      </c>
      <c r="I2050" s="125">
        <v>96.8</v>
      </c>
      <c r="J2050" s="125">
        <v>557</v>
      </c>
      <c r="K2050" s="125">
        <v>547</v>
      </c>
      <c r="L2050" s="125">
        <v>98.2</v>
      </c>
      <c r="M2050" s="125">
        <v>700</v>
      </c>
      <c r="N2050" s="125">
        <v>631</v>
      </c>
      <c r="O2050" s="125">
        <v>90.1</v>
      </c>
      <c r="P2050" s="125">
        <v>29</v>
      </c>
      <c r="Q2050" s="125">
        <v>2</v>
      </c>
      <c r="R2050" s="125">
        <v>6.9</v>
      </c>
    </row>
    <row r="2051" spans="1:18" x14ac:dyDescent="0.55000000000000004">
      <c r="A2051" s="125" t="s">
        <v>204</v>
      </c>
      <c r="B2051" s="125">
        <v>2022</v>
      </c>
      <c r="C2051" s="125" t="s">
        <v>162</v>
      </c>
      <c r="D2051" s="125">
        <v>653</v>
      </c>
      <c r="E2051" s="125">
        <v>631</v>
      </c>
      <c r="F2051" s="125">
        <v>96.6</v>
      </c>
      <c r="G2051" s="125">
        <v>653</v>
      </c>
      <c r="H2051" s="125">
        <v>631</v>
      </c>
      <c r="I2051" s="125">
        <v>96.6</v>
      </c>
      <c r="J2051" s="125">
        <v>560</v>
      </c>
      <c r="K2051" s="125">
        <v>548</v>
      </c>
      <c r="L2051" s="125">
        <v>97.9</v>
      </c>
      <c r="M2051" s="125">
        <v>703</v>
      </c>
      <c r="N2051" s="125">
        <v>590</v>
      </c>
      <c r="O2051" s="125">
        <v>83.9</v>
      </c>
      <c r="P2051" s="125">
        <v>29</v>
      </c>
      <c r="Q2051" s="125">
        <v>1</v>
      </c>
      <c r="R2051" s="125">
        <v>3.4</v>
      </c>
    </row>
    <row r="2052" spans="1:18" x14ac:dyDescent="0.55000000000000004">
      <c r="A2052" s="125" t="s">
        <v>204</v>
      </c>
      <c r="B2052" s="125">
        <v>2022</v>
      </c>
      <c r="C2052" s="125" t="s">
        <v>163</v>
      </c>
      <c r="D2052" s="125">
        <v>653</v>
      </c>
      <c r="E2052" s="125">
        <v>632</v>
      </c>
      <c r="F2052" s="125">
        <v>96.8</v>
      </c>
      <c r="G2052" s="125">
        <v>653</v>
      </c>
      <c r="H2052" s="125">
        <v>632</v>
      </c>
      <c r="I2052" s="125">
        <v>96.8</v>
      </c>
      <c r="J2052" s="125">
        <v>560</v>
      </c>
      <c r="K2052" s="125">
        <v>548</v>
      </c>
      <c r="L2052" s="125">
        <v>97.9</v>
      </c>
      <c r="M2052" s="125">
        <v>703</v>
      </c>
      <c r="N2052" s="125">
        <v>635</v>
      </c>
      <c r="O2052" s="125">
        <v>90.3</v>
      </c>
      <c r="P2052" s="125">
        <v>29</v>
      </c>
      <c r="Q2052" s="125">
        <v>1</v>
      </c>
      <c r="R2052" s="125">
        <v>3.4</v>
      </c>
    </row>
    <row r="2053" spans="1:18" x14ac:dyDescent="0.55000000000000004">
      <c r="A2053" s="125" t="s">
        <v>204</v>
      </c>
      <c r="B2053" s="125">
        <v>2022</v>
      </c>
      <c r="C2053" s="125" t="s">
        <v>164</v>
      </c>
      <c r="D2053" s="125">
        <v>653</v>
      </c>
      <c r="E2053" s="125">
        <v>623</v>
      </c>
      <c r="F2053" s="125">
        <v>95.4</v>
      </c>
      <c r="G2053" s="125">
        <v>653</v>
      </c>
      <c r="H2053" s="125">
        <v>623</v>
      </c>
      <c r="I2053" s="125">
        <v>95.4</v>
      </c>
      <c r="J2053" s="125">
        <v>560</v>
      </c>
      <c r="K2053" s="125">
        <v>541</v>
      </c>
      <c r="L2053" s="125">
        <v>96.6</v>
      </c>
      <c r="M2053" s="125">
        <v>703</v>
      </c>
      <c r="N2053" s="125">
        <v>609</v>
      </c>
      <c r="O2053" s="125">
        <v>86.6</v>
      </c>
      <c r="P2053" s="125">
        <v>29</v>
      </c>
      <c r="Q2053" s="125">
        <v>1</v>
      </c>
      <c r="R2053" s="125">
        <v>3.4</v>
      </c>
    </row>
    <row r="2054" spans="1:18" x14ac:dyDescent="0.55000000000000004">
      <c r="A2054" s="125" t="s">
        <v>204</v>
      </c>
      <c r="B2054" s="125">
        <v>2022</v>
      </c>
      <c r="C2054" s="125" t="s">
        <v>165</v>
      </c>
      <c r="D2054" s="125">
        <v>654</v>
      </c>
      <c r="E2054" s="125">
        <v>625</v>
      </c>
      <c r="F2054" s="125">
        <v>95.6</v>
      </c>
      <c r="G2054" s="125">
        <v>654</v>
      </c>
      <c r="H2054" s="125">
        <v>625</v>
      </c>
      <c r="I2054" s="125">
        <v>95.6</v>
      </c>
      <c r="J2054" s="125">
        <v>561</v>
      </c>
      <c r="K2054" s="125">
        <v>545</v>
      </c>
      <c r="L2054" s="125">
        <v>97.1</v>
      </c>
      <c r="M2054" s="125">
        <v>704</v>
      </c>
      <c r="N2054" s="125">
        <v>604</v>
      </c>
      <c r="O2054" s="125">
        <v>85.8</v>
      </c>
      <c r="P2054" s="125">
        <v>29</v>
      </c>
      <c r="Q2054" s="125">
        <v>1</v>
      </c>
      <c r="R2054" s="125">
        <v>3.4</v>
      </c>
    </row>
    <row r="2055" spans="1:18" x14ac:dyDescent="0.55000000000000004">
      <c r="A2055" s="125" t="s">
        <v>204</v>
      </c>
      <c r="B2055" s="125">
        <v>2022</v>
      </c>
      <c r="C2055" s="125" t="s">
        <v>166</v>
      </c>
      <c r="D2055" s="125">
        <v>654</v>
      </c>
      <c r="E2055" s="125">
        <v>627</v>
      </c>
      <c r="F2055" s="125">
        <v>95.9</v>
      </c>
      <c r="G2055" s="125">
        <v>654</v>
      </c>
      <c r="H2055" s="125">
        <v>627</v>
      </c>
      <c r="I2055" s="125">
        <v>95.9</v>
      </c>
      <c r="J2055" s="125">
        <v>561</v>
      </c>
      <c r="K2055" s="125">
        <v>545</v>
      </c>
      <c r="L2055" s="125">
        <v>97.1</v>
      </c>
      <c r="M2055" s="125">
        <v>705</v>
      </c>
      <c r="N2055" s="125">
        <v>607</v>
      </c>
      <c r="O2055" s="125">
        <v>86.1</v>
      </c>
      <c r="P2055" s="125">
        <v>29</v>
      </c>
      <c r="Q2055" s="125">
        <v>1</v>
      </c>
      <c r="R2055" s="125">
        <v>3.4</v>
      </c>
    </row>
    <row r="2056" spans="1:18" x14ac:dyDescent="0.55000000000000004">
      <c r="A2056" s="125" t="s">
        <v>205</v>
      </c>
      <c r="B2056" s="125">
        <v>2022</v>
      </c>
      <c r="C2056" s="125" t="s">
        <v>155</v>
      </c>
      <c r="D2056" s="125">
        <v>504</v>
      </c>
      <c r="E2056" s="125">
        <v>497</v>
      </c>
      <c r="F2056" s="125">
        <v>98.6</v>
      </c>
      <c r="G2056" s="125">
        <v>504</v>
      </c>
      <c r="H2056" s="125">
        <v>497</v>
      </c>
      <c r="I2056" s="125">
        <v>98.6</v>
      </c>
      <c r="J2056" s="125">
        <v>350</v>
      </c>
      <c r="K2056" s="125">
        <v>348</v>
      </c>
      <c r="L2056" s="125">
        <v>99.4</v>
      </c>
      <c r="M2056" s="125">
        <v>486</v>
      </c>
      <c r="N2056" s="125">
        <v>481</v>
      </c>
      <c r="O2056" s="125">
        <v>99</v>
      </c>
      <c r="P2056" s="125">
        <v>6</v>
      </c>
      <c r="Q2056" s="125">
        <v>3</v>
      </c>
      <c r="R2056" s="125">
        <v>50</v>
      </c>
    </row>
    <row r="2057" spans="1:18" x14ac:dyDescent="0.55000000000000004">
      <c r="A2057" s="125" t="s">
        <v>205</v>
      </c>
      <c r="B2057" s="125">
        <v>2022</v>
      </c>
      <c r="C2057" s="125" t="s">
        <v>156</v>
      </c>
      <c r="D2057" s="125">
        <v>506</v>
      </c>
      <c r="E2057" s="125">
        <v>501</v>
      </c>
      <c r="F2057" s="125">
        <v>99</v>
      </c>
      <c r="G2057" s="125">
        <v>506</v>
      </c>
      <c r="H2057" s="125">
        <v>501</v>
      </c>
      <c r="I2057" s="125">
        <v>99</v>
      </c>
      <c r="J2057" s="125">
        <v>351</v>
      </c>
      <c r="K2057" s="125">
        <v>348</v>
      </c>
      <c r="L2057" s="125">
        <v>99.1</v>
      </c>
      <c r="M2057" s="125">
        <v>488</v>
      </c>
      <c r="N2057" s="125">
        <v>486</v>
      </c>
      <c r="O2057" s="125">
        <v>99.6</v>
      </c>
      <c r="P2057" s="125">
        <v>6</v>
      </c>
      <c r="Q2057" s="125">
        <v>3</v>
      </c>
      <c r="R2057" s="125">
        <v>50</v>
      </c>
    </row>
    <row r="2058" spans="1:18" x14ac:dyDescent="0.55000000000000004">
      <c r="A2058" s="125" t="s">
        <v>205</v>
      </c>
      <c r="B2058" s="125">
        <v>2022</v>
      </c>
      <c r="C2058" s="125" t="s">
        <v>157</v>
      </c>
      <c r="D2058" s="125">
        <v>508</v>
      </c>
      <c r="E2058" s="125">
        <v>502</v>
      </c>
      <c r="F2058" s="125">
        <v>98.8</v>
      </c>
      <c r="G2058" s="125">
        <v>508</v>
      </c>
      <c r="H2058" s="125">
        <v>502</v>
      </c>
      <c r="I2058" s="125">
        <v>98.8</v>
      </c>
      <c r="J2058" s="125">
        <v>352</v>
      </c>
      <c r="K2058" s="125">
        <v>346</v>
      </c>
      <c r="L2058" s="125">
        <v>98.3</v>
      </c>
      <c r="M2058" s="125">
        <v>490</v>
      </c>
      <c r="N2058" s="125">
        <v>490</v>
      </c>
      <c r="O2058" s="125">
        <v>100</v>
      </c>
      <c r="P2058" s="125">
        <v>6</v>
      </c>
      <c r="Q2058" s="125">
        <v>3</v>
      </c>
      <c r="R2058" s="125">
        <v>50</v>
      </c>
    </row>
    <row r="2059" spans="1:18" x14ac:dyDescent="0.55000000000000004">
      <c r="A2059" s="125" t="s">
        <v>205</v>
      </c>
      <c r="B2059" s="125">
        <v>2022</v>
      </c>
      <c r="C2059" s="125" t="s">
        <v>158</v>
      </c>
      <c r="D2059" s="125">
        <v>508</v>
      </c>
      <c r="E2059" s="125">
        <v>507</v>
      </c>
      <c r="F2059" s="125">
        <v>99.8</v>
      </c>
      <c r="G2059" s="125">
        <v>508</v>
      </c>
      <c r="H2059" s="125">
        <v>507</v>
      </c>
      <c r="I2059" s="125">
        <v>99.8</v>
      </c>
      <c r="J2059" s="125">
        <v>352</v>
      </c>
      <c r="K2059" s="125">
        <v>347</v>
      </c>
      <c r="L2059" s="125">
        <v>98.6</v>
      </c>
      <c r="M2059" s="125">
        <v>490</v>
      </c>
      <c r="N2059" s="125">
        <v>494</v>
      </c>
      <c r="O2059" s="125">
        <v>100</v>
      </c>
      <c r="P2059" s="125">
        <v>6</v>
      </c>
      <c r="Q2059" s="125">
        <v>3</v>
      </c>
      <c r="R2059" s="125">
        <v>50</v>
      </c>
    </row>
    <row r="2060" spans="1:18" x14ac:dyDescent="0.55000000000000004">
      <c r="A2060" s="125" t="s">
        <v>205</v>
      </c>
      <c r="B2060" s="125">
        <v>2022</v>
      </c>
      <c r="C2060" s="125" t="s">
        <v>159</v>
      </c>
      <c r="D2060" s="125">
        <v>510</v>
      </c>
      <c r="E2060" s="125">
        <v>508</v>
      </c>
      <c r="F2060" s="125">
        <v>99.6</v>
      </c>
      <c r="G2060" s="125">
        <v>510</v>
      </c>
      <c r="H2060" s="125">
        <v>508</v>
      </c>
      <c r="I2060" s="125">
        <v>99.6</v>
      </c>
      <c r="J2060" s="125">
        <v>352</v>
      </c>
      <c r="K2060" s="125">
        <v>347</v>
      </c>
      <c r="L2060" s="125">
        <v>98.6</v>
      </c>
      <c r="M2060" s="125">
        <v>492</v>
      </c>
      <c r="N2060" s="125">
        <v>497</v>
      </c>
      <c r="O2060" s="125">
        <v>100</v>
      </c>
      <c r="P2060" s="125">
        <v>6</v>
      </c>
      <c r="Q2060" s="125">
        <v>3</v>
      </c>
      <c r="R2060" s="125">
        <v>50</v>
      </c>
    </row>
    <row r="2061" spans="1:18" x14ac:dyDescent="0.55000000000000004">
      <c r="A2061" s="125" t="s">
        <v>205</v>
      </c>
      <c r="B2061" s="125">
        <v>2022</v>
      </c>
      <c r="C2061" s="125" t="s">
        <v>160</v>
      </c>
      <c r="D2061" s="125">
        <v>512</v>
      </c>
      <c r="E2061" s="125">
        <v>512</v>
      </c>
      <c r="F2061" s="125">
        <v>100</v>
      </c>
      <c r="G2061" s="125">
        <v>512</v>
      </c>
      <c r="H2061" s="125">
        <v>512</v>
      </c>
      <c r="I2061" s="125">
        <v>100</v>
      </c>
      <c r="J2061" s="125">
        <v>353</v>
      </c>
      <c r="K2061" s="125">
        <v>352</v>
      </c>
      <c r="L2061" s="125">
        <v>99.7</v>
      </c>
      <c r="M2061" s="125">
        <v>494</v>
      </c>
      <c r="N2061" s="125">
        <v>502</v>
      </c>
      <c r="O2061" s="125">
        <v>100</v>
      </c>
      <c r="P2061" s="125">
        <v>6</v>
      </c>
      <c r="Q2061" s="125">
        <v>3</v>
      </c>
      <c r="R2061" s="125">
        <v>50</v>
      </c>
    </row>
    <row r="2062" spans="1:18" x14ac:dyDescent="0.55000000000000004">
      <c r="A2062" s="125" t="s">
        <v>205</v>
      </c>
      <c r="B2062" s="125">
        <v>2022</v>
      </c>
      <c r="C2062" s="125" t="s">
        <v>161</v>
      </c>
      <c r="D2062" s="125">
        <v>516</v>
      </c>
      <c r="E2062" s="125">
        <v>518</v>
      </c>
      <c r="F2062" s="125">
        <v>100</v>
      </c>
      <c r="G2062" s="125">
        <v>516</v>
      </c>
      <c r="H2062" s="125">
        <v>518</v>
      </c>
      <c r="I2062" s="125">
        <v>100</v>
      </c>
      <c r="J2062" s="125">
        <v>355</v>
      </c>
      <c r="K2062" s="125">
        <v>352</v>
      </c>
      <c r="L2062" s="125">
        <v>99.2</v>
      </c>
      <c r="M2062" s="125">
        <v>498</v>
      </c>
      <c r="N2062" s="125">
        <v>506</v>
      </c>
      <c r="O2062" s="125">
        <v>100</v>
      </c>
      <c r="P2062" s="125">
        <v>6</v>
      </c>
      <c r="Q2062" s="125">
        <v>3</v>
      </c>
      <c r="R2062" s="125">
        <v>50</v>
      </c>
    </row>
    <row r="2063" spans="1:18" x14ac:dyDescent="0.55000000000000004">
      <c r="A2063" s="125" t="s">
        <v>205</v>
      </c>
      <c r="B2063" s="125">
        <v>2022</v>
      </c>
      <c r="C2063" s="125" t="s">
        <v>162</v>
      </c>
      <c r="D2063" s="125">
        <v>516</v>
      </c>
      <c r="E2063" s="125">
        <v>518</v>
      </c>
      <c r="F2063" s="125">
        <v>100</v>
      </c>
      <c r="G2063" s="125">
        <v>516</v>
      </c>
      <c r="H2063" s="125">
        <v>518</v>
      </c>
      <c r="I2063" s="125">
        <v>100</v>
      </c>
      <c r="J2063" s="125">
        <v>355</v>
      </c>
      <c r="K2063" s="125">
        <v>353</v>
      </c>
      <c r="L2063" s="125">
        <v>99.4</v>
      </c>
      <c r="M2063" s="125">
        <v>498</v>
      </c>
      <c r="N2063" s="125">
        <v>504</v>
      </c>
      <c r="O2063" s="125">
        <v>100</v>
      </c>
      <c r="P2063" s="125">
        <v>6</v>
      </c>
      <c r="Q2063" s="125">
        <v>4</v>
      </c>
      <c r="R2063" s="125">
        <v>66.7</v>
      </c>
    </row>
    <row r="2064" spans="1:18" x14ac:dyDescent="0.55000000000000004">
      <c r="A2064" s="125" t="s">
        <v>205</v>
      </c>
      <c r="B2064" s="125">
        <v>2022</v>
      </c>
      <c r="C2064" s="125" t="s">
        <v>163</v>
      </c>
      <c r="D2064" s="125">
        <v>516</v>
      </c>
      <c r="E2064" s="125">
        <v>520</v>
      </c>
      <c r="F2064" s="125">
        <v>100</v>
      </c>
      <c r="G2064" s="125">
        <v>516</v>
      </c>
      <c r="H2064" s="125">
        <v>520</v>
      </c>
      <c r="I2064" s="125">
        <v>100</v>
      </c>
      <c r="J2064" s="125">
        <v>355</v>
      </c>
      <c r="K2064" s="125">
        <v>354</v>
      </c>
      <c r="L2064" s="125">
        <v>99.7</v>
      </c>
      <c r="M2064" s="125">
        <v>498</v>
      </c>
      <c r="N2064" s="125">
        <v>503</v>
      </c>
      <c r="O2064" s="125">
        <v>100</v>
      </c>
      <c r="P2064" s="125">
        <v>6</v>
      </c>
      <c r="Q2064" s="125">
        <v>4</v>
      </c>
      <c r="R2064" s="125">
        <v>66.7</v>
      </c>
    </row>
    <row r="2065" spans="1:18" x14ac:dyDescent="0.55000000000000004">
      <c r="A2065" s="125" t="s">
        <v>205</v>
      </c>
      <c r="B2065" s="125">
        <v>2022</v>
      </c>
      <c r="C2065" s="125" t="s">
        <v>164</v>
      </c>
      <c r="D2065" s="125">
        <v>516</v>
      </c>
      <c r="E2065" s="125">
        <v>519</v>
      </c>
      <c r="F2065" s="125">
        <v>100</v>
      </c>
      <c r="G2065" s="125">
        <v>516</v>
      </c>
      <c r="H2065" s="125">
        <v>519</v>
      </c>
      <c r="I2065" s="125">
        <v>100</v>
      </c>
      <c r="J2065" s="125">
        <v>355</v>
      </c>
      <c r="K2065" s="125">
        <v>354</v>
      </c>
      <c r="L2065" s="125">
        <v>99.7</v>
      </c>
      <c r="M2065" s="125">
        <v>498</v>
      </c>
      <c r="N2065" s="125">
        <v>504</v>
      </c>
      <c r="O2065" s="125">
        <v>100</v>
      </c>
      <c r="P2065" s="125">
        <v>6</v>
      </c>
      <c r="Q2065" s="125">
        <v>5</v>
      </c>
      <c r="R2065" s="125">
        <v>83.3</v>
      </c>
    </row>
    <row r="2066" spans="1:18" x14ac:dyDescent="0.55000000000000004">
      <c r="A2066" s="125" t="s">
        <v>205</v>
      </c>
      <c r="B2066" s="125">
        <v>2022</v>
      </c>
      <c r="C2066" s="125" t="s">
        <v>165</v>
      </c>
      <c r="D2066" s="125">
        <v>518</v>
      </c>
      <c r="E2066" s="125">
        <v>519</v>
      </c>
      <c r="F2066" s="125">
        <v>100</v>
      </c>
      <c r="G2066" s="125">
        <v>518</v>
      </c>
      <c r="H2066" s="125">
        <v>519</v>
      </c>
      <c r="I2066" s="125">
        <v>100</v>
      </c>
      <c r="J2066" s="125">
        <v>356</v>
      </c>
      <c r="K2066" s="125">
        <v>354</v>
      </c>
      <c r="L2066" s="125">
        <v>99.4</v>
      </c>
      <c r="M2066" s="125">
        <v>500</v>
      </c>
      <c r="N2066" s="125">
        <v>504</v>
      </c>
      <c r="O2066" s="125">
        <v>100</v>
      </c>
      <c r="P2066" s="125">
        <v>6</v>
      </c>
      <c r="Q2066" s="125">
        <v>4</v>
      </c>
      <c r="R2066" s="125">
        <v>66.7</v>
      </c>
    </row>
    <row r="2067" spans="1:18" x14ac:dyDescent="0.55000000000000004">
      <c r="A2067" s="125" t="s">
        <v>205</v>
      </c>
      <c r="B2067" s="125">
        <v>2022</v>
      </c>
      <c r="C2067" s="125" t="s">
        <v>166</v>
      </c>
      <c r="D2067" s="125">
        <v>518</v>
      </c>
      <c r="E2067" s="125">
        <v>522</v>
      </c>
      <c r="F2067" s="125">
        <v>100</v>
      </c>
      <c r="G2067" s="125">
        <v>518</v>
      </c>
      <c r="H2067" s="125">
        <v>522</v>
      </c>
      <c r="I2067" s="125">
        <v>100</v>
      </c>
      <c r="J2067" s="125">
        <v>356</v>
      </c>
      <c r="K2067" s="125">
        <v>353</v>
      </c>
      <c r="L2067" s="125">
        <v>99.2</v>
      </c>
      <c r="M2067" s="125">
        <v>500</v>
      </c>
      <c r="N2067" s="125">
        <v>507</v>
      </c>
      <c r="O2067" s="125">
        <v>100</v>
      </c>
      <c r="P2067" s="125">
        <v>6</v>
      </c>
      <c r="Q2067" s="125">
        <v>4</v>
      </c>
      <c r="R2067" s="125">
        <v>66.7</v>
      </c>
    </row>
    <row r="2068" spans="1:18" x14ac:dyDescent="0.55000000000000004">
      <c r="A2068" s="125" t="s">
        <v>206</v>
      </c>
      <c r="B2068" s="125">
        <v>2022</v>
      </c>
      <c r="C2068" s="125" t="s">
        <v>155</v>
      </c>
      <c r="D2068" s="125">
        <v>200</v>
      </c>
      <c r="E2068" s="125">
        <v>199</v>
      </c>
      <c r="F2068" s="125">
        <v>99.5</v>
      </c>
      <c r="G2068" s="125">
        <v>200</v>
      </c>
      <c r="H2068" s="125">
        <v>199</v>
      </c>
      <c r="I2068" s="125">
        <v>99.5</v>
      </c>
      <c r="J2068" s="125">
        <v>168</v>
      </c>
      <c r="K2068" s="125">
        <v>168</v>
      </c>
      <c r="L2068" s="125">
        <v>100</v>
      </c>
      <c r="M2068" s="125">
        <v>212</v>
      </c>
      <c r="N2068" s="125">
        <v>202</v>
      </c>
      <c r="O2068" s="125">
        <v>95.3</v>
      </c>
      <c r="P2068" s="125">
        <v>10</v>
      </c>
      <c r="Q2068" s="125">
        <v>7</v>
      </c>
      <c r="R2068" s="125">
        <v>70</v>
      </c>
    </row>
    <row r="2069" spans="1:18" x14ac:dyDescent="0.55000000000000004">
      <c r="A2069" s="125" t="s">
        <v>206</v>
      </c>
      <c r="B2069" s="125">
        <v>2022</v>
      </c>
      <c r="C2069" s="125" t="s">
        <v>156</v>
      </c>
      <c r="D2069" s="125">
        <v>200</v>
      </c>
      <c r="E2069" s="125">
        <v>199</v>
      </c>
      <c r="F2069" s="125">
        <v>99.5</v>
      </c>
      <c r="G2069" s="125">
        <v>200</v>
      </c>
      <c r="H2069" s="125">
        <v>199</v>
      </c>
      <c r="I2069" s="125">
        <v>99.5</v>
      </c>
      <c r="J2069" s="125">
        <v>168</v>
      </c>
      <c r="K2069" s="125">
        <v>169</v>
      </c>
      <c r="L2069" s="125">
        <v>100</v>
      </c>
      <c r="M2069" s="125">
        <v>213</v>
      </c>
      <c r="N2069" s="125">
        <v>209</v>
      </c>
      <c r="O2069" s="125">
        <v>98.1</v>
      </c>
      <c r="P2069" s="125">
        <v>10</v>
      </c>
      <c r="Q2069" s="125">
        <v>7</v>
      </c>
      <c r="R2069" s="125">
        <v>70</v>
      </c>
    </row>
    <row r="2070" spans="1:18" x14ac:dyDescent="0.55000000000000004">
      <c r="A2070" s="125" t="s">
        <v>206</v>
      </c>
      <c r="B2070" s="125">
        <v>2022</v>
      </c>
      <c r="C2070" s="125" t="s">
        <v>157</v>
      </c>
      <c r="D2070" s="125">
        <v>201</v>
      </c>
      <c r="E2070" s="125">
        <v>197</v>
      </c>
      <c r="F2070" s="125">
        <v>98</v>
      </c>
      <c r="G2070" s="125">
        <v>201</v>
      </c>
      <c r="H2070" s="125">
        <v>197</v>
      </c>
      <c r="I2070" s="125">
        <v>98</v>
      </c>
      <c r="J2070" s="125">
        <v>168</v>
      </c>
      <c r="K2070" s="125">
        <v>167</v>
      </c>
      <c r="L2070" s="125">
        <v>99.4</v>
      </c>
      <c r="M2070" s="125">
        <v>214</v>
      </c>
      <c r="N2070" s="125">
        <v>206</v>
      </c>
      <c r="O2070" s="125">
        <v>96.3</v>
      </c>
      <c r="P2070" s="125">
        <v>10</v>
      </c>
      <c r="Q2070" s="125">
        <v>7</v>
      </c>
      <c r="R2070" s="125">
        <v>70</v>
      </c>
    </row>
    <row r="2071" spans="1:18" x14ac:dyDescent="0.55000000000000004">
      <c r="A2071" s="125" t="s">
        <v>206</v>
      </c>
      <c r="B2071" s="125">
        <v>2022</v>
      </c>
      <c r="C2071" s="125" t="s">
        <v>158</v>
      </c>
      <c r="D2071" s="125">
        <v>202</v>
      </c>
      <c r="E2071" s="125">
        <v>196</v>
      </c>
      <c r="F2071" s="125">
        <v>97</v>
      </c>
      <c r="G2071" s="125">
        <v>202</v>
      </c>
      <c r="H2071" s="125">
        <v>196</v>
      </c>
      <c r="I2071" s="125">
        <v>97</v>
      </c>
      <c r="J2071" s="125">
        <v>170</v>
      </c>
      <c r="K2071" s="125">
        <v>166</v>
      </c>
      <c r="L2071" s="125">
        <v>97.6</v>
      </c>
      <c r="M2071" s="125">
        <v>216</v>
      </c>
      <c r="N2071" s="125">
        <v>208</v>
      </c>
      <c r="O2071" s="125">
        <v>96.3</v>
      </c>
      <c r="P2071" s="125">
        <v>10</v>
      </c>
      <c r="Q2071" s="125">
        <v>7</v>
      </c>
      <c r="R2071" s="125">
        <v>70</v>
      </c>
    </row>
    <row r="2072" spans="1:18" x14ac:dyDescent="0.55000000000000004">
      <c r="A2072" s="125" t="s">
        <v>206</v>
      </c>
      <c r="B2072" s="125">
        <v>2022</v>
      </c>
      <c r="C2072" s="125" t="s">
        <v>159</v>
      </c>
      <c r="D2072" s="125">
        <v>202</v>
      </c>
      <c r="E2072" s="125">
        <v>198</v>
      </c>
      <c r="F2072" s="125">
        <v>98</v>
      </c>
      <c r="G2072" s="125">
        <v>202</v>
      </c>
      <c r="H2072" s="125">
        <v>198</v>
      </c>
      <c r="I2072" s="125">
        <v>98</v>
      </c>
      <c r="J2072" s="125">
        <v>170</v>
      </c>
      <c r="K2072" s="125">
        <v>168</v>
      </c>
      <c r="L2072" s="125">
        <v>98.8</v>
      </c>
      <c r="M2072" s="125">
        <v>217</v>
      </c>
      <c r="N2072" s="125">
        <v>208</v>
      </c>
      <c r="O2072" s="125">
        <v>95.9</v>
      </c>
      <c r="P2072" s="125">
        <v>10</v>
      </c>
      <c r="Q2072" s="125">
        <v>7</v>
      </c>
      <c r="R2072" s="125">
        <v>70</v>
      </c>
    </row>
    <row r="2073" spans="1:18" x14ac:dyDescent="0.55000000000000004">
      <c r="A2073" s="125" t="s">
        <v>206</v>
      </c>
      <c r="B2073" s="125">
        <v>2022</v>
      </c>
      <c r="C2073" s="125" t="s">
        <v>160</v>
      </c>
      <c r="D2073" s="125">
        <v>206</v>
      </c>
      <c r="E2073" s="125">
        <v>200</v>
      </c>
      <c r="F2073" s="125">
        <v>97.1</v>
      </c>
      <c r="G2073" s="125">
        <v>206</v>
      </c>
      <c r="H2073" s="125">
        <v>200</v>
      </c>
      <c r="I2073" s="125">
        <v>97.1</v>
      </c>
      <c r="J2073" s="125">
        <v>174</v>
      </c>
      <c r="K2073" s="125">
        <v>167</v>
      </c>
      <c r="L2073" s="125">
        <v>96</v>
      </c>
      <c r="M2073" s="125">
        <v>221</v>
      </c>
      <c r="N2073" s="125">
        <v>210</v>
      </c>
      <c r="O2073" s="125">
        <v>95</v>
      </c>
      <c r="P2073" s="125">
        <v>10</v>
      </c>
      <c r="Q2073" s="125">
        <v>7</v>
      </c>
      <c r="R2073" s="125">
        <v>70</v>
      </c>
    </row>
    <row r="2074" spans="1:18" x14ac:dyDescent="0.55000000000000004">
      <c r="A2074" s="125" t="s">
        <v>206</v>
      </c>
      <c r="B2074" s="125">
        <v>2022</v>
      </c>
      <c r="C2074" s="125" t="s">
        <v>161</v>
      </c>
      <c r="D2074" s="125">
        <v>207</v>
      </c>
      <c r="E2074" s="125">
        <v>200</v>
      </c>
      <c r="F2074" s="125">
        <v>96.6</v>
      </c>
      <c r="G2074" s="125">
        <v>207</v>
      </c>
      <c r="H2074" s="125">
        <v>200</v>
      </c>
      <c r="I2074" s="125">
        <v>96.6</v>
      </c>
      <c r="J2074" s="125">
        <v>174</v>
      </c>
      <c r="K2074" s="125">
        <v>168</v>
      </c>
      <c r="L2074" s="125">
        <v>96.6</v>
      </c>
      <c r="M2074" s="125">
        <v>222</v>
      </c>
      <c r="N2074" s="125">
        <v>211</v>
      </c>
      <c r="O2074" s="125">
        <v>95</v>
      </c>
      <c r="P2074" s="125">
        <v>10</v>
      </c>
      <c r="Q2074" s="125">
        <v>7</v>
      </c>
      <c r="R2074" s="125">
        <v>70</v>
      </c>
    </row>
    <row r="2075" spans="1:18" x14ac:dyDescent="0.55000000000000004">
      <c r="A2075" s="125" t="s">
        <v>206</v>
      </c>
      <c r="B2075" s="125">
        <v>2022</v>
      </c>
      <c r="C2075" s="125" t="s">
        <v>162</v>
      </c>
      <c r="D2075" s="125">
        <v>208</v>
      </c>
      <c r="E2075" s="125">
        <v>200</v>
      </c>
      <c r="F2075" s="125">
        <v>96.2</v>
      </c>
      <c r="G2075" s="125">
        <v>208</v>
      </c>
      <c r="H2075" s="125">
        <v>200</v>
      </c>
      <c r="I2075" s="125">
        <v>96.2</v>
      </c>
      <c r="J2075" s="125">
        <v>175</v>
      </c>
      <c r="K2075" s="125">
        <v>169</v>
      </c>
      <c r="L2075" s="125">
        <v>96.6</v>
      </c>
      <c r="M2075" s="125">
        <v>224</v>
      </c>
      <c r="N2075" s="125">
        <v>207</v>
      </c>
      <c r="O2075" s="125">
        <v>92.4</v>
      </c>
      <c r="P2075" s="125">
        <v>10</v>
      </c>
      <c r="Q2075" s="125">
        <v>7</v>
      </c>
      <c r="R2075" s="125">
        <v>70</v>
      </c>
    </row>
    <row r="2076" spans="1:18" x14ac:dyDescent="0.55000000000000004">
      <c r="A2076" s="125" t="s">
        <v>206</v>
      </c>
      <c r="B2076" s="125">
        <v>2022</v>
      </c>
      <c r="C2076" s="125" t="s">
        <v>163</v>
      </c>
      <c r="D2076" s="125">
        <v>208</v>
      </c>
      <c r="E2076" s="125">
        <v>200</v>
      </c>
      <c r="F2076" s="125">
        <v>96.2</v>
      </c>
      <c r="G2076" s="125">
        <v>208</v>
      </c>
      <c r="H2076" s="125">
        <v>200</v>
      </c>
      <c r="I2076" s="125">
        <v>96.2</v>
      </c>
      <c r="J2076" s="125">
        <v>175</v>
      </c>
      <c r="K2076" s="125">
        <v>167</v>
      </c>
      <c r="L2076" s="125">
        <v>95.4</v>
      </c>
      <c r="M2076" s="125">
        <v>224</v>
      </c>
      <c r="N2076" s="125">
        <v>212</v>
      </c>
      <c r="O2076" s="125">
        <v>94.6</v>
      </c>
      <c r="P2076" s="125">
        <v>10</v>
      </c>
      <c r="Q2076" s="125">
        <v>8</v>
      </c>
      <c r="R2076" s="125">
        <v>80</v>
      </c>
    </row>
    <row r="2077" spans="1:18" x14ac:dyDescent="0.55000000000000004">
      <c r="A2077" s="125" t="s">
        <v>206</v>
      </c>
      <c r="B2077" s="125">
        <v>2022</v>
      </c>
      <c r="C2077" s="125" t="s">
        <v>164</v>
      </c>
      <c r="D2077" s="125">
        <v>208</v>
      </c>
      <c r="E2077" s="125">
        <v>199</v>
      </c>
      <c r="F2077" s="125">
        <v>95.7</v>
      </c>
      <c r="G2077" s="125">
        <v>208</v>
      </c>
      <c r="H2077" s="125">
        <v>199</v>
      </c>
      <c r="I2077" s="125">
        <v>95.7</v>
      </c>
      <c r="J2077" s="125">
        <v>175</v>
      </c>
      <c r="K2077" s="125">
        <v>168</v>
      </c>
      <c r="L2077" s="125">
        <v>96</v>
      </c>
      <c r="M2077" s="125">
        <v>224</v>
      </c>
      <c r="N2077" s="125">
        <v>213</v>
      </c>
      <c r="O2077" s="125">
        <v>95.1</v>
      </c>
      <c r="P2077" s="125">
        <v>10</v>
      </c>
      <c r="Q2077" s="125">
        <v>8</v>
      </c>
      <c r="R2077" s="125">
        <v>80</v>
      </c>
    </row>
    <row r="2078" spans="1:18" x14ac:dyDescent="0.55000000000000004">
      <c r="A2078" s="125" t="s">
        <v>206</v>
      </c>
      <c r="B2078" s="125">
        <v>2022</v>
      </c>
      <c r="C2078" s="125" t="s">
        <v>165</v>
      </c>
      <c r="D2078" s="125">
        <v>208</v>
      </c>
      <c r="E2078" s="125">
        <v>202</v>
      </c>
      <c r="F2078" s="125">
        <v>97.1</v>
      </c>
      <c r="G2078" s="125">
        <v>208</v>
      </c>
      <c r="H2078" s="125">
        <v>202</v>
      </c>
      <c r="I2078" s="125">
        <v>97.1</v>
      </c>
      <c r="J2078" s="125">
        <v>176</v>
      </c>
      <c r="K2078" s="125">
        <v>170</v>
      </c>
      <c r="L2078" s="125">
        <v>96.6</v>
      </c>
      <c r="M2078" s="125">
        <v>225</v>
      </c>
      <c r="N2078" s="125">
        <v>217</v>
      </c>
      <c r="O2078" s="125">
        <v>96.4</v>
      </c>
      <c r="P2078" s="125">
        <v>10</v>
      </c>
      <c r="Q2078" s="125">
        <v>8</v>
      </c>
      <c r="R2078" s="125">
        <v>80</v>
      </c>
    </row>
    <row r="2079" spans="1:18" x14ac:dyDescent="0.55000000000000004">
      <c r="A2079" s="125" t="s">
        <v>206</v>
      </c>
      <c r="B2079" s="125">
        <v>2022</v>
      </c>
      <c r="C2079" s="125" t="s">
        <v>166</v>
      </c>
      <c r="D2079" s="125">
        <v>208</v>
      </c>
      <c r="E2079" s="125">
        <v>201</v>
      </c>
      <c r="F2079" s="125">
        <v>96.6</v>
      </c>
      <c r="G2079" s="125">
        <v>208</v>
      </c>
      <c r="H2079" s="125">
        <v>201</v>
      </c>
      <c r="I2079" s="125">
        <v>96.6</v>
      </c>
      <c r="J2079" s="125">
        <v>176</v>
      </c>
      <c r="K2079" s="125">
        <v>167</v>
      </c>
      <c r="L2079" s="125">
        <v>94.9</v>
      </c>
      <c r="M2079" s="125">
        <v>225</v>
      </c>
      <c r="N2079" s="125">
        <v>216</v>
      </c>
      <c r="O2079" s="125">
        <v>96</v>
      </c>
      <c r="P2079" s="125">
        <v>10</v>
      </c>
      <c r="Q2079" s="125">
        <v>7</v>
      </c>
      <c r="R2079" s="125">
        <v>70</v>
      </c>
    </row>
    <row r="2080" spans="1:18" x14ac:dyDescent="0.55000000000000004">
      <c r="A2080" s="125" t="s">
        <v>207</v>
      </c>
      <c r="B2080" s="125">
        <v>2022</v>
      </c>
      <c r="C2080" s="125" t="s">
        <v>155</v>
      </c>
      <c r="D2080" s="125">
        <v>201</v>
      </c>
      <c r="E2080" s="125">
        <v>191</v>
      </c>
      <c r="F2080" s="125">
        <v>95</v>
      </c>
      <c r="G2080" s="125">
        <v>201</v>
      </c>
      <c r="H2080" s="125">
        <v>191</v>
      </c>
      <c r="I2080" s="125">
        <v>95</v>
      </c>
      <c r="J2080" s="125">
        <v>176</v>
      </c>
      <c r="K2080" s="125">
        <v>172</v>
      </c>
      <c r="L2080" s="125">
        <v>97.7</v>
      </c>
      <c r="M2080" s="125">
        <v>200</v>
      </c>
      <c r="N2080" s="125">
        <v>188</v>
      </c>
      <c r="O2080" s="125">
        <v>94</v>
      </c>
      <c r="P2080" s="125">
        <v>3</v>
      </c>
      <c r="Q2080" s="125">
        <v>0</v>
      </c>
      <c r="R2080" s="125">
        <v>0</v>
      </c>
    </row>
    <row r="2081" spans="1:18" x14ac:dyDescent="0.55000000000000004">
      <c r="A2081" s="125" t="s">
        <v>207</v>
      </c>
      <c r="B2081" s="125">
        <v>2022</v>
      </c>
      <c r="C2081" s="125" t="s">
        <v>156</v>
      </c>
      <c r="D2081" s="125">
        <v>201</v>
      </c>
      <c r="E2081" s="125">
        <v>191</v>
      </c>
      <c r="F2081" s="125">
        <v>95</v>
      </c>
      <c r="G2081" s="125">
        <v>201</v>
      </c>
      <c r="H2081" s="125">
        <v>191</v>
      </c>
      <c r="I2081" s="125">
        <v>95</v>
      </c>
      <c r="J2081" s="125">
        <v>176</v>
      </c>
      <c r="K2081" s="125">
        <v>167</v>
      </c>
      <c r="L2081" s="125">
        <v>94.9</v>
      </c>
      <c r="M2081" s="125">
        <v>200</v>
      </c>
      <c r="N2081" s="125">
        <v>178</v>
      </c>
      <c r="O2081" s="125">
        <v>89</v>
      </c>
      <c r="P2081" s="125">
        <v>3</v>
      </c>
      <c r="Q2081" s="125">
        <v>0</v>
      </c>
      <c r="R2081" s="125">
        <v>0</v>
      </c>
    </row>
    <row r="2082" spans="1:18" x14ac:dyDescent="0.55000000000000004">
      <c r="A2082" s="125" t="s">
        <v>207</v>
      </c>
      <c r="B2082" s="125">
        <v>2022</v>
      </c>
      <c r="C2082" s="125" t="s">
        <v>157</v>
      </c>
      <c r="D2082" s="125">
        <v>201</v>
      </c>
      <c r="E2082" s="125">
        <v>181</v>
      </c>
      <c r="F2082" s="125">
        <v>90</v>
      </c>
      <c r="G2082" s="125">
        <v>201</v>
      </c>
      <c r="H2082" s="125">
        <v>181</v>
      </c>
      <c r="I2082" s="125">
        <v>90</v>
      </c>
      <c r="J2082" s="125">
        <v>176</v>
      </c>
      <c r="K2082" s="125">
        <v>165</v>
      </c>
      <c r="L2082" s="125">
        <v>93.8</v>
      </c>
      <c r="M2082" s="125">
        <v>200</v>
      </c>
      <c r="N2082" s="125">
        <v>186</v>
      </c>
      <c r="O2082" s="125">
        <v>93</v>
      </c>
      <c r="P2082" s="125">
        <v>3</v>
      </c>
      <c r="Q2082" s="125">
        <v>0</v>
      </c>
      <c r="R2082" s="125">
        <v>0</v>
      </c>
    </row>
    <row r="2083" spans="1:18" x14ac:dyDescent="0.55000000000000004">
      <c r="A2083" s="125" t="s">
        <v>207</v>
      </c>
      <c r="B2083" s="125">
        <v>2022</v>
      </c>
      <c r="C2083" s="125" t="s">
        <v>158</v>
      </c>
      <c r="D2083" s="125">
        <v>201</v>
      </c>
      <c r="E2083" s="125">
        <v>194</v>
      </c>
      <c r="F2083" s="125">
        <v>96.5</v>
      </c>
      <c r="G2083" s="125">
        <v>201</v>
      </c>
      <c r="H2083" s="125">
        <v>194</v>
      </c>
      <c r="I2083" s="125">
        <v>96.5</v>
      </c>
      <c r="J2083" s="125">
        <v>176</v>
      </c>
      <c r="K2083" s="125">
        <v>170</v>
      </c>
      <c r="L2083" s="125">
        <v>96.6</v>
      </c>
      <c r="M2083" s="125">
        <v>200</v>
      </c>
      <c r="N2083" s="125">
        <v>192</v>
      </c>
      <c r="O2083" s="125">
        <v>96</v>
      </c>
      <c r="P2083" s="125">
        <v>3</v>
      </c>
      <c r="Q2083" s="125">
        <v>0</v>
      </c>
      <c r="R2083" s="125">
        <v>0</v>
      </c>
    </row>
    <row r="2084" spans="1:18" x14ac:dyDescent="0.55000000000000004">
      <c r="A2084" s="125" t="s">
        <v>207</v>
      </c>
      <c r="B2084" s="125">
        <v>2022</v>
      </c>
      <c r="C2084" s="125" t="s">
        <v>159</v>
      </c>
      <c r="D2084" s="125">
        <v>201</v>
      </c>
      <c r="E2084" s="125">
        <v>195</v>
      </c>
      <c r="F2084" s="125">
        <v>97</v>
      </c>
      <c r="G2084" s="125">
        <v>201</v>
      </c>
      <c r="H2084" s="125">
        <v>195</v>
      </c>
      <c r="I2084" s="125">
        <v>97</v>
      </c>
      <c r="J2084" s="125">
        <v>176</v>
      </c>
      <c r="K2084" s="125">
        <v>170</v>
      </c>
      <c r="L2084" s="125">
        <v>96.6</v>
      </c>
      <c r="M2084" s="125">
        <v>200</v>
      </c>
      <c r="N2084" s="125">
        <v>192</v>
      </c>
      <c r="O2084" s="125">
        <v>96</v>
      </c>
      <c r="P2084" s="125">
        <v>3</v>
      </c>
      <c r="Q2084" s="125">
        <v>0</v>
      </c>
      <c r="R2084" s="125">
        <v>0</v>
      </c>
    </row>
    <row r="2085" spans="1:18" x14ac:dyDescent="0.55000000000000004">
      <c r="A2085" s="125" t="s">
        <v>207</v>
      </c>
      <c r="B2085" s="125">
        <v>2022</v>
      </c>
      <c r="C2085" s="125" t="s">
        <v>160</v>
      </c>
      <c r="D2085" s="125">
        <v>201</v>
      </c>
      <c r="E2085" s="125">
        <v>188</v>
      </c>
      <c r="F2085" s="125">
        <v>93.5</v>
      </c>
      <c r="G2085" s="125">
        <v>201</v>
      </c>
      <c r="H2085" s="125">
        <v>188</v>
      </c>
      <c r="I2085" s="125">
        <v>93.5</v>
      </c>
      <c r="J2085" s="125">
        <v>176</v>
      </c>
      <c r="K2085" s="125">
        <v>166</v>
      </c>
      <c r="L2085" s="125">
        <v>94.3</v>
      </c>
      <c r="M2085" s="125">
        <v>200</v>
      </c>
      <c r="N2085" s="125">
        <v>187</v>
      </c>
      <c r="O2085" s="125">
        <v>93.5</v>
      </c>
      <c r="P2085" s="125">
        <v>3</v>
      </c>
      <c r="Q2085" s="125">
        <v>0</v>
      </c>
      <c r="R2085" s="125">
        <v>0</v>
      </c>
    </row>
    <row r="2086" spans="1:18" x14ac:dyDescent="0.55000000000000004">
      <c r="A2086" s="125" t="s">
        <v>207</v>
      </c>
      <c r="B2086" s="125">
        <v>2022</v>
      </c>
      <c r="C2086" s="125" t="s">
        <v>161</v>
      </c>
      <c r="D2086" s="125">
        <v>201</v>
      </c>
      <c r="E2086" s="125">
        <v>193</v>
      </c>
      <c r="F2086" s="125">
        <v>96</v>
      </c>
      <c r="G2086" s="125">
        <v>201</v>
      </c>
      <c r="H2086" s="125">
        <v>193</v>
      </c>
      <c r="I2086" s="125">
        <v>96</v>
      </c>
      <c r="J2086" s="125">
        <v>176</v>
      </c>
      <c r="K2086" s="125">
        <v>173</v>
      </c>
      <c r="L2086" s="125">
        <v>98.3</v>
      </c>
      <c r="M2086" s="125">
        <v>200</v>
      </c>
      <c r="N2086" s="125">
        <v>194</v>
      </c>
      <c r="O2086" s="125">
        <v>97</v>
      </c>
      <c r="P2086" s="125">
        <v>3</v>
      </c>
      <c r="Q2086" s="125">
        <v>0</v>
      </c>
      <c r="R2086" s="125">
        <v>0</v>
      </c>
    </row>
    <row r="2087" spans="1:18" x14ac:dyDescent="0.55000000000000004">
      <c r="A2087" s="125" t="s">
        <v>207</v>
      </c>
      <c r="B2087" s="125">
        <v>2022</v>
      </c>
      <c r="C2087" s="125" t="s">
        <v>162</v>
      </c>
      <c r="D2087" s="125">
        <v>202</v>
      </c>
      <c r="E2087" s="125">
        <v>193</v>
      </c>
      <c r="F2087" s="125">
        <v>95.5</v>
      </c>
      <c r="G2087" s="125">
        <v>202</v>
      </c>
      <c r="H2087" s="125">
        <v>193</v>
      </c>
      <c r="I2087" s="125">
        <v>95.5</v>
      </c>
      <c r="J2087" s="125">
        <v>177</v>
      </c>
      <c r="K2087" s="125">
        <v>172</v>
      </c>
      <c r="L2087" s="125">
        <v>97.2</v>
      </c>
      <c r="M2087" s="125">
        <v>201</v>
      </c>
      <c r="N2087" s="125">
        <v>193</v>
      </c>
      <c r="O2087" s="125">
        <v>96</v>
      </c>
      <c r="P2087" s="125">
        <v>3</v>
      </c>
      <c r="Q2087" s="125">
        <v>0</v>
      </c>
      <c r="R2087" s="125">
        <v>0</v>
      </c>
    </row>
    <row r="2088" spans="1:18" x14ac:dyDescent="0.55000000000000004">
      <c r="A2088" s="125" t="s">
        <v>207</v>
      </c>
      <c r="B2088" s="125">
        <v>2022</v>
      </c>
      <c r="C2088" s="125" t="s">
        <v>163</v>
      </c>
      <c r="D2088" s="125">
        <v>202</v>
      </c>
      <c r="E2088" s="125">
        <v>198</v>
      </c>
      <c r="F2088" s="125">
        <v>98</v>
      </c>
      <c r="G2088" s="125">
        <v>202</v>
      </c>
      <c r="H2088" s="125">
        <v>198</v>
      </c>
      <c r="I2088" s="125">
        <v>98</v>
      </c>
      <c r="J2088" s="125">
        <v>177</v>
      </c>
      <c r="K2088" s="125">
        <v>175</v>
      </c>
      <c r="L2088" s="125">
        <v>98.9</v>
      </c>
      <c r="M2088" s="125">
        <v>201</v>
      </c>
      <c r="N2088" s="125">
        <v>197</v>
      </c>
      <c r="O2088" s="125">
        <v>98</v>
      </c>
      <c r="P2088" s="125">
        <v>3</v>
      </c>
      <c r="Q2088" s="125">
        <v>0</v>
      </c>
      <c r="R2088" s="125">
        <v>0</v>
      </c>
    </row>
    <row r="2089" spans="1:18" x14ac:dyDescent="0.55000000000000004">
      <c r="A2089" s="125" t="s">
        <v>207</v>
      </c>
      <c r="B2089" s="125">
        <v>2022</v>
      </c>
      <c r="C2089" s="125" t="s">
        <v>164</v>
      </c>
      <c r="D2089" s="125">
        <v>202</v>
      </c>
      <c r="E2089" s="125">
        <v>198</v>
      </c>
      <c r="F2089" s="125">
        <v>98</v>
      </c>
      <c r="G2089" s="125">
        <v>202</v>
      </c>
      <c r="H2089" s="125">
        <v>198</v>
      </c>
      <c r="I2089" s="125">
        <v>98</v>
      </c>
      <c r="J2089" s="125">
        <v>177</v>
      </c>
      <c r="K2089" s="125">
        <v>176</v>
      </c>
      <c r="L2089" s="125">
        <v>99.4</v>
      </c>
      <c r="M2089" s="125">
        <v>201</v>
      </c>
      <c r="N2089" s="125">
        <v>196</v>
      </c>
      <c r="O2089" s="125">
        <v>97.5</v>
      </c>
      <c r="P2089" s="125">
        <v>3</v>
      </c>
      <c r="Q2089" s="125">
        <v>0</v>
      </c>
      <c r="R2089" s="125">
        <v>0</v>
      </c>
    </row>
    <row r="2090" spans="1:18" x14ac:dyDescent="0.55000000000000004">
      <c r="A2090" s="125" t="s">
        <v>207</v>
      </c>
      <c r="B2090" s="125">
        <v>2022</v>
      </c>
      <c r="C2090" s="125" t="s">
        <v>165</v>
      </c>
      <c r="D2090" s="125">
        <v>202</v>
      </c>
      <c r="E2090" s="125">
        <v>189</v>
      </c>
      <c r="F2090" s="125">
        <v>93.6</v>
      </c>
      <c r="G2090" s="125">
        <v>202</v>
      </c>
      <c r="H2090" s="125">
        <v>189</v>
      </c>
      <c r="I2090" s="125">
        <v>93.6</v>
      </c>
      <c r="J2090" s="125">
        <v>177</v>
      </c>
      <c r="K2090" s="125">
        <v>171</v>
      </c>
      <c r="L2090" s="125">
        <v>96.6</v>
      </c>
      <c r="M2090" s="125">
        <v>201</v>
      </c>
      <c r="N2090" s="125">
        <v>196</v>
      </c>
      <c r="O2090" s="125">
        <v>97.5</v>
      </c>
      <c r="P2090" s="125">
        <v>3</v>
      </c>
      <c r="Q2090" s="125">
        <v>0</v>
      </c>
      <c r="R2090" s="125">
        <v>0</v>
      </c>
    </row>
    <row r="2091" spans="1:18" x14ac:dyDescent="0.55000000000000004">
      <c r="A2091" s="125" t="s">
        <v>207</v>
      </c>
      <c r="B2091" s="125">
        <v>2022</v>
      </c>
      <c r="C2091" s="125" t="s">
        <v>166</v>
      </c>
      <c r="D2091" s="125">
        <v>202</v>
      </c>
      <c r="E2091" s="125">
        <v>197</v>
      </c>
      <c r="F2091" s="125">
        <v>97.5</v>
      </c>
      <c r="G2091" s="125">
        <v>202</v>
      </c>
      <c r="H2091" s="125">
        <v>197</v>
      </c>
      <c r="I2091" s="125">
        <v>97.5</v>
      </c>
      <c r="J2091" s="125">
        <v>177</v>
      </c>
      <c r="K2091" s="125">
        <v>170</v>
      </c>
      <c r="L2091" s="125">
        <v>96</v>
      </c>
      <c r="M2091" s="125">
        <v>202</v>
      </c>
      <c r="N2091" s="125">
        <v>189</v>
      </c>
      <c r="O2091" s="125">
        <v>93.6</v>
      </c>
      <c r="P2091" s="125">
        <v>3</v>
      </c>
      <c r="Q2091" s="125">
        <v>0</v>
      </c>
      <c r="R2091" s="125">
        <v>0</v>
      </c>
    </row>
    <row r="2092" spans="1:18" x14ac:dyDescent="0.55000000000000004">
      <c r="A2092" s="125" t="s">
        <v>208</v>
      </c>
      <c r="B2092" s="125">
        <v>2022</v>
      </c>
      <c r="C2092" s="125" t="s">
        <v>155</v>
      </c>
      <c r="D2092" s="125">
        <v>180</v>
      </c>
      <c r="E2092" s="125">
        <v>177</v>
      </c>
      <c r="F2092" s="125">
        <v>98.3</v>
      </c>
      <c r="G2092" s="125">
        <v>180</v>
      </c>
      <c r="H2092" s="125">
        <v>177</v>
      </c>
      <c r="I2092" s="125">
        <v>98.3</v>
      </c>
      <c r="J2092" s="125">
        <v>146</v>
      </c>
      <c r="K2092" s="125">
        <v>146</v>
      </c>
      <c r="L2092" s="125">
        <v>100</v>
      </c>
      <c r="M2092" s="125">
        <v>184</v>
      </c>
      <c r="N2092" s="125">
        <v>183</v>
      </c>
      <c r="O2092" s="125">
        <v>99.5</v>
      </c>
      <c r="P2092" s="125" t="s">
        <v>195</v>
      </c>
      <c r="Q2092" s="125" t="s">
        <v>195</v>
      </c>
      <c r="R2092" s="125" t="s">
        <v>195</v>
      </c>
    </row>
    <row r="2093" spans="1:18" x14ac:dyDescent="0.55000000000000004">
      <c r="A2093" s="125" t="s">
        <v>208</v>
      </c>
      <c r="B2093" s="125">
        <v>2022</v>
      </c>
      <c r="C2093" s="125" t="s">
        <v>156</v>
      </c>
      <c r="D2093" s="125">
        <v>180</v>
      </c>
      <c r="E2093" s="125">
        <v>179</v>
      </c>
      <c r="F2093" s="125">
        <v>99.4</v>
      </c>
      <c r="G2093" s="125">
        <v>180</v>
      </c>
      <c r="H2093" s="125">
        <v>179</v>
      </c>
      <c r="I2093" s="125">
        <v>99.4</v>
      </c>
      <c r="J2093" s="125">
        <v>146</v>
      </c>
      <c r="K2093" s="125">
        <v>148</v>
      </c>
      <c r="L2093" s="125">
        <v>100</v>
      </c>
      <c r="M2093" s="125">
        <v>184</v>
      </c>
      <c r="N2093" s="125">
        <v>183</v>
      </c>
      <c r="O2093" s="125">
        <v>99.5</v>
      </c>
      <c r="P2093" s="125" t="s">
        <v>195</v>
      </c>
      <c r="Q2093" s="125" t="s">
        <v>195</v>
      </c>
      <c r="R2093" s="125" t="s">
        <v>195</v>
      </c>
    </row>
    <row r="2094" spans="1:18" x14ac:dyDescent="0.55000000000000004">
      <c r="A2094" s="125" t="s">
        <v>208</v>
      </c>
      <c r="B2094" s="125">
        <v>2022</v>
      </c>
      <c r="C2094" s="125" t="s">
        <v>157</v>
      </c>
      <c r="D2094" s="125">
        <v>180</v>
      </c>
      <c r="E2094" s="125">
        <v>180</v>
      </c>
      <c r="F2094" s="125">
        <v>100</v>
      </c>
      <c r="G2094" s="125">
        <v>180</v>
      </c>
      <c r="H2094" s="125">
        <v>180</v>
      </c>
      <c r="I2094" s="125">
        <v>100</v>
      </c>
      <c r="J2094" s="125">
        <v>146</v>
      </c>
      <c r="K2094" s="125">
        <v>143</v>
      </c>
      <c r="L2094" s="125">
        <v>97.9</v>
      </c>
      <c r="M2094" s="125">
        <v>184</v>
      </c>
      <c r="N2094" s="125">
        <v>180</v>
      </c>
      <c r="O2094" s="125">
        <v>97.8</v>
      </c>
      <c r="P2094" s="125" t="s">
        <v>195</v>
      </c>
      <c r="Q2094" s="125" t="s">
        <v>195</v>
      </c>
      <c r="R2094" s="125" t="s">
        <v>195</v>
      </c>
    </row>
    <row r="2095" spans="1:18" x14ac:dyDescent="0.55000000000000004">
      <c r="A2095" s="125" t="s">
        <v>208</v>
      </c>
      <c r="B2095" s="125">
        <v>2022</v>
      </c>
      <c r="C2095" s="125" t="s">
        <v>158</v>
      </c>
      <c r="D2095" s="125">
        <v>182</v>
      </c>
      <c r="E2095" s="125">
        <v>180</v>
      </c>
      <c r="F2095" s="125">
        <v>98.9</v>
      </c>
      <c r="G2095" s="125">
        <v>182</v>
      </c>
      <c r="H2095" s="125">
        <v>180</v>
      </c>
      <c r="I2095" s="125">
        <v>98.9</v>
      </c>
      <c r="J2095" s="125">
        <v>148</v>
      </c>
      <c r="K2095" s="125">
        <v>147</v>
      </c>
      <c r="L2095" s="125">
        <v>99.3</v>
      </c>
      <c r="M2095" s="125">
        <v>186</v>
      </c>
      <c r="N2095" s="125">
        <v>184</v>
      </c>
      <c r="O2095" s="125">
        <v>98.9</v>
      </c>
      <c r="P2095" s="125" t="s">
        <v>195</v>
      </c>
      <c r="Q2095" s="125" t="s">
        <v>195</v>
      </c>
      <c r="R2095" s="125" t="s">
        <v>195</v>
      </c>
    </row>
    <row r="2096" spans="1:18" x14ac:dyDescent="0.55000000000000004">
      <c r="A2096" s="125" t="s">
        <v>208</v>
      </c>
      <c r="B2096" s="125">
        <v>2022</v>
      </c>
      <c r="C2096" s="125" t="s">
        <v>159</v>
      </c>
      <c r="D2096" s="125">
        <v>182</v>
      </c>
      <c r="E2096" s="125">
        <v>179</v>
      </c>
      <c r="F2096" s="125">
        <v>98.4</v>
      </c>
      <c r="G2096" s="125">
        <v>182</v>
      </c>
      <c r="H2096" s="125">
        <v>179</v>
      </c>
      <c r="I2096" s="125">
        <v>98.4</v>
      </c>
      <c r="J2096" s="125">
        <v>148</v>
      </c>
      <c r="K2096" s="125">
        <v>147</v>
      </c>
      <c r="L2096" s="125">
        <v>99.3</v>
      </c>
      <c r="M2096" s="125">
        <v>186</v>
      </c>
      <c r="N2096" s="125">
        <v>184</v>
      </c>
      <c r="O2096" s="125">
        <v>98.9</v>
      </c>
      <c r="P2096" s="125" t="s">
        <v>195</v>
      </c>
      <c r="Q2096" s="125" t="s">
        <v>195</v>
      </c>
      <c r="R2096" s="125" t="s">
        <v>195</v>
      </c>
    </row>
    <row r="2097" spans="1:18" x14ac:dyDescent="0.55000000000000004">
      <c r="A2097" s="125" t="s">
        <v>208</v>
      </c>
      <c r="B2097" s="125">
        <v>2022</v>
      </c>
      <c r="C2097" s="125" t="s">
        <v>160</v>
      </c>
      <c r="D2097" s="125">
        <v>182</v>
      </c>
      <c r="E2097" s="125">
        <v>180</v>
      </c>
      <c r="F2097" s="125">
        <v>98.9</v>
      </c>
      <c r="G2097" s="125">
        <v>182</v>
      </c>
      <c r="H2097" s="125">
        <v>180</v>
      </c>
      <c r="I2097" s="125">
        <v>98.9</v>
      </c>
      <c r="J2097" s="125">
        <v>148</v>
      </c>
      <c r="K2097" s="125">
        <v>147</v>
      </c>
      <c r="L2097" s="125">
        <v>99.3</v>
      </c>
      <c r="M2097" s="125">
        <v>186</v>
      </c>
      <c r="N2097" s="125">
        <v>184</v>
      </c>
      <c r="O2097" s="125">
        <v>98.9</v>
      </c>
      <c r="P2097" s="125" t="s">
        <v>195</v>
      </c>
      <c r="Q2097" s="125" t="s">
        <v>195</v>
      </c>
      <c r="R2097" s="125" t="s">
        <v>195</v>
      </c>
    </row>
    <row r="2098" spans="1:18" x14ac:dyDescent="0.55000000000000004">
      <c r="A2098" s="125" t="s">
        <v>208</v>
      </c>
      <c r="B2098" s="125">
        <v>2022</v>
      </c>
      <c r="C2098" s="125" t="s">
        <v>161</v>
      </c>
      <c r="D2098" s="125">
        <v>182</v>
      </c>
      <c r="E2098" s="125">
        <v>179</v>
      </c>
      <c r="F2098" s="125">
        <v>98.4</v>
      </c>
      <c r="G2098" s="125">
        <v>182</v>
      </c>
      <c r="H2098" s="125">
        <v>179</v>
      </c>
      <c r="I2098" s="125">
        <v>98.4</v>
      </c>
      <c r="J2098" s="125">
        <v>148</v>
      </c>
      <c r="K2098" s="125">
        <v>147</v>
      </c>
      <c r="L2098" s="125">
        <v>99.3</v>
      </c>
      <c r="M2098" s="125">
        <v>186</v>
      </c>
      <c r="N2098" s="125">
        <v>184</v>
      </c>
      <c r="O2098" s="125">
        <v>98.9</v>
      </c>
      <c r="P2098" s="125" t="s">
        <v>195</v>
      </c>
      <c r="Q2098" s="125" t="s">
        <v>195</v>
      </c>
      <c r="R2098" s="125" t="s">
        <v>195</v>
      </c>
    </row>
    <row r="2099" spans="1:18" x14ac:dyDescent="0.55000000000000004">
      <c r="A2099" s="125" t="s">
        <v>208</v>
      </c>
      <c r="B2099" s="125">
        <v>2022</v>
      </c>
      <c r="C2099" s="125" t="s">
        <v>162</v>
      </c>
      <c r="D2099" s="125">
        <v>183</v>
      </c>
      <c r="E2099" s="125">
        <v>180</v>
      </c>
      <c r="F2099" s="125">
        <v>98.4</v>
      </c>
      <c r="G2099" s="125">
        <v>183</v>
      </c>
      <c r="H2099" s="125">
        <v>180</v>
      </c>
      <c r="I2099" s="125">
        <v>98.4</v>
      </c>
      <c r="J2099" s="125">
        <v>149</v>
      </c>
      <c r="K2099" s="125">
        <v>147</v>
      </c>
      <c r="L2099" s="125">
        <v>98.7</v>
      </c>
      <c r="M2099" s="125">
        <v>187</v>
      </c>
      <c r="N2099" s="125">
        <v>184</v>
      </c>
      <c r="O2099" s="125">
        <v>98.4</v>
      </c>
      <c r="P2099" s="125" t="s">
        <v>195</v>
      </c>
      <c r="Q2099" s="125" t="s">
        <v>195</v>
      </c>
      <c r="R2099" s="125" t="s">
        <v>195</v>
      </c>
    </row>
    <row r="2100" spans="1:18" x14ac:dyDescent="0.55000000000000004">
      <c r="A2100" s="125" t="s">
        <v>208</v>
      </c>
      <c r="B2100" s="125">
        <v>2022</v>
      </c>
      <c r="C2100" s="125" t="s">
        <v>163</v>
      </c>
      <c r="D2100" s="125">
        <v>183</v>
      </c>
      <c r="E2100" s="125">
        <v>179</v>
      </c>
      <c r="F2100" s="125">
        <v>97.8</v>
      </c>
      <c r="G2100" s="125">
        <v>183</v>
      </c>
      <c r="H2100" s="125">
        <v>179</v>
      </c>
      <c r="I2100" s="125">
        <v>97.8</v>
      </c>
      <c r="J2100" s="125">
        <v>149</v>
      </c>
      <c r="K2100" s="125">
        <v>147</v>
      </c>
      <c r="L2100" s="125">
        <v>98.7</v>
      </c>
      <c r="M2100" s="125">
        <v>187</v>
      </c>
      <c r="N2100" s="125">
        <v>184</v>
      </c>
      <c r="O2100" s="125">
        <v>98.4</v>
      </c>
      <c r="P2100" s="125" t="s">
        <v>195</v>
      </c>
      <c r="Q2100" s="125" t="s">
        <v>195</v>
      </c>
      <c r="R2100" s="125" t="s">
        <v>195</v>
      </c>
    </row>
    <row r="2101" spans="1:18" x14ac:dyDescent="0.55000000000000004">
      <c r="A2101" s="125" t="s">
        <v>208</v>
      </c>
      <c r="B2101" s="125">
        <v>2022</v>
      </c>
      <c r="C2101" s="125" t="s">
        <v>164</v>
      </c>
      <c r="D2101" s="125">
        <v>183</v>
      </c>
      <c r="E2101" s="125">
        <v>179</v>
      </c>
      <c r="F2101" s="125">
        <v>97.8</v>
      </c>
      <c r="G2101" s="125">
        <v>183</v>
      </c>
      <c r="H2101" s="125">
        <v>179</v>
      </c>
      <c r="I2101" s="125">
        <v>97.8</v>
      </c>
      <c r="J2101" s="125">
        <v>149</v>
      </c>
      <c r="K2101" s="125">
        <v>147</v>
      </c>
      <c r="L2101" s="125">
        <v>98.7</v>
      </c>
      <c r="M2101" s="125">
        <v>187</v>
      </c>
      <c r="N2101" s="125">
        <v>184</v>
      </c>
      <c r="O2101" s="125">
        <v>98.4</v>
      </c>
      <c r="P2101" s="125" t="s">
        <v>195</v>
      </c>
      <c r="Q2101" s="125" t="s">
        <v>195</v>
      </c>
      <c r="R2101" s="125" t="s">
        <v>195</v>
      </c>
    </row>
    <row r="2102" spans="1:18" x14ac:dyDescent="0.55000000000000004">
      <c r="A2102" s="125" t="s">
        <v>208</v>
      </c>
      <c r="B2102" s="125">
        <v>2022</v>
      </c>
      <c r="C2102" s="125" t="s">
        <v>165</v>
      </c>
      <c r="D2102" s="125">
        <v>183</v>
      </c>
      <c r="E2102" s="125">
        <v>180</v>
      </c>
      <c r="F2102" s="125">
        <v>98.4</v>
      </c>
      <c r="G2102" s="125">
        <v>183</v>
      </c>
      <c r="H2102" s="125">
        <v>180</v>
      </c>
      <c r="I2102" s="125">
        <v>98.4</v>
      </c>
      <c r="J2102" s="125">
        <v>149</v>
      </c>
      <c r="K2102" s="125">
        <v>145</v>
      </c>
      <c r="L2102" s="125">
        <v>97.3</v>
      </c>
      <c r="M2102" s="125">
        <v>187</v>
      </c>
      <c r="N2102" s="125">
        <v>184</v>
      </c>
      <c r="O2102" s="125">
        <v>98.4</v>
      </c>
      <c r="P2102" s="125" t="s">
        <v>195</v>
      </c>
      <c r="Q2102" s="125" t="s">
        <v>195</v>
      </c>
      <c r="R2102" s="125" t="s">
        <v>195</v>
      </c>
    </row>
    <row r="2103" spans="1:18" x14ac:dyDescent="0.55000000000000004">
      <c r="A2103" s="125" t="s">
        <v>208</v>
      </c>
      <c r="B2103" s="125">
        <v>2022</v>
      </c>
      <c r="C2103" s="125" t="s">
        <v>166</v>
      </c>
      <c r="D2103" s="125">
        <v>183</v>
      </c>
      <c r="E2103" s="125">
        <v>179</v>
      </c>
      <c r="F2103" s="125">
        <v>97.8</v>
      </c>
      <c r="G2103" s="125">
        <v>183</v>
      </c>
      <c r="H2103" s="125">
        <v>179</v>
      </c>
      <c r="I2103" s="125">
        <v>97.8</v>
      </c>
      <c r="J2103" s="125">
        <v>149</v>
      </c>
      <c r="K2103" s="125">
        <v>147</v>
      </c>
      <c r="L2103" s="125">
        <v>98.7</v>
      </c>
      <c r="M2103" s="125">
        <v>187</v>
      </c>
      <c r="N2103" s="125">
        <v>184</v>
      </c>
      <c r="O2103" s="125">
        <v>98.4</v>
      </c>
      <c r="P2103" s="125" t="s">
        <v>195</v>
      </c>
      <c r="Q2103" s="125" t="s">
        <v>195</v>
      </c>
      <c r="R2103" s="125" t="s">
        <v>195</v>
      </c>
    </row>
    <row r="2104" spans="1:18" x14ac:dyDescent="0.55000000000000004">
      <c r="A2104" s="125" t="s">
        <v>209</v>
      </c>
      <c r="B2104" s="125">
        <v>2022</v>
      </c>
      <c r="C2104" s="125" t="s">
        <v>155</v>
      </c>
      <c r="D2104" s="125">
        <v>140</v>
      </c>
      <c r="E2104" s="125">
        <v>131</v>
      </c>
      <c r="F2104" s="125">
        <v>93.6</v>
      </c>
      <c r="G2104" s="125">
        <v>140</v>
      </c>
      <c r="H2104" s="125">
        <v>131</v>
      </c>
      <c r="I2104" s="125">
        <v>93.6</v>
      </c>
      <c r="J2104" s="125">
        <v>105</v>
      </c>
      <c r="K2104" s="125">
        <v>100</v>
      </c>
      <c r="L2104" s="125">
        <v>95.2</v>
      </c>
      <c r="M2104" s="125">
        <v>151</v>
      </c>
      <c r="N2104" s="125">
        <v>147</v>
      </c>
      <c r="O2104" s="125">
        <v>97.4</v>
      </c>
      <c r="P2104" s="125">
        <v>1</v>
      </c>
      <c r="Q2104" s="125">
        <v>1</v>
      </c>
      <c r="R2104" s="125">
        <v>100</v>
      </c>
    </row>
    <row r="2105" spans="1:18" x14ac:dyDescent="0.55000000000000004">
      <c r="A2105" s="125" t="s">
        <v>209</v>
      </c>
      <c r="B2105" s="125">
        <v>2022</v>
      </c>
      <c r="C2105" s="125" t="s">
        <v>156</v>
      </c>
      <c r="D2105" s="125">
        <v>140</v>
      </c>
      <c r="E2105" s="125">
        <v>135</v>
      </c>
      <c r="F2105" s="125">
        <v>96.4</v>
      </c>
      <c r="G2105" s="125">
        <v>140</v>
      </c>
      <c r="H2105" s="125">
        <v>135</v>
      </c>
      <c r="I2105" s="125">
        <v>96.4</v>
      </c>
      <c r="J2105" s="125">
        <v>105</v>
      </c>
      <c r="K2105" s="125">
        <v>101</v>
      </c>
      <c r="L2105" s="125">
        <v>96.2</v>
      </c>
      <c r="M2105" s="125">
        <v>151</v>
      </c>
      <c r="N2105" s="125">
        <v>151</v>
      </c>
      <c r="O2105" s="125">
        <v>100</v>
      </c>
      <c r="P2105" s="125">
        <v>1</v>
      </c>
      <c r="Q2105" s="125">
        <v>1</v>
      </c>
      <c r="R2105" s="125">
        <v>100</v>
      </c>
    </row>
    <row r="2106" spans="1:18" x14ac:dyDescent="0.55000000000000004">
      <c r="A2106" s="125" t="s">
        <v>209</v>
      </c>
      <c r="B2106" s="125">
        <v>2022</v>
      </c>
      <c r="C2106" s="125" t="s">
        <v>157</v>
      </c>
      <c r="D2106" s="125">
        <v>141</v>
      </c>
      <c r="E2106" s="125">
        <v>136</v>
      </c>
      <c r="F2106" s="125">
        <v>96.5</v>
      </c>
      <c r="G2106" s="125">
        <v>141</v>
      </c>
      <c r="H2106" s="125">
        <v>136</v>
      </c>
      <c r="I2106" s="125">
        <v>96.5</v>
      </c>
      <c r="J2106" s="125">
        <v>105</v>
      </c>
      <c r="K2106" s="125">
        <v>102</v>
      </c>
      <c r="L2106" s="125">
        <v>97.1</v>
      </c>
      <c r="M2106" s="125">
        <v>152</v>
      </c>
      <c r="N2106" s="125">
        <v>149</v>
      </c>
      <c r="O2106" s="125">
        <v>98</v>
      </c>
      <c r="P2106" s="125">
        <v>1</v>
      </c>
      <c r="Q2106" s="125">
        <v>1</v>
      </c>
      <c r="R2106" s="125">
        <v>100</v>
      </c>
    </row>
    <row r="2107" spans="1:18" x14ac:dyDescent="0.55000000000000004">
      <c r="A2107" s="125" t="s">
        <v>209</v>
      </c>
      <c r="B2107" s="125">
        <v>2022</v>
      </c>
      <c r="C2107" s="125" t="s">
        <v>158</v>
      </c>
      <c r="D2107" s="125">
        <v>141</v>
      </c>
      <c r="E2107" s="125">
        <v>137</v>
      </c>
      <c r="F2107" s="125">
        <v>97.2</v>
      </c>
      <c r="G2107" s="125">
        <v>141</v>
      </c>
      <c r="H2107" s="125">
        <v>137</v>
      </c>
      <c r="I2107" s="125">
        <v>97.2</v>
      </c>
      <c r="J2107" s="125">
        <v>105</v>
      </c>
      <c r="K2107" s="125">
        <v>102</v>
      </c>
      <c r="L2107" s="125">
        <v>97.1</v>
      </c>
      <c r="M2107" s="125">
        <v>152</v>
      </c>
      <c r="N2107" s="125">
        <v>148</v>
      </c>
      <c r="O2107" s="125">
        <v>97.4</v>
      </c>
      <c r="P2107" s="125">
        <v>1</v>
      </c>
      <c r="Q2107" s="125">
        <v>1</v>
      </c>
      <c r="R2107" s="125">
        <v>100</v>
      </c>
    </row>
    <row r="2108" spans="1:18" x14ac:dyDescent="0.55000000000000004">
      <c r="A2108" s="125" t="s">
        <v>209</v>
      </c>
      <c r="B2108" s="125">
        <v>2022</v>
      </c>
      <c r="C2108" s="125" t="s">
        <v>159</v>
      </c>
      <c r="D2108" s="125">
        <v>142</v>
      </c>
      <c r="E2108" s="125">
        <v>134</v>
      </c>
      <c r="F2108" s="125">
        <v>94.4</v>
      </c>
      <c r="G2108" s="125">
        <v>142</v>
      </c>
      <c r="H2108" s="125">
        <v>134</v>
      </c>
      <c r="I2108" s="125">
        <v>94.4</v>
      </c>
      <c r="J2108" s="125">
        <v>106</v>
      </c>
      <c r="K2108" s="125">
        <v>100</v>
      </c>
      <c r="L2108" s="125">
        <v>94.3</v>
      </c>
      <c r="M2108" s="125">
        <v>153</v>
      </c>
      <c r="N2108" s="125">
        <v>146</v>
      </c>
      <c r="O2108" s="125">
        <v>95.4</v>
      </c>
      <c r="P2108" s="125">
        <v>1</v>
      </c>
      <c r="Q2108" s="125">
        <v>1</v>
      </c>
      <c r="R2108" s="125">
        <v>100</v>
      </c>
    </row>
    <row r="2109" spans="1:18" x14ac:dyDescent="0.55000000000000004">
      <c r="A2109" s="125" t="s">
        <v>209</v>
      </c>
      <c r="B2109" s="125">
        <v>2022</v>
      </c>
      <c r="C2109" s="125" t="s">
        <v>160</v>
      </c>
      <c r="D2109" s="125">
        <v>142</v>
      </c>
      <c r="E2109" s="125">
        <v>137</v>
      </c>
      <c r="F2109" s="125">
        <v>96.5</v>
      </c>
      <c r="G2109" s="125">
        <v>142</v>
      </c>
      <c r="H2109" s="125">
        <v>137</v>
      </c>
      <c r="I2109" s="125">
        <v>96.5</v>
      </c>
      <c r="J2109" s="125">
        <v>106</v>
      </c>
      <c r="K2109" s="125">
        <v>102</v>
      </c>
      <c r="L2109" s="125">
        <v>96.2</v>
      </c>
      <c r="M2109" s="125">
        <v>153</v>
      </c>
      <c r="N2109" s="125">
        <v>150</v>
      </c>
      <c r="O2109" s="125">
        <v>98</v>
      </c>
      <c r="P2109" s="125">
        <v>1</v>
      </c>
      <c r="Q2109" s="125">
        <v>1</v>
      </c>
      <c r="R2109" s="125">
        <v>100</v>
      </c>
    </row>
    <row r="2110" spans="1:18" x14ac:dyDescent="0.55000000000000004">
      <c r="A2110" s="125" t="s">
        <v>209</v>
      </c>
      <c r="B2110" s="125">
        <v>2022</v>
      </c>
      <c r="C2110" s="125" t="s">
        <v>161</v>
      </c>
      <c r="D2110" s="125">
        <v>142</v>
      </c>
      <c r="E2110" s="125">
        <v>139</v>
      </c>
      <c r="F2110" s="125">
        <v>97.9</v>
      </c>
      <c r="G2110" s="125">
        <v>142</v>
      </c>
      <c r="H2110" s="125">
        <v>139</v>
      </c>
      <c r="I2110" s="125">
        <v>97.9</v>
      </c>
      <c r="J2110" s="125">
        <v>106</v>
      </c>
      <c r="K2110" s="125">
        <v>103</v>
      </c>
      <c r="L2110" s="125">
        <v>97.2</v>
      </c>
      <c r="M2110" s="125">
        <v>153</v>
      </c>
      <c r="N2110" s="125">
        <v>143</v>
      </c>
      <c r="O2110" s="125">
        <v>93.5</v>
      </c>
      <c r="P2110" s="125">
        <v>1</v>
      </c>
      <c r="Q2110" s="125">
        <v>1</v>
      </c>
      <c r="R2110" s="125">
        <v>100</v>
      </c>
    </row>
    <row r="2111" spans="1:18" x14ac:dyDescent="0.55000000000000004">
      <c r="A2111" s="125" t="s">
        <v>209</v>
      </c>
      <c r="B2111" s="125">
        <v>2022</v>
      </c>
      <c r="C2111" s="125" t="s">
        <v>162</v>
      </c>
      <c r="D2111" s="125">
        <v>142</v>
      </c>
      <c r="E2111" s="125">
        <v>139</v>
      </c>
      <c r="F2111" s="125">
        <v>97.9</v>
      </c>
      <c r="G2111" s="125">
        <v>142</v>
      </c>
      <c r="H2111" s="125">
        <v>139</v>
      </c>
      <c r="I2111" s="125">
        <v>97.9</v>
      </c>
      <c r="J2111" s="125">
        <v>106</v>
      </c>
      <c r="K2111" s="125">
        <v>104</v>
      </c>
      <c r="L2111" s="125">
        <v>98.1</v>
      </c>
      <c r="M2111" s="125">
        <v>153</v>
      </c>
      <c r="N2111" s="125">
        <v>149</v>
      </c>
      <c r="O2111" s="125">
        <v>97.4</v>
      </c>
      <c r="P2111" s="125">
        <v>1</v>
      </c>
      <c r="Q2111" s="125">
        <v>1</v>
      </c>
      <c r="R2111" s="125">
        <v>100</v>
      </c>
    </row>
    <row r="2112" spans="1:18" x14ac:dyDescent="0.55000000000000004">
      <c r="A2112" s="125" t="s">
        <v>209</v>
      </c>
      <c r="B2112" s="125">
        <v>2022</v>
      </c>
      <c r="C2112" s="125" t="s">
        <v>163</v>
      </c>
      <c r="D2112" s="125">
        <v>142</v>
      </c>
      <c r="E2112" s="125">
        <v>138</v>
      </c>
      <c r="F2112" s="125">
        <v>97.2</v>
      </c>
      <c r="G2112" s="125">
        <v>142</v>
      </c>
      <c r="H2112" s="125">
        <v>138</v>
      </c>
      <c r="I2112" s="125">
        <v>97.2</v>
      </c>
      <c r="J2112" s="125">
        <v>106</v>
      </c>
      <c r="K2112" s="125">
        <v>104</v>
      </c>
      <c r="L2112" s="125">
        <v>98.1</v>
      </c>
      <c r="M2112" s="125">
        <v>153</v>
      </c>
      <c r="N2112" s="125">
        <v>149</v>
      </c>
      <c r="O2112" s="125">
        <v>97.4</v>
      </c>
      <c r="P2112" s="125">
        <v>1</v>
      </c>
      <c r="Q2112" s="125">
        <v>1</v>
      </c>
      <c r="R2112" s="125">
        <v>100</v>
      </c>
    </row>
    <row r="2113" spans="1:18" x14ac:dyDescent="0.55000000000000004">
      <c r="A2113" s="125" t="s">
        <v>209</v>
      </c>
      <c r="B2113" s="125">
        <v>2022</v>
      </c>
      <c r="C2113" s="125" t="s">
        <v>164</v>
      </c>
      <c r="D2113" s="125">
        <v>142</v>
      </c>
      <c r="E2113" s="125">
        <v>140</v>
      </c>
      <c r="F2113" s="125">
        <v>98.6</v>
      </c>
      <c r="G2113" s="125">
        <v>142</v>
      </c>
      <c r="H2113" s="125">
        <v>140</v>
      </c>
      <c r="I2113" s="125">
        <v>98.6</v>
      </c>
      <c r="J2113" s="125">
        <v>106</v>
      </c>
      <c r="K2113" s="125">
        <v>104</v>
      </c>
      <c r="L2113" s="125">
        <v>98.1</v>
      </c>
      <c r="M2113" s="125">
        <v>153</v>
      </c>
      <c r="N2113" s="125">
        <v>150</v>
      </c>
      <c r="O2113" s="125">
        <v>98</v>
      </c>
      <c r="P2113" s="125">
        <v>1</v>
      </c>
      <c r="Q2113" s="125">
        <v>1</v>
      </c>
      <c r="R2113" s="125">
        <v>100</v>
      </c>
    </row>
    <row r="2114" spans="1:18" x14ac:dyDescent="0.55000000000000004">
      <c r="A2114" s="125" t="s">
        <v>209</v>
      </c>
      <c r="B2114" s="125">
        <v>2022</v>
      </c>
      <c r="C2114" s="125" t="s">
        <v>165</v>
      </c>
      <c r="D2114" s="125">
        <v>142</v>
      </c>
      <c r="E2114" s="125">
        <v>138</v>
      </c>
      <c r="F2114" s="125">
        <v>97.2</v>
      </c>
      <c r="G2114" s="125">
        <v>142</v>
      </c>
      <c r="H2114" s="125">
        <v>138</v>
      </c>
      <c r="I2114" s="125">
        <v>97.2</v>
      </c>
      <c r="J2114" s="125">
        <v>106</v>
      </c>
      <c r="K2114" s="125">
        <v>104</v>
      </c>
      <c r="L2114" s="125">
        <v>98.1</v>
      </c>
      <c r="M2114" s="125">
        <v>153</v>
      </c>
      <c r="N2114" s="125">
        <v>148</v>
      </c>
      <c r="O2114" s="125">
        <v>96.7</v>
      </c>
      <c r="P2114" s="125">
        <v>1</v>
      </c>
      <c r="Q2114" s="125">
        <v>1</v>
      </c>
      <c r="R2114" s="125">
        <v>100</v>
      </c>
    </row>
    <row r="2115" spans="1:18" x14ac:dyDescent="0.55000000000000004">
      <c r="A2115" s="125" t="s">
        <v>209</v>
      </c>
      <c r="B2115" s="125">
        <v>2022</v>
      </c>
      <c r="C2115" s="125" t="s">
        <v>166</v>
      </c>
      <c r="D2115" s="125">
        <v>142</v>
      </c>
      <c r="E2115" s="125">
        <v>138</v>
      </c>
      <c r="F2115" s="125">
        <v>97.2</v>
      </c>
      <c r="G2115" s="125">
        <v>142</v>
      </c>
      <c r="H2115" s="125">
        <v>138</v>
      </c>
      <c r="I2115" s="125">
        <v>97.2</v>
      </c>
      <c r="J2115" s="125">
        <v>106</v>
      </c>
      <c r="K2115" s="125">
        <v>103</v>
      </c>
      <c r="L2115" s="125">
        <v>97.2</v>
      </c>
      <c r="M2115" s="125">
        <v>153</v>
      </c>
      <c r="N2115" s="125">
        <v>147</v>
      </c>
      <c r="O2115" s="125">
        <v>96.1</v>
      </c>
      <c r="P2115" s="125">
        <v>1</v>
      </c>
      <c r="Q2115" s="125">
        <v>1</v>
      </c>
      <c r="R2115" s="125">
        <v>100</v>
      </c>
    </row>
    <row r="2116" spans="1:18" x14ac:dyDescent="0.55000000000000004">
      <c r="A2116" s="125" t="s">
        <v>210</v>
      </c>
      <c r="B2116" s="125">
        <v>2022</v>
      </c>
      <c r="C2116" s="125" t="s">
        <v>155</v>
      </c>
      <c r="D2116" s="125">
        <v>236</v>
      </c>
      <c r="E2116" s="125">
        <v>235</v>
      </c>
      <c r="F2116" s="125">
        <v>99.6</v>
      </c>
      <c r="G2116" s="125">
        <v>236</v>
      </c>
      <c r="H2116" s="125">
        <v>235</v>
      </c>
      <c r="I2116" s="125">
        <v>99.6</v>
      </c>
      <c r="J2116" s="125">
        <v>150</v>
      </c>
      <c r="K2116" s="125">
        <v>152</v>
      </c>
      <c r="L2116" s="125">
        <v>100</v>
      </c>
      <c r="M2116" s="125">
        <v>275</v>
      </c>
      <c r="N2116" s="125">
        <v>267</v>
      </c>
      <c r="O2116" s="125">
        <v>97.1</v>
      </c>
      <c r="P2116" s="125">
        <v>4</v>
      </c>
      <c r="Q2116" s="125">
        <v>0</v>
      </c>
      <c r="R2116" s="125">
        <v>0</v>
      </c>
    </row>
    <row r="2117" spans="1:18" x14ac:dyDescent="0.55000000000000004">
      <c r="A2117" s="125" t="s">
        <v>210</v>
      </c>
      <c r="B2117" s="125">
        <v>2022</v>
      </c>
      <c r="C2117" s="125" t="s">
        <v>156</v>
      </c>
      <c r="D2117" s="125">
        <v>237</v>
      </c>
      <c r="E2117" s="125">
        <v>235</v>
      </c>
      <c r="F2117" s="125">
        <v>99.2</v>
      </c>
      <c r="G2117" s="125">
        <v>237</v>
      </c>
      <c r="H2117" s="125">
        <v>235</v>
      </c>
      <c r="I2117" s="125">
        <v>99.2</v>
      </c>
      <c r="J2117" s="125">
        <v>150</v>
      </c>
      <c r="K2117" s="125">
        <v>151</v>
      </c>
      <c r="L2117" s="125">
        <v>100</v>
      </c>
      <c r="M2117" s="125">
        <v>276</v>
      </c>
      <c r="N2117" s="125">
        <v>273</v>
      </c>
      <c r="O2117" s="125">
        <v>98.9</v>
      </c>
      <c r="P2117" s="125">
        <v>4</v>
      </c>
      <c r="Q2117" s="125">
        <v>0</v>
      </c>
      <c r="R2117" s="125">
        <v>0</v>
      </c>
    </row>
    <row r="2118" spans="1:18" x14ac:dyDescent="0.55000000000000004">
      <c r="A2118" s="125" t="s">
        <v>210</v>
      </c>
      <c r="B2118" s="125">
        <v>2022</v>
      </c>
      <c r="C2118" s="125" t="s">
        <v>157</v>
      </c>
      <c r="D2118" s="125">
        <v>237</v>
      </c>
      <c r="E2118" s="125">
        <v>233</v>
      </c>
      <c r="F2118" s="125">
        <v>98.3</v>
      </c>
      <c r="G2118" s="125">
        <v>237</v>
      </c>
      <c r="H2118" s="125">
        <v>233</v>
      </c>
      <c r="I2118" s="125">
        <v>98.3</v>
      </c>
      <c r="J2118" s="125">
        <v>150</v>
      </c>
      <c r="K2118" s="125">
        <v>151</v>
      </c>
      <c r="L2118" s="125">
        <v>100</v>
      </c>
      <c r="M2118" s="125">
        <v>276</v>
      </c>
      <c r="N2118" s="125">
        <v>270</v>
      </c>
      <c r="O2118" s="125">
        <v>97.8</v>
      </c>
      <c r="P2118" s="125">
        <v>4</v>
      </c>
      <c r="Q2118" s="125">
        <v>0</v>
      </c>
      <c r="R2118" s="125">
        <v>0</v>
      </c>
    </row>
    <row r="2119" spans="1:18" x14ac:dyDescent="0.55000000000000004">
      <c r="A2119" s="125" t="s">
        <v>210</v>
      </c>
      <c r="B2119" s="125">
        <v>2022</v>
      </c>
      <c r="C2119" s="125" t="s">
        <v>158</v>
      </c>
      <c r="D2119" s="125">
        <v>240</v>
      </c>
      <c r="E2119" s="125">
        <v>238</v>
      </c>
      <c r="F2119" s="125">
        <v>99.2</v>
      </c>
      <c r="G2119" s="125">
        <v>240</v>
      </c>
      <c r="H2119" s="125">
        <v>238</v>
      </c>
      <c r="I2119" s="125">
        <v>99.2</v>
      </c>
      <c r="J2119" s="125">
        <v>150</v>
      </c>
      <c r="K2119" s="125">
        <v>151</v>
      </c>
      <c r="L2119" s="125">
        <v>100</v>
      </c>
      <c r="M2119" s="125">
        <v>279</v>
      </c>
      <c r="N2119" s="125">
        <v>267</v>
      </c>
      <c r="O2119" s="125">
        <v>95.7</v>
      </c>
      <c r="P2119" s="125">
        <v>4</v>
      </c>
      <c r="Q2119" s="125">
        <v>0</v>
      </c>
      <c r="R2119" s="125">
        <v>0</v>
      </c>
    </row>
    <row r="2120" spans="1:18" x14ac:dyDescent="0.55000000000000004">
      <c r="A2120" s="125" t="s">
        <v>210</v>
      </c>
      <c r="B2120" s="125">
        <v>2022</v>
      </c>
      <c r="C2120" s="125" t="s">
        <v>159</v>
      </c>
      <c r="D2120" s="125">
        <v>241</v>
      </c>
      <c r="E2120" s="125">
        <v>241</v>
      </c>
      <c r="F2120" s="125">
        <v>100</v>
      </c>
      <c r="G2120" s="125">
        <v>241</v>
      </c>
      <c r="H2120" s="125">
        <v>241</v>
      </c>
      <c r="I2120" s="125">
        <v>100</v>
      </c>
      <c r="J2120" s="125">
        <v>150</v>
      </c>
      <c r="K2120" s="125">
        <v>152</v>
      </c>
      <c r="L2120" s="125">
        <v>100</v>
      </c>
      <c r="M2120" s="125">
        <v>280</v>
      </c>
      <c r="N2120" s="125">
        <v>275</v>
      </c>
      <c r="O2120" s="125">
        <v>98.2</v>
      </c>
      <c r="P2120" s="125">
        <v>4</v>
      </c>
      <c r="Q2120" s="125">
        <v>0</v>
      </c>
      <c r="R2120" s="125">
        <v>0</v>
      </c>
    </row>
    <row r="2121" spans="1:18" x14ac:dyDescent="0.55000000000000004">
      <c r="A2121" s="125" t="s">
        <v>210</v>
      </c>
      <c r="B2121" s="125">
        <v>2022</v>
      </c>
      <c r="C2121" s="125" t="s">
        <v>160</v>
      </c>
      <c r="D2121" s="125">
        <v>241</v>
      </c>
      <c r="E2121" s="125">
        <v>241</v>
      </c>
      <c r="F2121" s="125">
        <v>100</v>
      </c>
      <c r="G2121" s="125">
        <v>241</v>
      </c>
      <c r="H2121" s="125">
        <v>241</v>
      </c>
      <c r="I2121" s="125">
        <v>100</v>
      </c>
      <c r="J2121" s="125">
        <v>150</v>
      </c>
      <c r="K2121" s="125">
        <v>151</v>
      </c>
      <c r="L2121" s="125">
        <v>100</v>
      </c>
      <c r="M2121" s="125">
        <v>280</v>
      </c>
      <c r="N2121" s="125">
        <v>271</v>
      </c>
      <c r="O2121" s="125">
        <v>96.8</v>
      </c>
      <c r="P2121" s="125">
        <v>4</v>
      </c>
      <c r="Q2121" s="125">
        <v>0</v>
      </c>
      <c r="R2121" s="125">
        <v>0</v>
      </c>
    </row>
    <row r="2122" spans="1:18" x14ac:dyDescent="0.55000000000000004">
      <c r="A2122" s="125" t="s">
        <v>210</v>
      </c>
      <c r="B2122" s="125">
        <v>2022</v>
      </c>
      <c r="C2122" s="125" t="s">
        <v>161</v>
      </c>
      <c r="D2122" s="125">
        <v>241</v>
      </c>
      <c r="E2122" s="125">
        <v>244</v>
      </c>
      <c r="F2122" s="125">
        <v>100</v>
      </c>
      <c r="G2122" s="125">
        <v>241</v>
      </c>
      <c r="H2122" s="125">
        <v>244</v>
      </c>
      <c r="I2122" s="125">
        <v>100</v>
      </c>
      <c r="J2122" s="125">
        <v>150</v>
      </c>
      <c r="K2122" s="125">
        <v>151</v>
      </c>
      <c r="L2122" s="125">
        <v>100</v>
      </c>
      <c r="M2122" s="125">
        <v>281</v>
      </c>
      <c r="N2122" s="125">
        <v>275</v>
      </c>
      <c r="O2122" s="125">
        <v>97.9</v>
      </c>
      <c r="P2122" s="125">
        <v>4</v>
      </c>
      <c r="Q2122" s="125">
        <v>0</v>
      </c>
      <c r="R2122" s="125">
        <v>0</v>
      </c>
    </row>
    <row r="2123" spans="1:18" x14ac:dyDescent="0.55000000000000004">
      <c r="A2123" s="125" t="s">
        <v>210</v>
      </c>
      <c r="B2123" s="125">
        <v>2022</v>
      </c>
      <c r="C2123" s="125" t="s">
        <v>162</v>
      </c>
      <c r="D2123" s="125">
        <v>241</v>
      </c>
      <c r="E2123" s="125">
        <v>243</v>
      </c>
      <c r="F2123" s="125">
        <v>100</v>
      </c>
      <c r="G2123" s="125">
        <v>241</v>
      </c>
      <c r="H2123" s="125">
        <v>243</v>
      </c>
      <c r="I2123" s="125">
        <v>100</v>
      </c>
      <c r="J2123" s="125">
        <v>150</v>
      </c>
      <c r="K2123" s="125">
        <v>151</v>
      </c>
      <c r="L2123" s="125">
        <v>100</v>
      </c>
      <c r="M2123" s="125">
        <v>281</v>
      </c>
      <c r="N2123" s="125">
        <v>273</v>
      </c>
      <c r="O2123" s="125">
        <v>97.2</v>
      </c>
      <c r="P2123" s="125">
        <v>4</v>
      </c>
      <c r="Q2123" s="125">
        <v>0</v>
      </c>
      <c r="R2123" s="125">
        <v>0</v>
      </c>
    </row>
    <row r="2124" spans="1:18" x14ac:dyDescent="0.55000000000000004">
      <c r="A2124" s="125" t="s">
        <v>210</v>
      </c>
      <c r="B2124" s="125">
        <v>2022</v>
      </c>
      <c r="C2124" s="125" t="s">
        <v>163</v>
      </c>
      <c r="D2124" s="125">
        <v>241</v>
      </c>
      <c r="E2124" s="125">
        <v>247</v>
      </c>
      <c r="F2124" s="125">
        <v>100</v>
      </c>
      <c r="G2124" s="125">
        <v>241</v>
      </c>
      <c r="H2124" s="125">
        <v>247</v>
      </c>
      <c r="I2124" s="125">
        <v>100</v>
      </c>
      <c r="J2124" s="125">
        <v>150</v>
      </c>
      <c r="K2124" s="125">
        <v>152</v>
      </c>
      <c r="L2124" s="125">
        <v>100</v>
      </c>
      <c r="M2124" s="125">
        <v>281</v>
      </c>
      <c r="N2124" s="125">
        <v>277</v>
      </c>
      <c r="O2124" s="125">
        <v>98.6</v>
      </c>
      <c r="P2124" s="125">
        <v>4</v>
      </c>
      <c r="Q2124" s="125">
        <v>0</v>
      </c>
      <c r="R2124" s="125">
        <v>0</v>
      </c>
    </row>
    <row r="2125" spans="1:18" x14ac:dyDescent="0.55000000000000004">
      <c r="A2125" s="125" t="s">
        <v>210</v>
      </c>
      <c r="B2125" s="125">
        <v>2022</v>
      </c>
      <c r="C2125" s="125" t="s">
        <v>164</v>
      </c>
      <c r="D2125" s="125">
        <v>241</v>
      </c>
      <c r="E2125" s="125">
        <v>247</v>
      </c>
      <c r="F2125" s="125">
        <v>100</v>
      </c>
      <c r="G2125" s="125">
        <v>241</v>
      </c>
      <c r="H2125" s="125">
        <v>247</v>
      </c>
      <c r="I2125" s="125">
        <v>100</v>
      </c>
      <c r="J2125" s="125">
        <v>150</v>
      </c>
      <c r="K2125" s="125">
        <v>152</v>
      </c>
      <c r="L2125" s="125">
        <v>100</v>
      </c>
      <c r="M2125" s="125">
        <v>281</v>
      </c>
      <c r="N2125" s="125">
        <v>279</v>
      </c>
      <c r="O2125" s="125">
        <v>99.3</v>
      </c>
      <c r="P2125" s="125">
        <v>4</v>
      </c>
      <c r="Q2125" s="125">
        <v>0</v>
      </c>
      <c r="R2125" s="125">
        <v>0</v>
      </c>
    </row>
    <row r="2126" spans="1:18" x14ac:dyDescent="0.55000000000000004">
      <c r="A2126" s="125" t="s">
        <v>210</v>
      </c>
      <c r="B2126" s="125">
        <v>2022</v>
      </c>
      <c r="C2126" s="125" t="s">
        <v>165</v>
      </c>
      <c r="D2126" s="125">
        <v>242</v>
      </c>
      <c r="E2126" s="125">
        <v>248</v>
      </c>
      <c r="F2126" s="125">
        <v>100</v>
      </c>
      <c r="G2126" s="125">
        <v>242</v>
      </c>
      <c r="H2126" s="125">
        <v>248</v>
      </c>
      <c r="I2126" s="125">
        <v>100</v>
      </c>
      <c r="J2126" s="125">
        <v>150</v>
      </c>
      <c r="K2126" s="125">
        <v>152</v>
      </c>
      <c r="L2126" s="125">
        <v>100</v>
      </c>
      <c r="M2126" s="125">
        <v>282</v>
      </c>
      <c r="N2126" s="125">
        <v>281</v>
      </c>
      <c r="O2126" s="125">
        <v>99.6</v>
      </c>
      <c r="P2126" s="125">
        <v>4</v>
      </c>
      <c r="Q2126" s="125">
        <v>0</v>
      </c>
      <c r="R2126" s="125">
        <v>0</v>
      </c>
    </row>
    <row r="2127" spans="1:18" x14ac:dyDescent="0.55000000000000004">
      <c r="A2127" s="125" t="s">
        <v>210</v>
      </c>
      <c r="B2127" s="125">
        <v>2022</v>
      </c>
      <c r="C2127" s="125" t="s">
        <v>166</v>
      </c>
      <c r="D2127" s="125">
        <v>242</v>
      </c>
      <c r="E2127" s="125">
        <v>248</v>
      </c>
      <c r="F2127" s="125">
        <v>100</v>
      </c>
      <c r="G2127" s="125">
        <v>242</v>
      </c>
      <c r="H2127" s="125">
        <v>248</v>
      </c>
      <c r="I2127" s="125">
        <v>100</v>
      </c>
      <c r="J2127" s="125">
        <v>150</v>
      </c>
      <c r="K2127" s="125">
        <v>152</v>
      </c>
      <c r="L2127" s="125">
        <v>100</v>
      </c>
      <c r="M2127" s="125">
        <v>282</v>
      </c>
      <c r="N2127" s="125">
        <v>277</v>
      </c>
      <c r="O2127" s="125">
        <v>98.2</v>
      </c>
      <c r="P2127" s="125">
        <v>4</v>
      </c>
      <c r="Q2127" s="125">
        <v>0</v>
      </c>
      <c r="R2127" s="125">
        <v>0</v>
      </c>
    </row>
    <row r="2128" spans="1:18" x14ac:dyDescent="0.55000000000000004">
      <c r="A2128" s="125" t="s">
        <v>211</v>
      </c>
      <c r="B2128" s="125">
        <v>2022</v>
      </c>
      <c r="C2128" s="125" t="s">
        <v>155</v>
      </c>
      <c r="D2128" s="125">
        <v>117</v>
      </c>
      <c r="E2128" s="125">
        <v>95</v>
      </c>
      <c r="F2128" s="125">
        <v>81.2</v>
      </c>
      <c r="G2128" s="125">
        <v>117</v>
      </c>
      <c r="H2128" s="125">
        <v>95</v>
      </c>
      <c r="I2128" s="125">
        <v>81.2</v>
      </c>
      <c r="J2128" s="125">
        <v>84</v>
      </c>
      <c r="K2128" s="125">
        <v>76</v>
      </c>
      <c r="L2128" s="125">
        <v>90.5</v>
      </c>
      <c r="M2128" s="125">
        <v>118</v>
      </c>
      <c r="N2128" s="125">
        <v>94</v>
      </c>
      <c r="O2128" s="125">
        <v>79.7</v>
      </c>
      <c r="P2128" s="125">
        <v>4</v>
      </c>
      <c r="Q2128" s="125">
        <v>0</v>
      </c>
      <c r="R2128" s="125">
        <v>0</v>
      </c>
    </row>
    <row r="2129" spans="1:18" x14ac:dyDescent="0.55000000000000004">
      <c r="A2129" s="125" t="s">
        <v>211</v>
      </c>
      <c r="B2129" s="125">
        <v>2022</v>
      </c>
      <c r="C2129" s="125" t="s">
        <v>156</v>
      </c>
      <c r="D2129" s="125">
        <v>117</v>
      </c>
      <c r="E2129" s="125">
        <v>98</v>
      </c>
      <c r="F2129" s="125">
        <v>83.8</v>
      </c>
      <c r="G2129" s="125">
        <v>117</v>
      </c>
      <c r="H2129" s="125">
        <v>98</v>
      </c>
      <c r="I2129" s="125">
        <v>83.8</v>
      </c>
      <c r="J2129" s="125">
        <v>84</v>
      </c>
      <c r="K2129" s="125">
        <v>72</v>
      </c>
      <c r="L2129" s="125">
        <v>85.7</v>
      </c>
      <c r="M2129" s="125">
        <v>118</v>
      </c>
      <c r="N2129" s="125">
        <v>96</v>
      </c>
      <c r="O2129" s="125">
        <v>81.400000000000006</v>
      </c>
      <c r="P2129" s="125">
        <v>4</v>
      </c>
      <c r="Q2129" s="125">
        <v>0</v>
      </c>
      <c r="R2129" s="125">
        <v>0</v>
      </c>
    </row>
    <row r="2130" spans="1:18" x14ac:dyDescent="0.55000000000000004">
      <c r="A2130" s="125" t="s">
        <v>211</v>
      </c>
      <c r="B2130" s="125">
        <v>2022</v>
      </c>
      <c r="C2130" s="125" t="s">
        <v>157</v>
      </c>
      <c r="D2130" s="125">
        <v>117</v>
      </c>
      <c r="E2130" s="125">
        <v>101</v>
      </c>
      <c r="F2130" s="125">
        <v>86.3</v>
      </c>
      <c r="G2130" s="125">
        <v>117</v>
      </c>
      <c r="H2130" s="125">
        <v>101</v>
      </c>
      <c r="I2130" s="125">
        <v>86.3</v>
      </c>
      <c r="J2130" s="125">
        <v>84</v>
      </c>
      <c r="K2130" s="125">
        <v>78</v>
      </c>
      <c r="L2130" s="125">
        <v>92.9</v>
      </c>
      <c r="M2130" s="125">
        <v>118</v>
      </c>
      <c r="N2130" s="125">
        <v>96</v>
      </c>
      <c r="O2130" s="125">
        <v>81.400000000000006</v>
      </c>
      <c r="P2130" s="125">
        <v>4</v>
      </c>
      <c r="Q2130" s="125">
        <v>0</v>
      </c>
      <c r="R2130" s="125">
        <v>0</v>
      </c>
    </row>
    <row r="2131" spans="1:18" x14ac:dyDescent="0.55000000000000004">
      <c r="A2131" s="125" t="s">
        <v>211</v>
      </c>
      <c r="B2131" s="125">
        <v>2022</v>
      </c>
      <c r="C2131" s="125" t="s">
        <v>158</v>
      </c>
      <c r="D2131" s="125">
        <v>117</v>
      </c>
      <c r="E2131" s="125">
        <v>95</v>
      </c>
      <c r="F2131" s="125">
        <v>81.2</v>
      </c>
      <c r="G2131" s="125">
        <v>117</v>
      </c>
      <c r="H2131" s="125">
        <v>95</v>
      </c>
      <c r="I2131" s="125">
        <v>81.2</v>
      </c>
      <c r="J2131" s="125">
        <v>84</v>
      </c>
      <c r="K2131" s="125">
        <v>76</v>
      </c>
      <c r="L2131" s="125">
        <v>90.5</v>
      </c>
      <c r="M2131" s="125">
        <v>118</v>
      </c>
      <c r="N2131" s="125">
        <v>97</v>
      </c>
      <c r="O2131" s="125">
        <v>82.2</v>
      </c>
      <c r="P2131" s="125">
        <v>4</v>
      </c>
      <c r="Q2131" s="125">
        <v>0</v>
      </c>
      <c r="R2131" s="125">
        <v>0</v>
      </c>
    </row>
    <row r="2132" spans="1:18" x14ac:dyDescent="0.55000000000000004">
      <c r="A2132" s="125" t="s">
        <v>211</v>
      </c>
      <c r="B2132" s="125">
        <v>2022</v>
      </c>
      <c r="C2132" s="125" t="s">
        <v>159</v>
      </c>
      <c r="D2132" s="125">
        <v>117</v>
      </c>
      <c r="E2132" s="125">
        <v>101</v>
      </c>
      <c r="F2132" s="125">
        <v>86.3</v>
      </c>
      <c r="G2132" s="125">
        <v>117</v>
      </c>
      <c r="H2132" s="125">
        <v>101</v>
      </c>
      <c r="I2132" s="125">
        <v>86.3</v>
      </c>
      <c r="J2132" s="125">
        <v>84</v>
      </c>
      <c r="K2132" s="125">
        <v>78</v>
      </c>
      <c r="L2132" s="125">
        <v>92.9</v>
      </c>
      <c r="M2132" s="125">
        <v>118</v>
      </c>
      <c r="N2132" s="125">
        <v>101</v>
      </c>
      <c r="O2132" s="125">
        <v>85.6</v>
      </c>
      <c r="P2132" s="125">
        <v>4</v>
      </c>
      <c r="Q2132" s="125">
        <v>0</v>
      </c>
      <c r="R2132" s="125">
        <v>0</v>
      </c>
    </row>
    <row r="2133" spans="1:18" x14ac:dyDescent="0.55000000000000004">
      <c r="A2133" s="125" t="s">
        <v>211</v>
      </c>
      <c r="B2133" s="125">
        <v>2022</v>
      </c>
      <c r="C2133" s="125" t="s">
        <v>160</v>
      </c>
      <c r="D2133" s="125">
        <v>117</v>
      </c>
      <c r="E2133" s="125">
        <v>100</v>
      </c>
      <c r="F2133" s="125">
        <v>85.5</v>
      </c>
      <c r="G2133" s="125">
        <v>117</v>
      </c>
      <c r="H2133" s="125">
        <v>100</v>
      </c>
      <c r="I2133" s="125">
        <v>85.5</v>
      </c>
      <c r="J2133" s="125">
        <v>84</v>
      </c>
      <c r="K2133" s="125">
        <v>77</v>
      </c>
      <c r="L2133" s="125">
        <v>91.7</v>
      </c>
      <c r="M2133" s="125">
        <v>118</v>
      </c>
      <c r="N2133" s="125">
        <v>101</v>
      </c>
      <c r="O2133" s="125">
        <v>85.6</v>
      </c>
      <c r="P2133" s="125">
        <v>4</v>
      </c>
      <c r="Q2133" s="125">
        <v>1</v>
      </c>
      <c r="R2133" s="125">
        <v>25</v>
      </c>
    </row>
    <row r="2134" spans="1:18" x14ac:dyDescent="0.55000000000000004">
      <c r="A2134" s="125" t="s">
        <v>211</v>
      </c>
      <c r="B2134" s="125">
        <v>2022</v>
      </c>
      <c r="C2134" s="125" t="s">
        <v>161</v>
      </c>
      <c r="D2134" s="125">
        <v>117</v>
      </c>
      <c r="E2134" s="125">
        <v>101</v>
      </c>
      <c r="F2134" s="125">
        <v>86.3</v>
      </c>
      <c r="G2134" s="125">
        <v>117</v>
      </c>
      <c r="H2134" s="125">
        <v>101</v>
      </c>
      <c r="I2134" s="125">
        <v>86.3</v>
      </c>
      <c r="J2134" s="125">
        <v>84</v>
      </c>
      <c r="K2134" s="125">
        <v>78</v>
      </c>
      <c r="L2134" s="125">
        <v>92.9</v>
      </c>
      <c r="M2134" s="125">
        <v>118</v>
      </c>
      <c r="N2134" s="125">
        <v>101</v>
      </c>
      <c r="O2134" s="125">
        <v>85.6</v>
      </c>
      <c r="P2134" s="125">
        <v>4</v>
      </c>
      <c r="Q2134" s="125">
        <v>0</v>
      </c>
      <c r="R2134" s="125">
        <v>0</v>
      </c>
    </row>
    <row r="2135" spans="1:18" x14ac:dyDescent="0.55000000000000004">
      <c r="A2135" s="125" t="s">
        <v>211</v>
      </c>
      <c r="B2135" s="125">
        <v>2022</v>
      </c>
      <c r="C2135" s="125" t="s">
        <v>162</v>
      </c>
      <c r="D2135" s="125">
        <v>118</v>
      </c>
      <c r="E2135" s="125">
        <v>111</v>
      </c>
      <c r="F2135" s="125">
        <v>94.1</v>
      </c>
      <c r="G2135" s="125">
        <v>118</v>
      </c>
      <c r="H2135" s="125">
        <v>111</v>
      </c>
      <c r="I2135" s="125">
        <v>94.1</v>
      </c>
      <c r="J2135" s="125">
        <v>84</v>
      </c>
      <c r="K2135" s="125">
        <v>80</v>
      </c>
      <c r="L2135" s="125">
        <v>95.2</v>
      </c>
      <c r="M2135" s="125">
        <v>119</v>
      </c>
      <c r="N2135" s="125">
        <v>106</v>
      </c>
      <c r="O2135" s="125">
        <v>89.1</v>
      </c>
      <c r="P2135" s="125">
        <v>4</v>
      </c>
      <c r="Q2135" s="125">
        <v>1</v>
      </c>
      <c r="R2135" s="125">
        <v>25</v>
      </c>
    </row>
    <row r="2136" spans="1:18" x14ac:dyDescent="0.55000000000000004">
      <c r="A2136" s="125" t="s">
        <v>211</v>
      </c>
      <c r="B2136" s="125">
        <v>2022</v>
      </c>
      <c r="C2136" s="125" t="s">
        <v>163</v>
      </c>
      <c r="D2136" s="125">
        <v>119</v>
      </c>
      <c r="E2136" s="125">
        <v>108</v>
      </c>
      <c r="F2136" s="125">
        <v>90.8</v>
      </c>
      <c r="G2136" s="125">
        <v>119</v>
      </c>
      <c r="H2136" s="125">
        <v>108</v>
      </c>
      <c r="I2136" s="125">
        <v>90.8</v>
      </c>
      <c r="J2136" s="125">
        <v>84</v>
      </c>
      <c r="K2136" s="125">
        <v>79</v>
      </c>
      <c r="L2136" s="125">
        <v>94</v>
      </c>
      <c r="M2136" s="125">
        <v>120</v>
      </c>
      <c r="N2136" s="125">
        <v>100</v>
      </c>
      <c r="O2136" s="125">
        <v>83.3</v>
      </c>
      <c r="P2136" s="125">
        <v>4</v>
      </c>
      <c r="Q2136" s="125">
        <v>1</v>
      </c>
      <c r="R2136" s="125">
        <v>25</v>
      </c>
    </row>
    <row r="2137" spans="1:18" x14ac:dyDescent="0.55000000000000004">
      <c r="A2137" s="125" t="s">
        <v>211</v>
      </c>
      <c r="B2137" s="125">
        <v>2022</v>
      </c>
      <c r="C2137" s="125" t="s">
        <v>164</v>
      </c>
      <c r="D2137" s="125">
        <v>119</v>
      </c>
      <c r="E2137" s="125">
        <v>106</v>
      </c>
      <c r="F2137" s="125">
        <v>89.1</v>
      </c>
      <c r="G2137" s="125">
        <v>119</v>
      </c>
      <c r="H2137" s="125">
        <v>106</v>
      </c>
      <c r="I2137" s="125">
        <v>89.1</v>
      </c>
      <c r="J2137" s="125">
        <v>84</v>
      </c>
      <c r="K2137" s="125">
        <v>81</v>
      </c>
      <c r="L2137" s="125">
        <v>96.4</v>
      </c>
      <c r="M2137" s="125">
        <v>120</v>
      </c>
      <c r="N2137" s="125">
        <v>109</v>
      </c>
      <c r="O2137" s="125">
        <v>90.8</v>
      </c>
      <c r="P2137" s="125">
        <v>4</v>
      </c>
      <c r="Q2137" s="125">
        <v>1</v>
      </c>
      <c r="R2137" s="125">
        <v>25</v>
      </c>
    </row>
    <row r="2138" spans="1:18" x14ac:dyDescent="0.55000000000000004">
      <c r="A2138" s="125" t="s">
        <v>211</v>
      </c>
      <c r="B2138" s="125">
        <v>2022</v>
      </c>
      <c r="C2138" s="125" t="s">
        <v>165</v>
      </c>
      <c r="D2138" s="125">
        <v>119</v>
      </c>
      <c r="E2138" s="125">
        <v>108</v>
      </c>
      <c r="F2138" s="125">
        <v>90.8</v>
      </c>
      <c r="G2138" s="125">
        <v>119</v>
      </c>
      <c r="H2138" s="125">
        <v>108</v>
      </c>
      <c r="I2138" s="125">
        <v>90.8</v>
      </c>
      <c r="J2138" s="125">
        <v>84</v>
      </c>
      <c r="K2138" s="125">
        <v>81</v>
      </c>
      <c r="L2138" s="125">
        <v>96.4</v>
      </c>
      <c r="M2138" s="125">
        <v>120</v>
      </c>
      <c r="N2138" s="125">
        <v>110</v>
      </c>
      <c r="O2138" s="125">
        <v>91.7</v>
      </c>
      <c r="P2138" s="125">
        <v>4</v>
      </c>
      <c r="Q2138" s="125">
        <v>1</v>
      </c>
      <c r="R2138" s="125">
        <v>25</v>
      </c>
    </row>
    <row r="2139" spans="1:18" x14ac:dyDescent="0.55000000000000004">
      <c r="A2139" s="125" t="s">
        <v>211</v>
      </c>
      <c r="B2139" s="125">
        <v>2022</v>
      </c>
      <c r="C2139" s="125" t="s">
        <v>166</v>
      </c>
      <c r="D2139" s="125">
        <v>119</v>
      </c>
      <c r="E2139" s="125">
        <v>102</v>
      </c>
      <c r="F2139" s="125">
        <v>85.7</v>
      </c>
      <c r="G2139" s="125">
        <v>119</v>
      </c>
      <c r="H2139" s="125">
        <v>102</v>
      </c>
      <c r="I2139" s="125">
        <v>85.7</v>
      </c>
      <c r="J2139" s="125">
        <v>84</v>
      </c>
      <c r="K2139" s="125">
        <v>82</v>
      </c>
      <c r="L2139" s="125">
        <v>97.6</v>
      </c>
      <c r="M2139" s="125">
        <v>120</v>
      </c>
      <c r="N2139" s="125">
        <v>107</v>
      </c>
      <c r="O2139" s="125">
        <v>89.2</v>
      </c>
      <c r="P2139" s="125">
        <v>4</v>
      </c>
      <c r="Q2139" s="125">
        <v>1</v>
      </c>
      <c r="R2139" s="125">
        <v>25</v>
      </c>
    </row>
    <row r="2140" spans="1:18" x14ac:dyDescent="0.55000000000000004">
      <c r="A2140" s="125" t="s">
        <v>212</v>
      </c>
      <c r="B2140" s="125">
        <v>2022</v>
      </c>
      <c r="C2140" s="125" t="s">
        <v>155</v>
      </c>
      <c r="D2140" s="125">
        <v>248</v>
      </c>
      <c r="E2140" s="125">
        <v>243</v>
      </c>
      <c r="F2140" s="125">
        <v>98</v>
      </c>
      <c r="G2140" s="125">
        <v>248</v>
      </c>
      <c r="H2140" s="125">
        <v>243</v>
      </c>
      <c r="I2140" s="125">
        <v>98</v>
      </c>
      <c r="J2140" s="125">
        <v>206</v>
      </c>
      <c r="K2140" s="125">
        <v>200</v>
      </c>
      <c r="L2140" s="125">
        <v>97.1</v>
      </c>
      <c r="M2140" s="125">
        <v>253</v>
      </c>
      <c r="N2140" s="125">
        <v>253</v>
      </c>
      <c r="O2140" s="125">
        <v>100</v>
      </c>
      <c r="P2140" s="125">
        <v>19</v>
      </c>
      <c r="Q2140" s="125">
        <v>4</v>
      </c>
      <c r="R2140" s="125">
        <v>21.1</v>
      </c>
    </row>
    <row r="2141" spans="1:18" x14ac:dyDescent="0.55000000000000004">
      <c r="A2141" s="125" t="s">
        <v>212</v>
      </c>
      <c r="B2141" s="125">
        <v>2022</v>
      </c>
      <c r="C2141" s="125" t="s">
        <v>156</v>
      </c>
      <c r="D2141" s="125">
        <v>248</v>
      </c>
      <c r="E2141" s="125">
        <v>244</v>
      </c>
      <c r="F2141" s="125">
        <v>98.4</v>
      </c>
      <c r="G2141" s="125">
        <v>248</v>
      </c>
      <c r="H2141" s="125">
        <v>244</v>
      </c>
      <c r="I2141" s="125">
        <v>98.4</v>
      </c>
      <c r="J2141" s="125">
        <v>206</v>
      </c>
      <c r="K2141" s="125">
        <v>200</v>
      </c>
      <c r="L2141" s="125">
        <v>97.1</v>
      </c>
      <c r="M2141" s="125">
        <v>253</v>
      </c>
      <c r="N2141" s="125">
        <v>255</v>
      </c>
      <c r="O2141" s="125">
        <v>100</v>
      </c>
      <c r="P2141" s="125">
        <v>19</v>
      </c>
      <c r="Q2141" s="125">
        <v>4</v>
      </c>
      <c r="R2141" s="125">
        <v>21.1</v>
      </c>
    </row>
    <row r="2142" spans="1:18" x14ac:dyDescent="0.55000000000000004">
      <c r="A2142" s="125" t="s">
        <v>212</v>
      </c>
      <c r="B2142" s="125">
        <v>2022</v>
      </c>
      <c r="C2142" s="125" t="s">
        <v>157</v>
      </c>
      <c r="D2142" s="125">
        <v>250</v>
      </c>
      <c r="E2142" s="125">
        <v>246</v>
      </c>
      <c r="F2142" s="125">
        <v>98.4</v>
      </c>
      <c r="G2142" s="125">
        <v>250</v>
      </c>
      <c r="H2142" s="125">
        <v>246</v>
      </c>
      <c r="I2142" s="125">
        <v>98.4</v>
      </c>
      <c r="J2142" s="125">
        <v>208</v>
      </c>
      <c r="K2142" s="125">
        <v>201</v>
      </c>
      <c r="L2142" s="125">
        <v>96.6</v>
      </c>
      <c r="M2142" s="125">
        <v>255</v>
      </c>
      <c r="N2142" s="125">
        <v>256</v>
      </c>
      <c r="O2142" s="125">
        <v>100</v>
      </c>
      <c r="P2142" s="125">
        <v>19</v>
      </c>
      <c r="Q2142" s="125">
        <v>3</v>
      </c>
      <c r="R2142" s="125">
        <v>15.8</v>
      </c>
    </row>
    <row r="2143" spans="1:18" x14ac:dyDescent="0.55000000000000004">
      <c r="A2143" s="125" t="s">
        <v>212</v>
      </c>
      <c r="B2143" s="125">
        <v>2022</v>
      </c>
      <c r="C2143" s="125" t="s">
        <v>158</v>
      </c>
      <c r="D2143" s="125">
        <v>252</v>
      </c>
      <c r="E2143" s="125">
        <v>245</v>
      </c>
      <c r="F2143" s="125">
        <v>97.2</v>
      </c>
      <c r="G2143" s="125">
        <v>252</v>
      </c>
      <c r="H2143" s="125">
        <v>245</v>
      </c>
      <c r="I2143" s="125">
        <v>97.2</v>
      </c>
      <c r="J2143" s="125">
        <v>209</v>
      </c>
      <c r="K2143" s="125">
        <v>203</v>
      </c>
      <c r="L2143" s="125">
        <v>97.1</v>
      </c>
      <c r="M2143" s="125">
        <v>257</v>
      </c>
      <c r="N2143" s="125">
        <v>256</v>
      </c>
      <c r="O2143" s="125">
        <v>99.6</v>
      </c>
      <c r="P2143" s="125">
        <v>19</v>
      </c>
      <c r="Q2143" s="125">
        <v>3</v>
      </c>
      <c r="R2143" s="125">
        <v>15.8</v>
      </c>
    </row>
    <row r="2144" spans="1:18" x14ac:dyDescent="0.55000000000000004">
      <c r="A2144" s="125" t="s">
        <v>212</v>
      </c>
      <c r="B2144" s="125">
        <v>2022</v>
      </c>
      <c r="C2144" s="125" t="s">
        <v>159</v>
      </c>
      <c r="D2144" s="125">
        <v>254</v>
      </c>
      <c r="E2144" s="125">
        <v>245</v>
      </c>
      <c r="F2144" s="125">
        <v>96.5</v>
      </c>
      <c r="G2144" s="125">
        <v>254</v>
      </c>
      <c r="H2144" s="125">
        <v>245</v>
      </c>
      <c r="I2144" s="125">
        <v>96.5</v>
      </c>
      <c r="J2144" s="125">
        <v>209</v>
      </c>
      <c r="K2144" s="125">
        <v>199</v>
      </c>
      <c r="L2144" s="125">
        <v>95.2</v>
      </c>
      <c r="M2144" s="125">
        <v>259</v>
      </c>
      <c r="N2144" s="125">
        <v>257</v>
      </c>
      <c r="O2144" s="125">
        <v>99.2</v>
      </c>
      <c r="P2144" s="125">
        <v>19</v>
      </c>
      <c r="Q2144" s="125">
        <v>2</v>
      </c>
      <c r="R2144" s="125">
        <v>10.5</v>
      </c>
    </row>
    <row r="2145" spans="1:18" x14ac:dyDescent="0.55000000000000004">
      <c r="A2145" s="125" t="s">
        <v>212</v>
      </c>
      <c r="B2145" s="125">
        <v>2022</v>
      </c>
      <c r="C2145" s="125" t="s">
        <v>160</v>
      </c>
      <c r="D2145" s="125">
        <v>254</v>
      </c>
      <c r="E2145" s="125">
        <v>246</v>
      </c>
      <c r="F2145" s="125">
        <v>96.9</v>
      </c>
      <c r="G2145" s="125">
        <v>254</v>
      </c>
      <c r="H2145" s="125">
        <v>246</v>
      </c>
      <c r="I2145" s="125">
        <v>96.9</v>
      </c>
      <c r="J2145" s="125">
        <v>209</v>
      </c>
      <c r="K2145" s="125">
        <v>205</v>
      </c>
      <c r="L2145" s="125">
        <v>98.1</v>
      </c>
      <c r="M2145" s="125">
        <v>259</v>
      </c>
      <c r="N2145" s="125">
        <v>255</v>
      </c>
      <c r="O2145" s="125">
        <v>98.5</v>
      </c>
      <c r="P2145" s="125">
        <v>19</v>
      </c>
      <c r="Q2145" s="125">
        <v>2</v>
      </c>
      <c r="R2145" s="125">
        <v>10.5</v>
      </c>
    </row>
    <row r="2146" spans="1:18" x14ac:dyDescent="0.55000000000000004">
      <c r="A2146" s="125" t="s">
        <v>212</v>
      </c>
      <c r="B2146" s="125">
        <v>2022</v>
      </c>
      <c r="C2146" s="125" t="s">
        <v>161</v>
      </c>
      <c r="D2146" s="125">
        <v>254</v>
      </c>
      <c r="E2146" s="125">
        <v>250</v>
      </c>
      <c r="F2146" s="125">
        <v>98.4</v>
      </c>
      <c r="G2146" s="125">
        <v>254</v>
      </c>
      <c r="H2146" s="125">
        <v>250</v>
      </c>
      <c r="I2146" s="125">
        <v>98.4</v>
      </c>
      <c r="J2146" s="125">
        <v>209</v>
      </c>
      <c r="K2146" s="125">
        <v>207</v>
      </c>
      <c r="L2146" s="125">
        <v>99</v>
      </c>
      <c r="M2146" s="125">
        <v>259</v>
      </c>
      <c r="N2146" s="125">
        <v>256</v>
      </c>
      <c r="O2146" s="125">
        <v>98.8</v>
      </c>
      <c r="P2146" s="125">
        <v>19</v>
      </c>
      <c r="Q2146" s="125">
        <v>3</v>
      </c>
      <c r="R2146" s="125">
        <v>15.8</v>
      </c>
    </row>
    <row r="2147" spans="1:18" x14ac:dyDescent="0.55000000000000004">
      <c r="A2147" s="125" t="s">
        <v>212</v>
      </c>
      <c r="B2147" s="125">
        <v>2022</v>
      </c>
      <c r="C2147" s="125" t="s">
        <v>162</v>
      </c>
      <c r="D2147" s="125">
        <v>254</v>
      </c>
      <c r="E2147" s="125">
        <v>250</v>
      </c>
      <c r="F2147" s="125">
        <v>98.4</v>
      </c>
      <c r="G2147" s="125">
        <v>254</v>
      </c>
      <c r="H2147" s="125">
        <v>250</v>
      </c>
      <c r="I2147" s="125">
        <v>98.4</v>
      </c>
      <c r="J2147" s="125">
        <v>209</v>
      </c>
      <c r="K2147" s="125">
        <v>208</v>
      </c>
      <c r="L2147" s="125">
        <v>99.5</v>
      </c>
      <c r="M2147" s="125">
        <v>259</v>
      </c>
      <c r="N2147" s="125">
        <v>257</v>
      </c>
      <c r="O2147" s="125">
        <v>99.2</v>
      </c>
      <c r="P2147" s="125">
        <v>19</v>
      </c>
      <c r="Q2147" s="125">
        <v>3</v>
      </c>
      <c r="R2147" s="125">
        <v>15.8</v>
      </c>
    </row>
    <row r="2148" spans="1:18" x14ac:dyDescent="0.55000000000000004">
      <c r="A2148" s="125" t="s">
        <v>212</v>
      </c>
      <c r="B2148" s="125">
        <v>2022</v>
      </c>
      <c r="C2148" s="125" t="s">
        <v>163</v>
      </c>
      <c r="D2148" s="125">
        <v>254</v>
      </c>
      <c r="E2148" s="125">
        <v>250</v>
      </c>
      <c r="F2148" s="125">
        <v>98.4</v>
      </c>
      <c r="G2148" s="125">
        <v>254</v>
      </c>
      <c r="H2148" s="125">
        <v>250</v>
      </c>
      <c r="I2148" s="125">
        <v>98.4</v>
      </c>
      <c r="J2148" s="125">
        <v>209</v>
      </c>
      <c r="K2148" s="125">
        <v>206</v>
      </c>
      <c r="L2148" s="125">
        <v>98.6</v>
      </c>
      <c r="M2148" s="125">
        <v>259</v>
      </c>
      <c r="N2148" s="125">
        <v>259</v>
      </c>
      <c r="O2148" s="125">
        <v>100</v>
      </c>
      <c r="P2148" s="125">
        <v>19</v>
      </c>
      <c r="Q2148" s="125">
        <v>3</v>
      </c>
      <c r="R2148" s="125">
        <v>15.8</v>
      </c>
    </row>
    <row r="2149" spans="1:18" x14ac:dyDescent="0.55000000000000004">
      <c r="A2149" s="125" t="s">
        <v>212</v>
      </c>
      <c r="B2149" s="125">
        <v>2022</v>
      </c>
      <c r="C2149" s="125" t="s">
        <v>164</v>
      </c>
      <c r="D2149" s="125">
        <v>255</v>
      </c>
      <c r="E2149" s="125">
        <v>251</v>
      </c>
      <c r="F2149" s="125">
        <v>98.4</v>
      </c>
      <c r="G2149" s="125">
        <v>255</v>
      </c>
      <c r="H2149" s="125">
        <v>251</v>
      </c>
      <c r="I2149" s="125">
        <v>98.4</v>
      </c>
      <c r="J2149" s="125">
        <v>209</v>
      </c>
      <c r="K2149" s="125">
        <v>208</v>
      </c>
      <c r="L2149" s="125">
        <v>99.5</v>
      </c>
      <c r="M2149" s="125">
        <v>260</v>
      </c>
      <c r="N2149" s="125">
        <v>259</v>
      </c>
      <c r="O2149" s="125">
        <v>99.6</v>
      </c>
      <c r="P2149" s="125">
        <v>19</v>
      </c>
      <c r="Q2149" s="125">
        <v>2</v>
      </c>
      <c r="R2149" s="125">
        <v>10.5</v>
      </c>
    </row>
    <row r="2150" spans="1:18" x14ac:dyDescent="0.55000000000000004">
      <c r="A2150" s="125" t="s">
        <v>212</v>
      </c>
      <c r="B2150" s="125">
        <v>2022</v>
      </c>
      <c r="C2150" s="125" t="s">
        <v>165</v>
      </c>
      <c r="D2150" s="125">
        <v>255</v>
      </c>
      <c r="E2150" s="125">
        <v>251</v>
      </c>
      <c r="F2150" s="125">
        <v>98.4</v>
      </c>
      <c r="G2150" s="125">
        <v>255</v>
      </c>
      <c r="H2150" s="125">
        <v>251</v>
      </c>
      <c r="I2150" s="125">
        <v>98.4</v>
      </c>
      <c r="J2150" s="125">
        <v>209</v>
      </c>
      <c r="K2150" s="125">
        <v>208</v>
      </c>
      <c r="L2150" s="125">
        <v>99.5</v>
      </c>
      <c r="M2150" s="125">
        <v>260</v>
      </c>
      <c r="N2150" s="125">
        <v>259</v>
      </c>
      <c r="O2150" s="125">
        <v>99.6</v>
      </c>
      <c r="P2150" s="125">
        <v>19</v>
      </c>
      <c r="Q2150" s="125">
        <v>4</v>
      </c>
      <c r="R2150" s="125">
        <v>21.1</v>
      </c>
    </row>
    <row r="2151" spans="1:18" x14ac:dyDescent="0.55000000000000004">
      <c r="A2151" s="125" t="s">
        <v>212</v>
      </c>
      <c r="B2151" s="125">
        <v>2022</v>
      </c>
      <c r="C2151" s="125" t="s">
        <v>166</v>
      </c>
      <c r="D2151" s="125">
        <v>255</v>
      </c>
      <c r="E2151" s="125">
        <v>252</v>
      </c>
      <c r="F2151" s="125">
        <v>98.8</v>
      </c>
      <c r="G2151" s="125">
        <v>255</v>
      </c>
      <c r="H2151" s="125">
        <v>252</v>
      </c>
      <c r="I2151" s="125">
        <v>98.8</v>
      </c>
      <c r="J2151" s="125">
        <v>209</v>
      </c>
      <c r="K2151" s="125">
        <v>207</v>
      </c>
      <c r="L2151" s="125">
        <v>99</v>
      </c>
      <c r="M2151" s="125">
        <v>260</v>
      </c>
      <c r="N2151" s="125">
        <v>259</v>
      </c>
      <c r="O2151" s="125">
        <v>99.6</v>
      </c>
      <c r="P2151" s="125">
        <v>19</v>
      </c>
      <c r="Q2151" s="125">
        <v>9</v>
      </c>
      <c r="R2151" s="125">
        <v>47.4</v>
      </c>
    </row>
    <row r="2152" spans="1:18" x14ac:dyDescent="0.55000000000000004">
      <c r="A2152" s="125" t="s">
        <v>213</v>
      </c>
      <c r="B2152" s="125">
        <v>2022</v>
      </c>
      <c r="C2152" s="125" t="s">
        <v>155</v>
      </c>
      <c r="D2152" s="125">
        <v>99</v>
      </c>
      <c r="E2152" s="125">
        <v>92</v>
      </c>
      <c r="F2152" s="125">
        <v>92.9</v>
      </c>
      <c r="G2152" s="125">
        <v>99</v>
      </c>
      <c r="H2152" s="125">
        <v>92</v>
      </c>
      <c r="I2152" s="125">
        <v>92.9</v>
      </c>
      <c r="J2152" s="125">
        <v>77</v>
      </c>
      <c r="K2152" s="125">
        <v>75</v>
      </c>
      <c r="L2152" s="125">
        <v>97.4</v>
      </c>
      <c r="M2152" s="125">
        <v>99</v>
      </c>
      <c r="N2152" s="125">
        <v>100</v>
      </c>
      <c r="O2152" s="125">
        <v>100</v>
      </c>
      <c r="P2152" s="125">
        <v>2</v>
      </c>
      <c r="Q2152" s="125">
        <v>1</v>
      </c>
      <c r="R2152" s="125">
        <v>50</v>
      </c>
    </row>
    <row r="2153" spans="1:18" x14ac:dyDescent="0.55000000000000004">
      <c r="A2153" s="125" t="s">
        <v>213</v>
      </c>
      <c r="B2153" s="125">
        <v>2022</v>
      </c>
      <c r="C2153" s="125" t="s">
        <v>156</v>
      </c>
      <c r="D2153" s="125">
        <v>99</v>
      </c>
      <c r="E2153" s="125">
        <v>97</v>
      </c>
      <c r="F2153" s="125">
        <v>98</v>
      </c>
      <c r="G2153" s="125">
        <v>99</v>
      </c>
      <c r="H2153" s="125">
        <v>97</v>
      </c>
      <c r="I2153" s="125">
        <v>98</v>
      </c>
      <c r="J2153" s="125">
        <v>77</v>
      </c>
      <c r="K2153" s="125">
        <v>75</v>
      </c>
      <c r="L2153" s="125">
        <v>97.4</v>
      </c>
      <c r="M2153" s="125">
        <v>99</v>
      </c>
      <c r="N2153" s="125">
        <v>96</v>
      </c>
      <c r="O2153" s="125">
        <v>97</v>
      </c>
      <c r="P2153" s="125">
        <v>2</v>
      </c>
      <c r="Q2153" s="125">
        <v>1</v>
      </c>
      <c r="R2153" s="125">
        <v>50</v>
      </c>
    </row>
    <row r="2154" spans="1:18" x14ac:dyDescent="0.55000000000000004">
      <c r="A2154" s="125" t="s">
        <v>213</v>
      </c>
      <c r="B2154" s="125">
        <v>2022</v>
      </c>
      <c r="C2154" s="125" t="s">
        <v>157</v>
      </c>
      <c r="D2154" s="125">
        <v>99</v>
      </c>
      <c r="E2154" s="125">
        <v>98</v>
      </c>
      <c r="F2154" s="125">
        <v>99</v>
      </c>
      <c r="G2154" s="125">
        <v>99</v>
      </c>
      <c r="H2154" s="125">
        <v>98</v>
      </c>
      <c r="I2154" s="125">
        <v>99</v>
      </c>
      <c r="J2154" s="125">
        <v>77</v>
      </c>
      <c r="K2154" s="125">
        <v>71</v>
      </c>
      <c r="L2154" s="125">
        <v>92.2</v>
      </c>
      <c r="M2154" s="125">
        <v>99</v>
      </c>
      <c r="N2154" s="125">
        <v>100</v>
      </c>
      <c r="O2154" s="125">
        <v>100</v>
      </c>
      <c r="P2154" s="125">
        <v>2</v>
      </c>
      <c r="Q2154" s="125">
        <v>1</v>
      </c>
      <c r="R2154" s="125">
        <v>50</v>
      </c>
    </row>
    <row r="2155" spans="1:18" x14ac:dyDescent="0.55000000000000004">
      <c r="A2155" s="125" t="s">
        <v>213</v>
      </c>
      <c r="B2155" s="125">
        <v>2022</v>
      </c>
      <c r="C2155" s="125" t="s">
        <v>158</v>
      </c>
      <c r="D2155" s="125">
        <v>99</v>
      </c>
      <c r="E2155" s="125">
        <v>95</v>
      </c>
      <c r="F2155" s="125">
        <v>96</v>
      </c>
      <c r="G2155" s="125">
        <v>99</v>
      </c>
      <c r="H2155" s="125">
        <v>95</v>
      </c>
      <c r="I2155" s="125">
        <v>96</v>
      </c>
      <c r="J2155" s="125">
        <v>77</v>
      </c>
      <c r="K2155" s="125">
        <v>78</v>
      </c>
      <c r="L2155" s="125">
        <v>100</v>
      </c>
      <c r="M2155" s="125">
        <v>99</v>
      </c>
      <c r="N2155" s="125">
        <v>100</v>
      </c>
      <c r="O2155" s="125">
        <v>100</v>
      </c>
      <c r="P2155" s="125">
        <v>2</v>
      </c>
      <c r="Q2155" s="125">
        <v>1</v>
      </c>
      <c r="R2155" s="125">
        <v>50</v>
      </c>
    </row>
    <row r="2156" spans="1:18" x14ac:dyDescent="0.55000000000000004">
      <c r="A2156" s="125" t="s">
        <v>213</v>
      </c>
      <c r="B2156" s="125">
        <v>2022</v>
      </c>
      <c r="C2156" s="125" t="s">
        <v>159</v>
      </c>
      <c r="D2156" s="125">
        <v>100</v>
      </c>
      <c r="E2156" s="125">
        <v>98</v>
      </c>
      <c r="F2156" s="125">
        <v>98</v>
      </c>
      <c r="G2156" s="125">
        <v>100</v>
      </c>
      <c r="H2156" s="125">
        <v>98</v>
      </c>
      <c r="I2156" s="125">
        <v>98</v>
      </c>
      <c r="J2156" s="125">
        <v>78</v>
      </c>
      <c r="K2156" s="125">
        <v>76</v>
      </c>
      <c r="L2156" s="125">
        <v>97.4</v>
      </c>
      <c r="M2156" s="125">
        <v>100</v>
      </c>
      <c r="N2156" s="125">
        <v>102</v>
      </c>
      <c r="O2156" s="125">
        <v>100</v>
      </c>
      <c r="P2156" s="125">
        <v>2</v>
      </c>
      <c r="Q2156" s="125">
        <v>1</v>
      </c>
      <c r="R2156" s="125">
        <v>50</v>
      </c>
    </row>
    <row r="2157" spans="1:18" x14ac:dyDescent="0.55000000000000004">
      <c r="A2157" s="125" t="s">
        <v>213</v>
      </c>
      <c r="B2157" s="125">
        <v>2022</v>
      </c>
      <c r="C2157" s="125" t="s">
        <v>160</v>
      </c>
      <c r="D2157" s="125">
        <v>100</v>
      </c>
      <c r="E2157" s="125">
        <v>102</v>
      </c>
      <c r="F2157" s="125">
        <v>100</v>
      </c>
      <c r="G2157" s="125">
        <v>100</v>
      </c>
      <c r="H2157" s="125">
        <v>102</v>
      </c>
      <c r="I2157" s="125">
        <v>100</v>
      </c>
      <c r="J2157" s="125">
        <v>78</v>
      </c>
      <c r="K2157" s="125">
        <v>77</v>
      </c>
      <c r="L2157" s="125">
        <v>98.7</v>
      </c>
      <c r="M2157" s="125">
        <v>100</v>
      </c>
      <c r="N2157" s="125">
        <v>102</v>
      </c>
      <c r="O2157" s="125">
        <v>100</v>
      </c>
      <c r="P2157" s="125">
        <v>2</v>
      </c>
      <c r="Q2157" s="125">
        <v>1</v>
      </c>
      <c r="R2157" s="125">
        <v>50</v>
      </c>
    </row>
    <row r="2158" spans="1:18" x14ac:dyDescent="0.55000000000000004">
      <c r="A2158" s="125" t="s">
        <v>213</v>
      </c>
      <c r="B2158" s="125">
        <v>2022</v>
      </c>
      <c r="C2158" s="125" t="s">
        <v>161</v>
      </c>
      <c r="D2158" s="125">
        <v>101</v>
      </c>
      <c r="E2158" s="125">
        <v>100</v>
      </c>
      <c r="F2158" s="125">
        <v>99</v>
      </c>
      <c r="G2158" s="125">
        <v>101</v>
      </c>
      <c r="H2158" s="125">
        <v>100</v>
      </c>
      <c r="I2158" s="125">
        <v>99</v>
      </c>
      <c r="J2158" s="125">
        <v>78</v>
      </c>
      <c r="K2158" s="125">
        <v>77</v>
      </c>
      <c r="L2158" s="125">
        <v>98.7</v>
      </c>
      <c r="M2158" s="125">
        <v>101</v>
      </c>
      <c r="N2158" s="125">
        <v>103</v>
      </c>
      <c r="O2158" s="125">
        <v>100</v>
      </c>
      <c r="P2158" s="125">
        <v>2</v>
      </c>
      <c r="Q2158" s="125">
        <v>1</v>
      </c>
      <c r="R2158" s="125">
        <v>50</v>
      </c>
    </row>
    <row r="2159" spans="1:18" x14ac:dyDescent="0.55000000000000004">
      <c r="A2159" s="125" t="s">
        <v>213</v>
      </c>
      <c r="B2159" s="125">
        <v>2022</v>
      </c>
      <c r="C2159" s="125" t="s">
        <v>162</v>
      </c>
      <c r="D2159" s="125">
        <v>101</v>
      </c>
      <c r="E2159" s="125">
        <v>101</v>
      </c>
      <c r="F2159" s="125">
        <v>100</v>
      </c>
      <c r="G2159" s="125">
        <v>101</v>
      </c>
      <c r="H2159" s="125">
        <v>101</v>
      </c>
      <c r="I2159" s="125">
        <v>100</v>
      </c>
      <c r="J2159" s="125">
        <v>78</v>
      </c>
      <c r="K2159" s="125">
        <v>78</v>
      </c>
      <c r="L2159" s="125">
        <v>100</v>
      </c>
      <c r="M2159" s="125">
        <v>101</v>
      </c>
      <c r="N2159" s="125">
        <v>105</v>
      </c>
      <c r="O2159" s="125">
        <v>100</v>
      </c>
      <c r="P2159" s="125">
        <v>2</v>
      </c>
      <c r="Q2159" s="125">
        <v>1</v>
      </c>
      <c r="R2159" s="125">
        <v>50</v>
      </c>
    </row>
    <row r="2160" spans="1:18" x14ac:dyDescent="0.55000000000000004">
      <c r="A2160" s="125" t="s">
        <v>213</v>
      </c>
      <c r="B2160" s="125">
        <v>2022</v>
      </c>
      <c r="C2160" s="125" t="s">
        <v>163</v>
      </c>
      <c r="D2160" s="125">
        <v>101</v>
      </c>
      <c r="E2160" s="125">
        <v>99</v>
      </c>
      <c r="F2160" s="125">
        <v>98</v>
      </c>
      <c r="G2160" s="125">
        <v>101</v>
      </c>
      <c r="H2160" s="125">
        <v>99</v>
      </c>
      <c r="I2160" s="125">
        <v>98</v>
      </c>
      <c r="J2160" s="125">
        <v>78</v>
      </c>
      <c r="K2160" s="125">
        <v>77</v>
      </c>
      <c r="L2160" s="125">
        <v>98.7</v>
      </c>
      <c r="M2160" s="125">
        <v>101</v>
      </c>
      <c r="N2160" s="125">
        <v>103</v>
      </c>
      <c r="O2160" s="125">
        <v>100</v>
      </c>
      <c r="P2160" s="125">
        <v>2</v>
      </c>
      <c r="Q2160" s="125">
        <v>1</v>
      </c>
      <c r="R2160" s="125">
        <v>50</v>
      </c>
    </row>
    <row r="2161" spans="1:18" x14ac:dyDescent="0.55000000000000004">
      <c r="A2161" s="125" t="s">
        <v>213</v>
      </c>
      <c r="B2161" s="125">
        <v>2022</v>
      </c>
      <c r="C2161" s="125" t="s">
        <v>164</v>
      </c>
      <c r="D2161" s="125">
        <v>101</v>
      </c>
      <c r="E2161" s="125">
        <v>101</v>
      </c>
      <c r="F2161" s="125">
        <v>100</v>
      </c>
      <c r="G2161" s="125">
        <v>101</v>
      </c>
      <c r="H2161" s="125">
        <v>101</v>
      </c>
      <c r="I2161" s="125">
        <v>100</v>
      </c>
      <c r="J2161" s="125">
        <v>78</v>
      </c>
      <c r="K2161" s="125">
        <v>77</v>
      </c>
      <c r="L2161" s="125">
        <v>98.7</v>
      </c>
      <c r="M2161" s="125">
        <v>101</v>
      </c>
      <c r="N2161" s="125">
        <v>103</v>
      </c>
      <c r="O2161" s="125">
        <v>100</v>
      </c>
      <c r="P2161" s="125">
        <v>2</v>
      </c>
      <c r="Q2161" s="125">
        <v>1</v>
      </c>
      <c r="R2161" s="125">
        <v>50</v>
      </c>
    </row>
    <row r="2162" spans="1:18" x14ac:dyDescent="0.55000000000000004">
      <c r="A2162" s="125" t="s">
        <v>213</v>
      </c>
      <c r="B2162" s="125">
        <v>2022</v>
      </c>
      <c r="C2162" s="125" t="s">
        <v>165</v>
      </c>
      <c r="D2162" s="125">
        <v>101</v>
      </c>
      <c r="E2162" s="125">
        <v>102</v>
      </c>
      <c r="F2162" s="125">
        <v>100</v>
      </c>
      <c r="G2162" s="125">
        <v>101</v>
      </c>
      <c r="H2162" s="125">
        <v>102</v>
      </c>
      <c r="I2162" s="125">
        <v>100</v>
      </c>
      <c r="J2162" s="125">
        <v>78</v>
      </c>
      <c r="K2162" s="125">
        <v>78</v>
      </c>
      <c r="L2162" s="125">
        <v>100</v>
      </c>
      <c r="M2162" s="125">
        <v>101</v>
      </c>
      <c r="N2162" s="125">
        <v>103</v>
      </c>
      <c r="O2162" s="125">
        <v>100</v>
      </c>
      <c r="P2162" s="125">
        <v>2</v>
      </c>
      <c r="Q2162" s="125">
        <v>1</v>
      </c>
      <c r="R2162" s="125">
        <v>50</v>
      </c>
    </row>
    <row r="2163" spans="1:18" x14ac:dyDescent="0.55000000000000004">
      <c r="A2163" s="125" t="s">
        <v>213</v>
      </c>
      <c r="B2163" s="125">
        <v>2022</v>
      </c>
      <c r="C2163" s="125" t="s">
        <v>166</v>
      </c>
      <c r="D2163" s="125">
        <v>101</v>
      </c>
      <c r="E2163" s="125">
        <v>101</v>
      </c>
      <c r="F2163" s="125">
        <v>100</v>
      </c>
      <c r="G2163" s="125">
        <v>101</v>
      </c>
      <c r="H2163" s="125">
        <v>101</v>
      </c>
      <c r="I2163" s="125">
        <v>100</v>
      </c>
      <c r="J2163" s="125">
        <v>78</v>
      </c>
      <c r="K2163" s="125">
        <v>78</v>
      </c>
      <c r="L2163" s="125">
        <v>100</v>
      </c>
      <c r="M2163" s="125">
        <v>101</v>
      </c>
      <c r="N2163" s="125">
        <v>104</v>
      </c>
      <c r="O2163" s="125">
        <v>100</v>
      </c>
      <c r="P2163" s="125">
        <v>2</v>
      </c>
      <c r="Q2163" s="125">
        <v>1</v>
      </c>
      <c r="R2163" s="125">
        <v>50</v>
      </c>
    </row>
    <row r="2164" spans="1:18" x14ac:dyDescent="0.55000000000000004">
      <c r="A2164" s="125" t="s">
        <v>214</v>
      </c>
      <c r="B2164" s="125">
        <v>2022</v>
      </c>
      <c r="C2164" s="125" t="s">
        <v>155</v>
      </c>
      <c r="D2164" s="125">
        <v>68</v>
      </c>
      <c r="E2164" s="125">
        <v>59</v>
      </c>
      <c r="F2164" s="125">
        <v>86.8</v>
      </c>
      <c r="G2164" s="125">
        <v>68</v>
      </c>
      <c r="H2164" s="125">
        <v>59</v>
      </c>
      <c r="I2164" s="125">
        <v>86.8</v>
      </c>
      <c r="J2164" s="125">
        <v>61</v>
      </c>
      <c r="K2164" s="125">
        <v>57</v>
      </c>
      <c r="L2164" s="125">
        <v>93.4</v>
      </c>
      <c r="M2164" s="125">
        <v>69</v>
      </c>
      <c r="N2164" s="125">
        <v>63</v>
      </c>
      <c r="O2164" s="125">
        <v>91.3</v>
      </c>
      <c r="P2164" s="125">
        <v>2</v>
      </c>
      <c r="Q2164" s="125">
        <v>0</v>
      </c>
      <c r="R2164" s="125">
        <v>0</v>
      </c>
    </row>
    <row r="2165" spans="1:18" x14ac:dyDescent="0.55000000000000004">
      <c r="A2165" s="125" t="s">
        <v>214</v>
      </c>
      <c r="B2165" s="125">
        <v>2022</v>
      </c>
      <c r="C2165" s="125" t="s">
        <v>156</v>
      </c>
      <c r="D2165" s="125">
        <v>68</v>
      </c>
      <c r="E2165" s="125">
        <v>63</v>
      </c>
      <c r="F2165" s="125">
        <v>92.6</v>
      </c>
      <c r="G2165" s="125">
        <v>68</v>
      </c>
      <c r="H2165" s="125">
        <v>63</v>
      </c>
      <c r="I2165" s="125">
        <v>92.6</v>
      </c>
      <c r="J2165" s="125">
        <v>61</v>
      </c>
      <c r="K2165" s="125">
        <v>59</v>
      </c>
      <c r="L2165" s="125">
        <v>96.7</v>
      </c>
      <c r="M2165" s="125">
        <v>69</v>
      </c>
      <c r="N2165" s="125">
        <v>66</v>
      </c>
      <c r="O2165" s="125">
        <v>95.7</v>
      </c>
      <c r="P2165" s="125">
        <v>2</v>
      </c>
      <c r="Q2165" s="125">
        <v>0</v>
      </c>
      <c r="R2165" s="125">
        <v>0</v>
      </c>
    </row>
    <row r="2166" spans="1:18" x14ac:dyDescent="0.55000000000000004">
      <c r="A2166" s="125" t="s">
        <v>214</v>
      </c>
      <c r="B2166" s="125">
        <v>2022</v>
      </c>
      <c r="C2166" s="125" t="s">
        <v>157</v>
      </c>
      <c r="D2166" s="125">
        <v>68</v>
      </c>
      <c r="E2166" s="125">
        <v>67</v>
      </c>
      <c r="F2166" s="125">
        <v>98.5</v>
      </c>
      <c r="G2166" s="125">
        <v>68</v>
      </c>
      <c r="H2166" s="125">
        <v>67</v>
      </c>
      <c r="I2166" s="125">
        <v>98.5</v>
      </c>
      <c r="J2166" s="125">
        <v>61</v>
      </c>
      <c r="K2166" s="125">
        <v>59</v>
      </c>
      <c r="L2166" s="125">
        <v>96.7</v>
      </c>
      <c r="M2166" s="125">
        <v>69</v>
      </c>
      <c r="N2166" s="125">
        <v>67</v>
      </c>
      <c r="O2166" s="125">
        <v>97.1</v>
      </c>
      <c r="P2166" s="125">
        <v>2</v>
      </c>
      <c r="Q2166" s="125">
        <v>0</v>
      </c>
      <c r="R2166" s="125">
        <v>0</v>
      </c>
    </row>
    <row r="2167" spans="1:18" x14ac:dyDescent="0.55000000000000004">
      <c r="A2167" s="125" t="s">
        <v>214</v>
      </c>
      <c r="B2167" s="125">
        <v>2022</v>
      </c>
      <c r="C2167" s="125" t="s">
        <v>158</v>
      </c>
      <c r="D2167" s="125">
        <v>68</v>
      </c>
      <c r="E2167" s="125">
        <v>65</v>
      </c>
      <c r="F2167" s="125">
        <v>95.6</v>
      </c>
      <c r="G2167" s="125">
        <v>68</v>
      </c>
      <c r="H2167" s="125">
        <v>65</v>
      </c>
      <c r="I2167" s="125">
        <v>95.6</v>
      </c>
      <c r="J2167" s="125">
        <v>61</v>
      </c>
      <c r="K2167" s="125">
        <v>58</v>
      </c>
      <c r="L2167" s="125">
        <v>95.1</v>
      </c>
      <c r="M2167" s="125">
        <v>69</v>
      </c>
      <c r="N2167" s="125">
        <v>65</v>
      </c>
      <c r="O2167" s="125">
        <v>94.2</v>
      </c>
      <c r="P2167" s="125">
        <v>2</v>
      </c>
      <c r="Q2167" s="125">
        <v>0</v>
      </c>
      <c r="R2167" s="125">
        <v>0</v>
      </c>
    </row>
    <row r="2168" spans="1:18" x14ac:dyDescent="0.55000000000000004">
      <c r="A2168" s="125" t="s">
        <v>214</v>
      </c>
      <c r="B2168" s="125">
        <v>2022</v>
      </c>
      <c r="C2168" s="125" t="s">
        <v>159</v>
      </c>
      <c r="D2168" s="125">
        <v>68</v>
      </c>
      <c r="E2168" s="125">
        <v>64</v>
      </c>
      <c r="F2168" s="125">
        <v>94.1</v>
      </c>
      <c r="G2168" s="125">
        <v>68</v>
      </c>
      <c r="H2168" s="125">
        <v>64</v>
      </c>
      <c r="I2168" s="125">
        <v>94.1</v>
      </c>
      <c r="J2168" s="125">
        <v>61</v>
      </c>
      <c r="K2168" s="125">
        <v>57</v>
      </c>
      <c r="L2168" s="125">
        <v>93.4</v>
      </c>
      <c r="M2168" s="125">
        <v>69</v>
      </c>
      <c r="N2168" s="125">
        <v>66</v>
      </c>
      <c r="O2168" s="125">
        <v>95.7</v>
      </c>
      <c r="P2168" s="125">
        <v>2</v>
      </c>
      <c r="Q2168" s="125">
        <v>0</v>
      </c>
      <c r="R2168" s="125">
        <v>0</v>
      </c>
    </row>
    <row r="2169" spans="1:18" x14ac:dyDescent="0.55000000000000004">
      <c r="A2169" s="125" t="s">
        <v>214</v>
      </c>
      <c r="B2169" s="125">
        <v>2022</v>
      </c>
      <c r="C2169" s="125" t="s">
        <v>160</v>
      </c>
      <c r="D2169" s="125">
        <v>68</v>
      </c>
      <c r="E2169" s="125">
        <v>64</v>
      </c>
      <c r="F2169" s="125">
        <v>94.1</v>
      </c>
      <c r="G2169" s="125">
        <v>68</v>
      </c>
      <c r="H2169" s="125">
        <v>64</v>
      </c>
      <c r="I2169" s="125">
        <v>94.1</v>
      </c>
      <c r="J2169" s="125">
        <v>61</v>
      </c>
      <c r="K2169" s="125">
        <v>58</v>
      </c>
      <c r="L2169" s="125">
        <v>95.1</v>
      </c>
      <c r="M2169" s="125">
        <v>69</v>
      </c>
      <c r="N2169" s="125">
        <v>67</v>
      </c>
      <c r="O2169" s="125">
        <v>97.1</v>
      </c>
      <c r="P2169" s="125">
        <v>2</v>
      </c>
      <c r="Q2169" s="125">
        <v>0</v>
      </c>
      <c r="R2169" s="125">
        <v>0</v>
      </c>
    </row>
    <row r="2170" spans="1:18" x14ac:dyDescent="0.55000000000000004">
      <c r="A2170" s="125" t="s">
        <v>214</v>
      </c>
      <c r="B2170" s="125">
        <v>2022</v>
      </c>
      <c r="C2170" s="125" t="s">
        <v>161</v>
      </c>
      <c r="D2170" s="125">
        <v>68</v>
      </c>
      <c r="E2170" s="125">
        <v>63</v>
      </c>
      <c r="F2170" s="125">
        <v>92.6</v>
      </c>
      <c r="G2170" s="125">
        <v>68</v>
      </c>
      <c r="H2170" s="125">
        <v>63</v>
      </c>
      <c r="I2170" s="125">
        <v>92.6</v>
      </c>
      <c r="J2170" s="125">
        <v>61</v>
      </c>
      <c r="K2170" s="125">
        <v>55</v>
      </c>
      <c r="L2170" s="125">
        <v>90.2</v>
      </c>
      <c r="M2170" s="125">
        <v>70</v>
      </c>
      <c r="N2170" s="125">
        <v>65</v>
      </c>
      <c r="O2170" s="125">
        <v>92.9</v>
      </c>
      <c r="P2170" s="125">
        <v>2</v>
      </c>
      <c r="Q2170" s="125">
        <v>0</v>
      </c>
      <c r="R2170" s="125">
        <v>0</v>
      </c>
    </row>
    <row r="2171" spans="1:18" x14ac:dyDescent="0.55000000000000004">
      <c r="A2171" s="125" t="s">
        <v>214</v>
      </c>
      <c r="B2171" s="125">
        <v>2022</v>
      </c>
      <c r="C2171" s="125" t="s">
        <v>162</v>
      </c>
      <c r="D2171" s="125">
        <v>69</v>
      </c>
      <c r="E2171" s="125">
        <v>66</v>
      </c>
      <c r="F2171" s="125">
        <v>95.7</v>
      </c>
      <c r="G2171" s="125">
        <v>69</v>
      </c>
      <c r="H2171" s="125">
        <v>66</v>
      </c>
      <c r="I2171" s="125">
        <v>95.7</v>
      </c>
      <c r="J2171" s="125">
        <v>61</v>
      </c>
      <c r="K2171" s="125">
        <v>60</v>
      </c>
      <c r="L2171" s="125">
        <v>98.4</v>
      </c>
      <c r="M2171" s="125">
        <v>71</v>
      </c>
      <c r="N2171" s="125">
        <v>67</v>
      </c>
      <c r="O2171" s="125">
        <v>94.4</v>
      </c>
      <c r="P2171" s="125">
        <v>2</v>
      </c>
      <c r="Q2171" s="125">
        <v>0</v>
      </c>
      <c r="R2171" s="125">
        <v>0</v>
      </c>
    </row>
    <row r="2172" spans="1:18" x14ac:dyDescent="0.55000000000000004">
      <c r="A2172" s="125" t="s">
        <v>214</v>
      </c>
      <c r="B2172" s="125">
        <v>2022</v>
      </c>
      <c r="C2172" s="125" t="s">
        <v>163</v>
      </c>
      <c r="D2172" s="125">
        <v>69</v>
      </c>
      <c r="E2172" s="125">
        <v>67</v>
      </c>
      <c r="F2172" s="125">
        <v>97.1</v>
      </c>
      <c r="G2172" s="125">
        <v>69</v>
      </c>
      <c r="H2172" s="125">
        <v>67</v>
      </c>
      <c r="I2172" s="125">
        <v>97.1</v>
      </c>
      <c r="J2172" s="125">
        <v>61</v>
      </c>
      <c r="K2172" s="125">
        <v>60</v>
      </c>
      <c r="L2172" s="125">
        <v>98.4</v>
      </c>
      <c r="M2172" s="125">
        <v>71</v>
      </c>
      <c r="N2172" s="125">
        <v>67</v>
      </c>
      <c r="O2172" s="125">
        <v>94.4</v>
      </c>
      <c r="P2172" s="125">
        <v>2</v>
      </c>
      <c r="Q2172" s="125">
        <v>0</v>
      </c>
      <c r="R2172" s="125">
        <v>0</v>
      </c>
    </row>
    <row r="2173" spans="1:18" x14ac:dyDescent="0.55000000000000004">
      <c r="A2173" s="125" t="s">
        <v>214</v>
      </c>
      <c r="B2173" s="125">
        <v>2022</v>
      </c>
      <c r="C2173" s="125" t="s">
        <v>164</v>
      </c>
      <c r="D2173" s="125">
        <v>69</v>
      </c>
      <c r="E2173" s="125">
        <v>66</v>
      </c>
      <c r="F2173" s="125">
        <v>95.7</v>
      </c>
      <c r="G2173" s="125">
        <v>69</v>
      </c>
      <c r="H2173" s="125">
        <v>66</v>
      </c>
      <c r="I2173" s="125">
        <v>95.7</v>
      </c>
      <c r="J2173" s="125">
        <v>61</v>
      </c>
      <c r="K2173" s="125">
        <v>61</v>
      </c>
      <c r="L2173" s="125">
        <v>100</v>
      </c>
      <c r="M2173" s="125">
        <v>71</v>
      </c>
      <c r="N2173" s="125">
        <v>68</v>
      </c>
      <c r="O2173" s="125">
        <v>95.8</v>
      </c>
      <c r="P2173" s="125">
        <v>2</v>
      </c>
      <c r="Q2173" s="125">
        <v>0</v>
      </c>
      <c r="R2173" s="125">
        <v>0</v>
      </c>
    </row>
    <row r="2174" spans="1:18" x14ac:dyDescent="0.55000000000000004">
      <c r="A2174" s="125" t="s">
        <v>214</v>
      </c>
      <c r="B2174" s="125">
        <v>2022</v>
      </c>
      <c r="C2174" s="125" t="s">
        <v>165</v>
      </c>
      <c r="D2174" s="125">
        <v>69</v>
      </c>
      <c r="E2174" s="125">
        <v>65</v>
      </c>
      <c r="F2174" s="125">
        <v>94.2</v>
      </c>
      <c r="G2174" s="125">
        <v>69</v>
      </c>
      <c r="H2174" s="125">
        <v>65</v>
      </c>
      <c r="I2174" s="125">
        <v>94.2</v>
      </c>
      <c r="J2174" s="125">
        <v>61</v>
      </c>
      <c r="K2174" s="125">
        <v>59</v>
      </c>
      <c r="L2174" s="125">
        <v>96.7</v>
      </c>
      <c r="M2174" s="125">
        <v>71</v>
      </c>
      <c r="N2174" s="125">
        <v>66</v>
      </c>
      <c r="O2174" s="125">
        <v>93</v>
      </c>
      <c r="P2174" s="125">
        <v>2</v>
      </c>
      <c r="Q2174" s="125">
        <v>0</v>
      </c>
      <c r="R2174" s="125">
        <v>0</v>
      </c>
    </row>
    <row r="2175" spans="1:18" x14ac:dyDescent="0.55000000000000004">
      <c r="A2175" s="125" t="s">
        <v>214</v>
      </c>
      <c r="B2175" s="125">
        <v>2022</v>
      </c>
      <c r="C2175" s="125" t="s">
        <v>166</v>
      </c>
      <c r="D2175" s="125">
        <v>69</v>
      </c>
      <c r="E2175" s="125">
        <v>65</v>
      </c>
      <c r="F2175" s="125">
        <v>94.2</v>
      </c>
      <c r="G2175" s="125">
        <v>69</v>
      </c>
      <c r="H2175" s="125">
        <v>65</v>
      </c>
      <c r="I2175" s="125">
        <v>94.2</v>
      </c>
      <c r="J2175" s="125">
        <v>61</v>
      </c>
      <c r="K2175" s="125">
        <v>59</v>
      </c>
      <c r="L2175" s="125">
        <v>96.7</v>
      </c>
      <c r="M2175" s="125">
        <v>71</v>
      </c>
      <c r="N2175" s="125">
        <v>67</v>
      </c>
      <c r="O2175" s="125">
        <v>94.4</v>
      </c>
      <c r="P2175" s="125">
        <v>2</v>
      </c>
      <c r="Q2175" s="125">
        <v>0</v>
      </c>
      <c r="R2175" s="125">
        <v>0</v>
      </c>
    </row>
    <row r="2176" spans="1:18" x14ac:dyDescent="0.55000000000000004">
      <c r="A2176" s="125" t="s">
        <v>215</v>
      </c>
      <c r="B2176" s="125">
        <v>2022</v>
      </c>
      <c r="C2176" s="125" t="s">
        <v>155</v>
      </c>
      <c r="D2176" s="125">
        <v>160</v>
      </c>
      <c r="E2176" s="125">
        <v>160</v>
      </c>
      <c r="F2176" s="125">
        <v>100</v>
      </c>
      <c r="G2176" s="125">
        <v>160</v>
      </c>
      <c r="H2176" s="125">
        <v>160</v>
      </c>
      <c r="I2176" s="125">
        <v>100</v>
      </c>
      <c r="J2176" s="125">
        <v>127</v>
      </c>
      <c r="K2176" s="125">
        <v>124</v>
      </c>
      <c r="L2176" s="125">
        <v>97.6</v>
      </c>
      <c r="M2176" s="125">
        <v>167</v>
      </c>
      <c r="N2176" s="125">
        <v>163</v>
      </c>
      <c r="O2176" s="125">
        <v>97.6</v>
      </c>
      <c r="P2176" s="125">
        <v>2</v>
      </c>
      <c r="Q2176" s="125">
        <v>0</v>
      </c>
      <c r="R2176" s="125">
        <v>0</v>
      </c>
    </row>
    <row r="2177" spans="1:18" x14ac:dyDescent="0.55000000000000004">
      <c r="A2177" s="125" t="s">
        <v>215</v>
      </c>
      <c r="B2177" s="125">
        <v>2022</v>
      </c>
      <c r="C2177" s="125" t="s">
        <v>156</v>
      </c>
      <c r="D2177" s="125">
        <v>161</v>
      </c>
      <c r="E2177" s="125">
        <v>160</v>
      </c>
      <c r="F2177" s="125">
        <v>99.4</v>
      </c>
      <c r="G2177" s="125">
        <v>161</v>
      </c>
      <c r="H2177" s="125">
        <v>160</v>
      </c>
      <c r="I2177" s="125">
        <v>99.4</v>
      </c>
      <c r="J2177" s="125">
        <v>127</v>
      </c>
      <c r="K2177" s="125">
        <v>125</v>
      </c>
      <c r="L2177" s="125">
        <v>98.4</v>
      </c>
      <c r="M2177" s="125">
        <v>168</v>
      </c>
      <c r="N2177" s="125">
        <v>167</v>
      </c>
      <c r="O2177" s="125">
        <v>99.4</v>
      </c>
      <c r="P2177" s="125">
        <v>2</v>
      </c>
      <c r="Q2177" s="125">
        <v>1</v>
      </c>
      <c r="R2177" s="125">
        <v>50</v>
      </c>
    </row>
    <row r="2178" spans="1:18" x14ac:dyDescent="0.55000000000000004">
      <c r="A2178" s="125" t="s">
        <v>215</v>
      </c>
      <c r="B2178" s="125">
        <v>2022</v>
      </c>
      <c r="C2178" s="125" t="s">
        <v>157</v>
      </c>
      <c r="D2178" s="125">
        <v>162</v>
      </c>
      <c r="E2178" s="125">
        <v>161</v>
      </c>
      <c r="F2178" s="125">
        <v>99.4</v>
      </c>
      <c r="G2178" s="125">
        <v>162</v>
      </c>
      <c r="H2178" s="125">
        <v>161</v>
      </c>
      <c r="I2178" s="125">
        <v>99.4</v>
      </c>
      <c r="J2178" s="125">
        <v>128</v>
      </c>
      <c r="K2178" s="125">
        <v>126</v>
      </c>
      <c r="L2178" s="125">
        <v>98.4</v>
      </c>
      <c r="M2178" s="125">
        <v>169</v>
      </c>
      <c r="N2178" s="125">
        <v>169</v>
      </c>
      <c r="O2178" s="125">
        <v>100</v>
      </c>
      <c r="P2178" s="125">
        <v>2</v>
      </c>
      <c r="Q2178" s="125">
        <v>1</v>
      </c>
      <c r="R2178" s="125">
        <v>50</v>
      </c>
    </row>
    <row r="2179" spans="1:18" x14ac:dyDescent="0.55000000000000004">
      <c r="A2179" s="125" t="s">
        <v>215</v>
      </c>
      <c r="B2179" s="125">
        <v>2022</v>
      </c>
      <c r="C2179" s="125" t="s">
        <v>158</v>
      </c>
      <c r="D2179" s="125">
        <v>162</v>
      </c>
      <c r="E2179" s="125">
        <v>160</v>
      </c>
      <c r="F2179" s="125">
        <v>98.8</v>
      </c>
      <c r="G2179" s="125">
        <v>162</v>
      </c>
      <c r="H2179" s="125">
        <v>160</v>
      </c>
      <c r="I2179" s="125">
        <v>98.8</v>
      </c>
      <c r="J2179" s="125">
        <v>128</v>
      </c>
      <c r="K2179" s="125">
        <v>125</v>
      </c>
      <c r="L2179" s="125">
        <v>97.7</v>
      </c>
      <c r="M2179" s="125">
        <v>169</v>
      </c>
      <c r="N2179" s="125">
        <v>168</v>
      </c>
      <c r="O2179" s="125">
        <v>99.4</v>
      </c>
      <c r="P2179" s="125">
        <v>2</v>
      </c>
      <c r="Q2179" s="125">
        <v>1</v>
      </c>
      <c r="R2179" s="125">
        <v>50</v>
      </c>
    </row>
    <row r="2180" spans="1:18" x14ac:dyDescent="0.55000000000000004">
      <c r="A2180" s="125" t="s">
        <v>215</v>
      </c>
      <c r="B2180" s="125">
        <v>2022</v>
      </c>
      <c r="C2180" s="125" t="s">
        <v>159</v>
      </c>
      <c r="D2180" s="125">
        <v>162</v>
      </c>
      <c r="E2180" s="125">
        <v>160</v>
      </c>
      <c r="F2180" s="125">
        <v>98.8</v>
      </c>
      <c r="G2180" s="125">
        <v>162</v>
      </c>
      <c r="H2180" s="125">
        <v>160</v>
      </c>
      <c r="I2180" s="125">
        <v>98.8</v>
      </c>
      <c r="J2180" s="125">
        <v>128</v>
      </c>
      <c r="K2180" s="125">
        <v>126</v>
      </c>
      <c r="L2180" s="125">
        <v>98.4</v>
      </c>
      <c r="M2180" s="125">
        <v>169</v>
      </c>
      <c r="N2180" s="125">
        <v>168</v>
      </c>
      <c r="O2180" s="125">
        <v>99.4</v>
      </c>
      <c r="P2180" s="125">
        <v>2</v>
      </c>
      <c r="Q2180" s="125">
        <v>1</v>
      </c>
      <c r="R2180" s="125">
        <v>50</v>
      </c>
    </row>
    <row r="2181" spans="1:18" x14ac:dyDescent="0.55000000000000004">
      <c r="A2181" s="125" t="s">
        <v>215</v>
      </c>
      <c r="B2181" s="125">
        <v>2022</v>
      </c>
      <c r="C2181" s="125" t="s">
        <v>160</v>
      </c>
      <c r="D2181" s="125">
        <v>162</v>
      </c>
      <c r="E2181" s="125">
        <v>161</v>
      </c>
      <c r="F2181" s="125">
        <v>99.4</v>
      </c>
      <c r="G2181" s="125">
        <v>162</v>
      </c>
      <c r="H2181" s="125">
        <v>161</v>
      </c>
      <c r="I2181" s="125">
        <v>99.4</v>
      </c>
      <c r="J2181" s="125">
        <v>128</v>
      </c>
      <c r="K2181" s="125">
        <v>127</v>
      </c>
      <c r="L2181" s="125">
        <v>99.2</v>
      </c>
      <c r="M2181" s="125">
        <v>169</v>
      </c>
      <c r="N2181" s="125">
        <v>162</v>
      </c>
      <c r="O2181" s="125">
        <v>95.9</v>
      </c>
      <c r="P2181" s="125">
        <v>2</v>
      </c>
      <c r="Q2181" s="125">
        <v>1</v>
      </c>
      <c r="R2181" s="125">
        <v>50</v>
      </c>
    </row>
    <row r="2182" spans="1:18" x14ac:dyDescent="0.55000000000000004">
      <c r="A2182" s="125" t="s">
        <v>215</v>
      </c>
      <c r="B2182" s="125">
        <v>2022</v>
      </c>
      <c r="C2182" s="125" t="s">
        <v>161</v>
      </c>
      <c r="D2182" s="125">
        <v>163</v>
      </c>
      <c r="E2182" s="125">
        <v>163</v>
      </c>
      <c r="F2182" s="125">
        <v>100</v>
      </c>
      <c r="G2182" s="125">
        <v>163</v>
      </c>
      <c r="H2182" s="125">
        <v>163</v>
      </c>
      <c r="I2182" s="125">
        <v>100</v>
      </c>
      <c r="J2182" s="125">
        <v>129</v>
      </c>
      <c r="K2182" s="125">
        <v>127</v>
      </c>
      <c r="L2182" s="125">
        <v>98.4</v>
      </c>
      <c r="M2182" s="125">
        <v>170</v>
      </c>
      <c r="N2182" s="125">
        <v>171</v>
      </c>
      <c r="O2182" s="125">
        <v>100</v>
      </c>
      <c r="P2182" s="125">
        <v>2</v>
      </c>
      <c r="Q2182" s="125">
        <v>1</v>
      </c>
      <c r="R2182" s="125">
        <v>50</v>
      </c>
    </row>
    <row r="2183" spans="1:18" x14ac:dyDescent="0.55000000000000004">
      <c r="A2183" s="125" t="s">
        <v>215</v>
      </c>
      <c r="B2183" s="125">
        <v>2022</v>
      </c>
      <c r="C2183" s="125" t="s">
        <v>162</v>
      </c>
      <c r="D2183" s="125">
        <v>169</v>
      </c>
      <c r="E2183" s="125">
        <v>168</v>
      </c>
      <c r="F2183" s="125">
        <v>99.4</v>
      </c>
      <c r="G2183" s="125">
        <v>169</v>
      </c>
      <c r="H2183" s="125">
        <v>168</v>
      </c>
      <c r="I2183" s="125">
        <v>99.4</v>
      </c>
      <c r="J2183" s="125">
        <v>132</v>
      </c>
      <c r="K2183" s="125">
        <v>128</v>
      </c>
      <c r="L2183" s="125">
        <v>97</v>
      </c>
      <c r="M2183" s="125">
        <v>176</v>
      </c>
      <c r="N2183" s="125">
        <v>176</v>
      </c>
      <c r="O2183" s="125">
        <v>100</v>
      </c>
      <c r="P2183" s="125">
        <v>2</v>
      </c>
      <c r="Q2183" s="125">
        <v>1</v>
      </c>
      <c r="R2183" s="125">
        <v>50</v>
      </c>
    </row>
    <row r="2184" spans="1:18" x14ac:dyDescent="0.55000000000000004">
      <c r="A2184" s="125" t="s">
        <v>215</v>
      </c>
      <c r="B2184" s="125">
        <v>2022</v>
      </c>
      <c r="C2184" s="125" t="s">
        <v>163</v>
      </c>
      <c r="D2184" s="125">
        <v>171</v>
      </c>
      <c r="E2184" s="125">
        <v>167</v>
      </c>
      <c r="F2184" s="125">
        <v>97.7</v>
      </c>
      <c r="G2184" s="125">
        <v>171</v>
      </c>
      <c r="H2184" s="125">
        <v>167</v>
      </c>
      <c r="I2184" s="125">
        <v>97.7</v>
      </c>
      <c r="J2184" s="125">
        <v>133</v>
      </c>
      <c r="K2184" s="125">
        <v>128</v>
      </c>
      <c r="L2184" s="125">
        <v>96.2</v>
      </c>
      <c r="M2184" s="125">
        <v>178</v>
      </c>
      <c r="N2184" s="125">
        <v>176</v>
      </c>
      <c r="O2184" s="125">
        <v>98.9</v>
      </c>
      <c r="P2184" s="125">
        <v>2</v>
      </c>
      <c r="Q2184" s="125">
        <v>1</v>
      </c>
      <c r="R2184" s="125">
        <v>50</v>
      </c>
    </row>
    <row r="2185" spans="1:18" x14ac:dyDescent="0.55000000000000004">
      <c r="A2185" s="125" t="s">
        <v>215</v>
      </c>
      <c r="B2185" s="125">
        <v>2022</v>
      </c>
      <c r="C2185" s="125" t="s">
        <v>164</v>
      </c>
      <c r="D2185" s="125">
        <v>171</v>
      </c>
      <c r="E2185" s="125">
        <v>168</v>
      </c>
      <c r="F2185" s="125">
        <v>98.2</v>
      </c>
      <c r="G2185" s="125">
        <v>171</v>
      </c>
      <c r="H2185" s="125">
        <v>168</v>
      </c>
      <c r="I2185" s="125">
        <v>98.2</v>
      </c>
      <c r="J2185" s="125">
        <v>133</v>
      </c>
      <c r="K2185" s="125">
        <v>127</v>
      </c>
      <c r="L2185" s="125">
        <v>95.5</v>
      </c>
      <c r="M2185" s="125">
        <v>178</v>
      </c>
      <c r="N2185" s="125">
        <v>175</v>
      </c>
      <c r="O2185" s="125">
        <v>98.3</v>
      </c>
      <c r="P2185" s="125">
        <v>2</v>
      </c>
      <c r="Q2185" s="125">
        <v>1</v>
      </c>
      <c r="R2185" s="125">
        <v>50</v>
      </c>
    </row>
    <row r="2186" spans="1:18" x14ac:dyDescent="0.55000000000000004">
      <c r="A2186" s="125" t="s">
        <v>215</v>
      </c>
      <c r="B2186" s="125">
        <v>2022</v>
      </c>
      <c r="C2186" s="125" t="s">
        <v>165</v>
      </c>
      <c r="D2186" s="125">
        <v>171</v>
      </c>
      <c r="E2186" s="125">
        <v>168</v>
      </c>
      <c r="F2186" s="125">
        <v>98.2</v>
      </c>
      <c r="G2186" s="125">
        <v>171</v>
      </c>
      <c r="H2186" s="125">
        <v>168</v>
      </c>
      <c r="I2186" s="125">
        <v>98.2</v>
      </c>
      <c r="J2186" s="125">
        <v>133</v>
      </c>
      <c r="K2186" s="125">
        <v>131</v>
      </c>
      <c r="L2186" s="125">
        <v>98.5</v>
      </c>
      <c r="M2186" s="125">
        <v>178</v>
      </c>
      <c r="N2186" s="125">
        <v>177</v>
      </c>
      <c r="O2186" s="125">
        <v>99.4</v>
      </c>
      <c r="P2186" s="125">
        <v>2</v>
      </c>
      <c r="Q2186" s="125">
        <v>1</v>
      </c>
      <c r="R2186" s="125">
        <v>50</v>
      </c>
    </row>
    <row r="2187" spans="1:18" x14ac:dyDescent="0.55000000000000004">
      <c r="A2187" s="125" t="s">
        <v>215</v>
      </c>
      <c r="B2187" s="125">
        <v>2022</v>
      </c>
      <c r="C2187" s="125" t="s">
        <v>166</v>
      </c>
      <c r="D2187" s="125">
        <v>171</v>
      </c>
      <c r="E2187" s="125">
        <v>169</v>
      </c>
      <c r="F2187" s="125">
        <v>98.8</v>
      </c>
      <c r="G2187" s="125">
        <v>171</v>
      </c>
      <c r="H2187" s="125">
        <v>169</v>
      </c>
      <c r="I2187" s="125">
        <v>98.8</v>
      </c>
      <c r="J2187" s="125">
        <v>133</v>
      </c>
      <c r="K2187" s="125">
        <v>129</v>
      </c>
      <c r="L2187" s="125">
        <v>97</v>
      </c>
      <c r="M2187" s="125">
        <v>178</v>
      </c>
      <c r="N2187" s="125">
        <v>177</v>
      </c>
      <c r="O2187" s="125">
        <v>99.4</v>
      </c>
      <c r="P2187" s="125">
        <v>2</v>
      </c>
      <c r="Q2187" s="125">
        <v>1</v>
      </c>
      <c r="R2187" s="125">
        <v>50</v>
      </c>
    </row>
    <row r="2188" spans="1:18" x14ac:dyDescent="0.55000000000000004">
      <c r="A2188" s="125" t="s">
        <v>216</v>
      </c>
      <c r="B2188" s="125">
        <v>2022</v>
      </c>
      <c r="C2188" s="125" t="s">
        <v>155</v>
      </c>
      <c r="D2188" s="125">
        <v>153</v>
      </c>
      <c r="E2188" s="125">
        <v>148</v>
      </c>
      <c r="F2188" s="125">
        <v>96.7</v>
      </c>
      <c r="G2188" s="125">
        <v>153</v>
      </c>
      <c r="H2188" s="125">
        <v>148</v>
      </c>
      <c r="I2188" s="125">
        <v>96.7</v>
      </c>
      <c r="J2188" s="125">
        <v>119</v>
      </c>
      <c r="K2188" s="125">
        <v>118</v>
      </c>
      <c r="L2188" s="125">
        <v>99.2</v>
      </c>
      <c r="M2188" s="125">
        <v>157</v>
      </c>
      <c r="N2188" s="125">
        <v>155</v>
      </c>
      <c r="O2188" s="125">
        <v>98.7</v>
      </c>
      <c r="P2188" s="125">
        <v>16</v>
      </c>
      <c r="Q2188" s="125">
        <v>0</v>
      </c>
      <c r="R2188" s="125">
        <v>0</v>
      </c>
    </row>
    <row r="2189" spans="1:18" x14ac:dyDescent="0.55000000000000004">
      <c r="A2189" s="125" t="s">
        <v>216</v>
      </c>
      <c r="B2189" s="125">
        <v>2022</v>
      </c>
      <c r="C2189" s="125" t="s">
        <v>156</v>
      </c>
      <c r="D2189" s="125">
        <v>153</v>
      </c>
      <c r="E2189" s="125">
        <v>149</v>
      </c>
      <c r="F2189" s="125">
        <v>97.4</v>
      </c>
      <c r="G2189" s="125">
        <v>153</v>
      </c>
      <c r="H2189" s="125">
        <v>149</v>
      </c>
      <c r="I2189" s="125">
        <v>97.4</v>
      </c>
      <c r="J2189" s="125">
        <v>119</v>
      </c>
      <c r="K2189" s="125">
        <v>118</v>
      </c>
      <c r="L2189" s="125">
        <v>99.2</v>
      </c>
      <c r="M2189" s="125">
        <v>157</v>
      </c>
      <c r="N2189" s="125">
        <v>156</v>
      </c>
      <c r="O2189" s="125">
        <v>99.4</v>
      </c>
      <c r="P2189" s="125">
        <v>16</v>
      </c>
      <c r="Q2189" s="125">
        <v>1</v>
      </c>
      <c r="R2189" s="125">
        <v>6.3</v>
      </c>
    </row>
    <row r="2190" spans="1:18" x14ac:dyDescent="0.55000000000000004">
      <c r="A2190" s="125" t="s">
        <v>216</v>
      </c>
      <c r="B2190" s="125">
        <v>2022</v>
      </c>
      <c r="C2190" s="125" t="s">
        <v>157</v>
      </c>
      <c r="D2190" s="125">
        <v>153</v>
      </c>
      <c r="E2190" s="125">
        <v>151</v>
      </c>
      <c r="F2190" s="125">
        <v>98.7</v>
      </c>
      <c r="G2190" s="125">
        <v>153</v>
      </c>
      <c r="H2190" s="125">
        <v>151</v>
      </c>
      <c r="I2190" s="125">
        <v>98.7</v>
      </c>
      <c r="J2190" s="125">
        <v>119</v>
      </c>
      <c r="K2190" s="125">
        <v>119</v>
      </c>
      <c r="L2190" s="125">
        <v>100</v>
      </c>
      <c r="M2190" s="125">
        <v>157</v>
      </c>
      <c r="N2190" s="125">
        <v>157</v>
      </c>
      <c r="O2190" s="125">
        <v>100</v>
      </c>
      <c r="P2190" s="125">
        <v>16</v>
      </c>
      <c r="Q2190" s="125">
        <v>0</v>
      </c>
      <c r="R2190" s="125">
        <v>0</v>
      </c>
    </row>
    <row r="2191" spans="1:18" x14ac:dyDescent="0.55000000000000004">
      <c r="A2191" s="125" t="s">
        <v>216</v>
      </c>
      <c r="B2191" s="125">
        <v>2022</v>
      </c>
      <c r="C2191" s="125" t="s">
        <v>158</v>
      </c>
      <c r="D2191" s="125">
        <v>153</v>
      </c>
      <c r="E2191" s="125">
        <v>151</v>
      </c>
      <c r="F2191" s="125">
        <v>98.7</v>
      </c>
      <c r="G2191" s="125">
        <v>153</v>
      </c>
      <c r="H2191" s="125">
        <v>151</v>
      </c>
      <c r="I2191" s="125">
        <v>98.7</v>
      </c>
      <c r="J2191" s="125">
        <v>119</v>
      </c>
      <c r="K2191" s="125">
        <v>118</v>
      </c>
      <c r="L2191" s="125">
        <v>99.2</v>
      </c>
      <c r="M2191" s="125">
        <v>157</v>
      </c>
      <c r="N2191" s="125">
        <v>156</v>
      </c>
      <c r="O2191" s="125">
        <v>99.4</v>
      </c>
      <c r="P2191" s="125">
        <v>16</v>
      </c>
      <c r="Q2191" s="125">
        <v>1</v>
      </c>
      <c r="R2191" s="125">
        <v>6.3</v>
      </c>
    </row>
    <row r="2192" spans="1:18" x14ac:dyDescent="0.55000000000000004">
      <c r="A2192" s="125" t="s">
        <v>216</v>
      </c>
      <c r="B2192" s="125">
        <v>2022</v>
      </c>
      <c r="C2192" s="125" t="s">
        <v>159</v>
      </c>
      <c r="D2192" s="125">
        <v>153</v>
      </c>
      <c r="E2192" s="125">
        <v>149</v>
      </c>
      <c r="F2192" s="125">
        <v>97.4</v>
      </c>
      <c r="G2192" s="125">
        <v>153</v>
      </c>
      <c r="H2192" s="125">
        <v>149</v>
      </c>
      <c r="I2192" s="125">
        <v>97.4</v>
      </c>
      <c r="J2192" s="125">
        <v>119</v>
      </c>
      <c r="K2192" s="125">
        <v>117</v>
      </c>
      <c r="L2192" s="125">
        <v>98.3</v>
      </c>
      <c r="M2192" s="125">
        <v>157</v>
      </c>
      <c r="N2192" s="125">
        <v>155</v>
      </c>
      <c r="O2192" s="125">
        <v>98.7</v>
      </c>
      <c r="P2192" s="125">
        <v>16</v>
      </c>
      <c r="Q2192" s="125">
        <v>2</v>
      </c>
      <c r="R2192" s="125">
        <v>12.5</v>
      </c>
    </row>
    <row r="2193" spans="1:18" x14ac:dyDescent="0.55000000000000004">
      <c r="A2193" s="125" t="s">
        <v>216</v>
      </c>
      <c r="B2193" s="125">
        <v>2022</v>
      </c>
      <c r="C2193" s="125" t="s">
        <v>160</v>
      </c>
      <c r="D2193" s="125">
        <v>153</v>
      </c>
      <c r="E2193" s="125">
        <v>149</v>
      </c>
      <c r="F2193" s="125">
        <v>97.4</v>
      </c>
      <c r="G2193" s="125">
        <v>153</v>
      </c>
      <c r="H2193" s="125">
        <v>149</v>
      </c>
      <c r="I2193" s="125">
        <v>97.4</v>
      </c>
      <c r="J2193" s="125">
        <v>119</v>
      </c>
      <c r="K2193" s="125">
        <v>117</v>
      </c>
      <c r="L2193" s="125">
        <v>98.3</v>
      </c>
      <c r="M2193" s="125">
        <v>157</v>
      </c>
      <c r="N2193" s="125">
        <v>156</v>
      </c>
      <c r="O2193" s="125">
        <v>99.4</v>
      </c>
      <c r="P2193" s="125">
        <v>16</v>
      </c>
      <c r="Q2193" s="125">
        <v>2</v>
      </c>
      <c r="R2193" s="125">
        <v>12.5</v>
      </c>
    </row>
    <row r="2194" spans="1:18" x14ac:dyDescent="0.55000000000000004">
      <c r="A2194" s="125" t="s">
        <v>216</v>
      </c>
      <c r="B2194" s="125">
        <v>2022</v>
      </c>
      <c r="C2194" s="125" t="s">
        <v>161</v>
      </c>
      <c r="D2194" s="125">
        <v>153</v>
      </c>
      <c r="E2194" s="125">
        <v>149</v>
      </c>
      <c r="F2194" s="125">
        <v>97.4</v>
      </c>
      <c r="G2194" s="125">
        <v>153</v>
      </c>
      <c r="H2194" s="125">
        <v>149</v>
      </c>
      <c r="I2194" s="125">
        <v>97.4</v>
      </c>
      <c r="J2194" s="125">
        <v>119</v>
      </c>
      <c r="K2194" s="125">
        <v>117</v>
      </c>
      <c r="L2194" s="125">
        <v>98.3</v>
      </c>
      <c r="M2194" s="125">
        <v>157</v>
      </c>
      <c r="N2194" s="125">
        <v>155</v>
      </c>
      <c r="O2194" s="125">
        <v>98.7</v>
      </c>
      <c r="P2194" s="125">
        <v>16</v>
      </c>
      <c r="Q2194" s="125">
        <v>1</v>
      </c>
      <c r="R2194" s="125">
        <v>6.3</v>
      </c>
    </row>
    <row r="2195" spans="1:18" x14ac:dyDescent="0.55000000000000004">
      <c r="A2195" s="125" t="s">
        <v>216</v>
      </c>
      <c r="B2195" s="125">
        <v>2022</v>
      </c>
      <c r="C2195" s="125" t="s">
        <v>162</v>
      </c>
      <c r="D2195" s="125">
        <v>155</v>
      </c>
      <c r="E2195" s="125">
        <v>150</v>
      </c>
      <c r="F2195" s="125">
        <v>96.8</v>
      </c>
      <c r="G2195" s="125">
        <v>155</v>
      </c>
      <c r="H2195" s="125">
        <v>150</v>
      </c>
      <c r="I2195" s="125">
        <v>96.8</v>
      </c>
      <c r="J2195" s="125">
        <v>120</v>
      </c>
      <c r="K2195" s="125">
        <v>119</v>
      </c>
      <c r="L2195" s="125">
        <v>99.2</v>
      </c>
      <c r="M2195" s="125">
        <v>159</v>
      </c>
      <c r="N2195" s="125">
        <v>156</v>
      </c>
      <c r="O2195" s="125">
        <v>98.1</v>
      </c>
      <c r="P2195" s="125">
        <v>16</v>
      </c>
      <c r="Q2195" s="125">
        <v>2</v>
      </c>
      <c r="R2195" s="125">
        <v>12.5</v>
      </c>
    </row>
    <row r="2196" spans="1:18" x14ac:dyDescent="0.55000000000000004">
      <c r="A2196" s="125" t="s">
        <v>216</v>
      </c>
      <c r="B2196" s="125">
        <v>2022</v>
      </c>
      <c r="C2196" s="125" t="s">
        <v>163</v>
      </c>
      <c r="D2196" s="125">
        <v>155</v>
      </c>
      <c r="E2196" s="125">
        <v>151</v>
      </c>
      <c r="F2196" s="125">
        <v>97.4</v>
      </c>
      <c r="G2196" s="125">
        <v>155</v>
      </c>
      <c r="H2196" s="125">
        <v>151</v>
      </c>
      <c r="I2196" s="125">
        <v>97.4</v>
      </c>
      <c r="J2196" s="125">
        <v>120</v>
      </c>
      <c r="K2196" s="125">
        <v>120</v>
      </c>
      <c r="L2196" s="125">
        <v>100</v>
      </c>
      <c r="M2196" s="125">
        <v>159</v>
      </c>
      <c r="N2196" s="125">
        <v>157</v>
      </c>
      <c r="O2196" s="125">
        <v>98.7</v>
      </c>
      <c r="P2196" s="125">
        <v>16</v>
      </c>
      <c r="Q2196" s="125">
        <v>2</v>
      </c>
      <c r="R2196" s="125">
        <v>12.5</v>
      </c>
    </row>
    <row r="2197" spans="1:18" x14ac:dyDescent="0.55000000000000004">
      <c r="A2197" s="125" t="s">
        <v>216</v>
      </c>
      <c r="B2197" s="125">
        <v>2022</v>
      </c>
      <c r="C2197" s="125" t="s">
        <v>164</v>
      </c>
      <c r="D2197" s="125">
        <v>155</v>
      </c>
      <c r="E2197" s="125">
        <v>152</v>
      </c>
      <c r="F2197" s="125">
        <v>98.1</v>
      </c>
      <c r="G2197" s="125">
        <v>155</v>
      </c>
      <c r="H2197" s="125">
        <v>152</v>
      </c>
      <c r="I2197" s="125">
        <v>98.1</v>
      </c>
      <c r="J2197" s="125">
        <v>120</v>
      </c>
      <c r="K2197" s="125">
        <v>120</v>
      </c>
      <c r="L2197" s="125">
        <v>100</v>
      </c>
      <c r="M2197" s="125">
        <v>159</v>
      </c>
      <c r="N2197" s="125">
        <v>157</v>
      </c>
      <c r="O2197" s="125">
        <v>98.7</v>
      </c>
      <c r="P2197" s="125">
        <v>16</v>
      </c>
      <c r="Q2197" s="125">
        <v>1</v>
      </c>
      <c r="R2197" s="125">
        <v>6.3</v>
      </c>
    </row>
    <row r="2198" spans="1:18" x14ac:dyDescent="0.55000000000000004">
      <c r="A2198" s="125" t="s">
        <v>216</v>
      </c>
      <c r="B2198" s="125">
        <v>2022</v>
      </c>
      <c r="C2198" s="125" t="s">
        <v>165</v>
      </c>
      <c r="D2198" s="125">
        <v>155</v>
      </c>
      <c r="E2198" s="125">
        <v>151</v>
      </c>
      <c r="F2198" s="125">
        <v>97.4</v>
      </c>
      <c r="G2198" s="125">
        <v>155</v>
      </c>
      <c r="H2198" s="125">
        <v>151</v>
      </c>
      <c r="I2198" s="125">
        <v>97.4</v>
      </c>
      <c r="J2198" s="125">
        <v>120</v>
      </c>
      <c r="K2198" s="125">
        <v>120</v>
      </c>
      <c r="L2198" s="125">
        <v>100</v>
      </c>
      <c r="M2198" s="125">
        <v>159</v>
      </c>
      <c r="N2198" s="125">
        <v>156</v>
      </c>
      <c r="O2198" s="125">
        <v>98.1</v>
      </c>
      <c r="P2198" s="125">
        <v>16</v>
      </c>
      <c r="Q2198" s="125">
        <v>4</v>
      </c>
      <c r="R2198" s="125">
        <v>25</v>
      </c>
    </row>
    <row r="2199" spans="1:18" x14ac:dyDescent="0.55000000000000004">
      <c r="A2199" s="125" t="s">
        <v>216</v>
      </c>
      <c r="B2199" s="125">
        <v>2022</v>
      </c>
      <c r="C2199" s="125" t="s">
        <v>166</v>
      </c>
      <c r="D2199" s="125">
        <v>155</v>
      </c>
      <c r="E2199" s="125">
        <v>151</v>
      </c>
      <c r="F2199" s="125">
        <v>97.4</v>
      </c>
      <c r="G2199" s="125">
        <v>155</v>
      </c>
      <c r="H2199" s="125">
        <v>151</v>
      </c>
      <c r="I2199" s="125">
        <v>97.4</v>
      </c>
      <c r="J2199" s="125">
        <v>120</v>
      </c>
      <c r="K2199" s="125">
        <v>121</v>
      </c>
      <c r="L2199" s="125">
        <v>100</v>
      </c>
      <c r="M2199" s="125">
        <v>159</v>
      </c>
      <c r="N2199" s="125">
        <v>156</v>
      </c>
      <c r="O2199" s="125">
        <v>98.1</v>
      </c>
      <c r="P2199" s="125">
        <v>16</v>
      </c>
      <c r="Q2199" s="125">
        <v>4</v>
      </c>
      <c r="R2199" s="125">
        <v>25</v>
      </c>
    </row>
    <row r="2200" spans="1:18" x14ac:dyDescent="0.55000000000000004">
      <c r="A2200" s="125" t="s">
        <v>217</v>
      </c>
      <c r="B2200" s="125">
        <v>2022</v>
      </c>
      <c r="C2200" s="125" t="s">
        <v>155</v>
      </c>
      <c r="D2200" s="125">
        <v>240</v>
      </c>
      <c r="E2200" s="125">
        <v>226</v>
      </c>
      <c r="F2200" s="125">
        <v>94.2</v>
      </c>
      <c r="G2200" s="125">
        <v>240</v>
      </c>
      <c r="H2200" s="125">
        <v>226</v>
      </c>
      <c r="I2200" s="125">
        <v>94.2</v>
      </c>
      <c r="J2200" s="125">
        <v>233</v>
      </c>
      <c r="K2200" s="125">
        <v>219</v>
      </c>
      <c r="L2200" s="125">
        <v>94</v>
      </c>
      <c r="M2200" s="125">
        <v>254</v>
      </c>
      <c r="N2200" s="125">
        <v>246</v>
      </c>
      <c r="O2200" s="125">
        <v>96.9</v>
      </c>
      <c r="P2200" s="125">
        <v>19</v>
      </c>
      <c r="Q2200" s="125">
        <v>14</v>
      </c>
      <c r="R2200" s="125">
        <v>73.7</v>
      </c>
    </row>
    <row r="2201" spans="1:18" x14ac:dyDescent="0.55000000000000004">
      <c r="A2201" s="125" t="s">
        <v>217</v>
      </c>
      <c r="B2201" s="125">
        <v>2022</v>
      </c>
      <c r="C2201" s="125" t="s">
        <v>156</v>
      </c>
      <c r="D2201" s="125">
        <v>240</v>
      </c>
      <c r="E2201" s="125">
        <v>235</v>
      </c>
      <c r="F2201" s="125">
        <v>97.9</v>
      </c>
      <c r="G2201" s="125">
        <v>240</v>
      </c>
      <c r="H2201" s="125">
        <v>235</v>
      </c>
      <c r="I2201" s="125">
        <v>97.9</v>
      </c>
      <c r="J2201" s="125">
        <v>233</v>
      </c>
      <c r="K2201" s="125">
        <v>219</v>
      </c>
      <c r="L2201" s="125">
        <v>94</v>
      </c>
      <c r="M2201" s="125">
        <v>254</v>
      </c>
      <c r="N2201" s="125">
        <v>250</v>
      </c>
      <c r="O2201" s="125">
        <v>98.4</v>
      </c>
      <c r="P2201" s="125">
        <v>19</v>
      </c>
      <c r="Q2201" s="125">
        <v>13</v>
      </c>
      <c r="R2201" s="125">
        <v>68.400000000000006</v>
      </c>
    </row>
    <row r="2202" spans="1:18" x14ac:dyDescent="0.55000000000000004">
      <c r="A2202" s="125" t="s">
        <v>217</v>
      </c>
      <c r="B2202" s="125">
        <v>2022</v>
      </c>
      <c r="C2202" s="125" t="s">
        <v>157</v>
      </c>
      <c r="D2202" s="125">
        <v>242</v>
      </c>
      <c r="E2202" s="125">
        <v>229</v>
      </c>
      <c r="F2202" s="125">
        <v>94.6</v>
      </c>
      <c r="G2202" s="125">
        <v>242</v>
      </c>
      <c r="H2202" s="125">
        <v>229</v>
      </c>
      <c r="I2202" s="125">
        <v>94.6</v>
      </c>
      <c r="J2202" s="125">
        <v>233</v>
      </c>
      <c r="K2202" s="125">
        <v>214</v>
      </c>
      <c r="L2202" s="125">
        <v>91.8</v>
      </c>
      <c r="M2202" s="125">
        <v>255</v>
      </c>
      <c r="N2202" s="125">
        <v>241</v>
      </c>
      <c r="O2202" s="125">
        <v>94.5</v>
      </c>
      <c r="P2202" s="125">
        <v>19</v>
      </c>
      <c r="Q2202" s="125">
        <v>11</v>
      </c>
      <c r="R2202" s="125">
        <v>57.9</v>
      </c>
    </row>
    <row r="2203" spans="1:18" x14ac:dyDescent="0.55000000000000004">
      <c r="A2203" s="125" t="s">
        <v>217</v>
      </c>
      <c r="B2203" s="125">
        <v>2022</v>
      </c>
      <c r="C2203" s="125" t="s">
        <v>158</v>
      </c>
      <c r="D2203" s="125">
        <v>242</v>
      </c>
      <c r="E2203" s="125">
        <v>228</v>
      </c>
      <c r="F2203" s="125">
        <v>94.2</v>
      </c>
      <c r="G2203" s="125">
        <v>242</v>
      </c>
      <c r="H2203" s="125">
        <v>228</v>
      </c>
      <c r="I2203" s="125">
        <v>94.2</v>
      </c>
      <c r="J2203" s="125">
        <v>233</v>
      </c>
      <c r="K2203" s="125">
        <v>215</v>
      </c>
      <c r="L2203" s="125">
        <v>92.3</v>
      </c>
      <c r="M2203" s="125">
        <v>255</v>
      </c>
      <c r="N2203" s="125">
        <v>244</v>
      </c>
      <c r="O2203" s="125">
        <v>95.7</v>
      </c>
      <c r="P2203" s="125">
        <v>19</v>
      </c>
      <c r="Q2203" s="125">
        <v>10</v>
      </c>
      <c r="R2203" s="125">
        <v>52.6</v>
      </c>
    </row>
    <row r="2204" spans="1:18" x14ac:dyDescent="0.55000000000000004">
      <c r="A2204" s="125" t="s">
        <v>217</v>
      </c>
      <c r="B2204" s="125">
        <v>2022</v>
      </c>
      <c r="C2204" s="125" t="s">
        <v>159</v>
      </c>
      <c r="D2204" s="125">
        <v>242</v>
      </c>
      <c r="E2204" s="125">
        <v>237</v>
      </c>
      <c r="F2204" s="125">
        <v>97.9</v>
      </c>
      <c r="G2204" s="125">
        <v>242</v>
      </c>
      <c r="H2204" s="125">
        <v>237</v>
      </c>
      <c r="I2204" s="125">
        <v>97.9</v>
      </c>
      <c r="J2204" s="125">
        <v>233</v>
      </c>
      <c r="K2204" s="125">
        <v>219</v>
      </c>
      <c r="L2204" s="125">
        <v>94</v>
      </c>
      <c r="M2204" s="125">
        <v>255</v>
      </c>
      <c r="N2204" s="125">
        <v>248</v>
      </c>
      <c r="O2204" s="125">
        <v>97.3</v>
      </c>
      <c r="P2204" s="125">
        <v>19</v>
      </c>
      <c r="Q2204" s="125">
        <v>8</v>
      </c>
      <c r="R2204" s="125">
        <v>42.1</v>
      </c>
    </row>
    <row r="2205" spans="1:18" x14ac:dyDescent="0.55000000000000004">
      <c r="A2205" s="125" t="s">
        <v>217</v>
      </c>
      <c r="B2205" s="125">
        <v>2022</v>
      </c>
      <c r="C2205" s="125" t="s">
        <v>160</v>
      </c>
      <c r="D2205" s="125">
        <v>243</v>
      </c>
      <c r="E2205" s="125">
        <v>231</v>
      </c>
      <c r="F2205" s="125">
        <v>95.1</v>
      </c>
      <c r="G2205" s="125">
        <v>243</v>
      </c>
      <c r="H2205" s="125">
        <v>231</v>
      </c>
      <c r="I2205" s="125">
        <v>95.1</v>
      </c>
      <c r="J2205" s="125">
        <v>234</v>
      </c>
      <c r="K2205" s="125">
        <v>223</v>
      </c>
      <c r="L2205" s="125">
        <v>95.3</v>
      </c>
      <c r="M2205" s="125">
        <v>256</v>
      </c>
      <c r="N2205" s="125">
        <v>242</v>
      </c>
      <c r="O2205" s="125">
        <v>94.5</v>
      </c>
      <c r="P2205" s="125">
        <v>19</v>
      </c>
      <c r="Q2205" s="125">
        <v>9</v>
      </c>
      <c r="R2205" s="125">
        <v>47.4</v>
      </c>
    </row>
    <row r="2206" spans="1:18" x14ac:dyDescent="0.55000000000000004">
      <c r="A2206" s="125" t="s">
        <v>217</v>
      </c>
      <c r="B2206" s="125">
        <v>2022</v>
      </c>
      <c r="C2206" s="125" t="s">
        <v>161</v>
      </c>
      <c r="D2206" s="125">
        <v>243</v>
      </c>
      <c r="E2206" s="125">
        <v>235</v>
      </c>
      <c r="F2206" s="125">
        <v>96.7</v>
      </c>
      <c r="G2206" s="125">
        <v>243</v>
      </c>
      <c r="H2206" s="125">
        <v>235</v>
      </c>
      <c r="I2206" s="125">
        <v>96.7</v>
      </c>
      <c r="J2206" s="125">
        <v>234</v>
      </c>
      <c r="K2206" s="125">
        <v>221</v>
      </c>
      <c r="L2206" s="125">
        <v>94.4</v>
      </c>
      <c r="M2206" s="125">
        <v>256</v>
      </c>
      <c r="N2206" s="125">
        <v>247</v>
      </c>
      <c r="O2206" s="125">
        <v>96.5</v>
      </c>
      <c r="P2206" s="125">
        <v>19</v>
      </c>
      <c r="Q2206" s="125">
        <v>13</v>
      </c>
      <c r="R2206" s="125">
        <v>68.400000000000006</v>
      </c>
    </row>
    <row r="2207" spans="1:18" x14ac:dyDescent="0.55000000000000004">
      <c r="A2207" s="125" t="s">
        <v>217</v>
      </c>
      <c r="B2207" s="125">
        <v>2022</v>
      </c>
      <c r="C2207" s="125" t="s">
        <v>162</v>
      </c>
      <c r="D2207" s="125">
        <v>244</v>
      </c>
      <c r="E2207" s="125">
        <v>236</v>
      </c>
      <c r="F2207" s="125">
        <v>96.7</v>
      </c>
      <c r="G2207" s="125">
        <v>244</v>
      </c>
      <c r="H2207" s="125">
        <v>236</v>
      </c>
      <c r="I2207" s="125">
        <v>96.7</v>
      </c>
      <c r="J2207" s="125">
        <v>235</v>
      </c>
      <c r="K2207" s="125">
        <v>218</v>
      </c>
      <c r="L2207" s="125">
        <v>92.8</v>
      </c>
      <c r="M2207" s="125">
        <v>257</v>
      </c>
      <c r="N2207" s="125">
        <v>249</v>
      </c>
      <c r="O2207" s="125">
        <v>96.9</v>
      </c>
      <c r="P2207" s="125">
        <v>19</v>
      </c>
      <c r="Q2207" s="125">
        <v>13</v>
      </c>
      <c r="R2207" s="125">
        <v>68.400000000000006</v>
      </c>
    </row>
    <row r="2208" spans="1:18" x14ac:dyDescent="0.55000000000000004">
      <c r="A2208" s="125" t="s">
        <v>217</v>
      </c>
      <c r="B2208" s="125">
        <v>2022</v>
      </c>
      <c r="C2208" s="125" t="s">
        <v>163</v>
      </c>
      <c r="D2208" s="125">
        <v>244</v>
      </c>
      <c r="E2208" s="125">
        <v>239</v>
      </c>
      <c r="F2208" s="125">
        <v>98</v>
      </c>
      <c r="G2208" s="125">
        <v>244</v>
      </c>
      <c r="H2208" s="125">
        <v>239</v>
      </c>
      <c r="I2208" s="125">
        <v>98</v>
      </c>
      <c r="J2208" s="125">
        <v>235</v>
      </c>
      <c r="K2208" s="125">
        <v>221</v>
      </c>
      <c r="L2208" s="125">
        <v>94</v>
      </c>
      <c r="M2208" s="125">
        <v>257</v>
      </c>
      <c r="N2208" s="125">
        <v>251</v>
      </c>
      <c r="O2208" s="125">
        <v>97.7</v>
      </c>
      <c r="P2208" s="125">
        <v>19</v>
      </c>
      <c r="Q2208" s="125">
        <v>15</v>
      </c>
      <c r="R2208" s="125">
        <v>78.900000000000006</v>
      </c>
    </row>
    <row r="2209" spans="1:18" x14ac:dyDescent="0.55000000000000004">
      <c r="A2209" s="125" t="s">
        <v>217</v>
      </c>
      <c r="B2209" s="125">
        <v>2022</v>
      </c>
      <c r="C2209" s="125" t="s">
        <v>164</v>
      </c>
      <c r="D2209" s="125">
        <v>244</v>
      </c>
      <c r="E2209" s="125">
        <v>238</v>
      </c>
      <c r="F2209" s="125">
        <v>97.5</v>
      </c>
      <c r="G2209" s="125">
        <v>244</v>
      </c>
      <c r="H2209" s="125">
        <v>238</v>
      </c>
      <c r="I2209" s="125">
        <v>97.5</v>
      </c>
      <c r="J2209" s="125">
        <v>235</v>
      </c>
      <c r="K2209" s="125">
        <v>222</v>
      </c>
      <c r="L2209" s="125">
        <v>94.5</v>
      </c>
      <c r="M2209" s="125">
        <v>257</v>
      </c>
      <c r="N2209" s="125">
        <v>249</v>
      </c>
      <c r="O2209" s="125">
        <v>96.9</v>
      </c>
      <c r="P2209" s="125">
        <v>19</v>
      </c>
      <c r="Q2209" s="125">
        <v>16</v>
      </c>
      <c r="R2209" s="125">
        <v>84.2</v>
      </c>
    </row>
    <row r="2210" spans="1:18" x14ac:dyDescent="0.55000000000000004">
      <c r="A2210" s="125" t="s">
        <v>217</v>
      </c>
      <c r="B2210" s="125">
        <v>2022</v>
      </c>
      <c r="C2210" s="125" t="s">
        <v>165</v>
      </c>
      <c r="D2210" s="125">
        <v>244</v>
      </c>
      <c r="E2210" s="125">
        <v>240</v>
      </c>
      <c r="F2210" s="125">
        <v>98.4</v>
      </c>
      <c r="G2210" s="125">
        <v>244</v>
      </c>
      <c r="H2210" s="125">
        <v>240</v>
      </c>
      <c r="I2210" s="125">
        <v>98.4</v>
      </c>
      <c r="J2210" s="125">
        <v>235</v>
      </c>
      <c r="K2210" s="125">
        <v>229</v>
      </c>
      <c r="L2210" s="125">
        <v>97.4</v>
      </c>
      <c r="M2210" s="125">
        <v>257</v>
      </c>
      <c r="N2210" s="125">
        <v>243</v>
      </c>
      <c r="O2210" s="125">
        <v>94.6</v>
      </c>
      <c r="P2210" s="125">
        <v>19</v>
      </c>
      <c r="Q2210" s="125">
        <v>17</v>
      </c>
      <c r="R2210" s="125">
        <v>89.5</v>
      </c>
    </row>
    <row r="2211" spans="1:18" x14ac:dyDescent="0.55000000000000004">
      <c r="A2211" s="125" t="s">
        <v>217</v>
      </c>
      <c r="B2211" s="125">
        <v>2022</v>
      </c>
      <c r="C2211" s="125" t="s">
        <v>166</v>
      </c>
      <c r="D2211" s="125">
        <v>244</v>
      </c>
      <c r="E2211" s="125">
        <v>236</v>
      </c>
      <c r="F2211" s="125">
        <v>96.7</v>
      </c>
      <c r="G2211" s="125">
        <v>244</v>
      </c>
      <c r="H2211" s="125">
        <v>236</v>
      </c>
      <c r="I2211" s="125">
        <v>96.7</v>
      </c>
      <c r="J2211" s="125">
        <v>235</v>
      </c>
      <c r="K2211" s="125">
        <v>226</v>
      </c>
      <c r="L2211" s="125">
        <v>96.2</v>
      </c>
      <c r="M2211" s="125">
        <v>257</v>
      </c>
      <c r="N2211" s="125">
        <v>248</v>
      </c>
      <c r="O2211" s="125">
        <v>96.5</v>
      </c>
      <c r="P2211" s="125">
        <v>19</v>
      </c>
      <c r="Q2211" s="125">
        <v>13</v>
      </c>
      <c r="R2211" s="125">
        <v>68.400000000000006</v>
      </c>
    </row>
    <row r="2212" spans="1:18" x14ac:dyDescent="0.55000000000000004">
      <c r="A2212" s="125" t="s">
        <v>218</v>
      </c>
      <c r="B2212" s="125">
        <v>2022</v>
      </c>
      <c r="C2212" s="125" t="s">
        <v>155</v>
      </c>
      <c r="D2212" s="125">
        <v>202</v>
      </c>
      <c r="E2212" s="125">
        <v>178</v>
      </c>
      <c r="F2212" s="125">
        <v>88.1</v>
      </c>
      <c r="G2212" s="125">
        <v>202</v>
      </c>
      <c r="H2212" s="125">
        <v>178</v>
      </c>
      <c r="I2212" s="125">
        <v>88.1</v>
      </c>
      <c r="J2212" s="125">
        <v>181</v>
      </c>
      <c r="K2212" s="125">
        <v>178</v>
      </c>
      <c r="L2212" s="125">
        <v>98.3</v>
      </c>
      <c r="M2212" s="125">
        <v>202</v>
      </c>
      <c r="N2212" s="125">
        <v>193</v>
      </c>
      <c r="O2212" s="125">
        <v>95.5</v>
      </c>
      <c r="P2212" s="125">
        <v>2</v>
      </c>
      <c r="Q2212" s="125">
        <v>1</v>
      </c>
      <c r="R2212" s="125">
        <v>50</v>
      </c>
    </row>
    <row r="2213" spans="1:18" x14ac:dyDescent="0.55000000000000004">
      <c r="A2213" s="125" t="s">
        <v>218</v>
      </c>
      <c r="B2213" s="125">
        <v>2022</v>
      </c>
      <c r="C2213" s="125" t="s">
        <v>156</v>
      </c>
      <c r="D2213" s="125">
        <v>202</v>
      </c>
      <c r="E2213" s="125">
        <v>189</v>
      </c>
      <c r="F2213" s="125">
        <v>93.6</v>
      </c>
      <c r="G2213" s="125">
        <v>202</v>
      </c>
      <c r="H2213" s="125">
        <v>189</v>
      </c>
      <c r="I2213" s="125">
        <v>93.6</v>
      </c>
      <c r="J2213" s="125">
        <v>181</v>
      </c>
      <c r="K2213" s="125">
        <v>176</v>
      </c>
      <c r="L2213" s="125">
        <v>97.2</v>
      </c>
      <c r="M2213" s="125">
        <v>203</v>
      </c>
      <c r="N2213" s="125">
        <v>180</v>
      </c>
      <c r="O2213" s="125">
        <v>88.7</v>
      </c>
      <c r="P2213" s="125">
        <v>2</v>
      </c>
      <c r="Q2213" s="125">
        <v>1</v>
      </c>
      <c r="R2213" s="125">
        <v>50</v>
      </c>
    </row>
    <row r="2214" spans="1:18" x14ac:dyDescent="0.55000000000000004">
      <c r="A2214" s="125" t="s">
        <v>218</v>
      </c>
      <c r="B2214" s="125">
        <v>2022</v>
      </c>
      <c r="C2214" s="125" t="s">
        <v>157</v>
      </c>
      <c r="D2214" s="125">
        <v>203</v>
      </c>
      <c r="E2214" s="125">
        <v>192</v>
      </c>
      <c r="F2214" s="125">
        <v>94.6</v>
      </c>
      <c r="G2214" s="125">
        <v>203</v>
      </c>
      <c r="H2214" s="125">
        <v>192</v>
      </c>
      <c r="I2214" s="125">
        <v>94.6</v>
      </c>
      <c r="J2214" s="125">
        <v>181</v>
      </c>
      <c r="K2214" s="125">
        <v>176</v>
      </c>
      <c r="L2214" s="125">
        <v>97.2</v>
      </c>
      <c r="M2214" s="125">
        <v>204</v>
      </c>
      <c r="N2214" s="125">
        <v>189</v>
      </c>
      <c r="O2214" s="125">
        <v>92.6</v>
      </c>
      <c r="P2214" s="125">
        <v>2</v>
      </c>
      <c r="Q2214" s="125">
        <v>1</v>
      </c>
      <c r="R2214" s="125">
        <v>50</v>
      </c>
    </row>
    <row r="2215" spans="1:18" x14ac:dyDescent="0.55000000000000004">
      <c r="A2215" s="125" t="s">
        <v>218</v>
      </c>
      <c r="B2215" s="125">
        <v>2022</v>
      </c>
      <c r="C2215" s="125" t="s">
        <v>158</v>
      </c>
      <c r="D2215" s="125">
        <v>204</v>
      </c>
      <c r="E2215" s="125">
        <v>193</v>
      </c>
      <c r="F2215" s="125">
        <v>94.6</v>
      </c>
      <c r="G2215" s="125">
        <v>204</v>
      </c>
      <c r="H2215" s="125">
        <v>193</v>
      </c>
      <c r="I2215" s="125">
        <v>94.6</v>
      </c>
      <c r="J2215" s="125">
        <v>182</v>
      </c>
      <c r="K2215" s="125">
        <v>176</v>
      </c>
      <c r="L2215" s="125">
        <v>96.7</v>
      </c>
      <c r="M2215" s="125">
        <v>205</v>
      </c>
      <c r="N2215" s="125">
        <v>197</v>
      </c>
      <c r="O2215" s="125">
        <v>96.1</v>
      </c>
      <c r="P2215" s="125">
        <v>2</v>
      </c>
      <c r="Q2215" s="125">
        <v>1</v>
      </c>
      <c r="R2215" s="125">
        <v>50</v>
      </c>
    </row>
    <row r="2216" spans="1:18" x14ac:dyDescent="0.55000000000000004">
      <c r="A2216" s="125" t="s">
        <v>218</v>
      </c>
      <c r="B2216" s="125">
        <v>2022</v>
      </c>
      <c r="C2216" s="125" t="s">
        <v>159</v>
      </c>
      <c r="D2216" s="125">
        <v>204</v>
      </c>
      <c r="E2216" s="125">
        <v>194</v>
      </c>
      <c r="F2216" s="125">
        <v>95.1</v>
      </c>
      <c r="G2216" s="125">
        <v>204</v>
      </c>
      <c r="H2216" s="125">
        <v>194</v>
      </c>
      <c r="I2216" s="125">
        <v>95.1</v>
      </c>
      <c r="J2216" s="125">
        <v>182</v>
      </c>
      <c r="K2216" s="125">
        <v>176</v>
      </c>
      <c r="L2216" s="125">
        <v>96.7</v>
      </c>
      <c r="M2216" s="125">
        <v>205</v>
      </c>
      <c r="N2216" s="125">
        <v>178</v>
      </c>
      <c r="O2216" s="125">
        <v>86.8</v>
      </c>
      <c r="P2216" s="125">
        <v>2</v>
      </c>
      <c r="Q2216" s="125">
        <v>1</v>
      </c>
      <c r="R2216" s="125">
        <v>50</v>
      </c>
    </row>
    <row r="2217" spans="1:18" x14ac:dyDescent="0.55000000000000004">
      <c r="A2217" s="125" t="s">
        <v>218</v>
      </c>
      <c r="B2217" s="125">
        <v>2022</v>
      </c>
      <c r="C2217" s="125" t="s">
        <v>160</v>
      </c>
      <c r="D2217" s="125">
        <v>204</v>
      </c>
      <c r="E2217" s="125">
        <v>189</v>
      </c>
      <c r="F2217" s="125">
        <v>92.6</v>
      </c>
      <c r="G2217" s="125">
        <v>204</v>
      </c>
      <c r="H2217" s="125">
        <v>189</v>
      </c>
      <c r="I2217" s="125">
        <v>92.6</v>
      </c>
      <c r="J2217" s="125">
        <v>182</v>
      </c>
      <c r="K2217" s="125">
        <v>175</v>
      </c>
      <c r="L2217" s="125">
        <v>96.2</v>
      </c>
      <c r="M2217" s="125">
        <v>205</v>
      </c>
      <c r="N2217" s="125">
        <v>192</v>
      </c>
      <c r="O2217" s="125">
        <v>93.7</v>
      </c>
      <c r="P2217" s="125">
        <v>2</v>
      </c>
      <c r="Q2217" s="125">
        <v>1</v>
      </c>
      <c r="R2217" s="125">
        <v>50</v>
      </c>
    </row>
    <row r="2218" spans="1:18" x14ac:dyDescent="0.55000000000000004">
      <c r="A2218" s="125" t="s">
        <v>218</v>
      </c>
      <c r="B2218" s="125">
        <v>2022</v>
      </c>
      <c r="C2218" s="125" t="s">
        <v>161</v>
      </c>
      <c r="D2218" s="125">
        <v>204</v>
      </c>
      <c r="E2218" s="125">
        <v>192</v>
      </c>
      <c r="F2218" s="125">
        <v>94.1</v>
      </c>
      <c r="G2218" s="125">
        <v>204</v>
      </c>
      <c r="H2218" s="125">
        <v>192</v>
      </c>
      <c r="I2218" s="125">
        <v>94.1</v>
      </c>
      <c r="J2218" s="125">
        <v>182</v>
      </c>
      <c r="K2218" s="125">
        <v>177</v>
      </c>
      <c r="L2218" s="125">
        <v>97.3</v>
      </c>
      <c r="M2218" s="125">
        <v>205</v>
      </c>
      <c r="N2218" s="125">
        <v>195</v>
      </c>
      <c r="O2218" s="125">
        <v>95.1</v>
      </c>
      <c r="P2218" s="125">
        <v>2</v>
      </c>
      <c r="Q2218" s="125">
        <v>1</v>
      </c>
      <c r="R2218" s="125">
        <v>50</v>
      </c>
    </row>
    <row r="2219" spans="1:18" x14ac:dyDescent="0.55000000000000004">
      <c r="A2219" s="125" t="s">
        <v>218</v>
      </c>
      <c r="B2219" s="125">
        <v>2022</v>
      </c>
      <c r="C2219" s="125" t="s">
        <v>162</v>
      </c>
      <c r="D2219" s="125">
        <v>204</v>
      </c>
      <c r="E2219" s="125">
        <v>188</v>
      </c>
      <c r="F2219" s="125">
        <v>92.2</v>
      </c>
      <c r="G2219" s="125">
        <v>204</v>
      </c>
      <c r="H2219" s="125">
        <v>188</v>
      </c>
      <c r="I2219" s="125">
        <v>92.2</v>
      </c>
      <c r="J2219" s="125">
        <v>182</v>
      </c>
      <c r="K2219" s="125">
        <v>167</v>
      </c>
      <c r="L2219" s="125">
        <v>91.8</v>
      </c>
      <c r="M2219" s="125">
        <v>205</v>
      </c>
      <c r="N2219" s="125">
        <v>191</v>
      </c>
      <c r="O2219" s="125">
        <v>93.2</v>
      </c>
      <c r="P2219" s="125">
        <v>2</v>
      </c>
      <c r="Q2219" s="125">
        <v>1</v>
      </c>
      <c r="R2219" s="125">
        <v>50</v>
      </c>
    </row>
    <row r="2220" spans="1:18" x14ac:dyDescent="0.55000000000000004">
      <c r="A2220" s="125" t="s">
        <v>218</v>
      </c>
      <c r="B2220" s="125">
        <v>2022</v>
      </c>
      <c r="C2220" s="125" t="s">
        <v>163</v>
      </c>
      <c r="D2220" s="125">
        <v>204</v>
      </c>
      <c r="E2220" s="125">
        <v>197</v>
      </c>
      <c r="F2220" s="125">
        <v>96.6</v>
      </c>
      <c r="G2220" s="125">
        <v>204</v>
      </c>
      <c r="H2220" s="125">
        <v>197</v>
      </c>
      <c r="I2220" s="125">
        <v>96.6</v>
      </c>
      <c r="J2220" s="125">
        <v>182</v>
      </c>
      <c r="K2220" s="125">
        <v>173</v>
      </c>
      <c r="L2220" s="125">
        <v>95.1</v>
      </c>
      <c r="M2220" s="125">
        <v>205</v>
      </c>
      <c r="N2220" s="125">
        <v>200</v>
      </c>
      <c r="O2220" s="125">
        <v>97.6</v>
      </c>
      <c r="P2220" s="125">
        <v>2</v>
      </c>
      <c r="Q2220" s="125">
        <v>1</v>
      </c>
      <c r="R2220" s="125">
        <v>50</v>
      </c>
    </row>
    <row r="2221" spans="1:18" x14ac:dyDescent="0.55000000000000004">
      <c r="A2221" s="125" t="s">
        <v>218</v>
      </c>
      <c r="B2221" s="125">
        <v>2022</v>
      </c>
      <c r="C2221" s="125" t="s">
        <v>164</v>
      </c>
      <c r="D2221" s="125">
        <v>204</v>
      </c>
      <c r="E2221" s="125">
        <v>198</v>
      </c>
      <c r="F2221" s="125">
        <v>97.1</v>
      </c>
      <c r="G2221" s="125">
        <v>204</v>
      </c>
      <c r="H2221" s="125">
        <v>198</v>
      </c>
      <c r="I2221" s="125">
        <v>97.1</v>
      </c>
      <c r="J2221" s="125">
        <v>182</v>
      </c>
      <c r="K2221" s="125">
        <v>172</v>
      </c>
      <c r="L2221" s="125">
        <v>94.5</v>
      </c>
      <c r="M2221" s="125">
        <v>205</v>
      </c>
      <c r="N2221" s="125">
        <v>198</v>
      </c>
      <c r="O2221" s="125">
        <v>96.6</v>
      </c>
      <c r="P2221" s="125">
        <v>2</v>
      </c>
      <c r="Q2221" s="125">
        <v>1</v>
      </c>
      <c r="R2221" s="125">
        <v>50</v>
      </c>
    </row>
    <row r="2222" spans="1:18" x14ac:dyDescent="0.55000000000000004">
      <c r="A2222" s="125" t="s">
        <v>218</v>
      </c>
      <c r="B2222" s="125">
        <v>2022</v>
      </c>
      <c r="C2222" s="125" t="s">
        <v>165</v>
      </c>
      <c r="D2222" s="125">
        <v>204</v>
      </c>
      <c r="E2222" s="125">
        <v>199</v>
      </c>
      <c r="F2222" s="125">
        <v>97.5</v>
      </c>
      <c r="G2222" s="125">
        <v>204</v>
      </c>
      <c r="H2222" s="125">
        <v>199</v>
      </c>
      <c r="I2222" s="125">
        <v>97.5</v>
      </c>
      <c r="J2222" s="125">
        <v>182</v>
      </c>
      <c r="K2222" s="125">
        <v>173</v>
      </c>
      <c r="L2222" s="125">
        <v>95.1</v>
      </c>
      <c r="M2222" s="125">
        <v>205</v>
      </c>
      <c r="N2222" s="125">
        <v>194</v>
      </c>
      <c r="O2222" s="125">
        <v>94.6</v>
      </c>
      <c r="P2222" s="125">
        <v>2</v>
      </c>
      <c r="Q2222" s="125">
        <v>1</v>
      </c>
      <c r="R2222" s="125">
        <v>50</v>
      </c>
    </row>
    <row r="2223" spans="1:18" x14ac:dyDescent="0.55000000000000004">
      <c r="A2223" s="125" t="s">
        <v>218</v>
      </c>
      <c r="B2223" s="125">
        <v>2022</v>
      </c>
      <c r="C2223" s="125" t="s">
        <v>166</v>
      </c>
      <c r="D2223" s="125">
        <v>205</v>
      </c>
      <c r="E2223" s="125">
        <v>199</v>
      </c>
      <c r="F2223" s="125">
        <v>97.1</v>
      </c>
      <c r="G2223" s="125">
        <v>205</v>
      </c>
      <c r="H2223" s="125">
        <v>199</v>
      </c>
      <c r="I2223" s="125">
        <v>97.1</v>
      </c>
      <c r="J2223" s="125">
        <v>183</v>
      </c>
      <c r="K2223" s="125">
        <v>173</v>
      </c>
      <c r="L2223" s="125">
        <v>94.5</v>
      </c>
      <c r="M2223" s="125">
        <v>206</v>
      </c>
      <c r="N2223" s="125">
        <v>192</v>
      </c>
      <c r="O2223" s="125">
        <v>93.2</v>
      </c>
      <c r="P2223" s="125">
        <v>2</v>
      </c>
      <c r="Q2223" s="125">
        <v>1</v>
      </c>
      <c r="R2223" s="125">
        <v>50</v>
      </c>
    </row>
    <row r="2224" spans="1:18" x14ac:dyDescent="0.55000000000000004">
      <c r="A2224" s="125" t="s">
        <v>219</v>
      </c>
      <c r="B2224" s="125">
        <v>2022</v>
      </c>
      <c r="C2224" s="125" t="s">
        <v>155</v>
      </c>
      <c r="D2224" s="125">
        <v>106</v>
      </c>
      <c r="E2224" s="125">
        <v>108</v>
      </c>
      <c r="F2224" s="125">
        <v>100</v>
      </c>
      <c r="G2224" s="125">
        <v>106</v>
      </c>
      <c r="H2224" s="125">
        <v>108</v>
      </c>
      <c r="I2224" s="125">
        <v>100</v>
      </c>
      <c r="J2224" s="125">
        <v>96</v>
      </c>
      <c r="K2224" s="125">
        <v>95</v>
      </c>
      <c r="L2224" s="125">
        <v>99</v>
      </c>
      <c r="M2224" s="125">
        <v>127</v>
      </c>
      <c r="N2224" s="125">
        <v>127</v>
      </c>
      <c r="O2224" s="125">
        <v>100</v>
      </c>
      <c r="P2224" s="125">
        <v>21</v>
      </c>
      <c r="Q2224" s="125">
        <v>3</v>
      </c>
      <c r="R2224" s="125">
        <v>14.3</v>
      </c>
    </row>
    <row r="2225" spans="1:18" x14ac:dyDescent="0.55000000000000004">
      <c r="A2225" s="125" t="s">
        <v>219</v>
      </c>
      <c r="B2225" s="125">
        <v>2022</v>
      </c>
      <c r="C2225" s="125" t="s">
        <v>156</v>
      </c>
      <c r="D2225" s="125">
        <v>107</v>
      </c>
      <c r="E2225" s="125">
        <v>110</v>
      </c>
      <c r="F2225" s="125">
        <v>100</v>
      </c>
      <c r="G2225" s="125">
        <v>107</v>
      </c>
      <c r="H2225" s="125">
        <v>110</v>
      </c>
      <c r="I2225" s="125">
        <v>100</v>
      </c>
      <c r="J2225" s="125">
        <v>97</v>
      </c>
      <c r="K2225" s="125">
        <v>95</v>
      </c>
      <c r="L2225" s="125">
        <v>97.9</v>
      </c>
      <c r="M2225" s="125">
        <v>128</v>
      </c>
      <c r="N2225" s="125">
        <v>130</v>
      </c>
      <c r="O2225" s="125">
        <v>100</v>
      </c>
      <c r="P2225" s="125">
        <v>21</v>
      </c>
      <c r="Q2225" s="125">
        <v>2</v>
      </c>
      <c r="R2225" s="125">
        <v>9.5</v>
      </c>
    </row>
    <row r="2226" spans="1:18" x14ac:dyDescent="0.55000000000000004">
      <c r="A2226" s="125" t="s">
        <v>219</v>
      </c>
      <c r="B2226" s="125">
        <v>2022</v>
      </c>
      <c r="C2226" s="125" t="s">
        <v>157</v>
      </c>
      <c r="D2226" s="125">
        <v>108</v>
      </c>
      <c r="E2226" s="125">
        <v>110</v>
      </c>
      <c r="F2226" s="125">
        <v>100</v>
      </c>
      <c r="G2226" s="125">
        <v>108</v>
      </c>
      <c r="H2226" s="125">
        <v>110</v>
      </c>
      <c r="I2226" s="125">
        <v>100</v>
      </c>
      <c r="J2226" s="125">
        <v>98</v>
      </c>
      <c r="K2226" s="125">
        <v>96</v>
      </c>
      <c r="L2226" s="125">
        <v>98</v>
      </c>
      <c r="M2226" s="125">
        <v>129</v>
      </c>
      <c r="N2226" s="125">
        <v>127</v>
      </c>
      <c r="O2226" s="125">
        <v>98.4</v>
      </c>
      <c r="P2226" s="125">
        <v>21</v>
      </c>
      <c r="Q2226" s="125">
        <v>1</v>
      </c>
      <c r="R2226" s="125">
        <v>4.8</v>
      </c>
    </row>
    <row r="2227" spans="1:18" x14ac:dyDescent="0.55000000000000004">
      <c r="A2227" s="125" t="s">
        <v>219</v>
      </c>
      <c r="B2227" s="125">
        <v>2022</v>
      </c>
      <c r="C2227" s="125" t="s">
        <v>158</v>
      </c>
      <c r="D2227" s="125">
        <v>108</v>
      </c>
      <c r="E2227" s="125">
        <v>110</v>
      </c>
      <c r="F2227" s="125">
        <v>100</v>
      </c>
      <c r="G2227" s="125">
        <v>108</v>
      </c>
      <c r="H2227" s="125">
        <v>110</v>
      </c>
      <c r="I2227" s="125">
        <v>100</v>
      </c>
      <c r="J2227" s="125">
        <v>98</v>
      </c>
      <c r="K2227" s="125">
        <v>99</v>
      </c>
      <c r="L2227" s="125">
        <v>100</v>
      </c>
      <c r="M2227" s="125">
        <v>129</v>
      </c>
      <c r="N2227" s="125">
        <v>131</v>
      </c>
      <c r="O2227" s="125">
        <v>100</v>
      </c>
      <c r="P2227" s="125">
        <v>21</v>
      </c>
      <c r="Q2227" s="125">
        <v>2</v>
      </c>
      <c r="R2227" s="125">
        <v>9.5</v>
      </c>
    </row>
    <row r="2228" spans="1:18" x14ac:dyDescent="0.55000000000000004">
      <c r="A2228" s="125" t="s">
        <v>219</v>
      </c>
      <c r="B2228" s="125">
        <v>2022</v>
      </c>
      <c r="C2228" s="125" t="s">
        <v>159</v>
      </c>
      <c r="D2228" s="125">
        <v>108</v>
      </c>
      <c r="E2228" s="125">
        <v>110</v>
      </c>
      <c r="F2228" s="125">
        <v>100</v>
      </c>
      <c r="G2228" s="125">
        <v>108</v>
      </c>
      <c r="H2228" s="125">
        <v>110</v>
      </c>
      <c r="I2228" s="125">
        <v>100</v>
      </c>
      <c r="J2228" s="125">
        <v>98</v>
      </c>
      <c r="K2228" s="125">
        <v>98</v>
      </c>
      <c r="L2228" s="125">
        <v>100</v>
      </c>
      <c r="M2228" s="125">
        <v>130</v>
      </c>
      <c r="N2228" s="125">
        <v>130</v>
      </c>
      <c r="O2228" s="125">
        <v>100</v>
      </c>
      <c r="P2228" s="125">
        <v>21</v>
      </c>
      <c r="Q2228" s="125">
        <v>2</v>
      </c>
      <c r="R2228" s="125">
        <v>9.5</v>
      </c>
    </row>
    <row r="2229" spans="1:18" x14ac:dyDescent="0.55000000000000004">
      <c r="A2229" s="125" t="s">
        <v>219</v>
      </c>
      <c r="B2229" s="125">
        <v>2022</v>
      </c>
      <c r="C2229" s="125" t="s">
        <v>160</v>
      </c>
      <c r="D2229" s="125">
        <v>108</v>
      </c>
      <c r="E2229" s="125">
        <v>110</v>
      </c>
      <c r="F2229" s="125">
        <v>100</v>
      </c>
      <c r="G2229" s="125">
        <v>108</v>
      </c>
      <c r="H2229" s="125">
        <v>110</v>
      </c>
      <c r="I2229" s="125">
        <v>100</v>
      </c>
      <c r="J2229" s="125">
        <v>98</v>
      </c>
      <c r="K2229" s="125">
        <v>98</v>
      </c>
      <c r="L2229" s="125">
        <v>100</v>
      </c>
      <c r="M2229" s="125">
        <v>130</v>
      </c>
      <c r="N2229" s="125">
        <v>131</v>
      </c>
      <c r="O2229" s="125">
        <v>100</v>
      </c>
      <c r="P2229" s="125">
        <v>21</v>
      </c>
      <c r="Q2229" s="125">
        <v>2</v>
      </c>
      <c r="R2229" s="125">
        <v>9.5</v>
      </c>
    </row>
    <row r="2230" spans="1:18" x14ac:dyDescent="0.55000000000000004">
      <c r="A2230" s="125" t="s">
        <v>219</v>
      </c>
      <c r="B2230" s="125">
        <v>2022</v>
      </c>
      <c r="C2230" s="125" t="s">
        <v>161</v>
      </c>
      <c r="D2230" s="125">
        <v>108</v>
      </c>
      <c r="E2230" s="125">
        <v>110</v>
      </c>
      <c r="F2230" s="125">
        <v>100</v>
      </c>
      <c r="G2230" s="125">
        <v>108</v>
      </c>
      <c r="H2230" s="125">
        <v>110</v>
      </c>
      <c r="I2230" s="125">
        <v>100</v>
      </c>
      <c r="J2230" s="125">
        <v>98</v>
      </c>
      <c r="K2230" s="125">
        <v>99</v>
      </c>
      <c r="L2230" s="125">
        <v>100</v>
      </c>
      <c r="M2230" s="125">
        <v>130</v>
      </c>
      <c r="N2230" s="125">
        <v>132</v>
      </c>
      <c r="O2230" s="125">
        <v>100</v>
      </c>
      <c r="P2230" s="125">
        <v>21</v>
      </c>
      <c r="Q2230" s="125">
        <v>1</v>
      </c>
      <c r="R2230" s="125">
        <v>4.8</v>
      </c>
    </row>
    <row r="2231" spans="1:18" x14ac:dyDescent="0.55000000000000004">
      <c r="A2231" s="125" t="s">
        <v>219</v>
      </c>
      <c r="B2231" s="125">
        <v>2022</v>
      </c>
      <c r="C2231" s="125" t="s">
        <v>162</v>
      </c>
      <c r="D2231" s="125">
        <v>109</v>
      </c>
      <c r="E2231" s="125">
        <v>111</v>
      </c>
      <c r="F2231" s="125">
        <v>100</v>
      </c>
      <c r="G2231" s="125">
        <v>109</v>
      </c>
      <c r="H2231" s="125">
        <v>111</v>
      </c>
      <c r="I2231" s="125">
        <v>100</v>
      </c>
      <c r="J2231" s="125">
        <v>99</v>
      </c>
      <c r="K2231" s="125">
        <v>99</v>
      </c>
      <c r="L2231" s="125">
        <v>100</v>
      </c>
      <c r="M2231" s="125">
        <v>131</v>
      </c>
      <c r="N2231" s="125">
        <v>132</v>
      </c>
      <c r="O2231" s="125">
        <v>100</v>
      </c>
      <c r="P2231" s="125">
        <v>21</v>
      </c>
      <c r="Q2231" s="125">
        <v>1</v>
      </c>
      <c r="R2231" s="125">
        <v>4.8</v>
      </c>
    </row>
    <row r="2232" spans="1:18" x14ac:dyDescent="0.55000000000000004">
      <c r="A2232" s="125" t="s">
        <v>219</v>
      </c>
      <c r="B2232" s="125">
        <v>2022</v>
      </c>
      <c r="C2232" s="125" t="s">
        <v>163</v>
      </c>
      <c r="D2232" s="125">
        <v>109</v>
      </c>
      <c r="E2232" s="125">
        <v>111</v>
      </c>
      <c r="F2232" s="125">
        <v>100</v>
      </c>
      <c r="G2232" s="125">
        <v>109</v>
      </c>
      <c r="H2232" s="125">
        <v>111</v>
      </c>
      <c r="I2232" s="125">
        <v>100</v>
      </c>
      <c r="J2232" s="125">
        <v>99</v>
      </c>
      <c r="K2232" s="125">
        <v>99</v>
      </c>
      <c r="L2232" s="125">
        <v>100</v>
      </c>
      <c r="M2232" s="125">
        <v>131</v>
      </c>
      <c r="N2232" s="125">
        <v>132</v>
      </c>
      <c r="O2232" s="125">
        <v>100</v>
      </c>
      <c r="P2232" s="125">
        <v>21</v>
      </c>
      <c r="Q2232" s="125">
        <v>1</v>
      </c>
      <c r="R2232" s="125">
        <v>4.8</v>
      </c>
    </row>
    <row r="2233" spans="1:18" x14ac:dyDescent="0.55000000000000004">
      <c r="A2233" s="125" t="s">
        <v>219</v>
      </c>
      <c r="B2233" s="125">
        <v>2022</v>
      </c>
      <c r="C2233" s="125" t="s">
        <v>164</v>
      </c>
      <c r="D2233" s="125">
        <v>109</v>
      </c>
      <c r="E2233" s="125">
        <v>111</v>
      </c>
      <c r="F2233" s="125">
        <v>100</v>
      </c>
      <c r="G2233" s="125">
        <v>109</v>
      </c>
      <c r="H2233" s="125">
        <v>111</v>
      </c>
      <c r="I2233" s="125">
        <v>100</v>
      </c>
      <c r="J2233" s="125">
        <v>99</v>
      </c>
      <c r="K2233" s="125">
        <v>99</v>
      </c>
      <c r="L2233" s="125">
        <v>100</v>
      </c>
      <c r="M2233" s="125">
        <v>131</v>
      </c>
      <c r="N2233" s="125">
        <v>132</v>
      </c>
      <c r="O2233" s="125">
        <v>100</v>
      </c>
      <c r="P2233" s="125">
        <v>21</v>
      </c>
      <c r="Q2233" s="125">
        <v>1</v>
      </c>
      <c r="R2233" s="125">
        <v>4.8</v>
      </c>
    </row>
    <row r="2234" spans="1:18" x14ac:dyDescent="0.55000000000000004">
      <c r="A2234" s="125" t="s">
        <v>219</v>
      </c>
      <c r="B2234" s="125">
        <v>2022</v>
      </c>
      <c r="C2234" s="125" t="s">
        <v>165</v>
      </c>
      <c r="D2234" s="125">
        <v>109</v>
      </c>
      <c r="E2234" s="125">
        <v>110</v>
      </c>
      <c r="F2234" s="125">
        <v>100</v>
      </c>
      <c r="G2234" s="125">
        <v>109</v>
      </c>
      <c r="H2234" s="125">
        <v>110</v>
      </c>
      <c r="I2234" s="125">
        <v>100</v>
      </c>
      <c r="J2234" s="125">
        <v>99</v>
      </c>
      <c r="K2234" s="125">
        <v>99</v>
      </c>
      <c r="L2234" s="125">
        <v>100</v>
      </c>
      <c r="M2234" s="125">
        <v>131</v>
      </c>
      <c r="N2234" s="125">
        <v>131</v>
      </c>
      <c r="O2234" s="125">
        <v>100</v>
      </c>
      <c r="P2234" s="125">
        <v>21</v>
      </c>
      <c r="Q2234" s="125">
        <v>1</v>
      </c>
      <c r="R2234" s="125">
        <v>4.8</v>
      </c>
    </row>
    <row r="2235" spans="1:18" x14ac:dyDescent="0.55000000000000004">
      <c r="A2235" s="125" t="s">
        <v>219</v>
      </c>
      <c r="B2235" s="125">
        <v>2022</v>
      </c>
      <c r="C2235" s="125" t="s">
        <v>166</v>
      </c>
      <c r="D2235" s="125">
        <v>109</v>
      </c>
      <c r="E2235" s="125">
        <v>109</v>
      </c>
      <c r="F2235" s="125">
        <v>100</v>
      </c>
      <c r="G2235" s="125">
        <v>109</v>
      </c>
      <c r="H2235" s="125">
        <v>109</v>
      </c>
      <c r="I2235" s="125">
        <v>100</v>
      </c>
      <c r="J2235" s="125">
        <v>99</v>
      </c>
      <c r="K2235" s="125">
        <v>99</v>
      </c>
      <c r="L2235" s="125">
        <v>100</v>
      </c>
      <c r="M2235" s="125">
        <v>132</v>
      </c>
      <c r="N2235" s="125">
        <v>131</v>
      </c>
      <c r="O2235" s="125">
        <v>99.2</v>
      </c>
      <c r="P2235" s="125">
        <v>21</v>
      </c>
      <c r="Q2235" s="125">
        <v>1</v>
      </c>
      <c r="R2235" s="125">
        <v>4.8</v>
      </c>
    </row>
    <row r="2236" spans="1:18" x14ac:dyDescent="0.55000000000000004">
      <c r="A2236" s="125" t="s">
        <v>220</v>
      </c>
      <c r="B2236" s="125">
        <v>2022</v>
      </c>
      <c r="C2236" s="125" t="s">
        <v>155</v>
      </c>
      <c r="D2236" s="125">
        <v>121</v>
      </c>
      <c r="E2236" s="125">
        <v>103</v>
      </c>
      <c r="F2236" s="125">
        <v>85.1</v>
      </c>
      <c r="G2236" s="125">
        <v>121</v>
      </c>
      <c r="H2236" s="125">
        <v>103</v>
      </c>
      <c r="I2236" s="125">
        <v>85.1</v>
      </c>
      <c r="J2236" s="125">
        <v>117</v>
      </c>
      <c r="K2236" s="125">
        <v>101</v>
      </c>
      <c r="L2236" s="125">
        <v>86.3</v>
      </c>
      <c r="M2236" s="125">
        <v>124</v>
      </c>
      <c r="N2236" s="125">
        <v>108</v>
      </c>
      <c r="O2236" s="125">
        <v>87.1</v>
      </c>
      <c r="P2236" s="125">
        <v>3</v>
      </c>
      <c r="Q2236" s="125">
        <v>1</v>
      </c>
      <c r="R2236" s="125">
        <v>33.299999999999997</v>
      </c>
    </row>
    <row r="2237" spans="1:18" x14ac:dyDescent="0.55000000000000004">
      <c r="A2237" s="125" t="s">
        <v>220</v>
      </c>
      <c r="B2237" s="125">
        <v>2022</v>
      </c>
      <c r="C2237" s="125" t="s">
        <v>156</v>
      </c>
      <c r="D2237" s="125">
        <v>121</v>
      </c>
      <c r="E2237" s="125">
        <v>108</v>
      </c>
      <c r="F2237" s="125">
        <v>89.3</v>
      </c>
      <c r="G2237" s="125">
        <v>121</v>
      </c>
      <c r="H2237" s="125">
        <v>108</v>
      </c>
      <c r="I2237" s="125">
        <v>89.3</v>
      </c>
      <c r="J2237" s="125">
        <v>117</v>
      </c>
      <c r="K2237" s="125">
        <v>104</v>
      </c>
      <c r="L2237" s="125">
        <v>88.9</v>
      </c>
      <c r="M2237" s="125">
        <v>124</v>
      </c>
      <c r="N2237" s="125">
        <v>110</v>
      </c>
      <c r="O2237" s="125">
        <v>88.7</v>
      </c>
      <c r="P2237" s="125">
        <v>3</v>
      </c>
      <c r="Q2237" s="125">
        <v>1</v>
      </c>
      <c r="R2237" s="125">
        <v>33.299999999999997</v>
      </c>
    </row>
    <row r="2238" spans="1:18" x14ac:dyDescent="0.55000000000000004">
      <c r="A2238" s="125" t="s">
        <v>220</v>
      </c>
      <c r="B2238" s="125">
        <v>2022</v>
      </c>
      <c r="C2238" s="125" t="s">
        <v>157</v>
      </c>
      <c r="D2238" s="125">
        <v>121</v>
      </c>
      <c r="E2238" s="125">
        <v>108</v>
      </c>
      <c r="F2238" s="125">
        <v>89.3</v>
      </c>
      <c r="G2238" s="125">
        <v>121</v>
      </c>
      <c r="H2238" s="125">
        <v>108</v>
      </c>
      <c r="I2238" s="125">
        <v>89.3</v>
      </c>
      <c r="J2238" s="125">
        <v>117</v>
      </c>
      <c r="K2238" s="125">
        <v>105</v>
      </c>
      <c r="L2238" s="125">
        <v>89.7</v>
      </c>
      <c r="M2238" s="125">
        <v>124</v>
      </c>
      <c r="N2238" s="125">
        <v>113</v>
      </c>
      <c r="O2238" s="125">
        <v>91.1</v>
      </c>
      <c r="P2238" s="125">
        <v>3</v>
      </c>
      <c r="Q2238" s="125">
        <v>0</v>
      </c>
      <c r="R2238" s="125">
        <v>0</v>
      </c>
    </row>
    <row r="2239" spans="1:18" x14ac:dyDescent="0.55000000000000004">
      <c r="A2239" s="125" t="s">
        <v>220</v>
      </c>
      <c r="B2239" s="125">
        <v>2022</v>
      </c>
      <c r="C2239" s="125" t="s">
        <v>158</v>
      </c>
      <c r="D2239" s="125">
        <v>121</v>
      </c>
      <c r="E2239" s="125">
        <v>105</v>
      </c>
      <c r="F2239" s="125">
        <v>86.8</v>
      </c>
      <c r="G2239" s="125">
        <v>121</v>
      </c>
      <c r="H2239" s="125">
        <v>105</v>
      </c>
      <c r="I2239" s="125">
        <v>86.8</v>
      </c>
      <c r="J2239" s="125">
        <v>117</v>
      </c>
      <c r="K2239" s="125">
        <v>103</v>
      </c>
      <c r="L2239" s="125">
        <v>88</v>
      </c>
      <c r="M2239" s="125">
        <v>124</v>
      </c>
      <c r="N2239" s="125">
        <v>107</v>
      </c>
      <c r="O2239" s="125">
        <v>86.3</v>
      </c>
      <c r="P2239" s="125">
        <v>3</v>
      </c>
      <c r="Q2239" s="125">
        <v>1</v>
      </c>
      <c r="R2239" s="125">
        <v>33.299999999999997</v>
      </c>
    </row>
    <row r="2240" spans="1:18" x14ac:dyDescent="0.55000000000000004">
      <c r="A2240" s="125" t="s">
        <v>220</v>
      </c>
      <c r="B2240" s="125">
        <v>2022</v>
      </c>
      <c r="C2240" s="125" t="s">
        <v>159</v>
      </c>
      <c r="D2240" s="125">
        <v>121</v>
      </c>
      <c r="E2240" s="125">
        <v>102</v>
      </c>
      <c r="F2240" s="125">
        <v>84.3</v>
      </c>
      <c r="G2240" s="125">
        <v>121</v>
      </c>
      <c r="H2240" s="125">
        <v>102</v>
      </c>
      <c r="I2240" s="125">
        <v>84.3</v>
      </c>
      <c r="J2240" s="125">
        <v>117</v>
      </c>
      <c r="K2240" s="125">
        <v>101</v>
      </c>
      <c r="L2240" s="125">
        <v>86.3</v>
      </c>
      <c r="M2240" s="125">
        <v>124</v>
      </c>
      <c r="N2240" s="125">
        <v>101</v>
      </c>
      <c r="O2240" s="125">
        <v>81.5</v>
      </c>
      <c r="P2240" s="125">
        <v>3</v>
      </c>
      <c r="Q2240" s="125">
        <v>1</v>
      </c>
      <c r="R2240" s="125">
        <v>33.299999999999997</v>
      </c>
    </row>
    <row r="2241" spans="1:18" x14ac:dyDescent="0.55000000000000004">
      <c r="A2241" s="125" t="s">
        <v>220</v>
      </c>
      <c r="B2241" s="125">
        <v>2022</v>
      </c>
      <c r="C2241" s="125" t="s">
        <v>160</v>
      </c>
      <c r="D2241" s="125">
        <v>121</v>
      </c>
      <c r="E2241" s="125">
        <v>105</v>
      </c>
      <c r="F2241" s="125">
        <v>86.8</v>
      </c>
      <c r="G2241" s="125">
        <v>121</v>
      </c>
      <c r="H2241" s="125">
        <v>105</v>
      </c>
      <c r="I2241" s="125">
        <v>86.8</v>
      </c>
      <c r="J2241" s="125">
        <v>117</v>
      </c>
      <c r="K2241" s="125">
        <v>102</v>
      </c>
      <c r="L2241" s="125">
        <v>87.2</v>
      </c>
      <c r="M2241" s="125">
        <v>124</v>
      </c>
      <c r="N2241" s="125">
        <v>100</v>
      </c>
      <c r="O2241" s="125">
        <v>80.599999999999994</v>
      </c>
      <c r="P2241" s="125">
        <v>3</v>
      </c>
      <c r="Q2241" s="125">
        <v>0</v>
      </c>
      <c r="R2241" s="125">
        <v>0</v>
      </c>
    </row>
    <row r="2242" spans="1:18" x14ac:dyDescent="0.55000000000000004">
      <c r="A2242" s="125" t="s">
        <v>220</v>
      </c>
      <c r="B2242" s="125">
        <v>2022</v>
      </c>
      <c r="C2242" s="125" t="s">
        <v>161</v>
      </c>
      <c r="D2242" s="125">
        <v>121</v>
      </c>
      <c r="E2242" s="125">
        <v>103</v>
      </c>
      <c r="F2242" s="125">
        <v>85.1</v>
      </c>
      <c r="G2242" s="125">
        <v>121</v>
      </c>
      <c r="H2242" s="125">
        <v>103</v>
      </c>
      <c r="I2242" s="125">
        <v>85.1</v>
      </c>
      <c r="J2242" s="125">
        <v>117</v>
      </c>
      <c r="K2242" s="125">
        <v>100</v>
      </c>
      <c r="L2242" s="125">
        <v>85.5</v>
      </c>
      <c r="M2242" s="125">
        <v>124</v>
      </c>
      <c r="N2242" s="125">
        <v>101</v>
      </c>
      <c r="O2242" s="125">
        <v>81.5</v>
      </c>
      <c r="P2242" s="125">
        <v>3</v>
      </c>
      <c r="Q2242" s="125">
        <v>0</v>
      </c>
      <c r="R2242" s="125">
        <v>0</v>
      </c>
    </row>
    <row r="2243" spans="1:18" x14ac:dyDescent="0.55000000000000004">
      <c r="A2243" s="125" t="s">
        <v>220</v>
      </c>
      <c r="B2243" s="125">
        <v>2022</v>
      </c>
      <c r="C2243" s="125" t="s">
        <v>162</v>
      </c>
      <c r="D2243" s="125">
        <v>121</v>
      </c>
      <c r="E2243" s="125">
        <v>110</v>
      </c>
      <c r="F2243" s="125">
        <v>90.9</v>
      </c>
      <c r="G2243" s="125">
        <v>121</v>
      </c>
      <c r="H2243" s="125">
        <v>110</v>
      </c>
      <c r="I2243" s="125">
        <v>90.9</v>
      </c>
      <c r="J2243" s="125">
        <v>117</v>
      </c>
      <c r="K2243" s="125">
        <v>109</v>
      </c>
      <c r="L2243" s="125">
        <v>93.2</v>
      </c>
      <c r="M2243" s="125">
        <v>124</v>
      </c>
      <c r="N2243" s="125">
        <v>110</v>
      </c>
      <c r="O2243" s="125">
        <v>88.7</v>
      </c>
      <c r="P2243" s="125">
        <v>3</v>
      </c>
      <c r="Q2243" s="125">
        <v>0</v>
      </c>
      <c r="R2243" s="125">
        <v>0</v>
      </c>
    </row>
    <row r="2244" spans="1:18" x14ac:dyDescent="0.55000000000000004">
      <c r="A2244" s="125" t="s">
        <v>220</v>
      </c>
      <c r="B2244" s="125">
        <v>2022</v>
      </c>
      <c r="C2244" s="125" t="s">
        <v>163</v>
      </c>
      <c r="D2244" s="125">
        <v>121</v>
      </c>
      <c r="E2244" s="125">
        <v>113</v>
      </c>
      <c r="F2244" s="125">
        <v>93.4</v>
      </c>
      <c r="G2244" s="125">
        <v>121</v>
      </c>
      <c r="H2244" s="125">
        <v>113</v>
      </c>
      <c r="I2244" s="125">
        <v>93.4</v>
      </c>
      <c r="J2244" s="125">
        <v>117</v>
      </c>
      <c r="K2244" s="125">
        <v>108</v>
      </c>
      <c r="L2244" s="125">
        <v>92.3</v>
      </c>
      <c r="M2244" s="125">
        <v>124</v>
      </c>
      <c r="N2244" s="125">
        <v>108</v>
      </c>
      <c r="O2244" s="125">
        <v>87.1</v>
      </c>
      <c r="P2244" s="125">
        <v>3</v>
      </c>
      <c r="Q2244" s="125">
        <v>0</v>
      </c>
      <c r="R2244" s="125">
        <v>0</v>
      </c>
    </row>
    <row r="2245" spans="1:18" x14ac:dyDescent="0.55000000000000004">
      <c r="A2245" s="125" t="s">
        <v>220</v>
      </c>
      <c r="B2245" s="125">
        <v>2022</v>
      </c>
      <c r="C2245" s="125" t="s">
        <v>164</v>
      </c>
      <c r="D2245" s="125">
        <v>121</v>
      </c>
      <c r="E2245" s="125">
        <v>114</v>
      </c>
      <c r="F2245" s="125">
        <v>94.2</v>
      </c>
      <c r="G2245" s="125">
        <v>121</v>
      </c>
      <c r="H2245" s="125">
        <v>114</v>
      </c>
      <c r="I2245" s="125">
        <v>94.2</v>
      </c>
      <c r="J2245" s="125">
        <v>117</v>
      </c>
      <c r="K2245" s="125">
        <v>112</v>
      </c>
      <c r="L2245" s="125">
        <v>95.7</v>
      </c>
      <c r="M2245" s="125">
        <v>124</v>
      </c>
      <c r="N2245" s="125">
        <v>111</v>
      </c>
      <c r="O2245" s="125">
        <v>89.5</v>
      </c>
      <c r="P2245" s="125">
        <v>3</v>
      </c>
      <c r="Q2245" s="125">
        <v>0</v>
      </c>
      <c r="R2245" s="125">
        <v>0</v>
      </c>
    </row>
    <row r="2246" spans="1:18" x14ac:dyDescent="0.55000000000000004">
      <c r="A2246" s="125" t="s">
        <v>220</v>
      </c>
      <c r="B2246" s="125">
        <v>2022</v>
      </c>
      <c r="C2246" s="125" t="s">
        <v>165</v>
      </c>
      <c r="D2246" s="125">
        <v>121</v>
      </c>
      <c r="E2246" s="125">
        <v>111</v>
      </c>
      <c r="F2246" s="125">
        <v>91.7</v>
      </c>
      <c r="G2246" s="125">
        <v>121</v>
      </c>
      <c r="H2246" s="125">
        <v>111</v>
      </c>
      <c r="I2246" s="125">
        <v>91.7</v>
      </c>
      <c r="J2246" s="125">
        <v>117</v>
      </c>
      <c r="K2246" s="125">
        <v>107</v>
      </c>
      <c r="L2246" s="125">
        <v>91.5</v>
      </c>
      <c r="M2246" s="125">
        <v>124</v>
      </c>
      <c r="N2246" s="125">
        <v>106</v>
      </c>
      <c r="O2246" s="125">
        <v>85.5</v>
      </c>
      <c r="P2246" s="125">
        <v>3</v>
      </c>
      <c r="Q2246" s="125">
        <v>0</v>
      </c>
      <c r="R2246" s="125">
        <v>0</v>
      </c>
    </row>
    <row r="2247" spans="1:18" x14ac:dyDescent="0.55000000000000004">
      <c r="A2247" s="125" t="s">
        <v>220</v>
      </c>
      <c r="B2247" s="125">
        <v>2022</v>
      </c>
      <c r="C2247" s="125" t="s">
        <v>166</v>
      </c>
      <c r="D2247" s="125">
        <v>121</v>
      </c>
      <c r="E2247" s="125">
        <v>108</v>
      </c>
      <c r="F2247" s="125">
        <v>89.3</v>
      </c>
      <c r="G2247" s="125">
        <v>121</v>
      </c>
      <c r="H2247" s="125">
        <v>108</v>
      </c>
      <c r="I2247" s="125">
        <v>89.3</v>
      </c>
      <c r="J2247" s="125">
        <v>117</v>
      </c>
      <c r="K2247" s="125">
        <v>109</v>
      </c>
      <c r="L2247" s="125">
        <v>93.2</v>
      </c>
      <c r="M2247" s="125">
        <v>124</v>
      </c>
      <c r="N2247" s="125">
        <v>108</v>
      </c>
      <c r="O2247" s="125">
        <v>87.1</v>
      </c>
      <c r="P2247" s="125">
        <v>3</v>
      </c>
      <c r="Q2247" s="125">
        <v>0</v>
      </c>
      <c r="R2247" s="125">
        <v>0</v>
      </c>
    </row>
    <row r="2248" spans="1:18" x14ac:dyDescent="0.55000000000000004">
      <c r="A2248" s="125" t="s">
        <v>221</v>
      </c>
      <c r="B2248" s="125">
        <v>2022</v>
      </c>
      <c r="C2248" s="125" t="s">
        <v>155</v>
      </c>
      <c r="D2248" s="125">
        <v>152</v>
      </c>
      <c r="E2248" s="125">
        <v>141</v>
      </c>
      <c r="F2248" s="125">
        <v>92.8</v>
      </c>
      <c r="G2248" s="125">
        <v>152</v>
      </c>
      <c r="H2248" s="125">
        <v>141</v>
      </c>
      <c r="I2248" s="125">
        <v>92.8</v>
      </c>
      <c r="J2248" s="125">
        <v>143</v>
      </c>
      <c r="K2248" s="125">
        <v>130</v>
      </c>
      <c r="L2248" s="125">
        <v>90.9</v>
      </c>
      <c r="M2248" s="125">
        <v>158</v>
      </c>
      <c r="N2248" s="125">
        <v>147</v>
      </c>
      <c r="O2248" s="125">
        <v>93</v>
      </c>
      <c r="P2248" s="125" t="s">
        <v>195</v>
      </c>
      <c r="Q2248" s="125" t="s">
        <v>195</v>
      </c>
      <c r="R2248" s="125" t="s">
        <v>195</v>
      </c>
    </row>
    <row r="2249" spans="1:18" x14ac:dyDescent="0.55000000000000004">
      <c r="A2249" s="125" t="s">
        <v>221</v>
      </c>
      <c r="B2249" s="125">
        <v>2022</v>
      </c>
      <c r="C2249" s="125" t="s">
        <v>156</v>
      </c>
      <c r="D2249" s="125">
        <v>152</v>
      </c>
      <c r="E2249" s="125">
        <v>146</v>
      </c>
      <c r="F2249" s="125">
        <v>96.1</v>
      </c>
      <c r="G2249" s="125">
        <v>152</v>
      </c>
      <c r="H2249" s="125">
        <v>146</v>
      </c>
      <c r="I2249" s="125">
        <v>96.1</v>
      </c>
      <c r="J2249" s="125">
        <v>143</v>
      </c>
      <c r="K2249" s="125">
        <v>130</v>
      </c>
      <c r="L2249" s="125">
        <v>90.9</v>
      </c>
      <c r="M2249" s="125">
        <v>158</v>
      </c>
      <c r="N2249" s="125">
        <v>150</v>
      </c>
      <c r="O2249" s="125">
        <v>94.9</v>
      </c>
      <c r="P2249" s="125" t="s">
        <v>195</v>
      </c>
      <c r="Q2249" s="125" t="s">
        <v>195</v>
      </c>
      <c r="R2249" s="125" t="s">
        <v>195</v>
      </c>
    </row>
    <row r="2250" spans="1:18" x14ac:dyDescent="0.55000000000000004">
      <c r="A2250" s="125" t="s">
        <v>221</v>
      </c>
      <c r="B2250" s="125">
        <v>2022</v>
      </c>
      <c r="C2250" s="125" t="s">
        <v>157</v>
      </c>
      <c r="D2250" s="125">
        <v>153</v>
      </c>
      <c r="E2250" s="125">
        <v>149</v>
      </c>
      <c r="F2250" s="125">
        <v>97.4</v>
      </c>
      <c r="G2250" s="125">
        <v>153</v>
      </c>
      <c r="H2250" s="125">
        <v>149</v>
      </c>
      <c r="I2250" s="125">
        <v>97.4</v>
      </c>
      <c r="J2250" s="125">
        <v>144</v>
      </c>
      <c r="K2250" s="125">
        <v>135</v>
      </c>
      <c r="L2250" s="125">
        <v>93.8</v>
      </c>
      <c r="M2250" s="125">
        <v>159</v>
      </c>
      <c r="N2250" s="125">
        <v>151</v>
      </c>
      <c r="O2250" s="125">
        <v>95</v>
      </c>
      <c r="P2250" s="125" t="s">
        <v>195</v>
      </c>
      <c r="Q2250" s="125" t="s">
        <v>195</v>
      </c>
      <c r="R2250" s="125" t="s">
        <v>195</v>
      </c>
    </row>
    <row r="2251" spans="1:18" x14ac:dyDescent="0.55000000000000004">
      <c r="A2251" s="125" t="s">
        <v>221</v>
      </c>
      <c r="B2251" s="125">
        <v>2022</v>
      </c>
      <c r="C2251" s="125" t="s">
        <v>158</v>
      </c>
      <c r="D2251" s="125">
        <v>153</v>
      </c>
      <c r="E2251" s="125">
        <v>147</v>
      </c>
      <c r="F2251" s="125">
        <v>96.1</v>
      </c>
      <c r="G2251" s="125">
        <v>153</v>
      </c>
      <c r="H2251" s="125">
        <v>147</v>
      </c>
      <c r="I2251" s="125">
        <v>96.1</v>
      </c>
      <c r="J2251" s="125">
        <v>144</v>
      </c>
      <c r="K2251" s="125">
        <v>137</v>
      </c>
      <c r="L2251" s="125">
        <v>95.1</v>
      </c>
      <c r="M2251" s="125">
        <v>159</v>
      </c>
      <c r="N2251" s="125">
        <v>149</v>
      </c>
      <c r="O2251" s="125">
        <v>93.7</v>
      </c>
      <c r="P2251" s="125" t="s">
        <v>195</v>
      </c>
      <c r="Q2251" s="125" t="s">
        <v>195</v>
      </c>
      <c r="R2251" s="125" t="s">
        <v>195</v>
      </c>
    </row>
    <row r="2252" spans="1:18" x14ac:dyDescent="0.55000000000000004">
      <c r="A2252" s="125" t="s">
        <v>221</v>
      </c>
      <c r="B2252" s="125">
        <v>2022</v>
      </c>
      <c r="C2252" s="125" t="s">
        <v>159</v>
      </c>
      <c r="D2252" s="125">
        <v>153</v>
      </c>
      <c r="E2252" s="125">
        <v>145</v>
      </c>
      <c r="F2252" s="125">
        <v>94.8</v>
      </c>
      <c r="G2252" s="125">
        <v>153</v>
      </c>
      <c r="H2252" s="125">
        <v>145</v>
      </c>
      <c r="I2252" s="125">
        <v>94.8</v>
      </c>
      <c r="J2252" s="125">
        <v>144</v>
      </c>
      <c r="K2252" s="125">
        <v>138</v>
      </c>
      <c r="L2252" s="125">
        <v>95.8</v>
      </c>
      <c r="M2252" s="125">
        <v>159</v>
      </c>
      <c r="N2252" s="125">
        <v>148</v>
      </c>
      <c r="O2252" s="125">
        <v>93.1</v>
      </c>
      <c r="P2252" s="125" t="s">
        <v>195</v>
      </c>
      <c r="Q2252" s="125" t="s">
        <v>195</v>
      </c>
      <c r="R2252" s="125" t="s">
        <v>195</v>
      </c>
    </row>
    <row r="2253" spans="1:18" x14ac:dyDescent="0.55000000000000004">
      <c r="A2253" s="125" t="s">
        <v>221</v>
      </c>
      <c r="B2253" s="125">
        <v>2022</v>
      </c>
      <c r="C2253" s="125" t="s">
        <v>160</v>
      </c>
      <c r="D2253" s="125">
        <v>153</v>
      </c>
      <c r="E2253" s="125">
        <v>140</v>
      </c>
      <c r="F2253" s="125">
        <v>91.5</v>
      </c>
      <c r="G2253" s="125">
        <v>153</v>
      </c>
      <c r="H2253" s="125">
        <v>140</v>
      </c>
      <c r="I2253" s="125">
        <v>91.5</v>
      </c>
      <c r="J2253" s="125">
        <v>144</v>
      </c>
      <c r="K2253" s="125">
        <v>135</v>
      </c>
      <c r="L2253" s="125">
        <v>93.8</v>
      </c>
      <c r="M2253" s="125">
        <v>159</v>
      </c>
      <c r="N2253" s="125">
        <v>146</v>
      </c>
      <c r="O2253" s="125">
        <v>91.8</v>
      </c>
      <c r="P2253" s="125" t="s">
        <v>195</v>
      </c>
      <c r="Q2253" s="125" t="s">
        <v>195</v>
      </c>
      <c r="R2253" s="125" t="s">
        <v>195</v>
      </c>
    </row>
    <row r="2254" spans="1:18" x14ac:dyDescent="0.55000000000000004">
      <c r="A2254" s="125" t="s">
        <v>221</v>
      </c>
      <c r="B2254" s="125">
        <v>2022</v>
      </c>
      <c r="C2254" s="125" t="s">
        <v>161</v>
      </c>
      <c r="D2254" s="125">
        <v>153</v>
      </c>
      <c r="E2254" s="125">
        <v>143</v>
      </c>
      <c r="F2254" s="125">
        <v>93.5</v>
      </c>
      <c r="G2254" s="125">
        <v>153</v>
      </c>
      <c r="H2254" s="125">
        <v>143</v>
      </c>
      <c r="I2254" s="125">
        <v>93.5</v>
      </c>
      <c r="J2254" s="125">
        <v>144</v>
      </c>
      <c r="K2254" s="125">
        <v>135</v>
      </c>
      <c r="L2254" s="125">
        <v>93.8</v>
      </c>
      <c r="M2254" s="125">
        <v>159</v>
      </c>
      <c r="N2254" s="125">
        <v>145</v>
      </c>
      <c r="O2254" s="125">
        <v>91.2</v>
      </c>
      <c r="P2254" s="125" t="s">
        <v>195</v>
      </c>
      <c r="Q2254" s="125" t="s">
        <v>195</v>
      </c>
      <c r="R2254" s="125" t="s">
        <v>195</v>
      </c>
    </row>
    <row r="2255" spans="1:18" x14ac:dyDescent="0.55000000000000004">
      <c r="A2255" s="125" t="s">
        <v>221</v>
      </c>
      <c r="B2255" s="125">
        <v>2022</v>
      </c>
      <c r="C2255" s="125" t="s">
        <v>162</v>
      </c>
      <c r="D2255" s="125">
        <v>153</v>
      </c>
      <c r="E2255" s="125">
        <v>145</v>
      </c>
      <c r="F2255" s="125">
        <v>94.8</v>
      </c>
      <c r="G2255" s="125">
        <v>153</v>
      </c>
      <c r="H2255" s="125">
        <v>145</v>
      </c>
      <c r="I2255" s="125">
        <v>94.8</v>
      </c>
      <c r="J2255" s="125">
        <v>144</v>
      </c>
      <c r="K2255" s="125">
        <v>134</v>
      </c>
      <c r="L2255" s="125">
        <v>93.1</v>
      </c>
      <c r="M2255" s="125">
        <v>159</v>
      </c>
      <c r="N2255" s="125">
        <v>150</v>
      </c>
      <c r="O2255" s="125">
        <v>94.3</v>
      </c>
      <c r="P2255" s="125" t="s">
        <v>195</v>
      </c>
      <c r="Q2255" s="125" t="s">
        <v>195</v>
      </c>
      <c r="R2255" s="125" t="s">
        <v>195</v>
      </c>
    </row>
    <row r="2256" spans="1:18" x14ac:dyDescent="0.55000000000000004">
      <c r="A2256" s="125" t="s">
        <v>221</v>
      </c>
      <c r="B2256" s="125">
        <v>2022</v>
      </c>
      <c r="C2256" s="125" t="s">
        <v>163</v>
      </c>
      <c r="D2256" s="125">
        <v>153</v>
      </c>
      <c r="E2256" s="125">
        <v>145</v>
      </c>
      <c r="F2256" s="125">
        <v>94.8</v>
      </c>
      <c r="G2256" s="125">
        <v>153</v>
      </c>
      <c r="H2256" s="125">
        <v>145</v>
      </c>
      <c r="I2256" s="125">
        <v>94.8</v>
      </c>
      <c r="J2256" s="125">
        <v>144</v>
      </c>
      <c r="K2256" s="125">
        <v>137</v>
      </c>
      <c r="L2256" s="125">
        <v>95.1</v>
      </c>
      <c r="M2256" s="125">
        <v>159</v>
      </c>
      <c r="N2256" s="125">
        <v>150</v>
      </c>
      <c r="O2256" s="125">
        <v>94.3</v>
      </c>
      <c r="P2256" s="125" t="s">
        <v>195</v>
      </c>
      <c r="Q2256" s="125" t="s">
        <v>195</v>
      </c>
      <c r="R2256" s="125" t="s">
        <v>195</v>
      </c>
    </row>
    <row r="2257" spans="1:18" x14ac:dyDescent="0.55000000000000004">
      <c r="A2257" s="125" t="s">
        <v>221</v>
      </c>
      <c r="B2257" s="125">
        <v>2022</v>
      </c>
      <c r="C2257" s="125" t="s">
        <v>164</v>
      </c>
      <c r="D2257" s="125">
        <v>153</v>
      </c>
      <c r="E2257" s="125">
        <v>145</v>
      </c>
      <c r="F2257" s="125">
        <v>94.8</v>
      </c>
      <c r="G2257" s="125">
        <v>153</v>
      </c>
      <c r="H2257" s="125">
        <v>145</v>
      </c>
      <c r="I2257" s="125">
        <v>94.8</v>
      </c>
      <c r="J2257" s="125">
        <v>144</v>
      </c>
      <c r="K2257" s="125">
        <v>136</v>
      </c>
      <c r="L2257" s="125">
        <v>94.4</v>
      </c>
      <c r="M2257" s="125">
        <v>159</v>
      </c>
      <c r="N2257" s="125">
        <v>149</v>
      </c>
      <c r="O2257" s="125">
        <v>93.7</v>
      </c>
      <c r="P2257" s="125" t="s">
        <v>195</v>
      </c>
      <c r="Q2257" s="125" t="s">
        <v>195</v>
      </c>
      <c r="R2257" s="125" t="s">
        <v>195</v>
      </c>
    </row>
    <row r="2258" spans="1:18" x14ac:dyDescent="0.55000000000000004">
      <c r="A2258" s="125" t="s">
        <v>221</v>
      </c>
      <c r="B2258" s="125">
        <v>2022</v>
      </c>
      <c r="C2258" s="125" t="s">
        <v>165</v>
      </c>
      <c r="D2258" s="125">
        <v>153</v>
      </c>
      <c r="E2258" s="125">
        <v>142</v>
      </c>
      <c r="F2258" s="125">
        <v>92.8</v>
      </c>
      <c r="G2258" s="125">
        <v>153</v>
      </c>
      <c r="H2258" s="125">
        <v>142</v>
      </c>
      <c r="I2258" s="125">
        <v>92.8</v>
      </c>
      <c r="J2258" s="125">
        <v>144</v>
      </c>
      <c r="K2258" s="125">
        <v>133</v>
      </c>
      <c r="L2258" s="125">
        <v>92.4</v>
      </c>
      <c r="M2258" s="125">
        <v>159</v>
      </c>
      <c r="N2258" s="125">
        <v>147</v>
      </c>
      <c r="O2258" s="125">
        <v>92.5</v>
      </c>
      <c r="P2258" s="125" t="s">
        <v>195</v>
      </c>
      <c r="Q2258" s="125" t="s">
        <v>195</v>
      </c>
      <c r="R2258" s="125" t="s">
        <v>195</v>
      </c>
    </row>
    <row r="2259" spans="1:18" x14ac:dyDescent="0.55000000000000004">
      <c r="A2259" s="125" t="s">
        <v>221</v>
      </c>
      <c r="B2259" s="125">
        <v>2022</v>
      </c>
      <c r="C2259" s="125" t="s">
        <v>166</v>
      </c>
      <c r="D2259" s="125">
        <v>153</v>
      </c>
      <c r="E2259" s="125">
        <v>145</v>
      </c>
      <c r="F2259" s="125">
        <v>94.8</v>
      </c>
      <c r="G2259" s="125">
        <v>153</v>
      </c>
      <c r="H2259" s="125">
        <v>145</v>
      </c>
      <c r="I2259" s="125">
        <v>94.8</v>
      </c>
      <c r="J2259" s="125">
        <v>144</v>
      </c>
      <c r="K2259" s="125">
        <v>135</v>
      </c>
      <c r="L2259" s="125">
        <v>93.8</v>
      </c>
      <c r="M2259" s="125">
        <v>159</v>
      </c>
      <c r="N2259" s="125">
        <v>150</v>
      </c>
      <c r="O2259" s="125">
        <v>94.3</v>
      </c>
      <c r="P2259" s="125" t="s">
        <v>195</v>
      </c>
      <c r="Q2259" s="125" t="s">
        <v>195</v>
      </c>
      <c r="R2259" s="125" t="s">
        <v>195</v>
      </c>
    </row>
    <row r="2260" spans="1:18" x14ac:dyDescent="0.55000000000000004">
      <c r="A2260" t="s">
        <v>174</v>
      </c>
      <c r="B2260" s="129">
        <v>2023</v>
      </c>
      <c r="C2260" t="s">
        <v>155</v>
      </c>
      <c r="D2260">
        <v>260</v>
      </c>
      <c r="E2260">
        <v>252</v>
      </c>
      <c r="F2260">
        <v>96.9</v>
      </c>
      <c r="G2260">
        <v>260</v>
      </c>
      <c r="H2260">
        <v>252</v>
      </c>
      <c r="I2260">
        <v>96.9</v>
      </c>
      <c r="J2260">
        <v>230</v>
      </c>
      <c r="K2260">
        <v>215</v>
      </c>
      <c r="L2260">
        <v>93.5</v>
      </c>
      <c r="M2260">
        <v>272</v>
      </c>
      <c r="N2260">
        <v>265</v>
      </c>
      <c r="O2260" s="131">
        <v>97.42647058823529</v>
      </c>
      <c r="P2260">
        <v>2</v>
      </c>
      <c r="Q2260">
        <v>1</v>
      </c>
      <c r="R2260">
        <v>50</v>
      </c>
    </row>
    <row r="2261" spans="1:18" x14ac:dyDescent="0.55000000000000004">
      <c r="A2261" t="s">
        <v>174</v>
      </c>
      <c r="B2261" s="129">
        <v>2023</v>
      </c>
      <c r="C2261" t="s">
        <v>156</v>
      </c>
      <c r="D2261">
        <v>260</v>
      </c>
      <c r="E2261">
        <v>246</v>
      </c>
      <c r="F2261">
        <v>94.6</v>
      </c>
      <c r="G2261">
        <v>260</v>
      </c>
      <c r="H2261">
        <v>246</v>
      </c>
      <c r="I2261">
        <v>94.6</v>
      </c>
      <c r="J2261">
        <v>230</v>
      </c>
      <c r="K2261">
        <v>216</v>
      </c>
      <c r="L2261">
        <v>93.9</v>
      </c>
      <c r="M2261">
        <v>272</v>
      </c>
      <c r="N2261">
        <v>259</v>
      </c>
      <c r="O2261" s="131">
        <v>95.220588235294116</v>
      </c>
      <c r="P2261">
        <v>2</v>
      </c>
      <c r="Q2261">
        <v>1</v>
      </c>
      <c r="R2261">
        <v>50</v>
      </c>
    </row>
    <row r="2262" spans="1:18" x14ac:dyDescent="0.55000000000000004">
      <c r="A2262" t="s">
        <v>174</v>
      </c>
      <c r="B2262" s="129">
        <v>2023</v>
      </c>
      <c r="C2262" t="s">
        <v>157</v>
      </c>
      <c r="D2262">
        <v>260</v>
      </c>
      <c r="E2262">
        <v>252</v>
      </c>
      <c r="F2262">
        <v>96.9</v>
      </c>
      <c r="G2262">
        <v>260</v>
      </c>
      <c r="H2262">
        <v>252</v>
      </c>
      <c r="I2262">
        <v>96.9</v>
      </c>
      <c r="J2262">
        <v>230</v>
      </c>
      <c r="K2262">
        <v>218</v>
      </c>
      <c r="L2262">
        <v>94.8</v>
      </c>
      <c r="M2262">
        <v>272</v>
      </c>
      <c r="N2262">
        <v>264</v>
      </c>
      <c r="O2262" s="131">
        <v>97.058823529411768</v>
      </c>
      <c r="P2262">
        <v>2</v>
      </c>
      <c r="Q2262">
        <v>1</v>
      </c>
      <c r="R2262">
        <v>50</v>
      </c>
    </row>
    <row r="2263" spans="1:18" x14ac:dyDescent="0.55000000000000004">
      <c r="A2263" t="s">
        <v>174</v>
      </c>
      <c r="B2263" s="129">
        <v>2023</v>
      </c>
      <c r="C2263" t="s">
        <v>158</v>
      </c>
      <c r="D2263">
        <v>260</v>
      </c>
      <c r="E2263">
        <v>236</v>
      </c>
      <c r="F2263">
        <v>90.8</v>
      </c>
      <c r="G2263">
        <v>260</v>
      </c>
      <c r="H2263">
        <v>236</v>
      </c>
      <c r="I2263">
        <v>90.8</v>
      </c>
      <c r="J2263">
        <v>230</v>
      </c>
      <c r="K2263">
        <v>204</v>
      </c>
      <c r="L2263">
        <v>88.7</v>
      </c>
      <c r="M2263">
        <v>272</v>
      </c>
      <c r="N2263">
        <v>247</v>
      </c>
      <c r="O2263" s="131">
        <v>90.808823529411768</v>
      </c>
      <c r="P2263">
        <v>2</v>
      </c>
      <c r="Q2263">
        <v>1</v>
      </c>
      <c r="R2263">
        <v>50</v>
      </c>
    </row>
    <row r="2264" spans="1:18" x14ac:dyDescent="0.55000000000000004">
      <c r="A2264" t="s">
        <v>174</v>
      </c>
      <c r="B2264" s="129">
        <v>2023</v>
      </c>
      <c r="C2264" t="s">
        <v>159</v>
      </c>
      <c r="D2264">
        <v>260</v>
      </c>
      <c r="E2264">
        <v>251</v>
      </c>
      <c r="F2264">
        <v>96.5</v>
      </c>
      <c r="G2264">
        <v>260</v>
      </c>
      <c r="H2264">
        <v>251</v>
      </c>
      <c r="I2264">
        <v>96.5</v>
      </c>
      <c r="J2264">
        <v>230</v>
      </c>
      <c r="K2264">
        <v>215</v>
      </c>
      <c r="L2264">
        <v>93.5</v>
      </c>
      <c r="M2264">
        <v>272</v>
      </c>
      <c r="N2264">
        <v>260</v>
      </c>
      <c r="O2264" s="131">
        <v>95.588235294117652</v>
      </c>
      <c r="P2264">
        <v>2</v>
      </c>
      <c r="Q2264">
        <v>1</v>
      </c>
      <c r="R2264">
        <v>50</v>
      </c>
    </row>
    <row r="2265" spans="1:18" x14ac:dyDescent="0.55000000000000004">
      <c r="A2265" t="s">
        <v>174</v>
      </c>
      <c r="B2265" s="129">
        <v>2023</v>
      </c>
      <c r="C2265" t="s">
        <v>160</v>
      </c>
      <c r="D2265">
        <v>260</v>
      </c>
      <c r="E2265">
        <v>251</v>
      </c>
      <c r="F2265">
        <v>96.5</v>
      </c>
      <c r="G2265">
        <v>260</v>
      </c>
      <c r="H2265">
        <v>251</v>
      </c>
      <c r="I2265">
        <v>96.5</v>
      </c>
      <c r="J2265">
        <v>230</v>
      </c>
      <c r="K2265">
        <v>223</v>
      </c>
      <c r="L2265">
        <v>97</v>
      </c>
      <c r="M2265">
        <v>272</v>
      </c>
      <c r="N2265">
        <v>263</v>
      </c>
      <c r="O2265" s="131">
        <v>96.691176470588232</v>
      </c>
      <c r="P2265">
        <v>2</v>
      </c>
      <c r="Q2265">
        <v>1</v>
      </c>
      <c r="R2265">
        <v>50</v>
      </c>
    </row>
    <row r="2266" spans="1:18" x14ac:dyDescent="0.55000000000000004">
      <c r="A2266" t="s">
        <v>174</v>
      </c>
      <c r="B2266" s="129">
        <v>2023</v>
      </c>
      <c r="C2266" t="s">
        <v>161</v>
      </c>
      <c r="D2266">
        <v>260</v>
      </c>
      <c r="E2266">
        <v>248</v>
      </c>
      <c r="F2266">
        <v>95.4</v>
      </c>
      <c r="G2266">
        <v>260</v>
      </c>
      <c r="H2266">
        <v>248</v>
      </c>
      <c r="I2266">
        <v>95.4</v>
      </c>
      <c r="J2266">
        <v>230</v>
      </c>
      <c r="K2266">
        <v>219</v>
      </c>
      <c r="L2266">
        <v>95.2</v>
      </c>
      <c r="M2266">
        <v>272</v>
      </c>
      <c r="N2266">
        <v>260</v>
      </c>
      <c r="O2266" s="131">
        <v>95.588235294117652</v>
      </c>
      <c r="P2266">
        <v>2</v>
      </c>
      <c r="Q2266">
        <v>1</v>
      </c>
      <c r="R2266">
        <v>50</v>
      </c>
    </row>
    <row r="2267" spans="1:18" x14ac:dyDescent="0.55000000000000004">
      <c r="A2267" t="s">
        <v>174</v>
      </c>
      <c r="B2267" s="129">
        <v>2023</v>
      </c>
      <c r="C2267" t="s">
        <v>162</v>
      </c>
      <c r="D2267">
        <v>261</v>
      </c>
      <c r="E2267">
        <v>245</v>
      </c>
      <c r="F2267">
        <v>93.9</v>
      </c>
      <c r="G2267">
        <v>261</v>
      </c>
      <c r="H2267">
        <v>245</v>
      </c>
      <c r="I2267">
        <v>93.9</v>
      </c>
      <c r="J2267">
        <v>230</v>
      </c>
      <c r="K2267">
        <v>214</v>
      </c>
      <c r="L2267">
        <v>93</v>
      </c>
      <c r="M2267">
        <v>273</v>
      </c>
      <c r="N2267">
        <v>255</v>
      </c>
      <c r="O2267" s="131">
        <v>93.406593406593402</v>
      </c>
      <c r="P2267">
        <v>2</v>
      </c>
      <c r="Q2267">
        <v>1</v>
      </c>
      <c r="R2267">
        <v>50</v>
      </c>
    </row>
    <row r="2268" spans="1:18" x14ac:dyDescent="0.55000000000000004">
      <c r="A2268" t="s">
        <v>174</v>
      </c>
      <c r="B2268" s="129">
        <v>2023</v>
      </c>
      <c r="C2268" t="s">
        <v>163</v>
      </c>
      <c r="D2268">
        <v>262</v>
      </c>
      <c r="E2268">
        <v>248</v>
      </c>
      <c r="F2268">
        <v>94.7</v>
      </c>
      <c r="G2268">
        <v>262</v>
      </c>
      <c r="H2268">
        <v>248</v>
      </c>
      <c r="I2268">
        <v>94.7</v>
      </c>
      <c r="J2268">
        <v>230</v>
      </c>
      <c r="K2268">
        <v>214</v>
      </c>
      <c r="L2268">
        <v>93</v>
      </c>
      <c r="M2268">
        <v>274</v>
      </c>
      <c r="N2268">
        <v>260</v>
      </c>
      <c r="O2268" s="131">
        <v>94.890510948905103</v>
      </c>
      <c r="P2268">
        <v>2</v>
      </c>
      <c r="Q2268">
        <v>0</v>
      </c>
      <c r="R2268">
        <v>0</v>
      </c>
    </row>
    <row r="2269" spans="1:18" x14ac:dyDescent="0.55000000000000004">
      <c r="A2269" t="s">
        <v>174</v>
      </c>
      <c r="B2269" s="129">
        <v>2023</v>
      </c>
      <c r="C2269" t="s">
        <v>164</v>
      </c>
      <c r="D2269">
        <v>262</v>
      </c>
      <c r="E2269">
        <v>254</v>
      </c>
      <c r="F2269">
        <v>96.9</v>
      </c>
      <c r="G2269">
        <v>262</v>
      </c>
      <c r="H2269">
        <v>254</v>
      </c>
      <c r="I2269">
        <v>96.9</v>
      </c>
      <c r="J2269">
        <v>230</v>
      </c>
      <c r="K2269">
        <v>226</v>
      </c>
      <c r="L2269">
        <v>98.3</v>
      </c>
      <c r="M2269">
        <v>274</v>
      </c>
      <c r="N2269">
        <v>261</v>
      </c>
      <c r="O2269" s="131">
        <v>95.255474452554751</v>
      </c>
      <c r="P2269">
        <v>2</v>
      </c>
      <c r="Q2269">
        <v>1</v>
      </c>
      <c r="R2269">
        <v>50</v>
      </c>
    </row>
    <row r="2270" spans="1:18" x14ac:dyDescent="0.55000000000000004">
      <c r="A2270" t="s">
        <v>174</v>
      </c>
      <c r="B2270" s="129">
        <v>2023</v>
      </c>
      <c r="C2270" t="s">
        <v>165</v>
      </c>
      <c r="D2270">
        <v>262</v>
      </c>
      <c r="E2270">
        <v>247</v>
      </c>
      <c r="F2270">
        <v>94.3</v>
      </c>
      <c r="G2270">
        <v>262</v>
      </c>
      <c r="H2270">
        <v>247</v>
      </c>
      <c r="I2270">
        <v>94.3</v>
      </c>
      <c r="J2270">
        <v>230</v>
      </c>
      <c r="K2270">
        <v>216</v>
      </c>
      <c r="L2270">
        <v>93.9</v>
      </c>
      <c r="M2270">
        <v>275</v>
      </c>
      <c r="N2270">
        <v>256</v>
      </c>
      <c r="O2270" s="131">
        <v>93.090909090909093</v>
      </c>
      <c r="P2270">
        <v>2</v>
      </c>
      <c r="Q2270">
        <v>1</v>
      </c>
      <c r="R2270">
        <v>50</v>
      </c>
    </row>
    <row r="2271" spans="1:18" x14ac:dyDescent="0.55000000000000004">
      <c r="A2271" t="s">
        <v>174</v>
      </c>
      <c r="B2271" s="129">
        <v>2023</v>
      </c>
      <c r="C2271" t="s">
        <v>166</v>
      </c>
      <c r="D2271">
        <v>262</v>
      </c>
      <c r="E2271">
        <v>243</v>
      </c>
      <c r="F2271">
        <v>92.7</v>
      </c>
      <c r="G2271">
        <v>262</v>
      </c>
      <c r="H2271">
        <v>243</v>
      </c>
      <c r="I2271">
        <v>92.7</v>
      </c>
      <c r="J2271">
        <v>230</v>
      </c>
      <c r="K2271">
        <v>218</v>
      </c>
      <c r="L2271">
        <v>94.8</v>
      </c>
      <c r="M2271">
        <v>275</v>
      </c>
      <c r="N2271">
        <v>254</v>
      </c>
      <c r="O2271" s="131">
        <v>92.36363636363636</v>
      </c>
      <c r="P2271">
        <v>2</v>
      </c>
      <c r="Q2271">
        <v>1</v>
      </c>
      <c r="R2271">
        <v>50</v>
      </c>
    </row>
    <row r="2272" spans="1:18" x14ac:dyDescent="0.55000000000000004">
      <c r="A2272" t="s">
        <v>175</v>
      </c>
      <c r="B2272" s="129">
        <v>2023</v>
      </c>
      <c r="C2272" t="s">
        <v>155</v>
      </c>
      <c r="D2272">
        <v>172</v>
      </c>
      <c r="E2272">
        <v>174</v>
      </c>
      <c r="F2272">
        <v>100</v>
      </c>
      <c r="G2272">
        <v>172</v>
      </c>
      <c r="H2272">
        <v>174</v>
      </c>
      <c r="I2272">
        <v>100</v>
      </c>
      <c r="J2272">
        <v>173</v>
      </c>
      <c r="K2272">
        <v>170</v>
      </c>
      <c r="L2272">
        <v>98.3</v>
      </c>
      <c r="M2272">
        <v>183</v>
      </c>
      <c r="N2272">
        <v>179</v>
      </c>
      <c r="O2272" s="131">
        <v>97.814207650273218</v>
      </c>
      <c r="P2272">
        <v>4</v>
      </c>
      <c r="Q2272">
        <v>2</v>
      </c>
      <c r="R2272">
        <v>50</v>
      </c>
    </row>
    <row r="2273" spans="1:18" x14ac:dyDescent="0.55000000000000004">
      <c r="A2273" t="s">
        <v>175</v>
      </c>
      <c r="B2273" s="129">
        <v>2023</v>
      </c>
      <c r="C2273" t="s">
        <v>156</v>
      </c>
      <c r="D2273">
        <v>173</v>
      </c>
      <c r="E2273">
        <v>182</v>
      </c>
      <c r="F2273">
        <v>100</v>
      </c>
      <c r="G2273">
        <v>173</v>
      </c>
      <c r="H2273">
        <v>182</v>
      </c>
      <c r="I2273">
        <v>100</v>
      </c>
      <c r="J2273">
        <v>173</v>
      </c>
      <c r="K2273">
        <v>169</v>
      </c>
      <c r="L2273">
        <v>97.7</v>
      </c>
      <c r="M2273">
        <v>184</v>
      </c>
      <c r="N2273">
        <v>179</v>
      </c>
      <c r="O2273" s="131">
        <v>97.282608695652172</v>
      </c>
      <c r="P2273">
        <v>4</v>
      </c>
      <c r="Q2273">
        <v>2</v>
      </c>
      <c r="R2273">
        <v>50</v>
      </c>
    </row>
    <row r="2274" spans="1:18" x14ac:dyDescent="0.55000000000000004">
      <c r="A2274" t="s">
        <v>175</v>
      </c>
      <c r="B2274" s="129">
        <v>2023</v>
      </c>
      <c r="C2274" t="s">
        <v>157</v>
      </c>
      <c r="D2274">
        <v>174</v>
      </c>
      <c r="E2274">
        <v>179</v>
      </c>
      <c r="F2274">
        <v>100</v>
      </c>
      <c r="G2274">
        <v>174</v>
      </c>
      <c r="H2274">
        <v>179</v>
      </c>
      <c r="I2274">
        <v>100</v>
      </c>
      <c r="J2274">
        <v>174</v>
      </c>
      <c r="K2274">
        <v>169</v>
      </c>
      <c r="L2274">
        <v>97.1</v>
      </c>
      <c r="M2274">
        <v>185</v>
      </c>
      <c r="N2274">
        <v>177</v>
      </c>
      <c r="O2274" s="131">
        <v>95.675675675675677</v>
      </c>
      <c r="P2274">
        <v>4</v>
      </c>
      <c r="Q2274">
        <v>1</v>
      </c>
      <c r="R2274">
        <v>25</v>
      </c>
    </row>
    <row r="2275" spans="1:18" x14ac:dyDescent="0.55000000000000004">
      <c r="A2275" t="s">
        <v>175</v>
      </c>
      <c r="B2275" s="129">
        <v>2023</v>
      </c>
      <c r="C2275" t="s">
        <v>158</v>
      </c>
      <c r="D2275">
        <v>174</v>
      </c>
      <c r="E2275">
        <v>180</v>
      </c>
      <c r="F2275">
        <v>100</v>
      </c>
      <c r="G2275">
        <v>174</v>
      </c>
      <c r="H2275">
        <v>180</v>
      </c>
      <c r="I2275">
        <v>100</v>
      </c>
      <c r="J2275">
        <v>174</v>
      </c>
      <c r="K2275">
        <v>169</v>
      </c>
      <c r="L2275">
        <v>97.1</v>
      </c>
      <c r="M2275">
        <v>185</v>
      </c>
      <c r="N2275">
        <v>177</v>
      </c>
      <c r="O2275" s="131">
        <v>95.675675675675677</v>
      </c>
      <c r="P2275">
        <v>4</v>
      </c>
      <c r="Q2275">
        <v>2</v>
      </c>
      <c r="R2275">
        <v>50</v>
      </c>
    </row>
    <row r="2276" spans="1:18" x14ac:dyDescent="0.55000000000000004">
      <c r="A2276" t="s">
        <v>175</v>
      </c>
      <c r="B2276" s="129">
        <v>2023</v>
      </c>
      <c r="C2276" t="s">
        <v>159</v>
      </c>
      <c r="D2276">
        <v>174</v>
      </c>
      <c r="E2276">
        <v>174</v>
      </c>
      <c r="F2276">
        <v>100</v>
      </c>
      <c r="G2276">
        <v>174</v>
      </c>
      <c r="H2276">
        <v>174</v>
      </c>
      <c r="I2276">
        <v>100</v>
      </c>
      <c r="J2276">
        <v>174</v>
      </c>
      <c r="K2276">
        <v>168</v>
      </c>
      <c r="L2276">
        <v>96.6</v>
      </c>
      <c r="M2276">
        <v>185</v>
      </c>
      <c r="N2276">
        <v>177</v>
      </c>
      <c r="O2276" s="131">
        <v>95.675675675675677</v>
      </c>
      <c r="P2276">
        <v>4</v>
      </c>
      <c r="Q2276">
        <v>1</v>
      </c>
      <c r="R2276">
        <v>25</v>
      </c>
    </row>
    <row r="2277" spans="1:18" x14ac:dyDescent="0.55000000000000004">
      <c r="A2277" t="s">
        <v>175</v>
      </c>
      <c r="B2277" s="129">
        <v>2023</v>
      </c>
      <c r="C2277" t="s">
        <v>160</v>
      </c>
      <c r="D2277">
        <v>174</v>
      </c>
      <c r="E2277">
        <v>173</v>
      </c>
      <c r="F2277">
        <v>99.4</v>
      </c>
      <c r="G2277">
        <v>174</v>
      </c>
      <c r="H2277">
        <v>173</v>
      </c>
      <c r="I2277">
        <v>99.4</v>
      </c>
      <c r="J2277">
        <v>174</v>
      </c>
      <c r="K2277">
        <v>169</v>
      </c>
      <c r="L2277">
        <v>97.1</v>
      </c>
      <c r="M2277">
        <v>185</v>
      </c>
      <c r="N2277">
        <v>176</v>
      </c>
      <c r="O2277" s="131">
        <v>95.135135135135144</v>
      </c>
      <c r="P2277">
        <v>4</v>
      </c>
      <c r="Q2277">
        <v>1</v>
      </c>
      <c r="R2277">
        <v>25</v>
      </c>
    </row>
    <row r="2278" spans="1:18" x14ac:dyDescent="0.55000000000000004">
      <c r="A2278" t="s">
        <v>175</v>
      </c>
      <c r="B2278" s="129">
        <v>2023</v>
      </c>
      <c r="C2278" t="s">
        <v>161</v>
      </c>
      <c r="D2278">
        <v>174</v>
      </c>
      <c r="E2278">
        <v>172</v>
      </c>
      <c r="F2278">
        <v>98.9</v>
      </c>
      <c r="G2278">
        <v>174</v>
      </c>
      <c r="H2278">
        <v>172</v>
      </c>
      <c r="I2278">
        <v>98.9</v>
      </c>
      <c r="J2278">
        <v>174</v>
      </c>
      <c r="K2278">
        <v>169</v>
      </c>
      <c r="L2278">
        <v>97.1</v>
      </c>
      <c r="M2278">
        <v>185</v>
      </c>
      <c r="N2278">
        <v>175</v>
      </c>
      <c r="O2278" s="131">
        <v>94.594594594594597</v>
      </c>
      <c r="P2278">
        <v>4</v>
      </c>
      <c r="Q2278">
        <v>1</v>
      </c>
      <c r="R2278">
        <v>25</v>
      </c>
    </row>
    <row r="2279" spans="1:18" x14ac:dyDescent="0.55000000000000004">
      <c r="A2279" t="s">
        <v>175</v>
      </c>
      <c r="B2279" s="129">
        <v>2023</v>
      </c>
      <c r="C2279" t="s">
        <v>162</v>
      </c>
      <c r="D2279">
        <v>174</v>
      </c>
      <c r="E2279">
        <v>177</v>
      </c>
      <c r="F2279">
        <v>100</v>
      </c>
      <c r="G2279">
        <v>174</v>
      </c>
      <c r="H2279">
        <v>177</v>
      </c>
      <c r="I2279">
        <v>100</v>
      </c>
      <c r="J2279">
        <v>174</v>
      </c>
      <c r="K2279">
        <v>170</v>
      </c>
      <c r="L2279">
        <v>97.7</v>
      </c>
      <c r="M2279">
        <v>185</v>
      </c>
      <c r="N2279">
        <v>176</v>
      </c>
      <c r="O2279" s="131">
        <v>95.135135135135144</v>
      </c>
      <c r="P2279">
        <v>4</v>
      </c>
      <c r="Q2279">
        <v>1</v>
      </c>
      <c r="R2279">
        <v>25</v>
      </c>
    </row>
    <row r="2280" spans="1:18" x14ac:dyDescent="0.55000000000000004">
      <c r="A2280" t="s">
        <v>175</v>
      </c>
      <c r="B2280" s="129">
        <v>2023</v>
      </c>
      <c r="C2280" t="s">
        <v>163</v>
      </c>
      <c r="D2280">
        <v>174</v>
      </c>
      <c r="E2280">
        <v>176</v>
      </c>
      <c r="F2280">
        <v>100</v>
      </c>
      <c r="G2280">
        <v>174</v>
      </c>
      <c r="H2280">
        <v>176</v>
      </c>
      <c r="I2280">
        <v>100</v>
      </c>
      <c r="J2280">
        <v>174</v>
      </c>
      <c r="K2280">
        <v>170</v>
      </c>
      <c r="L2280">
        <v>97.7</v>
      </c>
      <c r="M2280">
        <v>185</v>
      </c>
      <c r="N2280">
        <v>179</v>
      </c>
      <c r="O2280" s="131">
        <v>96.756756756756758</v>
      </c>
      <c r="P2280">
        <v>4</v>
      </c>
      <c r="Q2280">
        <v>1</v>
      </c>
      <c r="R2280">
        <v>25</v>
      </c>
    </row>
    <row r="2281" spans="1:18" x14ac:dyDescent="0.55000000000000004">
      <c r="A2281" t="s">
        <v>175</v>
      </c>
      <c r="B2281" s="129">
        <v>2023</v>
      </c>
      <c r="C2281" t="s">
        <v>164</v>
      </c>
      <c r="D2281">
        <v>174</v>
      </c>
      <c r="E2281">
        <v>172</v>
      </c>
      <c r="F2281">
        <v>98.9</v>
      </c>
      <c r="G2281">
        <v>174</v>
      </c>
      <c r="H2281">
        <v>172</v>
      </c>
      <c r="I2281">
        <v>98.9</v>
      </c>
      <c r="J2281">
        <v>174</v>
      </c>
      <c r="K2281">
        <v>172</v>
      </c>
      <c r="L2281">
        <v>98.9</v>
      </c>
      <c r="M2281">
        <v>185</v>
      </c>
      <c r="N2281">
        <v>178</v>
      </c>
      <c r="O2281" s="131">
        <v>96.216216216216225</v>
      </c>
      <c r="P2281">
        <v>4</v>
      </c>
      <c r="Q2281">
        <v>1</v>
      </c>
      <c r="R2281">
        <v>25</v>
      </c>
    </row>
    <row r="2282" spans="1:18" x14ac:dyDescent="0.55000000000000004">
      <c r="A2282" t="s">
        <v>175</v>
      </c>
      <c r="B2282" s="129">
        <v>2023</v>
      </c>
      <c r="C2282" t="s">
        <v>165</v>
      </c>
      <c r="D2282">
        <v>174</v>
      </c>
      <c r="E2282">
        <v>171</v>
      </c>
      <c r="F2282">
        <v>98.3</v>
      </c>
      <c r="G2282">
        <v>174</v>
      </c>
      <c r="H2282">
        <v>171</v>
      </c>
      <c r="I2282">
        <v>98.3</v>
      </c>
      <c r="J2282">
        <v>174</v>
      </c>
      <c r="K2282">
        <v>169</v>
      </c>
      <c r="L2282">
        <v>97.1</v>
      </c>
      <c r="M2282">
        <v>185</v>
      </c>
      <c r="N2282">
        <v>174</v>
      </c>
      <c r="O2282" s="131">
        <v>94.054054054054063</v>
      </c>
      <c r="P2282">
        <v>4</v>
      </c>
      <c r="Q2282">
        <v>1</v>
      </c>
      <c r="R2282">
        <v>25</v>
      </c>
    </row>
    <row r="2283" spans="1:18" x14ac:dyDescent="0.55000000000000004">
      <c r="A2283" t="s">
        <v>175</v>
      </c>
      <c r="B2283" s="129">
        <v>2023</v>
      </c>
      <c r="C2283" t="s">
        <v>166</v>
      </c>
      <c r="D2283">
        <v>174</v>
      </c>
      <c r="E2283">
        <v>169</v>
      </c>
      <c r="F2283">
        <v>97.1</v>
      </c>
      <c r="G2283">
        <v>174</v>
      </c>
      <c r="H2283">
        <v>169</v>
      </c>
      <c r="I2283">
        <v>97.1</v>
      </c>
      <c r="J2283">
        <v>174</v>
      </c>
      <c r="K2283">
        <v>171</v>
      </c>
      <c r="L2283">
        <v>98.3</v>
      </c>
      <c r="M2283">
        <v>185</v>
      </c>
      <c r="N2283">
        <v>171</v>
      </c>
      <c r="O2283" s="131">
        <v>92.432432432432435</v>
      </c>
      <c r="P2283">
        <v>4</v>
      </c>
      <c r="Q2283">
        <v>1</v>
      </c>
      <c r="R2283">
        <v>25</v>
      </c>
    </row>
    <row r="2284" spans="1:18" x14ac:dyDescent="0.55000000000000004">
      <c r="A2284" t="s">
        <v>176</v>
      </c>
      <c r="B2284" s="129">
        <v>2023</v>
      </c>
      <c r="C2284" t="s">
        <v>155</v>
      </c>
      <c r="D2284">
        <v>237</v>
      </c>
      <c r="E2284">
        <v>232</v>
      </c>
      <c r="F2284">
        <v>97.9</v>
      </c>
      <c r="G2284">
        <v>237</v>
      </c>
      <c r="H2284">
        <v>232</v>
      </c>
      <c r="I2284">
        <v>97.9</v>
      </c>
      <c r="J2284">
        <v>194</v>
      </c>
      <c r="K2284">
        <v>194</v>
      </c>
      <c r="L2284">
        <v>100</v>
      </c>
      <c r="M2284">
        <v>250</v>
      </c>
      <c r="N2284">
        <v>245</v>
      </c>
      <c r="O2284" s="131">
        <v>98</v>
      </c>
      <c r="P2284">
        <v>7</v>
      </c>
      <c r="Q2284">
        <v>3</v>
      </c>
      <c r="R2284">
        <v>42.9</v>
      </c>
    </row>
    <row r="2285" spans="1:18" x14ac:dyDescent="0.55000000000000004">
      <c r="A2285" t="s">
        <v>176</v>
      </c>
      <c r="B2285" s="129">
        <v>2023</v>
      </c>
      <c r="C2285" t="s">
        <v>156</v>
      </c>
      <c r="D2285">
        <v>237</v>
      </c>
      <c r="E2285">
        <v>235</v>
      </c>
      <c r="F2285">
        <v>99.2</v>
      </c>
      <c r="G2285">
        <v>237</v>
      </c>
      <c r="H2285">
        <v>235</v>
      </c>
      <c r="I2285">
        <v>99.2</v>
      </c>
      <c r="J2285">
        <v>194</v>
      </c>
      <c r="K2285">
        <v>192</v>
      </c>
      <c r="L2285">
        <v>99</v>
      </c>
      <c r="M2285">
        <v>250</v>
      </c>
      <c r="N2285">
        <v>245</v>
      </c>
      <c r="O2285" s="131">
        <v>98</v>
      </c>
      <c r="P2285">
        <v>7</v>
      </c>
      <c r="Q2285">
        <v>2</v>
      </c>
      <c r="R2285">
        <v>28.6</v>
      </c>
    </row>
    <row r="2286" spans="1:18" x14ac:dyDescent="0.55000000000000004">
      <c r="A2286" t="s">
        <v>176</v>
      </c>
      <c r="B2286" s="129">
        <v>2023</v>
      </c>
      <c r="C2286" t="s">
        <v>157</v>
      </c>
      <c r="D2286">
        <v>237</v>
      </c>
      <c r="E2286">
        <v>235</v>
      </c>
      <c r="F2286">
        <v>99.2</v>
      </c>
      <c r="G2286">
        <v>237</v>
      </c>
      <c r="H2286">
        <v>235</v>
      </c>
      <c r="I2286">
        <v>99.2</v>
      </c>
      <c r="J2286">
        <v>194</v>
      </c>
      <c r="K2286">
        <v>191</v>
      </c>
      <c r="L2286">
        <v>98.5</v>
      </c>
      <c r="M2286">
        <v>250</v>
      </c>
      <c r="N2286">
        <v>249</v>
      </c>
      <c r="O2286" s="131">
        <v>99.6</v>
      </c>
      <c r="P2286">
        <v>7</v>
      </c>
      <c r="Q2286">
        <v>3</v>
      </c>
      <c r="R2286">
        <v>42.9</v>
      </c>
    </row>
    <row r="2287" spans="1:18" x14ac:dyDescent="0.55000000000000004">
      <c r="A2287" t="s">
        <v>176</v>
      </c>
      <c r="B2287" s="129">
        <v>2023</v>
      </c>
      <c r="C2287" t="s">
        <v>158</v>
      </c>
      <c r="D2287">
        <v>238</v>
      </c>
      <c r="E2287">
        <v>236</v>
      </c>
      <c r="F2287">
        <v>99.2</v>
      </c>
      <c r="G2287">
        <v>238</v>
      </c>
      <c r="H2287">
        <v>236</v>
      </c>
      <c r="I2287">
        <v>99.2</v>
      </c>
      <c r="J2287">
        <v>194</v>
      </c>
      <c r="K2287">
        <v>194</v>
      </c>
      <c r="L2287">
        <v>100</v>
      </c>
      <c r="M2287">
        <v>251</v>
      </c>
      <c r="N2287">
        <v>249</v>
      </c>
      <c r="O2287" s="131">
        <v>99.203187250996024</v>
      </c>
      <c r="P2287">
        <v>7</v>
      </c>
      <c r="Q2287">
        <v>2</v>
      </c>
      <c r="R2287">
        <v>28.6</v>
      </c>
    </row>
    <row r="2288" spans="1:18" x14ac:dyDescent="0.55000000000000004">
      <c r="A2288" t="s">
        <v>176</v>
      </c>
      <c r="B2288" s="129">
        <v>2023</v>
      </c>
      <c r="C2288" t="s">
        <v>159</v>
      </c>
      <c r="D2288">
        <v>239</v>
      </c>
      <c r="E2288">
        <v>234</v>
      </c>
      <c r="F2288">
        <v>97.9</v>
      </c>
      <c r="G2288">
        <v>239</v>
      </c>
      <c r="H2288">
        <v>234</v>
      </c>
      <c r="I2288">
        <v>97.9</v>
      </c>
      <c r="J2288">
        <v>195</v>
      </c>
      <c r="K2288">
        <v>195</v>
      </c>
      <c r="L2288">
        <v>100</v>
      </c>
      <c r="M2288">
        <v>252</v>
      </c>
      <c r="N2288">
        <v>246</v>
      </c>
      <c r="O2288" s="131">
        <v>97.61904761904762</v>
      </c>
      <c r="P2288">
        <v>7</v>
      </c>
      <c r="Q2288">
        <v>3</v>
      </c>
      <c r="R2288">
        <v>42.9</v>
      </c>
    </row>
    <row r="2289" spans="1:18" x14ac:dyDescent="0.55000000000000004">
      <c r="A2289" t="s">
        <v>176</v>
      </c>
      <c r="B2289" s="129">
        <v>2023</v>
      </c>
      <c r="C2289" t="s">
        <v>160</v>
      </c>
      <c r="D2289">
        <v>240</v>
      </c>
      <c r="E2289">
        <v>233</v>
      </c>
      <c r="F2289">
        <v>97.1</v>
      </c>
      <c r="G2289">
        <v>240</v>
      </c>
      <c r="H2289">
        <v>233</v>
      </c>
      <c r="I2289">
        <v>97.1</v>
      </c>
      <c r="J2289">
        <v>195</v>
      </c>
      <c r="K2289">
        <v>195</v>
      </c>
      <c r="L2289">
        <v>100</v>
      </c>
      <c r="M2289">
        <v>253</v>
      </c>
      <c r="N2289">
        <v>250</v>
      </c>
      <c r="O2289" s="131">
        <v>98.814229249011859</v>
      </c>
      <c r="P2289">
        <v>7</v>
      </c>
      <c r="Q2289">
        <v>2</v>
      </c>
      <c r="R2289">
        <v>28.6</v>
      </c>
    </row>
    <row r="2290" spans="1:18" x14ac:dyDescent="0.55000000000000004">
      <c r="A2290" t="s">
        <v>176</v>
      </c>
      <c r="B2290" s="129">
        <v>2023</v>
      </c>
      <c r="C2290" t="s">
        <v>161</v>
      </c>
      <c r="D2290">
        <v>240</v>
      </c>
      <c r="E2290">
        <v>233</v>
      </c>
      <c r="F2290">
        <v>97.1</v>
      </c>
      <c r="G2290">
        <v>240</v>
      </c>
      <c r="H2290">
        <v>233</v>
      </c>
      <c r="I2290">
        <v>97.1</v>
      </c>
      <c r="J2290">
        <v>195</v>
      </c>
      <c r="K2290">
        <v>194</v>
      </c>
      <c r="L2290">
        <v>99.5</v>
      </c>
      <c r="M2290">
        <v>254</v>
      </c>
      <c r="N2290">
        <v>251</v>
      </c>
      <c r="O2290" s="131">
        <v>98.818897637795274</v>
      </c>
      <c r="P2290">
        <v>7</v>
      </c>
      <c r="Q2290">
        <v>2</v>
      </c>
      <c r="R2290">
        <v>28.6</v>
      </c>
    </row>
    <row r="2291" spans="1:18" x14ac:dyDescent="0.55000000000000004">
      <c r="A2291" t="s">
        <v>176</v>
      </c>
      <c r="B2291" s="129">
        <v>2023</v>
      </c>
      <c r="C2291" t="s">
        <v>162</v>
      </c>
      <c r="D2291">
        <v>242</v>
      </c>
      <c r="E2291">
        <v>233</v>
      </c>
      <c r="F2291">
        <v>96.3</v>
      </c>
      <c r="G2291">
        <v>242</v>
      </c>
      <c r="H2291">
        <v>233</v>
      </c>
      <c r="I2291">
        <v>96.3</v>
      </c>
      <c r="J2291">
        <v>196</v>
      </c>
      <c r="K2291">
        <v>193</v>
      </c>
      <c r="L2291">
        <v>98.5</v>
      </c>
      <c r="M2291">
        <v>256</v>
      </c>
      <c r="N2291">
        <v>250</v>
      </c>
      <c r="O2291" s="131">
        <v>97.65625</v>
      </c>
      <c r="P2291">
        <v>7</v>
      </c>
      <c r="Q2291">
        <v>3</v>
      </c>
      <c r="R2291">
        <v>42.9</v>
      </c>
    </row>
    <row r="2292" spans="1:18" x14ac:dyDescent="0.55000000000000004">
      <c r="A2292" t="s">
        <v>176</v>
      </c>
      <c r="B2292" s="129">
        <v>2023</v>
      </c>
      <c r="C2292" t="s">
        <v>163</v>
      </c>
      <c r="D2292">
        <v>245</v>
      </c>
      <c r="E2292">
        <v>233</v>
      </c>
      <c r="F2292">
        <v>95.1</v>
      </c>
      <c r="G2292">
        <v>245</v>
      </c>
      <c r="H2292">
        <v>233</v>
      </c>
      <c r="I2292">
        <v>95.1</v>
      </c>
      <c r="J2292">
        <v>199</v>
      </c>
      <c r="K2292">
        <v>194</v>
      </c>
      <c r="L2292">
        <v>97.5</v>
      </c>
      <c r="M2292">
        <v>259</v>
      </c>
      <c r="N2292">
        <v>252</v>
      </c>
      <c r="O2292" s="131">
        <v>97.297297297297305</v>
      </c>
      <c r="P2292">
        <v>7</v>
      </c>
      <c r="Q2292">
        <v>3</v>
      </c>
      <c r="R2292">
        <v>42.9</v>
      </c>
    </row>
    <row r="2293" spans="1:18" x14ac:dyDescent="0.55000000000000004">
      <c r="A2293" t="s">
        <v>176</v>
      </c>
      <c r="B2293" s="129">
        <v>2023</v>
      </c>
      <c r="C2293" t="s">
        <v>164</v>
      </c>
      <c r="D2293">
        <v>245</v>
      </c>
      <c r="E2293">
        <v>236</v>
      </c>
      <c r="F2293">
        <v>96.3</v>
      </c>
      <c r="G2293">
        <v>245</v>
      </c>
      <c r="H2293">
        <v>236</v>
      </c>
      <c r="I2293">
        <v>96.3</v>
      </c>
      <c r="J2293">
        <v>199</v>
      </c>
      <c r="K2293">
        <v>196</v>
      </c>
      <c r="L2293">
        <v>98.5</v>
      </c>
      <c r="M2293">
        <v>259</v>
      </c>
      <c r="N2293">
        <v>251</v>
      </c>
      <c r="O2293" s="131">
        <v>96.91119691119691</v>
      </c>
      <c r="P2293">
        <v>7</v>
      </c>
      <c r="Q2293">
        <v>3</v>
      </c>
      <c r="R2293">
        <v>42.9</v>
      </c>
    </row>
    <row r="2294" spans="1:18" x14ac:dyDescent="0.55000000000000004">
      <c r="A2294" t="s">
        <v>176</v>
      </c>
      <c r="B2294" s="129">
        <v>2023</v>
      </c>
      <c r="C2294" t="s">
        <v>165</v>
      </c>
      <c r="D2294">
        <v>245</v>
      </c>
      <c r="E2294">
        <v>235</v>
      </c>
      <c r="F2294">
        <v>95.9</v>
      </c>
      <c r="G2294">
        <v>245</v>
      </c>
      <c r="H2294">
        <v>235</v>
      </c>
      <c r="I2294">
        <v>95.9</v>
      </c>
      <c r="J2294">
        <v>199</v>
      </c>
      <c r="K2294">
        <v>196</v>
      </c>
      <c r="L2294">
        <v>98.5</v>
      </c>
      <c r="M2294">
        <v>259</v>
      </c>
      <c r="N2294">
        <v>254</v>
      </c>
      <c r="O2294" s="131">
        <v>98.069498069498067</v>
      </c>
      <c r="P2294">
        <v>7</v>
      </c>
      <c r="Q2294">
        <v>2</v>
      </c>
      <c r="R2294">
        <v>28.6</v>
      </c>
    </row>
    <row r="2295" spans="1:18" x14ac:dyDescent="0.55000000000000004">
      <c r="A2295" t="s">
        <v>176</v>
      </c>
      <c r="B2295" s="129">
        <v>2023</v>
      </c>
      <c r="C2295" t="s">
        <v>166</v>
      </c>
      <c r="D2295">
        <v>246</v>
      </c>
      <c r="E2295">
        <v>234</v>
      </c>
      <c r="F2295">
        <v>95.1</v>
      </c>
      <c r="G2295">
        <v>246</v>
      </c>
      <c r="H2295">
        <v>234</v>
      </c>
      <c r="I2295">
        <v>95.1</v>
      </c>
      <c r="J2295">
        <v>199</v>
      </c>
      <c r="K2295">
        <v>196</v>
      </c>
      <c r="L2295">
        <v>98.5</v>
      </c>
      <c r="M2295">
        <v>260</v>
      </c>
      <c r="N2295">
        <v>248</v>
      </c>
      <c r="O2295" s="131">
        <v>95.384615384615387</v>
      </c>
      <c r="P2295">
        <v>7</v>
      </c>
      <c r="Q2295">
        <v>2</v>
      </c>
      <c r="R2295">
        <v>28.6</v>
      </c>
    </row>
    <row r="2296" spans="1:18" x14ac:dyDescent="0.55000000000000004">
      <c r="A2296" t="s">
        <v>177</v>
      </c>
      <c r="B2296" s="129">
        <v>2023</v>
      </c>
      <c r="C2296" t="s">
        <v>155</v>
      </c>
      <c r="D2296">
        <v>155</v>
      </c>
      <c r="E2296">
        <v>150</v>
      </c>
      <c r="F2296">
        <v>96.8</v>
      </c>
      <c r="G2296">
        <v>155</v>
      </c>
      <c r="H2296">
        <v>150</v>
      </c>
      <c r="I2296">
        <v>96.8</v>
      </c>
      <c r="J2296">
        <v>118</v>
      </c>
      <c r="K2296">
        <v>116</v>
      </c>
      <c r="L2296">
        <v>98.3</v>
      </c>
      <c r="M2296">
        <v>163</v>
      </c>
      <c r="N2296">
        <v>157</v>
      </c>
      <c r="O2296" s="131">
        <v>96.319018404907979</v>
      </c>
      <c r="P2296">
        <v>2</v>
      </c>
      <c r="Q2296">
        <v>0</v>
      </c>
      <c r="R2296">
        <v>0</v>
      </c>
    </row>
    <row r="2297" spans="1:18" x14ac:dyDescent="0.55000000000000004">
      <c r="A2297" t="s">
        <v>177</v>
      </c>
      <c r="B2297" s="129">
        <v>2023</v>
      </c>
      <c r="C2297" t="s">
        <v>156</v>
      </c>
      <c r="D2297">
        <v>155</v>
      </c>
      <c r="E2297">
        <v>148</v>
      </c>
      <c r="F2297">
        <v>95.5</v>
      </c>
      <c r="G2297">
        <v>155</v>
      </c>
      <c r="H2297">
        <v>148</v>
      </c>
      <c r="I2297">
        <v>95.5</v>
      </c>
      <c r="J2297">
        <v>118</v>
      </c>
      <c r="K2297">
        <v>117</v>
      </c>
      <c r="L2297">
        <v>99.2</v>
      </c>
      <c r="M2297">
        <v>163</v>
      </c>
      <c r="N2297">
        <v>156</v>
      </c>
      <c r="O2297" s="131">
        <v>95.705521472392647</v>
      </c>
      <c r="P2297">
        <v>2</v>
      </c>
      <c r="Q2297">
        <v>1</v>
      </c>
      <c r="R2297">
        <v>50</v>
      </c>
    </row>
    <row r="2298" spans="1:18" x14ac:dyDescent="0.55000000000000004">
      <c r="A2298" t="s">
        <v>177</v>
      </c>
      <c r="B2298" s="129">
        <v>2023</v>
      </c>
      <c r="C2298" t="s">
        <v>157</v>
      </c>
      <c r="D2298">
        <v>155</v>
      </c>
      <c r="E2298">
        <v>148</v>
      </c>
      <c r="F2298">
        <v>95.5</v>
      </c>
      <c r="G2298">
        <v>155</v>
      </c>
      <c r="H2298">
        <v>148</v>
      </c>
      <c r="I2298">
        <v>95.5</v>
      </c>
      <c r="J2298">
        <v>118</v>
      </c>
      <c r="K2298">
        <v>117</v>
      </c>
      <c r="L2298">
        <v>99.2</v>
      </c>
      <c r="M2298">
        <v>163</v>
      </c>
      <c r="N2298">
        <v>155</v>
      </c>
      <c r="O2298" s="131">
        <v>95.092024539877301</v>
      </c>
      <c r="P2298">
        <v>2</v>
      </c>
      <c r="Q2298">
        <v>0</v>
      </c>
      <c r="R2298">
        <v>0</v>
      </c>
    </row>
    <row r="2299" spans="1:18" x14ac:dyDescent="0.55000000000000004">
      <c r="A2299" t="s">
        <v>177</v>
      </c>
      <c r="B2299" s="129">
        <v>2023</v>
      </c>
      <c r="C2299" t="s">
        <v>158</v>
      </c>
      <c r="D2299">
        <v>155</v>
      </c>
      <c r="E2299">
        <v>149</v>
      </c>
      <c r="F2299">
        <v>96.1</v>
      </c>
      <c r="G2299">
        <v>155</v>
      </c>
      <c r="H2299">
        <v>149</v>
      </c>
      <c r="I2299">
        <v>96.1</v>
      </c>
      <c r="J2299">
        <v>118</v>
      </c>
      <c r="K2299">
        <v>117</v>
      </c>
      <c r="L2299">
        <v>99.2</v>
      </c>
      <c r="M2299">
        <v>163</v>
      </c>
      <c r="N2299">
        <v>156</v>
      </c>
      <c r="O2299" s="131">
        <v>95.705521472392647</v>
      </c>
      <c r="P2299">
        <v>2</v>
      </c>
      <c r="Q2299">
        <v>0</v>
      </c>
      <c r="R2299">
        <v>0</v>
      </c>
    </row>
    <row r="2300" spans="1:18" x14ac:dyDescent="0.55000000000000004">
      <c r="A2300" t="s">
        <v>177</v>
      </c>
      <c r="B2300" s="129">
        <v>2023</v>
      </c>
      <c r="C2300" t="s">
        <v>159</v>
      </c>
      <c r="D2300">
        <v>155</v>
      </c>
      <c r="E2300">
        <v>150</v>
      </c>
      <c r="F2300">
        <v>96.8</v>
      </c>
      <c r="G2300">
        <v>155</v>
      </c>
      <c r="H2300">
        <v>150</v>
      </c>
      <c r="I2300">
        <v>96.8</v>
      </c>
      <c r="J2300">
        <v>118</v>
      </c>
      <c r="K2300">
        <v>117</v>
      </c>
      <c r="L2300">
        <v>99.2</v>
      </c>
      <c r="M2300">
        <v>163</v>
      </c>
      <c r="N2300">
        <v>158</v>
      </c>
      <c r="O2300" s="131">
        <v>96.932515337423311</v>
      </c>
      <c r="P2300">
        <v>2</v>
      </c>
      <c r="Q2300">
        <v>0</v>
      </c>
      <c r="R2300">
        <v>0</v>
      </c>
    </row>
    <row r="2301" spans="1:18" x14ac:dyDescent="0.55000000000000004">
      <c r="A2301" t="s">
        <v>177</v>
      </c>
      <c r="B2301" s="129">
        <v>2023</v>
      </c>
      <c r="C2301" t="s">
        <v>160</v>
      </c>
      <c r="D2301">
        <v>155</v>
      </c>
      <c r="E2301">
        <v>152</v>
      </c>
      <c r="F2301">
        <v>98.1</v>
      </c>
      <c r="G2301">
        <v>155</v>
      </c>
      <c r="H2301">
        <v>152</v>
      </c>
      <c r="I2301">
        <v>98.1</v>
      </c>
      <c r="J2301">
        <v>118</v>
      </c>
      <c r="K2301">
        <v>117</v>
      </c>
      <c r="L2301">
        <v>99.2</v>
      </c>
      <c r="M2301">
        <v>163</v>
      </c>
      <c r="N2301">
        <v>158</v>
      </c>
      <c r="O2301" s="131">
        <v>96.932515337423311</v>
      </c>
      <c r="P2301">
        <v>2</v>
      </c>
      <c r="Q2301">
        <v>0</v>
      </c>
      <c r="R2301">
        <v>0</v>
      </c>
    </row>
    <row r="2302" spans="1:18" x14ac:dyDescent="0.55000000000000004">
      <c r="A2302" t="s">
        <v>177</v>
      </c>
      <c r="B2302" s="129">
        <v>2023</v>
      </c>
      <c r="C2302" t="s">
        <v>161</v>
      </c>
      <c r="D2302">
        <v>156</v>
      </c>
      <c r="E2302">
        <v>153</v>
      </c>
      <c r="F2302">
        <v>98.1</v>
      </c>
      <c r="G2302">
        <v>156</v>
      </c>
      <c r="H2302">
        <v>153</v>
      </c>
      <c r="I2302">
        <v>98.1</v>
      </c>
      <c r="J2302">
        <v>118</v>
      </c>
      <c r="K2302">
        <v>118</v>
      </c>
      <c r="L2302">
        <v>100</v>
      </c>
      <c r="M2302">
        <v>164</v>
      </c>
      <c r="N2302">
        <v>161</v>
      </c>
      <c r="O2302" s="131">
        <v>98.170731707317074</v>
      </c>
      <c r="P2302">
        <v>2</v>
      </c>
      <c r="Q2302">
        <v>0</v>
      </c>
      <c r="R2302">
        <v>0</v>
      </c>
    </row>
    <row r="2303" spans="1:18" x14ac:dyDescent="0.55000000000000004">
      <c r="A2303" t="s">
        <v>177</v>
      </c>
      <c r="B2303" s="129">
        <v>2023</v>
      </c>
      <c r="C2303" t="s">
        <v>162</v>
      </c>
      <c r="D2303">
        <v>156</v>
      </c>
      <c r="E2303">
        <v>153</v>
      </c>
      <c r="F2303">
        <v>98.1</v>
      </c>
      <c r="G2303">
        <v>156</v>
      </c>
      <c r="H2303">
        <v>153</v>
      </c>
      <c r="I2303">
        <v>98.1</v>
      </c>
      <c r="J2303">
        <v>118</v>
      </c>
      <c r="K2303">
        <v>117</v>
      </c>
      <c r="L2303">
        <v>99.2</v>
      </c>
      <c r="M2303">
        <v>164</v>
      </c>
      <c r="N2303">
        <v>160</v>
      </c>
      <c r="O2303" s="131">
        <v>97.560975609756099</v>
      </c>
      <c r="P2303">
        <v>2</v>
      </c>
      <c r="Q2303">
        <v>0</v>
      </c>
      <c r="R2303">
        <v>0</v>
      </c>
    </row>
    <row r="2304" spans="1:18" x14ac:dyDescent="0.55000000000000004">
      <c r="A2304" t="s">
        <v>177</v>
      </c>
      <c r="B2304" s="129">
        <v>2023</v>
      </c>
      <c r="C2304" t="s">
        <v>163</v>
      </c>
      <c r="D2304">
        <v>156</v>
      </c>
      <c r="E2304">
        <v>154</v>
      </c>
      <c r="F2304">
        <v>98.7</v>
      </c>
      <c r="G2304">
        <v>156</v>
      </c>
      <c r="H2304">
        <v>154</v>
      </c>
      <c r="I2304">
        <v>98.7</v>
      </c>
      <c r="J2304">
        <v>118</v>
      </c>
      <c r="K2304">
        <v>117</v>
      </c>
      <c r="L2304">
        <v>99.2</v>
      </c>
      <c r="M2304">
        <v>164</v>
      </c>
      <c r="N2304">
        <v>160</v>
      </c>
      <c r="O2304" s="131">
        <v>97.560975609756099</v>
      </c>
      <c r="P2304">
        <v>2</v>
      </c>
      <c r="Q2304">
        <v>0</v>
      </c>
      <c r="R2304">
        <v>0</v>
      </c>
    </row>
    <row r="2305" spans="1:18" x14ac:dyDescent="0.55000000000000004">
      <c r="A2305" t="s">
        <v>177</v>
      </c>
      <c r="B2305" s="129">
        <v>2023</v>
      </c>
      <c r="C2305" t="s">
        <v>164</v>
      </c>
      <c r="D2305">
        <v>156</v>
      </c>
      <c r="E2305">
        <v>152</v>
      </c>
      <c r="F2305">
        <v>97.4</v>
      </c>
      <c r="G2305">
        <v>156</v>
      </c>
      <c r="H2305">
        <v>152</v>
      </c>
      <c r="I2305">
        <v>97.4</v>
      </c>
      <c r="J2305">
        <v>118</v>
      </c>
      <c r="K2305">
        <v>115</v>
      </c>
      <c r="L2305">
        <v>97.5</v>
      </c>
      <c r="M2305">
        <v>164</v>
      </c>
      <c r="N2305">
        <v>160</v>
      </c>
      <c r="O2305" s="131">
        <v>97.560975609756099</v>
      </c>
      <c r="P2305">
        <v>2</v>
      </c>
      <c r="Q2305">
        <v>0</v>
      </c>
      <c r="R2305">
        <v>0</v>
      </c>
    </row>
    <row r="2306" spans="1:18" x14ac:dyDescent="0.55000000000000004">
      <c r="A2306" t="s">
        <v>177</v>
      </c>
      <c r="B2306" s="129">
        <v>2023</v>
      </c>
      <c r="C2306" t="s">
        <v>165</v>
      </c>
      <c r="D2306">
        <v>156</v>
      </c>
      <c r="E2306">
        <v>152</v>
      </c>
      <c r="F2306">
        <v>97.4</v>
      </c>
      <c r="G2306">
        <v>156</v>
      </c>
      <c r="H2306">
        <v>152</v>
      </c>
      <c r="I2306">
        <v>97.4</v>
      </c>
      <c r="J2306">
        <v>118</v>
      </c>
      <c r="K2306">
        <v>118</v>
      </c>
      <c r="L2306">
        <v>100</v>
      </c>
      <c r="M2306">
        <v>164</v>
      </c>
      <c r="N2306">
        <v>161</v>
      </c>
      <c r="O2306" s="131">
        <v>98.170731707317074</v>
      </c>
      <c r="P2306">
        <v>2</v>
      </c>
      <c r="Q2306">
        <v>0</v>
      </c>
      <c r="R2306">
        <v>0</v>
      </c>
    </row>
    <row r="2307" spans="1:18" x14ac:dyDescent="0.55000000000000004">
      <c r="A2307" t="s">
        <v>177</v>
      </c>
      <c r="B2307" s="129">
        <v>2023</v>
      </c>
      <c r="C2307" t="s">
        <v>166</v>
      </c>
      <c r="D2307">
        <v>156</v>
      </c>
      <c r="E2307">
        <v>153</v>
      </c>
      <c r="F2307">
        <v>98.1</v>
      </c>
      <c r="G2307">
        <v>156</v>
      </c>
      <c r="H2307">
        <v>153</v>
      </c>
      <c r="I2307">
        <v>98.1</v>
      </c>
      <c r="J2307">
        <v>118</v>
      </c>
      <c r="K2307">
        <v>117</v>
      </c>
      <c r="L2307">
        <v>99.2</v>
      </c>
      <c r="M2307">
        <v>164</v>
      </c>
      <c r="N2307">
        <v>161</v>
      </c>
      <c r="O2307" s="131">
        <v>98.170731707317074</v>
      </c>
      <c r="P2307">
        <v>2</v>
      </c>
      <c r="Q2307">
        <v>0</v>
      </c>
      <c r="R2307">
        <v>0</v>
      </c>
    </row>
    <row r="2308" spans="1:18" x14ac:dyDescent="0.55000000000000004">
      <c r="A2308" t="s">
        <v>178</v>
      </c>
      <c r="B2308" s="129">
        <v>2023</v>
      </c>
      <c r="C2308" t="s">
        <v>155</v>
      </c>
      <c r="D2308">
        <v>142</v>
      </c>
      <c r="E2308">
        <v>134</v>
      </c>
      <c r="F2308">
        <v>94.4</v>
      </c>
      <c r="G2308">
        <v>142</v>
      </c>
      <c r="H2308">
        <v>134</v>
      </c>
      <c r="I2308">
        <v>94.4</v>
      </c>
      <c r="J2308">
        <v>132</v>
      </c>
      <c r="K2308">
        <v>121</v>
      </c>
      <c r="L2308">
        <v>91.7</v>
      </c>
      <c r="M2308">
        <v>144</v>
      </c>
      <c r="N2308">
        <v>137</v>
      </c>
      <c r="O2308" s="131">
        <v>95.138888888888886</v>
      </c>
      <c r="P2308">
        <v>1</v>
      </c>
      <c r="Q2308">
        <v>0</v>
      </c>
      <c r="R2308">
        <v>0</v>
      </c>
    </row>
    <row r="2309" spans="1:18" x14ac:dyDescent="0.55000000000000004">
      <c r="A2309" t="s">
        <v>178</v>
      </c>
      <c r="B2309" s="129">
        <v>2023</v>
      </c>
      <c r="C2309" t="s">
        <v>156</v>
      </c>
      <c r="D2309">
        <v>142</v>
      </c>
      <c r="E2309">
        <v>131</v>
      </c>
      <c r="F2309">
        <v>92.3</v>
      </c>
      <c r="G2309">
        <v>142</v>
      </c>
      <c r="H2309">
        <v>131</v>
      </c>
      <c r="I2309">
        <v>92.3</v>
      </c>
      <c r="J2309">
        <v>132</v>
      </c>
      <c r="K2309">
        <v>117</v>
      </c>
      <c r="L2309">
        <v>88.6</v>
      </c>
      <c r="M2309">
        <v>144</v>
      </c>
      <c r="N2309">
        <v>135</v>
      </c>
      <c r="O2309" s="131">
        <v>93.75</v>
      </c>
      <c r="P2309">
        <v>1</v>
      </c>
      <c r="Q2309">
        <v>0</v>
      </c>
      <c r="R2309">
        <v>0</v>
      </c>
    </row>
    <row r="2310" spans="1:18" x14ac:dyDescent="0.55000000000000004">
      <c r="A2310" t="s">
        <v>178</v>
      </c>
      <c r="B2310" s="129">
        <v>2023</v>
      </c>
      <c r="C2310" t="s">
        <v>157</v>
      </c>
      <c r="D2310">
        <v>142</v>
      </c>
      <c r="E2310">
        <v>139</v>
      </c>
      <c r="F2310">
        <v>97.9</v>
      </c>
      <c r="G2310">
        <v>142</v>
      </c>
      <c r="H2310">
        <v>139</v>
      </c>
      <c r="I2310">
        <v>97.9</v>
      </c>
      <c r="J2310">
        <v>132</v>
      </c>
      <c r="K2310">
        <v>124</v>
      </c>
      <c r="L2310">
        <v>93.9</v>
      </c>
      <c r="M2310">
        <v>144</v>
      </c>
      <c r="N2310">
        <v>143</v>
      </c>
      <c r="O2310" s="131">
        <v>99.305555555555557</v>
      </c>
      <c r="P2310">
        <v>1</v>
      </c>
      <c r="Q2310">
        <v>0</v>
      </c>
      <c r="R2310">
        <v>0</v>
      </c>
    </row>
    <row r="2311" spans="1:18" x14ac:dyDescent="0.55000000000000004">
      <c r="A2311" t="s">
        <v>178</v>
      </c>
      <c r="B2311" s="129">
        <v>2023</v>
      </c>
      <c r="C2311" t="s">
        <v>158</v>
      </c>
      <c r="D2311">
        <v>142</v>
      </c>
      <c r="E2311">
        <v>138</v>
      </c>
      <c r="F2311">
        <v>97.2</v>
      </c>
      <c r="G2311">
        <v>142</v>
      </c>
      <c r="H2311">
        <v>138</v>
      </c>
      <c r="I2311">
        <v>97.2</v>
      </c>
      <c r="J2311">
        <v>132</v>
      </c>
      <c r="K2311">
        <v>125</v>
      </c>
      <c r="L2311">
        <v>94.7</v>
      </c>
      <c r="M2311">
        <v>144</v>
      </c>
      <c r="N2311">
        <v>141</v>
      </c>
      <c r="O2311" s="131">
        <v>97.916666666666657</v>
      </c>
      <c r="P2311">
        <v>1</v>
      </c>
      <c r="Q2311">
        <v>0</v>
      </c>
      <c r="R2311">
        <v>0</v>
      </c>
    </row>
    <row r="2312" spans="1:18" x14ac:dyDescent="0.55000000000000004">
      <c r="A2312" t="s">
        <v>178</v>
      </c>
      <c r="B2312" s="129">
        <v>2023</v>
      </c>
      <c r="C2312" t="s">
        <v>159</v>
      </c>
      <c r="D2312">
        <v>142</v>
      </c>
      <c r="E2312">
        <v>140</v>
      </c>
      <c r="F2312">
        <v>98.6</v>
      </c>
      <c r="G2312">
        <v>142</v>
      </c>
      <c r="H2312">
        <v>140</v>
      </c>
      <c r="I2312">
        <v>98.6</v>
      </c>
      <c r="J2312">
        <v>132</v>
      </c>
      <c r="K2312">
        <v>130</v>
      </c>
      <c r="L2312">
        <v>98.5</v>
      </c>
      <c r="M2312">
        <v>144</v>
      </c>
      <c r="N2312">
        <v>143</v>
      </c>
      <c r="O2312" s="131">
        <v>99.305555555555557</v>
      </c>
      <c r="P2312">
        <v>1</v>
      </c>
      <c r="Q2312">
        <v>0</v>
      </c>
      <c r="R2312">
        <v>0</v>
      </c>
    </row>
    <row r="2313" spans="1:18" x14ac:dyDescent="0.55000000000000004">
      <c r="A2313" t="s">
        <v>178</v>
      </c>
      <c r="B2313" s="129">
        <v>2023</v>
      </c>
      <c r="C2313" t="s">
        <v>160</v>
      </c>
      <c r="D2313">
        <v>142</v>
      </c>
      <c r="E2313">
        <v>141</v>
      </c>
      <c r="F2313">
        <v>99.3</v>
      </c>
      <c r="G2313">
        <v>142</v>
      </c>
      <c r="H2313">
        <v>141</v>
      </c>
      <c r="I2313">
        <v>99.3</v>
      </c>
      <c r="J2313">
        <v>132</v>
      </c>
      <c r="K2313">
        <v>129</v>
      </c>
      <c r="L2313">
        <v>97.7</v>
      </c>
      <c r="M2313">
        <v>144</v>
      </c>
      <c r="N2313">
        <v>144</v>
      </c>
      <c r="O2313" s="131">
        <v>100</v>
      </c>
      <c r="P2313">
        <v>1</v>
      </c>
      <c r="Q2313">
        <v>0</v>
      </c>
      <c r="R2313">
        <v>0</v>
      </c>
    </row>
    <row r="2314" spans="1:18" x14ac:dyDescent="0.55000000000000004">
      <c r="A2314" t="s">
        <v>178</v>
      </c>
      <c r="B2314" s="129">
        <v>2023</v>
      </c>
      <c r="C2314" t="s">
        <v>161</v>
      </c>
      <c r="D2314">
        <v>142</v>
      </c>
      <c r="E2314">
        <v>140</v>
      </c>
      <c r="F2314">
        <v>98.6</v>
      </c>
      <c r="G2314">
        <v>142</v>
      </c>
      <c r="H2314">
        <v>140</v>
      </c>
      <c r="I2314">
        <v>98.6</v>
      </c>
      <c r="J2314">
        <v>132</v>
      </c>
      <c r="K2314">
        <v>131</v>
      </c>
      <c r="L2314">
        <v>99.2</v>
      </c>
      <c r="M2314">
        <v>144</v>
      </c>
      <c r="N2314">
        <v>143</v>
      </c>
      <c r="O2314" s="131">
        <v>99.305555555555557</v>
      </c>
      <c r="P2314">
        <v>1</v>
      </c>
      <c r="Q2314">
        <v>0</v>
      </c>
      <c r="R2314">
        <v>0</v>
      </c>
    </row>
    <row r="2315" spans="1:18" x14ac:dyDescent="0.55000000000000004">
      <c r="A2315" t="s">
        <v>178</v>
      </c>
      <c r="B2315" s="129">
        <v>2023</v>
      </c>
      <c r="C2315" t="s">
        <v>162</v>
      </c>
      <c r="D2315">
        <v>142</v>
      </c>
      <c r="E2315">
        <v>133</v>
      </c>
      <c r="F2315">
        <v>93.7</v>
      </c>
      <c r="G2315">
        <v>142</v>
      </c>
      <c r="H2315">
        <v>133</v>
      </c>
      <c r="I2315">
        <v>93.7</v>
      </c>
      <c r="J2315">
        <v>132</v>
      </c>
      <c r="K2315">
        <v>125</v>
      </c>
      <c r="L2315">
        <v>94.7</v>
      </c>
      <c r="M2315">
        <v>144</v>
      </c>
      <c r="N2315">
        <v>137</v>
      </c>
      <c r="O2315" s="131">
        <v>95.138888888888886</v>
      </c>
      <c r="P2315">
        <v>1</v>
      </c>
      <c r="Q2315">
        <v>0</v>
      </c>
      <c r="R2315">
        <v>0</v>
      </c>
    </row>
    <row r="2316" spans="1:18" x14ac:dyDescent="0.55000000000000004">
      <c r="A2316" t="s">
        <v>178</v>
      </c>
      <c r="B2316" s="129">
        <v>2023</v>
      </c>
      <c r="C2316" t="s">
        <v>163</v>
      </c>
      <c r="D2316">
        <v>142</v>
      </c>
      <c r="E2316">
        <v>138</v>
      </c>
      <c r="F2316">
        <v>97.2</v>
      </c>
      <c r="G2316">
        <v>142</v>
      </c>
      <c r="H2316">
        <v>138</v>
      </c>
      <c r="I2316">
        <v>97.2</v>
      </c>
      <c r="J2316">
        <v>132</v>
      </c>
      <c r="K2316">
        <v>131</v>
      </c>
      <c r="L2316">
        <v>99.2</v>
      </c>
      <c r="M2316">
        <v>144</v>
      </c>
      <c r="N2316">
        <v>141</v>
      </c>
      <c r="O2316" s="131">
        <v>97.916666666666657</v>
      </c>
      <c r="P2316">
        <v>1</v>
      </c>
      <c r="Q2316">
        <v>0</v>
      </c>
      <c r="R2316">
        <v>0</v>
      </c>
    </row>
    <row r="2317" spans="1:18" x14ac:dyDescent="0.55000000000000004">
      <c r="A2317" t="s">
        <v>178</v>
      </c>
      <c r="B2317" s="129">
        <v>2023</v>
      </c>
      <c r="C2317" t="s">
        <v>164</v>
      </c>
      <c r="D2317">
        <v>142</v>
      </c>
      <c r="E2317">
        <v>140</v>
      </c>
      <c r="F2317">
        <v>98.6</v>
      </c>
      <c r="G2317">
        <v>142</v>
      </c>
      <c r="H2317">
        <v>140</v>
      </c>
      <c r="I2317">
        <v>98.6</v>
      </c>
      <c r="J2317">
        <v>132</v>
      </c>
      <c r="K2317">
        <v>131</v>
      </c>
      <c r="L2317">
        <v>99.2</v>
      </c>
      <c r="M2317">
        <v>144</v>
      </c>
      <c r="N2317">
        <v>142</v>
      </c>
      <c r="O2317" s="131">
        <v>98.611111111111114</v>
      </c>
      <c r="P2317">
        <v>1</v>
      </c>
      <c r="Q2317">
        <v>0</v>
      </c>
      <c r="R2317">
        <v>0</v>
      </c>
    </row>
    <row r="2318" spans="1:18" x14ac:dyDescent="0.55000000000000004">
      <c r="A2318" t="s">
        <v>178</v>
      </c>
      <c r="B2318" s="129">
        <v>2023</v>
      </c>
      <c r="C2318" t="s">
        <v>165</v>
      </c>
      <c r="D2318">
        <v>142</v>
      </c>
      <c r="E2318">
        <v>140</v>
      </c>
      <c r="F2318">
        <v>98.6</v>
      </c>
      <c r="G2318">
        <v>142</v>
      </c>
      <c r="H2318">
        <v>140</v>
      </c>
      <c r="I2318">
        <v>98.6</v>
      </c>
      <c r="J2318">
        <v>132</v>
      </c>
      <c r="K2318">
        <v>131</v>
      </c>
      <c r="L2318">
        <v>99.2</v>
      </c>
      <c r="M2318">
        <v>144</v>
      </c>
      <c r="N2318">
        <v>143</v>
      </c>
      <c r="O2318" s="131">
        <v>99.305555555555557</v>
      </c>
      <c r="P2318">
        <v>1</v>
      </c>
      <c r="Q2318">
        <v>0</v>
      </c>
      <c r="R2318">
        <v>0</v>
      </c>
    </row>
    <row r="2319" spans="1:18" x14ac:dyDescent="0.55000000000000004">
      <c r="A2319" t="s">
        <v>178</v>
      </c>
      <c r="B2319" s="129">
        <v>2023</v>
      </c>
      <c r="C2319" t="s">
        <v>166</v>
      </c>
      <c r="D2319">
        <v>142</v>
      </c>
      <c r="E2319">
        <v>140</v>
      </c>
      <c r="F2319">
        <v>98.6</v>
      </c>
      <c r="G2319">
        <v>142</v>
      </c>
      <c r="H2319">
        <v>140</v>
      </c>
      <c r="I2319">
        <v>98.6</v>
      </c>
      <c r="J2319">
        <v>132</v>
      </c>
      <c r="K2319">
        <v>129</v>
      </c>
      <c r="L2319">
        <v>97.7</v>
      </c>
      <c r="M2319">
        <v>144</v>
      </c>
      <c r="N2319">
        <v>139</v>
      </c>
      <c r="O2319" s="131">
        <v>96.527777777777786</v>
      </c>
      <c r="P2319">
        <v>1</v>
      </c>
      <c r="Q2319">
        <v>0</v>
      </c>
      <c r="R2319">
        <v>0</v>
      </c>
    </row>
    <row r="2320" spans="1:18" x14ac:dyDescent="0.55000000000000004">
      <c r="A2320" t="s">
        <v>179</v>
      </c>
      <c r="B2320" s="129">
        <v>2023</v>
      </c>
      <c r="C2320" t="s">
        <v>155</v>
      </c>
      <c r="D2320">
        <v>178</v>
      </c>
      <c r="E2320">
        <v>181</v>
      </c>
      <c r="F2320">
        <v>100</v>
      </c>
      <c r="G2320">
        <v>178</v>
      </c>
      <c r="H2320">
        <v>181</v>
      </c>
      <c r="I2320">
        <v>100</v>
      </c>
      <c r="J2320">
        <v>132</v>
      </c>
      <c r="K2320">
        <v>139</v>
      </c>
      <c r="L2320">
        <v>100</v>
      </c>
      <c r="M2320">
        <v>187</v>
      </c>
      <c r="N2320">
        <v>189</v>
      </c>
      <c r="O2320" s="131">
        <v>101.06951871657755</v>
      </c>
      <c r="P2320">
        <v>4</v>
      </c>
      <c r="Q2320">
        <v>1</v>
      </c>
      <c r="R2320">
        <v>25</v>
      </c>
    </row>
    <row r="2321" spans="1:18" x14ac:dyDescent="0.55000000000000004">
      <c r="A2321" t="s">
        <v>179</v>
      </c>
      <c r="B2321" s="129">
        <v>2023</v>
      </c>
      <c r="C2321" t="s">
        <v>156</v>
      </c>
      <c r="D2321">
        <v>179</v>
      </c>
      <c r="E2321">
        <v>181</v>
      </c>
      <c r="F2321">
        <v>100</v>
      </c>
      <c r="G2321">
        <v>179</v>
      </c>
      <c r="H2321">
        <v>181</v>
      </c>
      <c r="I2321">
        <v>100</v>
      </c>
      <c r="J2321">
        <v>132</v>
      </c>
      <c r="K2321">
        <v>139</v>
      </c>
      <c r="L2321">
        <v>100</v>
      </c>
      <c r="M2321">
        <v>189</v>
      </c>
      <c r="N2321">
        <v>189</v>
      </c>
      <c r="O2321" s="131">
        <v>100</v>
      </c>
      <c r="P2321">
        <v>4</v>
      </c>
      <c r="Q2321">
        <v>2</v>
      </c>
      <c r="R2321">
        <v>50</v>
      </c>
    </row>
    <row r="2322" spans="1:18" x14ac:dyDescent="0.55000000000000004">
      <c r="A2322" t="s">
        <v>179</v>
      </c>
      <c r="B2322" s="129">
        <v>2023</v>
      </c>
      <c r="C2322" t="s">
        <v>157</v>
      </c>
      <c r="D2322">
        <v>179</v>
      </c>
      <c r="E2322">
        <v>181</v>
      </c>
      <c r="F2322">
        <v>100</v>
      </c>
      <c r="G2322">
        <v>179</v>
      </c>
      <c r="H2322">
        <v>181</v>
      </c>
      <c r="I2322">
        <v>100</v>
      </c>
      <c r="J2322">
        <v>132</v>
      </c>
      <c r="K2322">
        <v>139</v>
      </c>
      <c r="L2322">
        <v>100</v>
      </c>
      <c r="M2322">
        <v>189</v>
      </c>
      <c r="N2322">
        <v>188</v>
      </c>
      <c r="O2322" s="131">
        <v>99.470899470899468</v>
      </c>
      <c r="P2322">
        <v>4</v>
      </c>
      <c r="Q2322">
        <v>2</v>
      </c>
      <c r="R2322">
        <v>50</v>
      </c>
    </row>
    <row r="2323" spans="1:18" x14ac:dyDescent="0.55000000000000004">
      <c r="A2323" t="s">
        <v>179</v>
      </c>
      <c r="B2323" s="129">
        <v>2023</v>
      </c>
      <c r="C2323" t="s">
        <v>158</v>
      </c>
      <c r="D2323">
        <v>179</v>
      </c>
      <c r="E2323">
        <v>181</v>
      </c>
      <c r="F2323">
        <v>100</v>
      </c>
      <c r="G2323">
        <v>179</v>
      </c>
      <c r="H2323">
        <v>181</v>
      </c>
      <c r="I2323">
        <v>100</v>
      </c>
      <c r="J2323">
        <v>132</v>
      </c>
      <c r="K2323">
        <v>139</v>
      </c>
      <c r="L2323">
        <v>100</v>
      </c>
      <c r="M2323">
        <v>189</v>
      </c>
      <c r="N2323">
        <v>188</v>
      </c>
      <c r="O2323" s="131">
        <v>99.470899470899468</v>
      </c>
      <c r="P2323">
        <v>4</v>
      </c>
      <c r="Q2323">
        <v>2</v>
      </c>
      <c r="R2323">
        <v>50</v>
      </c>
    </row>
    <row r="2324" spans="1:18" x14ac:dyDescent="0.55000000000000004">
      <c r="A2324" t="s">
        <v>179</v>
      </c>
      <c r="B2324" s="129">
        <v>2023</v>
      </c>
      <c r="C2324" t="s">
        <v>159</v>
      </c>
      <c r="D2324">
        <v>180</v>
      </c>
      <c r="E2324">
        <v>181</v>
      </c>
      <c r="F2324">
        <v>100</v>
      </c>
      <c r="G2324">
        <v>180</v>
      </c>
      <c r="H2324">
        <v>181</v>
      </c>
      <c r="I2324">
        <v>100</v>
      </c>
      <c r="J2324">
        <v>132</v>
      </c>
      <c r="K2324">
        <v>140</v>
      </c>
      <c r="L2324">
        <v>100</v>
      </c>
      <c r="M2324">
        <v>190</v>
      </c>
      <c r="N2324">
        <v>188</v>
      </c>
      <c r="O2324" s="131">
        <v>98.94736842105263</v>
      </c>
      <c r="P2324">
        <v>4</v>
      </c>
      <c r="Q2324">
        <v>2</v>
      </c>
      <c r="R2324">
        <v>50</v>
      </c>
    </row>
    <row r="2325" spans="1:18" x14ac:dyDescent="0.55000000000000004">
      <c r="A2325" t="s">
        <v>179</v>
      </c>
      <c r="B2325" s="129">
        <v>2023</v>
      </c>
      <c r="C2325" t="s">
        <v>160</v>
      </c>
      <c r="D2325">
        <v>180</v>
      </c>
      <c r="E2325">
        <v>181</v>
      </c>
      <c r="F2325">
        <v>100</v>
      </c>
      <c r="G2325">
        <v>180</v>
      </c>
      <c r="H2325">
        <v>181</v>
      </c>
      <c r="I2325">
        <v>100</v>
      </c>
      <c r="J2325">
        <v>132</v>
      </c>
      <c r="K2325">
        <v>140</v>
      </c>
      <c r="L2325">
        <v>100</v>
      </c>
      <c r="M2325">
        <v>190</v>
      </c>
      <c r="N2325">
        <v>188</v>
      </c>
      <c r="O2325" s="131">
        <v>98.94736842105263</v>
      </c>
      <c r="P2325">
        <v>4</v>
      </c>
      <c r="Q2325">
        <v>2</v>
      </c>
      <c r="R2325">
        <v>50</v>
      </c>
    </row>
    <row r="2326" spans="1:18" x14ac:dyDescent="0.55000000000000004">
      <c r="A2326" t="s">
        <v>179</v>
      </c>
      <c r="B2326" s="129">
        <v>2023</v>
      </c>
      <c r="C2326" t="s">
        <v>161</v>
      </c>
      <c r="D2326">
        <v>181</v>
      </c>
      <c r="E2326">
        <v>181</v>
      </c>
      <c r="F2326">
        <v>100</v>
      </c>
      <c r="G2326">
        <v>181</v>
      </c>
      <c r="H2326">
        <v>181</v>
      </c>
      <c r="I2326">
        <v>100</v>
      </c>
      <c r="J2326">
        <v>132</v>
      </c>
      <c r="K2326">
        <v>140</v>
      </c>
      <c r="L2326">
        <v>100</v>
      </c>
      <c r="M2326">
        <v>191</v>
      </c>
      <c r="N2326">
        <v>188</v>
      </c>
      <c r="O2326" s="131">
        <v>98.429319371727757</v>
      </c>
      <c r="P2326">
        <v>4</v>
      </c>
      <c r="Q2326">
        <v>2</v>
      </c>
      <c r="R2326">
        <v>50</v>
      </c>
    </row>
    <row r="2327" spans="1:18" x14ac:dyDescent="0.55000000000000004">
      <c r="A2327" t="s">
        <v>179</v>
      </c>
      <c r="B2327" s="129">
        <v>2023</v>
      </c>
      <c r="C2327" t="s">
        <v>162</v>
      </c>
      <c r="D2327">
        <v>181</v>
      </c>
      <c r="E2327">
        <v>183</v>
      </c>
      <c r="F2327">
        <v>100</v>
      </c>
      <c r="G2327">
        <v>181</v>
      </c>
      <c r="H2327">
        <v>183</v>
      </c>
      <c r="I2327">
        <v>100</v>
      </c>
      <c r="J2327">
        <v>132</v>
      </c>
      <c r="K2327">
        <v>140</v>
      </c>
      <c r="L2327">
        <v>100</v>
      </c>
      <c r="M2327">
        <v>191</v>
      </c>
      <c r="N2327">
        <v>189</v>
      </c>
      <c r="O2327" s="131">
        <v>98.952879581151834</v>
      </c>
      <c r="P2327">
        <v>4</v>
      </c>
      <c r="Q2327">
        <v>2</v>
      </c>
      <c r="R2327">
        <v>50</v>
      </c>
    </row>
    <row r="2328" spans="1:18" x14ac:dyDescent="0.55000000000000004">
      <c r="A2328" t="s">
        <v>179</v>
      </c>
      <c r="B2328" s="129">
        <v>2023</v>
      </c>
      <c r="C2328" t="s">
        <v>163</v>
      </c>
      <c r="D2328">
        <v>181</v>
      </c>
      <c r="E2328">
        <v>183</v>
      </c>
      <c r="F2328">
        <v>100</v>
      </c>
      <c r="G2328">
        <v>181</v>
      </c>
      <c r="H2328">
        <v>183</v>
      </c>
      <c r="I2328">
        <v>100</v>
      </c>
      <c r="J2328">
        <v>132</v>
      </c>
      <c r="K2328">
        <v>140</v>
      </c>
      <c r="L2328">
        <v>100</v>
      </c>
      <c r="M2328">
        <v>191</v>
      </c>
      <c r="N2328">
        <v>191</v>
      </c>
      <c r="O2328" s="131">
        <v>100</v>
      </c>
      <c r="P2328">
        <v>4</v>
      </c>
      <c r="Q2328">
        <v>2</v>
      </c>
      <c r="R2328">
        <v>50</v>
      </c>
    </row>
    <row r="2329" spans="1:18" x14ac:dyDescent="0.55000000000000004">
      <c r="A2329" t="s">
        <v>179</v>
      </c>
      <c r="B2329" s="129">
        <v>2023</v>
      </c>
      <c r="C2329" t="s">
        <v>164</v>
      </c>
      <c r="D2329">
        <v>182</v>
      </c>
      <c r="E2329">
        <v>185</v>
      </c>
      <c r="F2329">
        <v>100</v>
      </c>
      <c r="G2329">
        <v>182</v>
      </c>
      <c r="H2329">
        <v>185</v>
      </c>
      <c r="I2329">
        <v>100</v>
      </c>
      <c r="J2329">
        <v>132</v>
      </c>
      <c r="K2329">
        <v>140</v>
      </c>
      <c r="L2329">
        <v>100</v>
      </c>
      <c r="M2329">
        <v>192</v>
      </c>
      <c r="N2329">
        <v>191</v>
      </c>
      <c r="O2329" s="131">
        <v>99.479166666666657</v>
      </c>
      <c r="P2329">
        <v>4</v>
      </c>
      <c r="Q2329">
        <v>2</v>
      </c>
      <c r="R2329">
        <v>50</v>
      </c>
    </row>
    <row r="2330" spans="1:18" x14ac:dyDescent="0.55000000000000004">
      <c r="A2330" t="s">
        <v>179</v>
      </c>
      <c r="B2330" s="129">
        <v>2023</v>
      </c>
      <c r="C2330" t="s">
        <v>165</v>
      </c>
      <c r="D2330">
        <v>182</v>
      </c>
      <c r="E2330">
        <v>184</v>
      </c>
      <c r="F2330">
        <v>100</v>
      </c>
      <c r="G2330">
        <v>182</v>
      </c>
      <c r="H2330">
        <v>184</v>
      </c>
      <c r="I2330">
        <v>100</v>
      </c>
      <c r="J2330">
        <v>132</v>
      </c>
      <c r="K2330">
        <v>136</v>
      </c>
      <c r="L2330">
        <v>100</v>
      </c>
      <c r="M2330">
        <v>192</v>
      </c>
      <c r="N2330">
        <v>189</v>
      </c>
      <c r="O2330" s="131">
        <v>98.4375</v>
      </c>
      <c r="P2330">
        <v>4</v>
      </c>
      <c r="Q2330">
        <v>2</v>
      </c>
      <c r="R2330">
        <v>50</v>
      </c>
    </row>
    <row r="2331" spans="1:18" x14ac:dyDescent="0.55000000000000004">
      <c r="A2331" t="s">
        <v>179</v>
      </c>
      <c r="B2331" s="129">
        <v>2023</v>
      </c>
      <c r="C2331" t="s">
        <v>166</v>
      </c>
      <c r="D2331">
        <v>182</v>
      </c>
      <c r="E2331">
        <v>172</v>
      </c>
      <c r="F2331">
        <v>94.5</v>
      </c>
      <c r="G2331">
        <v>182</v>
      </c>
      <c r="H2331">
        <v>172</v>
      </c>
      <c r="I2331">
        <v>94.5</v>
      </c>
      <c r="J2331">
        <v>132</v>
      </c>
      <c r="K2331">
        <v>138</v>
      </c>
      <c r="L2331">
        <v>100</v>
      </c>
      <c r="M2331">
        <v>192</v>
      </c>
      <c r="N2331">
        <v>187</v>
      </c>
      <c r="O2331" s="131">
        <v>97.395833333333343</v>
      </c>
      <c r="P2331">
        <v>4</v>
      </c>
      <c r="Q2331">
        <v>2</v>
      </c>
      <c r="R2331">
        <v>50</v>
      </c>
    </row>
    <row r="2332" spans="1:18" x14ac:dyDescent="0.55000000000000004">
      <c r="A2332" t="s">
        <v>180</v>
      </c>
      <c r="B2332" s="129">
        <v>2023</v>
      </c>
      <c r="C2332" t="s">
        <v>155</v>
      </c>
      <c r="D2332">
        <v>106</v>
      </c>
      <c r="E2332">
        <v>101</v>
      </c>
      <c r="F2332">
        <v>95.3</v>
      </c>
      <c r="G2332">
        <v>106</v>
      </c>
      <c r="H2332">
        <v>101</v>
      </c>
      <c r="I2332">
        <v>95.3</v>
      </c>
      <c r="J2332">
        <v>99</v>
      </c>
      <c r="K2332">
        <v>92</v>
      </c>
      <c r="L2332">
        <v>92.9</v>
      </c>
      <c r="M2332">
        <v>103</v>
      </c>
      <c r="N2332">
        <v>89</v>
      </c>
      <c r="O2332" s="131">
        <v>86.40776699029125</v>
      </c>
      <c r="P2332">
        <v>4</v>
      </c>
      <c r="Q2332">
        <v>2</v>
      </c>
      <c r="R2332">
        <v>50</v>
      </c>
    </row>
    <row r="2333" spans="1:18" x14ac:dyDescent="0.55000000000000004">
      <c r="A2333" t="s">
        <v>180</v>
      </c>
      <c r="B2333" s="129">
        <v>2023</v>
      </c>
      <c r="C2333" t="s">
        <v>156</v>
      </c>
      <c r="D2333">
        <v>106</v>
      </c>
      <c r="E2333">
        <v>103</v>
      </c>
      <c r="F2333">
        <v>97.2</v>
      </c>
      <c r="G2333">
        <v>106</v>
      </c>
      <c r="H2333">
        <v>103</v>
      </c>
      <c r="I2333">
        <v>97.2</v>
      </c>
      <c r="J2333">
        <v>99</v>
      </c>
      <c r="K2333">
        <v>98</v>
      </c>
      <c r="L2333">
        <v>99</v>
      </c>
      <c r="M2333">
        <v>103</v>
      </c>
      <c r="N2333">
        <v>94</v>
      </c>
      <c r="O2333" s="131">
        <v>91.262135922330103</v>
      </c>
      <c r="P2333">
        <v>4</v>
      </c>
      <c r="Q2333">
        <v>1</v>
      </c>
      <c r="R2333">
        <v>25</v>
      </c>
    </row>
    <row r="2334" spans="1:18" x14ac:dyDescent="0.55000000000000004">
      <c r="A2334" t="s">
        <v>180</v>
      </c>
      <c r="B2334" s="129">
        <v>2023</v>
      </c>
      <c r="C2334" t="s">
        <v>157</v>
      </c>
      <c r="D2334">
        <v>106</v>
      </c>
      <c r="E2334">
        <v>101</v>
      </c>
      <c r="F2334">
        <v>95.3</v>
      </c>
      <c r="G2334">
        <v>106</v>
      </c>
      <c r="H2334">
        <v>101</v>
      </c>
      <c r="I2334">
        <v>95.3</v>
      </c>
      <c r="J2334">
        <v>99</v>
      </c>
      <c r="K2334">
        <v>97</v>
      </c>
      <c r="L2334">
        <v>98</v>
      </c>
      <c r="M2334">
        <v>103</v>
      </c>
      <c r="N2334">
        <v>96</v>
      </c>
      <c r="O2334" s="131">
        <v>93.203883495145632</v>
      </c>
      <c r="P2334">
        <v>4</v>
      </c>
      <c r="Q2334">
        <v>1</v>
      </c>
      <c r="R2334">
        <v>25</v>
      </c>
    </row>
    <row r="2335" spans="1:18" x14ac:dyDescent="0.55000000000000004">
      <c r="A2335" t="s">
        <v>180</v>
      </c>
      <c r="B2335" s="129">
        <v>2023</v>
      </c>
      <c r="C2335" t="s">
        <v>158</v>
      </c>
      <c r="D2335">
        <v>106</v>
      </c>
      <c r="E2335">
        <v>98</v>
      </c>
      <c r="F2335">
        <v>92.5</v>
      </c>
      <c r="G2335">
        <v>106</v>
      </c>
      <c r="H2335">
        <v>98</v>
      </c>
      <c r="I2335">
        <v>92.5</v>
      </c>
      <c r="J2335">
        <v>99</v>
      </c>
      <c r="K2335">
        <v>97</v>
      </c>
      <c r="L2335">
        <v>98</v>
      </c>
      <c r="M2335">
        <v>103</v>
      </c>
      <c r="N2335">
        <v>95</v>
      </c>
      <c r="O2335" s="131">
        <v>92.233009708737868</v>
      </c>
      <c r="P2335">
        <v>4</v>
      </c>
      <c r="Q2335">
        <v>2</v>
      </c>
      <c r="R2335">
        <v>50</v>
      </c>
    </row>
    <row r="2336" spans="1:18" x14ac:dyDescent="0.55000000000000004">
      <c r="A2336" t="s">
        <v>180</v>
      </c>
      <c r="B2336" s="129">
        <v>2023</v>
      </c>
      <c r="C2336" t="s">
        <v>159</v>
      </c>
      <c r="D2336">
        <v>106</v>
      </c>
      <c r="E2336">
        <v>103</v>
      </c>
      <c r="F2336">
        <v>97.2</v>
      </c>
      <c r="G2336">
        <v>106</v>
      </c>
      <c r="H2336">
        <v>103</v>
      </c>
      <c r="I2336">
        <v>97.2</v>
      </c>
      <c r="J2336">
        <v>99</v>
      </c>
      <c r="K2336">
        <v>97</v>
      </c>
      <c r="L2336">
        <v>98</v>
      </c>
      <c r="M2336">
        <v>103</v>
      </c>
      <c r="N2336">
        <v>99</v>
      </c>
      <c r="O2336" s="131">
        <v>96.116504854368941</v>
      </c>
      <c r="P2336">
        <v>4</v>
      </c>
      <c r="Q2336">
        <v>0</v>
      </c>
      <c r="R2336">
        <v>0</v>
      </c>
    </row>
    <row r="2337" spans="1:18" x14ac:dyDescent="0.55000000000000004">
      <c r="A2337" t="s">
        <v>180</v>
      </c>
      <c r="B2337" s="129">
        <v>2023</v>
      </c>
      <c r="C2337" t="s">
        <v>160</v>
      </c>
      <c r="D2337">
        <v>106</v>
      </c>
      <c r="E2337">
        <v>105</v>
      </c>
      <c r="F2337">
        <v>99.1</v>
      </c>
      <c r="G2337">
        <v>106</v>
      </c>
      <c r="H2337">
        <v>105</v>
      </c>
      <c r="I2337">
        <v>99.1</v>
      </c>
      <c r="J2337">
        <v>99</v>
      </c>
      <c r="K2337">
        <v>98</v>
      </c>
      <c r="L2337">
        <v>99</v>
      </c>
      <c r="M2337">
        <v>103</v>
      </c>
      <c r="N2337">
        <v>102</v>
      </c>
      <c r="O2337" s="131">
        <v>99.029126213592235</v>
      </c>
      <c r="P2337">
        <v>4</v>
      </c>
      <c r="Q2337">
        <v>2</v>
      </c>
      <c r="R2337">
        <v>50</v>
      </c>
    </row>
    <row r="2338" spans="1:18" x14ac:dyDescent="0.55000000000000004">
      <c r="A2338" t="s">
        <v>180</v>
      </c>
      <c r="B2338" s="129">
        <v>2023</v>
      </c>
      <c r="C2338" t="s">
        <v>161</v>
      </c>
      <c r="D2338">
        <v>106</v>
      </c>
      <c r="E2338">
        <v>104</v>
      </c>
      <c r="F2338">
        <v>98.1</v>
      </c>
      <c r="G2338">
        <v>106</v>
      </c>
      <c r="H2338">
        <v>104</v>
      </c>
      <c r="I2338">
        <v>98.1</v>
      </c>
      <c r="J2338">
        <v>99</v>
      </c>
      <c r="K2338">
        <v>95</v>
      </c>
      <c r="L2338">
        <v>96</v>
      </c>
      <c r="M2338">
        <v>103</v>
      </c>
      <c r="N2338">
        <v>101</v>
      </c>
      <c r="O2338" s="131">
        <v>98.05825242718447</v>
      </c>
      <c r="P2338">
        <v>4</v>
      </c>
      <c r="Q2338">
        <v>2</v>
      </c>
      <c r="R2338">
        <v>50</v>
      </c>
    </row>
    <row r="2339" spans="1:18" x14ac:dyDescent="0.55000000000000004">
      <c r="A2339" t="s">
        <v>180</v>
      </c>
      <c r="B2339" s="129">
        <v>2023</v>
      </c>
      <c r="C2339" t="s">
        <v>162</v>
      </c>
      <c r="D2339">
        <v>106</v>
      </c>
      <c r="E2339">
        <v>106</v>
      </c>
      <c r="F2339">
        <v>100</v>
      </c>
      <c r="G2339">
        <v>106</v>
      </c>
      <c r="H2339">
        <v>106</v>
      </c>
      <c r="I2339">
        <v>100</v>
      </c>
      <c r="J2339">
        <v>99</v>
      </c>
      <c r="K2339">
        <v>99</v>
      </c>
      <c r="L2339">
        <v>100</v>
      </c>
      <c r="M2339">
        <v>103</v>
      </c>
      <c r="N2339">
        <v>99</v>
      </c>
      <c r="O2339" s="131">
        <v>96.116504854368941</v>
      </c>
      <c r="P2339">
        <v>4</v>
      </c>
      <c r="Q2339">
        <v>1</v>
      </c>
      <c r="R2339">
        <v>25</v>
      </c>
    </row>
    <row r="2340" spans="1:18" x14ac:dyDescent="0.55000000000000004">
      <c r="A2340" t="s">
        <v>180</v>
      </c>
      <c r="B2340" s="129">
        <v>2023</v>
      </c>
      <c r="C2340" t="s">
        <v>163</v>
      </c>
      <c r="D2340">
        <v>106</v>
      </c>
      <c r="E2340">
        <v>102</v>
      </c>
      <c r="F2340">
        <v>96.2</v>
      </c>
      <c r="G2340">
        <v>106</v>
      </c>
      <c r="H2340">
        <v>102</v>
      </c>
      <c r="I2340">
        <v>96.2</v>
      </c>
      <c r="J2340">
        <v>99</v>
      </c>
      <c r="K2340">
        <v>96</v>
      </c>
      <c r="L2340">
        <v>97</v>
      </c>
      <c r="M2340">
        <v>103</v>
      </c>
      <c r="N2340">
        <v>94</v>
      </c>
      <c r="O2340" s="131">
        <v>91.262135922330103</v>
      </c>
      <c r="P2340">
        <v>4</v>
      </c>
      <c r="Q2340">
        <v>2</v>
      </c>
      <c r="R2340">
        <v>50</v>
      </c>
    </row>
    <row r="2341" spans="1:18" x14ac:dyDescent="0.55000000000000004">
      <c r="A2341" t="s">
        <v>180</v>
      </c>
      <c r="B2341" s="129">
        <v>2023</v>
      </c>
      <c r="C2341" t="s">
        <v>164</v>
      </c>
      <c r="D2341">
        <v>106</v>
      </c>
      <c r="E2341">
        <v>100</v>
      </c>
      <c r="F2341">
        <v>94.3</v>
      </c>
      <c r="G2341">
        <v>106</v>
      </c>
      <c r="H2341">
        <v>100</v>
      </c>
      <c r="I2341">
        <v>94.3</v>
      </c>
      <c r="J2341">
        <v>99</v>
      </c>
      <c r="K2341">
        <v>98</v>
      </c>
      <c r="L2341">
        <v>99</v>
      </c>
      <c r="M2341">
        <v>103</v>
      </c>
      <c r="N2341">
        <v>98</v>
      </c>
      <c r="O2341" s="131">
        <v>95.145631067961162</v>
      </c>
      <c r="P2341">
        <v>4</v>
      </c>
      <c r="Q2341">
        <v>1</v>
      </c>
      <c r="R2341">
        <v>25</v>
      </c>
    </row>
    <row r="2342" spans="1:18" x14ac:dyDescent="0.55000000000000004">
      <c r="A2342" t="s">
        <v>180</v>
      </c>
      <c r="B2342" s="129">
        <v>2023</v>
      </c>
      <c r="C2342" t="s">
        <v>165</v>
      </c>
      <c r="D2342">
        <v>106</v>
      </c>
      <c r="E2342">
        <v>104</v>
      </c>
      <c r="F2342">
        <v>98.1</v>
      </c>
      <c r="G2342">
        <v>106</v>
      </c>
      <c r="H2342">
        <v>104</v>
      </c>
      <c r="I2342">
        <v>98.1</v>
      </c>
      <c r="J2342">
        <v>99</v>
      </c>
      <c r="K2342">
        <v>96</v>
      </c>
      <c r="L2342">
        <v>97</v>
      </c>
      <c r="M2342">
        <v>103</v>
      </c>
      <c r="N2342">
        <v>97</v>
      </c>
      <c r="O2342" s="131">
        <v>94.174757281553397</v>
      </c>
      <c r="P2342">
        <v>4</v>
      </c>
      <c r="Q2342">
        <v>1</v>
      </c>
      <c r="R2342">
        <v>25</v>
      </c>
    </row>
    <row r="2343" spans="1:18" x14ac:dyDescent="0.55000000000000004">
      <c r="A2343" t="s">
        <v>180</v>
      </c>
      <c r="B2343" s="129">
        <v>2023</v>
      </c>
      <c r="C2343" t="s">
        <v>166</v>
      </c>
      <c r="D2343">
        <v>106</v>
      </c>
      <c r="E2343">
        <v>102</v>
      </c>
      <c r="F2343">
        <v>96.2</v>
      </c>
      <c r="G2343">
        <v>106</v>
      </c>
      <c r="H2343">
        <v>102</v>
      </c>
      <c r="I2343">
        <v>96.2</v>
      </c>
      <c r="J2343">
        <v>99</v>
      </c>
      <c r="K2343">
        <v>90</v>
      </c>
      <c r="L2343">
        <v>90.9</v>
      </c>
      <c r="M2343">
        <v>103</v>
      </c>
      <c r="N2343">
        <v>98</v>
      </c>
      <c r="O2343" s="131">
        <v>95.145631067961162</v>
      </c>
      <c r="P2343">
        <v>4</v>
      </c>
      <c r="Q2343">
        <v>1</v>
      </c>
      <c r="R2343">
        <v>25</v>
      </c>
    </row>
    <row r="2344" spans="1:18" x14ac:dyDescent="0.55000000000000004">
      <c r="A2344" t="s">
        <v>181</v>
      </c>
      <c r="B2344" s="129">
        <v>2023</v>
      </c>
      <c r="C2344" t="s">
        <v>155</v>
      </c>
      <c r="D2344">
        <v>336</v>
      </c>
      <c r="E2344">
        <v>330</v>
      </c>
      <c r="F2344">
        <v>98.2</v>
      </c>
      <c r="G2344">
        <v>336</v>
      </c>
      <c r="H2344">
        <v>330</v>
      </c>
      <c r="I2344">
        <v>98.2</v>
      </c>
      <c r="J2344">
        <v>291</v>
      </c>
      <c r="K2344">
        <v>287</v>
      </c>
      <c r="L2344">
        <v>98.6</v>
      </c>
      <c r="M2344">
        <v>344</v>
      </c>
      <c r="N2344">
        <v>346</v>
      </c>
      <c r="O2344" s="131">
        <v>100.58139534883721</v>
      </c>
      <c r="P2344">
        <v>14</v>
      </c>
      <c r="Q2344">
        <v>7</v>
      </c>
      <c r="R2344">
        <v>50</v>
      </c>
    </row>
    <row r="2345" spans="1:18" x14ac:dyDescent="0.55000000000000004">
      <c r="A2345" t="s">
        <v>181</v>
      </c>
      <c r="B2345" s="129">
        <v>2023</v>
      </c>
      <c r="C2345" t="s">
        <v>156</v>
      </c>
      <c r="D2345">
        <v>336</v>
      </c>
      <c r="E2345">
        <v>331</v>
      </c>
      <c r="F2345">
        <v>98.5</v>
      </c>
      <c r="G2345">
        <v>336</v>
      </c>
      <c r="H2345">
        <v>331</v>
      </c>
      <c r="I2345">
        <v>98.5</v>
      </c>
      <c r="J2345">
        <v>291</v>
      </c>
      <c r="K2345">
        <v>289</v>
      </c>
      <c r="L2345">
        <v>99.3</v>
      </c>
      <c r="M2345">
        <v>344</v>
      </c>
      <c r="N2345">
        <v>344</v>
      </c>
      <c r="O2345" s="131">
        <v>100</v>
      </c>
      <c r="P2345">
        <v>14</v>
      </c>
      <c r="Q2345">
        <v>8</v>
      </c>
      <c r="R2345">
        <v>57.1</v>
      </c>
    </row>
    <row r="2346" spans="1:18" x14ac:dyDescent="0.55000000000000004">
      <c r="A2346" t="s">
        <v>181</v>
      </c>
      <c r="B2346" s="129">
        <v>2023</v>
      </c>
      <c r="C2346" t="s">
        <v>157</v>
      </c>
      <c r="D2346">
        <v>336</v>
      </c>
      <c r="E2346">
        <v>332</v>
      </c>
      <c r="F2346">
        <v>98.8</v>
      </c>
      <c r="G2346">
        <v>336</v>
      </c>
      <c r="H2346">
        <v>332</v>
      </c>
      <c r="I2346">
        <v>98.8</v>
      </c>
      <c r="J2346">
        <v>291</v>
      </c>
      <c r="K2346">
        <v>284</v>
      </c>
      <c r="L2346">
        <v>97.6</v>
      </c>
      <c r="M2346">
        <v>344</v>
      </c>
      <c r="N2346">
        <v>345</v>
      </c>
      <c r="O2346" s="131">
        <v>100.29069767441861</v>
      </c>
      <c r="P2346">
        <v>14</v>
      </c>
      <c r="Q2346">
        <v>8</v>
      </c>
      <c r="R2346">
        <v>57.1</v>
      </c>
    </row>
    <row r="2347" spans="1:18" x14ac:dyDescent="0.55000000000000004">
      <c r="A2347" t="s">
        <v>181</v>
      </c>
      <c r="B2347" s="129">
        <v>2023</v>
      </c>
      <c r="C2347" t="s">
        <v>158</v>
      </c>
      <c r="D2347">
        <v>336</v>
      </c>
      <c r="E2347">
        <v>332</v>
      </c>
      <c r="F2347">
        <v>98.8</v>
      </c>
      <c r="G2347">
        <v>336</v>
      </c>
      <c r="H2347">
        <v>332</v>
      </c>
      <c r="I2347">
        <v>98.8</v>
      </c>
      <c r="J2347">
        <v>291</v>
      </c>
      <c r="K2347">
        <v>284</v>
      </c>
      <c r="L2347">
        <v>97.6</v>
      </c>
      <c r="M2347">
        <v>344</v>
      </c>
      <c r="N2347">
        <v>345</v>
      </c>
      <c r="O2347" s="131">
        <v>100.29069767441861</v>
      </c>
      <c r="P2347">
        <v>14</v>
      </c>
      <c r="Q2347">
        <v>8</v>
      </c>
      <c r="R2347">
        <v>57.1</v>
      </c>
    </row>
    <row r="2348" spans="1:18" x14ac:dyDescent="0.55000000000000004">
      <c r="A2348" t="s">
        <v>181</v>
      </c>
      <c r="B2348" s="129">
        <v>2023</v>
      </c>
      <c r="C2348" t="s">
        <v>159</v>
      </c>
      <c r="D2348">
        <v>336</v>
      </c>
      <c r="E2348">
        <v>331</v>
      </c>
      <c r="F2348">
        <v>98.5</v>
      </c>
      <c r="G2348">
        <v>336</v>
      </c>
      <c r="H2348">
        <v>331</v>
      </c>
      <c r="I2348">
        <v>98.5</v>
      </c>
      <c r="J2348">
        <v>291</v>
      </c>
      <c r="K2348">
        <v>284</v>
      </c>
      <c r="L2348">
        <v>97.6</v>
      </c>
      <c r="M2348">
        <v>344</v>
      </c>
      <c r="N2348">
        <v>346</v>
      </c>
      <c r="O2348" s="131">
        <v>100.58139534883721</v>
      </c>
      <c r="P2348">
        <v>14</v>
      </c>
      <c r="Q2348">
        <v>8</v>
      </c>
      <c r="R2348">
        <v>57.1</v>
      </c>
    </row>
    <row r="2349" spans="1:18" x14ac:dyDescent="0.55000000000000004">
      <c r="A2349" t="s">
        <v>181</v>
      </c>
      <c r="B2349" s="129">
        <v>2023</v>
      </c>
      <c r="C2349" t="s">
        <v>160</v>
      </c>
      <c r="D2349">
        <v>338</v>
      </c>
      <c r="E2349">
        <v>334</v>
      </c>
      <c r="F2349">
        <v>98.8</v>
      </c>
      <c r="G2349">
        <v>338</v>
      </c>
      <c r="H2349">
        <v>334</v>
      </c>
      <c r="I2349">
        <v>98.8</v>
      </c>
      <c r="J2349">
        <v>291</v>
      </c>
      <c r="K2349">
        <v>287</v>
      </c>
      <c r="L2349">
        <v>98.6</v>
      </c>
      <c r="M2349">
        <v>345</v>
      </c>
      <c r="N2349">
        <v>347</v>
      </c>
      <c r="O2349" s="131">
        <v>100.57971014492753</v>
      </c>
      <c r="P2349">
        <v>14</v>
      </c>
      <c r="Q2349">
        <v>8</v>
      </c>
      <c r="R2349">
        <v>57.1</v>
      </c>
    </row>
    <row r="2350" spans="1:18" x14ac:dyDescent="0.55000000000000004">
      <c r="A2350" t="s">
        <v>181</v>
      </c>
      <c r="B2350" s="129">
        <v>2023</v>
      </c>
      <c r="C2350" t="s">
        <v>161</v>
      </c>
      <c r="D2350">
        <v>339</v>
      </c>
      <c r="E2350">
        <v>334</v>
      </c>
      <c r="F2350">
        <v>98.5</v>
      </c>
      <c r="G2350">
        <v>339</v>
      </c>
      <c r="H2350">
        <v>334</v>
      </c>
      <c r="I2350">
        <v>98.5</v>
      </c>
      <c r="J2350">
        <v>291</v>
      </c>
      <c r="K2350">
        <v>289</v>
      </c>
      <c r="L2350">
        <v>99.3</v>
      </c>
      <c r="M2350">
        <v>348</v>
      </c>
      <c r="N2350">
        <v>349</v>
      </c>
      <c r="O2350" s="131">
        <v>100.28735632183907</v>
      </c>
      <c r="P2350">
        <v>14</v>
      </c>
      <c r="Q2350">
        <v>8</v>
      </c>
      <c r="R2350">
        <v>57.1</v>
      </c>
    </row>
    <row r="2351" spans="1:18" x14ac:dyDescent="0.55000000000000004">
      <c r="A2351" t="s">
        <v>181</v>
      </c>
      <c r="B2351" s="129">
        <v>2023</v>
      </c>
      <c r="C2351" t="s">
        <v>162</v>
      </c>
      <c r="D2351">
        <v>339</v>
      </c>
      <c r="E2351">
        <v>334</v>
      </c>
      <c r="F2351">
        <v>98.5</v>
      </c>
      <c r="G2351">
        <v>339</v>
      </c>
      <c r="H2351">
        <v>334</v>
      </c>
      <c r="I2351">
        <v>98.5</v>
      </c>
      <c r="J2351">
        <v>291</v>
      </c>
      <c r="K2351">
        <v>289</v>
      </c>
      <c r="L2351">
        <v>99.3</v>
      </c>
      <c r="M2351">
        <v>348</v>
      </c>
      <c r="N2351">
        <v>349</v>
      </c>
      <c r="O2351" s="131">
        <v>100.28735632183907</v>
      </c>
      <c r="P2351">
        <v>14</v>
      </c>
      <c r="Q2351">
        <v>8</v>
      </c>
      <c r="R2351">
        <v>57.1</v>
      </c>
    </row>
    <row r="2352" spans="1:18" x14ac:dyDescent="0.55000000000000004">
      <c r="A2352" t="s">
        <v>181</v>
      </c>
      <c r="B2352" s="129">
        <v>2023</v>
      </c>
      <c r="C2352" t="s">
        <v>163</v>
      </c>
      <c r="D2352">
        <v>339</v>
      </c>
      <c r="E2352">
        <v>335</v>
      </c>
      <c r="F2352">
        <v>98.8</v>
      </c>
      <c r="G2352">
        <v>339</v>
      </c>
      <c r="H2352">
        <v>335</v>
      </c>
      <c r="I2352">
        <v>98.8</v>
      </c>
      <c r="J2352">
        <v>291</v>
      </c>
      <c r="K2352">
        <v>288</v>
      </c>
      <c r="L2352">
        <v>99</v>
      </c>
      <c r="M2352">
        <v>348</v>
      </c>
      <c r="N2352">
        <v>349</v>
      </c>
      <c r="O2352" s="131">
        <v>100.28735632183907</v>
      </c>
      <c r="P2352">
        <v>14</v>
      </c>
      <c r="Q2352">
        <v>8</v>
      </c>
      <c r="R2352">
        <v>57.1</v>
      </c>
    </row>
    <row r="2353" spans="1:18" x14ac:dyDescent="0.55000000000000004">
      <c r="A2353" t="s">
        <v>181</v>
      </c>
      <c r="B2353" s="129">
        <v>2023</v>
      </c>
      <c r="C2353" t="s">
        <v>164</v>
      </c>
      <c r="D2353">
        <v>340</v>
      </c>
      <c r="E2353">
        <v>339</v>
      </c>
      <c r="F2353">
        <v>99.7</v>
      </c>
      <c r="G2353">
        <v>340</v>
      </c>
      <c r="H2353">
        <v>339</v>
      </c>
      <c r="I2353">
        <v>99.7</v>
      </c>
      <c r="J2353">
        <v>291</v>
      </c>
      <c r="K2353">
        <v>289</v>
      </c>
      <c r="L2353">
        <v>99.3</v>
      </c>
      <c r="M2353">
        <v>350</v>
      </c>
      <c r="N2353">
        <v>350</v>
      </c>
      <c r="O2353" s="131">
        <v>100</v>
      </c>
      <c r="P2353">
        <v>14</v>
      </c>
      <c r="Q2353">
        <v>8</v>
      </c>
      <c r="R2353">
        <v>57.1</v>
      </c>
    </row>
    <row r="2354" spans="1:18" x14ac:dyDescent="0.55000000000000004">
      <c r="A2354" t="s">
        <v>181</v>
      </c>
      <c r="B2354" s="129">
        <v>2023</v>
      </c>
      <c r="C2354" t="s">
        <v>165</v>
      </c>
      <c r="D2354">
        <v>340</v>
      </c>
      <c r="E2354">
        <v>338</v>
      </c>
      <c r="F2354">
        <v>99.4</v>
      </c>
      <c r="G2354">
        <v>340</v>
      </c>
      <c r="H2354">
        <v>338</v>
      </c>
      <c r="I2354">
        <v>99.4</v>
      </c>
      <c r="J2354">
        <v>291</v>
      </c>
      <c r="K2354">
        <v>289</v>
      </c>
      <c r="L2354">
        <v>99.3</v>
      </c>
      <c r="M2354">
        <v>350</v>
      </c>
      <c r="N2354">
        <v>349</v>
      </c>
      <c r="O2354" s="131">
        <v>99.714285714285708</v>
      </c>
      <c r="P2354">
        <v>14</v>
      </c>
      <c r="Q2354">
        <v>9</v>
      </c>
      <c r="R2354">
        <v>64.3</v>
      </c>
    </row>
    <row r="2355" spans="1:18" x14ac:dyDescent="0.55000000000000004">
      <c r="A2355" t="s">
        <v>181</v>
      </c>
      <c r="B2355" s="129">
        <v>2023</v>
      </c>
      <c r="C2355" t="s">
        <v>166</v>
      </c>
      <c r="D2355">
        <v>340</v>
      </c>
      <c r="E2355">
        <v>335</v>
      </c>
      <c r="F2355">
        <v>98.5</v>
      </c>
      <c r="G2355">
        <v>340</v>
      </c>
      <c r="H2355">
        <v>335</v>
      </c>
      <c r="I2355">
        <v>98.5</v>
      </c>
      <c r="J2355">
        <v>291</v>
      </c>
      <c r="K2355">
        <v>289</v>
      </c>
      <c r="L2355">
        <v>99.3</v>
      </c>
      <c r="M2355">
        <v>350</v>
      </c>
      <c r="N2355">
        <v>350</v>
      </c>
      <c r="O2355" s="131">
        <v>100</v>
      </c>
      <c r="P2355">
        <v>14</v>
      </c>
      <c r="Q2355">
        <v>9</v>
      </c>
      <c r="R2355">
        <v>64.3</v>
      </c>
    </row>
    <row r="2356" spans="1:18" x14ac:dyDescent="0.55000000000000004">
      <c r="A2356" t="s">
        <v>182</v>
      </c>
      <c r="B2356" s="129">
        <v>2023</v>
      </c>
      <c r="C2356" t="s">
        <v>155</v>
      </c>
      <c r="D2356">
        <v>61</v>
      </c>
      <c r="E2356">
        <v>59</v>
      </c>
      <c r="F2356">
        <v>96.7</v>
      </c>
      <c r="G2356">
        <v>61</v>
      </c>
      <c r="H2356">
        <v>59</v>
      </c>
      <c r="I2356">
        <v>96.7</v>
      </c>
      <c r="J2356">
        <v>60</v>
      </c>
      <c r="K2356">
        <v>54</v>
      </c>
      <c r="L2356">
        <v>90</v>
      </c>
      <c r="M2356">
        <v>66</v>
      </c>
      <c r="N2356">
        <v>59</v>
      </c>
      <c r="O2356" s="131">
        <v>89.393939393939391</v>
      </c>
      <c r="P2356">
        <v>9</v>
      </c>
      <c r="Q2356">
        <v>1</v>
      </c>
      <c r="R2356">
        <v>11.1</v>
      </c>
    </row>
    <row r="2357" spans="1:18" x14ac:dyDescent="0.55000000000000004">
      <c r="A2357" t="s">
        <v>182</v>
      </c>
      <c r="B2357" s="129">
        <v>2023</v>
      </c>
      <c r="C2357" t="s">
        <v>156</v>
      </c>
      <c r="D2357">
        <v>61</v>
      </c>
      <c r="E2357">
        <v>57</v>
      </c>
      <c r="F2357">
        <v>93.4</v>
      </c>
      <c r="G2357">
        <v>61</v>
      </c>
      <c r="H2357">
        <v>57</v>
      </c>
      <c r="I2357">
        <v>93.4</v>
      </c>
      <c r="J2357">
        <v>60</v>
      </c>
      <c r="K2357">
        <v>56</v>
      </c>
      <c r="L2357">
        <v>93.3</v>
      </c>
      <c r="M2357">
        <v>66</v>
      </c>
      <c r="N2357">
        <v>58</v>
      </c>
      <c r="O2357" s="131">
        <v>87.878787878787875</v>
      </c>
      <c r="P2357">
        <v>9</v>
      </c>
      <c r="Q2357">
        <v>1</v>
      </c>
      <c r="R2357">
        <v>11.1</v>
      </c>
    </row>
    <row r="2358" spans="1:18" x14ac:dyDescent="0.55000000000000004">
      <c r="A2358" t="s">
        <v>182</v>
      </c>
      <c r="B2358" s="129">
        <v>2023</v>
      </c>
      <c r="C2358" t="s">
        <v>157</v>
      </c>
      <c r="D2358">
        <v>61</v>
      </c>
      <c r="E2358">
        <v>56</v>
      </c>
      <c r="F2358">
        <v>91.8</v>
      </c>
      <c r="G2358">
        <v>61</v>
      </c>
      <c r="H2358">
        <v>56</v>
      </c>
      <c r="I2358">
        <v>91.8</v>
      </c>
      <c r="J2358">
        <v>60</v>
      </c>
      <c r="K2358">
        <v>54</v>
      </c>
      <c r="L2358">
        <v>90</v>
      </c>
      <c r="M2358">
        <v>66</v>
      </c>
      <c r="N2358">
        <v>53</v>
      </c>
      <c r="O2358" s="131">
        <v>80.303030303030297</v>
      </c>
      <c r="P2358">
        <v>9</v>
      </c>
      <c r="Q2358">
        <v>1</v>
      </c>
      <c r="R2358">
        <v>11.1</v>
      </c>
    </row>
    <row r="2359" spans="1:18" x14ac:dyDescent="0.55000000000000004">
      <c r="A2359" t="s">
        <v>182</v>
      </c>
      <c r="B2359" s="129">
        <v>2023</v>
      </c>
      <c r="C2359" t="s">
        <v>158</v>
      </c>
      <c r="D2359">
        <v>61</v>
      </c>
      <c r="E2359">
        <v>57</v>
      </c>
      <c r="F2359">
        <v>93.4</v>
      </c>
      <c r="G2359">
        <v>61</v>
      </c>
      <c r="H2359">
        <v>57</v>
      </c>
      <c r="I2359">
        <v>93.4</v>
      </c>
      <c r="J2359">
        <v>60</v>
      </c>
      <c r="K2359">
        <v>54</v>
      </c>
      <c r="L2359">
        <v>90</v>
      </c>
      <c r="M2359">
        <v>66</v>
      </c>
      <c r="N2359">
        <v>58</v>
      </c>
      <c r="O2359" s="131">
        <v>87.878787878787875</v>
      </c>
      <c r="P2359">
        <v>9</v>
      </c>
      <c r="Q2359">
        <v>1</v>
      </c>
      <c r="R2359">
        <v>11.1</v>
      </c>
    </row>
    <row r="2360" spans="1:18" x14ac:dyDescent="0.55000000000000004">
      <c r="A2360" t="s">
        <v>182</v>
      </c>
      <c r="B2360" s="129">
        <v>2023</v>
      </c>
      <c r="C2360" t="s">
        <v>159</v>
      </c>
      <c r="D2360">
        <v>61</v>
      </c>
      <c r="E2360">
        <v>57</v>
      </c>
      <c r="F2360">
        <v>93.4</v>
      </c>
      <c r="G2360">
        <v>61</v>
      </c>
      <c r="H2360">
        <v>57</v>
      </c>
      <c r="I2360">
        <v>93.4</v>
      </c>
      <c r="J2360">
        <v>60</v>
      </c>
      <c r="K2360">
        <v>56</v>
      </c>
      <c r="L2360">
        <v>93.3</v>
      </c>
      <c r="M2360">
        <v>66</v>
      </c>
      <c r="N2360">
        <v>58</v>
      </c>
      <c r="O2360" s="131">
        <v>87.878787878787875</v>
      </c>
      <c r="P2360">
        <v>9</v>
      </c>
      <c r="Q2360">
        <v>1</v>
      </c>
      <c r="R2360">
        <v>11.1</v>
      </c>
    </row>
    <row r="2361" spans="1:18" x14ac:dyDescent="0.55000000000000004">
      <c r="A2361" t="s">
        <v>182</v>
      </c>
      <c r="B2361" s="129">
        <v>2023</v>
      </c>
      <c r="C2361" t="s">
        <v>160</v>
      </c>
      <c r="D2361">
        <v>61</v>
      </c>
      <c r="E2361">
        <v>57</v>
      </c>
      <c r="F2361">
        <v>93.4</v>
      </c>
      <c r="G2361">
        <v>61</v>
      </c>
      <c r="H2361">
        <v>57</v>
      </c>
      <c r="I2361">
        <v>93.4</v>
      </c>
      <c r="J2361">
        <v>60</v>
      </c>
      <c r="K2361">
        <v>55</v>
      </c>
      <c r="L2361">
        <v>91.7</v>
      </c>
      <c r="M2361">
        <v>66</v>
      </c>
      <c r="N2361">
        <v>59</v>
      </c>
      <c r="O2361" s="131">
        <v>89.393939393939391</v>
      </c>
      <c r="P2361">
        <v>9</v>
      </c>
      <c r="Q2361">
        <v>1</v>
      </c>
      <c r="R2361">
        <v>11.1</v>
      </c>
    </row>
    <row r="2362" spans="1:18" x14ac:dyDescent="0.55000000000000004">
      <c r="A2362" t="s">
        <v>182</v>
      </c>
      <c r="B2362" s="129">
        <v>2023</v>
      </c>
      <c r="C2362" t="s">
        <v>161</v>
      </c>
      <c r="D2362">
        <v>61</v>
      </c>
      <c r="E2362">
        <v>56</v>
      </c>
      <c r="F2362">
        <v>91.8</v>
      </c>
      <c r="G2362">
        <v>61</v>
      </c>
      <c r="H2362">
        <v>56</v>
      </c>
      <c r="I2362">
        <v>91.8</v>
      </c>
      <c r="J2362">
        <v>60</v>
      </c>
      <c r="K2362">
        <v>56</v>
      </c>
      <c r="L2362">
        <v>93.3</v>
      </c>
      <c r="M2362">
        <v>66</v>
      </c>
      <c r="N2362">
        <v>60</v>
      </c>
      <c r="O2362" s="131">
        <v>90.909090909090907</v>
      </c>
      <c r="P2362">
        <v>9</v>
      </c>
      <c r="Q2362">
        <v>1</v>
      </c>
      <c r="R2362">
        <v>11.1</v>
      </c>
    </row>
    <row r="2363" spans="1:18" x14ac:dyDescent="0.55000000000000004">
      <c r="A2363" t="s">
        <v>182</v>
      </c>
      <c r="B2363" s="129">
        <v>2023</v>
      </c>
      <c r="C2363" t="s">
        <v>162</v>
      </c>
      <c r="D2363">
        <v>61</v>
      </c>
      <c r="E2363">
        <v>57</v>
      </c>
      <c r="F2363">
        <v>93.4</v>
      </c>
      <c r="G2363">
        <v>61</v>
      </c>
      <c r="H2363">
        <v>57</v>
      </c>
      <c r="I2363">
        <v>93.4</v>
      </c>
      <c r="J2363">
        <v>60</v>
      </c>
      <c r="K2363">
        <v>56</v>
      </c>
      <c r="L2363">
        <v>93.3</v>
      </c>
      <c r="M2363">
        <v>66</v>
      </c>
      <c r="N2363">
        <v>58</v>
      </c>
      <c r="O2363" s="131">
        <v>87.878787878787875</v>
      </c>
      <c r="P2363">
        <v>9</v>
      </c>
      <c r="Q2363">
        <v>1</v>
      </c>
      <c r="R2363">
        <v>11.1</v>
      </c>
    </row>
    <row r="2364" spans="1:18" x14ac:dyDescent="0.55000000000000004">
      <c r="A2364" t="s">
        <v>182</v>
      </c>
      <c r="B2364" s="129">
        <v>2023</v>
      </c>
      <c r="C2364" t="s">
        <v>163</v>
      </c>
      <c r="D2364">
        <v>61</v>
      </c>
      <c r="E2364">
        <v>56</v>
      </c>
      <c r="F2364">
        <v>91.8</v>
      </c>
      <c r="G2364">
        <v>61</v>
      </c>
      <c r="H2364">
        <v>56</v>
      </c>
      <c r="I2364">
        <v>91.8</v>
      </c>
      <c r="J2364">
        <v>60</v>
      </c>
      <c r="K2364">
        <v>56</v>
      </c>
      <c r="L2364">
        <v>93.3</v>
      </c>
      <c r="M2364">
        <v>66</v>
      </c>
      <c r="N2364">
        <v>60</v>
      </c>
      <c r="O2364" s="131">
        <v>90.909090909090907</v>
      </c>
      <c r="P2364">
        <v>9</v>
      </c>
      <c r="Q2364">
        <v>1</v>
      </c>
      <c r="R2364">
        <v>11.1</v>
      </c>
    </row>
    <row r="2365" spans="1:18" x14ac:dyDescent="0.55000000000000004">
      <c r="A2365" t="s">
        <v>182</v>
      </c>
      <c r="B2365" s="129">
        <v>2023</v>
      </c>
      <c r="C2365" t="s">
        <v>164</v>
      </c>
      <c r="D2365">
        <v>61</v>
      </c>
      <c r="E2365">
        <v>55</v>
      </c>
      <c r="F2365">
        <v>90.2</v>
      </c>
      <c r="G2365">
        <v>61</v>
      </c>
      <c r="H2365">
        <v>55</v>
      </c>
      <c r="I2365">
        <v>90.2</v>
      </c>
      <c r="J2365">
        <v>60</v>
      </c>
      <c r="K2365">
        <v>59</v>
      </c>
      <c r="L2365">
        <v>98.3</v>
      </c>
      <c r="M2365">
        <v>66</v>
      </c>
      <c r="N2365">
        <v>59</v>
      </c>
      <c r="O2365" s="131">
        <v>89.393939393939391</v>
      </c>
      <c r="P2365">
        <v>9</v>
      </c>
      <c r="Q2365">
        <v>1</v>
      </c>
      <c r="R2365">
        <v>11.1</v>
      </c>
    </row>
    <row r="2366" spans="1:18" x14ac:dyDescent="0.55000000000000004">
      <c r="A2366" t="s">
        <v>182</v>
      </c>
      <c r="B2366" s="129">
        <v>2023</v>
      </c>
      <c r="C2366" t="s">
        <v>165</v>
      </c>
      <c r="D2366">
        <v>61</v>
      </c>
      <c r="E2366">
        <v>57</v>
      </c>
      <c r="F2366">
        <v>93.4</v>
      </c>
      <c r="G2366">
        <v>61</v>
      </c>
      <c r="H2366">
        <v>57</v>
      </c>
      <c r="I2366">
        <v>93.4</v>
      </c>
      <c r="J2366">
        <v>60</v>
      </c>
      <c r="K2366">
        <v>54</v>
      </c>
      <c r="L2366">
        <v>90</v>
      </c>
      <c r="M2366">
        <v>66</v>
      </c>
      <c r="N2366">
        <v>51</v>
      </c>
      <c r="O2366" s="131">
        <v>77.272727272727266</v>
      </c>
      <c r="P2366">
        <v>9</v>
      </c>
      <c r="Q2366">
        <v>0</v>
      </c>
      <c r="R2366">
        <v>0</v>
      </c>
    </row>
    <row r="2367" spans="1:18" x14ac:dyDescent="0.55000000000000004">
      <c r="A2367" t="s">
        <v>182</v>
      </c>
      <c r="B2367" s="129">
        <v>2023</v>
      </c>
      <c r="C2367" t="s">
        <v>166</v>
      </c>
      <c r="D2367">
        <v>61</v>
      </c>
      <c r="E2367">
        <v>56</v>
      </c>
      <c r="F2367">
        <v>91.8</v>
      </c>
      <c r="G2367">
        <v>61</v>
      </c>
      <c r="H2367">
        <v>56</v>
      </c>
      <c r="I2367">
        <v>91.8</v>
      </c>
      <c r="J2367">
        <v>60</v>
      </c>
      <c r="K2367">
        <v>55</v>
      </c>
      <c r="L2367">
        <v>91.7</v>
      </c>
      <c r="M2367">
        <v>66</v>
      </c>
      <c r="N2367">
        <v>55</v>
      </c>
      <c r="O2367" s="131">
        <v>83.333333333333343</v>
      </c>
      <c r="P2367">
        <v>9</v>
      </c>
      <c r="Q2367">
        <v>0</v>
      </c>
      <c r="R2367">
        <v>0</v>
      </c>
    </row>
    <row r="2368" spans="1:18" x14ac:dyDescent="0.55000000000000004">
      <c r="A2368" t="s">
        <v>183</v>
      </c>
      <c r="B2368" s="129">
        <v>2023</v>
      </c>
      <c r="C2368" t="s">
        <v>155</v>
      </c>
      <c r="D2368">
        <v>261</v>
      </c>
      <c r="E2368">
        <v>240</v>
      </c>
      <c r="F2368">
        <v>92</v>
      </c>
      <c r="G2368">
        <v>261</v>
      </c>
      <c r="H2368">
        <v>240</v>
      </c>
      <c r="I2368">
        <v>92</v>
      </c>
      <c r="J2368">
        <v>221</v>
      </c>
      <c r="K2368">
        <v>202</v>
      </c>
      <c r="L2368">
        <v>91.4</v>
      </c>
      <c r="M2368">
        <v>268</v>
      </c>
      <c r="N2368">
        <v>248</v>
      </c>
      <c r="O2368" s="131">
        <v>92.537313432835816</v>
      </c>
      <c r="P2368">
        <v>3</v>
      </c>
      <c r="Q2368">
        <v>0</v>
      </c>
      <c r="R2368">
        <v>0</v>
      </c>
    </row>
    <row r="2369" spans="1:18" x14ac:dyDescent="0.55000000000000004">
      <c r="A2369" t="s">
        <v>183</v>
      </c>
      <c r="B2369" s="129">
        <v>2023</v>
      </c>
      <c r="C2369" t="s">
        <v>156</v>
      </c>
      <c r="D2369">
        <v>264</v>
      </c>
      <c r="E2369">
        <v>235</v>
      </c>
      <c r="F2369">
        <v>89</v>
      </c>
      <c r="G2369">
        <v>264</v>
      </c>
      <c r="H2369">
        <v>235</v>
      </c>
      <c r="I2369">
        <v>89</v>
      </c>
      <c r="J2369">
        <v>223</v>
      </c>
      <c r="K2369">
        <v>199</v>
      </c>
      <c r="L2369">
        <v>89.2</v>
      </c>
      <c r="M2369">
        <v>270</v>
      </c>
      <c r="N2369">
        <v>251</v>
      </c>
      <c r="O2369" s="131">
        <v>92.962962962962962</v>
      </c>
      <c r="P2369">
        <v>3</v>
      </c>
      <c r="Q2369">
        <v>0</v>
      </c>
      <c r="R2369">
        <v>0</v>
      </c>
    </row>
    <row r="2370" spans="1:18" x14ac:dyDescent="0.55000000000000004">
      <c r="A2370" t="s">
        <v>183</v>
      </c>
      <c r="B2370" s="129">
        <v>2023</v>
      </c>
      <c r="C2370" t="s">
        <v>157</v>
      </c>
      <c r="D2370">
        <v>264</v>
      </c>
      <c r="E2370">
        <v>250</v>
      </c>
      <c r="F2370">
        <v>94.7</v>
      </c>
      <c r="G2370">
        <v>264</v>
      </c>
      <c r="H2370">
        <v>250</v>
      </c>
      <c r="I2370">
        <v>94.7</v>
      </c>
      <c r="J2370">
        <v>223</v>
      </c>
      <c r="K2370">
        <v>207</v>
      </c>
      <c r="L2370">
        <v>92.8</v>
      </c>
      <c r="M2370">
        <v>270</v>
      </c>
      <c r="N2370">
        <v>255</v>
      </c>
      <c r="O2370" s="131">
        <v>94.444444444444443</v>
      </c>
      <c r="P2370">
        <v>3</v>
      </c>
      <c r="Q2370">
        <v>0</v>
      </c>
      <c r="R2370">
        <v>0</v>
      </c>
    </row>
    <row r="2371" spans="1:18" x14ac:dyDescent="0.55000000000000004">
      <c r="A2371" t="s">
        <v>183</v>
      </c>
      <c r="B2371" s="129">
        <v>2023</v>
      </c>
      <c r="C2371" t="s">
        <v>158</v>
      </c>
      <c r="D2371">
        <v>265</v>
      </c>
      <c r="E2371">
        <v>249</v>
      </c>
      <c r="F2371">
        <v>94</v>
      </c>
      <c r="G2371">
        <v>265</v>
      </c>
      <c r="H2371">
        <v>249</v>
      </c>
      <c r="I2371">
        <v>94</v>
      </c>
      <c r="J2371">
        <v>224</v>
      </c>
      <c r="K2371">
        <v>217</v>
      </c>
      <c r="L2371">
        <v>96.9</v>
      </c>
      <c r="M2371">
        <v>271</v>
      </c>
      <c r="N2371">
        <v>252</v>
      </c>
      <c r="O2371" s="131">
        <v>92.988929889298888</v>
      </c>
      <c r="P2371">
        <v>3</v>
      </c>
      <c r="Q2371">
        <v>0</v>
      </c>
      <c r="R2371">
        <v>0</v>
      </c>
    </row>
    <row r="2372" spans="1:18" x14ac:dyDescent="0.55000000000000004">
      <c r="A2372" t="s">
        <v>183</v>
      </c>
      <c r="B2372" s="129">
        <v>2023</v>
      </c>
      <c r="C2372" t="s">
        <v>159</v>
      </c>
      <c r="D2372">
        <v>266</v>
      </c>
      <c r="E2372">
        <v>252</v>
      </c>
      <c r="F2372">
        <v>94.7</v>
      </c>
      <c r="G2372">
        <v>266</v>
      </c>
      <c r="H2372">
        <v>252</v>
      </c>
      <c r="I2372">
        <v>94.7</v>
      </c>
      <c r="J2372">
        <v>225</v>
      </c>
      <c r="K2372">
        <v>203</v>
      </c>
      <c r="L2372">
        <v>90.2</v>
      </c>
      <c r="M2372">
        <v>272</v>
      </c>
      <c r="N2372">
        <v>272</v>
      </c>
      <c r="O2372" s="131">
        <v>100</v>
      </c>
      <c r="P2372">
        <v>3</v>
      </c>
      <c r="Q2372">
        <v>0</v>
      </c>
      <c r="R2372">
        <v>0</v>
      </c>
    </row>
    <row r="2373" spans="1:18" x14ac:dyDescent="0.55000000000000004">
      <c r="A2373" t="s">
        <v>183</v>
      </c>
      <c r="B2373" s="129">
        <v>2023</v>
      </c>
      <c r="C2373" t="s">
        <v>160</v>
      </c>
      <c r="D2373">
        <v>269</v>
      </c>
      <c r="E2373">
        <v>245</v>
      </c>
      <c r="F2373">
        <v>91.1</v>
      </c>
      <c r="G2373">
        <v>269</v>
      </c>
      <c r="H2373">
        <v>245</v>
      </c>
      <c r="I2373">
        <v>91.1</v>
      </c>
      <c r="J2373">
        <v>227</v>
      </c>
      <c r="K2373">
        <v>209</v>
      </c>
      <c r="L2373">
        <v>92.1</v>
      </c>
      <c r="M2373">
        <v>275</v>
      </c>
      <c r="N2373">
        <v>261</v>
      </c>
      <c r="O2373" s="131">
        <v>94.909090909090907</v>
      </c>
      <c r="P2373">
        <v>3</v>
      </c>
      <c r="Q2373">
        <v>0</v>
      </c>
      <c r="R2373">
        <v>0</v>
      </c>
    </row>
    <row r="2374" spans="1:18" x14ac:dyDescent="0.55000000000000004">
      <c r="A2374" t="s">
        <v>183</v>
      </c>
      <c r="B2374" s="129">
        <v>2023</v>
      </c>
      <c r="C2374" t="s">
        <v>161</v>
      </c>
      <c r="D2374">
        <v>270</v>
      </c>
      <c r="E2374">
        <v>250</v>
      </c>
      <c r="F2374">
        <v>92.6</v>
      </c>
      <c r="G2374">
        <v>270</v>
      </c>
      <c r="H2374">
        <v>250</v>
      </c>
      <c r="I2374">
        <v>92.6</v>
      </c>
      <c r="J2374">
        <v>228</v>
      </c>
      <c r="K2374">
        <v>203</v>
      </c>
      <c r="L2374">
        <v>89</v>
      </c>
      <c r="M2374">
        <v>276</v>
      </c>
      <c r="N2374">
        <v>254</v>
      </c>
      <c r="O2374" s="131">
        <v>92.028985507246375</v>
      </c>
      <c r="P2374">
        <v>3</v>
      </c>
      <c r="Q2374">
        <v>0</v>
      </c>
      <c r="R2374">
        <v>0</v>
      </c>
    </row>
    <row r="2375" spans="1:18" x14ac:dyDescent="0.55000000000000004">
      <c r="A2375" t="s">
        <v>183</v>
      </c>
      <c r="B2375" s="129">
        <v>2023</v>
      </c>
      <c r="C2375" t="s">
        <v>162</v>
      </c>
      <c r="D2375">
        <v>270</v>
      </c>
      <c r="E2375">
        <v>253</v>
      </c>
      <c r="F2375">
        <v>93.7</v>
      </c>
      <c r="G2375">
        <v>270</v>
      </c>
      <c r="H2375">
        <v>253</v>
      </c>
      <c r="I2375">
        <v>93.7</v>
      </c>
      <c r="J2375">
        <v>228</v>
      </c>
      <c r="K2375">
        <v>209</v>
      </c>
      <c r="L2375">
        <v>91.7</v>
      </c>
      <c r="M2375">
        <v>276</v>
      </c>
      <c r="N2375">
        <v>257</v>
      </c>
      <c r="O2375" s="131">
        <v>93.115942028985515</v>
      </c>
      <c r="P2375">
        <v>3</v>
      </c>
      <c r="Q2375">
        <v>0</v>
      </c>
      <c r="R2375">
        <v>0</v>
      </c>
    </row>
    <row r="2376" spans="1:18" x14ac:dyDescent="0.55000000000000004">
      <c r="A2376" t="s">
        <v>183</v>
      </c>
      <c r="B2376" s="129">
        <v>2023</v>
      </c>
      <c r="C2376" t="s">
        <v>163</v>
      </c>
      <c r="D2376">
        <v>273</v>
      </c>
      <c r="E2376">
        <v>256</v>
      </c>
      <c r="F2376">
        <v>93.8</v>
      </c>
      <c r="G2376">
        <v>273</v>
      </c>
      <c r="H2376">
        <v>256</v>
      </c>
      <c r="I2376">
        <v>93.8</v>
      </c>
      <c r="J2376">
        <v>230</v>
      </c>
      <c r="K2376">
        <v>214</v>
      </c>
      <c r="L2376">
        <v>93</v>
      </c>
      <c r="M2376">
        <v>279</v>
      </c>
      <c r="N2376">
        <v>261</v>
      </c>
      <c r="O2376" s="131">
        <v>93.548387096774192</v>
      </c>
      <c r="P2376">
        <v>3</v>
      </c>
      <c r="Q2376">
        <v>0</v>
      </c>
      <c r="R2376">
        <v>0</v>
      </c>
    </row>
    <row r="2377" spans="1:18" x14ac:dyDescent="0.55000000000000004">
      <c r="A2377" t="s">
        <v>183</v>
      </c>
      <c r="B2377" s="129">
        <v>2023</v>
      </c>
      <c r="C2377" t="s">
        <v>164</v>
      </c>
      <c r="D2377">
        <v>276</v>
      </c>
      <c r="E2377">
        <v>259</v>
      </c>
      <c r="F2377">
        <v>93.8</v>
      </c>
      <c r="G2377">
        <v>276</v>
      </c>
      <c r="H2377">
        <v>259</v>
      </c>
      <c r="I2377">
        <v>93.8</v>
      </c>
      <c r="J2377">
        <v>232</v>
      </c>
      <c r="K2377">
        <v>219</v>
      </c>
      <c r="L2377">
        <v>94.4</v>
      </c>
      <c r="M2377">
        <v>282</v>
      </c>
      <c r="N2377">
        <v>258</v>
      </c>
      <c r="O2377" s="131">
        <v>91.489361702127653</v>
      </c>
      <c r="P2377">
        <v>3</v>
      </c>
      <c r="Q2377">
        <v>0</v>
      </c>
      <c r="R2377">
        <v>0</v>
      </c>
    </row>
    <row r="2378" spans="1:18" x14ac:dyDescent="0.55000000000000004">
      <c r="A2378" t="s">
        <v>183</v>
      </c>
      <c r="B2378" s="129">
        <v>2023</v>
      </c>
      <c r="C2378" t="s">
        <v>165</v>
      </c>
      <c r="D2378">
        <v>277</v>
      </c>
      <c r="E2378">
        <v>256</v>
      </c>
      <c r="F2378">
        <v>92.4</v>
      </c>
      <c r="G2378">
        <v>277</v>
      </c>
      <c r="H2378">
        <v>256</v>
      </c>
      <c r="I2378">
        <v>92.4</v>
      </c>
      <c r="J2378">
        <v>232</v>
      </c>
      <c r="K2378">
        <v>224</v>
      </c>
      <c r="L2378">
        <v>96.6</v>
      </c>
      <c r="M2378">
        <v>283</v>
      </c>
      <c r="N2378">
        <v>264</v>
      </c>
      <c r="O2378" s="131">
        <v>93.28621908127208</v>
      </c>
      <c r="P2378">
        <v>3</v>
      </c>
      <c r="Q2378">
        <v>0</v>
      </c>
      <c r="R2378">
        <v>0</v>
      </c>
    </row>
    <row r="2379" spans="1:18" x14ac:dyDescent="0.55000000000000004">
      <c r="A2379" t="s">
        <v>183</v>
      </c>
      <c r="B2379" s="129">
        <v>2023</v>
      </c>
      <c r="C2379" t="s">
        <v>166</v>
      </c>
      <c r="D2379">
        <v>277</v>
      </c>
      <c r="E2379">
        <v>251</v>
      </c>
      <c r="F2379">
        <v>90.6</v>
      </c>
      <c r="G2379">
        <v>277</v>
      </c>
      <c r="H2379">
        <v>251</v>
      </c>
      <c r="I2379">
        <v>90.6</v>
      </c>
      <c r="J2379">
        <v>232</v>
      </c>
      <c r="K2379">
        <v>217</v>
      </c>
      <c r="L2379">
        <v>93.5</v>
      </c>
      <c r="M2379">
        <v>283</v>
      </c>
      <c r="N2379">
        <v>261</v>
      </c>
      <c r="O2379" s="131">
        <v>92.226148409893995</v>
      </c>
      <c r="P2379">
        <v>3</v>
      </c>
      <c r="Q2379">
        <v>0</v>
      </c>
      <c r="R2379">
        <v>0</v>
      </c>
    </row>
    <row r="2380" spans="1:18" x14ac:dyDescent="0.55000000000000004">
      <c r="A2380" t="s">
        <v>184</v>
      </c>
      <c r="B2380" s="129">
        <v>2023</v>
      </c>
      <c r="C2380" t="s">
        <v>155</v>
      </c>
      <c r="D2380">
        <v>302</v>
      </c>
      <c r="E2380">
        <v>295</v>
      </c>
      <c r="F2380">
        <v>97.7</v>
      </c>
      <c r="G2380">
        <v>302</v>
      </c>
      <c r="H2380">
        <v>295</v>
      </c>
      <c r="I2380">
        <v>97.7</v>
      </c>
      <c r="J2380">
        <v>227</v>
      </c>
      <c r="K2380">
        <v>226</v>
      </c>
      <c r="L2380">
        <v>99.6</v>
      </c>
      <c r="M2380">
        <v>312</v>
      </c>
      <c r="N2380">
        <v>317</v>
      </c>
      <c r="O2380" s="131">
        <v>101.6025641025641</v>
      </c>
      <c r="P2380">
        <v>12</v>
      </c>
      <c r="Q2380">
        <v>0</v>
      </c>
      <c r="R2380">
        <v>0</v>
      </c>
    </row>
    <row r="2381" spans="1:18" x14ac:dyDescent="0.55000000000000004">
      <c r="A2381" t="s">
        <v>184</v>
      </c>
      <c r="B2381" s="129">
        <v>2023</v>
      </c>
      <c r="C2381" t="s">
        <v>156</v>
      </c>
      <c r="D2381">
        <v>302</v>
      </c>
      <c r="E2381">
        <v>296</v>
      </c>
      <c r="F2381">
        <v>98</v>
      </c>
      <c r="G2381">
        <v>302</v>
      </c>
      <c r="H2381">
        <v>296</v>
      </c>
      <c r="I2381">
        <v>98</v>
      </c>
      <c r="J2381">
        <v>227</v>
      </c>
      <c r="K2381">
        <v>227</v>
      </c>
      <c r="L2381">
        <v>100</v>
      </c>
      <c r="M2381">
        <v>312</v>
      </c>
      <c r="N2381">
        <v>317</v>
      </c>
      <c r="O2381" s="131">
        <v>101.6025641025641</v>
      </c>
      <c r="P2381">
        <v>12</v>
      </c>
      <c r="Q2381">
        <v>0</v>
      </c>
      <c r="R2381">
        <v>0</v>
      </c>
    </row>
    <row r="2382" spans="1:18" x14ac:dyDescent="0.55000000000000004">
      <c r="A2382" t="s">
        <v>184</v>
      </c>
      <c r="B2382" s="129">
        <v>2023</v>
      </c>
      <c r="C2382" t="s">
        <v>157</v>
      </c>
      <c r="D2382">
        <v>303</v>
      </c>
      <c r="E2382">
        <v>300</v>
      </c>
      <c r="F2382">
        <v>99</v>
      </c>
      <c r="G2382">
        <v>303</v>
      </c>
      <c r="H2382">
        <v>300</v>
      </c>
      <c r="I2382">
        <v>99</v>
      </c>
      <c r="J2382">
        <v>227</v>
      </c>
      <c r="K2382">
        <v>228</v>
      </c>
      <c r="L2382">
        <v>100</v>
      </c>
      <c r="M2382">
        <v>313</v>
      </c>
      <c r="N2382">
        <v>321</v>
      </c>
      <c r="O2382" s="131">
        <v>102.55591054313101</v>
      </c>
      <c r="P2382">
        <v>12</v>
      </c>
      <c r="Q2382">
        <v>0</v>
      </c>
      <c r="R2382">
        <v>0</v>
      </c>
    </row>
    <row r="2383" spans="1:18" x14ac:dyDescent="0.55000000000000004">
      <c r="A2383" t="s">
        <v>184</v>
      </c>
      <c r="B2383" s="129">
        <v>2023</v>
      </c>
      <c r="C2383" t="s">
        <v>158</v>
      </c>
      <c r="D2383">
        <v>304</v>
      </c>
      <c r="E2383">
        <v>298</v>
      </c>
      <c r="F2383">
        <v>98</v>
      </c>
      <c r="G2383">
        <v>304</v>
      </c>
      <c r="H2383">
        <v>298</v>
      </c>
      <c r="I2383">
        <v>98</v>
      </c>
      <c r="J2383">
        <v>227</v>
      </c>
      <c r="K2383">
        <v>226</v>
      </c>
      <c r="L2383">
        <v>99.6</v>
      </c>
      <c r="M2383">
        <v>315</v>
      </c>
      <c r="N2383">
        <v>319</v>
      </c>
      <c r="O2383" s="131">
        <v>101.26984126984127</v>
      </c>
      <c r="P2383">
        <v>12</v>
      </c>
      <c r="Q2383">
        <v>0</v>
      </c>
      <c r="R2383">
        <v>0</v>
      </c>
    </row>
    <row r="2384" spans="1:18" x14ac:dyDescent="0.55000000000000004">
      <c r="A2384" t="s">
        <v>184</v>
      </c>
      <c r="B2384" s="129">
        <v>2023</v>
      </c>
      <c r="C2384" t="s">
        <v>159</v>
      </c>
      <c r="D2384">
        <v>305</v>
      </c>
      <c r="E2384">
        <v>297</v>
      </c>
      <c r="F2384">
        <v>97.4</v>
      </c>
      <c r="G2384">
        <v>305</v>
      </c>
      <c r="H2384">
        <v>297</v>
      </c>
      <c r="I2384">
        <v>97.4</v>
      </c>
      <c r="J2384">
        <v>228</v>
      </c>
      <c r="K2384">
        <v>226</v>
      </c>
      <c r="L2384">
        <v>99.1</v>
      </c>
      <c r="M2384">
        <v>316</v>
      </c>
      <c r="N2384">
        <v>320</v>
      </c>
      <c r="O2384" s="131">
        <v>101.26582278481013</v>
      </c>
      <c r="P2384">
        <v>12</v>
      </c>
      <c r="Q2384">
        <v>0</v>
      </c>
      <c r="R2384">
        <v>0</v>
      </c>
    </row>
    <row r="2385" spans="1:18" x14ac:dyDescent="0.55000000000000004">
      <c r="A2385" t="s">
        <v>184</v>
      </c>
      <c r="B2385" s="129">
        <v>2023</v>
      </c>
      <c r="C2385" t="s">
        <v>160</v>
      </c>
      <c r="D2385">
        <v>305</v>
      </c>
      <c r="E2385">
        <v>297</v>
      </c>
      <c r="F2385">
        <v>97.4</v>
      </c>
      <c r="G2385">
        <v>305</v>
      </c>
      <c r="H2385">
        <v>297</v>
      </c>
      <c r="I2385">
        <v>97.4</v>
      </c>
      <c r="J2385">
        <v>228</v>
      </c>
      <c r="K2385">
        <v>227</v>
      </c>
      <c r="L2385">
        <v>99.6</v>
      </c>
      <c r="M2385">
        <v>316</v>
      </c>
      <c r="N2385">
        <v>320</v>
      </c>
      <c r="O2385" s="131">
        <v>101.26582278481013</v>
      </c>
      <c r="P2385">
        <v>12</v>
      </c>
      <c r="Q2385">
        <v>0</v>
      </c>
      <c r="R2385">
        <v>0</v>
      </c>
    </row>
    <row r="2386" spans="1:18" x14ac:dyDescent="0.55000000000000004">
      <c r="A2386" t="s">
        <v>184</v>
      </c>
      <c r="B2386" s="129">
        <v>2023</v>
      </c>
      <c r="C2386" t="s">
        <v>161</v>
      </c>
      <c r="D2386">
        <v>305</v>
      </c>
      <c r="E2386">
        <v>299</v>
      </c>
      <c r="F2386">
        <v>98</v>
      </c>
      <c r="G2386">
        <v>305</v>
      </c>
      <c r="H2386">
        <v>299</v>
      </c>
      <c r="I2386">
        <v>98</v>
      </c>
      <c r="J2386">
        <v>228</v>
      </c>
      <c r="K2386">
        <v>228</v>
      </c>
      <c r="L2386">
        <v>100</v>
      </c>
      <c r="M2386">
        <v>316</v>
      </c>
      <c r="N2386">
        <v>322</v>
      </c>
      <c r="O2386" s="131">
        <v>101.8987341772152</v>
      </c>
      <c r="P2386">
        <v>12</v>
      </c>
      <c r="Q2386">
        <v>0</v>
      </c>
      <c r="R2386">
        <v>0</v>
      </c>
    </row>
    <row r="2387" spans="1:18" x14ac:dyDescent="0.55000000000000004">
      <c r="A2387" t="s">
        <v>184</v>
      </c>
      <c r="B2387" s="129">
        <v>2023</v>
      </c>
      <c r="C2387" t="s">
        <v>162</v>
      </c>
      <c r="D2387">
        <v>306</v>
      </c>
      <c r="E2387">
        <v>300</v>
      </c>
      <c r="F2387">
        <v>98</v>
      </c>
      <c r="G2387">
        <v>306</v>
      </c>
      <c r="H2387">
        <v>300</v>
      </c>
      <c r="I2387">
        <v>98</v>
      </c>
      <c r="J2387">
        <v>229</v>
      </c>
      <c r="K2387">
        <v>228</v>
      </c>
      <c r="L2387">
        <v>99.6</v>
      </c>
      <c r="M2387">
        <v>318</v>
      </c>
      <c r="N2387">
        <v>323</v>
      </c>
      <c r="O2387" s="131">
        <v>101.57232704402517</v>
      </c>
      <c r="P2387">
        <v>12</v>
      </c>
      <c r="Q2387">
        <v>1</v>
      </c>
      <c r="R2387">
        <v>8.3000000000000007</v>
      </c>
    </row>
    <row r="2388" spans="1:18" x14ac:dyDescent="0.55000000000000004">
      <c r="A2388" t="s">
        <v>184</v>
      </c>
      <c r="B2388" s="129">
        <v>2023</v>
      </c>
      <c r="C2388" t="s">
        <v>163</v>
      </c>
      <c r="D2388">
        <v>307</v>
      </c>
      <c r="E2388">
        <v>301</v>
      </c>
      <c r="F2388">
        <v>98</v>
      </c>
      <c r="G2388">
        <v>307</v>
      </c>
      <c r="H2388">
        <v>301</v>
      </c>
      <c r="I2388">
        <v>98</v>
      </c>
      <c r="J2388">
        <v>229</v>
      </c>
      <c r="K2388">
        <v>228</v>
      </c>
      <c r="L2388">
        <v>99.6</v>
      </c>
      <c r="M2388">
        <v>319</v>
      </c>
      <c r="N2388">
        <v>320</v>
      </c>
      <c r="O2388" s="131">
        <v>100.31347962382443</v>
      </c>
      <c r="P2388">
        <v>12</v>
      </c>
      <c r="Q2388">
        <v>1</v>
      </c>
      <c r="R2388">
        <v>8.3000000000000007</v>
      </c>
    </row>
    <row r="2389" spans="1:18" x14ac:dyDescent="0.55000000000000004">
      <c r="A2389" t="s">
        <v>184</v>
      </c>
      <c r="B2389" s="129">
        <v>2023</v>
      </c>
      <c r="C2389" t="s">
        <v>164</v>
      </c>
      <c r="D2389">
        <v>307</v>
      </c>
      <c r="E2389">
        <v>301</v>
      </c>
      <c r="F2389">
        <v>98</v>
      </c>
      <c r="G2389">
        <v>307</v>
      </c>
      <c r="H2389">
        <v>301</v>
      </c>
      <c r="I2389">
        <v>98</v>
      </c>
      <c r="J2389">
        <v>229</v>
      </c>
      <c r="K2389">
        <v>228</v>
      </c>
      <c r="L2389">
        <v>99.6</v>
      </c>
      <c r="M2389">
        <v>319</v>
      </c>
      <c r="N2389">
        <v>317</v>
      </c>
      <c r="O2389" s="131">
        <v>99.373040752351088</v>
      </c>
      <c r="P2389">
        <v>12</v>
      </c>
      <c r="Q2389">
        <v>1</v>
      </c>
      <c r="R2389">
        <v>8.3000000000000007</v>
      </c>
    </row>
    <row r="2390" spans="1:18" x14ac:dyDescent="0.55000000000000004">
      <c r="A2390" t="s">
        <v>184</v>
      </c>
      <c r="B2390" s="129">
        <v>2023</v>
      </c>
      <c r="C2390" t="s">
        <v>165</v>
      </c>
      <c r="D2390">
        <v>307</v>
      </c>
      <c r="E2390">
        <v>301</v>
      </c>
      <c r="F2390">
        <v>98</v>
      </c>
      <c r="G2390">
        <v>307</v>
      </c>
      <c r="H2390">
        <v>301</v>
      </c>
      <c r="I2390">
        <v>98</v>
      </c>
      <c r="J2390">
        <v>229</v>
      </c>
      <c r="K2390">
        <v>228</v>
      </c>
      <c r="L2390">
        <v>99.6</v>
      </c>
      <c r="M2390">
        <v>319</v>
      </c>
      <c r="N2390">
        <v>315</v>
      </c>
      <c r="O2390" s="131">
        <v>98.746081504702204</v>
      </c>
      <c r="P2390">
        <v>12</v>
      </c>
      <c r="Q2390">
        <v>1</v>
      </c>
      <c r="R2390">
        <v>8.3000000000000007</v>
      </c>
    </row>
    <row r="2391" spans="1:18" x14ac:dyDescent="0.55000000000000004">
      <c r="A2391" t="s">
        <v>184</v>
      </c>
      <c r="B2391" s="129">
        <v>2023</v>
      </c>
      <c r="C2391" t="s">
        <v>166</v>
      </c>
      <c r="D2391">
        <v>307</v>
      </c>
      <c r="E2391">
        <v>299</v>
      </c>
      <c r="F2391">
        <v>97.4</v>
      </c>
      <c r="G2391">
        <v>307</v>
      </c>
      <c r="H2391">
        <v>299</v>
      </c>
      <c r="I2391">
        <v>97.4</v>
      </c>
      <c r="J2391">
        <v>229</v>
      </c>
      <c r="K2391">
        <v>228</v>
      </c>
      <c r="L2391">
        <v>99.6</v>
      </c>
      <c r="M2391">
        <v>319</v>
      </c>
      <c r="N2391">
        <v>309</v>
      </c>
      <c r="O2391" s="131">
        <v>96.865203761755481</v>
      </c>
      <c r="P2391">
        <v>12</v>
      </c>
      <c r="Q2391">
        <v>1</v>
      </c>
      <c r="R2391">
        <v>8.3000000000000007</v>
      </c>
    </row>
    <row r="2392" spans="1:18" x14ac:dyDescent="0.55000000000000004">
      <c r="A2392" t="s">
        <v>185</v>
      </c>
      <c r="B2392" s="129">
        <v>2023</v>
      </c>
      <c r="C2392" t="s">
        <v>155</v>
      </c>
      <c r="D2392">
        <v>223</v>
      </c>
      <c r="E2392">
        <v>204</v>
      </c>
      <c r="F2392">
        <v>91.5</v>
      </c>
      <c r="G2392">
        <v>223</v>
      </c>
      <c r="H2392">
        <v>204</v>
      </c>
      <c r="I2392">
        <v>91.5</v>
      </c>
      <c r="J2392">
        <v>204</v>
      </c>
      <c r="K2392">
        <v>190</v>
      </c>
      <c r="L2392">
        <v>93.1</v>
      </c>
      <c r="M2392">
        <v>241</v>
      </c>
      <c r="N2392">
        <v>226</v>
      </c>
      <c r="O2392" s="131">
        <v>93.7759336099585</v>
      </c>
      <c r="P2392">
        <v>4</v>
      </c>
      <c r="Q2392">
        <v>2</v>
      </c>
      <c r="R2392">
        <v>50</v>
      </c>
    </row>
    <row r="2393" spans="1:18" x14ac:dyDescent="0.55000000000000004">
      <c r="A2393" t="s">
        <v>185</v>
      </c>
      <c r="B2393" s="129">
        <v>2023</v>
      </c>
      <c r="C2393" t="s">
        <v>156</v>
      </c>
      <c r="D2393">
        <v>223</v>
      </c>
      <c r="E2393">
        <v>208</v>
      </c>
      <c r="F2393">
        <v>93.3</v>
      </c>
      <c r="G2393">
        <v>223</v>
      </c>
      <c r="H2393">
        <v>208</v>
      </c>
      <c r="I2393">
        <v>93.3</v>
      </c>
      <c r="J2393">
        <v>204</v>
      </c>
      <c r="K2393">
        <v>194</v>
      </c>
      <c r="L2393">
        <v>95.1</v>
      </c>
      <c r="M2393">
        <v>241</v>
      </c>
      <c r="N2393">
        <v>230</v>
      </c>
      <c r="O2393" s="131">
        <v>95.435684647302907</v>
      </c>
      <c r="P2393">
        <v>4</v>
      </c>
      <c r="Q2393">
        <v>2</v>
      </c>
      <c r="R2393">
        <v>50</v>
      </c>
    </row>
    <row r="2394" spans="1:18" x14ac:dyDescent="0.55000000000000004">
      <c r="A2394" t="s">
        <v>185</v>
      </c>
      <c r="B2394" s="129">
        <v>2023</v>
      </c>
      <c r="C2394" t="s">
        <v>157</v>
      </c>
      <c r="D2394">
        <v>223</v>
      </c>
      <c r="E2394">
        <v>203</v>
      </c>
      <c r="F2394">
        <v>91</v>
      </c>
      <c r="G2394">
        <v>223</v>
      </c>
      <c r="H2394">
        <v>203</v>
      </c>
      <c r="I2394">
        <v>91</v>
      </c>
      <c r="J2394">
        <v>204</v>
      </c>
      <c r="K2394">
        <v>189</v>
      </c>
      <c r="L2394">
        <v>92.6</v>
      </c>
      <c r="M2394">
        <v>241</v>
      </c>
      <c r="N2394">
        <v>219</v>
      </c>
      <c r="O2394" s="131">
        <v>90.871369294605813</v>
      </c>
      <c r="P2394">
        <v>4</v>
      </c>
      <c r="Q2394">
        <v>2</v>
      </c>
      <c r="R2394">
        <v>50</v>
      </c>
    </row>
    <row r="2395" spans="1:18" x14ac:dyDescent="0.55000000000000004">
      <c r="A2395" t="s">
        <v>185</v>
      </c>
      <c r="B2395" s="129">
        <v>2023</v>
      </c>
      <c r="C2395" t="s">
        <v>158</v>
      </c>
      <c r="D2395">
        <v>223</v>
      </c>
      <c r="E2395">
        <v>211</v>
      </c>
      <c r="F2395">
        <v>94.6</v>
      </c>
      <c r="G2395">
        <v>223</v>
      </c>
      <c r="H2395">
        <v>211</v>
      </c>
      <c r="I2395">
        <v>94.6</v>
      </c>
      <c r="J2395">
        <v>204</v>
      </c>
      <c r="K2395">
        <v>193</v>
      </c>
      <c r="L2395">
        <v>94.6</v>
      </c>
      <c r="M2395">
        <v>241</v>
      </c>
      <c r="N2395">
        <v>231</v>
      </c>
      <c r="O2395" s="131">
        <v>95.850622406639005</v>
      </c>
      <c r="P2395">
        <v>4</v>
      </c>
      <c r="Q2395">
        <v>2</v>
      </c>
      <c r="R2395">
        <v>50</v>
      </c>
    </row>
    <row r="2396" spans="1:18" x14ac:dyDescent="0.55000000000000004">
      <c r="A2396" t="s">
        <v>185</v>
      </c>
      <c r="B2396" s="129">
        <v>2023</v>
      </c>
      <c r="C2396" t="s">
        <v>159</v>
      </c>
      <c r="D2396">
        <v>223</v>
      </c>
      <c r="E2396">
        <v>206</v>
      </c>
      <c r="F2396">
        <v>92.4</v>
      </c>
      <c r="G2396">
        <v>223</v>
      </c>
      <c r="H2396">
        <v>206</v>
      </c>
      <c r="I2396">
        <v>92.4</v>
      </c>
      <c r="J2396">
        <v>204</v>
      </c>
      <c r="K2396">
        <v>188</v>
      </c>
      <c r="L2396">
        <v>92.2</v>
      </c>
      <c r="M2396">
        <v>241</v>
      </c>
      <c r="N2396">
        <v>229</v>
      </c>
      <c r="O2396" s="131">
        <v>95.020746887966794</v>
      </c>
      <c r="P2396">
        <v>4</v>
      </c>
      <c r="Q2396">
        <v>2</v>
      </c>
      <c r="R2396">
        <v>50</v>
      </c>
    </row>
    <row r="2397" spans="1:18" x14ac:dyDescent="0.55000000000000004">
      <c r="A2397" t="s">
        <v>185</v>
      </c>
      <c r="B2397" s="129">
        <v>2023</v>
      </c>
      <c r="C2397" t="s">
        <v>160</v>
      </c>
      <c r="D2397">
        <v>225</v>
      </c>
      <c r="E2397">
        <v>211</v>
      </c>
      <c r="F2397">
        <v>93.8</v>
      </c>
      <c r="G2397">
        <v>225</v>
      </c>
      <c r="H2397">
        <v>211</v>
      </c>
      <c r="I2397">
        <v>93.8</v>
      </c>
      <c r="J2397">
        <v>205</v>
      </c>
      <c r="K2397">
        <v>189</v>
      </c>
      <c r="L2397">
        <v>92.2</v>
      </c>
      <c r="M2397">
        <v>244</v>
      </c>
      <c r="N2397">
        <v>227</v>
      </c>
      <c r="O2397" s="131">
        <v>93.032786885245898</v>
      </c>
      <c r="P2397">
        <v>4</v>
      </c>
      <c r="Q2397">
        <v>2</v>
      </c>
      <c r="R2397">
        <v>50</v>
      </c>
    </row>
    <row r="2398" spans="1:18" x14ac:dyDescent="0.55000000000000004">
      <c r="A2398" t="s">
        <v>185</v>
      </c>
      <c r="B2398" s="129">
        <v>2023</v>
      </c>
      <c r="C2398" t="s">
        <v>161</v>
      </c>
      <c r="D2398">
        <v>227</v>
      </c>
      <c r="E2398">
        <v>211</v>
      </c>
      <c r="F2398">
        <v>93</v>
      </c>
      <c r="G2398">
        <v>227</v>
      </c>
      <c r="H2398">
        <v>211</v>
      </c>
      <c r="I2398">
        <v>93</v>
      </c>
      <c r="J2398">
        <v>206</v>
      </c>
      <c r="K2398">
        <v>203</v>
      </c>
      <c r="L2398">
        <v>98.5</v>
      </c>
      <c r="M2398">
        <v>244</v>
      </c>
      <c r="N2398">
        <v>229</v>
      </c>
      <c r="O2398" s="131">
        <v>93.852459016393439</v>
      </c>
      <c r="P2398">
        <v>4</v>
      </c>
      <c r="Q2398">
        <v>2</v>
      </c>
      <c r="R2398">
        <v>50</v>
      </c>
    </row>
    <row r="2399" spans="1:18" x14ac:dyDescent="0.55000000000000004">
      <c r="A2399" t="s">
        <v>185</v>
      </c>
      <c r="B2399" s="129">
        <v>2023</v>
      </c>
      <c r="C2399" t="s">
        <v>162</v>
      </c>
      <c r="D2399">
        <v>227</v>
      </c>
      <c r="E2399">
        <v>208</v>
      </c>
      <c r="F2399">
        <v>91.6</v>
      </c>
      <c r="G2399">
        <v>227</v>
      </c>
      <c r="H2399">
        <v>208</v>
      </c>
      <c r="I2399">
        <v>91.6</v>
      </c>
      <c r="J2399">
        <v>206</v>
      </c>
      <c r="K2399">
        <v>200</v>
      </c>
      <c r="L2399">
        <v>97.1</v>
      </c>
      <c r="M2399">
        <v>245</v>
      </c>
      <c r="N2399">
        <v>235</v>
      </c>
      <c r="O2399" s="131">
        <v>95.918367346938766</v>
      </c>
      <c r="P2399">
        <v>4</v>
      </c>
      <c r="Q2399">
        <v>2</v>
      </c>
      <c r="R2399">
        <v>50</v>
      </c>
    </row>
    <row r="2400" spans="1:18" x14ac:dyDescent="0.55000000000000004">
      <c r="A2400" t="s">
        <v>185</v>
      </c>
      <c r="B2400" s="129">
        <v>2023</v>
      </c>
      <c r="C2400" t="s">
        <v>163</v>
      </c>
      <c r="D2400">
        <v>227</v>
      </c>
      <c r="E2400">
        <v>208</v>
      </c>
      <c r="F2400">
        <v>91.6</v>
      </c>
      <c r="G2400">
        <v>227</v>
      </c>
      <c r="H2400">
        <v>208</v>
      </c>
      <c r="I2400">
        <v>91.6</v>
      </c>
      <c r="J2400">
        <v>206</v>
      </c>
      <c r="K2400">
        <v>201</v>
      </c>
      <c r="L2400">
        <v>97.6</v>
      </c>
      <c r="M2400">
        <v>245</v>
      </c>
      <c r="N2400">
        <v>227</v>
      </c>
      <c r="O2400" s="131">
        <v>92.65306122448979</v>
      </c>
      <c r="P2400">
        <v>4</v>
      </c>
      <c r="Q2400">
        <v>2</v>
      </c>
      <c r="R2400">
        <v>50</v>
      </c>
    </row>
    <row r="2401" spans="1:18" x14ac:dyDescent="0.55000000000000004">
      <c r="A2401" t="s">
        <v>185</v>
      </c>
      <c r="B2401" s="129">
        <v>2023</v>
      </c>
      <c r="C2401" t="s">
        <v>164</v>
      </c>
      <c r="D2401">
        <v>227</v>
      </c>
      <c r="E2401">
        <v>209</v>
      </c>
      <c r="F2401">
        <v>92.1</v>
      </c>
      <c r="G2401">
        <v>227</v>
      </c>
      <c r="H2401">
        <v>209</v>
      </c>
      <c r="I2401">
        <v>92.1</v>
      </c>
      <c r="J2401">
        <v>206</v>
      </c>
      <c r="K2401">
        <v>205</v>
      </c>
      <c r="L2401">
        <v>99.5</v>
      </c>
      <c r="M2401">
        <v>245</v>
      </c>
      <c r="N2401">
        <v>227</v>
      </c>
      <c r="O2401" s="131">
        <v>92.65306122448979</v>
      </c>
      <c r="P2401">
        <v>4</v>
      </c>
      <c r="Q2401">
        <v>2</v>
      </c>
      <c r="R2401">
        <v>50</v>
      </c>
    </row>
    <row r="2402" spans="1:18" x14ac:dyDescent="0.55000000000000004">
      <c r="A2402" t="s">
        <v>185</v>
      </c>
      <c r="B2402" s="129">
        <v>2023</v>
      </c>
      <c r="C2402" t="s">
        <v>165</v>
      </c>
      <c r="D2402">
        <v>227</v>
      </c>
      <c r="E2402">
        <v>204</v>
      </c>
      <c r="F2402">
        <v>89.9</v>
      </c>
      <c r="G2402">
        <v>227</v>
      </c>
      <c r="H2402">
        <v>204</v>
      </c>
      <c r="I2402">
        <v>89.9</v>
      </c>
      <c r="J2402">
        <v>206</v>
      </c>
      <c r="K2402">
        <v>206</v>
      </c>
      <c r="L2402">
        <v>100</v>
      </c>
      <c r="M2402">
        <v>245</v>
      </c>
      <c r="N2402">
        <v>234</v>
      </c>
      <c r="O2402" s="131">
        <v>95.510204081632651</v>
      </c>
      <c r="P2402">
        <v>4</v>
      </c>
      <c r="Q2402">
        <v>2</v>
      </c>
      <c r="R2402">
        <v>50</v>
      </c>
    </row>
    <row r="2403" spans="1:18" x14ac:dyDescent="0.55000000000000004">
      <c r="A2403" t="s">
        <v>185</v>
      </c>
      <c r="B2403" s="129">
        <v>2023</v>
      </c>
      <c r="C2403" t="s">
        <v>166</v>
      </c>
      <c r="D2403">
        <v>227</v>
      </c>
      <c r="E2403">
        <v>210</v>
      </c>
      <c r="F2403">
        <v>92.5</v>
      </c>
      <c r="G2403">
        <v>227</v>
      </c>
      <c r="H2403">
        <v>210</v>
      </c>
      <c r="I2403">
        <v>92.5</v>
      </c>
      <c r="J2403">
        <v>206</v>
      </c>
      <c r="K2403">
        <v>205</v>
      </c>
      <c r="L2403">
        <v>99.5</v>
      </c>
      <c r="M2403">
        <v>245</v>
      </c>
      <c r="N2403">
        <v>230</v>
      </c>
      <c r="O2403" s="131">
        <v>93.877551020408163</v>
      </c>
      <c r="P2403">
        <v>4</v>
      </c>
      <c r="Q2403">
        <v>0</v>
      </c>
      <c r="R2403">
        <v>0</v>
      </c>
    </row>
    <row r="2404" spans="1:18" x14ac:dyDescent="0.55000000000000004">
      <c r="A2404" t="s">
        <v>186</v>
      </c>
      <c r="B2404" s="129">
        <v>2023</v>
      </c>
      <c r="C2404" t="s">
        <v>155</v>
      </c>
      <c r="D2404">
        <v>495</v>
      </c>
      <c r="E2404">
        <v>514</v>
      </c>
      <c r="F2404">
        <v>100</v>
      </c>
      <c r="G2404">
        <v>495</v>
      </c>
      <c r="H2404">
        <v>514</v>
      </c>
      <c r="I2404">
        <v>100</v>
      </c>
      <c r="J2404">
        <v>335</v>
      </c>
      <c r="K2404">
        <v>339</v>
      </c>
      <c r="L2404">
        <v>100</v>
      </c>
      <c r="M2404">
        <v>530</v>
      </c>
      <c r="N2404">
        <v>541</v>
      </c>
      <c r="O2404" s="131">
        <v>102.07547169811322</v>
      </c>
      <c r="P2404">
        <v>8</v>
      </c>
      <c r="Q2404">
        <v>3</v>
      </c>
      <c r="R2404">
        <v>37.5</v>
      </c>
    </row>
    <row r="2405" spans="1:18" x14ac:dyDescent="0.55000000000000004">
      <c r="A2405" t="s">
        <v>186</v>
      </c>
      <c r="B2405" s="129">
        <v>2023</v>
      </c>
      <c r="C2405" t="s">
        <v>156</v>
      </c>
      <c r="D2405">
        <v>496</v>
      </c>
      <c r="E2405">
        <v>508</v>
      </c>
      <c r="F2405">
        <v>100</v>
      </c>
      <c r="G2405">
        <v>496</v>
      </c>
      <c r="H2405">
        <v>508</v>
      </c>
      <c r="I2405">
        <v>100</v>
      </c>
      <c r="J2405">
        <v>335</v>
      </c>
      <c r="K2405">
        <v>337</v>
      </c>
      <c r="L2405">
        <v>100</v>
      </c>
      <c r="M2405">
        <v>531</v>
      </c>
      <c r="N2405">
        <v>542</v>
      </c>
      <c r="O2405" s="131">
        <v>102.07156308851224</v>
      </c>
      <c r="P2405">
        <v>8</v>
      </c>
      <c r="Q2405">
        <v>3</v>
      </c>
      <c r="R2405">
        <v>37.5</v>
      </c>
    </row>
    <row r="2406" spans="1:18" x14ac:dyDescent="0.55000000000000004">
      <c r="A2406" t="s">
        <v>186</v>
      </c>
      <c r="B2406" s="129">
        <v>2023</v>
      </c>
      <c r="C2406" t="s">
        <v>157</v>
      </c>
      <c r="D2406">
        <v>499</v>
      </c>
      <c r="E2406">
        <v>508</v>
      </c>
      <c r="F2406">
        <v>100</v>
      </c>
      <c r="G2406">
        <v>499</v>
      </c>
      <c r="H2406">
        <v>508</v>
      </c>
      <c r="I2406">
        <v>100</v>
      </c>
      <c r="J2406">
        <v>338</v>
      </c>
      <c r="K2406">
        <v>340</v>
      </c>
      <c r="L2406">
        <v>100</v>
      </c>
      <c r="M2406">
        <v>533</v>
      </c>
      <c r="N2406">
        <v>540</v>
      </c>
      <c r="O2406" s="131">
        <v>101.31332082551594</v>
      </c>
      <c r="P2406">
        <v>8</v>
      </c>
      <c r="Q2406">
        <v>3</v>
      </c>
      <c r="R2406">
        <v>37.5</v>
      </c>
    </row>
    <row r="2407" spans="1:18" x14ac:dyDescent="0.55000000000000004">
      <c r="A2407" t="s">
        <v>186</v>
      </c>
      <c r="B2407" s="129">
        <v>2023</v>
      </c>
      <c r="C2407" t="s">
        <v>158</v>
      </c>
      <c r="D2407">
        <v>500</v>
      </c>
      <c r="E2407">
        <v>506</v>
      </c>
      <c r="F2407">
        <v>100</v>
      </c>
      <c r="G2407">
        <v>500</v>
      </c>
      <c r="H2407">
        <v>506</v>
      </c>
      <c r="I2407">
        <v>100</v>
      </c>
      <c r="J2407">
        <v>339</v>
      </c>
      <c r="K2407">
        <v>342</v>
      </c>
      <c r="L2407">
        <v>100</v>
      </c>
      <c r="M2407">
        <v>534</v>
      </c>
      <c r="N2407">
        <v>540</v>
      </c>
      <c r="O2407" s="131">
        <v>101.12359550561798</v>
      </c>
      <c r="P2407">
        <v>8</v>
      </c>
      <c r="Q2407">
        <v>3</v>
      </c>
      <c r="R2407">
        <v>37.5</v>
      </c>
    </row>
    <row r="2408" spans="1:18" x14ac:dyDescent="0.55000000000000004">
      <c r="A2408" t="s">
        <v>186</v>
      </c>
      <c r="B2408" s="129">
        <v>2023</v>
      </c>
      <c r="C2408" t="s">
        <v>159</v>
      </c>
      <c r="D2408">
        <v>500</v>
      </c>
      <c r="E2408">
        <v>507</v>
      </c>
      <c r="F2408">
        <v>100</v>
      </c>
      <c r="G2408">
        <v>500</v>
      </c>
      <c r="H2408">
        <v>507</v>
      </c>
      <c r="I2408">
        <v>100</v>
      </c>
      <c r="J2408">
        <v>339</v>
      </c>
      <c r="K2408">
        <v>347</v>
      </c>
      <c r="L2408">
        <v>100</v>
      </c>
      <c r="M2408">
        <v>534</v>
      </c>
      <c r="N2408">
        <v>542</v>
      </c>
      <c r="O2408" s="131">
        <v>101.49812734082397</v>
      </c>
      <c r="P2408">
        <v>8</v>
      </c>
      <c r="Q2408">
        <v>3</v>
      </c>
      <c r="R2408">
        <v>37.5</v>
      </c>
    </row>
    <row r="2409" spans="1:18" x14ac:dyDescent="0.55000000000000004">
      <c r="A2409" t="s">
        <v>186</v>
      </c>
      <c r="B2409" s="129">
        <v>2023</v>
      </c>
      <c r="C2409" t="s">
        <v>160</v>
      </c>
      <c r="D2409">
        <v>502</v>
      </c>
      <c r="E2409">
        <v>504</v>
      </c>
      <c r="F2409">
        <v>100</v>
      </c>
      <c r="G2409">
        <v>502</v>
      </c>
      <c r="H2409">
        <v>504</v>
      </c>
      <c r="I2409">
        <v>100</v>
      </c>
      <c r="J2409">
        <v>342</v>
      </c>
      <c r="K2409">
        <v>347</v>
      </c>
      <c r="L2409">
        <v>100</v>
      </c>
      <c r="M2409">
        <v>536</v>
      </c>
      <c r="N2409">
        <v>538</v>
      </c>
      <c r="O2409" s="131">
        <v>100.37313432835822</v>
      </c>
      <c r="P2409">
        <v>8</v>
      </c>
      <c r="Q2409">
        <v>3</v>
      </c>
      <c r="R2409">
        <v>37.5</v>
      </c>
    </row>
    <row r="2410" spans="1:18" x14ac:dyDescent="0.55000000000000004">
      <c r="A2410" t="s">
        <v>186</v>
      </c>
      <c r="B2410" s="129">
        <v>2023</v>
      </c>
      <c r="C2410" t="s">
        <v>161</v>
      </c>
      <c r="D2410">
        <v>502</v>
      </c>
      <c r="E2410">
        <v>509</v>
      </c>
      <c r="F2410">
        <v>100</v>
      </c>
      <c r="G2410">
        <v>502</v>
      </c>
      <c r="H2410">
        <v>509</v>
      </c>
      <c r="I2410">
        <v>100</v>
      </c>
      <c r="J2410">
        <v>342</v>
      </c>
      <c r="K2410">
        <v>348</v>
      </c>
      <c r="L2410">
        <v>100</v>
      </c>
      <c r="M2410">
        <v>536</v>
      </c>
      <c r="N2410">
        <v>542</v>
      </c>
      <c r="O2410" s="131">
        <v>101.11940298507463</v>
      </c>
      <c r="P2410">
        <v>8</v>
      </c>
      <c r="Q2410">
        <v>3</v>
      </c>
      <c r="R2410">
        <v>37.5</v>
      </c>
    </row>
    <row r="2411" spans="1:18" x14ac:dyDescent="0.55000000000000004">
      <c r="A2411" t="s">
        <v>186</v>
      </c>
      <c r="B2411" s="129">
        <v>2023</v>
      </c>
      <c r="C2411" t="s">
        <v>162</v>
      </c>
      <c r="D2411">
        <v>504</v>
      </c>
      <c r="E2411">
        <v>509</v>
      </c>
      <c r="F2411">
        <v>100</v>
      </c>
      <c r="G2411">
        <v>504</v>
      </c>
      <c r="H2411">
        <v>509</v>
      </c>
      <c r="I2411">
        <v>100</v>
      </c>
      <c r="J2411">
        <v>344</v>
      </c>
      <c r="K2411">
        <v>351</v>
      </c>
      <c r="L2411">
        <v>100</v>
      </c>
      <c r="M2411">
        <v>538</v>
      </c>
      <c r="N2411">
        <v>545</v>
      </c>
      <c r="O2411" s="131">
        <v>101.3011152416357</v>
      </c>
      <c r="P2411">
        <v>8</v>
      </c>
      <c r="Q2411">
        <v>2</v>
      </c>
      <c r="R2411">
        <v>25</v>
      </c>
    </row>
    <row r="2412" spans="1:18" x14ac:dyDescent="0.55000000000000004">
      <c r="A2412" t="s">
        <v>186</v>
      </c>
      <c r="B2412" s="129">
        <v>2023</v>
      </c>
      <c r="C2412" t="s">
        <v>163</v>
      </c>
      <c r="D2412">
        <v>504</v>
      </c>
      <c r="E2412">
        <v>507</v>
      </c>
      <c r="F2412">
        <v>100</v>
      </c>
      <c r="G2412">
        <v>504</v>
      </c>
      <c r="H2412">
        <v>507</v>
      </c>
      <c r="I2412">
        <v>100</v>
      </c>
      <c r="J2412">
        <v>344</v>
      </c>
      <c r="K2412">
        <v>348</v>
      </c>
      <c r="L2412">
        <v>100</v>
      </c>
      <c r="M2412">
        <v>539</v>
      </c>
      <c r="N2412">
        <v>538</v>
      </c>
      <c r="O2412" s="131">
        <v>99.814471243042675</v>
      </c>
      <c r="P2412">
        <v>8</v>
      </c>
      <c r="Q2412">
        <v>2</v>
      </c>
      <c r="R2412">
        <v>25</v>
      </c>
    </row>
    <row r="2413" spans="1:18" x14ac:dyDescent="0.55000000000000004">
      <c r="A2413" t="s">
        <v>186</v>
      </c>
      <c r="B2413" s="129">
        <v>2023</v>
      </c>
      <c r="C2413" t="s">
        <v>164</v>
      </c>
      <c r="D2413">
        <v>504</v>
      </c>
      <c r="E2413">
        <v>503</v>
      </c>
      <c r="F2413">
        <v>99.8</v>
      </c>
      <c r="G2413">
        <v>504</v>
      </c>
      <c r="H2413">
        <v>503</v>
      </c>
      <c r="I2413">
        <v>99.8</v>
      </c>
      <c r="J2413">
        <v>344</v>
      </c>
      <c r="K2413">
        <v>346</v>
      </c>
      <c r="L2413">
        <v>100</v>
      </c>
      <c r="M2413">
        <v>539</v>
      </c>
      <c r="N2413">
        <v>534</v>
      </c>
      <c r="O2413" s="131">
        <v>99.072356215213347</v>
      </c>
      <c r="P2413">
        <v>8</v>
      </c>
      <c r="Q2413">
        <v>2</v>
      </c>
      <c r="R2413">
        <v>25</v>
      </c>
    </row>
    <row r="2414" spans="1:18" x14ac:dyDescent="0.55000000000000004">
      <c r="A2414" t="s">
        <v>186</v>
      </c>
      <c r="B2414" s="129">
        <v>2023</v>
      </c>
      <c r="C2414" t="s">
        <v>165</v>
      </c>
      <c r="D2414">
        <v>506</v>
      </c>
      <c r="E2414">
        <v>485</v>
      </c>
      <c r="F2414">
        <v>95.8</v>
      </c>
      <c r="G2414">
        <v>506</v>
      </c>
      <c r="H2414">
        <v>485</v>
      </c>
      <c r="I2414">
        <v>95.8</v>
      </c>
      <c r="J2414">
        <v>345</v>
      </c>
      <c r="K2414">
        <v>345</v>
      </c>
      <c r="L2414">
        <v>100</v>
      </c>
      <c r="M2414">
        <v>541</v>
      </c>
      <c r="N2414">
        <v>519</v>
      </c>
      <c r="O2414" s="131">
        <v>95.93345656192237</v>
      </c>
      <c r="P2414">
        <v>8</v>
      </c>
      <c r="Q2414">
        <v>2</v>
      </c>
      <c r="R2414">
        <v>25</v>
      </c>
    </row>
    <row r="2415" spans="1:18" x14ac:dyDescent="0.55000000000000004">
      <c r="A2415" t="s">
        <v>186</v>
      </c>
      <c r="B2415" s="129">
        <v>2023</v>
      </c>
      <c r="C2415" t="s">
        <v>166</v>
      </c>
      <c r="D2415">
        <v>507</v>
      </c>
      <c r="E2415">
        <v>497</v>
      </c>
      <c r="F2415">
        <v>98</v>
      </c>
      <c r="G2415">
        <v>507</v>
      </c>
      <c r="H2415">
        <v>497</v>
      </c>
      <c r="I2415">
        <v>98</v>
      </c>
      <c r="J2415">
        <v>345</v>
      </c>
      <c r="K2415">
        <v>348</v>
      </c>
      <c r="L2415">
        <v>100</v>
      </c>
      <c r="M2415">
        <v>542</v>
      </c>
      <c r="N2415">
        <v>534</v>
      </c>
      <c r="O2415" s="131">
        <v>98.523985239852394</v>
      </c>
      <c r="P2415">
        <v>8</v>
      </c>
      <c r="Q2415">
        <v>2</v>
      </c>
      <c r="R2415">
        <v>25</v>
      </c>
    </row>
    <row r="2416" spans="1:18" x14ac:dyDescent="0.55000000000000004">
      <c r="A2416" t="s">
        <v>187</v>
      </c>
      <c r="B2416" s="129">
        <v>2023</v>
      </c>
      <c r="C2416" t="s">
        <v>155</v>
      </c>
      <c r="D2416">
        <v>277</v>
      </c>
      <c r="E2416">
        <v>286</v>
      </c>
      <c r="F2416">
        <v>100</v>
      </c>
      <c r="G2416">
        <v>277</v>
      </c>
      <c r="H2416">
        <v>286</v>
      </c>
      <c r="I2416">
        <v>100</v>
      </c>
      <c r="J2416">
        <v>180</v>
      </c>
      <c r="K2416">
        <v>178</v>
      </c>
      <c r="L2416">
        <v>98.9</v>
      </c>
      <c r="M2416">
        <v>297</v>
      </c>
      <c r="N2416">
        <v>291</v>
      </c>
      <c r="O2416" s="131">
        <v>97.979797979797979</v>
      </c>
      <c r="P2416">
        <v>3</v>
      </c>
      <c r="Q2416">
        <v>2</v>
      </c>
      <c r="R2416">
        <v>66.7</v>
      </c>
    </row>
    <row r="2417" spans="1:18" x14ac:dyDescent="0.55000000000000004">
      <c r="A2417" t="s">
        <v>187</v>
      </c>
      <c r="B2417" s="129">
        <v>2023</v>
      </c>
      <c r="C2417" t="s">
        <v>156</v>
      </c>
      <c r="D2417">
        <v>277</v>
      </c>
      <c r="E2417">
        <v>281</v>
      </c>
      <c r="F2417">
        <v>100</v>
      </c>
      <c r="G2417">
        <v>277</v>
      </c>
      <c r="H2417">
        <v>281</v>
      </c>
      <c r="I2417">
        <v>100</v>
      </c>
      <c r="J2417">
        <v>180</v>
      </c>
      <c r="K2417">
        <v>179</v>
      </c>
      <c r="L2417">
        <v>99.4</v>
      </c>
      <c r="M2417">
        <v>297</v>
      </c>
      <c r="N2417">
        <v>287</v>
      </c>
      <c r="O2417" s="131">
        <v>96.632996632996637</v>
      </c>
      <c r="P2417">
        <v>3</v>
      </c>
      <c r="Q2417">
        <v>1</v>
      </c>
      <c r="R2417">
        <v>33.299999999999997</v>
      </c>
    </row>
    <row r="2418" spans="1:18" x14ac:dyDescent="0.55000000000000004">
      <c r="A2418" t="s">
        <v>187</v>
      </c>
      <c r="B2418" s="129">
        <v>2023</v>
      </c>
      <c r="C2418" t="s">
        <v>157</v>
      </c>
      <c r="D2418">
        <v>277</v>
      </c>
      <c r="E2418">
        <v>280</v>
      </c>
      <c r="F2418">
        <v>100</v>
      </c>
      <c r="G2418">
        <v>277</v>
      </c>
      <c r="H2418">
        <v>280</v>
      </c>
      <c r="I2418">
        <v>100</v>
      </c>
      <c r="J2418">
        <v>180</v>
      </c>
      <c r="K2418">
        <v>178</v>
      </c>
      <c r="L2418">
        <v>98.9</v>
      </c>
      <c r="M2418">
        <v>297</v>
      </c>
      <c r="N2418">
        <v>288</v>
      </c>
      <c r="O2418" s="131">
        <v>96.969696969696969</v>
      </c>
      <c r="P2418">
        <v>3</v>
      </c>
      <c r="Q2418">
        <v>1</v>
      </c>
      <c r="R2418">
        <v>33.299999999999997</v>
      </c>
    </row>
    <row r="2419" spans="1:18" x14ac:dyDescent="0.55000000000000004">
      <c r="A2419" t="s">
        <v>187</v>
      </c>
      <c r="B2419" s="129">
        <v>2023</v>
      </c>
      <c r="C2419" t="s">
        <v>158</v>
      </c>
      <c r="D2419">
        <v>277</v>
      </c>
      <c r="E2419">
        <v>278</v>
      </c>
      <c r="F2419">
        <v>100</v>
      </c>
      <c r="G2419">
        <v>277</v>
      </c>
      <c r="H2419">
        <v>278</v>
      </c>
      <c r="I2419">
        <v>100</v>
      </c>
      <c r="J2419">
        <v>180</v>
      </c>
      <c r="K2419">
        <v>178</v>
      </c>
      <c r="L2419">
        <v>98.9</v>
      </c>
      <c r="M2419">
        <v>297</v>
      </c>
      <c r="N2419">
        <v>286</v>
      </c>
      <c r="O2419" s="131">
        <v>96.296296296296291</v>
      </c>
      <c r="P2419">
        <v>3</v>
      </c>
      <c r="Q2419">
        <v>1</v>
      </c>
      <c r="R2419">
        <v>33.299999999999997</v>
      </c>
    </row>
    <row r="2420" spans="1:18" x14ac:dyDescent="0.55000000000000004">
      <c r="A2420" t="s">
        <v>187</v>
      </c>
      <c r="B2420" s="129">
        <v>2023</v>
      </c>
      <c r="C2420" t="s">
        <v>159</v>
      </c>
      <c r="D2420">
        <v>277</v>
      </c>
      <c r="E2420">
        <v>276</v>
      </c>
      <c r="F2420">
        <v>99.6</v>
      </c>
      <c r="G2420">
        <v>277</v>
      </c>
      <c r="H2420">
        <v>276</v>
      </c>
      <c r="I2420">
        <v>99.6</v>
      </c>
      <c r="J2420">
        <v>180</v>
      </c>
      <c r="K2420">
        <v>178</v>
      </c>
      <c r="L2420">
        <v>98.9</v>
      </c>
      <c r="M2420">
        <v>297</v>
      </c>
      <c r="N2420">
        <v>275</v>
      </c>
      <c r="O2420" s="131">
        <v>92.592592592592595</v>
      </c>
      <c r="P2420">
        <v>3</v>
      </c>
      <c r="Q2420">
        <v>1</v>
      </c>
      <c r="R2420">
        <v>33.299999999999997</v>
      </c>
    </row>
    <row r="2421" spans="1:18" x14ac:dyDescent="0.55000000000000004">
      <c r="A2421" t="s">
        <v>187</v>
      </c>
      <c r="B2421" s="129">
        <v>2023</v>
      </c>
      <c r="C2421" t="s">
        <v>160</v>
      </c>
      <c r="D2421">
        <v>278</v>
      </c>
      <c r="E2421">
        <v>279</v>
      </c>
      <c r="F2421">
        <v>100</v>
      </c>
      <c r="G2421">
        <v>278</v>
      </c>
      <c r="H2421">
        <v>279</v>
      </c>
      <c r="I2421">
        <v>100</v>
      </c>
      <c r="J2421">
        <v>180</v>
      </c>
      <c r="K2421">
        <v>179</v>
      </c>
      <c r="L2421">
        <v>99.4</v>
      </c>
      <c r="M2421">
        <v>299</v>
      </c>
      <c r="N2421">
        <v>297</v>
      </c>
      <c r="O2421" s="131">
        <v>99.331103678929765</v>
      </c>
      <c r="P2421">
        <v>3</v>
      </c>
      <c r="Q2421">
        <v>1</v>
      </c>
      <c r="R2421">
        <v>33.299999999999997</v>
      </c>
    </row>
    <row r="2422" spans="1:18" x14ac:dyDescent="0.55000000000000004">
      <c r="A2422" t="s">
        <v>187</v>
      </c>
      <c r="B2422" s="129">
        <v>2023</v>
      </c>
      <c r="C2422" t="s">
        <v>161</v>
      </c>
      <c r="D2422">
        <v>278</v>
      </c>
      <c r="E2422">
        <v>275</v>
      </c>
      <c r="F2422">
        <v>98.9</v>
      </c>
      <c r="G2422">
        <v>278</v>
      </c>
      <c r="H2422">
        <v>275</v>
      </c>
      <c r="I2422">
        <v>98.9</v>
      </c>
      <c r="J2422">
        <v>180</v>
      </c>
      <c r="K2422">
        <v>177</v>
      </c>
      <c r="L2422">
        <v>98.3</v>
      </c>
      <c r="M2422">
        <v>299</v>
      </c>
      <c r="N2422">
        <v>292</v>
      </c>
      <c r="O2422" s="131">
        <v>97.658862876254176</v>
      </c>
      <c r="P2422">
        <v>3</v>
      </c>
      <c r="Q2422">
        <v>1</v>
      </c>
      <c r="R2422">
        <v>33.299999999999997</v>
      </c>
    </row>
    <row r="2423" spans="1:18" x14ac:dyDescent="0.55000000000000004">
      <c r="A2423" t="s">
        <v>187</v>
      </c>
      <c r="B2423" s="129">
        <v>2023</v>
      </c>
      <c r="C2423" t="s">
        <v>162</v>
      </c>
      <c r="D2423">
        <v>278</v>
      </c>
      <c r="E2423">
        <v>278</v>
      </c>
      <c r="F2423">
        <v>100</v>
      </c>
      <c r="G2423">
        <v>278</v>
      </c>
      <c r="H2423">
        <v>278</v>
      </c>
      <c r="I2423">
        <v>100</v>
      </c>
      <c r="J2423">
        <v>180</v>
      </c>
      <c r="K2423">
        <v>178</v>
      </c>
      <c r="L2423">
        <v>98.9</v>
      </c>
      <c r="M2423">
        <v>299</v>
      </c>
      <c r="N2423">
        <v>296</v>
      </c>
      <c r="O2423" s="131">
        <v>98.996655518394647</v>
      </c>
      <c r="P2423">
        <v>3</v>
      </c>
      <c r="Q2423">
        <v>2</v>
      </c>
      <c r="R2423">
        <v>66.7</v>
      </c>
    </row>
    <row r="2424" spans="1:18" x14ac:dyDescent="0.55000000000000004">
      <c r="A2424" t="s">
        <v>187</v>
      </c>
      <c r="B2424" s="129">
        <v>2023</v>
      </c>
      <c r="C2424" t="s">
        <v>163</v>
      </c>
      <c r="D2424">
        <v>278</v>
      </c>
      <c r="E2424">
        <v>276</v>
      </c>
      <c r="F2424">
        <v>99.3</v>
      </c>
      <c r="G2424">
        <v>278</v>
      </c>
      <c r="H2424">
        <v>276</v>
      </c>
      <c r="I2424">
        <v>99.3</v>
      </c>
      <c r="J2424">
        <v>180</v>
      </c>
      <c r="K2424">
        <v>180</v>
      </c>
      <c r="L2424">
        <v>100</v>
      </c>
      <c r="M2424">
        <v>299</v>
      </c>
      <c r="N2424">
        <v>295</v>
      </c>
      <c r="O2424" s="131">
        <v>98.662207357859529</v>
      </c>
      <c r="P2424">
        <v>3</v>
      </c>
      <c r="Q2424">
        <v>1</v>
      </c>
      <c r="R2424">
        <v>33.299999999999997</v>
      </c>
    </row>
    <row r="2425" spans="1:18" x14ac:dyDescent="0.55000000000000004">
      <c r="A2425" t="s">
        <v>187</v>
      </c>
      <c r="B2425" s="129">
        <v>2023</v>
      </c>
      <c r="C2425" t="s">
        <v>164</v>
      </c>
      <c r="D2425">
        <v>278</v>
      </c>
      <c r="E2425">
        <v>276</v>
      </c>
      <c r="F2425">
        <v>99.3</v>
      </c>
      <c r="G2425">
        <v>278</v>
      </c>
      <c r="H2425">
        <v>276</v>
      </c>
      <c r="I2425">
        <v>99.3</v>
      </c>
      <c r="J2425">
        <v>180</v>
      </c>
      <c r="K2425">
        <v>180</v>
      </c>
      <c r="L2425">
        <v>100</v>
      </c>
      <c r="M2425">
        <v>299</v>
      </c>
      <c r="N2425">
        <v>292</v>
      </c>
      <c r="O2425" s="131">
        <v>97.658862876254176</v>
      </c>
      <c r="P2425">
        <v>3</v>
      </c>
      <c r="Q2425">
        <v>1</v>
      </c>
      <c r="R2425">
        <v>33.299999999999997</v>
      </c>
    </row>
    <row r="2426" spans="1:18" x14ac:dyDescent="0.55000000000000004">
      <c r="A2426" t="s">
        <v>187</v>
      </c>
      <c r="B2426" s="129">
        <v>2023</v>
      </c>
      <c r="C2426" t="s">
        <v>165</v>
      </c>
      <c r="D2426">
        <v>278</v>
      </c>
      <c r="E2426">
        <v>272</v>
      </c>
      <c r="F2426">
        <v>97.8</v>
      </c>
      <c r="G2426">
        <v>278</v>
      </c>
      <c r="H2426">
        <v>272</v>
      </c>
      <c r="I2426">
        <v>97.8</v>
      </c>
      <c r="J2426">
        <v>180</v>
      </c>
      <c r="K2426">
        <v>177</v>
      </c>
      <c r="L2426">
        <v>98.3</v>
      </c>
      <c r="M2426">
        <v>299</v>
      </c>
      <c r="N2426">
        <v>287</v>
      </c>
      <c r="O2426" s="131">
        <v>95.986622073578602</v>
      </c>
      <c r="P2426">
        <v>3</v>
      </c>
      <c r="Q2426">
        <v>1</v>
      </c>
      <c r="R2426">
        <v>33.299999999999997</v>
      </c>
    </row>
    <row r="2427" spans="1:18" x14ac:dyDescent="0.55000000000000004">
      <c r="A2427" t="s">
        <v>187</v>
      </c>
      <c r="B2427" s="129">
        <v>2023</v>
      </c>
      <c r="C2427" t="s">
        <v>166</v>
      </c>
      <c r="D2427">
        <v>278</v>
      </c>
      <c r="E2427">
        <v>274</v>
      </c>
      <c r="F2427">
        <v>98.6</v>
      </c>
      <c r="G2427">
        <v>278</v>
      </c>
      <c r="H2427">
        <v>274</v>
      </c>
      <c r="I2427">
        <v>98.6</v>
      </c>
      <c r="J2427">
        <v>180</v>
      </c>
      <c r="K2427">
        <v>180</v>
      </c>
      <c r="L2427">
        <v>100</v>
      </c>
      <c r="M2427">
        <v>299</v>
      </c>
      <c r="N2427">
        <v>291</v>
      </c>
      <c r="O2427" s="131">
        <v>97.324414715719058</v>
      </c>
      <c r="P2427">
        <v>3</v>
      </c>
      <c r="Q2427">
        <v>1</v>
      </c>
      <c r="R2427">
        <v>33.299999999999997</v>
      </c>
    </row>
    <row r="2428" spans="1:18" x14ac:dyDescent="0.55000000000000004">
      <c r="A2428" t="s">
        <v>188</v>
      </c>
      <c r="B2428" s="129">
        <v>2023</v>
      </c>
      <c r="C2428" t="s">
        <v>155</v>
      </c>
      <c r="D2428">
        <v>163</v>
      </c>
      <c r="E2428">
        <v>175</v>
      </c>
      <c r="F2428">
        <v>100</v>
      </c>
      <c r="G2428">
        <v>163</v>
      </c>
      <c r="H2428">
        <v>175</v>
      </c>
      <c r="I2428">
        <v>100</v>
      </c>
      <c r="J2428">
        <v>91</v>
      </c>
      <c r="K2428">
        <v>89</v>
      </c>
      <c r="L2428">
        <v>97.8</v>
      </c>
      <c r="M2428">
        <v>163</v>
      </c>
      <c r="N2428">
        <v>175</v>
      </c>
      <c r="O2428" s="131">
        <v>107.36196319018406</v>
      </c>
      <c r="P2428">
        <v>1</v>
      </c>
      <c r="Q2428">
        <v>0</v>
      </c>
      <c r="R2428">
        <v>0</v>
      </c>
    </row>
    <row r="2429" spans="1:18" x14ac:dyDescent="0.55000000000000004">
      <c r="A2429" t="s">
        <v>188</v>
      </c>
      <c r="B2429" s="129">
        <v>2023</v>
      </c>
      <c r="C2429" t="s">
        <v>156</v>
      </c>
      <c r="D2429">
        <v>163</v>
      </c>
      <c r="E2429">
        <v>174</v>
      </c>
      <c r="F2429">
        <v>100</v>
      </c>
      <c r="G2429">
        <v>163</v>
      </c>
      <c r="H2429">
        <v>174</v>
      </c>
      <c r="I2429">
        <v>100</v>
      </c>
      <c r="J2429">
        <v>91</v>
      </c>
      <c r="K2429">
        <v>89</v>
      </c>
      <c r="L2429">
        <v>97.8</v>
      </c>
      <c r="M2429">
        <v>163</v>
      </c>
      <c r="N2429">
        <v>174</v>
      </c>
      <c r="O2429" s="131">
        <v>106.74846625766872</v>
      </c>
      <c r="P2429">
        <v>1</v>
      </c>
      <c r="Q2429">
        <v>0</v>
      </c>
      <c r="R2429">
        <v>0</v>
      </c>
    </row>
    <row r="2430" spans="1:18" x14ac:dyDescent="0.55000000000000004">
      <c r="A2430" t="s">
        <v>188</v>
      </c>
      <c r="B2430" s="129">
        <v>2023</v>
      </c>
      <c r="C2430" t="s">
        <v>157</v>
      </c>
      <c r="D2430">
        <v>163</v>
      </c>
      <c r="E2430">
        <v>171</v>
      </c>
      <c r="F2430">
        <v>100</v>
      </c>
      <c r="G2430">
        <v>163</v>
      </c>
      <c r="H2430">
        <v>171</v>
      </c>
      <c r="I2430">
        <v>100</v>
      </c>
      <c r="J2430">
        <v>91</v>
      </c>
      <c r="K2430">
        <v>89</v>
      </c>
      <c r="L2430">
        <v>97.8</v>
      </c>
      <c r="M2430">
        <v>163</v>
      </c>
      <c r="N2430">
        <v>172</v>
      </c>
      <c r="O2430" s="131">
        <v>105.52147239263803</v>
      </c>
      <c r="P2430">
        <v>1</v>
      </c>
      <c r="Q2430">
        <v>0</v>
      </c>
      <c r="R2430">
        <v>0</v>
      </c>
    </row>
    <row r="2431" spans="1:18" x14ac:dyDescent="0.55000000000000004">
      <c r="A2431" t="s">
        <v>188</v>
      </c>
      <c r="B2431" s="129">
        <v>2023</v>
      </c>
      <c r="C2431" t="s">
        <v>158</v>
      </c>
      <c r="D2431">
        <v>163</v>
      </c>
      <c r="E2431">
        <v>171</v>
      </c>
      <c r="F2431">
        <v>100</v>
      </c>
      <c r="G2431">
        <v>163</v>
      </c>
      <c r="H2431">
        <v>171</v>
      </c>
      <c r="I2431">
        <v>100</v>
      </c>
      <c r="J2431">
        <v>91</v>
      </c>
      <c r="K2431">
        <v>89</v>
      </c>
      <c r="L2431">
        <v>97.8</v>
      </c>
      <c r="M2431">
        <v>163</v>
      </c>
      <c r="N2431">
        <v>172</v>
      </c>
      <c r="O2431" s="131">
        <v>105.52147239263803</v>
      </c>
      <c r="P2431">
        <v>1</v>
      </c>
      <c r="Q2431">
        <v>0</v>
      </c>
      <c r="R2431">
        <v>0</v>
      </c>
    </row>
    <row r="2432" spans="1:18" x14ac:dyDescent="0.55000000000000004">
      <c r="A2432" t="s">
        <v>188</v>
      </c>
      <c r="B2432" s="129">
        <v>2023</v>
      </c>
      <c r="C2432" t="s">
        <v>159</v>
      </c>
      <c r="D2432">
        <v>163</v>
      </c>
      <c r="E2432">
        <v>172</v>
      </c>
      <c r="F2432">
        <v>100</v>
      </c>
      <c r="G2432">
        <v>163</v>
      </c>
      <c r="H2432">
        <v>172</v>
      </c>
      <c r="I2432">
        <v>100</v>
      </c>
      <c r="J2432">
        <v>91</v>
      </c>
      <c r="K2432">
        <v>89</v>
      </c>
      <c r="L2432">
        <v>97.8</v>
      </c>
      <c r="M2432">
        <v>163</v>
      </c>
      <c r="N2432">
        <v>173</v>
      </c>
      <c r="O2432" s="131">
        <v>106.13496932515338</v>
      </c>
      <c r="P2432">
        <v>1</v>
      </c>
      <c r="Q2432">
        <v>0</v>
      </c>
      <c r="R2432">
        <v>0</v>
      </c>
    </row>
    <row r="2433" spans="1:18" x14ac:dyDescent="0.55000000000000004">
      <c r="A2433" t="s">
        <v>188</v>
      </c>
      <c r="B2433" s="129">
        <v>2023</v>
      </c>
      <c r="C2433" t="s">
        <v>160</v>
      </c>
      <c r="D2433">
        <v>167</v>
      </c>
      <c r="E2433">
        <v>173</v>
      </c>
      <c r="F2433">
        <v>100</v>
      </c>
      <c r="G2433">
        <v>167</v>
      </c>
      <c r="H2433">
        <v>173</v>
      </c>
      <c r="I2433">
        <v>100</v>
      </c>
      <c r="J2433">
        <v>91</v>
      </c>
      <c r="K2433">
        <v>90</v>
      </c>
      <c r="L2433">
        <v>98.9</v>
      </c>
      <c r="M2433">
        <v>167</v>
      </c>
      <c r="N2433">
        <v>175</v>
      </c>
      <c r="O2433" s="131">
        <v>104.79041916167664</v>
      </c>
      <c r="P2433">
        <v>1</v>
      </c>
      <c r="Q2433">
        <v>0</v>
      </c>
      <c r="R2433">
        <v>0</v>
      </c>
    </row>
    <row r="2434" spans="1:18" x14ac:dyDescent="0.55000000000000004">
      <c r="A2434" t="s">
        <v>188</v>
      </c>
      <c r="B2434" s="129">
        <v>2023</v>
      </c>
      <c r="C2434" t="s">
        <v>161</v>
      </c>
      <c r="D2434">
        <v>167</v>
      </c>
      <c r="E2434">
        <v>174</v>
      </c>
      <c r="F2434">
        <v>100</v>
      </c>
      <c r="G2434">
        <v>167</v>
      </c>
      <c r="H2434">
        <v>174</v>
      </c>
      <c r="I2434">
        <v>100</v>
      </c>
      <c r="J2434">
        <v>91</v>
      </c>
      <c r="K2434">
        <v>90</v>
      </c>
      <c r="L2434">
        <v>98.9</v>
      </c>
      <c r="M2434">
        <v>167</v>
      </c>
      <c r="N2434">
        <v>175</v>
      </c>
      <c r="O2434" s="131">
        <v>104.79041916167664</v>
      </c>
      <c r="P2434">
        <v>1</v>
      </c>
      <c r="Q2434">
        <v>0</v>
      </c>
      <c r="R2434">
        <v>0</v>
      </c>
    </row>
    <row r="2435" spans="1:18" x14ac:dyDescent="0.55000000000000004">
      <c r="A2435" t="s">
        <v>188</v>
      </c>
      <c r="B2435" s="129">
        <v>2023</v>
      </c>
      <c r="C2435" t="s">
        <v>162</v>
      </c>
      <c r="D2435">
        <v>167</v>
      </c>
      <c r="E2435">
        <v>174</v>
      </c>
      <c r="F2435">
        <v>100</v>
      </c>
      <c r="G2435">
        <v>167</v>
      </c>
      <c r="H2435">
        <v>174</v>
      </c>
      <c r="I2435">
        <v>100</v>
      </c>
      <c r="J2435">
        <v>91</v>
      </c>
      <c r="K2435">
        <v>90</v>
      </c>
      <c r="L2435">
        <v>98.9</v>
      </c>
      <c r="M2435">
        <v>167</v>
      </c>
      <c r="N2435">
        <v>175</v>
      </c>
      <c r="O2435" s="131">
        <v>104.79041916167664</v>
      </c>
      <c r="P2435">
        <v>1</v>
      </c>
      <c r="Q2435">
        <v>0</v>
      </c>
      <c r="R2435">
        <v>0</v>
      </c>
    </row>
    <row r="2436" spans="1:18" x14ac:dyDescent="0.55000000000000004">
      <c r="A2436" t="s">
        <v>188</v>
      </c>
      <c r="B2436" s="129">
        <v>2023</v>
      </c>
      <c r="C2436" t="s">
        <v>163</v>
      </c>
      <c r="D2436">
        <v>167</v>
      </c>
      <c r="E2436">
        <v>173</v>
      </c>
      <c r="F2436">
        <v>100</v>
      </c>
      <c r="G2436">
        <v>167</v>
      </c>
      <c r="H2436">
        <v>173</v>
      </c>
      <c r="I2436">
        <v>100</v>
      </c>
      <c r="J2436">
        <v>91</v>
      </c>
      <c r="K2436">
        <v>90</v>
      </c>
      <c r="L2436">
        <v>98.9</v>
      </c>
      <c r="M2436">
        <v>167</v>
      </c>
      <c r="N2436">
        <v>174</v>
      </c>
      <c r="O2436" s="131">
        <v>104.19161676646706</v>
      </c>
      <c r="P2436">
        <v>1</v>
      </c>
      <c r="Q2436">
        <v>0</v>
      </c>
      <c r="R2436">
        <v>0</v>
      </c>
    </row>
    <row r="2437" spans="1:18" x14ac:dyDescent="0.55000000000000004">
      <c r="A2437" t="s">
        <v>188</v>
      </c>
      <c r="B2437" s="129">
        <v>2023</v>
      </c>
      <c r="C2437" t="s">
        <v>164</v>
      </c>
      <c r="D2437">
        <v>167</v>
      </c>
      <c r="E2437">
        <v>173</v>
      </c>
      <c r="F2437">
        <v>100</v>
      </c>
      <c r="G2437">
        <v>167</v>
      </c>
      <c r="H2437">
        <v>173</v>
      </c>
      <c r="I2437">
        <v>100</v>
      </c>
      <c r="J2437">
        <v>91</v>
      </c>
      <c r="K2437">
        <v>90</v>
      </c>
      <c r="L2437">
        <v>98.9</v>
      </c>
      <c r="M2437">
        <v>167</v>
      </c>
      <c r="N2437">
        <v>174</v>
      </c>
      <c r="O2437" s="131">
        <v>104.19161676646706</v>
      </c>
      <c r="P2437">
        <v>1</v>
      </c>
      <c r="Q2437">
        <v>0</v>
      </c>
      <c r="R2437">
        <v>0</v>
      </c>
    </row>
    <row r="2438" spans="1:18" x14ac:dyDescent="0.55000000000000004">
      <c r="A2438" t="s">
        <v>188</v>
      </c>
      <c r="B2438" s="129">
        <v>2023</v>
      </c>
      <c r="C2438" t="s">
        <v>165</v>
      </c>
      <c r="D2438">
        <v>167</v>
      </c>
      <c r="E2438">
        <v>171</v>
      </c>
      <c r="F2438">
        <v>100</v>
      </c>
      <c r="G2438">
        <v>167</v>
      </c>
      <c r="H2438">
        <v>171</v>
      </c>
      <c r="I2438">
        <v>100</v>
      </c>
      <c r="J2438">
        <v>91</v>
      </c>
      <c r="K2438">
        <v>91</v>
      </c>
      <c r="L2438">
        <v>100</v>
      </c>
      <c r="M2438">
        <v>167</v>
      </c>
      <c r="N2438">
        <v>172</v>
      </c>
      <c r="O2438" s="131">
        <v>102.9940119760479</v>
      </c>
      <c r="P2438">
        <v>1</v>
      </c>
      <c r="Q2438">
        <v>0</v>
      </c>
      <c r="R2438">
        <v>0</v>
      </c>
    </row>
    <row r="2439" spans="1:18" x14ac:dyDescent="0.55000000000000004">
      <c r="A2439" t="s">
        <v>188</v>
      </c>
      <c r="B2439" s="129">
        <v>2023</v>
      </c>
      <c r="C2439" t="s">
        <v>166</v>
      </c>
      <c r="D2439">
        <v>169</v>
      </c>
      <c r="E2439">
        <v>168</v>
      </c>
      <c r="F2439">
        <v>99.4</v>
      </c>
      <c r="G2439">
        <v>169</v>
      </c>
      <c r="H2439">
        <v>168</v>
      </c>
      <c r="I2439">
        <v>99.4</v>
      </c>
      <c r="J2439">
        <v>91</v>
      </c>
      <c r="K2439">
        <v>91</v>
      </c>
      <c r="L2439">
        <v>100</v>
      </c>
      <c r="M2439">
        <v>169</v>
      </c>
      <c r="N2439">
        <v>168</v>
      </c>
      <c r="O2439" s="131">
        <v>99.408284023668642</v>
      </c>
      <c r="P2439">
        <v>1</v>
      </c>
      <c r="Q2439">
        <v>0</v>
      </c>
      <c r="R2439">
        <v>0</v>
      </c>
    </row>
    <row r="2440" spans="1:18" x14ac:dyDescent="0.55000000000000004">
      <c r="A2440" t="s">
        <v>189</v>
      </c>
      <c r="B2440" s="129">
        <v>2023</v>
      </c>
      <c r="C2440" t="s">
        <v>155</v>
      </c>
      <c r="D2440">
        <v>242</v>
      </c>
      <c r="E2440">
        <v>233</v>
      </c>
      <c r="F2440">
        <v>96.3</v>
      </c>
      <c r="G2440">
        <v>242</v>
      </c>
      <c r="H2440">
        <v>233</v>
      </c>
      <c r="I2440">
        <v>96.3</v>
      </c>
      <c r="J2440">
        <v>204</v>
      </c>
      <c r="K2440">
        <v>200</v>
      </c>
      <c r="L2440">
        <v>98</v>
      </c>
      <c r="M2440">
        <v>245</v>
      </c>
      <c r="N2440">
        <v>240</v>
      </c>
      <c r="O2440" s="131">
        <v>97.959183673469383</v>
      </c>
      <c r="P2440">
        <v>16</v>
      </c>
      <c r="Q2440">
        <v>3</v>
      </c>
      <c r="R2440">
        <v>18.8</v>
      </c>
    </row>
    <row r="2441" spans="1:18" x14ac:dyDescent="0.55000000000000004">
      <c r="A2441" t="s">
        <v>189</v>
      </c>
      <c r="B2441" s="129">
        <v>2023</v>
      </c>
      <c r="C2441" t="s">
        <v>156</v>
      </c>
      <c r="D2441">
        <v>243</v>
      </c>
      <c r="E2441">
        <v>238</v>
      </c>
      <c r="F2441">
        <v>97.9</v>
      </c>
      <c r="G2441">
        <v>243</v>
      </c>
      <c r="H2441">
        <v>238</v>
      </c>
      <c r="I2441">
        <v>97.9</v>
      </c>
      <c r="J2441">
        <v>204</v>
      </c>
      <c r="K2441">
        <v>198</v>
      </c>
      <c r="L2441">
        <v>97.1</v>
      </c>
      <c r="M2441">
        <v>247</v>
      </c>
      <c r="N2441">
        <v>244</v>
      </c>
      <c r="O2441" s="131">
        <v>98.785425101214571</v>
      </c>
      <c r="P2441">
        <v>16</v>
      </c>
      <c r="Q2441">
        <v>2</v>
      </c>
      <c r="R2441">
        <v>12.5</v>
      </c>
    </row>
    <row r="2442" spans="1:18" x14ac:dyDescent="0.55000000000000004">
      <c r="A2442" t="s">
        <v>189</v>
      </c>
      <c r="B2442" s="129">
        <v>2023</v>
      </c>
      <c r="C2442" t="s">
        <v>157</v>
      </c>
      <c r="D2442">
        <v>243</v>
      </c>
      <c r="E2442">
        <v>238</v>
      </c>
      <c r="F2442">
        <v>97.9</v>
      </c>
      <c r="G2442">
        <v>243</v>
      </c>
      <c r="H2442">
        <v>238</v>
      </c>
      <c r="I2442">
        <v>97.9</v>
      </c>
      <c r="J2442">
        <v>204</v>
      </c>
      <c r="K2442">
        <v>200</v>
      </c>
      <c r="L2442">
        <v>98</v>
      </c>
      <c r="M2442">
        <v>248</v>
      </c>
      <c r="N2442">
        <v>243</v>
      </c>
      <c r="O2442" s="131">
        <v>97.983870967741936</v>
      </c>
      <c r="P2442">
        <v>16</v>
      </c>
      <c r="Q2442">
        <v>2</v>
      </c>
      <c r="R2442">
        <v>12.5</v>
      </c>
    </row>
    <row r="2443" spans="1:18" x14ac:dyDescent="0.55000000000000004">
      <c r="A2443" t="s">
        <v>189</v>
      </c>
      <c r="B2443" s="129">
        <v>2023</v>
      </c>
      <c r="C2443" t="s">
        <v>158</v>
      </c>
      <c r="D2443">
        <v>243</v>
      </c>
      <c r="E2443">
        <v>238</v>
      </c>
      <c r="F2443">
        <v>97.9</v>
      </c>
      <c r="G2443">
        <v>243</v>
      </c>
      <c r="H2443">
        <v>238</v>
      </c>
      <c r="I2443">
        <v>97.9</v>
      </c>
      <c r="J2443">
        <v>204</v>
      </c>
      <c r="K2443">
        <v>201</v>
      </c>
      <c r="L2443">
        <v>98.5</v>
      </c>
      <c r="M2443">
        <v>248</v>
      </c>
      <c r="N2443">
        <v>246</v>
      </c>
      <c r="O2443" s="131">
        <v>99.193548387096769</v>
      </c>
      <c r="P2443">
        <v>16</v>
      </c>
      <c r="Q2443">
        <v>1</v>
      </c>
      <c r="R2443">
        <v>6.3</v>
      </c>
    </row>
    <row r="2444" spans="1:18" x14ac:dyDescent="0.55000000000000004">
      <c r="A2444" t="s">
        <v>189</v>
      </c>
      <c r="B2444" s="129">
        <v>2023</v>
      </c>
      <c r="C2444" t="s">
        <v>159</v>
      </c>
      <c r="D2444">
        <v>243</v>
      </c>
      <c r="E2444">
        <v>234</v>
      </c>
      <c r="F2444">
        <v>96.3</v>
      </c>
      <c r="G2444">
        <v>243</v>
      </c>
      <c r="H2444">
        <v>234</v>
      </c>
      <c r="I2444">
        <v>96.3</v>
      </c>
      <c r="J2444">
        <v>204</v>
      </c>
      <c r="K2444">
        <v>196</v>
      </c>
      <c r="L2444">
        <v>96.1</v>
      </c>
      <c r="M2444">
        <v>248</v>
      </c>
      <c r="N2444">
        <v>241</v>
      </c>
      <c r="O2444" s="131">
        <v>97.177419354838719</v>
      </c>
      <c r="P2444">
        <v>16</v>
      </c>
      <c r="Q2444">
        <v>2</v>
      </c>
      <c r="R2444">
        <v>12.5</v>
      </c>
    </row>
    <row r="2445" spans="1:18" x14ac:dyDescent="0.55000000000000004">
      <c r="A2445" t="s">
        <v>189</v>
      </c>
      <c r="B2445" s="129">
        <v>2023</v>
      </c>
      <c r="C2445" t="s">
        <v>160</v>
      </c>
      <c r="D2445">
        <v>243</v>
      </c>
      <c r="E2445">
        <v>238</v>
      </c>
      <c r="F2445">
        <v>97.9</v>
      </c>
      <c r="G2445">
        <v>243</v>
      </c>
      <c r="H2445">
        <v>238</v>
      </c>
      <c r="I2445">
        <v>97.9</v>
      </c>
      <c r="J2445">
        <v>204</v>
      </c>
      <c r="K2445">
        <v>203</v>
      </c>
      <c r="L2445">
        <v>99.5</v>
      </c>
      <c r="M2445">
        <v>248</v>
      </c>
      <c r="N2445">
        <v>250</v>
      </c>
      <c r="O2445" s="131">
        <v>100.80645161290323</v>
      </c>
      <c r="P2445">
        <v>16</v>
      </c>
      <c r="Q2445">
        <v>2</v>
      </c>
      <c r="R2445">
        <v>12.5</v>
      </c>
    </row>
    <row r="2446" spans="1:18" x14ac:dyDescent="0.55000000000000004">
      <c r="A2446" t="s">
        <v>189</v>
      </c>
      <c r="B2446" s="129">
        <v>2023</v>
      </c>
      <c r="C2446" t="s">
        <v>161</v>
      </c>
      <c r="D2446">
        <v>243</v>
      </c>
      <c r="E2446">
        <v>234</v>
      </c>
      <c r="F2446">
        <v>96.3</v>
      </c>
      <c r="G2446">
        <v>243</v>
      </c>
      <c r="H2446">
        <v>234</v>
      </c>
      <c r="I2446">
        <v>96.3</v>
      </c>
      <c r="J2446">
        <v>204</v>
      </c>
      <c r="K2446">
        <v>201</v>
      </c>
      <c r="L2446">
        <v>98.5</v>
      </c>
      <c r="M2446">
        <v>248</v>
      </c>
      <c r="N2446">
        <v>242</v>
      </c>
      <c r="O2446" s="131">
        <v>97.58064516129032</v>
      </c>
      <c r="P2446">
        <v>16</v>
      </c>
      <c r="Q2446">
        <v>1</v>
      </c>
      <c r="R2446">
        <v>6.3</v>
      </c>
    </row>
    <row r="2447" spans="1:18" x14ac:dyDescent="0.55000000000000004">
      <c r="A2447" t="s">
        <v>189</v>
      </c>
      <c r="B2447" s="129">
        <v>2023</v>
      </c>
      <c r="C2447" t="s">
        <v>162</v>
      </c>
      <c r="D2447">
        <v>243</v>
      </c>
      <c r="E2447">
        <v>236</v>
      </c>
      <c r="F2447">
        <v>97.1</v>
      </c>
      <c r="G2447">
        <v>243</v>
      </c>
      <c r="H2447">
        <v>236</v>
      </c>
      <c r="I2447">
        <v>97.1</v>
      </c>
      <c r="J2447">
        <v>204</v>
      </c>
      <c r="K2447">
        <v>204</v>
      </c>
      <c r="L2447">
        <v>100</v>
      </c>
      <c r="M2447">
        <v>248</v>
      </c>
      <c r="N2447">
        <v>243</v>
      </c>
      <c r="O2447" s="131">
        <v>97.983870967741936</v>
      </c>
      <c r="P2447">
        <v>16</v>
      </c>
      <c r="Q2447">
        <v>1</v>
      </c>
      <c r="R2447">
        <v>6.3</v>
      </c>
    </row>
    <row r="2448" spans="1:18" x14ac:dyDescent="0.55000000000000004">
      <c r="A2448" t="s">
        <v>189</v>
      </c>
      <c r="B2448" s="129">
        <v>2023</v>
      </c>
      <c r="C2448" t="s">
        <v>163</v>
      </c>
      <c r="D2448">
        <v>243</v>
      </c>
      <c r="E2448">
        <v>236</v>
      </c>
      <c r="F2448">
        <v>97.1</v>
      </c>
      <c r="G2448">
        <v>243</v>
      </c>
      <c r="H2448">
        <v>236</v>
      </c>
      <c r="I2448">
        <v>97.1</v>
      </c>
      <c r="J2448">
        <v>204</v>
      </c>
      <c r="K2448">
        <v>200</v>
      </c>
      <c r="L2448">
        <v>98</v>
      </c>
      <c r="M2448">
        <v>248</v>
      </c>
      <c r="N2448">
        <v>239</v>
      </c>
      <c r="O2448" s="131">
        <v>96.370967741935488</v>
      </c>
      <c r="P2448">
        <v>16</v>
      </c>
      <c r="Q2448">
        <v>0</v>
      </c>
      <c r="R2448">
        <v>0</v>
      </c>
    </row>
    <row r="2449" spans="1:18" x14ac:dyDescent="0.55000000000000004">
      <c r="A2449" t="s">
        <v>189</v>
      </c>
      <c r="B2449" s="129">
        <v>2023</v>
      </c>
      <c r="C2449" t="s">
        <v>164</v>
      </c>
      <c r="D2449">
        <v>243</v>
      </c>
      <c r="E2449">
        <v>238</v>
      </c>
      <c r="F2449">
        <v>97.9</v>
      </c>
      <c r="G2449">
        <v>243</v>
      </c>
      <c r="H2449">
        <v>238</v>
      </c>
      <c r="I2449">
        <v>97.9</v>
      </c>
      <c r="J2449">
        <v>204</v>
      </c>
      <c r="K2449">
        <v>202</v>
      </c>
      <c r="L2449">
        <v>99</v>
      </c>
      <c r="M2449">
        <v>248</v>
      </c>
      <c r="N2449">
        <v>240</v>
      </c>
      <c r="O2449" s="131">
        <v>96.774193548387103</v>
      </c>
      <c r="P2449">
        <v>16</v>
      </c>
      <c r="Q2449">
        <v>0</v>
      </c>
      <c r="R2449">
        <v>0</v>
      </c>
    </row>
    <row r="2450" spans="1:18" x14ac:dyDescent="0.55000000000000004">
      <c r="A2450" t="s">
        <v>189</v>
      </c>
      <c r="B2450" s="129">
        <v>2023</v>
      </c>
      <c r="C2450" t="s">
        <v>165</v>
      </c>
      <c r="D2450">
        <v>243</v>
      </c>
      <c r="E2450">
        <v>233</v>
      </c>
      <c r="F2450">
        <v>95.9</v>
      </c>
      <c r="G2450">
        <v>243</v>
      </c>
      <c r="H2450">
        <v>233</v>
      </c>
      <c r="I2450">
        <v>95.9</v>
      </c>
      <c r="J2450">
        <v>204</v>
      </c>
      <c r="K2450">
        <v>196</v>
      </c>
      <c r="L2450">
        <v>96.1</v>
      </c>
      <c r="M2450">
        <v>248</v>
      </c>
      <c r="N2450">
        <v>239</v>
      </c>
      <c r="O2450" s="131">
        <v>96.370967741935488</v>
      </c>
      <c r="P2450">
        <v>16</v>
      </c>
      <c r="Q2450">
        <v>1</v>
      </c>
      <c r="R2450">
        <v>6.3</v>
      </c>
    </row>
    <row r="2451" spans="1:18" x14ac:dyDescent="0.55000000000000004">
      <c r="A2451" t="s">
        <v>189</v>
      </c>
      <c r="B2451" s="129">
        <v>2023</v>
      </c>
      <c r="C2451" t="s">
        <v>166</v>
      </c>
      <c r="D2451">
        <v>243</v>
      </c>
      <c r="E2451">
        <v>231</v>
      </c>
      <c r="F2451">
        <v>95.1</v>
      </c>
      <c r="G2451">
        <v>243</v>
      </c>
      <c r="H2451">
        <v>231</v>
      </c>
      <c r="I2451">
        <v>95.1</v>
      </c>
      <c r="J2451">
        <v>204</v>
      </c>
      <c r="K2451">
        <v>195</v>
      </c>
      <c r="L2451">
        <v>95.6</v>
      </c>
      <c r="M2451">
        <v>248</v>
      </c>
      <c r="N2451">
        <v>242</v>
      </c>
      <c r="O2451" s="131">
        <v>97.58064516129032</v>
      </c>
      <c r="P2451">
        <v>16</v>
      </c>
      <c r="Q2451">
        <v>1</v>
      </c>
      <c r="R2451">
        <v>6.3</v>
      </c>
    </row>
    <row r="2452" spans="1:18" x14ac:dyDescent="0.55000000000000004">
      <c r="A2452" t="s">
        <v>190</v>
      </c>
      <c r="B2452" s="129">
        <v>2023</v>
      </c>
      <c r="C2452" t="s">
        <v>155</v>
      </c>
      <c r="D2452">
        <v>252</v>
      </c>
      <c r="E2452">
        <v>244</v>
      </c>
      <c r="F2452">
        <v>96.8</v>
      </c>
      <c r="G2452">
        <v>252</v>
      </c>
      <c r="H2452">
        <v>244</v>
      </c>
      <c r="I2452">
        <v>96.8</v>
      </c>
      <c r="J2452">
        <v>210</v>
      </c>
      <c r="K2452">
        <v>209</v>
      </c>
      <c r="L2452">
        <v>99.5</v>
      </c>
      <c r="M2452">
        <v>268</v>
      </c>
      <c r="N2452">
        <v>259</v>
      </c>
      <c r="O2452" s="131">
        <v>96.641791044776113</v>
      </c>
      <c r="P2452">
        <v>9</v>
      </c>
      <c r="Q2452">
        <v>1</v>
      </c>
      <c r="R2452">
        <v>11.1</v>
      </c>
    </row>
    <row r="2453" spans="1:18" x14ac:dyDescent="0.55000000000000004">
      <c r="A2453" t="s">
        <v>190</v>
      </c>
      <c r="B2453" s="129">
        <v>2023</v>
      </c>
      <c r="C2453" t="s">
        <v>156</v>
      </c>
      <c r="D2453">
        <v>252</v>
      </c>
      <c r="E2453">
        <v>245</v>
      </c>
      <c r="F2453">
        <v>97.2</v>
      </c>
      <c r="G2453">
        <v>252</v>
      </c>
      <c r="H2453">
        <v>245</v>
      </c>
      <c r="I2453">
        <v>97.2</v>
      </c>
      <c r="J2453">
        <v>210</v>
      </c>
      <c r="K2453">
        <v>210</v>
      </c>
      <c r="L2453">
        <v>100</v>
      </c>
      <c r="M2453">
        <v>268</v>
      </c>
      <c r="N2453">
        <v>259</v>
      </c>
      <c r="O2453" s="131">
        <v>96.641791044776113</v>
      </c>
      <c r="P2453">
        <v>9</v>
      </c>
      <c r="Q2453">
        <v>1</v>
      </c>
      <c r="R2453">
        <v>11.1</v>
      </c>
    </row>
    <row r="2454" spans="1:18" x14ac:dyDescent="0.55000000000000004">
      <c r="A2454" t="s">
        <v>190</v>
      </c>
      <c r="B2454" s="129">
        <v>2023</v>
      </c>
      <c r="C2454" t="s">
        <v>157</v>
      </c>
      <c r="D2454">
        <v>252</v>
      </c>
      <c r="E2454">
        <v>244</v>
      </c>
      <c r="F2454">
        <v>96.8</v>
      </c>
      <c r="G2454">
        <v>252</v>
      </c>
      <c r="H2454">
        <v>244</v>
      </c>
      <c r="I2454">
        <v>96.8</v>
      </c>
      <c r="J2454">
        <v>210</v>
      </c>
      <c r="K2454">
        <v>209</v>
      </c>
      <c r="L2454">
        <v>99.5</v>
      </c>
      <c r="M2454">
        <v>268</v>
      </c>
      <c r="N2454">
        <v>252</v>
      </c>
      <c r="O2454" s="131">
        <v>94.029850746268664</v>
      </c>
      <c r="P2454">
        <v>9</v>
      </c>
      <c r="Q2454">
        <v>1</v>
      </c>
      <c r="R2454">
        <v>11.1</v>
      </c>
    </row>
    <row r="2455" spans="1:18" x14ac:dyDescent="0.55000000000000004">
      <c r="A2455" t="s">
        <v>190</v>
      </c>
      <c r="B2455" s="129">
        <v>2023</v>
      </c>
      <c r="C2455" t="s">
        <v>158</v>
      </c>
      <c r="D2455">
        <v>252</v>
      </c>
      <c r="E2455">
        <v>247</v>
      </c>
      <c r="F2455">
        <v>98</v>
      </c>
      <c r="G2455">
        <v>252</v>
      </c>
      <c r="H2455">
        <v>247</v>
      </c>
      <c r="I2455">
        <v>98</v>
      </c>
      <c r="J2455">
        <v>210</v>
      </c>
      <c r="K2455">
        <v>210</v>
      </c>
      <c r="L2455">
        <v>100</v>
      </c>
      <c r="M2455">
        <v>268</v>
      </c>
      <c r="N2455">
        <v>260</v>
      </c>
      <c r="O2455" s="131">
        <v>97.014925373134332</v>
      </c>
      <c r="P2455">
        <v>9</v>
      </c>
      <c r="Q2455">
        <v>1</v>
      </c>
      <c r="R2455">
        <v>11.1</v>
      </c>
    </row>
    <row r="2456" spans="1:18" x14ac:dyDescent="0.55000000000000004">
      <c r="A2456" t="s">
        <v>190</v>
      </c>
      <c r="B2456" s="129">
        <v>2023</v>
      </c>
      <c r="C2456" t="s">
        <v>159</v>
      </c>
      <c r="D2456">
        <v>252</v>
      </c>
      <c r="E2456">
        <v>246</v>
      </c>
      <c r="F2456">
        <v>97.6</v>
      </c>
      <c r="G2456">
        <v>252</v>
      </c>
      <c r="H2456">
        <v>246</v>
      </c>
      <c r="I2456">
        <v>97.6</v>
      </c>
      <c r="J2456">
        <v>210</v>
      </c>
      <c r="K2456">
        <v>208</v>
      </c>
      <c r="L2456">
        <v>99</v>
      </c>
      <c r="M2456">
        <v>268</v>
      </c>
      <c r="N2456">
        <v>258</v>
      </c>
      <c r="O2456" s="131">
        <v>96.268656716417908</v>
      </c>
      <c r="P2456">
        <v>9</v>
      </c>
      <c r="Q2456">
        <v>1</v>
      </c>
      <c r="R2456">
        <v>11.1</v>
      </c>
    </row>
    <row r="2457" spans="1:18" x14ac:dyDescent="0.55000000000000004">
      <c r="A2457" t="s">
        <v>190</v>
      </c>
      <c r="B2457" s="129">
        <v>2023</v>
      </c>
      <c r="C2457" t="s">
        <v>160</v>
      </c>
      <c r="D2457">
        <v>252</v>
      </c>
      <c r="E2457">
        <v>248</v>
      </c>
      <c r="F2457">
        <v>98.4</v>
      </c>
      <c r="G2457">
        <v>252</v>
      </c>
      <c r="H2457">
        <v>248</v>
      </c>
      <c r="I2457">
        <v>98.4</v>
      </c>
      <c r="J2457">
        <v>210</v>
      </c>
      <c r="K2457">
        <v>211</v>
      </c>
      <c r="L2457">
        <v>100</v>
      </c>
      <c r="M2457">
        <v>268</v>
      </c>
      <c r="N2457">
        <v>257</v>
      </c>
      <c r="O2457" s="131">
        <v>95.895522388059703</v>
      </c>
      <c r="P2457">
        <v>9</v>
      </c>
      <c r="Q2457">
        <v>1</v>
      </c>
      <c r="R2457">
        <v>11.1</v>
      </c>
    </row>
    <row r="2458" spans="1:18" x14ac:dyDescent="0.55000000000000004">
      <c r="A2458" t="s">
        <v>190</v>
      </c>
      <c r="B2458" s="129">
        <v>2023</v>
      </c>
      <c r="C2458" t="s">
        <v>161</v>
      </c>
      <c r="D2458">
        <v>252</v>
      </c>
      <c r="E2458">
        <v>248</v>
      </c>
      <c r="F2458">
        <v>98.4</v>
      </c>
      <c r="G2458">
        <v>252</v>
      </c>
      <c r="H2458">
        <v>248</v>
      </c>
      <c r="I2458">
        <v>98.4</v>
      </c>
      <c r="J2458">
        <v>210</v>
      </c>
      <c r="K2458">
        <v>211</v>
      </c>
      <c r="L2458">
        <v>100</v>
      </c>
      <c r="M2458">
        <v>268</v>
      </c>
      <c r="N2458">
        <v>257</v>
      </c>
      <c r="O2458" s="131">
        <v>95.895522388059703</v>
      </c>
      <c r="P2458">
        <v>9</v>
      </c>
      <c r="Q2458">
        <v>1</v>
      </c>
      <c r="R2458">
        <v>11.1</v>
      </c>
    </row>
    <row r="2459" spans="1:18" x14ac:dyDescent="0.55000000000000004">
      <c r="A2459" t="s">
        <v>190</v>
      </c>
      <c r="B2459" s="129">
        <v>2023</v>
      </c>
      <c r="C2459" t="s">
        <v>162</v>
      </c>
      <c r="D2459">
        <v>252</v>
      </c>
      <c r="E2459">
        <v>248</v>
      </c>
      <c r="F2459">
        <v>98.4</v>
      </c>
      <c r="G2459">
        <v>252</v>
      </c>
      <c r="H2459">
        <v>248</v>
      </c>
      <c r="I2459">
        <v>98.4</v>
      </c>
      <c r="J2459">
        <v>210</v>
      </c>
      <c r="K2459">
        <v>211</v>
      </c>
      <c r="L2459">
        <v>100</v>
      </c>
      <c r="M2459">
        <v>268</v>
      </c>
      <c r="N2459">
        <v>257</v>
      </c>
      <c r="O2459" s="131">
        <v>95.895522388059703</v>
      </c>
      <c r="P2459">
        <v>9</v>
      </c>
      <c r="Q2459">
        <v>2</v>
      </c>
      <c r="R2459">
        <v>22.2</v>
      </c>
    </row>
    <row r="2460" spans="1:18" x14ac:dyDescent="0.55000000000000004">
      <c r="A2460" t="s">
        <v>190</v>
      </c>
      <c r="B2460" s="129">
        <v>2023</v>
      </c>
      <c r="C2460" t="s">
        <v>163</v>
      </c>
      <c r="D2460">
        <v>253</v>
      </c>
      <c r="E2460">
        <v>249</v>
      </c>
      <c r="F2460">
        <v>98.4</v>
      </c>
      <c r="G2460">
        <v>253</v>
      </c>
      <c r="H2460">
        <v>249</v>
      </c>
      <c r="I2460">
        <v>98.4</v>
      </c>
      <c r="J2460">
        <v>210</v>
      </c>
      <c r="K2460">
        <v>211</v>
      </c>
      <c r="L2460">
        <v>100</v>
      </c>
      <c r="M2460">
        <v>269</v>
      </c>
      <c r="N2460">
        <v>263</v>
      </c>
      <c r="O2460" s="131">
        <v>97.769516728624538</v>
      </c>
      <c r="P2460">
        <v>9</v>
      </c>
      <c r="Q2460">
        <v>1</v>
      </c>
      <c r="R2460">
        <v>11.1</v>
      </c>
    </row>
    <row r="2461" spans="1:18" x14ac:dyDescent="0.55000000000000004">
      <c r="A2461" t="s">
        <v>190</v>
      </c>
      <c r="B2461" s="129">
        <v>2023</v>
      </c>
      <c r="C2461" t="s">
        <v>164</v>
      </c>
      <c r="D2461">
        <v>254</v>
      </c>
      <c r="E2461">
        <v>253</v>
      </c>
      <c r="F2461">
        <v>99.6</v>
      </c>
      <c r="G2461">
        <v>254</v>
      </c>
      <c r="H2461">
        <v>253</v>
      </c>
      <c r="I2461">
        <v>99.6</v>
      </c>
      <c r="J2461">
        <v>210</v>
      </c>
      <c r="K2461">
        <v>208</v>
      </c>
      <c r="L2461">
        <v>99</v>
      </c>
      <c r="M2461">
        <v>270</v>
      </c>
      <c r="N2461">
        <v>263</v>
      </c>
      <c r="O2461" s="131">
        <v>97.407407407407405</v>
      </c>
      <c r="P2461">
        <v>9</v>
      </c>
      <c r="Q2461">
        <v>1</v>
      </c>
      <c r="R2461">
        <v>11.1</v>
      </c>
    </row>
    <row r="2462" spans="1:18" x14ac:dyDescent="0.55000000000000004">
      <c r="A2462" t="s">
        <v>190</v>
      </c>
      <c r="B2462" s="129">
        <v>2023</v>
      </c>
      <c r="C2462" t="s">
        <v>165</v>
      </c>
      <c r="D2462">
        <v>254</v>
      </c>
      <c r="E2462">
        <v>252</v>
      </c>
      <c r="F2462">
        <v>99.2</v>
      </c>
      <c r="G2462">
        <v>254</v>
      </c>
      <c r="H2462">
        <v>252</v>
      </c>
      <c r="I2462">
        <v>99.2</v>
      </c>
      <c r="J2462">
        <v>210</v>
      </c>
      <c r="K2462">
        <v>205</v>
      </c>
      <c r="L2462">
        <v>97.6</v>
      </c>
      <c r="M2462">
        <v>270</v>
      </c>
      <c r="N2462">
        <v>256</v>
      </c>
      <c r="O2462" s="131">
        <v>94.814814814814824</v>
      </c>
      <c r="P2462">
        <v>9</v>
      </c>
      <c r="Q2462">
        <v>2</v>
      </c>
      <c r="R2462">
        <v>22.2</v>
      </c>
    </row>
    <row r="2463" spans="1:18" x14ac:dyDescent="0.55000000000000004">
      <c r="A2463" t="s">
        <v>190</v>
      </c>
      <c r="B2463" s="129">
        <v>2023</v>
      </c>
      <c r="C2463" t="s">
        <v>166</v>
      </c>
      <c r="D2463">
        <v>254</v>
      </c>
      <c r="E2463">
        <v>253</v>
      </c>
      <c r="F2463">
        <v>99.6</v>
      </c>
      <c r="G2463">
        <v>254</v>
      </c>
      <c r="H2463">
        <v>253</v>
      </c>
      <c r="I2463">
        <v>99.6</v>
      </c>
      <c r="J2463">
        <v>210</v>
      </c>
      <c r="K2463">
        <v>209</v>
      </c>
      <c r="L2463">
        <v>99.5</v>
      </c>
      <c r="M2463">
        <v>270</v>
      </c>
      <c r="N2463">
        <v>261</v>
      </c>
      <c r="O2463" s="131">
        <v>96.666666666666671</v>
      </c>
      <c r="P2463">
        <v>9</v>
      </c>
      <c r="Q2463">
        <v>1</v>
      </c>
      <c r="R2463">
        <v>11.1</v>
      </c>
    </row>
    <row r="2464" spans="1:18" x14ac:dyDescent="0.55000000000000004">
      <c r="A2464" t="s">
        <v>191</v>
      </c>
      <c r="B2464" s="129">
        <v>2023</v>
      </c>
      <c r="C2464" t="s">
        <v>155</v>
      </c>
      <c r="D2464">
        <v>405</v>
      </c>
      <c r="E2464">
        <v>394</v>
      </c>
      <c r="F2464">
        <v>97.3</v>
      </c>
      <c r="G2464">
        <v>405</v>
      </c>
      <c r="H2464">
        <v>394</v>
      </c>
      <c r="I2464">
        <v>97.3</v>
      </c>
      <c r="J2464">
        <v>324</v>
      </c>
      <c r="K2464">
        <v>306</v>
      </c>
      <c r="L2464">
        <v>94.4</v>
      </c>
      <c r="M2464">
        <v>404</v>
      </c>
      <c r="N2464">
        <v>395</v>
      </c>
      <c r="O2464" s="131">
        <v>97.772277227722768</v>
      </c>
      <c r="P2464">
        <v>24</v>
      </c>
      <c r="Q2464">
        <v>3</v>
      </c>
      <c r="R2464">
        <v>12.5</v>
      </c>
    </row>
    <row r="2465" spans="1:18" x14ac:dyDescent="0.55000000000000004">
      <c r="A2465" t="s">
        <v>191</v>
      </c>
      <c r="B2465" s="129">
        <v>2023</v>
      </c>
      <c r="C2465" t="s">
        <v>156</v>
      </c>
      <c r="D2465">
        <v>405</v>
      </c>
      <c r="E2465">
        <v>393</v>
      </c>
      <c r="F2465">
        <v>97</v>
      </c>
      <c r="G2465">
        <v>405</v>
      </c>
      <c r="H2465">
        <v>393</v>
      </c>
      <c r="I2465">
        <v>97</v>
      </c>
      <c r="J2465">
        <v>324</v>
      </c>
      <c r="K2465">
        <v>316</v>
      </c>
      <c r="L2465">
        <v>97.5</v>
      </c>
      <c r="M2465">
        <v>404</v>
      </c>
      <c r="N2465">
        <v>394</v>
      </c>
      <c r="O2465" s="131">
        <v>97.524752475247524</v>
      </c>
      <c r="P2465">
        <v>24</v>
      </c>
      <c r="Q2465">
        <v>3</v>
      </c>
      <c r="R2465">
        <v>12.5</v>
      </c>
    </row>
    <row r="2466" spans="1:18" x14ac:dyDescent="0.55000000000000004">
      <c r="A2466" t="s">
        <v>191</v>
      </c>
      <c r="B2466" s="129">
        <v>2023</v>
      </c>
      <c r="C2466" t="s">
        <v>157</v>
      </c>
      <c r="D2466">
        <v>406</v>
      </c>
      <c r="E2466">
        <v>391</v>
      </c>
      <c r="F2466">
        <v>96.3</v>
      </c>
      <c r="G2466">
        <v>406</v>
      </c>
      <c r="H2466">
        <v>391</v>
      </c>
      <c r="I2466">
        <v>96.3</v>
      </c>
      <c r="J2466">
        <v>325</v>
      </c>
      <c r="K2466">
        <v>317</v>
      </c>
      <c r="L2466">
        <v>97.5</v>
      </c>
      <c r="M2466">
        <v>405</v>
      </c>
      <c r="N2466">
        <v>399</v>
      </c>
      <c r="O2466" s="131">
        <v>98.518518518518519</v>
      </c>
      <c r="P2466">
        <v>24</v>
      </c>
      <c r="Q2466">
        <v>2</v>
      </c>
      <c r="R2466">
        <v>8.3000000000000007</v>
      </c>
    </row>
    <row r="2467" spans="1:18" x14ac:dyDescent="0.55000000000000004">
      <c r="A2467" t="s">
        <v>191</v>
      </c>
      <c r="B2467" s="129">
        <v>2023</v>
      </c>
      <c r="C2467" t="s">
        <v>158</v>
      </c>
      <c r="D2467">
        <v>406</v>
      </c>
      <c r="E2467">
        <v>396</v>
      </c>
      <c r="F2467">
        <v>97.5</v>
      </c>
      <c r="G2467">
        <v>406</v>
      </c>
      <c r="H2467">
        <v>396</v>
      </c>
      <c r="I2467">
        <v>97.5</v>
      </c>
      <c r="J2467">
        <v>325</v>
      </c>
      <c r="K2467">
        <v>319</v>
      </c>
      <c r="L2467">
        <v>98.2</v>
      </c>
      <c r="M2467">
        <v>405</v>
      </c>
      <c r="N2467">
        <v>384</v>
      </c>
      <c r="O2467" s="131">
        <v>94.814814814814824</v>
      </c>
      <c r="P2467">
        <v>24</v>
      </c>
      <c r="Q2467">
        <v>2</v>
      </c>
      <c r="R2467">
        <v>8.3000000000000007</v>
      </c>
    </row>
    <row r="2468" spans="1:18" x14ac:dyDescent="0.55000000000000004">
      <c r="A2468" t="s">
        <v>191</v>
      </c>
      <c r="B2468" s="129">
        <v>2023</v>
      </c>
      <c r="C2468" t="s">
        <v>159</v>
      </c>
      <c r="D2468">
        <v>406</v>
      </c>
      <c r="E2468">
        <v>391</v>
      </c>
      <c r="F2468">
        <v>96.3</v>
      </c>
      <c r="G2468">
        <v>406</v>
      </c>
      <c r="H2468">
        <v>391</v>
      </c>
      <c r="I2468">
        <v>96.3</v>
      </c>
      <c r="J2468">
        <v>325</v>
      </c>
      <c r="K2468">
        <v>316</v>
      </c>
      <c r="L2468">
        <v>97.2</v>
      </c>
      <c r="M2468">
        <v>405</v>
      </c>
      <c r="N2468">
        <v>390</v>
      </c>
      <c r="O2468" s="131">
        <v>96.296296296296291</v>
      </c>
      <c r="P2468">
        <v>24</v>
      </c>
      <c r="Q2468">
        <v>2</v>
      </c>
      <c r="R2468">
        <v>8.3000000000000007</v>
      </c>
    </row>
    <row r="2469" spans="1:18" x14ac:dyDescent="0.55000000000000004">
      <c r="A2469" t="s">
        <v>191</v>
      </c>
      <c r="B2469" s="129">
        <v>2023</v>
      </c>
      <c r="C2469" t="s">
        <v>160</v>
      </c>
      <c r="D2469">
        <v>406</v>
      </c>
      <c r="E2469">
        <v>400</v>
      </c>
      <c r="F2469">
        <v>98.5</v>
      </c>
      <c r="G2469">
        <v>406</v>
      </c>
      <c r="H2469">
        <v>400</v>
      </c>
      <c r="I2469">
        <v>98.5</v>
      </c>
      <c r="J2469">
        <v>325</v>
      </c>
      <c r="K2469">
        <v>319</v>
      </c>
      <c r="L2469">
        <v>98.2</v>
      </c>
      <c r="M2469">
        <v>405</v>
      </c>
      <c r="N2469">
        <v>396</v>
      </c>
      <c r="O2469" s="131">
        <v>97.777777777777771</v>
      </c>
      <c r="P2469">
        <v>24</v>
      </c>
      <c r="Q2469">
        <v>2</v>
      </c>
      <c r="R2469">
        <v>8.3000000000000007</v>
      </c>
    </row>
    <row r="2470" spans="1:18" x14ac:dyDescent="0.55000000000000004">
      <c r="A2470" t="s">
        <v>191</v>
      </c>
      <c r="B2470" s="129">
        <v>2023</v>
      </c>
      <c r="C2470" t="s">
        <v>161</v>
      </c>
      <c r="D2470">
        <v>407</v>
      </c>
      <c r="E2470">
        <v>397</v>
      </c>
      <c r="F2470">
        <v>97.5</v>
      </c>
      <c r="G2470">
        <v>407</v>
      </c>
      <c r="H2470">
        <v>397</v>
      </c>
      <c r="I2470">
        <v>97.5</v>
      </c>
      <c r="J2470">
        <v>325</v>
      </c>
      <c r="K2470">
        <v>320</v>
      </c>
      <c r="L2470">
        <v>98.5</v>
      </c>
      <c r="M2470">
        <v>406</v>
      </c>
      <c r="N2470">
        <v>398</v>
      </c>
      <c r="O2470" s="131">
        <v>98.029556650246306</v>
      </c>
      <c r="P2470">
        <v>24</v>
      </c>
      <c r="Q2470">
        <v>3</v>
      </c>
      <c r="R2470">
        <v>12.5</v>
      </c>
    </row>
    <row r="2471" spans="1:18" x14ac:dyDescent="0.55000000000000004">
      <c r="A2471" t="s">
        <v>191</v>
      </c>
      <c r="B2471" s="129">
        <v>2023</v>
      </c>
      <c r="C2471" t="s">
        <v>162</v>
      </c>
      <c r="D2471">
        <v>408</v>
      </c>
      <c r="E2471">
        <v>404</v>
      </c>
      <c r="F2471">
        <v>99</v>
      </c>
      <c r="G2471">
        <v>408</v>
      </c>
      <c r="H2471">
        <v>404</v>
      </c>
      <c r="I2471">
        <v>99</v>
      </c>
      <c r="J2471">
        <v>326</v>
      </c>
      <c r="K2471">
        <v>322</v>
      </c>
      <c r="L2471">
        <v>98.8</v>
      </c>
      <c r="M2471">
        <v>407</v>
      </c>
      <c r="N2471">
        <v>404</v>
      </c>
      <c r="O2471" s="131">
        <v>99.262899262899268</v>
      </c>
      <c r="P2471">
        <v>24</v>
      </c>
      <c r="Q2471">
        <v>3</v>
      </c>
      <c r="R2471">
        <v>12.5</v>
      </c>
    </row>
    <row r="2472" spans="1:18" x14ac:dyDescent="0.55000000000000004">
      <c r="A2472" t="s">
        <v>191</v>
      </c>
      <c r="B2472" s="129">
        <v>2023</v>
      </c>
      <c r="C2472" t="s">
        <v>163</v>
      </c>
      <c r="D2472">
        <v>408</v>
      </c>
      <c r="E2472">
        <v>400</v>
      </c>
      <c r="F2472">
        <v>98</v>
      </c>
      <c r="G2472">
        <v>408</v>
      </c>
      <c r="H2472">
        <v>400</v>
      </c>
      <c r="I2472">
        <v>98</v>
      </c>
      <c r="J2472">
        <v>326</v>
      </c>
      <c r="K2472">
        <v>321</v>
      </c>
      <c r="L2472">
        <v>98.5</v>
      </c>
      <c r="M2472">
        <v>407</v>
      </c>
      <c r="N2472">
        <v>404</v>
      </c>
      <c r="O2472" s="131">
        <v>99.262899262899268</v>
      </c>
      <c r="P2472">
        <v>24</v>
      </c>
      <c r="Q2472">
        <v>3</v>
      </c>
      <c r="R2472">
        <v>12.5</v>
      </c>
    </row>
    <row r="2473" spans="1:18" x14ac:dyDescent="0.55000000000000004">
      <c r="A2473" t="s">
        <v>191</v>
      </c>
      <c r="B2473" s="129">
        <v>2023</v>
      </c>
      <c r="C2473" t="s">
        <v>164</v>
      </c>
      <c r="D2473">
        <v>408</v>
      </c>
      <c r="E2473">
        <v>405</v>
      </c>
      <c r="F2473">
        <v>99.3</v>
      </c>
      <c r="G2473">
        <v>408</v>
      </c>
      <c r="H2473">
        <v>405</v>
      </c>
      <c r="I2473">
        <v>99.3</v>
      </c>
      <c r="J2473">
        <v>326</v>
      </c>
      <c r="K2473">
        <v>321</v>
      </c>
      <c r="L2473">
        <v>98.5</v>
      </c>
      <c r="M2473">
        <v>407</v>
      </c>
      <c r="N2473">
        <v>407</v>
      </c>
      <c r="O2473" s="131">
        <v>100</v>
      </c>
      <c r="P2473">
        <v>24</v>
      </c>
      <c r="Q2473">
        <v>2</v>
      </c>
      <c r="R2473">
        <v>8.3000000000000007</v>
      </c>
    </row>
    <row r="2474" spans="1:18" x14ac:dyDescent="0.55000000000000004">
      <c r="A2474" t="s">
        <v>191</v>
      </c>
      <c r="B2474" s="129">
        <v>2023</v>
      </c>
      <c r="C2474" t="s">
        <v>165</v>
      </c>
      <c r="D2474">
        <v>408</v>
      </c>
      <c r="E2474">
        <v>402</v>
      </c>
      <c r="F2474">
        <v>98.5</v>
      </c>
      <c r="G2474">
        <v>408</v>
      </c>
      <c r="H2474">
        <v>402</v>
      </c>
      <c r="I2474">
        <v>98.5</v>
      </c>
      <c r="J2474">
        <v>326</v>
      </c>
      <c r="K2474">
        <v>323</v>
      </c>
      <c r="L2474">
        <v>99.1</v>
      </c>
      <c r="M2474">
        <v>407</v>
      </c>
      <c r="N2474">
        <v>405</v>
      </c>
      <c r="O2474" s="131">
        <v>99.508599508599502</v>
      </c>
      <c r="P2474">
        <v>24</v>
      </c>
      <c r="Q2474">
        <v>2</v>
      </c>
      <c r="R2474">
        <v>8.3000000000000007</v>
      </c>
    </row>
    <row r="2475" spans="1:18" x14ac:dyDescent="0.55000000000000004">
      <c r="A2475" t="s">
        <v>191</v>
      </c>
      <c r="B2475" s="129">
        <v>2023</v>
      </c>
      <c r="C2475" t="s">
        <v>166</v>
      </c>
      <c r="D2475">
        <v>408</v>
      </c>
      <c r="E2475">
        <v>406</v>
      </c>
      <c r="F2475">
        <v>99.5</v>
      </c>
      <c r="G2475">
        <v>408</v>
      </c>
      <c r="H2475">
        <v>406</v>
      </c>
      <c r="I2475">
        <v>99.5</v>
      </c>
      <c r="J2475">
        <v>326</v>
      </c>
      <c r="K2475">
        <v>324</v>
      </c>
      <c r="L2475">
        <v>99.4</v>
      </c>
      <c r="M2475">
        <v>407</v>
      </c>
      <c r="N2475">
        <v>405</v>
      </c>
      <c r="O2475" s="131">
        <v>99.508599508599502</v>
      </c>
      <c r="P2475">
        <v>24</v>
      </c>
      <c r="Q2475">
        <v>2</v>
      </c>
      <c r="R2475">
        <v>8.3000000000000007</v>
      </c>
    </row>
    <row r="2476" spans="1:18" x14ac:dyDescent="0.55000000000000004">
      <c r="A2476" t="s">
        <v>192</v>
      </c>
      <c r="B2476" s="129">
        <v>2023</v>
      </c>
      <c r="C2476" t="s">
        <v>155</v>
      </c>
      <c r="D2476">
        <v>189</v>
      </c>
      <c r="E2476">
        <v>190</v>
      </c>
      <c r="F2476">
        <v>100</v>
      </c>
      <c r="G2476">
        <v>189</v>
      </c>
      <c r="H2476">
        <v>190</v>
      </c>
      <c r="I2476">
        <v>100</v>
      </c>
      <c r="J2476">
        <v>156</v>
      </c>
      <c r="K2476">
        <v>158</v>
      </c>
      <c r="L2476">
        <v>100</v>
      </c>
      <c r="M2476">
        <v>187</v>
      </c>
      <c r="N2476">
        <v>186</v>
      </c>
      <c r="O2476" s="131">
        <v>99.465240641711233</v>
      </c>
      <c r="P2476">
        <v>6</v>
      </c>
      <c r="Q2476">
        <v>2</v>
      </c>
      <c r="R2476">
        <v>33.299999999999997</v>
      </c>
    </row>
    <row r="2477" spans="1:18" x14ac:dyDescent="0.55000000000000004">
      <c r="A2477" t="s">
        <v>192</v>
      </c>
      <c r="B2477" s="129">
        <v>2023</v>
      </c>
      <c r="C2477" t="s">
        <v>156</v>
      </c>
      <c r="D2477">
        <v>190</v>
      </c>
      <c r="E2477">
        <v>188</v>
      </c>
      <c r="F2477">
        <v>98.9</v>
      </c>
      <c r="G2477">
        <v>190</v>
      </c>
      <c r="H2477">
        <v>188</v>
      </c>
      <c r="I2477">
        <v>98.9</v>
      </c>
      <c r="J2477">
        <v>156</v>
      </c>
      <c r="K2477">
        <v>160</v>
      </c>
      <c r="L2477">
        <v>100</v>
      </c>
      <c r="M2477">
        <v>188</v>
      </c>
      <c r="N2477">
        <v>186</v>
      </c>
      <c r="O2477" s="131">
        <v>98.936170212765958</v>
      </c>
      <c r="P2477">
        <v>6</v>
      </c>
      <c r="Q2477">
        <v>3</v>
      </c>
      <c r="R2477">
        <v>50</v>
      </c>
    </row>
    <row r="2478" spans="1:18" x14ac:dyDescent="0.55000000000000004">
      <c r="A2478" t="s">
        <v>192</v>
      </c>
      <c r="B2478" s="129">
        <v>2023</v>
      </c>
      <c r="C2478" t="s">
        <v>157</v>
      </c>
      <c r="D2478">
        <v>197</v>
      </c>
      <c r="E2478">
        <v>191</v>
      </c>
      <c r="F2478">
        <v>97</v>
      </c>
      <c r="G2478">
        <v>197</v>
      </c>
      <c r="H2478">
        <v>191</v>
      </c>
      <c r="I2478">
        <v>97</v>
      </c>
      <c r="J2478">
        <v>163</v>
      </c>
      <c r="K2478">
        <v>159</v>
      </c>
      <c r="L2478">
        <v>97.5</v>
      </c>
      <c r="M2478">
        <v>195</v>
      </c>
      <c r="N2478">
        <v>188</v>
      </c>
      <c r="O2478" s="131">
        <v>96.410256410256409</v>
      </c>
      <c r="P2478">
        <v>6</v>
      </c>
      <c r="Q2478">
        <v>1</v>
      </c>
      <c r="R2478">
        <v>16.7</v>
      </c>
    </row>
    <row r="2479" spans="1:18" x14ac:dyDescent="0.55000000000000004">
      <c r="A2479" t="s">
        <v>192</v>
      </c>
      <c r="B2479" s="129">
        <v>2023</v>
      </c>
      <c r="C2479" t="s">
        <v>158</v>
      </c>
      <c r="D2479">
        <v>202</v>
      </c>
      <c r="E2479">
        <v>195</v>
      </c>
      <c r="F2479">
        <v>96.5</v>
      </c>
      <c r="G2479">
        <v>202</v>
      </c>
      <c r="H2479">
        <v>195</v>
      </c>
      <c r="I2479">
        <v>96.5</v>
      </c>
      <c r="J2479">
        <v>166</v>
      </c>
      <c r="K2479">
        <v>158</v>
      </c>
      <c r="L2479">
        <v>95.2</v>
      </c>
      <c r="M2479">
        <v>200</v>
      </c>
      <c r="N2479">
        <v>194</v>
      </c>
      <c r="O2479" s="131">
        <v>97</v>
      </c>
      <c r="P2479">
        <v>6</v>
      </c>
      <c r="Q2479">
        <v>2</v>
      </c>
      <c r="R2479">
        <v>33.299999999999997</v>
      </c>
    </row>
    <row r="2480" spans="1:18" x14ac:dyDescent="0.55000000000000004">
      <c r="A2480" t="s">
        <v>192</v>
      </c>
      <c r="B2480" s="129">
        <v>2023</v>
      </c>
      <c r="C2480" t="s">
        <v>159</v>
      </c>
      <c r="D2480">
        <v>203</v>
      </c>
      <c r="E2480">
        <v>200</v>
      </c>
      <c r="F2480">
        <v>98.5</v>
      </c>
      <c r="G2480">
        <v>203</v>
      </c>
      <c r="H2480">
        <v>200</v>
      </c>
      <c r="I2480">
        <v>98.5</v>
      </c>
      <c r="J2480">
        <v>167</v>
      </c>
      <c r="K2480">
        <v>164</v>
      </c>
      <c r="L2480">
        <v>98.2</v>
      </c>
      <c r="M2480">
        <v>201</v>
      </c>
      <c r="N2480">
        <v>199</v>
      </c>
      <c r="O2480" s="131">
        <v>99.00497512437812</v>
      </c>
      <c r="P2480">
        <v>6</v>
      </c>
      <c r="Q2480">
        <v>2</v>
      </c>
      <c r="R2480">
        <v>33.299999999999997</v>
      </c>
    </row>
    <row r="2481" spans="1:18" x14ac:dyDescent="0.55000000000000004">
      <c r="A2481" t="s">
        <v>192</v>
      </c>
      <c r="B2481" s="129">
        <v>2023</v>
      </c>
      <c r="C2481" t="s">
        <v>160</v>
      </c>
      <c r="D2481">
        <v>203</v>
      </c>
      <c r="E2481">
        <v>201</v>
      </c>
      <c r="F2481">
        <v>99</v>
      </c>
      <c r="G2481">
        <v>203</v>
      </c>
      <c r="H2481">
        <v>201</v>
      </c>
      <c r="I2481">
        <v>99</v>
      </c>
      <c r="J2481">
        <v>167</v>
      </c>
      <c r="K2481">
        <v>164</v>
      </c>
      <c r="L2481">
        <v>98.2</v>
      </c>
      <c r="M2481">
        <v>201</v>
      </c>
      <c r="N2481">
        <v>201</v>
      </c>
      <c r="O2481" s="131">
        <v>100</v>
      </c>
      <c r="P2481">
        <v>6</v>
      </c>
      <c r="Q2481">
        <v>2</v>
      </c>
      <c r="R2481">
        <v>33.299999999999997</v>
      </c>
    </row>
    <row r="2482" spans="1:18" x14ac:dyDescent="0.55000000000000004">
      <c r="A2482" t="s">
        <v>192</v>
      </c>
      <c r="B2482" s="129">
        <v>2023</v>
      </c>
      <c r="C2482" t="s">
        <v>161</v>
      </c>
      <c r="D2482">
        <v>204</v>
      </c>
      <c r="E2482">
        <v>202</v>
      </c>
      <c r="F2482">
        <v>99</v>
      </c>
      <c r="G2482">
        <v>204</v>
      </c>
      <c r="H2482">
        <v>202</v>
      </c>
      <c r="I2482">
        <v>99</v>
      </c>
      <c r="J2482">
        <v>167</v>
      </c>
      <c r="K2482">
        <v>163</v>
      </c>
      <c r="L2482">
        <v>97.6</v>
      </c>
      <c r="M2482">
        <v>202</v>
      </c>
      <c r="N2482">
        <v>200</v>
      </c>
      <c r="O2482" s="131">
        <v>99.009900990099013</v>
      </c>
      <c r="P2482">
        <v>6</v>
      </c>
      <c r="Q2482">
        <v>2</v>
      </c>
      <c r="R2482">
        <v>33.299999999999997</v>
      </c>
    </row>
    <row r="2483" spans="1:18" x14ac:dyDescent="0.55000000000000004">
      <c r="A2483" t="s">
        <v>192</v>
      </c>
      <c r="B2483" s="129">
        <v>2023</v>
      </c>
      <c r="C2483" t="s">
        <v>162</v>
      </c>
      <c r="D2483">
        <v>207</v>
      </c>
      <c r="E2483">
        <v>202</v>
      </c>
      <c r="F2483">
        <v>97.6</v>
      </c>
      <c r="G2483">
        <v>207</v>
      </c>
      <c r="H2483">
        <v>202</v>
      </c>
      <c r="I2483">
        <v>97.6</v>
      </c>
      <c r="J2483">
        <v>169</v>
      </c>
      <c r="K2483">
        <v>163</v>
      </c>
      <c r="L2483">
        <v>96.4</v>
      </c>
      <c r="M2483">
        <v>205</v>
      </c>
      <c r="N2483">
        <v>201</v>
      </c>
      <c r="O2483" s="131">
        <v>98.048780487804876</v>
      </c>
      <c r="P2483">
        <v>6</v>
      </c>
      <c r="Q2483">
        <v>2</v>
      </c>
      <c r="R2483">
        <v>33.299999999999997</v>
      </c>
    </row>
    <row r="2484" spans="1:18" x14ac:dyDescent="0.55000000000000004">
      <c r="A2484" t="s">
        <v>192</v>
      </c>
      <c r="B2484" s="129">
        <v>2023</v>
      </c>
      <c r="C2484" t="s">
        <v>163</v>
      </c>
      <c r="D2484">
        <v>207</v>
      </c>
      <c r="E2484">
        <v>204</v>
      </c>
      <c r="F2484">
        <v>98.6</v>
      </c>
      <c r="G2484">
        <v>207</v>
      </c>
      <c r="H2484">
        <v>204</v>
      </c>
      <c r="I2484">
        <v>98.6</v>
      </c>
      <c r="J2484">
        <v>169</v>
      </c>
      <c r="K2484">
        <v>167</v>
      </c>
      <c r="L2484">
        <v>98.8</v>
      </c>
      <c r="M2484">
        <v>205</v>
      </c>
      <c r="N2484">
        <v>204</v>
      </c>
      <c r="O2484" s="131">
        <v>99.512195121951223</v>
      </c>
      <c r="P2484">
        <v>6</v>
      </c>
      <c r="Q2484">
        <v>2</v>
      </c>
      <c r="R2484">
        <v>33.299999999999997</v>
      </c>
    </row>
    <row r="2485" spans="1:18" x14ac:dyDescent="0.55000000000000004">
      <c r="A2485" t="s">
        <v>192</v>
      </c>
      <c r="B2485" s="129">
        <v>2023</v>
      </c>
      <c r="C2485" t="s">
        <v>164</v>
      </c>
      <c r="D2485">
        <v>207</v>
      </c>
      <c r="E2485">
        <v>205</v>
      </c>
      <c r="F2485">
        <v>99</v>
      </c>
      <c r="G2485">
        <v>207</v>
      </c>
      <c r="H2485">
        <v>205</v>
      </c>
      <c r="I2485">
        <v>99</v>
      </c>
      <c r="J2485">
        <v>169</v>
      </c>
      <c r="K2485">
        <v>168</v>
      </c>
      <c r="L2485">
        <v>99.4</v>
      </c>
      <c r="M2485">
        <v>205</v>
      </c>
      <c r="N2485">
        <v>205</v>
      </c>
      <c r="O2485" s="131">
        <v>100</v>
      </c>
      <c r="P2485">
        <v>6</v>
      </c>
      <c r="Q2485">
        <v>2</v>
      </c>
      <c r="R2485">
        <v>33.299999999999997</v>
      </c>
    </row>
    <row r="2486" spans="1:18" x14ac:dyDescent="0.55000000000000004">
      <c r="A2486" t="s">
        <v>192</v>
      </c>
      <c r="B2486" s="129">
        <v>2023</v>
      </c>
      <c r="C2486" t="s">
        <v>165</v>
      </c>
      <c r="D2486">
        <v>207</v>
      </c>
      <c r="E2486">
        <v>205</v>
      </c>
      <c r="F2486">
        <v>99</v>
      </c>
      <c r="G2486">
        <v>207</v>
      </c>
      <c r="H2486">
        <v>205</v>
      </c>
      <c r="I2486">
        <v>99</v>
      </c>
      <c r="J2486">
        <v>169</v>
      </c>
      <c r="K2486">
        <v>169</v>
      </c>
      <c r="L2486">
        <v>100</v>
      </c>
      <c r="M2486">
        <v>205</v>
      </c>
      <c r="N2486">
        <v>203</v>
      </c>
      <c r="O2486" s="131">
        <v>99.024390243902445</v>
      </c>
      <c r="P2486">
        <v>6</v>
      </c>
      <c r="Q2486">
        <v>1</v>
      </c>
      <c r="R2486">
        <v>16.7</v>
      </c>
    </row>
    <row r="2487" spans="1:18" x14ac:dyDescent="0.55000000000000004">
      <c r="A2487" t="s">
        <v>192</v>
      </c>
      <c r="B2487" s="129">
        <v>2023</v>
      </c>
      <c r="C2487" t="s">
        <v>166</v>
      </c>
      <c r="D2487">
        <v>207</v>
      </c>
      <c r="E2487">
        <v>206</v>
      </c>
      <c r="F2487">
        <v>99.5</v>
      </c>
      <c r="G2487">
        <v>207</v>
      </c>
      <c r="H2487">
        <v>206</v>
      </c>
      <c r="I2487">
        <v>99.5</v>
      </c>
      <c r="J2487">
        <v>169</v>
      </c>
      <c r="K2487">
        <v>169</v>
      </c>
      <c r="L2487">
        <v>100</v>
      </c>
      <c r="M2487">
        <v>205</v>
      </c>
      <c r="N2487">
        <v>205</v>
      </c>
      <c r="O2487" s="131">
        <v>100</v>
      </c>
      <c r="P2487">
        <v>6</v>
      </c>
      <c r="Q2487">
        <v>2</v>
      </c>
      <c r="R2487">
        <v>33.299999999999997</v>
      </c>
    </row>
    <row r="2488" spans="1:18" x14ac:dyDescent="0.55000000000000004">
      <c r="A2488" t="s">
        <v>193</v>
      </c>
      <c r="B2488" s="129">
        <v>2023</v>
      </c>
      <c r="C2488" t="s">
        <v>155</v>
      </c>
      <c r="D2488">
        <v>141</v>
      </c>
      <c r="E2488">
        <v>131</v>
      </c>
      <c r="F2488">
        <v>92.9</v>
      </c>
      <c r="G2488">
        <v>141</v>
      </c>
      <c r="H2488">
        <v>131</v>
      </c>
      <c r="I2488">
        <v>92.9</v>
      </c>
      <c r="J2488">
        <v>115</v>
      </c>
      <c r="K2488">
        <v>112</v>
      </c>
      <c r="L2488">
        <v>97.4</v>
      </c>
      <c r="M2488">
        <v>138</v>
      </c>
      <c r="N2488">
        <v>98</v>
      </c>
      <c r="O2488" s="131">
        <v>71.014492753623188</v>
      </c>
      <c r="P2488">
        <v>3</v>
      </c>
      <c r="Q2488">
        <v>0</v>
      </c>
      <c r="R2488">
        <v>0</v>
      </c>
    </row>
    <row r="2489" spans="1:18" x14ac:dyDescent="0.55000000000000004">
      <c r="A2489" t="s">
        <v>193</v>
      </c>
      <c r="B2489" s="129">
        <v>2023</v>
      </c>
      <c r="C2489" t="s">
        <v>156</v>
      </c>
      <c r="D2489">
        <v>142</v>
      </c>
      <c r="E2489">
        <v>126</v>
      </c>
      <c r="F2489">
        <v>88.7</v>
      </c>
      <c r="G2489">
        <v>142</v>
      </c>
      <c r="H2489">
        <v>126</v>
      </c>
      <c r="I2489">
        <v>88.7</v>
      </c>
      <c r="J2489">
        <v>115</v>
      </c>
      <c r="K2489">
        <v>107</v>
      </c>
      <c r="L2489">
        <v>93</v>
      </c>
      <c r="M2489">
        <v>138</v>
      </c>
      <c r="N2489">
        <v>84</v>
      </c>
      <c r="O2489" s="131">
        <v>60.869565217391312</v>
      </c>
      <c r="P2489">
        <v>3</v>
      </c>
      <c r="Q2489">
        <v>0</v>
      </c>
      <c r="R2489">
        <v>0</v>
      </c>
    </row>
    <row r="2490" spans="1:18" x14ac:dyDescent="0.55000000000000004">
      <c r="A2490" t="s">
        <v>193</v>
      </c>
      <c r="B2490" s="129">
        <v>2023</v>
      </c>
      <c r="C2490" t="s">
        <v>157</v>
      </c>
      <c r="D2490">
        <v>142</v>
      </c>
      <c r="E2490">
        <v>132</v>
      </c>
      <c r="F2490">
        <v>93</v>
      </c>
      <c r="G2490">
        <v>142</v>
      </c>
      <c r="H2490">
        <v>132</v>
      </c>
      <c r="I2490">
        <v>93</v>
      </c>
      <c r="J2490">
        <v>115</v>
      </c>
      <c r="K2490">
        <v>111</v>
      </c>
      <c r="L2490">
        <v>96.5</v>
      </c>
      <c r="M2490">
        <v>138</v>
      </c>
      <c r="N2490">
        <v>132</v>
      </c>
      <c r="O2490" s="131">
        <v>95.652173913043484</v>
      </c>
      <c r="P2490">
        <v>3</v>
      </c>
      <c r="Q2490">
        <v>0</v>
      </c>
      <c r="R2490">
        <v>0</v>
      </c>
    </row>
    <row r="2491" spans="1:18" x14ac:dyDescent="0.55000000000000004">
      <c r="A2491" t="s">
        <v>193</v>
      </c>
      <c r="B2491" s="129">
        <v>2023</v>
      </c>
      <c r="C2491" t="s">
        <v>158</v>
      </c>
      <c r="D2491">
        <v>143</v>
      </c>
      <c r="E2491">
        <v>128</v>
      </c>
      <c r="F2491">
        <v>89.5</v>
      </c>
      <c r="G2491">
        <v>143</v>
      </c>
      <c r="H2491">
        <v>128</v>
      </c>
      <c r="I2491">
        <v>89.5</v>
      </c>
      <c r="J2491">
        <v>115</v>
      </c>
      <c r="K2491">
        <v>111</v>
      </c>
      <c r="L2491">
        <v>96.5</v>
      </c>
      <c r="M2491">
        <v>139</v>
      </c>
      <c r="N2491">
        <v>130</v>
      </c>
      <c r="O2491" s="131">
        <v>93.525179856115102</v>
      </c>
      <c r="P2491">
        <v>3</v>
      </c>
      <c r="Q2491">
        <v>0</v>
      </c>
      <c r="R2491">
        <v>0</v>
      </c>
    </row>
    <row r="2492" spans="1:18" x14ac:dyDescent="0.55000000000000004">
      <c r="A2492" t="s">
        <v>193</v>
      </c>
      <c r="B2492" s="129">
        <v>2023</v>
      </c>
      <c r="C2492" t="s">
        <v>159</v>
      </c>
      <c r="D2492">
        <v>143</v>
      </c>
      <c r="E2492">
        <v>135</v>
      </c>
      <c r="F2492">
        <v>94.4</v>
      </c>
      <c r="G2492">
        <v>143</v>
      </c>
      <c r="H2492">
        <v>135</v>
      </c>
      <c r="I2492">
        <v>94.4</v>
      </c>
      <c r="J2492">
        <v>115</v>
      </c>
      <c r="K2492">
        <v>110</v>
      </c>
      <c r="L2492">
        <v>95.7</v>
      </c>
      <c r="M2492">
        <v>139</v>
      </c>
      <c r="N2492">
        <v>128</v>
      </c>
      <c r="O2492" s="131">
        <v>92.086330935251809</v>
      </c>
      <c r="P2492">
        <v>3</v>
      </c>
      <c r="Q2492">
        <v>0</v>
      </c>
      <c r="R2492">
        <v>0</v>
      </c>
    </row>
    <row r="2493" spans="1:18" x14ac:dyDescent="0.55000000000000004">
      <c r="A2493" t="s">
        <v>193</v>
      </c>
      <c r="B2493" s="129">
        <v>2023</v>
      </c>
      <c r="C2493" t="s">
        <v>160</v>
      </c>
      <c r="D2493">
        <v>143</v>
      </c>
      <c r="E2493">
        <v>134</v>
      </c>
      <c r="F2493">
        <v>93.7</v>
      </c>
      <c r="G2493">
        <v>143</v>
      </c>
      <c r="H2493">
        <v>134</v>
      </c>
      <c r="I2493">
        <v>93.7</v>
      </c>
      <c r="J2493">
        <v>115</v>
      </c>
      <c r="K2493">
        <v>112</v>
      </c>
      <c r="L2493">
        <v>97.4</v>
      </c>
      <c r="M2493">
        <v>139</v>
      </c>
      <c r="N2493">
        <v>113</v>
      </c>
      <c r="O2493" s="131">
        <v>81.294964028776988</v>
      </c>
      <c r="P2493">
        <v>3</v>
      </c>
      <c r="Q2493">
        <v>0</v>
      </c>
      <c r="R2493">
        <v>0</v>
      </c>
    </row>
    <row r="2494" spans="1:18" x14ac:dyDescent="0.55000000000000004">
      <c r="A2494" t="s">
        <v>193</v>
      </c>
      <c r="B2494" s="129">
        <v>2023</v>
      </c>
      <c r="C2494" t="s">
        <v>161</v>
      </c>
      <c r="D2494">
        <v>143</v>
      </c>
      <c r="E2494">
        <v>136</v>
      </c>
      <c r="F2494">
        <v>95.1</v>
      </c>
      <c r="G2494">
        <v>143</v>
      </c>
      <c r="H2494">
        <v>136</v>
      </c>
      <c r="I2494">
        <v>95.1</v>
      </c>
      <c r="J2494">
        <v>115</v>
      </c>
      <c r="K2494">
        <v>111</v>
      </c>
      <c r="L2494">
        <v>96.5</v>
      </c>
      <c r="M2494">
        <v>139</v>
      </c>
      <c r="N2494">
        <v>133</v>
      </c>
      <c r="O2494" s="131">
        <v>95.683453237410077</v>
      </c>
      <c r="P2494">
        <v>3</v>
      </c>
      <c r="Q2494">
        <v>0</v>
      </c>
      <c r="R2494">
        <v>0</v>
      </c>
    </row>
    <row r="2495" spans="1:18" x14ac:dyDescent="0.55000000000000004">
      <c r="A2495" t="s">
        <v>193</v>
      </c>
      <c r="B2495" s="129">
        <v>2023</v>
      </c>
      <c r="C2495" t="s">
        <v>162</v>
      </c>
      <c r="D2495">
        <v>144</v>
      </c>
      <c r="E2495">
        <v>136</v>
      </c>
      <c r="F2495">
        <v>94.4</v>
      </c>
      <c r="G2495">
        <v>144</v>
      </c>
      <c r="H2495">
        <v>136</v>
      </c>
      <c r="I2495">
        <v>94.4</v>
      </c>
      <c r="J2495">
        <v>116</v>
      </c>
      <c r="K2495">
        <v>111</v>
      </c>
      <c r="L2495">
        <v>95.7</v>
      </c>
      <c r="M2495">
        <v>140</v>
      </c>
      <c r="N2495">
        <v>128</v>
      </c>
      <c r="O2495" s="131">
        <v>91.428571428571431</v>
      </c>
      <c r="P2495">
        <v>3</v>
      </c>
      <c r="Q2495">
        <v>0</v>
      </c>
      <c r="R2495">
        <v>0</v>
      </c>
    </row>
    <row r="2496" spans="1:18" x14ac:dyDescent="0.55000000000000004">
      <c r="A2496" t="s">
        <v>193</v>
      </c>
      <c r="B2496" s="129">
        <v>2023</v>
      </c>
      <c r="C2496" t="s">
        <v>163</v>
      </c>
      <c r="D2496">
        <v>144</v>
      </c>
      <c r="E2496">
        <v>137</v>
      </c>
      <c r="F2496">
        <v>95.1</v>
      </c>
      <c r="G2496">
        <v>144</v>
      </c>
      <c r="H2496">
        <v>137</v>
      </c>
      <c r="I2496">
        <v>95.1</v>
      </c>
      <c r="J2496">
        <v>116</v>
      </c>
      <c r="K2496">
        <v>111</v>
      </c>
      <c r="L2496">
        <v>95.7</v>
      </c>
      <c r="M2496">
        <v>140</v>
      </c>
      <c r="N2496">
        <v>135</v>
      </c>
      <c r="O2496" s="131">
        <v>96.428571428571431</v>
      </c>
      <c r="P2496">
        <v>3</v>
      </c>
      <c r="Q2496">
        <v>0</v>
      </c>
      <c r="R2496">
        <v>0</v>
      </c>
    </row>
    <row r="2497" spans="1:18" x14ac:dyDescent="0.55000000000000004">
      <c r="A2497" t="s">
        <v>193</v>
      </c>
      <c r="B2497" s="129">
        <v>2023</v>
      </c>
      <c r="C2497" t="s">
        <v>164</v>
      </c>
      <c r="D2497">
        <v>144</v>
      </c>
      <c r="E2497">
        <v>138</v>
      </c>
      <c r="F2497">
        <v>95.8</v>
      </c>
      <c r="G2497">
        <v>144</v>
      </c>
      <c r="H2497">
        <v>138</v>
      </c>
      <c r="I2497">
        <v>95.8</v>
      </c>
      <c r="J2497">
        <v>116</v>
      </c>
      <c r="K2497">
        <v>114</v>
      </c>
      <c r="L2497">
        <v>98.3</v>
      </c>
      <c r="M2497">
        <v>140</v>
      </c>
      <c r="N2497">
        <v>138</v>
      </c>
      <c r="O2497" s="131">
        <v>98.571428571428584</v>
      </c>
      <c r="P2497">
        <v>3</v>
      </c>
      <c r="Q2497">
        <v>0</v>
      </c>
      <c r="R2497">
        <v>0</v>
      </c>
    </row>
    <row r="2498" spans="1:18" x14ac:dyDescent="0.55000000000000004">
      <c r="A2498" t="s">
        <v>193</v>
      </c>
      <c r="B2498" s="129">
        <v>2023</v>
      </c>
      <c r="C2498" t="s">
        <v>165</v>
      </c>
      <c r="D2498">
        <v>144</v>
      </c>
      <c r="E2498">
        <v>135</v>
      </c>
      <c r="F2498">
        <v>93.8</v>
      </c>
      <c r="G2498">
        <v>144</v>
      </c>
      <c r="H2498">
        <v>135</v>
      </c>
      <c r="I2498">
        <v>93.8</v>
      </c>
      <c r="J2498">
        <v>116</v>
      </c>
      <c r="K2498">
        <v>116</v>
      </c>
      <c r="L2498">
        <v>100</v>
      </c>
      <c r="M2498">
        <v>140</v>
      </c>
      <c r="N2498">
        <v>137</v>
      </c>
      <c r="O2498" s="131">
        <v>97.857142857142847</v>
      </c>
      <c r="P2498">
        <v>3</v>
      </c>
      <c r="Q2498">
        <v>0</v>
      </c>
      <c r="R2498">
        <v>0</v>
      </c>
    </row>
    <row r="2499" spans="1:18" x14ac:dyDescent="0.55000000000000004">
      <c r="A2499" t="s">
        <v>193</v>
      </c>
      <c r="B2499" s="129">
        <v>2023</v>
      </c>
      <c r="C2499" t="s">
        <v>166</v>
      </c>
      <c r="D2499">
        <v>144</v>
      </c>
      <c r="E2499">
        <v>139</v>
      </c>
      <c r="F2499">
        <v>96.5</v>
      </c>
      <c r="G2499">
        <v>144</v>
      </c>
      <c r="H2499">
        <v>139</v>
      </c>
      <c r="I2499">
        <v>96.5</v>
      </c>
      <c r="J2499">
        <v>116</v>
      </c>
      <c r="K2499">
        <v>116</v>
      </c>
      <c r="L2499">
        <v>100</v>
      </c>
      <c r="M2499">
        <v>140</v>
      </c>
      <c r="N2499">
        <v>138</v>
      </c>
      <c r="O2499" s="131">
        <v>98.571428571428584</v>
      </c>
      <c r="P2499">
        <v>3</v>
      </c>
      <c r="Q2499">
        <v>0</v>
      </c>
      <c r="R2499">
        <v>0</v>
      </c>
    </row>
    <row r="2500" spans="1:18" x14ac:dyDescent="0.55000000000000004">
      <c r="A2500" t="s">
        <v>194</v>
      </c>
      <c r="B2500" s="129">
        <v>2023</v>
      </c>
      <c r="C2500" t="s">
        <v>155</v>
      </c>
      <c r="D2500">
        <v>54</v>
      </c>
      <c r="E2500">
        <v>53</v>
      </c>
      <c r="F2500">
        <v>98.1</v>
      </c>
      <c r="G2500">
        <v>54</v>
      </c>
      <c r="H2500">
        <v>53</v>
      </c>
      <c r="I2500">
        <v>98.1</v>
      </c>
      <c r="J2500">
        <v>38</v>
      </c>
      <c r="K2500">
        <v>38</v>
      </c>
      <c r="L2500">
        <v>100</v>
      </c>
      <c r="M2500">
        <v>59</v>
      </c>
      <c r="N2500">
        <v>55</v>
      </c>
      <c r="O2500" s="131">
        <v>93.220338983050837</v>
      </c>
      <c r="P2500">
        <v>9</v>
      </c>
      <c r="Q2500">
        <v>0</v>
      </c>
      <c r="R2500">
        <v>0</v>
      </c>
    </row>
    <row r="2501" spans="1:18" x14ac:dyDescent="0.55000000000000004">
      <c r="A2501" t="s">
        <v>194</v>
      </c>
      <c r="B2501" s="129">
        <v>2023</v>
      </c>
      <c r="C2501" t="s">
        <v>156</v>
      </c>
      <c r="D2501">
        <v>54</v>
      </c>
      <c r="E2501">
        <v>47</v>
      </c>
      <c r="F2501">
        <v>87</v>
      </c>
      <c r="G2501">
        <v>54</v>
      </c>
      <c r="H2501">
        <v>47</v>
      </c>
      <c r="I2501">
        <v>87</v>
      </c>
      <c r="J2501">
        <v>38</v>
      </c>
      <c r="K2501">
        <v>35</v>
      </c>
      <c r="L2501">
        <v>92.1</v>
      </c>
      <c r="M2501">
        <v>59</v>
      </c>
      <c r="N2501">
        <v>53</v>
      </c>
      <c r="O2501" s="131">
        <v>89.830508474576277</v>
      </c>
      <c r="P2501">
        <v>9</v>
      </c>
      <c r="Q2501">
        <v>0</v>
      </c>
      <c r="R2501">
        <v>0</v>
      </c>
    </row>
    <row r="2502" spans="1:18" x14ac:dyDescent="0.55000000000000004">
      <c r="A2502" t="s">
        <v>194</v>
      </c>
      <c r="B2502" s="129">
        <v>2023</v>
      </c>
      <c r="C2502" t="s">
        <v>157</v>
      </c>
      <c r="D2502">
        <v>54</v>
      </c>
      <c r="E2502">
        <v>51</v>
      </c>
      <c r="F2502">
        <v>94.4</v>
      </c>
      <c r="G2502">
        <v>54</v>
      </c>
      <c r="H2502">
        <v>51</v>
      </c>
      <c r="I2502">
        <v>94.4</v>
      </c>
      <c r="J2502">
        <v>38</v>
      </c>
      <c r="K2502">
        <v>38</v>
      </c>
      <c r="L2502">
        <v>100</v>
      </c>
      <c r="M2502">
        <v>59</v>
      </c>
      <c r="N2502">
        <v>52</v>
      </c>
      <c r="O2502" s="131">
        <v>88.135593220338976</v>
      </c>
      <c r="P2502">
        <v>9</v>
      </c>
      <c r="Q2502">
        <v>0</v>
      </c>
      <c r="R2502">
        <v>0</v>
      </c>
    </row>
    <row r="2503" spans="1:18" x14ac:dyDescent="0.55000000000000004">
      <c r="A2503" t="s">
        <v>194</v>
      </c>
      <c r="B2503" s="129">
        <v>2023</v>
      </c>
      <c r="C2503" t="s">
        <v>158</v>
      </c>
      <c r="D2503">
        <v>54</v>
      </c>
      <c r="E2503">
        <v>49</v>
      </c>
      <c r="F2503">
        <v>90.7</v>
      </c>
      <c r="G2503">
        <v>54</v>
      </c>
      <c r="H2503">
        <v>49</v>
      </c>
      <c r="I2503">
        <v>90.7</v>
      </c>
      <c r="J2503">
        <v>38</v>
      </c>
      <c r="K2503">
        <v>37</v>
      </c>
      <c r="L2503">
        <v>97.4</v>
      </c>
      <c r="M2503">
        <v>59</v>
      </c>
      <c r="N2503">
        <v>57</v>
      </c>
      <c r="O2503" s="131">
        <v>96.610169491525426</v>
      </c>
      <c r="P2503">
        <v>9</v>
      </c>
      <c r="Q2503">
        <v>0</v>
      </c>
      <c r="R2503">
        <v>0</v>
      </c>
    </row>
    <row r="2504" spans="1:18" x14ac:dyDescent="0.55000000000000004">
      <c r="A2504" t="s">
        <v>194</v>
      </c>
      <c r="B2504" s="129">
        <v>2023</v>
      </c>
      <c r="C2504" t="s">
        <v>159</v>
      </c>
      <c r="D2504">
        <v>54</v>
      </c>
      <c r="E2504">
        <v>56</v>
      </c>
      <c r="F2504">
        <v>100</v>
      </c>
      <c r="G2504">
        <v>54</v>
      </c>
      <c r="H2504">
        <v>56</v>
      </c>
      <c r="I2504">
        <v>100</v>
      </c>
      <c r="J2504">
        <v>38</v>
      </c>
      <c r="K2504">
        <v>40</v>
      </c>
      <c r="L2504">
        <v>100</v>
      </c>
      <c r="M2504">
        <v>60</v>
      </c>
      <c r="N2504">
        <v>57</v>
      </c>
      <c r="O2504" s="131">
        <v>95</v>
      </c>
      <c r="P2504">
        <v>9</v>
      </c>
      <c r="Q2504">
        <v>0</v>
      </c>
      <c r="R2504">
        <v>0</v>
      </c>
    </row>
    <row r="2505" spans="1:18" x14ac:dyDescent="0.55000000000000004">
      <c r="A2505" t="s">
        <v>194</v>
      </c>
      <c r="B2505" s="129">
        <v>2023</v>
      </c>
      <c r="C2505" t="s">
        <v>160</v>
      </c>
      <c r="D2505">
        <v>54</v>
      </c>
      <c r="E2505">
        <v>56</v>
      </c>
      <c r="F2505">
        <v>100</v>
      </c>
      <c r="G2505">
        <v>54</v>
      </c>
      <c r="H2505">
        <v>56</v>
      </c>
      <c r="I2505">
        <v>100</v>
      </c>
      <c r="J2505">
        <v>38</v>
      </c>
      <c r="K2505">
        <v>40</v>
      </c>
      <c r="L2505">
        <v>100</v>
      </c>
      <c r="M2505">
        <v>60</v>
      </c>
      <c r="N2505">
        <v>60</v>
      </c>
      <c r="O2505" s="131">
        <v>100</v>
      </c>
      <c r="P2505">
        <v>9</v>
      </c>
      <c r="Q2505">
        <v>0</v>
      </c>
      <c r="R2505">
        <v>0</v>
      </c>
    </row>
    <row r="2506" spans="1:18" x14ac:dyDescent="0.55000000000000004">
      <c r="A2506" t="s">
        <v>194</v>
      </c>
      <c r="B2506" s="129">
        <v>2023</v>
      </c>
      <c r="C2506" t="s">
        <v>161</v>
      </c>
      <c r="D2506">
        <v>54</v>
      </c>
      <c r="E2506">
        <v>55</v>
      </c>
      <c r="F2506">
        <v>100</v>
      </c>
      <c r="G2506">
        <v>54</v>
      </c>
      <c r="H2506">
        <v>55</v>
      </c>
      <c r="I2506">
        <v>100</v>
      </c>
      <c r="J2506">
        <v>38</v>
      </c>
      <c r="K2506">
        <v>39</v>
      </c>
      <c r="L2506">
        <v>100</v>
      </c>
      <c r="M2506">
        <v>60</v>
      </c>
      <c r="N2506">
        <v>57</v>
      </c>
      <c r="O2506" s="131">
        <v>95</v>
      </c>
      <c r="P2506">
        <v>9</v>
      </c>
      <c r="Q2506">
        <v>0</v>
      </c>
      <c r="R2506">
        <v>0</v>
      </c>
    </row>
    <row r="2507" spans="1:18" x14ac:dyDescent="0.55000000000000004">
      <c r="A2507" t="s">
        <v>194</v>
      </c>
      <c r="B2507" s="129">
        <v>2023</v>
      </c>
      <c r="C2507" t="s">
        <v>162</v>
      </c>
      <c r="D2507">
        <v>54</v>
      </c>
      <c r="E2507">
        <v>49</v>
      </c>
      <c r="F2507">
        <v>90.7</v>
      </c>
      <c r="G2507">
        <v>54</v>
      </c>
      <c r="H2507">
        <v>49</v>
      </c>
      <c r="I2507">
        <v>90.7</v>
      </c>
      <c r="J2507">
        <v>38</v>
      </c>
      <c r="K2507">
        <v>32</v>
      </c>
      <c r="L2507">
        <v>84.2</v>
      </c>
      <c r="M2507">
        <v>60</v>
      </c>
      <c r="N2507">
        <v>58</v>
      </c>
      <c r="O2507" s="131">
        <v>96.666666666666671</v>
      </c>
      <c r="P2507">
        <v>9</v>
      </c>
      <c r="Q2507">
        <v>0</v>
      </c>
      <c r="R2507">
        <v>0</v>
      </c>
    </row>
    <row r="2508" spans="1:18" x14ac:dyDescent="0.55000000000000004">
      <c r="A2508" t="s">
        <v>194</v>
      </c>
      <c r="B2508" s="129">
        <v>2023</v>
      </c>
      <c r="C2508" t="s">
        <v>163</v>
      </c>
      <c r="D2508">
        <v>54</v>
      </c>
      <c r="E2508">
        <v>53</v>
      </c>
      <c r="F2508">
        <v>98.1</v>
      </c>
      <c r="G2508">
        <v>54</v>
      </c>
      <c r="H2508">
        <v>53</v>
      </c>
      <c r="I2508">
        <v>98.1</v>
      </c>
      <c r="J2508">
        <v>38</v>
      </c>
      <c r="K2508">
        <v>39</v>
      </c>
      <c r="L2508">
        <v>100</v>
      </c>
      <c r="M2508">
        <v>60</v>
      </c>
      <c r="N2508">
        <v>58</v>
      </c>
      <c r="O2508" s="131">
        <v>96.666666666666671</v>
      </c>
      <c r="P2508">
        <v>9</v>
      </c>
      <c r="Q2508">
        <v>0</v>
      </c>
      <c r="R2508">
        <v>0</v>
      </c>
    </row>
    <row r="2509" spans="1:18" x14ac:dyDescent="0.55000000000000004">
      <c r="A2509" t="s">
        <v>194</v>
      </c>
      <c r="B2509" s="129">
        <v>2023</v>
      </c>
      <c r="C2509" t="s">
        <v>164</v>
      </c>
      <c r="D2509">
        <v>54</v>
      </c>
      <c r="E2509">
        <v>53</v>
      </c>
      <c r="F2509">
        <v>98.1</v>
      </c>
      <c r="G2509">
        <v>54</v>
      </c>
      <c r="H2509">
        <v>53</v>
      </c>
      <c r="I2509">
        <v>98.1</v>
      </c>
      <c r="J2509">
        <v>38</v>
      </c>
      <c r="K2509">
        <v>41</v>
      </c>
      <c r="L2509">
        <v>100</v>
      </c>
      <c r="M2509">
        <v>60</v>
      </c>
      <c r="N2509">
        <v>61</v>
      </c>
      <c r="O2509" s="131">
        <v>101.66666666666666</v>
      </c>
      <c r="P2509">
        <v>9</v>
      </c>
      <c r="Q2509">
        <v>0</v>
      </c>
      <c r="R2509">
        <v>0</v>
      </c>
    </row>
    <row r="2510" spans="1:18" x14ac:dyDescent="0.55000000000000004">
      <c r="A2510" t="s">
        <v>194</v>
      </c>
      <c r="B2510" s="129">
        <v>2023</v>
      </c>
      <c r="C2510" t="s">
        <v>165</v>
      </c>
      <c r="D2510">
        <v>54</v>
      </c>
      <c r="E2510">
        <v>55</v>
      </c>
      <c r="F2510">
        <v>100</v>
      </c>
      <c r="G2510">
        <v>54</v>
      </c>
      <c r="H2510">
        <v>55</v>
      </c>
      <c r="I2510">
        <v>100</v>
      </c>
      <c r="J2510">
        <v>38</v>
      </c>
      <c r="K2510">
        <v>37</v>
      </c>
      <c r="L2510">
        <v>97.4</v>
      </c>
      <c r="M2510">
        <v>60</v>
      </c>
      <c r="N2510">
        <v>59</v>
      </c>
      <c r="O2510" s="131">
        <v>98.333333333333329</v>
      </c>
      <c r="P2510">
        <v>9</v>
      </c>
      <c r="Q2510">
        <v>0</v>
      </c>
      <c r="R2510">
        <v>0</v>
      </c>
    </row>
    <row r="2511" spans="1:18" x14ac:dyDescent="0.55000000000000004">
      <c r="A2511" t="s">
        <v>194</v>
      </c>
      <c r="B2511" s="129">
        <v>2023</v>
      </c>
      <c r="C2511" t="s">
        <v>166</v>
      </c>
      <c r="D2511">
        <v>54</v>
      </c>
      <c r="E2511">
        <v>54</v>
      </c>
      <c r="F2511">
        <v>100</v>
      </c>
      <c r="G2511">
        <v>54</v>
      </c>
      <c r="H2511">
        <v>54</v>
      </c>
      <c r="I2511">
        <v>100</v>
      </c>
      <c r="J2511">
        <v>38</v>
      </c>
      <c r="K2511">
        <v>38</v>
      </c>
      <c r="L2511">
        <v>100</v>
      </c>
      <c r="M2511">
        <v>60</v>
      </c>
      <c r="N2511">
        <v>60</v>
      </c>
      <c r="O2511" s="131">
        <v>100</v>
      </c>
      <c r="P2511">
        <v>9</v>
      </c>
      <c r="Q2511">
        <v>0</v>
      </c>
      <c r="R2511">
        <v>0</v>
      </c>
    </row>
    <row r="2512" spans="1:18" x14ac:dyDescent="0.55000000000000004">
      <c r="A2512" t="s">
        <v>196</v>
      </c>
      <c r="B2512" s="129">
        <v>2023</v>
      </c>
      <c r="C2512" t="s">
        <v>155</v>
      </c>
      <c r="D2512">
        <v>365</v>
      </c>
      <c r="E2512">
        <v>363</v>
      </c>
      <c r="F2512">
        <v>99.5</v>
      </c>
      <c r="G2512">
        <v>365</v>
      </c>
      <c r="H2512">
        <v>363</v>
      </c>
      <c r="I2512">
        <v>99.5</v>
      </c>
      <c r="J2512">
        <v>275</v>
      </c>
      <c r="K2512">
        <v>272</v>
      </c>
      <c r="L2512">
        <v>98.9</v>
      </c>
      <c r="M2512">
        <v>369</v>
      </c>
      <c r="N2512">
        <v>367</v>
      </c>
      <c r="O2512" s="131">
        <v>99.45799457994579</v>
      </c>
      <c r="P2512">
        <v>6</v>
      </c>
      <c r="Q2512">
        <v>1</v>
      </c>
      <c r="R2512">
        <v>16.7</v>
      </c>
    </row>
    <row r="2513" spans="1:18" x14ac:dyDescent="0.55000000000000004">
      <c r="A2513" t="s">
        <v>196</v>
      </c>
      <c r="B2513" s="129">
        <v>2023</v>
      </c>
      <c r="C2513" t="s">
        <v>156</v>
      </c>
      <c r="D2513">
        <v>368</v>
      </c>
      <c r="E2513">
        <v>366</v>
      </c>
      <c r="F2513">
        <v>99.5</v>
      </c>
      <c r="G2513">
        <v>368</v>
      </c>
      <c r="H2513">
        <v>366</v>
      </c>
      <c r="I2513">
        <v>99.5</v>
      </c>
      <c r="J2513">
        <v>277</v>
      </c>
      <c r="K2513">
        <v>270</v>
      </c>
      <c r="L2513">
        <v>97.5</v>
      </c>
      <c r="M2513">
        <v>372</v>
      </c>
      <c r="N2513">
        <v>365</v>
      </c>
      <c r="O2513" s="131">
        <v>98.118279569892479</v>
      </c>
      <c r="P2513">
        <v>6</v>
      </c>
      <c r="Q2513">
        <v>1</v>
      </c>
      <c r="R2513">
        <v>16.7</v>
      </c>
    </row>
    <row r="2514" spans="1:18" x14ac:dyDescent="0.55000000000000004">
      <c r="A2514" t="s">
        <v>196</v>
      </c>
      <c r="B2514" s="129">
        <v>2023</v>
      </c>
      <c r="C2514" t="s">
        <v>157</v>
      </c>
      <c r="D2514">
        <v>368</v>
      </c>
      <c r="E2514">
        <v>365</v>
      </c>
      <c r="F2514">
        <v>99.2</v>
      </c>
      <c r="G2514">
        <v>368</v>
      </c>
      <c r="H2514">
        <v>365</v>
      </c>
      <c r="I2514">
        <v>99.2</v>
      </c>
      <c r="J2514">
        <v>277</v>
      </c>
      <c r="K2514">
        <v>273</v>
      </c>
      <c r="L2514">
        <v>98.6</v>
      </c>
      <c r="M2514">
        <v>372</v>
      </c>
      <c r="N2514">
        <v>365</v>
      </c>
      <c r="O2514" s="131">
        <v>98.118279569892479</v>
      </c>
      <c r="P2514">
        <v>6</v>
      </c>
      <c r="Q2514">
        <v>1</v>
      </c>
      <c r="R2514">
        <v>16.7</v>
      </c>
    </row>
    <row r="2515" spans="1:18" x14ac:dyDescent="0.55000000000000004">
      <c r="A2515" t="s">
        <v>196</v>
      </c>
      <c r="B2515" s="129">
        <v>2023</v>
      </c>
      <c r="C2515" t="s">
        <v>158</v>
      </c>
      <c r="D2515">
        <v>369</v>
      </c>
      <c r="E2515">
        <v>368</v>
      </c>
      <c r="F2515">
        <v>99.7</v>
      </c>
      <c r="G2515">
        <v>369</v>
      </c>
      <c r="H2515">
        <v>368</v>
      </c>
      <c r="I2515">
        <v>99.7</v>
      </c>
      <c r="J2515">
        <v>278</v>
      </c>
      <c r="K2515">
        <v>275</v>
      </c>
      <c r="L2515">
        <v>98.9</v>
      </c>
      <c r="M2515">
        <v>373</v>
      </c>
      <c r="N2515">
        <v>371</v>
      </c>
      <c r="O2515" s="131">
        <v>99.463806970509381</v>
      </c>
      <c r="P2515">
        <v>6</v>
      </c>
      <c r="Q2515">
        <v>1</v>
      </c>
      <c r="R2515">
        <v>16.7</v>
      </c>
    </row>
    <row r="2516" spans="1:18" x14ac:dyDescent="0.55000000000000004">
      <c r="A2516" t="s">
        <v>196</v>
      </c>
      <c r="B2516" s="129">
        <v>2023</v>
      </c>
      <c r="C2516" t="s">
        <v>159</v>
      </c>
      <c r="D2516">
        <v>370</v>
      </c>
      <c r="E2516">
        <v>371</v>
      </c>
      <c r="F2516">
        <v>100</v>
      </c>
      <c r="G2516">
        <v>370</v>
      </c>
      <c r="H2516">
        <v>371</v>
      </c>
      <c r="I2516">
        <v>100</v>
      </c>
      <c r="J2516">
        <v>278</v>
      </c>
      <c r="K2516">
        <v>271</v>
      </c>
      <c r="L2516">
        <v>97.5</v>
      </c>
      <c r="M2516">
        <v>374</v>
      </c>
      <c r="N2516">
        <v>374</v>
      </c>
      <c r="O2516" s="131">
        <v>100</v>
      </c>
      <c r="P2516">
        <v>6</v>
      </c>
      <c r="Q2516">
        <v>1</v>
      </c>
      <c r="R2516">
        <v>16.7</v>
      </c>
    </row>
    <row r="2517" spans="1:18" x14ac:dyDescent="0.55000000000000004">
      <c r="A2517" t="s">
        <v>196</v>
      </c>
      <c r="B2517" s="129">
        <v>2023</v>
      </c>
      <c r="C2517" t="s">
        <v>160</v>
      </c>
      <c r="D2517">
        <v>372</v>
      </c>
      <c r="E2517">
        <v>373</v>
      </c>
      <c r="F2517">
        <v>100</v>
      </c>
      <c r="G2517">
        <v>372</v>
      </c>
      <c r="H2517">
        <v>373</v>
      </c>
      <c r="I2517">
        <v>100</v>
      </c>
      <c r="J2517">
        <v>278</v>
      </c>
      <c r="K2517">
        <v>273</v>
      </c>
      <c r="L2517">
        <v>98.2</v>
      </c>
      <c r="M2517">
        <v>376</v>
      </c>
      <c r="N2517">
        <v>375</v>
      </c>
      <c r="O2517" s="131">
        <v>99.7340425531915</v>
      </c>
      <c r="P2517">
        <v>6</v>
      </c>
      <c r="Q2517">
        <v>1</v>
      </c>
      <c r="R2517">
        <v>16.7</v>
      </c>
    </row>
    <row r="2518" spans="1:18" x14ac:dyDescent="0.55000000000000004">
      <c r="A2518" t="s">
        <v>196</v>
      </c>
      <c r="B2518" s="129">
        <v>2023</v>
      </c>
      <c r="C2518" t="s">
        <v>161</v>
      </c>
      <c r="D2518">
        <v>373</v>
      </c>
      <c r="E2518">
        <v>375</v>
      </c>
      <c r="F2518">
        <v>100</v>
      </c>
      <c r="G2518">
        <v>373</v>
      </c>
      <c r="H2518">
        <v>375</v>
      </c>
      <c r="I2518">
        <v>100</v>
      </c>
      <c r="J2518">
        <v>279</v>
      </c>
      <c r="K2518">
        <v>277</v>
      </c>
      <c r="L2518">
        <v>99.3</v>
      </c>
      <c r="M2518">
        <v>377</v>
      </c>
      <c r="N2518">
        <v>378</v>
      </c>
      <c r="O2518" s="131">
        <v>100.26525198938991</v>
      </c>
      <c r="P2518">
        <v>6</v>
      </c>
      <c r="Q2518">
        <v>1</v>
      </c>
      <c r="R2518">
        <v>16.7</v>
      </c>
    </row>
    <row r="2519" spans="1:18" x14ac:dyDescent="0.55000000000000004">
      <c r="A2519" t="s">
        <v>196</v>
      </c>
      <c r="B2519" s="129">
        <v>2023</v>
      </c>
      <c r="C2519" t="s">
        <v>162</v>
      </c>
      <c r="D2519">
        <v>377</v>
      </c>
      <c r="E2519">
        <v>380</v>
      </c>
      <c r="F2519">
        <v>100</v>
      </c>
      <c r="G2519">
        <v>377</v>
      </c>
      <c r="H2519">
        <v>380</v>
      </c>
      <c r="I2519">
        <v>100</v>
      </c>
      <c r="J2519">
        <v>282</v>
      </c>
      <c r="K2519">
        <v>279</v>
      </c>
      <c r="L2519">
        <v>98.9</v>
      </c>
      <c r="M2519">
        <v>381</v>
      </c>
      <c r="N2519">
        <v>381</v>
      </c>
      <c r="O2519" s="131">
        <v>100</v>
      </c>
      <c r="P2519">
        <v>6</v>
      </c>
      <c r="Q2519">
        <v>1</v>
      </c>
      <c r="R2519">
        <v>16.7</v>
      </c>
    </row>
    <row r="2520" spans="1:18" x14ac:dyDescent="0.55000000000000004">
      <c r="A2520" t="s">
        <v>196</v>
      </c>
      <c r="B2520" s="129">
        <v>2023</v>
      </c>
      <c r="C2520" t="s">
        <v>163</v>
      </c>
      <c r="D2520">
        <v>377</v>
      </c>
      <c r="E2520">
        <v>383</v>
      </c>
      <c r="F2520">
        <v>100</v>
      </c>
      <c r="G2520">
        <v>377</v>
      </c>
      <c r="H2520">
        <v>383</v>
      </c>
      <c r="I2520">
        <v>100</v>
      </c>
      <c r="J2520">
        <v>282</v>
      </c>
      <c r="K2520">
        <v>280</v>
      </c>
      <c r="L2520">
        <v>99.3</v>
      </c>
      <c r="M2520">
        <v>381</v>
      </c>
      <c r="N2520">
        <v>383</v>
      </c>
      <c r="O2520" s="131">
        <v>100.52493438320209</v>
      </c>
      <c r="P2520">
        <v>6</v>
      </c>
      <c r="Q2520">
        <v>1</v>
      </c>
      <c r="R2520">
        <v>16.7</v>
      </c>
    </row>
    <row r="2521" spans="1:18" x14ac:dyDescent="0.55000000000000004">
      <c r="A2521" t="s">
        <v>196</v>
      </c>
      <c r="B2521" s="129">
        <v>2023</v>
      </c>
      <c r="C2521" t="s">
        <v>164</v>
      </c>
      <c r="D2521">
        <v>379</v>
      </c>
      <c r="E2521">
        <v>382</v>
      </c>
      <c r="F2521">
        <v>100</v>
      </c>
      <c r="G2521">
        <v>379</v>
      </c>
      <c r="H2521">
        <v>382</v>
      </c>
      <c r="I2521">
        <v>100</v>
      </c>
      <c r="J2521">
        <v>283</v>
      </c>
      <c r="K2521">
        <v>279</v>
      </c>
      <c r="L2521">
        <v>98.6</v>
      </c>
      <c r="M2521">
        <v>383</v>
      </c>
      <c r="N2521">
        <v>384</v>
      </c>
      <c r="O2521" s="131">
        <v>100.26109660574411</v>
      </c>
      <c r="P2521">
        <v>6</v>
      </c>
      <c r="Q2521">
        <v>1</v>
      </c>
      <c r="R2521">
        <v>16.7</v>
      </c>
    </row>
    <row r="2522" spans="1:18" x14ac:dyDescent="0.55000000000000004">
      <c r="A2522" t="s">
        <v>196</v>
      </c>
      <c r="B2522" s="129">
        <v>2023</v>
      </c>
      <c r="C2522" t="s">
        <v>165</v>
      </c>
      <c r="D2522">
        <v>380</v>
      </c>
      <c r="E2522">
        <v>382</v>
      </c>
      <c r="F2522">
        <v>100</v>
      </c>
      <c r="G2522">
        <v>380</v>
      </c>
      <c r="H2522">
        <v>382</v>
      </c>
      <c r="I2522">
        <v>100</v>
      </c>
      <c r="J2522">
        <v>284</v>
      </c>
      <c r="K2522">
        <v>281</v>
      </c>
      <c r="L2522">
        <v>98.9</v>
      </c>
      <c r="M2522">
        <v>384</v>
      </c>
      <c r="N2522">
        <v>388</v>
      </c>
      <c r="O2522" s="131">
        <v>101.04166666666667</v>
      </c>
      <c r="P2522">
        <v>6</v>
      </c>
      <c r="Q2522">
        <v>1</v>
      </c>
      <c r="R2522">
        <v>16.7</v>
      </c>
    </row>
    <row r="2523" spans="1:18" x14ac:dyDescent="0.55000000000000004">
      <c r="A2523" t="s">
        <v>196</v>
      </c>
      <c r="B2523" s="129">
        <v>2023</v>
      </c>
      <c r="C2523" t="s">
        <v>166</v>
      </c>
      <c r="D2523">
        <v>382</v>
      </c>
      <c r="E2523">
        <v>385</v>
      </c>
      <c r="F2523">
        <v>100</v>
      </c>
      <c r="G2523">
        <v>382</v>
      </c>
      <c r="H2523">
        <v>385</v>
      </c>
      <c r="I2523">
        <v>100</v>
      </c>
      <c r="J2523">
        <v>286</v>
      </c>
      <c r="K2523">
        <v>281</v>
      </c>
      <c r="L2523">
        <v>98.3</v>
      </c>
      <c r="M2523">
        <v>386</v>
      </c>
      <c r="N2523">
        <v>385</v>
      </c>
      <c r="O2523" s="131">
        <v>99.740932642487053</v>
      </c>
      <c r="P2523">
        <v>6</v>
      </c>
      <c r="Q2523">
        <v>1</v>
      </c>
      <c r="R2523">
        <v>16.7</v>
      </c>
    </row>
    <row r="2524" spans="1:18" x14ac:dyDescent="0.55000000000000004">
      <c r="A2524" t="s">
        <v>197</v>
      </c>
      <c r="B2524" s="129">
        <v>2023</v>
      </c>
      <c r="C2524" t="s">
        <v>155</v>
      </c>
      <c r="D2524">
        <v>314</v>
      </c>
      <c r="E2524">
        <v>315</v>
      </c>
      <c r="F2524">
        <v>100</v>
      </c>
      <c r="G2524">
        <v>314</v>
      </c>
      <c r="H2524">
        <v>315</v>
      </c>
      <c r="I2524">
        <v>100</v>
      </c>
      <c r="J2524">
        <v>284</v>
      </c>
      <c r="K2524">
        <v>281</v>
      </c>
      <c r="L2524">
        <v>98.9</v>
      </c>
      <c r="M2524">
        <v>312</v>
      </c>
      <c r="N2524">
        <v>316</v>
      </c>
      <c r="O2524" s="131">
        <v>101.28205128205127</v>
      </c>
      <c r="P2524">
        <v>4</v>
      </c>
      <c r="Q2524">
        <v>0</v>
      </c>
      <c r="R2524">
        <v>0</v>
      </c>
    </row>
    <row r="2525" spans="1:18" x14ac:dyDescent="0.55000000000000004">
      <c r="A2525" t="s">
        <v>197</v>
      </c>
      <c r="B2525" s="129">
        <v>2023</v>
      </c>
      <c r="C2525" t="s">
        <v>156</v>
      </c>
      <c r="D2525">
        <v>314</v>
      </c>
      <c r="E2525">
        <v>314</v>
      </c>
      <c r="F2525">
        <v>100</v>
      </c>
      <c r="G2525">
        <v>314</v>
      </c>
      <c r="H2525">
        <v>314</v>
      </c>
      <c r="I2525">
        <v>100</v>
      </c>
      <c r="J2525">
        <v>284</v>
      </c>
      <c r="K2525">
        <v>282</v>
      </c>
      <c r="L2525">
        <v>99.3</v>
      </c>
      <c r="M2525">
        <v>312</v>
      </c>
      <c r="N2525">
        <v>316</v>
      </c>
      <c r="O2525" s="131">
        <v>101.28205128205127</v>
      </c>
      <c r="P2525">
        <v>4</v>
      </c>
      <c r="Q2525">
        <v>0</v>
      </c>
      <c r="R2525">
        <v>0</v>
      </c>
    </row>
    <row r="2526" spans="1:18" x14ac:dyDescent="0.55000000000000004">
      <c r="A2526" t="s">
        <v>197</v>
      </c>
      <c r="B2526" s="129">
        <v>2023</v>
      </c>
      <c r="C2526" t="s">
        <v>157</v>
      </c>
      <c r="D2526">
        <v>314</v>
      </c>
      <c r="E2526">
        <v>315</v>
      </c>
      <c r="F2526">
        <v>100</v>
      </c>
      <c r="G2526">
        <v>314</v>
      </c>
      <c r="H2526">
        <v>315</v>
      </c>
      <c r="I2526">
        <v>100</v>
      </c>
      <c r="J2526">
        <v>284</v>
      </c>
      <c r="K2526">
        <v>281</v>
      </c>
      <c r="L2526">
        <v>98.9</v>
      </c>
      <c r="M2526">
        <v>312</v>
      </c>
      <c r="N2526">
        <v>316</v>
      </c>
      <c r="O2526" s="131">
        <v>101.28205128205127</v>
      </c>
      <c r="P2526">
        <v>4</v>
      </c>
      <c r="Q2526">
        <v>0</v>
      </c>
      <c r="R2526">
        <v>0</v>
      </c>
    </row>
    <row r="2527" spans="1:18" x14ac:dyDescent="0.55000000000000004">
      <c r="A2527" t="s">
        <v>197</v>
      </c>
      <c r="B2527" s="129">
        <v>2023</v>
      </c>
      <c r="C2527" t="s">
        <v>158</v>
      </c>
      <c r="D2527">
        <v>314</v>
      </c>
      <c r="E2527">
        <v>315</v>
      </c>
      <c r="F2527">
        <v>100</v>
      </c>
      <c r="G2527">
        <v>314</v>
      </c>
      <c r="H2527">
        <v>315</v>
      </c>
      <c r="I2527">
        <v>100</v>
      </c>
      <c r="J2527">
        <v>284</v>
      </c>
      <c r="K2527">
        <v>282</v>
      </c>
      <c r="L2527">
        <v>99.3</v>
      </c>
      <c r="M2527">
        <v>312</v>
      </c>
      <c r="N2527">
        <v>314</v>
      </c>
      <c r="O2527" s="131">
        <v>100.64102564102564</v>
      </c>
      <c r="P2527">
        <v>4</v>
      </c>
      <c r="Q2527">
        <v>0</v>
      </c>
      <c r="R2527">
        <v>0</v>
      </c>
    </row>
    <row r="2528" spans="1:18" x14ac:dyDescent="0.55000000000000004">
      <c r="A2528" t="s">
        <v>197</v>
      </c>
      <c r="B2528" s="129">
        <v>2023</v>
      </c>
      <c r="C2528" t="s">
        <v>159</v>
      </c>
      <c r="D2528">
        <v>314</v>
      </c>
      <c r="E2528">
        <v>315</v>
      </c>
      <c r="F2528">
        <v>100</v>
      </c>
      <c r="G2528">
        <v>314</v>
      </c>
      <c r="H2528">
        <v>315</v>
      </c>
      <c r="I2528">
        <v>100</v>
      </c>
      <c r="J2528">
        <v>284</v>
      </c>
      <c r="K2528">
        <v>283</v>
      </c>
      <c r="L2528">
        <v>99.6</v>
      </c>
      <c r="M2528">
        <v>312</v>
      </c>
      <c r="N2528">
        <v>318</v>
      </c>
      <c r="O2528" s="131">
        <v>101.92307692307692</v>
      </c>
      <c r="P2528">
        <v>4</v>
      </c>
      <c r="Q2528">
        <v>0</v>
      </c>
      <c r="R2528">
        <v>0</v>
      </c>
    </row>
    <row r="2529" spans="1:18" x14ac:dyDescent="0.55000000000000004">
      <c r="A2529" t="s">
        <v>197</v>
      </c>
      <c r="B2529" s="129">
        <v>2023</v>
      </c>
      <c r="C2529" t="s">
        <v>160</v>
      </c>
      <c r="D2529">
        <v>314</v>
      </c>
      <c r="E2529">
        <v>316</v>
      </c>
      <c r="F2529">
        <v>100</v>
      </c>
      <c r="G2529">
        <v>314</v>
      </c>
      <c r="H2529">
        <v>316</v>
      </c>
      <c r="I2529">
        <v>100</v>
      </c>
      <c r="J2529">
        <v>284</v>
      </c>
      <c r="K2529">
        <v>284</v>
      </c>
      <c r="L2529">
        <v>100</v>
      </c>
      <c r="M2529">
        <v>312</v>
      </c>
      <c r="N2529">
        <v>318</v>
      </c>
      <c r="O2529" s="131">
        <v>101.92307692307692</v>
      </c>
      <c r="P2529">
        <v>4</v>
      </c>
      <c r="Q2529">
        <v>0</v>
      </c>
      <c r="R2529">
        <v>0</v>
      </c>
    </row>
    <row r="2530" spans="1:18" x14ac:dyDescent="0.55000000000000004">
      <c r="A2530" t="s">
        <v>197</v>
      </c>
      <c r="B2530" s="129">
        <v>2023</v>
      </c>
      <c r="C2530" t="s">
        <v>161</v>
      </c>
      <c r="D2530">
        <v>314</v>
      </c>
      <c r="E2530">
        <v>315</v>
      </c>
      <c r="F2530">
        <v>100</v>
      </c>
      <c r="G2530">
        <v>314</v>
      </c>
      <c r="H2530">
        <v>315</v>
      </c>
      <c r="I2530">
        <v>100</v>
      </c>
      <c r="J2530">
        <v>284</v>
      </c>
      <c r="K2530">
        <v>284</v>
      </c>
      <c r="L2530">
        <v>100</v>
      </c>
      <c r="M2530">
        <v>312</v>
      </c>
      <c r="N2530">
        <v>318</v>
      </c>
      <c r="O2530" s="131">
        <v>101.92307692307692</v>
      </c>
      <c r="P2530">
        <v>4</v>
      </c>
      <c r="Q2530">
        <v>0</v>
      </c>
      <c r="R2530">
        <v>0</v>
      </c>
    </row>
    <row r="2531" spans="1:18" x14ac:dyDescent="0.55000000000000004">
      <c r="A2531" t="s">
        <v>197</v>
      </c>
      <c r="B2531" s="129">
        <v>2023</v>
      </c>
      <c r="C2531" t="s">
        <v>162</v>
      </c>
      <c r="D2531">
        <v>314</v>
      </c>
      <c r="E2531">
        <v>317</v>
      </c>
      <c r="F2531">
        <v>100</v>
      </c>
      <c r="G2531">
        <v>314</v>
      </c>
      <c r="H2531">
        <v>317</v>
      </c>
      <c r="I2531">
        <v>100</v>
      </c>
      <c r="J2531">
        <v>284</v>
      </c>
      <c r="K2531">
        <v>284</v>
      </c>
      <c r="L2531">
        <v>100</v>
      </c>
      <c r="M2531">
        <v>312</v>
      </c>
      <c r="N2531">
        <v>318</v>
      </c>
      <c r="O2531" s="131">
        <v>101.92307692307692</v>
      </c>
      <c r="P2531">
        <v>4</v>
      </c>
      <c r="Q2531">
        <v>0</v>
      </c>
      <c r="R2531">
        <v>0</v>
      </c>
    </row>
    <row r="2532" spans="1:18" x14ac:dyDescent="0.55000000000000004">
      <c r="A2532" t="s">
        <v>197</v>
      </c>
      <c r="B2532" s="129">
        <v>2023</v>
      </c>
      <c r="C2532" t="s">
        <v>163</v>
      </c>
      <c r="D2532">
        <v>315</v>
      </c>
      <c r="E2532">
        <v>318</v>
      </c>
      <c r="F2532">
        <v>100</v>
      </c>
      <c r="G2532">
        <v>315</v>
      </c>
      <c r="H2532">
        <v>318</v>
      </c>
      <c r="I2532">
        <v>100</v>
      </c>
      <c r="J2532">
        <v>285</v>
      </c>
      <c r="K2532">
        <v>284</v>
      </c>
      <c r="L2532">
        <v>99.6</v>
      </c>
      <c r="M2532">
        <v>313</v>
      </c>
      <c r="N2532">
        <v>317</v>
      </c>
      <c r="O2532" s="131">
        <v>101.27795527156549</v>
      </c>
      <c r="P2532">
        <v>4</v>
      </c>
      <c r="Q2532">
        <v>0</v>
      </c>
      <c r="R2532">
        <v>0</v>
      </c>
    </row>
    <row r="2533" spans="1:18" x14ac:dyDescent="0.55000000000000004">
      <c r="A2533" t="s">
        <v>197</v>
      </c>
      <c r="B2533" s="129">
        <v>2023</v>
      </c>
      <c r="C2533" t="s">
        <v>164</v>
      </c>
      <c r="D2533">
        <v>315</v>
      </c>
      <c r="E2533">
        <v>317</v>
      </c>
      <c r="F2533">
        <v>100</v>
      </c>
      <c r="G2533">
        <v>315</v>
      </c>
      <c r="H2533">
        <v>317</v>
      </c>
      <c r="I2533">
        <v>100</v>
      </c>
      <c r="J2533">
        <v>285</v>
      </c>
      <c r="K2533">
        <v>284</v>
      </c>
      <c r="L2533">
        <v>99.6</v>
      </c>
      <c r="M2533">
        <v>313</v>
      </c>
      <c r="N2533">
        <v>316</v>
      </c>
      <c r="O2533" s="131">
        <v>100.95846645367412</v>
      </c>
      <c r="P2533">
        <v>4</v>
      </c>
      <c r="Q2533">
        <v>0</v>
      </c>
      <c r="R2533">
        <v>0</v>
      </c>
    </row>
    <row r="2534" spans="1:18" x14ac:dyDescent="0.55000000000000004">
      <c r="A2534" t="s">
        <v>197</v>
      </c>
      <c r="B2534" s="129">
        <v>2023</v>
      </c>
      <c r="C2534" t="s">
        <v>165</v>
      </c>
      <c r="D2534">
        <v>315</v>
      </c>
      <c r="E2534">
        <v>316</v>
      </c>
      <c r="F2534">
        <v>100</v>
      </c>
      <c r="G2534">
        <v>315</v>
      </c>
      <c r="H2534">
        <v>316</v>
      </c>
      <c r="I2534">
        <v>100</v>
      </c>
      <c r="J2534">
        <v>285</v>
      </c>
      <c r="K2534">
        <v>284</v>
      </c>
      <c r="L2534">
        <v>99.6</v>
      </c>
      <c r="M2534">
        <v>313</v>
      </c>
      <c r="N2534">
        <v>317</v>
      </c>
      <c r="O2534" s="131">
        <v>101.27795527156549</v>
      </c>
      <c r="P2534">
        <v>4</v>
      </c>
      <c r="Q2534">
        <v>0</v>
      </c>
      <c r="R2534">
        <v>0</v>
      </c>
    </row>
    <row r="2535" spans="1:18" x14ac:dyDescent="0.55000000000000004">
      <c r="A2535" t="s">
        <v>197</v>
      </c>
      <c r="B2535" s="129">
        <v>2023</v>
      </c>
      <c r="C2535" t="s">
        <v>166</v>
      </c>
      <c r="D2535">
        <v>315</v>
      </c>
      <c r="E2535">
        <v>315</v>
      </c>
      <c r="F2535">
        <v>100</v>
      </c>
      <c r="G2535">
        <v>315</v>
      </c>
      <c r="H2535">
        <v>315</v>
      </c>
      <c r="I2535">
        <v>100</v>
      </c>
      <c r="J2535">
        <v>285</v>
      </c>
      <c r="K2535">
        <v>283</v>
      </c>
      <c r="L2535">
        <v>99.3</v>
      </c>
      <c r="M2535">
        <v>313</v>
      </c>
      <c r="N2535">
        <v>316</v>
      </c>
      <c r="O2535" s="131">
        <v>100.95846645367412</v>
      </c>
      <c r="P2535">
        <v>4</v>
      </c>
      <c r="Q2535">
        <v>0</v>
      </c>
      <c r="R2535">
        <v>0</v>
      </c>
    </row>
    <row r="2536" spans="1:18" x14ac:dyDescent="0.55000000000000004">
      <c r="A2536" t="s">
        <v>198</v>
      </c>
      <c r="B2536" s="129">
        <v>2023</v>
      </c>
      <c r="C2536" t="s">
        <v>155</v>
      </c>
      <c r="D2536">
        <v>105</v>
      </c>
      <c r="E2536">
        <v>101</v>
      </c>
      <c r="F2536">
        <v>96.2</v>
      </c>
      <c r="G2536">
        <v>105</v>
      </c>
      <c r="H2536">
        <v>101</v>
      </c>
      <c r="I2536">
        <v>96.2</v>
      </c>
      <c r="J2536">
        <v>105</v>
      </c>
      <c r="K2536">
        <v>95</v>
      </c>
      <c r="L2536">
        <v>90.5</v>
      </c>
      <c r="M2536">
        <v>110</v>
      </c>
      <c r="N2536">
        <v>94</v>
      </c>
      <c r="O2536" s="131">
        <v>85.454545454545453</v>
      </c>
      <c r="P2536">
        <v>5</v>
      </c>
      <c r="Q2536">
        <v>2</v>
      </c>
      <c r="R2536">
        <v>40</v>
      </c>
    </row>
    <row r="2537" spans="1:18" x14ac:dyDescent="0.55000000000000004">
      <c r="A2537" t="s">
        <v>198</v>
      </c>
      <c r="B2537" s="129">
        <v>2023</v>
      </c>
      <c r="C2537" t="s">
        <v>156</v>
      </c>
      <c r="D2537">
        <v>105</v>
      </c>
      <c r="E2537">
        <v>94</v>
      </c>
      <c r="F2537">
        <v>89.5</v>
      </c>
      <c r="G2537">
        <v>105</v>
      </c>
      <c r="H2537">
        <v>94</v>
      </c>
      <c r="I2537">
        <v>89.5</v>
      </c>
      <c r="J2537">
        <v>105</v>
      </c>
      <c r="K2537">
        <v>92</v>
      </c>
      <c r="L2537">
        <v>87.6</v>
      </c>
      <c r="M2537">
        <v>110</v>
      </c>
      <c r="N2537">
        <v>91</v>
      </c>
      <c r="O2537" s="131">
        <v>82.727272727272734</v>
      </c>
      <c r="P2537">
        <v>5</v>
      </c>
      <c r="Q2537">
        <v>2</v>
      </c>
      <c r="R2537">
        <v>40</v>
      </c>
    </row>
    <row r="2538" spans="1:18" x14ac:dyDescent="0.55000000000000004">
      <c r="A2538" t="s">
        <v>198</v>
      </c>
      <c r="B2538" s="129">
        <v>2023</v>
      </c>
      <c r="C2538" t="s">
        <v>157</v>
      </c>
      <c r="D2538">
        <v>105</v>
      </c>
      <c r="E2538">
        <v>95</v>
      </c>
      <c r="F2538">
        <v>90.5</v>
      </c>
      <c r="G2538">
        <v>105</v>
      </c>
      <c r="H2538">
        <v>95</v>
      </c>
      <c r="I2538">
        <v>90.5</v>
      </c>
      <c r="J2538">
        <v>105</v>
      </c>
      <c r="K2538">
        <v>96</v>
      </c>
      <c r="L2538">
        <v>91.4</v>
      </c>
      <c r="M2538">
        <v>110</v>
      </c>
      <c r="N2538">
        <v>96</v>
      </c>
      <c r="O2538" s="131">
        <v>87.272727272727266</v>
      </c>
      <c r="P2538">
        <v>5</v>
      </c>
      <c r="Q2538">
        <v>2</v>
      </c>
      <c r="R2538">
        <v>40</v>
      </c>
    </row>
    <row r="2539" spans="1:18" x14ac:dyDescent="0.55000000000000004">
      <c r="A2539" t="s">
        <v>198</v>
      </c>
      <c r="B2539" s="129">
        <v>2023</v>
      </c>
      <c r="C2539" t="s">
        <v>158</v>
      </c>
      <c r="D2539">
        <v>105</v>
      </c>
      <c r="E2539">
        <v>97</v>
      </c>
      <c r="F2539">
        <v>92.4</v>
      </c>
      <c r="G2539">
        <v>105</v>
      </c>
      <c r="H2539">
        <v>97</v>
      </c>
      <c r="I2539">
        <v>92.4</v>
      </c>
      <c r="J2539">
        <v>105</v>
      </c>
      <c r="K2539">
        <v>95</v>
      </c>
      <c r="L2539">
        <v>90.5</v>
      </c>
      <c r="M2539">
        <v>110</v>
      </c>
      <c r="N2539">
        <v>95</v>
      </c>
      <c r="O2539" s="131">
        <v>86.36363636363636</v>
      </c>
      <c r="P2539">
        <v>5</v>
      </c>
      <c r="Q2539">
        <v>2</v>
      </c>
      <c r="R2539">
        <v>40</v>
      </c>
    </row>
    <row r="2540" spans="1:18" x14ac:dyDescent="0.55000000000000004">
      <c r="A2540" t="s">
        <v>198</v>
      </c>
      <c r="B2540" s="129">
        <v>2023</v>
      </c>
      <c r="C2540" t="s">
        <v>159</v>
      </c>
      <c r="D2540">
        <v>105</v>
      </c>
      <c r="E2540">
        <v>93</v>
      </c>
      <c r="F2540">
        <v>88.6</v>
      </c>
      <c r="G2540">
        <v>105</v>
      </c>
      <c r="H2540">
        <v>93</v>
      </c>
      <c r="I2540">
        <v>88.6</v>
      </c>
      <c r="J2540">
        <v>105</v>
      </c>
      <c r="K2540">
        <v>94</v>
      </c>
      <c r="L2540">
        <v>89.5</v>
      </c>
      <c r="M2540">
        <v>110</v>
      </c>
      <c r="N2540">
        <v>92</v>
      </c>
      <c r="O2540" s="131">
        <v>83.636363636363626</v>
      </c>
      <c r="P2540">
        <v>5</v>
      </c>
      <c r="Q2540">
        <v>2</v>
      </c>
      <c r="R2540">
        <v>40</v>
      </c>
    </row>
    <row r="2541" spans="1:18" x14ac:dyDescent="0.55000000000000004">
      <c r="A2541" t="s">
        <v>198</v>
      </c>
      <c r="B2541" s="129">
        <v>2023</v>
      </c>
      <c r="C2541" t="s">
        <v>160</v>
      </c>
      <c r="D2541">
        <v>105</v>
      </c>
      <c r="E2541">
        <v>92</v>
      </c>
      <c r="F2541">
        <v>87.6</v>
      </c>
      <c r="G2541">
        <v>105</v>
      </c>
      <c r="H2541">
        <v>92</v>
      </c>
      <c r="I2541">
        <v>87.6</v>
      </c>
      <c r="J2541">
        <v>105</v>
      </c>
      <c r="K2541">
        <v>94</v>
      </c>
      <c r="L2541">
        <v>89.5</v>
      </c>
      <c r="M2541">
        <v>110</v>
      </c>
      <c r="N2541">
        <v>90</v>
      </c>
      <c r="O2541" s="131">
        <v>81.818181818181827</v>
      </c>
      <c r="P2541">
        <v>5</v>
      </c>
      <c r="Q2541">
        <v>2</v>
      </c>
      <c r="R2541">
        <v>40</v>
      </c>
    </row>
    <row r="2542" spans="1:18" x14ac:dyDescent="0.55000000000000004">
      <c r="A2542" t="s">
        <v>198</v>
      </c>
      <c r="B2542" s="129">
        <v>2023</v>
      </c>
      <c r="C2542" t="s">
        <v>161</v>
      </c>
      <c r="D2542">
        <v>105</v>
      </c>
      <c r="E2542">
        <v>94</v>
      </c>
      <c r="F2542">
        <v>89.5</v>
      </c>
      <c r="G2542">
        <v>105</v>
      </c>
      <c r="H2542">
        <v>94</v>
      </c>
      <c r="I2542">
        <v>89.5</v>
      </c>
      <c r="J2542">
        <v>105</v>
      </c>
      <c r="K2542">
        <v>97</v>
      </c>
      <c r="L2542">
        <v>92.4</v>
      </c>
      <c r="M2542">
        <v>110</v>
      </c>
      <c r="N2542">
        <v>95</v>
      </c>
      <c r="O2542" s="131">
        <v>86.36363636363636</v>
      </c>
      <c r="P2542">
        <v>5</v>
      </c>
      <c r="Q2542">
        <v>2</v>
      </c>
      <c r="R2542">
        <v>40</v>
      </c>
    </row>
    <row r="2543" spans="1:18" x14ac:dyDescent="0.55000000000000004">
      <c r="A2543" t="s">
        <v>198</v>
      </c>
      <c r="B2543" s="129">
        <v>2023</v>
      </c>
      <c r="C2543" t="s">
        <v>162</v>
      </c>
      <c r="D2543">
        <v>107</v>
      </c>
      <c r="E2543">
        <v>98</v>
      </c>
      <c r="F2543">
        <v>91.6</v>
      </c>
      <c r="G2543">
        <v>107</v>
      </c>
      <c r="H2543">
        <v>98</v>
      </c>
      <c r="I2543">
        <v>91.6</v>
      </c>
      <c r="J2543">
        <v>107</v>
      </c>
      <c r="K2543">
        <v>96</v>
      </c>
      <c r="L2543">
        <v>89.7</v>
      </c>
      <c r="M2543">
        <v>112</v>
      </c>
      <c r="N2543">
        <v>98</v>
      </c>
      <c r="O2543" s="131">
        <v>87.5</v>
      </c>
      <c r="P2543">
        <v>5</v>
      </c>
      <c r="Q2543">
        <v>2</v>
      </c>
      <c r="R2543">
        <v>40</v>
      </c>
    </row>
    <row r="2544" spans="1:18" x14ac:dyDescent="0.55000000000000004">
      <c r="A2544" t="s">
        <v>198</v>
      </c>
      <c r="B2544" s="129">
        <v>2023</v>
      </c>
      <c r="C2544" t="s">
        <v>163</v>
      </c>
      <c r="D2544">
        <v>107</v>
      </c>
      <c r="E2544">
        <v>97</v>
      </c>
      <c r="F2544">
        <v>90.7</v>
      </c>
      <c r="G2544">
        <v>107</v>
      </c>
      <c r="H2544">
        <v>97</v>
      </c>
      <c r="I2544">
        <v>90.7</v>
      </c>
      <c r="J2544">
        <v>107</v>
      </c>
      <c r="K2544">
        <v>95</v>
      </c>
      <c r="L2544">
        <v>88.8</v>
      </c>
      <c r="M2544">
        <v>112</v>
      </c>
      <c r="N2544">
        <v>98</v>
      </c>
      <c r="O2544" s="131">
        <v>87.5</v>
      </c>
      <c r="P2544">
        <v>5</v>
      </c>
      <c r="Q2544">
        <v>2</v>
      </c>
      <c r="R2544">
        <v>40</v>
      </c>
    </row>
    <row r="2545" spans="1:18" x14ac:dyDescent="0.55000000000000004">
      <c r="A2545" t="s">
        <v>198</v>
      </c>
      <c r="B2545" s="129">
        <v>2023</v>
      </c>
      <c r="C2545" t="s">
        <v>164</v>
      </c>
      <c r="D2545">
        <v>107</v>
      </c>
      <c r="E2545">
        <v>97</v>
      </c>
      <c r="F2545">
        <v>90.7</v>
      </c>
      <c r="G2545">
        <v>107</v>
      </c>
      <c r="H2545">
        <v>97</v>
      </c>
      <c r="I2545">
        <v>90.7</v>
      </c>
      <c r="J2545">
        <v>107</v>
      </c>
      <c r="K2545">
        <v>96</v>
      </c>
      <c r="L2545">
        <v>89.7</v>
      </c>
      <c r="M2545">
        <v>112</v>
      </c>
      <c r="N2545">
        <v>97</v>
      </c>
      <c r="O2545" s="131">
        <v>86.607142857142861</v>
      </c>
      <c r="P2545">
        <v>5</v>
      </c>
      <c r="Q2545">
        <v>2</v>
      </c>
      <c r="R2545">
        <v>40</v>
      </c>
    </row>
    <row r="2546" spans="1:18" x14ac:dyDescent="0.55000000000000004">
      <c r="A2546" t="s">
        <v>198</v>
      </c>
      <c r="B2546" s="129">
        <v>2023</v>
      </c>
      <c r="C2546" t="s">
        <v>165</v>
      </c>
      <c r="D2546">
        <v>107</v>
      </c>
      <c r="E2546">
        <v>96</v>
      </c>
      <c r="F2546">
        <v>89.7</v>
      </c>
      <c r="G2546">
        <v>107</v>
      </c>
      <c r="H2546">
        <v>96</v>
      </c>
      <c r="I2546">
        <v>89.7</v>
      </c>
      <c r="J2546">
        <v>107</v>
      </c>
      <c r="K2546">
        <v>95</v>
      </c>
      <c r="L2546">
        <v>88.8</v>
      </c>
      <c r="M2546">
        <v>112</v>
      </c>
      <c r="N2546">
        <v>98</v>
      </c>
      <c r="O2546" s="131">
        <v>87.5</v>
      </c>
      <c r="P2546">
        <v>5</v>
      </c>
      <c r="Q2546">
        <v>2</v>
      </c>
      <c r="R2546">
        <v>40</v>
      </c>
    </row>
    <row r="2547" spans="1:18" x14ac:dyDescent="0.55000000000000004">
      <c r="A2547" t="s">
        <v>198</v>
      </c>
      <c r="B2547" s="129">
        <v>2023</v>
      </c>
      <c r="C2547" t="s">
        <v>166</v>
      </c>
      <c r="D2547">
        <v>107</v>
      </c>
      <c r="E2547">
        <v>96</v>
      </c>
      <c r="F2547">
        <v>89.7</v>
      </c>
      <c r="G2547">
        <v>107</v>
      </c>
      <c r="H2547">
        <v>96</v>
      </c>
      <c r="I2547">
        <v>89.7</v>
      </c>
      <c r="J2547">
        <v>107</v>
      </c>
      <c r="K2547">
        <v>96</v>
      </c>
      <c r="L2547">
        <v>89.7</v>
      </c>
      <c r="M2547">
        <v>112</v>
      </c>
      <c r="N2547">
        <v>95</v>
      </c>
      <c r="O2547" s="131">
        <v>84.821428571428569</v>
      </c>
      <c r="P2547">
        <v>5</v>
      </c>
      <c r="Q2547">
        <v>2</v>
      </c>
      <c r="R2547">
        <v>40</v>
      </c>
    </row>
    <row r="2548" spans="1:18" x14ac:dyDescent="0.55000000000000004">
      <c r="A2548" t="s">
        <v>199</v>
      </c>
      <c r="B2548" s="129">
        <v>2023</v>
      </c>
      <c r="C2548" t="s">
        <v>155</v>
      </c>
      <c r="D2548">
        <v>121</v>
      </c>
      <c r="E2548">
        <v>113</v>
      </c>
      <c r="F2548">
        <v>93.4</v>
      </c>
      <c r="G2548">
        <v>121</v>
      </c>
      <c r="H2548">
        <v>113</v>
      </c>
      <c r="I2548">
        <v>93.4</v>
      </c>
      <c r="J2548">
        <v>119</v>
      </c>
      <c r="K2548">
        <v>110</v>
      </c>
      <c r="L2548">
        <v>92.4</v>
      </c>
      <c r="M2548">
        <v>119</v>
      </c>
      <c r="N2548">
        <v>105</v>
      </c>
      <c r="O2548" s="131">
        <v>88.235294117647058</v>
      </c>
      <c r="P2548">
        <v>4</v>
      </c>
      <c r="Q2548">
        <v>1</v>
      </c>
      <c r="R2548">
        <v>25</v>
      </c>
    </row>
    <row r="2549" spans="1:18" x14ac:dyDescent="0.55000000000000004">
      <c r="A2549" t="s">
        <v>199</v>
      </c>
      <c r="B2549" s="129">
        <v>2023</v>
      </c>
      <c r="C2549" t="s">
        <v>156</v>
      </c>
      <c r="D2549">
        <v>121</v>
      </c>
      <c r="E2549">
        <v>117</v>
      </c>
      <c r="F2549">
        <v>96.7</v>
      </c>
      <c r="G2549">
        <v>121</v>
      </c>
      <c r="H2549">
        <v>117</v>
      </c>
      <c r="I2549">
        <v>96.7</v>
      </c>
      <c r="J2549">
        <v>119</v>
      </c>
      <c r="K2549">
        <v>111</v>
      </c>
      <c r="L2549">
        <v>93.3</v>
      </c>
      <c r="M2549">
        <v>119</v>
      </c>
      <c r="N2549">
        <v>109</v>
      </c>
      <c r="O2549" s="131">
        <v>91.596638655462186</v>
      </c>
      <c r="P2549">
        <v>4</v>
      </c>
      <c r="Q2549">
        <v>0</v>
      </c>
      <c r="R2549">
        <v>0</v>
      </c>
    </row>
    <row r="2550" spans="1:18" x14ac:dyDescent="0.55000000000000004">
      <c r="A2550" t="s">
        <v>199</v>
      </c>
      <c r="B2550" s="129">
        <v>2023</v>
      </c>
      <c r="C2550" t="s">
        <v>157</v>
      </c>
      <c r="D2550">
        <v>121</v>
      </c>
      <c r="E2550">
        <v>115</v>
      </c>
      <c r="F2550">
        <v>95</v>
      </c>
      <c r="G2550">
        <v>121</v>
      </c>
      <c r="H2550">
        <v>115</v>
      </c>
      <c r="I2550">
        <v>95</v>
      </c>
      <c r="J2550">
        <v>119</v>
      </c>
      <c r="K2550">
        <v>111</v>
      </c>
      <c r="L2550">
        <v>93.3</v>
      </c>
      <c r="M2550">
        <v>119</v>
      </c>
      <c r="N2550">
        <v>111</v>
      </c>
      <c r="O2550" s="131">
        <v>93.277310924369743</v>
      </c>
      <c r="P2550">
        <v>4</v>
      </c>
      <c r="Q2550">
        <v>0</v>
      </c>
      <c r="R2550">
        <v>0</v>
      </c>
    </row>
    <row r="2551" spans="1:18" x14ac:dyDescent="0.55000000000000004">
      <c r="A2551" t="s">
        <v>199</v>
      </c>
      <c r="B2551" s="129">
        <v>2023</v>
      </c>
      <c r="C2551" t="s">
        <v>158</v>
      </c>
      <c r="D2551">
        <v>121</v>
      </c>
      <c r="E2551">
        <v>113</v>
      </c>
      <c r="F2551">
        <v>93.4</v>
      </c>
      <c r="G2551">
        <v>121</v>
      </c>
      <c r="H2551">
        <v>113</v>
      </c>
      <c r="I2551">
        <v>93.4</v>
      </c>
      <c r="J2551">
        <v>119</v>
      </c>
      <c r="K2551">
        <v>110</v>
      </c>
      <c r="L2551">
        <v>92.4</v>
      </c>
      <c r="M2551">
        <v>119</v>
      </c>
      <c r="N2551">
        <v>108</v>
      </c>
      <c r="O2551" s="131">
        <v>90.756302521008408</v>
      </c>
      <c r="P2551">
        <v>4</v>
      </c>
      <c r="Q2551">
        <v>1</v>
      </c>
      <c r="R2551">
        <v>25</v>
      </c>
    </row>
    <row r="2552" spans="1:18" x14ac:dyDescent="0.55000000000000004">
      <c r="A2552" t="s">
        <v>199</v>
      </c>
      <c r="B2552" s="129">
        <v>2023</v>
      </c>
      <c r="C2552" t="s">
        <v>159</v>
      </c>
      <c r="D2552">
        <v>121</v>
      </c>
      <c r="E2552">
        <v>118</v>
      </c>
      <c r="F2552">
        <v>97.5</v>
      </c>
      <c r="G2552">
        <v>121</v>
      </c>
      <c r="H2552">
        <v>118</v>
      </c>
      <c r="I2552">
        <v>97.5</v>
      </c>
      <c r="J2552">
        <v>119</v>
      </c>
      <c r="K2552">
        <v>114</v>
      </c>
      <c r="L2552">
        <v>95.8</v>
      </c>
      <c r="M2552">
        <v>119</v>
      </c>
      <c r="N2552">
        <v>112</v>
      </c>
      <c r="O2552" s="131">
        <v>94.117647058823522</v>
      </c>
      <c r="P2552">
        <v>4</v>
      </c>
      <c r="Q2552">
        <v>1</v>
      </c>
      <c r="R2552">
        <v>25</v>
      </c>
    </row>
    <row r="2553" spans="1:18" x14ac:dyDescent="0.55000000000000004">
      <c r="A2553" t="s">
        <v>199</v>
      </c>
      <c r="B2553" s="129">
        <v>2023</v>
      </c>
      <c r="C2553" t="s">
        <v>160</v>
      </c>
      <c r="D2553">
        <v>122</v>
      </c>
      <c r="E2553">
        <v>116</v>
      </c>
      <c r="F2553">
        <v>95.1</v>
      </c>
      <c r="G2553">
        <v>122</v>
      </c>
      <c r="H2553">
        <v>116</v>
      </c>
      <c r="I2553">
        <v>95.1</v>
      </c>
      <c r="J2553">
        <v>120</v>
      </c>
      <c r="K2553">
        <v>112</v>
      </c>
      <c r="L2553">
        <v>93.3</v>
      </c>
      <c r="M2553">
        <v>120</v>
      </c>
      <c r="N2553">
        <v>112</v>
      </c>
      <c r="O2553" s="131">
        <v>93.333333333333329</v>
      </c>
      <c r="P2553">
        <v>4</v>
      </c>
      <c r="Q2553">
        <v>1</v>
      </c>
      <c r="R2553">
        <v>25</v>
      </c>
    </row>
    <row r="2554" spans="1:18" x14ac:dyDescent="0.55000000000000004">
      <c r="A2554" t="s">
        <v>199</v>
      </c>
      <c r="B2554" s="129">
        <v>2023</v>
      </c>
      <c r="C2554" t="s">
        <v>161</v>
      </c>
      <c r="D2554">
        <v>122</v>
      </c>
      <c r="E2554">
        <v>119</v>
      </c>
      <c r="F2554">
        <v>97.5</v>
      </c>
      <c r="G2554">
        <v>122</v>
      </c>
      <c r="H2554">
        <v>119</v>
      </c>
      <c r="I2554">
        <v>97.5</v>
      </c>
      <c r="J2554">
        <v>120</v>
      </c>
      <c r="K2554">
        <v>117</v>
      </c>
      <c r="L2554">
        <v>97.5</v>
      </c>
      <c r="M2554">
        <v>120</v>
      </c>
      <c r="N2554">
        <v>113</v>
      </c>
      <c r="O2554" s="131">
        <v>94.166666666666671</v>
      </c>
      <c r="P2554">
        <v>4</v>
      </c>
      <c r="Q2554">
        <v>0</v>
      </c>
      <c r="R2554">
        <v>0</v>
      </c>
    </row>
    <row r="2555" spans="1:18" x14ac:dyDescent="0.55000000000000004">
      <c r="A2555" t="s">
        <v>199</v>
      </c>
      <c r="B2555" s="129">
        <v>2023</v>
      </c>
      <c r="C2555" t="s">
        <v>162</v>
      </c>
      <c r="D2555">
        <v>122</v>
      </c>
      <c r="E2555">
        <v>119</v>
      </c>
      <c r="F2555">
        <v>97.5</v>
      </c>
      <c r="G2555">
        <v>122</v>
      </c>
      <c r="H2555">
        <v>119</v>
      </c>
      <c r="I2555">
        <v>97.5</v>
      </c>
      <c r="J2555">
        <v>120</v>
      </c>
      <c r="K2555">
        <v>118</v>
      </c>
      <c r="L2555">
        <v>98.3</v>
      </c>
      <c r="M2555">
        <v>120</v>
      </c>
      <c r="N2555">
        <v>113</v>
      </c>
      <c r="O2555" s="131">
        <v>94.166666666666671</v>
      </c>
      <c r="P2555">
        <v>4</v>
      </c>
      <c r="Q2555">
        <v>0</v>
      </c>
      <c r="R2555">
        <v>0</v>
      </c>
    </row>
    <row r="2556" spans="1:18" x14ac:dyDescent="0.55000000000000004">
      <c r="A2556" t="s">
        <v>199</v>
      </c>
      <c r="B2556" s="129">
        <v>2023</v>
      </c>
      <c r="C2556" t="s">
        <v>163</v>
      </c>
      <c r="D2556">
        <v>122</v>
      </c>
      <c r="E2556">
        <v>119</v>
      </c>
      <c r="F2556">
        <v>97.5</v>
      </c>
      <c r="G2556">
        <v>122</v>
      </c>
      <c r="H2556">
        <v>119</v>
      </c>
      <c r="I2556">
        <v>97.5</v>
      </c>
      <c r="J2556">
        <v>120</v>
      </c>
      <c r="K2556">
        <v>118</v>
      </c>
      <c r="L2556">
        <v>98.3</v>
      </c>
      <c r="M2556">
        <v>120</v>
      </c>
      <c r="N2556">
        <v>114</v>
      </c>
      <c r="O2556" s="131">
        <v>95</v>
      </c>
      <c r="P2556">
        <v>4</v>
      </c>
      <c r="Q2556">
        <v>0</v>
      </c>
      <c r="R2556">
        <v>0</v>
      </c>
    </row>
    <row r="2557" spans="1:18" x14ac:dyDescent="0.55000000000000004">
      <c r="A2557" t="s">
        <v>199</v>
      </c>
      <c r="B2557" s="129">
        <v>2023</v>
      </c>
      <c r="C2557" t="s">
        <v>164</v>
      </c>
      <c r="D2557">
        <v>122</v>
      </c>
      <c r="E2557">
        <v>122</v>
      </c>
      <c r="F2557">
        <v>100</v>
      </c>
      <c r="G2557">
        <v>122</v>
      </c>
      <c r="H2557">
        <v>122</v>
      </c>
      <c r="I2557">
        <v>100</v>
      </c>
      <c r="J2557">
        <v>120</v>
      </c>
      <c r="K2557">
        <v>119</v>
      </c>
      <c r="L2557">
        <v>99.2</v>
      </c>
      <c r="M2557">
        <v>120</v>
      </c>
      <c r="N2557">
        <v>120</v>
      </c>
      <c r="O2557" s="131">
        <v>100</v>
      </c>
      <c r="P2557">
        <v>4</v>
      </c>
      <c r="Q2557">
        <v>0</v>
      </c>
      <c r="R2557">
        <v>0</v>
      </c>
    </row>
    <row r="2558" spans="1:18" x14ac:dyDescent="0.55000000000000004">
      <c r="A2558" t="s">
        <v>199</v>
      </c>
      <c r="B2558" s="129">
        <v>2023</v>
      </c>
      <c r="C2558" t="s">
        <v>165</v>
      </c>
      <c r="D2558">
        <v>122</v>
      </c>
      <c r="E2558">
        <v>122</v>
      </c>
      <c r="F2558">
        <v>100</v>
      </c>
      <c r="G2558">
        <v>122</v>
      </c>
      <c r="H2558">
        <v>122</v>
      </c>
      <c r="I2558">
        <v>100</v>
      </c>
      <c r="J2558">
        <v>120</v>
      </c>
      <c r="K2558">
        <v>120</v>
      </c>
      <c r="L2558">
        <v>100</v>
      </c>
      <c r="M2558">
        <v>120</v>
      </c>
      <c r="N2558">
        <v>120</v>
      </c>
      <c r="O2558" s="131">
        <v>100</v>
      </c>
      <c r="P2558">
        <v>4</v>
      </c>
      <c r="Q2558">
        <v>0</v>
      </c>
      <c r="R2558">
        <v>0</v>
      </c>
    </row>
    <row r="2559" spans="1:18" x14ac:dyDescent="0.55000000000000004">
      <c r="A2559" t="s">
        <v>199</v>
      </c>
      <c r="B2559" s="129">
        <v>2023</v>
      </c>
      <c r="C2559" t="s">
        <v>166</v>
      </c>
      <c r="D2559">
        <v>122</v>
      </c>
      <c r="E2559">
        <v>122</v>
      </c>
      <c r="F2559">
        <v>100</v>
      </c>
      <c r="G2559">
        <v>122</v>
      </c>
      <c r="H2559">
        <v>122</v>
      </c>
      <c r="I2559">
        <v>100</v>
      </c>
      <c r="J2559">
        <v>120</v>
      </c>
      <c r="K2559">
        <v>120</v>
      </c>
      <c r="L2559">
        <v>100</v>
      </c>
      <c r="M2559">
        <v>120</v>
      </c>
      <c r="N2559">
        <v>119</v>
      </c>
      <c r="O2559" s="131">
        <v>99.166666666666671</v>
      </c>
      <c r="P2559">
        <v>4</v>
      </c>
      <c r="Q2559">
        <v>0</v>
      </c>
      <c r="R2559">
        <v>0</v>
      </c>
    </row>
    <row r="2560" spans="1:18" x14ac:dyDescent="0.55000000000000004">
      <c r="A2560" t="s">
        <v>200</v>
      </c>
      <c r="B2560" s="129">
        <v>2023</v>
      </c>
      <c r="C2560" t="s">
        <v>155</v>
      </c>
      <c r="D2560">
        <v>324</v>
      </c>
      <c r="E2560">
        <v>304</v>
      </c>
      <c r="F2560">
        <v>93.8</v>
      </c>
      <c r="G2560">
        <v>324</v>
      </c>
      <c r="H2560">
        <v>304</v>
      </c>
      <c r="I2560">
        <v>93.8</v>
      </c>
      <c r="J2560">
        <v>220</v>
      </c>
      <c r="K2560">
        <v>219</v>
      </c>
      <c r="L2560">
        <v>99.5</v>
      </c>
      <c r="M2560">
        <v>356</v>
      </c>
      <c r="N2560">
        <v>345</v>
      </c>
      <c r="O2560" s="131">
        <v>96.910112359550567</v>
      </c>
      <c r="P2560">
        <v>17</v>
      </c>
      <c r="Q2560">
        <v>2</v>
      </c>
      <c r="R2560">
        <v>11.8</v>
      </c>
    </row>
    <row r="2561" spans="1:18" x14ac:dyDescent="0.55000000000000004">
      <c r="A2561" t="s">
        <v>200</v>
      </c>
      <c r="B2561" s="129">
        <v>2023</v>
      </c>
      <c r="C2561" t="s">
        <v>156</v>
      </c>
      <c r="D2561">
        <v>324</v>
      </c>
      <c r="E2561">
        <v>310</v>
      </c>
      <c r="F2561">
        <v>95.7</v>
      </c>
      <c r="G2561">
        <v>324</v>
      </c>
      <c r="H2561">
        <v>310</v>
      </c>
      <c r="I2561">
        <v>95.7</v>
      </c>
      <c r="J2561">
        <v>220</v>
      </c>
      <c r="K2561">
        <v>221</v>
      </c>
      <c r="L2561">
        <v>100</v>
      </c>
      <c r="M2561">
        <v>356</v>
      </c>
      <c r="N2561">
        <v>350</v>
      </c>
      <c r="O2561" s="131">
        <v>98.31460674157303</v>
      </c>
      <c r="P2561">
        <v>17</v>
      </c>
      <c r="Q2561">
        <v>2</v>
      </c>
      <c r="R2561">
        <v>11.8</v>
      </c>
    </row>
    <row r="2562" spans="1:18" x14ac:dyDescent="0.55000000000000004">
      <c r="A2562" t="s">
        <v>200</v>
      </c>
      <c r="B2562" s="129">
        <v>2023</v>
      </c>
      <c r="C2562" t="s">
        <v>157</v>
      </c>
      <c r="D2562">
        <v>324</v>
      </c>
      <c r="E2562">
        <v>314</v>
      </c>
      <c r="F2562">
        <v>96.9</v>
      </c>
      <c r="G2562">
        <v>324</v>
      </c>
      <c r="H2562">
        <v>314</v>
      </c>
      <c r="I2562">
        <v>96.9</v>
      </c>
      <c r="J2562">
        <v>220</v>
      </c>
      <c r="K2562">
        <v>220</v>
      </c>
      <c r="L2562">
        <v>100</v>
      </c>
      <c r="M2562">
        <v>356</v>
      </c>
      <c r="N2562">
        <v>347</v>
      </c>
      <c r="O2562" s="131">
        <v>97.471910112359552</v>
      </c>
      <c r="P2562">
        <v>17</v>
      </c>
      <c r="Q2562">
        <v>2</v>
      </c>
      <c r="R2562">
        <v>11.8</v>
      </c>
    </row>
    <row r="2563" spans="1:18" x14ac:dyDescent="0.55000000000000004">
      <c r="A2563" t="s">
        <v>200</v>
      </c>
      <c r="B2563" s="129">
        <v>2023</v>
      </c>
      <c r="C2563" t="s">
        <v>158</v>
      </c>
      <c r="D2563">
        <v>324</v>
      </c>
      <c r="E2563">
        <v>310</v>
      </c>
      <c r="F2563">
        <v>95.7</v>
      </c>
      <c r="G2563">
        <v>324</v>
      </c>
      <c r="H2563">
        <v>310</v>
      </c>
      <c r="I2563">
        <v>95.7</v>
      </c>
      <c r="J2563">
        <v>220</v>
      </c>
      <c r="K2563">
        <v>219</v>
      </c>
      <c r="L2563">
        <v>99.5</v>
      </c>
      <c r="M2563">
        <v>356</v>
      </c>
      <c r="N2563">
        <v>351</v>
      </c>
      <c r="O2563" s="131">
        <v>98.595505617977537</v>
      </c>
      <c r="P2563">
        <v>17</v>
      </c>
      <c r="Q2563">
        <v>2</v>
      </c>
      <c r="R2563">
        <v>11.8</v>
      </c>
    </row>
    <row r="2564" spans="1:18" x14ac:dyDescent="0.55000000000000004">
      <c r="A2564" t="s">
        <v>200</v>
      </c>
      <c r="B2564" s="129">
        <v>2023</v>
      </c>
      <c r="C2564" t="s">
        <v>159</v>
      </c>
      <c r="D2564">
        <v>324</v>
      </c>
      <c r="E2564">
        <v>315</v>
      </c>
      <c r="F2564">
        <v>97.2</v>
      </c>
      <c r="G2564">
        <v>324</v>
      </c>
      <c r="H2564">
        <v>315</v>
      </c>
      <c r="I2564">
        <v>97.2</v>
      </c>
      <c r="J2564">
        <v>220</v>
      </c>
      <c r="K2564">
        <v>225</v>
      </c>
      <c r="L2564">
        <v>100</v>
      </c>
      <c r="M2564">
        <v>356</v>
      </c>
      <c r="N2564">
        <v>351</v>
      </c>
      <c r="O2564" s="131">
        <v>98.595505617977537</v>
      </c>
      <c r="P2564">
        <v>17</v>
      </c>
      <c r="Q2564">
        <v>2</v>
      </c>
      <c r="R2564">
        <v>11.8</v>
      </c>
    </row>
    <row r="2565" spans="1:18" x14ac:dyDescent="0.55000000000000004">
      <c r="A2565" t="s">
        <v>200</v>
      </c>
      <c r="B2565" s="129">
        <v>2023</v>
      </c>
      <c r="C2565" t="s">
        <v>160</v>
      </c>
      <c r="D2565">
        <v>324</v>
      </c>
      <c r="E2565">
        <v>318</v>
      </c>
      <c r="F2565">
        <v>98.1</v>
      </c>
      <c r="G2565">
        <v>324</v>
      </c>
      <c r="H2565">
        <v>318</v>
      </c>
      <c r="I2565">
        <v>98.1</v>
      </c>
      <c r="J2565">
        <v>220</v>
      </c>
      <c r="K2565">
        <v>228</v>
      </c>
      <c r="L2565">
        <v>100</v>
      </c>
      <c r="M2565">
        <v>357</v>
      </c>
      <c r="N2565">
        <v>350</v>
      </c>
      <c r="O2565" s="131">
        <v>98.039215686274503</v>
      </c>
      <c r="P2565">
        <v>17</v>
      </c>
      <c r="Q2565">
        <v>2</v>
      </c>
      <c r="R2565">
        <v>11.8</v>
      </c>
    </row>
    <row r="2566" spans="1:18" x14ac:dyDescent="0.55000000000000004">
      <c r="A2566" t="s">
        <v>200</v>
      </c>
      <c r="B2566" s="129">
        <v>2023</v>
      </c>
      <c r="C2566" t="s">
        <v>161</v>
      </c>
      <c r="D2566">
        <v>325</v>
      </c>
      <c r="E2566">
        <v>322</v>
      </c>
      <c r="F2566">
        <v>99.1</v>
      </c>
      <c r="G2566">
        <v>325</v>
      </c>
      <c r="H2566">
        <v>322</v>
      </c>
      <c r="I2566">
        <v>99.1</v>
      </c>
      <c r="J2566">
        <v>220</v>
      </c>
      <c r="K2566">
        <v>227</v>
      </c>
      <c r="L2566">
        <v>100</v>
      </c>
      <c r="M2566">
        <v>358</v>
      </c>
      <c r="N2566">
        <v>357</v>
      </c>
      <c r="O2566" s="131">
        <v>99.720670391061446</v>
      </c>
      <c r="P2566">
        <v>17</v>
      </c>
      <c r="Q2566">
        <v>2</v>
      </c>
      <c r="R2566">
        <v>11.8</v>
      </c>
    </row>
    <row r="2567" spans="1:18" x14ac:dyDescent="0.55000000000000004">
      <c r="A2567" t="s">
        <v>200</v>
      </c>
      <c r="B2567" s="129">
        <v>2023</v>
      </c>
      <c r="C2567" t="s">
        <v>162</v>
      </c>
      <c r="D2567">
        <v>325</v>
      </c>
      <c r="E2567">
        <v>324</v>
      </c>
      <c r="F2567">
        <v>99.7</v>
      </c>
      <c r="G2567">
        <v>325</v>
      </c>
      <c r="H2567">
        <v>324</v>
      </c>
      <c r="I2567">
        <v>99.7</v>
      </c>
      <c r="J2567">
        <v>220</v>
      </c>
      <c r="K2567">
        <v>231</v>
      </c>
      <c r="L2567">
        <v>100</v>
      </c>
      <c r="M2567">
        <v>358</v>
      </c>
      <c r="N2567">
        <v>352</v>
      </c>
      <c r="O2567" s="131">
        <v>98.324022346368707</v>
      </c>
      <c r="P2567">
        <v>17</v>
      </c>
      <c r="Q2567">
        <v>2</v>
      </c>
      <c r="R2567">
        <v>11.8</v>
      </c>
    </row>
    <row r="2568" spans="1:18" x14ac:dyDescent="0.55000000000000004">
      <c r="A2568" t="s">
        <v>200</v>
      </c>
      <c r="B2568" s="129">
        <v>2023</v>
      </c>
      <c r="C2568" t="s">
        <v>163</v>
      </c>
      <c r="D2568">
        <v>325</v>
      </c>
      <c r="E2568">
        <v>319</v>
      </c>
      <c r="F2568">
        <v>98.2</v>
      </c>
      <c r="G2568">
        <v>325</v>
      </c>
      <c r="H2568">
        <v>319</v>
      </c>
      <c r="I2568">
        <v>98.2</v>
      </c>
      <c r="J2568">
        <v>220</v>
      </c>
      <c r="K2568">
        <v>229</v>
      </c>
      <c r="L2568">
        <v>100</v>
      </c>
      <c r="M2568">
        <v>358</v>
      </c>
      <c r="N2568">
        <v>348</v>
      </c>
      <c r="O2568" s="131">
        <v>97.206703910614522</v>
      </c>
      <c r="P2568">
        <v>17</v>
      </c>
      <c r="Q2568">
        <v>2</v>
      </c>
      <c r="R2568">
        <v>11.8</v>
      </c>
    </row>
    <row r="2569" spans="1:18" x14ac:dyDescent="0.55000000000000004">
      <c r="A2569" t="s">
        <v>200</v>
      </c>
      <c r="B2569" s="129">
        <v>2023</v>
      </c>
      <c r="C2569" t="s">
        <v>164</v>
      </c>
      <c r="D2569">
        <v>325</v>
      </c>
      <c r="E2569">
        <v>316</v>
      </c>
      <c r="F2569">
        <v>97.2</v>
      </c>
      <c r="G2569">
        <v>325</v>
      </c>
      <c r="H2569">
        <v>316</v>
      </c>
      <c r="I2569">
        <v>97.2</v>
      </c>
      <c r="J2569">
        <v>220</v>
      </c>
      <c r="K2569">
        <v>227</v>
      </c>
      <c r="L2569">
        <v>100</v>
      </c>
      <c r="M2569">
        <v>358</v>
      </c>
      <c r="N2569">
        <v>342</v>
      </c>
      <c r="O2569" s="131">
        <v>95.530726256983243</v>
      </c>
      <c r="P2569">
        <v>17</v>
      </c>
      <c r="Q2569">
        <v>2</v>
      </c>
      <c r="R2569">
        <v>11.8</v>
      </c>
    </row>
    <row r="2570" spans="1:18" x14ac:dyDescent="0.55000000000000004">
      <c r="A2570" t="s">
        <v>200</v>
      </c>
      <c r="B2570" s="129">
        <v>2023</v>
      </c>
      <c r="C2570" t="s">
        <v>165</v>
      </c>
      <c r="D2570">
        <v>325</v>
      </c>
      <c r="E2570">
        <v>317</v>
      </c>
      <c r="F2570">
        <v>97.5</v>
      </c>
      <c r="G2570">
        <v>325</v>
      </c>
      <c r="H2570">
        <v>317</v>
      </c>
      <c r="I2570">
        <v>97.5</v>
      </c>
      <c r="J2570">
        <v>220</v>
      </c>
      <c r="K2570">
        <v>226</v>
      </c>
      <c r="L2570">
        <v>100</v>
      </c>
      <c r="M2570">
        <v>358</v>
      </c>
      <c r="N2570">
        <v>344</v>
      </c>
      <c r="O2570" s="131">
        <v>96.089385474860336</v>
      </c>
      <c r="P2570">
        <v>17</v>
      </c>
      <c r="Q2570">
        <v>2</v>
      </c>
      <c r="R2570">
        <v>11.8</v>
      </c>
    </row>
    <row r="2571" spans="1:18" x14ac:dyDescent="0.55000000000000004">
      <c r="A2571" t="s">
        <v>200</v>
      </c>
      <c r="B2571" s="129">
        <v>2023</v>
      </c>
      <c r="C2571" t="s">
        <v>166</v>
      </c>
      <c r="D2571">
        <v>325</v>
      </c>
      <c r="E2571">
        <v>317</v>
      </c>
      <c r="F2571">
        <v>97.5</v>
      </c>
      <c r="G2571">
        <v>325</v>
      </c>
      <c r="H2571">
        <v>317</v>
      </c>
      <c r="I2571">
        <v>97.5</v>
      </c>
      <c r="J2571">
        <v>220</v>
      </c>
      <c r="K2571">
        <v>226</v>
      </c>
      <c r="L2571">
        <v>100</v>
      </c>
      <c r="M2571">
        <v>358</v>
      </c>
      <c r="N2571">
        <v>345</v>
      </c>
      <c r="O2571" s="131">
        <v>96.36871508379889</v>
      </c>
      <c r="P2571">
        <v>17</v>
      </c>
      <c r="Q2571">
        <v>2</v>
      </c>
      <c r="R2571">
        <v>11.8</v>
      </c>
    </row>
    <row r="2572" spans="1:18" x14ac:dyDescent="0.55000000000000004">
      <c r="A2572" t="s">
        <v>201</v>
      </c>
      <c r="B2572" s="129">
        <v>2023</v>
      </c>
      <c r="C2572" t="s">
        <v>155</v>
      </c>
      <c r="D2572">
        <v>264</v>
      </c>
      <c r="E2572">
        <v>261</v>
      </c>
      <c r="F2572">
        <v>98.9</v>
      </c>
      <c r="G2572">
        <v>264</v>
      </c>
      <c r="H2572">
        <v>261</v>
      </c>
      <c r="I2572">
        <v>98.9</v>
      </c>
      <c r="J2572">
        <v>204</v>
      </c>
      <c r="K2572">
        <v>203</v>
      </c>
      <c r="L2572">
        <v>99.5</v>
      </c>
      <c r="M2572">
        <v>268</v>
      </c>
      <c r="N2572">
        <v>262</v>
      </c>
      <c r="O2572" s="131">
        <v>97.761194029850756</v>
      </c>
      <c r="P2572">
        <v>5</v>
      </c>
      <c r="Q2572">
        <v>0</v>
      </c>
      <c r="R2572">
        <v>0</v>
      </c>
    </row>
    <row r="2573" spans="1:18" x14ac:dyDescent="0.55000000000000004">
      <c r="A2573" t="s">
        <v>201</v>
      </c>
      <c r="B2573" s="129">
        <v>2023</v>
      </c>
      <c r="C2573" t="s">
        <v>156</v>
      </c>
      <c r="D2573">
        <v>264</v>
      </c>
      <c r="E2573">
        <v>265</v>
      </c>
      <c r="F2573">
        <v>100</v>
      </c>
      <c r="G2573">
        <v>264</v>
      </c>
      <c r="H2573">
        <v>265</v>
      </c>
      <c r="I2573">
        <v>100</v>
      </c>
      <c r="J2573">
        <v>204</v>
      </c>
      <c r="K2573">
        <v>203</v>
      </c>
      <c r="L2573">
        <v>99.5</v>
      </c>
      <c r="M2573">
        <v>268</v>
      </c>
      <c r="N2573">
        <v>268</v>
      </c>
      <c r="O2573" s="131">
        <v>100</v>
      </c>
      <c r="P2573">
        <v>5</v>
      </c>
      <c r="Q2573">
        <v>0</v>
      </c>
      <c r="R2573">
        <v>0</v>
      </c>
    </row>
    <row r="2574" spans="1:18" x14ac:dyDescent="0.55000000000000004">
      <c r="A2574" t="s">
        <v>201</v>
      </c>
      <c r="B2574" s="129">
        <v>2023</v>
      </c>
      <c r="C2574" t="s">
        <v>157</v>
      </c>
      <c r="D2574">
        <v>264</v>
      </c>
      <c r="E2574">
        <v>267</v>
      </c>
      <c r="F2574">
        <v>100</v>
      </c>
      <c r="G2574">
        <v>264</v>
      </c>
      <c r="H2574">
        <v>267</v>
      </c>
      <c r="I2574">
        <v>100</v>
      </c>
      <c r="J2574">
        <v>204</v>
      </c>
      <c r="K2574">
        <v>202</v>
      </c>
      <c r="L2574">
        <v>99</v>
      </c>
      <c r="M2574">
        <v>268</v>
      </c>
      <c r="N2574">
        <v>268</v>
      </c>
      <c r="O2574" s="131">
        <v>100</v>
      </c>
      <c r="P2574">
        <v>5</v>
      </c>
      <c r="Q2574">
        <v>0</v>
      </c>
      <c r="R2574">
        <v>0</v>
      </c>
    </row>
    <row r="2575" spans="1:18" x14ac:dyDescent="0.55000000000000004">
      <c r="A2575" t="s">
        <v>201</v>
      </c>
      <c r="B2575" s="129">
        <v>2023</v>
      </c>
      <c r="C2575" t="s">
        <v>158</v>
      </c>
      <c r="D2575">
        <v>264</v>
      </c>
      <c r="E2575">
        <v>264</v>
      </c>
      <c r="F2575">
        <v>100</v>
      </c>
      <c r="G2575">
        <v>264</v>
      </c>
      <c r="H2575">
        <v>264</v>
      </c>
      <c r="I2575">
        <v>100</v>
      </c>
      <c r="J2575">
        <v>204</v>
      </c>
      <c r="K2575">
        <v>202</v>
      </c>
      <c r="L2575">
        <v>99</v>
      </c>
      <c r="M2575">
        <v>268</v>
      </c>
      <c r="N2575">
        <v>270</v>
      </c>
      <c r="O2575" s="131">
        <v>100.74626865671641</v>
      </c>
      <c r="P2575">
        <v>5</v>
      </c>
      <c r="Q2575">
        <v>0</v>
      </c>
      <c r="R2575">
        <v>0</v>
      </c>
    </row>
    <row r="2576" spans="1:18" x14ac:dyDescent="0.55000000000000004">
      <c r="A2576" t="s">
        <v>201</v>
      </c>
      <c r="B2576" s="129">
        <v>2023</v>
      </c>
      <c r="C2576" t="s">
        <v>159</v>
      </c>
      <c r="D2576">
        <v>264</v>
      </c>
      <c r="E2576">
        <v>264</v>
      </c>
      <c r="F2576">
        <v>100</v>
      </c>
      <c r="G2576">
        <v>264</v>
      </c>
      <c r="H2576">
        <v>264</v>
      </c>
      <c r="I2576">
        <v>100</v>
      </c>
      <c r="J2576">
        <v>204</v>
      </c>
      <c r="K2576">
        <v>202</v>
      </c>
      <c r="L2576">
        <v>99</v>
      </c>
      <c r="M2576">
        <v>268</v>
      </c>
      <c r="N2576">
        <v>270</v>
      </c>
      <c r="O2576" s="131">
        <v>100.74626865671641</v>
      </c>
      <c r="P2576">
        <v>5</v>
      </c>
      <c r="Q2576">
        <v>0</v>
      </c>
      <c r="R2576">
        <v>0</v>
      </c>
    </row>
    <row r="2577" spans="1:18" x14ac:dyDescent="0.55000000000000004">
      <c r="A2577" t="s">
        <v>201</v>
      </c>
      <c r="B2577" s="129">
        <v>2023</v>
      </c>
      <c r="C2577" t="s">
        <v>160</v>
      </c>
      <c r="D2577">
        <v>264</v>
      </c>
      <c r="E2577">
        <v>265</v>
      </c>
      <c r="F2577">
        <v>100</v>
      </c>
      <c r="G2577">
        <v>264</v>
      </c>
      <c r="H2577">
        <v>265</v>
      </c>
      <c r="I2577">
        <v>100</v>
      </c>
      <c r="J2577">
        <v>204</v>
      </c>
      <c r="K2577">
        <v>203</v>
      </c>
      <c r="L2577">
        <v>99.5</v>
      </c>
      <c r="M2577">
        <v>268</v>
      </c>
      <c r="N2577">
        <v>268</v>
      </c>
      <c r="O2577" s="131">
        <v>100</v>
      </c>
      <c r="P2577">
        <v>5</v>
      </c>
      <c r="Q2577">
        <v>0</v>
      </c>
      <c r="R2577">
        <v>0</v>
      </c>
    </row>
    <row r="2578" spans="1:18" x14ac:dyDescent="0.55000000000000004">
      <c r="A2578" t="s">
        <v>201</v>
      </c>
      <c r="B2578" s="129">
        <v>2023</v>
      </c>
      <c r="C2578" t="s">
        <v>161</v>
      </c>
      <c r="D2578">
        <v>264</v>
      </c>
      <c r="E2578">
        <v>265</v>
      </c>
      <c r="F2578">
        <v>100</v>
      </c>
      <c r="G2578">
        <v>264</v>
      </c>
      <c r="H2578">
        <v>265</v>
      </c>
      <c r="I2578">
        <v>100</v>
      </c>
      <c r="J2578">
        <v>204</v>
      </c>
      <c r="K2578">
        <v>203</v>
      </c>
      <c r="L2578">
        <v>99.5</v>
      </c>
      <c r="M2578">
        <v>268</v>
      </c>
      <c r="N2578">
        <v>265</v>
      </c>
      <c r="O2578" s="131">
        <v>98.880597014925371</v>
      </c>
      <c r="P2578">
        <v>5</v>
      </c>
      <c r="Q2578">
        <v>0</v>
      </c>
      <c r="R2578">
        <v>0</v>
      </c>
    </row>
    <row r="2579" spans="1:18" x14ac:dyDescent="0.55000000000000004">
      <c r="A2579" t="s">
        <v>201</v>
      </c>
      <c r="B2579" s="129">
        <v>2023</v>
      </c>
      <c r="C2579" t="s">
        <v>162</v>
      </c>
      <c r="D2579">
        <v>265</v>
      </c>
      <c r="E2579">
        <v>266</v>
      </c>
      <c r="F2579">
        <v>100</v>
      </c>
      <c r="G2579">
        <v>265</v>
      </c>
      <c r="H2579">
        <v>266</v>
      </c>
      <c r="I2579">
        <v>100</v>
      </c>
      <c r="J2579">
        <v>204</v>
      </c>
      <c r="K2579">
        <v>203</v>
      </c>
      <c r="L2579">
        <v>99.5</v>
      </c>
      <c r="M2579">
        <v>269</v>
      </c>
      <c r="N2579">
        <v>265</v>
      </c>
      <c r="O2579" s="131">
        <v>98.513011152416354</v>
      </c>
      <c r="P2579">
        <v>5</v>
      </c>
      <c r="Q2579">
        <v>0</v>
      </c>
      <c r="R2579">
        <v>0</v>
      </c>
    </row>
    <row r="2580" spans="1:18" x14ac:dyDescent="0.55000000000000004">
      <c r="A2580" t="s">
        <v>201</v>
      </c>
      <c r="B2580" s="129">
        <v>2023</v>
      </c>
      <c r="C2580" t="s">
        <v>163</v>
      </c>
      <c r="D2580">
        <v>265</v>
      </c>
      <c r="E2580">
        <v>265</v>
      </c>
      <c r="F2580">
        <v>100</v>
      </c>
      <c r="G2580">
        <v>265</v>
      </c>
      <c r="H2580">
        <v>265</v>
      </c>
      <c r="I2580">
        <v>100</v>
      </c>
      <c r="J2580">
        <v>204</v>
      </c>
      <c r="K2580">
        <v>203</v>
      </c>
      <c r="L2580">
        <v>99.5</v>
      </c>
      <c r="M2580">
        <v>269</v>
      </c>
      <c r="N2580">
        <v>264</v>
      </c>
      <c r="O2580" s="131">
        <v>98.141263940520446</v>
      </c>
      <c r="P2580">
        <v>5</v>
      </c>
      <c r="Q2580">
        <v>0</v>
      </c>
      <c r="R2580">
        <v>0</v>
      </c>
    </row>
    <row r="2581" spans="1:18" x14ac:dyDescent="0.55000000000000004">
      <c r="A2581" t="s">
        <v>201</v>
      </c>
      <c r="B2581" s="129">
        <v>2023</v>
      </c>
      <c r="C2581" t="s">
        <v>164</v>
      </c>
      <c r="D2581">
        <v>265</v>
      </c>
      <c r="E2581">
        <v>263</v>
      </c>
      <c r="F2581">
        <v>99.2</v>
      </c>
      <c r="G2581">
        <v>265</v>
      </c>
      <c r="H2581">
        <v>263</v>
      </c>
      <c r="I2581">
        <v>99.2</v>
      </c>
      <c r="J2581">
        <v>204</v>
      </c>
      <c r="K2581">
        <v>202</v>
      </c>
      <c r="L2581">
        <v>99</v>
      </c>
      <c r="M2581">
        <v>269</v>
      </c>
      <c r="N2581">
        <v>264</v>
      </c>
      <c r="O2581" s="131">
        <v>98.141263940520446</v>
      </c>
      <c r="P2581">
        <v>5</v>
      </c>
      <c r="Q2581">
        <v>0</v>
      </c>
      <c r="R2581">
        <v>0</v>
      </c>
    </row>
    <row r="2582" spans="1:18" x14ac:dyDescent="0.55000000000000004">
      <c r="A2582" t="s">
        <v>201</v>
      </c>
      <c r="B2582" s="129">
        <v>2023</v>
      </c>
      <c r="C2582" t="s">
        <v>165</v>
      </c>
      <c r="D2582">
        <v>265</v>
      </c>
      <c r="E2582">
        <v>263</v>
      </c>
      <c r="F2582">
        <v>99.2</v>
      </c>
      <c r="G2582">
        <v>265</v>
      </c>
      <c r="H2582">
        <v>263</v>
      </c>
      <c r="I2582">
        <v>99.2</v>
      </c>
      <c r="J2582">
        <v>204</v>
      </c>
      <c r="K2582">
        <v>201</v>
      </c>
      <c r="L2582">
        <v>98.5</v>
      </c>
      <c r="M2582">
        <v>269</v>
      </c>
      <c r="N2582">
        <v>264</v>
      </c>
      <c r="O2582" s="131">
        <v>98.141263940520446</v>
      </c>
      <c r="P2582">
        <v>5</v>
      </c>
      <c r="Q2582">
        <v>0</v>
      </c>
      <c r="R2582">
        <v>0</v>
      </c>
    </row>
    <row r="2583" spans="1:18" x14ac:dyDescent="0.55000000000000004">
      <c r="A2583" t="s">
        <v>201</v>
      </c>
      <c r="B2583" s="129">
        <v>2023</v>
      </c>
      <c r="C2583" t="s">
        <v>166</v>
      </c>
      <c r="D2583">
        <v>265</v>
      </c>
      <c r="E2583">
        <v>263</v>
      </c>
      <c r="F2583">
        <v>99.2</v>
      </c>
      <c r="G2583">
        <v>265</v>
      </c>
      <c r="H2583">
        <v>263</v>
      </c>
      <c r="I2583">
        <v>99.2</v>
      </c>
      <c r="J2583">
        <v>204</v>
      </c>
      <c r="K2583">
        <v>202</v>
      </c>
      <c r="L2583">
        <v>99</v>
      </c>
      <c r="M2583">
        <v>271</v>
      </c>
      <c r="N2583">
        <v>264</v>
      </c>
      <c r="O2583" s="131">
        <v>97.416974169741692</v>
      </c>
      <c r="P2583">
        <v>5</v>
      </c>
      <c r="Q2583">
        <v>1</v>
      </c>
      <c r="R2583">
        <v>20</v>
      </c>
    </row>
    <row r="2584" spans="1:18" x14ac:dyDescent="0.55000000000000004">
      <c r="A2584" t="s">
        <v>202</v>
      </c>
      <c r="B2584" s="129">
        <v>2023</v>
      </c>
      <c r="C2584" t="s">
        <v>155</v>
      </c>
      <c r="D2584">
        <v>255</v>
      </c>
      <c r="E2584">
        <v>250</v>
      </c>
      <c r="F2584">
        <v>98</v>
      </c>
      <c r="G2584">
        <v>255</v>
      </c>
      <c r="H2584">
        <v>250</v>
      </c>
      <c r="I2584">
        <v>98</v>
      </c>
      <c r="J2584">
        <v>122</v>
      </c>
      <c r="K2584">
        <v>115</v>
      </c>
      <c r="L2584">
        <v>94.3</v>
      </c>
      <c r="M2584">
        <v>269</v>
      </c>
      <c r="N2584">
        <v>264</v>
      </c>
      <c r="O2584" s="131">
        <v>98.141263940520446</v>
      </c>
      <c r="P2584">
        <v>5</v>
      </c>
      <c r="Q2584">
        <v>0</v>
      </c>
      <c r="R2584">
        <v>0</v>
      </c>
    </row>
    <row r="2585" spans="1:18" x14ac:dyDescent="0.55000000000000004">
      <c r="A2585" t="s">
        <v>202</v>
      </c>
      <c r="B2585" s="129">
        <v>2023</v>
      </c>
      <c r="C2585" t="s">
        <v>156</v>
      </c>
      <c r="D2585">
        <v>256</v>
      </c>
      <c r="E2585">
        <v>249</v>
      </c>
      <c r="F2585">
        <v>97.3</v>
      </c>
      <c r="G2585">
        <v>256</v>
      </c>
      <c r="H2585">
        <v>249</v>
      </c>
      <c r="I2585">
        <v>97.3</v>
      </c>
      <c r="J2585">
        <v>122</v>
      </c>
      <c r="K2585">
        <v>116</v>
      </c>
      <c r="L2585">
        <v>95.1</v>
      </c>
      <c r="M2585">
        <v>271</v>
      </c>
      <c r="N2585">
        <v>264</v>
      </c>
      <c r="O2585" s="131">
        <v>97.416974169741692</v>
      </c>
      <c r="P2585">
        <v>5</v>
      </c>
      <c r="Q2585">
        <v>0</v>
      </c>
      <c r="R2585">
        <v>0</v>
      </c>
    </row>
    <row r="2586" spans="1:18" x14ac:dyDescent="0.55000000000000004">
      <c r="A2586" t="s">
        <v>202</v>
      </c>
      <c r="B2586" s="129">
        <v>2023</v>
      </c>
      <c r="C2586" t="s">
        <v>157</v>
      </c>
      <c r="D2586">
        <v>258</v>
      </c>
      <c r="E2586">
        <v>250</v>
      </c>
      <c r="F2586">
        <v>96.9</v>
      </c>
      <c r="G2586">
        <v>258</v>
      </c>
      <c r="H2586">
        <v>250</v>
      </c>
      <c r="I2586">
        <v>96.9</v>
      </c>
      <c r="J2586">
        <v>122</v>
      </c>
      <c r="K2586">
        <v>115</v>
      </c>
      <c r="L2586">
        <v>94.3</v>
      </c>
      <c r="M2586">
        <v>272</v>
      </c>
      <c r="N2586">
        <v>264</v>
      </c>
      <c r="O2586" s="131">
        <v>97.058823529411768</v>
      </c>
      <c r="P2586">
        <v>5</v>
      </c>
      <c r="Q2586">
        <v>0</v>
      </c>
      <c r="R2586">
        <v>0</v>
      </c>
    </row>
    <row r="2587" spans="1:18" x14ac:dyDescent="0.55000000000000004">
      <c r="A2587" t="s">
        <v>202</v>
      </c>
      <c r="B2587" s="129">
        <v>2023</v>
      </c>
      <c r="C2587" t="s">
        <v>158</v>
      </c>
      <c r="D2587">
        <v>258</v>
      </c>
      <c r="E2587">
        <v>246</v>
      </c>
      <c r="F2587">
        <v>95.3</v>
      </c>
      <c r="G2587">
        <v>258</v>
      </c>
      <c r="H2587">
        <v>246</v>
      </c>
      <c r="I2587">
        <v>95.3</v>
      </c>
      <c r="J2587">
        <v>122</v>
      </c>
      <c r="K2587">
        <v>113</v>
      </c>
      <c r="L2587">
        <v>92.6</v>
      </c>
      <c r="M2587">
        <v>272</v>
      </c>
      <c r="N2587">
        <v>263</v>
      </c>
      <c r="O2587" s="131">
        <v>96.691176470588232</v>
      </c>
      <c r="P2587">
        <v>5</v>
      </c>
      <c r="Q2587">
        <v>0</v>
      </c>
      <c r="R2587">
        <v>0</v>
      </c>
    </row>
    <row r="2588" spans="1:18" x14ac:dyDescent="0.55000000000000004">
      <c r="A2588" t="s">
        <v>202</v>
      </c>
      <c r="B2588" s="129">
        <v>2023</v>
      </c>
      <c r="C2588" t="s">
        <v>159</v>
      </c>
      <c r="D2588">
        <v>258</v>
      </c>
      <c r="E2588">
        <v>251</v>
      </c>
      <c r="F2588">
        <v>97.3</v>
      </c>
      <c r="G2588">
        <v>258</v>
      </c>
      <c r="H2588">
        <v>251</v>
      </c>
      <c r="I2588">
        <v>97.3</v>
      </c>
      <c r="J2588">
        <v>122</v>
      </c>
      <c r="K2588">
        <v>116</v>
      </c>
      <c r="L2588">
        <v>95.1</v>
      </c>
      <c r="M2588">
        <v>272</v>
      </c>
      <c r="N2588">
        <v>263</v>
      </c>
      <c r="O2588" s="131">
        <v>96.691176470588232</v>
      </c>
      <c r="P2588">
        <v>5</v>
      </c>
      <c r="Q2588">
        <v>0</v>
      </c>
      <c r="R2588">
        <v>0</v>
      </c>
    </row>
    <row r="2589" spans="1:18" x14ac:dyDescent="0.55000000000000004">
      <c r="A2589" t="s">
        <v>202</v>
      </c>
      <c r="B2589" s="129">
        <v>2023</v>
      </c>
      <c r="C2589" t="s">
        <v>160</v>
      </c>
      <c r="D2589">
        <v>258</v>
      </c>
      <c r="E2589">
        <v>254</v>
      </c>
      <c r="F2589">
        <v>98.4</v>
      </c>
      <c r="G2589">
        <v>258</v>
      </c>
      <c r="H2589">
        <v>254</v>
      </c>
      <c r="I2589">
        <v>98.4</v>
      </c>
      <c r="J2589">
        <v>122</v>
      </c>
      <c r="K2589">
        <v>117</v>
      </c>
      <c r="L2589">
        <v>95.9</v>
      </c>
      <c r="M2589">
        <v>272</v>
      </c>
      <c r="N2589">
        <v>268</v>
      </c>
      <c r="O2589" s="131">
        <v>98.529411764705884</v>
      </c>
      <c r="P2589">
        <v>5</v>
      </c>
      <c r="Q2589">
        <v>0</v>
      </c>
      <c r="R2589">
        <v>0</v>
      </c>
    </row>
    <row r="2590" spans="1:18" x14ac:dyDescent="0.55000000000000004">
      <c r="A2590" t="s">
        <v>202</v>
      </c>
      <c r="B2590" s="129">
        <v>2023</v>
      </c>
      <c r="C2590" t="s">
        <v>161</v>
      </c>
      <c r="D2590">
        <v>258</v>
      </c>
      <c r="E2590">
        <v>260</v>
      </c>
      <c r="F2590">
        <v>100</v>
      </c>
      <c r="G2590">
        <v>258</v>
      </c>
      <c r="H2590">
        <v>260</v>
      </c>
      <c r="I2590">
        <v>100</v>
      </c>
      <c r="J2590">
        <v>122</v>
      </c>
      <c r="K2590">
        <v>128</v>
      </c>
      <c r="L2590">
        <v>100</v>
      </c>
      <c r="M2590">
        <v>272</v>
      </c>
      <c r="N2590">
        <v>271</v>
      </c>
      <c r="O2590" s="131">
        <v>99.632352941176478</v>
      </c>
      <c r="P2590">
        <v>5</v>
      </c>
      <c r="Q2590">
        <v>0</v>
      </c>
      <c r="R2590">
        <v>0</v>
      </c>
    </row>
    <row r="2591" spans="1:18" x14ac:dyDescent="0.55000000000000004">
      <c r="A2591" t="s">
        <v>202</v>
      </c>
      <c r="B2591" s="129">
        <v>2023</v>
      </c>
      <c r="C2591" t="s">
        <v>162</v>
      </c>
      <c r="D2591">
        <v>259</v>
      </c>
      <c r="E2591">
        <v>259</v>
      </c>
      <c r="F2591">
        <v>100</v>
      </c>
      <c r="G2591">
        <v>259</v>
      </c>
      <c r="H2591">
        <v>259</v>
      </c>
      <c r="I2591">
        <v>100</v>
      </c>
      <c r="J2591">
        <v>122</v>
      </c>
      <c r="K2591">
        <v>126</v>
      </c>
      <c r="L2591">
        <v>100</v>
      </c>
      <c r="M2591">
        <v>273</v>
      </c>
      <c r="N2591">
        <v>272</v>
      </c>
      <c r="O2591" s="131">
        <v>99.633699633699635</v>
      </c>
      <c r="P2591">
        <v>5</v>
      </c>
      <c r="Q2591">
        <v>0</v>
      </c>
      <c r="R2591">
        <v>0</v>
      </c>
    </row>
    <row r="2592" spans="1:18" x14ac:dyDescent="0.55000000000000004">
      <c r="A2592" t="s">
        <v>202</v>
      </c>
      <c r="B2592" s="129">
        <v>2023</v>
      </c>
      <c r="C2592" t="s">
        <v>163</v>
      </c>
      <c r="D2592">
        <v>259</v>
      </c>
      <c r="E2592">
        <v>260</v>
      </c>
      <c r="F2592">
        <v>100</v>
      </c>
      <c r="G2592">
        <v>259</v>
      </c>
      <c r="H2592">
        <v>260</v>
      </c>
      <c r="I2592">
        <v>100</v>
      </c>
      <c r="J2592">
        <v>122</v>
      </c>
      <c r="K2592">
        <v>127</v>
      </c>
      <c r="L2592">
        <v>100</v>
      </c>
      <c r="M2592">
        <v>273</v>
      </c>
      <c r="N2592">
        <v>272</v>
      </c>
      <c r="O2592" s="131">
        <v>99.633699633699635</v>
      </c>
      <c r="P2592">
        <v>5</v>
      </c>
      <c r="Q2592">
        <v>0</v>
      </c>
      <c r="R2592">
        <v>0</v>
      </c>
    </row>
    <row r="2593" spans="1:18" x14ac:dyDescent="0.55000000000000004">
      <c r="A2593" t="s">
        <v>202</v>
      </c>
      <c r="B2593" s="129">
        <v>2023</v>
      </c>
      <c r="C2593" t="s">
        <v>164</v>
      </c>
      <c r="D2593">
        <v>260</v>
      </c>
      <c r="E2593">
        <v>262</v>
      </c>
      <c r="F2593">
        <v>100</v>
      </c>
      <c r="G2593">
        <v>260</v>
      </c>
      <c r="H2593">
        <v>262</v>
      </c>
      <c r="I2593">
        <v>100</v>
      </c>
      <c r="J2593">
        <v>122</v>
      </c>
      <c r="K2593">
        <v>126</v>
      </c>
      <c r="L2593">
        <v>100</v>
      </c>
      <c r="M2593">
        <v>273</v>
      </c>
      <c r="N2593">
        <v>272</v>
      </c>
      <c r="O2593" s="131">
        <v>99.633699633699635</v>
      </c>
      <c r="P2593">
        <v>5</v>
      </c>
      <c r="Q2593">
        <v>0</v>
      </c>
      <c r="R2593">
        <v>0</v>
      </c>
    </row>
    <row r="2594" spans="1:18" x14ac:dyDescent="0.55000000000000004">
      <c r="A2594" t="s">
        <v>202</v>
      </c>
      <c r="B2594" s="129">
        <v>2023</v>
      </c>
      <c r="C2594" t="s">
        <v>165</v>
      </c>
      <c r="D2594">
        <v>260</v>
      </c>
      <c r="E2594">
        <v>261</v>
      </c>
      <c r="F2594">
        <v>100</v>
      </c>
      <c r="G2594">
        <v>260</v>
      </c>
      <c r="H2594">
        <v>261</v>
      </c>
      <c r="I2594">
        <v>100</v>
      </c>
      <c r="J2594">
        <v>122</v>
      </c>
      <c r="K2594">
        <v>122</v>
      </c>
      <c r="L2594">
        <v>100</v>
      </c>
      <c r="M2594">
        <v>273</v>
      </c>
      <c r="N2594">
        <v>272</v>
      </c>
      <c r="O2594" s="131">
        <v>99.633699633699635</v>
      </c>
      <c r="P2594">
        <v>5</v>
      </c>
      <c r="Q2594">
        <v>0</v>
      </c>
      <c r="R2594">
        <v>0</v>
      </c>
    </row>
    <row r="2595" spans="1:18" x14ac:dyDescent="0.55000000000000004">
      <c r="A2595" t="s">
        <v>202</v>
      </c>
      <c r="B2595" s="129">
        <v>2023</v>
      </c>
      <c r="C2595" t="s">
        <v>166</v>
      </c>
      <c r="D2595">
        <v>260</v>
      </c>
      <c r="E2595">
        <v>259</v>
      </c>
      <c r="F2595">
        <v>99.6</v>
      </c>
      <c r="G2595">
        <v>260</v>
      </c>
      <c r="H2595">
        <v>259</v>
      </c>
      <c r="I2595">
        <v>99.6</v>
      </c>
      <c r="J2595">
        <v>122</v>
      </c>
      <c r="K2595">
        <v>122</v>
      </c>
      <c r="L2595">
        <v>100</v>
      </c>
      <c r="M2595">
        <v>273</v>
      </c>
      <c r="N2595">
        <v>272</v>
      </c>
      <c r="O2595" s="131">
        <v>99.633699633699635</v>
      </c>
      <c r="P2595">
        <v>5</v>
      </c>
      <c r="Q2595">
        <v>0</v>
      </c>
      <c r="R2595">
        <v>0</v>
      </c>
    </row>
    <row r="2596" spans="1:18" x14ac:dyDescent="0.55000000000000004">
      <c r="A2596" t="s">
        <v>203</v>
      </c>
      <c r="B2596" s="129">
        <v>2023</v>
      </c>
      <c r="C2596" t="s">
        <v>155</v>
      </c>
      <c r="D2596">
        <v>235</v>
      </c>
      <c r="E2596">
        <v>230</v>
      </c>
      <c r="F2596">
        <v>97.9</v>
      </c>
      <c r="G2596">
        <v>235</v>
      </c>
      <c r="H2596">
        <v>230</v>
      </c>
      <c r="I2596">
        <v>97.9</v>
      </c>
      <c r="J2596">
        <v>184</v>
      </c>
      <c r="K2596">
        <v>183</v>
      </c>
      <c r="L2596">
        <v>99.5</v>
      </c>
      <c r="M2596">
        <v>247</v>
      </c>
      <c r="N2596">
        <v>239</v>
      </c>
      <c r="O2596" s="131">
        <v>96.761133603238875</v>
      </c>
      <c r="P2596">
        <v>29</v>
      </c>
      <c r="Q2596">
        <v>1</v>
      </c>
      <c r="R2596">
        <v>3.4</v>
      </c>
    </row>
    <row r="2597" spans="1:18" x14ac:dyDescent="0.55000000000000004">
      <c r="A2597" t="s">
        <v>203</v>
      </c>
      <c r="B2597" s="129">
        <v>2023</v>
      </c>
      <c r="C2597" t="s">
        <v>156</v>
      </c>
      <c r="D2597">
        <v>235</v>
      </c>
      <c r="E2597">
        <v>230</v>
      </c>
      <c r="F2597">
        <v>97.9</v>
      </c>
      <c r="G2597">
        <v>235</v>
      </c>
      <c r="H2597">
        <v>230</v>
      </c>
      <c r="I2597">
        <v>97.9</v>
      </c>
      <c r="J2597">
        <v>184</v>
      </c>
      <c r="K2597">
        <v>185</v>
      </c>
      <c r="L2597">
        <v>100</v>
      </c>
      <c r="M2597">
        <v>247</v>
      </c>
      <c r="N2597">
        <v>241</v>
      </c>
      <c r="O2597" s="131">
        <v>97.570850202429142</v>
      </c>
      <c r="P2597">
        <v>29</v>
      </c>
      <c r="Q2597">
        <v>1</v>
      </c>
      <c r="R2597">
        <v>3.4</v>
      </c>
    </row>
    <row r="2598" spans="1:18" x14ac:dyDescent="0.55000000000000004">
      <c r="A2598" t="s">
        <v>203</v>
      </c>
      <c r="B2598" s="129">
        <v>2023</v>
      </c>
      <c r="C2598" t="s">
        <v>157</v>
      </c>
      <c r="D2598">
        <v>235</v>
      </c>
      <c r="E2598">
        <v>229</v>
      </c>
      <c r="F2598">
        <v>97.4</v>
      </c>
      <c r="G2598">
        <v>235</v>
      </c>
      <c r="H2598">
        <v>229</v>
      </c>
      <c r="I2598">
        <v>97.4</v>
      </c>
      <c r="J2598">
        <v>184</v>
      </c>
      <c r="K2598">
        <v>186</v>
      </c>
      <c r="L2598">
        <v>100</v>
      </c>
      <c r="M2598">
        <v>247</v>
      </c>
      <c r="N2598">
        <v>237</v>
      </c>
      <c r="O2598" s="131">
        <v>95.951417004048579</v>
      </c>
      <c r="P2598">
        <v>29</v>
      </c>
      <c r="Q2598">
        <v>1</v>
      </c>
      <c r="R2598">
        <v>3.4</v>
      </c>
    </row>
    <row r="2599" spans="1:18" x14ac:dyDescent="0.55000000000000004">
      <c r="A2599" t="s">
        <v>203</v>
      </c>
      <c r="B2599" s="129">
        <v>2023</v>
      </c>
      <c r="C2599" t="s">
        <v>158</v>
      </c>
      <c r="D2599">
        <v>235</v>
      </c>
      <c r="E2599">
        <v>233</v>
      </c>
      <c r="F2599">
        <v>99.1</v>
      </c>
      <c r="G2599">
        <v>235</v>
      </c>
      <c r="H2599">
        <v>233</v>
      </c>
      <c r="I2599">
        <v>99.1</v>
      </c>
      <c r="J2599">
        <v>184</v>
      </c>
      <c r="K2599">
        <v>189</v>
      </c>
      <c r="L2599">
        <v>100</v>
      </c>
      <c r="M2599">
        <v>247</v>
      </c>
      <c r="N2599">
        <v>228</v>
      </c>
      <c r="O2599" s="131">
        <v>92.307692307692307</v>
      </c>
      <c r="P2599">
        <v>29</v>
      </c>
      <c r="Q2599">
        <v>1</v>
      </c>
      <c r="R2599">
        <v>3.4</v>
      </c>
    </row>
    <row r="2600" spans="1:18" x14ac:dyDescent="0.55000000000000004">
      <c r="A2600" t="s">
        <v>203</v>
      </c>
      <c r="B2600" s="129">
        <v>2023</v>
      </c>
      <c r="C2600" t="s">
        <v>159</v>
      </c>
      <c r="D2600">
        <v>237</v>
      </c>
      <c r="E2600">
        <v>233</v>
      </c>
      <c r="F2600">
        <v>98.3</v>
      </c>
      <c r="G2600">
        <v>237</v>
      </c>
      <c r="H2600">
        <v>233</v>
      </c>
      <c r="I2600">
        <v>98.3</v>
      </c>
      <c r="J2600">
        <v>185</v>
      </c>
      <c r="K2600">
        <v>184</v>
      </c>
      <c r="L2600">
        <v>99.5</v>
      </c>
      <c r="M2600">
        <v>249</v>
      </c>
      <c r="N2600">
        <v>240</v>
      </c>
      <c r="O2600" s="131">
        <v>96.385542168674704</v>
      </c>
      <c r="P2600">
        <v>29</v>
      </c>
      <c r="Q2600">
        <v>1</v>
      </c>
      <c r="R2600">
        <v>3.4</v>
      </c>
    </row>
    <row r="2601" spans="1:18" x14ac:dyDescent="0.55000000000000004">
      <c r="A2601" t="s">
        <v>203</v>
      </c>
      <c r="B2601" s="129">
        <v>2023</v>
      </c>
      <c r="C2601" t="s">
        <v>160</v>
      </c>
      <c r="D2601">
        <v>239</v>
      </c>
      <c r="E2601">
        <v>230</v>
      </c>
      <c r="F2601">
        <v>96.2</v>
      </c>
      <c r="G2601">
        <v>239</v>
      </c>
      <c r="H2601">
        <v>230</v>
      </c>
      <c r="I2601">
        <v>96.2</v>
      </c>
      <c r="J2601">
        <v>186</v>
      </c>
      <c r="K2601">
        <v>186</v>
      </c>
      <c r="L2601">
        <v>100</v>
      </c>
      <c r="M2601">
        <v>251</v>
      </c>
      <c r="N2601">
        <v>244</v>
      </c>
      <c r="O2601" s="131">
        <v>97.211155378486055</v>
      </c>
      <c r="P2601">
        <v>29</v>
      </c>
      <c r="Q2601">
        <v>1</v>
      </c>
      <c r="R2601">
        <v>3.4</v>
      </c>
    </row>
    <row r="2602" spans="1:18" x14ac:dyDescent="0.55000000000000004">
      <c r="A2602" t="s">
        <v>203</v>
      </c>
      <c r="B2602" s="129">
        <v>2023</v>
      </c>
      <c r="C2602" t="s">
        <v>161</v>
      </c>
      <c r="D2602">
        <v>240</v>
      </c>
      <c r="E2602">
        <v>226</v>
      </c>
      <c r="F2602">
        <v>94.2</v>
      </c>
      <c r="G2602">
        <v>240</v>
      </c>
      <c r="H2602">
        <v>226</v>
      </c>
      <c r="I2602">
        <v>94.2</v>
      </c>
      <c r="J2602">
        <v>187</v>
      </c>
      <c r="K2602">
        <v>187</v>
      </c>
      <c r="L2602">
        <v>100</v>
      </c>
      <c r="M2602">
        <v>253</v>
      </c>
      <c r="N2602">
        <v>232</v>
      </c>
      <c r="O2602" s="131">
        <v>91.699604743083</v>
      </c>
      <c r="P2602">
        <v>29</v>
      </c>
      <c r="Q2602">
        <v>1</v>
      </c>
      <c r="R2602">
        <v>3.4</v>
      </c>
    </row>
    <row r="2603" spans="1:18" x14ac:dyDescent="0.55000000000000004">
      <c r="A2603" t="s">
        <v>203</v>
      </c>
      <c r="B2603" s="129">
        <v>2023</v>
      </c>
      <c r="C2603" t="s">
        <v>162</v>
      </c>
      <c r="D2603">
        <v>241</v>
      </c>
      <c r="E2603">
        <v>237</v>
      </c>
      <c r="F2603">
        <v>98.3</v>
      </c>
      <c r="G2603">
        <v>241</v>
      </c>
      <c r="H2603">
        <v>237</v>
      </c>
      <c r="I2603">
        <v>98.3</v>
      </c>
      <c r="J2603">
        <v>188</v>
      </c>
      <c r="K2603">
        <v>188</v>
      </c>
      <c r="L2603">
        <v>100</v>
      </c>
      <c r="M2603">
        <v>255</v>
      </c>
      <c r="N2603">
        <v>238</v>
      </c>
      <c r="O2603" s="131">
        <v>93.333333333333329</v>
      </c>
      <c r="P2603">
        <v>29</v>
      </c>
      <c r="Q2603">
        <v>1</v>
      </c>
      <c r="R2603">
        <v>3.4</v>
      </c>
    </row>
    <row r="2604" spans="1:18" x14ac:dyDescent="0.55000000000000004">
      <c r="A2604" t="s">
        <v>203</v>
      </c>
      <c r="B2604" s="129">
        <v>2023</v>
      </c>
      <c r="C2604" t="s">
        <v>163</v>
      </c>
      <c r="D2604">
        <v>242</v>
      </c>
      <c r="E2604">
        <v>230</v>
      </c>
      <c r="F2604">
        <v>95</v>
      </c>
      <c r="G2604">
        <v>242</v>
      </c>
      <c r="H2604">
        <v>230</v>
      </c>
      <c r="I2604">
        <v>95</v>
      </c>
      <c r="J2604">
        <v>189</v>
      </c>
      <c r="K2604">
        <v>188</v>
      </c>
      <c r="L2604">
        <v>99.5</v>
      </c>
      <c r="M2604">
        <v>256</v>
      </c>
      <c r="N2604">
        <v>235</v>
      </c>
      <c r="O2604" s="131">
        <v>91.796875</v>
      </c>
      <c r="P2604">
        <v>29</v>
      </c>
      <c r="Q2604">
        <v>1</v>
      </c>
      <c r="R2604">
        <v>3.4</v>
      </c>
    </row>
    <row r="2605" spans="1:18" x14ac:dyDescent="0.55000000000000004">
      <c r="A2605" t="s">
        <v>203</v>
      </c>
      <c r="B2605" s="129">
        <v>2023</v>
      </c>
      <c r="C2605" t="s">
        <v>164</v>
      </c>
      <c r="D2605">
        <v>242</v>
      </c>
      <c r="E2605">
        <v>233</v>
      </c>
      <c r="F2605">
        <v>96.3</v>
      </c>
      <c r="G2605">
        <v>242</v>
      </c>
      <c r="H2605">
        <v>233</v>
      </c>
      <c r="I2605">
        <v>96.3</v>
      </c>
      <c r="J2605">
        <v>189</v>
      </c>
      <c r="K2605">
        <v>190</v>
      </c>
      <c r="L2605">
        <v>100</v>
      </c>
      <c r="M2605">
        <v>256</v>
      </c>
      <c r="N2605">
        <v>237</v>
      </c>
      <c r="O2605" s="131">
        <v>92.578125</v>
      </c>
      <c r="P2605">
        <v>29</v>
      </c>
      <c r="Q2605">
        <v>1</v>
      </c>
      <c r="R2605">
        <v>3.4</v>
      </c>
    </row>
    <row r="2606" spans="1:18" x14ac:dyDescent="0.55000000000000004">
      <c r="A2606" t="s">
        <v>203</v>
      </c>
      <c r="B2606" s="129">
        <v>2023</v>
      </c>
      <c r="C2606" t="s">
        <v>165</v>
      </c>
      <c r="D2606">
        <v>242</v>
      </c>
      <c r="E2606">
        <v>233</v>
      </c>
      <c r="F2606">
        <v>96.3</v>
      </c>
      <c r="G2606">
        <v>242</v>
      </c>
      <c r="H2606">
        <v>233</v>
      </c>
      <c r="I2606">
        <v>96.3</v>
      </c>
      <c r="J2606">
        <v>189</v>
      </c>
      <c r="K2606">
        <v>181</v>
      </c>
      <c r="L2606">
        <v>95.8</v>
      </c>
      <c r="M2606">
        <v>256</v>
      </c>
      <c r="N2606">
        <v>239</v>
      </c>
      <c r="O2606" s="131">
        <v>93.359375</v>
      </c>
      <c r="P2606">
        <v>29</v>
      </c>
      <c r="Q2606">
        <v>1</v>
      </c>
      <c r="R2606">
        <v>3.4</v>
      </c>
    </row>
    <row r="2607" spans="1:18" x14ac:dyDescent="0.55000000000000004">
      <c r="A2607" t="s">
        <v>203</v>
      </c>
      <c r="B2607" s="129">
        <v>2023</v>
      </c>
      <c r="C2607" t="s">
        <v>166</v>
      </c>
      <c r="D2607">
        <v>242</v>
      </c>
      <c r="E2607">
        <v>236</v>
      </c>
      <c r="F2607">
        <v>97.5</v>
      </c>
      <c r="G2607">
        <v>242</v>
      </c>
      <c r="H2607">
        <v>236</v>
      </c>
      <c r="I2607">
        <v>97.5</v>
      </c>
      <c r="J2607">
        <v>189</v>
      </c>
      <c r="K2607">
        <v>188</v>
      </c>
      <c r="L2607">
        <v>99.5</v>
      </c>
      <c r="M2607">
        <v>256</v>
      </c>
      <c r="N2607">
        <v>239</v>
      </c>
      <c r="O2607" s="131">
        <v>93.359375</v>
      </c>
      <c r="P2607">
        <v>29</v>
      </c>
      <c r="Q2607">
        <v>2</v>
      </c>
      <c r="R2607">
        <v>6.9</v>
      </c>
    </row>
    <row r="2608" spans="1:18" x14ac:dyDescent="0.55000000000000004">
      <c r="A2608" t="s">
        <v>204</v>
      </c>
      <c r="B2608" s="129">
        <v>2023</v>
      </c>
      <c r="C2608" t="s">
        <v>155</v>
      </c>
      <c r="D2608">
        <v>656</v>
      </c>
      <c r="E2608">
        <v>650</v>
      </c>
      <c r="F2608">
        <v>99.1</v>
      </c>
      <c r="G2608">
        <v>656</v>
      </c>
      <c r="H2608">
        <v>650</v>
      </c>
      <c r="I2608">
        <v>99.1</v>
      </c>
      <c r="J2608">
        <v>567</v>
      </c>
      <c r="K2608">
        <v>557</v>
      </c>
      <c r="L2608">
        <v>98.2</v>
      </c>
      <c r="M2608">
        <v>653</v>
      </c>
      <c r="N2608">
        <v>630</v>
      </c>
      <c r="O2608" s="131">
        <v>96.477794793261879</v>
      </c>
      <c r="P2608">
        <v>6</v>
      </c>
      <c r="Q2608">
        <v>4</v>
      </c>
      <c r="R2608">
        <v>66.7</v>
      </c>
    </row>
    <row r="2609" spans="1:18" x14ac:dyDescent="0.55000000000000004">
      <c r="A2609" t="s">
        <v>204</v>
      </c>
      <c r="B2609" s="129">
        <v>2023</v>
      </c>
      <c r="C2609" t="s">
        <v>156</v>
      </c>
      <c r="D2609">
        <v>658</v>
      </c>
      <c r="E2609">
        <v>645</v>
      </c>
      <c r="F2609">
        <v>98</v>
      </c>
      <c r="G2609">
        <v>658</v>
      </c>
      <c r="H2609">
        <v>645</v>
      </c>
      <c r="I2609">
        <v>98</v>
      </c>
      <c r="J2609">
        <v>568</v>
      </c>
      <c r="K2609">
        <v>549</v>
      </c>
      <c r="L2609">
        <v>96.7</v>
      </c>
      <c r="M2609">
        <v>655</v>
      </c>
      <c r="N2609">
        <v>636</v>
      </c>
      <c r="O2609" s="131">
        <v>97.099236641221381</v>
      </c>
      <c r="P2609">
        <v>6</v>
      </c>
      <c r="Q2609">
        <v>4</v>
      </c>
      <c r="R2609">
        <v>66.7</v>
      </c>
    </row>
    <row r="2610" spans="1:18" x14ac:dyDescent="0.55000000000000004">
      <c r="A2610" t="s">
        <v>204</v>
      </c>
      <c r="B2610" s="129">
        <v>2023</v>
      </c>
      <c r="C2610" t="s">
        <v>157</v>
      </c>
      <c r="D2610">
        <v>658</v>
      </c>
      <c r="E2610">
        <v>637</v>
      </c>
      <c r="F2610">
        <v>96.8</v>
      </c>
      <c r="G2610">
        <v>658</v>
      </c>
      <c r="H2610">
        <v>637</v>
      </c>
      <c r="I2610">
        <v>96.8</v>
      </c>
      <c r="J2610">
        <v>568</v>
      </c>
      <c r="K2610">
        <v>558</v>
      </c>
      <c r="L2610">
        <v>98.2</v>
      </c>
      <c r="M2610">
        <v>655</v>
      </c>
      <c r="N2610">
        <v>635</v>
      </c>
      <c r="O2610" s="131">
        <v>96.946564885496173</v>
      </c>
      <c r="P2610">
        <v>6</v>
      </c>
      <c r="Q2610">
        <v>4</v>
      </c>
      <c r="R2610">
        <v>66.7</v>
      </c>
    </row>
    <row r="2611" spans="1:18" x14ac:dyDescent="0.55000000000000004">
      <c r="A2611" t="s">
        <v>204</v>
      </c>
      <c r="B2611" s="129">
        <v>2023</v>
      </c>
      <c r="C2611" t="s">
        <v>158</v>
      </c>
      <c r="D2611">
        <v>658</v>
      </c>
      <c r="E2611">
        <v>648</v>
      </c>
      <c r="F2611">
        <v>98.5</v>
      </c>
      <c r="G2611">
        <v>658</v>
      </c>
      <c r="H2611">
        <v>648</v>
      </c>
      <c r="I2611">
        <v>98.5</v>
      </c>
      <c r="J2611">
        <v>568</v>
      </c>
      <c r="K2611">
        <v>558</v>
      </c>
      <c r="L2611">
        <v>98.2</v>
      </c>
      <c r="M2611">
        <v>656</v>
      </c>
      <c r="N2611">
        <v>618</v>
      </c>
      <c r="O2611" s="131">
        <v>94.207317073170728</v>
      </c>
      <c r="P2611">
        <v>6</v>
      </c>
      <c r="Q2611">
        <v>4</v>
      </c>
      <c r="R2611">
        <v>66.7</v>
      </c>
    </row>
    <row r="2612" spans="1:18" x14ac:dyDescent="0.55000000000000004">
      <c r="A2612" t="s">
        <v>204</v>
      </c>
      <c r="B2612" s="129">
        <v>2023</v>
      </c>
      <c r="C2612" t="s">
        <v>159</v>
      </c>
      <c r="D2612">
        <v>659</v>
      </c>
      <c r="E2612">
        <v>646</v>
      </c>
      <c r="F2612">
        <v>98</v>
      </c>
      <c r="G2612">
        <v>659</v>
      </c>
      <c r="H2612">
        <v>646</v>
      </c>
      <c r="I2612">
        <v>98</v>
      </c>
      <c r="J2612">
        <v>569</v>
      </c>
      <c r="K2612">
        <v>560</v>
      </c>
      <c r="L2612">
        <v>98.4</v>
      </c>
      <c r="M2612">
        <v>657</v>
      </c>
      <c r="N2612">
        <v>624</v>
      </c>
      <c r="O2612" s="131">
        <v>94.977168949771681</v>
      </c>
      <c r="P2612">
        <v>6</v>
      </c>
      <c r="Q2612">
        <v>4</v>
      </c>
      <c r="R2612">
        <v>66.7</v>
      </c>
    </row>
    <row r="2613" spans="1:18" x14ac:dyDescent="0.55000000000000004">
      <c r="A2613" t="s">
        <v>204</v>
      </c>
      <c r="B2613" s="129">
        <v>2023</v>
      </c>
      <c r="C2613" t="s">
        <v>160</v>
      </c>
      <c r="D2613">
        <v>659</v>
      </c>
      <c r="E2613">
        <v>652</v>
      </c>
      <c r="F2613">
        <v>98.9</v>
      </c>
      <c r="G2613">
        <v>659</v>
      </c>
      <c r="H2613">
        <v>652</v>
      </c>
      <c r="I2613">
        <v>98.9</v>
      </c>
      <c r="J2613">
        <v>569</v>
      </c>
      <c r="K2613">
        <v>567</v>
      </c>
      <c r="L2613">
        <v>99.6</v>
      </c>
      <c r="M2613">
        <v>657</v>
      </c>
      <c r="N2613">
        <v>624</v>
      </c>
      <c r="O2613" s="131">
        <v>94.977168949771681</v>
      </c>
      <c r="P2613">
        <v>6</v>
      </c>
      <c r="Q2613">
        <v>3</v>
      </c>
      <c r="R2613">
        <v>50</v>
      </c>
    </row>
    <row r="2614" spans="1:18" x14ac:dyDescent="0.55000000000000004">
      <c r="A2614" t="s">
        <v>204</v>
      </c>
      <c r="B2614" s="129">
        <v>2023</v>
      </c>
      <c r="C2614" t="s">
        <v>161</v>
      </c>
      <c r="D2614">
        <v>659</v>
      </c>
      <c r="E2614">
        <v>640</v>
      </c>
      <c r="F2614">
        <v>97.1</v>
      </c>
      <c r="G2614">
        <v>659</v>
      </c>
      <c r="H2614">
        <v>640</v>
      </c>
      <c r="I2614">
        <v>97.1</v>
      </c>
      <c r="J2614">
        <v>569</v>
      </c>
      <c r="K2614">
        <v>566</v>
      </c>
      <c r="L2614">
        <v>99.5</v>
      </c>
      <c r="M2614">
        <v>657</v>
      </c>
      <c r="N2614">
        <v>629</v>
      </c>
      <c r="O2614" s="131">
        <v>95.738203957382041</v>
      </c>
      <c r="P2614">
        <v>6</v>
      </c>
      <c r="Q2614">
        <v>3</v>
      </c>
      <c r="R2614">
        <v>50</v>
      </c>
    </row>
    <row r="2615" spans="1:18" x14ac:dyDescent="0.55000000000000004">
      <c r="A2615" t="s">
        <v>204</v>
      </c>
      <c r="B2615" s="129">
        <v>2023</v>
      </c>
      <c r="C2615" t="s">
        <v>162</v>
      </c>
      <c r="D2615">
        <v>659</v>
      </c>
      <c r="E2615">
        <v>652</v>
      </c>
      <c r="F2615">
        <v>98.9</v>
      </c>
      <c r="G2615">
        <v>659</v>
      </c>
      <c r="H2615">
        <v>652</v>
      </c>
      <c r="I2615">
        <v>98.9</v>
      </c>
      <c r="J2615">
        <v>569</v>
      </c>
      <c r="K2615">
        <v>571</v>
      </c>
      <c r="L2615">
        <v>100</v>
      </c>
      <c r="M2615">
        <v>657</v>
      </c>
      <c r="N2615">
        <v>631</v>
      </c>
      <c r="O2615" s="131">
        <v>96.042617960426185</v>
      </c>
      <c r="P2615">
        <v>6</v>
      </c>
      <c r="Q2615">
        <v>3</v>
      </c>
      <c r="R2615">
        <v>50</v>
      </c>
    </row>
    <row r="2616" spans="1:18" x14ac:dyDescent="0.55000000000000004">
      <c r="A2616" t="s">
        <v>204</v>
      </c>
      <c r="B2616" s="129">
        <v>2023</v>
      </c>
      <c r="C2616" t="s">
        <v>163</v>
      </c>
      <c r="D2616">
        <v>660</v>
      </c>
      <c r="E2616">
        <v>638</v>
      </c>
      <c r="F2616">
        <v>96.7</v>
      </c>
      <c r="G2616">
        <v>660</v>
      </c>
      <c r="H2616">
        <v>638</v>
      </c>
      <c r="I2616">
        <v>96.7</v>
      </c>
      <c r="J2616">
        <v>569</v>
      </c>
      <c r="K2616">
        <v>566</v>
      </c>
      <c r="L2616">
        <v>99.5</v>
      </c>
      <c r="M2616">
        <v>658</v>
      </c>
      <c r="N2616">
        <v>623</v>
      </c>
      <c r="O2616" s="131">
        <v>94.680851063829792</v>
      </c>
      <c r="P2616">
        <v>6</v>
      </c>
      <c r="Q2616">
        <v>3</v>
      </c>
      <c r="R2616">
        <v>50</v>
      </c>
    </row>
    <row r="2617" spans="1:18" x14ac:dyDescent="0.55000000000000004">
      <c r="A2617" t="s">
        <v>204</v>
      </c>
      <c r="B2617" s="129">
        <v>2023</v>
      </c>
      <c r="C2617" t="s">
        <v>164</v>
      </c>
      <c r="D2617">
        <v>661</v>
      </c>
      <c r="E2617">
        <v>639</v>
      </c>
      <c r="F2617">
        <v>96.7</v>
      </c>
      <c r="G2617">
        <v>661</v>
      </c>
      <c r="H2617">
        <v>639</v>
      </c>
      <c r="I2617">
        <v>96.7</v>
      </c>
      <c r="J2617">
        <v>570</v>
      </c>
      <c r="K2617">
        <v>559</v>
      </c>
      <c r="L2617">
        <v>98.1</v>
      </c>
      <c r="M2617">
        <v>659</v>
      </c>
      <c r="N2617">
        <v>625</v>
      </c>
      <c r="O2617" s="131">
        <v>94.840667678300449</v>
      </c>
      <c r="P2617">
        <v>6</v>
      </c>
      <c r="Q2617">
        <v>4</v>
      </c>
      <c r="R2617">
        <v>66.7</v>
      </c>
    </row>
    <row r="2618" spans="1:18" x14ac:dyDescent="0.55000000000000004">
      <c r="A2618" t="s">
        <v>204</v>
      </c>
      <c r="B2618" s="129">
        <v>2023</v>
      </c>
      <c r="C2618" t="s">
        <v>165</v>
      </c>
      <c r="D2618">
        <v>661</v>
      </c>
      <c r="E2618">
        <v>637</v>
      </c>
      <c r="F2618">
        <v>96.4</v>
      </c>
      <c r="G2618">
        <v>661</v>
      </c>
      <c r="H2618">
        <v>637</v>
      </c>
      <c r="I2618">
        <v>96.4</v>
      </c>
      <c r="J2618">
        <v>570</v>
      </c>
      <c r="K2618">
        <v>556</v>
      </c>
      <c r="L2618">
        <v>97.5</v>
      </c>
      <c r="M2618">
        <v>659</v>
      </c>
      <c r="N2618">
        <v>626</v>
      </c>
      <c r="O2618" s="131">
        <v>94.992412746585728</v>
      </c>
      <c r="P2618">
        <v>6</v>
      </c>
      <c r="Q2618">
        <v>4</v>
      </c>
      <c r="R2618">
        <v>66.7</v>
      </c>
    </row>
    <row r="2619" spans="1:18" x14ac:dyDescent="0.55000000000000004">
      <c r="A2619" t="s">
        <v>204</v>
      </c>
      <c r="B2619" s="129">
        <v>2023</v>
      </c>
      <c r="C2619" t="s">
        <v>166</v>
      </c>
      <c r="D2619">
        <v>662</v>
      </c>
      <c r="E2619">
        <v>634</v>
      </c>
      <c r="F2619">
        <v>95.8</v>
      </c>
      <c r="G2619">
        <v>662</v>
      </c>
      <c r="H2619">
        <v>634</v>
      </c>
      <c r="I2619">
        <v>95.8</v>
      </c>
      <c r="J2619">
        <v>571</v>
      </c>
      <c r="K2619">
        <v>561</v>
      </c>
      <c r="L2619">
        <v>98.2</v>
      </c>
      <c r="M2619">
        <v>660</v>
      </c>
      <c r="N2619">
        <v>628</v>
      </c>
      <c r="O2619" s="131">
        <v>95.151515151515156</v>
      </c>
      <c r="P2619">
        <v>6</v>
      </c>
      <c r="Q2619">
        <v>4</v>
      </c>
      <c r="R2619">
        <v>66.7</v>
      </c>
    </row>
    <row r="2620" spans="1:18" x14ac:dyDescent="0.55000000000000004">
      <c r="A2620" t="s">
        <v>205</v>
      </c>
      <c r="B2620" s="129">
        <v>2023</v>
      </c>
      <c r="C2620" t="s">
        <v>155</v>
      </c>
      <c r="D2620">
        <v>512</v>
      </c>
      <c r="E2620">
        <v>523</v>
      </c>
      <c r="F2620">
        <v>100</v>
      </c>
      <c r="G2620">
        <v>512</v>
      </c>
      <c r="H2620">
        <v>523</v>
      </c>
      <c r="I2620">
        <v>100</v>
      </c>
      <c r="J2620">
        <v>343</v>
      </c>
      <c r="K2620">
        <v>355</v>
      </c>
      <c r="L2620">
        <v>100</v>
      </c>
      <c r="M2620">
        <v>495</v>
      </c>
      <c r="N2620">
        <v>509</v>
      </c>
      <c r="O2620" s="131">
        <v>102.82828282828282</v>
      </c>
      <c r="P2620">
        <v>10</v>
      </c>
      <c r="Q2620">
        <v>7</v>
      </c>
      <c r="R2620">
        <v>70</v>
      </c>
    </row>
    <row r="2621" spans="1:18" x14ac:dyDescent="0.55000000000000004">
      <c r="A2621" t="s">
        <v>205</v>
      </c>
      <c r="B2621" s="129">
        <v>2023</v>
      </c>
      <c r="C2621" t="s">
        <v>156</v>
      </c>
      <c r="D2621">
        <v>514</v>
      </c>
      <c r="E2621">
        <v>520</v>
      </c>
      <c r="F2621">
        <v>100</v>
      </c>
      <c r="G2621">
        <v>514</v>
      </c>
      <c r="H2621">
        <v>520</v>
      </c>
      <c r="I2621">
        <v>100</v>
      </c>
      <c r="J2621">
        <v>343</v>
      </c>
      <c r="K2621">
        <v>355</v>
      </c>
      <c r="L2621">
        <v>100</v>
      </c>
      <c r="M2621">
        <v>498</v>
      </c>
      <c r="N2621">
        <v>503</v>
      </c>
      <c r="O2621" s="131">
        <v>101.00401606425702</v>
      </c>
      <c r="P2621">
        <v>10</v>
      </c>
      <c r="Q2621">
        <v>8</v>
      </c>
      <c r="R2621">
        <v>80</v>
      </c>
    </row>
    <row r="2622" spans="1:18" x14ac:dyDescent="0.55000000000000004">
      <c r="A2622" t="s">
        <v>205</v>
      </c>
      <c r="B2622" s="129">
        <v>2023</v>
      </c>
      <c r="C2622" t="s">
        <v>157</v>
      </c>
      <c r="D2622">
        <v>514</v>
      </c>
      <c r="E2622">
        <v>523</v>
      </c>
      <c r="F2622">
        <v>100</v>
      </c>
      <c r="G2622">
        <v>514</v>
      </c>
      <c r="H2622">
        <v>523</v>
      </c>
      <c r="I2622">
        <v>100</v>
      </c>
      <c r="J2622">
        <v>343</v>
      </c>
      <c r="K2622">
        <v>357</v>
      </c>
      <c r="L2622">
        <v>100</v>
      </c>
      <c r="M2622">
        <v>498</v>
      </c>
      <c r="N2622">
        <v>502</v>
      </c>
      <c r="O2622" s="131">
        <v>100.80321285140563</v>
      </c>
      <c r="P2622">
        <v>10</v>
      </c>
      <c r="Q2622">
        <v>7</v>
      </c>
      <c r="R2622">
        <v>70</v>
      </c>
    </row>
    <row r="2623" spans="1:18" x14ac:dyDescent="0.55000000000000004">
      <c r="A2623" t="s">
        <v>205</v>
      </c>
      <c r="B2623" s="129">
        <v>2023</v>
      </c>
      <c r="C2623" t="s">
        <v>158</v>
      </c>
      <c r="D2623">
        <v>515</v>
      </c>
      <c r="E2623">
        <v>519</v>
      </c>
      <c r="F2623">
        <v>100</v>
      </c>
      <c r="G2623">
        <v>515</v>
      </c>
      <c r="H2623">
        <v>519</v>
      </c>
      <c r="I2623">
        <v>100</v>
      </c>
      <c r="J2623">
        <v>344</v>
      </c>
      <c r="K2623">
        <v>359</v>
      </c>
      <c r="L2623">
        <v>100</v>
      </c>
      <c r="M2623">
        <v>499</v>
      </c>
      <c r="N2623">
        <v>502</v>
      </c>
      <c r="O2623" s="131">
        <v>100.60120240480961</v>
      </c>
      <c r="P2623">
        <v>10</v>
      </c>
      <c r="Q2623">
        <v>7</v>
      </c>
      <c r="R2623">
        <v>70</v>
      </c>
    </row>
    <row r="2624" spans="1:18" x14ac:dyDescent="0.55000000000000004">
      <c r="A2624" t="s">
        <v>205</v>
      </c>
      <c r="B2624" s="129">
        <v>2023</v>
      </c>
      <c r="C2624" t="s">
        <v>159</v>
      </c>
      <c r="D2624">
        <v>516</v>
      </c>
      <c r="E2624">
        <v>519</v>
      </c>
      <c r="F2624">
        <v>100</v>
      </c>
      <c r="G2624">
        <v>516</v>
      </c>
      <c r="H2624">
        <v>519</v>
      </c>
      <c r="I2624">
        <v>100</v>
      </c>
      <c r="J2624">
        <v>345</v>
      </c>
      <c r="K2624">
        <v>359</v>
      </c>
      <c r="L2624">
        <v>100</v>
      </c>
      <c r="M2624">
        <v>500</v>
      </c>
      <c r="N2624">
        <v>503</v>
      </c>
      <c r="O2624" s="131">
        <v>100.6</v>
      </c>
      <c r="P2624">
        <v>10</v>
      </c>
      <c r="Q2624">
        <v>7</v>
      </c>
      <c r="R2624">
        <v>70</v>
      </c>
    </row>
    <row r="2625" spans="1:18" x14ac:dyDescent="0.55000000000000004">
      <c r="A2625" t="s">
        <v>205</v>
      </c>
      <c r="B2625" s="129">
        <v>2023</v>
      </c>
      <c r="C2625" t="s">
        <v>160</v>
      </c>
      <c r="D2625">
        <v>517</v>
      </c>
      <c r="E2625">
        <v>521</v>
      </c>
      <c r="F2625">
        <v>100</v>
      </c>
      <c r="G2625">
        <v>517</v>
      </c>
      <c r="H2625">
        <v>521</v>
      </c>
      <c r="I2625">
        <v>100</v>
      </c>
      <c r="J2625">
        <v>346</v>
      </c>
      <c r="K2625">
        <v>359</v>
      </c>
      <c r="L2625">
        <v>100</v>
      </c>
      <c r="M2625">
        <v>501</v>
      </c>
      <c r="N2625">
        <v>504</v>
      </c>
      <c r="O2625" s="131">
        <v>100.59880239520957</v>
      </c>
      <c r="P2625">
        <v>10</v>
      </c>
      <c r="Q2625">
        <v>7</v>
      </c>
      <c r="R2625">
        <v>70</v>
      </c>
    </row>
    <row r="2626" spans="1:18" x14ac:dyDescent="0.55000000000000004">
      <c r="A2626" t="s">
        <v>205</v>
      </c>
      <c r="B2626" s="129">
        <v>2023</v>
      </c>
      <c r="C2626" t="s">
        <v>161</v>
      </c>
      <c r="D2626">
        <v>517</v>
      </c>
      <c r="E2626">
        <v>517</v>
      </c>
      <c r="F2626">
        <v>100</v>
      </c>
      <c r="G2626">
        <v>517</v>
      </c>
      <c r="H2626">
        <v>517</v>
      </c>
      <c r="I2626">
        <v>100</v>
      </c>
      <c r="J2626">
        <v>346</v>
      </c>
      <c r="K2626">
        <v>358</v>
      </c>
      <c r="L2626">
        <v>100</v>
      </c>
      <c r="M2626">
        <v>501</v>
      </c>
      <c r="N2626">
        <v>494</v>
      </c>
      <c r="O2626" s="131">
        <v>98.602794411177641</v>
      </c>
      <c r="P2626">
        <v>10</v>
      </c>
      <c r="Q2626">
        <v>7</v>
      </c>
      <c r="R2626">
        <v>70</v>
      </c>
    </row>
    <row r="2627" spans="1:18" x14ac:dyDescent="0.55000000000000004">
      <c r="A2627" t="s">
        <v>205</v>
      </c>
      <c r="B2627" s="129">
        <v>2023</v>
      </c>
      <c r="C2627" t="s">
        <v>162</v>
      </c>
      <c r="D2627">
        <v>518</v>
      </c>
      <c r="E2627">
        <v>514</v>
      </c>
      <c r="F2627">
        <v>99.2</v>
      </c>
      <c r="G2627">
        <v>518</v>
      </c>
      <c r="H2627">
        <v>514</v>
      </c>
      <c r="I2627">
        <v>99.2</v>
      </c>
      <c r="J2627">
        <v>346</v>
      </c>
      <c r="K2627">
        <v>355</v>
      </c>
      <c r="L2627">
        <v>100</v>
      </c>
      <c r="M2627">
        <v>503</v>
      </c>
      <c r="N2627">
        <v>501</v>
      </c>
      <c r="O2627" s="131">
        <v>99.602385685884684</v>
      </c>
      <c r="P2627">
        <v>10</v>
      </c>
      <c r="Q2627">
        <v>4</v>
      </c>
      <c r="R2627">
        <v>40</v>
      </c>
    </row>
    <row r="2628" spans="1:18" x14ac:dyDescent="0.55000000000000004">
      <c r="A2628" t="s">
        <v>205</v>
      </c>
      <c r="B2628" s="129">
        <v>2023</v>
      </c>
      <c r="C2628" t="s">
        <v>163</v>
      </c>
      <c r="D2628">
        <v>519</v>
      </c>
      <c r="E2628">
        <v>515</v>
      </c>
      <c r="F2628">
        <v>99.2</v>
      </c>
      <c r="G2628">
        <v>519</v>
      </c>
      <c r="H2628">
        <v>515</v>
      </c>
      <c r="I2628">
        <v>99.2</v>
      </c>
      <c r="J2628">
        <v>346</v>
      </c>
      <c r="K2628">
        <v>356</v>
      </c>
      <c r="L2628">
        <v>100</v>
      </c>
      <c r="M2628">
        <v>504</v>
      </c>
      <c r="N2628">
        <v>499</v>
      </c>
      <c r="O2628" s="131">
        <v>99.007936507936506</v>
      </c>
      <c r="P2628">
        <v>10</v>
      </c>
      <c r="Q2628">
        <v>7</v>
      </c>
      <c r="R2628">
        <v>70</v>
      </c>
    </row>
    <row r="2629" spans="1:18" x14ac:dyDescent="0.55000000000000004">
      <c r="A2629" t="s">
        <v>205</v>
      </c>
      <c r="B2629" s="129">
        <v>2023</v>
      </c>
      <c r="C2629" t="s">
        <v>164</v>
      </c>
      <c r="D2629">
        <v>519</v>
      </c>
      <c r="E2629">
        <v>516</v>
      </c>
      <c r="F2629">
        <v>99.4</v>
      </c>
      <c r="G2629">
        <v>519</v>
      </c>
      <c r="H2629">
        <v>516</v>
      </c>
      <c r="I2629">
        <v>99.4</v>
      </c>
      <c r="J2629">
        <v>346</v>
      </c>
      <c r="K2629">
        <v>347</v>
      </c>
      <c r="L2629">
        <v>100</v>
      </c>
      <c r="M2629">
        <v>504</v>
      </c>
      <c r="N2629">
        <v>499</v>
      </c>
      <c r="O2629" s="131">
        <v>99.007936507936506</v>
      </c>
      <c r="P2629">
        <v>10</v>
      </c>
      <c r="Q2629">
        <v>7</v>
      </c>
      <c r="R2629">
        <v>70</v>
      </c>
    </row>
    <row r="2630" spans="1:18" x14ac:dyDescent="0.55000000000000004">
      <c r="A2630" t="s">
        <v>205</v>
      </c>
      <c r="B2630" s="129">
        <v>2023</v>
      </c>
      <c r="C2630" t="s">
        <v>165</v>
      </c>
      <c r="D2630">
        <v>519</v>
      </c>
      <c r="E2630">
        <v>517</v>
      </c>
      <c r="F2630">
        <v>99.6</v>
      </c>
      <c r="G2630">
        <v>519</v>
      </c>
      <c r="H2630">
        <v>517</v>
      </c>
      <c r="I2630">
        <v>99.6</v>
      </c>
      <c r="J2630">
        <v>346</v>
      </c>
      <c r="K2630">
        <v>347</v>
      </c>
      <c r="L2630">
        <v>100</v>
      </c>
      <c r="M2630">
        <v>504</v>
      </c>
      <c r="N2630">
        <v>504</v>
      </c>
      <c r="O2630" s="131">
        <v>100</v>
      </c>
      <c r="P2630">
        <v>10</v>
      </c>
      <c r="Q2630">
        <v>7</v>
      </c>
      <c r="R2630">
        <v>70</v>
      </c>
    </row>
    <row r="2631" spans="1:18" x14ac:dyDescent="0.55000000000000004">
      <c r="A2631" t="s">
        <v>205</v>
      </c>
      <c r="B2631" s="129">
        <v>2023</v>
      </c>
      <c r="C2631" t="s">
        <v>166</v>
      </c>
      <c r="D2631">
        <v>520</v>
      </c>
      <c r="E2631">
        <v>517</v>
      </c>
      <c r="F2631">
        <v>99.4</v>
      </c>
      <c r="G2631">
        <v>520</v>
      </c>
      <c r="H2631">
        <v>517</v>
      </c>
      <c r="I2631">
        <v>99.4</v>
      </c>
      <c r="J2631">
        <v>346</v>
      </c>
      <c r="K2631">
        <v>347</v>
      </c>
      <c r="L2631">
        <v>100</v>
      </c>
      <c r="M2631">
        <v>505</v>
      </c>
      <c r="N2631">
        <v>503</v>
      </c>
      <c r="O2631" s="131">
        <v>99.603960396039611</v>
      </c>
      <c r="P2631">
        <v>10</v>
      </c>
      <c r="Q2631">
        <v>7</v>
      </c>
      <c r="R2631">
        <v>70</v>
      </c>
    </row>
    <row r="2632" spans="1:18" x14ac:dyDescent="0.55000000000000004">
      <c r="A2632" t="s">
        <v>206</v>
      </c>
      <c r="B2632" s="129">
        <v>2023</v>
      </c>
      <c r="C2632" t="s">
        <v>155</v>
      </c>
      <c r="D2632">
        <v>213</v>
      </c>
      <c r="E2632">
        <v>208</v>
      </c>
      <c r="F2632">
        <v>97.7</v>
      </c>
      <c r="G2632">
        <v>213</v>
      </c>
      <c r="H2632">
        <v>208</v>
      </c>
      <c r="I2632">
        <v>97.7</v>
      </c>
      <c r="J2632">
        <v>180</v>
      </c>
      <c r="K2632">
        <v>174</v>
      </c>
      <c r="L2632">
        <v>96.7</v>
      </c>
      <c r="M2632">
        <v>223</v>
      </c>
      <c r="N2632">
        <v>224</v>
      </c>
      <c r="O2632" s="131">
        <v>100.44843049327355</v>
      </c>
      <c r="P2632">
        <v>3</v>
      </c>
      <c r="Q2632">
        <v>0</v>
      </c>
      <c r="R2632">
        <v>0</v>
      </c>
    </row>
    <row r="2633" spans="1:18" x14ac:dyDescent="0.55000000000000004">
      <c r="A2633" t="s">
        <v>206</v>
      </c>
      <c r="B2633" s="129">
        <v>2023</v>
      </c>
      <c r="C2633" t="s">
        <v>156</v>
      </c>
      <c r="D2633">
        <v>213</v>
      </c>
      <c r="E2633">
        <v>207</v>
      </c>
      <c r="F2633">
        <v>97.2</v>
      </c>
      <c r="G2633">
        <v>213</v>
      </c>
      <c r="H2633">
        <v>207</v>
      </c>
      <c r="I2633">
        <v>97.2</v>
      </c>
      <c r="J2633">
        <v>180</v>
      </c>
      <c r="K2633">
        <v>174</v>
      </c>
      <c r="L2633">
        <v>96.7</v>
      </c>
      <c r="M2633">
        <v>223</v>
      </c>
      <c r="N2633">
        <v>225</v>
      </c>
      <c r="O2633" s="131">
        <v>100.89686098654708</v>
      </c>
      <c r="P2633">
        <v>3</v>
      </c>
      <c r="Q2633">
        <v>0</v>
      </c>
      <c r="R2633">
        <v>0</v>
      </c>
    </row>
    <row r="2634" spans="1:18" x14ac:dyDescent="0.55000000000000004">
      <c r="A2634" t="s">
        <v>206</v>
      </c>
      <c r="B2634" s="129">
        <v>2023</v>
      </c>
      <c r="C2634" t="s">
        <v>157</v>
      </c>
      <c r="D2634">
        <v>213</v>
      </c>
      <c r="E2634">
        <v>210</v>
      </c>
      <c r="F2634">
        <v>98.6</v>
      </c>
      <c r="G2634">
        <v>213</v>
      </c>
      <c r="H2634">
        <v>210</v>
      </c>
      <c r="I2634">
        <v>98.6</v>
      </c>
      <c r="J2634">
        <v>180</v>
      </c>
      <c r="K2634">
        <v>177</v>
      </c>
      <c r="L2634">
        <v>98.3</v>
      </c>
      <c r="M2634">
        <v>223</v>
      </c>
      <c r="N2634">
        <v>224</v>
      </c>
      <c r="O2634" s="131">
        <v>100.44843049327355</v>
      </c>
      <c r="P2634">
        <v>3</v>
      </c>
      <c r="Q2634">
        <v>0</v>
      </c>
      <c r="R2634">
        <v>0</v>
      </c>
    </row>
    <row r="2635" spans="1:18" x14ac:dyDescent="0.55000000000000004">
      <c r="A2635" t="s">
        <v>206</v>
      </c>
      <c r="B2635" s="129">
        <v>2023</v>
      </c>
      <c r="C2635" t="s">
        <v>158</v>
      </c>
      <c r="D2635">
        <v>213</v>
      </c>
      <c r="E2635">
        <v>208</v>
      </c>
      <c r="F2635">
        <v>97.7</v>
      </c>
      <c r="G2635">
        <v>213</v>
      </c>
      <c r="H2635">
        <v>208</v>
      </c>
      <c r="I2635">
        <v>97.7</v>
      </c>
      <c r="J2635">
        <v>180</v>
      </c>
      <c r="K2635">
        <v>177</v>
      </c>
      <c r="L2635">
        <v>98.3</v>
      </c>
      <c r="M2635">
        <v>223</v>
      </c>
      <c r="N2635">
        <v>225</v>
      </c>
      <c r="O2635" s="131">
        <v>100.89686098654708</v>
      </c>
      <c r="P2635">
        <v>3</v>
      </c>
      <c r="Q2635">
        <v>0</v>
      </c>
      <c r="R2635">
        <v>0</v>
      </c>
    </row>
    <row r="2636" spans="1:18" x14ac:dyDescent="0.55000000000000004">
      <c r="A2636" t="s">
        <v>206</v>
      </c>
      <c r="B2636" s="129">
        <v>2023</v>
      </c>
      <c r="C2636" t="s">
        <v>159</v>
      </c>
      <c r="D2636">
        <v>213</v>
      </c>
      <c r="E2636">
        <v>209</v>
      </c>
      <c r="F2636">
        <v>98.1</v>
      </c>
      <c r="G2636">
        <v>213</v>
      </c>
      <c r="H2636">
        <v>209</v>
      </c>
      <c r="I2636">
        <v>98.1</v>
      </c>
      <c r="J2636">
        <v>180</v>
      </c>
      <c r="K2636">
        <v>177</v>
      </c>
      <c r="L2636">
        <v>98.3</v>
      </c>
      <c r="M2636">
        <v>223</v>
      </c>
      <c r="N2636">
        <v>225</v>
      </c>
      <c r="O2636" s="131">
        <v>100.89686098654708</v>
      </c>
      <c r="P2636">
        <v>3</v>
      </c>
      <c r="Q2636">
        <v>0</v>
      </c>
      <c r="R2636">
        <v>0</v>
      </c>
    </row>
    <row r="2637" spans="1:18" x14ac:dyDescent="0.55000000000000004">
      <c r="A2637" t="s">
        <v>206</v>
      </c>
      <c r="B2637" s="129">
        <v>2023</v>
      </c>
      <c r="C2637" t="s">
        <v>160</v>
      </c>
      <c r="D2637">
        <v>214</v>
      </c>
      <c r="E2637">
        <v>208</v>
      </c>
      <c r="F2637">
        <v>97.2</v>
      </c>
      <c r="G2637">
        <v>214</v>
      </c>
      <c r="H2637">
        <v>208</v>
      </c>
      <c r="I2637">
        <v>97.2</v>
      </c>
      <c r="J2637">
        <v>180</v>
      </c>
      <c r="K2637">
        <v>174</v>
      </c>
      <c r="L2637">
        <v>96.7</v>
      </c>
      <c r="M2637">
        <v>224</v>
      </c>
      <c r="N2637">
        <v>223</v>
      </c>
      <c r="O2637" s="131">
        <v>99.553571428571431</v>
      </c>
      <c r="P2637">
        <v>3</v>
      </c>
      <c r="Q2637">
        <v>0</v>
      </c>
      <c r="R2637">
        <v>0</v>
      </c>
    </row>
    <row r="2638" spans="1:18" x14ac:dyDescent="0.55000000000000004">
      <c r="A2638" t="s">
        <v>206</v>
      </c>
      <c r="B2638" s="129">
        <v>2023</v>
      </c>
      <c r="C2638" t="s">
        <v>161</v>
      </c>
      <c r="D2638">
        <v>214</v>
      </c>
      <c r="E2638">
        <v>208</v>
      </c>
      <c r="F2638">
        <v>97.2</v>
      </c>
      <c r="G2638">
        <v>214</v>
      </c>
      <c r="H2638">
        <v>208</v>
      </c>
      <c r="I2638">
        <v>97.2</v>
      </c>
      <c r="J2638">
        <v>180</v>
      </c>
      <c r="K2638">
        <v>175</v>
      </c>
      <c r="L2638">
        <v>97.2</v>
      </c>
      <c r="M2638">
        <v>224</v>
      </c>
      <c r="N2638">
        <v>224</v>
      </c>
      <c r="O2638" s="131">
        <v>100</v>
      </c>
      <c r="P2638">
        <v>3</v>
      </c>
      <c r="Q2638">
        <v>0</v>
      </c>
      <c r="R2638">
        <v>0</v>
      </c>
    </row>
    <row r="2639" spans="1:18" x14ac:dyDescent="0.55000000000000004">
      <c r="A2639" t="s">
        <v>206</v>
      </c>
      <c r="B2639" s="129">
        <v>2023</v>
      </c>
      <c r="C2639" t="s">
        <v>162</v>
      </c>
      <c r="D2639">
        <v>214</v>
      </c>
      <c r="E2639">
        <v>207</v>
      </c>
      <c r="F2639">
        <v>96.7</v>
      </c>
      <c r="G2639">
        <v>214</v>
      </c>
      <c r="H2639">
        <v>207</v>
      </c>
      <c r="I2639">
        <v>96.7</v>
      </c>
      <c r="J2639">
        <v>180</v>
      </c>
      <c r="K2639">
        <v>174</v>
      </c>
      <c r="L2639">
        <v>96.7</v>
      </c>
      <c r="M2639">
        <v>224</v>
      </c>
      <c r="N2639">
        <v>217</v>
      </c>
      <c r="O2639" s="131">
        <v>96.875</v>
      </c>
      <c r="P2639">
        <v>3</v>
      </c>
      <c r="Q2639">
        <v>0</v>
      </c>
      <c r="R2639">
        <v>0</v>
      </c>
    </row>
    <row r="2640" spans="1:18" x14ac:dyDescent="0.55000000000000004">
      <c r="A2640" t="s">
        <v>206</v>
      </c>
      <c r="B2640" s="129">
        <v>2023</v>
      </c>
      <c r="C2640" t="s">
        <v>163</v>
      </c>
      <c r="D2640">
        <v>214</v>
      </c>
      <c r="E2640">
        <v>208</v>
      </c>
      <c r="F2640">
        <v>97.2</v>
      </c>
      <c r="G2640">
        <v>214</v>
      </c>
      <c r="H2640">
        <v>208</v>
      </c>
      <c r="I2640">
        <v>97.2</v>
      </c>
      <c r="J2640">
        <v>180</v>
      </c>
      <c r="K2640">
        <v>175</v>
      </c>
      <c r="L2640">
        <v>97.2</v>
      </c>
      <c r="M2640">
        <v>224</v>
      </c>
      <c r="N2640">
        <v>221</v>
      </c>
      <c r="O2640" s="131">
        <v>98.660714285714292</v>
      </c>
      <c r="P2640">
        <v>3</v>
      </c>
      <c r="Q2640">
        <v>0</v>
      </c>
      <c r="R2640">
        <v>0</v>
      </c>
    </row>
    <row r="2641" spans="1:18" x14ac:dyDescent="0.55000000000000004">
      <c r="A2641" t="s">
        <v>206</v>
      </c>
      <c r="B2641" s="129">
        <v>2023</v>
      </c>
      <c r="C2641" t="s">
        <v>164</v>
      </c>
      <c r="D2641">
        <v>214</v>
      </c>
      <c r="E2641">
        <v>211</v>
      </c>
      <c r="F2641">
        <v>98.6</v>
      </c>
      <c r="G2641">
        <v>214</v>
      </c>
      <c r="H2641">
        <v>211</v>
      </c>
      <c r="I2641">
        <v>98.6</v>
      </c>
      <c r="J2641">
        <v>180</v>
      </c>
      <c r="K2641">
        <v>175</v>
      </c>
      <c r="L2641">
        <v>97.2</v>
      </c>
      <c r="M2641">
        <v>224</v>
      </c>
      <c r="N2641">
        <v>223</v>
      </c>
      <c r="O2641" s="131">
        <v>99.553571428571431</v>
      </c>
      <c r="P2641">
        <v>3</v>
      </c>
      <c r="Q2641">
        <v>0</v>
      </c>
      <c r="R2641">
        <v>0</v>
      </c>
    </row>
    <row r="2642" spans="1:18" x14ac:dyDescent="0.55000000000000004">
      <c r="A2642" t="s">
        <v>206</v>
      </c>
      <c r="B2642" s="129">
        <v>2023</v>
      </c>
      <c r="C2642" t="s">
        <v>165</v>
      </c>
      <c r="D2642">
        <v>214</v>
      </c>
      <c r="E2642">
        <v>208</v>
      </c>
      <c r="F2642">
        <v>97.2</v>
      </c>
      <c r="G2642">
        <v>214</v>
      </c>
      <c r="H2642">
        <v>208</v>
      </c>
      <c r="I2642">
        <v>97.2</v>
      </c>
      <c r="J2642">
        <v>180</v>
      </c>
      <c r="K2642">
        <v>177</v>
      </c>
      <c r="L2642">
        <v>98.3</v>
      </c>
      <c r="M2642">
        <v>224</v>
      </c>
      <c r="N2642">
        <v>222</v>
      </c>
      <c r="O2642" s="131">
        <v>99.107142857142861</v>
      </c>
      <c r="P2642">
        <v>3</v>
      </c>
      <c r="Q2642">
        <v>0</v>
      </c>
      <c r="R2642">
        <v>0</v>
      </c>
    </row>
    <row r="2643" spans="1:18" x14ac:dyDescent="0.55000000000000004">
      <c r="A2643" t="s">
        <v>206</v>
      </c>
      <c r="B2643" s="129">
        <v>2023</v>
      </c>
      <c r="C2643" t="s">
        <v>166</v>
      </c>
      <c r="D2643">
        <v>214</v>
      </c>
      <c r="E2643">
        <v>210</v>
      </c>
      <c r="F2643">
        <v>98.1</v>
      </c>
      <c r="G2643">
        <v>214</v>
      </c>
      <c r="H2643">
        <v>210</v>
      </c>
      <c r="I2643">
        <v>98.1</v>
      </c>
      <c r="J2643">
        <v>180</v>
      </c>
      <c r="K2643">
        <v>177</v>
      </c>
      <c r="L2643">
        <v>98.3</v>
      </c>
      <c r="M2643">
        <v>224</v>
      </c>
      <c r="N2643">
        <v>223</v>
      </c>
      <c r="O2643" s="131">
        <v>99.553571428571431</v>
      </c>
      <c r="P2643">
        <v>3</v>
      </c>
      <c r="Q2643">
        <v>0</v>
      </c>
      <c r="R2643">
        <v>0</v>
      </c>
    </row>
    <row r="2644" spans="1:18" x14ac:dyDescent="0.55000000000000004">
      <c r="A2644" t="s">
        <v>207</v>
      </c>
      <c r="B2644" s="129">
        <v>2023</v>
      </c>
      <c r="C2644" t="s">
        <v>155</v>
      </c>
      <c r="D2644">
        <v>205</v>
      </c>
      <c r="E2644">
        <v>198</v>
      </c>
      <c r="F2644">
        <v>96.6</v>
      </c>
      <c r="G2644">
        <v>205</v>
      </c>
      <c r="H2644">
        <v>198</v>
      </c>
      <c r="I2644">
        <v>96.6</v>
      </c>
      <c r="J2644">
        <v>182</v>
      </c>
      <c r="K2644">
        <v>170</v>
      </c>
      <c r="L2644">
        <v>93.4</v>
      </c>
      <c r="M2644">
        <v>206</v>
      </c>
      <c r="N2644">
        <v>187</v>
      </c>
      <c r="O2644" s="131">
        <v>90.77669902912622</v>
      </c>
      <c r="P2644">
        <v>1</v>
      </c>
      <c r="Q2644">
        <v>1</v>
      </c>
      <c r="R2644">
        <v>100</v>
      </c>
    </row>
    <row r="2645" spans="1:18" x14ac:dyDescent="0.55000000000000004">
      <c r="A2645" t="s">
        <v>207</v>
      </c>
      <c r="B2645" s="129">
        <v>2023</v>
      </c>
      <c r="C2645" t="s">
        <v>156</v>
      </c>
      <c r="D2645">
        <v>208</v>
      </c>
      <c r="E2645">
        <v>201</v>
      </c>
      <c r="F2645">
        <v>96.6</v>
      </c>
      <c r="G2645">
        <v>208</v>
      </c>
      <c r="H2645">
        <v>201</v>
      </c>
      <c r="I2645">
        <v>96.6</v>
      </c>
      <c r="J2645">
        <v>182</v>
      </c>
      <c r="K2645">
        <v>173</v>
      </c>
      <c r="L2645">
        <v>95.1</v>
      </c>
      <c r="M2645">
        <v>209</v>
      </c>
      <c r="N2645">
        <v>200</v>
      </c>
      <c r="O2645" s="131">
        <v>95.693779904306226</v>
      </c>
      <c r="P2645">
        <v>1</v>
      </c>
      <c r="Q2645">
        <v>1</v>
      </c>
      <c r="R2645">
        <v>100</v>
      </c>
    </row>
    <row r="2646" spans="1:18" x14ac:dyDescent="0.55000000000000004">
      <c r="A2646" t="s">
        <v>207</v>
      </c>
      <c r="B2646" s="129">
        <v>2023</v>
      </c>
      <c r="C2646" t="s">
        <v>157</v>
      </c>
      <c r="D2646">
        <v>208</v>
      </c>
      <c r="E2646">
        <v>197</v>
      </c>
      <c r="F2646">
        <v>94.7</v>
      </c>
      <c r="G2646">
        <v>208</v>
      </c>
      <c r="H2646">
        <v>197</v>
      </c>
      <c r="I2646">
        <v>94.7</v>
      </c>
      <c r="J2646">
        <v>182</v>
      </c>
      <c r="K2646">
        <v>174</v>
      </c>
      <c r="L2646">
        <v>95.6</v>
      </c>
      <c r="M2646">
        <v>209</v>
      </c>
      <c r="N2646">
        <v>199</v>
      </c>
      <c r="O2646" s="131">
        <v>95.215311004784681</v>
      </c>
      <c r="P2646">
        <v>1</v>
      </c>
      <c r="Q2646">
        <v>1</v>
      </c>
      <c r="R2646">
        <v>100</v>
      </c>
    </row>
    <row r="2647" spans="1:18" x14ac:dyDescent="0.55000000000000004">
      <c r="A2647" t="s">
        <v>207</v>
      </c>
      <c r="B2647" s="129">
        <v>2023</v>
      </c>
      <c r="C2647" t="s">
        <v>158</v>
      </c>
      <c r="D2647">
        <v>209</v>
      </c>
      <c r="E2647">
        <v>197</v>
      </c>
      <c r="F2647">
        <v>94.3</v>
      </c>
      <c r="G2647">
        <v>209</v>
      </c>
      <c r="H2647">
        <v>197</v>
      </c>
      <c r="I2647">
        <v>94.3</v>
      </c>
      <c r="J2647">
        <v>182</v>
      </c>
      <c r="K2647">
        <v>173</v>
      </c>
      <c r="L2647">
        <v>95.1</v>
      </c>
      <c r="M2647">
        <v>210</v>
      </c>
      <c r="N2647">
        <v>199</v>
      </c>
      <c r="O2647" s="131">
        <v>94.761904761904759</v>
      </c>
      <c r="P2647">
        <v>1</v>
      </c>
      <c r="Q2647">
        <v>1</v>
      </c>
      <c r="R2647">
        <v>100</v>
      </c>
    </row>
    <row r="2648" spans="1:18" x14ac:dyDescent="0.55000000000000004">
      <c r="A2648" t="s">
        <v>207</v>
      </c>
      <c r="B2648" s="129">
        <v>2023</v>
      </c>
      <c r="C2648" t="s">
        <v>159</v>
      </c>
      <c r="D2648">
        <v>209</v>
      </c>
      <c r="E2648">
        <v>205</v>
      </c>
      <c r="F2648">
        <v>98.1</v>
      </c>
      <c r="G2648">
        <v>209</v>
      </c>
      <c r="H2648">
        <v>205</v>
      </c>
      <c r="I2648">
        <v>98.1</v>
      </c>
      <c r="J2648">
        <v>182</v>
      </c>
      <c r="K2648">
        <v>181</v>
      </c>
      <c r="L2648">
        <v>99.5</v>
      </c>
      <c r="M2648">
        <v>211</v>
      </c>
      <c r="N2648">
        <v>205</v>
      </c>
      <c r="O2648" s="131">
        <v>97.156398104265406</v>
      </c>
      <c r="P2648">
        <v>1</v>
      </c>
      <c r="Q2648">
        <v>1</v>
      </c>
      <c r="R2648">
        <v>100</v>
      </c>
    </row>
    <row r="2649" spans="1:18" x14ac:dyDescent="0.55000000000000004">
      <c r="A2649" t="s">
        <v>207</v>
      </c>
      <c r="B2649" s="129">
        <v>2023</v>
      </c>
      <c r="C2649" t="s">
        <v>160</v>
      </c>
      <c r="D2649">
        <v>209</v>
      </c>
      <c r="E2649">
        <v>206</v>
      </c>
      <c r="F2649">
        <v>98.6</v>
      </c>
      <c r="G2649">
        <v>209</v>
      </c>
      <c r="H2649">
        <v>206</v>
      </c>
      <c r="I2649">
        <v>98.6</v>
      </c>
      <c r="J2649">
        <v>182</v>
      </c>
      <c r="K2649">
        <v>176</v>
      </c>
      <c r="L2649">
        <v>96.7</v>
      </c>
      <c r="M2649">
        <v>211</v>
      </c>
      <c r="N2649">
        <v>205</v>
      </c>
      <c r="O2649" s="131">
        <v>97.156398104265406</v>
      </c>
      <c r="P2649">
        <v>1</v>
      </c>
      <c r="Q2649">
        <v>1</v>
      </c>
      <c r="R2649">
        <v>100</v>
      </c>
    </row>
    <row r="2650" spans="1:18" x14ac:dyDescent="0.55000000000000004">
      <c r="A2650" t="s">
        <v>207</v>
      </c>
      <c r="B2650" s="129">
        <v>2023</v>
      </c>
      <c r="C2650" t="s">
        <v>161</v>
      </c>
      <c r="D2650">
        <v>209</v>
      </c>
      <c r="E2650">
        <v>203</v>
      </c>
      <c r="F2650">
        <v>97.1</v>
      </c>
      <c r="G2650">
        <v>209</v>
      </c>
      <c r="H2650">
        <v>203</v>
      </c>
      <c r="I2650">
        <v>97.1</v>
      </c>
      <c r="J2650">
        <v>182</v>
      </c>
      <c r="K2650">
        <v>176</v>
      </c>
      <c r="L2650">
        <v>96.7</v>
      </c>
      <c r="M2650">
        <v>211</v>
      </c>
      <c r="N2650">
        <v>206</v>
      </c>
      <c r="O2650" s="131">
        <v>97.630331753554501</v>
      </c>
      <c r="P2650">
        <v>1</v>
      </c>
      <c r="Q2650">
        <v>1</v>
      </c>
      <c r="R2650">
        <v>100</v>
      </c>
    </row>
    <row r="2651" spans="1:18" x14ac:dyDescent="0.55000000000000004">
      <c r="A2651" t="s">
        <v>207</v>
      </c>
      <c r="B2651" s="129">
        <v>2023</v>
      </c>
      <c r="C2651" t="s">
        <v>162</v>
      </c>
      <c r="D2651">
        <v>209</v>
      </c>
      <c r="E2651">
        <v>206</v>
      </c>
      <c r="F2651">
        <v>98.6</v>
      </c>
      <c r="G2651">
        <v>209</v>
      </c>
      <c r="H2651">
        <v>206</v>
      </c>
      <c r="I2651">
        <v>98.6</v>
      </c>
      <c r="J2651">
        <v>182</v>
      </c>
      <c r="K2651">
        <v>181</v>
      </c>
      <c r="L2651">
        <v>99.5</v>
      </c>
      <c r="M2651">
        <v>211</v>
      </c>
      <c r="N2651">
        <v>206</v>
      </c>
      <c r="O2651" s="131">
        <v>97.630331753554501</v>
      </c>
      <c r="P2651">
        <v>1</v>
      </c>
      <c r="Q2651">
        <v>1</v>
      </c>
      <c r="R2651">
        <v>100</v>
      </c>
    </row>
    <row r="2652" spans="1:18" x14ac:dyDescent="0.55000000000000004">
      <c r="A2652" t="s">
        <v>207</v>
      </c>
      <c r="B2652" s="129">
        <v>2023</v>
      </c>
      <c r="C2652" t="s">
        <v>163</v>
      </c>
      <c r="D2652">
        <v>209</v>
      </c>
      <c r="E2652">
        <v>203</v>
      </c>
      <c r="F2652">
        <v>97.1</v>
      </c>
      <c r="G2652">
        <v>209</v>
      </c>
      <c r="H2652">
        <v>203</v>
      </c>
      <c r="I2652">
        <v>97.1</v>
      </c>
      <c r="J2652">
        <v>182</v>
      </c>
      <c r="K2652">
        <v>180</v>
      </c>
      <c r="L2652">
        <v>98.9</v>
      </c>
      <c r="M2652">
        <v>211</v>
      </c>
      <c r="N2652">
        <v>205</v>
      </c>
      <c r="O2652" s="131">
        <v>97.156398104265406</v>
      </c>
      <c r="P2652">
        <v>1</v>
      </c>
      <c r="Q2652">
        <v>1</v>
      </c>
      <c r="R2652">
        <v>100</v>
      </c>
    </row>
    <row r="2653" spans="1:18" x14ac:dyDescent="0.55000000000000004">
      <c r="A2653" t="s">
        <v>207</v>
      </c>
      <c r="B2653" s="129">
        <v>2023</v>
      </c>
      <c r="C2653" t="s">
        <v>164</v>
      </c>
      <c r="D2653">
        <v>211</v>
      </c>
      <c r="E2653">
        <v>203</v>
      </c>
      <c r="F2653">
        <v>96.2</v>
      </c>
      <c r="G2653">
        <v>211</v>
      </c>
      <c r="H2653">
        <v>203</v>
      </c>
      <c r="I2653">
        <v>96.2</v>
      </c>
      <c r="J2653">
        <v>183</v>
      </c>
      <c r="K2653">
        <v>177</v>
      </c>
      <c r="L2653">
        <v>96.7</v>
      </c>
      <c r="M2653">
        <v>213</v>
      </c>
      <c r="N2653">
        <v>204</v>
      </c>
      <c r="O2653" s="131">
        <v>95.774647887323937</v>
      </c>
      <c r="P2653">
        <v>1</v>
      </c>
      <c r="Q2653">
        <v>1</v>
      </c>
      <c r="R2653">
        <v>100</v>
      </c>
    </row>
    <row r="2654" spans="1:18" x14ac:dyDescent="0.55000000000000004">
      <c r="A2654" t="s">
        <v>207</v>
      </c>
      <c r="B2654" s="129">
        <v>2023</v>
      </c>
      <c r="C2654" t="s">
        <v>165</v>
      </c>
      <c r="D2654">
        <v>211</v>
      </c>
      <c r="E2654">
        <v>201</v>
      </c>
      <c r="F2654">
        <v>95.3</v>
      </c>
      <c r="G2654">
        <v>211</v>
      </c>
      <c r="H2654">
        <v>201</v>
      </c>
      <c r="I2654">
        <v>95.3</v>
      </c>
      <c r="J2654">
        <v>183</v>
      </c>
      <c r="K2654">
        <v>176</v>
      </c>
      <c r="L2654">
        <v>96.2</v>
      </c>
      <c r="M2654">
        <v>213</v>
      </c>
      <c r="N2654">
        <v>200</v>
      </c>
      <c r="O2654" s="131">
        <v>93.896713615023472</v>
      </c>
      <c r="P2654">
        <v>1</v>
      </c>
      <c r="Q2654">
        <v>1</v>
      </c>
      <c r="R2654">
        <v>100</v>
      </c>
    </row>
    <row r="2655" spans="1:18" x14ac:dyDescent="0.55000000000000004">
      <c r="A2655" t="s">
        <v>207</v>
      </c>
      <c r="B2655" s="129">
        <v>2023</v>
      </c>
      <c r="C2655" t="s">
        <v>166</v>
      </c>
      <c r="D2655">
        <v>211</v>
      </c>
      <c r="E2655">
        <v>202</v>
      </c>
      <c r="F2655">
        <v>95.7</v>
      </c>
      <c r="G2655">
        <v>211</v>
      </c>
      <c r="H2655">
        <v>202</v>
      </c>
      <c r="I2655">
        <v>95.7</v>
      </c>
      <c r="J2655">
        <v>183</v>
      </c>
      <c r="K2655">
        <v>175</v>
      </c>
      <c r="L2655">
        <v>95.6</v>
      </c>
      <c r="M2655">
        <v>213</v>
      </c>
      <c r="N2655">
        <v>202</v>
      </c>
      <c r="O2655" s="131">
        <v>94.835680751173712</v>
      </c>
      <c r="P2655">
        <v>1</v>
      </c>
      <c r="Q2655">
        <v>1</v>
      </c>
      <c r="R2655">
        <v>100</v>
      </c>
    </row>
    <row r="2656" spans="1:18" x14ac:dyDescent="0.55000000000000004">
      <c r="A2656" t="s">
        <v>208</v>
      </c>
      <c r="B2656" s="129">
        <v>2023</v>
      </c>
      <c r="C2656" t="s">
        <v>155</v>
      </c>
      <c r="D2656">
        <v>188</v>
      </c>
      <c r="E2656">
        <v>185</v>
      </c>
      <c r="F2656">
        <v>98.4</v>
      </c>
      <c r="G2656">
        <v>188</v>
      </c>
      <c r="H2656">
        <v>185</v>
      </c>
      <c r="I2656">
        <v>98.4</v>
      </c>
      <c r="J2656">
        <v>152</v>
      </c>
      <c r="K2656">
        <v>153</v>
      </c>
      <c r="L2656">
        <v>100</v>
      </c>
      <c r="M2656">
        <v>190</v>
      </c>
      <c r="N2656">
        <v>189</v>
      </c>
      <c r="O2656" s="131">
        <v>99.473684210526315</v>
      </c>
      <c r="P2656">
        <v>4</v>
      </c>
      <c r="Q2656">
        <v>0</v>
      </c>
      <c r="R2656">
        <v>0</v>
      </c>
    </row>
    <row r="2657" spans="1:18" x14ac:dyDescent="0.55000000000000004">
      <c r="A2657" t="s">
        <v>208</v>
      </c>
      <c r="B2657" s="129">
        <v>2023</v>
      </c>
      <c r="C2657" t="s">
        <v>156</v>
      </c>
      <c r="D2657">
        <v>188</v>
      </c>
      <c r="E2657">
        <v>183</v>
      </c>
      <c r="F2657">
        <v>97.3</v>
      </c>
      <c r="G2657">
        <v>188</v>
      </c>
      <c r="H2657">
        <v>183</v>
      </c>
      <c r="I2657">
        <v>97.3</v>
      </c>
      <c r="J2657">
        <v>152</v>
      </c>
      <c r="K2657">
        <v>151</v>
      </c>
      <c r="L2657">
        <v>99.3</v>
      </c>
      <c r="M2657">
        <v>190</v>
      </c>
      <c r="N2657">
        <v>187</v>
      </c>
      <c r="O2657" s="131">
        <v>98.421052631578945</v>
      </c>
      <c r="P2657">
        <v>4</v>
      </c>
      <c r="Q2657">
        <v>0</v>
      </c>
      <c r="R2657">
        <v>0</v>
      </c>
    </row>
    <row r="2658" spans="1:18" x14ac:dyDescent="0.55000000000000004">
      <c r="A2658" t="s">
        <v>208</v>
      </c>
      <c r="B2658" s="129">
        <v>2023</v>
      </c>
      <c r="C2658" t="s">
        <v>157</v>
      </c>
      <c r="D2658">
        <v>189</v>
      </c>
      <c r="E2658">
        <v>184</v>
      </c>
      <c r="F2658">
        <v>97.4</v>
      </c>
      <c r="G2658">
        <v>189</v>
      </c>
      <c r="H2658">
        <v>184</v>
      </c>
      <c r="I2658">
        <v>97.4</v>
      </c>
      <c r="J2658">
        <v>152</v>
      </c>
      <c r="K2658">
        <v>151</v>
      </c>
      <c r="L2658">
        <v>99.3</v>
      </c>
      <c r="M2658">
        <v>191</v>
      </c>
      <c r="N2658">
        <v>188</v>
      </c>
      <c r="O2658" s="131">
        <v>98.429319371727757</v>
      </c>
      <c r="P2658">
        <v>4</v>
      </c>
      <c r="Q2658">
        <v>0</v>
      </c>
      <c r="R2658">
        <v>0</v>
      </c>
    </row>
    <row r="2659" spans="1:18" x14ac:dyDescent="0.55000000000000004">
      <c r="A2659" t="s">
        <v>208</v>
      </c>
      <c r="B2659" s="129">
        <v>2023</v>
      </c>
      <c r="C2659" t="s">
        <v>158</v>
      </c>
      <c r="D2659">
        <v>190</v>
      </c>
      <c r="E2659">
        <v>183</v>
      </c>
      <c r="F2659">
        <v>96.3</v>
      </c>
      <c r="G2659">
        <v>190</v>
      </c>
      <c r="H2659">
        <v>183</v>
      </c>
      <c r="I2659">
        <v>96.3</v>
      </c>
      <c r="J2659">
        <v>153</v>
      </c>
      <c r="K2659">
        <v>151</v>
      </c>
      <c r="L2659">
        <v>98.7</v>
      </c>
      <c r="M2659">
        <v>192</v>
      </c>
      <c r="N2659">
        <v>187</v>
      </c>
      <c r="O2659" s="131">
        <v>97.395833333333343</v>
      </c>
      <c r="P2659">
        <v>4</v>
      </c>
      <c r="Q2659">
        <v>0</v>
      </c>
      <c r="R2659">
        <v>0</v>
      </c>
    </row>
    <row r="2660" spans="1:18" x14ac:dyDescent="0.55000000000000004">
      <c r="A2660" t="s">
        <v>208</v>
      </c>
      <c r="B2660" s="129">
        <v>2023</v>
      </c>
      <c r="C2660" t="s">
        <v>159</v>
      </c>
      <c r="D2660">
        <v>190</v>
      </c>
      <c r="E2660">
        <v>185</v>
      </c>
      <c r="F2660">
        <v>97.4</v>
      </c>
      <c r="G2660">
        <v>190</v>
      </c>
      <c r="H2660">
        <v>185</v>
      </c>
      <c r="I2660">
        <v>97.4</v>
      </c>
      <c r="J2660">
        <v>153</v>
      </c>
      <c r="K2660">
        <v>151</v>
      </c>
      <c r="L2660">
        <v>98.7</v>
      </c>
      <c r="M2660">
        <v>192</v>
      </c>
      <c r="N2660">
        <v>189</v>
      </c>
      <c r="O2660" s="131">
        <v>98.4375</v>
      </c>
      <c r="P2660">
        <v>4</v>
      </c>
      <c r="Q2660">
        <v>0</v>
      </c>
      <c r="R2660">
        <v>0</v>
      </c>
    </row>
    <row r="2661" spans="1:18" x14ac:dyDescent="0.55000000000000004">
      <c r="A2661" t="s">
        <v>208</v>
      </c>
      <c r="B2661" s="129">
        <v>2023</v>
      </c>
      <c r="C2661" t="s">
        <v>160</v>
      </c>
      <c r="D2661">
        <v>190</v>
      </c>
      <c r="E2661">
        <v>184</v>
      </c>
      <c r="F2661">
        <v>96.8</v>
      </c>
      <c r="G2661">
        <v>190</v>
      </c>
      <c r="H2661">
        <v>184</v>
      </c>
      <c r="I2661">
        <v>96.8</v>
      </c>
      <c r="J2661">
        <v>153</v>
      </c>
      <c r="K2661">
        <v>151</v>
      </c>
      <c r="L2661">
        <v>98.7</v>
      </c>
      <c r="M2661">
        <v>192</v>
      </c>
      <c r="N2661">
        <v>189</v>
      </c>
      <c r="O2661" s="131">
        <v>98.4375</v>
      </c>
      <c r="P2661">
        <v>4</v>
      </c>
      <c r="Q2661">
        <v>0</v>
      </c>
      <c r="R2661">
        <v>0</v>
      </c>
    </row>
    <row r="2662" spans="1:18" x14ac:dyDescent="0.55000000000000004">
      <c r="A2662" t="s">
        <v>208</v>
      </c>
      <c r="B2662" s="129">
        <v>2023</v>
      </c>
      <c r="C2662" t="s">
        <v>161</v>
      </c>
      <c r="D2662">
        <v>190</v>
      </c>
      <c r="E2662">
        <v>186</v>
      </c>
      <c r="F2662">
        <v>97.9</v>
      </c>
      <c r="G2662">
        <v>190</v>
      </c>
      <c r="H2662">
        <v>186</v>
      </c>
      <c r="I2662">
        <v>97.9</v>
      </c>
      <c r="J2662">
        <v>153</v>
      </c>
      <c r="K2662">
        <v>151</v>
      </c>
      <c r="L2662">
        <v>98.7</v>
      </c>
      <c r="M2662">
        <v>192</v>
      </c>
      <c r="N2662">
        <v>189</v>
      </c>
      <c r="O2662" s="131">
        <v>98.4375</v>
      </c>
      <c r="P2662">
        <v>4</v>
      </c>
      <c r="Q2662">
        <v>0</v>
      </c>
      <c r="R2662">
        <v>0</v>
      </c>
    </row>
    <row r="2663" spans="1:18" x14ac:dyDescent="0.55000000000000004">
      <c r="A2663" t="s">
        <v>208</v>
      </c>
      <c r="B2663" s="129">
        <v>2023</v>
      </c>
      <c r="C2663" t="s">
        <v>162</v>
      </c>
      <c r="D2663">
        <v>190</v>
      </c>
      <c r="E2663">
        <v>186</v>
      </c>
      <c r="F2663">
        <v>97.9</v>
      </c>
      <c r="G2663">
        <v>190</v>
      </c>
      <c r="H2663">
        <v>186</v>
      </c>
      <c r="I2663">
        <v>97.9</v>
      </c>
      <c r="J2663">
        <v>153</v>
      </c>
      <c r="K2663">
        <v>151</v>
      </c>
      <c r="L2663">
        <v>98.7</v>
      </c>
      <c r="M2663">
        <v>192</v>
      </c>
      <c r="N2663">
        <v>189</v>
      </c>
      <c r="O2663" s="131">
        <v>98.4375</v>
      </c>
      <c r="P2663">
        <v>4</v>
      </c>
      <c r="Q2663">
        <v>0</v>
      </c>
      <c r="R2663">
        <v>0</v>
      </c>
    </row>
    <row r="2664" spans="1:18" x14ac:dyDescent="0.55000000000000004">
      <c r="A2664" t="s">
        <v>208</v>
      </c>
      <c r="B2664" s="129">
        <v>2023</v>
      </c>
      <c r="C2664" t="s">
        <v>163</v>
      </c>
      <c r="D2664">
        <v>190</v>
      </c>
      <c r="E2664">
        <v>185</v>
      </c>
      <c r="F2664">
        <v>97.4</v>
      </c>
      <c r="G2664">
        <v>190</v>
      </c>
      <c r="H2664">
        <v>185</v>
      </c>
      <c r="I2664">
        <v>97.4</v>
      </c>
      <c r="J2664">
        <v>153</v>
      </c>
      <c r="K2664">
        <v>151</v>
      </c>
      <c r="L2664">
        <v>98.7</v>
      </c>
      <c r="M2664">
        <v>192</v>
      </c>
      <c r="N2664">
        <v>189</v>
      </c>
      <c r="O2664" s="131">
        <v>98.4375</v>
      </c>
      <c r="P2664">
        <v>4</v>
      </c>
      <c r="Q2664">
        <v>0</v>
      </c>
      <c r="R2664">
        <v>0</v>
      </c>
    </row>
    <row r="2665" spans="1:18" x14ac:dyDescent="0.55000000000000004">
      <c r="A2665" t="s">
        <v>208</v>
      </c>
      <c r="B2665" s="129">
        <v>2023</v>
      </c>
      <c r="C2665" t="s">
        <v>164</v>
      </c>
      <c r="D2665">
        <v>190</v>
      </c>
      <c r="E2665">
        <v>186</v>
      </c>
      <c r="F2665">
        <v>97.9</v>
      </c>
      <c r="G2665">
        <v>190</v>
      </c>
      <c r="H2665">
        <v>186</v>
      </c>
      <c r="I2665">
        <v>97.9</v>
      </c>
      <c r="J2665">
        <v>153</v>
      </c>
      <c r="K2665">
        <v>146</v>
      </c>
      <c r="L2665">
        <v>95.4</v>
      </c>
      <c r="M2665">
        <v>192</v>
      </c>
      <c r="N2665">
        <v>189</v>
      </c>
      <c r="O2665" s="131">
        <v>98.4375</v>
      </c>
      <c r="P2665">
        <v>4</v>
      </c>
      <c r="Q2665">
        <v>0</v>
      </c>
      <c r="R2665">
        <v>0</v>
      </c>
    </row>
    <row r="2666" spans="1:18" x14ac:dyDescent="0.55000000000000004">
      <c r="A2666" t="s">
        <v>208</v>
      </c>
      <c r="B2666" s="129">
        <v>2023</v>
      </c>
      <c r="C2666" t="s">
        <v>165</v>
      </c>
      <c r="D2666">
        <v>190</v>
      </c>
      <c r="E2666">
        <v>186</v>
      </c>
      <c r="F2666">
        <v>97.9</v>
      </c>
      <c r="G2666">
        <v>190</v>
      </c>
      <c r="H2666">
        <v>186</v>
      </c>
      <c r="I2666">
        <v>97.9</v>
      </c>
      <c r="J2666">
        <v>153</v>
      </c>
      <c r="K2666">
        <v>151</v>
      </c>
      <c r="L2666">
        <v>98.7</v>
      </c>
      <c r="M2666">
        <v>192</v>
      </c>
      <c r="N2666">
        <v>185</v>
      </c>
      <c r="O2666" s="131">
        <v>96.354166666666657</v>
      </c>
      <c r="P2666">
        <v>4</v>
      </c>
      <c r="Q2666">
        <v>0</v>
      </c>
      <c r="R2666">
        <v>0</v>
      </c>
    </row>
    <row r="2667" spans="1:18" x14ac:dyDescent="0.55000000000000004">
      <c r="A2667" t="s">
        <v>208</v>
      </c>
      <c r="B2667" s="129">
        <v>2023</v>
      </c>
      <c r="C2667" t="s">
        <v>166</v>
      </c>
      <c r="D2667">
        <v>190</v>
      </c>
      <c r="E2667">
        <v>186</v>
      </c>
      <c r="F2667">
        <v>97.9</v>
      </c>
      <c r="G2667">
        <v>190</v>
      </c>
      <c r="H2667">
        <v>186</v>
      </c>
      <c r="I2667">
        <v>97.9</v>
      </c>
      <c r="J2667">
        <v>153</v>
      </c>
      <c r="K2667">
        <v>150</v>
      </c>
      <c r="L2667">
        <v>98</v>
      </c>
      <c r="M2667">
        <v>192</v>
      </c>
      <c r="N2667">
        <v>189</v>
      </c>
      <c r="O2667" s="131">
        <v>98.4375</v>
      </c>
      <c r="P2667">
        <v>4</v>
      </c>
      <c r="Q2667">
        <v>0</v>
      </c>
      <c r="R2667">
        <v>0</v>
      </c>
    </row>
    <row r="2668" spans="1:18" x14ac:dyDescent="0.55000000000000004">
      <c r="A2668" t="s">
        <v>209</v>
      </c>
      <c r="B2668" s="129">
        <v>2023</v>
      </c>
      <c r="C2668" t="s">
        <v>155</v>
      </c>
      <c r="D2668">
        <v>144</v>
      </c>
      <c r="E2668">
        <v>139</v>
      </c>
      <c r="F2668">
        <v>96.5</v>
      </c>
      <c r="G2668">
        <v>144</v>
      </c>
      <c r="H2668">
        <v>139</v>
      </c>
      <c r="I2668">
        <v>96.5</v>
      </c>
      <c r="J2668">
        <v>105</v>
      </c>
      <c r="K2668">
        <v>105</v>
      </c>
      <c r="L2668">
        <v>100</v>
      </c>
      <c r="M2668">
        <v>154</v>
      </c>
      <c r="N2668">
        <v>151</v>
      </c>
      <c r="O2668" s="131">
        <v>98.05194805194806</v>
      </c>
      <c r="P2668">
        <v>4</v>
      </c>
      <c r="Q2668">
        <v>1</v>
      </c>
      <c r="R2668">
        <v>25</v>
      </c>
    </row>
    <row r="2669" spans="1:18" x14ac:dyDescent="0.55000000000000004">
      <c r="A2669" t="s">
        <v>209</v>
      </c>
      <c r="B2669" s="129">
        <v>2023</v>
      </c>
      <c r="C2669" t="s">
        <v>156</v>
      </c>
      <c r="D2669">
        <v>144</v>
      </c>
      <c r="E2669">
        <v>141</v>
      </c>
      <c r="F2669">
        <v>97.9</v>
      </c>
      <c r="G2669">
        <v>144</v>
      </c>
      <c r="H2669">
        <v>141</v>
      </c>
      <c r="I2669">
        <v>97.9</v>
      </c>
      <c r="J2669">
        <v>105</v>
      </c>
      <c r="K2669">
        <v>106</v>
      </c>
      <c r="L2669">
        <v>100</v>
      </c>
      <c r="M2669">
        <v>154</v>
      </c>
      <c r="N2669">
        <v>151</v>
      </c>
      <c r="O2669" s="131">
        <v>98.05194805194806</v>
      </c>
      <c r="P2669">
        <v>4</v>
      </c>
      <c r="Q2669">
        <v>1</v>
      </c>
      <c r="R2669">
        <v>25</v>
      </c>
    </row>
    <row r="2670" spans="1:18" x14ac:dyDescent="0.55000000000000004">
      <c r="A2670" t="s">
        <v>209</v>
      </c>
      <c r="B2670" s="129">
        <v>2023</v>
      </c>
      <c r="C2670" t="s">
        <v>157</v>
      </c>
      <c r="D2670">
        <v>144</v>
      </c>
      <c r="E2670">
        <v>142</v>
      </c>
      <c r="F2670">
        <v>98.6</v>
      </c>
      <c r="G2670">
        <v>144</v>
      </c>
      <c r="H2670">
        <v>142</v>
      </c>
      <c r="I2670">
        <v>98.6</v>
      </c>
      <c r="J2670">
        <v>105</v>
      </c>
      <c r="K2670">
        <v>106</v>
      </c>
      <c r="L2670">
        <v>100</v>
      </c>
      <c r="M2670">
        <v>154</v>
      </c>
      <c r="N2670">
        <v>151</v>
      </c>
      <c r="O2670" s="131">
        <v>98.05194805194806</v>
      </c>
      <c r="P2670">
        <v>4</v>
      </c>
      <c r="Q2670">
        <v>0</v>
      </c>
      <c r="R2670">
        <v>0</v>
      </c>
    </row>
    <row r="2671" spans="1:18" x14ac:dyDescent="0.55000000000000004">
      <c r="A2671" t="s">
        <v>209</v>
      </c>
      <c r="B2671" s="129">
        <v>2023</v>
      </c>
      <c r="C2671" t="s">
        <v>158</v>
      </c>
      <c r="D2671">
        <v>144</v>
      </c>
      <c r="E2671">
        <v>142</v>
      </c>
      <c r="F2671">
        <v>98.6</v>
      </c>
      <c r="G2671">
        <v>144</v>
      </c>
      <c r="H2671">
        <v>142</v>
      </c>
      <c r="I2671">
        <v>98.6</v>
      </c>
      <c r="J2671">
        <v>105</v>
      </c>
      <c r="K2671">
        <v>105</v>
      </c>
      <c r="L2671">
        <v>100</v>
      </c>
      <c r="M2671">
        <v>154</v>
      </c>
      <c r="N2671">
        <v>153</v>
      </c>
      <c r="O2671" s="131">
        <v>99.350649350649363</v>
      </c>
      <c r="P2671">
        <v>4</v>
      </c>
      <c r="Q2671">
        <v>1</v>
      </c>
      <c r="R2671">
        <v>25</v>
      </c>
    </row>
    <row r="2672" spans="1:18" x14ac:dyDescent="0.55000000000000004">
      <c r="A2672" t="s">
        <v>209</v>
      </c>
      <c r="B2672" s="129">
        <v>2023</v>
      </c>
      <c r="C2672" t="s">
        <v>159</v>
      </c>
      <c r="D2672">
        <v>144</v>
      </c>
      <c r="E2672">
        <v>141</v>
      </c>
      <c r="F2672">
        <v>97.9</v>
      </c>
      <c r="G2672">
        <v>144</v>
      </c>
      <c r="H2672">
        <v>141</v>
      </c>
      <c r="I2672">
        <v>97.9</v>
      </c>
      <c r="J2672">
        <v>105</v>
      </c>
      <c r="K2672">
        <v>106</v>
      </c>
      <c r="L2672">
        <v>100</v>
      </c>
      <c r="M2672">
        <v>154</v>
      </c>
      <c r="N2672">
        <v>153</v>
      </c>
      <c r="O2672" s="131">
        <v>99.350649350649363</v>
      </c>
      <c r="P2672">
        <v>4</v>
      </c>
      <c r="Q2672">
        <v>0</v>
      </c>
      <c r="R2672">
        <v>0</v>
      </c>
    </row>
    <row r="2673" spans="1:18" x14ac:dyDescent="0.55000000000000004">
      <c r="A2673" t="s">
        <v>209</v>
      </c>
      <c r="B2673" s="129">
        <v>2023</v>
      </c>
      <c r="C2673" t="s">
        <v>160</v>
      </c>
      <c r="D2673">
        <v>144</v>
      </c>
      <c r="E2673">
        <v>141</v>
      </c>
      <c r="F2673">
        <v>97.9</v>
      </c>
      <c r="G2673">
        <v>144</v>
      </c>
      <c r="H2673">
        <v>141</v>
      </c>
      <c r="I2673">
        <v>97.9</v>
      </c>
      <c r="J2673">
        <v>105</v>
      </c>
      <c r="K2673">
        <v>106</v>
      </c>
      <c r="L2673">
        <v>100</v>
      </c>
      <c r="M2673">
        <v>154</v>
      </c>
      <c r="N2673">
        <v>153</v>
      </c>
      <c r="O2673" s="131">
        <v>99.350649350649363</v>
      </c>
      <c r="P2673">
        <v>4</v>
      </c>
      <c r="Q2673">
        <v>0</v>
      </c>
      <c r="R2673">
        <v>0</v>
      </c>
    </row>
    <row r="2674" spans="1:18" x14ac:dyDescent="0.55000000000000004">
      <c r="A2674" t="s">
        <v>209</v>
      </c>
      <c r="B2674" s="129">
        <v>2023</v>
      </c>
      <c r="C2674" t="s">
        <v>161</v>
      </c>
      <c r="D2674">
        <v>145</v>
      </c>
      <c r="E2674">
        <v>141</v>
      </c>
      <c r="F2674">
        <v>97.2</v>
      </c>
      <c r="G2674">
        <v>145</v>
      </c>
      <c r="H2674">
        <v>141</v>
      </c>
      <c r="I2674">
        <v>97.2</v>
      </c>
      <c r="J2674">
        <v>105</v>
      </c>
      <c r="K2674">
        <v>106</v>
      </c>
      <c r="L2674">
        <v>100</v>
      </c>
      <c r="M2674">
        <v>155</v>
      </c>
      <c r="N2674">
        <v>153</v>
      </c>
      <c r="O2674" s="131">
        <v>98.709677419354833</v>
      </c>
      <c r="P2674">
        <v>4</v>
      </c>
      <c r="Q2674">
        <v>0</v>
      </c>
      <c r="R2674">
        <v>0</v>
      </c>
    </row>
    <row r="2675" spans="1:18" x14ac:dyDescent="0.55000000000000004">
      <c r="A2675" t="s">
        <v>209</v>
      </c>
      <c r="B2675" s="129">
        <v>2023</v>
      </c>
      <c r="C2675" t="s">
        <v>162</v>
      </c>
      <c r="D2675">
        <v>145</v>
      </c>
      <c r="E2675">
        <v>140</v>
      </c>
      <c r="F2675">
        <v>96.6</v>
      </c>
      <c r="G2675">
        <v>145</v>
      </c>
      <c r="H2675">
        <v>140</v>
      </c>
      <c r="I2675">
        <v>96.6</v>
      </c>
      <c r="J2675">
        <v>105</v>
      </c>
      <c r="K2675">
        <v>106</v>
      </c>
      <c r="L2675">
        <v>100</v>
      </c>
      <c r="M2675">
        <v>155</v>
      </c>
      <c r="N2675">
        <v>153</v>
      </c>
      <c r="O2675" s="131">
        <v>98.709677419354833</v>
      </c>
      <c r="P2675">
        <v>4</v>
      </c>
      <c r="Q2675">
        <v>1</v>
      </c>
      <c r="R2675">
        <v>25</v>
      </c>
    </row>
    <row r="2676" spans="1:18" x14ac:dyDescent="0.55000000000000004">
      <c r="A2676" t="s">
        <v>209</v>
      </c>
      <c r="B2676" s="129">
        <v>2023</v>
      </c>
      <c r="C2676" t="s">
        <v>163</v>
      </c>
      <c r="D2676">
        <v>145</v>
      </c>
      <c r="E2676">
        <v>142</v>
      </c>
      <c r="F2676">
        <v>97.9</v>
      </c>
      <c r="G2676">
        <v>145</v>
      </c>
      <c r="H2676">
        <v>142</v>
      </c>
      <c r="I2676">
        <v>97.9</v>
      </c>
      <c r="J2676">
        <v>105</v>
      </c>
      <c r="K2676">
        <v>106</v>
      </c>
      <c r="L2676">
        <v>100</v>
      </c>
      <c r="M2676">
        <v>155</v>
      </c>
      <c r="N2676">
        <v>154</v>
      </c>
      <c r="O2676" s="131">
        <v>99.354838709677423</v>
      </c>
      <c r="P2676">
        <v>4</v>
      </c>
      <c r="Q2676">
        <v>0</v>
      </c>
      <c r="R2676">
        <v>0</v>
      </c>
    </row>
    <row r="2677" spans="1:18" x14ac:dyDescent="0.55000000000000004">
      <c r="A2677" t="s">
        <v>209</v>
      </c>
      <c r="B2677" s="129">
        <v>2023</v>
      </c>
      <c r="C2677" t="s">
        <v>164</v>
      </c>
      <c r="D2677">
        <v>145</v>
      </c>
      <c r="E2677">
        <v>142</v>
      </c>
      <c r="F2677">
        <v>97.9</v>
      </c>
      <c r="G2677">
        <v>145</v>
      </c>
      <c r="H2677">
        <v>142</v>
      </c>
      <c r="I2677">
        <v>97.9</v>
      </c>
      <c r="J2677">
        <v>105</v>
      </c>
      <c r="K2677">
        <v>106</v>
      </c>
      <c r="L2677">
        <v>100</v>
      </c>
      <c r="M2677">
        <v>155</v>
      </c>
      <c r="N2677">
        <v>154</v>
      </c>
      <c r="O2677" s="131">
        <v>99.354838709677423</v>
      </c>
      <c r="P2677">
        <v>4</v>
      </c>
      <c r="Q2677">
        <v>0</v>
      </c>
      <c r="R2677">
        <v>0</v>
      </c>
    </row>
    <row r="2678" spans="1:18" x14ac:dyDescent="0.55000000000000004">
      <c r="A2678" t="s">
        <v>209</v>
      </c>
      <c r="B2678" s="129">
        <v>2023</v>
      </c>
      <c r="C2678" t="s">
        <v>165</v>
      </c>
      <c r="D2678">
        <v>145</v>
      </c>
      <c r="E2678">
        <v>142</v>
      </c>
      <c r="F2678">
        <v>97.9</v>
      </c>
      <c r="G2678">
        <v>145</v>
      </c>
      <c r="H2678">
        <v>142</v>
      </c>
      <c r="I2678">
        <v>97.9</v>
      </c>
      <c r="J2678">
        <v>105</v>
      </c>
      <c r="K2678">
        <v>105</v>
      </c>
      <c r="L2678">
        <v>100</v>
      </c>
      <c r="M2678">
        <v>155</v>
      </c>
      <c r="N2678">
        <v>154</v>
      </c>
      <c r="O2678" s="131">
        <v>99.354838709677423</v>
      </c>
      <c r="P2678">
        <v>4</v>
      </c>
      <c r="Q2678">
        <v>0</v>
      </c>
      <c r="R2678">
        <v>0</v>
      </c>
    </row>
    <row r="2679" spans="1:18" x14ac:dyDescent="0.55000000000000004">
      <c r="A2679" t="s">
        <v>209</v>
      </c>
      <c r="B2679" s="129">
        <v>2023</v>
      </c>
      <c r="C2679" t="s">
        <v>166</v>
      </c>
      <c r="D2679">
        <v>145</v>
      </c>
      <c r="E2679">
        <v>136</v>
      </c>
      <c r="F2679">
        <v>93.8</v>
      </c>
      <c r="G2679">
        <v>145</v>
      </c>
      <c r="H2679">
        <v>136</v>
      </c>
      <c r="I2679">
        <v>93.8</v>
      </c>
      <c r="J2679">
        <v>105</v>
      </c>
      <c r="K2679">
        <v>106</v>
      </c>
      <c r="L2679">
        <v>100</v>
      </c>
      <c r="M2679">
        <v>155</v>
      </c>
      <c r="N2679">
        <v>154</v>
      </c>
      <c r="O2679" s="131">
        <v>99.354838709677423</v>
      </c>
      <c r="P2679">
        <v>4</v>
      </c>
      <c r="Q2679">
        <v>0</v>
      </c>
      <c r="R2679">
        <v>0</v>
      </c>
    </row>
    <row r="2680" spans="1:18" x14ac:dyDescent="0.55000000000000004">
      <c r="A2680" t="s">
        <v>210</v>
      </c>
      <c r="B2680" s="129">
        <v>2023</v>
      </c>
      <c r="C2680" t="s">
        <v>155</v>
      </c>
      <c r="D2680">
        <v>242</v>
      </c>
      <c r="E2680">
        <v>247</v>
      </c>
      <c r="F2680">
        <v>100</v>
      </c>
      <c r="G2680">
        <v>242</v>
      </c>
      <c r="H2680">
        <v>247</v>
      </c>
      <c r="I2680">
        <v>100</v>
      </c>
      <c r="J2680">
        <v>151</v>
      </c>
      <c r="K2680">
        <v>151</v>
      </c>
      <c r="L2680">
        <v>100</v>
      </c>
      <c r="M2680">
        <v>281</v>
      </c>
      <c r="N2680">
        <v>279</v>
      </c>
      <c r="O2680" s="131">
        <v>99.288256227758012</v>
      </c>
      <c r="P2680">
        <v>19</v>
      </c>
      <c r="Q2680">
        <v>5</v>
      </c>
      <c r="R2680">
        <v>26.3</v>
      </c>
    </row>
    <row r="2681" spans="1:18" x14ac:dyDescent="0.55000000000000004">
      <c r="A2681" t="s">
        <v>210</v>
      </c>
      <c r="B2681" s="129">
        <v>2023</v>
      </c>
      <c r="C2681" t="s">
        <v>156</v>
      </c>
      <c r="D2681">
        <v>243</v>
      </c>
      <c r="E2681">
        <v>244</v>
      </c>
      <c r="F2681">
        <v>100</v>
      </c>
      <c r="G2681">
        <v>243</v>
      </c>
      <c r="H2681">
        <v>244</v>
      </c>
      <c r="I2681">
        <v>100</v>
      </c>
      <c r="J2681">
        <v>151</v>
      </c>
      <c r="K2681">
        <v>150</v>
      </c>
      <c r="L2681">
        <v>99.3</v>
      </c>
      <c r="M2681">
        <v>282</v>
      </c>
      <c r="N2681">
        <v>282</v>
      </c>
      <c r="O2681" s="131">
        <v>100</v>
      </c>
      <c r="P2681">
        <v>19</v>
      </c>
      <c r="Q2681">
        <v>6</v>
      </c>
      <c r="R2681">
        <v>31.6</v>
      </c>
    </row>
    <row r="2682" spans="1:18" x14ac:dyDescent="0.55000000000000004">
      <c r="A2682" t="s">
        <v>210</v>
      </c>
      <c r="B2682" s="129">
        <v>2023</v>
      </c>
      <c r="C2682" t="s">
        <v>157</v>
      </c>
      <c r="D2682">
        <v>243</v>
      </c>
      <c r="E2682">
        <v>244</v>
      </c>
      <c r="F2682">
        <v>100</v>
      </c>
      <c r="G2682">
        <v>243</v>
      </c>
      <c r="H2682">
        <v>244</v>
      </c>
      <c r="I2682">
        <v>100</v>
      </c>
      <c r="J2682">
        <v>151</v>
      </c>
      <c r="K2682">
        <v>150</v>
      </c>
      <c r="L2682">
        <v>99.3</v>
      </c>
      <c r="M2682">
        <v>282</v>
      </c>
      <c r="N2682">
        <v>282</v>
      </c>
      <c r="O2682" s="131">
        <v>100</v>
      </c>
      <c r="P2682">
        <v>19</v>
      </c>
      <c r="Q2682">
        <v>4</v>
      </c>
      <c r="R2682">
        <v>21.1</v>
      </c>
    </row>
    <row r="2683" spans="1:18" x14ac:dyDescent="0.55000000000000004">
      <c r="A2683" t="s">
        <v>210</v>
      </c>
      <c r="B2683" s="129">
        <v>2023</v>
      </c>
      <c r="C2683" t="s">
        <v>158</v>
      </c>
      <c r="D2683">
        <v>243</v>
      </c>
      <c r="E2683">
        <v>242</v>
      </c>
      <c r="F2683">
        <v>99.6</v>
      </c>
      <c r="G2683">
        <v>243</v>
      </c>
      <c r="H2683">
        <v>242</v>
      </c>
      <c r="I2683">
        <v>99.6</v>
      </c>
      <c r="J2683">
        <v>151</v>
      </c>
      <c r="K2683">
        <v>150</v>
      </c>
      <c r="L2683">
        <v>99.3</v>
      </c>
      <c r="M2683">
        <v>282</v>
      </c>
      <c r="N2683">
        <v>278</v>
      </c>
      <c r="O2683" s="131">
        <v>98.581560283687935</v>
      </c>
      <c r="P2683">
        <v>19</v>
      </c>
      <c r="Q2683">
        <v>3</v>
      </c>
      <c r="R2683">
        <v>15.8</v>
      </c>
    </row>
    <row r="2684" spans="1:18" x14ac:dyDescent="0.55000000000000004">
      <c r="A2684" t="s">
        <v>210</v>
      </c>
      <c r="B2684" s="129">
        <v>2023</v>
      </c>
      <c r="C2684" t="s">
        <v>159</v>
      </c>
      <c r="D2684">
        <v>245</v>
      </c>
      <c r="E2684">
        <v>244</v>
      </c>
      <c r="F2684">
        <v>99.6</v>
      </c>
      <c r="G2684">
        <v>245</v>
      </c>
      <c r="H2684">
        <v>244</v>
      </c>
      <c r="I2684">
        <v>99.6</v>
      </c>
      <c r="J2684">
        <v>151</v>
      </c>
      <c r="K2684">
        <v>150</v>
      </c>
      <c r="L2684">
        <v>99.3</v>
      </c>
      <c r="M2684">
        <v>286</v>
      </c>
      <c r="N2684">
        <v>286</v>
      </c>
      <c r="O2684" s="131">
        <v>100</v>
      </c>
      <c r="P2684">
        <v>19</v>
      </c>
      <c r="Q2684">
        <v>2</v>
      </c>
      <c r="R2684">
        <v>10.5</v>
      </c>
    </row>
    <row r="2685" spans="1:18" x14ac:dyDescent="0.55000000000000004">
      <c r="A2685" t="s">
        <v>210</v>
      </c>
      <c r="B2685" s="129">
        <v>2023</v>
      </c>
      <c r="C2685" t="s">
        <v>160</v>
      </c>
      <c r="D2685">
        <v>246</v>
      </c>
      <c r="E2685">
        <v>246</v>
      </c>
      <c r="F2685">
        <v>100</v>
      </c>
      <c r="G2685">
        <v>246</v>
      </c>
      <c r="H2685">
        <v>246</v>
      </c>
      <c r="I2685">
        <v>100</v>
      </c>
      <c r="J2685">
        <v>151</v>
      </c>
      <c r="K2685">
        <v>150</v>
      </c>
      <c r="L2685">
        <v>99.3</v>
      </c>
      <c r="M2685">
        <v>287</v>
      </c>
      <c r="N2685">
        <v>285</v>
      </c>
      <c r="O2685" s="131">
        <v>99.303135888501743</v>
      </c>
      <c r="P2685">
        <v>19</v>
      </c>
      <c r="Q2685">
        <v>3</v>
      </c>
      <c r="R2685">
        <v>15.8</v>
      </c>
    </row>
    <row r="2686" spans="1:18" x14ac:dyDescent="0.55000000000000004">
      <c r="A2686" t="s">
        <v>210</v>
      </c>
      <c r="B2686" s="129">
        <v>2023</v>
      </c>
      <c r="C2686" t="s">
        <v>161</v>
      </c>
      <c r="D2686">
        <v>246</v>
      </c>
      <c r="E2686">
        <v>244</v>
      </c>
      <c r="F2686">
        <v>99.2</v>
      </c>
      <c r="G2686">
        <v>246</v>
      </c>
      <c r="H2686">
        <v>244</v>
      </c>
      <c r="I2686">
        <v>99.2</v>
      </c>
      <c r="J2686">
        <v>151</v>
      </c>
      <c r="K2686">
        <v>150</v>
      </c>
      <c r="L2686">
        <v>99.3</v>
      </c>
      <c r="M2686">
        <v>287</v>
      </c>
      <c r="N2686">
        <v>283</v>
      </c>
      <c r="O2686" s="131">
        <v>98.606271777003485</v>
      </c>
      <c r="P2686">
        <v>19</v>
      </c>
      <c r="Q2686">
        <v>4</v>
      </c>
      <c r="R2686">
        <v>21.1</v>
      </c>
    </row>
    <row r="2687" spans="1:18" x14ac:dyDescent="0.55000000000000004">
      <c r="A2687" t="s">
        <v>210</v>
      </c>
      <c r="B2687" s="129">
        <v>2023</v>
      </c>
      <c r="C2687" t="s">
        <v>162</v>
      </c>
      <c r="D2687">
        <v>246</v>
      </c>
      <c r="E2687">
        <v>247</v>
      </c>
      <c r="F2687">
        <v>100</v>
      </c>
      <c r="G2687">
        <v>246</v>
      </c>
      <c r="H2687">
        <v>247</v>
      </c>
      <c r="I2687">
        <v>100</v>
      </c>
      <c r="J2687">
        <v>151</v>
      </c>
      <c r="K2687">
        <v>150</v>
      </c>
      <c r="L2687">
        <v>99.3</v>
      </c>
      <c r="M2687">
        <v>287</v>
      </c>
      <c r="N2687">
        <v>286</v>
      </c>
      <c r="O2687" s="131">
        <v>99.651567944250871</v>
      </c>
      <c r="P2687">
        <v>19</v>
      </c>
      <c r="Q2687">
        <v>7</v>
      </c>
      <c r="R2687">
        <v>36.799999999999997</v>
      </c>
    </row>
    <row r="2688" spans="1:18" x14ac:dyDescent="0.55000000000000004">
      <c r="A2688" t="s">
        <v>210</v>
      </c>
      <c r="B2688" s="129">
        <v>2023</v>
      </c>
      <c r="C2688" t="s">
        <v>163</v>
      </c>
      <c r="D2688">
        <v>246</v>
      </c>
      <c r="E2688">
        <v>248</v>
      </c>
      <c r="F2688">
        <v>100</v>
      </c>
      <c r="G2688">
        <v>246</v>
      </c>
      <c r="H2688">
        <v>248</v>
      </c>
      <c r="I2688">
        <v>100</v>
      </c>
      <c r="J2688">
        <v>151</v>
      </c>
      <c r="K2688">
        <v>150</v>
      </c>
      <c r="L2688">
        <v>99.3</v>
      </c>
      <c r="M2688">
        <v>287</v>
      </c>
      <c r="N2688">
        <v>288</v>
      </c>
      <c r="O2688" s="131">
        <v>100.34843205574913</v>
      </c>
      <c r="P2688">
        <v>19</v>
      </c>
      <c r="Q2688">
        <v>14</v>
      </c>
      <c r="R2688">
        <v>73.7</v>
      </c>
    </row>
    <row r="2689" spans="1:18" x14ac:dyDescent="0.55000000000000004">
      <c r="A2689" t="s">
        <v>210</v>
      </c>
      <c r="B2689" s="129">
        <v>2023</v>
      </c>
      <c r="C2689" t="s">
        <v>164</v>
      </c>
      <c r="D2689">
        <v>246</v>
      </c>
      <c r="E2689">
        <v>244</v>
      </c>
      <c r="F2689">
        <v>99.2</v>
      </c>
      <c r="G2689">
        <v>246</v>
      </c>
      <c r="H2689">
        <v>244</v>
      </c>
      <c r="I2689">
        <v>99.2</v>
      </c>
      <c r="J2689">
        <v>151</v>
      </c>
      <c r="K2689">
        <v>152</v>
      </c>
      <c r="L2689">
        <v>100</v>
      </c>
      <c r="M2689">
        <v>287</v>
      </c>
      <c r="N2689">
        <v>288</v>
      </c>
      <c r="O2689" s="131">
        <v>100.34843205574913</v>
      </c>
      <c r="P2689">
        <v>19</v>
      </c>
      <c r="Q2689">
        <v>12</v>
      </c>
      <c r="R2689">
        <v>63.2</v>
      </c>
    </row>
    <row r="2690" spans="1:18" x14ac:dyDescent="0.55000000000000004">
      <c r="A2690" t="s">
        <v>210</v>
      </c>
      <c r="B2690" s="129">
        <v>2023</v>
      </c>
      <c r="C2690" t="s">
        <v>165</v>
      </c>
      <c r="D2690">
        <v>246</v>
      </c>
      <c r="E2690">
        <v>246</v>
      </c>
      <c r="F2690">
        <v>100</v>
      </c>
      <c r="G2690">
        <v>246</v>
      </c>
      <c r="H2690">
        <v>246</v>
      </c>
      <c r="I2690">
        <v>100</v>
      </c>
      <c r="J2690">
        <v>151</v>
      </c>
      <c r="K2690">
        <v>152</v>
      </c>
      <c r="L2690">
        <v>100</v>
      </c>
      <c r="M2690">
        <v>287</v>
      </c>
      <c r="N2690">
        <v>288</v>
      </c>
      <c r="O2690" s="131">
        <v>100.34843205574913</v>
      </c>
      <c r="P2690">
        <v>19</v>
      </c>
      <c r="Q2690">
        <v>16</v>
      </c>
      <c r="R2690">
        <v>84.2</v>
      </c>
    </row>
    <row r="2691" spans="1:18" x14ac:dyDescent="0.55000000000000004">
      <c r="A2691" t="s">
        <v>210</v>
      </c>
      <c r="B2691" s="129">
        <v>2023</v>
      </c>
      <c r="C2691" t="s">
        <v>166</v>
      </c>
      <c r="D2691">
        <v>246</v>
      </c>
      <c r="E2691">
        <v>247</v>
      </c>
      <c r="F2691">
        <v>100</v>
      </c>
      <c r="G2691">
        <v>246</v>
      </c>
      <c r="H2691">
        <v>247</v>
      </c>
      <c r="I2691">
        <v>100</v>
      </c>
      <c r="J2691">
        <v>151</v>
      </c>
      <c r="K2691">
        <v>152</v>
      </c>
      <c r="L2691">
        <v>100</v>
      </c>
      <c r="M2691">
        <v>287</v>
      </c>
      <c r="N2691">
        <v>289</v>
      </c>
      <c r="O2691" s="131">
        <v>100.69686411149826</v>
      </c>
      <c r="P2691">
        <v>19</v>
      </c>
      <c r="Q2691">
        <v>13</v>
      </c>
      <c r="R2691">
        <v>68.400000000000006</v>
      </c>
    </row>
    <row r="2692" spans="1:18" x14ac:dyDescent="0.55000000000000004">
      <c r="A2692" t="s">
        <v>211</v>
      </c>
      <c r="B2692" s="129">
        <v>2023</v>
      </c>
      <c r="C2692" t="s">
        <v>155</v>
      </c>
      <c r="D2692">
        <v>123</v>
      </c>
      <c r="E2692">
        <v>115</v>
      </c>
      <c r="F2692">
        <v>93.5</v>
      </c>
      <c r="G2692">
        <v>123</v>
      </c>
      <c r="H2692">
        <v>115</v>
      </c>
      <c r="I2692">
        <v>93.5</v>
      </c>
      <c r="J2692">
        <v>85</v>
      </c>
      <c r="K2692">
        <v>86</v>
      </c>
      <c r="L2692">
        <v>100</v>
      </c>
      <c r="M2692">
        <v>122</v>
      </c>
      <c r="N2692">
        <v>118</v>
      </c>
      <c r="O2692" s="131">
        <v>96.721311475409834</v>
      </c>
      <c r="P2692">
        <v>2</v>
      </c>
      <c r="Q2692">
        <v>1</v>
      </c>
      <c r="R2692">
        <v>50</v>
      </c>
    </row>
    <row r="2693" spans="1:18" x14ac:dyDescent="0.55000000000000004">
      <c r="A2693" t="s">
        <v>211</v>
      </c>
      <c r="B2693" s="129">
        <v>2023</v>
      </c>
      <c r="C2693" t="s">
        <v>156</v>
      </c>
      <c r="D2693">
        <v>123</v>
      </c>
      <c r="E2693">
        <v>111</v>
      </c>
      <c r="F2693">
        <v>90.2</v>
      </c>
      <c r="G2693">
        <v>123</v>
      </c>
      <c r="H2693">
        <v>111</v>
      </c>
      <c r="I2693">
        <v>90.2</v>
      </c>
      <c r="J2693">
        <v>85</v>
      </c>
      <c r="K2693">
        <v>82</v>
      </c>
      <c r="L2693">
        <v>96.5</v>
      </c>
      <c r="M2693">
        <v>122</v>
      </c>
      <c r="N2693">
        <v>112</v>
      </c>
      <c r="O2693" s="131">
        <v>91.803278688524586</v>
      </c>
      <c r="P2693">
        <v>2</v>
      </c>
      <c r="Q2693">
        <v>1</v>
      </c>
      <c r="R2693">
        <v>50</v>
      </c>
    </row>
    <row r="2694" spans="1:18" x14ac:dyDescent="0.55000000000000004">
      <c r="A2694" t="s">
        <v>211</v>
      </c>
      <c r="B2694" s="129">
        <v>2023</v>
      </c>
      <c r="C2694" t="s">
        <v>157</v>
      </c>
      <c r="D2694">
        <v>123</v>
      </c>
      <c r="E2694">
        <v>115</v>
      </c>
      <c r="F2694">
        <v>93.5</v>
      </c>
      <c r="G2694">
        <v>123</v>
      </c>
      <c r="H2694">
        <v>115</v>
      </c>
      <c r="I2694">
        <v>93.5</v>
      </c>
      <c r="J2694">
        <v>85</v>
      </c>
      <c r="K2694">
        <v>83</v>
      </c>
      <c r="L2694">
        <v>97.6</v>
      </c>
      <c r="M2694">
        <v>122</v>
      </c>
      <c r="N2694">
        <v>117</v>
      </c>
      <c r="O2694" s="131">
        <v>95.901639344262293</v>
      </c>
      <c r="P2694">
        <v>2</v>
      </c>
      <c r="Q2694">
        <v>1</v>
      </c>
      <c r="R2694">
        <v>50</v>
      </c>
    </row>
    <row r="2695" spans="1:18" x14ac:dyDescent="0.55000000000000004">
      <c r="A2695" t="s">
        <v>211</v>
      </c>
      <c r="B2695" s="129">
        <v>2023</v>
      </c>
      <c r="C2695" t="s">
        <v>158</v>
      </c>
      <c r="D2695">
        <v>123</v>
      </c>
      <c r="E2695">
        <v>116</v>
      </c>
      <c r="F2695">
        <v>94.3</v>
      </c>
      <c r="G2695">
        <v>123</v>
      </c>
      <c r="H2695">
        <v>116</v>
      </c>
      <c r="I2695">
        <v>94.3</v>
      </c>
      <c r="J2695">
        <v>85</v>
      </c>
      <c r="K2695">
        <v>84</v>
      </c>
      <c r="L2695">
        <v>98.8</v>
      </c>
      <c r="M2695">
        <v>122</v>
      </c>
      <c r="N2695">
        <v>117</v>
      </c>
      <c r="O2695" s="131">
        <v>95.901639344262293</v>
      </c>
      <c r="P2695">
        <v>2</v>
      </c>
      <c r="Q2695">
        <v>1</v>
      </c>
      <c r="R2695">
        <v>50</v>
      </c>
    </row>
    <row r="2696" spans="1:18" x14ac:dyDescent="0.55000000000000004">
      <c r="A2696" t="s">
        <v>211</v>
      </c>
      <c r="B2696" s="129">
        <v>2023</v>
      </c>
      <c r="C2696" t="s">
        <v>159</v>
      </c>
      <c r="D2696">
        <v>123</v>
      </c>
      <c r="E2696">
        <v>119</v>
      </c>
      <c r="F2696">
        <v>96.7</v>
      </c>
      <c r="G2696">
        <v>123</v>
      </c>
      <c r="H2696">
        <v>119</v>
      </c>
      <c r="I2696">
        <v>96.7</v>
      </c>
      <c r="J2696">
        <v>85</v>
      </c>
      <c r="K2696">
        <v>84</v>
      </c>
      <c r="L2696">
        <v>98.8</v>
      </c>
      <c r="M2696">
        <v>122</v>
      </c>
      <c r="N2696">
        <v>119</v>
      </c>
      <c r="O2696" s="131">
        <v>97.540983606557376</v>
      </c>
      <c r="P2696">
        <v>2</v>
      </c>
      <c r="Q2696">
        <v>1</v>
      </c>
      <c r="R2696">
        <v>50</v>
      </c>
    </row>
    <row r="2697" spans="1:18" x14ac:dyDescent="0.55000000000000004">
      <c r="A2697" t="s">
        <v>211</v>
      </c>
      <c r="B2697" s="129">
        <v>2023</v>
      </c>
      <c r="C2697" t="s">
        <v>160</v>
      </c>
      <c r="D2697">
        <v>123</v>
      </c>
      <c r="E2697">
        <v>118</v>
      </c>
      <c r="F2697">
        <v>95.9</v>
      </c>
      <c r="G2697">
        <v>123</v>
      </c>
      <c r="H2697">
        <v>118</v>
      </c>
      <c r="I2697">
        <v>95.9</v>
      </c>
      <c r="J2697">
        <v>85</v>
      </c>
      <c r="K2697">
        <v>82</v>
      </c>
      <c r="L2697">
        <v>96.5</v>
      </c>
      <c r="M2697">
        <v>122</v>
      </c>
      <c r="N2697">
        <v>118</v>
      </c>
      <c r="O2697" s="131">
        <v>96.721311475409834</v>
      </c>
      <c r="P2697">
        <v>2</v>
      </c>
      <c r="Q2697">
        <v>1</v>
      </c>
      <c r="R2697">
        <v>50</v>
      </c>
    </row>
    <row r="2698" spans="1:18" x14ac:dyDescent="0.55000000000000004">
      <c r="A2698" t="s">
        <v>211</v>
      </c>
      <c r="B2698" s="129">
        <v>2023</v>
      </c>
      <c r="C2698" t="s">
        <v>161</v>
      </c>
      <c r="D2698">
        <v>124</v>
      </c>
      <c r="E2698">
        <v>119</v>
      </c>
      <c r="F2698">
        <v>96</v>
      </c>
      <c r="G2698">
        <v>124</v>
      </c>
      <c r="H2698">
        <v>119</v>
      </c>
      <c r="I2698">
        <v>96</v>
      </c>
      <c r="J2698">
        <v>86</v>
      </c>
      <c r="K2698">
        <v>83</v>
      </c>
      <c r="L2698">
        <v>96.5</v>
      </c>
      <c r="M2698">
        <v>123</v>
      </c>
      <c r="N2698">
        <v>118</v>
      </c>
      <c r="O2698" s="131">
        <v>95.934959349593498</v>
      </c>
      <c r="P2698">
        <v>2</v>
      </c>
      <c r="Q2698">
        <v>1</v>
      </c>
      <c r="R2698">
        <v>50</v>
      </c>
    </row>
    <row r="2699" spans="1:18" x14ac:dyDescent="0.55000000000000004">
      <c r="A2699" t="s">
        <v>211</v>
      </c>
      <c r="B2699" s="129">
        <v>2023</v>
      </c>
      <c r="C2699" t="s">
        <v>162</v>
      </c>
      <c r="D2699">
        <v>125</v>
      </c>
      <c r="E2699">
        <v>121</v>
      </c>
      <c r="F2699">
        <v>96.8</v>
      </c>
      <c r="G2699">
        <v>125</v>
      </c>
      <c r="H2699">
        <v>121</v>
      </c>
      <c r="I2699">
        <v>96.8</v>
      </c>
      <c r="J2699">
        <v>86</v>
      </c>
      <c r="K2699">
        <v>83</v>
      </c>
      <c r="L2699">
        <v>96.5</v>
      </c>
      <c r="M2699">
        <v>123</v>
      </c>
      <c r="N2699">
        <v>121</v>
      </c>
      <c r="O2699" s="131">
        <v>98.373983739837399</v>
      </c>
      <c r="P2699">
        <v>2</v>
      </c>
      <c r="Q2699">
        <v>1</v>
      </c>
      <c r="R2699">
        <v>50</v>
      </c>
    </row>
    <row r="2700" spans="1:18" x14ac:dyDescent="0.55000000000000004">
      <c r="A2700" t="s">
        <v>211</v>
      </c>
      <c r="B2700" s="129">
        <v>2023</v>
      </c>
      <c r="C2700" t="s">
        <v>163</v>
      </c>
      <c r="D2700">
        <v>125</v>
      </c>
      <c r="E2700">
        <v>122</v>
      </c>
      <c r="F2700">
        <v>97.6</v>
      </c>
      <c r="G2700">
        <v>125</v>
      </c>
      <c r="H2700">
        <v>122</v>
      </c>
      <c r="I2700">
        <v>97.6</v>
      </c>
      <c r="J2700">
        <v>86</v>
      </c>
      <c r="K2700">
        <v>83</v>
      </c>
      <c r="L2700">
        <v>96.5</v>
      </c>
      <c r="M2700">
        <v>123</v>
      </c>
      <c r="N2700">
        <v>122</v>
      </c>
      <c r="O2700" s="131">
        <v>99.1869918699187</v>
      </c>
      <c r="P2700">
        <v>2</v>
      </c>
      <c r="Q2700">
        <v>1</v>
      </c>
      <c r="R2700">
        <v>50</v>
      </c>
    </row>
    <row r="2701" spans="1:18" x14ac:dyDescent="0.55000000000000004">
      <c r="A2701" t="s">
        <v>211</v>
      </c>
      <c r="B2701" s="129">
        <v>2023</v>
      </c>
      <c r="C2701" t="s">
        <v>164</v>
      </c>
      <c r="D2701">
        <v>125</v>
      </c>
      <c r="E2701">
        <v>119</v>
      </c>
      <c r="F2701">
        <v>95.2</v>
      </c>
      <c r="G2701">
        <v>125</v>
      </c>
      <c r="H2701">
        <v>119</v>
      </c>
      <c r="I2701">
        <v>95.2</v>
      </c>
      <c r="J2701">
        <v>86</v>
      </c>
      <c r="K2701">
        <v>83</v>
      </c>
      <c r="L2701">
        <v>96.5</v>
      </c>
      <c r="M2701">
        <v>123</v>
      </c>
      <c r="N2701">
        <v>119</v>
      </c>
      <c r="O2701" s="131">
        <v>96.747967479674799</v>
      </c>
      <c r="P2701">
        <v>2</v>
      </c>
      <c r="Q2701">
        <v>1</v>
      </c>
      <c r="R2701">
        <v>50</v>
      </c>
    </row>
    <row r="2702" spans="1:18" x14ac:dyDescent="0.55000000000000004">
      <c r="A2702" t="s">
        <v>211</v>
      </c>
      <c r="B2702" s="129">
        <v>2023</v>
      </c>
      <c r="C2702" t="s">
        <v>165</v>
      </c>
      <c r="D2702">
        <v>125</v>
      </c>
      <c r="E2702">
        <v>121</v>
      </c>
      <c r="F2702">
        <v>96.8</v>
      </c>
      <c r="G2702">
        <v>125</v>
      </c>
      <c r="H2702">
        <v>121</v>
      </c>
      <c r="I2702">
        <v>96.8</v>
      </c>
      <c r="J2702">
        <v>86</v>
      </c>
      <c r="K2702">
        <v>86</v>
      </c>
      <c r="L2702">
        <v>100</v>
      </c>
      <c r="M2702">
        <v>123</v>
      </c>
      <c r="N2702">
        <v>118</v>
      </c>
      <c r="O2702" s="131">
        <v>95.934959349593498</v>
      </c>
      <c r="P2702">
        <v>2</v>
      </c>
      <c r="Q2702">
        <v>1</v>
      </c>
      <c r="R2702">
        <v>50</v>
      </c>
    </row>
    <row r="2703" spans="1:18" x14ac:dyDescent="0.55000000000000004">
      <c r="A2703" t="s">
        <v>211</v>
      </c>
      <c r="B2703" s="129">
        <v>2023</v>
      </c>
      <c r="C2703" t="s">
        <v>166</v>
      </c>
      <c r="D2703">
        <v>125</v>
      </c>
      <c r="E2703">
        <v>124</v>
      </c>
      <c r="F2703">
        <v>99.2</v>
      </c>
      <c r="G2703">
        <v>125</v>
      </c>
      <c r="H2703">
        <v>124</v>
      </c>
      <c r="I2703">
        <v>99.2</v>
      </c>
      <c r="J2703">
        <v>86</v>
      </c>
      <c r="K2703">
        <v>85</v>
      </c>
      <c r="L2703">
        <v>98.8</v>
      </c>
      <c r="M2703">
        <v>123</v>
      </c>
      <c r="N2703">
        <v>121</v>
      </c>
      <c r="O2703" s="131">
        <v>98.373983739837399</v>
      </c>
      <c r="P2703">
        <v>2</v>
      </c>
      <c r="Q2703">
        <v>1</v>
      </c>
      <c r="R2703">
        <v>50</v>
      </c>
    </row>
    <row r="2704" spans="1:18" x14ac:dyDescent="0.55000000000000004">
      <c r="A2704" t="s">
        <v>212</v>
      </c>
      <c r="B2704" s="129">
        <v>2023</v>
      </c>
      <c r="C2704" t="s">
        <v>155</v>
      </c>
      <c r="D2704">
        <v>249</v>
      </c>
      <c r="E2704">
        <v>254</v>
      </c>
      <c r="F2704">
        <v>100</v>
      </c>
      <c r="G2704">
        <v>249</v>
      </c>
      <c r="H2704">
        <v>254</v>
      </c>
      <c r="I2704">
        <v>100</v>
      </c>
      <c r="J2704">
        <v>206</v>
      </c>
      <c r="K2704">
        <v>207</v>
      </c>
      <c r="L2704">
        <v>100</v>
      </c>
      <c r="M2704">
        <v>253</v>
      </c>
      <c r="N2704">
        <v>263</v>
      </c>
      <c r="O2704" s="131">
        <v>103.95256916996047</v>
      </c>
      <c r="P2704">
        <v>2</v>
      </c>
      <c r="Q2704">
        <v>0</v>
      </c>
      <c r="R2704">
        <v>0</v>
      </c>
    </row>
    <row r="2705" spans="1:18" x14ac:dyDescent="0.55000000000000004">
      <c r="A2705" t="s">
        <v>212</v>
      </c>
      <c r="B2705" s="129">
        <v>2023</v>
      </c>
      <c r="C2705" t="s">
        <v>156</v>
      </c>
      <c r="D2705">
        <v>249</v>
      </c>
      <c r="E2705">
        <v>254</v>
      </c>
      <c r="F2705">
        <v>100</v>
      </c>
      <c r="G2705">
        <v>249</v>
      </c>
      <c r="H2705">
        <v>254</v>
      </c>
      <c r="I2705">
        <v>100</v>
      </c>
      <c r="J2705">
        <v>206</v>
      </c>
      <c r="K2705">
        <v>208</v>
      </c>
      <c r="L2705">
        <v>100</v>
      </c>
      <c r="M2705">
        <v>253</v>
      </c>
      <c r="N2705">
        <v>262</v>
      </c>
      <c r="O2705" s="131">
        <v>103.55731225296442</v>
      </c>
      <c r="P2705">
        <v>2</v>
      </c>
      <c r="Q2705">
        <v>0</v>
      </c>
      <c r="R2705">
        <v>0</v>
      </c>
    </row>
    <row r="2706" spans="1:18" x14ac:dyDescent="0.55000000000000004">
      <c r="A2706" t="s">
        <v>212</v>
      </c>
      <c r="B2706" s="129">
        <v>2023</v>
      </c>
      <c r="C2706" t="s">
        <v>157</v>
      </c>
      <c r="D2706">
        <v>249</v>
      </c>
      <c r="E2706">
        <v>255</v>
      </c>
      <c r="F2706">
        <v>100</v>
      </c>
      <c r="G2706">
        <v>249</v>
      </c>
      <c r="H2706">
        <v>255</v>
      </c>
      <c r="I2706">
        <v>100</v>
      </c>
      <c r="J2706">
        <v>206</v>
      </c>
      <c r="K2706">
        <v>208</v>
      </c>
      <c r="L2706">
        <v>100</v>
      </c>
      <c r="M2706">
        <v>253</v>
      </c>
      <c r="N2706">
        <v>258</v>
      </c>
      <c r="O2706" s="131">
        <v>101.97628458498025</v>
      </c>
      <c r="P2706">
        <v>2</v>
      </c>
      <c r="Q2706">
        <v>0</v>
      </c>
      <c r="R2706">
        <v>0</v>
      </c>
    </row>
    <row r="2707" spans="1:18" x14ac:dyDescent="0.55000000000000004">
      <c r="A2707" t="s">
        <v>212</v>
      </c>
      <c r="B2707" s="129">
        <v>2023</v>
      </c>
      <c r="C2707" t="s">
        <v>158</v>
      </c>
      <c r="D2707">
        <v>249</v>
      </c>
      <c r="E2707">
        <v>255</v>
      </c>
      <c r="F2707">
        <v>100</v>
      </c>
      <c r="G2707">
        <v>249</v>
      </c>
      <c r="H2707">
        <v>255</v>
      </c>
      <c r="I2707">
        <v>100</v>
      </c>
      <c r="J2707">
        <v>206</v>
      </c>
      <c r="K2707">
        <v>209</v>
      </c>
      <c r="L2707">
        <v>100</v>
      </c>
      <c r="M2707">
        <v>253</v>
      </c>
      <c r="N2707">
        <v>262</v>
      </c>
      <c r="O2707" s="131">
        <v>103.55731225296442</v>
      </c>
      <c r="P2707">
        <v>2</v>
      </c>
      <c r="Q2707">
        <v>0</v>
      </c>
      <c r="R2707">
        <v>0</v>
      </c>
    </row>
    <row r="2708" spans="1:18" x14ac:dyDescent="0.55000000000000004">
      <c r="A2708" t="s">
        <v>212</v>
      </c>
      <c r="B2708" s="129">
        <v>2023</v>
      </c>
      <c r="C2708" t="s">
        <v>159</v>
      </c>
      <c r="D2708">
        <v>249</v>
      </c>
      <c r="E2708">
        <v>254</v>
      </c>
      <c r="F2708">
        <v>100</v>
      </c>
      <c r="G2708">
        <v>249</v>
      </c>
      <c r="H2708">
        <v>254</v>
      </c>
      <c r="I2708">
        <v>100</v>
      </c>
      <c r="J2708">
        <v>206</v>
      </c>
      <c r="K2708">
        <v>208</v>
      </c>
      <c r="L2708">
        <v>100</v>
      </c>
      <c r="M2708">
        <v>253</v>
      </c>
      <c r="N2708">
        <v>261</v>
      </c>
      <c r="O2708" s="131">
        <v>103.16205533596839</v>
      </c>
      <c r="P2708">
        <v>2</v>
      </c>
      <c r="Q2708">
        <v>0</v>
      </c>
      <c r="R2708">
        <v>0</v>
      </c>
    </row>
    <row r="2709" spans="1:18" x14ac:dyDescent="0.55000000000000004">
      <c r="A2709" t="s">
        <v>212</v>
      </c>
      <c r="B2709" s="129">
        <v>2023</v>
      </c>
      <c r="C2709" t="s">
        <v>160</v>
      </c>
      <c r="D2709">
        <v>249</v>
      </c>
      <c r="E2709">
        <v>250</v>
      </c>
      <c r="F2709">
        <v>100</v>
      </c>
      <c r="G2709">
        <v>249</v>
      </c>
      <c r="H2709">
        <v>250</v>
      </c>
      <c r="I2709">
        <v>100</v>
      </c>
      <c r="J2709">
        <v>206</v>
      </c>
      <c r="K2709">
        <v>206</v>
      </c>
      <c r="L2709">
        <v>100</v>
      </c>
      <c r="M2709">
        <v>253</v>
      </c>
      <c r="N2709">
        <v>257</v>
      </c>
      <c r="O2709" s="131">
        <v>101.58102766798419</v>
      </c>
      <c r="P2709">
        <v>2</v>
      </c>
      <c r="Q2709">
        <v>0</v>
      </c>
      <c r="R2709">
        <v>0</v>
      </c>
    </row>
    <row r="2710" spans="1:18" x14ac:dyDescent="0.55000000000000004">
      <c r="A2710" t="s">
        <v>212</v>
      </c>
      <c r="B2710" s="129">
        <v>2023</v>
      </c>
      <c r="C2710" t="s">
        <v>161</v>
      </c>
      <c r="D2710">
        <v>250</v>
      </c>
      <c r="E2710">
        <v>250</v>
      </c>
      <c r="F2710">
        <v>100</v>
      </c>
      <c r="G2710">
        <v>250</v>
      </c>
      <c r="H2710">
        <v>250</v>
      </c>
      <c r="I2710">
        <v>100</v>
      </c>
      <c r="J2710">
        <v>206</v>
      </c>
      <c r="K2710">
        <v>206</v>
      </c>
      <c r="L2710">
        <v>100</v>
      </c>
      <c r="M2710">
        <v>254</v>
      </c>
      <c r="N2710">
        <v>258</v>
      </c>
      <c r="O2710" s="131">
        <v>101.5748031496063</v>
      </c>
      <c r="P2710">
        <v>2</v>
      </c>
      <c r="Q2710">
        <v>0</v>
      </c>
      <c r="R2710">
        <v>0</v>
      </c>
    </row>
    <row r="2711" spans="1:18" x14ac:dyDescent="0.55000000000000004">
      <c r="A2711" t="s">
        <v>212</v>
      </c>
      <c r="B2711" s="129">
        <v>2023</v>
      </c>
      <c r="C2711" t="s">
        <v>162</v>
      </c>
      <c r="D2711">
        <v>250</v>
      </c>
      <c r="E2711">
        <v>250</v>
      </c>
      <c r="F2711">
        <v>100</v>
      </c>
      <c r="G2711">
        <v>250</v>
      </c>
      <c r="H2711">
        <v>250</v>
      </c>
      <c r="I2711">
        <v>100</v>
      </c>
      <c r="J2711">
        <v>206</v>
      </c>
      <c r="K2711">
        <v>207</v>
      </c>
      <c r="L2711">
        <v>100</v>
      </c>
      <c r="M2711">
        <v>254</v>
      </c>
      <c r="N2711">
        <v>255</v>
      </c>
      <c r="O2711" s="131">
        <v>100.39370078740157</v>
      </c>
      <c r="P2711">
        <v>2</v>
      </c>
      <c r="Q2711">
        <v>0</v>
      </c>
      <c r="R2711">
        <v>0</v>
      </c>
    </row>
    <row r="2712" spans="1:18" x14ac:dyDescent="0.55000000000000004">
      <c r="A2712" t="s">
        <v>212</v>
      </c>
      <c r="B2712" s="129">
        <v>2023</v>
      </c>
      <c r="C2712" t="s">
        <v>163</v>
      </c>
      <c r="D2712">
        <v>250</v>
      </c>
      <c r="E2712">
        <v>250</v>
      </c>
      <c r="F2712">
        <v>100</v>
      </c>
      <c r="G2712">
        <v>250</v>
      </c>
      <c r="H2712">
        <v>250</v>
      </c>
      <c r="I2712">
        <v>100</v>
      </c>
      <c r="J2712">
        <v>206</v>
      </c>
      <c r="K2712">
        <v>206</v>
      </c>
      <c r="L2712">
        <v>100</v>
      </c>
      <c r="M2712">
        <v>254</v>
      </c>
      <c r="N2712">
        <v>254</v>
      </c>
      <c r="O2712" s="131">
        <v>100</v>
      </c>
      <c r="P2712">
        <v>2</v>
      </c>
      <c r="Q2712">
        <v>0</v>
      </c>
      <c r="R2712">
        <v>0</v>
      </c>
    </row>
    <row r="2713" spans="1:18" x14ac:dyDescent="0.55000000000000004">
      <c r="A2713" t="s">
        <v>212</v>
      </c>
      <c r="B2713" s="129">
        <v>2023</v>
      </c>
      <c r="C2713" t="s">
        <v>164</v>
      </c>
      <c r="D2713">
        <v>250</v>
      </c>
      <c r="E2713">
        <v>250</v>
      </c>
      <c r="F2713">
        <v>100</v>
      </c>
      <c r="G2713">
        <v>250</v>
      </c>
      <c r="H2713">
        <v>250</v>
      </c>
      <c r="I2713">
        <v>100</v>
      </c>
      <c r="J2713">
        <v>206</v>
      </c>
      <c r="K2713">
        <v>206</v>
      </c>
      <c r="L2713">
        <v>100</v>
      </c>
      <c r="M2713">
        <v>254</v>
      </c>
      <c r="N2713">
        <v>254</v>
      </c>
      <c r="O2713" s="131">
        <v>100</v>
      </c>
      <c r="P2713">
        <v>2</v>
      </c>
      <c r="Q2713">
        <v>0</v>
      </c>
      <c r="R2713">
        <v>0</v>
      </c>
    </row>
    <row r="2714" spans="1:18" x14ac:dyDescent="0.55000000000000004">
      <c r="A2714" t="s">
        <v>212</v>
      </c>
      <c r="B2714" s="129">
        <v>2023</v>
      </c>
      <c r="C2714" t="s">
        <v>165</v>
      </c>
      <c r="D2714">
        <v>250</v>
      </c>
      <c r="E2714">
        <v>250</v>
      </c>
      <c r="F2714">
        <v>100</v>
      </c>
      <c r="G2714">
        <v>250</v>
      </c>
      <c r="H2714">
        <v>250</v>
      </c>
      <c r="I2714">
        <v>100</v>
      </c>
      <c r="J2714">
        <v>206</v>
      </c>
      <c r="K2714">
        <v>206</v>
      </c>
      <c r="L2714">
        <v>100</v>
      </c>
      <c r="M2714">
        <v>254</v>
      </c>
      <c r="N2714">
        <v>254</v>
      </c>
      <c r="O2714" s="131">
        <v>100</v>
      </c>
      <c r="P2714">
        <v>2</v>
      </c>
      <c r="Q2714">
        <v>0</v>
      </c>
      <c r="R2714">
        <v>0</v>
      </c>
    </row>
    <row r="2715" spans="1:18" x14ac:dyDescent="0.55000000000000004">
      <c r="A2715" t="s">
        <v>212</v>
      </c>
      <c r="B2715" s="129">
        <v>2023</v>
      </c>
      <c r="C2715" t="s">
        <v>166</v>
      </c>
      <c r="D2715">
        <v>250</v>
      </c>
      <c r="E2715">
        <v>250</v>
      </c>
      <c r="F2715">
        <v>100</v>
      </c>
      <c r="G2715">
        <v>250</v>
      </c>
      <c r="H2715">
        <v>250</v>
      </c>
      <c r="I2715">
        <v>100</v>
      </c>
      <c r="J2715">
        <v>206</v>
      </c>
      <c r="K2715">
        <v>206</v>
      </c>
      <c r="L2715">
        <v>100</v>
      </c>
      <c r="M2715">
        <v>254</v>
      </c>
      <c r="N2715">
        <v>254</v>
      </c>
      <c r="O2715" s="131">
        <v>100</v>
      </c>
      <c r="P2715">
        <v>2</v>
      </c>
      <c r="Q2715">
        <v>0</v>
      </c>
      <c r="R2715">
        <v>0</v>
      </c>
    </row>
    <row r="2716" spans="1:18" x14ac:dyDescent="0.55000000000000004">
      <c r="A2716" t="s">
        <v>213</v>
      </c>
      <c r="B2716" s="129">
        <v>2023</v>
      </c>
      <c r="C2716" t="s">
        <v>155</v>
      </c>
      <c r="D2716">
        <v>104</v>
      </c>
      <c r="E2716">
        <v>102</v>
      </c>
      <c r="F2716">
        <v>98.1</v>
      </c>
      <c r="G2716">
        <v>104</v>
      </c>
      <c r="H2716">
        <v>102</v>
      </c>
      <c r="I2716">
        <v>98.1</v>
      </c>
      <c r="J2716">
        <v>81</v>
      </c>
      <c r="K2716">
        <v>78</v>
      </c>
      <c r="L2716">
        <v>96.3</v>
      </c>
      <c r="M2716">
        <v>106</v>
      </c>
      <c r="N2716">
        <v>103</v>
      </c>
      <c r="O2716" s="131">
        <v>97.169811320754718</v>
      </c>
      <c r="P2716">
        <v>2</v>
      </c>
      <c r="Q2716">
        <v>1</v>
      </c>
      <c r="R2716">
        <v>50</v>
      </c>
    </row>
    <row r="2717" spans="1:18" x14ac:dyDescent="0.55000000000000004">
      <c r="A2717" t="s">
        <v>213</v>
      </c>
      <c r="B2717" s="129">
        <v>2023</v>
      </c>
      <c r="C2717" t="s">
        <v>156</v>
      </c>
      <c r="D2717">
        <v>104</v>
      </c>
      <c r="E2717">
        <v>101</v>
      </c>
      <c r="F2717">
        <v>97.1</v>
      </c>
      <c r="G2717">
        <v>104</v>
      </c>
      <c r="H2717">
        <v>101</v>
      </c>
      <c r="I2717">
        <v>97.1</v>
      </c>
      <c r="J2717">
        <v>81</v>
      </c>
      <c r="K2717">
        <v>78</v>
      </c>
      <c r="L2717">
        <v>96.3</v>
      </c>
      <c r="M2717">
        <v>106</v>
      </c>
      <c r="N2717">
        <v>105</v>
      </c>
      <c r="O2717" s="131">
        <v>99.056603773584911</v>
      </c>
      <c r="P2717">
        <v>2</v>
      </c>
      <c r="Q2717">
        <v>1</v>
      </c>
      <c r="R2717">
        <v>50</v>
      </c>
    </row>
    <row r="2718" spans="1:18" x14ac:dyDescent="0.55000000000000004">
      <c r="A2718" t="s">
        <v>213</v>
      </c>
      <c r="B2718" s="129">
        <v>2023</v>
      </c>
      <c r="C2718" t="s">
        <v>157</v>
      </c>
      <c r="D2718">
        <v>104</v>
      </c>
      <c r="E2718">
        <v>102</v>
      </c>
      <c r="F2718">
        <v>98.1</v>
      </c>
      <c r="G2718">
        <v>104</v>
      </c>
      <c r="H2718">
        <v>102</v>
      </c>
      <c r="I2718">
        <v>98.1</v>
      </c>
      <c r="J2718">
        <v>81</v>
      </c>
      <c r="K2718">
        <v>78</v>
      </c>
      <c r="L2718">
        <v>96.3</v>
      </c>
      <c r="M2718">
        <v>106</v>
      </c>
      <c r="N2718">
        <v>104</v>
      </c>
      <c r="O2718" s="131">
        <v>98.113207547169807</v>
      </c>
      <c r="P2718">
        <v>2</v>
      </c>
      <c r="Q2718">
        <v>1</v>
      </c>
      <c r="R2718">
        <v>50</v>
      </c>
    </row>
    <row r="2719" spans="1:18" x14ac:dyDescent="0.55000000000000004">
      <c r="A2719" t="s">
        <v>213</v>
      </c>
      <c r="B2719" s="129">
        <v>2023</v>
      </c>
      <c r="C2719" t="s">
        <v>158</v>
      </c>
      <c r="D2719">
        <v>104</v>
      </c>
      <c r="E2719">
        <v>102</v>
      </c>
      <c r="F2719">
        <v>98.1</v>
      </c>
      <c r="G2719">
        <v>104</v>
      </c>
      <c r="H2719">
        <v>102</v>
      </c>
      <c r="I2719">
        <v>98.1</v>
      </c>
      <c r="J2719">
        <v>81</v>
      </c>
      <c r="K2719">
        <v>77</v>
      </c>
      <c r="L2719">
        <v>95.1</v>
      </c>
      <c r="M2719">
        <v>106</v>
      </c>
      <c r="N2719">
        <v>102</v>
      </c>
      <c r="O2719" s="131">
        <v>96.226415094339629</v>
      </c>
      <c r="P2719">
        <v>2</v>
      </c>
      <c r="Q2719">
        <v>1</v>
      </c>
      <c r="R2719">
        <v>50</v>
      </c>
    </row>
    <row r="2720" spans="1:18" x14ac:dyDescent="0.55000000000000004">
      <c r="A2720" t="s">
        <v>213</v>
      </c>
      <c r="B2720" s="129">
        <v>2023</v>
      </c>
      <c r="C2720" t="s">
        <v>159</v>
      </c>
      <c r="D2720">
        <v>104</v>
      </c>
      <c r="E2720">
        <v>102</v>
      </c>
      <c r="F2720">
        <v>98.1</v>
      </c>
      <c r="G2720">
        <v>104</v>
      </c>
      <c r="H2720">
        <v>102</v>
      </c>
      <c r="I2720">
        <v>98.1</v>
      </c>
      <c r="J2720">
        <v>81</v>
      </c>
      <c r="K2720">
        <v>79</v>
      </c>
      <c r="L2720">
        <v>97.5</v>
      </c>
      <c r="M2720">
        <v>106</v>
      </c>
      <c r="N2720">
        <v>103</v>
      </c>
      <c r="O2720" s="131">
        <v>97.169811320754718</v>
      </c>
      <c r="P2720">
        <v>2</v>
      </c>
      <c r="Q2720">
        <v>0</v>
      </c>
      <c r="R2720">
        <v>0</v>
      </c>
    </row>
    <row r="2721" spans="1:18" x14ac:dyDescent="0.55000000000000004">
      <c r="A2721" t="s">
        <v>213</v>
      </c>
      <c r="B2721" s="129">
        <v>2023</v>
      </c>
      <c r="C2721" t="s">
        <v>160</v>
      </c>
      <c r="D2721">
        <v>104</v>
      </c>
      <c r="E2721">
        <v>102</v>
      </c>
      <c r="F2721">
        <v>98.1</v>
      </c>
      <c r="G2721">
        <v>104</v>
      </c>
      <c r="H2721">
        <v>102</v>
      </c>
      <c r="I2721">
        <v>98.1</v>
      </c>
      <c r="J2721">
        <v>81</v>
      </c>
      <c r="K2721">
        <v>80</v>
      </c>
      <c r="L2721">
        <v>98.8</v>
      </c>
      <c r="M2721">
        <v>106</v>
      </c>
      <c r="N2721">
        <v>103</v>
      </c>
      <c r="O2721" s="131">
        <v>97.169811320754718</v>
      </c>
      <c r="P2721">
        <v>2</v>
      </c>
      <c r="Q2721">
        <v>1</v>
      </c>
      <c r="R2721">
        <v>50</v>
      </c>
    </row>
    <row r="2722" spans="1:18" x14ac:dyDescent="0.55000000000000004">
      <c r="A2722" t="s">
        <v>213</v>
      </c>
      <c r="B2722" s="129">
        <v>2023</v>
      </c>
      <c r="C2722" t="s">
        <v>161</v>
      </c>
      <c r="D2722">
        <v>105</v>
      </c>
      <c r="E2722">
        <v>102</v>
      </c>
      <c r="F2722">
        <v>97.1</v>
      </c>
      <c r="G2722">
        <v>105</v>
      </c>
      <c r="H2722">
        <v>102</v>
      </c>
      <c r="I2722">
        <v>97.1</v>
      </c>
      <c r="J2722">
        <v>81</v>
      </c>
      <c r="K2722">
        <v>80</v>
      </c>
      <c r="L2722">
        <v>98.8</v>
      </c>
      <c r="M2722">
        <v>107</v>
      </c>
      <c r="N2722">
        <v>103</v>
      </c>
      <c r="O2722" s="131">
        <v>96.261682242990659</v>
      </c>
      <c r="P2722">
        <v>2</v>
      </c>
      <c r="Q2722">
        <v>1</v>
      </c>
      <c r="R2722">
        <v>50</v>
      </c>
    </row>
    <row r="2723" spans="1:18" x14ac:dyDescent="0.55000000000000004">
      <c r="A2723" t="s">
        <v>213</v>
      </c>
      <c r="B2723" s="129">
        <v>2023</v>
      </c>
      <c r="C2723" t="s">
        <v>162</v>
      </c>
      <c r="D2723">
        <v>105</v>
      </c>
      <c r="E2723">
        <v>104</v>
      </c>
      <c r="F2723">
        <v>99</v>
      </c>
      <c r="G2723">
        <v>105</v>
      </c>
      <c r="H2723">
        <v>104</v>
      </c>
      <c r="I2723">
        <v>99</v>
      </c>
      <c r="J2723">
        <v>81</v>
      </c>
      <c r="K2723">
        <v>81</v>
      </c>
      <c r="L2723">
        <v>100</v>
      </c>
      <c r="M2723">
        <v>107</v>
      </c>
      <c r="N2723">
        <v>106</v>
      </c>
      <c r="O2723" s="131">
        <v>99.065420560747668</v>
      </c>
      <c r="P2723">
        <v>2</v>
      </c>
      <c r="Q2723">
        <v>1</v>
      </c>
      <c r="R2723">
        <v>50</v>
      </c>
    </row>
    <row r="2724" spans="1:18" x14ac:dyDescent="0.55000000000000004">
      <c r="A2724" t="s">
        <v>213</v>
      </c>
      <c r="B2724" s="129">
        <v>2023</v>
      </c>
      <c r="C2724" t="s">
        <v>163</v>
      </c>
      <c r="D2724">
        <v>105</v>
      </c>
      <c r="E2724">
        <v>102</v>
      </c>
      <c r="F2724">
        <v>97.1</v>
      </c>
      <c r="G2724">
        <v>105</v>
      </c>
      <c r="H2724">
        <v>102</v>
      </c>
      <c r="I2724">
        <v>97.1</v>
      </c>
      <c r="J2724">
        <v>81</v>
      </c>
      <c r="K2724">
        <v>81</v>
      </c>
      <c r="L2724">
        <v>100</v>
      </c>
      <c r="M2724">
        <v>107</v>
      </c>
      <c r="N2724">
        <v>106</v>
      </c>
      <c r="O2724" s="131">
        <v>99.065420560747668</v>
      </c>
      <c r="P2724">
        <v>2</v>
      </c>
      <c r="Q2724">
        <v>1</v>
      </c>
      <c r="R2724">
        <v>50</v>
      </c>
    </row>
    <row r="2725" spans="1:18" x14ac:dyDescent="0.55000000000000004">
      <c r="A2725" t="s">
        <v>213</v>
      </c>
      <c r="B2725" s="129">
        <v>2023</v>
      </c>
      <c r="C2725" t="s">
        <v>164</v>
      </c>
      <c r="D2725">
        <v>105</v>
      </c>
      <c r="E2725">
        <v>103</v>
      </c>
      <c r="F2725">
        <v>98.1</v>
      </c>
      <c r="G2725">
        <v>105</v>
      </c>
      <c r="H2725">
        <v>103</v>
      </c>
      <c r="I2725">
        <v>98.1</v>
      </c>
      <c r="J2725">
        <v>81</v>
      </c>
      <c r="K2725">
        <v>79</v>
      </c>
      <c r="L2725">
        <v>97.5</v>
      </c>
      <c r="M2725">
        <v>107</v>
      </c>
      <c r="N2725">
        <v>105</v>
      </c>
      <c r="O2725" s="131">
        <v>98.130841121495322</v>
      </c>
      <c r="P2725">
        <v>2</v>
      </c>
      <c r="Q2725">
        <v>1</v>
      </c>
      <c r="R2725">
        <v>50</v>
      </c>
    </row>
    <row r="2726" spans="1:18" x14ac:dyDescent="0.55000000000000004">
      <c r="A2726" t="s">
        <v>213</v>
      </c>
      <c r="B2726" s="129">
        <v>2023</v>
      </c>
      <c r="C2726" t="s">
        <v>165</v>
      </c>
      <c r="D2726">
        <v>105</v>
      </c>
      <c r="E2726">
        <v>104</v>
      </c>
      <c r="F2726">
        <v>99</v>
      </c>
      <c r="G2726">
        <v>105</v>
      </c>
      <c r="H2726">
        <v>104</v>
      </c>
      <c r="I2726">
        <v>99</v>
      </c>
      <c r="J2726">
        <v>81</v>
      </c>
      <c r="K2726">
        <v>81</v>
      </c>
      <c r="L2726">
        <v>100</v>
      </c>
      <c r="M2726">
        <v>107</v>
      </c>
      <c r="N2726">
        <v>106</v>
      </c>
      <c r="O2726" s="131">
        <v>99.065420560747668</v>
      </c>
      <c r="P2726">
        <v>2</v>
      </c>
      <c r="Q2726">
        <v>1</v>
      </c>
      <c r="R2726">
        <v>50</v>
      </c>
    </row>
    <row r="2727" spans="1:18" x14ac:dyDescent="0.55000000000000004">
      <c r="A2727" t="s">
        <v>213</v>
      </c>
      <c r="B2727" s="129">
        <v>2023</v>
      </c>
      <c r="C2727" t="s">
        <v>166</v>
      </c>
      <c r="D2727">
        <v>105</v>
      </c>
      <c r="E2727">
        <v>104</v>
      </c>
      <c r="F2727">
        <v>99</v>
      </c>
      <c r="G2727">
        <v>105</v>
      </c>
      <c r="H2727">
        <v>104</v>
      </c>
      <c r="I2727">
        <v>99</v>
      </c>
      <c r="J2727">
        <v>81</v>
      </c>
      <c r="K2727">
        <v>80</v>
      </c>
      <c r="L2727">
        <v>98.8</v>
      </c>
      <c r="M2727">
        <v>107</v>
      </c>
      <c r="N2727">
        <v>104</v>
      </c>
      <c r="O2727" s="131">
        <v>97.196261682242991</v>
      </c>
      <c r="P2727">
        <v>2</v>
      </c>
      <c r="Q2727">
        <v>1</v>
      </c>
      <c r="R2727">
        <v>50</v>
      </c>
    </row>
    <row r="2728" spans="1:18" x14ac:dyDescent="0.55000000000000004">
      <c r="A2728" t="s">
        <v>214</v>
      </c>
      <c r="B2728" s="129">
        <v>2023</v>
      </c>
      <c r="C2728" t="s">
        <v>155</v>
      </c>
      <c r="D2728">
        <v>70</v>
      </c>
      <c r="E2728">
        <v>66</v>
      </c>
      <c r="F2728">
        <v>94.3</v>
      </c>
      <c r="G2728">
        <v>70</v>
      </c>
      <c r="H2728">
        <v>66</v>
      </c>
      <c r="I2728">
        <v>94.3</v>
      </c>
      <c r="J2728">
        <v>63</v>
      </c>
      <c r="K2728">
        <v>62</v>
      </c>
      <c r="L2728">
        <v>98.4</v>
      </c>
      <c r="M2728">
        <v>76</v>
      </c>
      <c r="N2728">
        <v>68</v>
      </c>
      <c r="O2728" s="131">
        <v>89.473684210526315</v>
      </c>
      <c r="P2728">
        <v>16</v>
      </c>
      <c r="Q2728">
        <v>4</v>
      </c>
      <c r="R2728">
        <v>25</v>
      </c>
    </row>
    <row r="2729" spans="1:18" x14ac:dyDescent="0.55000000000000004">
      <c r="A2729" t="s">
        <v>214</v>
      </c>
      <c r="B2729" s="129">
        <v>2023</v>
      </c>
      <c r="C2729" t="s">
        <v>156</v>
      </c>
      <c r="D2729">
        <v>70</v>
      </c>
      <c r="E2729">
        <v>67</v>
      </c>
      <c r="F2729">
        <v>95.7</v>
      </c>
      <c r="G2729">
        <v>70</v>
      </c>
      <c r="H2729">
        <v>67</v>
      </c>
      <c r="I2729">
        <v>95.7</v>
      </c>
      <c r="J2729">
        <v>63</v>
      </c>
      <c r="K2729">
        <v>62</v>
      </c>
      <c r="L2729">
        <v>98.4</v>
      </c>
      <c r="M2729">
        <v>76</v>
      </c>
      <c r="N2729">
        <v>71</v>
      </c>
      <c r="O2729" s="131">
        <v>93.421052631578945</v>
      </c>
      <c r="P2729">
        <v>16</v>
      </c>
      <c r="Q2729">
        <v>5</v>
      </c>
      <c r="R2729">
        <v>31.3</v>
      </c>
    </row>
    <row r="2730" spans="1:18" x14ac:dyDescent="0.55000000000000004">
      <c r="A2730" t="s">
        <v>214</v>
      </c>
      <c r="B2730" s="129">
        <v>2023</v>
      </c>
      <c r="C2730" t="s">
        <v>157</v>
      </c>
      <c r="D2730">
        <v>70</v>
      </c>
      <c r="E2730">
        <v>67</v>
      </c>
      <c r="F2730">
        <v>95.7</v>
      </c>
      <c r="G2730">
        <v>70</v>
      </c>
      <c r="H2730">
        <v>67</v>
      </c>
      <c r="I2730">
        <v>95.7</v>
      </c>
      <c r="J2730">
        <v>63</v>
      </c>
      <c r="K2730">
        <v>61</v>
      </c>
      <c r="L2730">
        <v>96.8</v>
      </c>
      <c r="M2730">
        <v>76</v>
      </c>
      <c r="N2730">
        <v>70</v>
      </c>
      <c r="O2730" s="131">
        <v>92.10526315789474</v>
      </c>
      <c r="P2730">
        <v>16</v>
      </c>
      <c r="Q2730">
        <v>6</v>
      </c>
      <c r="R2730">
        <v>37.5</v>
      </c>
    </row>
    <row r="2731" spans="1:18" x14ac:dyDescent="0.55000000000000004">
      <c r="A2731" t="s">
        <v>214</v>
      </c>
      <c r="B2731" s="129">
        <v>2023</v>
      </c>
      <c r="C2731" t="s">
        <v>158</v>
      </c>
      <c r="D2731">
        <v>70</v>
      </c>
      <c r="E2731">
        <v>68</v>
      </c>
      <c r="F2731">
        <v>97.1</v>
      </c>
      <c r="G2731">
        <v>70</v>
      </c>
      <c r="H2731">
        <v>68</v>
      </c>
      <c r="I2731">
        <v>97.1</v>
      </c>
      <c r="J2731">
        <v>63</v>
      </c>
      <c r="K2731">
        <v>62</v>
      </c>
      <c r="L2731">
        <v>98.4</v>
      </c>
      <c r="M2731">
        <v>76</v>
      </c>
      <c r="N2731">
        <v>72</v>
      </c>
      <c r="O2731" s="131">
        <v>94.73684210526315</v>
      </c>
      <c r="P2731">
        <v>16</v>
      </c>
      <c r="Q2731">
        <v>3</v>
      </c>
      <c r="R2731">
        <v>18.8</v>
      </c>
    </row>
    <row r="2732" spans="1:18" x14ac:dyDescent="0.55000000000000004">
      <c r="A2732" t="s">
        <v>214</v>
      </c>
      <c r="B2732" s="129">
        <v>2023</v>
      </c>
      <c r="C2732" t="s">
        <v>159</v>
      </c>
      <c r="D2732">
        <v>70</v>
      </c>
      <c r="E2732">
        <v>68</v>
      </c>
      <c r="F2732">
        <v>97.1</v>
      </c>
      <c r="G2732">
        <v>70</v>
      </c>
      <c r="H2732">
        <v>68</v>
      </c>
      <c r="I2732">
        <v>97.1</v>
      </c>
      <c r="J2732">
        <v>63</v>
      </c>
      <c r="K2732">
        <v>62</v>
      </c>
      <c r="L2732">
        <v>98.4</v>
      </c>
      <c r="M2732">
        <v>76</v>
      </c>
      <c r="N2732">
        <v>73</v>
      </c>
      <c r="O2732" s="131">
        <v>96.05263157894737</v>
      </c>
      <c r="P2732">
        <v>16</v>
      </c>
      <c r="Q2732">
        <v>6</v>
      </c>
      <c r="R2732">
        <v>37.5</v>
      </c>
    </row>
    <row r="2733" spans="1:18" x14ac:dyDescent="0.55000000000000004">
      <c r="A2733" t="s">
        <v>214</v>
      </c>
      <c r="B2733" s="129">
        <v>2023</v>
      </c>
      <c r="C2733" t="s">
        <v>160</v>
      </c>
      <c r="D2733">
        <v>70</v>
      </c>
      <c r="E2733">
        <v>68</v>
      </c>
      <c r="F2733">
        <v>97.1</v>
      </c>
      <c r="G2733">
        <v>70</v>
      </c>
      <c r="H2733">
        <v>68</v>
      </c>
      <c r="I2733">
        <v>97.1</v>
      </c>
      <c r="J2733">
        <v>63</v>
      </c>
      <c r="K2733">
        <v>62</v>
      </c>
      <c r="L2733">
        <v>98.4</v>
      </c>
      <c r="M2733">
        <v>77</v>
      </c>
      <c r="N2733">
        <v>73</v>
      </c>
      <c r="O2733" s="131">
        <v>94.805194805194802</v>
      </c>
      <c r="P2733">
        <v>16</v>
      </c>
      <c r="Q2733">
        <v>7</v>
      </c>
      <c r="R2733">
        <v>43.8</v>
      </c>
    </row>
    <row r="2734" spans="1:18" x14ac:dyDescent="0.55000000000000004">
      <c r="A2734" t="s">
        <v>214</v>
      </c>
      <c r="B2734" s="129">
        <v>2023</v>
      </c>
      <c r="C2734" t="s">
        <v>161</v>
      </c>
      <c r="D2734">
        <v>70</v>
      </c>
      <c r="E2734">
        <v>68</v>
      </c>
      <c r="F2734">
        <v>97.1</v>
      </c>
      <c r="G2734">
        <v>70</v>
      </c>
      <c r="H2734">
        <v>68</v>
      </c>
      <c r="I2734">
        <v>97.1</v>
      </c>
      <c r="J2734">
        <v>63</v>
      </c>
      <c r="K2734">
        <v>63</v>
      </c>
      <c r="L2734">
        <v>100</v>
      </c>
      <c r="M2734">
        <v>78</v>
      </c>
      <c r="N2734">
        <v>73</v>
      </c>
      <c r="O2734" s="131">
        <v>93.589743589743591</v>
      </c>
      <c r="P2734">
        <v>16</v>
      </c>
      <c r="Q2734">
        <v>9</v>
      </c>
      <c r="R2734">
        <v>56.3</v>
      </c>
    </row>
    <row r="2735" spans="1:18" x14ac:dyDescent="0.55000000000000004">
      <c r="A2735" t="s">
        <v>214</v>
      </c>
      <c r="B2735" s="129">
        <v>2023</v>
      </c>
      <c r="C2735" t="s">
        <v>162</v>
      </c>
      <c r="D2735">
        <v>70</v>
      </c>
      <c r="E2735">
        <v>69</v>
      </c>
      <c r="F2735">
        <v>98.6</v>
      </c>
      <c r="G2735">
        <v>70</v>
      </c>
      <c r="H2735">
        <v>69</v>
      </c>
      <c r="I2735">
        <v>98.6</v>
      </c>
      <c r="J2735">
        <v>63</v>
      </c>
      <c r="K2735">
        <v>62</v>
      </c>
      <c r="L2735">
        <v>98.4</v>
      </c>
      <c r="M2735">
        <v>78</v>
      </c>
      <c r="N2735">
        <v>72</v>
      </c>
      <c r="O2735" s="131">
        <v>92.307692307692307</v>
      </c>
      <c r="P2735">
        <v>16</v>
      </c>
      <c r="Q2735">
        <v>9</v>
      </c>
      <c r="R2735">
        <v>56.3</v>
      </c>
    </row>
    <row r="2736" spans="1:18" x14ac:dyDescent="0.55000000000000004">
      <c r="A2736" t="s">
        <v>214</v>
      </c>
      <c r="B2736" s="129">
        <v>2023</v>
      </c>
      <c r="C2736" t="s">
        <v>163</v>
      </c>
      <c r="D2736">
        <v>70</v>
      </c>
      <c r="E2736">
        <v>67</v>
      </c>
      <c r="F2736">
        <v>95.7</v>
      </c>
      <c r="G2736">
        <v>70</v>
      </c>
      <c r="H2736">
        <v>67</v>
      </c>
      <c r="I2736">
        <v>95.7</v>
      </c>
      <c r="J2736">
        <v>63</v>
      </c>
      <c r="K2736">
        <v>61</v>
      </c>
      <c r="L2736">
        <v>96.8</v>
      </c>
      <c r="M2736">
        <v>78</v>
      </c>
      <c r="N2736">
        <v>69</v>
      </c>
      <c r="O2736" s="131">
        <v>88.461538461538453</v>
      </c>
      <c r="P2736">
        <v>16</v>
      </c>
      <c r="Q2736">
        <v>9</v>
      </c>
      <c r="R2736">
        <v>56.3</v>
      </c>
    </row>
    <row r="2737" spans="1:18" x14ac:dyDescent="0.55000000000000004">
      <c r="A2737" t="s">
        <v>214</v>
      </c>
      <c r="B2737" s="129">
        <v>2023</v>
      </c>
      <c r="C2737" t="s">
        <v>164</v>
      </c>
      <c r="D2737">
        <v>70</v>
      </c>
      <c r="E2737">
        <v>65</v>
      </c>
      <c r="F2737">
        <v>92.9</v>
      </c>
      <c r="G2737">
        <v>70</v>
      </c>
      <c r="H2737">
        <v>65</v>
      </c>
      <c r="I2737">
        <v>92.9</v>
      </c>
      <c r="J2737">
        <v>63</v>
      </c>
      <c r="K2737">
        <v>61</v>
      </c>
      <c r="L2737">
        <v>96.8</v>
      </c>
      <c r="M2737">
        <v>78</v>
      </c>
      <c r="N2737">
        <v>69</v>
      </c>
      <c r="O2737" s="131">
        <v>88.461538461538453</v>
      </c>
      <c r="P2737">
        <v>16</v>
      </c>
      <c r="Q2737">
        <v>5</v>
      </c>
      <c r="R2737">
        <v>31.3</v>
      </c>
    </row>
    <row r="2738" spans="1:18" x14ac:dyDescent="0.55000000000000004">
      <c r="A2738" t="s">
        <v>214</v>
      </c>
      <c r="B2738" s="129">
        <v>2023</v>
      </c>
      <c r="C2738" t="s">
        <v>165</v>
      </c>
      <c r="D2738">
        <v>70</v>
      </c>
      <c r="E2738">
        <v>59</v>
      </c>
      <c r="F2738">
        <v>84.3</v>
      </c>
      <c r="G2738">
        <v>70</v>
      </c>
      <c r="H2738">
        <v>59</v>
      </c>
      <c r="I2738">
        <v>84.3</v>
      </c>
      <c r="J2738">
        <v>63</v>
      </c>
      <c r="K2738">
        <v>58</v>
      </c>
      <c r="L2738">
        <v>92.1</v>
      </c>
      <c r="M2738">
        <v>79</v>
      </c>
      <c r="N2738">
        <v>65</v>
      </c>
      <c r="O2738" s="131">
        <v>82.278481012658233</v>
      </c>
      <c r="P2738">
        <v>16</v>
      </c>
      <c r="Q2738">
        <v>6</v>
      </c>
      <c r="R2738">
        <v>37.5</v>
      </c>
    </row>
    <row r="2739" spans="1:18" x14ac:dyDescent="0.55000000000000004">
      <c r="A2739" t="s">
        <v>214</v>
      </c>
      <c r="B2739" s="129">
        <v>2023</v>
      </c>
      <c r="C2739" t="s">
        <v>166</v>
      </c>
      <c r="D2739">
        <v>70</v>
      </c>
      <c r="E2739">
        <v>66</v>
      </c>
      <c r="F2739">
        <v>94.3</v>
      </c>
      <c r="G2739">
        <v>70</v>
      </c>
      <c r="H2739">
        <v>66</v>
      </c>
      <c r="I2739">
        <v>94.3</v>
      </c>
      <c r="J2739">
        <v>63</v>
      </c>
      <c r="K2739">
        <v>61</v>
      </c>
      <c r="L2739">
        <v>96.8</v>
      </c>
      <c r="M2739">
        <v>79</v>
      </c>
      <c r="N2739">
        <v>73</v>
      </c>
      <c r="O2739" s="131">
        <v>92.405063291139243</v>
      </c>
      <c r="P2739">
        <v>16</v>
      </c>
      <c r="Q2739">
        <v>7</v>
      </c>
      <c r="R2739">
        <v>43.8</v>
      </c>
    </row>
    <row r="2740" spans="1:18" x14ac:dyDescent="0.55000000000000004">
      <c r="A2740" t="s">
        <v>215</v>
      </c>
      <c r="B2740" s="129">
        <v>2023</v>
      </c>
      <c r="C2740" t="s">
        <v>155</v>
      </c>
      <c r="D2740">
        <v>172</v>
      </c>
      <c r="E2740">
        <v>171</v>
      </c>
      <c r="F2740">
        <v>99.4</v>
      </c>
      <c r="G2740">
        <v>172</v>
      </c>
      <c r="H2740">
        <v>171</v>
      </c>
      <c r="I2740">
        <v>99.4</v>
      </c>
      <c r="J2740">
        <v>136</v>
      </c>
      <c r="K2740">
        <v>132</v>
      </c>
      <c r="L2740">
        <v>97.1</v>
      </c>
      <c r="M2740">
        <v>177</v>
      </c>
      <c r="N2740">
        <v>175</v>
      </c>
      <c r="O2740" s="131">
        <v>98.870056497175142</v>
      </c>
      <c r="P2740">
        <v>21</v>
      </c>
      <c r="Q2740">
        <v>16</v>
      </c>
      <c r="R2740">
        <v>76.2</v>
      </c>
    </row>
    <row r="2741" spans="1:18" x14ac:dyDescent="0.55000000000000004">
      <c r="A2741" t="s">
        <v>215</v>
      </c>
      <c r="B2741" s="129">
        <v>2023</v>
      </c>
      <c r="C2741" t="s">
        <v>156</v>
      </c>
      <c r="D2741">
        <v>172</v>
      </c>
      <c r="E2741">
        <v>171</v>
      </c>
      <c r="F2741">
        <v>99.4</v>
      </c>
      <c r="G2741">
        <v>172</v>
      </c>
      <c r="H2741">
        <v>171</v>
      </c>
      <c r="I2741">
        <v>99.4</v>
      </c>
      <c r="J2741">
        <v>136</v>
      </c>
      <c r="K2741">
        <v>132</v>
      </c>
      <c r="L2741">
        <v>97.1</v>
      </c>
      <c r="M2741">
        <v>177</v>
      </c>
      <c r="N2741">
        <v>178</v>
      </c>
      <c r="O2741" s="131">
        <v>100.56497175141243</v>
      </c>
      <c r="P2741">
        <v>21</v>
      </c>
      <c r="Q2741">
        <v>16</v>
      </c>
      <c r="R2741">
        <v>76.2</v>
      </c>
    </row>
    <row r="2742" spans="1:18" x14ac:dyDescent="0.55000000000000004">
      <c r="A2742" t="s">
        <v>215</v>
      </c>
      <c r="B2742" s="129">
        <v>2023</v>
      </c>
      <c r="C2742" t="s">
        <v>157</v>
      </c>
      <c r="D2742">
        <v>172</v>
      </c>
      <c r="E2742">
        <v>171</v>
      </c>
      <c r="F2742">
        <v>99.4</v>
      </c>
      <c r="G2742">
        <v>172</v>
      </c>
      <c r="H2742">
        <v>171</v>
      </c>
      <c r="I2742">
        <v>99.4</v>
      </c>
      <c r="J2742">
        <v>136</v>
      </c>
      <c r="K2742">
        <v>133</v>
      </c>
      <c r="L2742">
        <v>97.8</v>
      </c>
      <c r="M2742">
        <v>177</v>
      </c>
      <c r="N2742">
        <v>177</v>
      </c>
      <c r="O2742" s="131">
        <v>100</v>
      </c>
      <c r="P2742">
        <v>21</v>
      </c>
      <c r="Q2742">
        <v>14</v>
      </c>
      <c r="R2742">
        <v>66.7</v>
      </c>
    </row>
    <row r="2743" spans="1:18" x14ac:dyDescent="0.55000000000000004">
      <c r="A2743" t="s">
        <v>215</v>
      </c>
      <c r="B2743" s="129">
        <v>2023</v>
      </c>
      <c r="C2743" t="s">
        <v>158</v>
      </c>
      <c r="D2743">
        <v>172</v>
      </c>
      <c r="E2743">
        <v>172</v>
      </c>
      <c r="F2743">
        <v>100</v>
      </c>
      <c r="G2743">
        <v>172</v>
      </c>
      <c r="H2743">
        <v>172</v>
      </c>
      <c r="I2743">
        <v>100</v>
      </c>
      <c r="J2743">
        <v>136</v>
      </c>
      <c r="K2743">
        <v>133</v>
      </c>
      <c r="L2743">
        <v>97.8</v>
      </c>
      <c r="M2743">
        <v>177</v>
      </c>
      <c r="N2743">
        <v>179</v>
      </c>
      <c r="O2743" s="131">
        <v>101.12994350282484</v>
      </c>
      <c r="P2743">
        <v>21</v>
      </c>
      <c r="Q2743">
        <v>15</v>
      </c>
      <c r="R2743">
        <v>71.400000000000006</v>
      </c>
    </row>
    <row r="2744" spans="1:18" x14ac:dyDescent="0.55000000000000004">
      <c r="A2744" t="s">
        <v>215</v>
      </c>
      <c r="B2744" s="129">
        <v>2023</v>
      </c>
      <c r="C2744" t="s">
        <v>159</v>
      </c>
      <c r="D2744">
        <v>172</v>
      </c>
      <c r="E2744">
        <v>169</v>
      </c>
      <c r="F2744">
        <v>98.3</v>
      </c>
      <c r="G2744">
        <v>172</v>
      </c>
      <c r="H2744">
        <v>169</v>
      </c>
      <c r="I2744">
        <v>98.3</v>
      </c>
      <c r="J2744">
        <v>136</v>
      </c>
      <c r="K2744">
        <v>134</v>
      </c>
      <c r="L2744">
        <v>98.5</v>
      </c>
      <c r="M2744">
        <v>177</v>
      </c>
      <c r="N2744">
        <v>178</v>
      </c>
      <c r="O2744" s="131">
        <v>100.56497175141243</v>
      </c>
      <c r="P2744">
        <v>21</v>
      </c>
      <c r="Q2744">
        <v>15</v>
      </c>
      <c r="R2744">
        <v>71.400000000000006</v>
      </c>
    </row>
    <row r="2745" spans="1:18" x14ac:dyDescent="0.55000000000000004">
      <c r="A2745" t="s">
        <v>215</v>
      </c>
      <c r="B2745" s="129">
        <v>2023</v>
      </c>
      <c r="C2745" t="s">
        <v>160</v>
      </c>
      <c r="D2745">
        <v>172</v>
      </c>
      <c r="E2745">
        <v>171</v>
      </c>
      <c r="F2745">
        <v>99.4</v>
      </c>
      <c r="G2745">
        <v>172</v>
      </c>
      <c r="H2745">
        <v>171</v>
      </c>
      <c r="I2745">
        <v>99.4</v>
      </c>
      <c r="J2745">
        <v>136</v>
      </c>
      <c r="K2745">
        <v>131</v>
      </c>
      <c r="L2745">
        <v>96.3</v>
      </c>
      <c r="M2745">
        <v>177</v>
      </c>
      <c r="N2745">
        <v>179</v>
      </c>
      <c r="O2745" s="131">
        <v>101.12994350282484</v>
      </c>
      <c r="P2745">
        <v>21</v>
      </c>
      <c r="Q2745">
        <v>13</v>
      </c>
      <c r="R2745">
        <v>61.9</v>
      </c>
    </row>
    <row r="2746" spans="1:18" x14ac:dyDescent="0.55000000000000004">
      <c r="A2746" t="s">
        <v>215</v>
      </c>
      <c r="B2746" s="129">
        <v>2023</v>
      </c>
      <c r="C2746" t="s">
        <v>161</v>
      </c>
      <c r="D2746">
        <v>172</v>
      </c>
      <c r="E2746">
        <v>171</v>
      </c>
      <c r="F2746">
        <v>99.4</v>
      </c>
      <c r="G2746">
        <v>172</v>
      </c>
      <c r="H2746">
        <v>171</v>
      </c>
      <c r="I2746">
        <v>99.4</v>
      </c>
      <c r="J2746">
        <v>136</v>
      </c>
      <c r="K2746">
        <v>134</v>
      </c>
      <c r="L2746">
        <v>98.5</v>
      </c>
      <c r="M2746">
        <v>177</v>
      </c>
      <c r="N2746">
        <v>178</v>
      </c>
      <c r="O2746" s="131">
        <v>100.56497175141243</v>
      </c>
      <c r="P2746">
        <v>21</v>
      </c>
      <c r="Q2746">
        <v>13</v>
      </c>
      <c r="R2746">
        <v>61.9</v>
      </c>
    </row>
    <row r="2747" spans="1:18" x14ac:dyDescent="0.55000000000000004">
      <c r="A2747" t="s">
        <v>215</v>
      </c>
      <c r="B2747" s="129">
        <v>2023</v>
      </c>
      <c r="C2747" t="s">
        <v>162</v>
      </c>
      <c r="D2747">
        <v>172</v>
      </c>
      <c r="E2747">
        <v>165</v>
      </c>
      <c r="F2747">
        <v>95.9</v>
      </c>
      <c r="G2747">
        <v>172</v>
      </c>
      <c r="H2747">
        <v>165</v>
      </c>
      <c r="I2747">
        <v>95.9</v>
      </c>
      <c r="J2747">
        <v>136</v>
      </c>
      <c r="K2747">
        <v>135</v>
      </c>
      <c r="L2747">
        <v>99.3</v>
      </c>
      <c r="M2747">
        <v>178</v>
      </c>
      <c r="N2747">
        <v>177</v>
      </c>
      <c r="O2747" s="131">
        <v>99.438202247191015</v>
      </c>
      <c r="P2747">
        <v>21</v>
      </c>
      <c r="Q2747">
        <v>11</v>
      </c>
      <c r="R2747">
        <v>52.4</v>
      </c>
    </row>
    <row r="2748" spans="1:18" x14ac:dyDescent="0.55000000000000004">
      <c r="A2748" t="s">
        <v>215</v>
      </c>
      <c r="B2748" s="129">
        <v>2023</v>
      </c>
      <c r="C2748" t="s">
        <v>163</v>
      </c>
      <c r="D2748">
        <v>172</v>
      </c>
      <c r="E2748">
        <v>172</v>
      </c>
      <c r="F2748">
        <v>100</v>
      </c>
      <c r="G2748">
        <v>172</v>
      </c>
      <c r="H2748">
        <v>172</v>
      </c>
      <c r="I2748">
        <v>100</v>
      </c>
      <c r="J2748">
        <v>136</v>
      </c>
      <c r="K2748">
        <v>135</v>
      </c>
      <c r="L2748">
        <v>99.3</v>
      </c>
      <c r="M2748">
        <v>178</v>
      </c>
      <c r="N2748">
        <v>177</v>
      </c>
      <c r="O2748" s="131">
        <v>99.438202247191015</v>
      </c>
      <c r="P2748">
        <v>21</v>
      </c>
      <c r="Q2748">
        <v>10</v>
      </c>
      <c r="R2748">
        <v>47.6</v>
      </c>
    </row>
    <row r="2749" spans="1:18" x14ac:dyDescent="0.55000000000000004">
      <c r="A2749" t="s">
        <v>215</v>
      </c>
      <c r="B2749" s="129">
        <v>2023</v>
      </c>
      <c r="C2749" t="s">
        <v>164</v>
      </c>
      <c r="D2749">
        <v>172</v>
      </c>
      <c r="E2749">
        <v>172</v>
      </c>
      <c r="F2749">
        <v>100</v>
      </c>
      <c r="G2749">
        <v>172</v>
      </c>
      <c r="H2749">
        <v>172</v>
      </c>
      <c r="I2749">
        <v>100</v>
      </c>
      <c r="J2749">
        <v>136</v>
      </c>
      <c r="K2749">
        <v>136</v>
      </c>
      <c r="L2749">
        <v>100</v>
      </c>
      <c r="M2749">
        <v>178</v>
      </c>
      <c r="N2749">
        <v>176</v>
      </c>
      <c r="O2749" s="131">
        <v>98.876404494382015</v>
      </c>
      <c r="P2749">
        <v>21</v>
      </c>
      <c r="Q2749">
        <v>14</v>
      </c>
      <c r="R2749">
        <v>66.7</v>
      </c>
    </row>
    <row r="2750" spans="1:18" x14ac:dyDescent="0.55000000000000004">
      <c r="A2750" t="s">
        <v>215</v>
      </c>
      <c r="B2750" s="129">
        <v>2023</v>
      </c>
      <c r="C2750" t="s">
        <v>165</v>
      </c>
      <c r="D2750">
        <v>172</v>
      </c>
      <c r="E2750">
        <v>172</v>
      </c>
      <c r="F2750">
        <v>100</v>
      </c>
      <c r="G2750">
        <v>172</v>
      </c>
      <c r="H2750">
        <v>172</v>
      </c>
      <c r="I2750">
        <v>100</v>
      </c>
      <c r="J2750">
        <v>136</v>
      </c>
      <c r="K2750">
        <v>136</v>
      </c>
      <c r="L2750">
        <v>100</v>
      </c>
      <c r="M2750">
        <v>178</v>
      </c>
      <c r="N2750">
        <v>178</v>
      </c>
      <c r="O2750" s="131">
        <v>100</v>
      </c>
      <c r="P2750">
        <v>21</v>
      </c>
      <c r="Q2750">
        <v>12</v>
      </c>
      <c r="R2750">
        <v>57.1</v>
      </c>
    </row>
    <row r="2751" spans="1:18" x14ac:dyDescent="0.55000000000000004">
      <c r="A2751" t="s">
        <v>215</v>
      </c>
      <c r="B2751" s="129">
        <v>2023</v>
      </c>
      <c r="C2751" t="s">
        <v>166</v>
      </c>
      <c r="D2751">
        <v>172</v>
      </c>
      <c r="E2751">
        <v>166</v>
      </c>
      <c r="F2751">
        <v>96.5</v>
      </c>
      <c r="G2751">
        <v>172</v>
      </c>
      <c r="H2751">
        <v>166</v>
      </c>
      <c r="I2751">
        <v>96.5</v>
      </c>
      <c r="J2751">
        <v>136</v>
      </c>
      <c r="K2751">
        <v>134</v>
      </c>
      <c r="L2751">
        <v>98.5</v>
      </c>
      <c r="M2751">
        <v>178</v>
      </c>
      <c r="N2751">
        <v>174</v>
      </c>
      <c r="O2751" s="131">
        <v>97.752808988764045</v>
      </c>
      <c r="P2751">
        <v>21</v>
      </c>
      <c r="Q2751">
        <v>13</v>
      </c>
      <c r="R2751">
        <v>61.9</v>
      </c>
    </row>
    <row r="2752" spans="1:18" x14ac:dyDescent="0.55000000000000004">
      <c r="A2752" t="s">
        <v>216</v>
      </c>
      <c r="B2752" s="129">
        <v>2023</v>
      </c>
      <c r="C2752" t="s">
        <v>155</v>
      </c>
      <c r="D2752">
        <v>158</v>
      </c>
      <c r="E2752">
        <v>150</v>
      </c>
      <c r="F2752">
        <v>94.9</v>
      </c>
      <c r="G2752">
        <v>158</v>
      </c>
      <c r="H2752">
        <v>150</v>
      </c>
      <c r="I2752">
        <v>94.9</v>
      </c>
      <c r="J2752">
        <v>116</v>
      </c>
      <c r="K2752">
        <v>118</v>
      </c>
      <c r="L2752">
        <v>100</v>
      </c>
      <c r="M2752">
        <v>162</v>
      </c>
      <c r="N2752">
        <v>154</v>
      </c>
      <c r="O2752" s="131">
        <v>95.061728395061735</v>
      </c>
      <c r="P2752">
        <v>2</v>
      </c>
      <c r="Q2752">
        <v>1</v>
      </c>
      <c r="R2752">
        <v>50</v>
      </c>
    </row>
    <row r="2753" spans="1:18" x14ac:dyDescent="0.55000000000000004">
      <c r="A2753" t="s">
        <v>216</v>
      </c>
      <c r="B2753" s="129">
        <v>2023</v>
      </c>
      <c r="C2753" t="s">
        <v>156</v>
      </c>
      <c r="D2753">
        <v>159</v>
      </c>
      <c r="E2753">
        <v>153</v>
      </c>
      <c r="F2753">
        <v>96.2</v>
      </c>
      <c r="G2753">
        <v>159</v>
      </c>
      <c r="H2753">
        <v>153</v>
      </c>
      <c r="I2753">
        <v>96.2</v>
      </c>
      <c r="J2753">
        <v>116</v>
      </c>
      <c r="K2753">
        <v>121</v>
      </c>
      <c r="L2753">
        <v>100</v>
      </c>
      <c r="M2753">
        <v>163</v>
      </c>
      <c r="N2753">
        <v>157</v>
      </c>
      <c r="O2753" s="131">
        <v>96.319018404907979</v>
      </c>
      <c r="P2753">
        <v>2</v>
      </c>
      <c r="Q2753">
        <v>1</v>
      </c>
      <c r="R2753">
        <v>50</v>
      </c>
    </row>
    <row r="2754" spans="1:18" x14ac:dyDescent="0.55000000000000004">
      <c r="A2754" t="s">
        <v>216</v>
      </c>
      <c r="B2754" s="129">
        <v>2023</v>
      </c>
      <c r="C2754" t="s">
        <v>157</v>
      </c>
      <c r="D2754">
        <v>161</v>
      </c>
      <c r="E2754">
        <v>156</v>
      </c>
      <c r="F2754">
        <v>96.9</v>
      </c>
      <c r="G2754">
        <v>161</v>
      </c>
      <c r="H2754">
        <v>156</v>
      </c>
      <c r="I2754">
        <v>96.9</v>
      </c>
      <c r="J2754">
        <v>117</v>
      </c>
      <c r="K2754">
        <v>120</v>
      </c>
      <c r="L2754">
        <v>100</v>
      </c>
      <c r="M2754">
        <v>165</v>
      </c>
      <c r="N2754">
        <v>159</v>
      </c>
      <c r="O2754" s="131">
        <v>96.36363636363636</v>
      </c>
      <c r="P2754">
        <v>2</v>
      </c>
      <c r="Q2754">
        <v>1</v>
      </c>
      <c r="R2754">
        <v>50</v>
      </c>
    </row>
    <row r="2755" spans="1:18" x14ac:dyDescent="0.55000000000000004">
      <c r="A2755" t="s">
        <v>216</v>
      </c>
      <c r="B2755" s="129">
        <v>2023</v>
      </c>
      <c r="C2755" t="s">
        <v>158</v>
      </c>
      <c r="D2755">
        <v>161</v>
      </c>
      <c r="E2755">
        <v>156</v>
      </c>
      <c r="F2755">
        <v>96.9</v>
      </c>
      <c r="G2755">
        <v>161</v>
      </c>
      <c r="H2755">
        <v>156</v>
      </c>
      <c r="I2755">
        <v>96.9</v>
      </c>
      <c r="J2755">
        <v>117</v>
      </c>
      <c r="K2755">
        <v>120</v>
      </c>
      <c r="L2755">
        <v>100</v>
      </c>
      <c r="M2755">
        <v>165</v>
      </c>
      <c r="N2755">
        <v>160</v>
      </c>
      <c r="O2755" s="131">
        <v>96.969696969696969</v>
      </c>
      <c r="P2755">
        <v>2</v>
      </c>
      <c r="Q2755">
        <v>1</v>
      </c>
      <c r="R2755">
        <v>50</v>
      </c>
    </row>
    <row r="2756" spans="1:18" x14ac:dyDescent="0.55000000000000004">
      <c r="A2756" t="s">
        <v>216</v>
      </c>
      <c r="B2756" s="129">
        <v>2023</v>
      </c>
      <c r="C2756" t="s">
        <v>159</v>
      </c>
      <c r="D2756">
        <v>161</v>
      </c>
      <c r="E2756">
        <v>157</v>
      </c>
      <c r="F2756">
        <v>97.5</v>
      </c>
      <c r="G2756">
        <v>161</v>
      </c>
      <c r="H2756">
        <v>157</v>
      </c>
      <c r="I2756">
        <v>97.5</v>
      </c>
      <c r="J2756">
        <v>117</v>
      </c>
      <c r="K2756">
        <v>121</v>
      </c>
      <c r="L2756">
        <v>100</v>
      </c>
      <c r="M2756">
        <v>165</v>
      </c>
      <c r="N2756">
        <v>161</v>
      </c>
      <c r="O2756" s="131">
        <v>97.575757575757578</v>
      </c>
      <c r="P2756">
        <v>2</v>
      </c>
      <c r="Q2756">
        <v>1</v>
      </c>
      <c r="R2756">
        <v>50</v>
      </c>
    </row>
    <row r="2757" spans="1:18" x14ac:dyDescent="0.55000000000000004">
      <c r="A2757" t="s">
        <v>216</v>
      </c>
      <c r="B2757" s="129">
        <v>2023</v>
      </c>
      <c r="C2757" t="s">
        <v>160</v>
      </c>
      <c r="D2757">
        <v>162</v>
      </c>
      <c r="E2757">
        <v>156</v>
      </c>
      <c r="F2757">
        <v>96.3</v>
      </c>
      <c r="G2757">
        <v>162</v>
      </c>
      <c r="H2757">
        <v>156</v>
      </c>
      <c r="I2757">
        <v>96.3</v>
      </c>
      <c r="J2757">
        <v>118</v>
      </c>
      <c r="K2757">
        <v>121</v>
      </c>
      <c r="L2757">
        <v>100</v>
      </c>
      <c r="M2757">
        <v>166</v>
      </c>
      <c r="N2757">
        <v>161</v>
      </c>
      <c r="O2757" s="131">
        <v>96.98795180722891</v>
      </c>
      <c r="P2757">
        <v>2</v>
      </c>
      <c r="Q2757">
        <v>1</v>
      </c>
      <c r="R2757">
        <v>50</v>
      </c>
    </row>
    <row r="2758" spans="1:18" x14ac:dyDescent="0.55000000000000004">
      <c r="A2758" t="s">
        <v>216</v>
      </c>
      <c r="B2758" s="129">
        <v>2023</v>
      </c>
      <c r="C2758" t="s">
        <v>161</v>
      </c>
      <c r="D2758">
        <v>162</v>
      </c>
      <c r="E2758">
        <v>156</v>
      </c>
      <c r="F2758">
        <v>96.3</v>
      </c>
      <c r="G2758">
        <v>162</v>
      </c>
      <c r="H2758">
        <v>156</v>
      </c>
      <c r="I2758">
        <v>96.3</v>
      </c>
      <c r="J2758">
        <v>118</v>
      </c>
      <c r="K2758">
        <v>121</v>
      </c>
      <c r="L2758">
        <v>100</v>
      </c>
      <c r="M2758">
        <v>166</v>
      </c>
      <c r="N2758">
        <v>159</v>
      </c>
      <c r="O2758" s="131">
        <v>95.783132530120483</v>
      </c>
      <c r="P2758">
        <v>2</v>
      </c>
      <c r="Q2758">
        <v>1</v>
      </c>
      <c r="R2758">
        <v>50</v>
      </c>
    </row>
    <row r="2759" spans="1:18" x14ac:dyDescent="0.55000000000000004">
      <c r="A2759" t="s">
        <v>216</v>
      </c>
      <c r="B2759" s="129">
        <v>2023</v>
      </c>
      <c r="C2759" t="s">
        <v>162</v>
      </c>
      <c r="D2759">
        <v>162</v>
      </c>
      <c r="E2759">
        <v>156</v>
      </c>
      <c r="F2759">
        <v>96.3</v>
      </c>
      <c r="G2759">
        <v>162</v>
      </c>
      <c r="H2759">
        <v>156</v>
      </c>
      <c r="I2759">
        <v>96.3</v>
      </c>
      <c r="J2759">
        <v>118</v>
      </c>
      <c r="K2759">
        <v>118</v>
      </c>
      <c r="L2759">
        <v>100</v>
      </c>
      <c r="M2759">
        <v>166</v>
      </c>
      <c r="N2759">
        <v>159</v>
      </c>
      <c r="O2759" s="131">
        <v>95.783132530120483</v>
      </c>
      <c r="P2759">
        <v>2</v>
      </c>
      <c r="Q2759">
        <v>1</v>
      </c>
      <c r="R2759">
        <v>50</v>
      </c>
    </row>
    <row r="2760" spans="1:18" x14ac:dyDescent="0.55000000000000004">
      <c r="A2760" t="s">
        <v>216</v>
      </c>
      <c r="B2760" s="129">
        <v>2023</v>
      </c>
      <c r="C2760" t="s">
        <v>163</v>
      </c>
      <c r="D2760">
        <v>162</v>
      </c>
      <c r="E2760">
        <v>164</v>
      </c>
      <c r="F2760">
        <v>100</v>
      </c>
      <c r="G2760">
        <v>162</v>
      </c>
      <c r="H2760">
        <v>164</v>
      </c>
      <c r="I2760">
        <v>100</v>
      </c>
      <c r="J2760">
        <v>118</v>
      </c>
      <c r="K2760">
        <v>118</v>
      </c>
      <c r="L2760">
        <v>100</v>
      </c>
      <c r="M2760">
        <v>166</v>
      </c>
      <c r="N2760">
        <v>165</v>
      </c>
      <c r="O2760" s="131">
        <v>99.397590361445793</v>
      </c>
      <c r="P2760">
        <v>2</v>
      </c>
      <c r="Q2760">
        <v>1</v>
      </c>
      <c r="R2760">
        <v>50</v>
      </c>
    </row>
    <row r="2761" spans="1:18" x14ac:dyDescent="0.55000000000000004">
      <c r="A2761" t="s">
        <v>216</v>
      </c>
      <c r="B2761" s="129">
        <v>2023</v>
      </c>
      <c r="C2761" t="s">
        <v>164</v>
      </c>
      <c r="D2761">
        <v>162</v>
      </c>
      <c r="E2761">
        <v>164</v>
      </c>
      <c r="F2761">
        <v>100</v>
      </c>
      <c r="G2761">
        <v>162</v>
      </c>
      <c r="H2761">
        <v>164</v>
      </c>
      <c r="I2761">
        <v>100</v>
      </c>
      <c r="J2761">
        <v>118</v>
      </c>
      <c r="K2761">
        <v>119</v>
      </c>
      <c r="L2761">
        <v>100</v>
      </c>
      <c r="M2761">
        <v>166</v>
      </c>
      <c r="N2761">
        <v>166</v>
      </c>
      <c r="O2761" s="131">
        <v>100</v>
      </c>
      <c r="P2761">
        <v>2</v>
      </c>
      <c r="Q2761">
        <v>1</v>
      </c>
      <c r="R2761">
        <v>50</v>
      </c>
    </row>
    <row r="2762" spans="1:18" x14ac:dyDescent="0.55000000000000004">
      <c r="A2762" t="s">
        <v>216</v>
      </c>
      <c r="B2762" s="129">
        <v>2023</v>
      </c>
      <c r="C2762" t="s">
        <v>165</v>
      </c>
      <c r="D2762">
        <v>162</v>
      </c>
      <c r="E2762">
        <v>163</v>
      </c>
      <c r="F2762">
        <v>100</v>
      </c>
      <c r="G2762">
        <v>162</v>
      </c>
      <c r="H2762">
        <v>163</v>
      </c>
      <c r="I2762">
        <v>100</v>
      </c>
      <c r="J2762">
        <v>118</v>
      </c>
      <c r="K2762">
        <v>119</v>
      </c>
      <c r="L2762">
        <v>100</v>
      </c>
      <c r="M2762">
        <v>166</v>
      </c>
      <c r="N2762">
        <v>165</v>
      </c>
      <c r="O2762" s="131">
        <v>99.397590361445793</v>
      </c>
      <c r="P2762">
        <v>2</v>
      </c>
      <c r="Q2762">
        <v>1</v>
      </c>
      <c r="R2762">
        <v>50</v>
      </c>
    </row>
    <row r="2763" spans="1:18" x14ac:dyDescent="0.55000000000000004">
      <c r="A2763" t="s">
        <v>216</v>
      </c>
      <c r="B2763" s="129">
        <v>2023</v>
      </c>
      <c r="C2763" t="s">
        <v>166</v>
      </c>
      <c r="D2763">
        <v>162</v>
      </c>
      <c r="E2763">
        <v>163</v>
      </c>
      <c r="F2763">
        <v>100</v>
      </c>
      <c r="G2763">
        <v>162</v>
      </c>
      <c r="H2763">
        <v>163</v>
      </c>
      <c r="I2763">
        <v>100</v>
      </c>
      <c r="J2763">
        <v>118</v>
      </c>
      <c r="K2763">
        <v>119</v>
      </c>
      <c r="L2763">
        <v>100</v>
      </c>
      <c r="M2763">
        <v>166</v>
      </c>
      <c r="N2763">
        <v>165</v>
      </c>
      <c r="O2763" s="131">
        <v>99.397590361445793</v>
      </c>
      <c r="P2763">
        <v>2</v>
      </c>
      <c r="Q2763">
        <v>1</v>
      </c>
      <c r="R2763">
        <v>50</v>
      </c>
    </row>
    <row r="2764" spans="1:18" x14ac:dyDescent="0.55000000000000004">
      <c r="A2764" t="s">
        <v>217</v>
      </c>
      <c r="B2764" s="129">
        <v>2023</v>
      </c>
      <c r="C2764" t="s">
        <v>155</v>
      </c>
      <c r="D2764">
        <v>251</v>
      </c>
      <c r="E2764">
        <v>238</v>
      </c>
      <c r="F2764">
        <v>94.8</v>
      </c>
      <c r="G2764">
        <v>251</v>
      </c>
      <c r="H2764">
        <v>238</v>
      </c>
      <c r="I2764">
        <v>94.8</v>
      </c>
      <c r="J2764">
        <v>239</v>
      </c>
      <c r="K2764">
        <v>227</v>
      </c>
      <c r="L2764">
        <v>95</v>
      </c>
      <c r="M2764">
        <v>262</v>
      </c>
      <c r="N2764">
        <v>248</v>
      </c>
      <c r="O2764" s="131">
        <v>94.656488549618317</v>
      </c>
      <c r="P2764">
        <v>21</v>
      </c>
      <c r="Q2764">
        <v>1</v>
      </c>
      <c r="R2764">
        <v>4.8</v>
      </c>
    </row>
    <row r="2765" spans="1:18" x14ac:dyDescent="0.55000000000000004">
      <c r="A2765" t="s">
        <v>217</v>
      </c>
      <c r="B2765" s="129">
        <v>2023</v>
      </c>
      <c r="C2765" t="s">
        <v>156</v>
      </c>
      <c r="D2765">
        <v>251</v>
      </c>
      <c r="E2765">
        <v>240</v>
      </c>
      <c r="F2765">
        <v>95.6</v>
      </c>
      <c r="G2765">
        <v>251</v>
      </c>
      <c r="H2765">
        <v>240</v>
      </c>
      <c r="I2765">
        <v>95.6</v>
      </c>
      <c r="J2765">
        <v>239</v>
      </c>
      <c r="K2765">
        <v>227</v>
      </c>
      <c r="L2765">
        <v>95</v>
      </c>
      <c r="M2765">
        <v>262</v>
      </c>
      <c r="N2765">
        <v>250</v>
      </c>
      <c r="O2765" s="131">
        <v>95.419847328244273</v>
      </c>
      <c r="P2765">
        <v>21</v>
      </c>
      <c r="Q2765">
        <v>1</v>
      </c>
      <c r="R2765">
        <v>4.8</v>
      </c>
    </row>
    <row r="2766" spans="1:18" x14ac:dyDescent="0.55000000000000004">
      <c r="A2766" t="s">
        <v>217</v>
      </c>
      <c r="B2766" s="129">
        <v>2023</v>
      </c>
      <c r="C2766" t="s">
        <v>157</v>
      </c>
      <c r="D2766">
        <v>251</v>
      </c>
      <c r="E2766">
        <v>238</v>
      </c>
      <c r="F2766">
        <v>94.8</v>
      </c>
      <c r="G2766">
        <v>251</v>
      </c>
      <c r="H2766">
        <v>238</v>
      </c>
      <c r="I2766">
        <v>94.8</v>
      </c>
      <c r="J2766">
        <v>239</v>
      </c>
      <c r="K2766">
        <v>228</v>
      </c>
      <c r="L2766">
        <v>95.4</v>
      </c>
      <c r="M2766">
        <v>262</v>
      </c>
      <c r="N2766">
        <v>256</v>
      </c>
      <c r="O2766" s="131">
        <v>97.70992366412213</v>
      </c>
      <c r="P2766">
        <v>21</v>
      </c>
      <c r="Q2766">
        <v>1</v>
      </c>
      <c r="R2766">
        <v>4.8</v>
      </c>
    </row>
    <row r="2767" spans="1:18" x14ac:dyDescent="0.55000000000000004">
      <c r="A2767" t="s">
        <v>217</v>
      </c>
      <c r="B2767" s="129">
        <v>2023</v>
      </c>
      <c r="C2767" t="s">
        <v>158</v>
      </c>
      <c r="D2767">
        <v>251</v>
      </c>
      <c r="E2767">
        <v>240</v>
      </c>
      <c r="F2767">
        <v>95.6</v>
      </c>
      <c r="G2767">
        <v>251</v>
      </c>
      <c r="H2767">
        <v>240</v>
      </c>
      <c r="I2767">
        <v>95.6</v>
      </c>
      <c r="J2767">
        <v>239</v>
      </c>
      <c r="K2767">
        <v>229</v>
      </c>
      <c r="L2767">
        <v>95.8</v>
      </c>
      <c r="M2767">
        <v>262</v>
      </c>
      <c r="N2767">
        <v>252</v>
      </c>
      <c r="O2767" s="131">
        <v>96.18320610687023</v>
      </c>
      <c r="P2767">
        <v>21</v>
      </c>
      <c r="Q2767">
        <v>1</v>
      </c>
      <c r="R2767">
        <v>4.8</v>
      </c>
    </row>
    <row r="2768" spans="1:18" x14ac:dyDescent="0.55000000000000004">
      <c r="A2768" t="s">
        <v>217</v>
      </c>
      <c r="B2768" s="129">
        <v>2023</v>
      </c>
      <c r="C2768" t="s">
        <v>159</v>
      </c>
      <c r="D2768">
        <v>251</v>
      </c>
      <c r="E2768">
        <v>236</v>
      </c>
      <c r="F2768">
        <v>94</v>
      </c>
      <c r="G2768">
        <v>251</v>
      </c>
      <c r="H2768">
        <v>236</v>
      </c>
      <c r="I2768">
        <v>94</v>
      </c>
      <c r="J2768">
        <v>239</v>
      </c>
      <c r="K2768">
        <v>235</v>
      </c>
      <c r="L2768">
        <v>98.3</v>
      </c>
      <c r="M2768">
        <v>262</v>
      </c>
      <c r="N2768">
        <v>254</v>
      </c>
      <c r="O2768" s="131">
        <v>96.946564885496173</v>
      </c>
      <c r="P2768">
        <v>21</v>
      </c>
      <c r="Q2768">
        <v>1</v>
      </c>
      <c r="R2768">
        <v>4.8</v>
      </c>
    </row>
    <row r="2769" spans="1:18" x14ac:dyDescent="0.55000000000000004">
      <c r="A2769" t="s">
        <v>217</v>
      </c>
      <c r="B2769" s="129">
        <v>2023</v>
      </c>
      <c r="C2769" t="s">
        <v>160</v>
      </c>
      <c r="D2769">
        <v>251</v>
      </c>
      <c r="E2769">
        <v>243</v>
      </c>
      <c r="F2769">
        <v>96.8</v>
      </c>
      <c r="G2769">
        <v>251</v>
      </c>
      <c r="H2769">
        <v>243</v>
      </c>
      <c r="I2769">
        <v>96.8</v>
      </c>
      <c r="J2769">
        <v>239</v>
      </c>
      <c r="K2769">
        <v>231</v>
      </c>
      <c r="L2769">
        <v>96.7</v>
      </c>
      <c r="M2769">
        <v>262</v>
      </c>
      <c r="N2769">
        <v>255</v>
      </c>
      <c r="O2769" s="131">
        <v>97.328244274809165</v>
      </c>
      <c r="P2769">
        <v>21</v>
      </c>
      <c r="Q2769">
        <v>1</v>
      </c>
      <c r="R2769">
        <v>4.8</v>
      </c>
    </row>
    <row r="2770" spans="1:18" x14ac:dyDescent="0.55000000000000004">
      <c r="A2770" t="s">
        <v>217</v>
      </c>
      <c r="B2770" s="129">
        <v>2023</v>
      </c>
      <c r="C2770" t="s">
        <v>161</v>
      </c>
      <c r="D2770">
        <v>252</v>
      </c>
      <c r="E2770">
        <v>240</v>
      </c>
      <c r="F2770">
        <v>95.2</v>
      </c>
      <c r="G2770">
        <v>252</v>
      </c>
      <c r="H2770">
        <v>240</v>
      </c>
      <c r="I2770">
        <v>95.2</v>
      </c>
      <c r="J2770">
        <v>239</v>
      </c>
      <c r="K2770">
        <v>226</v>
      </c>
      <c r="L2770">
        <v>94.6</v>
      </c>
      <c r="M2770">
        <v>263</v>
      </c>
      <c r="N2770">
        <v>254</v>
      </c>
      <c r="O2770" s="131">
        <v>96.577946768060841</v>
      </c>
      <c r="P2770">
        <v>21</v>
      </c>
      <c r="Q2770">
        <v>1</v>
      </c>
      <c r="R2770">
        <v>4.8</v>
      </c>
    </row>
    <row r="2771" spans="1:18" x14ac:dyDescent="0.55000000000000004">
      <c r="A2771" t="s">
        <v>217</v>
      </c>
      <c r="B2771" s="129">
        <v>2023</v>
      </c>
      <c r="C2771" t="s">
        <v>162</v>
      </c>
      <c r="D2771">
        <v>252</v>
      </c>
      <c r="E2771">
        <v>234</v>
      </c>
      <c r="F2771">
        <v>92.9</v>
      </c>
      <c r="G2771">
        <v>252</v>
      </c>
      <c r="H2771">
        <v>234</v>
      </c>
      <c r="I2771">
        <v>92.9</v>
      </c>
      <c r="J2771">
        <v>239</v>
      </c>
      <c r="K2771">
        <v>231</v>
      </c>
      <c r="L2771">
        <v>96.7</v>
      </c>
      <c r="M2771">
        <v>263</v>
      </c>
      <c r="N2771">
        <v>246</v>
      </c>
      <c r="O2771" s="131">
        <v>93.536121673003805</v>
      </c>
      <c r="P2771">
        <v>21</v>
      </c>
      <c r="Q2771">
        <v>1</v>
      </c>
      <c r="R2771">
        <v>4.8</v>
      </c>
    </row>
    <row r="2772" spans="1:18" x14ac:dyDescent="0.55000000000000004">
      <c r="A2772" t="s">
        <v>217</v>
      </c>
      <c r="B2772" s="129">
        <v>2023</v>
      </c>
      <c r="C2772" t="s">
        <v>163</v>
      </c>
      <c r="D2772">
        <v>252</v>
      </c>
      <c r="E2772">
        <v>247</v>
      </c>
      <c r="F2772">
        <v>98</v>
      </c>
      <c r="G2772">
        <v>252</v>
      </c>
      <c r="H2772">
        <v>247</v>
      </c>
      <c r="I2772">
        <v>98</v>
      </c>
      <c r="J2772">
        <v>239</v>
      </c>
      <c r="K2772">
        <v>234</v>
      </c>
      <c r="L2772">
        <v>97.9</v>
      </c>
      <c r="M2772">
        <v>263</v>
      </c>
      <c r="N2772">
        <v>257</v>
      </c>
      <c r="O2772" s="131">
        <v>97.718631178707227</v>
      </c>
      <c r="P2772">
        <v>21</v>
      </c>
      <c r="Q2772">
        <v>1</v>
      </c>
      <c r="R2772">
        <v>4.8</v>
      </c>
    </row>
    <row r="2773" spans="1:18" x14ac:dyDescent="0.55000000000000004">
      <c r="A2773" t="s">
        <v>217</v>
      </c>
      <c r="B2773" s="129">
        <v>2023</v>
      </c>
      <c r="C2773" t="s">
        <v>164</v>
      </c>
      <c r="D2773">
        <v>253</v>
      </c>
      <c r="E2773">
        <v>251</v>
      </c>
      <c r="F2773">
        <v>99.2</v>
      </c>
      <c r="G2773">
        <v>253</v>
      </c>
      <c r="H2773">
        <v>251</v>
      </c>
      <c r="I2773">
        <v>99.2</v>
      </c>
      <c r="J2773">
        <v>240</v>
      </c>
      <c r="K2773">
        <v>234</v>
      </c>
      <c r="L2773">
        <v>97.5</v>
      </c>
      <c r="M2773">
        <v>264</v>
      </c>
      <c r="N2773">
        <v>259</v>
      </c>
      <c r="O2773" s="131">
        <v>98.106060606060609</v>
      </c>
      <c r="P2773">
        <v>21</v>
      </c>
      <c r="Q2773">
        <v>1</v>
      </c>
      <c r="R2773">
        <v>4.8</v>
      </c>
    </row>
    <row r="2774" spans="1:18" x14ac:dyDescent="0.55000000000000004">
      <c r="A2774" t="s">
        <v>217</v>
      </c>
      <c r="B2774" s="129">
        <v>2023</v>
      </c>
      <c r="C2774" t="s">
        <v>165</v>
      </c>
      <c r="D2774">
        <v>253</v>
      </c>
      <c r="E2774">
        <v>242</v>
      </c>
      <c r="F2774">
        <v>95.7</v>
      </c>
      <c r="G2774">
        <v>253</v>
      </c>
      <c r="H2774">
        <v>242</v>
      </c>
      <c r="I2774">
        <v>95.7</v>
      </c>
      <c r="J2774">
        <v>240</v>
      </c>
      <c r="K2774">
        <v>226</v>
      </c>
      <c r="L2774">
        <v>94.2</v>
      </c>
      <c r="M2774">
        <v>264</v>
      </c>
      <c r="N2774">
        <v>250</v>
      </c>
      <c r="O2774" s="131">
        <v>94.696969696969703</v>
      </c>
      <c r="P2774">
        <v>21</v>
      </c>
      <c r="Q2774">
        <v>1</v>
      </c>
      <c r="R2774">
        <v>4.8</v>
      </c>
    </row>
    <row r="2775" spans="1:18" x14ac:dyDescent="0.55000000000000004">
      <c r="A2775" t="s">
        <v>217</v>
      </c>
      <c r="B2775" s="129">
        <v>2023</v>
      </c>
      <c r="C2775" t="s">
        <v>166</v>
      </c>
      <c r="D2775">
        <v>253</v>
      </c>
      <c r="E2775">
        <v>249</v>
      </c>
      <c r="F2775">
        <v>98.4</v>
      </c>
      <c r="G2775">
        <v>253</v>
      </c>
      <c r="H2775">
        <v>249</v>
      </c>
      <c r="I2775">
        <v>98.4</v>
      </c>
      <c r="J2775">
        <v>240</v>
      </c>
      <c r="K2775">
        <v>234</v>
      </c>
      <c r="L2775">
        <v>97.5</v>
      </c>
      <c r="M2775">
        <v>264</v>
      </c>
      <c r="N2775">
        <v>258</v>
      </c>
      <c r="O2775" s="131">
        <v>97.727272727272734</v>
      </c>
      <c r="P2775">
        <v>21</v>
      </c>
      <c r="Q2775">
        <v>1</v>
      </c>
      <c r="R2775">
        <v>4.8</v>
      </c>
    </row>
    <row r="2776" spans="1:18" x14ac:dyDescent="0.55000000000000004">
      <c r="A2776" t="s">
        <v>218</v>
      </c>
      <c r="B2776" s="129">
        <v>2023</v>
      </c>
      <c r="C2776" t="s">
        <v>155</v>
      </c>
      <c r="D2776">
        <v>204</v>
      </c>
      <c r="E2776">
        <v>201</v>
      </c>
      <c r="F2776">
        <v>98.5</v>
      </c>
      <c r="G2776">
        <v>204</v>
      </c>
      <c r="H2776">
        <v>201</v>
      </c>
      <c r="I2776">
        <v>98.5</v>
      </c>
      <c r="J2776">
        <v>184</v>
      </c>
      <c r="K2776">
        <v>180</v>
      </c>
      <c r="L2776">
        <v>97.8</v>
      </c>
      <c r="M2776">
        <v>203</v>
      </c>
      <c r="N2776">
        <v>201</v>
      </c>
      <c r="O2776" s="131">
        <v>99.01477832512316</v>
      </c>
      <c r="P2776">
        <v>3</v>
      </c>
      <c r="Q2776">
        <v>0</v>
      </c>
      <c r="R2776">
        <v>0</v>
      </c>
    </row>
    <row r="2777" spans="1:18" x14ac:dyDescent="0.55000000000000004">
      <c r="A2777" t="s">
        <v>218</v>
      </c>
      <c r="B2777" s="129">
        <v>2023</v>
      </c>
      <c r="C2777" t="s">
        <v>156</v>
      </c>
      <c r="D2777">
        <v>205</v>
      </c>
      <c r="E2777">
        <v>196</v>
      </c>
      <c r="F2777">
        <v>95.6</v>
      </c>
      <c r="G2777">
        <v>205</v>
      </c>
      <c r="H2777">
        <v>196</v>
      </c>
      <c r="I2777">
        <v>95.6</v>
      </c>
      <c r="J2777">
        <v>184</v>
      </c>
      <c r="K2777">
        <v>179</v>
      </c>
      <c r="L2777">
        <v>97.3</v>
      </c>
      <c r="M2777">
        <v>204</v>
      </c>
      <c r="N2777">
        <v>200</v>
      </c>
      <c r="O2777" s="131">
        <v>98.039215686274503</v>
      </c>
      <c r="P2777">
        <v>3</v>
      </c>
      <c r="Q2777">
        <v>0</v>
      </c>
      <c r="R2777">
        <v>0</v>
      </c>
    </row>
    <row r="2778" spans="1:18" x14ac:dyDescent="0.55000000000000004">
      <c r="A2778" t="s">
        <v>218</v>
      </c>
      <c r="B2778" s="129">
        <v>2023</v>
      </c>
      <c r="C2778" t="s">
        <v>157</v>
      </c>
      <c r="D2778">
        <v>205</v>
      </c>
      <c r="E2778">
        <v>195</v>
      </c>
      <c r="F2778">
        <v>95.1</v>
      </c>
      <c r="G2778">
        <v>205</v>
      </c>
      <c r="H2778">
        <v>195</v>
      </c>
      <c r="I2778">
        <v>95.1</v>
      </c>
      <c r="J2778">
        <v>184</v>
      </c>
      <c r="K2778">
        <v>175</v>
      </c>
      <c r="L2778">
        <v>95.1</v>
      </c>
      <c r="M2778">
        <v>204</v>
      </c>
      <c r="N2778">
        <v>201</v>
      </c>
      <c r="O2778" s="131">
        <v>98.529411764705884</v>
      </c>
      <c r="P2778">
        <v>3</v>
      </c>
      <c r="Q2778">
        <v>0</v>
      </c>
      <c r="R2778">
        <v>0</v>
      </c>
    </row>
    <row r="2779" spans="1:18" x14ac:dyDescent="0.55000000000000004">
      <c r="A2779" t="s">
        <v>218</v>
      </c>
      <c r="B2779" s="129">
        <v>2023</v>
      </c>
      <c r="C2779" t="s">
        <v>158</v>
      </c>
      <c r="D2779">
        <v>205</v>
      </c>
      <c r="E2779">
        <v>200</v>
      </c>
      <c r="F2779">
        <v>97.6</v>
      </c>
      <c r="G2779">
        <v>205</v>
      </c>
      <c r="H2779">
        <v>200</v>
      </c>
      <c r="I2779">
        <v>97.6</v>
      </c>
      <c r="J2779">
        <v>184</v>
      </c>
      <c r="K2779">
        <v>178</v>
      </c>
      <c r="L2779">
        <v>96.7</v>
      </c>
      <c r="M2779">
        <v>204</v>
      </c>
      <c r="N2779">
        <v>186</v>
      </c>
      <c r="O2779" s="131">
        <v>91.17647058823529</v>
      </c>
      <c r="P2779">
        <v>3</v>
      </c>
      <c r="Q2779">
        <v>0</v>
      </c>
      <c r="R2779">
        <v>0</v>
      </c>
    </row>
    <row r="2780" spans="1:18" x14ac:dyDescent="0.55000000000000004">
      <c r="A2780" t="s">
        <v>218</v>
      </c>
      <c r="B2780" s="129">
        <v>2023</v>
      </c>
      <c r="C2780" t="s">
        <v>159</v>
      </c>
      <c r="D2780">
        <v>205</v>
      </c>
      <c r="E2780">
        <v>203</v>
      </c>
      <c r="F2780">
        <v>99</v>
      </c>
      <c r="G2780">
        <v>205</v>
      </c>
      <c r="H2780">
        <v>203</v>
      </c>
      <c r="I2780">
        <v>99</v>
      </c>
      <c r="J2780">
        <v>184</v>
      </c>
      <c r="K2780">
        <v>180</v>
      </c>
      <c r="L2780">
        <v>97.8</v>
      </c>
      <c r="M2780">
        <v>204</v>
      </c>
      <c r="N2780">
        <v>203</v>
      </c>
      <c r="O2780" s="131">
        <v>99.509803921568633</v>
      </c>
      <c r="P2780">
        <v>3</v>
      </c>
      <c r="Q2780">
        <v>0</v>
      </c>
      <c r="R2780">
        <v>0</v>
      </c>
    </row>
    <row r="2781" spans="1:18" x14ac:dyDescent="0.55000000000000004">
      <c r="A2781" t="s">
        <v>218</v>
      </c>
      <c r="B2781" s="129">
        <v>2023</v>
      </c>
      <c r="C2781" t="s">
        <v>160</v>
      </c>
      <c r="D2781">
        <v>205</v>
      </c>
      <c r="E2781">
        <v>201</v>
      </c>
      <c r="F2781">
        <v>98</v>
      </c>
      <c r="G2781">
        <v>205</v>
      </c>
      <c r="H2781">
        <v>201</v>
      </c>
      <c r="I2781">
        <v>98</v>
      </c>
      <c r="J2781">
        <v>184</v>
      </c>
      <c r="K2781">
        <v>182</v>
      </c>
      <c r="L2781">
        <v>98.9</v>
      </c>
      <c r="M2781">
        <v>204</v>
      </c>
      <c r="N2781">
        <v>200</v>
      </c>
      <c r="O2781" s="131">
        <v>98.039215686274503</v>
      </c>
      <c r="P2781">
        <v>3</v>
      </c>
      <c r="Q2781">
        <v>0</v>
      </c>
      <c r="R2781">
        <v>0</v>
      </c>
    </row>
    <row r="2782" spans="1:18" x14ac:dyDescent="0.55000000000000004">
      <c r="A2782" t="s">
        <v>218</v>
      </c>
      <c r="B2782" s="129">
        <v>2023</v>
      </c>
      <c r="C2782" t="s">
        <v>161</v>
      </c>
      <c r="D2782">
        <v>205</v>
      </c>
      <c r="E2782">
        <v>197</v>
      </c>
      <c r="F2782">
        <v>96.1</v>
      </c>
      <c r="G2782">
        <v>205</v>
      </c>
      <c r="H2782">
        <v>197</v>
      </c>
      <c r="I2782">
        <v>96.1</v>
      </c>
      <c r="J2782">
        <v>184</v>
      </c>
      <c r="K2782">
        <v>178</v>
      </c>
      <c r="L2782">
        <v>96.7</v>
      </c>
      <c r="M2782">
        <v>204</v>
      </c>
      <c r="N2782">
        <v>202</v>
      </c>
      <c r="O2782" s="131">
        <v>99.019607843137265</v>
      </c>
      <c r="P2782">
        <v>3</v>
      </c>
      <c r="Q2782">
        <v>0</v>
      </c>
      <c r="R2782">
        <v>0</v>
      </c>
    </row>
    <row r="2783" spans="1:18" x14ac:dyDescent="0.55000000000000004">
      <c r="A2783" t="s">
        <v>218</v>
      </c>
      <c r="B2783" s="129">
        <v>2023</v>
      </c>
      <c r="C2783" t="s">
        <v>162</v>
      </c>
      <c r="D2783">
        <v>205</v>
      </c>
      <c r="E2783">
        <v>201</v>
      </c>
      <c r="F2783">
        <v>98</v>
      </c>
      <c r="G2783">
        <v>205</v>
      </c>
      <c r="H2783">
        <v>201</v>
      </c>
      <c r="I2783">
        <v>98</v>
      </c>
      <c r="J2783">
        <v>184</v>
      </c>
      <c r="K2783">
        <v>181</v>
      </c>
      <c r="L2783">
        <v>98.4</v>
      </c>
      <c r="M2783">
        <v>204</v>
      </c>
      <c r="N2783">
        <v>205</v>
      </c>
      <c r="O2783" s="131">
        <v>100.49019607843137</v>
      </c>
      <c r="P2783">
        <v>3</v>
      </c>
      <c r="Q2783">
        <v>0</v>
      </c>
      <c r="R2783">
        <v>0</v>
      </c>
    </row>
    <row r="2784" spans="1:18" x14ac:dyDescent="0.55000000000000004">
      <c r="A2784" t="s">
        <v>218</v>
      </c>
      <c r="B2784" s="129">
        <v>2023</v>
      </c>
      <c r="C2784" t="s">
        <v>163</v>
      </c>
      <c r="D2784">
        <v>205</v>
      </c>
      <c r="E2784">
        <v>198</v>
      </c>
      <c r="F2784">
        <v>96.6</v>
      </c>
      <c r="G2784">
        <v>205</v>
      </c>
      <c r="H2784">
        <v>198</v>
      </c>
      <c r="I2784">
        <v>96.6</v>
      </c>
      <c r="J2784">
        <v>184</v>
      </c>
      <c r="K2784">
        <v>181</v>
      </c>
      <c r="L2784">
        <v>98.4</v>
      </c>
      <c r="M2784">
        <v>204</v>
      </c>
      <c r="N2784">
        <v>196</v>
      </c>
      <c r="O2784" s="131">
        <v>96.078431372549019</v>
      </c>
      <c r="P2784">
        <v>3</v>
      </c>
      <c r="Q2784">
        <v>0</v>
      </c>
      <c r="R2784">
        <v>0</v>
      </c>
    </row>
    <row r="2785" spans="1:18" x14ac:dyDescent="0.55000000000000004">
      <c r="A2785" t="s">
        <v>218</v>
      </c>
      <c r="B2785" s="129">
        <v>2023</v>
      </c>
      <c r="C2785" t="s">
        <v>164</v>
      </c>
      <c r="D2785">
        <v>205</v>
      </c>
      <c r="E2785">
        <v>198</v>
      </c>
      <c r="F2785">
        <v>96.6</v>
      </c>
      <c r="G2785">
        <v>205</v>
      </c>
      <c r="H2785">
        <v>198</v>
      </c>
      <c r="I2785">
        <v>96.6</v>
      </c>
      <c r="J2785">
        <v>184</v>
      </c>
      <c r="K2785">
        <v>181</v>
      </c>
      <c r="L2785">
        <v>98.4</v>
      </c>
      <c r="M2785">
        <v>204</v>
      </c>
      <c r="N2785">
        <v>197</v>
      </c>
      <c r="O2785" s="131">
        <v>96.568627450980387</v>
      </c>
      <c r="P2785">
        <v>3</v>
      </c>
      <c r="Q2785">
        <v>0</v>
      </c>
      <c r="R2785">
        <v>0</v>
      </c>
    </row>
    <row r="2786" spans="1:18" x14ac:dyDescent="0.55000000000000004">
      <c r="A2786" t="s">
        <v>218</v>
      </c>
      <c r="B2786" s="129">
        <v>2023</v>
      </c>
      <c r="C2786" t="s">
        <v>165</v>
      </c>
      <c r="D2786">
        <v>205</v>
      </c>
      <c r="E2786">
        <v>202</v>
      </c>
      <c r="F2786">
        <v>98.5</v>
      </c>
      <c r="G2786">
        <v>205</v>
      </c>
      <c r="H2786">
        <v>202</v>
      </c>
      <c r="I2786">
        <v>98.5</v>
      </c>
      <c r="J2786">
        <v>184</v>
      </c>
      <c r="K2786">
        <v>178</v>
      </c>
      <c r="L2786">
        <v>96.7</v>
      </c>
      <c r="M2786">
        <v>204</v>
      </c>
      <c r="N2786">
        <v>198</v>
      </c>
      <c r="O2786" s="131">
        <v>97.058823529411768</v>
      </c>
      <c r="P2786">
        <v>3</v>
      </c>
      <c r="Q2786">
        <v>0</v>
      </c>
      <c r="R2786">
        <v>0</v>
      </c>
    </row>
    <row r="2787" spans="1:18" x14ac:dyDescent="0.55000000000000004">
      <c r="A2787" t="s">
        <v>218</v>
      </c>
      <c r="B2787" s="129">
        <v>2023</v>
      </c>
      <c r="C2787" t="s">
        <v>166</v>
      </c>
      <c r="D2787">
        <v>205</v>
      </c>
      <c r="E2787">
        <v>197</v>
      </c>
      <c r="F2787">
        <v>96.1</v>
      </c>
      <c r="G2787">
        <v>205</v>
      </c>
      <c r="H2787">
        <v>197</v>
      </c>
      <c r="I2787">
        <v>96.1</v>
      </c>
      <c r="J2787">
        <v>184</v>
      </c>
      <c r="K2787">
        <v>175</v>
      </c>
      <c r="L2787">
        <v>95.1</v>
      </c>
      <c r="M2787">
        <v>204</v>
      </c>
      <c r="N2787">
        <v>199</v>
      </c>
      <c r="O2787" s="131">
        <v>97.549019607843135</v>
      </c>
      <c r="P2787">
        <v>3</v>
      </c>
      <c r="Q2787">
        <v>0</v>
      </c>
      <c r="R2787">
        <v>0</v>
      </c>
    </row>
    <row r="2788" spans="1:18" x14ac:dyDescent="0.55000000000000004">
      <c r="A2788" t="s">
        <v>219</v>
      </c>
      <c r="B2788" s="129">
        <v>2023</v>
      </c>
      <c r="C2788" t="s">
        <v>155</v>
      </c>
      <c r="D2788">
        <v>107</v>
      </c>
      <c r="E2788">
        <v>111</v>
      </c>
      <c r="F2788">
        <v>100</v>
      </c>
      <c r="G2788">
        <v>107</v>
      </c>
      <c r="H2788">
        <v>111</v>
      </c>
      <c r="I2788">
        <v>100</v>
      </c>
      <c r="J2788">
        <v>96</v>
      </c>
      <c r="K2788">
        <v>99</v>
      </c>
      <c r="L2788">
        <v>100</v>
      </c>
      <c r="M2788">
        <v>126</v>
      </c>
      <c r="N2788">
        <v>133</v>
      </c>
      <c r="O2788" s="131">
        <v>105.55555555555556</v>
      </c>
      <c r="P2788">
        <v>21</v>
      </c>
      <c r="Q2788">
        <v>1</v>
      </c>
      <c r="R2788">
        <v>4.8</v>
      </c>
    </row>
    <row r="2789" spans="1:18" x14ac:dyDescent="0.55000000000000004">
      <c r="A2789" t="s">
        <v>219</v>
      </c>
      <c r="B2789" s="129">
        <v>2023</v>
      </c>
      <c r="C2789" t="s">
        <v>156</v>
      </c>
      <c r="D2789">
        <v>107</v>
      </c>
      <c r="E2789">
        <v>110</v>
      </c>
      <c r="F2789">
        <v>100</v>
      </c>
      <c r="G2789">
        <v>107</v>
      </c>
      <c r="H2789">
        <v>110</v>
      </c>
      <c r="I2789">
        <v>100</v>
      </c>
      <c r="J2789">
        <v>96</v>
      </c>
      <c r="K2789">
        <v>99</v>
      </c>
      <c r="L2789">
        <v>100</v>
      </c>
      <c r="M2789">
        <v>126</v>
      </c>
      <c r="N2789">
        <v>132</v>
      </c>
      <c r="O2789" s="131">
        <v>104.76190476190477</v>
      </c>
      <c r="P2789">
        <v>21</v>
      </c>
      <c r="Q2789">
        <v>1</v>
      </c>
      <c r="R2789">
        <v>4.8</v>
      </c>
    </row>
    <row r="2790" spans="1:18" x14ac:dyDescent="0.55000000000000004">
      <c r="A2790" t="s">
        <v>219</v>
      </c>
      <c r="B2790" s="129">
        <v>2023</v>
      </c>
      <c r="C2790" t="s">
        <v>157</v>
      </c>
      <c r="D2790">
        <v>107</v>
      </c>
      <c r="E2790">
        <v>110</v>
      </c>
      <c r="F2790">
        <v>100</v>
      </c>
      <c r="G2790">
        <v>107</v>
      </c>
      <c r="H2790">
        <v>110</v>
      </c>
      <c r="I2790">
        <v>100</v>
      </c>
      <c r="J2790">
        <v>96</v>
      </c>
      <c r="K2790">
        <v>99</v>
      </c>
      <c r="L2790">
        <v>100</v>
      </c>
      <c r="M2790">
        <v>126</v>
      </c>
      <c r="N2790">
        <v>132</v>
      </c>
      <c r="O2790" s="131">
        <v>104.76190476190477</v>
      </c>
      <c r="P2790">
        <v>21</v>
      </c>
      <c r="Q2790">
        <v>1</v>
      </c>
      <c r="R2790">
        <v>4.8</v>
      </c>
    </row>
    <row r="2791" spans="1:18" x14ac:dyDescent="0.55000000000000004">
      <c r="A2791" t="s">
        <v>219</v>
      </c>
      <c r="B2791" s="129">
        <v>2023</v>
      </c>
      <c r="C2791" t="s">
        <v>158</v>
      </c>
      <c r="D2791">
        <v>107</v>
      </c>
      <c r="E2791">
        <v>108</v>
      </c>
      <c r="F2791">
        <v>100</v>
      </c>
      <c r="G2791">
        <v>107</v>
      </c>
      <c r="H2791">
        <v>108</v>
      </c>
      <c r="I2791">
        <v>100</v>
      </c>
      <c r="J2791">
        <v>96</v>
      </c>
      <c r="K2791">
        <v>99</v>
      </c>
      <c r="L2791">
        <v>100</v>
      </c>
      <c r="M2791">
        <v>126</v>
      </c>
      <c r="N2791">
        <v>131</v>
      </c>
      <c r="O2791" s="131">
        <v>103.96825396825398</v>
      </c>
      <c r="P2791">
        <v>21</v>
      </c>
      <c r="Q2791">
        <v>1</v>
      </c>
      <c r="R2791">
        <v>4.8</v>
      </c>
    </row>
    <row r="2792" spans="1:18" x14ac:dyDescent="0.55000000000000004">
      <c r="A2792" t="s">
        <v>219</v>
      </c>
      <c r="B2792" s="129">
        <v>2023</v>
      </c>
      <c r="C2792" t="s">
        <v>159</v>
      </c>
      <c r="D2792">
        <v>107</v>
      </c>
      <c r="E2792">
        <v>108</v>
      </c>
      <c r="F2792">
        <v>100</v>
      </c>
      <c r="G2792">
        <v>107</v>
      </c>
      <c r="H2792">
        <v>108</v>
      </c>
      <c r="I2792">
        <v>100</v>
      </c>
      <c r="J2792">
        <v>96</v>
      </c>
      <c r="K2792">
        <v>97</v>
      </c>
      <c r="L2792">
        <v>100</v>
      </c>
      <c r="M2792">
        <v>126</v>
      </c>
      <c r="N2792">
        <v>132</v>
      </c>
      <c r="O2792" s="131">
        <v>104.76190476190477</v>
      </c>
      <c r="P2792">
        <v>21</v>
      </c>
      <c r="Q2792">
        <v>1</v>
      </c>
      <c r="R2792">
        <v>4.8</v>
      </c>
    </row>
    <row r="2793" spans="1:18" x14ac:dyDescent="0.55000000000000004">
      <c r="A2793" t="s">
        <v>219</v>
      </c>
      <c r="B2793" s="129">
        <v>2023</v>
      </c>
      <c r="C2793" t="s">
        <v>160</v>
      </c>
      <c r="D2793">
        <v>107</v>
      </c>
      <c r="E2793">
        <v>108</v>
      </c>
      <c r="F2793">
        <v>100</v>
      </c>
      <c r="G2793">
        <v>107</v>
      </c>
      <c r="H2793">
        <v>108</v>
      </c>
      <c r="I2793">
        <v>100</v>
      </c>
      <c r="J2793">
        <v>96</v>
      </c>
      <c r="K2793">
        <v>99</v>
      </c>
      <c r="L2793">
        <v>100</v>
      </c>
      <c r="M2793">
        <v>126</v>
      </c>
      <c r="N2793">
        <v>132</v>
      </c>
      <c r="O2793" s="131">
        <v>104.76190476190477</v>
      </c>
      <c r="P2793">
        <v>21</v>
      </c>
      <c r="Q2793">
        <v>1</v>
      </c>
      <c r="R2793">
        <v>4.8</v>
      </c>
    </row>
    <row r="2794" spans="1:18" x14ac:dyDescent="0.55000000000000004">
      <c r="A2794" t="s">
        <v>219</v>
      </c>
      <c r="B2794" s="129">
        <v>2023</v>
      </c>
      <c r="C2794" t="s">
        <v>161</v>
      </c>
      <c r="D2794">
        <v>107</v>
      </c>
      <c r="E2794">
        <v>106</v>
      </c>
      <c r="F2794">
        <v>99.1</v>
      </c>
      <c r="G2794">
        <v>107</v>
      </c>
      <c r="H2794">
        <v>106</v>
      </c>
      <c r="I2794">
        <v>99.1</v>
      </c>
      <c r="J2794">
        <v>96</v>
      </c>
      <c r="K2794">
        <v>99</v>
      </c>
      <c r="L2794">
        <v>100</v>
      </c>
      <c r="M2794">
        <v>126</v>
      </c>
      <c r="N2794">
        <v>132</v>
      </c>
      <c r="O2794" s="131">
        <v>104.76190476190477</v>
      </c>
      <c r="P2794">
        <v>21</v>
      </c>
      <c r="Q2794">
        <v>1</v>
      </c>
      <c r="R2794">
        <v>4.8</v>
      </c>
    </row>
    <row r="2795" spans="1:18" x14ac:dyDescent="0.55000000000000004">
      <c r="A2795" t="s">
        <v>219</v>
      </c>
      <c r="B2795" s="129">
        <v>2023</v>
      </c>
      <c r="C2795" t="s">
        <v>162</v>
      </c>
      <c r="D2795">
        <v>107</v>
      </c>
      <c r="E2795">
        <v>107</v>
      </c>
      <c r="F2795">
        <v>100</v>
      </c>
      <c r="G2795">
        <v>107</v>
      </c>
      <c r="H2795">
        <v>107</v>
      </c>
      <c r="I2795">
        <v>100</v>
      </c>
      <c r="J2795">
        <v>96</v>
      </c>
      <c r="K2795">
        <v>99</v>
      </c>
      <c r="L2795">
        <v>100</v>
      </c>
      <c r="M2795">
        <v>126</v>
      </c>
      <c r="N2795">
        <v>128</v>
      </c>
      <c r="O2795" s="131">
        <v>101.58730158730158</v>
      </c>
      <c r="P2795">
        <v>21</v>
      </c>
      <c r="Q2795">
        <v>1</v>
      </c>
      <c r="R2795">
        <v>4.8</v>
      </c>
    </row>
    <row r="2796" spans="1:18" x14ac:dyDescent="0.55000000000000004">
      <c r="A2796" t="s">
        <v>219</v>
      </c>
      <c r="B2796" s="129">
        <v>2023</v>
      </c>
      <c r="C2796" t="s">
        <v>163</v>
      </c>
      <c r="D2796">
        <v>107</v>
      </c>
      <c r="E2796">
        <v>107</v>
      </c>
      <c r="F2796">
        <v>100</v>
      </c>
      <c r="G2796">
        <v>107</v>
      </c>
      <c r="H2796">
        <v>107</v>
      </c>
      <c r="I2796">
        <v>100</v>
      </c>
      <c r="J2796">
        <v>96</v>
      </c>
      <c r="K2796">
        <v>98</v>
      </c>
      <c r="L2796">
        <v>100</v>
      </c>
      <c r="M2796">
        <v>126</v>
      </c>
      <c r="N2796">
        <v>128</v>
      </c>
      <c r="O2796" s="131">
        <v>101.58730158730158</v>
      </c>
      <c r="P2796">
        <v>21</v>
      </c>
      <c r="Q2796">
        <v>1</v>
      </c>
      <c r="R2796">
        <v>4.8</v>
      </c>
    </row>
    <row r="2797" spans="1:18" x14ac:dyDescent="0.55000000000000004">
      <c r="A2797" t="s">
        <v>219</v>
      </c>
      <c r="B2797" s="129">
        <v>2023</v>
      </c>
      <c r="C2797" t="s">
        <v>164</v>
      </c>
      <c r="D2797">
        <v>107</v>
      </c>
      <c r="E2797">
        <v>106</v>
      </c>
      <c r="F2797">
        <v>99.1</v>
      </c>
      <c r="G2797">
        <v>107</v>
      </c>
      <c r="H2797">
        <v>106</v>
      </c>
      <c r="I2797">
        <v>99.1</v>
      </c>
      <c r="J2797">
        <v>96</v>
      </c>
      <c r="K2797">
        <v>97</v>
      </c>
      <c r="L2797">
        <v>100</v>
      </c>
      <c r="M2797">
        <v>126</v>
      </c>
      <c r="N2797">
        <v>128</v>
      </c>
      <c r="O2797" s="131">
        <v>101.58730158730158</v>
      </c>
      <c r="P2797">
        <v>21</v>
      </c>
      <c r="Q2797">
        <v>1</v>
      </c>
      <c r="R2797">
        <v>4.8</v>
      </c>
    </row>
    <row r="2798" spans="1:18" x14ac:dyDescent="0.55000000000000004">
      <c r="A2798" t="s">
        <v>219</v>
      </c>
      <c r="B2798" s="129">
        <v>2023</v>
      </c>
      <c r="C2798" t="s">
        <v>165</v>
      </c>
      <c r="D2798">
        <v>107</v>
      </c>
      <c r="E2798">
        <v>103</v>
      </c>
      <c r="F2798">
        <v>96.3</v>
      </c>
      <c r="G2798">
        <v>107</v>
      </c>
      <c r="H2798">
        <v>103</v>
      </c>
      <c r="I2798">
        <v>96.3</v>
      </c>
      <c r="J2798">
        <v>96</v>
      </c>
      <c r="K2798">
        <v>97</v>
      </c>
      <c r="L2798">
        <v>100</v>
      </c>
      <c r="M2798">
        <v>126</v>
      </c>
      <c r="N2798">
        <v>126</v>
      </c>
      <c r="O2798" s="131">
        <v>100</v>
      </c>
      <c r="P2798">
        <v>21</v>
      </c>
      <c r="Q2798">
        <v>1</v>
      </c>
      <c r="R2798">
        <v>4.8</v>
      </c>
    </row>
    <row r="2799" spans="1:18" x14ac:dyDescent="0.55000000000000004">
      <c r="A2799" t="s">
        <v>219</v>
      </c>
      <c r="B2799" s="129">
        <v>2023</v>
      </c>
      <c r="C2799" t="s">
        <v>166</v>
      </c>
      <c r="D2799">
        <v>107</v>
      </c>
      <c r="E2799">
        <v>103</v>
      </c>
      <c r="F2799">
        <v>96.3</v>
      </c>
      <c r="G2799">
        <v>107</v>
      </c>
      <c r="H2799">
        <v>103</v>
      </c>
      <c r="I2799">
        <v>96.3</v>
      </c>
      <c r="J2799">
        <v>96</v>
      </c>
      <c r="K2799">
        <v>96</v>
      </c>
      <c r="L2799">
        <v>100</v>
      </c>
      <c r="M2799">
        <v>126</v>
      </c>
      <c r="N2799">
        <v>125</v>
      </c>
      <c r="O2799" s="131">
        <v>99.206349206349216</v>
      </c>
      <c r="P2799">
        <v>21</v>
      </c>
      <c r="Q2799">
        <v>1</v>
      </c>
      <c r="R2799">
        <v>4.8</v>
      </c>
    </row>
    <row r="2800" spans="1:18" x14ac:dyDescent="0.55000000000000004">
      <c r="A2800" t="s">
        <v>220</v>
      </c>
      <c r="B2800" s="129">
        <v>2023</v>
      </c>
      <c r="C2800" t="s">
        <v>155</v>
      </c>
      <c r="D2800">
        <v>121</v>
      </c>
      <c r="E2800">
        <v>113</v>
      </c>
      <c r="F2800">
        <v>93.4</v>
      </c>
      <c r="G2800">
        <v>121</v>
      </c>
      <c r="H2800">
        <v>113</v>
      </c>
      <c r="I2800">
        <v>93.4</v>
      </c>
      <c r="J2800">
        <v>117</v>
      </c>
      <c r="K2800">
        <v>106</v>
      </c>
      <c r="L2800">
        <v>90.6</v>
      </c>
      <c r="M2800">
        <v>123</v>
      </c>
      <c r="N2800">
        <v>108</v>
      </c>
      <c r="O2800" s="131">
        <v>87.804878048780495</v>
      </c>
      <c r="P2800">
        <v>3</v>
      </c>
      <c r="Q2800">
        <v>0</v>
      </c>
      <c r="R2800">
        <v>0</v>
      </c>
    </row>
    <row r="2801" spans="1:18" x14ac:dyDescent="0.55000000000000004">
      <c r="A2801" t="s">
        <v>220</v>
      </c>
      <c r="B2801" s="129">
        <v>2023</v>
      </c>
      <c r="C2801" t="s">
        <v>156</v>
      </c>
      <c r="D2801">
        <v>121</v>
      </c>
      <c r="E2801">
        <v>108</v>
      </c>
      <c r="F2801">
        <v>89.3</v>
      </c>
      <c r="G2801">
        <v>121</v>
      </c>
      <c r="H2801">
        <v>108</v>
      </c>
      <c r="I2801">
        <v>89.3</v>
      </c>
      <c r="J2801">
        <v>117</v>
      </c>
      <c r="K2801">
        <v>101</v>
      </c>
      <c r="L2801">
        <v>86.3</v>
      </c>
      <c r="M2801">
        <v>123</v>
      </c>
      <c r="N2801">
        <v>100</v>
      </c>
      <c r="O2801" s="131">
        <v>81.300813008130078</v>
      </c>
      <c r="P2801">
        <v>3</v>
      </c>
      <c r="Q2801">
        <v>0</v>
      </c>
      <c r="R2801">
        <v>0</v>
      </c>
    </row>
    <row r="2802" spans="1:18" x14ac:dyDescent="0.55000000000000004">
      <c r="A2802" t="s">
        <v>220</v>
      </c>
      <c r="B2802" s="129">
        <v>2023</v>
      </c>
      <c r="C2802" t="s">
        <v>157</v>
      </c>
      <c r="D2802">
        <v>121</v>
      </c>
      <c r="E2802">
        <v>112</v>
      </c>
      <c r="F2802">
        <v>92.6</v>
      </c>
      <c r="G2802">
        <v>121</v>
      </c>
      <c r="H2802">
        <v>112</v>
      </c>
      <c r="I2802">
        <v>92.6</v>
      </c>
      <c r="J2802">
        <v>117</v>
      </c>
      <c r="K2802">
        <v>110</v>
      </c>
      <c r="L2802">
        <v>94</v>
      </c>
      <c r="M2802">
        <v>123</v>
      </c>
      <c r="N2802">
        <v>110</v>
      </c>
      <c r="O2802" s="131">
        <v>89.430894308943081</v>
      </c>
      <c r="P2802">
        <v>3</v>
      </c>
      <c r="Q2802">
        <v>0</v>
      </c>
      <c r="R2802">
        <v>0</v>
      </c>
    </row>
    <row r="2803" spans="1:18" x14ac:dyDescent="0.55000000000000004">
      <c r="A2803" t="s">
        <v>220</v>
      </c>
      <c r="B2803" s="129">
        <v>2023</v>
      </c>
      <c r="C2803" t="s">
        <v>158</v>
      </c>
      <c r="D2803">
        <v>121</v>
      </c>
      <c r="E2803">
        <v>116</v>
      </c>
      <c r="F2803">
        <v>95.9</v>
      </c>
      <c r="G2803">
        <v>121</v>
      </c>
      <c r="H2803">
        <v>116</v>
      </c>
      <c r="I2803">
        <v>95.9</v>
      </c>
      <c r="J2803">
        <v>117</v>
      </c>
      <c r="K2803">
        <v>113</v>
      </c>
      <c r="L2803">
        <v>96.6</v>
      </c>
      <c r="M2803">
        <v>123</v>
      </c>
      <c r="N2803">
        <v>117</v>
      </c>
      <c r="O2803" s="131">
        <v>95.121951219512198</v>
      </c>
      <c r="P2803">
        <v>3</v>
      </c>
      <c r="Q2803">
        <v>0</v>
      </c>
      <c r="R2803">
        <v>0</v>
      </c>
    </row>
    <row r="2804" spans="1:18" x14ac:dyDescent="0.55000000000000004">
      <c r="A2804" t="s">
        <v>220</v>
      </c>
      <c r="B2804" s="129">
        <v>2023</v>
      </c>
      <c r="C2804" t="s">
        <v>159</v>
      </c>
      <c r="D2804">
        <v>121</v>
      </c>
      <c r="E2804">
        <v>111</v>
      </c>
      <c r="F2804">
        <v>91.7</v>
      </c>
      <c r="G2804">
        <v>121</v>
      </c>
      <c r="H2804">
        <v>111</v>
      </c>
      <c r="I2804">
        <v>91.7</v>
      </c>
      <c r="J2804">
        <v>117</v>
      </c>
      <c r="K2804">
        <v>109</v>
      </c>
      <c r="L2804">
        <v>93.2</v>
      </c>
      <c r="M2804">
        <v>123</v>
      </c>
      <c r="N2804">
        <v>114</v>
      </c>
      <c r="O2804" s="131">
        <v>92.682926829268297</v>
      </c>
      <c r="P2804">
        <v>3</v>
      </c>
      <c r="Q2804">
        <v>0</v>
      </c>
      <c r="R2804">
        <v>0</v>
      </c>
    </row>
    <row r="2805" spans="1:18" x14ac:dyDescent="0.55000000000000004">
      <c r="A2805" t="s">
        <v>220</v>
      </c>
      <c r="B2805" s="129">
        <v>2023</v>
      </c>
      <c r="C2805" t="s">
        <v>160</v>
      </c>
      <c r="D2805">
        <v>121</v>
      </c>
      <c r="E2805">
        <v>103</v>
      </c>
      <c r="F2805">
        <v>85.1</v>
      </c>
      <c r="G2805">
        <v>121</v>
      </c>
      <c r="H2805">
        <v>103</v>
      </c>
      <c r="I2805">
        <v>85.1</v>
      </c>
      <c r="J2805">
        <v>117</v>
      </c>
      <c r="K2805">
        <v>103</v>
      </c>
      <c r="L2805">
        <v>88</v>
      </c>
      <c r="M2805">
        <v>123</v>
      </c>
      <c r="N2805">
        <v>107</v>
      </c>
      <c r="O2805" s="131">
        <v>86.99186991869918</v>
      </c>
      <c r="P2805">
        <v>3</v>
      </c>
      <c r="Q2805">
        <v>0</v>
      </c>
      <c r="R2805">
        <v>0</v>
      </c>
    </row>
    <row r="2806" spans="1:18" x14ac:dyDescent="0.55000000000000004">
      <c r="A2806" t="s">
        <v>220</v>
      </c>
      <c r="B2806" s="129">
        <v>2023</v>
      </c>
      <c r="C2806" t="s">
        <v>161</v>
      </c>
      <c r="D2806">
        <v>121</v>
      </c>
      <c r="E2806">
        <v>107</v>
      </c>
      <c r="F2806">
        <v>88.4</v>
      </c>
      <c r="G2806">
        <v>121</v>
      </c>
      <c r="H2806">
        <v>107</v>
      </c>
      <c r="I2806">
        <v>88.4</v>
      </c>
      <c r="J2806">
        <v>117</v>
      </c>
      <c r="K2806">
        <v>101</v>
      </c>
      <c r="L2806">
        <v>86.3</v>
      </c>
      <c r="M2806">
        <v>123</v>
      </c>
      <c r="N2806">
        <v>108</v>
      </c>
      <c r="O2806" s="131">
        <v>87.804878048780495</v>
      </c>
      <c r="P2806">
        <v>3</v>
      </c>
      <c r="Q2806">
        <v>0</v>
      </c>
      <c r="R2806">
        <v>0</v>
      </c>
    </row>
    <row r="2807" spans="1:18" x14ac:dyDescent="0.55000000000000004">
      <c r="A2807" t="s">
        <v>220</v>
      </c>
      <c r="B2807" s="129">
        <v>2023</v>
      </c>
      <c r="C2807" t="s">
        <v>162</v>
      </c>
      <c r="D2807">
        <v>121</v>
      </c>
      <c r="E2807">
        <v>107</v>
      </c>
      <c r="F2807">
        <v>88.4</v>
      </c>
      <c r="G2807">
        <v>121</v>
      </c>
      <c r="H2807">
        <v>107</v>
      </c>
      <c r="I2807">
        <v>88.4</v>
      </c>
      <c r="J2807">
        <v>117</v>
      </c>
      <c r="K2807">
        <v>104</v>
      </c>
      <c r="L2807">
        <v>88.9</v>
      </c>
      <c r="M2807">
        <v>123</v>
      </c>
      <c r="N2807">
        <v>110</v>
      </c>
      <c r="O2807" s="131">
        <v>89.430894308943081</v>
      </c>
      <c r="P2807">
        <v>3</v>
      </c>
      <c r="Q2807">
        <v>0</v>
      </c>
      <c r="R2807">
        <v>0</v>
      </c>
    </row>
    <row r="2808" spans="1:18" x14ac:dyDescent="0.55000000000000004">
      <c r="A2808" t="s">
        <v>220</v>
      </c>
      <c r="B2808" s="129">
        <v>2023</v>
      </c>
      <c r="C2808" t="s">
        <v>163</v>
      </c>
      <c r="D2808">
        <v>121</v>
      </c>
      <c r="E2808">
        <v>107</v>
      </c>
      <c r="F2808">
        <v>88.4</v>
      </c>
      <c r="G2808">
        <v>121</v>
      </c>
      <c r="H2808">
        <v>107</v>
      </c>
      <c r="I2808">
        <v>88.4</v>
      </c>
      <c r="J2808">
        <v>117</v>
      </c>
      <c r="K2808">
        <v>108</v>
      </c>
      <c r="L2808">
        <v>92.3</v>
      </c>
      <c r="M2808">
        <v>123</v>
      </c>
      <c r="N2808">
        <v>104</v>
      </c>
      <c r="O2808" s="131">
        <v>84.552845528455293</v>
      </c>
      <c r="P2808">
        <v>3</v>
      </c>
      <c r="Q2808">
        <v>0</v>
      </c>
      <c r="R2808">
        <v>0</v>
      </c>
    </row>
    <row r="2809" spans="1:18" x14ac:dyDescent="0.55000000000000004">
      <c r="A2809" t="s">
        <v>220</v>
      </c>
      <c r="B2809" s="129">
        <v>2023</v>
      </c>
      <c r="C2809" t="s">
        <v>164</v>
      </c>
      <c r="D2809">
        <v>121</v>
      </c>
      <c r="E2809">
        <v>108</v>
      </c>
      <c r="F2809">
        <v>89.3</v>
      </c>
      <c r="G2809">
        <v>121</v>
      </c>
      <c r="H2809">
        <v>108</v>
      </c>
      <c r="I2809">
        <v>89.3</v>
      </c>
      <c r="J2809">
        <v>117</v>
      </c>
      <c r="K2809">
        <v>108</v>
      </c>
      <c r="L2809">
        <v>92.3</v>
      </c>
      <c r="M2809">
        <v>123</v>
      </c>
      <c r="N2809">
        <v>113</v>
      </c>
      <c r="O2809" s="131">
        <v>91.869918699186996</v>
      </c>
      <c r="P2809">
        <v>3</v>
      </c>
      <c r="Q2809">
        <v>0</v>
      </c>
      <c r="R2809">
        <v>0</v>
      </c>
    </row>
    <row r="2810" spans="1:18" x14ac:dyDescent="0.55000000000000004">
      <c r="A2810" t="s">
        <v>220</v>
      </c>
      <c r="B2810" s="129">
        <v>2023</v>
      </c>
      <c r="C2810" t="s">
        <v>165</v>
      </c>
      <c r="D2810">
        <v>121</v>
      </c>
      <c r="E2810">
        <v>106</v>
      </c>
      <c r="F2810">
        <v>87.6</v>
      </c>
      <c r="G2810">
        <v>121</v>
      </c>
      <c r="H2810">
        <v>106</v>
      </c>
      <c r="I2810">
        <v>87.6</v>
      </c>
      <c r="J2810">
        <v>117</v>
      </c>
      <c r="K2810">
        <v>105</v>
      </c>
      <c r="L2810">
        <v>89.7</v>
      </c>
      <c r="M2810">
        <v>123</v>
      </c>
      <c r="N2810">
        <v>110</v>
      </c>
      <c r="O2810" s="131">
        <v>89.430894308943081</v>
      </c>
      <c r="P2810">
        <v>3</v>
      </c>
      <c r="Q2810">
        <v>0</v>
      </c>
      <c r="R2810">
        <v>0</v>
      </c>
    </row>
    <row r="2811" spans="1:18" x14ac:dyDescent="0.55000000000000004">
      <c r="A2811" t="s">
        <v>220</v>
      </c>
      <c r="B2811" s="129">
        <v>2023</v>
      </c>
      <c r="C2811" t="s">
        <v>166</v>
      </c>
      <c r="D2811">
        <v>121</v>
      </c>
      <c r="E2811">
        <v>102</v>
      </c>
      <c r="F2811">
        <v>84.3</v>
      </c>
      <c r="G2811">
        <v>121</v>
      </c>
      <c r="H2811">
        <v>102</v>
      </c>
      <c r="I2811">
        <v>84.3</v>
      </c>
      <c r="J2811">
        <v>117</v>
      </c>
      <c r="K2811">
        <v>104</v>
      </c>
      <c r="L2811">
        <v>88.9</v>
      </c>
      <c r="M2811">
        <v>123</v>
      </c>
      <c r="N2811">
        <v>103</v>
      </c>
      <c r="O2811" s="131">
        <v>83.739837398373979</v>
      </c>
      <c r="P2811">
        <v>3</v>
      </c>
      <c r="Q2811">
        <v>0</v>
      </c>
      <c r="R2811">
        <v>0</v>
      </c>
    </row>
    <row r="2812" spans="1:18" x14ac:dyDescent="0.55000000000000004">
      <c r="A2812" t="s">
        <v>221</v>
      </c>
      <c r="B2812" s="129">
        <v>2023</v>
      </c>
      <c r="C2812" t="s">
        <v>155</v>
      </c>
      <c r="D2812">
        <v>159</v>
      </c>
      <c r="E2812">
        <v>147</v>
      </c>
      <c r="F2812">
        <v>92.5</v>
      </c>
      <c r="G2812">
        <v>159</v>
      </c>
      <c r="H2812">
        <v>147</v>
      </c>
      <c r="I2812">
        <v>92.5</v>
      </c>
      <c r="J2812">
        <v>150</v>
      </c>
      <c r="K2812">
        <v>136</v>
      </c>
      <c r="L2812">
        <v>90.7</v>
      </c>
      <c r="M2812">
        <v>161</v>
      </c>
      <c r="N2812">
        <v>152</v>
      </c>
      <c r="O2812" s="131">
        <v>94.409937888198755</v>
      </c>
    </row>
    <row r="2813" spans="1:18" x14ac:dyDescent="0.55000000000000004">
      <c r="A2813" t="s">
        <v>221</v>
      </c>
      <c r="B2813" s="129">
        <v>2023</v>
      </c>
      <c r="C2813" t="s">
        <v>156</v>
      </c>
      <c r="D2813">
        <v>159</v>
      </c>
      <c r="E2813">
        <v>148</v>
      </c>
      <c r="F2813">
        <v>93.1</v>
      </c>
      <c r="G2813">
        <v>159</v>
      </c>
      <c r="H2813">
        <v>148</v>
      </c>
      <c r="I2813">
        <v>93.1</v>
      </c>
      <c r="J2813">
        <v>150</v>
      </c>
      <c r="K2813">
        <v>139</v>
      </c>
      <c r="L2813">
        <v>92.7</v>
      </c>
      <c r="M2813">
        <v>161</v>
      </c>
      <c r="N2813">
        <v>152</v>
      </c>
      <c r="O2813" s="131">
        <v>94.409937888198755</v>
      </c>
    </row>
    <row r="2814" spans="1:18" x14ac:dyDescent="0.55000000000000004">
      <c r="A2814" t="s">
        <v>221</v>
      </c>
      <c r="B2814" s="129">
        <v>2023</v>
      </c>
      <c r="C2814" t="s">
        <v>157</v>
      </c>
      <c r="D2814">
        <v>159</v>
      </c>
      <c r="E2814">
        <v>146</v>
      </c>
      <c r="F2814">
        <v>91.8</v>
      </c>
      <c r="G2814">
        <v>159</v>
      </c>
      <c r="H2814">
        <v>146</v>
      </c>
      <c r="I2814">
        <v>91.8</v>
      </c>
      <c r="J2814">
        <v>150</v>
      </c>
      <c r="K2814">
        <v>138</v>
      </c>
      <c r="L2814">
        <v>92</v>
      </c>
      <c r="M2814">
        <v>161</v>
      </c>
      <c r="N2814">
        <v>151</v>
      </c>
      <c r="O2814" s="131">
        <v>93.788819875776397</v>
      </c>
    </row>
    <row r="2815" spans="1:18" x14ac:dyDescent="0.55000000000000004">
      <c r="A2815" t="s">
        <v>221</v>
      </c>
      <c r="B2815" s="129">
        <v>2023</v>
      </c>
      <c r="C2815" t="s">
        <v>158</v>
      </c>
      <c r="D2815">
        <v>159</v>
      </c>
      <c r="E2815">
        <v>150</v>
      </c>
      <c r="F2815">
        <v>94.3</v>
      </c>
      <c r="G2815">
        <v>159</v>
      </c>
      <c r="H2815">
        <v>150</v>
      </c>
      <c r="I2815">
        <v>94.3</v>
      </c>
      <c r="J2815">
        <v>150</v>
      </c>
      <c r="K2815">
        <v>140</v>
      </c>
      <c r="L2815">
        <v>93.3</v>
      </c>
      <c r="M2815">
        <v>161</v>
      </c>
      <c r="N2815">
        <v>156</v>
      </c>
      <c r="O2815" s="131">
        <v>96.894409937888199</v>
      </c>
    </row>
    <row r="2816" spans="1:18" x14ac:dyDescent="0.55000000000000004">
      <c r="A2816" t="s">
        <v>221</v>
      </c>
      <c r="B2816" s="129">
        <v>2023</v>
      </c>
      <c r="C2816" t="s">
        <v>159</v>
      </c>
      <c r="D2816">
        <v>159</v>
      </c>
      <c r="E2816">
        <v>154</v>
      </c>
      <c r="F2816">
        <v>96.9</v>
      </c>
      <c r="G2816">
        <v>159</v>
      </c>
      <c r="H2816">
        <v>154</v>
      </c>
      <c r="I2816">
        <v>96.9</v>
      </c>
      <c r="J2816">
        <v>150</v>
      </c>
      <c r="K2816">
        <v>143</v>
      </c>
      <c r="L2816">
        <v>95.3</v>
      </c>
      <c r="M2816">
        <v>161</v>
      </c>
      <c r="N2816">
        <v>158</v>
      </c>
      <c r="O2816" s="131">
        <v>98.136645962732914</v>
      </c>
    </row>
    <row r="2817" spans="1:15" x14ac:dyDescent="0.55000000000000004">
      <c r="A2817" t="s">
        <v>221</v>
      </c>
      <c r="B2817" s="129">
        <v>2023</v>
      </c>
      <c r="C2817" t="s">
        <v>160</v>
      </c>
      <c r="D2817">
        <v>159</v>
      </c>
      <c r="E2817">
        <v>150</v>
      </c>
      <c r="F2817">
        <v>94.3</v>
      </c>
      <c r="G2817">
        <v>159</v>
      </c>
      <c r="H2817">
        <v>150</v>
      </c>
      <c r="I2817">
        <v>94.3</v>
      </c>
      <c r="J2817">
        <v>150</v>
      </c>
      <c r="K2817">
        <v>141</v>
      </c>
      <c r="L2817">
        <v>94</v>
      </c>
      <c r="M2817">
        <v>161</v>
      </c>
      <c r="N2817">
        <v>158</v>
      </c>
      <c r="O2817" s="131">
        <v>98.136645962732914</v>
      </c>
    </row>
    <row r="2818" spans="1:15" x14ac:dyDescent="0.55000000000000004">
      <c r="A2818" t="s">
        <v>221</v>
      </c>
      <c r="B2818" s="129">
        <v>2023</v>
      </c>
      <c r="C2818" t="s">
        <v>161</v>
      </c>
      <c r="D2818">
        <v>159</v>
      </c>
      <c r="E2818">
        <v>148</v>
      </c>
      <c r="F2818">
        <v>93.1</v>
      </c>
      <c r="G2818">
        <v>159</v>
      </c>
      <c r="H2818">
        <v>148</v>
      </c>
      <c r="I2818">
        <v>93.1</v>
      </c>
      <c r="J2818">
        <v>150</v>
      </c>
      <c r="K2818">
        <v>140</v>
      </c>
      <c r="L2818">
        <v>93.3</v>
      </c>
      <c r="M2818">
        <v>161</v>
      </c>
      <c r="N2818">
        <v>154</v>
      </c>
      <c r="O2818" s="131">
        <v>95.652173913043484</v>
      </c>
    </row>
    <row r="2819" spans="1:15" x14ac:dyDescent="0.55000000000000004">
      <c r="A2819" t="s">
        <v>221</v>
      </c>
      <c r="B2819" s="129">
        <v>2023</v>
      </c>
      <c r="C2819" t="s">
        <v>162</v>
      </c>
      <c r="D2819">
        <v>159</v>
      </c>
      <c r="E2819">
        <v>154</v>
      </c>
      <c r="F2819">
        <v>96.9</v>
      </c>
      <c r="G2819">
        <v>159</v>
      </c>
      <c r="H2819">
        <v>154</v>
      </c>
      <c r="I2819">
        <v>96.9</v>
      </c>
      <c r="J2819">
        <v>150</v>
      </c>
      <c r="K2819">
        <v>137</v>
      </c>
      <c r="L2819">
        <v>91.3</v>
      </c>
      <c r="M2819">
        <v>161</v>
      </c>
      <c r="N2819">
        <v>157</v>
      </c>
      <c r="O2819" s="131">
        <v>97.515527950310556</v>
      </c>
    </row>
    <row r="2820" spans="1:15" x14ac:dyDescent="0.55000000000000004">
      <c r="A2820" t="s">
        <v>221</v>
      </c>
      <c r="B2820" s="129">
        <v>2023</v>
      </c>
      <c r="C2820" t="s">
        <v>163</v>
      </c>
      <c r="D2820">
        <v>159</v>
      </c>
      <c r="E2820">
        <v>153</v>
      </c>
      <c r="F2820">
        <v>96.2</v>
      </c>
      <c r="G2820">
        <v>159</v>
      </c>
      <c r="H2820">
        <v>153</v>
      </c>
      <c r="I2820">
        <v>96.2</v>
      </c>
      <c r="J2820">
        <v>150</v>
      </c>
      <c r="K2820">
        <v>144</v>
      </c>
      <c r="L2820">
        <v>96</v>
      </c>
      <c r="M2820">
        <v>161</v>
      </c>
      <c r="N2820">
        <v>158</v>
      </c>
      <c r="O2820" s="131">
        <v>98.136645962732914</v>
      </c>
    </row>
    <row r="2821" spans="1:15" x14ac:dyDescent="0.55000000000000004">
      <c r="A2821" t="s">
        <v>221</v>
      </c>
      <c r="B2821" s="129">
        <v>2023</v>
      </c>
      <c r="C2821" t="s">
        <v>164</v>
      </c>
      <c r="D2821">
        <v>159</v>
      </c>
      <c r="E2821">
        <v>155</v>
      </c>
      <c r="F2821">
        <v>97.5</v>
      </c>
      <c r="G2821">
        <v>159</v>
      </c>
      <c r="H2821">
        <v>155</v>
      </c>
      <c r="I2821">
        <v>97.5</v>
      </c>
      <c r="J2821">
        <v>150</v>
      </c>
      <c r="K2821">
        <v>143</v>
      </c>
      <c r="L2821">
        <v>95.3</v>
      </c>
      <c r="M2821">
        <v>161</v>
      </c>
      <c r="N2821">
        <v>158</v>
      </c>
      <c r="O2821" s="131">
        <v>98.136645962732914</v>
      </c>
    </row>
    <row r="2822" spans="1:15" x14ac:dyDescent="0.55000000000000004">
      <c r="A2822" t="s">
        <v>221</v>
      </c>
      <c r="B2822" s="129">
        <v>2023</v>
      </c>
      <c r="C2822" t="s">
        <v>165</v>
      </c>
      <c r="D2822">
        <v>159</v>
      </c>
      <c r="E2822">
        <v>154</v>
      </c>
      <c r="F2822">
        <v>96.9</v>
      </c>
      <c r="G2822">
        <v>159</v>
      </c>
      <c r="H2822">
        <v>154</v>
      </c>
      <c r="I2822">
        <v>96.9</v>
      </c>
      <c r="J2822">
        <v>150</v>
      </c>
      <c r="K2822">
        <v>148</v>
      </c>
      <c r="L2822">
        <v>98.7</v>
      </c>
      <c r="M2822">
        <v>161</v>
      </c>
      <c r="N2822">
        <v>159</v>
      </c>
      <c r="O2822" s="131">
        <v>98.757763975155271</v>
      </c>
    </row>
    <row r="2823" spans="1:15" x14ac:dyDescent="0.55000000000000004">
      <c r="A2823" t="s">
        <v>221</v>
      </c>
      <c r="B2823" s="129">
        <v>2023</v>
      </c>
      <c r="C2823" t="s">
        <v>166</v>
      </c>
      <c r="D2823">
        <v>159</v>
      </c>
      <c r="E2823">
        <v>155</v>
      </c>
      <c r="F2823">
        <v>97.5</v>
      </c>
      <c r="G2823">
        <v>159</v>
      </c>
      <c r="H2823">
        <v>155</v>
      </c>
      <c r="I2823">
        <v>97.5</v>
      </c>
      <c r="J2823">
        <v>150</v>
      </c>
      <c r="K2823">
        <v>147</v>
      </c>
      <c r="L2823">
        <v>98</v>
      </c>
      <c r="M2823">
        <v>161</v>
      </c>
      <c r="N2823">
        <v>159</v>
      </c>
      <c r="O2823" s="131">
        <v>98.757763975155271</v>
      </c>
    </row>
  </sheetData>
  <mergeCells count="8">
    <mergeCell ref="M2:O2"/>
    <mergeCell ref="P2:R2"/>
    <mergeCell ref="A2:A3"/>
    <mergeCell ref="B2:B3"/>
    <mergeCell ref="C2:C3"/>
    <mergeCell ref="D2:F2"/>
    <mergeCell ref="G2:I2"/>
    <mergeCell ref="J2:L2"/>
  </mergeCells>
  <phoneticPr fontId="16" type="noConversion"/>
  <dataValidations count="3">
    <dataValidation allowBlank="1" showInputMessage="1" showErrorMessage="1" prompt="Enter Data Month" sqref="C2:C3" xr:uid="{00000000-0002-0000-0400-000000000000}"/>
    <dataValidation allowBlank="1" showInputMessage="1" showErrorMessage="1" prompt="Enter Data Year" sqref="B2:B3" xr:uid="{00000000-0002-0000-0400-000001000000}"/>
    <dataValidation allowBlank="1" showInputMessage="1" showErrorMessage="1" prompt="Enter District Name" sqref="A2:A3" xr:uid="{00000000-0002-0000-0400-00000200000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 stopIfTrue="1" id="{00000000-000E-0000-0500-000001000000}">
            <xm:f>OR(COUNTA(A$2:A3)&gt;Data_checks!$C$5*12*Data_checks!$C$10,COUNTBLANK(A$2:A3)&gt;(Data_checks!$C$5*12*Data_checks!$C$10))</xm:f>
            <x14:dxf/>
          </x14:cfRule>
          <x14:cfRule type="expression" priority="5" id="{00000000-000E-0000-0500-000003000000}">
            <xm:f>OR(COUNTA(A$3:A3)&lt;=Data_checks!$C$5*12*Data_checks!$C$10,COUNTBLANK(A$3:A3)&lt;Data_checks!$C$5*12*Data_checks!$C$10)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 id="{730B2F17-3A6D-4618-BEAC-FE66956F9942}">
            <xm:f>OR(COUNTIF(Data_checks!$E:$E,$A4)=0,COUNTIF(Admin_data!$C:$C,$A4)=0)</xm:f>
            <x14:dxf>
              <font>
                <color rgb="FF9C0006"/>
              </font>
              <fill>
                <patternFill>
                  <bgColor rgb="FFFFC7CE"/>
                </patternFill>
              </fill>
            </x14:dxf>
          </x14:cfRule>
          <xm:sqref>A4:C46443 E4:F46443 H4:I46443 K4:L46443 N4:O46443 Q4:R46443</xm:sqref>
        </x14:conditionalFormatting>
        <x14:conditionalFormatting xmlns:xm="http://schemas.microsoft.com/office/excel/2006/main">
          <x14:cfRule type="expression" priority="1" stopIfTrue="1" id="{9311A076-032F-4FA8-9D0F-CB7D76BAAD9C}">
            <xm:f>OR(COUNTA(D$3:D3)&gt;Data_checks!$C$5*12*Data_checks!$C$10,COUNTBLANK(D$3:D3)&gt;=(Data_checks!$C$5*12*Data_checks!$C$10))</xm:f>
            <x14:dxf/>
          </x14:cfRule>
          <x14:cfRule type="expression" priority="2" id="{27DBBD4E-F9A4-4692-A4FC-38A600D0042F}">
            <xm:f>OR(COUNTA(D$3:D3)&lt;=Data_checks!$C$5*12*Data_checks!$C$10,COUNTBLANK(D$3:D3)&lt;Data_checks!$C$5*12*Data_checks!$C$10)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B9164A4C-0257-496F-B00E-97F41B7868C4}">
            <xm:f>OR(COUNTIF(Data_checks!$E:$E,$A4)=0,COUNTIF(Admin_data!$C:$C,$A4)=0)</xm:f>
            <x14:dxf>
              <font>
                <color rgb="FF9C0006"/>
              </font>
              <fill>
                <patternFill>
                  <bgColor rgb="FFFFC7CE"/>
                </patternFill>
              </fill>
            </x14:dxf>
          </x14:cfRule>
          <xm:sqref>D4:D46443 G4:G46443 J4:J46443 M4:M46443 P4:P46443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46443"/>
  <sheetViews>
    <sheetView zoomScale="98" zoomScaleNormal="98" workbookViewId="0">
      <pane xSplit="3" ySplit="3" topLeftCell="M1121" activePane="bottomRight" state="frozen"/>
      <selection activeCell="A46444" sqref="A46444:XFD1048576"/>
      <selection pane="topRight" activeCell="A46444" sqref="A46444:XFD1048576"/>
      <selection pane="bottomLeft" activeCell="A46444" sqref="A46444:XFD1048576"/>
      <selection pane="bottomRight" activeCell="C2" sqref="C2"/>
    </sheetView>
  </sheetViews>
  <sheetFormatPr defaultRowHeight="14.4" zeroHeight="1" x14ac:dyDescent="0.55000000000000004"/>
  <cols>
    <col min="1" max="1" width="17.7890625" bestFit="1" customWidth="1"/>
    <col min="2" max="2" width="9.15625" style="62"/>
    <col min="3" max="3" width="11.15625" bestFit="1" customWidth="1"/>
    <col min="4" max="8" width="17.15625" customWidth="1"/>
    <col min="9" max="9" width="21.5234375" customWidth="1"/>
    <col min="10" max="22" width="17.15625" customWidth="1"/>
  </cols>
  <sheetData>
    <row r="1" spans="1:22" s="72" customFormat="1" ht="18" customHeight="1" x14ac:dyDescent="0.55000000000000004">
      <c r="A1" s="75" t="s">
        <v>225</v>
      </c>
      <c r="B1" s="75" t="s">
        <v>152</v>
      </c>
      <c r="C1" s="75" t="s">
        <v>226</v>
      </c>
      <c r="D1" s="118" t="s">
        <v>89</v>
      </c>
      <c r="E1" s="118" t="s">
        <v>90</v>
      </c>
      <c r="F1" s="118" t="s">
        <v>91</v>
      </c>
      <c r="G1" s="118" t="s">
        <v>92</v>
      </c>
      <c r="H1" s="118" t="s">
        <v>93</v>
      </c>
      <c r="I1" s="118" t="s">
        <v>94</v>
      </c>
      <c r="J1" s="118" t="s">
        <v>95</v>
      </c>
      <c r="K1" s="118" t="s">
        <v>96</v>
      </c>
      <c r="L1" s="118" t="s">
        <v>97</v>
      </c>
      <c r="M1" s="118" t="s">
        <v>98</v>
      </c>
      <c r="N1" s="118" t="s">
        <v>99</v>
      </c>
      <c r="O1" s="75" t="s">
        <v>100</v>
      </c>
      <c r="P1" s="75" t="s">
        <v>101</v>
      </c>
      <c r="Q1" s="118" t="s">
        <v>102</v>
      </c>
      <c r="R1" s="118" t="s">
        <v>103</v>
      </c>
      <c r="S1" s="118" t="s">
        <v>104</v>
      </c>
      <c r="T1" s="118" t="s">
        <v>105</v>
      </c>
      <c r="U1" s="75" t="s">
        <v>106</v>
      </c>
      <c r="V1" s="75" t="s">
        <v>107</v>
      </c>
    </row>
    <row r="2" spans="1:22" x14ac:dyDescent="0.55000000000000004">
      <c r="D2" s="145" t="s">
        <v>108</v>
      </c>
      <c r="E2" s="145"/>
      <c r="F2" s="145"/>
      <c r="G2" s="145"/>
      <c r="H2" s="145"/>
      <c r="I2" s="145"/>
      <c r="J2" s="145"/>
      <c r="K2" s="145"/>
    </row>
    <row r="3" spans="1:22" s="107" customFormat="1" ht="86.7" thickBot="1" x14ac:dyDescent="0.6">
      <c r="A3" s="104" t="s">
        <v>223</v>
      </c>
      <c r="B3" s="88" t="s">
        <v>46</v>
      </c>
      <c r="C3" s="88" t="s">
        <v>62</v>
      </c>
      <c r="D3" s="105" t="s">
        <v>109</v>
      </c>
      <c r="E3" s="105" t="s">
        <v>110</v>
      </c>
      <c r="F3" s="105" t="s">
        <v>111</v>
      </c>
      <c r="G3" s="105" t="s">
        <v>112</v>
      </c>
      <c r="H3" s="105" t="s">
        <v>113</v>
      </c>
      <c r="I3" s="105" t="s">
        <v>114</v>
      </c>
      <c r="J3" s="105" t="s">
        <v>115</v>
      </c>
      <c r="K3" s="105" t="s">
        <v>116</v>
      </c>
      <c r="L3" s="105" t="s">
        <v>117</v>
      </c>
      <c r="M3" s="105" t="s">
        <v>118</v>
      </c>
      <c r="N3" s="105" t="s">
        <v>119</v>
      </c>
      <c r="O3" s="105" t="s">
        <v>120</v>
      </c>
      <c r="P3" s="105" t="s">
        <v>121</v>
      </c>
      <c r="Q3" s="105" t="s">
        <v>122</v>
      </c>
      <c r="R3" s="88" t="s">
        <v>123</v>
      </c>
      <c r="S3" s="88" t="s">
        <v>124</v>
      </c>
      <c r="T3" s="88" t="s">
        <v>125</v>
      </c>
      <c r="U3" s="88" t="s">
        <v>126</v>
      </c>
      <c r="V3" s="106" t="s">
        <v>127</v>
      </c>
    </row>
    <row r="4" spans="1:22" ht="14.7" thickTop="1" x14ac:dyDescent="0.55000000000000004">
      <c r="A4" s="125" t="s">
        <v>174</v>
      </c>
      <c r="B4" s="125">
        <v>2019</v>
      </c>
      <c r="C4" t="s">
        <v>155</v>
      </c>
      <c r="D4" s="125">
        <v>2006</v>
      </c>
      <c r="F4" s="125">
        <v>750</v>
      </c>
      <c r="G4" s="125">
        <v>11</v>
      </c>
      <c r="L4">
        <v>1243</v>
      </c>
      <c r="M4" s="125">
        <v>1243</v>
      </c>
      <c r="N4" s="125">
        <v>1232</v>
      </c>
      <c r="O4" s="125">
        <v>152</v>
      </c>
      <c r="P4" s="130">
        <v>51</v>
      </c>
      <c r="Q4" s="125">
        <v>2</v>
      </c>
      <c r="R4" s="125">
        <v>20</v>
      </c>
      <c r="S4" s="125">
        <v>13</v>
      </c>
      <c r="T4" s="125">
        <v>7</v>
      </c>
      <c r="U4" s="125">
        <v>2</v>
      </c>
      <c r="V4" s="125">
        <v>9</v>
      </c>
    </row>
    <row r="5" spans="1:22" x14ac:dyDescent="0.55000000000000004">
      <c r="A5" s="125" t="s">
        <v>174</v>
      </c>
      <c r="B5" s="125">
        <v>2019</v>
      </c>
      <c r="C5" t="s">
        <v>156</v>
      </c>
      <c r="D5" s="125">
        <v>1237</v>
      </c>
      <c r="F5" s="125">
        <v>676</v>
      </c>
      <c r="G5" s="125" t="s">
        <v>195</v>
      </c>
      <c r="L5">
        <v>985</v>
      </c>
      <c r="M5" s="125">
        <v>985</v>
      </c>
      <c r="N5" s="125">
        <v>975</v>
      </c>
      <c r="O5" s="125">
        <v>139</v>
      </c>
      <c r="P5" s="130">
        <v>67</v>
      </c>
      <c r="Q5" s="125">
        <v>2</v>
      </c>
      <c r="R5" s="125">
        <v>16</v>
      </c>
      <c r="S5" s="125">
        <v>7</v>
      </c>
      <c r="T5" s="125">
        <v>9</v>
      </c>
      <c r="U5" s="125">
        <v>2</v>
      </c>
      <c r="V5" s="125">
        <v>11</v>
      </c>
    </row>
    <row r="6" spans="1:22" x14ac:dyDescent="0.55000000000000004">
      <c r="A6" s="125" t="s">
        <v>174</v>
      </c>
      <c r="B6" s="125">
        <v>2019</v>
      </c>
      <c r="C6" t="s">
        <v>157</v>
      </c>
      <c r="D6" s="125">
        <v>1511</v>
      </c>
      <c r="F6" s="125">
        <v>796</v>
      </c>
      <c r="G6" s="125" t="s">
        <v>195</v>
      </c>
      <c r="L6">
        <v>1187</v>
      </c>
      <c r="M6" s="125">
        <v>1187</v>
      </c>
      <c r="N6" s="125">
        <v>1166</v>
      </c>
      <c r="O6" s="125">
        <v>139</v>
      </c>
      <c r="P6" s="130">
        <v>104</v>
      </c>
      <c r="Q6" s="125">
        <v>1</v>
      </c>
      <c r="R6" s="125">
        <v>23</v>
      </c>
      <c r="S6" s="125">
        <v>13</v>
      </c>
      <c r="T6" s="125">
        <v>10</v>
      </c>
      <c r="U6" s="125">
        <v>1</v>
      </c>
      <c r="V6" s="125">
        <v>11</v>
      </c>
    </row>
    <row r="7" spans="1:22" x14ac:dyDescent="0.55000000000000004">
      <c r="A7" s="125" t="s">
        <v>174</v>
      </c>
      <c r="B7" s="125">
        <v>2019</v>
      </c>
      <c r="C7" t="s">
        <v>158</v>
      </c>
      <c r="D7" s="125">
        <v>1575</v>
      </c>
      <c r="F7" s="125">
        <v>889</v>
      </c>
      <c r="G7" s="125" t="s">
        <v>195</v>
      </c>
      <c r="L7">
        <v>1115</v>
      </c>
      <c r="M7" s="125">
        <v>1115</v>
      </c>
      <c r="N7" s="125">
        <v>1098</v>
      </c>
      <c r="O7" s="125">
        <v>107</v>
      </c>
      <c r="P7" s="130">
        <v>133</v>
      </c>
      <c r="Q7" s="125">
        <v>1</v>
      </c>
      <c r="R7" s="125">
        <v>38</v>
      </c>
      <c r="S7" s="125">
        <v>20</v>
      </c>
      <c r="T7" s="125">
        <v>18</v>
      </c>
      <c r="U7" s="125">
        <v>1</v>
      </c>
      <c r="V7" s="125">
        <v>14</v>
      </c>
    </row>
    <row r="8" spans="1:22" x14ac:dyDescent="0.55000000000000004">
      <c r="A8" s="125" t="s">
        <v>174</v>
      </c>
      <c r="B8" s="125">
        <v>2019</v>
      </c>
      <c r="C8" t="s">
        <v>159</v>
      </c>
      <c r="D8" s="125">
        <v>1768</v>
      </c>
      <c r="F8" s="125">
        <v>878</v>
      </c>
      <c r="G8" s="125" t="s">
        <v>195</v>
      </c>
      <c r="L8">
        <v>1238</v>
      </c>
      <c r="M8" s="125">
        <v>1238</v>
      </c>
      <c r="N8" s="125">
        <v>1196</v>
      </c>
      <c r="O8" s="125">
        <v>147</v>
      </c>
      <c r="P8" s="130">
        <v>123</v>
      </c>
      <c r="Q8" s="125">
        <v>2</v>
      </c>
      <c r="R8" s="125">
        <v>26</v>
      </c>
      <c r="S8" s="125">
        <v>16</v>
      </c>
      <c r="T8" s="125">
        <v>10</v>
      </c>
      <c r="U8" s="125">
        <v>2</v>
      </c>
      <c r="V8" s="125">
        <v>14</v>
      </c>
    </row>
    <row r="9" spans="1:22" x14ac:dyDescent="0.55000000000000004">
      <c r="A9" s="125" t="s">
        <v>174</v>
      </c>
      <c r="B9" s="125">
        <v>2019</v>
      </c>
      <c r="C9" t="s">
        <v>160</v>
      </c>
      <c r="D9" s="125">
        <v>1559</v>
      </c>
      <c r="F9" s="125">
        <v>770</v>
      </c>
      <c r="G9" s="125" t="s">
        <v>195</v>
      </c>
      <c r="L9">
        <v>1049</v>
      </c>
      <c r="M9" s="125">
        <v>1049</v>
      </c>
      <c r="N9" s="125">
        <v>1037</v>
      </c>
      <c r="O9" s="125">
        <v>117</v>
      </c>
      <c r="P9" s="130">
        <v>119</v>
      </c>
      <c r="Q9" s="125">
        <v>1</v>
      </c>
      <c r="R9" s="125">
        <v>17</v>
      </c>
      <c r="S9" s="125">
        <v>11</v>
      </c>
      <c r="T9" s="125">
        <v>6</v>
      </c>
      <c r="U9" s="125">
        <v>1</v>
      </c>
      <c r="V9" s="125">
        <v>10</v>
      </c>
    </row>
    <row r="10" spans="1:22" x14ac:dyDescent="0.55000000000000004">
      <c r="A10" s="125" t="s">
        <v>174</v>
      </c>
      <c r="B10" s="125">
        <v>2019</v>
      </c>
      <c r="C10" t="s">
        <v>161</v>
      </c>
      <c r="D10" s="125">
        <v>1609</v>
      </c>
      <c r="F10" s="125">
        <v>847</v>
      </c>
      <c r="G10" s="125">
        <v>13</v>
      </c>
      <c r="L10">
        <v>1173</v>
      </c>
      <c r="M10" s="125">
        <v>1173</v>
      </c>
      <c r="N10" s="125">
        <v>1145</v>
      </c>
      <c r="O10" s="125">
        <v>118</v>
      </c>
      <c r="P10" s="130">
        <v>131</v>
      </c>
      <c r="Q10" s="125">
        <v>1</v>
      </c>
      <c r="R10" s="125">
        <v>17</v>
      </c>
      <c r="S10" s="125">
        <v>10</v>
      </c>
      <c r="T10" s="125">
        <v>7</v>
      </c>
      <c r="U10" s="125">
        <v>1</v>
      </c>
      <c r="V10" s="125">
        <v>8</v>
      </c>
    </row>
    <row r="11" spans="1:22" x14ac:dyDescent="0.55000000000000004">
      <c r="A11" s="125" t="s">
        <v>174</v>
      </c>
      <c r="B11" s="125">
        <v>2019</v>
      </c>
      <c r="C11" t="s">
        <v>162</v>
      </c>
      <c r="D11" s="125">
        <v>1525</v>
      </c>
      <c r="F11" s="125">
        <v>1003</v>
      </c>
      <c r="G11" s="125">
        <v>7</v>
      </c>
      <c r="L11">
        <v>1322</v>
      </c>
      <c r="M11" s="125">
        <v>1322</v>
      </c>
      <c r="N11" s="125">
        <v>1253</v>
      </c>
      <c r="O11" s="125">
        <v>133</v>
      </c>
      <c r="P11" s="130">
        <v>150</v>
      </c>
      <c r="Q11" s="125">
        <v>2</v>
      </c>
      <c r="R11" s="125">
        <v>22</v>
      </c>
      <c r="S11" s="125">
        <v>12</v>
      </c>
      <c r="T11" s="125">
        <v>10</v>
      </c>
      <c r="U11" s="125">
        <v>2</v>
      </c>
      <c r="V11" s="125">
        <v>8</v>
      </c>
    </row>
    <row r="12" spans="1:22" x14ac:dyDescent="0.55000000000000004">
      <c r="A12" s="125" t="s">
        <v>174</v>
      </c>
      <c r="B12" s="125">
        <v>2019</v>
      </c>
      <c r="C12" t="s">
        <v>163</v>
      </c>
      <c r="D12" s="125">
        <v>1550</v>
      </c>
      <c r="F12" s="125">
        <v>870</v>
      </c>
      <c r="G12" s="125">
        <v>22</v>
      </c>
      <c r="L12">
        <v>1260</v>
      </c>
      <c r="M12" s="125">
        <v>1260</v>
      </c>
      <c r="N12" s="125">
        <v>1238</v>
      </c>
      <c r="O12" s="125">
        <v>109</v>
      </c>
      <c r="P12" s="130">
        <v>126</v>
      </c>
      <c r="R12" s="125">
        <v>23</v>
      </c>
      <c r="S12" s="125">
        <v>8</v>
      </c>
      <c r="T12" s="125">
        <v>15</v>
      </c>
      <c r="V12" s="125">
        <v>4</v>
      </c>
    </row>
    <row r="13" spans="1:22" x14ac:dyDescent="0.55000000000000004">
      <c r="A13" s="125" t="s">
        <v>174</v>
      </c>
      <c r="B13" s="125">
        <v>2019</v>
      </c>
      <c r="C13" t="s">
        <v>164</v>
      </c>
      <c r="D13" s="125">
        <v>1584</v>
      </c>
      <c r="F13" s="125">
        <v>852</v>
      </c>
      <c r="G13" s="125">
        <v>9</v>
      </c>
      <c r="L13">
        <v>1186</v>
      </c>
      <c r="M13" s="125">
        <v>1186</v>
      </c>
      <c r="N13" s="125">
        <v>1154</v>
      </c>
      <c r="O13" s="125">
        <v>111</v>
      </c>
      <c r="P13" s="130">
        <v>121</v>
      </c>
      <c r="Q13" s="125">
        <v>3</v>
      </c>
      <c r="R13" s="125">
        <v>31</v>
      </c>
      <c r="S13" s="125">
        <v>26</v>
      </c>
      <c r="T13" s="125">
        <v>5</v>
      </c>
      <c r="U13" s="125">
        <v>3</v>
      </c>
      <c r="V13" s="125">
        <v>6</v>
      </c>
    </row>
    <row r="14" spans="1:22" x14ac:dyDescent="0.55000000000000004">
      <c r="A14" s="125" t="s">
        <v>174</v>
      </c>
      <c r="B14" s="125">
        <v>2019</v>
      </c>
      <c r="C14" t="s">
        <v>165</v>
      </c>
      <c r="D14" s="125">
        <v>1426</v>
      </c>
      <c r="F14" s="125">
        <v>810</v>
      </c>
      <c r="G14" s="125">
        <v>14</v>
      </c>
      <c r="L14">
        <v>1007</v>
      </c>
      <c r="M14" s="125">
        <v>1007</v>
      </c>
      <c r="N14" s="125">
        <v>955</v>
      </c>
      <c r="O14" s="125">
        <v>89</v>
      </c>
      <c r="P14" s="130">
        <v>109</v>
      </c>
      <c r="Q14" s="125">
        <v>2</v>
      </c>
      <c r="R14" s="125">
        <v>13</v>
      </c>
      <c r="S14" s="125">
        <v>7</v>
      </c>
      <c r="T14" s="125">
        <v>6</v>
      </c>
      <c r="U14" s="125">
        <v>2</v>
      </c>
      <c r="V14" s="125">
        <v>11</v>
      </c>
    </row>
    <row r="15" spans="1:22" x14ac:dyDescent="0.55000000000000004">
      <c r="A15" s="125" t="s">
        <v>174</v>
      </c>
      <c r="B15" s="125">
        <v>2019</v>
      </c>
      <c r="C15" t="s">
        <v>166</v>
      </c>
      <c r="D15" s="125">
        <v>1287</v>
      </c>
      <c r="F15" s="125">
        <v>772</v>
      </c>
      <c r="G15" s="125">
        <v>9</v>
      </c>
      <c r="L15">
        <v>1108</v>
      </c>
      <c r="M15" s="125">
        <v>1108</v>
      </c>
      <c r="N15" s="125">
        <v>1089</v>
      </c>
      <c r="O15" s="125">
        <v>104</v>
      </c>
      <c r="P15" s="130">
        <v>128</v>
      </c>
      <c r="R15" s="125">
        <v>21</v>
      </c>
      <c r="S15" s="125">
        <v>10</v>
      </c>
      <c r="T15" s="125">
        <v>11</v>
      </c>
      <c r="V15" s="125">
        <v>8</v>
      </c>
    </row>
    <row r="16" spans="1:22" x14ac:dyDescent="0.55000000000000004">
      <c r="A16" s="125" t="s">
        <v>175</v>
      </c>
      <c r="B16" s="125">
        <v>2019</v>
      </c>
      <c r="C16" t="s">
        <v>155</v>
      </c>
      <c r="D16" s="125">
        <v>2471</v>
      </c>
      <c r="F16" s="125">
        <v>954</v>
      </c>
      <c r="G16" s="125">
        <v>4</v>
      </c>
      <c r="L16">
        <v>1684</v>
      </c>
      <c r="M16" s="125">
        <v>1684</v>
      </c>
      <c r="N16" s="125">
        <v>1621</v>
      </c>
      <c r="O16" s="125">
        <v>157</v>
      </c>
      <c r="P16" s="130">
        <v>102</v>
      </c>
      <c r="Q16" s="125">
        <v>5</v>
      </c>
      <c r="R16" s="125">
        <v>36</v>
      </c>
      <c r="S16" s="125">
        <v>16</v>
      </c>
      <c r="T16" s="125">
        <v>20</v>
      </c>
      <c r="U16" s="125">
        <v>5</v>
      </c>
      <c r="V16" s="125">
        <v>39</v>
      </c>
    </row>
    <row r="17" spans="1:22" x14ac:dyDescent="0.55000000000000004">
      <c r="A17" s="125" t="s">
        <v>175</v>
      </c>
      <c r="B17" s="125">
        <v>2019</v>
      </c>
      <c r="C17" t="s">
        <v>156</v>
      </c>
      <c r="D17" s="125">
        <v>1902</v>
      </c>
      <c r="F17" s="125">
        <v>926</v>
      </c>
      <c r="G17" s="125">
        <v>2</v>
      </c>
      <c r="L17">
        <v>1416</v>
      </c>
      <c r="M17" s="125">
        <v>1416</v>
      </c>
      <c r="N17" s="125">
        <v>1401</v>
      </c>
      <c r="O17" s="125">
        <v>160</v>
      </c>
      <c r="P17" s="130">
        <v>84</v>
      </c>
      <c r="R17" s="125">
        <v>41</v>
      </c>
      <c r="S17" s="125">
        <v>28</v>
      </c>
      <c r="T17" s="125">
        <v>13</v>
      </c>
      <c r="V17" s="125">
        <v>17</v>
      </c>
    </row>
    <row r="18" spans="1:22" x14ac:dyDescent="0.55000000000000004">
      <c r="A18" s="125" t="s">
        <v>175</v>
      </c>
      <c r="B18" s="125">
        <v>2019</v>
      </c>
      <c r="C18" t="s">
        <v>157</v>
      </c>
      <c r="D18" s="125">
        <v>2053</v>
      </c>
      <c r="F18" s="125">
        <v>902</v>
      </c>
      <c r="G18" s="125" t="s">
        <v>195</v>
      </c>
      <c r="L18">
        <v>1575</v>
      </c>
      <c r="M18" s="125">
        <v>1575</v>
      </c>
      <c r="N18" s="125">
        <v>1530</v>
      </c>
      <c r="O18" s="125">
        <v>182</v>
      </c>
      <c r="P18" s="130">
        <v>105</v>
      </c>
      <c r="R18" s="125">
        <v>34</v>
      </c>
      <c r="S18" s="125">
        <v>20</v>
      </c>
      <c r="T18" s="125">
        <v>14</v>
      </c>
      <c r="V18" s="125">
        <v>8</v>
      </c>
    </row>
    <row r="19" spans="1:22" x14ac:dyDescent="0.55000000000000004">
      <c r="A19" s="125" t="s">
        <v>175</v>
      </c>
      <c r="B19" s="125">
        <v>2019</v>
      </c>
      <c r="C19" t="s">
        <v>158</v>
      </c>
      <c r="D19" s="125">
        <v>1857</v>
      </c>
      <c r="F19" s="125">
        <v>999</v>
      </c>
      <c r="G19" s="125" t="s">
        <v>195</v>
      </c>
      <c r="L19">
        <v>1675</v>
      </c>
      <c r="M19" s="125">
        <v>1675</v>
      </c>
      <c r="N19" s="125">
        <v>1094</v>
      </c>
      <c r="O19" s="125">
        <v>162</v>
      </c>
      <c r="P19" s="130">
        <v>93</v>
      </c>
      <c r="R19" s="125">
        <v>48</v>
      </c>
      <c r="S19" s="125">
        <v>27</v>
      </c>
      <c r="T19" s="125">
        <v>21</v>
      </c>
      <c r="V19" s="125">
        <v>5</v>
      </c>
    </row>
    <row r="20" spans="1:22" x14ac:dyDescent="0.55000000000000004">
      <c r="A20" s="125" t="s">
        <v>175</v>
      </c>
      <c r="B20" s="125">
        <v>2019</v>
      </c>
      <c r="C20" t="s">
        <v>159</v>
      </c>
      <c r="D20" s="125">
        <v>2254</v>
      </c>
      <c r="F20" s="125">
        <v>963</v>
      </c>
      <c r="G20" s="125" t="s">
        <v>195</v>
      </c>
      <c r="L20">
        <v>1715</v>
      </c>
      <c r="M20" s="125">
        <v>1715</v>
      </c>
      <c r="N20" s="125">
        <v>1699</v>
      </c>
      <c r="O20" s="125">
        <v>190</v>
      </c>
      <c r="P20" s="130">
        <v>90</v>
      </c>
      <c r="R20" s="125">
        <v>30</v>
      </c>
      <c r="S20" s="125">
        <v>17</v>
      </c>
      <c r="T20" s="125">
        <v>13</v>
      </c>
      <c r="V20" s="125">
        <v>20</v>
      </c>
    </row>
    <row r="21" spans="1:22" x14ac:dyDescent="0.55000000000000004">
      <c r="A21" s="125" t="s">
        <v>175</v>
      </c>
      <c r="B21" s="125">
        <v>2019</v>
      </c>
      <c r="C21" t="s">
        <v>160</v>
      </c>
      <c r="D21" s="125">
        <v>1952</v>
      </c>
      <c r="F21" s="125">
        <v>858</v>
      </c>
      <c r="G21" s="125">
        <v>7</v>
      </c>
      <c r="L21">
        <v>1529</v>
      </c>
      <c r="M21" s="125">
        <v>1529</v>
      </c>
      <c r="N21" s="125">
        <v>1484</v>
      </c>
      <c r="O21" s="125">
        <v>177</v>
      </c>
      <c r="P21" s="130">
        <v>136</v>
      </c>
      <c r="Q21" s="125">
        <v>2</v>
      </c>
      <c r="R21" s="125">
        <v>35</v>
      </c>
      <c r="S21" s="125">
        <v>10</v>
      </c>
      <c r="T21" s="125">
        <v>25</v>
      </c>
      <c r="U21" s="125">
        <v>2</v>
      </c>
      <c r="V21" s="125">
        <v>3</v>
      </c>
    </row>
    <row r="22" spans="1:22" x14ac:dyDescent="0.55000000000000004">
      <c r="A22" s="125" t="s">
        <v>175</v>
      </c>
      <c r="B22" s="125">
        <v>2019</v>
      </c>
      <c r="C22" t="s">
        <v>161</v>
      </c>
      <c r="D22" s="125">
        <v>2011</v>
      </c>
      <c r="F22" s="125">
        <v>1050</v>
      </c>
      <c r="G22" s="125">
        <v>3</v>
      </c>
      <c r="L22">
        <v>1670</v>
      </c>
      <c r="M22" s="125">
        <v>1670</v>
      </c>
      <c r="N22" s="125">
        <v>1668</v>
      </c>
      <c r="O22" s="125">
        <v>161</v>
      </c>
      <c r="P22" s="130">
        <v>95</v>
      </c>
      <c r="Q22" s="125">
        <v>2</v>
      </c>
      <c r="R22" s="125">
        <v>37</v>
      </c>
      <c r="S22" s="125">
        <v>27</v>
      </c>
      <c r="T22" s="125">
        <v>10</v>
      </c>
      <c r="U22" s="125">
        <v>2</v>
      </c>
      <c r="V22" s="125">
        <v>5</v>
      </c>
    </row>
    <row r="23" spans="1:22" x14ac:dyDescent="0.55000000000000004">
      <c r="A23" s="125" t="s">
        <v>175</v>
      </c>
      <c r="B23" s="125">
        <v>2019</v>
      </c>
      <c r="C23" t="s">
        <v>162</v>
      </c>
      <c r="D23" s="125">
        <v>2084</v>
      </c>
      <c r="F23" s="125">
        <v>1099</v>
      </c>
      <c r="G23" s="125">
        <v>15</v>
      </c>
      <c r="L23">
        <v>1844</v>
      </c>
      <c r="M23" s="125">
        <v>1844</v>
      </c>
      <c r="N23" s="125">
        <v>1664</v>
      </c>
      <c r="O23" s="125">
        <v>171</v>
      </c>
      <c r="P23" s="130">
        <v>86</v>
      </c>
      <c r="Q23" s="125">
        <v>2</v>
      </c>
      <c r="R23" s="125">
        <v>33</v>
      </c>
      <c r="S23" s="125">
        <v>17</v>
      </c>
      <c r="T23" s="125">
        <v>16</v>
      </c>
      <c r="U23" s="125">
        <v>2</v>
      </c>
      <c r="V23" s="125">
        <v>23</v>
      </c>
    </row>
    <row r="24" spans="1:22" x14ac:dyDescent="0.55000000000000004">
      <c r="A24" s="125" t="s">
        <v>175</v>
      </c>
      <c r="B24" s="125">
        <v>2019</v>
      </c>
      <c r="C24" t="s">
        <v>163</v>
      </c>
      <c r="D24" s="125">
        <v>2949</v>
      </c>
      <c r="F24" s="125">
        <v>997</v>
      </c>
      <c r="G24" s="125" t="s">
        <v>195</v>
      </c>
      <c r="L24">
        <v>2351</v>
      </c>
      <c r="M24" s="125">
        <v>2351</v>
      </c>
      <c r="N24" s="125">
        <v>1775</v>
      </c>
      <c r="O24" s="125">
        <v>181</v>
      </c>
      <c r="P24" s="130">
        <v>116</v>
      </c>
      <c r="Q24" s="125">
        <v>1</v>
      </c>
      <c r="R24" s="125">
        <v>31</v>
      </c>
      <c r="S24" s="125">
        <v>13</v>
      </c>
      <c r="T24" s="125">
        <v>18</v>
      </c>
      <c r="U24" s="125">
        <v>1</v>
      </c>
      <c r="V24" s="125">
        <v>1</v>
      </c>
    </row>
    <row r="25" spans="1:22" x14ac:dyDescent="0.55000000000000004">
      <c r="A25" s="125" t="s">
        <v>175</v>
      </c>
      <c r="B25" s="125">
        <v>2019</v>
      </c>
      <c r="C25" t="s">
        <v>164</v>
      </c>
      <c r="D25" s="125">
        <v>2007</v>
      </c>
      <c r="F25" s="125">
        <v>1017</v>
      </c>
      <c r="G25" s="125">
        <v>1</v>
      </c>
      <c r="L25">
        <v>1675</v>
      </c>
      <c r="M25" s="125">
        <v>1675</v>
      </c>
      <c r="N25" s="125">
        <v>1188</v>
      </c>
      <c r="O25" s="125">
        <v>185</v>
      </c>
      <c r="P25" s="130">
        <v>120</v>
      </c>
      <c r="R25" s="125">
        <v>33</v>
      </c>
      <c r="S25" s="125">
        <v>12</v>
      </c>
      <c r="T25" s="125">
        <v>21</v>
      </c>
      <c r="V25" s="125">
        <v>16</v>
      </c>
    </row>
    <row r="26" spans="1:22" x14ac:dyDescent="0.55000000000000004">
      <c r="A26" s="125" t="s">
        <v>175</v>
      </c>
      <c r="B26" s="125">
        <v>2019</v>
      </c>
      <c r="C26" t="s">
        <v>165</v>
      </c>
      <c r="D26" s="125">
        <v>1903</v>
      </c>
      <c r="F26" s="125">
        <v>1166</v>
      </c>
      <c r="G26" s="125">
        <v>3</v>
      </c>
      <c r="L26">
        <v>1553</v>
      </c>
      <c r="M26" s="125">
        <v>1553</v>
      </c>
      <c r="N26" s="125">
        <v>1519</v>
      </c>
      <c r="O26" s="125">
        <v>157</v>
      </c>
      <c r="P26" s="130">
        <v>95</v>
      </c>
      <c r="Q26" s="125">
        <v>1</v>
      </c>
      <c r="R26" s="125">
        <v>37</v>
      </c>
      <c r="S26" s="125">
        <v>23</v>
      </c>
      <c r="T26" s="125">
        <v>14</v>
      </c>
      <c r="U26" s="125">
        <v>1</v>
      </c>
      <c r="V26" s="125">
        <v>8</v>
      </c>
    </row>
    <row r="27" spans="1:22" x14ac:dyDescent="0.55000000000000004">
      <c r="A27" s="125" t="s">
        <v>175</v>
      </c>
      <c r="B27" s="125">
        <v>2019</v>
      </c>
      <c r="C27" t="s">
        <v>166</v>
      </c>
      <c r="D27" s="125">
        <v>1703</v>
      </c>
      <c r="F27" s="125">
        <v>1073</v>
      </c>
      <c r="G27" s="125">
        <v>4</v>
      </c>
      <c r="L27">
        <v>1663</v>
      </c>
      <c r="M27" s="125">
        <v>1663</v>
      </c>
      <c r="N27" s="125">
        <v>1612</v>
      </c>
      <c r="O27" s="125">
        <v>169</v>
      </c>
      <c r="P27" s="130">
        <v>58</v>
      </c>
      <c r="Q27" s="125">
        <v>2</v>
      </c>
      <c r="R27" s="125">
        <v>41</v>
      </c>
      <c r="S27" s="125">
        <v>32</v>
      </c>
      <c r="T27" s="125">
        <v>9</v>
      </c>
      <c r="U27" s="125">
        <v>2</v>
      </c>
      <c r="V27" s="125">
        <v>2</v>
      </c>
    </row>
    <row r="28" spans="1:22" x14ac:dyDescent="0.55000000000000004">
      <c r="A28" s="125" t="s">
        <v>176</v>
      </c>
      <c r="B28" s="125">
        <v>2019</v>
      </c>
      <c r="C28" t="s">
        <v>155</v>
      </c>
      <c r="D28" s="125">
        <v>5109</v>
      </c>
      <c r="F28" s="125">
        <v>2790</v>
      </c>
      <c r="G28" s="125">
        <v>2823</v>
      </c>
      <c r="L28">
        <v>3898</v>
      </c>
      <c r="M28" s="125">
        <v>3898</v>
      </c>
      <c r="N28" s="125">
        <v>3839</v>
      </c>
      <c r="O28" s="125">
        <v>274</v>
      </c>
      <c r="P28" s="130">
        <v>33</v>
      </c>
      <c r="Q28" s="125">
        <v>1</v>
      </c>
      <c r="R28" s="125">
        <v>69</v>
      </c>
      <c r="S28" s="125">
        <v>34</v>
      </c>
      <c r="T28" s="125">
        <v>35</v>
      </c>
      <c r="U28" s="125">
        <v>1</v>
      </c>
      <c r="V28" s="125">
        <v>31</v>
      </c>
    </row>
    <row r="29" spans="1:22" x14ac:dyDescent="0.55000000000000004">
      <c r="A29" s="125" t="s">
        <v>176</v>
      </c>
      <c r="B29" s="125">
        <v>2019</v>
      </c>
      <c r="C29" t="s">
        <v>156</v>
      </c>
      <c r="D29" s="125">
        <v>4355</v>
      </c>
      <c r="F29" s="125">
        <v>2581</v>
      </c>
      <c r="G29" s="125">
        <v>2963</v>
      </c>
      <c r="L29">
        <v>3386</v>
      </c>
      <c r="M29" s="125">
        <v>3386</v>
      </c>
      <c r="N29" s="125">
        <v>3347</v>
      </c>
      <c r="O29" s="125">
        <v>245</v>
      </c>
      <c r="P29" s="130">
        <v>72</v>
      </c>
      <c r="Q29" s="125">
        <v>4</v>
      </c>
      <c r="R29" s="125">
        <v>47</v>
      </c>
      <c r="S29" s="125">
        <v>23</v>
      </c>
      <c r="T29" s="125">
        <v>24</v>
      </c>
      <c r="U29" s="125">
        <v>4</v>
      </c>
      <c r="V29" s="125">
        <v>31</v>
      </c>
    </row>
    <row r="30" spans="1:22" x14ac:dyDescent="0.55000000000000004">
      <c r="A30" s="125" t="s">
        <v>176</v>
      </c>
      <c r="B30" s="125">
        <v>2019</v>
      </c>
      <c r="C30" t="s">
        <v>157</v>
      </c>
      <c r="D30" s="125">
        <v>4173</v>
      </c>
      <c r="F30" s="125">
        <v>2698</v>
      </c>
      <c r="G30" s="125">
        <v>3208</v>
      </c>
      <c r="L30">
        <v>3931</v>
      </c>
      <c r="M30" s="125">
        <v>3931</v>
      </c>
      <c r="N30" s="125">
        <v>3876</v>
      </c>
      <c r="O30" s="125">
        <v>268</v>
      </c>
      <c r="P30" s="130">
        <v>135</v>
      </c>
      <c r="Q30" s="125">
        <v>5</v>
      </c>
      <c r="R30" s="125">
        <v>61</v>
      </c>
      <c r="S30" s="125">
        <v>25</v>
      </c>
      <c r="T30" s="125">
        <v>36</v>
      </c>
      <c r="U30" s="125">
        <v>5</v>
      </c>
      <c r="V30" s="125">
        <v>28</v>
      </c>
    </row>
    <row r="31" spans="1:22" x14ac:dyDescent="0.55000000000000004">
      <c r="A31" s="125" t="s">
        <v>176</v>
      </c>
      <c r="B31" s="125">
        <v>2019</v>
      </c>
      <c r="C31" t="s">
        <v>158</v>
      </c>
      <c r="D31" s="125">
        <v>4386</v>
      </c>
      <c r="F31" s="125">
        <v>2707</v>
      </c>
      <c r="G31" s="125">
        <v>2198</v>
      </c>
      <c r="L31">
        <v>3952</v>
      </c>
      <c r="M31" s="125">
        <v>3952</v>
      </c>
      <c r="N31" s="125">
        <v>3870</v>
      </c>
      <c r="O31" s="125">
        <v>260</v>
      </c>
      <c r="P31" s="130">
        <v>177</v>
      </c>
      <c r="Q31" s="125">
        <v>4</v>
      </c>
      <c r="R31" s="125">
        <v>52</v>
      </c>
      <c r="S31" s="125">
        <v>32</v>
      </c>
      <c r="T31" s="125">
        <v>20</v>
      </c>
      <c r="U31" s="125">
        <v>4</v>
      </c>
      <c r="V31" s="125">
        <v>35</v>
      </c>
    </row>
    <row r="32" spans="1:22" x14ac:dyDescent="0.55000000000000004">
      <c r="A32" s="125" t="s">
        <v>176</v>
      </c>
      <c r="B32" s="125">
        <v>2019</v>
      </c>
      <c r="C32" t="s">
        <v>159</v>
      </c>
      <c r="D32" s="125">
        <v>4528</v>
      </c>
      <c r="F32" s="125">
        <v>2877</v>
      </c>
      <c r="G32" s="125">
        <v>2280</v>
      </c>
      <c r="L32">
        <v>4106</v>
      </c>
      <c r="M32" s="125">
        <v>4106</v>
      </c>
      <c r="N32" s="125">
        <v>4048</v>
      </c>
      <c r="O32" s="125">
        <v>286</v>
      </c>
      <c r="P32" s="130">
        <v>120</v>
      </c>
      <c r="Q32" s="125">
        <v>2</v>
      </c>
      <c r="R32" s="125">
        <v>50</v>
      </c>
      <c r="S32" s="125">
        <v>25</v>
      </c>
      <c r="T32" s="125">
        <v>25</v>
      </c>
      <c r="U32" s="125">
        <v>2</v>
      </c>
      <c r="V32" s="125">
        <v>39</v>
      </c>
    </row>
    <row r="33" spans="1:22" x14ac:dyDescent="0.55000000000000004">
      <c r="A33" s="125" t="s">
        <v>176</v>
      </c>
      <c r="B33" s="125">
        <v>2019</v>
      </c>
      <c r="C33" t="s">
        <v>160</v>
      </c>
      <c r="D33" s="125">
        <v>4223</v>
      </c>
      <c r="F33" s="125">
        <v>2765</v>
      </c>
      <c r="G33" s="125">
        <v>2859</v>
      </c>
      <c r="L33">
        <v>3587</v>
      </c>
      <c r="M33" s="125">
        <v>3587</v>
      </c>
      <c r="N33" s="125">
        <v>3506</v>
      </c>
      <c r="O33" s="125">
        <v>255</v>
      </c>
      <c r="P33" s="130">
        <v>122</v>
      </c>
      <c r="Q33" s="125">
        <v>3</v>
      </c>
      <c r="R33" s="125">
        <v>47</v>
      </c>
      <c r="S33" s="125">
        <v>27</v>
      </c>
      <c r="T33" s="125">
        <v>20</v>
      </c>
      <c r="U33" s="125">
        <v>3</v>
      </c>
      <c r="V33" s="125">
        <v>37</v>
      </c>
    </row>
    <row r="34" spans="1:22" x14ac:dyDescent="0.55000000000000004">
      <c r="A34" s="125" t="s">
        <v>176</v>
      </c>
      <c r="B34" s="125">
        <v>2019</v>
      </c>
      <c r="C34" t="s">
        <v>161</v>
      </c>
      <c r="D34" s="125">
        <v>4725</v>
      </c>
      <c r="F34" s="125">
        <v>3121</v>
      </c>
      <c r="G34" s="125">
        <v>3692</v>
      </c>
      <c r="L34">
        <v>3730</v>
      </c>
      <c r="M34" s="125">
        <v>3730</v>
      </c>
      <c r="N34" s="125">
        <v>3680</v>
      </c>
      <c r="O34" s="125">
        <v>285</v>
      </c>
      <c r="P34" s="130">
        <v>95</v>
      </c>
      <c r="Q34" s="125">
        <v>2</v>
      </c>
      <c r="R34" s="125">
        <v>63</v>
      </c>
      <c r="S34" s="125">
        <v>27</v>
      </c>
      <c r="T34" s="125">
        <v>36</v>
      </c>
      <c r="U34" s="125">
        <v>2</v>
      </c>
      <c r="V34" s="125">
        <v>36</v>
      </c>
    </row>
    <row r="35" spans="1:22" x14ac:dyDescent="0.55000000000000004">
      <c r="A35" s="125" t="s">
        <v>176</v>
      </c>
      <c r="B35" s="125">
        <v>2019</v>
      </c>
      <c r="C35" t="s">
        <v>162</v>
      </c>
      <c r="D35" s="125">
        <v>4348</v>
      </c>
      <c r="F35" s="125">
        <v>2897</v>
      </c>
      <c r="G35" s="125">
        <v>3261</v>
      </c>
      <c r="L35">
        <v>4036</v>
      </c>
      <c r="M35" s="125">
        <v>4036</v>
      </c>
      <c r="N35" s="125">
        <v>3987</v>
      </c>
      <c r="O35" s="125">
        <v>278</v>
      </c>
      <c r="P35" s="130">
        <v>105</v>
      </c>
      <c r="Q35" s="125">
        <v>2</v>
      </c>
      <c r="R35" s="125">
        <v>56</v>
      </c>
      <c r="S35" s="125">
        <v>21</v>
      </c>
      <c r="T35" s="125">
        <v>35</v>
      </c>
      <c r="U35" s="125">
        <v>2</v>
      </c>
      <c r="V35" s="125">
        <v>34</v>
      </c>
    </row>
    <row r="36" spans="1:22" x14ac:dyDescent="0.55000000000000004">
      <c r="A36" s="125" t="s">
        <v>176</v>
      </c>
      <c r="B36" s="125">
        <v>2019</v>
      </c>
      <c r="C36" t="s">
        <v>163</v>
      </c>
      <c r="D36" s="125">
        <v>4348</v>
      </c>
      <c r="F36" s="125">
        <v>2826</v>
      </c>
      <c r="G36" s="125">
        <v>3082</v>
      </c>
      <c r="L36">
        <v>4242</v>
      </c>
      <c r="M36" s="125">
        <v>4242</v>
      </c>
      <c r="N36" s="125">
        <v>4187</v>
      </c>
      <c r="O36" s="125">
        <v>304</v>
      </c>
      <c r="P36" s="130">
        <v>113</v>
      </c>
      <c r="Q36" s="125">
        <v>1</v>
      </c>
      <c r="R36" s="125">
        <v>45</v>
      </c>
      <c r="S36" s="125">
        <v>22</v>
      </c>
      <c r="T36" s="125">
        <v>23</v>
      </c>
      <c r="U36" s="125">
        <v>1</v>
      </c>
      <c r="V36" s="125">
        <v>37</v>
      </c>
    </row>
    <row r="37" spans="1:22" x14ac:dyDescent="0.55000000000000004">
      <c r="A37" s="125" t="s">
        <v>176</v>
      </c>
      <c r="B37" s="125">
        <v>2019</v>
      </c>
      <c r="C37" t="s">
        <v>164</v>
      </c>
      <c r="D37" s="125">
        <v>4351</v>
      </c>
      <c r="F37" s="125">
        <v>2804</v>
      </c>
      <c r="G37" s="125">
        <v>3034</v>
      </c>
      <c r="L37">
        <v>3919</v>
      </c>
      <c r="M37" s="125">
        <v>3919</v>
      </c>
      <c r="N37" s="125">
        <v>3864</v>
      </c>
      <c r="O37" s="125">
        <v>256</v>
      </c>
      <c r="P37" s="130">
        <v>113</v>
      </c>
      <c r="Q37" s="125">
        <v>3</v>
      </c>
      <c r="R37" s="125">
        <v>60</v>
      </c>
      <c r="S37" s="125">
        <v>19</v>
      </c>
      <c r="T37" s="125">
        <v>41</v>
      </c>
      <c r="U37" s="125">
        <v>3</v>
      </c>
      <c r="V37" s="125">
        <v>38</v>
      </c>
    </row>
    <row r="38" spans="1:22" x14ac:dyDescent="0.55000000000000004">
      <c r="A38" s="125" t="s">
        <v>176</v>
      </c>
      <c r="B38" s="125">
        <v>2019</v>
      </c>
      <c r="C38" t="s">
        <v>165</v>
      </c>
      <c r="D38" s="125">
        <v>4395</v>
      </c>
      <c r="F38" s="125">
        <v>2678</v>
      </c>
      <c r="G38" s="125">
        <v>2807</v>
      </c>
      <c r="L38">
        <v>3815</v>
      </c>
      <c r="M38" s="125">
        <v>3815</v>
      </c>
      <c r="N38" s="125">
        <v>3768</v>
      </c>
      <c r="O38" s="125">
        <v>306</v>
      </c>
      <c r="P38" s="130">
        <v>110</v>
      </c>
      <c r="R38" s="125">
        <v>54</v>
      </c>
      <c r="S38" s="125">
        <v>31</v>
      </c>
      <c r="T38" s="125">
        <v>23</v>
      </c>
      <c r="V38" s="125">
        <v>49</v>
      </c>
    </row>
    <row r="39" spans="1:22" x14ac:dyDescent="0.55000000000000004">
      <c r="A39" s="125" t="s">
        <v>176</v>
      </c>
      <c r="B39" s="125">
        <v>2019</v>
      </c>
      <c r="C39" t="s">
        <v>166</v>
      </c>
      <c r="D39" s="125">
        <v>4174</v>
      </c>
      <c r="F39" s="125">
        <v>2606</v>
      </c>
      <c r="G39" s="125">
        <v>2700</v>
      </c>
      <c r="L39">
        <v>3716</v>
      </c>
      <c r="M39" s="125">
        <v>3716</v>
      </c>
      <c r="N39" s="125">
        <v>3668</v>
      </c>
      <c r="O39" s="125">
        <v>359</v>
      </c>
      <c r="P39" s="130">
        <v>124</v>
      </c>
      <c r="Q39" s="125">
        <v>2</v>
      </c>
      <c r="R39" s="125">
        <v>48</v>
      </c>
      <c r="S39" s="125">
        <v>24</v>
      </c>
      <c r="T39" s="125">
        <v>24</v>
      </c>
      <c r="U39" s="125">
        <v>2</v>
      </c>
      <c r="V39" s="125">
        <v>28</v>
      </c>
    </row>
    <row r="40" spans="1:22" x14ac:dyDescent="0.55000000000000004">
      <c r="A40" s="125" t="s">
        <v>177</v>
      </c>
      <c r="B40" s="125">
        <v>2019</v>
      </c>
      <c r="C40" t="s">
        <v>155</v>
      </c>
      <c r="D40" s="125">
        <v>2685</v>
      </c>
      <c r="F40" s="125">
        <v>1369</v>
      </c>
      <c r="G40" s="125">
        <v>1658</v>
      </c>
      <c r="L40">
        <v>1764</v>
      </c>
      <c r="M40" s="125">
        <v>1764</v>
      </c>
      <c r="N40" s="125">
        <v>1729</v>
      </c>
      <c r="O40" s="125">
        <v>118</v>
      </c>
      <c r="P40" s="130">
        <v>112</v>
      </c>
      <c r="Q40" s="125">
        <v>1</v>
      </c>
      <c r="R40" s="125">
        <v>43</v>
      </c>
      <c r="S40" s="125">
        <v>27</v>
      </c>
      <c r="T40" s="125">
        <v>16</v>
      </c>
      <c r="U40" s="125">
        <v>1</v>
      </c>
      <c r="V40" s="125">
        <v>14</v>
      </c>
    </row>
    <row r="41" spans="1:22" x14ac:dyDescent="0.55000000000000004">
      <c r="A41" s="125" t="s">
        <v>177</v>
      </c>
      <c r="B41" s="125">
        <v>2019</v>
      </c>
      <c r="C41" t="s">
        <v>156</v>
      </c>
      <c r="D41" s="125">
        <v>1605</v>
      </c>
      <c r="F41" s="125">
        <v>1180</v>
      </c>
      <c r="G41" s="125">
        <v>1652</v>
      </c>
      <c r="L41">
        <v>1368</v>
      </c>
      <c r="M41" s="125">
        <v>1368</v>
      </c>
      <c r="N41" s="125">
        <v>1323</v>
      </c>
      <c r="O41" s="125">
        <v>93</v>
      </c>
      <c r="P41" s="130">
        <v>71</v>
      </c>
      <c r="Q41" s="125">
        <v>2</v>
      </c>
      <c r="R41" s="125">
        <v>36</v>
      </c>
      <c r="S41" s="125">
        <v>17</v>
      </c>
      <c r="T41" s="125">
        <v>19</v>
      </c>
      <c r="U41" s="125">
        <v>2</v>
      </c>
      <c r="V41" s="125">
        <v>7</v>
      </c>
    </row>
    <row r="42" spans="1:22" x14ac:dyDescent="0.55000000000000004">
      <c r="A42" s="125" t="s">
        <v>177</v>
      </c>
      <c r="B42" s="125">
        <v>2019</v>
      </c>
      <c r="C42" t="s">
        <v>157</v>
      </c>
      <c r="D42" s="125">
        <v>2343</v>
      </c>
      <c r="F42" s="125">
        <v>1311</v>
      </c>
      <c r="G42" s="125">
        <v>1771</v>
      </c>
      <c r="L42">
        <v>1593</v>
      </c>
      <c r="M42" s="125">
        <v>1593</v>
      </c>
      <c r="N42" s="125">
        <v>1577</v>
      </c>
      <c r="O42" s="125">
        <v>93</v>
      </c>
      <c r="P42" s="130">
        <v>165</v>
      </c>
      <c r="Q42" s="125">
        <v>1</v>
      </c>
      <c r="R42" s="125">
        <v>35</v>
      </c>
      <c r="S42" s="125">
        <v>14</v>
      </c>
      <c r="T42" s="125">
        <v>21</v>
      </c>
      <c r="U42" s="125">
        <v>1</v>
      </c>
      <c r="V42" s="125">
        <v>16</v>
      </c>
    </row>
    <row r="43" spans="1:22" x14ac:dyDescent="0.55000000000000004">
      <c r="A43" s="125" t="s">
        <v>177</v>
      </c>
      <c r="B43" s="125">
        <v>2019</v>
      </c>
      <c r="C43" t="s">
        <v>158</v>
      </c>
      <c r="D43" s="125">
        <v>2429</v>
      </c>
      <c r="F43" s="125">
        <v>1501</v>
      </c>
      <c r="G43" s="125">
        <v>1245</v>
      </c>
      <c r="L43">
        <v>1743</v>
      </c>
      <c r="M43" s="125">
        <v>1743</v>
      </c>
      <c r="N43" s="125">
        <v>1709</v>
      </c>
      <c r="O43" s="125">
        <v>91</v>
      </c>
      <c r="P43" s="130">
        <v>132</v>
      </c>
      <c r="Q43" s="125">
        <v>2</v>
      </c>
      <c r="R43" s="125">
        <v>41</v>
      </c>
      <c r="S43" s="125">
        <v>15</v>
      </c>
      <c r="T43" s="125">
        <v>26</v>
      </c>
      <c r="U43" s="125">
        <v>2</v>
      </c>
      <c r="V43" s="125">
        <v>18</v>
      </c>
    </row>
    <row r="44" spans="1:22" x14ac:dyDescent="0.55000000000000004">
      <c r="A44" s="125" t="s">
        <v>177</v>
      </c>
      <c r="B44" s="125">
        <v>2019</v>
      </c>
      <c r="C44" t="s">
        <v>159</v>
      </c>
      <c r="D44" s="125">
        <v>2490</v>
      </c>
      <c r="F44" s="125">
        <v>1254</v>
      </c>
      <c r="G44" s="125">
        <v>1417</v>
      </c>
      <c r="L44">
        <v>1824</v>
      </c>
      <c r="M44" s="125">
        <v>1824</v>
      </c>
      <c r="N44" s="125">
        <v>1776</v>
      </c>
      <c r="O44" s="125">
        <v>110</v>
      </c>
      <c r="P44" s="130">
        <v>173</v>
      </c>
      <c r="R44" s="125">
        <v>36</v>
      </c>
      <c r="S44" s="125">
        <v>17</v>
      </c>
      <c r="T44" s="125">
        <v>19</v>
      </c>
      <c r="V44" s="125">
        <v>24</v>
      </c>
    </row>
    <row r="45" spans="1:22" x14ac:dyDescent="0.55000000000000004">
      <c r="A45" s="125" t="s">
        <v>177</v>
      </c>
      <c r="B45" s="125">
        <v>2019</v>
      </c>
      <c r="C45" t="s">
        <v>160</v>
      </c>
      <c r="D45" s="125">
        <v>2391</v>
      </c>
      <c r="F45" s="125">
        <v>1364</v>
      </c>
      <c r="G45" s="125">
        <v>1924</v>
      </c>
      <c r="L45">
        <v>1575</v>
      </c>
      <c r="M45" s="125">
        <v>1575</v>
      </c>
      <c r="N45" s="125">
        <v>1561</v>
      </c>
      <c r="O45" s="125">
        <v>84</v>
      </c>
      <c r="P45" s="130">
        <v>118</v>
      </c>
      <c r="Q45" s="125">
        <v>1</v>
      </c>
      <c r="R45" s="125">
        <v>32</v>
      </c>
      <c r="S45" s="125">
        <v>23</v>
      </c>
      <c r="T45" s="125">
        <v>9</v>
      </c>
      <c r="U45" s="125">
        <v>1</v>
      </c>
      <c r="V45" s="125">
        <v>10</v>
      </c>
    </row>
    <row r="46" spans="1:22" x14ac:dyDescent="0.55000000000000004">
      <c r="A46" s="125" t="s">
        <v>177</v>
      </c>
      <c r="B46" s="125">
        <v>2019</v>
      </c>
      <c r="C46" t="s">
        <v>161</v>
      </c>
      <c r="D46" s="125">
        <v>2383</v>
      </c>
      <c r="F46" s="125">
        <v>1585</v>
      </c>
      <c r="G46" s="125">
        <v>2122</v>
      </c>
      <c r="L46">
        <v>1724</v>
      </c>
      <c r="M46" s="125">
        <v>1724</v>
      </c>
      <c r="N46" s="125">
        <v>1691</v>
      </c>
      <c r="O46" s="125">
        <v>86</v>
      </c>
      <c r="P46" s="130">
        <v>113</v>
      </c>
      <c r="Q46" s="125">
        <v>5</v>
      </c>
      <c r="R46" s="125">
        <v>42</v>
      </c>
      <c r="S46" s="125">
        <v>18</v>
      </c>
      <c r="T46" s="125">
        <v>24</v>
      </c>
      <c r="U46" s="125">
        <v>5</v>
      </c>
      <c r="V46" s="125">
        <v>17</v>
      </c>
    </row>
    <row r="47" spans="1:22" x14ac:dyDescent="0.55000000000000004">
      <c r="A47" s="125" t="s">
        <v>177</v>
      </c>
      <c r="B47" s="125">
        <v>2019</v>
      </c>
      <c r="C47" t="s">
        <v>162</v>
      </c>
      <c r="D47" s="125">
        <v>2116</v>
      </c>
      <c r="F47" s="125">
        <v>1679</v>
      </c>
      <c r="G47" s="125">
        <v>1859</v>
      </c>
      <c r="L47">
        <v>1756</v>
      </c>
      <c r="M47" s="125">
        <v>1756</v>
      </c>
      <c r="N47" s="125">
        <v>1756</v>
      </c>
      <c r="O47" s="125">
        <v>102</v>
      </c>
      <c r="P47" s="130">
        <v>131</v>
      </c>
      <c r="R47" s="125">
        <v>32</v>
      </c>
      <c r="S47" s="125">
        <v>9</v>
      </c>
      <c r="T47" s="125">
        <v>23</v>
      </c>
      <c r="V47" s="125">
        <v>19</v>
      </c>
    </row>
    <row r="48" spans="1:22" x14ac:dyDescent="0.55000000000000004">
      <c r="A48" s="125" t="s">
        <v>177</v>
      </c>
      <c r="B48" s="125">
        <v>2019</v>
      </c>
      <c r="C48" t="s">
        <v>163</v>
      </c>
      <c r="D48" s="125">
        <v>1976</v>
      </c>
      <c r="F48" s="125">
        <v>1514</v>
      </c>
      <c r="G48" s="125">
        <v>1817</v>
      </c>
      <c r="L48">
        <v>2011</v>
      </c>
      <c r="M48" s="125">
        <v>2011</v>
      </c>
      <c r="N48" s="125">
        <v>1971</v>
      </c>
      <c r="O48" s="125">
        <v>100</v>
      </c>
      <c r="P48" s="130">
        <v>109</v>
      </c>
      <c r="Q48" s="125">
        <v>1</v>
      </c>
      <c r="R48" s="125">
        <v>30</v>
      </c>
      <c r="S48" s="125">
        <v>14</v>
      </c>
      <c r="T48" s="125">
        <v>16</v>
      </c>
      <c r="U48" s="125">
        <v>1</v>
      </c>
      <c r="V48" s="125">
        <v>20</v>
      </c>
    </row>
    <row r="49" spans="1:22" x14ac:dyDescent="0.55000000000000004">
      <c r="A49" s="125" t="s">
        <v>177</v>
      </c>
      <c r="B49" s="125">
        <v>2019</v>
      </c>
      <c r="C49" t="s">
        <v>164</v>
      </c>
      <c r="D49" s="125">
        <v>1967</v>
      </c>
      <c r="F49" s="125">
        <v>1469</v>
      </c>
      <c r="G49" s="125">
        <v>1855</v>
      </c>
      <c r="L49">
        <v>1809</v>
      </c>
      <c r="M49" s="125">
        <v>1809</v>
      </c>
      <c r="N49" s="125">
        <v>1797</v>
      </c>
      <c r="O49" s="125">
        <v>83</v>
      </c>
      <c r="P49" s="130">
        <v>101</v>
      </c>
      <c r="Q49" s="125">
        <v>2</v>
      </c>
      <c r="R49" s="125">
        <v>31</v>
      </c>
      <c r="S49" s="125">
        <v>13</v>
      </c>
      <c r="T49" s="125">
        <v>18</v>
      </c>
      <c r="U49" s="125">
        <v>2</v>
      </c>
      <c r="V49" s="125">
        <v>12</v>
      </c>
    </row>
    <row r="50" spans="1:22" x14ac:dyDescent="0.55000000000000004">
      <c r="A50" s="125" t="s">
        <v>177</v>
      </c>
      <c r="B50" s="125">
        <v>2019</v>
      </c>
      <c r="C50" t="s">
        <v>165</v>
      </c>
      <c r="D50" s="125">
        <v>2059</v>
      </c>
      <c r="F50" s="125">
        <v>1460</v>
      </c>
      <c r="G50" s="125">
        <v>1438</v>
      </c>
      <c r="L50">
        <v>1564</v>
      </c>
      <c r="M50" s="125">
        <v>1564</v>
      </c>
      <c r="N50" s="125">
        <v>1533</v>
      </c>
      <c r="O50" s="125">
        <v>97</v>
      </c>
      <c r="P50" s="130">
        <v>104</v>
      </c>
      <c r="R50" s="125">
        <v>44</v>
      </c>
      <c r="S50" s="125">
        <v>22</v>
      </c>
      <c r="T50" s="125">
        <v>22</v>
      </c>
      <c r="V50" s="125">
        <v>21</v>
      </c>
    </row>
    <row r="51" spans="1:22" x14ac:dyDescent="0.55000000000000004">
      <c r="A51" s="125" t="s">
        <v>177</v>
      </c>
      <c r="B51" s="125">
        <v>2019</v>
      </c>
      <c r="C51" t="s">
        <v>166</v>
      </c>
      <c r="D51" s="125">
        <v>1982</v>
      </c>
      <c r="F51" s="125">
        <v>1266</v>
      </c>
      <c r="G51" s="125">
        <v>1229</v>
      </c>
      <c r="L51">
        <v>1720</v>
      </c>
      <c r="M51" s="125">
        <v>1720</v>
      </c>
      <c r="N51" s="125">
        <v>1679</v>
      </c>
      <c r="O51" s="125">
        <v>109</v>
      </c>
      <c r="P51" s="130">
        <v>110</v>
      </c>
      <c r="Q51" s="125">
        <v>1</v>
      </c>
      <c r="R51" s="125">
        <v>50</v>
      </c>
      <c r="S51" s="125">
        <v>26</v>
      </c>
      <c r="T51" s="125">
        <v>24</v>
      </c>
      <c r="U51" s="125">
        <v>1</v>
      </c>
      <c r="V51" s="125">
        <v>20</v>
      </c>
    </row>
    <row r="52" spans="1:22" x14ac:dyDescent="0.55000000000000004">
      <c r="A52" s="125" t="s">
        <v>178</v>
      </c>
      <c r="B52" s="125">
        <v>2019</v>
      </c>
      <c r="C52" t="s">
        <v>155</v>
      </c>
      <c r="D52" s="125">
        <v>1321</v>
      </c>
      <c r="F52" s="125">
        <v>355</v>
      </c>
      <c r="G52" s="125">
        <v>1</v>
      </c>
      <c r="L52">
        <v>869</v>
      </c>
      <c r="M52" s="125">
        <v>869</v>
      </c>
      <c r="N52" s="125">
        <v>859</v>
      </c>
      <c r="O52" s="125">
        <v>52</v>
      </c>
      <c r="P52" s="130">
        <v>72</v>
      </c>
      <c r="R52" s="125">
        <v>15</v>
      </c>
      <c r="S52" s="125">
        <v>11</v>
      </c>
      <c r="T52" s="125">
        <v>4</v>
      </c>
      <c r="V52" s="125">
        <v>7</v>
      </c>
    </row>
    <row r="53" spans="1:22" x14ac:dyDescent="0.55000000000000004">
      <c r="A53" s="125" t="s">
        <v>178</v>
      </c>
      <c r="B53" s="125">
        <v>2019</v>
      </c>
      <c r="C53" t="s">
        <v>156</v>
      </c>
      <c r="D53" s="125">
        <v>906</v>
      </c>
      <c r="F53" s="125">
        <v>271</v>
      </c>
      <c r="G53" s="125">
        <v>4</v>
      </c>
      <c r="L53">
        <v>620</v>
      </c>
      <c r="M53" s="125">
        <v>620</v>
      </c>
      <c r="N53" s="125">
        <v>606</v>
      </c>
      <c r="O53" s="125">
        <v>49</v>
      </c>
      <c r="P53" s="130">
        <v>53</v>
      </c>
      <c r="R53" s="125">
        <v>14</v>
      </c>
      <c r="S53" s="125">
        <v>8</v>
      </c>
      <c r="T53" s="125">
        <v>6</v>
      </c>
      <c r="V53" s="125">
        <v>1</v>
      </c>
    </row>
    <row r="54" spans="1:22" x14ac:dyDescent="0.55000000000000004">
      <c r="A54" s="125" t="s">
        <v>178</v>
      </c>
      <c r="B54" s="125">
        <v>2019</v>
      </c>
      <c r="C54" t="s">
        <v>157</v>
      </c>
      <c r="D54" s="125">
        <v>1266</v>
      </c>
      <c r="F54" s="125">
        <v>330</v>
      </c>
      <c r="G54" s="125">
        <v>9</v>
      </c>
      <c r="L54">
        <v>864</v>
      </c>
      <c r="M54" s="125">
        <v>864</v>
      </c>
      <c r="N54" s="125">
        <v>849</v>
      </c>
      <c r="O54" s="125">
        <v>59</v>
      </c>
      <c r="P54" s="130">
        <v>76</v>
      </c>
      <c r="R54" s="125">
        <v>12</v>
      </c>
      <c r="S54" s="125">
        <v>7</v>
      </c>
      <c r="T54" s="125">
        <v>5</v>
      </c>
      <c r="V54" s="125">
        <v>9</v>
      </c>
    </row>
    <row r="55" spans="1:22" x14ac:dyDescent="0.55000000000000004">
      <c r="A55" s="125" t="s">
        <v>178</v>
      </c>
      <c r="B55" s="125">
        <v>2019</v>
      </c>
      <c r="C55" t="s">
        <v>158</v>
      </c>
      <c r="D55" s="125">
        <v>1144</v>
      </c>
      <c r="F55" s="125">
        <v>423</v>
      </c>
      <c r="G55" s="125">
        <v>1</v>
      </c>
      <c r="L55">
        <v>875</v>
      </c>
      <c r="M55" s="125">
        <v>875</v>
      </c>
      <c r="N55" s="125">
        <v>866</v>
      </c>
      <c r="O55" s="125">
        <v>51</v>
      </c>
      <c r="P55" s="130">
        <v>95</v>
      </c>
      <c r="R55" s="125">
        <v>14</v>
      </c>
      <c r="S55" s="125">
        <v>8</v>
      </c>
      <c r="T55" s="125">
        <v>6</v>
      </c>
      <c r="V55" s="125">
        <v>2</v>
      </c>
    </row>
    <row r="56" spans="1:22" x14ac:dyDescent="0.55000000000000004">
      <c r="A56" s="125" t="s">
        <v>178</v>
      </c>
      <c r="B56" s="125">
        <v>2019</v>
      </c>
      <c r="C56" t="s">
        <v>159</v>
      </c>
      <c r="D56" s="125">
        <v>1290</v>
      </c>
      <c r="F56" s="125">
        <v>450</v>
      </c>
      <c r="G56" s="125" t="s">
        <v>195</v>
      </c>
      <c r="L56">
        <v>1020</v>
      </c>
      <c r="M56" s="125">
        <v>1020</v>
      </c>
      <c r="N56" s="125">
        <v>1002</v>
      </c>
      <c r="O56" s="125">
        <v>82</v>
      </c>
      <c r="P56" s="130">
        <v>77</v>
      </c>
      <c r="R56" s="125">
        <v>20</v>
      </c>
      <c r="S56" s="125">
        <v>15</v>
      </c>
      <c r="T56" s="125">
        <v>5</v>
      </c>
      <c r="V56" s="125">
        <v>7</v>
      </c>
    </row>
    <row r="57" spans="1:22" x14ac:dyDescent="0.55000000000000004">
      <c r="A57" s="125" t="s">
        <v>178</v>
      </c>
      <c r="B57" s="125">
        <v>2019</v>
      </c>
      <c r="C57" t="s">
        <v>160</v>
      </c>
      <c r="D57" s="125">
        <v>1154</v>
      </c>
      <c r="F57" s="125">
        <v>397</v>
      </c>
      <c r="G57" s="125" t="s">
        <v>195</v>
      </c>
      <c r="L57">
        <v>833</v>
      </c>
      <c r="M57" s="125">
        <v>833</v>
      </c>
      <c r="N57" s="125">
        <v>817</v>
      </c>
      <c r="O57" s="125">
        <v>49</v>
      </c>
      <c r="P57" s="130">
        <v>71</v>
      </c>
      <c r="R57" s="125">
        <v>18</v>
      </c>
      <c r="S57" s="125">
        <v>9</v>
      </c>
      <c r="T57" s="125">
        <v>9</v>
      </c>
      <c r="V57" s="125">
        <v>6</v>
      </c>
    </row>
    <row r="58" spans="1:22" x14ac:dyDescent="0.55000000000000004">
      <c r="A58" s="125" t="s">
        <v>178</v>
      </c>
      <c r="B58" s="125">
        <v>2019</v>
      </c>
      <c r="C58" t="s">
        <v>161</v>
      </c>
      <c r="D58" s="125">
        <v>1195</v>
      </c>
      <c r="F58" s="125">
        <v>479</v>
      </c>
      <c r="G58" s="125" t="s">
        <v>195</v>
      </c>
      <c r="L58">
        <v>927</v>
      </c>
      <c r="M58" s="125">
        <v>927</v>
      </c>
      <c r="N58" s="125">
        <v>889</v>
      </c>
      <c r="O58" s="125">
        <v>65</v>
      </c>
      <c r="P58" s="130">
        <v>86</v>
      </c>
      <c r="R58" s="125">
        <v>16</v>
      </c>
      <c r="S58" s="125">
        <v>9</v>
      </c>
      <c r="T58" s="125">
        <v>7</v>
      </c>
      <c r="V58" s="125">
        <v>6</v>
      </c>
    </row>
    <row r="59" spans="1:22" x14ac:dyDescent="0.55000000000000004">
      <c r="A59" s="125" t="s">
        <v>178</v>
      </c>
      <c r="B59" s="125">
        <v>2019</v>
      </c>
      <c r="C59" t="s">
        <v>162</v>
      </c>
      <c r="D59" s="125">
        <v>1052</v>
      </c>
      <c r="F59" s="125">
        <v>544</v>
      </c>
      <c r="G59" s="125">
        <v>2</v>
      </c>
      <c r="L59">
        <v>1032</v>
      </c>
      <c r="M59" s="125">
        <v>1032</v>
      </c>
      <c r="N59" s="125">
        <v>1013</v>
      </c>
      <c r="O59" s="125">
        <v>80</v>
      </c>
      <c r="P59" s="130">
        <v>105</v>
      </c>
      <c r="R59" s="125">
        <v>18</v>
      </c>
      <c r="S59" s="125">
        <v>14</v>
      </c>
      <c r="T59" s="125">
        <v>4</v>
      </c>
      <c r="V59" s="125">
        <v>6</v>
      </c>
    </row>
    <row r="60" spans="1:22" x14ac:dyDescent="0.55000000000000004">
      <c r="A60" s="125" t="s">
        <v>178</v>
      </c>
      <c r="B60" s="125">
        <v>2019</v>
      </c>
      <c r="C60" t="s">
        <v>163</v>
      </c>
      <c r="D60" s="125">
        <v>1024</v>
      </c>
      <c r="F60" s="125">
        <v>490</v>
      </c>
      <c r="G60" s="125" t="s">
        <v>195</v>
      </c>
      <c r="L60">
        <v>1091</v>
      </c>
      <c r="M60" s="125">
        <v>1091</v>
      </c>
      <c r="N60" s="125">
        <v>1074</v>
      </c>
      <c r="O60" s="125">
        <v>74</v>
      </c>
      <c r="P60" s="130">
        <v>86</v>
      </c>
      <c r="Q60" s="125">
        <v>1</v>
      </c>
      <c r="R60" s="125">
        <v>23</v>
      </c>
      <c r="S60" s="125">
        <v>17</v>
      </c>
      <c r="T60" s="125">
        <v>6</v>
      </c>
      <c r="U60" s="125">
        <v>1</v>
      </c>
      <c r="V60" s="125">
        <v>10</v>
      </c>
    </row>
    <row r="61" spans="1:22" x14ac:dyDescent="0.55000000000000004">
      <c r="A61" s="125" t="s">
        <v>178</v>
      </c>
      <c r="B61" s="125">
        <v>2019</v>
      </c>
      <c r="C61" t="s">
        <v>164</v>
      </c>
      <c r="D61" s="125">
        <v>1046</v>
      </c>
      <c r="F61" s="125">
        <v>395</v>
      </c>
      <c r="G61" s="125">
        <v>63</v>
      </c>
      <c r="L61">
        <v>940</v>
      </c>
      <c r="M61" s="125">
        <v>940</v>
      </c>
      <c r="N61" s="125">
        <v>933</v>
      </c>
      <c r="O61" s="125">
        <v>72</v>
      </c>
      <c r="P61" s="130">
        <v>73</v>
      </c>
      <c r="Q61" s="125">
        <v>1</v>
      </c>
      <c r="R61" s="125">
        <v>15</v>
      </c>
      <c r="S61" s="125">
        <v>11</v>
      </c>
      <c r="T61" s="125">
        <v>4</v>
      </c>
      <c r="U61" s="125">
        <v>1</v>
      </c>
      <c r="V61" s="125">
        <v>7</v>
      </c>
    </row>
    <row r="62" spans="1:22" x14ac:dyDescent="0.55000000000000004">
      <c r="A62" s="125" t="s">
        <v>178</v>
      </c>
      <c r="B62" s="125">
        <v>2019</v>
      </c>
      <c r="C62" t="s">
        <v>165</v>
      </c>
      <c r="D62" s="125">
        <v>1021</v>
      </c>
      <c r="F62" s="125">
        <v>330</v>
      </c>
      <c r="G62" s="125" t="s">
        <v>195</v>
      </c>
      <c r="L62">
        <v>787</v>
      </c>
      <c r="M62" s="125">
        <v>787</v>
      </c>
      <c r="N62" s="125">
        <v>773</v>
      </c>
      <c r="O62" s="125">
        <v>83</v>
      </c>
      <c r="P62" s="130">
        <v>85</v>
      </c>
      <c r="R62" s="125">
        <v>19</v>
      </c>
      <c r="S62" s="125">
        <v>14</v>
      </c>
      <c r="T62" s="125">
        <v>5</v>
      </c>
      <c r="V62" s="125">
        <v>5</v>
      </c>
    </row>
    <row r="63" spans="1:22" x14ac:dyDescent="0.55000000000000004">
      <c r="A63" s="125" t="s">
        <v>178</v>
      </c>
      <c r="B63" s="125">
        <v>2019</v>
      </c>
      <c r="C63" t="s">
        <v>166</v>
      </c>
      <c r="D63" s="125">
        <v>867</v>
      </c>
      <c r="F63" s="125">
        <v>332</v>
      </c>
      <c r="G63" s="125" t="s">
        <v>195</v>
      </c>
      <c r="L63">
        <v>916</v>
      </c>
      <c r="M63" s="125">
        <v>916</v>
      </c>
      <c r="N63" s="125">
        <v>818</v>
      </c>
      <c r="O63" s="125">
        <v>94</v>
      </c>
      <c r="P63" s="130">
        <v>55</v>
      </c>
      <c r="R63" s="125">
        <v>16</v>
      </c>
      <c r="S63" s="125">
        <v>11</v>
      </c>
      <c r="T63" s="125">
        <v>5</v>
      </c>
      <c r="V63" s="125">
        <v>11</v>
      </c>
    </row>
    <row r="64" spans="1:22" x14ac:dyDescent="0.55000000000000004">
      <c r="A64" s="125" t="s">
        <v>179</v>
      </c>
      <c r="B64" s="125">
        <v>2019</v>
      </c>
      <c r="C64" t="s">
        <v>155</v>
      </c>
      <c r="D64" s="125">
        <v>1576</v>
      </c>
      <c r="F64" s="125">
        <v>825</v>
      </c>
      <c r="G64" s="125" t="s">
        <v>195</v>
      </c>
      <c r="L64">
        <v>1099</v>
      </c>
      <c r="M64" s="125">
        <v>1099</v>
      </c>
      <c r="N64" s="125">
        <v>1078</v>
      </c>
      <c r="O64" s="125">
        <v>268</v>
      </c>
      <c r="P64" s="130">
        <v>81</v>
      </c>
      <c r="R64" s="125">
        <v>27</v>
      </c>
      <c r="S64" s="125">
        <v>12</v>
      </c>
      <c r="T64" s="125">
        <v>15</v>
      </c>
      <c r="V64" s="125">
        <v>26</v>
      </c>
    </row>
    <row r="65" spans="1:22" x14ac:dyDescent="0.55000000000000004">
      <c r="A65" s="125" t="s">
        <v>179</v>
      </c>
      <c r="B65" s="125">
        <v>2019</v>
      </c>
      <c r="C65" t="s">
        <v>156</v>
      </c>
      <c r="D65" s="125">
        <v>1088</v>
      </c>
      <c r="F65" s="125">
        <v>652</v>
      </c>
      <c r="G65" s="125" t="s">
        <v>195</v>
      </c>
      <c r="L65">
        <v>846</v>
      </c>
      <c r="M65" s="125">
        <v>846</v>
      </c>
      <c r="N65" s="125">
        <v>828</v>
      </c>
      <c r="O65" s="125">
        <v>232</v>
      </c>
      <c r="P65" s="130">
        <v>84</v>
      </c>
      <c r="Q65" s="125">
        <v>1</v>
      </c>
      <c r="R65" s="125">
        <v>19</v>
      </c>
      <c r="S65" s="125">
        <v>4</v>
      </c>
      <c r="T65" s="125">
        <v>15</v>
      </c>
      <c r="U65" s="125">
        <v>1</v>
      </c>
      <c r="V65" s="125">
        <v>19</v>
      </c>
    </row>
    <row r="66" spans="1:22" x14ac:dyDescent="0.55000000000000004">
      <c r="A66" s="125" t="s">
        <v>179</v>
      </c>
      <c r="B66" s="125">
        <v>2019</v>
      </c>
      <c r="C66" t="s">
        <v>157</v>
      </c>
      <c r="D66" s="125">
        <v>1620</v>
      </c>
      <c r="F66" s="125">
        <v>699</v>
      </c>
      <c r="G66" s="125" t="s">
        <v>195</v>
      </c>
      <c r="L66">
        <v>1162</v>
      </c>
      <c r="M66" s="125">
        <v>1162</v>
      </c>
      <c r="N66" s="125">
        <v>1158</v>
      </c>
      <c r="O66" s="125">
        <v>232</v>
      </c>
      <c r="P66" s="130">
        <v>101</v>
      </c>
      <c r="Q66" s="125">
        <v>3</v>
      </c>
      <c r="R66" s="125">
        <v>9</v>
      </c>
      <c r="S66" s="125">
        <v>4</v>
      </c>
      <c r="T66" s="125">
        <v>5</v>
      </c>
      <c r="U66" s="125">
        <v>3</v>
      </c>
      <c r="V66" s="125">
        <v>25</v>
      </c>
    </row>
    <row r="67" spans="1:22" x14ac:dyDescent="0.55000000000000004">
      <c r="A67" s="125" t="s">
        <v>179</v>
      </c>
      <c r="B67" s="125">
        <v>2019</v>
      </c>
      <c r="C67" t="s">
        <v>158</v>
      </c>
      <c r="D67" s="125">
        <v>1216</v>
      </c>
      <c r="F67" s="125">
        <v>824</v>
      </c>
      <c r="G67" s="125" t="s">
        <v>195</v>
      </c>
      <c r="L67">
        <v>1133</v>
      </c>
      <c r="M67" s="125">
        <v>1133</v>
      </c>
      <c r="N67" s="125">
        <v>1117</v>
      </c>
      <c r="O67" s="125">
        <v>250</v>
      </c>
      <c r="P67" s="130">
        <v>79</v>
      </c>
      <c r="Q67" s="125">
        <v>2</v>
      </c>
      <c r="R67" s="125">
        <v>16</v>
      </c>
      <c r="S67" s="125">
        <v>4</v>
      </c>
      <c r="T67" s="125">
        <v>12</v>
      </c>
      <c r="U67" s="125">
        <v>2</v>
      </c>
      <c r="V67" s="125">
        <v>25</v>
      </c>
    </row>
    <row r="68" spans="1:22" x14ac:dyDescent="0.55000000000000004">
      <c r="A68" s="125" t="s">
        <v>179</v>
      </c>
      <c r="B68" s="125">
        <v>2019</v>
      </c>
      <c r="C68" t="s">
        <v>159</v>
      </c>
      <c r="D68" s="125">
        <v>1386</v>
      </c>
      <c r="F68" s="125">
        <v>767</v>
      </c>
      <c r="G68" s="125" t="s">
        <v>195</v>
      </c>
      <c r="L68">
        <v>1227</v>
      </c>
      <c r="M68" s="125">
        <v>1227</v>
      </c>
      <c r="N68" s="125">
        <v>1224</v>
      </c>
      <c r="O68" s="125">
        <v>286</v>
      </c>
      <c r="P68" s="130">
        <v>80</v>
      </c>
      <c r="R68" s="125">
        <v>23</v>
      </c>
      <c r="S68" s="125">
        <v>11</v>
      </c>
      <c r="T68" s="125">
        <v>12</v>
      </c>
      <c r="V68" s="125">
        <v>6</v>
      </c>
    </row>
    <row r="69" spans="1:22" x14ac:dyDescent="0.55000000000000004">
      <c r="A69" s="125" t="s">
        <v>179</v>
      </c>
      <c r="B69" s="125">
        <v>2019</v>
      </c>
      <c r="C69" t="s">
        <v>160</v>
      </c>
      <c r="D69" s="125">
        <v>1323</v>
      </c>
      <c r="F69" s="125">
        <v>810</v>
      </c>
      <c r="G69" s="125" t="s">
        <v>195</v>
      </c>
      <c r="L69">
        <v>1288</v>
      </c>
      <c r="M69" s="125">
        <v>1288</v>
      </c>
      <c r="N69" s="125">
        <v>1267</v>
      </c>
      <c r="O69" s="125">
        <v>282</v>
      </c>
      <c r="P69" s="130">
        <v>94</v>
      </c>
      <c r="Q69" s="125">
        <v>2</v>
      </c>
      <c r="R69" s="125">
        <v>26</v>
      </c>
      <c r="S69" s="125">
        <v>12</v>
      </c>
      <c r="T69" s="125">
        <v>14</v>
      </c>
      <c r="U69" s="125">
        <v>2</v>
      </c>
      <c r="V69" s="125">
        <v>22</v>
      </c>
    </row>
    <row r="70" spans="1:22" x14ac:dyDescent="0.55000000000000004">
      <c r="A70" s="125" t="s">
        <v>179</v>
      </c>
      <c r="B70" s="125">
        <v>2019</v>
      </c>
      <c r="C70" t="s">
        <v>161</v>
      </c>
      <c r="D70" s="125">
        <v>1456</v>
      </c>
      <c r="F70" s="125">
        <v>858</v>
      </c>
      <c r="G70" s="125" t="s">
        <v>195</v>
      </c>
      <c r="L70">
        <v>1319</v>
      </c>
      <c r="M70" s="125">
        <v>1319</v>
      </c>
      <c r="N70" s="125">
        <v>1298</v>
      </c>
      <c r="O70" s="125">
        <v>338</v>
      </c>
      <c r="P70" s="130">
        <v>114</v>
      </c>
      <c r="Q70" s="125">
        <v>1</v>
      </c>
      <c r="R70" s="125">
        <v>20</v>
      </c>
      <c r="S70" s="125">
        <v>9</v>
      </c>
      <c r="T70" s="125">
        <v>11</v>
      </c>
      <c r="U70" s="125">
        <v>1</v>
      </c>
      <c r="V70" s="125">
        <v>20</v>
      </c>
    </row>
    <row r="71" spans="1:22" x14ac:dyDescent="0.55000000000000004">
      <c r="A71" s="125" t="s">
        <v>179</v>
      </c>
      <c r="B71" s="125">
        <v>2019</v>
      </c>
      <c r="C71" t="s">
        <v>162</v>
      </c>
      <c r="D71" s="125">
        <v>1195</v>
      </c>
      <c r="F71" s="125">
        <v>815</v>
      </c>
      <c r="G71" s="125" t="s">
        <v>195</v>
      </c>
      <c r="L71">
        <v>1153</v>
      </c>
      <c r="M71" s="125">
        <v>1153</v>
      </c>
      <c r="N71" s="125">
        <v>1112</v>
      </c>
      <c r="O71" s="125">
        <v>252</v>
      </c>
      <c r="P71" s="130">
        <v>93</v>
      </c>
      <c r="Q71" s="125">
        <v>3</v>
      </c>
      <c r="R71" s="125">
        <v>34</v>
      </c>
      <c r="S71" s="125">
        <v>19</v>
      </c>
      <c r="T71" s="125">
        <v>15</v>
      </c>
      <c r="U71" s="125">
        <v>3</v>
      </c>
      <c r="V71" s="125">
        <v>18</v>
      </c>
    </row>
    <row r="72" spans="1:22" x14ac:dyDescent="0.55000000000000004">
      <c r="A72" s="125" t="s">
        <v>179</v>
      </c>
      <c r="B72" s="125">
        <v>2019</v>
      </c>
      <c r="C72" t="s">
        <v>163</v>
      </c>
      <c r="D72" s="125">
        <v>1296</v>
      </c>
      <c r="F72" s="125">
        <v>782</v>
      </c>
      <c r="G72" s="125" t="s">
        <v>195</v>
      </c>
      <c r="L72">
        <v>1162</v>
      </c>
      <c r="M72" s="125">
        <v>1162</v>
      </c>
      <c r="N72" s="125">
        <v>1118</v>
      </c>
      <c r="O72" s="125">
        <v>291</v>
      </c>
      <c r="P72" s="130">
        <v>110</v>
      </c>
      <c r="Q72" s="125">
        <v>2</v>
      </c>
      <c r="R72" s="125">
        <v>30</v>
      </c>
      <c r="S72" s="125">
        <v>15</v>
      </c>
      <c r="T72" s="125">
        <v>15</v>
      </c>
      <c r="U72" s="125">
        <v>2</v>
      </c>
      <c r="V72" s="125">
        <v>12</v>
      </c>
    </row>
    <row r="73" spans="1:22" x14ac:dyDescent="0.55000000000000004">
      <c r="A73" s="125" t="s">
        <v>179</v>
      </c>
      <c r="B73" s="125">
        <v>2019</v>
      </c>
      <c r="C73" t="s">
        <v>164</v>
      </c>
      <c r="D73" s="125">
        <v>1202</v>
      </c>
      <c r="F73" s="125">
        <v>817</v>
      </c>
      <c r="G73" s="125" t="s">
        <v>195</v>
      </c>
      <c r="L73">
        <v>1133</v>
      </c>
      <c r="M73" s="125">
        <v>1133</v>
      </c>
      <c r="N73" s="125">
        <v>1100</v>
      </c>
      <c r="O73" s="125">
        <v>289</v>
      </c>
      <c r="P73" s="130">
        <v>77</v>
      </c>
      <c r="Q73" s="125">
        <v>1</v>
      </c>
      <c r="R73" s="125">
        <v>33</v>
      </c>
      <c r="S73" s="125">
        <v>16</v>
      </c>
      <c r="T73" s="125">
        <v>17</v>
      </c>
      <c r="U73" s="125">
        <v>1</v>
      </c>
      <c r="V73" s="125">
        <v>17</v>
      </c>
    </row>
    <row r="74" spans="1:22" x14ac:dyDescent="0.55000000000000004">
      <c r="A74" s="125" t="s">
        <v>179</v>
      </c>
      <c r="B74" s="125">
        <v>2019</v>
      </c>
      <c r="C74" t="s">
        <v>165</v>
      </c>
      <c r="D74" s="125">
        <v>1105</v>
      </c>
      <c r="F74" s="125">
        <v>701</v>
      </c>
      <c r="G74" s="125" t="s">
        <v>195</v>
      </c>
      <c r="L74">
        <v>1075</v>
      </c>
      <c r="M74" s="125">
        <v>1075</v>
      </c>
      <c r="N74" s="125">
        <v>1063</v>
      </c>
      <c r="O74" s="125">
        <v>283</v>
      </c>
      <c r="P74" s="130">
        <v>96</v>
      </c>
      <c r="Q74" s="125">
        <v>2</v>
      </c>
      <c r="R74" s="125">
        <v>27</v>
      </c>
      <c r="S74" s="125">
        <v>9</v>
      </c>
      <c r="T74" s="125">
        <v>18</v>
      </c>
      <c r="U74" s="125">
        <v>2</v>
      </c>
      <c r="V74" s="125">
        <v>13</v>
      </c>
    </row>
    <row r="75" spans="1:22" x14ac:dyDescent="0.55000000000000004">
      <c r="A75" s="125" t="s">
        <v>179</v>
      </c>
      <c r="B75" s="125">
        <v>2019</v>
      </c>
      <c r="C75" t="s">
        <v>166</v>
      </c>
      <c r="D75" s="125">
        <v>1041</v>
      </c>
      <c r="F75" s="125">
        <v>635</v>
      </c>
      <c r="G75" s="125" t="s">
        <v>195</v>
      </c>
      <c r="L75">
        <v>1037</v>
      </c>
      <c r="M75" s="125">
        <v>1037</v>
      </c>
      <c r="N75" s="125">
        <v>1014</v>
      </c>
      <c r="O75" s="125">
        <v>291</v>
      </c>
      <c r="P75" s="130">
        <v>74</v>
      </c>
      <c r="R75" s="125">
        <v>22</v>
      </c>
      <c r="S75" s="125">
        <v>7</v>
      </c>
      <c r="T75" s="125">
        <v>15</v>
      </c>
      <c r="V75" s="125">
        <v>18</v>
      </c>
    </row>
    <row r="76" spans="1:22" x14ac:dyDescent="0.55000000000000004">
      <c r="A76" s="125" t="s">
        <v>180</v>
      </c>
      <c r="B76" s="125">
        <v>2019</v>
      </c>
      <c r="C76" t="s">
        <v>155</v>
      </c>
      <c r="D76" s="125">
        <v>1866</v>
      </c>
      <c r="F76" s="125">
        <v>1128</v>
      </c>
      <c r="G76" s="125">
        <v>7</v>
      </c>
      <c r="L76">
        <v>1066</v>
      </c>
      <c r="M76" s="125">
        <v>1066</v>
      </c>
      <c r="N76" s="125">
        <v>1046</v>
      </c>
      <c r="O76" s="125">
        <v>97</v>
      </c>
      <c r="P76" s="130">
        <v>94</v>
      </c>
      <c r="Q76" s="125">
        <v>12</v>
      </c>
      <c r="R76" s="125">
        <v>24</v>
      </c>
      <c r="S76" s="125">
        <v>14</v>
      </c>
      <c r="T76" s="125">
        <v>10</v>
      </c>
      <c r="U76" s="125">
        <v>12</v>
      </c>
      <c r="V76" s="125">
        <v>7</v>
      </c>
    </row>
    <row r="77" spans="1:22" x14ac:dyDescent="0.55000000000000004">
      <c r="A77" s="125" t="s">
        <v>180</v>
      </c>
      <c r="B77" s="125">
        <v>2019</v>
      </c>
      <c r="C77" t="s">
        <v>156</v>
      </c>
      <c r="D77" s="125">
        <v>1691</v>
      </c>
      <c r="F77" s="125">
        <v>1119</v>
      </c>
      <c r="G77" s="125">
        <v>12</v>
      </c>
      <c r="L77">
        <v>1149</v>
      </c>
      <c r="M77" s="125">
        <v>1149</v>
      </c>
      <c r="N77" s="125">
        <v>1124</v>
      </c>
      <c r="O77" s="125">
        <v>85</v>
      </c>
      <c r="P77" s="130">
        <v>112</v>
      </c>
      <c r="Q77" s="125">
        <v>4</v>
      </c>
      <c r="R77" s="125">
        <v>25</v>
      </c>
      <c r="S77" s="125">
        <v>15</v>
      </c>
      <c r="T77" s="125">
        <v>10</v>
      </c>
      <c r="U77" s="125">
        <v>4</v>
      </c>
      <c r="V77" s="125">
        <v>6</v>
      </c>
    </row>
    <row r="78" spans="1:22" x14ac:dyDescent="0.55000000000000004">
      <c r="A78" s="125" t="s">
        <v>180</v>
      </c>
      <c r="B78" s="125">
        <v>2019</v>
      </c>
      <c r="C78" t="s">
        <v>157</v>
      </c>
      <c r="D78" s="125">
        <v>1492</v>
      </c>
      <c r="F78" s="125">
        <v>1106</v>
      </c>
      <c r="G78" s="125">
        <v>26</v>
      </c>
      <c r="L78">
        <v>1365</v>
      </c>
      <c r="M78" s="125">
        <v>1365</v>
      </c>
      <c r="N78" s="125">
        <v>1345</v>
      </c>
      <c r="O78" s="125">
        <v>119</v>
      </c>
      <c r="P78" s="130">
        <v>111</v>
      </c>
      <c r="Q78" s="125">
        <v>8</v>
      </c>
      <c r="R78" s="125">
        <v>18</v>
      </c>
      <c r="S78" s="125">
        <v>10</v>
      </c>
      <c r="T78" s="125">
        <v>8</v>
      </c>
      <c r="U78" s="125">
        <v>8</v>
      </c>
      <c r="V78" s="125">
        <v>8</v>
      </c>
    </row>
    <row r="79" spans="1:22" x14ac:dyDescent="0.55000000000000004">
      <c r="A79" s="125" t="s">
        <v>180</v>
      </c>
      <c r="B79" s="125">
        <v>2019</v>
      </c>
      <c r="C79" t="s">
        <v>158</v>
      </c>
      <c r="D79" s="125">
        <v>1525</v>
      </c>
      <c r="F79" s="125">
        <v>1021</v>
      </c>
      <c r="G79" s="125" t="s">
        <v>195</v>
      </c>
      <c r="L79">
        <v>1327</v>
      </c>
      <c r="M79" s="125">
        <v>1327</v>
      </c>
      <c r="N79" s="125">
        <v>1312</v>
      </c>
      <c r="O79" s="125">
        <v>114</v>
      </c>
      <c r="P79" s="130">
        <v>131</v>
      </c>
      <c r="Q79" s="125">
        <v>5</v>
      </c>
      <c r="R79" s="125">
        <v>25</v>
      </c>
      <c r="S79" s="125">
        <v>17</v>
      </c>
      <c r="T79" s="125">
        <v>8</v>
      </c>
      <c r="U79" s="125">
        <v>5</v>
      </c>
      <c r="V79" s="125">
        <v>6</v>
      </c>
    </row>
    <row r="80" spans="1:22" x14ac:dyDescent="0.55000000000000004">
      <c r="A80" s="125" t="s">
        <v>180</v>
      </c>
      <c r="B80" s="125">
        <v>2019</v>
      </c>
      <c r="C80" t="s">
        <v>159</v>
      </c>
      <c r="D80" s="125">
        <v>1400</v>
      </c>
      <c r="F80" s="125">
        <v>1105</v>
      </c>
      <c r="G80" s="125">
        <v>6</v>
      </c>
      <c r="L80">
        <v>1334</v>
      </c>
      <c r="M80" s="125">
        <v>1334</v>
      </c>
      <c r="N80" s="125">
        <v>1315</v>
      </c>
      <c r="O80" s="125">
        <v>104</v>
      </c>
      <c r="P80" s="130">
        <v>108</v>
      </c>
      <c r="Q80" s="125">
        <v>2</v>
      </c>
      <c r="R80" s="125">
        <v>26</v>
      </c>
      <c r="S80" s="125">
        <v>13</v>
      </c>
      <c r="T80" s="125">
        <v>13</v>
      </c>
      <c r="U80" s="125">
        <v>2</v>
      </c>
      <c r="V80" s="125">
        <v>4</v>
      </c>
    </row>
    <row r="81" spans="1:22" x14ac:dyDescent="0.55000000000000004">
      <c r="A81" s="125" t="s">
        <v>180</v>
      </c>
      <c r="B81" s="125">
        <v>2019</v>
      </c>
      <c r="C81" t="s">
        <v>160</v>
      </c>
      <c r="D81" s="125">
        <v>1603</v>
      </c>
      <c r="F81" s="125">
        <v>953</v>
      </c>
      <c r="G81" s="125">
        <v>9</v>
      </c>
      <c r="L81">
        <v>1229</v>
      </c>
      <c r="M81" s="125">
        <v>1229</v>
      </c>
      <c r="N81" s="125">
        <v>1210</v>
      </c>
      <c r="O81" s="125">
        <v>112</v>
      </c>
      <c r="P81" s="130">
        <v>94</v>
      </c>
      <c r="Q81" s="125">
        <v>6</v>
      </c>
      <c r="R81" s="125">
        <v>23</v>
      </c>
      <c r="S81" s="125">
        <v>8</v>
      </c>
      <c r="T81" s="125">
        <v>15</v>
      </c>
      <c r="U81" s="125">
        <v>6</v>
      </c>
      <c r="V81" s="125">
        <v>4</v>
      </c>
    </row>
    <row r="82" spans="1:22" x14ac:dyDescent="0.55000000000000004">
      <c r="A82" s="125" t="s">
        <v>180</v>
      </c>
      <c r="B82" s="125">
        <v>2019</v>
      </c>
      <c r="C82" t="s">
        <v>161</v>
      </c>
      <c r="D82" s="125">
        <v>1600</v>
      </c>
      <c r="F82" s="125">
        <v>1020</v>
      </c>
      <c r="G82" s="125">
        <v>14</v>
      </c>
      <c r="L82">
        <v>1243</v>
      </c>
      <c r="M82" s="125">
        <v>1243</v>
      </c>
      <c r="N82" s="125">
        <v>1234</v>
      </c>
      <c r="O82" s="125">
        <v>99</v>
      </c>
      <c r="P82" s="130">
        <v>117</v>
      </c>
      <c r="Q82" s="125">
        <v>5</v>
      </c>
      <c r="R82" s="125">
        <v>26</v>
      </c>
      <c r="S82" s="125">
        <v>9</v>
      </c>
      <c r="T82" s="125">
        <v>17</v>
      </c>
      <c r="U82" s="125">
        <v>5</v>
      </c>
      <c r="V82" s="125">
        <v>6</v>
      </c>
    </row>
    <row r="83" spans="1:22" x14ac:dyDescent="0.55000000000000004">
      <c r="A83" s="125" t="s">
        <v>180</v>
      </c>
      <c r="B83" s="125">
        <v>2019</v>
      </c>
      <c r="C83" t="s">
        <v>162</v>
      </c>
      <c r="D83" s="125">
        <v>1645</v>
      </c>
      <c r="F83" s="125">
        <v>1150</v>
      </c>
      <c r="G83" s="125">
        <v>28</v>
      </c>
      <c r="L83">
        <v>1212</v>
      </c>
      <c r="M83" s="125">
        <v>1212</v>
      </c>
      <c r="N83" s="125">
        <v>1161</v>
      </c>
      <c r="O83" s="125">
        <v>65</v>
      </c>
      <c r="P83" s="130">
        <v>102</v>
      </c>
      <c r="R83" s="125">
        <v>35</v>
      </c>
      <c r="S83" s="125">
        <v>24</v>
      </c>
      <c r="T83" s="125">
        <v>11</v>
      </c>
      <c r="V83" s="125">
        <v>10</v>
      </c>
    </row>
    <row r="84" spans="1:22" x14ac:dyDescent="0.55000000000000004">
      <c r="A84" s="125" t="s">
        <v>180</v>
      </c>
      <c r="B84" s="125">
        <v>2019</v>
      </c>
      <c r="C84" t="s">
        <v>163</v>
      </c>
      <c r="D84" s="125">
        <v>1666</v>
      </c>
      <c r="F84" s="125">
        <v>1057</v>
      </c>
      <c r="G84" s="125">
        <v>9</v>
      </c>
      <c r="L84">
        <v>1173</v>
      </c>
      <c r="M84" s="125">
        <v>1173</v>
      </c>
      <c r="N84" s="125">
        <v>1149</v>
      </c>
      <c r="O84" s="125">
        <v>78</v>
      </c>
      <c r="P84" s="130">
        <v>91</v>
      </c>
      <c r="Q84" s="125">
        <v>6</v>
      </c>
      <c r="R84" s="125">
        <v>32</v>
      </c>
      <c r="S84" s="125">
        <v>15</v>
      </c>
      <c r="T84" s="125">
        <v>17</v>
      </c>
      <c r="U84" s="125">
        <v>6</v>
      </c>
      <c r="V84" s="125">
        <v>7</v>
      </c>
    </row>
    <row r="85" spans="1:22" x14ac:dyDescent="0.55000000000000004">
      <c r="A85" s="125" t="s">
        <v>180</v>
      </c>
      <c r="B85" s="125">
        <v>2019</v>
      </c>
      <c r="C85" t="s">
        <v>164</v>
      </c>
      <c r="D85" s="125">
        <v>1748</v>
      </c>
      <c r="F85" s="125">
        <v>1164</v>
      </c>
      <c r="G85" s="125">
        <v>6</v>
      </c>
      <c r="L85">
        <v>1320</v>
      </c>
      <c r="M85" s="125">
        <v>1320</v>
      </c>
      <c r="N85" s="125">
        <v>1314</v>
      </c>
      <c r="O85" s="125">
        <v>103</v>
      </c>
      <c r="P85" s="130">
        <v>80</v>
      </c>
      <c r="R85" s="125">
        <v>22</v>
      </c>
      <c r="S85" s="125">
        <v>16</v>
      </c>
      <c r="T85" s="125">
        <v>6</v>
      </c>
      <c r="V85" s="125">
        <v>4</v>
      </c>
    </row>
    <row r="86" spans="1:22" x14ac:dyDescent="0.55000000000000004">
      <c r="A86" s="125" t="s">
        <v>180</v>
      </c>
      <c r="B86" s="125">
        <v>2019</v>
      </c>
      <c r="C86" t="s">
        <v>165</v>
      </c>
      <c r="D86" s="125">
        <v>1668</v>
      </c>
      <c r="F86" s="125">
        <v>1164</v>
      </c>
      <c r="G86" s="125">
        <v>10</v>
      </c>
      <c r="L86">
        <v>1179</v>
      </c>
      <c r="M86" s="125">
        <v>1179</v>
      </c>
      <c r="N86" s="125">
        <v>1152</v>
      </c>
      <c r="O86" s="125">
        <v>100</v>
      </c>
      <c r="P86" s="130">
        <v>93</v>
      </c>
      <c r="Q86" s="125">
        <v>4</v>
      </c>
      <c r="R86" s="125">
        <v>22</v>
      </c>
      <c r="S86" s="125">
        <v>15</v>
      </c>
      <c r="T86" s="125">
        <v>7</v>
      </c>
      <c r="U86" s="125">
        <v>4</v>
      </c>
      <c r="V86" s="125">
        <v>8</v>
      </c>
    </row>
    <row r="87" spans="1:22" x14ac:dyDescent="0.55000000000000004">
      <c r="A87" s="125" t="s">
        <v>180</v>
      </c>
      <c r="B87" s="125">
        <v>2019</v>
      </c>
      <c r="C87" t="s">
        <v>166</v>
      </c>
      <c r="D87" s="125">
        <v>1516</v>
      </c>
      <c r="F87" s="125">
        <v>912</v>
      </c>
      <c r="G87" s="125">
        <v>10</v>
      </c>
      <c r="L87">
        <v>1091</v>
      </c>
      <c r="M87" s="125">
        <v>1091</v>
      </c>
      <c r="N87" s="125">
        <v>1072</v>
      </c>
      <c r="O87" s="125">
        <v>75</v>
      </c>
      <c r="P87" s="130">
        <v>79</v>
      </c>
      <c r="Q87" s="125">
        <v>4</v>
      </c>
      <c r="R87" s="125">
        <v>13</v>
      </c>
      <c r="S87" s="125">
        <v>9</v>
      </c>
      <c r="T87" s="125">
        <v>4</v>
      </c>
      <c r="U87" s="125">
        <v>4</v>
      </c>
      <c r="V87" s="125">
        <v>3</v>
      </c>
    </row>
    <row r="88" spans="1:22" x14ac:dyDescent="0.55000000000000004">
      <c r="A88" s="125" t="s">
        <v>181</v>
      </c>
      <c r="B88" s="125">
        <v>2019</v>
      </c>
      <c r="C88" t="s">
        <v>155</v>
      </c>
      <c r="D88" s="125">
        <v>3857</v>
      </c>
      <c r="F88" s="125">
        <v>1612</v>
      </c>
      <c r="G88" s="125">
        <v>1755</v>
      </c>
      <c r="L88">
        <v>2621</v>
      </c>
      <c r="M88" s="125">
        <v>2621</v>
      </c>
      <c r="N88" s="125">
        <v>2591</v>
      </c>
      <c r="O88" s="125">
        <v>140</v>
      </c>
      <c r="P88" s="130">
        <v>351</v>
      </c>
      <c r="Q88" s="125">
        <v>2</v>
      </c>
      <c r="R88" s="125">
        <v>48</v>
      </c>
      <c r="S88" s="125">
        <v>26</v>
      </c>
      <c r="T88" s="125">
        <v>22</v>
      </c>
      <c r="U88" s="125">
        <v>2</v>
      </c>
      <c r="V88" s="125">
        <v>10</v>
      </c>
    </row>
    <row r="89" spans="1:22" x14ac:dyDescent="0.55000000000000004">
      <c r="A89" s="125" t="s">
        <v>181</v>
      </c>
      <c r="B89" s="125">
        <v>2019</v>
      </c>
      <c r="C89" t="s">
        <v>156</v>
      </c>
      <c r="D89" s="125">
        <v>2643</v>
      </c>
      <c r="F89" s="125">
        <v>1392</v>
      </c>
      <c r="G89" s="125">
        <v>1848</v>
      </c>
      <c r="L89">
        <v>1730</v>
      </c>
      <c r="M89" s="125">
        <v>1730</v>
      </c>
      <c r="N89" s="125">
        <v>1701</v>
      </c>
      <c r="O89" s="125">
        <v>103</v>
      </c>
      <c r="P89" s="130">
        <v>67</v>
      </c>
      <c r="R89" s="125">
        <v>27</v>
      </c>
      <c r="S89" s="125">
        <v>18</v>
      </c>
      <c r="T89" s="125">
        <v>9</v>
      </c>
      <c r="V89" s="125">
        <v>12</v>
      </c>
    </row>
    <row r="90" spans="1:22" x14ac:dyDescent="0.55000000000000004">
      <c r="A90" s="125" t="s">
        <v>181</v>
      </c>
      <c r="B90" s="125">
        <v>2019</v>
      </c>
      <c r="C90" t="s">
        <v>157</v>
      </c>
      <c r="D90" s="125">
        <v>3359</v>
      </c>
      <c r="F90" s="125">
        <v>1763</v>
      </c>
      <c r="G90" s="125">
        <v>2077</v>
      </c>
      <c r="L90">
        <v>2418</v>
      </c>
      <c r="M90" s="125">
        <v>2418</v>
      </c>
      <c r="N90" s="125">
        <v>2337</v>
      </c>
      <c r="O90" s="125">
        <v>112</v>
      </c>
      <c r="P90" s="130">
        <v>84</v>
      </c>
      <c r="Q90" s="125">
        <v>1</v>
      </c>
      <c r="R90" s="125">
        <v>36</v>
      </c>
      <c r="S90" s="125">
        <v>22</v>
      </c>
      <c r="T90" s="125">
        <v>14</v>
      </c>
      <c r="U90" s="125">
        <v>1</v>
      </c>
      <c r="V90" s="125">
        <v>12</v>
      </c>
    </row>
    <row r="91" spans="1:22" x14ac:dyDescent="0.55000000000000004">
      <c r="A91" s="125" t="s">
        <v>181</v>
      </c>
      <c r="B91" s="125">
        <v>2019</v>
      </c>
      <c r="C91" t="s">
        <v>158</v>
      </c>
      <c r="D91" s="125">
        <v>3182</v>
      </c>
      <c r="F91" s="125">
        <v>2024</v>
      </c>
      <c r="G91" s="125">
        <v>2253</v>
      </c>
      <c r="L91">
        <v>2544</v>
      </c>
      <c r="M91" s="125">
        <v>2544</v>
      </c>
      <c r="N91" s="125">
        <v>2510</v>
      </c>
      <c r="O91" s="125">
        <v>146</v>
      </c>
      <c r="P91" s="130">
        <v>92</v>
      </c>
      <c r="Q91" s="125">
        <v>1</v>
      </c>
      <c r="R91" s="125">
        <v>45</v>
      </c>
      <c r="S91" s="125">
        <v>23</v>
      </c>
      <c r="T91" s="125">
        <v>22</v>
      </c>
      <c r="U91" s="125">
        <v>1</v>
      </c>
      <c r="V91" s="125">
        <v>19</v>
      </c>
    </row>
    <row r="92" spans="1:22" x14ac:dyDescent="0.55000000000000004">
      <c r="A92" s="125" t="s">
        <v>181</v>
      </c>
      <c r="B92" s="125">
        <v>2019</v>
      </c>
      <c r="C92" t="s">
        <v>159</v>
      </c>
      <c r="D92" s="125">
        <v>3569</v>
      </c>
      <c r="F92" s="125">
        <v>1916</v>
      </c>
      <c r="G92" s="125">
        <v>2211</v>
      </c>
      <c r="L92">
        <v>2655</v>
      </c>
      <c r="M92" s="125">
        <v>2655</v>
      </c>
      <c r="N92" s="125">
        <v>2680</v>
      </c>
      <c r="O92" s="125">
        <v>143</v>
      </c>
      <c r="P92" s="130">
        <v>68</v>
      </c>
      <c r="Q92" s="125">
        <v>5</v>
      </c>
      <c r="R92" s="125">
        <v>34</v>
      </c>
      <c r="S92" s="125">
        <v>17</v>
      </c>
      <c r="T92" s="125">
        <v>17</v>
      </c>
      <c r="U92" s="125">
        <v>5</v>
      </c>
      <c r="V92" s="125">
        <v>19</v>
      </c>
    </row>
    <row r="93" spans="1:22" x14ac:dyDescent="0.55000000000000004">
      <c r="A93" s="125" t="s">
        <v>181</v>
      </c>
      <c r="B93" s="125">
        <v>2019</v>
      </c>
      <c r="C93" t="s">
        <v>160</v>
      </c>
      <c r="D93" s="125">
        <v>3431</v>
      </c>
      <c r="F93" s="125">
        <v>1941</v>
      </c>
      <c r="G93" s="125">
        <v>2167</v>
      </c>
      <c r="L93">
        <v>2329</v>
      </c>
      <c r="M93" s="125">
        <v>2329</v>
      </c>
      <c r="N93" s="125">
        <v>2128</v>
      </c>
      <c r="O93" s="125">
        <v>142</v>
      </c>
      <c r="P93" s="130">
        <v>79</v>
      </c>
      <c r="Q93" s="125">
        <v>4</v>
      </c>
      <c r="R93" s="125">
        <v>32</v>
      </c>
      <c r="S93" s="125">
        <v>17</v>
      </c>
      <c r="T93" s="125">
        <v>15</v>
      </c>
      <c r="U93" s="125">
        <v>4</v>
      </c>
      <c r="V93" s="125">
        <v>20</v>
      </c>
    </row>
    <row r="94" spans="1:22" x14ac:dyDescent="0.55000000000000004">
      <c r="A94" s="125" t="s">
        <v>181</v>
      </c>
      <c r="B94" s="125">
        <v>2019</v>
      </c>
      <c r="C94" t="s">
        <v>161</v>
      </c>
      <c r="D94" s="125">
        <v>3413</v>
      </c>
      <c r="F94" s="125">
        <v>2109</v>
      </c>
      <c r="G94" s="125">
        <v>2502</v>
      </c>
      <c r="L94">
        <v>2510</v>
      </c>
      <c r="M94" s="125">
        <v>2510</v>
      </c>
      <c r="N94" s="125">
        <v>2316</v>
      </c>
      <c r="O94" s="125">
        <v>174</v>
      </c>
      <c r="P94" s="130">
        <v>91</v>
      </c>
      <c r="Q94" s="125">
        <v>1</v>
      </c>
      <c r="R94" s="125">
        <v>37</v>
      </c>
      <c r="S94" s="125">
        <v>20</v>
      </c>
      <c r="T94" s="125">
        <v>17</v>
      </c>
      <c r="U94" s="125">
        <v>1</v>
      </c>
      <c r="V94" s="125">
        <v>15</v>
      </c>
    </row>
    <row r="95" spans="1:22" x14ac:dyDescent="0.55000000000000004">
      <c r="A95" s="125" t="s">
        <v>181</v>
      </c>
      <c r="B95" s="125">
        <v>2019</v>
      </c>
      <c r="C95" t="s">
        <v>162</v>
      </c>
      <c r="D95" s="125">
        <v>3113</v>
      </c>
      <c r="F95" s="125">
        <v>2120</v>
      </c>
      <c r="G95" s="125">
        <v>1997</v>
      </c>
      <c r="L95">
        <v>2447</v>
      </c>
      <c r="M95" s="125">
        <v>2447</v>
      </c>
      <c r="N95" s="125">
        <v>2419</v>
      </c>
      <c r="O95" s="125">
        <v>167</v>
      </c>
      <c r="P95" s="130">
        <v>79</v>
      </c>
      <c r="R95" s="125">
        <v>42</v>
      </c>
      <c r="S95" s="125">
        <v>26</v>
      </c>
      <c r="T95" s="125">
        <v>16</v>
      </c>
      <c r="V95" s="125">
        <v>13</v>
      </c>
    </row>
    <row r="96" spans="1:22" x14ac:dyDescent="0.55000000000000004">
      <c r="A96" s="125" t="s">
        <v>181</v>
      </c>
      <c r="B96" s="125">
        <v>2019</v>
      </c>
      <c r="C96" t="s">
        <v>163</v>
      </c>
      <c r="D96" s="125">
        <v>3143</v>
      </c>
      <c r="F96" s="125">
        <v>2065</v>
      </c>
      <c r="G96" s="125">
        <v>2075</v>
      </c>
      <c r="L96">
        <v>2767</v>
      </c>
      <c r="M96" s="125">
        <v>2767</v>
      </c>
      <c r="N96" s="125">
        <v>2729</v>
      </c>
      <c r="O96" s="125">
        <v>205</v>
      </c>
      <c r="P96" s="130">
        <v>103</v>
      </c>
      <c r="Q96" s="125">
        <v>2</v>
      </c>
      <c r="R96" s="125">
        <v>44</v>
      </c>
      <c r="S96" s="125">
        <v>26</v>
      </c>
      <c r="T96" s="125">
        <v>18</v>
      </c>
      <c r="U96" s="125">
        <v>2</v>
      </c>
      <c r="V96" s="125">
        <v>7</v>
      </c>
    </row>
    <row r="97" spans="1:22" x14ac:dyDescent="0.55000000000000004">
      <c r="A97" s="125" t="s">
        <v>181</v>
      </c>
      <c r="B97" s="125">
        <v>2019</v>
      </c>
      <c r="C97" t="s">
        <v>164</v>
      </c>
      <c r="D97" s="125">
        <v>3160</v>
      </c>
      <c r="F97" s="125">
        <v>2053</v>
      </c>
      <c r="G97" s="125">
        <v>2095</v>
      </c>
      <c r="L97">
        <v>2370</v>
      </c>
      <c r="M97" s="125">
        <v>2370</v>
      </c>
      <c r="N97" s="125">
        <v>2324</v>
      </c>
      <c r="O97" s="125">
        <v>155</v>
      </c>
      <c r="P97" s="130">
        <v>71</v>
      </c>
      <c r="Q97" s="125">
        <v>3</v>
      </c>
      <c r="R97" s="125">
        <v>53</v>
      </c>
      <c r="S97" s="125">
        <v>28</v>
      </c>
      <c r="T97" s="125">
        <v>25</v>
      </c>
      <c r="U97" s="125">
        <v>3</v>
      </c>
      <c r="V97" s="125">
        <v>21</v>
      </c>
    </row>
    <row r="98" spans="1:22" x14ac:dyDescent="0.55000000000000004">
      <c r="A98" s="125" t="s">
        <v>181</v>
      </c>
      <c r="B98" s="125">
        <v>2019</v>
      </c>
      <c r="C98" t="s">
        <v>165</v>
      </c>
      <c r="D98" s="125">
        <v>3229</v>
      </c>
      <c r="F98" s="125">
        <v>1878</v>
      </c>
      <c r="G98" s="125">
        <v>1913</v>
      </c>
      <c r="L98">
        <v>2296</v>
      </c>
      <c r="M98" s="125">
        <v>2296</v>
      </c>
      <c r="N98" s="125">
        <v>2235</v>
      </c>
      <c r="O98" s="125">
        <v>147</v>
      </c>
      <c r="P98" s="130">
        <v>100</v>
      </c>
      <c r="Q98" s="125">
        <v>2</v>
      </c>
      <c r="R98" s="125">
        <v>39</v>
      </c>
      <c r="S98" s="125">
        <v>15</v>
      </c>
      <c r="T98" s="125">
        <v>24</v>
      </c>
      <c r="U98" s="125">
        <v>2</v>
      </c>
      <c r="V98" s="125">
        <v>11</v>
      </c>
    </row>
    <row r="99" spans="1:22" x14ac:dyDescent="0.55000000000000004">
      <c r="A99" s="125" t="s">
        <v>181</v>
      </c>
      <c r="B99" s="125">
        <v>2019</v>
      </c>
      <c r="C99" t="s">
        <v>166</v>
      </c>
      <c r="D99" s="125">
        <v>2692</v>
      </c>
      <c r="F99" s="125">
        <v>1675</v>
      </c>
      <c r="G99" s="125">
        <v>1558</v>
      </c>
      <c r="L99">
        <v>2335</v>
      </c>
      <c r="M99" s="125">
        <v>2335</v>
      </c>
      <c r="N99" s="125">
        <v>2326</v>
      </c>
      <c r="O99" s="125">
        <v>162</v>
      </c>
      <c r="P99" s="130">
        <v>96</v>
      </c>
      <c r="Q99" s="125">
        <v>6</v>
      </c>
      <c r="R99" s="125">
        <v>35</v>
      </c>
      <c r="S99" s="125">
        <v>19</v>
      </c>
      <c r="T99" s="125">
        <v>16</v>
      </c>
      <c r="U99" s="125">
        <v>6</v>
      </c>
      <c r="V99" s="125">
        <v>16</v>
      </c>
    </row>
    <row r="100" spans="1:22" x14ac:dyDescent="0.55000000000000004">
      <c r="A100" s="125" t="s">
        <v>182</v>
      </c>
      <c r="B100" s="125">
        <v>2019</v>
      </c>
      <c r="C100" t="s">
        <v>155</v>
      </c>
      <c r="D100" s="125">
        <v>826</v>
      </c>
      <c r="F100" s="125">
        <v>260</v>
      </c>
      <c r="G100" s="125" t="s">
        <v>195</v>
      </c>
      <c r="L100">
        <v>462</v>
      </c>
      <c r="M100" s="125">
        <v>462</v>
      </c>
      <c r="N100" s="125">
        <v>458</v>
      </c>
      <c r="O100" s="125">
        <v>55</v>
      </c>
      <c r="P100" s="130">
        <v>37</v>
      </c>
      <c r="R100" s="125">
        <v>4</v>
      </c>
      <c r="S100" s="125">
        <v>1</v>
      </c>
      <c r="T100" s="125">
        <v>3</v>
      </c>
      <c r="V100" s="125">
        <v>3</v>
      </c>
    </row>
    <row r="101" spans="1:22" x14ac:dyDescent="0.55000000000000004">
      <c r="A101" s="125" t="s">
        <v>182</v>
      </c>
      <c r="B101" s="125">
        <v>2019</v>
      </c>
      <c r="C101" t="s">
        <v>156</v>
      </c>
      <c r="D101" s="125">
        <v>616</v>
      </c>
      <c r="F101" s="125">
        <v>303</v>
      </c>
      <c r="G101" s="125" t="s">
        <v>195</v>
      </c>
      <c r="L101">
        <v>350</v>
      </c>
      <c r="M101" s="125">
        <v>350</v>
      </c>
      <c r="N101" s="125">
        <v>342</v>
      </c>
      <c r="O101" s="125">
        <v>47</v>
      </c>
      <c r="P101" s="130">
        <v>28</v>
      </c>
      <c r="Q101" s="125">
        <v>3</v>
      </c>
      <c r="R101" s="125">
        <v>8</v>
      </c>
      <c r="S101" s="125">
        <v>5</v>
      </c>
      <c r="T101" s="125">
        <v>3</v>
      </c>
      <c r="U101" s="125">
        <v>3</v>
      </c>
      <c r="V101" s="125">
        <v>3</v>
      </c>
    </row>
    <row r="102" spans="1:22" x14ac:dyDescent="0.55000000000000004">
      <c r="A102" s="125" t="s">
        <v>182</v>
      </c>
      <c r="B102" s="125">
        <v>2019</v>
      </c>
      <c r="C102" t="s">
        <v>157</v>
      </c>
      <c r="D102" s="125">
        <v>600</v>
      </c>
      <c r="F102" s="125">
        <v>328</v>
      </c>
      <c r="G102" s="125">
        <v>1</v>
      </c>
      <c r="L102">
        <v>512</v>
      </c>
      <c r="M102" s="125">
        <v>512</v>
      </c>
      <c r="N102" s="125">
        <v>483</v>
      </c>
      <c r="O102" s="125">
        <v>73</v>
      </c>
      <c r="P102" s="130">
        <v>30</v>
      </c>
      <c r="Q102" s="125">
        <v>1</v>
      </c>
      <c r="R102" s="125">
        <v>9</v>
      </c>
      <c r="S102" s="125">
        <v>3</v>
      </c>
      <c r="T102" s="125">
        <v>6</v>
      </c>
      <c r="U102" s="125">
        <v>1</v>
      </c>
      <c r="V102" s="125">
        <v>5</v>
      </c>
    </row>
    <row r="103" spans="1:22" x14ac:dyDescent="0.55000000000000004">
      <c r="A103" s="125" t="s">
        <v>182</v>
      </c>
      <c r="B103" s="125">
        <v>2019</v>
      </c>
      <c r="C103" t="s">
        <v>158</v>
      </c>
      <c r="D103" s="125">
        <v>583</v>
      </c>
      <c r="F103" s="125">
        <v>367</v>
      </c>
      <c r="G103" s="125" t="s">
        <v>195</v>
      </c>
      <c r="L103">
        <v>479</v>
      </c>
      <c r="M103" s="125">
        <v>479</v>
      </c>
      <c r="N103" s="125">
        <v>470</v>
      </c>
      <c r="O103" s="125">
        <v>66</v>
      </c>
      <c r="P103" s="130">
        <v>55</v>
      </c>
      <c r="Q103" s="125">
        <v>2</v>
      </c>
      <c r="R103" s="125">
        <v>7</v>
      </c>
      <c r="S103" s="125">
        <v>2</v>
      </c>
      <c r="T103" s="125">
        <v>5</v>
      </c>
      <c r="U103" s="125">
        <v>2</v>
      </c>
      <c r="V103" s="125">
        <v>2</v>
      </c>
    </row>
    <row r="104" spans="1:22" x14ac:dyDescent="0.55000000000000004">
      <c r="A104" s="125" t="s">
        <v>182</v>
      </c>
      <c r="B104" s="125">
        <v>2019</v>
      </c>
      <c r="C104" t="s">
        <v>159</v>
      </c>
      <c r="D104" s="125">
        <v>666</v>
      </c>
      <c r="F104" s="125">
        <v>364</v>
      </c>
      <c r="G104" s="125" t="s">
        <v>195</v>
      </c>
      <c r="L104">
        <v>586</v>
      </c>
      <c r="M104" s="125">
        <v>586</v>
      </c>
      <c r="N104" s="125">
        <v>574</v>
      </c>
      <c r="O104" s="125">
        <v>72</v>
      </c>
      <c r="P104" s="130">
        <v>39</v>
      </c>
      <c r="Q104" s="125">
        <v>2</v>
      </c>
      <c r="R104" s="125">
        <v>11</v>
      </c>
      <c r="S104" s="125">
        <v>2</v>
      </c>
      <c r="T104" s="125">
        <v>9</v>
      </c>
      <c r="U104" s="125">
        <v>2</v>
      </c>
      <c r="V104" s="125">
        <v>6</v>
      </c>
    </row>
    <row r="105" spans="1:22" x14ac:dyDescent="0.55000000000000004">
      <c r="A105" s="125" t="s">
        <v>182</v>
      </c>
      <c r="B105" s="125">
        <v>2019</v>
      </c>
      <c r="C105" t="s">
        <v>160</v>
      </c>
      <c r="D105" s="125">
        <v>614</v>
      </c>
      <c r="F105" s="125">
        <v>287</v>
      </c>
      <c r="G105" s="125" t="s">
        <v>195</v>
      </c>
      <c r="L105">
        <v>466</v>
      </c>
      <c r="M105" s="125">
        <v>466</v>
      </c>
      <c r="N105" s="125">
        <v>459</v>
      </c>
      <c r="O105" s="125">
        <v>40</v>
      </c>
      <c r="P105" s="130">
        <v>42</v>
      </c>
      <c r="Q105" s="125">
        <v>1</v>
      </c>
      <c r="R105" s="125">
        <v>16</v>
      </c>
      <c r="S105" s="125">
        <v>1</v>
      </c>
      <c r="T105" s="125">
        <v>15</v>
      </c>
      <c r="U105" s="125">
        <v>1</v>
      </c>
      <c r="V105" s="125">
        <v>3</v>
      </c>
    </row>
    <row r="106" spans="1:22" x14ac:dyDescent="0.55000000000000004">
      <c r="A106" s="125" t="s">
        <v>182</v>
      </c>
      <c r="B106" s="125">
        <v>2019</v>
      </c>
      <c r="C106" t="s">
        <v>161</v>
      </c>
      <c r="D106" s="125">
        <v>648</v>
      </c>
      <c r="F106" s="125">
        <v>286</v>
      </c>
      <c r="G106" s="125" t="s">
        <v>195</v>
      </c>
      <c r="L106">
        <v>475</v>
      </c>
      <c r="M106" s="125">
        <v>475</v>
      </c>
      <c r="N106" s="125">
        <v>452</v>
      </c>
      <c r="O106" s="125">
        <v>45</v>
      </c>
      <c r="P106" s="130">
        <v>37</v>
      </c>
      <c r="R106" s="125">
        <v>13</v>
      </c>
      <c r="S106" s="125">
        <v>5</v>
      </c>
      <c r="T106" s="125">
        <v>8</v>
      </c>
      <c r="V106" s="125">
        <v>8</v>
      </c>
    </row>
    <row r="107" spans="1:22" x14ac:dyDescent="0.55000000000000004">
      <c r="A107" s="125" t="s">
        <v>182</v>
      </c>
      <c r="B107" s="125">
        <v>2019</v>
      </c>
      <c r="C107" t="s">
        <v>162</v>
      </c>
      <c r="D107" s="125">
        <v>627</v>
      </c>
      <c r="F107" s="125">
        <v>353</v>
      </c>
      <c r="G107" s="125" t="s">
        <v>195</v>
      </c>
      <c r="L107">
        <v>228</v>
      </c>
      <c r="M107" s="125">
        <v>228</v>
      </c>
      <c r="N107" s="125">
        <v>221</v>
      </c>
      <c r="O107" s="125">
        <v>15</v>
      </c>
      <c r="P107" s="130">
        <v>30</v>
      </c>
      <c r="R107" s="125">
        <v>0</v>
      </c>
    </row>
    <row r="108" spans="1:22" x14ac:dyDescent="0.55000000000000004">
      <c r="A108" s="125" t="s">
        <v>182</v>
      </c>
      <c r="B108" s="125">
        <v>2019</v>
      </c>
      <c r="C108" t="s">
        <v>163</v>
      </c>
      <c r="D108" s="125">
        <v>661</v>
      </c>
      <c r="F108" s="125">
        <v>322</v>
      </c>
      <c r="G108" s="125" t="s">
        <v>195</v>
      </c>
      <c r="L108">
        <v>482</v>
      </c>
      <c r="M108" s="125">
        <v>482</v>
      </c>
      <c r="N108" s="125">
        <v>472</v>
      </c>
      <c r="O108" s="125">
        <v>46</v>
      </c>
      <c r="P108" s="130">
        <v>40</v>
      </c>
      <c r="R108" s="125">
        <v>12</v>
      </c>
      <c r="S108" s="125">
        <v>6</v>
      </c>
      <c r="T108" s="125">
        <v>6</v>
      </c>
      <c r="V108" s="125">
        <v>4</v>
      </c>
    </row>
    <row r="109" spans="1:22" x14ac:dyDescent="0.55000000000000004">
      <c r="A109" s="125" t="s">
        <v>182</v>
      </c>
      <c r="B109" s="125">
        <v>2019</v>
      </c>
      <c r="C109" t="s">
        <v>164</v>
      </c>
      <c r="D109" s="125">
        <v>684</v>
      </c>
      <c r="F109" s="125">
        <v>361</v>
      </c>
      <c r="G109" s="125" t="s">
        <v>195</v>
      </c>
      <c r="L109">
        <v>473</v>
      </c>
      <c r="M109" s="125">
        <v>473</v>
      </c>
      <c r="N109" s="125">
        <v>462</v>
      </c>
      <c r="O109" s="125">
        <v>61</v>
      </c>
      <c r="P109" s="130">
        <v>66</v>
      </c>
      <c r="R109" s="125">
        <v>13</v>
      </c>
      <c r="S109" s="125">
        <v>4</v>
      </c>
      <c r="T109" s="125">
        <v>9</v>
      </c>
      <c r="V109" s="125">
        <v>10</v>
      </c>
    </row>
    <row r="110" spans="1:22" x14ac:dyDescent="0.55000000000000004">
      <c r="A110" s="125" t="s">
        <v>182</v>
      </c>
      <c r="B110" s="125">
        <v>2019</v>
      </c>
      <c r="C110" t="s">
        <v>165</v>
      </c>
      <c r="D110" s="125">
        <v>601</v>
      </c>
      <c r="F110" s="125">
        <v>277</v>
      </c>
      <c r="G110" s="125" t="s">
        <v>195</v>
      </c>
      <c r="L110">
        <v>471</v>
      </c>
      <c r="M110" s="125">
        <v>471</v>
      </c>
      <c r="N110" s="125">
        <v>435</v>
      </c>
      <c r="O110" s="125">
        <v>50</v>
      </c>
      <c r="P110" s="130">
        <v>49</v>
      </c>
      <c r="R110" s="125">
        <v>6</v>
      </c>
      <c r="S110" s="125">
        <v>2</v>
      </c>
      <c r="T110" s="125">
        <v>4</v>
      </c>
      <c r="V110" s="125">
        <v>3</v>
      </c>
    </row>
    <row r="111" spans="1:22" x14ac:dyDescent="0.55000000000000004">
      <c r="A111" s="125" t="s">
        <v>182</v>
      </c>
      <c r="B111" s="125">
        <v>2019</v>
      </c>
      <c r="C111" t="s">
        <v>166</v>
      </c>
      <c r="D111" s="125">
        <v>628</v>
      </c>
      <c r="F111" s="125">
        <v>307</v>
      </c>
      <c r="G111" s="125" t="s">
        <v>195</v>
      </c>
      <c r="L111">
        <v>450</v>
      </c>
      <c r="M111" s="125">
        <v>450</v>
      </c>
      <c r="N111" s="125">
        <v>427</v>
      </c>
      <c r="O111" s="125">
        <v>55</v>
      </c>
      <c r="P111" s="130">
        <v>72</v>
      </c>
      <c r="R111" s="125">
        <v>13</v>
      </c>
      <c r="S111" s="125">
        <v>2</v>
      </c>
      <c r="T111" s="125">
        <v>11</v>
      </c>
      <c r="V111" s="125">
        <v>4</v>
      </c>
    </row>
    <row r="112" spans="1:22" x14ac:dyDescent="0.55000000000000004">
      <c r="A112" s="125" t="s">
        <v>183</v>
      </c>
      <c r="B112" s="125">
        <v>2019</v>
      </c>
      <c r="C112" t="s">
        <v>155</v>
      </c>
      <c r="D112" s="125">
        <v>3839</v>
      </c>
      <c r="F112" s="125">
        <v>1969</v>
      </c>
      <c r="G112" s="125">
        <v>49</v>
      </c>
      <c r="L112">
        <v>1902</v>
      </c>
      <c r="M112" s="125">
        <v>1902</v>
      </c>
      <c r="N112" s="125">
        <v>1640</v>
      </c>
      <c r="O112" s="125">
        <v>281</v>
      </c>
      <c r="P112" s="130">
        <v>42</v>
      </c>
      <c r="R112" s="125">
        <v>33</v>
      </c>
      <c r="S112" s="125">
        <v>13</v>
      </c>
      <c r="T112" s="125">
        <v>20</v>
      </c>
      <c r="V112" s="125">
        <v>17</v>
      </c>
    </row>
    <row r="113" spans="1:22" x14ac:dyDescent="0.55000000000000004">
      <c r="A113" s="125" t="s">
        <v>183</v>
      </c>
      <c r="B113" s="125">
        <v>2019</v>
      </c>
      <c r="C113" t="s">
        <v>156</v>
      </c>
      <c r="D113" s="125">
        <v>3184</v>
      </c>
      <c r="F113" s="125">
        <v>1840</v>
      </c>
      <c r="G113" s="125">
        <v>18</v>
      </c>
      <c r="L113">
        <v>1846</v>
      </c>
      <c r="M113" s="125">
        <v>1846</v>
      </c>
      <c r="N113" s="125">
        <v>2053</v>
      </c>
      <c r="O113" s="125">
        <v>296</v>
      </c>
      <c r="P113" s="130">
        <v>54</v>
      </c>
      <c r="Q113" s="125">
        <v>2</v>
      </c>
      <c r="R113" s="125">
        <v>37</v>
      </c>
      <c r="S113" s="125">
        <v>14</v>
      </c>
      <c r="T113" s="125">
        <v>23</v>
      </c>
      <c r="U113" s="125">
        <v>2</v>
      </c>
      <c r="V113" s="125">
        <v>20</v>
      </c>
    </row>
    <row r="114" spans="1:22" x14ac:dyDescent="0.55000000000000004">
      <c r="A114" s="125" t="s">
        <v>183</v>
      </c>
      <c r="B114" s="125">
        <v>2019</v>
      </c>
      <c r="C114" t="s">
        <v>157</v>
      </c>
      <c r="D114" s="125">
        <v>3196</v>
      </c>
      <c r="F114" s="125">
        <v>1949</v>
      </c>
      <c r="G114" s="125">
        <v>1</v>
      </c>
      <c r="L114">
        <v>2152</v>
      </c>
      <c r="M114" s="125">
        <v>2152</v>
      </c>
      <c r="N114" s="125">
        <v>2103</v>
      </c>
      <c r="O114" s="125">
        <v>358</v>
      </c>
      <c r="P114" s="130">
        <v>36</v>
      </c>
      <c r="Q114" s="125">
        <v>1</v>
      </c>
      <c r="R114" s="125">
        <v>44</v>
      </c>
      <c r="S114" s="125">
        <v>22</v>
      </c>
      <c r="T114" s="125">
        <v>22</v>
      </c>
      <c r="U114" s="125">
        <v>1</v>
      </c>
      <c r="V114" s="125">
        <v>11</v>
      </c>
    </row>
    <row r="115" spans="1:22" x14ac:dyDescent="0.55000000000000004">
      <c r="A115" s="125" t="s">
        <v>183</v>
      </c>
      <c r="B115" s="125">
        <v>2019</v>
      </c>
      <c r="C115" t="s">
        <v>158</v>
      </c>
      <c r="D115" s="125">
        <v>3058</v>
      </c>
      <c r="F115" s="125">
        <v>2172</v>
      </c>
      <c r="G115" s="125">
        <v>13</v>
      </c>
      <c r="L115">
        <v>2089</v>
      </c>
      <c r="M115" s="125">
        <v>2089</v>
      </c>
      <c r="N115" s="125">
        <v>2044</v>
      </c>
      <c r="O115" s="125">
        <v>363</v>
      </c>
      <c r="P115" s="130">
        <v>42</v>
      </c>
      <c r="Q115" s="125">
        <v>5</v>
      </c>
      <c r="R115" s="125">
        <v>40</v>
      </c>
      <c r="S115" s="125">
        <v>22</v>
      </c>
      <c r="T115" s="125">
        <v>18</v>
      </c>
      <c r="U115" s="125">
        <v>5</v>
      </c>
      <c r="V115" s="125">
        <v>9</v>
      </c>
    </row>
    <row r="116" spans="1:22" x14ac:dyDescent="0.55000000000000004">
      <c r="A116" s="125" t="s">
        <v>183</v>
      </c>
      <c r="B116" s="125">
        <v>2019</v>
      </c>
      <c r="C116" t="s">
        <v>159</v>
      </c>
      <c r="D116" s="125">
        <v>3527</v>
      </c>
      <c r="F116" s="125">
        <v>2094</v>
      </c>
      <c r="G116" s="125">
        <v>33</v>
      </c>
      <c r="L116">
        <v>2288</v>
      </c>
      <c r="M116" s="125">
        <v>2288</v>
      </c>
      <c r="N116" s="125">
        <v>2251</v>
      </c>
      <c r="O116" s="125">
        <v>378</v>
      </c>
      <c r="P116" s="130">
        <v>40</v>
      </c>
      <c r="R116" s="125">
        <v>43</v>
      </c>
      <c r="S116" s="125">
        <v>24</v>
      </c>
      <c r="T116" s="125">
        <v>19</v>
      </c>
      <c r="V116" s="125">
        <v>26</v>
      </c>
    </row>
    <row r="117" spans="1:22" x14ac:dyDescent="0.55000000000000004">
      <c r="A117" s="125" t="s">
        <v>183</v>
      </c>
      <c r="B117" s="125">
        <v>2019</v>
      </c>
      <c r="C117" t="s">
        <v>160</v>
      </c>
      <c r="D117" s="125">
        <v>3430</v>
      </c>
      <c r="F117" s="125">
        <v>2094</v>
      </c>
      <c r="G117" s="125" t="s">
        <v>195</v>
      </c>
      <c r="L117">
        <v>2026</v>
      </c>
      <c r="M117" s="125">
        <v>2026</v>
      </c>
      <c r="N117" s="125">
        <v>2001</v>
      </c>
      <c r="O117" s="125">
        <v>350</v>
      </c>
      <c r="P117" s="130">
        <v>43</v>
      </c>
      <c r="R117" s="125">
        <v>32</v>
      </c>
      <c r="S117" s="125">
        <v>14</v>
      </c>
      <c r="T117" s="125">
        <v>18</v>
      </c>
      <c r="V117" s="125">
        <v>48</v>
      </c>
    </row>
    <row r="118" spans="1:22" x14ac:dyDescent="0.55000000000000004">
      <c r="A118" s="125" t="s">
        <v>183</v>
      </c>
      <c r="B118" s="125">
        <v>2019</v>
      </c>
      <c r="C118" t="s">
        <v>161</v>
      </c>
      <c r="D118" s="125">
        <v>3253</v>
      </c>
      <c r="F118" s="125">
        <v>2522</v>
      </c>
      <c r="G118" s="125">
        <v>2</v>
      </c>
      <c r="L118">
        <v>2225</v>
      </c>
      <c r="M118" s="125">
        <v>2225</v>
      </c>
      <c r="N118" s="125">
        <v>2175</v>
      </c>
      <c r="O118" s="125">
        <v>403</v>
      </c>
      <c r="P118" s="130">
        <v>37</v>
      </c>
      <c r="R118" s="125">
        <v>60</v>
      </c>
      <c r="S118" s="125">
        <v>37</v>
      </c>
      <c r="T118" s="125">
        <v>23</v>
      </c>
      <c r="V118" s="125">
        <v>4</v>
      </c>
    </row>
    <row r="119" spans="1:22" x14ac:dyDescent="0.55000000000000004">
      <c r="A119" s="125" t="s">
        <v>183</v>
      </c>
      <c r="B119" s="125">
        <v>2019</v>
      </c>
      <c r="C119" t="s">
        <v>162</v>
      </c>
      <c r="D119" s="125">
        <v>2979</v>
      </c>
      <c r="F119" s="125">
        <v>2381</v>
      </c>
      <c r="G119" s="125" t="s">
        <v>195</v>
      </c>
      <c r="L119">
        <v>2311</v>
      </c>
      <c r="M119" s="125">
        <v>2311</v>
      </c>
      <c r="N119" s="125">
        <v>2477</v>
      </c>
      <c r="O119" s="125">
        <v>365</v>
      </c>
      <c r="P119" s="130">
        <v>58</v>
      </c>
      <c r="R119" s="125">
        <v>36</v>
      </c>
      <c r="S119" s="125">
        <v>8</v>
      </c>
      <c r="T119" s="125">
        <v>28</v>
      </c>
      <c r="V119" s="125">
        <v>9</v>
      </c>
    </row>
    <row r="120" spans="1:22" x14ac:dyDescent="0.55000000000000004">
      <c r="A120" s="125" t="s">
        <v>183</v>
      </c>
      <c r="B120" s="125">
        <v>2019</v>
      </c>
      <c r="C120" t="s">
        <v>163</v>
      </c>
      <c r="D120" s="125">
        <v>3175</v>
      </c>
      <c r="F120" s="125">
        <v>2215</v>
      </c>
      <c r="G120" s="125">
        <v>20</v>
      </c>
      <c r="L120">
        <v>2291</v>
      </c>
      <c r="M120" s="125">
        <v>2291</v>
      </c>
      <c r="N120" s="125">
        <v>2271</v>
      </c>
      <c r="O120" s="125">
        <v>382</v>
      </c>
      <c r="P120" s="130">
        <v>21</v>
      </c>
      <c r="Q120" s="125">
        <v>1</v>
      </c>
      <c r="R120" s="125">
        <v>33</v>
      </c>
      <c r="S120" s="125">
        <v>16</v>
      </c>
      <c r="T120" s="125">
        <v>17</v>
      </c>
      <c r="U120" s="125">
        <v>1</v>
      </c>
      <c r="V120" s="125">
        <v>12</v>
      </c>
    </row>
    <row r="121" spans="1:22" x14ac:dyDescent="0.55000000000000004">
      <c r="A121" s="125" t="s">
        <v>183</v>
      </c>
      <c r="B121" s="125">
        <v>2019</v>
      </c>
      <c r="C121" t="s">
        <v>164</v>
      </c>
      <c r="D121" s="125">
        <v>3248</v>
      </c>
      <c r="F121" s="125">
        <v>2408</v>
      </c>
      <c r="G121" s="125">
        <v>55</v>
      </c>
      <c r="L121">
        <v>2207</v>
      </c>
      <c r="M121" s="125">
        <v>2207</v>
      </c>
      <c r="N121" s="125">
        <v>2098</v>
      </c>
      <c r="O121" s="125">
        <v>351</v>
      </c>
      <c r="P121" s="130">
        <v>51</v>
      </c>
      <c r="Q121" s="125">
        <v>1</v>
      </c>
      <c r="R121" s="125">
        <v>31</v>
      </c>
      <c r="S121" s="125">
        <v>10</v>
      </c>
      <c r="T121" s="125">
        <v>21</v>
      </c>
      <c r="U121" s="125">
        <v>1</v>
      </c>
      <c r="V121" s="125">
        <v>14</v>
      </c>
    </row>
    <row r="122" spans="1:22" x14ac:dyDescent="0.55000000000000004">
      <c r="A122" s="125" t="s">
        <v>183</v>
      </c>
      <c r="B122" s="125">
        <v>2019</v>
      </c>
      <c r="C122" t="s">
        <v>165</v>
      </c>
      <c r="D122" s="125">
        <v>3012</v>
      </c>
      <c r="F122" s="125">
        <v>2021</v>
      </c>
      <c r="G122" s="125">
        <v>3</v>
      </c>
      <c r="L122">
        <v>2171</v>
      </c>
      <c r="M122" s="125">
        <v>2171</v>
      </c>
      <c r="N122" s="125">
        <v>2131</v>
      </c>
      <c r="O122" s="125">
        <v>401</v>
      </c>
      <c r="P122" s="130">
        <v>36</v>
      </c>
      <c r="Q122" s="125">
        <v>1</v>
      </c>
      <c r="R122" s="125">
        <v>109</v>
      </c>
      <c r="S122" s="125">
        <v>80</v>
      </c>
      <c r="T122" s="125">
        <v>29</v>
      </c>
      <c r="U122" s="125">
        <v>1</v>
      </c>
      <c r="V122" s="125">
        <v>9</v>
      </c>
    </row>
    <row r="123" spans="1:22" x14ac:dyDescent="0.55000000000000004">
      <c r="A123" s="125" t="s">
        <v>183</v>
      </c>
      <c r="B123" s="125">
        <v>2019</v>
      </c>
      <c r="C123" t="s">
        <v>166</v>
      </c>
      <c r="D123" s="125">
        <v>2691</v>
      </c>
      <c r="F123" s="125">
        <v>1796</v>
      </c>
      <c r="G123" s="125">
        <v>6</v>
      </c>
      <c r="L123">
        <v>2154</v>
      </c>
      <c r="M123" s="125">
        <v>2154</v>
      </c>
      <c r="N123" s="125">
        <v>1958</v>
      </c>
      <c r="O123" s="125">
        <v>388</v>
      </c>
      <c r="P123" s="130">
        <v>32</v>
      </c>
      <c r="R123" s="125">
        <v>60</v>
      </c>
      <c r="S123" s="125">
        <v>39</v>
      </c>
      <c r="T123" s="125">
        <v>21</v>
      </c>
      <c r="V123" s="125">
        <v>13</v>
      </c>
    </row>
    <row r="124" spans="1:22" x14ac:dyDescent="0.55000000000000004">
      <c r="A124" s="125" t="s">
        <v>184</v>
      </c>
      <c r="B124" s="125">
        <v>2019</v>
      </c>
      <c r="C124" t="s">
        <v>155</v>
      </c>
      <c r="D124" s="125">
        <v>5796</v>
      </c>
      <c r="F124" s="125">
        <v>3050</v>
      </c>
      <c r="G124" s="125">
        <v>3205</v>
      </c>
      <c r="L124">
        <v>3976</v>
      </c>
      <c r="M124" s="125">
        <v>3976</v>
      </c>
      <c r="N124" s="125">
        <v>3928</v>
      </c>
      <c r="O124" s="125">
        <v>292</v>
      </c>
      <c r="P124" s="130">
        <v>26</v>
      </c>
      <c r="Q124" s="125">
        <v>6</v>
      </c>
      <c r="R124" s="125">
        <v>69</v>
      </c>
      <c r="S124" s="125">
        <v>46</v>
      </c>
      <c r="T124" s="125">
        <v>23</v>
      </c>
      <c r="U124" s="125">
        <v>6</v>
      </c>
      <c r="V124" s="125">
        <v>52</v>
      </c>
    </row>
    <row r="125" spans="1:22" x14ac:dyDescent="0.55000000000000004">
      <c r="A125" s="125" t="s">
        <v>184</v>
      </c>
      <c r="B125" s="125">
        <v>2019</v>
      </c>
      <c r="C125" t="s">
        <v>156</v>
      </c>
      <c r="D125" s="125">
        <v>4290</v>
      </c>
      <c r="F125" s="125">
        <v>2749</v>
      </c>
      <c r="G125" s="125">
        <v>2970</v>
      </c>
      <c r="L125">
        <v>3347</v>
      </c>
      <c r="M125" s="125">
        <v>3347</v>
      </c>
      <c r="N125" s="125">
        <v>3222</v>
      </c>
      <c r="O125" s="125">
        <v>285</v>
      </c>
      <c r="P125" s="130">
        <v>40</v>
      </c>
      <c r="Q125" s="125">
        <v>5</v>
      </c>
      <c r="R125" s="125">
        <v>75</v>
      </c>
      <c r="S125" s="125">
        <v>44</v>
      </c>
      <c r="T125" s="125">
        <v>31</v>
      </c>
      <c r="U125" s="125">
        <v>5</v>
      </c>
      <c r="V125" s="125">
        <v>26</v>
      </c>
    </row>
    <row r="126" spans="1:22" x14ac:dyDescent="0.55000000000000004">
      <c r="A126" s="125" t="s">
        <v>184</v>
      </c>
      <c r="B126" s="125">
        <v>2019</v>
      </c>
      <c r="C126" t="s">
        <v>157</v>
      </c>
      <c r="D126" s="125">
        <v>4871</v>
      </c>
      <c r="F126" s="125">
        <v>3071</v>
      </c>
      <c r="G126" s="125">
        <v>3507</v>
      </c>
      <c r="L126">
        <v>3991</v>
      </c>
      <c r="M126" s="125">
        <v>3991</v>
      </c>
      <c r="N126" s="125">
        <v>3884</v>
      </c>
      <c r="O126" s="125">
        <v>302</v>
      </c>
      <c r="P126" s="130">
        <v>31</v>
      </c>
      <c r="Q126" s="125">
        <v>4</v>
      </c>
      <c r="R126" s="125">
        <v>102</v>
      </c>
      <c r="S126" s="125">
        <v>61</v>
      </c>
      <c r="T126" s="125">
        <v>41</v>
      </c>
      <c r="U126" s="125">
        <v>4</v>
      </c>
      <c r="V126" s="125">
        <v>33</v>
      </c>
    </row>
    <row r="127" spans="1:22" x14ac:dyDescent="0.55000000000000004">
      <c r="A127" s="125" t="s">
        <v>184</v>
      </c>
      <c r="B127" s="125">
        <v>2019</v>
      </c>
      <c r="C127" t="s">
        <v>158</v>
      </c>
      <c r="D127" s="125">
        <v>4764</v>
      </c>
      <c r="F127" s="125">
        <v>3225</v>
      </c>
      <c r="G127" s="125">
        <v>3006</v>
      </c>
      <c r="L127">
        <v>3845</v>
      </c>
      <c r="M127" s="125">
        <v>3845</v>
      </c>
      <c r="N127" s="125">
        <v>3660</v>
      </c>
      <c r="O127" s="125">
        <v>296</v>
      </c>
      <c r="P127" s="130">
        <v>41</v>
      </c>
      <c r="Q127" s="125">
        <v>2</v>
      </c>
      <c r="R127" s="125">
        <v>56</v>
      </c>
      <c r="S127" s="125">
        <v>29</v>
      </c>
      <c r="T127" s="125">
        <v>27</v>
      </c>
      <c r="U127" s="125">
        <v>2</v>
      </c>
      <c r="V127" s="125">
        <v>32</v>
      </c>
    </row>
    <row r="128" spans="1:22" x14ac:dyDescent="0.55000000000000004">
      <c r="A128" s="125" t="s">
        <v>184</v>
      </c>
      <c r="B128" s="125">
        <v>2019</v>
      </c>
      <c r="C128" t="s">
        <v>159</v>
      </c>
      <c r="D128" s="125">
        <v>5107</v>
      </c>
      <c r="F128" s="125">
        <v>3088</v>
      </c>
      <c r="G128" s="125">
        <v>3127</v>
      </c>
      <c r="L128">
        <v>4104</v>
      </c>
      <c r="M128" s="125">
        <v>4104</v>
      </c>
      <c r="N128" s="125">
        <v>4033</v>
      </c>
      <c r="O128" s="125">
        <v>318</v>
      </c>
      <c r="P128" s="130">
        <v>33</v>
      </c>
      <c r="Q128" s="125">
        <v>5</v>
      </c>
      <c r="R128" s="125">
        <v>75</v>
      </c>
      <c r="S128" s="125">
        <v>34</v>
      </c>
      <c r="T128" s="125">
        <v>41</v>
      </c>
      <c r="U128" s="125">
        <v>5</v>
      </c>
      <c r="V128" s="125">
        <v>45</v>
      </c>
    </row>
    <row r="129" spans="1:22" x14ac:dyDescent="0.55000000000000004">
      <c r="A129" s="125" t="s">
        <v>184</v>
      </c>
      <c r="B129" s="125">
        <v>2019</v>
      </c>
      <c r="C129" t="s">
        <v>160</v>
      </c>
      <c r="D129" s="125">
        <v>4529</v>
      </c>
      <c r="F129" s="125">
        <v>2929</v>
      </c>
      <c r="G129" s="125">
        <v>3436</v>
      </c>
      <c r="L129">
        <v>3648</v>
      </c>
      <c r="M129" s="125">
        <v>3648</v>
      </c>
      <c r="N129" s="125">
        <v>3563</v>
      </c>
      <c r="O129" s="125">
        <v>275</v>
      </c>
      <c r="P129" s="130">
        <v>63</v>
      </c>
      <c r="Q129" s="125">
        <v>2</v>
      </c>
      <c r="R129" s="125">
        <v>62</v>
      </c>
      <c r="S129" s="125">
        <v>34</v>
      </c>
      <c r="T129" s="125">
        <v>28</v>
      </c>
      <c r="U129" s="125">
        <v>2</v>
      </c>
      <c r="V129" s="125">
        <v>37</v>
      </c>
    </row>
    <row r="130" spans="1:22" x14ac:dyDescent="0.55000000000000004">
      <c r="A130" s="125" t="s">
        <v>184</v>
      </c>
      <c r="B130" s="125">
        <v>2019</v>
      </c>
      <c r="C130" t="s">
        <v>161</v>
      </c>
      <c r="D130" s="125">
        <v>4988</v>
      </c>
      <c r="F130" s="125">
        <v>3349</v>
      </c>
      <c r="G130" s="125">
        <v>3561</v>
      </c>
      <c r="L130">
        <v>3783</v>
      </c>
      <c r="M130" s="125">
        <v>3783</v>
      </c>
      <c r="N130" s="125">
        <v>3806</v>
      </c>
      <c r="O130" s="125">
        <v>278</v>
      </c>
      <c r="P130" s="130">
        <v>29</v>
      </c>
      <c r="Q130" s="125">
        <v>3</v>
      </c>
      <c r="R130" s="125">
        <v>73</v>
      </c>
      <c r="S130" s="125">
        <v>33</v>
      </c>
      <c r="T130" s="125">
        <v>40</v>
      </c>
      <c r="U130" s="125">
        <v>3</v>
      </c>
      <c r="V130" s="125">
        <v>39</v>
      </c>
    </row>
    <row r="131" spans="1:22" x14ac:dyDescent="0.55000000000000004">
      <c r="A131" s="125" t="s">
        <v>184</v>
      </c>
      <c r="B131" s="125">
        <v>2019</v>
      </c>
      <c r="C131" t="s">
        <v>162</v>
      </c>
      <c r="D131" s="125">
        <v>4461</v>
      </c>
      <c r="F131" s="125">
        <v>3394</v>
      </c>
      <c r="G131" s="125">
        <v>3163</v>
      </c>
      <c r="L131">
        <v>3970</v>
      </c>
      <c r="M131" s="125">
        <v>3970</v>
      </c>
      <c r="N131" s="125">
        <v>3926</v>
      </c>
      <c r="O131" s="125">
        <v>308</v>
      </c>
      <c r="P131" s="130">
        <v>24</v>
      </c>
      <c r="Q131" s="125">
        <v>3</v>
      </c>
      <c r="R131" s="125">
        <v>76</v>
      </c>
      <c r="S131" s="125">
        <v>42</v>
      </c>
      <c r="T131" s="125">
        <v>34</v>
      </c>
      <c r="U131" s="125">
        <v>3</v>
      </c>
      <c r="V131" s="125">
        <v>41</v>
      </c>
    </row>
    <row r="132" spans="1:22" x14ac:dyDescent="0.55000000000000004">
      <c r="A132" s="125" t="s">
        <v>184</v>
      </c>
      <c r="B132" s="125">
        <v>2019</v>
      </c>
      <c r="C132" t="s">
        <v>163</v>
      </c>
      <c r="D132" s="125">
        <v>4273</v>
      </c>
      <c r="F132" s="125">
        <v>3255</v>
      </c>
      <c r="G132" s="125">
        <v>2994</v>
      </c>
      <c r="L132">
        <v>4257</v>
      </c>
      <c r="M132" s="125">
        <v>4257</v>
      </c>
      <c r="N132" s="125">
        <v>4144</v>
      </c>
      <c r="O132" s="125">
        <v>355</v>
      </c>
      <c r="P132" s="130">
        <v>40</v>
      </c>
      <c r="Q132" s="125">
        <v>7</v>
      </c>
      <c r="R132" s="125">
        <v>73</v>
      </c>
      <c r="S132" s="125">
        <v>40</v>
      </c>
      <c r="T132" s="125">
        <v>33</v>
      </c>
      <c r="U132" s="125">
        <v>7</v>
      </c>
      <c r="V132" s="125">
        <v>55</v>
      </c>
    </row>
    <row r="133" spans="1:22" x14ac:dyDescent="0.55000000000000004">
      <c r="A133" s="125" t="s">
        <v>184</v>
      </c>
      <c r="B133" s="125">
        <v>2019</v>
      </c>
      <c r="C133" t="s">
        <v>164</v>
      </c>
      <c r="D133" s="125">
        <v>4540</v>
      </c>
      <c r="F133" s="125">
        <v>3269</v>
      </c>
      <c r="G133" s="125">
        <v>3105</v>
      </c>
      <c r="L133">
        <v>3724</v>
      </c>
      <c r="M133" s="125">
        <v>3724</v>
      </c>
      <c r="N133" s="125">
        <v>3695</v>
      </c>
      <c r="O133" s="125">
        <v>362</v>
      </c>
      <c r="P133" s="130">
        <v>36</v>
      </c>
      <c r="Q133" s="125">
        <v>9</v>
      </c>
      <c r="R133" s="125">
        <v>62</v>
      </c>
      <c r="S133" s="125">
        <v>37</v>
      </c>
      <c r="T133" s="125">
        <v>25</v>
      </c>
      <c r="U133" s="125">
        <v>9</v>
      </c>
      <c r="V133" s="125">
        <v>44</v>
      </c>
    </row>
    <row r="134" spans="1:22" x14ac:dyDescent="0.55000000000000004">
      <c r="A134" s="125" t="s">
        <v>184</v>
      </c>
      <c r="B134" s="125">
        <v>2019</v>
      </c>
      <c r="C134" t="s">
        <v>165</v>
      </c>
      <c r="D134" s="125">
        <v>4413</v>
      </c>
      <c r="F134" s="125">
        <v>3084</v>
      </c>
      <c r="G134" s="125">
        <v>2775</v>
      </c>
      <c r="L134">
        <v>3589</v>
      </c>
      <c r="M134" s="125">
        <v>3589</v>
      </c>
      <c r="N134" s="125">
        <v>3492</v>
      </c>
      <c r="O134" s="125">
        <v>294</v>
      </c>
      <c r="P134" s="130">
        <v>40</v>
      </c>
      <c r="Q134" s="125">
        <v>4</v>
      </c>
      <c r="R134" s="125">
        <v>68</v>
      </c>
      <c r="S134" s="125">
        <v>34</v>
      </c>
      <c r="T134" s="125">
        <v>34</v>
      </c>
      <c r="U134" s="125">
        <v>4</v>
      </c>
      <c r="V134" s="125">
        <v>49</v>
      </c>
    </row>
    <row r="135" spans="1:22" x14ac:dyDescent="0.55000000000000004">
      <c r="A135" s="125" t="s">
        <v>184</v>
      </c>
      <c r="B135" s="125">
        <v>2019</v>
      </c>
      <c r="C135" t="s">
        <v>166</v>
      </c>
      <c r="D135" s="125">
        <v>4135</v>
      </c>
      <c r="F135" s="125">
        <v>2745</v>
      </c>
      <c r="G135" s="125">
        <v>2702</v>
      </c>
      <c r="L135">
        <v>3773</v>
      </c>
      <c r="M135" s="125">
        <v>3773</v>
      </c>
      <c r="N135" s="125">
        <v>3754</v>
      </c>
      <c r="O135" s="125">
        <v>277</v>
      </c>
      <c r="P135" s="130">
        <v>47</v>
      </c>
      <c r="Q135" s="125">
        <v>2</v>
      </c>
      <c r="R135" s="125">
        <v>61</v>
      </c>
      <c r="S135" s="125">
        <v>30</v>
      </c>
      <c r="T135" s="125">
        <v>31</v>
      </c>
      <c r="U135" s="125">
        <v>2</v>
      </c>
      <c r="V135" s="125">
        <v>48</v>
      </c>
    </row>
    <row r="136" spans="1:22" x14ac:dyDescent="0.55000000000000004">
      <c r="A136" s="125" t="s">
        <v>185</v>
      </c>
      <c r="B136" s="125">
        <v>2019</v>
      </c>
      <c r="C136" t="s">
        <v>155</v>
      </c>
      <c r="D136" s="125">
        <v>2519</v>
      </c>
      <c r="F136" s="125">
        <v>1009</v>
      </c>
      <c r="G136" s="125">
        <v>5</v>
      </c>
      <c r="L136">
        <v>1850</v>
      </c>
      <c r="M136" s="125">
        <v>1850</v>
      </c>
      <c r="N136" s="125">
        <v>1780</v>
      </c>
      <c r="O136" s="125">
        <v>302</v>
      </c>
      <c r="P136" s="130">
        <v>47</v>
      </c>
      <c r="R136" s="125">
        <v>48</v>
      </c>
      <c r="S136" s="125">
        <v>19</v>
      </c>
      <c r="T136" s="125">
        <v>29</v>
      </c>
      <c r="V136" s="125">
        <v>19</v>
      </c>
    </row>
    <row r="137" spans="1:22" x14ac:dyDescent="0.55000000000000004">
      <c r="A137" s="125" t="s">
        <v>185</v>
      </c>
      <c r="B137" s="125">
        <v>2019</v>
      </c>
      <c r="C137" t="s">
        <v>156</v>
      </c>
      <c r="D137" s="125">
        <v>2034</v>
      </c>
      <c r="F137" s="125">
        <v>904</v>
      </c>
      <c r="G137" s="125">
        <v>4</v>
      </c>
      <c r="L137">
        <v>1674</v>
      </c>
      <c r="M137" s="125">
        <v>1674</v>
      </c>
      <c r="N137" s="125">
        <v>1634</v>
      </c>
      <c r="O137" s="125">
        <v>255</v>
      </c>
      <c r="P137" s="130">
        <v>48</v>
      </c>
      <c r="Q137" s="125">
        <v>4</v>
      </c>
      <c r="R137" s="125">
        <v>62</v>
      </c>
      <c r="S137" s="125">
        <v>35</v>
      </c>
      <c r="T137" s="125">
        <v>27</v>
      </c>
      <c r="U137" s="125">
        <v>4</v>
      </c>
      <c r="V137" s="125">
        <v>22</v>
      </c>
    </row>
    <row r="138" spans="1:22" x14ac:dyDescent="0.55000000000000004">
      <c r="A138" s="125" t="s">
        <v>185</v>
      </c>
      <c r="B138" s="125">
        <v>2019</v>
      </c>
      <c r="C138" t="s">
        <v>157</v>
      </c>
      <c r="D138" s="125">
        <v>1858</v>
      </c>
      <c r="F138" s="125">
        <v>924</v>
      </c>
      <c r="G138" s="125">
        <v>2</v>
      </c>
      <c r="L138">
        <v>1850</v>
      </c>
      <c r="M138" s="125">
        <v>1850</v>
      </c>
      <c r="N138" s="125">
        <v>1808</v>
      </c>
      <c r="O138" s="125">
        <v>264</v>
      </c>
      <c r="P138" s="130">
        <v>77</v>
      </c>
      <c r="Q138" s="125">
        <v>2</v>
      </c>
      <c r="R138" s="125">
        <v>93</v>
      </c>
      <c r="S138" s="125">
        <v>60</v>
      </c>
      <c r="T138" s="125">
        <v>33</v>
      </c>
      <c r="U138" s="125">
        <v>2</v>
      </c>
      <c r="V138" s="125">
        <v>16</v>
      </c>
    </row>
    <row r="139" spans="1:22" x14ac:dyDescent="0.55000000000000004">
      <c r="A139" s="125" t="s">
        <v>185</v>
      </c>
      <c r="B139" s="125">
        <v>2019</v>
      </c>
      <c r="C139" t="s">
        <v>158</v>
      </c>
      <c r="D139" s="125">
        <v>1983</v>
      </c>
      <c r="F139" s="125">
        <v>1193</v>
      </c>
      <c r="G139" s="125">
        <v>9</v>
      </c>
      <c r="L139">
        <v>1983</v>
      </c>
      <c r="M139" s="125">
        <v>1983</v>
      </c>
      <c r="N139" s="125">
        <v>1942</v>
      </c>
      <c r="O139" s="125">
        <v>283</v>
      </c>
      <c r="P139" s="130">
        <v>41</v>
      </c>
      <c r="R139" s="125">
        <v>52</v>
      </c>
      <c r="S139" s="125">
        <v>36</v>
      </c>
      <c r="T139" s="125">
        <v>16</v>
      </c>
      <c r="V139" s="125">
        <v>26</v>
      </c>
    </row>
    <row r="140" spans="1:22" x14ac:dyDescent="0.55000000000000004">
      <c r="A140" s="125" t="s">
        <v>185</v>
      </c>
      <c r="B140" s="125">
        <v>2019</v>
      </c>
      <c r="C140" t="s">
        <v>159</v>
      </c>
      <c r="D140" s="125">
        <v>2254</v>
      </c>
      <c r="F140" s="125">
        <v>1170</v>
      </c>
      <c r="G140" s="125">
        <v>10</v>
      </c>
      <c r="L140">
        <v>2056</v>
      </c>
      <c r="M140" s="125">
        <v>2056</v>
      </c>
      <c r="N140" s="125">
        <v>2027</v>
      </c>
      <c r="O140" s="125">
        <v>355</v>
      </c>
      <c r="P140" s="130">
        <v>38</v>
      </c>
      <c r="Q140" s="125">
        <v>3</v>
      </c>
      <c r="R140" s="125">
        <v>42</v>
      </c>
      <c r="S140" s="125">
        <v>20</v>
      </c>
      <c r="T140" s="125">
        <v>22</v>
      </c>
      <c r="U140" s="125">
        <v>3</v>
      </c>
      <c r="V140" s="125">
        <v>29</v>
      </c>
    </row>
    <row r="141" spans="1:22" x14ac:dyDescent="0.55000000000000004">
      <c r="A141" s="125" t="s">
        <v>185</v>
      </c>
      <c r="B141" s="125">
        <v>2019</v>
      </c>
      <c r="C141" t="s">
        <v>160</v>
      </c>
      <c r="D141" s="125">
        <v>1926</v>
      </c>
      <c r="F141" s="125">
        <v>1047</v>
      </c>
      <c r="G141" s="125">
        <v>2</v>
      </c>
      <c r="L141">
        <v>1688</v>
      </c>
      <c r="M141" s="125">
        <v>1688</v>
      </c>
      <c r="N141" s="125">
        <v>1721</v>
      </c>
      <c r="O141" s="125">
        <v>301</v>
      </c>
      <c r="P141" s="130">
        <v>29</v>
      </c>
      <c r="R141" s="125">
        <v>32</v>
      </c>
      <c r="S141" s="125">
        <v>18</v>
      </c>
      <c r="T141" s="125">
        <v>14</v>
      </c>
      <c r="V141" s="125">
        <v>27</v>
      </c>
    </row>
    <row r="142" spans="1:22" x14ac:dyDescent="0.55000000000000004">
      <c r="A142" s="125" t="s">
        <v>185</v>
      </c>
      <c r="B142" s="125">
        <v>2019</v>
      </c>
      <c r="C142" t="s">
        <v>161</v>
      </c>
      <c r="D142" s="125">
        <v>2155</v>
      </c>
      <c r="F142" s="125">
        <v>1132</v>
      </c>
      <c r="G142" s="125">
        <v>1</v>
      </c>
      <c r="L142">
        <v>1870</v>
      </c>
      <c r="M142" s="125">
        <v>1870</v>
      </c>
      <c r="N142" s="125">
        <v>1815</v>
      </c>
      <c r="O142" s="125">
        <v>325</v>
      </c>
      <c r="P142" s="130">
        <v>45</v>
      </c>
      <c r="Q142" s="125">
        <v>1</v>
      </c>
      <c r="R142" s="125">
        <v>45</v>
      </c>
      <c r="S142" s="125">
        <v>16</v>
      </c>
      <c r="T142" s="125">
        <v>29</v>
      </c>
      <c r="U142" s="125">
        <v>1</v>
      </c>
      <c r="V142" s="125">
        <v>23</v>
      </c>
    </row>
    <row r="143" spans="1:22" x14ac:dyDescent="0.55000000000000004">
      <c r="A143" s="125" t="s">
        <v>185</v>
      </c>
      <c r="B143" s="125">
        <v>2019</v>
      </c>
      <c r="C143" t="s">
        <v>162</v>
      </c>
      <c r="D143" s="125">
        <v>2099</v>
      </c>
      <c r="F143" s="125">
        <v>1239</v>
      </c>
      <c r="G143" s="125" t="s">
        <v>195</v>
      </c>
      <c r="L143">
        <v>2104</v>
      </c>
      <c r="M143" s="125">
        <v>2104</v>
      </c>
      <c r="N143" s="125">
        <v>2038</v>
      </c>
      <c r="O143" s="125">
        <v>353</v>
      </c>
      <c r="P143" s="130">
        <v>41</v>
      </c>
      <c r="Q143" s="125">
        <v>1</v>
      </c>
      <c r="R143" s="125">
        <v>66</v>
      </c>
      <c r="S143" s="125">
        <v>32</v>
      </c>
      <c r="T143" s="125">
        <v>34</v>
      </c>
      <c r="U143" s="125">
        <v>1</v>
      </c>
      <c r="V143" s="125">
        <v>23</v>
      </c>
    </row>
    <row r="144" spans="1:22" x14ac:dyDescent="0.55000000000000004">
      <c r="A144" s="125" t="s">
        <v>185</v>
      </c>
      <c r="B144" s="125">
        <v>2019</v>
      </c>
      <c r="C144" t="s">
        <v>163</v>
      </c>
      <c r="D144" s="125">
        <v>1896</v>
      </c>
      <c r="F144" s="125">
        <v>1063</v>
      </c>
      <c r="G144" s="125">
        <v>3</v>
      </c>
      <c r="L144">
        <v>2100</v>
      </c>
      <c r="M144" s="125">
        <v>2100</v>
      </c>
      <c r="N144" s="125">
        <v>2035</v>
      </c>
      <c r="O144" s="125">
        <v>309</v>
      </c>
      <c r="P144" s="130">
        <v>37</v>
      </c>
      <c r="Q144" s="125">
        <v>1</v>
      </c>
      <c r="R144" s="125">
        <v>57</v>
      </c>
      <c r="S144" s="125">
        <v>32</v>
      </c>
      <c r="T144" s="125">
        <v>25</v>
      </c>
      <c r="U144" s="125">
        <v>1</v>
      </c>
      <c r="V144" s="125">
        <v>28</v>
      </c>
    </row>
    <row r="145" spans="1:22" x14ac:dyDescent="0.55000000000000004">
      <c r="A145" s="125" t="s">
        <v>185</v>
      </c>
      <c r="B145" s="125">
        <v>2019</v>
      </c>
      <c r="C145" t="s">
        <v>164</v>
      </c>
      <c r="D145" s="125">
        <v>1964</v>
      </c>
      <c r="F145" s="125">
        <v>1127</v>
      </c>
      <c r="G145" s="125">
        <v>5</v>
      </c>
      <c r="L145">
        <v>2021</v>
      </c>
      <c r="M145" s="125">
        <v>2021</v>
      </c>
      <c r="N145" s="125">
        <v>1935</v>
      </c>
      <c r="O145" s="125">
        <v>331</v>
      </c>
      <c r="P145" s="130">
        <v>56</v>
      </c>
      <c r="Q145" s="125">
        <v>2</v>
      </c>
      <c r="R145" s="125">
        <v>40</v>
      </c>
      <c r="S145" s="125">
        <v>20</v>
      </c>
      <c r="T145" s="125">
        <v>20</v>
      </c>
      <c r="U145" s="125">
        <v>2</v>
      </c>
      <c r="V145" s="125">
        <v>27</v>
      </c>
    </row>
    <row r="146" spans="1:22" x14ac:dyDescent="0.55000000000000004">
      <c r="A146" s="125" t="s">
        <v>185</v>
      </c>
      <c r="B146" s="125">
        <v>2019</v>
      </c>
      <c r="C146" t="s">
        <v>165</v>
      </c>
      <c r="D146" s="125">
        <v>1860</v>
      </c>
      <c r="F146" s="125">
        <v>1031</v>
      </c>
      <c r="G146" s="125">
        <v>1</v>
      </c>
      <c r="L146">
        <v>2027</v>
      </c>
      <c r="M146" s="125">
        <v>2027</v>
      </c>
      <c r="N146" s="125">
        <v>1946</v>
      </c>
      <c r="O146" s="125">
        <v>327</v>
      </c>
      <c r="P146" s="130">
        <v>53</v>
      </c>
      <c r="Q146" s="125">
        <v>1</v>
      </c>
      <c r="R146" s="125">
        <v>48</v>
      </c>
      <c r="S146" s="125">
        <v>21</v>
      </c>
      <c r="T146" s="125">
        <v>27</v>
      </c>
      <c r="U146" s="125">
        <v>1</v>
      </c>
      <c r="V146" s="125">
        <v>33</v>
      </c>
    </row>
    <row r="147" spans="1:22" x14ac:dyDescent="0.55000000000000004">
      <c r="A147" s="125" t="s">
        <v>185</v>
      </c>
      <c r="B147" s="125">
        <v>2019</v>
      </c>
      <c r="C147" t="s">
        <v>166</v>
      </c>
      <c r="D147" s="125">
        <v>1578</v>
      </c>
      <c r="F147" s="125">
        <v>991</v>
      </c>
      <c r="G147" s="125">
        <v>1</v>
      </c>
      <c r="L147">
        <v>2053</v>
      </c>
      <c r="M147" s="125">
        <v>2053</v>
      </c>
      <c r="N147" s="125">
        <v>1998</v>
      </c>
      <c r="O147" s="125">
        <v>343</v>
      </c>
      <c r="P147" s="130">
        <v>51</v>
      </c>
      <c r="R147" s="125">
        <v>59</v>
      </c>
      <c r="S147" s="125">
        <v>31</v>
      </c>
      <c r="T147" s="125">
        <v>28</v>
      </c>
      <c r="V147" s="125">
        <v>23</v>
      </c>
    </row>
    <row r="148" spans="1:22" x14ac:dyDescent="0.55000000000000004">
      <c r="A148" s="125" t="s">
        <v>186</v>
      </c>
      <c r="B148" s="125">
        <v>2019</v>
      </c>
      <c r="C148" t="s">
        <v>155</v>
      </c>
      <c r="D148" s="125">
        <v>7220</v>
      </c>
      <c r="F148" s="125">
        <v>4178</v>
      </c>
      <c r="G148" s="125">
        <v>23</v>
      </c>
      <c r="L148">
        <v>5881</v>
      </c>
      <c r="M148" s="125">
        <v>5881</v>
      </c>
      <c r="N148" s="125">
        <v>5810</v>
      </c>
      <c r="O148" s="125">
        <v>1598</v>
      </c>
      <c r="P148" s="130">
        <v>33</v>
      </c>
      <c r="Q148" s="125">
        <v>2</v>
      </c>
      <c r="R148" s="125">
        <v>97</v>
      </c>
      <c r="S148" s="125">
        <v>44</v>
      </c>
      <c r="T148" s="125">
        <v>53</v>
      </c>
      <c r="U148" s="125">
        <v>2</v>
      </c>
      <c r="V148" s="125">
        <v>71</v>
      </c>
    </row>
    <row r="149" spans="1:22" x14ac:dyDescent="0.55000000000000004">
      <c r="A149" s="125" t="s">
        <v>186</v>
      </c>
      <c r="B149" s="125">
        <v>2019</v>
      </c>
      <c r="C149" t="s">
        <v>156</v>
      </c>
      <c r="D149" s="125">
        <v>5915</v>
      </c>
      <c r="F149" s="125">
        <v>4230</v>
      </c>
      <c r="G149" s="125">
        <v>2</v>
      </c>
      <c r="L149">
        <v>5712</v>
      </c>
      <c r="M149" s="125">
        <v>5712</v>
      </c>
      <c r="N149" s="125">
        <v>5531</v>
      </c>
      <c r="O149" s="125">
        <v>1457</v>
      </c>
      <c r="P149" s="130">
        <v>44</v>
      </c>
      <c r="Q149" s="125">
        <v>3</v>
      </c>
      <c r="R149" s="125">
        <v>94</v>
      </c>
      <c r="S149" s="125">
        <v>36</v>
      </c>
      <c r="T149" s="125">
        <v>58</v>
      </c>
      <c r="U149" s="125">
        <v>3</v>
      </c>
      <c r="V149" s="125">
        <v>91</v>
      </c>
    </row>
    <row r="150" spans="1:22" x14ac:dyDescent="0.55000000000000004">
      <c r="A150" s="125" t="s">
        <v>186</v>
      </c>
      <c r="B150" s="125">
        <v>2019</v>
      </c>
      <c r="C150" t="s">
        <v>157</v>
      </c>
      <c r="D150" s="125">
        <v>5981</v>
      </c>
      <c r="F150" s="125">
        <v>4451</v>
      </c>
      <c r="G150" s="125">
        <v>5</v>
      </c>
      <c r="L150">
        <v>6001</v>
      </c>
      <c r="M150" s="125">
        <v>6001</v>
      </c>
      <c r="N150" s="125">
        <v>5980</v>
      </c>
      <c r="O150" s="125">
        <v>1547</v>
      </c>
      <c r="P150" s="130">
        <v>28</v>
      </c>
      <c r="Q150" s="125">
        <v>2</v>
      </c>
      <c r="R150" s="125">
        <v>80</v>
      </c>
      <c r="S150" s="125">
        <v>45</v>
      </c>
      <c r="T150" s="125">
        <v>35</v>
      </c>
      <c r="U150" s="125">
        <v>2</v>
      </c>
      <c r="V150" s="125">
        <v>64</v>
      </c>
    </row>
    <row r="151" spans="1:22" x14ac:dyDescent="0.55000000000000004">
      <c r="A151" s="125" t="s">
        <v>186</v>
      </c>
      <c r="B151" s="125">
        <v>2019</v>
      </c>
      <c r="C151" t="s">
        <v>158</v>
      </c>
      <c r="D151" s="125">
        <v>5496</v>
      </c>
      <c r="F151" s="125">
        <v>4262</v>
      </c>
      <c r="G151" s="125">
        <v>9</v>
      </c>
      <c r="L151">
        <v>5561</v>
      </c>
      <c r="M151" s="125">
        <v>5561</v>
      </c>
      <c r="N151" s="125">
        <v>5483</v>
      </c>
      <c r="O151" s="125">
        <v>1398</v>
      </c>
      <c r="P151" s="130">
        <v>61</v>
      </c>
      <c r="Q151" s="125">
        <v>6</v>
      </c>
      <c r="R151" s="125">
        <v>104</v>
      </c>
      <c r="S151" s="125">
        <v>42</v>
      </c>
      <c r="T151" s="125">
        <v>62</v>
      </c>
      <c r="U151" s="125">
        <v>6</v>
      </c>
      <c r="V151" s="125">
        <v>89</v>
      </c>
    </row>
    <row r="152" spans="1:22" x14ac:dyDescent="0.55000000000000004">
      <c r="A152" s="125" t="s">
        <v>186</v>
      </c>
      <c r="B152" s="125">
        <v>2019</v>
      </c>
      <c r="C152" t="s">
        <v>159</v>
      </c>
      <c r="D152" s="125">
        <v>6336</v>
      </c>
      <c r="F152" s="125">
        <v>4107</v>
      </c>
      <c r="G152" s="125">
        <v>1</v>
      </c>
      <c r="L152">
        <v>6125</v>
      </c>
      <c r="M152" s="125">
        <v>6125</v>
      </c>
      <c r="N152" s="125">
        <v>6035</v>
      </c>
      <c r="O152" s="125">
        <v>1684</v>
      </c>
      <c r="P152" s="130">
        <v>50</v>
      </c>
      <c r="Q152" s="125">
        <v>8</v>
      </c>
      <c r="R152" s="125">
        <v>106</v>
      </c>
      <c r="S152" s="125">
        <v>54</v>
      </c>
      <c r="T152" s="125">
        <v>52</v>
      </c>
      <c r="U152" s="125">
        <v>8</v>
      </c>
      <c r="V152" s="125">
        <v>75</v>
      </c>
    </row>
    <row r="153" spans="1:22" x14ac:dyDescent="0.55000000000000004">
      <c r="A153" s="125" t="s">
        <v>186</v>
      </c>
      <c r="B153" s="125">
        <v>2019</v>
      </c>
      <c r="C153" t="s">
        <v>160</v>
      </c>
      <c r="D153" s="125">
        <v>5784</v>
      </c>
      <c r="F153" s="125">
        <v>4099</v>
      </c>
      <c r="G153" s="125">
        <v>21</v>
      </c>
      <c r="L153">
        <v>5649</v>
      </c>
      <c r="M153" s="125">
        <v>5649</v>
      </c>
      <c r="N153" s="125">
        <v>5541</v>
      </c>
      <c r="O153" s="125">
        <v>1529</v>
      </c>
      <c r="P153" s="130">
        <v>85</v>
      </c>
      <c r="Q153" s="125">
        <v>1</v>
      </c>
      <c r="R153" s="125">
        <v>100</v>
      </c>
      <c r="S153" s="125">
        <v>37</v>
      </c>
      <c r="T153" s="125">
        <v>63</v>
      </c>
      <c r="U153" s="125">
        <v>1</v>
      </c>
      <c r="V153" s="125">
        <v>76</v>
      </c>
    </row>
    <row r="154" spans="1:22" x14ac:dyDescent="0.55000000000000004">
      <c r="A154" s="125" t="s">
        <v>186</v>
      </c>
      <c r="B154" s="125">
        <v>2019</v>
      </c>
      <c r="C154" t="s">
        <v>161</v>
      </c>
      <c r="D154" s="125">
        <v>6510</v>
      </c>
      <c r="F154" s="125">
        <v>4459</v>
      </c>
      <c r="G154" s="125">
        <v>20</v>
      </c>
      <c r="L154">
        <v>5947</v>
      </c>
      <c r="M154" s="125">
        <v>5947</v>
      </c>
      <c r="N154" s="125">
        <v>5836</v>
      </c>
      <c r="O154" s="125">
        <v>1699</v>
      </c>
      <c r="P154" s="130">
        <v>20</v>
      </c>
      <c r="Q154" s="125">
        <v>5</v>
      </c>
      <c r="R154" s="125">
        <v>89</v>
      </c>
      <c r="S154" s="125">
        <v>43</v>
      </c>
      <c r="T154" s="125">
        <v>46</v>
      </c>
      <c r="U154" s="125">
        <v>5</v>
      </c>
      <c r="V154" s="125">
        <v>87</v>
      </c>
    </row>
    <row r="155" spans="1:22" x14ac:dyDescent="0.55000000000000004">
      <c r="A155" s="125" t="s">
        <v>186</v>
      </c>
      <c r="B155" s="125">
        <v>2019</v>
      </c>
      <c r="C155" t="s">
        <v>162</v>
      </c>
      <c r="D155" s="125">
        <v>5714</v>
      </c>
      <c r="F155" s="125">
        <v>4356</v>
      </c>
      <c r="G155" s="125">
        <v>4</v>
      </c>
      <c r="L155">
        <v>5607</v>
      </c>
      <c r="M155" s="125">
        <v>5607</v>
      </c>
      <c r="N155" s="125">
        <v>5532</v>
      </c>
      <c r="O155" s="125">
        <v>1576</v>
      </c>
      <c r="P155" s="130">
        <v>31</v>
      </c>
      <c r="Q155" s="125">
        <v>5</v>
      </c>
      <c r="R155" s="125">
        <v>97</v>
      </c>
      <c r="S155" s="125">
        <v>34</v>
      </c>
      <c r="T155" s="125">
        <v>63</v>
      </c>
      <c r="U155" s="125">
        <v>5</v>
      </c>
      <c r="V155" s="125">
        <v>71</v>
      </c>
    </row>
    <row r="156" spans="1:22" x14ac:dyDescent="0.55000000000000004">
      <c r="A156" s="125" t="s">
        <v>186</v>
      </c>
      <c r="B156" s="125">
        <v>2019</v>
      </c>
      <c r="C156" t="s">
        <v>163</v>
      </c>
      <c r="D156" s="125">
        <v>7192</v>
      </c>
      <c r="F156" s="125">
        <v>3973</v>
      </c>
      <c r="G156" s="125">
        <v>18</v>
      </c>
      <c r="L156">
        <v>5910</v>
      </c>
      <c r="M156" s="125">
        <v>5910</v>
      </c>
      <c r="N156" s="125">
        <v>5803</v>
      </c>
      <c r="O156" s="125">
        <v>1642</v>
      </c>
      <c r="P156" s="130">
        <v>33</v>
      </c>
      <c r="Q156" s="125">
        <v>7</v>
      </c>
      <c r="R156" s="125">
        <v>88</v>
      </c>
      <c r="S156" s="125">
        <v>39</v>
      </c>
      <c r="T156" s="125">
        <v>49</v>
      </c>
      <c r="U156" s="125">
        <v>7</v>
      </c>
      <c r="V156" s="125">
        <v>68</v>
      </c>
    </row>
    <row r="157" spans="1:22" x14ac:dyDescent="0.55000000000000004">
      <c r="A157" s="125" t="s">
        <v>186</v>
      </c>
      <c r="B157" s="125">
        <v>2019</v>
      </c>
      <c r="C157" t="s">
        <v>164</v>
      </c>
      <c r="D157" s="125">
        <v>6156</v>
      </c>
      <c r="F157" s="125">
        <v>4143</v>
      </c>
      <c r="G157" s="125">
        <v>8</v>
      </c>
      <c r="L157">
        <v>6064</v>
      </c>
      <c r="M157" s="125">
        <v>6064</v>
      </c>
      <c r="N157" s="125">
        <v>5975</v>
      </c>
      <c r="O157" s="125">
        <v>1759</v>
      </c>
      <c r="P157" s="130">
        <v>59</v>
      </c>
      <c r="Q157" s="125">
        <v>1</v>
      </c>
      <c r="R157" s="125">
        <v>83</v>
      </c>
      <c r="S157" s="125">
        <v>39</v>
      </c>
      <c r="T157" s="125">
        <v>44</v>
      </c>
      <c r="U157" s="125">
        <v>1</v>
      </c>
      <c r="V157" s="125">
        <v>69</v>
      </c>
    </row>
    <row r="158" spans="1:22" x14ac:dyDescent="0.55000000000000004">
      <c r="A158" s="125" t="s">
        <v>186</v>
      </c>
      <c r="B158" s="125">
        <v>2019</v>
      </c>
      <c r="C158" t="s">
        <v>165</v>
      </c>
      <c r="D158" s="125">
        <v>5742</v>
      </c>
      <c r="F158" s="125">
        <v>3855</v>
      </c>
      <c r="G158" s="125">
        <v>24</v>
      </c>
      <c r="L158">
        <v>5493</v>
      </c>
      <c r="M158" s="125">
        <v>5493</v>
      </c>
      <c r="N158" s="125">
        <v>5417</v>
      </c>
      <c r="O158" s="125">
        <v>1617</v>
      </c>
      <c r="P158" s="130">
        <v>32</v>
      </c>
      <c r="R158" s="125">
        <v>100</v>
      </c>
      <c r="S158" s="125">
        <v>41</v>
      </c>
      <c r="T158" s="125">
        <v>59</v>
      </c>
      <c r="V158" s="125">
        <v>46</v>
      </c>
    </row>
    <row r="159" spans="1:22" x14ac:dyDescent="0.55000000000000004">
      <c r="A159" s="125" t="s">
        <v>186</v>
      </c>
      <c r="B159" s="125">
        <v>2019</v>
      </c>
      <c r="C159" t="s">
        <v>166</v>
      </c>
      <c r="D159" s="125">
        <v>4949</v>
      </c>
      <c r="F159" s="125">
        <v>3658</v>
      </c>
      <c r="G159" s="125" t="s">
        <v>195</v>
      </c>
      <c r="L159">
        <v>6080</v>
      </c>
      <c r="M159" s="125">
        <v>6080</v>
      </c>
      <c r="N159" s="125">
        <v>6021</v>
      </c>
      <c r="O159" s="125">
        <v>1653</v>
      </c>
      <c r="P159" s="130">
        <v>14</v>
      </c>
      <c r="Q159" s="125">
        <v>4</v>
      </c>
      <c r="R159" s="125">
        <v>106</v>
      </c>
      <c r="S159" s="125">
        <v>42</v>
      </c>
      <c r="T159" s="125">
        <v>64</v>
      </c>
      <c r="U159" s="125">
        <v>4</v>
      </c>
      <c r="V159" s="125">
        <v>70</v>
      </c>
    </row>
    <row r="160" spans="1:22" x14ac:dyDescent="0.55000000000000004">
      <c r="A160" s="125" t="s">
        <v>187</v>
      </c>
      <c r="B160" s="125">
        <v>2019</v>
      </c>
      <c r="C160" t="s">
        <v>155</v>
      </c>
      <c r="D160" s="125">
        <v>5471</v>
      </c>
      <c r="F160" s="125">
        <v>2962</v>
      </c>
      <c r="G160" s="125">
        <v>3415</v>
      </c>
      <c r="L160">
        <v>3262</v>
      </c>
      <c r="M160" s="125">
        <v>3262</v>
      </c>
      <c r="N160" s="125">
        <v>2817</v>
      </c>
      <c r="O160" s="125">
        <v>320</v>
      </c>
      <c r="P160" s="130">
        <v>53</v>
      </c>
      <c r="Q160" s="125">
        <v>5</v>
      </c>
      <c r="R160" s="125">
        <v>72</v>
      </c>
      <c r="S160" s="125">
        <v>39</v>
      </c>
      <c r="T160" s="125">
        <v>33</v>
      </c>
      <c r="U160" s="125">
        <v>5</v>
      </c>
      <c r="V160" s="125">
        <v>20</v>
      </c>
    </row>
    <row r="161" spans="1:22" x14ac:dyDescent="0.55000000000000004">
      <c r="A161" s="125" t="s">
        <v>187</v>
      </c>
      <c r="B161" s="125">
        <v>2019</v>
      </c>
      <c r="C161" t="s">
        <v>156</v>
      </c>
      <c r="D161" s="125">
        <v>4200</v>
      </c>
      <c r="F161" s="125">
        <v>2882</v>
      </c>
      <c r="G161" s="125">
        <v>4053</v>
      </c>
      <c r="L161">
        <v>3336</v>
      </c>
      <c r="M161" s="125">
        <v>3336</v>
      </c>
      <c r="N161" s="125">
        <v>3244</v>
      </c>
      <c r="O161" s="125">
        <v>250</v>
      </c>
      <c r="P161" s="130">
        <v>51</v>
      </c>
      <c r="Q161" s="125">
        <v>3</v>
      </c>
      <c r="R161" s="125">
        <v>93</v>
      </c>
      <c r="S161" s="125">
        <v>45</v>
      </c>
      <c r="T161" s="125">
        <v>48</v>
      </c>
      <c r="U161" s="125">
        <v>3</v>
      </c>
      <c r="V161" s="125">
        <v>17</v>
      </c>
    </row>
    <row r="162" spans="1:22" x14ac:dyDescent="0.55000000000000004">
      <c r="A162" s="125" t="s">
        <v>187</v>
      </c>
      <c r="B162" s="125">
        <v>2019</v>
      </c>
      <c r="C162" t="s">
        <v>157</v>
      </c>
      <c r="D162" s="125">
        <v>3962</v>
      </c>
      <c r="F162" s="125">
        <v>2844</v>
      </c>
      <c r="G162" s="125">
        <v>3867</v>
      </c>
      <c r="L162">
        <v>3966</v>
      </c>
      <c r="M162" s="125">
        <v>3966</v>
      </c>
      <c r="N162" s="125">
        <v>3841</v>
      </c>
      <c r="O162" s="125">
        <v>321</v>
      </c>
      <c r="P162" s="130">
        <v>49</v>
      </c>
      <c r="Q162" s="125">
        <v>5</v>
      </c>
      <c r="R162" s="125">
        <v>110</v>
      </c>
      <c r="S162" s="125">
        <v>61</v>
      </c>
      <c r="T162" s="125">
        <v>49</v>
      </c>
      <c r="U162" s="125">
        <v>5</v>
      </c>
      <c r="V162" s="125">
        <v>21</v>
      </c>
    </row>
    <row r="163" spans="1:22" x14ac:dyDescent="0.55000000000000004">
      <c r="A163" s="125" t="s">
        <v>187</v>
      </c>
      <c r="B163" s="125">
        <v>2019</v>
      </c>
      <c r="C163" t="s">
        <v>158</v>
      </c>
      <c r="D163" s="125">
        <v>3823</v>
      </c>
      <c r="F163" s="125">
        <v>3263</v>
      </c>
      <c r="G163" s="125">
        <v>3224</v>
      </c>
      <c r="L163">
        <v>3961</v>
      </c>
      <c r="M163" s="125">
        <v>3961</v>
      </c>
      <c r="N163" s="125">
        <v>3848</v>
      </c>
      <c r="O163" s="125">
        <v>385</v>
      </c>
      <c r="P163" s="130">
        <v>48</v>
      </c>
      <c r="Q163" s="125">
        <v>3</v>
      </c>
      <c r="R163" s="125">
        <v>83</v>
      </c>
      <c r="S163" s="125">
        <v>44</v>
      </c>
      <c r="T163" s="125">
        <v>39</v>
      </c>
      <c r="U163" s="125">
        <v>3</v>
      </c>
      <c r="V163" s="125">
        <v>16</v>
      </c>
    </row>
    <row r="164" spans="1:22" x14ac:dyDescent="0.55000000000000004">
      <c r="A164" s="125" t="s">
        <v>187</v>
      </c>
      <c r="B164" s="125">
        <v>2019</v>
      </c>
      <c r="C164" t="s">
        <v>159</v>
      </c>
      <c r="D164" s="125">
        <v>3811</v>
      </c>
      <c r="F164" s="125">
        <v>3339</v>
      </c>
      <c r="G164" s="125">
        <v>2869</v>
      </c>
      <c r="L164">
        <v>4046</v>
      </c>
      <c r="M164" s="125">
        <v>4046</v>
      </c>
      <c r="N164" s="125">
        <v>3943</v>
      </c>
      <c r="O164" s="125">
        <v>367</v>
      </c>
      <c r="P164" s="130">
        <v>275</v>
      </c>
      <c r="Q164" s="125">
        <v>3</v>
      </c>
      <c r="R164" s="125">
        <v>117</v>
      </c>
      <c r="S164" s="125">
        <v>57</v>
      </c>
      <c r="T164" s="125">
        <v>60</v>
      </c>
      <c r="U164" s="125">
        <v>3</v>
      </c>
      <c r="V164" s="125">
        <v>20</v>
      </c>
    </row>
    <row r="165" spans="1:22" x14ac:dyDescent="0.55000000000000004">
      <c r="A165" s="125" t="s">
        <v>187</v>
      </c>
      <c r="B165" s="125">
        <v>2019</v>
      </c>
      <c r="C165" t="s">
        <v>160</v>
      </c>
      <c r="D165" s="125">
        <v>3543</v>
      </c>
      <c r="F165" s="125">
        <v>2796</v>
      </c>
      <c r="G165" s="125">
        <v>2427</v>
      </c>
      <c r="L165">
        <v>3500</v>
      </c>
      <c r="M165" s="125">
        <v>3500</v>
      </c>
      <c r="N165" s="125">
        <v>3442</v>
      </c>
      <c r="O165" s="125">
        <v>305</v>
      </c>
      <c r="P165" s="130">
        <v>32</v>
      </c>
      <c r="Q165" s="125">
        <v>2</v>
      </c>
      <c r="R165" s="125">
        <v>79</v>
      </c>
      <c r="S165" s="125">
        <v>31</v>
      </c>
      <c r="T165" s="125">
        <v>48</v>
      </c>
      <c r="U165" s="125">
        <v>2</v>
      </c>
      <c r="V165" s="125">
        <v>22</v>
      </c>
    </row>
    <row r="166" spans="1:22" x14ac:dyDescent="0.55000000000000004">
      <c r="A166" s="125" t="s">
        <v>187</v>
      </c>
      <c r="B166" s="125">
        <v>2019</v>
      </c>
      <c r="C166" t="s">
        <v>161</v>
      </c>
      <c r="D166" s="125">
        <v>3738</v>
      </c>
      <c r="F166" s="125">
        <v>2657</v>
      </c>
      <c r="G166" s="125">
        <v>2638</v>
      </c>
      <c r="L166">
        <v>3580</v>
      </c>
      <c r="M166" s="125">
        <v>3580</v>
      </c>
      <c r="N166" s="125">
        <v>3493</v>
      </c>
      <c r="O166" s="125">
        <v>341</v>
      </c>
      <c r="P166" s="130">
        <v>31</v>
      </c>
      <c r="Q166" s="125">
        <v>2</v>
      </c>
      <c r="R166" s="125">
        <v>82</v>
      </c>
      <c r="S166" s="125">
        <v>40</v>
      </c>
      <c r="T166" s="125">
        <v>42</v>
      </c>
      <c r="U166" s="125">
        <v>2</v>
      </c>
      <c r="V166" s="125">
        <v>14</v>
      </c>
    </row>
    <row r="167" spans="1:22" x14ac:dyDescent="0.55000000000000004">
      <c r="A167" s="125" t="s">
        <v>187</v>
      </c>
      <c r="B167" s="125">
        <v>2019</v>
      </c>
      <c r="C167" t="s">
        <v>162</v>
      </c>
      <c r="D167" s="125">
        <v>3606</v>
      </c>
      <c r="F167" s="125">
        <v>2498</v>
      </c>
      <c r="G167" s="125">
        <v>2930</v>
      </c>
      <c r="L167">
        <v>3380</v>
      </c>
      <c r="M167" s="125">
        <v>3380</v>
      </c>
      <c r="N167" s="125">
        <v>3336</v>
      </c>
      <c r="O167" s="125">
        <v>258</v>
      </c>
      <c r="P167" s="130">
        <v>42</v>
      </c>
      <c r="R167" s="125">
        <v>65</v>
      </c>
      <c r="S167" s="125">
        <v>34</v>
      </c>
      <c r="T167" s="125">
        <v>31</v>
      </c>
      <c r="V167" s="125">
        <v>20</v>
      </c>
    </row>
    <row r="168" spans="1:22" x14ac:dyDescent="0.55000000000000004">
      <c r="A168" s="125" t="s">
        <v>187</v>
      </c>
      <c r="B168" s="125">
        <v>2019</v>
      </c>
      <c r="C168" t="s">
        <v>163</v>
      </c>
      <c r="D168" s="125">
        <v>3746</v>
      </c>
      <c r="F168" s="125">
        <v>2451</v>
      </c>
      <c r="G168" s="125">
        <v>3113</v>
      </c>
      <c r="L168">
        <v>3312</v>
      </c>
      <c r="M168" s="125">
        <v>3312</v>
      </c>
      <c r="N168" s="125">
        <v>3255</v>
      </c>
      <c r="O168" s="125">
        <v>293</v>
      </c>
      <c r="P168" s="130">
        <v>46</v>
      </c>
      <c r="Q168" s="125">
        <v>5</v>
      </c>
      <c r="R168" s="125">
        <v>82</v>
      </c>
      <c r="S168" s="125">
        <v>33</v>
      </c>
      <c r="T168" s="125">
        <v>49</v>
      </c>
      <c r="U168" s="125">
        <v>5</v>
      </c>
      <c r="V168" s="125">
        <v>12</v>
      </c>
    </row>
    <row r="169" spans="1:22" x14ac:dyDescent="0.55000000000000004">
      <c r="A169" s="125" t="s">
        <v>187</v>
      </c>
      <c r="B169" s="125">
        <v>2019</v>
      </c>
      <c r="C169" t="s">
        <v>164</v>
      </c>
      <c r="D169" s="125">
        <v>3946</v>
      </c>
      <c r="F169" s="125">
        <v>2476</v>
      </c>
      <c r="G169" s="125">
        <v>3355</v>
      </c>
      <c r="L169">
        <v>3242</v>
      </c>
      <c r="M169" s="125">
        <v>3242</v>
      </c>
      <c r="N169" s="125">
        <v>3162</v>
      </c>
      <c r="O169" s="125">
        <v>292</v>
      </c>
      <c r="P169" s="130">
        <v>62</v>
      </c>
      <c r="Q169" s="125">
        <v>3</v>
      </c>
      <c r="R169" s="125">
        <v>70</v>
      </c>
      <c r="S169" s="125">
        <v>32</v>
      </c>
      <c r="T169" s="125">
        <v>38</v>
      </c>
      <c r="U169" s="125">
        <v>3</v>
      </c>
      <c r="V169" s="125">
        <v>18</v>
      </c>
    </row>
    <row r="170" spans="1:22" x14ac:dyDescent="0.55000000000000004">
      <c r="A170" s="125" t="s">
        <v>187</v>
      </c>
      <c r="B170" s="125">
        <v>2019</v>
      </c>
      <c r="C170" t="s">
        <v>165</v>
      </c>
      <c r="D170" s="125">
        <v>3905</v>
      </c>
      <c r="F170" s="125">
        <v>2310</v>
      </c>
      <c r="G170" s="125">
        <v>3007</v>
      </c>
      <c r="L170">
        <v>3152</v>
      </c>
      <c r="M170" s="125">
        <v>3152</v>
      </c>
      <c r="N170" s="125">
        <v>3136</v>
      </c>
      <c r="O170" s="125">
        <v>236</v>
      </c>
      <c r="P170" s="130">
        <v>59</v>
      </c>
      <c r="Q170" s="125">
        <v>1</v>
      </c>
      <c r="R170" s="125">
        <v>63</v>
      </c>
      <c r="S170" s="125">
        <v>29</v>
      </c>
      <c r="T170" s="125">
        <v>34</v>
      </c>
      <c r="U170" s="125">
        <v>1</v>
      </c>
      <c r="V170" s="125">
        <v>17</v>
      </c>
    </row>
    <row r="171" spans="1:22" x14ac:dyDescent="0.55000000000000004">
      <c r="A171" s="125" t="s">
        <v>187</v>
      </c>
      <c r="B171" s="125">
        <v>2019</v>
      </c>
      <c r="C171" t="s">
        <v>166</v>
      </c>
      <c r="D171" s="125">
        <v>3952</v>
      </c>
      <c r="F171" s="125">
        <v>2311</v>
      </c>
      <c r="G171" s="125">
        <v>3145</v>
      </c>
      <c r="L171">
        <v>2954</v>
      </c>
      <c r="M171" s="125">
        <v>2954</v>
      </c>
      <c r="N171" s="125">
        <v>2868</v>
      </c>
      <c r="O171" s="125">
        <v>253</v>
      </c>
      <c r="P171" s="130">
        <v>52</v>
      </c>
      <c r="Q171" s="125">
        <v>1</v>
      </c>
      <c r="R171" s="125">
        <v>82</v>
      </c>
      <c r="S171" s="125">
        <v>44</v>
      </c>
      <c r="T171" s="125">
        <v>38</v>
      </c>
      <c r="U171" s="125">
        <v>1</v>
      </c>
      <c r="V171" s="125">
        <v>6</v>
      </c>
    </row>
    <row r="172" spans="1:22" x14ac:dyDescent="0.55000000000000004">
      <c r="A172" s="125" t="s">
        <v>188</v>
      </c>
      <c r="B172" s="125">
        <v>2019</v>
      </c>
      <c r="C172" t="s">
        <v>155</v>
      </c>
      <c r="D172" s="125">
        <v>1413</v>
      </c>
      <c r="F172" s="125">
        <v>746</v>
      </c>
      <c r="G172" s="125" t="s">
        <v>195</v>
      </c>
      <c r="L172">
        <v>1089</v>
      </c>
      <c r="M172" s="125">
        <v>1089</v>
      </c>
      <c r="N172" s="125">
        <v>1080</v>
      </c>
      <c r="O172" s="125">
        <v>279</v>
      </c>
      <c r="P172" s="130">
        <v>44</v>
      </c>
      <c r="R172" s="125">
        <v>20</v>
      </c>
      <c r="S172" s="125">
        <v>10</v>
      </c>
      <c r="T172" s="125">
        <v>10</v>
      </c>
      <c r="V172" s="125">
        <v>2</v>
      </c>
    </row>
    <row r="173" spans="1:22" x14ac:dyDescent="0.55000000000000004">
      <c r="A173" s="125" t="s">
        <v>188</v>
      </c>
      <c r="B173" s="125">
        <v>2019</v>
      </c>
      <c r="C173" t="s">
        <v>156</v>
      </c>
      <c r="D173" s="125">
        <v>1080</v>
      </c>
      <c r="F173" s="125">
        <v>707</v>
      </c>
      <c r="G173" s="125" t="s">
        <v>195</v>
      </c>
      <c r="L173">
        <v>955</v>
      </c>
      <c r="M173" s="125">
        <v>955</v>
      </c>
      <c r="N173" s="125">
        <v>934</v>
      </c>
      <c r="O173" s="125">
        <v>254</v>
      </c>
      <c r="P173" s="130">
        <v>81</v>
      </c>
      <c r="R173" s="125">
        <v>11</v>
      </c>
      <c r="S173" s="125">
        <v>4</v>
      </c>
      <c r="T173" s="125">
        <v>7</v>
      </c>
      <c r="V173" s="125">
        <v>3</v>
      </c>
    </row>
    <row r="174" spans="1:22" x14ac:dyDescent="0.55000000000000004">
      <c r="A174" s="125" t="s">
        <v>188</v>
      </c>
      <c r="B174" s="125">
        <v>2019</v>
      </c>
      <c r="C174" t="s">
        <v>157</v>
      </c>
      <c r="D174" s="125">
        <v>1153</v>
      </c>
      <c r="F174" s="125">
        <v>698</v>
      </c>
      <c r="G174" s="125" t="s">
        <v>195</v>
      </c>
      <c r="L174">
        <v>1016</v>
      </c>
      <c r="M174" s="125">
        <v>1016</v>
      </c>
      <c r="N174" s="125">
        <v>1008</v>
      </c>
      <c r="O174" s="125">
        <v>288</v>
      </c>
      <c r="P174" s="130">
        <v>60</v>
      </c>
      <c r="Q174" s="125">
        <v>2</v>
      </c>
      <c r="R174" s="125">
        <v>7</v>
      </c>
      <c r="S174" s="125">
        <v>3</v>
      </c>
      <c r="T174" s="125">
        <v>4</v>
      </c>
      <c r="U174" s="125">
        <v>2</v>
      </c>
      <c r="V174" s="125">
        <v>4</v>
      </c>
    </row>
    <row r="175" spans="1:22" x14ac:dyDescent="0.55000000000000004">
      <c r="A175" s="125" t="s">
        <v>188</v>
      </c>
      <c r="B175" s="125">
        <v>2019</v>
      </c>
      <c r="C175" t="s">
        <v>158</v>
      </c>
      <c r="D175" s="125">
        <v>1137</v>
      </c>
      <c r="F175" s="125">
        <v>737</v>
      </c>
      <c r="G175" s="125" t="s">
        <v>195</v>
      </c>
      <c r="L175">
        <v>972</v>
      </c>
      <c r="M175" s="125">
        <v>972</v>
      </c>
      <c r="N175" s="125">
        <v>967</v>
      </c>
      <c r="O175" s="125">
        <v>260</v>
      </c>
      <c r="P175" s="130">
        <v>88</v>
      </c>
      <c r="Q175" s="125">
        <v>1</v>
      </c>
      <c r="R175" s="125">
        <v>8</v>
      </c>
      <c r="S175" s="125">
        <v>3</v>
      </c>
      <c r="T175" s="125">
        <v>5</v>
      </c>
      <c r="U175" s="125">
        <v>1</v>
      </c>
      <c r="V175" s="125">
        <v>3</v>
      </c>
    </row>
    <row r="176" spans="1:22" x14ac:dyDescent="0.55000000000000004">
      <c r="A176" s="125" t="s">
        <v>188</v>
      </c>
      <c r="B176" s="125">
        <v>2019</v>
      </c>
      <c r="C176" t="s">
        <v>159</v>
      </c>
      <c r="D176" s="125">
        <v>1048</v>
      </c>
      <c r="F176" s="125">
        <v>727</v>
      </c>
      <c r="G176" s="125" t="s">
        <v>195</v>
      </c>
      <c r="L176">
        <v>1014</v>
      </c>
      <c r="M176" s="125">
        <v>1014</v>
      </c>
      <c r="N176" s="125">
        <v>997</v>
      </c>
      <c r="O176" s="125">
        <v>304</v>
      </c>
      <c r="P176" s="130">
        <v>96</v>
      </c>
      <c r="Q176" s="125">
        <v>1</v>
      </c>
      <c r="R176" s="125">
        <v>17</v>
      </c>
      <c r="S176" s="125">
        <v>7</v>
      </c>
      <c r="T176" s="125">
        <v>10</v>
      </c>
      <c r="U176" s="125">
        <v>1</v>
      </c>
      <c r="V176" s="125">
        <v>6</v>
      </c>
    </row>
    <row r="177" spans="1:22" x14ac:dyDescent="0.55000000000000004">
      <c r="A177" s="125" t="s">
        <v>188</v>
      </c>
      <c r="B177" s="125">
        <v>2019</v>
      </c>
      <c r="C177" t="s">
        <v>160</v>
      </c>
      <c r="D177" s="125">
        <v>523</v>
      </c>
      <c r="F177" s="125">
        <v>410</v>
      </c>
      <c r="G177" s="125" t="s">
        <v>195</v>
      </c>
      <c r="L177">
        <v>567</v>
      </c>
      <c r="M177" s="125">
        <v>567</v>
      </c>
      <c r="N177" s="125">
        <v>556</v>
      </c>
      <c r="O177" s="125">
        <v>216</v>
      </c>
      <c r="P177" s="130">
        <v>73</v>
      </c>
      <c r="Q177" s="125">
        <v>1</v>
      </c>
      <c r="R177" s="125">
        <v>15</v>
      </c>
      <c r="S177" s="125">
        <v>9</v>
      </c>
      <c r="T177" s="125">
        <v>6</v>
      </c>
      <c r="U177" s="125">
        <v>1</v>
      </c>
    </row>
    <row r="178" spans="1:22" x14ac:dyDescent="0.55000000000000004">
      <c r="A178" s="125" t="s">
        <v>188</v>
      </c>
      <c r="B178" s="125">
        <v>2019</v>
      </c>
      <c r="C178" t="s">
        <v>161</v>
      </c>
      <c r="D178" s="125">
        <v>1292</v>
      </c>
      <c r="F178" s="125">
        <v>572</v>
      </c>
      <c r="G178" s="125" t="s">
        <v>195</v>
      </c>
      <c r="L178">
        <v>776</v>
      </c>
      <c r="M178" s="125">
        <v>776</v>
      </c>
      <c r="N178" s="125">
        <v>772</v>
      </c>
      <c r="O178" s="125">
        <v>264</v>
      </c>
      <c r="P178" s="130">
        <v>48</v>
      </c>
      <c r="R178" s="125">
        <v>10</v>
      </c>
      <c r="S178" s="125">
        <v>7</v>
      </c>
      <c r="T178" s="125">
        <v>3</v>
      </c>
      <c r="V178" s="125">
        <v>10</v>
      </c>
    </row>
    <row r="179" spans="1:22" x14ac:dyDescent="0.55000000000000004">
      <c r="A179" s="125" t="s">
        <v>188</v>
      </c>
      <c r="B179" s="125">
        <v>2019</v>
      </c>
      <c r="C179" t="s">
        <v>162</v>
      </c>
      <c r="D179" s="125">
        <v>1223</v>
      </c>
      <c r="F179" s="125">
        <v>632</v>
      </c>
      <c r="G179" s="125" t="s">
        <v>195</v>
      </c>
      <c r="L179">
        <v>966</v>
      </c>
      <c r="M179" s="125">
        <v>966</v>
      </c>
      <c r="N179" s="125">
        <v>946</v>
      </c>
      <c r="O179" s="125">
        <v>336</v>
      </c>
      <c r="P179" s="130">
        <v>80</v>
      </c>
      <c r="Q179" s="125">
        <v>3</v>
      </c>
      <c r="R179" s="125">
        <v>14</v>
      </c>
      <c r="S179" s="125">
        <v>9</v>
      </c>
      <c r="T179" s="125">
        <v>5</v>
      </c>
      <c r="U179" s="125">
        <v>3</v>
      </c>
      <c r="V179" s="125">
        <v>9</v>
      </c>
    </row>
    <row r="180" spans="1:22" x14ac:dyDescent="0.55000000000000004">
      <c r="A180" s="125" t="s">
        <v>188</v>
      </c>
      <c r="B180" s="125">
        <v>2019</v>
      </c>
      <c r="C180" t="s">
        <v>163</v>
      </c>
      <c r="D180" s="125">
        <v>1158</v>
      </c>
      <c r="F180" s="125">
        <v>662</v>
      </c>
      <c r="G180" s="125" t="s">
        <v>195</v>
      </c>
      <c r="L180">
        <v>991</v>
      </c>
      <c r="M180" s="125">
        <v>991</v>
      </c>
      <c r="N180" s="125">
        <v>988</v>
      </c>
      <c r="O180" s="125">
        <v>294</v>
      </c>
      <c r="P180" s="130">
        <v>39</v>
      </c>
      <c r="R180" s="125">
        <v>7</v>
      </c>
      <c r="S180" s="125">
        <v>3</v>
      </c>
      <c r="T180" s="125">
        <v>4</v>
      </c>
      <c r="V180" s="125">
        <v>6</v>
      </c>
    </row>
    <row r="181" spans="1:22" x14ac:dyDescent="0.55000000000000004">
      <c r="A181" s="125" t="s">
        <v>188</v>
      </c>
      <c r="B181" s="125">
        <v>2019</v>
      </c>
      <c r="C181" t="s">
        <v>164</v>
      </c>
      <c r="D181" s="125">
        <v>1183</v>
      </c>
      <c r="F181" s="125">
        <v>694</v>
      </c>
      <c r="G181" s="125" t="s">
        <v>195</v>
      </c>
      <c r="L181">
        <v>1017</v>
      </c>
      <c r="M181" s="125">
        <v>1017</v>
      </c>
      <c r="N181" s="125">
        <v>1002</v>
      </c>
      <c r="O181" s="125">
        <v>305</v>
      </c>
      <c r="P181" s="130">
        <v>66</v>
      </c>
      <c r="R181" s="125">
        <v>17</v>
      </c>
      <c r="S181" s="125">
        <v>6</v>
      </c>
      <c r="T181" s="125">
        <v>11</v>
      </c>
      <c r="V181" s="125">
        <v>16</v>
      </c>
    </row>
    <row r="182" spans="1:22" x14ac:dyDescent="0.55000000000000004">
      <c r="A182" s="125" t="s">
        <v>188</v>
      </c>
      <c r="B182" s="125">
        <v>2019</v>
      </c>
      <c r="C182" t="s">
        <v>165</v>
      </c>
      <c r="D182" s="125">
        <v>1062</v>
      </c>
      <c r="F182" s="125">
        <v>724</v>
      </c>
      <c r="G182" s="125" t="s">
        <v>195</v>
      </c>
      <c r="L182">
        <v>1068</v>
      </c>
      <c r="M182" s="125">
        <v>1068</v>
      </c>
      <c r="N182" s="125">
        <v>1061</v>
      </c>
      <c r="O182" s="125">
        <v>311</v>
      </c>
      <c r="P182" s="130">
        <v>74</v>
      </c>
      <c r="R182" s="125">
        <v>23</v>
      </c>
      <c r="S182" s="125">
        <v>11</v>
      </c>
      <c r="T182" s="125">
        <v>12</v>
      </c>
      <c r="V182" s="125">
        <v>8</v>
      </c>
    </row>
    <row r="183" spans="1:22" x14ac:dyDescent="0.55000000000000004">
      <c r="A183" s="125" t="s">
        <v>188</v>
      </c>
      <c r="B183" s="125">
        <v>2019</v>
      </c>
      <c r="C183" t="s">
        <v>166</v>
      </c>
      <c r="D183" s="125">
        <v>1035</v>
      </c>
      <c r="F183" s="125">
        <v>679</v>
      </c>
      <c r="G183" s="125">
        <v>3</v>
      </c>
      <c r="L183">
        <v>1048</v>
      </c>
      <c r="M183" s="125">
        <v>1048</v>
      </c>
      <c r="N183" s="125">
        <v>1048</v>
      </c>
      <c r="O183" s="125">
        <v>306</v>
      </c>
      <c r="P183" s="130">
        <v>85</v>
      </c>
      <c r="Q183" s="125">
        <v>2</v>
      </c>
      <c r="R183" s="125">
        <v>10</v>
      </c>
      <c r="S183" s="125">
        <v>7</v>
      </c>
      <c r="T183" s="125">
        <v>3</v>
      </c>
      <c r="U183" s="125">
        <v>2</v>
      </c>
      <c r="V183" s="125">
        <v>5</v>
      </c>
    </row>
    <row r="184" spans="1:22" x14ac:dyDescent="0.55000000000000004">
      <c r="A184" s="125" t="s">
        <v>189</v>
      </c>
      <c r="B184" s="125">
        <v>2019</v>
      </c>
      <c r="C184" t="s">
        <v>155</v>
      </c>
      <c r="D184" s="125">
        <v>3456</v>
      </c>
      <c r="F184" s="125">
        <v>1532</v>
      </c>
      <c r="G184" s="125" t="s">
        <v>195</v>
      </c>
      <c r="L184">
        <v>2838</v>
      </c>
      <c r="M184" s="125">
        <v>2838</v>
      </c>
      <c r="N184" s="125">
        <v>2812</v>
      </c>
      <c r="O184" s="125">
        <v>356</v>
      </c>
      <c r="P184" s="130">
        <v>84</v>
      </c>
      <c r="Q184" s="125">
        <v>3</v>
      </c>
      <c r="R184" s="125">
        <v>39</v>
      </c>
      <c r="S184" s="125">
        <v>19</v>
      </c>
      <c r="T184" s="125">
        <v>20</v>
      </c>
      <c r="U184" s="125">
        <v>3</v>
      </c>
      <c r="V184" s="125">
        <v>45</v>
      </c>
    </row>
    <row r="185" spans="1:22" x14ac:dyDescent="0.55000000000000004">
      <c r="A185" s="125" t="s">
        <v>189</v>
      </c>
      <c r="B185" s="125">
        <v>2019</v>
      </c>
      <c r="C185" t="s">
        <v>156</v>
      </c>
      <c r="D185" s="125">
        <v>2149</v>
      </c>
      <c r="F185" s="125">
        <v>1202</v>
      </c>
      <c r="G185" s="125" t="s">
        <v>195</v>
      </c>
      <c r="L185">
        <v>2036</v>
      </c>
      <c r="M185" s="125">
        <v>2036</v>
      </c>
      <c r="N185" s="125">
        <v>2010</v>
      </c>
      <c r="O185" s="125">
        <v>308</v>
      </c>
      <c r="P185" s="130">
        <v>71</v>
      </c>
      <c r="Q185" s="125">
        <v>3</v>
      </c>
      <c r="R185" s="125">
        <v>31</v>
      </c>
      <c r="S185" s="125">
        <v>12</v>
      </c>
      <c r="T185" s="125">
        <v>19</v>
      </c>
      <c r="U185" s="125">
        <v>3</v>
      </c>
      <c r="V185" s="125">
        <v>19</v>
      </c>
    </row>
    <row r="186" spans="1:22" x14ac:dyDescent="0.55000000000000004">
      <c r="A186" s="125" t="s">
        <v>189</v>
      </c>
      <c r="B186" s="125">
        <v>2019</v>
      </c>
      <c r="C186" t="s">
        <v>157</v>
      </c>
      <c r="D186" s="125">
        <v>3150</v>
      </c>
      <c r="F186" s="125">
        <v>1487</v>
      </c>
      <c r="G186" s="125">
        <v>7</v>
      </c>
      <c r="L186">
        <v>2707</v>
      </c>
      <c r="M186" s="125">
        <v>2707</v>
      </c>
      <c r="N186" s="125">
        <v>2596</v>
      </c>
      <c r="O186" s="125">
        <v>364</v>
      </c>
      <c r="P186" s="130">
        <v>91</v>
      </c>
      <c r="Q186" s="125">
        <v>3</v>
      </c>
      <c r="R186" s="125">
        <v>35</v>
      </c>
      <c r="S186" s="125">
        <v>23</v>
      </c>
      <c r="T186" s="125">
        <v>12</v>
      </c>
      <c r="U186" s="125">
        <v>3</v>
      </c>
      <c r="V186" s="125">
        <v>21</v>
      </c>
    </row>
    <row r="187" spans="1:22" x14ac:dyDescent="0.55000000000000004">
      <c r="A187" s="125" t="s">
        <v>189</v>
      </c>
      <c r="B187" s="125">
        <v>2019</v>
      </c>
      <c r="C187" t="s">
        <v>158</v>
      </c>
      <c r="D187" s="125">
        <v>2981</v>
      </c>
      <c r="F187" s="125">
        <v>1571</v>
      </c>
      <c r="G187" s="125" t="s">
        <v>195</v>
      </c>
      <c r="L187">
        <v>2616</v>
      </c>
      <c r="M187" s="125">
        <v>2616</v>
      </c>
      <c r="N187" s="125">
        <v>2594</v>
      </c>
      <c r="O187" s="125">
        <v>299</v>
      </c>
      <c r="P187" s="130">
        <v>90</v>
      </c>
      <c r="Q187" s="125">
        <v>2</v>
      </c>
      <c r="R187" s="125">
        <v>25</v>
      </c>
      <c r="S187" s="125">
        <v>9</v>
      </c>
      <c r="T187" s="125">
        <v>16</v>
      </c>
      <c r="U187" s="125">
        <v>2</v>
      </c>
      <c r="V187" s="125">
        <v>12</v>
      </c>
    </row>
    <row r="188" spans="1:22" x14ac:dyDescent="0.55000000000000004">
      <c r="A188" s="125" t="s">
        <v>189</v>
      </c>
      <c r="B188" s="125">
        <v>2019</v>
      </c>
      <c r="C188" t="s">
        <v>159</v>
      </c>
      <c r="D188" s="125">
        <v>3144</v>
      </c>
      <c r="F188" s="125">
        <v>1662</v>
      </c>
      <c r="G188" s="125">
        <v>1</v>
      </c>
      <c r="L188">
        <v>2751</v>
      </c>
      <c r="M188" s="125">
        <v>2751</v>
      </c>
      <c r="N188" s="125">
        <v>2731</v>
      </c>
      <c r="O188" s="125">
        <v>335</v>
      </c>
      <c r="P188" s="130">
        <v>126</v>
      </c>
      <c r="Q188" s="125">
        <v>2</v>
      </c>
      <c r="R188" s="125">
        <v>47</v>
      </c>
      <c r="S188" s="125">
        <v>17</v>
      </c>
      <c r="T188" s="125">
        <v>30</v>
      </c>
      <c r="U188" s="125">
        <v>2</v>
      </c>
      <c r="V188" s="125">
        <v>15</v>
      </c>
    </row>
    <row r="189" spans="1:22" x14ac:dyDescent="0.55000000000000004">
      <c r="A189" s="125" t="s">
        <v>189</v>
      </c>
      <c r="B189" s="125">
        <v>2019</v>
      </c>
      <c r="C189" t="s">
        <v>160</v>
      </c>
      <c r="D189" s="125">
        <v>2937</v>
      </c>
      <c r="F189" s="125">
        <v>1570</v>
      </c>
      <c r="G189" s="125">
        <v>5</v>
      </c>
      <c r="L189">
        <v>2475</v>
      </c>
      <c r="M189" s="125">
        <v>2475</v>
      </c>
      <c r="N189" s="125">
        <v>2464</v>
      </c>
      <c r="O189" s="125">
        <v>335</v>
      </c>
      <c r="P189" s="130">
        <v>89</v>
      </c>
      <c r="Q189" s="125">
        <v>3</v>
      </c>
      <c r="R189" s="125">
        <v>38</v>
      </c>
      <c r="S189" s="125">
        <v>11</v>
      </c>
      <c r="T189" s="125">
        <v>27</v>
      </c>
      <c r="U189" s="125">
        <v>3</v>
      </c>
      <c r="V189" s="125">
        <v>22</v>
      </c>
    </row>
    <row r="190" spans="1:22" x14ac:dyDescent="0.55000000000000004">
      <c r="A190" s="125" t="s">
        <v>189</v>
      </c>
      <c r="B190" s="125">
        <v>2019</v>
      </c>
      <c r="C190" t="s">
        <v>161</v>
      </c>
      <c r="D190" s="125">
        <v>3122</v>
      </c>
      <c r="F190" s="125">
        <v>2005</v>
      </c>
      <c r="G190" s="125">
        <v>1</v>
      </c>
      <c r="L190">
        <v>2687</v>
      </c>
      <c r="M190" s="125">
        <v>2687</v>
      </c>
      <c r="N190" s="125">
        <v>2654</v>
      </c>
      <c r="O190" s="125">
        <v>362</v>
      </c>
      <c r="P190" s="130">
        <v>69</v>
      </c>
      <c r="Q190" s="125">
        <v>3</v>
      </c>
      <c r="R190" s="125">
        <v>43</v>
      </c>
      <c r="S190" s="125">
        <v>18</v>
      </c>
      <c r="T190" s="125">
        <v>25</v>
      </c>
      <c r="U190" s="125">
        <v>3</v>
      </c>
      <c r="V190" s="125">
        <v>16</v>
      </c>
    </row>
    <row r="191" spans="1:22" x14ac:dyDescent="0.55000000000000004">
      <c r="A191" s="125" t="s">
        <v>189</v>
      </c>
      <c r="B191" s="125">
        <v>2019</v>
      </c>
      <c r="C191" t="s">
        <v>162</v>
      </c>
      <c r="D191" s="125">
        <v>2911</v>
      </c>
      <c r="F191" s="125">
        <v>1754</v>
      </c>
      <c r="G191" s="125" t="s">
        <v>195</v>
      </c>
      <c r="L191">
        <v>2720</v>
      </c>
      <c r="M191" s="125">
        <v>2720</v>
      </c>
      <c r="N191" s="125">
        <v>2679</v>
      </c>
      <c r="O191" s="125">
        <v>419</v>
      </c>
      <c r="P191" s="130">
        <v>82</v>
      </c>
      <c r="Q191" s="125">
        <v>2</v>
      </c>
      <c r="R191" s="125">
        <v>43</v>
      </c>
      <c r="S191" s="125">
        <v>19</v>
      </c>
      <c r="T191" s="125">
        <v>24</v>
      </c>
      <c r="U191" s="125">
        <v>2</v>
      </c>
      <c r="V191" s="125">
        <v>12</v>
      </c>
    </row>
    <row r="192" spans="1:22" x14ac:dyDescent="0.55000000000000004">
      <c r="A192" s="125" t="s">
        <v>189</v>
      </c>
      <c r="B192" s="125">
        <v>2019</v>
      </c>
      <c r="C192" t="s">
        <v>163</v>
      </c>
      <c r="D192" s="125">
        <v>2885</v>
      </c>
      <c r="F192" s="125">
        <v>1877</v>
      </c>
      <c r="G192" s="125">
        <v>8</v>
      </c>
      <c r="L192">
        <v>3038</v>
      </c>
      <c r="M192" s="125">
        <v>3038</v>
      </c>
      <c r="N192" s="125">
        <v>3005</v>
      </c>
      <c r="O192" s="125">
        <v>386</v>
      </c>
      <c r="P192" s="130">
        <v>80</v>
      </c>
      <c r="Q192" s="125">
        <v>3</v>
      </c>
      <c r="R192" s="125">
        <v>50</v>
      </c>
      <c r="S192" s="125">
        <v>19</v>
      </c>
      <c r="T192" s="125">
        <v>31</v>
      </c>
      <c r="U192" s="125">
        <v>3</v>
      </c>
      <c r="V192" s="125">
        <v>23</v>
      </c>
    </row>
    <row r="193" spans="1:22" x14ac:dyDescent="0.55000000000000004">
      <c r="A193" s="125" t="s">
        <v>189</v>
      </c>
      <c r="B193" s="125">
        <v>2019</v>
      </c>
      <c r="C193" t="s">
        <v>164</v>
      </c>
      <c r="D193" s="125">
        <v>2988</v>
      </c>
      <c r="F193" s="125">
        <v>1599</v>
      </c>
      <c r="G193" s="125">
        <v>7</v>
      </c>
      <c r="L193">
        <v>2491</v>
      </c>
      <c r="M193" s="125">
        <v>2491</v>
      </c>
      <c r="N193" s="125">
        <v>2409</v>
      </c>
      <c r="O193" s="125">
        <v>433</v>
      </c>
      <c r="P193" s="130">
        <v>53</v>
      </c>
      <c r="Q193" s="125">
        <v>2</v>
      </c>
      <c r="R193" s="125">
        <v>25</v>
      </c>
      <c r="S193" s="125">
        <v>10</v>
      </c>
      <c r="T193" s="125">
        <v>15</v>
      </c>
      <c r="U193" s="125">
        <v>2</v>
      </c>
      <c r="V193" s="125">
        <v>27</v>
      </c>
    </row>
    <row r="194" spans="1:22" x14ac:dyDescent="0.55000000000000004">
      <c r="A194" s="125" t="s">
        <v>189</v>
      </c>
      <c r="B194" s="125">
        <v>2019</v>
      </c>
      <c r="C194" t="s">
        <v>165</v>
      </c>
      <c r="D194" s="125">
        <v>2885</v>
      </c>
      <c r="F194" s="125">
        <v>1607</v>
      </c>
      <c r="G194" s="125">
        <v>1</v>
      </c>
      <c r="L194">
        <v>2460</v>
      </c>
      <c r="M194" s="125">
        <v>2460</v>
      </c>
      <c r="N194" s="125">
        <v>2458</v>
      </c>
      <c r="O194" s="125">
        <v>379</v>
      </c>
      <c r="P194" s="130">
        <v>68</v>
      </c>
      <c r="Q194" s="125">
        <v>3</v>
      </c>
      <c r="R194" s="125">
        <v>44</v>
      </c>
      <c r="S194" s="125">
        <v>20</v>
      </c>
      <c r="T194" s="125">
        <v>24</v>
      </c>
      <c r="U194" s="125">
        <v>3</v>
      </c>
      <c r="V194" s="125">
        <v>23</v>
      </c>
    </row>
    <row r="195" spans="1:22" x14ac:dyDescent="0.55000000000000004">
      <c r="A195" s="125" t="s">
        <v>189</v>
      </c>
      <c r="B195" s="125">
        <v>2019</v>
      </c>
      <c r="C195" t="s">
        <v>166</v>
      </c>
      <c r="D195" s="125">
        <v>2945</v>
      </c>
      <c r="F195" s="125">
        <v>1709</v>
      </c>
      <c r="G195" s="125">
        <v>41</v>
      </c>
      <c r="L195">
        <v>2693</v>
      </c>
      <c r="M195" s="125">
        <v>2693</v>
      </c>
      <c r="N195" s="125">
        <v>2668</v>
      </c>
      <c r="O195" s="125">
        <v>411</v>
      </c>
      <c r="P195" s="130">
        <v>66</v>
      </c>
      <c r="Q195" s="125">
        <v>6</v>
      </c>
      <c r="R195" s="125">
        <v>37</v>
      </c>
      <c r="S195" s="125">
        <v>19</v>
      </c>
      <c r="T195" s="125">
        <v>18</v>
      </c>
      <c r="U195" s="125">
        <v>6</v>
      </c>
      <c r="V195" s="125">
        <v>18</v>
      </c>
    </row>
    <row r="196" spans="1:22" x14ac:dyDescent="0.55000000000000004">
      <c r="A196" s="125" t="s">
        <v>190</v>
      </c>
      <c r="B196" s="125">
        <v>2019</v>
      </c>
      <c r="C196" t="s">
        <v>155</v>
      </c>
      <c r="D196" s="125">
        <v>3910</v>
      </c>
      <c r="F196" s="125">
        <v>2334</v>
      </c>
      <c r="G196" s="125">
        <v>2380</v>
      </c>
      <c r="L196">
        <v>2946</v>
      </c>
      <c r="M196" s="125">
        <v>2946</v>
      </c>
      <c r="N196" s="125">
        <v>2900</v>
      </c>
      <c r="O196" s="125">
        <v>304</v>
      </c>
      <c r="P196" s="130">
        <v>111</v>
      </c>
      <c r="Q196" s="125">
        <v>6</v>
      </c>
      <c r="R196" s="125">
        <v>55</v>
      </c>
      <c r="S196" s="125">
        <v>21</v>
      </c>
      <c r="T196" s="125">
        <v>34</v>
      </c>
      <c r="U196" s="125">
        <v>6</v>
      </c>
      <c r="V196" s="125">
        <v>24</v>
      </c>
    </row>
    <row r="197" spans="1:22" x14ac:dyDescent="0.55000000000000004">
      <c r="A197" s="125" t="s">
        <v>190</v>
      </c>
      <c r="B197" s="125">
        <v>2019</v>
      </c>
      <c r="C197" t="s">
        <v>156</v>
      </c>
      <c r="D197" s="125">
        <v>2498</v>
      </c>
      <c r="F197" s="125">
        <v>1878</v>
      </c>
      <c r="G197" s="125">
        <v>2071</v>
      </c>
      <c r="L197">
        <v>2284</v>
      </c>
      <c r="M197" s="125">
        <v>2284</v>
      </c>
      <c r="N197" s="125">
        <v>2238</v>
      </c>
      <c r="O197" s="125">
        <v>277</v>
      </c>
      <c r="P197" s="130">
        <v>65</v>
      </c>
      <c r="Q197" s="125">
        <v>9</v>
      </c>
      <c r="R197" s="125">
        <v>52</v>
      </c>
      <c r="S197" s="125">
        <v>32</v>
      </c>
      <c r="T197" s="125">
        <v>20</v>
      </c>
      <c r="U197" s="125">
        <v>9</v>
      </c>
      <c r="V197" s="125">
        <v>15</v>
      </c>
    </row>
    <row r="198" spans="1:22" x14ac:dyDescent="0.55000000000000004">
      <c r="A198" s="125" t="s">
        <v>190</v>
      </c>
      <c r="B198" s="125">
        <v>2019</v>
      </c>
      <c r="C198" t="s">
        <v>157</v>
      </c>
      <c r="D198" s="125">
        <v>3429</v>
      </c>
      <c r="F198" s="125">
        <v>1960</v>
      </c>
      <c r="G198" s="125">
        <v>2133</v>
      </c>
      <c r="L198">
        <v>2816</v>
      </c>
      <c r="M198" s="125">
        <v>2816</v>
      </c>
      <c r="N198" s="125">
        <v>2782</v>
      </c>
      <c r="O198" s="125">
        <v>346</v>
      </c>
      <c r="P198" s="130">
        <v>88</v>
      </c>
      <c r="Q198" s="125">
        <v>5</v>
      </c>
      <c r="R198" s="125">
        <v>60</v>
      </c>
      <c r="S198" s="125">
        <v>29</v>
      </c>
      <c r="T198" s="125">
        <v>31</v>
      </c>
      <c r="U198" s="125">
        <v>5</v>
      </c>
      <c r="V198" s="125">
        <v>54</v>
      </c>
    </row>
    <row r="199" spans="1:22" x14ac:dyDescent="0.55000000000000004">
      <c r="A199" s="125" t="s">
        <v>190</v>
      </c>
      <c r="B199" s="125">
        <v>2019</v>
      </c>
      <c r="C199" t="s">
        <v>158</v>
      </c>
      <c r="D199" s="125">
        <v>3333</v>
      </c>
      <c r="F199" s="125">
        <v>2196</v>
      </c>
      <c r="G199" s="125">
        <v>2010</v>
      </c>
      <c r="L199">
        <v>2812</v>
      </c>
      <c r="M199" s="125">
        <v>2812</v>
      </c>
      <c r="N199" s="125">
        <v>2780</v>
      </c>
      <c r="O199" s="125">
        <v>318</v>
      </c>
      <c r="P199" s="130">
        <v>95</v>
      </c>
      <c r="Q199" s="125">
        <v>2</v>
      </c>
      <c r="R199" s="125">
        <v>47</v>
      </c>
      <c r="S199" s="125">
        <v>25</v>
      </c>
      <c r="T199" s="125">
        <v>22</v>
      </c>
      <c r="U199" s="125">
        <v>2</v>
      </c>
      <c r="V199" s="125">
        <v>31</v>
      </c>
    </row>
    <row r="200" spans="1:22" x14ac:dyDescent="0.55000000000000004">
      <c r="A200" s="125" t="s">
        <v>190</v>
      </c>
      <c r="B200" s="125">
        <v>2019</v>
      </c>
      <c r="C200" t="s">
        <v>159</v>
      </c>
      <c r="D200" s="125">
        <v>3428</v>
      </c>
      <c r="F200" s="125">
        <v>2286</v>
      </c>
      <c r="G200" s="125">
        <v>2133</v>
      </c>
      <c r="L200">
        <v>2938</v>
      </c>
      <c r="M200" s="125">
        <v>2938</v>
      </c>
      <c r="N200" s="125">
        <v>2900</v>
      </c>
      <c r="O200" s="125">
        <v>378</v>
      </c>
      <c r="P200" s="130">
        <v>118</v>
      </c>
      <c r="Q200" s="125">
        <v>5</v>
      </c>
      <c r="R200" s="125">
        <v>44</v>
      </c>
      <c r="S200" s="125">
        <v>20</v>
      </c>
      <c r="T200" s="125">
        <v>24</v>
      </c>
      <c r="U200" s="125">
        <v>5</v>
      </c>
      <c r="V200" s="125">
        <v>28</v>
      </c>
    </row>
    <row r="201" spans="1:22" x14ac:dyDescent="0.55000000000000004">
      <c r="A201" s="125" t="s">
        <v>190</v>
      </c>
      <c r="B201" s="125">
        <v>2019</v>
      </c>
      <c r="C201" t="s">
        <v>160</v>
      </c>
      <c r="D201" s="125">
        <v>3244</v>
      </c>
      <c r="F201" s="125">
        <v>2053</v>
      </c>
      <c r="G201" s="125">
        <v>2247</v>
      </c>
      <c r="L201">
        <v>2822</v>
      </c>
      <c r="M201" s="125">
        <v>2822</v>
      </c>
      <c r="N201" s="125">
        <v>2763</v>
      </c>
      <c r="O201" s="125">
        <v>317</v>
      </c>
      <c r="P201" s="130">
        <v>77</v>
      </c>
      <c r="Q201" s="125">
        <v>8</v>
      </c>
      <c r="R201" s="125">
        <v>48</v>
      </c>
      <c r="S201" s="125">
        <v>19</v>
      </c>
      <c r="T201" s="125">
        <v>29</v>
      </c>
      <c r="U201" s="125">
        <v>8</v>
      </c>
      <c r="V201" s="125">
        <v>30</v>
      </c>
    </row>
    <row r="202" spans="1:22" x14ac:dyDescent="0.55000000000000004">
      <c r="A202" s="125" t="s">
        <v>190</v>
      </c>
      <c r="B202" s="125">
        <v>2019</v>
      </c>
      <c r="C202" t="s">
        <v>161</v>
      </c>
      <c r="D202" s="125">
        <v>3375</v>
      </c>
      <c r="F202" s="125">
        <v>2375</v>
      </c>
      <c r="G202" s="125">
        <v>2227</v>
      </c>
      <c r="L202">
        <v>2753</v>
      </c>
      <c r="M202" s="125">
        <v>2753</v>
      </c>
      <c r="N202" s="125">
        <v>2698</v>
      </c>
      <c r="O202" s="125">
        <v>334</v>
      </c>
      <c r="P202" s="130">
        <v>91</v>
      </c>
      <c r="Q202" s="125">
        <v>7</v>
      </c>
      <c r="R202" s="125">
        <v>60</v>
      </c>
      <c r="S202" s="125">
        <v>24</v>
      </c>
      <c r="T202" s="125">
        <v>36</v>
      </c>
      <c r="U202" s="125">
        <v>7</v>
      </c>
      <c r="V202" s="125">
        <v>43</v>
      </c>
    </row>
    <row r="203" spans="1:22" x14ac:dyDescent="0.55000000000000004">
      <c r="A203" s="125" t="s">
        <v>190</v>
      </c>
      <c r="B203" s="125">
        <v>2019</v>
      </c>
      <c r="C203" t="s">
        <v>162</v>
      </c>
      <c r="D203" s="125">
        <v>2355</v>
      </c>
      <c r="F203" s="125">
        <v>1771</v>
      </c>
      <c r="G203" s="125">
        <v>1792</v>
      </c>
      <c r="L203">
        <v>2410</v>
      </c>
      <c r="M203" s="125">
        <v>2410</v>
      </c>
      <c r="N203" s="125">
        <v>2364</v>
      </c>
      <c r="O203" s="125">
        <v>315</v>
      </c>
      <c r="P203" s="130">
        <v>161</v>
      </c>
      <c r="Q203" s="125">
        <v>1</v>
      </c>
      <c r="R203" s="125">
        <v>58</v>
      </c>
      <c r="S203" s="125">
        <v>26</v>
      </c>
      <c r="T203" s="125">
        <v>32</v>
      </c>
      <c r="U203" s="125">
        <v>1</v>
      </c>
      <c r="V203" s="125">
        <v>21</v>
      </c>
    </row>
    <row r="204" spans="1:22" x14ac:dyDescent="0.55000000000000004">
      <c r="A204" s="125" t="s">
        <v>190</v>
      </c>
      <c r="B204" s="125">
        <v>2019</v>
      </c>
      <c r="C204" t="s">
        <v>163</v>
      </c>
      <c r="D204" s="125">
        <v>2409</v>
      </c>
      <c r="F204" s="125">
        <v>1775</v>
      </c>
      <c r="G204" s="125">
        <v>1643</v>
      </c>
      <c r="L204">
        <v>2461</v>
      </c>
      <c r="M204" s="125">
        <v>2461</v>
      </c>
      <c r="N204" s="125">
        <v>2436</v>
      </c>
      <c r="O204" s="125">
        <v>325</v>
      </c>
      <c r="P204" s="130">
        <v>100</v>
      </c>
      <c r="Q204" s="125">
        <v>3</v>
      </c>
      <c r="R204" s="125">
        <v>37</v>
      </c>
      <c r="S204" s="125">
        <v>24</v>
      </c>
      <c r="T204" s="125">
        <v>13</v>
      </c>
      <c r="U204" s="125">
        <v>3</v>
      </c>
      <c r="V204" s="125">
        <v>16</v>
      </c>
    </row>
    <row r="205" spans="1:22" x14ac:dyDescent="0.55000000000000004">
      <c r="A205" s="125" t="s">
        <v>190</v>
      </c>
      <c r="B205" s="125">
        <v>2019</v>
      </c>
      <c r="C205" t="s">
        <v>164</v>
      </c>
      <c r="D205" s="125">
        <v>3521</v>
      </c>
      <c r="F205" s="125">
        <v>2042</v>
      </c>
      <c r="G205" s="125">
        <v>1875</v>
      </c>
      <c r="L205">
        <v>2334</v>
      </c>
      <c r="M205" s="125">
        <v>2334</v>
      </c>
      <c r="N205" s="125">
        <v>2300</v>
      </c>
      <c r="O205" s="125">
        <v>283</v>
      </c>
      <c r="P205" s="130">
        <v>116</v>
      </c>
      <c r="Q205" s="125">
        <v>2</v>
      </c>
      <c r="R205" s="125">
        <v>42</v>
      </c>
      <c r="S205" s="125">
        <v>21</v>
      </c>
      <c r="T205" s="125">
        <v>21</v>
      </c>
      <c r="U205" s="125">
        <v>2</v>
      </c>
      <c r="V205" s="125">
        <v>14</v>
      </c>
    </row>
    <row r="206" spans="1:22" x14ac:dyDescent="0.55000000000000004">
      <c r="A206" s="125" t="s">
        <v>190</v>
      </c>
      <c r="B206" s="125">
        <v>2019</v>
      </c>
      <c r="C206" t="s">
        <v>165</v>
      </c>
      <c r="D206" s="125">
        <v>3450</v>
      </c>
      <c r="F206" s="125">
        <v>1833</v>
      </c>
      <c r="G206" s="125">
        <v>2163</v>
      </c>
      <c r="L206">
        <v>2590</v>
      </c>
      <c r="M206" s="125">
        <v>2590</v>
      </c>
      <c r="N206" s="125">
        <v>2552</v>
      </c>
      <c r="O206" s="125">
        <v>320</v>
      </c>
      <c r="P206" s="130">
        <v>78</v>
      </c>
      <c r="Q206" s="125">
        <v>5</v>
      </c>
      <c r="R206" s="125">
        <v>52</v>
      </c>
      <c r="S206" s="125">
        <v>29</v>
      </c>
      <c r="T206" s="125">
        <v>23</v>
      </c>
      <c r="U206" s="125">
        <v>5</v>
      </c>
      <c r="V206" s="125">
        <v>18</v>
      </c>
    </row>
    <row r="207" spans="1:22" x14ac:dyDescent="0.55000000000000004">
      <c r="A207" s="125" t="s">
        <v>190</v>
      </c>
      <c r="B207" s="125">
        <v>2019</v>
      </c>
      <c r="C207" t="s">
        <v>166</v>
      </c>
      <c r="D207" s="125">
        <v>2664</v>
      </c>
      <c r="F207" s="125">
        <v>1681</v>
      </c>
      <c r="G207" s="125">
        <v>1982</v>
      </c>
      <c r="L207">
        <v>2584</v>
      </c>
      <c r="M207" s="125">
        <v>2584</v>
      </c>
      <c r="N207" s="125">
        <v>2485</v>
      </c>
      <c r="O207" s="125">
        <v>314</v>
      </c>
      <c r="P207" s="130">
        <v>77</v>
      </c>
      <c r="Q207" s="125">
        <v>2</v>
      </c>
      <c r="R207" s="125">
        <v>51</v>
      </c>
      <c r="S207" s="125">
        <v>25</v>
      </c>
      <c r="T207" s="125">
        <v>26</v>
      </c>
      <c r="U207" s="125">
        <v>2</v>
      </c>
      <c r="V207" s="125">
        <v>14</v>
      </c>
    </row>
    <row r="208" spans="1:22" x14ac:dyDescent="0.55000000000000004">
      <c r="A208" s="125" t="s">
        <v>191</v>
      </c>
      <c r="B208" s="125">
        <v>2019</v>
      </c>
      <c r="C208" t="s">
        <v>155</v>
      </c>
      <c r="D208" s="125">
        <v>3222</v>
      </c>
      <c r="F208" s="125">
        <v>1395</v>
      </c>
      <c r="G208" s="125" t="s">
        <v>195</v>
      </c>
      <c r="L208">
        <v>1806</v>
      </c>
      <c r="M208" s="125">
        <v>1806</v>
      </c>
      <c r="N208" s="125">
        <v>1777</v>
      </c>
      <c r="O208" s="125">
        <v>308</v>
      </c>
      <c r="P208" s="130">
        <v>101</v>
      </c>
      <c r="Q208" s="125">
        <v>2</v>
      </c>
      <c r="R208" s="125">
        <v>31</v>
      </c>
      <c r="S208" s="125">
        <v>15</v>
      </c>
      <c r="T208" s="125">
        <v>16</v>
      </c>
      <c r="U208" s="125">
        <v>2</v>
      </c>
      <c r="V208" s="125">
        <v>11</v>
      </c>
    </row>
    <row r="209" spans="1:22" x14ac:dyDescent="0.55000000000000004">
      <c r="A209" s="125" t="s">
        <v>191</v>
      </c>
      <c r="B209" s="125">
        <v>2019</v>
      </c>
      <c r="C209" t="s">
        <v>156</v>
      </c>
      <c r="D209" s="125">
        <v>2597</v>
      </c>
      <c r="F209" s="125">
        <v>1286</v>
      </c>
      <c r="G209" s="125">
        <v>10</v>
      </c>
      <c r="L209">
        <v>1602</v>
      </c>
      <c r="M209" s="125">
        <v>1602</v>
      </c>
      <c r="N209" s="125">
        <v>1565</v>
      </c>
      <c r="O209" s="125">
        <v>221</v>
      </c>
      <c r="P209" s="130">
        <v>105</v>
      </c>
      <c r="Q209" s="125">
        <v>3</v>
      </c>
      <c r="R209" s="125">
        <v>25</v>
      </c>
      <c r="S209" s="125">
        <v>11</v>
      </c>
      <c r="T209" s="125">
        <v>14</v>
      </c>
      <c r="U209" s="125">
        <v>3</v>
      </c>
      <c r="V209" s="125">
        <v>14</v>
      </c>
    </row>
    <row r="210" spans="1:22" x14ac:dyDescent="0.55000000000000004">
      <c r="A210" s="125" t="s">
        <v>191</v>
      </c>
      <c r="B210" s="125">
        <v>2019</v>
      </c>
      <c r="C210" t="s">
        <v>157</v>
      </c>
      <c r="D210" s="125">
        <v>2318</v>
      </c>
      <c r="F210" s="125">
        <v>1292</v>
      </c>
      <c r="G210" s="125">
        <v>4</v>
      </c>
      <c r="L210">
        <v>1954</v>
      </c>
      <c r="M210" s="125">
        <v>1954</v>
      </c>
      <c r="N210" s="125">
        <v>1910</v>
      </c>
      <c r="O210" s="125">
        <v>324</v>
      </c>
      <c r="P210" s="130">
        <v>124</v>
      </c>
      <c r="R210" s="125">
        <v>39</v>
      </c>
      <c r="S210" s="125">
        <v>23</v>
      </c>
      <c r="T210" s="125">
        <v>16</v>
      </c>
      <c r="V210" s="125">
        <v>12</v>
      </c>
    </row>
    <row r="211" spans="1:22" x14ac:dyDescent="0.55000000000000004">
      <c r="A211" s="125" t="s">
        <v>191</v>
      </c>
      <c r="B211" s="125">
        <v>2019</v>
      </c>
      <c r="C211" t="s">
        <v>158</v>
      </c>
      <c r="D211" s="125">
        <v>2441</v>
      </c>
      <c r="F211" s="125">
        <v>1405</v>
      </c>
      <c r="G211" s="125">
        <v>1</v>
      </c>
      <c r="L211">
        <v>1987</v>
      </c>
      <c r="M211" s="125">
        <v>1987</v>
      </c>
      <c r="N211" s="125">
        <v>1903</v>
      </c>
      <c r="O211" s="125">
        <v>356</v>
      </c>
      <c r="P211" s="130">
        <v>128</v>
      </c>
      <c r="R211" s="125">
        <v>31</v>
      </c>
      <c r="S211" s="125">
        <v>21</v>
      </c>
      <c r="T211" s="125">
        <v>10</v>
      </c>
      <c r="V211" s="125">
        <v>19</v>
      </c>
    </row>
    <row r="212" spans="1:22" x14ac:dyDescent="0.55000000000000004">
      <c r="A212" s="125" t="s">
        <v>191</v>
      </c>
      <c r="B212" s="125">
        <v>2019</v>
      </c>
      <c r="C212" t="s">
        <v>159</v>
      </c>
      <c r="D212" s="125">
        <v>2531</v>
      </c>
      <c r="F212" s="125">
        <v>1475</v>
      </c>
      <c r="G212" s="125" t="s">
        <v>195</v>
      </c>
      <c r="L212">
        <v>2059</v>
      </c>
      <c r="M212" s="125">
        <v>2059</v>
      </c>
      <c r="N212" s="125">
        <v>2027</v>
      </c>
      <c r="O212" s="125">
        <v>317</v>
      </c>
      <c r="P212" s="130">
        <v>125</v>
      </c>
      <c r="Q212" s="125">
        <v>1</v>
      </c>
      <c r="R212" s="125">
        <v>40</v>
      </c>
      <c r="S212" s="125">
        <v>25</v>
      </c>
      <c r="T212" s="125">
        <v>15</v>
      </c>
      <c r="U212" s="125">
        <v>1</v>
      </c>
      <c r="V212" s="125">
        <v>19</v>
      </c>
    </row>
    <row r="213" spans="1:22" x14ac:dyDescent="0.55000000000000004">
      <c r="A213" s="125" t="s">
        <v>191</v>
      </c>
      <c r="B213" s="125">
        <v>2019</v>
      </c>
      <c r="C213" t="s">
        <v>160</v>
      </c>
      <c r="D213" s="125">
        <v>2179</v>
      </c>
      <c r="F213" s="125">
        <v>1305</v>
      </c>
      <c r="G213" s="125" t="s">
        <v>195</v>
      </c>
      <c r="L213">
        <v>1899</v>
      </c>
      <c r="M213" s="125">
        <v>1899</v>
      </c>
      <c r="N213" s="125">
        <v>1863</v>
      </c>
      <c r="O213" s="125">
        <v>298</v>
      </c>
      <c r="P213" s="130">
        <v>94</v>
      </c>
      <c r="Q213" s="125">
        <v>2</v>
      </c>
      <c r="R213" s="125">
        <v>28</v>
      </c>
      <c r="S213" s="125">
        <v>17</v>
      </c>
      <c r="T213" s="125">
        <v>11</v>
      </c>
      <c r="U213" s="125">
        <v>2</v>
      </c>
      <c r="V213" s="125">
        <v>20</v>
      </c>
    </row>
    <row r="214" spans="1:22" x14ac:dyDescent="0.55000000000000004">
      <c r="A214" s="125" t="s">
        <v>191</v>
      </c>
      <c r="B214" s="125">
        <v>2019</v>
      </c>
      <c r="C214" t="s">
        <v>161</v>
      </c>
      <c r="D214" s="125">
        <v>2318</v>
      </c>
      <c r="F214" s="125">
        <v>1351</v>
      </c>
      <c r="G214" s="125">
        <v>5</v>
      </c>
      <c r="L214">
        <v>1887</v>
      </c>
      <c r="M214" s="125">
        <v>1887</v>
      </c>
      <c r="N214" s="125">
        <v>1855</v>
      </c>
      <c r="O214" s="125">
        <v>349</v>
      </c>
      <c r="P214" s="130">
        <v>132</v>
      </c>
      <c r="R214" s="125">
        <v>41</v>
      </c>
      <c r="S214" s="125">
        <v>29</v>
      </c>
      <c r="T214" s="125">
        <v>12</v>
      </c>
      <c r="V214" s="125">
        <v>25</v>
      </c>
    </row>
    <row r="215" spans="1:22" x14ac:dyDescent="0.55000000000000004">
      <c r="A215" s="125" t="s">
        <v>191</v>
      </c>
      <c r="B215" s="125">
        <v>2019</v>
      </c>
      <c r="C215" t="s">
        <v>162</v>
      </c>
      <c r="D215" s="125">
        <v>1557</v>
      </c>
      <c r="F215" s="125">
        <v>941</v>
      </c>
      <c r="G215" s="125">
        <v>3</v>
      </c>
      <c r="L215">
        <v>1737</v>
      </c>
      <c r="M215" s="125">
        <v>1737</v>
      </c>
      <c r="N215" s="125">
        <v>1721</v>
      </c>
      <c r="O215" s="125">
        <v>358</v>
      </c>
      <c r="P215" s="130">
        <v>75</v>
      </c>
      <c r="Q215" s="125">
        <v>4</v>
      </c>
      <c r="R215" s="125">
        <v>23</v>
      </c>
      <c r="S215" s="125">
        <v>13</v>
      </c>
      <c r="T215" s="125">
        <v>10</v>
      </c>
      <c r="U215" s="125">
        <v>4</v>
      </c>
      <c r="V215" s="125">
        <v>13</v>
      </c>
    </row>
    <row r="216" spans="1:22" x14ac:dyDescent="0.55000000000000004">
      <c r="A216" s="125" t="s">
        <v>191</v>
      </c>
      <c r="B216" s="125">
        <v>2019</v>
      </c>
      <c r="C216" t="s">
        <v>163</v>
      </c>
      <c r="D216" s="125">
        <v>1137</v>
      </c>
      <c r="F216" s="125">
        <v>661</v>
      </c>
      <c r="G216" s="125">
        <v>6</v>
      </c>
      <c r="L216">
        <v>1862</v>
      </c>
      <c r="M216" s="125">
        <v>1862</v>
      </c>
      <c r="N216" s="125">
        <v>1569</v>
      </c>
      <c r="O216" s="125">
        <v>248</v>
      </c>
      <c r="P216" s="130">
        <v>122</v>
      </c>
      <c r="Q216" s="125">
        <v>1</v>
      </c>
      <c r="R216" s="125">
        <v>23</v>
      </c>
      <c r="S216" s="125">
        <v>13</v>
      </c>
      <c r="T216" s="125">
        <v>10</v>
      </c>
      <c r="U216" s="125">
        <v>1</v>
      </c>
      <c r="V216" s="125">
        <v>14</v>
      </c>
    </row>
    <row r="217" spans="1:22" x14ac:dyDescent="0.55000000000000004">
      <c r="A217" s="125" t="s">
        <v>191</v>
      </c>
      <c r="B217" s="125">
        <v>2019</v>
      </c>
      <c r="C217" t="s">
        <v>164</v>
      </c>
      <c r="D217" s="125">
        <v>2695</v>
      </c>
      <c r="F217" s="125">
        <v>949</v>
      </c>
      <c r="G217" s="125" t="s">
        <v>195</v>
      </c>
      <c r="L217">
        <v>1684</v>
      </c>
      <c r="M217" s="125">
        <v>1684</v>
      </c>
      <c r="N217" s="125">
        <v>1662</v>
      </c>
      <c r="O217" s="125">
        <v>328</v>
      </c>
      <c r="P217" s="130">
        <v>106</v>
      </c>
      <c r="Q217" s="125">
        <v>4</v>
      </c>
      <c r="R217" s="125">
        <v>32</v>
      </c>
      <c r="S217" s="125">
        <v>20</v>
      </c>
      <c r="T217" s="125">
        <v>12</v>
      </c>
      <c r="U217" s="125">
        <v>4</v>
      </c>
      <c r="V217" s="125">
        <v>18</v>
      </c>
    </row>
    <row r="218" spans="1:22" x14ac:dyDescent="0.55000000000000004">
      <c r="A218" s="125" t="s">
        <v>191</v>
      </c>
      <c r="B218" s="125">
        <v>2019</v>
      </c>
      <c r="C218" t="s">
        <v>165</v>
      </c>
      <c r="D218" s="125">
        <v>2258</v>
      </c>
      <c r="F218" s="125">
        <v>949</v>
      </c>
      <c r="G218" s="125">
        <v>1</v>
      </c>
      <c r="L218">
        <v>1499</v>
      </c>
      <c r="M218" s="125">
        <v>1499</v>
      </c>
      <c r="N218" s="125">
        <v>1475</v>
      </c>
      <c r="O218" s="125">
        <v>301</v>
      </c>
      <c r="P218" s="130">
        <v>80</v>
      </c>
      <c r="Q218" s="125">
        <v>3</v>
      </c>
      <c r="R218" s="125">
        <v>35</v>
      </c>
      <c r="S218" s="125">
        <v>18</v>
      </c>
      <c r="T218" s="125">
        <v>17</v>
      </c>
      <c r="U218" s="125">
        <v>3</v>
      </c>
      <c r="V218" s="125">
        <v>27</v>
      </c>
    </row>
    <row r="219" spans="1:22" x14ac:dyDescent="0.55000000000000004">
      <c r="A219" s="125" t="s">
        <v>191</v>
      </c>
      <c r="B219" s="125">
        <v>2019</v>
      </c>
      <c r="C219" t="s">
        <v>166</v>
      </c>
      <c r="D219" s="125">
        <v>2280</v>
      </c>
      <c r="F219" s="125">
        <v>733</v>
      </c>
      <c r="G219" s="125">
        <v>4</v>
      </c>
      <c r="L219">
        <v>1700</v>
      </c>
      <c r="M219" s="125">
        <v>1700</v>
      </c>
      <c r="N219" s="125">
        <v>1668</v>
      </c>
      <c r="O219" s="125">
        <v>359</v>
      </c>
      <c r="P219" s="130">
        <v>35</v>
      </c>
      <c r="Q219" s="125">
        <v>4</v>
      </c>
      <c r="R219" s="125">
        <v>40</v>
      </c>
      <c r="S219" s="125">
        <v>21</v>
      </c>
      <c r="T219" s="125">
        <v>19</v>
      </c>
      <c r="U219" s="125">
        <v>4</v>
      </c>
      <c r="V219" s="125">
        <v>22</v>
      </c>
    </row>
    <row r="220" spans="1:22" x14ac:dyDescent="0.55000000000000004">
      <c r="A220" s="125" t="s">
        <v>192</v>
      </c>
      <c r="B220" s="125">
        <v>2019</v>
      </c>
      <c r="C220" t="s">
        <v>155</v>
      </c>
      <c r="D220" s="125">
        <v>3166</v>
      </c>
      <c r="F220" s="125">
        <v>1731</v>
      </c>
      <c r="G220" s="125">
        <v>2370</v>
      </c>
      <c r="L220">
        <v>2050</v>
      </c>
      <c r="M220" s="125">
        <v>2050</v>
      </c>
      <c r="N220" s="125">
        <v>1919</v>
      </c>
      <c r="O220" s="125">
        <v>130</v>
      </c>
      <c r="P220" s="130">
        <v>61</v>
      </c>
      <c r="R220" s="125">
        <v>43</v>
      </c>
      <c r="S220" s="125">
        <v>21</v>
      </c>
      <c r="T220" s="125">
        <v>22</v>
      </c>
      <c r="V220" s="125">
        <v>18</v>
      </c>
    </row>
    <row r="221" spans="1:22" x14ac:dyDescent="0.55000000000000004">
      <c r="A221" s="125" t="s">
        <v>192</v>
      </c>
      <c r="B221" s="125">
        <v>2019</v>
      </c>
      <c r="C221" t="s">
        <v>156</v>
      </c>
      <c r="D221" s="125">
        <v>2560</v>
      </c>
      <c r="F221" s="125">
        <v>1805</v>
      </c>
      <c r="G221" s="125">
        <v>2467</v>
      </c>
      <c r="L221">
        <v>1844</v>
      </c>
      <c r="M221" s="125">
        <v>1844</v>
      </c>
      <c r="N221" s="125">
        <v>1802</v>
      </c>
      <c r="O221" s="125">
        <v>117</v>
      </c>
      <c r="P221" s="130">
        <v>113</v>
      </c>
      <c r="R221" s="125">
        <v>54</v>
      </c>
      <c r="S221" s="125">
        <v>27</v>
      </c>
      <c r="T221" s="125">
        <v>27</v>
      </c>
      <c r="V221" s="125">
        <v>15</v>
      </c>
    </row>
    <row r="222" spans="1:22" x14ac:dyDescent="0.55000000000000004">
      <c r="A222" s="125" t="s">
        <v>192</v>
      </c>
      <c r="B222" s="125">
        <v>2019</v>
      </c>
      <c r="C222" t="s">
        <v>157</v>
      </c>
      <c r="D222" s="125">
        <v>2400</v>
      </c>
      <c r="F222" s="125">
        <v>1714</v>
      </c>
      <c r="G222" s="125">
        <v>2318</v>
      </c>
      <c r="L222">
        <v>2241</v>
      </c>
      <c r="M222" s="125">
        <v>2241</v>
      </c>
      <c r="N222" s="125">
        <v>2239</v>
      </c>
      <c r="O222" s="125">
        <v>124</v>
      </c>
      <c r="P222" s="130">
        <v>126</v>
      </c>
      <c r="Q222" s="125">
        <v>1</v>
      </c>
      <c r="R222" s="125">
        <v>42</v>
      </c>
      <c r="S222" s="125">
        <v>21</v>
      </c>
      <c r="T222" s="125">
        <v>21</v>
      </c>
      <c r="U222" s="125">
        <v>1</v>
      </c>
      <c r="V222" s="125">
        <v>23</v>
      </c>
    </row>
    <row r="223" spans="1:22" x14ac:dyDescent="0.55000000000000004">
      <c r="A223" s="125" t="s">
        <v>192</v>
      </c>
      <c r="B223" s="125">
        <v>2019</v>
      </c>
      <c r="C223" t="s">
        <v>158</v>
      </c>
      <c r="D223" s="125">
        <v>2396</v>
      </c>
      <c r="F223" s="125">
        <v>1924</v>
      </c>
      <c r="G223" s="125">
        <v>2224</v>
      </c>
      <c r="L223">
        <v>2225</v>
      </c>
      <c r="M223" s="125">
        <v>2225</v>
      </c>
      <c r="N223" s="125">
        <v>2218</v>
      </c>
      <c r="O223" s="125">
        <v>123</v>
      </c>
      <c r="P223" s="130">
        <v>136</v>
      </c>
      <c r="Q223" s="125">
        <v>1</v>
      </c>
      <c r="R223" s="125">
        <v>53</v>
      </c>
      <c r="S223" s="125">
        <v>33</v>
      </c>
      <c r="T223" s="125">
        <v>20</v>
      </c>
      <c r="U223" s="125">
        <v>1</v>
      </c>
      <c r="V223" s="125">
        <v>9</v>
      </c>
    </row>
    <row r="224" spans="1:22" x14ac:dyDescent="0.55000000000000004">
      <c r="A224" s="125" t="s">
        <v>192</v>
      </c>
      <c r="B224" s="125">
        <v>2019</v>
      </c>
      <c r="C224" t="s">
        <v>159</v>
      </c>
      <c r="D224" s="125">
        <v>2368</v>
      </c>
      <c r="F224" s="125">
        <v>1923</v>
      </c>
      <c r="G224" s="125">
        <v>2285</v>
      </c>
      <c r="L224">
        <v>2213</v>
      </c>
      <c r="M224" s="125">
        <v>2213</v>
      </c>
      <c r="N224" s="125">
        <v>2172</v>
      </c>
      <c r="O224" s="125">
        <v>141</v>
      </c>
      <c r="P224" s="130">
        <v>138</v>
      </c>
      <c r="Q224" s="125">
        <v>2</v>
      </c>
      <c r="R224" s="125">
        <v>45</v>
      </c>
      <c r="S224" s="125">
        <v>23</v>
      </c>
      <c r="T224" s="125">
        <v>22</v>
      </c>
      <c r="U224" s="125">
        <v>2</v>
      </c>
      <c r="V224" s="125">
        <v>9</v>
      </c>
    </row>
    <row r="225" spans="1:22" x14ac:dyDescent="0.55000000000000004">
      <c r="A225" s="125" t="s">
        <v>192</v>
      </c>
      <c r="B225" s="125">
        <v>2019</v>
      </c>
      <c r="C225" t="s">
        <v>160</v>
      </c>
      <c r="D225" s="125">
        <v>2300</v>
      </c>
      <c r="F225" s="125">
        <v>1675</v>
      </c>
      <c r="G225" s="125">
        <v>2091</v>
      </c>
      <c r="L225">
        <v>2090</v>
      </c>
      <c r="M225" s="125">
        <v>2090</v>
      </c>
      <c r="N225" s="125">
        <v>2021</v>
      </c>
      <c r="O225" s="125">
        <v>114</v>
      </c>
      <c r="P225" s="130">
        <v>158</v>
      </c>
      <c r="Q225" s="125">
        <v>1</v>
      </c>
      <c r="R225" s="125">
        <v>43</v>
      </c>
      <c r="S225" s="125">
        <v>22</v>
      </c>
      <c r="T225" s="125">
        <v>21</v>
      </c>
      <c r="U225" s="125">
        <v>1</v>
      </c>
      <c r="V225" s="125">
        <v>16</v>
      </c>
    </row>
    <row r="226" spans="1:22" x14ac:dyDescent="0.55000000000000004">
      <c r="A226" s="125" t="s">
        <v>192</v>
      </c>
      <c r="B226" s="125">
        <v>2019</v>
      </c>
      <c r="C226" t="s">
        <v>161</v>
      </c>
      <c r="D226" s="125">
        <v>2458</v>
      </c>
      <c r="F226" s="125">
        <v>1604</v>
      </c>
      <c r="G226" s="125">
        <v>2045</v>
      </c>
      <c r="L226">
        <v>2076</v>
      </c>
      <c r="M226" s="125">
        <v>2076</v>
      </c>
      <c r="N226" s="125">
        <v>2040</v>
      </c>
      <c r="O226" s="125">
        <v>147</v>
      </c>
      <c r="P226" s="130">
        <v>135</v>
      </c>
      <c r="R226" s="125">
        <v>52</v>
      </c>
      <c r="S226" s="125">
        <v>30</v>
      </c>
      <c r="T226" s="125">
        <v>22</v>
      </c>
      <c r="V226" s="125">
        <v>18</v>
      </c>
    </row>
    <row r="227" spans="1:22" x14ac:dyDescent="0.55000000000000004">
      <c r="A227" s="125" t="s">
        <v>192</v>
      </c>
      <c r="B227" s="125">
        <v>2019</v>
      </c>
      <c r="C227" t="s">
        <v>162</v>
      </c>
      <c r="D227" s="125">
        <v>2424</v>
      </c>
      <c r="F227" s="125">
        <v>1631</v>
      </c>
      <c r="G227" s="125">
        <v>2288</v>
      </c>
      <c r="L227">
        <v>1943</v>
      </c>
      <c r="M227" s="125">
        <v>1943</v>
      </c>
      <c r="N227" s="125">
        <v>1904</v>
      </c>
      <c r="O227" s="125">
        <v>128</v>
      </c>
      <c r="P227" s="130">
        <v>129</v>
      </c>
      <c r="Q227" s="125">
        <v>2</v>
      </c>
      <c r="R227" s="125">
        <v>38</v>
      </c>
      <c r="S227" s="125">
        <v>17</v>
      </c>
      <c r="T227" s="125">
        <v>21</v>
      </c>
      <c r="U227" s="125">
        <v>2</v>
      </c>
      <c r="V227" s="125">
        <v>12</v>
      </c>
    </row>
    <row r="228" spans="1:22" x14ac:dyDescent="0.55000000000000004">
      <c r="A228" s="125" t="s">
        <v>192</v>
      </c>
      <c r="B228" s="125">
        <v>2019</v>
      </c>
      <c r="C228" t="s">
        <v>163</v>
      </c>
      <c r="D228" s="125">
        <v>2371</v>
      </c>
      <c r="F228" s="125">
        <v>1603</v>
      </c>
      <c r="G228" s="125">
        <v>2095</v>
      </c>
      <c r="L228">
        <v>1970</v>
      </c>
      <c r="M228" s="125">
        <v>1970</v>
      </c>
      <c r="N228" s="125">
        <v>1882</v>
      </c>
      <c r="O228" s="125">
        <v>108</v>
      </c>
      <c r="P228" s="130">
        <v>96</v>
      </c>
      <c r="Q228" s="125">
        <v>1</v>
      </c>
      <c r="R228" s="125">
        <v>31</v>
      </c>
      <c r="S228" s="125">
        <v>16</v>
      </c>
      <c r="T228" s="125">
        <v>15</v>
      </c>
      <c r="U228" s="125">
        <v>1</v>
      </c>
      <c r="V228" s="125">
        <v>13</v>
      </c>
    </row>
    <row r="229" spans="1:22" x14ac:dyDescent="0.55000000000000004">
      <c r="A229" s="125" t="s">
        <v>192</v>
      </c>
      <c r="B229" s="125">
        <v>2019</v>
      </c>
      <c r="C229" t="s">
        <v>164</v>
      </c>
      <c r="D229" s="125">
        <v>2235</v>
      </c>
      <c r="F229" s="125">
        <v>1674</v>
      </c>
      <c r="G229" s="125">
        <v>2000</v>
      </c>
      <c r="L229">
        <v>1922</v>
      </c>
      <c r="M229" s="125">
        <v>1922</v>
      </c>
      <c r="N229" s="125">
        <v>1899</v>
      </c>
      <c r="O229" s="125">
        <v>108</v>
      </c>
      <c r="P229" s="130">
        <v>105</v>
      </c>
      <c r="Q229" s="125">
        <v>1</v>
      </c>
      <c r="R229" s="125">
        <v>40</v>
      </c>
      <c r="S229" s="125">
        <v>20</v>
      </c>
      <c r="T229" s="125">
        <v>20</v>
      </c>
      <c r="U229" s="125">
        <v>1</v>
      </c>
      <c r="V229" s="125">
        <v>8</v>
      </c>
    </row>
    <row r="230" spans="1:22" x14ac:dyDescent="0.55000000000000004">
      <c r="A230" s="125" t="s">
        <v>192</v>
      </c>
      <c r="B230" s="125">
        <v>2019</v>
      </c>
      <c r="C230" t="s">
        <v>165</v>
      </c>
      <c r="D230" s="125">
        <v>2536</v>
      </c>
      <c r="F230" s="125">
        <v>1639</v>
      </c>
      <c r="G230" s="125">
        <v>1756</v>
      </c>
      <c r="L230">
        <v>1789</v>
      </c>
      <c r="M230" s="125">
        <v>1789</v>
      </c>
      <c r="N230" s="125">
        <v>1770</v>
      </c>
      <c r="O230" s="125">
        <v>101</v>
      </c>
      <c r="P230" s="130">
        <v>113</v>
      </c>
      <c r="R230" s="125">
        <v>49</v>
      </c>
      <c r="S230" s="125">
        <v>32</v>
      </c>
      <c r="T230" s="125">
        <v>17</v>
      </c>
      <c r="V230" s="125">
        <v>16</v>
      </c>
    </row>
    <row r="231" spans="1:22" x14ac:dyDescent="0.55000000000000004">
      <c r="A231" s="125" t="s">
        <v>192</v>
      </c>
      <c r="B231" s="125">
        <v>2019</v>
      </c>
      <c r="C231" t="s">
        <v>166</v>
      </c>
      <c r="D231" s="125">
        <v>2455</v>
      </c>
      <c r="F231" s="125">
        <v>1497</v>
      </c>
      <c r="G231" s="125">
        <v>1902</v>
      </c>
      <c r="L231">
        <v>1762</v>
      </c>
      <c r="M231" s="125">
        <v>1762</v>
      </c>
      <c r="N231" s="125">
        <v>1729</v>
      </c>
      <c r="O231" s="125">
        <v>106</v>
      </c>
      <c r="P231" s="130">
        <v>83</v>
      </c>
      <c r="R231" s="125">
        <v>43</v>
      </c>
      <c r="S231" s="125">
        <v>27</v>
      </c>
      <c r="T231" s="125">
        <v>16</v>
      </c>
      <c r="V231" s="125">
        <v>12</v>
      </c>
    </row>
    <row r="232" spans="1:22" x14ac:dyDescent="0.55000000000000004">
      <c r="A232" s="125" t="s">
        <v>193</v>
      </c>
      <c r="B232" s="125">
        <v>2019</v>
      </c>
      <c r="C232" t="s">
        <v>155</v>
      </c>
      <c r="D232" s="125">
        <v>1647</v>
      </c>
      <c r="F232" s="125">
        <v>899</v>
      </c>
      <c r="G232" s="125" t="s">
        <v>195</v>
      </c>
      <c r="L232">
        <v>1277</v>
      </c>
      <c r="M232" s="125">
        <v>1277</v>
      </c>
      <c r="N232" s="125">
        <v>1234</v>
      </c>
      <c r="O232" s="125">
        <v>253</v>
      </c>
      <c r="P232" s="130">
        <v>143</v>
      </c>
      <c r="Q232" s="125">
        <v>2</v>
      </c>
      <c r="R232" s="125">
        <v>29</v>
      </c>
      <c r="S232" s="125">
        <v>8</v>
      </c>
      <c r="T232" s="125">
        <v>21</v>
      </c>
      <c r="U232" s="125">
        <v>2</v>
      </c>
      <c r="V232" s="125">
        <v>11</v>
      </c>
    </row>
    <row r="233" spans="1:22" x14ac:dyDescent="0.55000000000000004">
      <c r="A233" s="125" t="s">
        <v>193</v>
      </c>
      <c r="B233" s="125">
        <v>2019</v>
      </c>
      <c r="C233" t="s">
        <v>156</v>
      </c>
      <c r="D233" s="125">
        <v>1258</v>
      </c>
      <c r="F233" s="125">
        <v>818</v>
      </c>
      <c r="G233" s="125">
        <v>3</v>
      </c>
      <c r="L233">
        <v>1160</v>
      </c>
      <c r="M233" s="125">
        <v>1160</v>
      </c>
      <c r="N233" s="125">
        <v>1120</v>
      </c>
      <c r="O233" s="125">
        <v>254</v>
      </c>
      <c r="P233" s="130">
        <v>79</v>
      </c>
      <c r="Q233" s="125">
        <v>3</v>
      </c>
      <c r="R233" s="125">
        <v>23</v>
      </c>
      <c r="S233" s="125">
        <v>4</v>
      </c>
      <c r="T233" s="125">
        <v>19</v>
      </c>
      <c r="U233" s="125">
        <v>3</v>
      </c>
      <c r="V233" s="125">
        <v>7</v>
      </c>
    </row>
    <row r="234" spans="1:22" x14ac:dyDescent="0.55000000000000004">
      <c r="A234" s="125" t="s">
        <v>193</v>
      </c>
      <c r="B234" s="125">
        <v>2019</v>
      </c>
      <c r="C234" t="s">
        <v>157</v>
      </c>
      <c r="D234" s="125">
        <v>1360</v>
      </c>
      <c r="F234" s="125">
        <v>781</v>
      </c>
      <c r="G234" s="125" t="s">
        <v>195</v>
      </c>
      <c r="L234">
        <v>1253</v>
      </c>
      <c r="M234" s="125">
        <v>1253</v>
      </c>
      <c r="N234" s="125">
        <v>1222</v>
      </c>
      <c r="O234" s="125">
        <v>284</v>
      </c>
      <c r="P234" s="130">
        <v>90</v>
      </c>
      <c r="Q234" s="125">
        <v>1</v>
      </c>
      <c r="R234" s="125">
        <v>25</v>
      </c>
      <c r="S234" s="125">
        <v>12</v>
      </c>
      <c r="T234" s="125">
        <v>13</v>
      </c>
      <c r="U234" s="125">
        <v>1</v>
      </c>
      <c r="V234" s="125">
        <v>9</v>
      </c>
    </row>
    <row r="235" spans="1:22" x14ac:dyDescent="0.55000000000000004">
      <c r="A235" s="125" t="s">
        <v>193</v>
      </c>
      <c r="B235" s="125">
        <v>2019</v>
      </c>
      <c r="C235" t="s">
        <v>158</v>
      </c>
      <c r="D235" s="125">
        <v>1271</v>
      </c>
      <c r="F235" s="125">
        <v>888</v>
      </c>
      <c r="G235" s="125">
        <v>9</v>
      </c>
      <c r="L235">
        <v>1195</v>
      </c>
      <c r="M235" s="125">
        <v>1195</v>
      </c>
      <c r="N235" s="125">
        <v>1185</v>
      </c>
      <c r="O235" s="125">
        <v>258</v>
      </c>
      <c r="P235" s="130">
        <v>96</v>
      </c>
      <c r="Q235" s="125">
        <v>3</v>
      </c>
      <c r="R235" s="125">
        <v>24</v>
      </c>
      <c r="S235" s="125">
        <v>10</v>
      </c>
      <c r="T235" s="125">
        <v>14</v>
      </c>
      <c r="U235" s="125">
        <v>3</v>
      </c>
      <c r="V235" s="125">
        <v>12</v>
      </c>
    </row>
    <row r="236" spans="1:22" x14ac:dyDescent="0.55000000000000004">
      <c r="A236" s="125" t="s">
        <v>193</v>
      </c>
      <c r="B236" s="125">
        <v>2019</v>
      </c>
      <c r="C236" t="s">
        <v>159</v>
      </c>
      <c r="D236" s="125">
        <v>1370</v>
      </c>
      <c r="F236" s="125">
        <v>792</v>
      </c>
      <c r="G236" s="125">
        <v>4</v>
      </c>
      <c r="L236">
        <v>1274</v>
      </c>
      <c r="M236" s="125">
        <v>1274</v>
      </c>
      <c r="N236" s="125">
        <v>1236</v>
      </c>
      <c r="O236" s="125">
        <v>277</v>
      </c>
      <c r="P236" s="130">
        <v>97</v>
      </c>
      <c r="Q236" s="125">
        <v>2</v>
      </c>
      <c r="R236" s="125">
        <v>27</v>
      </c>
      <c r="S236" s="125">
        <v>11</v>
      </c>
      <c r="T236" s="125">
        <v>16</v>
      </c>
      <c r="U236" s="125">
        <v>2</v>
      </c>
      <c r="V236" s="125">
        <v>18</v>
      </c>
    </row>
    <row r="237" spans="1:22" x14ac:dyDescent="0.55000000000000004">
      <c r="A237" s="125" t="s">
        <v>193</v>
      </c>
      <c r="B237" s="125">
        <v>2019</v>
      </c>
      <c r="C237" t="s">
        <v>160</v>
      </c>
      <c r="D237" s="125">
        <v>1146</v>
      </c>
      <c r="F237" s="125">
        <v>719</v>
      </c>
      <c r="G237" s="125">
        <v>7</v>
      </c>
      <c r="L237">
        <v>654</v>
      </c>
      <c r="M237" s="125">
        <v>654</v>
      </c>
      <c r="N237" s="125">
        <v>658</v>
      </c>
      <c r="O237" s="125">
        <v>107</v>
      </c>
      <c r="P237" s="130">
        <v>126</v>
      </c>
      <c r="Q237" s="125">
        <v>1</v>
      </c>
      <c r="R237" s="125">
        <v>16</v>
      </c>
      <c r="S237" s="125">
        <v>7</v>
      </c>
      <c r="T237" s="125">
        <v>9</v>
      </c>
      <c r="U237" s="125">
        <v>1</v>
      </c>
      <c r="V237" s="125">
        <v>8</v>
      </c>
    </row>
    <row r="238" spans="1:22" x14ac:dyDescent="0.55000000000000004">
      <c r="A238" s="125" t="s">
        <v>193</v>
      </c>
      <c r="B238" s="125">
        <v>2019</v>
      </c>
      <c r="C238" t="s">
        <v>161</v>
      </c>
      <c r="D238" s="125">
        <v>1302</v>
      </c>
      <c r="F238" s="125">
        <v>843</v>
      </c>
      <c r="G238" s="125">
        <v>3</v>
      </c>
      <c r="L238">
        <v>991</v>
      </c>
      <c r="M238" s="125">
        <v>991</v>
      </c>
      <c r="N238" s="125">
        <v>968</v>
      </c>
      <c r="O238" s="125">
        <v>207</v>
      </c>
      <c r="P238" s="130">
        <v>165</v>
      </c>
      <c r="Q238" s="125">
        <v>1</v>
      </c>
      <c r="R238" s="125">
        <v>25</v>
      </c>
      <c r="S238" s="125">
        <v>10</v>
      </c>
      <c r="T238" s="125">
        <v>15</v>
      </c>
      <c r="U238" s="125">
        <v>1</v>
      </c>
      <c r="V238" s="125">
        <v>7</v>
      </c>
    </row>
    <row r="239" spans="1:22" x14ac:dyDescent="0.55000000000000004">
      <c r="A239" s="125" t="s">
        <v>193</v>
      </c>
      <c r="B239" s="125">
        <v>2019</v>
      </c>
      <c r="C239" t="s">
        <v>162</v>
      </c>
      <c r="D239" s="125">
        <v>1256</v>
      </c>
      <c r="F239" s="125">
        <v>932</v>
      </c>
      <c r="G239" s="125">
        <v>9</v>
      </c>
      <c r="L239">
        <v>1050</v>
      </c>
      <c r="M239" s="125">
        <v>1050</v>
      </c>
      <c r="N239" s="125">
        <v>1049</v>
      </c>
      <c r="O239" s="125">
        <v>200</v>
      </c>
      <c r="P239" s="130">
        <v>153</v>
      </c>
      <c r="R239" s="125">
        <v>19</v>
      </c>
      <c r="S239" s="125">
        <v>10</v>
      </c>
      <c r="T239" s="125">
        <v>9</v>
      </c>
      <c r="V239" s="125">
        <v>7</v>
      </c>
    </row>
    <row r="240" spans="1:22" x14ac:dyDescent="0.55000000000000004">
      <c r="A240" s="125" t="s">
        <v>193</v>
      </c>
      <c r="B240" s="125">
        <v>2019</v>
      </c>
      <c r="C240" t="s">
        <v>163</v>
      </c>
      <c r="D240" s="125">
        <v>1172</v>
      </c>
      <c r="F240" s="125">
        <v>850</v>
      </c>
      <c r="G240" s="125">
        <v>5</v>
      </c>
      <c r="L240">
        <v>1299</v>
      </c>
      <c r="M240" s="125">
        <v>1299</v>
      </c>
      <c r="N240" s="125">
        <v>1274</v>
      </c>
      <c r="O240" s="125">
        <v>259</v>
      </c>
      <c r="P240" s="130">
        <v>155</v>
      </c>
      <c r="Q240" s="125">
        <v>1</v>
      </c>
      <c r="R240" s="125">
        <v>23</v>
      </c>
      <c r="S240" s="125">
        <v>12</v>
      </c>
      <c r="T240" s="125">
        <v>11</v>
      </c>
      <c r="U240" s="125">
        <v>1</v>
      </c>
      <c r="V240" s="125">
        <v>5</v>
      </c>
    </row>
    <row r="241" spans="1:22" x14ac:dyDescent="0.55000000000000004">
      <c r="A241" s="125" t="s">
        <v>193</v>
      </c>
      <c r="B241" s="125">
        <v>2019</v>
      </c>
      <c r="C241" t="s">
        <v>164</v>
      </c>
      <c r="D241" s="125">
        <v>1328</v>
      </c>
      <c r="F241" s="125">
        <v>847</v>
      </c>
      <c r="G241" s="125">
        <v>4</v>
      </c>
      <c r="L241">
        <v>1170</v>
      </c>
      <c r="M241" s="125">
        <v>1170</v>
      </c>
      <c r="N241" s="125">
        <v>1155</v>
      </c>
      <c r="O241" s="125">
        <v>254</v>
      </c>
      <c r="P241" s="130">
        <v>129</v>
      </c>
      <c r="R241" s="125">
        <v>19</v>
      </c>
      <c r="S241" s="125">
        <v>6</v>
      </c>
      <c r="T241" s="125">
        <v>13</v>
      </c>
      <c r="V241" s="125">
        <v>5</v>
      </c>
    </row>
    <row r="242" spans="1:22" x14ac:dyDescent="0.55000000000000004">
      <c r="A242" s="125" t="s">
        <v>193</v>
      </c>
      <c r="B242" s="125">
        <v>2019</v>
      </c>
      <c r="C242" t="s">
        <v>165</v>
      </c>
      <c r="D242" s="125">
        <v>1241</v>
      </c>
      <c r="F242" s="125">
        <v>811</v>
      </c>
      <c r="G242" s="125">
        <v>4</v>
      </c>
      <c r="L242">
        <v>1232</v>
      </c>
      <c r="M242" s="125">
        <v>1232</v>
      </c>
      <c r="N242" s="125">
        <v>1206</v>
      </c>
      <c r="O242" s="125">
        <v>258</v>
      </c>
      <c r="P242" s="130">
        <v>122</v>
      </c>
      <c r="Q242" s="125">
        <v>1</v>
      </c>
      <c r="R242" s="125">
        <v>31</v>
      </c>
      <c r="S242" s="125">
        <v>15</v>
      </c>
      <c r="T242" s="125">
        <v>16</v>
      </c>
      <c r="U242" s="125">
        <v>1</v>
      </c>
      <c r="V242" s="125">
        <v>7</v>
      </c>
    </row>
    <row r="243" spans="1:22" x14ac:dyDescent="0.55000000000000004">
      <c r="A243" s="125" t="s">
        <v>193</v>
      </c>
      <c r="B243" s="125">
        <v>2019</v>
      </c>
      <c r="C243" t="s">
        <v>166</v>
      </c>
      <c r="D243" s="125">
        <v>1085</v>
      </c>
      <c r="F243" s="125">
        <v>745</v>
      </c>
      <c r="G243" s="125">
        <v>3</v>
      </c>
      <c r="L243">
        <v>1240</v>
      </c>
      <c r="M243" s="125">
        <v>1240</v>
      </c>
      <c r="N243" s="125">
        <v>1230</v>
      </c>
      <c r="O243" s="125">
        <v>245</v>
      </c>
      <c r="P243" s="130">
        <v>158</v>
      </c>
      <c r="Q243" s="125">
        <v>1</v>
      </c>
      <c r="R243" s="125">
        <v>29</v>
      </c>
      <c r="S243" s="125">
        <v>17</v>
      </c>
      <c r="T243" s="125">
        <v>12</v>
      </c>
      <c r="U243" s="125">
        <v>1</v>
      </c>
      <c r="V243" s="125">
        <v>6</v>
      </c>
    </row>
    <row r="244" spans="1:22" x14ac:dyDescent="0.55000000000000004">
      <c r="A244" s="125" t="s">
        <v>194</v>
      </c>
      <c r="B244" s="125">
        <v>2019</v>
      </c>
      <c r="C244" t="s">
        <v>155</v>
      </c>
      <c r="D244" s="125">
        <v>552</v>
      </c>
      <c r="F244" s="125">
        <v>255</v>
      </c>
      <c r="G244" s="125">
        <v>538</v>
      </c>
      <c r="L244">
        <v>270</v>
      </c>
      <c r="M244" s="125">
        <v>270</v>
      </c>
      <c r="N244" s="125">
        <v>267</v>
      </c>
      <c r="O244" s="125">
        <v>33</v>
      </c>
      <c r="P244" s="130">
        <v>8</v>
      </c>
      <c r="R244" s="125">
        <v>11</v>
      </c>
      <c r="S244" s="125">
        <v>4</v>
      </c>
      <c r="T244" s="125">
        <v>7</v>
      </c>
      <c r="V244" s="125">
        <v>6</v>
      </c>
    </row>
    <row r="245" spans="1:22" x14ac:dyDescent="0.55000000000000004">
      <c r="A245" s="125" t="s">
        <v>194</v>
      </c>
      <c r="B245" s="125">
        <v>2019</v>
      </c>
      <c r="C245" t="s">
        <v>156</v>
      </c>
      <c r="D245" s="125">
        <v>405</v>
      </c>
      <c r="F245" s="125">
        <v>244</v>
      </c>
      <c r="G245" s="125">
        <v>455</v>
      </c>
      <c r="L245">
        <v>334</v>
      </c>
      <c r="M245" s="125">
        <v>334</v>
      </c>
      <c r="N245" s="125">
        <v>325</v>
      </c>
      <c r="O245" s="125">
        <v>49</v>
      </c>
      <c r="P245" s="130">
        <v>14</v>
      </c>
      <c r="R245" s="125">
        <v>9</v>
      </c>
      <c r="S245" s="125">
        <v>5</v>
      </c>
      <c r="T245" s="125">
        <v>4</v>
      </c>
    </row>
    <row r="246" spans="1:22" x14ac:dyDescent="0.55000000000000004">
      <c r="A246" s="125" t="s">
        <v>194</v>
      </c>
      <c r="B246" s="125">
        <v>2019</v>
      </c>
      <c r="C246" t="s">
        <v>157</v>
      </c>
      <c r="D246" s="125">
        <v>372</v>
      </c>
      <c r="F246" s="125">
        <v>268</v>
      </c>
      <c r="G246" s="125">
        <v>447</v>
      </c>
      <c r="L246">
        <v>373</v>
      </c>
      <c r="M246" s="125">
        <v>373</v>
      </c>
      <c r="N246" s="125">
        <v>361</v>
      </c>
      <c r="O246" s="125">
        <v>64</v>
      </c>
      <c r="P246" s="130">
        <v>6</v>
      </c>
      <c r="R246" s="125">
        <v>14</v>
      </c>
      <c r="S246" s="125">
        <v>6</v>
      </c>
      <c r="T246" s="125">
        <v>8</v>
      </c>
      <c r="V246" s="125">
        <v>3</v>
      </c>
    </row>
    <row r="247" spans="1:22" x14ac:dyDescent="0.55000000000000004">
      <c r="A247" s="125" t="s">
        <v>194</v>
      </c>
      <c r="B247" s="125">
        <v>2019</v>
      </c>
      <c r="C247" t="s">
        <v>158</v>
      </c>
      <c r="D247" s="125">
        <v>373</v>
      </c>
      <c r="F247" s="125">
        <v>275</v>
      </c>
      <c r="G247" s="125">
        <v>354</v>
      </c>
      <c r="L247">
        <v>375</v>
      </c>
      <c r="M247" s="125">
        <v>375</v>
      </c>
      <c r="N247" s="125">
        <v>362</v>
      </c>
      <c r="O247" s="125">
        <v>57</v>
      </c>
      <c r="P247" s="130">
        <v>13</v>
      </c>
      <c r="Q247" s="125">
        <v>1</v>
      </c>
      <c r="R247" s="125">
        <v>11</v>
      </c>
      <c r="S247" s="125">
        <v>7</v>
      </c>
      <c r="T247" s="125">
        <v>4</v>
      </c>
      <c r="U247" s="125">
        <v>1</v>
      </c>
      <c r="V247" s="125">
        <v>3</v>
      </c>
    </row>
    <row r="248" spans="1:22" x14ac:dyDescent="0.55000000000000004">
      <c r="A248" s="125" t="s">
        <v>194</v>
      </c>
      <c r="B248" s="125">
        <v>2019</v>
      </c>
      <c r="C248" t="s">
        <v>159</v>
      </c>
      <c r="D248" s="125">
        <v>309</v>
      </c>
      <c r="F248" s="125">
        <v>275</v>
      </c>
      <c r="G248" s="125">
        <v>429</v>
      </c>
      <c r="L248">
        <v>387</v>
      </c>
      <c r="M248" s="125">
        <v>387</v>
      </c>
      <c r="N248" s="125">
        <v>359</v>
      </c>
      <c r="O248" s="125">
        <v>54</v>
      </c>
      <c r="P248" s="130">
        <v>10</v>
      </c>
      <c r="R248" s="125">
        <v>11</v>
      </c>
      <c r="S248" s="125">
        <v>6</v>
      </c>
      <c r="T248" s="125">
        <v>5</v>
      </c>
      <c r="V248" s="125">
        <v>1</v>
      </c>
    </row>
    <row r="249" spans="1:22" x14ac:dyDescent="0.55000000000000004">
      <c r="A249" s="125" t="s">
        <v>194</v>
      </c>
      <c r="B249" s="125">
        <v>2019</v>
      </c>
      <c r="C249" t="s">
        <v>160</v>
      </c>
      <c r="D249" s="125">
        <v>381</v>
      </c>
      <c r="F249" s="125">
        <v>238</v>
      </c>
      <c r="G249" s="125">
        <v>309</v>
      </c>
      <c r="L249">
        <v>310</v>
      </c>
      <c r="M249" s="125">
        <v>310</v>
      </c>
      <c r="N249" s="125">
        <v>342</v>
      </c>
      <c r="O249" s="125">
        <v>48</v>
      </c>
      <c r="P249" s="130">
        <v>12</v>
      </c>
      <c r="R249" s="125">
        <v>11</v>
      </c>
      <c r="S249" s="125">
        <v>4</v>
      </c>
      <c r="T249" s="125">
        <v>7</v>
      </c>
      <c r="V249" s="125">
        <v>2</v>
      </c>
    </row>
    <row r="250" spans="1:22" x14ac:dyDescent="0.55000000000000004">
      <c r="A250" s="125" t="s">
        <v>194</v>
      </c>
      <c r="B250" s="125">
        <v>2019</v>
      </c>
      <c r="C250" t="s">
        <v>161</v>
      </c>
      <c r="D250" s="125">
        <v>410</v>
      </c>
      <c r="F250" s="125">
        <v>205</v>
      </c>
      <c r="G250" s="125">
        <v>375</v>
      </c>
      <c r="L250">
        <v>332</v>
      </c>
      <c r="M250" s="125">
        <v>332</v>
      </c>
      <c r="N250" s="125">
        <v>319</v>
      </c>
      <c r="O250" s="125">
        <v>43</v>
      </c>
      <c r="P250" s="130">
        <v>13</v>
      </c>
      <c r="R250" s="125">
        <v>12</v>
      </c>
      <c r="S250" s="125">
        <v>4</v>
      </c>
      <c r="T250" s="125">
        <v>8</v>
      </c>
      <c r="V250" s="125">
        <v>4</v>
      </c>
    </row>
    <row r="251" spans="1:22" x14ac:dyDescent="0.55000000000000004">
      <c r="A251" s="125" t="s">
        <v>194</v>
      </c>
      <c r="B251" s="125">
        <v>2019</v>
      </c>
      <c r="C251" t="s">
        <v>162</v>
      </c>
      <c r="D251" s="125">
        <v>381</v>
      </c>
      <c r="F251" s="125">
        <v>156</v>
      </c>
      <c r="G251" s="125">
        <v>368</v>
      </c>
      <c r="L251">
        <v>282</v>
      </c>
      <c r="M251" s="125">
        <v>282</v>
      </c>
      <c r="N251" s="125">
        <v>277</v>
      </c>
      <c r="O251" s="125">
        <v>44</v>
      </c>
      <c r="P251" s="130">
        <v>12</v>
      </c>
      <c r="R251" s="125">
        <v>9</v>
      </c>
      <c r="S251" s="125">
        <v>8</v>
      </c>
      <c r="T251" s="125">
        <v>1</v>
      </c>
      <c r="V251" s="125">
        <v>2</v>
      </c>
    </row>
    <row r="252" spans="1:22" x14ac:dyDescent="0.55000000000000004">
      <c r="A252" s="125" t="s">
        <v>194</v>
      </c>
      <c r="B252" s="125">
        <v>2019</v>
      </c>
      <c r="C252" t="s">
        <v>163</v>
      </c>
      <c r="D252" s="125">
        <v>368</v>
      </c>
      <c r="F252" s="125">
        <v>205</v>
      </c>
      <c r="G252" s="125">
        <v>347</v>
      </c>
      <c r="L252">
        <v>279</v>
      </c>
      <c r="M252" s="125">
        <v>279</v>
      </c>
      <c r="N252" s="125">
        <v>278</v>
      </c>
      <c r="O252" s="125">
        <v>38</v>
      </c>
      <c r="P252" s="130">
        <v>9</v>
      </c>
      <c r="R252" s="125">
        <v>3</v>
      </c>
      <c r="S252" s="125">
        <v>2</v>
      </c>
      <c r="T252" s="125">
        <v>1</v>
      </c>
      <c r="V252" s="125">
        <v>4</v>
      </c>
    </row>
    <row r="253" spans="1:22" x14ac:dyDescent="0.55000000000000004">
      <c r="A253" s="125" t="s">
        <v>194</v>
      </c>
      <c r="B253" s="125">
        <v>2019</v>
      </c>
      <c r="C253" t="s">
        <v>164</v>
      </c>
      <c r="D253" s="125">
        <v>431</v>
      </c>
      <c r="F253" s="125">
        <v>237</v>
      </c>
      <c r="G253" s="125">
        <v>369</v>
      </c>
      <c r="L253">
        <v>301</v>
      </c>
      <c r="M253" s="125">
        <v>301</v>
      </c>
      <c r="N253" s="125">
        <v>286</v>
      </c>
      <c r="O253" s="125">
        <v>31</v>
      </c>
      <c r="P253" s="130">
        <v>15</v>
      </c>
      <c r="R253" s="125">
        <v>11</v>
      </c>
      <c r="S253" s="125">
        <v>5</v>
      </c>
      <c r="T253" s="125">
        <v>6</v>
      </c>
      <c r="V253" s="125">
        <v>9</v>
      </c>
    </row>
    <row r="254" spans="1:22" x14ac:dyDescent="0.55000000000000004">
      <c r="A254" s="125" t="s">
        <v>194</v>
      </c>
      <c r="B254" s="125">
        <v>2019</v>
      </c>
      <c r="C254" t="s">
        <v>165</v>
      </c>
      <c r="D254" s="125">
        <v>426</v>
      </c>
      <c r="F254" s="125">
        <v>203</v>
      </c>
      <c r="G254" s="125">
        <v>276</v>
      </c>
      <c r="L254">
        <v>320</v>
      </c>
      <c r="M254" s="125">
        <v>320</v>
      </c>
      <c r="N254" s="125">
        <v>311</v>
      </c>
      <c r="O254" s="125">
        <v>32</v>
      </c>
      <c r="P254" s="130">
        <v>24</v>
      </c>
      <c r="R254" s="125">
        <v>10</v>
      </c>
      <c r="S254" s="125">
        <v>7</v>
      </c>
      <c r="T254" s="125">
        <v>3</v>
      </c>
      <c r="V254" s="125">
        <v>5</v>
      </c>
    </row>
    <row r="255" spans="1:22" x14ac:dyDescent="0.55000000000000004">
      <c r="A255" s="125" t="s">
        <v>194</v>
      </c>
      <c r="B255" s="125">
        <v>2019</v>
      </c>
      <c r="C255" t="s">
        <v>166</v>
      </c>
      <c r="D255" s="125">
        <v>368</v>
      </c>
      <c r="F255" s="125">
        <v>201</v>
      </c>
      <c r="G255" s="125">
        <v>312</v>
      </c>
      <c r="L255">
        <v>274</v>
      </c>
      <c r="M255" s="125">
        <v>274</v>
      </c>
      <c r="N255" s="125">
        <v>264</v>
      </c>
      <c r="O255" s="125">
        <v>40</v>
      </c>
      <c r="P255" s="130">
        <v>15</v>
      </c>
      <c r="R255" s="125">
        <v>8</v>
      </c>
      <c r="S255" s="125">
        <v>4</v>
      </c>
      <c r="T255" s="125">
        <v>4</v>
      </c>
      <c r="V255" s="125">
        <v>1</v>
      </c>
    </row>
    <row r="256" spans="1:22" x14ac:dyDescent="0.55000000000000004">
      <c r="A256" s="125" t="s">
        <v>196</v>
      </c>
      <c r="B256" s="125">
        <v>2019</v>
      </c>
      <c r="C256" t="s">
        <v>155</v>
      </c>
      <c r="D256" s="125">
        <v>3624</v>
      </c>
      <c r="F256" s="125">
        <v>1686</v>
      </c>
      <c r="G256" s="125">
        <v>12</v>
      </c>
      <c r="L256">
        <v>2394</v>
      </c>
      <c r="M256" s="125">
        <v>2394</v>
      </c>
      <c r="N256" s="125">
        <v>2344</v>
      </c>
      <c r="O256" s="125">
        <v>509</v>
      </c>
      <c r="P256" s="130">
        <v>19</v>
      </c>
      <c r="Q256" s="125">
        <v>3</v>
      </c>
      <c r="R256" s="125">
        <v>60</v>
      </c>
      <c r="S256" s="125">
        <v>27</v>
      </c>
      <c r="T256" s="125">
        <v>33</v>
      </c>
      <c r="U256" s="125">
        <v>3</v>
      </c>
      <c r="V256" s="125">
        <v>16</v>
      </c>
    </row>
    <row r="257" spans="1:22" x14ac:dyDescent="0.55000000000000004">
      <c r="A257" s="125" t="s">
        <v>196</v>
      </c>
      <c r="B257" s="125">
        <v>2019</v>
      </c>
      <c r="C257" t="s">
        <v>156</v>
      </c>
      <c r="D257" s="125">
        <v>2741</v>
      </c>
      <c r="F257" s="125">
        <v>1539</v>
      </c>
      <c r="G257" s="125">
        <v>20</v>
      </c>
      <c r="L257">
        <v>2063</v>
      </c>
      <c r="M257" s="125">
        <v>2063</v>
      </c>
      <c r="N257" s="125">
        <v>2019</v>
      </c>
      <c r="O257" s="125">
        <v>475</v>
      </c>
      <c r="P257" s="130">
        <v>13</v>
      </c>
      <c r="Q257" s="125">
        <v>1</v>
      </c>
      <c r="R257" s="125">
        <v>39</v>
      </c>
      <c r="S257" s="125">
        <v>22</v>
      </c>
      <c r="T257" s="125">
        <v>17</v>
      </c>
      <c r="U257" s="125">
        <v>1</v>
      </c>
      <c r="V257" s="125">
        <v>30</v>
      </c>
    </row>
    <row r="258" spans="1:22" x14ac:dyDescent="0.55000000000000004">
      <c r="A258" s="125" t="s">
        <v>196</v>
      </c>
      <c r="B258" s="125">
        <v>2019</v>
      </c>
      <c r="C258" t="s">
        <v>157</v>
      </c>
      <c r="D258" s="125">
        <v>2819</v>
      </c>
      <c r="F258" s="125">
        <v>1697</v>
      </c>
      <c r="G258" s="125">
        <v>11</v>
      </c>
      <c r="L258">
        <v>2316</v>
      </c>
      <c r="M258" s="125">
        <v>2316</v>
      </c>
      <c r="N258" s="125">
        <v>2267</v>
      </c>
      <c r="O258" s="125">
        <v>498</v>
      </c>
      <c r="P258" s="130">
        <v>7</v>
      </c>
      <c r="R258" s="125">
        <v>46</v>
      </c>
      <c r="S258" s="125">
        <v>25</v>
      </c>
      <c r="T258" s="125">
        <v>21</v>
      </c>
      <c r="V258" s="125">
        <v>13</v>
      </c>
    </row>
    <row r="259" spans="1:22" x14ac:dyDescent="0.55000000000000004">
      <c r="A259" s="125" t="s">
        <v>196</v>
      </c>
      <c r="B259" s="125">
        <v>2019</v>
      </c>
      <c r="C259" t="s">
        <v>158</v>
      </c>
      <c r="D259" s="125">
        <v>2681</v>
      </c>
      <c r="F259" s="125">
        <v>1779</v>
      </c>
      <c r="G259" s="125">
        <v>11</v>
      </c>
      <c r="L259">
        <v>2260</v>
      </c>
      <c r="M259" s="125">
        <v>2260</v>
      </c>
      <c r="N259" s="125">
        <v>2228</v>
      </c>
      <c r="O259" s="125">
        <v>484</v>
      </c>
      <c r="P259" s="130">
        <v>12</v>
      </c>
      <c r="Q259" s="125">
        <v>2</v>
      </c>
      <c r="R259" s="125">
        <v>34</v>
      </c>
      <c r="S259" s="125">
        <v>17</v>
      </c>
      <c r="T259" s="125">
        <v>17</v>
      </c>
      <c r="U259" s="125">
        <v>2</v>
      </c>
      <c r="V259" s="125">
        <v>10</v>
      </c>
    </row>
    <row r="260" spans="1:22" x14ac:dyDescent="0.55000000000000004">
      <c r="A260" s="125" t="s">
        <v>196</v>
      </c>
      <c r="B260" s="125">
        <v>2019</v>
      </c>
      <c r="C260" t="s">
        <v>159</v>
      </c>
      <c r="D260" s="125">
        <v>3040</v>
      </c>
      <c r="F260" s="125">
        <v>1742</v>
      </c>
      <c r="G260" s="125">
        <v>3</v>
      </c>
      <c r="L260">
        <v>2231</v>
      </c>
      <c r="M260" s="125">
        <v>2231</v>
      </c>
      <c r="N260" s="125">
        <v>2205</v>
      </c>
      <c r="O260" s="125">
        <v>451</v>
      </c>
      <c r="P260" s="130">
        <v>8</v>
      </c>
      <c r="R260" s="125">
        <v>36</v>
      </c>
      <c r="S260" s="125">
        <v>24</v>
      </c>
      <c r="T260" s="125">
        <v>12</v>
      </c>
      <c r="V260" s="125">
        <v>20</v>
      </c>
    </row>
    <row r="261" spans="1:22" x14ac:dyDescent="0.55000000000000004">
      <c r="A261" s="125" t="s">
        <v>196</v>
      </c>
      <c r="B261" s="125">
        <v>2019</v>
      </c>
      <c r="C261" t="s">
        <v>160</v>
      </c>
      <c r="D261" s="125">
        <v>2901</v>
      </c>
      <c r="F261" s="125">
        <v>1749</v>
      </c>
      <c r="G261" s="125">
        <v>9</v>
      </c>
      <c r="L261">
        <v>2124</v>
      </c>
      <c r="M261" s="125">
        <v>2124</v>
      </c>
      <c r="N261" s="125">
        <v>2088</v>
      </c>
      <c r="O261" s="125">
        <v>420</v>
      </c>
      <c r="P261" s="130">
        <v>41</v>
      </c>
      <c r="Q261" s="125">
        <v>1</v>
      </c>
      <c r="R261" s="125">
        <v>34</v>
      </c>
      <c r="S261" s="125">
        <v>16</v>
      </c>
      <c r="T261" s="125">
        <v>18</v>
      </c>
      <c r="U261" s="125">
        <v>1</v>
      </c>
      <c r="V261" s="125">
        <v>25</v>
      </c>
    </row>
    <row r="262" spans="1:22" x14ac:dyDescent="0.55000000000000004">
      <c r="A262" s="125" t="s">
        <v>196</v>
      </c>
      <c r="B262" s="125">
        <v>2019</v>
      </c>
      <c r="C262" t="s">
        <v>161</v>
      </c>
      <c r="D262" s="125">
        <v>2815</v>
      </c>
      <c r="F262" s="125">
        <v>1761</v>
      </c>
      <c r="G262" s="125">
        <v>10</v>
      </c>
      <c r="L262">
        <v>2221</v>
      </c>
      <c r="M262" s="125">
        <v>2221</v>
      </c>
      <c r="N262" s="125">
        <v>2146</v>
      </c>
      <c r="O262" s="125">
        <v>461</v>
      </c>
      <c r="P262" s="130">
        <v>22</v>
      </c>
      <c r="R262" s="125">
        <v>40</v>
      </c>
      <c r="S262" s="125">
        <v>25</v>
      </c>
      <c r="T262" s="125">
        <v>15</v>
      </c>
      <c r="V262" s="125">
        <v>6</v>
      </c>
    </row>
    <row r="263" spans="1:22" x14ac:dyDescent="0.55000000000000004">
      <c r="A263" s="125" t="s">
        <v>196</v>
      </c>
      <c r="B263" s="125">
        <v>2019</v>
      </c>
      <c r="C263" t="s">
        <v>162</v>
      </c>
      <c r="D263" s="125">
        <v>2622</v>
      </c>
      <c r="F263" s="125">
        <v>1959</v>
      </c>
      <c r="G263" s="125">
        <v>12</v>
      </c>
      <c r="L263">
        <v>2276</v>
      </c>
      <c r="M263" s="125">
        <v>2276</v>
      </c>
      <c r="N263" s="125">
        <v>2216</v>
      </c>
      <c r="O263" s="125">
        <v>480</v>
      </c>
      <c r="P263" s="130">
        <v>17</v>
      </c>
      <c r="Q263" s="125">
        <v>2</v>
      </c>
      <c r="R263" s="125">
        <v>42</v>
      </c>
      <c r="S263" s="125">
        <v>29</v>
      </c>
      <c r="T263" s="125">
        <v>13</v>
      </c>
      <c r="U263" s="125">
        <v>2</v>
      </c>
      <c r="V263" s="125">
        <v>6</v>
      </c>
    </row>
    <row r="264" spans="1:22" x14ac:dyDescent="0.55000000000000004">
      <c r="A264" s="125" t="s">
        <v>196</v>
      </c>
      <c r="B264" s="125">
        <v>2019</v>
      </c>
      <c r="C264" t="s">
        <v>163</v>
      </c>
      <c r="D264" s="125">
        <v>2730</v>
      </c>
      <c r="F264" s="125">
        <v>1878</v>
      </c>
      <c r="G264" s="125">
        <v>1</v>
      </c>
      <c r="L264">
        <v>2389</v>
      </c>
      <c r="M264" s="125">
        <v>2389</v>
      </c>
      <c r="N264" s="125">
        <v>2364</v>
      </c>
      <c r="O264" s="125">
        <v>498</v>
      </c>
      <c r="P264" s="130">
        <v>6</v>
      </c>
      <c r="Q264" s="125">
        <v>1</v>
      </c>
      <c r="R264" s="125">
        <v>45</v>
      </c>
      <c r="S264" s="125">
        <v>27</v>
      </c>
      <c r="T264" s="125">
        <v>18</v>
      </c>
      <c r="U264" s="125">
        <v>1</v>
      </c>
      <c r="V264" s="125">
        <v>14</v>
      </c>
    </row>
    <row r="265" spans="1:22" x14ac:dyDescent="0.55000000000000004">
      <c r="A265" s="125" t="s">
        <v>196</v>
      </c>
      <c r="B265" s="125">
        <v>2019</v>
      </c>
      <c r="C265" t="s">
        <v>164</v>
      </c>
      <c r="D265" s="125">
        <v>2598</v>
      </c>
      <c r="F265" s="125">
        <v>1763</v>
      </c>
      <c r="G265" s="125">
        <v>4</v>
      </c>
      <c r="L265">
        <v>2350</v>
      </c>
      <c r="M265" s="125">
        <v>2350</v>
      </c>
      <c r="N265" s="125">
        <v>2293</v>
      </c>
      <c r="O265" s="125">
        <v>514</v>
      </c>
      <c r="P265" s="130">
        <v>4</v>
      </c>
      <c r="Q265" s="125">
        <v>1</v>
      </c>
      <c r="R265" s="125">
        <v>38</v>
      </c>
      <c r="S265" s="125">
        <v>21</v>
      </c>
      <c r="T265" s="125">
        <v>17</v>
      </c>
      <c r="U265" s="125">
        <v>1</v>
      </c>
      <c r="V265" s="125">
        <v>18</v>
      </c>
    </row>
    <row r="266" spans="1:22" x14ac:dyDescent="0.55000000000000004">
      <c r="A266" s="125" t="s">
        <v>196</v>
      </c>
      <c r="B266" s="125">
        <v>2019</v>
      </c>
      <c r="C266" t="s">
        <v>165</v>
      </c>
      <c r="D266" s="125">
        <v>2643</v>
      </c>
      <c r="F266" s="125">
        <v>1760</v>
      </c>
      <c r="G266" s="125">
        <v>7</v>
      </c>
      <c r="L266">
        <v>2143</v>
      </c>
      <c r="M266" s="125">
        <v>2143</v>
      </c>
      <c r="N266" s="125">
        <v>2099</v>
      </c>
      <c r="O266" s="125">
        <v>451</v>
      </c>
      <c r="P266" s="130">
        <v>3</v>
      </c>
      <c r="Q266" s="125">
        <v>2</v>
      </c>
      <c r="R266" s="125">
        <v>98</v>
      </c>
      <c r="S266" s="125">
        <v>79</v>
      </c>
      <c r="T266" s="125">
        <v>19</v>
      </c>
      <c r="U266" s="125">
        <v>2</v>
      </c>
      <c r="V266" s="125">
        <v>26</v>
      </c>
    </row>
    <row r="267" spans="1:22" x14ac:dyDescent="0.55000000000000004">
      <c r="A267" s="125" t="s">
        <v>196</v>
      </c>
      <c r="B267" s="125">
        <v>2019</v>
      </c>
      <c r="C267" t="s">
        <v>166</v>
      </c>
      <c r="D267" s="125">
        <v>2313</v>
      </c>
      <c r="F267" s="125">
        <v>1549</v>
      </c>
      <c r="G267" s="125">
        <v>5</v>
      </c>
      <c r="L267">
        <v>2027</v>
      </c>
      <c r="M267" s="125">
        <v>2027</v>
      </c>
      <c r="N267" s="125">
        <v>1977</v>
      </c>
      <c r="O267" s="125">
        <v>437</v>
      </c>
      <c r="P267" s="130">
        <v>2</v>
      </c>
      <c r="Q267" s="125">
        <v>2</v>
      </c>
      <c r="R267" s="125">
        <v>51</v>
      </c>
      <c r="S267" s="125">
        <v>29</v>
      </c>
      <c r="T267" s="125">
        <v>22</v>
      </c>
      <c r="U267" s="125">
        <v>2</v>
      </c>
      <c r="V267" s="125">
        <v>26</v>
      </c>
    </row>
    <row r="268" spans="1:22" x14ac:dyDescent="0.55000000000000004">
      <c r="A268" s="125" t="s">
        <v>197</v>
      </c>
      <c r="B268" s="125">
        <v>2019</v>
      </c>
      <c r="C268" t="s">
        <v>155</v>
      </c>
      <c r="D268" s="125">
        <v>2503</v>
      </c>
      <c r="F268" s="125">
        <v>1472</v>
      </c>
      <c r="G268" s="125">
        <v>2</v>
      </c>
      <c r="L268">
        <v>1514</v>
      </c>
      <c r="M268" s="125">
        <v>1514</v>
      </c>
      <c r="N268" s="125">
        <v>1484</v>
      </c>
      <c r="O268" s="125">
        <v>254</v>
      </c>
      <c r="P268" s="130">
        <v>12</v>
      </c>
      <c r="R268" s="125">
        <v>35</v>
      </c>
      <c r="S268" s="125">
        <v>16</v>
      </c>
      <c r="T268" s="125">
        <v>19</v>
      </c>
      <c r="V268" s="125">
        <v>17</v>
      </c>
    </row>
    <row r="269" spans="1:22" x14ac:dyDescent="0.55000000000000004">
      <c r="A269" s="125" t="s">
        <v>197</v>
      </c>
      <c r="B269" s="125">
        <v>2019</v>
      </c>
      <c r="C269" t="s">
        <v>156</v>
      </c>
      <c r="D269" s="125">
        <v>1783</v>
      </c>
      <c r="F269" s="125">
        <v>1405</v>
      </c>
      <c r="G269" s="125">
        <v>6</v>
      </c>
      <c r="L269">
        <v>1364</v>
      </c>
      <c r="M269" s="125">
        <v>1364</v>
      </c>
      <c r="N269" s="125">
        <v>1340</v>
      </c>
      <c r="O269" s="125">
        <v>256</v>
      </c>
      <c r="P269" s="130">
        <v>20</v>
      </c>
      <c r="R269" s="125">
        <v>23</v>
      </c>
      <c r="S269" s="125">
        <v>11</v>
      </c>
      <c r="T269" s="125">
        <v>12</v>
      </c>
      <c r="V269" s="125">
        <v>13</v>
      </c>
    </row>
    <row r="270" spans="1:22" x14ac:dyDescent="0.55000000000000004">
      <c r="A270" s="125" t="s">
        <v>197</v>
      </c>
      <c r="B270" s="125">
        <v>2019</v>
      </c>
      <c r="C270" t="s">
        <v>157</v>
      </c>
      <c r="D270" s="125">
        <v>1863</v>
      </c>
      <c r="F270" s="125">
        <v>1321</v>
      </c>
      <c r="G270" s="125">
        <v>3</v>
      </c>
      <c r="L270">
        <v>1562</v>
      </c>
      <c r="M270" s="125">
        <v>1562</v>
      </c>
      <c r="N270" s="125">
        <v>1530</v>
      </c>
      <c r="O270" s="125">
        <v>321</v>
      </c>
      <c r="P270" s="130">
        <v>49</v>
      </c>
      <c r="R270" s="125">
        <v>27</v>
      </c>
      <c r="S270" s="125">
        <v>13</v>
      </c>
      <c r="T270" s="125">
        <v>14</v>
      </c>
      <c r="V270" s="125">
        <v>12</v>
      </c>
    </row>
    <row r="271" spans="1:22" x14ac:dyDescent="0.55000000000000004">
      <c r="A271" s="125" t="s">
        <v>197</v>
      </c>
      <c r="B271" s="125">
        <v>2019</v>
      </c>
      <c r="C271" t="s">
        <v>158</v>
      </c>
      <c r="D271" s="125">
        <v>1799</v>
      </c>
      <c r="F271" s="125">
        <v>1368</v>
      </c>
      <c r="G271" s="125">
        <v>6</v>
      </c>
      <c r="L271">
        <v>1539</v>
      </c>
      <c r="M271" s="125">
        <v>1539</v>
      </c>
      <c r="N271" s="125">
        <v>1540</v>
      </c>
      <c r="O271" s="125">
        <v>309</v>
      </c>
      <c r="P271" s="130">
        <v>19</v>
      </c>
      <c r="Q271" s="125">
        <v>1</v>
      </c>
      <c r="R271" s="125">
        <v>24</v>
      </c>
      <c r="S271" s="125">
        <v>13</v>
      </c>
      <c r="T271" s="125">
        <v>11</v>
      </c>
      <c r="U271" s="125">
        <v>1</v>
      </c>
      <c r="V271" s="125">
        <v>18</v>
      </c>
    </row>
    <row r="272" spans="1:22" x14ac:dyDescent="0.55000000000000004">
      <c r="A272" s="125" t="s">
        <v>197</v>
      </c>
      <c r="B272" s="125">
        <v>2019</v>
      </c>
      <c r="C272" t="s">
        <v>159</v>
      </c>
      <c r="D272" s="125">
        <v>2041</v>
      </c>
      <c r="F272" s="125">
        <v>1275</v>
      </c>
      <c r="G272" s="125">
        <v>2</v>
      </c>
      <c r="L272">
        <v>1675</v>
      </c>
      <c r="M272" s="125">
        <v>1675</v>
      </c>
      <c r="N272" s="125">
        <v>1652</v>
      </c>
      <c r="O272" s="125">
        <v>355</v>
      </c>
      <c r="P272" s="130">
        <v>21</v>
      </c>
      <c r="Q272" s="125">
        <v>3</v>
      </c>
      <c r="R272" s="125">
        <v>31</v>
      </c>
      <c r="S272" s="125">
        <v>14</v>
      </c>
      <c r="T272" s="125">
        <v>17</v>
      </c>
      <c r="U272" s="125">
        <v>3</v>
      </c>
      <c r="V272" s="125">
        <v>16</v>
      </c>
    </row>
    <row r="273" spans="1:22" x14ac:dyDescent="0.55000000000000004">
      <c r="A273" s="125" t="s">
        <v>197</v>
      </c>
      <c r="B273" s="125">
        <v>2019</v>
      </c>
      <c r="C273" t="s">
        <v>160</v>
      </c>
      <c r="D273" s="125">
        <v>1776</v>
      </c>
      <c r="F273" s="125">
        <v>1288</v>
      </c>
      <c r="G273" s="125">
        <v>8</v>
      </c>
      <c r="L273">
        <v>1469</v>
      </c>
      <c r="M273" s="125">
        <v>1469</v>
      </c>
      <c r="N273" s="125">
        <v>1453</v>
      </c>
      <c r="O273" s="125">
        <v>251</v>
      </c>
      <c r="P273" s="130">
        <v>19</v>
      </c>
      <c r="R273" s="125">
        <v>37</v>
      </c>
      <c r="S273" s="125">
        <v>14</v>
      </c>
      <c r="T273" s="125">
        <v>23</v>
      </c>
      <c r="V273" s="125">
        <v>11</v>
      </c>
    </row>
    <row r="274" spans="1:22" x14ac:dyDescent="0.55000000000000004">
      <c r="A274" s="125" t="s">
        <v>197</v>
      </c>
      <c r="B274" s="125">
        <v>2019</v>
      </c>
      <c r="C274" t="s">
        <v>161</v>
      </c>
      <c r="D274" s="125">
        <v>1878</v>
      </c>
      <c r="F274" s="125">
        <v>1261</v>
      </c>
      <c r="G274" s="125">
        <v>21</v>
      </c>
      <c r="L274">
        <v>1546</v>
      </c>
      <c r="M274" s="125">
        <v>1546</v>
      </c>
      <c r="N274" s="125">
        <v>1522</v>
      </c>
      <c r="O274" s="125">
        <v>298</v>
      </c>
      <c r="P274" s="130">
        <v>29</v>
      </c>
      <c r="Q274" s="125">
        <v>3</v>
      </c>
      <c r="R274" s="125">
        <v>27</v>
      </c>
      <c r="S274" s="125">
        <v>16</v>
      </c>
      <c r="T274" s="125">
        <v>11</v>
      </c>
      <c r="U274" s="125">
        <v>3</v>
      </c>
      <c r="V274" s="125">
        <v>2</v>
      </c>
    </row>
    <row r="275" spans="1:22" x14ac:dyDescent="0.55000000000000004">
      <c r="A275" s="125" t="s">
        <v>197</v>
      </c>
      <c r="B275" s="125">
        <v>2019</v>
      </c>
      <c r="C275" t="s">
        <v>162</v>
      </c>
      <c r="D275" s="125">
        <v>1729</v>
      </c>
      <c r="F275" s="125">
        <v>1398</v>
      </c>
      <c r="G275" s="125">
        <v>16</v>
      </c>
      <c r="L275">
        <v>1664</v>
      </c>
      <c r="M275" s="125">
        <v>1664</v>
      </c>
      <c r="N275" s="125">
        <v>1633</v>
      </c>
      <c r="O275" s="125">
        <v>346</v>
      </c>
      <c r="P275" s="130">
        <v>22</v>
      </c>
      <c r="Q275" s="125">
        <v>1</v>
      </c>
      <c r="R275" s="125">
        <v>35</v>
      </c>
      <c r="S275" s="125">
        <v>15</v>
      </c>
      <c r="T275" s="125">
        <v>20</v>
      </c>
      <c r="U275" s="125">
        <v>1</v>
      </c>
      <c r="V275" s="125">
        <v>13</v>
      </c>
    </row>
    <row r="276" spans="1:22" x14ac:dyDescent="0.55000000000000004">
      <c r="A276" s="125" t="s">
        <v>197</v>
      </c>
      <c r="B276" s="125">
        <v>2019</v>
      </c>
      <c r="C276" t="s">
        <v>163</v>
      </c>
      <c r="D276" s="125">
        <v>1788</v>
      </c>
      <c r="F276" s="125">
        <v>1411</v>
      </c>
      <c r="G276" s="125">
        <v>2</v>
      </c>
      <c r="L276">
        <v>1716</v>
      </c>
      <c r="M276" s="125">
        <v>1716</v>
      </c>
      <c r="N276" s="125">
        <v>1693</v>
      </c>
      <c r="O276" s="125">
        <v>334</v>
      </c>
      <c r="P276" s="130">
        <v>8</v>
      </c>
      <c r="Q276" s="125">
        <v>2</v>
      </c>
      <c r="R276" s="125">
        <v>29</v>
      </c>
      <c r="S276" s="125">
        <v>16</v>
      </c>
      <c r="T276" s="125">
        <v>13</v>
      </c>
      <c r="U276" s="125">
        <v>2</v>
      </c>
      <c r="V276" s="125">
        <v>14</v>
      </c>
    </row>
    <row r="277" spans="1:22" x14ac:dyDescent="0.55000000000000004">
      <c r="A277" s="125" t="s">
        <v>197</v>
      </c>
      <c r="B277" s="125">
        <v>2019</v>
      </c>
      <c r="C277" t="s">
        <v>164</v>
      </c>
      <c r="D277" s="125">
        <v>1726</v>
      </c>
      <c r="F277" s="125">
        <v>1612</v>
      </c>
      <c r="G277" s="125" t="s">
        <v>195</v>
      </c>
      <c r="L277">
        <v>1549</v>
      </c>
      <c r="M277" s="125">
        <v>1549</v>
      </c>
      <c r="N277" s="125">
        <v>1542</v>
      </c>
      <c r="O277" s="125">
        <v>305</v>
      </c>
      <c r="P277" s="130">
        <v>9</v>
      </c>
      <c r="Q277" s="125">
        <v>3</v>
      </c>
      <c r="R277" s="125">
        <v>32</v>
      </c>
      <c r="S277" s="125">
        <v>18</v>
      </c>
      <c r="T277" s="125">
        <v>14</v>
      </c>
      <c r="U277" s="125">
        <v>3</v>
      </c>
      <c r="V277" s="125">
        <v>19</v>
      </c>
    </row>
    <row r="278" spans="1:22" x14ac:dyDescent="0.55000000000000004">
      <c r="A278" s="125" t="s">
        <v>197</v>
      </c>
      <c r="B278" s="125">
        <v>2019</v>
      </c>
      <c r="C278" t="s">
        <v>165</v>
      </c>
      <c r="D278" s="125">
        <v>1743</v>
      </c>
      <c r="F278" s="125">
        <v>1266</v>
      </c>
      <c r="G278" s="125">
        <v>12</v>
      </c>
      <c r="L278">
        <v>1561</v>
      </c>
      <c r="M278" s="125">
        <v>1561</v>
      </c>
      <c r="N278" s="125">
        <v>1541</v>
      </c>
      <c r="O278" s="125">
        <v>322</v>
      </c>
      <c r="P278" s="130">
        <v>26</v>
      </c>
      <c r="Q278" s="125">
        <v>1</v>
      </c>
      <c r="R278" s="125">
        <v>19</v>
      </c>
      <c r="S278" s="125">
        <v>7</v>
      </c>
      <c r="T278" s="125">
        <v>12</v>
      </c>
      <c r="U278" s="125">
        <v>1</v>
      </c>
      <c r="V278" s="125">
        <v>16</v>
      </c>
    </row>
    <row r="279" spans="1:22" x14ac:dyDescent="0.55000000000000004">
      <c r="A279" s="125" t="s">
        <v>197</v>
      </c>
      <c r="B279" s="125">
        <v>2019</v>
      </c>
      <c r="C279" t="s">
        <v>166</v>
      </c>
      <c r="D279" s="125">
        <v>1558</v>
      </c>
      <c r="F279" s="125">
        <v>1224</v>
      </c>
      <c r="G279" s="125">
        <v>13</v>
      </c>
      <c r="L279">
        <v>1445</v>
      </c>
      <c r="M279" s="125">
        <v>1445</v>
      </c>
      <c r="N279" s="125">
        <v>1429</v>
      </c>
      <c r="O279" s="125">
        <v>289</v>
      </c>
      <c r="P279" s="130">
        <v>35</v>
      </c>
      <c r="Q279" s="125">
        <v>1</v>
      </c>
      <c r="R279" s="125">
        <v>22</v>
      </c>
      <c r="S279" s="125">
        <v>9</v>
      </c>
      <c r="T279" s="125">
        <v>13</v>
      </c>
      <c r="U279" s="125">
        <v>1</v>
      </c>
      <c r="V279" s="125">
        <v>9</v>
      </c>
    </row>
    <row r="280" spans="1:22" x14ac:dyDescent="0.55000000000000004">
      <c r="A280" s="125" t="s">
        <v>198</v>
      </c>
      <c r="B280" s="125">
        <v>2019</v>
      </c>
      <c r="C280" t="s">
        <v>155</v>
      </c>
      <c r="D280" s="125">
        <v>2394</v>
      </c>
      <c r="F280" s="125">
        <v>1177</v>
      </c>
      <c r="G280" s="125">
        <v>29</v>
      </c>
      <c r="L280">
        <v>1722</v>
      </c>
      <c r="M280" s="125">
        <v>1722</v>
      </c>
      <c r="N280" s="125">
        <v>1650</v>
      </c>
      <c r="O280" s="125">
        <v>38</v>
      </c>
      <c r="P280" s="130">
        <v>16</v>
      </c>
      <c r="Q280" s="125">
        <v>2</v>
      </c>
      <c r="R280" s="125">
        <v>34</v>
      </c>
      <c r="S280" s="125">
        <v>9</v>
      </c>
      <c r="T280" s="125">
        <v>25</v>
      </c>
      <c r="U280" s="125">
        <v>2</v>
      </c>
      <c r="V280" s="125">
        <v>1</v>
      </c>
    </row>
    <row r="281" spans="1:22" x14ac:dyDescent="0.55000000000000004">
      <c r="A281" s="125" t="s">
        <v>198</v>
      </c>
      <c r="B281" s="125">
        <v>2019</v>
      </c>
      <c r="C281" t="s">
        <v>156</v>
      </c>
      <c r="D281" s="125">
        <v>2366</v>
      </c>
      <c r="F281" s="125">
        <v>1116</v>
      </c>
      <c r="G281" s="125">
        <v>46</v>
      </c>
      <c r="L281">
        <v>1640</v>
      </c>
      <c r="M281" s="125">
        <v>1640</v>
      </c>
      <c r="N281" s="125">
        <v>1550</v>
      </c>
      <c r="O281" s="125">
        <v>49</v>
      </c>
      <c r="P281" s="130">
        <v>33</v>
      </c>
      <c r="Q281" s="125">
        <v>4</v>
      </c>
      <c r="R281" s="125">
        <v>25</v>
      </c>
      <c r="S281" s="125">
        <v>12</v>
      </c>
      <c r="T281" s="125">
        <v>13</v>
      </c>
      <c r="U281" s="125">
        <v>4</v>
      </c>
      <c r="V281" s="125">
        <v>1</v>
      </c>
    </row>
    <row r="282" spans="1:22" x14ac:dyDescent="0.55000000000000004">
      <c r="A282" s="125" t="s">
        <v>198</v>
      </c>
      <c r="B282" s="125">
        <v>2019</v>
      </c>
      <c r="C282" t="s">
        <v>157</v>
      </c>
      <c r="D282" s="125">
        <v>2265</v>
      </c>
      <c r="F282" s="125">
        <v>1355</v>
      </c>
      <c r="G282" s="125">
        <v>8</v>
      </c>
      <c r="L282">
        <v>1760</v>
      </c>
      <c r="M282" s="125">
        <v>1760</v>
      </c>
      <c r="N282" s="125">
        <v>1691</v>
      </c>
      <c r="O282" s="125">
        <v>42</v>
      </c>
      <c r="P282" s="130">
        <v>20</v>
      </c>
      <c r="Q282" s="125">
        <v>1</v>
      </c>
      <c r="R282" s="125">
        <v>36</v>
      </c>
      <c r="S282" s="125">
        <v>13</v>
      </c>
      <c r="T282" s="125">
        <v>23</v>
      </c>
      <c r="U282" s="125">
        <v>1</v>
      </c>
      <c r="V282" s="125">
        <v>2</v>
      </c>
    </row>
    <row r="283" spans="1:22" x14ac:dyDescent="0.55000000000000004">
      <c r="A283" s="125" t="s">
        <v>198</v>
      </c>
      <c r="B283" s="125">
        <v>2019</v>
      </c>
      <c r="C283" t="s">
        <v>158</v>
      </c>
      <c r="D283" s="125">
        <v>2114</v>
      </c>
      <c r="F283" s="125">
        <v>1137</v>
      </c>
      <c r="G283" s="125">
        <v>29</v>
      </c>
      <c r="L283">
        <v>1672</v>
      </c>
      <c r="M283" s="125">
        <v>1672</v>
      </c>
      <c r="N283" s="125">
        <v>1423</v>
      </c>
      <c r="O283" s="125">
        <v>40</v>
      </c>
      <c r="P283" s="130">
        <v>39</v>
      </c>
      <c r="Q283" s="125">
        <v>3</v>
      </c>
      <c r="R283" s="125">
        <v>36</v>
      </c>
      <c r="S283" s="125">
        <v>18</v>
      </c>
      <c r="T283" s="125">
        <v>18</v>
      </c>
      <c r="U283" s="125">
        <v>3</v>
      </c>
      <c r="V283" s="125">
        <v>1</v>
      </c>
    </row>
    <row r="284" spans="1:22" x14ac:dyDescent="0.55000000000000004">
      <c r="A284" s="125" t="s">
        <v>198</v>
      </c>
      <c r="B284" s="125">
        <v>2019</v>
      </c>
      <c r="C284" t="s">
        <v>159</v>
      </c>
      <c r="D284" s="125">
        <v>2027</v>
      </c>
      <c r="F284" s="125">
        <v>1113</v>
      </c>
      <c r="G284" s="125">
        <v>40</v>
      </c>
      <c r="L284">
        <v>1804</v>
      </c>
      <c r="M284" s="125">
        <v>1804</v>
      </c>
      <c r="N284" s="125">
        <v>1720</v>
      </c>
      <c r="O284" s="125">
        <v>51</v>
      </c>
      <c r="P284" s="130">
        <v>16</v>
      </c>
      <c r="Q284" s="125">
        <v>1</v>
      </c>
      <c r="R284" s="125">
        <v>43</v>
      </c>
      <c r="S284" s="125">
        <v>16</v>
      </c>
      <c r="T284" s="125">
        <v>27</v>
      </c>
      <c r="U284" s="125">
        <v>1</v>
      </c>
      <c r="V284" s="125">
        <v>2</v>
      </c>
    </row>
    <row r="285" spans="1:22" x14ac:dyDescent="0.55000000000000004">
      <c r="A285" s="125" t="s">
        <v>198</v>
      </c>
      <c r="B285" s="125">
        <v>2019</v>
      </c>
      <c r="C285" t="s">
        <v>160</v>
      </c>
      <c r="D285" s="125">
        <v>2234</v>
      </c>
      <c r="F285" s="125">
        <v>1020</v>
      </c>
      <c r="G285" s="125">
        <v>7</v>
      </c>
      <c r="L285">
        <v>1727</v>
      </c>
      <c r="M285" s="125">
        <v>1727</v>
      </c>
      <c r="N285" s="125">
        <v>1693</v>
      </c>
      <c r="O285" s="125">
        <v>41</v>
      </c>
      <c r="P285" s="130">
        <v>32</v>
      </c>
      <c r="Q285" s="125">
        <v>1</v>
      </c>
      <c r="R285" s="125">
        <v>39</v>
      </c>
      <c r="S285" s="125">
        <v>12</v>
      </c>
      <c r="T285" s="125">
        <v>27</v>
      </c>
      <c r="U285" s="125">
        <v>1</v>
      </c>
      <c r="V285" s="125">
        <v>1</v>
      </c>
    </row>
    <row r="286" spans="1:22" x14ac:dyDescent="0.55000000000000004">
      <c r="A286" s="125" t="s">
        <v>198</v>
      </c>
      <c r="B286" s="125">
        <v>2019</v>
      </c>
      <c r="C286" t="s">
        <v>161</v>
      </c>
      <c r="D286" s="125">
        <v>2196</v>
      </c>
      <c r="F286" s="125">
        <v>1201</v>
      </c>
      <c r="G286" s="125">
        <v>4</v>
      </c>
      <c r="L286">
        <v>1705</v>
      </c>
      <c r="M286" s="125">
        <v>1705</v>
      </c>
      <c r="N286" s="125">
        <v>1675</v>
      </c>
      <c r="O286" s="125">
        <v>39</v>
      </c>
      <c r="P286" s="130">
        <v>31</v>
      </c>
      <c r="R286" s="125">
        <v>31</v>
      </c>
      <c r="S286" s="125">
        <v>11</v>
      </c>
      <c r="T286" s="125">
        <v>20</v>
      </c>
      <c r="V286" s="125">
        <v>1</v>
      </c>
    </row>
    <row r="287" spans="1:22" x14ac:dyDescent="0.55000000000000004">
      <c r="A287" s="125" t="s">
        <v>198</v>
      </c>
      <c r="B287" s="125">
        <v>2019</v>
      </c>
      <c r="C287" t="s">
        <v>162</v>
      </c>
      <c r="D287" s="125">
        <v>2241</v>
      </c>
      <c r="F287" s="125">
        <v>1107</v>
      </c>
      <c r="G287" s="125">
        <v>20</v>
      </c>
      <c r="L287">
        <v>1657</v>
      </c>
      <c r="M287" s="125">
        <v>1657</v>
      </c>
      <c r="N287" s="125">
        <v>1589</v>
      </c>
      <c r="O287" s="125">
        <v>40</v>
      </c>
      <c r="P287" s="130">
        <v>19</v>
      </c>
      <c r="R287" s="125">
        <v>57</v>
      </c>
      <c r="S287" s="125">
        <v>18</v>
      </c>
      <c r="T287" s="125">
        <v>39</v>
      </c>
    </row>
    <row r="288" spans="1:22" x14ac:dyDescent="0.55000000000000004">
      <c r="A288" s="125" t="s">
        <v>198</v>
      </c>
      <c r="B288" s="125">
        <v>2019</v>
      </c>
      <c r="C288" t="s">
        <v>163</v>
      </c>
      <c r="D288" s="125">
        <v>2073</v>
      </c>
      <c r="F288" s="125">
        <v>1183</v>
      </c>
      <c r="G288" s="125">
        <v>219</v>
      </c>
      <c r="L288">
        <v>1725</v>
      </c>
      <c r="M288" s="125">
        <v>1725</v>
      </c>
      <c r="N288" s="125">
        <v>1649</v>
      </c>
      <c r="O288" s="125">
        <v>43</v>
      </c>
      <c r="P288" s="130">
        <v>29</v>
      </c>
      <c r="Q288" s="125">
        <v>2</v>
      </c>
      <c r="R288" s="125">
        <v>43</v>
      </c>
      <c r="S288" s="125">
        <v>18</v>
      </c>
      <c r="T288" s="125">
        <v>25</v>
      </c>
      <c r="U288" s="125">
        <v>2</v>
      </c>
      <c r="V288" s="125">
        <v>7</v>
      </c>
    </row>
    <row r="289" spans="1:22" x14ac:dyDescent="0.55000000000000004">
      <c r="A289" s="125" t="s">
        <v>198</v>
      </c>
      <c r="B289" s="125">
        <v>2019</v>
      </c>
      <c r="C289" t="s">
        <v>164</v>
      </c>
      <c r="D289" s="125">
        <v>1990</v>
      </c>
      <c r="F289" s="125">
        <v>1115</v>
      </c>
      <c r="G289" s="125">
        <v>5</v>
      </c>
      <c r="L289">
        <v>1941</v>
      </c>
      <c r="M289" s="125">
        <v>1941</v>
      </c>
      <c r="N289" s="125">
        <v>1908</v>
      </c>
      <c r="O289" s="125">
        <v>64</v>
      </c>
      <c r="P289" s="130">
        <v>9</v>
      </c>
      <c r="Q289" s="125">
        <v>2</v>
      </c>
      <c r="R289" s="125">
        <v>35</v>
      </c>
      <c r="S289" s="125">
        <v>16</v>
      </c>
      <c r="T289" s="125">
        <v>19</v>
      </c>
      <c r="U289" s="125">
        <v>2</v>
      </c>
      <c r="V289" s="125">
        <v>4</v>
      </c>
    </row>
    <row r="290" spans="1:22" x14ac:dyDescent="0.55000000000000004">
      <c r="A290" s="125" t="s">
        <v>198</v>
      </c>
      <c r="B290" s="125">
        <v>2019</v>
      </c>
      <c r="C290" t="s">
        <v>165</v>
      </c>
      <c r="D290" s="125">
        <v>2048</v>
      </c>
      <c r="F290" s="125">
        <v>913</v>
      </c>
      <c r="G290" s="125">
        <v>2</v>
      </c>
      <c r="L290">
        <v>1766</v>
      </c>
      <c r="M290" s="125">
        <v>1766</v>
      </c>
      <c r="N290" s="125">
        <v>1670</v>
      </c>
      <c r="O290" s="125">
        <v>28</v>
      </c>
      <c r="P290" s="130">
        <v>17</v>
      </c>
      <c r="Q290" s="125">
        <v>3</v>
      </c>
      <c r="R290" s="125">
        <v>40</v>
      </c>
      <c r="S290" s="125">
        <v>16</v>
      </c>
      <c r="T290" s="125">
        <v>24</v>
      </c>
      <c r="U290" s="125">
        <v>3</v>
      </c>
    </row>
    <row r="291" spans="1:22" x14ac:dyDescent="0.55000000000000004">
      <c r="A291" s="125" t="s">
        <v>198</v>
      </c>
      <c r="B291" s="125">
        <v>2019</v>
      </c>
      <c r="C291" t="s">
        <v>166</v>
      </c>
      <c r="D291" s="125">
        <v>1866</v>
      </c>
      <c r="F291" s="125">
        <v>899</v>
      </c>
      <c r="G291" s="125">
        <v>3</v>
      </c>
      <c r="L291">
        <v>1616</v>
      </c>
      <c r="M291" s="125">
        <v>1616</v>
      </c>
      <c r="N291" s="125">
        <v>1445</v>
      </c>
      <c r="O291" s="125">
        <v>34</v>
      </c>
      <c r="P291" s="130">
        <v>60</v>
      </c>
      <c r="Q291" s="125">
        <v>3</v>
      </c>
      <c r="R291" s="125">
        <v>31</v>
      </c>
      <c r="S291" s="125">
        <v>17</v>
      </c>
      <c r="T291" s="125">
        <v>14</v>
      </c>
      <c r="U291" s="125">
        <v>3</v>
      </c>
      <c r="V291" s="125">
        <v>5</v>
      </c>
    </row>
    <row r="292" spans="1:22" x14ac:dyDescent="0.55000000000000004">
      <c r="A292" s="125" t="s">
        <v>199</v>
      </c>
      <c r="B292" s="125">
        <v>2019</v>
      </c>
      <c r="C292" t="s">
        <v>155</v>
      </c>
      <c r="D292" s="125">
        <v>1407</v>
      </c>
      <c r="F292" s="125">
        <v>626</v>
      </c>
      <c r="G292" s="125">
        <v>16</v>
      </c>
      <c r="L292">
        <v>953</v>
      </c>
      <c r="M292" s="125">
        <v>953</v>
      </c>
      <c r="N292" s="125">
        <v>930</v>
      </c>
      <c r="O292" s="125">
        <v>39</v>
      </c>
      <c r="P292" s="130">
        <v>68</v>
      </c>
      <c r="Q292" s="125">
        <v>3</v>
      </c>
      <c r="R292" s="125">
        <v>27</v>
      </c>
      <c r="S292" s="125">
        <v>14</v>
      </c>
      <c r="T292" s="125">
        <v>13</v>
      </c>
      <c r="U292" s="125">
        <v>3</v>
      </c>
      <c r="V292" s="125">
        <v>6</v>
      </c>
    </row>
    <row r="293" spans="1:22" x14ac:dyDescent="0.55000000000000004">
      <c r="A293" s="125" t="s">
        <v>199</v>
      </c>
      <c r="B293" s="125">
        <v>2019</v>
      </c>
      <c r="C293" t="s">
        <v>156</v>
      </c>
      <c r="D293" s="125">
        <v>775</v>
      </c>
      <c r="F293" s="125">
        <v>392</v>
      </c>
      <c r="G293" s="125" t="s">
        <v>195</v>
      </c>
      <c r="L293">
        <v>629</v>
      </c>
      <c r="M293" s="125">
        <v>629</v>
      </c>
      <c r="N293" s="125">
        <v>600</v>
      </c>
      <c r="O293" s="125">
        <v>36</v>
      </c>
      <c r="P293" s="130">
        <v>78</v>
      </c>
      <c r="Q293" s="125">
        <v>1</v>
      </c>
      <c r="R293" s="125">
        <v>15</v>
      </c>
      <c r="S293" s="125">
        <v>9</v>
      </c>
      <c r="T293" s="125">
        <v>6</v>
      </c>
      <c r="U293" s="125">
        <v>1</v>
      </c>
      <c r="V293" s="125">
        <v>2</v>
      </c>
    </row>
    <row r="294" spans="1:22" x14ac:dyDescent="0.55000000000000004">
      <c r="A294" s="125" t="s">
        <v>199</v>
      </c>
      <c r="B294" s="125">
        <v>2019</v>
      </c>
      <c r="C294" t="s">
        <v>157</v>
      </c>
      <c r="D294" s="125">
        <v>1485</v>
      </c>
      <c r="F294" s="125">
        <v>630</v>
      </c>
      <c r="G294" s="125" t="s">
        <v>195</v>
      </c>
      <c r="L294">
        <v>864</v>
      </c>
      <c r="M294" s="125">
        <v>864</v>
      </c>
      <c r="N294" s="125">
        <v>845</v>
      </c>
      <c r="O294" s="125">
        <v>46</v>
      </c>
      <c r="P294" s="130">
        <v>111</v>
      </c>
      <c r="Q294" s="125">
        <v>1</v>
      </c>
      <c r="R294" s="125">
        <v>30</v>
      </c>
      <c r="S294" s="125">
        <v>15</v>
      </c>
      <c r="T294" s="125">
        <v>15</v>
      </c>
      <c r="U294" s="125">
        <v>1</v>
      </c>
      <c r="V294" s="125">
        <v>5</v>
      </c>
    </row>
    <row r="295" spans="1:22" x14ac:dyDescent="0.55000000000000004">
      <c r="A295" s="125" t="s">
        <v>199</v>
      </c>
      <c r="B295" s="125">
        <v>2019</v>
      </c>
      <c r="C295" t="s">
        <v>158</v>
      </c>
      <c r="D295" s="125">
        <v>1165</v>
      </c>
      <c r="F295" s="125">
        <v>562</v>
      </c>
      <c r="G295" s="125" t="s">
        <v>195</v>
      </c>
      <c r="L295">
        <v>890</v>
      </c>
      <c r="M295" s="125">
        <v>890</v>
      </c>
      <c r="N295" s="125">
        <v>860</v>
      </c>
      <c r="O295" s="125">
        <v>40</v>
      </c>
      <c r="P295" s="130">
        <v>71</v>
      </c>
      <c r="Q295" s="125">
        <v>2</v>
      </c>
      <c r="R295" s="125">
        <v>23</v>
      </c>
      <c r="S295" s="125">
        <v>11</v>
      </c>
      <c r="T295" s="125">
        <v>12</v>
      </c>
      <c r="U295" s="125">
        <v>2</v>
      </c>
      <c r="V295" s="125">
        <v>7</v>
      </c>
    </row>
    <row r="296" spans="1:22" x14ac:dyDescent="0.55000000000000004">
      <c r="A296" s="125" t="s">
        <v>199</v>
      </c>
      <c r="B296" s="125">
        <v>2019</v>
      </c>
      <c r="C296" t="s">
        <v>159</v>
      </c>
      <c r="D296" s="125">
        <v>1311</v>
      </c>
      <c r="F296" s="125">
        <v>608</v>
      </c>
      <c r="G296" s="125" t="s">
        <v>195</v>
      </c>
      <c r="L296">
        <v>840</v>
      </c>
      <c r="M296" s="125">
        <v>840</v>
      </c>
      <c r="N296" s="125">
        <v>813</v>
      </c>
      <c r="O296" s="125">
        <v>47</v>
      </c>
      <c r="P296" s="130">
        <v>127</v>
      </c>
      <c r="Q296" s="125">
        <v>2</v>
      </c>
      <c r="R296" s="125">
        <v>32</v>
      </c>
      <c r="S296" s="125">
        <v>16</v>
      </c>
      <c r="T296" s="125">
        <v>16</v>
      </c>
      <c r="U296" s="125">
        <v>2</v>
      </c>
      <c r="V296" s="125">
        <v>6</v>
      </c>
    </row>
    <row r="297" spans="1:22" x14ac:dyDescent="0.55000000000000004">
      <c r="A297" s="125" t="s">
        <v>199</v>
      </c>
      <c r="B297" s="125">
        <v>2019</v>
      </c>
      <c r="C297" t="s">
        <v>160</v>
      </c>
      <c r="D297" s="125">
        <v>1084</v>
      </c>
      <c r="F297" s="125">
        <v>623</v>
      </c>
      <c r="G297" s="125">
        <v>8</v>
      </c>
      <c r="L297">
        <v>781</v>
      </c>
      <c r="M297" s="125">
        <v>781</v>
      </c>
      <c r="N297" s="125">
        <v>734</v>
      </c>
      <c r="O297" s="125">
        <v>43</v>
      </c>
      <c r="P297" s="130">
        <v>109</v>
      </c>
      <c r="Q297" s="125">
        <v>2</v>
      </c>
      <c r="R297" s="125">
        <v>29</v>
      </c>
      <c r="S297" s="125">
        <v>16</v>
      </c>
      <c r="T297" s="125">
        <v>13</v>
      </c>
      <c r="U297" s="125">
        <v>2</v>
      </c>
    </row>
    <row r="298" spans="1:22" x14ac:dyDescent="0.55000000000000004">
      <c r="A298" s="125" t="s">
        <v>199</v>
      </c>
      <c r="B298" s="125">
        <v>2019</v>
      </c>
      <c r="C298" t="s">
        <v>161</v>
      </c>
      <c r="D298" s="125">
        <v>1213</v>
      </c>
      <c r="F298" s="125">
        <v>521</v>
      </c>
      <c r="G298" s="125" t="s">
        <v>195</v>
      </c>
      <c r="L298">
        <v>769</v>
      </c>
      <c r="M298" s="125">
        <v>769</v>
      </c>
      <c r="N298" s="125">
        <v>718</v>
      </c>
      <c r="O298" s="125">
        <v>58</v>
      </c>
      <c r="P298" s="130">
        <v>151</v>
      </c>
      <c r="Q298" s="125">
        <v>1</v>
      </c>
      <c r="R298" s="125">
        <v>24</v>
      </c>
      <c r="S298" s="125">
        <v>16</v>
      </c>
      <c r="T298" s="125">
        <v>8</v>
      </c>
      <c r="U298" s="125">
        <v>1</v>
      </c>
      <c r="V298" s="125">
        <v>2</v>
      </c>
    </row>
    <row r="299" spans="1:22" x14ac:dyDescent="0.55000000000000004">
      <c r="A299" s="125" t="s">
        <v>199</v>
      </c>
      <c r="B299" s="125">
        <v>2019</v>
      </c>
      <c r="C299" t="s">
        <v>162</v>
      </c>
      <c r="D299" s="125">
        <v>1259</v>
      </c>
      <c r="F299" s="125">
        <v>586</v>
      </c>
      <c r="G299" s="125">
        <v>5</v>
      </c>
      <c r="L299">
        <v>931</v>
      </c>
      <c r="M299" s="125">
        <v>931</v>
      </c>
      <c r="N299" s="125">
        <v>750</v>
      </c>
      <c r="O299" s="125">
        <v>42</v>
      </c>
      <c r="P299" s="130">
        <v>117</v>
      </c>
      <c r="R299" s="125">
        <v>28</v>
      </c>
      <c r="S299" s="125">
        <v>8</v>
      </c>
      <c r="T299" s="125">
        <v>20</v>
      </c>
      <c r="V299" s="125">
        <v>9</v>
      </c>
    </row>
    <row r="300" spans="1:22" x14ac:dyDescent="0.55000000000000004">
      <c r="A300" s="125" t="s">
        <v>199</v>
      </c>
      <c r="B300" s="125">
        <v>2019</v>
      </c>
      <c r="C300" t="s">
        <v>163</v>
      </c>
      <c r="D300" s="125">
        <v>1113</v>
      </c>
      <c r="F300" s="125">
        <v>511</v>
      </c>
      <c r="G300" s="125" t="s">
        <v>195</v>
      </c>
      <c r="L300">
        <v>829</v>
      </c>
      <c r="M300" s="125">
        <v>829</v>
      </c>
      <c r="N300" s="125">
        <v>781</v>
      </c>
      <c r="O300" s="125">
        <v>48</v>
      </c>
      <c r="P300" s="130">
        <v>89</v>
      </c>
      <c r="Q300" s="125">
        <v>1</v>
      </c>
      <c r="R300" s="125">
        <v>29</v>
      </c>
      <c r="S300" s="125">
        <v>16</v>
      </c>
      <c r="T300" s="125">
        <v>13</v>
      </c>
      <c r="U300" s="125">
        <v>1</v>
      </c>
      <c r="V300" s="125">
        <v>8</v>
      </c>
    </row>
    <row r="301" spans="1:22" x14ac:dyDescent="0.55000000000000004">
      <c r="A301" s="125" t="s">
        <v>199</v>
      </c>
      <c r="B301" s="125">
        <v>2019</v>
      </c>
      <c r="C301" t="s">
        <v>164</v>
      </c>
      <c r="D301" s="125">
        <v>1177</v>
      </c>
      <c r="F301" s="125">
        <v>638</v>
      </c>
      <c r="G301" s="125" t="s">
        <v>195</v>
      </c>
      <c r="L301">
        <v>864</v>
      </c>
      <c r="M301" s="125">
        <v>864</v>
      </c>
      <c r="N301" s="125">
        <v>842</v>
      </c>
      <c r="O301" s="125">
        <v>34</v>
      </c>
      <c r="P301" s="130">
        <v>82</v>
      </c>
      <c r="R301" s="125">
        <v>19</v>
      </c>
      <c r="S301" s="125">
        <v>8</v>
      </c>
      <c r="T301" s="125">
        <v>11</v>
      </c>
      <c r="V301" s="125">
        <v>3</v>
      </c>
    </row>
    <row r="302" spans="1:22" x14ac:dyDescent="0.55000000000000004">
      <c r="A302" s="125" t="s">
        <v>199</v>
      </c>
      <c r="B302" s="125">
        <v>2019</v>
      </c>
      <c r="C302" t="s">
        <v>165</v>
      </c>
      <c r="D302" s="125">
        <v>999</v>
      </c>
      <c r="F302" s="125">
        <v>562</v>
      </c>
      <c r="G302" s="125" t="s">
        <v>195</v>
      </c>
      <c r="L302">
        <v>770</v>
      </c>
      <c r="M302" s="125">
        <v>770</v>
      </c>
      <c r="N302" s="125">
        <v>724</v>
      </c>
      <c r="O302" s="125">
        <v>52</v>
      </c>
      <c r="P302" s="130">
        <v>120</v>
      </c>
      <c r="Q302" s="125">
        <v>3</v>
      </c>
      <c r="R302" s="125">
        <v>19</v>
      </c>
      <c r="S302" s="125">
        <v>12</v>
      </c>
      <c r="T302" s="125">
        <v>7</v>
      </c>
      <c r="U302" s="125">
        <v>3</v>
      </c>
      <c r="V302" s="125">
        <v>4</v>
      </c>
    </row>
    <row r="303" spans="1:22" x14ac:dyDescent="0.55000000000000004">
      <c r="A303" s="125" t="s">
        <v>199</v>
      </c>
      <c r="B303" s="125">
        <v>2019</v>
      </c>
      <c r="C303" t="s">
        <v>166</v>
      </c>
      <c r="D303" s="125">
        <v>1033</v>
      </c>
      <c r="F303" s="125">
        <v>432</v>
      </c>
      <c r="G303" s="125" t="s">
        <v>195</v>
      </c>
      <c r="L303">
        <v>698</v>
      </c>
      <c r="M303" s="125">
        <v>698</v>
      </c>
      <c r="N303" s="125">
        <v>690</v>
      </c>
      <c r="O303" s="125">
        <v>42</v>
      </c>
      <c r="P303" s="130">
        <v>84</v>
      </c>
      <c r="R303" s="125">
        <v>16</v>
      </c>
      <c r="S303" s="125">
        <v>8</v>
      </c>
      <c r="T303" s="125">
        <v>8</v>
      </c>
      <c r="V303" s="125">
        <v>1</v>
      </c>
    </row>
    <row r="304" spans="1:22" x14ac:dyDescent="0.55000000000000004">
      <c r="A304" s="125" t="s">
        <v>200</v>
      </c>
      <c r="B304" s="125">
        <v>2019</v>
      </c>
      <c r="C304" t="s">
        <v>155</v>
      </c>
      <c r="D304" s="125">
        <v>3664</v>
      </c>
      <c r="F304" s="125">
        <v>1519</v>
      </c>
      <c r="G304" s="125">
        <v>17</v>
      </c>
      <c r="L304">
        <v>2717</v>
      </c>
      <c r="M304" s="125">
        <v>2717</v>
      </c>
      <c r="N304" s="125">
        <v>2663</v>
      </c>
      <c r="O304" s="125">
        <v>589</v>
      </c>
      <c r="P304" s="130">
        <v>125</v>
      </c>
      <c r="Q304" s="125">
        <v>2</v>
      </c>
      <c r="R304" s="125">
        <v>44</v>
      </c>
      <c r="S304" s="125">
        <v>22</v>
      </c>
      <c r="T304" s="125">
        <v>22</v>
      </c>
      <c r="U304" s="125">
        <v>2</v>
      </c>
      <c r="V304" s="125">
        <v>21</v>
      </c>
    </row>
    <row r="305" spans="1:22" x14ac:dyDescent="0.55000000000000004">
      <c r="A305" s="125" t="s">
        <v>200</v>
      </c>
      <c r="B305" s="125">
        <v>2019</v>
      </c>
      <c r="C305" t="s">
        <v>156</v>
      </c>
      <c r="D305" s="125">
        <v>3204</v>
      </c>
      <c r="F305" s="125">
        <v>1355</v>
      </c>
      <c r="G305" s="125">
        <v>2</v>
      </c>
      <c r="L305">
        <v>2337</v>
      </c>
      <c r="M305" s="125">
        <v>2337</v>
      </c>
      <c r="N305" s="125">
        <v>2253</v>
      </c>
      <c r="O305" s="125">
        <v>509</v>
      </c>
      <c r="P305" s="130">
        <v>95</v>
      </c>
      <c r="Q305" s="125">
        <v>2</v>
      </c>
      <c r="R305" s="125">
        <v>39</v>
      </c>
      <c r="S305" s="125">
        <v>18</v>
      </c>
      <c r="T305" s="125">
        <v>21</v>
      </c>
      <c r="U305" s="125">
        <v>2</v>
      </c>
      <c r="V305" s="125">
        <v>17</v>
      </c>
    </row>
    <row r="306" spans="1:22" x14ac:dyDescent="0.55000000000000004">
      <c r="A306" s="125" t="s">
        <v>200</v>
      </c>
      <c r="B306" s="125">
        <v>2019</v>
      </c>
      <c r="C306" t="s">
        <v>157</v>
      </c>
      <c r="D306" s="125">
        <v>3010</v>
      </c>
      <c r="F306" s="125">
        <v>1342</v>
      </c>
      <c r="G306" s="125">
        <v>6</v>
      </c>
      <c r="L306">
        <v>2805</v>
      </c>
      <c r="M306" s="125">
        <v>2805</v>
      </c>
      <c r="N306" s="125">
        <v>2725</v>
      </c>
      <c r="O306" s="125">
        <v>566</v>
      </c>
      <c r="P306" s="130">
        <v>129</v>
      </c>
      <c r="Q306" s="125">
        <v>4</v>
      </c>
      <c r="R306" s="125">
        <v>48</v>
      </c>
      <c r="S306" s="125">
        <v>22</v>
      </c>
      <c r="T306" s="125">
        <v>26</v>
      </c>
      <c r="U306" s="125">
        <v>4</v>
      </c>
      <c r="V306" s="125">
        <v>38</v>
      </c>
    </row>
    <row r="307" spans="1:22" x14ac:dyDescent="0.55000000000000004">
      <c r="A307" s="125" t="s">
        <v>200</v>
      </c>
      <c r="B307" s="125">
        <v>2019</v>
      </c>
      <c r="C307" t="s">
        <v>158</v>
      </c>
      <c r="D307" s="125">
        <v>3086</v>
      </c>
      <c r="F307" s="125">
        <v>1673</v>
      </c>
      <c r="G307" s="125">
        <v>2</v>
      </c>
      <c r="L307">
        <v>2725</v>
      </c>
      <c r="M307" s="125">
        <v>2725</v>
      </c>
      <c r="N307" s="125">
        <v>2685</v>
      </c>
      <c r="O307" s="125">
        <v>596</v>
      </c>
      <c r="P307" s="130">
        <v>100</v>
      </c>
      <c r="Q307" s="125">
        <v>4</v>
      </c>
      <c r="R307" s="125">
        <v>42</v>
      </c>
      <c r="S307" s="125">
        <v>15</v>
      </c>
      <c r="T307" s="125">
        <v>27</v>
      </c>
      <c r="U307" s="125">
        <v>4</v>
      </c>
      <c r="V307" s="125">
        <v>31</v>
      </c>
    </row>
    <row r="308" spans="1:22" x14ac:dyDescent="0.55000000000000004">
      <c r="A308" s="125" t="s">
        <v>200</v>
      </c>
      <c r="B308" s="125">
        <v>2019</v>
      </c>
      <c r="C308" t="s">
        <v>159</v>
      </c>
      <c r="D308" s="125">
        <v>3239</v>
      </c>
      <c r="F308" s="125">
        <v>1527</v>
      </c>
      <c r="G308" s="125">
        <v>4</v>
      </c>
      <c r="L308">
        <v>2711</v>
      </c>
      <c r="M308" s="125">
        <v>2711</v>
      </c>
      <c r="N308" s="125">
        <v>2678</v>
      </c>
      <c r="O308" s="125">
        <v>632</v>
      </c>
      <c r="P308" s="130">
        <v>121</v>
      </c>
      <c r="Q308" s="125">
        <v>4</v>
      </c>
      <c r="R308" s="125">
        <v>55</v>
      </c>
      <c r="S308" s="125">
        <v>25</v>
      </c>
      <c r="T308" s="125">
        <v>30</v>
      </c>
      <c r="U308" s="125">
        <v>4</v>
      </c>
      <c r="V308" s="125">
        <v>33</v>
      </c>
    </row>
    <row r="309" spans="1:22" x14ac:dyDescent="0.55000000000000004">
      <c r="A309" s="125" t="s">
        <v>200</v>
      </c>
      <c r="B309" s="125">
        <v>2019</v>
      </c>
      <c r="C309" t="s">
        <v>160</v>
      </c>
      <c r="D309" s="125">
        <v>2958</v>
      </c>
      <c r="F309" s="125">
        <v>1486</v>
      </c>
      <c r="G309" s="125">
        <v>35</v>
      </c>
      <c r="L309">
        <v>2685</v>
      </c>
      <c r="M309" s="125">
        <v>2685</v>
      </c>
      <c r="N309" s="125">
        <v>2525</v>
      </c>
      <c r="O309" s="125">
        <v>637</v>
      </c>
      <c r="P309" s="130">
        <v>122</v>
      </c>
      <c r="Q309" s="125">
        <v>5</v>
      </c>
      <c r="R309" s="125">
        <v>54</v>
      </c>
      <c r="S309" s="125">
        <v>27</v>
      </c>
      <c r="T309" s="125">
        <v>27</v>
      </c>
      <c r="U309" s="125">
        <v>5</v>
      </c>
      <c r="V309" s="125">
        <v>40</v>
      </c>
    </row>
    <row r="310" spans="1:22" x14ac:dyDescent="0.55000000000000004">
      <c r="A310" s="125" t="s">
        <v>200</v>
      </c>
      <c r="B310" s="125">
        <v>2019</v>
      </c>
      <c r="C310" t="s">
        <v>161</v>
      </c>
      <c r="D310" s="125">
        <v>3408</v>
      </c>
      <c r="F310" s="125">
        <v>1670</v>
      </c>
      <c r="G310" s="125" t="s">
        <v>195</v>
      </c>
      <c r="L310">
        <v>2696</v>
      </c>
      <c r="M310" s="125">
        <v>2696</v>
      </c>
      <c r="N310" s="125">
        <v>2654</v>
      </c>
      <c r="O310" s="125">
        <v>595</v>
      </c>
      <c r="P310" s="130">
        <v>107</v>
      </c>
      <c r="Q310" s="125">
        <v>4</v>
      </c>
      <c r="R310" s="125">
        <v>53</v>
      </c>
      <c r="S310" s="125">
        <v>23</v>
      </c>
      <c r="T310" s="125">
        <v>30</v>
      </c>
      <c r="U310" s="125">
        <v>4</v>
      </c>
      <c r="V310" s="125">
        <v>42</v>
      </c>
    </row>
    <row r="311" spans="1:22" x14ac:dyDescent="0.55000000000000004">
      <c r="A311" s="125" t="s">
        <v>200</v>
      </c>
      <c r="B311" s="125">
        <v>2019</v>
      </c>
      <c r="C311" t="s">
        <v>162</v>
      </c>
      <c r="D311" s="125">
        <v>2977</v>
      </c>
      <c r="F311" s="125">
        <v>1786</v>
      </c>
      <c r="G311" s="125">
        <v>2</v>
      </c>
      <c r="L311">
        <v>2880</v>
      </c>
      <c r="M311" s="125">
        <v>2880</v>
      </c>
      <c r="N311" s="125">
        <v>2827</v>
      </c>
      <c r="O311" s="125">
        <v>579</v>
      </c>
      <c r="P311" s="130">
        <v>137</v>
      </c>
      <c r="Q311" s="125">
        <v>3</v>
      </c>
      <c r="R311" s="125">
        <v>58</v>
      </c>
      <c r="S311" s="125">
        <v>34</v>
      </c>
      <c r="T311" s="125">
        <v>24</v>
      </c>
      <c r="U311" s="125">
        <v>3</v>
      </c>
      <c r="V311" s="125">
        <v>34</v>
      </c>
    </row>
    <row r="312" spans="1:22" x14ac:dyDescent="0.55000000000000004">
      <c r="A312" s="125" t="s">
        <v>200</v>
      </c>
      <c r="B312" s="125">
        <v>2019</v>
      </c>
      <c r="C312" t="s">
        <v>163</v>
      </c>
      <c r="D312" s="125">
        <v>2846</v>
      </c>
      <c r="F312" s="125">
        <v>1702</v>
      </c>
      <c r="G312" s="125">
        <v>11</v>
      </c>
      <c r="L312">
        <v>2871</v>
      </c>
      <c r="M312" s="125">
        <v>2871</v>
      </c>
      <c r="N312" s="125">
        <v>2831</v>
      </c>
      <c r="O312" s="125">
        <v>634</v>
      </c>
      <c r="P312" s="130">
        <v>139</v>
      </c>
      <c r="Q312" s="125">
        <v>4</v>
      </c>
      <c r="R312" s="125">
        <v>48</v>
      </c>
      <c r="S312" s="125">
        <v>22</v>
      </c>
      <c r="T312" s="125">
        <v>26</v>
      </c>
      <c r="U312" s="125">
        <v>4</v>
      </c>
      <c r="V312" s="125">
        <v>31</v>
      </c>
    </row>
    <row r="313" spans="1:22" x14ac:dyDescent="0.55000000000000004">
      <c r="A313" s="125" t="s">
        <v>200</v>
      </c>
      <c r="B313" s="125">
        <v>2019</v>
      </c>
      <c r="C313" t="s">
        <v>164</v>
      </c>
      <c r="D313" s="125">
        <v>2858</v>
      </c>
      <c r="F313" s="125">
        <v>1740</v>
      </c>
      <c r="G313" s="125" t="s">
        <v>195</v>
      </c>
      <c r="L313">
        <v>2670</v>
      </c>
      <c r="M313" s="125">
        <v>2670</v>
      </c>
      <c r="N313" s="125">
        <v>2481</v>
      </c>
      <c r="O313" s="125">
        <v>575</v>
      </c>
      <c r="P313" s="130">
        <v>131</v>
      </c>
      <c r="Q313" s="125">
        <v>3</v>
      </c>
      <c r="R313" s="125">
        <v>49</v>
      </c>
      <c r="S313" s="125">
        <v>23</v>
      </c>
      <c r="T313" s="125">
        <v>26</v>
      </c>
      <c r="U313" s="125">
        <v>3</v>
      </c>
      <c r="V313" s="125">
        <v>21</v>
      </c>
    </row>
    <row r="314" spans="1:22" x14ac:dyDescent="0.55000000000000004">
      <c r="A314" s="125" t="s">
        <v>200</v>
      </c>
      <c r="B314" s="125">
        <v>2019</v>
      </c>
      <c r="C314" t="s">
        <v>165</v>
      </c>
      <c r="D314" s="125">
        <v>2767</v>
      </c>
      <c r="F314" s="125">
        <v>1474</v>
      </c>
      <c r="G314" s="125">
        <v>6</v>
      </c>
      <c r="L314">
        <v>2622</v>
      </c>
      <c r="M314" s="125">
        <v>2622</v>
      </c>
      <c r="N314" s="125">
        <v>2572</v>
      </c>
      <c r="O314" s="125">
        <v>640</v>
      </c>
      <c r="P314" s="130">
        <v>127</v>
      </c>
      <c r="Q314" s="125">
        <v>3</v>
      </c>
      <c r="R314" s="125">
        <v>66</v>
      </c>
      <c r="S314" s="125">
        <v>30</v>
      </c>
      <c r="T314" s="125">
        <v>36</v>
      </c>
      <c r="U314" s="125">
        <v>3</v>
      </c>
      <c r="V314" s="125">
        <v>29</v>
      </c>
    </row>
    <row r="315" spans="1:22" x14ac:dyDescent="0.55000000000000004">
      <c r="A315" s="125" t="s">
        <v>200</v>
      </c>
      <c r="B315" s="125">
        <v>2019</v>
      </c>
      <c r="C315" t="s">
        <v>166</v>
      </c>
      <c r="D315" s="125">
        <v>2651</v>
      </c>
      <c r="F315" s="125">
        <v>1401</v>
      </c>
      <c r="G315" s="125">
        <v>4</v>
      </c>
      <c r="L315">
        <v>2574</v>
      </c>
      <c r="M315" s="125">
        <v>2574</v>
      </c>
      <c r="N315" s="125">
        <v>2533</v>
      </c>
      <c r="O315" s="125">
        <v>585</v>
      </c>
      <c r="P315" s="130">
        <v>73</v>
      </c>
      <c r="Q315" s="125">
        <v>2</v>
      </c>
      <c r="R315" s="125">
        <v>46</v>
      </c>
      <c r="S315" s="125">
        <v>20</v>
      </c>
      <c r="T315" s="125">
        <v>26</v>
      </c>
      <c r="U315" s="125">
        <v>2</v>
      </c>
      <c r="V315" s="125">
        <v>29</v>
      </c>
    </row>
    <row r="316" spans="1:22" x14ac:dyDescent="0.55000000000000004">
      <c r="A316" s="125" t="s">
        <v>201</v>
      </c>
      <c r="B316" s="125">
        <v>2019</v>
      </c>
      <c r="C316" t="s">
        <v>155</v>
      </c>
      <c r="D316" s="125">
        <v>4234</v>
      </c>
      <c r="F316" s="125">
        <v>2229</v>
      </c>
      <c r="G316" s="125">
        <v>2236</v>
      </c>
      <c r="L316">
        <v>3265</v>
      </c>
      <c r="M316" s="125">
        <v>3265</v>
      </c>
      <c r="N316" s="125">
        <v>3239</v>
      </c>
      <c r="O316" s="125">
        <v>266</v>
      </c>
      <c r="P316" s="130">
        <v>87</v>
      </c>
      <c r="Q316" s="125">
        <v>7</v>
      </c>
      <c r="R316" s="125">
        <v>41</v>
      </c>
      <c r="S316" s="125">
        <v>20</v>
      </c>
      <c r="T316" s="125">
        <v>21</v>
      </c>
      <c r="U316" s="125">
        <v>7</v>
      </c>
      <c r="V316" s="125">
        <v>10</v>
      </c>
    </row>
    <row r="317" spans="1:22" x14ac:dyDescent="0.55000000000000004">
      <c r="A317" s="125" t="s">
        <v>201</v>
      </c>
      <c r="B317" s="125">
        <v>2019</v>
      </c>
      <c r="C317" t="s">
        <v>156</v>
      </c>
      <c r="D317" s="125">
        <v>3583</v>
      </c>
      <c r="F317" s="125">
        <v>2210</v>
      </c>
      <c r="G317" s="125">
        <v>2672</v>
      </c>
      <c r="L317">
        <v>2857</v>
      </c>
      <c r="M317" s="125">
        <v>2857</v>
      </c>
      <c r="N317" s="125">
        <v>2837</v>
      </c>
      <c r="O317" s="125">
        <v>228</v>
      </c>
      <c r="P317" s="130">
        <v>104</v>
      </c>
      <c r="Q317" s="125">
        <v>3</v>
      </c>
      <c r="R317" s="125">
        <v>46</v>
      </c>
      <c r="S317" s="125">
        <v>21</v>
      </c>
      <c r="T317" s="125">
        <v>25</v>
      </c>
      <c r="U317" s="125">
        <v>3</v>
      </c>
      <c r="V317" s="125">
        <v>19</v>
      </c>
    </row>
    <row r="318" spans="1:22" x14ac:dyDescent="0.55000000000000004">
      <c r="A318" s="125" t="s">
        <v>201</v>
      </c>
      <c r="B318" s="125">
        <v>2019</v>
      </c>
      <c r="C318" t="s">
        <v>157</v>
      </c>
      <c r="D318" s="125">
        <v>3385</v>
      </c>
      <c r="F318" s="125">
        <v>2150</v>
      </c>
      <c r="G318" s="125">
        <v>2547</v>
      </c>
      <c r="L318">
        <v>3132</v>
      </c>
      <c r="M318" s="125">
        <v>3132</v>
      </c>
      <c r="N318" s="125">
        <v>3089</v>
      </c>
      <c r="O318" s="125">
        <v>233</v>
      </c>
      <c r="P318" s="130">
        <v>146</v>
      </c>
      <c r="Q318" s="125">
        <v>1</v>
      </c>
      <c r="R318" s="125">
        <v>43</v>
      </c>
      <c r="S318" s="125">
        <v>25</v>
      </c>
      <c r="T318" s="125">
        <v>18</v>
      </c>
      <c r="U318" s="125">
        <v>1</v>
      </c>
      <c r="V318" s="125">
        <v>19</v>
      </c>
    </row>
    <row r="319" spans="1:22" x14ac:dyDescent="0.55000000000000004">
      <c r="A319" s="125" t="s">
        <v>201</v>
      </c>
      <c r="B319" s="125">
        <v>2019</v>
      </c>
      <c r="C319" t="s">
        <v>158</v>
      </c>
      <c r="D319" s="125">
        <v>3557</v>
      </c>
      <c r="F319" s="125">
        <v>2450</v>
      </c>
      <c r="G319" s="125">
        <v>2151</v>
      </c>
      <c r="L319">
        <v>3177</v>
      </c>
      <c r="M319" s="125">
        <v>3177</v>
      </c>
      <c r="N319" s="125">
        <v>3052</v>
      </c>
      <c r="O319" s="125">
        <v>224</v>
      </c>
      <c r="P319" s="130">
        <v>100</v>
      </c>
      <c r="Q319" s="125">
        <v>1</v>
      </c>
      <c r="R319" s="125">
        <v>35</v>
      </c>
      <c r="S319" s="125">
        <v>22</v>
      </c>
      <c r="T319" s="125">
        <v>13</v>
      </c>
      <c r="U319" s="125">
        <v>1</v>
      </c>
      <c r="V319" s="125">
        <v>17</v>
      </c>
    </row>
    <row r="320" spans="1:22" x14ac:dyDescent="0.55000000000000004">
      <c r="A320" s="125" t="s">
        <v>201</v>
      </c>
      <c r="B320" s="125">
        <v>2019</v>
      </c>
      <c r="C320" t="s">
        <v>159</v>
      </c>
      <c r="D320" s="125">
        <v>3837</v>
      </c>
      <c r="F320" s="125">
        <v>2421</v>
      </c>
      <c r="G320" s="125">
        <v>2384</v>
      </c>
      <c r="L320">
        <v>3370</v>
      </c>
      <c r="M320" s="125">
        <v>3370</v>
      </c>
      <c r="N320" s="125">
        <v>3323</v>
      </c>
      <c r="O320" s="125">
        <v>273</v>
      </c>
      <c r="P320" s="130">
        <v>108</v>
      </c>
      <c r="Q320" s="125">
        <v>2</v>
      </c>
      <c r="R320" s="125">
        <v>48</v>
      </c>
      <c r="S320" s="125">
        <v>18</v>
      </c>
      <c r="T320" s="125">
        <v>30</v>
      </c>
      <c r="U320" s="125">
        <v>2</v>
      </c>
      <c r="V320" s="125">
        <v>12</v>
      </c>
    </row>
    <row r="321" spans="1:22" x14ac:dyDescent="0.55000000000000004">
      <c r="A321" s="125" t="s">
        <v>201</v>
      </c>
      <c r="B321" s="125">
        <v>2019</v>
      </c>
      <c r="C321" t="s">
        <v>160</v>
      </c>
      <c r="D321" s="125">
        <v>3509</v>
      </c>
      <c r="F321" s="125">
        <v>2246</v>
      </c>
      <c r="G321" s="125">
        <v>2324</v>
      </c>
      <c r="L321">
        <v>3166</v>
      </c>
      <c r="M321" s="125">
        <v>3166</v>
      </c>
      <c r="N321" s="125">
        <v>3087</v>
      </c>
      <c r="O321" s="125">
        <v>258</v>
      </c>
      <c r="P321" s="130">
        <v>120</v>
      </c>
      <c r="Q321" s="125">
        <v>1</v>
      </c>
      <c r="R321" s="125">
        <v>45</v>
      </c>
      <c r="S321" s="125">
        <v>18</v>
      </c>
      <c r="T321" s="125">
        <v>27</v>
      </c>
      <c r="U321" s="125">
        <v>1</v>
      </c>
      <c r="V321" s="125">
        <v>11</v>
      </c>
    </row>
    <row r="322" spans="1:22" x14ac:dyDescent="0.55000000000000004">
      <c r="A322" s="125" t="s">
        <v>201</v>
      </c>
      <c r="B322" s="125">
        <v>2019</v>
      </c>
      <c r="C322" t="s">
        <v>161</v>
      </c>
      <c r="D322" s="125">
        <v>3559</v>
      </c>
      <c r="F322" s="125">
        <v>2405</v>
      </c>
      <c r="G322" s="125">
        <v>2422</v>
      </c>
      <c r="L322">
        <v>3100</v>
      </c>
      <c r="M322" s="125">
        <v>3100</v>
      </c>
      <c r="N322" s="125">
        <v>3056</v>
      </c>
      <c r="O322" s="125">
        <v>245</v>
      </c>
      <c r="P322" s="130">
        <v>274</v>
      </c>
      <c r="R322" s="125">
        <v>40</v>
      </c>
      <c r="S322" s="125">
        <v>21</v>
      </c>
      <c r="T322" s="125">
        <v>19</v>
      </c>
      <c r="V322" s="125">
        <v>14</v>
      </c>
    </row>
    <row r="323" spans="1:22" x14ac:dyDescent="0.55000000000000004">
      <c r="A323" s="125" t="s">
        <v>201</v>
      </c>
      <c r="B323" s="125">
        <v>2019</v>
      </c>
      <c r="C323" t="s">
        <v>162</v>
      </c>
      <c r="D323" s="125">
        <v>3351</v>
      </c>
      <c r="F323" s="125">
        <v>2295</v>
      </c>
      <c r="G323" s="125">
        <v>2228</v>
      </c>
      <c r="L323">
        <v>3418</v>
      </c>
      <c r="M323" s="125">
        <v>3418</v>
      </c>
      <c r="N323" s="125">
        <v>3356</v>
      </c>
      <c r="O323" s="125">
        <v>284</v>
      </c>
      <c r="P323" s="130">
        <v>148</v>
      </c>
      <c r="Q323" s="125">
        <v>4</v>
      </c>
      <c r="R323" s="125">
        <v>42</v>
      </c>
      <c r="S323" s="125">
        <v>21</v>
      </c>
      <c r="T323" s="125">
        <v>21</v>
      </c>
      <c r="U323" s="125">
        <v>4</v>
      </c>
      <c r="V323" s="125">
        <v>8</v>
      </c>
    </row>
    <row r="324" spans="1:22" x14ac:dyDescent="0.55000000000000004">
      <c r="A324" s="125" t="s">
        <v>201</v>
      </c>
      <c r="B324" s="125">
        <v>2019</v>
      </c>
      <c r="C324" t="s">
        <v>163</v>
      </c>
      <c r="D324" s="125">
        <v>3440</v>
      </c>
      <c r="F324" s="125">
        <v>2448</v>
      </c>
      <c r="G324" s="125">
        <v>2294</v>
      </c>
      <c r="L324">
        <v>3479</v>
      </c>
      <c r="M324" s="125">
        <v>3479</v>
      </c>
      <c r="N324" s="125">
        <v>3442</v>
      </c>
      <c r="O324" s="125">
        <v>293</v>
      </c>
      <c r="P324" s="130">
        <v>185</v>
      </c>
      <c r="Q324" s="125">
        <v>3</v>
      </c>
      <c r="R324" s="125">
        <v>40</v>
      </c>
      <c r="S324" s="125">
        <v>22</v>
      </c>
      <c r="T324" s="125">
        <v>18</v>
      </c>
      <c r="U324" s="125">
        <v>3</v>
      </c>
      <c r="V324" s="125">
        <v>16</v>
      </c>
    </row>
    <row r="325" spans="1:22" x14ac:dyDescent="0.55000000000000004">
      <c r="A325" s="125" t="s">
        <v>201</v>
      </c>
      <c r="B325" s="125">
        <v>2019</v>
      </c>
      <c r="C325" t="s">
        <v>164</v>
      </c>
      <c r="D325" s="125">
        <v>3479</v>
      </c>
      <c r="F325" s="125">
        <v>2317</v>
      </c>
      <c r="G325" s="125">
        <v>2580</v>
      </c>
      <c r="L325">
        <v>3187</v>
      </c>
      <c r="M325" s="125">
        <v>3187</v>
      </c>
      <c r="N325" s="125">
        <v>3163</v>
      </c>
      <c r="O325" s="125">
        <v>239</v>
      </c>
      <c r="P325" s="130">
        <v>87</v>
      </c>
      <c r="Q325" s="125">
        <v>7</v>
      </c>
      <c r="R325" s="125">
        <v>35</v>
      </c>
      <c r="S325" s="125">
        <v>20</v>
      </c>
      <c r="T325" s="125">
        <v>15</v>
      </c>
      <c r="U325" s="125">
        <v>7</v>
      </c>
      <c r="V325" s="125">
        <v>15</v>
      </c>
    </row>
    <row r="326" spans="1:22" x14ac:dyDescent="0.55000000000000004">
      <c r="A326" s="125" t="s">
        <v>201</v>
      </c>
      <c r="B326" s="125">
        <v>2019</v>
      </c>
      <c r="C326" t="s">
        <v>165</v>
      </c>
      <c r="D326" s="125">
        <v>3474</v>
      </c>
      <c r="F326" s="125">
        <v>2236</v>
      </c>
      <c r="G326" s="125">
        <v>2282</v>
      </c>
      <c r="L326">
        <v>3075</v>
      </c>
      <c r="M326" s="125">
        <v>3075</v>
      </c>
      <c r="N326" s="125">
        <v>3033</v>
      </c>
      <c r="O326" s="125">
        <v>252</v>
      </c>
      <c r="P326" s="130">
        <v>132</v>
      </c>
      <c r="Q326" s="125">
        <v>1</v>
      </c>
      <c r="R326" s="125">
        <v>55</v>
      </c>
      <c r="S326" s="125">
        <v>35</v>
      </c>
      <c r="T326" s="125">
        <v>20</v>
      </c>
      <c r="U326" s="125">
        <v>1</v>
      </c>
      <c r="V326" s="125">
        <v>17</v>
      </c>
    </row>
    <row r="327" spans="1:22" x14ac:dyDescent="0.55000000000000004">
      <c r="A327" s="125" t="s">
        <v>201</v>
      </c>
      <c r="B327" s="125">
        <v>2019</v>
      </c>
      <c r="C327" t="s">
        <v>166</v>
      </c>
      <c r="D327" s="125">
        <v>3247</v>
      </c>
      <c r="F327" s="125">
        <v>2281</v>
      </c>
      <c r="G327" s="125">
        <v>2141</v>
      </c>
      <c r="L327">
        <v>3105</v>
      </c>
      <c r="M327" s="125">
        <v>3105</v>
      </c>
      <c r="N327" s="125">
        <v>3068</v>
      </c>
      <c r="O327" s="125">
        <v>270</v>
      </c>
      <c r="P327" s="130">
        <v>178</v>
      </c>
      <c r="Q327" s="125">
        <v>5</v>
      </c>
      <c r="R327" s="125">
        <v>41</v>
      </c>
      <c r="S327" s="125">
        <v>19</v>
      </c>
      <c r="T327" s="125">
        <v>22</v>
      </c>
      <c r="U327" s="125">
        <v>5</v>
      </c>
      <c r="V327" s="125">
        <v>15</v>
      </c>
    </row>
    <row r="328" spans="1:22" x14ac:dyDescent="0.55000000000000004">
      <c r="A328" s="125" t="s">
        <v>202</v>
      </c>
      <c r="B328" s="125">
        <v>2019</v>
      </c>
      <c r="C328" t="s">
        <v>155</v>
      </c>
      <c r="D328" s="125">
        <v>4466</v>
      </c>
      <c r="F328" s="125">
        <v>2543</v>
      </c>
      <c r="G328" s="125">
        <v>3153</v>
      </c>
      <c r="L328">
        <v>2734</v>
      </c>
      <c r="M328" s="125">
        <v>2734</v>
      </c>
      <c r="N328" s="125">
        <v>2635</v>
      </c>
      <c r="O328" s="125">
        <v>508</v>
      </c>
      <c r="P328" s="130">
        <v>170</v>
      </c>
      <c r="Q328" s="125">
        <v>9</v>
      </c>
      <c r="R328" s="125">
        <v>95</v>
      </c>
      <c r="S328" s="125">
        <v>32</v>
      </c>
      <c r="T328" s="125">
        <v>63</v>
      </c>
      <c r="U328" s="125">
        <v>9</v>
      </c>
      <c r="V328" s="125">
        <v>48</v>
      </c>
    </row>
    <row r="329" spans="1:22" x14ac:dyDescent="0.55000000000000004">
      <c r="A329" s="125" t="s">
        <v>202</v>
      </c>
      <c r="B329" s="125">
        <v>2019</v>
      </c>
      <c r="C329" t="s">
        <v>156</v>
      </c>
      <c r="D329" s="125">
        <v>3667</v>
      </c>
      <c r="F329" s="125">
        <v>2674</v>
      </c>
      <c r="G329" s="125">
        <v>3537</v>
      </c>
      <c r="L329">
        <v>2809</v>
      </c>
      <c r="M329" s="125">
        <v>2809</v>
      </c>
      <c r="N329" s="125">
        <v>2655</v>
      </c>
      <c r="O329" s="125">
        <v>546</v>
      </c>
      <c r="P329" s="130">
        <v>170</v>
      </c>
      <c r="Q329" s="125">
        <v>5</v>
      </c>
      <c r="R329" s="125">
        <v>85</v>
      </c>
      <c r="S329" s="125">
        <v>36</v>
      </c>
      <c r="T329" s="125">
        <v>49</v>
      </c>
      <c r="U329" s="125">
        <v>5</v>
      </c>
      <c r="V329" s="125">
        <v>43</v>
      </c>
    </row>
    <row r="330" spans="1:22" x14ac:dyDescent="0.55000000000000004">
      <c r="A330" s="125" t="s">
        <v>202</v>
      </c>
      <c r="B330" s="125">
        <v>2019</v>
      </c>
      <c r="C330" t="s">
        <v>157</v>
      </c>
      <c r="D330" s="125">
        <v>3304</v>
      </c>
      <c r="F330" s="125">
        <v>2454</v>
      </c>
      <c r="G330" s="125">
        <v>3650</v>
      </c>
      <c r="L330">
        <v>3578</v>
      </c>
      <c r="M330" s="125">
        <v>3578</v>
      </c>
      <c r="N330" s="125">
        <v>3533</v>
      </c>
      <c r="O330" s="125">
        <v>686</v>
      </c>
      <c r="P330" s="130">
        <v>141</v>
      </c>
      <c r="Q330" s="125">
        <v>9</v>
      </c>
      <c r="R330" s="125">
        <v>87</v>
      </c>
      <c r="S330" s="125">
        <v>29</v>
      </c>
      <c r="T330" s="125">
        <v>58</v>
      </c>
      <c r="U330" s="125">
        <v>9</v>
      </c>
      <c r="V330" s="125">
        <v>74</v>
      </c>
    </row>
    <row r="331" spans="1:22" x14ac:dyDescent="0.55000000000000004">
      <c r="A331" s="125" t="s">
        <v>202</v>
      </c>
      <c r="B331" s="125">
        <v>2019</v>
      </c>
      <c r="C331" t="s">
        <v>158</v>
      </c>
      <c r="D331" s="125">
        <v>3092</v>
      </c>
      <c r="F331" s="125">
        <v>2533</v>
      </c>
      <c r="G331" s="125">
        <v>3239</v>
      </c>
      <c r="L331">
        <v>3559</v>
      </c>
      <c r="M331" s="125">
        <v>3559</v>
      </c>
      <c r="N331" s="125">
        <v>3459</v>
      </c>
      <c r="O331" s="125">
        <v>688</v>
      </c>
      <c r="P331" s="130">
        <v>107</v>
      </c>
      <c r="Q331" s="125">
        <v>6</v>
      </c>
      <c r="R331" s="125">
        <v>94</v>
      </c>
      <c r="S331" s="125">
        <v>37</v>
      </c>
      <c r="T331" s="125">
        <v>57</v>
      </c>
      <c r="U331" s="125">
        <v>6</v>
      </c>
      <c r="V331" s="125">
        <v>59</v>
      </c>
    </row>
    <row r="332" spans="1:22" x14ac:dyDescent="0.55000000000000004">
      <c r="A332" s="125" t="s">
        <v>202</v>
      </c>
      <c r="B332" s="125">
        <v>2019</v>
      </c>
      <c r="C332" t="s">
        <v>159</v>
      </c>
      <c r="D332" s="125">
        <v>2847</v>
      </c>
      <c r="F332" s="125">
        <v>2198</v>
      </c>
      <c r="G332" s="125">
        <v>3073</v>
      </c>
      <c r="L332">
        <v>3740</v>
      </c>
      <c r="M332" s="125">
        <v>3740</v>
      </c>
      <c r="N332" s="125">
        <v>3622</v>
      </c>
      <c r="O332" s="125">
        <v>746</v>
      </c>
      <c r="P332" s="130">
        <v>133</v>
      </c>
      <c r="Q332" s="125">
        <v>8</v>
      </c>
      <c r="R332" s="125">
        <v>82</v>
      </c>
      <c r="S332" s="125">
        <v>38</v>
      </c>
      <c r="T332" s="125">
        <v>44</v>
      </c>
      <c r="U332" s="125">
        <v>8</v>
      </c>
      <c r="V332" s="125">
        <v>45</v>
      </c>
    </row>
    <row r="333" spans="1:22" x14ac:dyDescent="0.55000000000000004">
      <c r="A333" s="125" t="s">
        <v>202</v>
      </c>
      <c r="B333" s="125">
        <v>2019</v>
      </c>
      <c r="C333" t="s">
        <v>160</v>
      </c>
      <c r="D333" s="125">
        <v>2867</v>
      </c>
      <c r="F333" s="125">
        <v>2189</v>
      </c>
      <c r="G333" s="125">
        <v>2594</v>
      </c>
      <c r="L333">
        <v>3262</v>
      </c>
      <c r="M333" s="125">
        <v>3262</v>
      </c>
      <c r="N333" s="125">
        <v>3190</v>
      </c>
      <c r="O333" s="125">
        <v>629</v>
      </c>
      <c r="P333" s="130">
        <v>138</v>
      </c>
      <c r="Q333" s="125">
        <v>8</v>
      </c>
      <c r="R333" s="125">
        <v>70</v>
      </c>
      <c r="S333" s="125">
        <v>27</v>
      </c>
      <c r="T333" s="125">
        <v>43</v>
      </c>
      <c r="U333" s="125">
        <v>8</v>
      </c>
      <c r="V333" s="125">
        <v>37</v>
      </c>
    </row>
    <row r="334" spans="1:22" x14ac:dyDescent="0.55000000000000004">
      <c r="A334" s="125" t="s">
        <v>202</v>
      </c>
      <c r="B334" s="125">
        <v>2019</v>
      </c>
      <c r="C334" t="s">
        <v>161</v>
      </c>
      <c r="D334" s="125">
        <v>3071</v>
      </c>
      <c r="F334" s="125">
        <v>1976</v>
      </c>
      <c r="G334" s="125">
        <v>2544</v>
      </c>
      <c r="L334">
        <v>3036</v>
      </c>
      <c r="M334" s="125">
        <v>3036</v>
      </c>
      <c r="N334" s="125">
        <v>3000</v>
      </c>
      <c r="O334" s="125">
        <v>656</v>
      </c>
      <c r="P334" s="130">
        <v>170</v>
      </c>
      <c r="Q334" s="125">
        <v>6</v>
      </c>
      <c r="R334" s="125">
        <v>48</v>
      </c>
      <c r="S334" s="125">
        <v>24</v>
      </c>
      <c r="T334" s="125">
        <v>24</v>
      </c>
      <c r="U334" s="125">
        <v>6</v>
      </c>
      <c r="V334" s="125">
        <v>36</v>
      </c>
    </row>
    <row r="335" spans="1:22" x14ac:dyDescent="0.55000000000000004">
      <c r="A335" s="125" t="s">
        <v>202</v>
      </c>
      <c r="B335" s="125">
        <v>2019</v>
      </c>
      <c r="C335" t="s">
        <v>162</v>
      </c>
      <c r="D335" s="125">
        <v>2631</v>
      </c>
      <c r="F335" s="125">
        <v>1932</v>
      </c>
      <c r="G335" s="125">
        <v>2245</v>
      </c>
      <c r="L335">
        <v>2526</v>
      </c>
      <c r="M335" s="125">
        <v>2526</v>
      </c>
      <c r="N335" s="125">
        <v>2497</v>
      </c>
      <c r="O335" s="125">
        <v>571</v>
      </c>
      <c r="P335" s="130">
        <v>155</v>
      </c>
      <c r="Q335" s="125">
        <v>2</v>
      </c>
      <c r="R335" s="125">
        <v>47</v>
      </c>
      <c r="S335" s="125">
        <v>26</v>
      </c>
      <c r="T335" s="125">
        <v>21</v>
      </c>
      <c r="U335" s="125">
        <v>2</v>
      </c>
      <c r="V335" s="125">
        <v>26</v>
      </c>
    </row>
    <row r="336" spans="1:22" x14ac:dyDescent="0.55000000000000004">
      <c r="A336" s="125" t="s">
        <v>202</v>
      </c>
      <c r="B336" s="125">
        <v>2019</v>
      </c>
      <c r="C336" t="s">
        <v>163</v>
      </c>
      <c r="D336" s="125">
        <v>3196</v>
      </c>
      <c r="F336" s="125">
        <v>1877</v>
      </c>
      <c r="G336" s="125">
        <v>2490</v>
      </c>
      <c r="L336">
        <v>2276</v>
      </c>
      <c r="M336" s="125">
        <v>2276</v>
      </c>
      <c r="N336" s="125">
        <v>2241</v>
      </c>
      <c r="O336" s="125">
        <v>486</v>
      </c>
      <c r="P336" s="130">
        <v>295</v>
      </c>
      <c r="Q336" s="125">
        <v>2</v>
      </c>
      <c r="R336" s="125">
        <v>52</v>
      </c>
      <c r="S336" s="125">
        <v>27</v>
      </c>
      <c r="T336" s="125">
        <v>25</v>
      </c>
      <c r="U336" s="125">
        <v>2</v>
      </c>
      <c r="V336" s="125">
        <v>35</v>
      </c>
    </row>
    <row r="337" spans="1:22" x14ac:dyDescent="0.55000000000000004">
      <c r="A337" s="125" t="s">
        <v>202</v>
      </c>
      <c r="B337" s="125">
        <v>2019</v>
      </c>
      <c r="C337" t="s">
        <v>164</v>
      </c>
      <c r="D337" s="125">
        <v>3505</v>
      </c>
      <c r="F337" s="125">
        <v>1894</v>
      </c>
      <c r="G337" s="125">
        <v>2439</v>
      </c>
      <c r="L337">
        <v>2401</v>
      </c>
      <c r="M337" s="125">
        <v>2401</v>
      </c>
      <c r="N337" s="125">
        <v>2430</v>
      </c>
      <c r="O337" s="125">
        <v>568</v>
      </c>
      <c r="P337" s="130">
        <v>169</v>
      </c>
      <c r="Q337" s="125">
        <v>4</v>
      </c>
      <c r="R337" s="125">
        <v>43</v>
      </c>
      <c r="S337" s="125">
        <v>15</v>
      </c>
      <c r="T337" s="125">
        <v>28</v>
      </c>
      <c r="U337" s="125">
        <v>4</v>
      </c>
      <c r="V337" s="125">
        <v>32</v>
      </c>
    </row>
    <row r="338" spans="1:22" x14ac:dyDescent="0.55000000000000004">
      <c r="A338" s="125" t="s">
        <v>202</v>
      </c>
      <c r="B338" s="125">
        <v>2019</v>
      </c>
      <c r="C338" t="s">
        <v>165</v>
      </c>
      <c r="D338" s="125">
        <v>3719</v>
      </c>
      <c r="F338" s="125">
        <v>1625</v>
      </c>
      <c r="G338" s="125">
        <v>2512</v>
      </c>
      <c r="L338">
        <v>2705</v>
      </c>
      <c r="M338" s="125">
        <v>2705</v>
      </c>
      <c r="N338" s="125">
        <v>2659</v>
      </c>
      <c r="O338" s="125">
        <v>639</v>
      </c>
      <c r="P338" s="130">
        <v>190</v>
      </c>
      <c r="Q338" s="125">
        <v>7</v>
      </c>
      <c r="R338" s="125">
        <v>62</v>
      </c>
      <c r="S338" s="125">
        <v>24</v>
      </c>
      <c r="T338" s="125">
        <v>38</v>
      </c>
      <c r="U338" s="125">
        <v>7</v>
      </c>
      <c r="V338" s="125">
        <v>35</v>
      </c>
    </row>
    <row r="339" spans="1:22" x14ac:dyDescent="0.55000000000000004">
      <c r="A339" s="125" t="s">
        <v>202</v>
      </c>
      <c r="B339" s="125">
        <v>2019</v>
      </c>
      <c r="C339" t="s">
        <v>166</v>
      </c>
      <c r="D339" s="125">
        <v>3381</v>
      </c>
      <c r="F339" s="125">
        <v>1557</v>
      </c>
      <c r="G339" s="125">
        <v>2267</v>
      </c>
      <c r="L339">
        <v>2274</v>
      </c>
      <c r="M339" s="125">
        <v>2274</v>
      </c>
      <c r="N339" s="125">
        <v>2240</v>
      </c>
      <c r="O339" s="125">
        <v>545</v>
      </c>
      <c r="P339" s="130">
        <v>173</v>
      </c>
      <c r="Q339" s="125">
        <v>10</v>
      </c>
      <c r="R339" s="125">
        <v>52</v>
      </c>
      <c r="S339" s="125">
        <v>23</v>
      </c>
      <c r="T339" s="125">
        <v>29</v>
      </c>
      <c r="U339" s="125">
        <v>10</v>
      </c>
      <c r="V339" s="125">
        <v>39</v>
      </c>
    </row>
    <row r="340" spans="1:22" x14ac:dyDescent="0.55000000000000004">
      <c r="A340" s="125" t="s">
        <v>203</v>
      </c>
      <c r="B340" s="125">
        <v>2019</v>
      </c>
      <c r="C340" t="s">
        <v>155</v>
      </c>
      <c r="D340" s="125">
        <v>2280</v>
      </c>
      <c r="F340" s="125">
        <v>1140</v>
      </c>
      <c r="G340" s="125" t="s">
        <v>195</v>
      </c>
      <c r="L340">
        <v>1419</v>
      </c>
      <c r="M340" s="125">
        <v>1419</v>
      </c>
      <c r="N340" s="125">
        <v>1110</v>
      </c>
      <c r="O340" s="125">
        <v>277</v>
      </c>
      <c r="P340" s="130">
        <v>122</v>
      </c>
      <c r="Q340" s="125">
        <v>1</v>
      </c>
      <c r="R340" s="125">
        <v>20</v>
      </c>
      <c r="S340" s="125">
        <v>13</v>
      </c>
      <c r="T340" s="125">
        <v>7</v>
      </c>
      <c r="U340" s="125">
        <v>1</v>
      </c>
      <c r="V340" s="125">
        <v>5</v>
      </c>
    </row>
    <row r="341" spans="1:22" x14ac:dyDescent="0.55000000000000004">
      <c r="A341" s="125" t="s">
        <v>203</v>
      </c>
      <c r="B341" s="125">
        <v>2019</v>
      </c>
      <c r="C341" t="s">
        <v>156</v>
      </c>
      <c r="D341" s="125">
        <v>1688</v>
      </c>
      <c r="F341" s="125">
        <v>1094</v>
      </c>
      <c r="G341" s="125" t="s">
        <v>195</v>
      </c>
      <c r="L341">
        <v>1398</v>
      </c>
      <c r="M341" s="125">
        <v>1398</v>
      </c>
      <c r="N341" s="125">
        <v>1367</v>
      </c>
      <c r="O341" s="125">
        <v>271</v>
      </c>
      <c r="P341" s="130">
        <v>112</v>
      </c>
      <c r="R341" s="125">
        <v>25</v>
      </c>
      <c r="S341" s="125">
        <v>13</v>
      </c>
      <c r="T341" s="125">
        <v>12</v>
      </c>
      <c r="V341" s="125">
        <v>8</v>
      </c>
    </row>
    <row r="342" spans="1:22" x14ac:dyDescent="0.55000000000000004">
      <c r="A342" s="125" t="s">
        <v>203</v>
      </c>
      <c r="B342" s="125">
        <v>2019</v>
      </c>
      <c r="C342" t="s">
        <v>157</v>
      </c>
      <c r="D342" s="125">
        <v>1720</v>
      </c>
      <c r="F342" s="125">
        <v>1128</v>
      </c>
      <c r="G342" s="125">
        <v>1</v>
      </c>
      <c r="L342">
        <v>1469</v>
      </c>
      <c r="M342" s="125">
        <v>1469</v>
      </c>
      <c r="N342" s="125">
        <v>1450</v>
      </c>
      <c r="O342" s="125">
        <v>308</v>
      </c>
      <c r="P342" s="130">
        <v>185</v>
      </c>
      <c r="R342" s="125">
        <v>17</v>
      </c>
      <c r="S342" s="125">
        <v>11</v>
      </c>
      <c r="T342" s="125">
        <v>6</v>
      </c>
      <c r="V342" s="125">
        <v>23</v>
      </c>
    </row>
    <row r="343" spans="1:22" x14ac:dyDescent="0.55000000000000004">
      <c r="A343" s="125" t="s">
        <v>203</v>
      </c>
      <c r="B343" s="125">
        <v>2019</v>
      </c>
      <c r="C343" t="s">
        <v>158</v>
      </c>
      <c r="D343" s="125">
        <v>1741</v>
      </c>
      <c r="F343" s="125">
        <v>1189</v>
      </c>
      <c r="G343" s="125">
        <v>2</v>
      </c>
      <c r="L343">
        <v>1464</v>
      </c>
      <c r="M343" s="125">
        <v>1464</v>
      </c>
      <c r="N343" s="125">
        <v>1442</v>
      </c>
      <c r="O343" s="125">
        <v>307</v>
      </c>
      <c r="P343" s="130">
        <v>142</v>
      </c>
      <c r="Q343" s="125">
        <v>4</v>
      </c>
      <c r="R343" s="125">
        <v>26</v>
      </c>
      <c r="S343" s="125">
        <v>13</v>
      </c>
      <c r="T343" s="125">
        <v>13</v>
      </c>
      <c r="U343" s="125">
        <v>4</v>
      </c>
      <c r="V343" s="125">
        <v>15</v>
      </c>
    </row>
    <row r="344" spans="1:22" x14ac:dyDescent="0.55000000000000004">
      <c r="A344" s="125" t="s">
        <v>203</v>
      </c>
      <c r="B344" s="125">
        <v>2019</v>
      </c>
      <c r="C344" t="s">
        <v>159</v>
      </c>
      <c r="D344" s="125">
        <v>2037</v>
      </c>
      <c r="F344" s="125">
        <v>1201</v>
      </c>
      <c r="G344" s="125" t="s">
        <v>195</v>
      </c>
      <c r="L344">
        <v>1532</v>
      </c>
      <c r="M344" s="125">
        <v>1532</v>
      </c>
      <c r="N344" s="125">
        <v>1506</v>
      </c>
      <c r="O344" s="125">
        <v>310</v>
      </c>
      <c r="P344" s="130">
        <v>179</v>
      </c>
      <c r="R344" s="125">
        <v>22</v>
      </c>
      <c r="S344" s="125">
        <v>5</v>
      </c>
      <c r="T344" s="125">
        <v>17</v>
      </c>
      <c r="V344" s="125">
        <v>12</v>
      </c>
    </row>
    <row r="345" spans="1:22" x14ac:dyDescent="0.55000000000000004">
      <c r="A345" s="125" t="s">
        <v>203</v>
      </c>
      <c r="B345" s="125">
        <v>2019</v>
      </c>
      <c r="C345" t="s">
        <v>160</v>
      </c>
      <c r="D345" s="125">
        <v>1883</v>
      </c>
      <c r="F345" s="125">
        <v>1086</v>
      </c>
      <c r="G345" s="125" t="s">
        <v>195</v>
      </c>
      <c r="L345">
        <v>1491</v>
      </c>
      <c r="M345" s="125">
        <v>1491</v>
      </c>
      <c r="N345" s="125">
        <v>1471</v>
      </c>
      <c r="O345" s="125">
        <v>273</v>
      </c>
      <c r="P345" s="130">
        <v>182</v>
      </c>
      <c r="Q345" s="125">
        <v>1</v>
      </c>
      <c r="R345" s="125">
        <v>30</v>
      </c>
      <c r="S345" s="125">
        <v>10</v>
      </c>
      <c r="T345" s="125">
        <v>20</v>
      </c>
      <c r="U345" s="125">
        <v>1</v>
      </c>
      <c r="V345" s="125">
        <v>18</v>
      </c>
    </row>
    <row r="346" spans="1:22" x14ac:dyDescent="0.55000000000000004">
      <c r="A346" s="125" t="s">
        <v>203</v>
      </c>
      <c r="B346" s="125">
        <v>2019</v>
      </c>
      <c r="C346" t="s">
        <v>161</v>
      </c>
      <c r="D346" s="125">
        <v>2084</v>
      </c>
      <c r="F346" s="125">
        <v>1186</v>
      </c>
      <c r="G346" s="125" t="s">
        <v>195</v>
      </c>
      <c r="L346">
        <v>1561</v>
      </c>
      <c r="M346" s="125">
        <v>1561</v>
      </c>
      <c r="N346" s="125">
        <v>1536</v>
      </c>
      <c r="O346" s="125">
        <v>320</v>
      </c>
      <c r="P346" s="130">
        <v>195</v>
      </c>
      <c r="Q346" s="125">
        <v>2</v>
      </c>
      <c r="R346" s="125">
        <v>30</v>
      </c>
      <c r="S346" s="125">
        <v>12</v>
      </c>
      <c r="T346" s="125">
        <v>18</v>
      </c>
      <c r="U346" s="125">
        <v>2</v>
      </c>
      <c r="V346" s="125">
        <v>14</v>
      </c>
    </row>
    <row r="347" spans="1:22" x14ac:dyDescent="0.55000000000000004">
      <c r="A347" s="125" t="s">
        <v>203</v>
      </c>
      <c r="B347" s="125">
        <v>2019</v>
      </c>
      <c r="C347" t="s">
        <v>162</v>
      </c>
      <c r="D347" s="125">
        <v>1935</v>
      </c>
      <c r="F347" s="125">
        <v>1148</v>
      </c>
      <c r="G347" s="125">
        <v>1</v>
      </c>
      <c r="L347">
        <v>1496</v>
      </c>
      <c r="M347" s="125">
        <v>1496</v>
      </c>
      <c r="N347" s="125">
        <v>1479</v>
      </c>
      <c r="O347" s="125">
        <v>291</v>
      </c>
      <c r="P347" s="130">
        <v>195</v>
      </c>
      <c r="R347" s="125">
        <v>29</v>
      </c>
      <c r="S347" s="125">
        <v>15</v>
      </c>
      <c r="T347" s="125">
        <v>14</v>
      </c>
      <c r="V347" s="125">
        <v>14</v>
      </c>
    </row>
    <row r="348" spans="1:22" x14ac:dyDescent="0.55000000000000004">
      <c r="A348" s="125" t="s">
        <v>203</v>
      </c>
      <c r="B348" s="125">
        <v>2019</v>
      </c>
      <c r="C348" t="s">
        <v>163</v>
      </c>
      <c r="D348" s="125">
        <v>1836</v>
      </c>
      <c r="F348" s="125">
        <v>1032</v>
      </c>
      <c r="G348" s="125" t="s">
        <v>195</v>
      </c>
      <c r="L348">
        <v>1655</v>
      </c>
      <c r="M348" s="125">
        <v>1655</v>
      </c>
      <c r="N348" s="125">
        <v>1632</v>
      </c>
      <c r="O348" s="125">
        <v>282</v>
      </c>
      <c r="P348" s="130">
        <v>218</v>
      </c>
      <c r="R348" s="125">
        <v>28</v>
      </c>
      <c r="S348" s="125">
        <v>10</v>
      </c>
      <c r="T348" s="125">
        <v>18</v>
      </c>
      <c r="V348" s="125">
        <v>12</v>
      </c>
    </row>
    <row r="349" spans="1:22" x14ac:dyDescent="0.55000000000000004">
      <c r="A349" s="125" t="s">
        <v>203</v>
      </c>
      <c r="B349" s="125">
        <v>2019</v>
      </c>
      <c r="C349" t="s">
        <v>164</v>
      </c>
      <c r="D349" s="125">
        <v>1908</v>
      </c>
      <c r="F349" s="125">
        <v>1224</v>
      </c>
      <c r="G349" s="125" t="s">
        <v>195</v>
      </c>
      <c r="L349">
        <v>1547</v>
      </c>
      <c r="M349" s="125">
        <v>1547</v>
      </c>
      <c r="N349" s="125">
        <v>1433</v>
      </c>
      <c r="O349" s="125">
        <v>290</v>
      </c>
      <c r="P349" s="130">
        <v>184</v>
      </c>
      <c r="Q349" s="125">
        <v>2</v>
      </c>
      <c r="R349" s="125">
        <v>27</v>
      </c>
      <c r="S349" s="125">
        <v>15</v>
      </c>
      <c r="T349" s="125">
        <v>12</v>
      </c>
      <c r="U349" s="125">
        <v>2</v>
      </c>
      <c r="V349" s="125">
        <v>13</v>
      </c>
    </row>
    <row r="350" spans="1:22" x14ac:dyDescent="0.55000000000000004">
      <c r="A350" s="125" t="s">
        <v>203</v>
      </c>
      <c r="B350" s="125">
        <v>2019</v>
      </c>
      <c r="C350" t="s">
        <v>165</v>
      </c>
      <c r="D350" s="125">
        <v>1743</v>
      </c>
      <c r="F350" s="125">
        <v>1169</v>
      </c>
      <c r="G350" s="125">
        <v>26</v>
      </c>
      <c r="L350">
        <v>1509</v>
      </c>
      <c r="M350" s="125">
        <v>1509</v>
      </c>
      <c r="N350" s="125">
        <v>1514</v>
      </c>
      <c r="O350" s="125">
        <v>331</v>
      </c>
      <c r="P350" s="130">
        <v>189</v>
      </c>
      <c r="R350" s="125">
        <v>31</v>
      </c>
      <c r="S350" s="125">
        <v>18</v>
      </c>
      <c r="T350" s="125">
        <v>13</v>
      </c>
      <c r="V350" s="125">
        <v>10</v>
      </c>
    </row>
    <row r="351" spans="1:22" x14ac:dyDescent="0.55000000000000004">
      <c r="A351" s="125" t="s">
        <v>203</v>
      </c>
      <c r="B351" s="125">
        <v>2019</v>
      </c>
      <c r="C351" t="s">
        <v>166</v>
      </c>
      <c r="D351" s="125">
        <v>1449</v>
      </c>
      <c r="F351" s="125">
        <v>923</v>
      </c>
      <c r="G351" s="125" t="s">
        <v>195</v>
      </c>
      <c r="L351">
        <v>1401</v>
      </c>
      <c r="M351" s="125">
        <v>1401</v>
      </c>
      <c r="N351" s="125">
        <v>1431</v>
      </c>
      <c r="O351" s="125">
        <v>299</v>
      </c>
      <c r="P351" s="130">
        <v>212</v>
      </c>
      <c r="Q351" s="125">
        <v>3</v>
      </c>
      <c r="R351" s="125">
        <v>23</v>
      </c>
      <c r="S351" s="125">
        <v>13</v>
      </c>
      <c r="T351" s="125">
        <v>10</v>
      </c>
      <c r="U351" s="125">
        <v>3</v>
      </c>
      <c r="V351" s="125">
        <v>18</v>
      </c>
    </row>
    <row r="352" spans="1:22" x14ac:dyDescent="0.55000000000000004">
      <c r="A352" s="125" t="s">
        <v>204</v>
      </c>
      <c r="B352" s="125">
        <v>2019</v>
      </c>
      <c r="C352" t="s">
        <v>155</v>
      </c>
      <c r="D352" s="125">
        <v>15547</v>
      </c>
      <c r="F352" s="125">
        <v>9650</v>
      </c>
      <c r="G352" s="125">
        <v>378</v>
      </c>
      <c r="L352">
        <v>11262</v>
      </c>
      <c r="M352" s="125">
        <v>11262</v>
      </c>
      <c r="N352" s="125">
        <v>10945</v>
      </c>
      <c r="O352" s="125">
        <v>2952</v>
      </c>
      <c r="P352" s="130">
        <v>270</v>
      </c>
      <c r="Q352" s="125">
        <v>19</v>
      </c>
      <c r="R352" s="125">
        <v>203</v>
      </c>
      <c r="S352" s="125">
        <v>70</v>
      </c>
      <c r="T352" s="125">
        <v>133</v>
      </c>
      <c r="U352" s="125">
        <v>19</v>
      </c>
      <c r="V352" s="125">
        <v>172</v>
      </c>
    </row>
    <row r="353" spans="1:22" x14ac:dyDescent="0.55000000000000004">
      <c r="A353" s="125" t="s">
        <v>204</v>
      </c>
      <c r="B353" s="125">
        <v>2019</v>
      </c>
      <c r="C353" t="s">
        <v>156</v>
      </c>
      <c r="D353" s="125">
        <v>12503</v>
      </c>
      <c r="F353" s="125">
        <v>8601</v>
      </c>
      <c r="G353" s="125">
        <v>365</v>
      </c>
      <c r="L353">
        <v>10030</v>
      </c>
      <c r="M353" s="125">
        <v>10030</v>
      </c>
      <c r="N353" s="125">
        <v>9953</v>
      </c>
      <c r="O353" s="125">
        <v>2670</v>
      </c>
      <c r="P353" s="130">
        <v>200</v>
      </c>
      <c r="Q353" s="125">
        <v>9</v>
      </c>
      <c r="R353" s="125">
        <v>169</v>
      </c>
      <c r="S353" s="125">
        <v>71</v>
      </c>
      <c r="T353" s="125">
        <v>98</v>
      </c>
      <c r="U353" s="125">
        <v>9</v>
      </c>
      <c r="V353" s="125">
        <v>187</v>
      </c>
    </row>
    <row r="354" spans="1:22" x14ac:dyDescent="0.55000000000000004">
      <c r="A354" s="125" t="s">
        <v>204</v>
      </c>
      <c r="B354" s="125">
        <v>2019</v>
      </c>
      <c r="C354" t="s">
        <v>157</v>
      </c>
      <c r="D354" s="125">
        <v>14859</v>
      </c>
      <c r="F354" s="125">
        <v>9776</v>
      </c>
      <c r="G354" s="125">
        <v>337</v>
      </c>
      <c r="L354">
        <v>11575</v>
      </c>
      <c r="M354" s="125">
        <v>11575</v>
      </c>
      <c r="N354" s="125">
        <v>10465</v>
      </c>
      <c r="O354" s="125">
        <v>3032</v>
      </c>
      <c r="P354" s="130">
        <v>209</v>
      </c>
      <c r="Q354" s="125">
        <v>10</v>
      </c>
      <c r="R354" s="125">
        <v>201</v>
      </c>
      <c r="S354" s="125">
        <v>76</v>
      </c>
      <c r="T354" s="125">
        <v>125</v>
      </c>
      <c r="U354" s="125">
        <v>10</v>
      </c>
      <c r="V354" s="125">
        <v>165</v>
      </c>
    </row>
    <row r="355" spans="1:22" x14ac:dyDescent="0.55000000000000004">
      <c r="A355" s="125" t="s">
        <v>204</v>
      </c>
      <c r="B355" s="125">
        <v>2019</v>
      </c>
      <c r="C355" t="s">
        <v>158</v>
      </c>
      <c r="D355" s="125">
        <v>13234</v>
      </c>
      <c r="F355" s="125">
        <v>10622</v>
      </c>
      <c r="G355" s="125">
        <v>322</v>
      </c>
      <c r="L355">
        <v>11500</v>
      </c>
      <c r="M355" s="125">
        <v>11500</v>
      </c>
      <c r="N355" s="125">
        <v>11972</v>
      </c>
      <c r="O355" s="125">
        <v>3032</v>
      </c>
      <c r="P355" s="130">
        <v>200</v>
      </c>
      <c r="Q355" s="125">
        <v>17</v>
      </c>
      <c r="R355" s="125">
        <v>198</v>
      </c>
      <c r="S355" s="125">
        <v>71</v>
      </c>
      <c r="T355" s="125">
        <v>127</v>
      </c>
      <c r="U355" s="125">
        <v>17</v>
      </c>
      <c r="V355" s="125">
        <v>201</v>
      </c>
    </row>
    <row r="356" spans="1:22" x14ac:dyDescent="0.55000000000000004">
      <c r="A356" s="125" t="s">
        <v>204</v>
      </c>
      <c r="B356" s="125">
        <v>2019</v>
      </c>
      <c r="C356" t="s">
        <v>159</v>
      </c>
      <c r="D356" s="125">
        <v>15045</v>
      </c>
      <c r="F356" s="125">
        <v>11224</v>
      </c>
      <c r="G356" s="125">
        <v>365</v>
      </c>
      <c r="L356">
        <v>12168</v>
      </c>
      <c r="M356" s="125">
        <v>12168</v>
      </c>
      <c r="N356" s="125">
        <v>11659</v>
      </c>
      <c r="O356" s="125">
        <v>3169</v>
      </c>
      <c r="P356" s="130">
        <v>175</v>
      </c>
      <c r="Q356" s="125">
        <v>12</v>
      </c>
      <c r="R356" s="125">
        <v>286</v>
      </c>
      <c r="S356" s="125">
        <v>135</v>
      </c>
      <c r="T356" s="125">
        <v>151</v>
      </c>
      <c r="U356" s="125">
        <v>12</v>
      </c>
      <c r="V356" s="125">
        <v>207</v>
      </c>
    </row>
    <row r="357" spans="1:22" x14ac:dyDescent="0.55000000000000004">
      <c r="A357" s="125" t="s">
        <v>204</v>
      </c>
      <c r="B357" s="125">
        <v>2019</v>
      </c>
      <c r="C357" t="s">
        <v>160</v>
      </c>
      <c r="D357" s="125">
        <v>14598</v>
      </c>
      <c r="F357" s="125">
        <v>11497</v>
      </c>
      <c r="G357" s="125">
        <v>225</v>
      </c>
      <c r="L357">
        <v>11562</v>
      </c>
      <c r="M357" s="125">
        <v>11562</v>
      </c>
      <c r="N357" s="125">
        <v>11281</v>
      </c>
      <c r="O357" s="125">
        <v>2983</v>
      </c>
      <c r="P357" s="130">
        <v>183</v>
      </c>
      <c r="Q357" s="125">
        <v>10</v>
      </c>
      <c r="R357" s="125">
        <v>190</v>
      </c>
      <c r="S357" s="125">
        <v>66</v>
      </c>
      <c r="T357" s="125">
        <v>124</v>
      </c>
      <c r="U357" s="125">
        <v>10</v>
      </c>
      <c r="V357" s="125">
        <v>191</v>
      </c>
    </row>
    <row r="358" spans="1:22" x14ac:dyDescent="0.55000000000000004">
      <c r="A358" s="125" t="s">
        <v>204</v>
      </c>
      <c r="B358" s="125">
        <v>2019</v>
      </c>
      <c r="C358" t="s">
        <v>161</v>
      </c>
      <c r="D358" s="125">
        <v>16375</v>
      </c>
      <c r="F358" s="125">
        <v>11306</v>
      </c>
      <c r="G358" s="125">
        <v>150</v>
      </c>
      <c r="L358">
        <v>11448</v>
      </c>
      <c r="M358" s="125">
        <v>11448</v>
      </c>
      <c r="N358" s="125">
        <v>11311</v>
      </c>
      <c r="O358" s="125">
        <v>3023</v>
      </c>
      <c r="P358" s="130">
        <v>178</v>
      </c>
      <c r="Q358" s="125">
        <v>13</v>
      </c>
      <c r="R358" s="125">
        <v>212</v>
      </c>
      <c r="S358" s="125">
        <v>73</v>
      </c>
      <c r="T358" s="125">
        <v>139</v>
      </c>
      <c r="U358" s="125">
        <v>13</v>
      </c>
      <c r="V358" s="125">
        <v>180</v>
      </c>
    </row>
    <row r="359" spans="1:22" x14ac:dyDescent="0.55000000000000004">
      <c r="A359" s="125" t="s">
        <v>204</v>
      </c>
      <c r="B359" s="125">
        <v>2019</v>
      </c>
      <c r="C359" t="s">
        <v>162</v>
      </c>
      <c r="D359" s="125">
        <v>13617</v>
      </c>
      <c r="F359" s="125">
        <v>10861</v>
      </c>
      <c r="G359" s="125">
        <v>160</v>
      </c>
      <c r="L359">
        <v>11809</v>
      </c>
      <c r="M359" s="125">
        <v>11809</v>
      </c>
      <c r="N359" s="125">
        <v>11728</v>
      </c>
      <c r="O359" s="125">
        <v>3178</v>
      </c>
      <c r="P359" s="130">
        <v>227</v>
      </c>
      <c r="Q359" s="125">
        <v>4</v>
      </c>
      <c r="R359" s="125">
        <v>173</v>
      </c>
      <c r="S359" s="125">
        <v>90</v>
      </c>
      <c r="T359" s="125">
        <v>83</v>
      </c>
      <c r="U359" s="125">
        <v>4</v>
      </c>
      <c r="V359" s="125">
        <v>269</v>
      </c>
    </row>
    <row r="360" spans="1:22" x14ac:dyDescent="0.55000000000000004">
      <c r="A360" s="125" t="s">
        <v>204</v>
      </c>
      <c r="B360" s="125">
        <v>2019</v>
      </c>
      <c r="C360" t="s">
        <v>163</v>
      </c>
      <c r="D360" s="125">
        <v>14029</v>
      </c>
      <c r="F360" s="125">
        <v>10002</v>
      </c>
      <c r="G360" s="125">
        <v>154</v>
      </c>
      <c r="L360">
        <v>11610</v>
      </c>
      <c r="M360" s="125">
        <v>11610</v>
      </c>
      <c r="N360" s="125">
        <v>11516</v>
      </c>
      <c r="O360" s="125">
        <v>3037</v>
      </c>
      <c r="P360" s="130">
        <v>170</v>
      </c>
      <c r="Q360" s="125">
        <v>11</v>
      </c>
      <c r="R360" s="125">
        <v>210</v>
      </c>
      <c r="S360" s="125">
        <v>75</v>
      </c>
      <c r="T360" s="125">
        <v>135</v>
      </c>
      <c r="U360" s="125">
        <v>11</v>
      </c>
      <c r="V360" s="125">
        <v>208</v>
      </c>
    </row>
    <row r="361" spans="1:22" x14ac:dyDescent="0.55000000000000004">
      <c r="A361" s="125" t="s">
        <v>204</v>
      </c>
      <c r="B361" s="125">
        <v>2019</v>
      </c>
      <c r="C361" t="s">
        <v>164</v>
      </c>
      <c r="D361" s="125">
        <v>13858</v>
      </c>
      <c r="F361" s="125">
        <v>9483</v>
      </c>
      <c r="G361" s="125">
        <v>178</v>
      </c>
      <c r="L361">
        <v>11034</v>
      </c>
      <c r="M361" s="125">
        <v>11034</v>
      </c>
      <c r="N361" s="125">
        <v>11084</v>
      </c>
      <c r="O361" s="125">
        <v>2897</v>
      </c>
      <c r="P361" s="130">
        <v>246</v>
      </c>
      <c r="Q361" s="125">
        <v>18</v>
      </c>
      <c r="R361" s="125">
        <v>234</v>
      </c>
      <c r="S361" s="125">
        <v>68</v>
      </c>
      <c r="T361" s="125">
        <v>166</v>
      </c>
      <c r="U361" s="125">
        <v>18</v>
      </c>
      <c r="V361" s="125">
        <v>189</v>
      </c>
    </row>
    <row r="362" spans="1:22" x14ac:dyDescent="0.55000000000000004">
      <c r="A362" s="125" t="s">
        <v>204</v>
      </c>
      <c r="B362" s="125">
        <v>2019</v>
      </c>
      <c r="C362" t="s">
        <v>165</v>
      </c>
      <c r="D362" s="125">
        <v>12886</v>
      </c>
      <c r="F362" s="125">
        <v>9754</v>
      </c>
      <c r="G362" s="125">
        <v>195</v>
      </c>
      <c r="L362">
        <v>9857</v>
      </c>
      <c r="M362" s="125">
        <v>9857</v>
      </c>
      <c r="N362" s="125">
        <v>9516</v>
      </c>
      <c r="O362" s="125">
        <v>2579</v>
      </c>
      <c r="P362" s="130">
        <v>185</v>
      </c>
      <c r="Q362" s="125">
        <v>6</v>
      </c>
      <c r="R362" s="125">
        <v>190</v>
      </c>
      <c r="S362" s="125">
        <v>114</v>
      </c>
      <c r="T362" s="125">
        <v>76</v>
      </c>
      <c r="U362" s="125">
        <v>6</v>
      </c>
      <c r="V362" s="125">
        <v>61</v>
      </c>
    </row>
    <row r="363" spans="1:22" x14ac:dyDescent="0.55000000000000004">
      <c r="A363" s="125" t="s">
        <v>204</v>
      </c>
      <c r="B363" s="125">
        <v>2019</v>
      </c>
      <c r="C363" t="s">
        <v>166</v>
      </c>
      <c r="D363" s="125">
        <v>11110</v>
      </c>
      <c r="F363" s="125">
        <v>8341</v>
      </c>
      <c r="G363" s="125">
        <v>79</v>
      </c>
      <c r="L363">
        <v>11336</v>
      </c>
      <c r="M363" s="125">
        <v>11336</v>
      </c>
      <c r="N363" s="125">
        <v>11008</v>
      </c>
      <c r="O363" s="125">
        <v>3028</v>
      </c>
      <c r="P363" s="130">
        <v>113</v>
      </c>
      <c r="Q363" s="125">
        <v>9</v>
      </c>
      <c r="R363" s="125">
        <v>218</v>
      </c>
      <c r="S363" s="125">
        <v>82</v>
      </c>
      <c r="T363" s="125">
        <v>136</v>
      </c>
      <c r="U363" s="125">
        <v>9</v>
      </c>
      <c r="V363" s="125">
        <v>180</v>
      </c>
    </row>
    <row r="364" spans="1:22" x14ac:dyDescent="0.55000000000000004">
      <c r="A364" s="125" t="s">
        <v>205</v>
      </c>
      <c r="B364" s="125">
        <v>2019</v>
      </c>
      <c r="C364" t="s">
        <v>155</v>
      </c>
      <c r="D364" s="125">
        <v>6649</v>
      </c>
      <c r="F364" s="125">
        <v>2902</v>
      </c>
      <c r="G364" s="125">
        <v>15</v>
      </c>
      <c r="L364">
        <v>4870</v>
      </c>
      <c r="M364" s="125">
        <v>4870</v>
      </c>
      <c r="N364" s="125">
        <v>4670</v>
      </c>
      <c r="O364" s="125">
        <v>998</v>
      </c>
      <c r="P364" s="130">
        <v>91</v>
      </c>
      <c r="Q364" s="125">
        <v>8</v>
      </c>
      <c r="R364" s="125">
        <v>93</v>
      </c>
      <c r="S364" s="125">
        <v>46</v>
      </c>
      <c r="T364" s="125">
        <v>47</v>
      </c>
      <c r="U364" s="125">
        <v>8</v>
      </c>
      <c r="V364" s="125">
        <v>77</v>
      </c>
    </row>
    <row r="365" spans="1:22" x14ac:dyDescent="0.55000000000000004">
      <c r="A365" s="125" t="s">
        <v>205</v>
      </c>
      <c r="B365" s="125">
        <v>2019</v>
      </c>
      <c r="C365" t="s">
        <v>156</v>
      </c>
      <c r="D365" s="125">
        <v>5225</v>
      </c>
      <c r="F365" s="125">
        <v>2683</v>
      </c>
      <c r="G365" s="125">
        <v>49</v>
      </c>
      <c r="L365">
        <v>3979</v>
      </c>
      <c r="M365" s="125">
        <v>3979</v>
      </c>
      <c r="N365" s="125">
        <v>2984</v>
      </c>
      <c r="O365" s="125">
        <v>703</v>
      </c>
      <c r="P365" s="130">
        <v>114</v>
      </c>
      <c r="Q365" s="125">
        <v>1</v>
      </c>
      <c r="R365" s="125">
        <v>78</v>
      </c>
      <c r="S365" s="125">
        <v>41</v>
      </c>
      <c r="T365" s="125">
        <v>37</v>
      </c>
      <c r="U365" s="125">
        <v>1</v>
      </c>
      <c r="V365" s="125">
        <v>96</v>
      </c>
    </row>
    <row r="366" spans="1:22" x14ac:dyDescent="0.55000000000000004">
      <c r="A366" s="125" t="s">
        <v>205</v>
      </c>
      <c r="B366" s="125">
        <v>2019</v>
      </c>
      <c r="C366" t="s">
        <v>157</v>
      </c>
      <c r="D366" s="125">
        <v>5910</v>
      </c>
      <c r="F366" s="125">
        <v>3130</v>
      </c>
      <c r="G366" s="125">
        <v>36</v>
      </c>
      <c r="L366">
        <v>4709</v>
      </c>
      <c r="M366" s="125">
        <v>4709</v>
      </c>
      <c r="N366" s="125">
        <v>4510</v>
      </c>
      <c r="O366" s="125">
        <v>786</v>
      </c>
      <c r="P366" s="130">
        <v>178</v>
      </c>
      <c r="Q366" s="125">
        <v>3</v>
      </c>
      <c r="R366" s="125">
        <v>67</v>
      </c>
      <c r="S366" s="125">
        <v>35</v>
      </c>
      <c r="T366" s="125">
        <v>32</v>
      </c>
      <c r="U366" s="125">
        <v>3</v>
      </c>
      <c r="V366" s="125">
        <v>51</v>
      </c>
    </row>
    <row r="367" spans="1:22" x14ac:dyDescent="0.55000000000000004">
      <c r="A367" s="125" t="s">
        <v>205</v>
      </c>
      <c r="B367" s="125">
        <v>2019</v>
      </c>
      <c r="C367" t="s">
        <v>158</v>
      </c>
      <c r="D367" s="125">
        <v>5270</v>
      </c>
      <c r="F367" s="125">
        <v>2876</v>
      </c>
      <c r="G367" s="125">
        <v>2</v>
      </c>
      <c r="L367">
        <v>4568</v>
      </c>
      <c r="M367" s="125">
        <v>4568</v>
      </c>
      <c r="N367" s="125">
        <v>4523</v>
      </c>
      <c r="O367" s="125">
        <v>726</v>
      </c>
      <c r="P367" s="130">
        <v>199</v>
      </c>
      <c r="Q367" s="125">
        <v>7</v>
      </c>
      <c r="R367" s="125">
        <v>80</v>
      </c>
      <c r="S367" s="125">
        <v>48</v>
      </c>
      <c r="T367" s="125">
        <v>32</v>
      </c>
      <c r="U367" s="125">
        <v>7</v>
      </c>
      <c r="V367" s="125">
        <v>46</v>
      </c>
    </row>
    <row r="368" spans="1:22" x14ac:dyDescent="0.55000000000000004">
      <c r="A368" s="125" t="s">
        <v>205</v>
      </c>
      <c r="B368" s="125">
        <v>2019</v>
      </c>
      <c r="C368" t="s">
        <v>159</v>
      </c>
      <c r="D368" s="125">
        <v>5681</v>
      </c>
      <c r="F368" s="125">
        <v>3261</v>
      </c>
      <c r="G368" s="125">
        <v>41</v>
      </c>
      <c r="L368">
        <v>4962</v>
      </c>
      <c r="M368" s="125">
        <v>4962</v>
      </c>
      <c r="N368" s="125">
        <v>5048</v>
      </c>
      <c r="O368" s="125">
        <v>781</v>
      </c>
      <c r="P368" s="130">
        <v>193</v>
      </c>
      <c r="Q368" s="125">
        <v>2</v>
      </c>
      <c r="R368" s="125">
        <v>78</v>
      </c>
      <c r="S368" s="125">
        <v>36</v>
      </c>
      <c r="T368" s="125">
        <v>42</v>
      </c>
      <c r="U368" s="125">
        <v>2</v>
      </c>
      <c r="V368" s="125">
        <v>51</v>
      </c>
    </row>
    <row r="369" spans="1:22" x14ac:dyDescent="0.55000000000000004">
      <c r="A369" s="125" t="s">
        <v>205</v>
      </c>
      <c r="B369" s="125">
        <v>2019</v>
      </c>
      <c r="C369" t="s">
        <v>160</v>
      </c>
      <c r="D369" s="125">
        <v>5261</v>
      </c>
      <c r="F369" s="125">
        <v>2834</v>
      </c>
      <c r="G369" s="125">
        <v>7</v>
      </c>
      <c r="L369">
        <v>4412</v>
      </c>
      <c r="M369" s="125">
        <v>4412</v>
      </c>
      <c r="N369" s="125">
        <v>4262</v>
      </c>
      <c r="O369" s="125">
        <v>695</v>
      </c>
      <c r="P369" s="130">
        <v>205</v>
      </c>
      <c r="Q369" s="125">
        <v>5</v>
      </c>
      <c r="R369" s="125">
        <v>59</v>
      </c>
      <c r="S369" s="125">
        <v>30</v>
      </c>
      <c r="T369" s="125">
        <v>29</v>
      </c>
      <c r="U369" s="125">
        <v>5</v>
      </c>
      <c r="V369" s="125">
        <v>45</v>
      </c>
    </row>
    <row r="370" spans="1:22" x14ac:dyDescent="0.55000000000000004">
      <c r="A370" s="125" t="s">
        <v>205</v>
      </c>
      <c r="B370" s="125">
        <v>2019</v>
      </c>
      <c r="C370" t="s">
        <v>161</v>
      </c>
      <c r="D370" s="125">
        <v>6034</v>
      </c>
      <c r="F370" s="125">
        <v>3289</v>
      </c>
      <c r="G370" s="125">
        <v>47</v>
      </c>
      <c r="L370">
        <v>4558</v>
      </c>
      <c r="M370" s="125">
        <v>4558</v>
      </c>
      <c r="N370" s="125">
        <v>4507</v>
      </c>
      <c r="O370" s="125">
        <v>753</v>
      </c>
      <c r="P370" s="130">
        <v>241</v>
      </c>
      <c r="Q370" s="125">
        <v>5</v>
      </c>
      <c r="R370" s="125">
        <v>79</v>
      </c>
      <c r="S370" s="125">
        <v>39</v>
      </c>
      <c r="T370" s="125">
        <v>40</v>
      </c>
      <c r="U370" s="125">
        <v>5</v>
      </c>
      <c r="V370" s="125">
        <v>59</v>
      </c>
    </row>
    <row r="371" spans="1:22" x14ac:dyDescent="0.55000000000000004">
      <c r="A371" s="125" t="s">
        <v>205</v>
      </c>
      <c r="B371" s="125">
        <v>2019</v>
      </c>
      <c r="C371" t="s">
        <v>162</v>
      </c>
      <c r="D371" s="125">
        <v>5437</v>
      </c>
      <c r="F371" s="125">
        <v>3240</v>
      </c>
      <c r="G371" s="125">
        <v>8</v>
      </c>
      <c r="L371">
        <v>4724</v>
      </c>
      <c r="M371" s="125">
        <v>4724</v>
      </c>
      <c r="N371" s="125">
        <v>4549</v>
      </c>
      <c r="O371" s="125">
        <v>757</v>
      </c>
      <c r="P371" s="130">
        <v>229</v>
      </c>
      <c r="Q371" s="125">
        <v>5</v>
      </c>
      <c r="R371" s="125">
        <v>65</v>
      </c>
      <c r="S371" s="125">
        <v>33</v>
      </c>
      <c r="T371" s="125">
        <v>32</v>
      </c>
      <c r="U371" s="125">
        <v>5</v>
      </c>
      <c r="V371" s="125">
        <v>52</v>
      </c>
    </row>
    <row r="372" spans="1:22" x14ac:dyDescent="0.55000000000000004">
      <c r="A372" s="125" t="s">
        <v>205</v>
      </c>
      <c r="B372" s="125">
        <v>2019</v>
      </c>
      <c r="C372" t="s">
        <v>163</v>
      </c>
      <c r="D372" s="125">
        <v>5654</v>
      </c>
      <c r="F372" s="125">
        <v>3283</v>
      </c>
      <c r="G372" s="125">
        <v>11</v>
      </c>
      <c r="L372">
        <v>4879</v>
      </c>
      <c r="M372" s="125">
        <v>4879</v>
      </c>
      <c r="N372" s="125">
        <v>4798</v>
      </c>
      <c r="O372" s="125">
        <v>812</v>
      </c>
      <c r="P372" s="130">
        <v>197</v>
      </c>
      <c r="Q372" s="125">
        <v>4</v>
      </c>
      <c r="R372" s="125">
        <v>132</v>
      </c>
      <c r="S372" s="125">
        <v>93</v>
      </c>
      <c r="T372" s="125">
        <v>39</v>
      </c>
      <c r="U372" s="125">
        <v>4</v>
      </c>
      <c r="V372" s="125">
        <v>39</v>
      </c>
    </row>
    <row r="373" spans="1:22" x14ac:dyDescent="0.55000000000000004">
      <c r="A373" s="125" t="s">
        <v>205</v>
      </c>
      <c r="B373" s="125">
        <v>2019</v>
      </c>
      <c r="C373" t="s">
        <v>164</v>
      </c>
      <c r="D373" s="125">
        <v>5669</v>
      </c>
      <c r="F373" s="125">
        <v>3522</v>
      </c>
      <c r="G373" s="125">
        <v>27</v>
      </c>
      <c r="L373">
        <v>4897</v>
      </c>
      <c r="M373" s="125">
        <v>4897</v>
      </c>
      <c r="N373" s="125">
        <v>4790</v>
      </c>
      <c r="O373" s="125">
        <v>793</v>
      </c>
      <c r="P373" s="130">
        <v>241</v>
      </c>
      <c r="Q373" s="125">
        <v>4</v>
      </c>
      <c r="R373" s="125">
        <v>127</v>
      </c>
      <c r="S373" s="125">
        <v>74</v>
      </c>
      <c r="T373" s="125">
        <v>53</v>
      </c>
      <c r="U373" s="125">
        <v>4</v>
      </c>
      <c r="V373" s="125">
        <v>45</v>
      </c>
    </row>
    <row r="374" spans="1:22" x14ac:dyDescent="0.55000000000000004">
      <c r="A374" s="125" t="s">
        <v>205</v>
      </c>
      <c r="B374" s="125">
        <v>2019</v>
      </c>
      <c r="C374" t="s">
        <v>165</v>
      </c>
      <c r="D374" s="125">
        <v>5155</v>
      </c>
      <c r="F374" s="125">
        <v>3238</v>
      </c>
      <c r="G374" s="125">
        <v>90</v>
      </c>
      <c r="L374">
        <v>4760</v>
      </c>
      <c r="M374" s="125">
        <v>4760</v>
      </c>
      <c r="N374" s="125">
        <v>4730</v>
      </c>
      <c r="O374" s="125">
        <v>802</v>
      </c>
      <c r="P374" s="130">
        <v>248</v>
      </c>
      <c r="Q374" s="125">
        <v>7</v>
      </c>
      <c r="R374" s="125">
        <v>89</v>
      </c>
      <c r="S374" s="125">
        <v>45</v>
      </c>
      <c r="T374" s="125">
        <v>44</v>
      </c>
      <c r="U374" s="125">
        <v>7</v>
      </c>
      <c r="V374" s="125">
        <v>65</v>
      </c>
    </row>
    <row r="375" spans="1:22" x14ac:dyDescent="0.55000000000000004">
      <c r="A375" s="125" t="s">
        <v>205</v>
      </c>
      <c r="B375" s="125">
        <v>2019</v>
      </c>
      <c r="C375" t="s">
        <v>166</v>
      </c>
      <c r="D375" s="125">
        <v>4469</v>
      </c>
      <c r="F375" s="125">
        <v>3325</v>
      </c>
      <c r="G375" s="125">
        <v>10</v>
      </c>
      <c r="L375">
        <v>4717</v>
      </c>
      <c r="M375" s="125">
        <v>4717</v>
      </c>
      <c r="N375" s="125">
        <v>4639</v>
      </c>
      <c r="O375" s="125">
        <v>774</v>
      </c>
      <c r="P375" s="130">
        <v>230</v>
      </c>
      <c r="R375" s="125">
        <v>71</v>
      </c>
      <c r="S375" s="125">
        <v>31</v>
      </c>
      <c r="T375" s="125">
        <v>40</v>
      </c>
      <c r="V375" s="125">
        <v>60</v>
      </c>
    </row>
    <row r="376" spans="1:22" x14ac:dyDescent="0.55000000000000004">
      <c r="A376" s="125" t="s">
        <v>206</v>
      </c>
      <c r="B376" s="125">
        <v>2019</v>
      </c>
      <c r="C376" t="s">
        <v>155</v>
      </c>
      <c r="D376" s="125">
        <v>2309</v>
      </c>
      <c r="F376" s="125">
        <v>828</v>
      </c>
      <c r="G376" s="125">
        <v>3</v>
      </c>
      <c r="L376">
        <v>1290</v>
      </c>
      <c r="M376" s="125">
        <v>1290</v>
      </c>
      <c r="N376" s="125">
        <v>1269</v>
      </c>
      <c r="O376" s="125">
        <v>94</v>
      </c>
      <c r="P376" s="130">
        <v>267</v>
      </c>
      <c r="R376" s="125">
        <v>27</v>
      </c>
      <c r="S376" s="125">
        <v>14</v>
      </c>
      <c r="T376" s="125">
        <v>13</v>
      </c>
      <c r="V376" s="125">
        <v>8</v>
      </c>
    </row>
    <row r="377" spans="1:22" x14ac:dyDescent="0.55000000000000004">
      <c r="A377" s="125" t="s">
        <v>206</v>
      </c>
      <c r="B377" s="125">
        <v>2019</v>
      </c>
      <c r="C377" t="s">
        <v>156</v>
      </c>
      <c r="D377" s="125">
        <v>1896</v>
      </c>
      <c r="F377" s="125">
        <v>745</v>
      </c>
      <c r="G377" s="125">
        <v>1</v>
      </c>
      <c r="L377">
        <v>1154</v>
      </c>
      <c r="M377" s="125">
        <v>1154</v>
      </c>
      <c r="N377" s="125">
        <v>1026</v>
      </c>
      <c r="O377" s="125">
        <v>125</v>
      </c>
      <c r="P377" s="130">
        <v>268</v>
      </c>
      <c r="Q377" s="125">
        <v>1</v>
      </c>
      <c r="R377" s="125">
        <v>34</v>
      </c>
      <c r="S377" s="125">
        <v>24</v>
      </c>
      <c r="T377" s="125">
        <v>10</v>
      </c>
      <c r="U377" s="125">
        <v>1</v>
      </c>
      <c r="V377" s="125">
        <v>4</v>
      </c>
    </row>
    <row r="378" spans="1:22" x14ac:dyDescent="0.55000000000000004">
      <c r="A378" s="125" t="s">
        <v>206</v>
      </c>
      <c r="B378" s="125">
        <v>2019</v>
      </c>
      <c r="C378" t="s">
        <v>157</v>
      </c>
      <c r="D378" s="125">
        <v>1735</v>
      </c>
      <c r="F378" s="125">
        <v>856</v>
      </c>
      <c r="G378" s="125" t="s">
        <v>195</v>
      </c>
      <c r="L378">
        <v>1208</v>
      </c>
      <c r="M378" s="125">
        <v>1208</v>
      </c>
      <c r="N378" s="125">
        <v>1178</v>
      </c>
      <c r="O378" s="125">
        <v>128</v>
      </c>
      <c r="P378" s="130">
        <v>271</v>
      </c>
      <c r="Q378" s="125">
        <v>3</v>
      </c>
      <c r="R378" s="125">
        <v>32</v>
      </c>
      <c r="S378" s="125">
        <v>19</v>
      </c>
      <c r="T378" s="125">
        <v>13</v>
      </c>
      <c r="U378" s="125">
        <v>3</v>
      </c>
      <c r="V378" s="125">
        <v>10</v>
      </c>
    </row>
    <row r="379" spans="1:22" x14ac:dyDescent="0.55000000000000004">
      <c r="A379" s="125" t="s">
        <v>206</v>
      </c>
      <c r="B379" s="125">
        <v>2019</v>
      </c>
      <c r="C379" t="s">
        <v>158</v>
      </c>
      <c r="D379" s="125">
        <v>1854</v>
      </c>
      <c r="F379" s="125">
        <v>1094</v>
      </c>
      <c r="G379" s="125">
        <v>5</v>
      </c>
      <c r="L379">
        <v>1287</v>
      </c>
      <c r="M379" s="125">
        <v>1287</v>
      </c>
      <c r="N379" s="125">
        <v>1267</v>
      </c>
      <c r="O379" s="125">
        <v>142</v>
      </c>
      <c r="P379" s="130">
        <v>226</v>
      </c>
      <c r="Q379" s="125">
        <v>1</v>
      </c>
      <c r="R379" s="125">
        <v>22</v>
      </c>
      <c r="S379" s="125">
        <v>13</v>
      </c>
      <c r="T379" s="125">
        <v>9</v>
      </c>
      <c r="U379" s="125">
        <v>1</v>
      </c>
      <c r="V379" s="125">
        <v>8</v>
      </c>
    </row>
    <row r="380" spans="1:22" x14ac:dyDescent="0.55000000000000004">
      <c r="A380" s="125" t="s">
        <v>206</v>
      </c>
      <c r="B380" s="125">
        <v>2019</v>
      </c>
      <c r="C380" t="s">
        <v>159</v>
      </c>
      <c r="D380" s="125">
        <v>2039</v>
      </c>
      <c r="F380" s="125">
        <v>1099</v>
      </c>
      <c r="G380" s="125">
        <v>11</v>
      </c>
      <c r="L380">
        <v>1432</v>
      </c>
      <c r="M380" s="125">
        <v>1432</v>
      </c>
      <c r="N380" s="125">
        <v>1402</v>
      </c>
      <c r="O380" s="125">
        <v>143</v>
      </c>
      <c r="P380" s="130">
        <v>183</v>
      </c>
      <c r="Q380" s="125">
        <v>2</v>
      </c>
      <c r="R380" s="125">
        <v>30</v>
      </c>
      <c r="S380" s="125">
        <v>12</v>
      </c>
      <c r="T380" s="125">
        <v>18</v>
      </c>
      <c r="U380" s="125">
        <v>2</v>
      </c>
      <c r="V380" s="125">
        <v>8</v>
      </c>
    </row>
    <row r="381" spans="1:22" x14ac:dyDescent="0.55000000000000004">
      <c r="A381" s="125" t="s">
        <v>206</v>
      </c>
      <c r="B381" s="125">
        <v>2019</v>
      </c>
      <c r="C381" t="s">
        <v>160</v>
      </c>
      <c r="D381" s="125">
        <v>1766</v>
      </c>
      <c r="F381" s="125">
        <v>928</v>
      </c>
      <c r="G381" s="125">
        <v>1</v>
      </c>
      <c r="L381">
        <v>1275</v>
      </c>
      <c r="M381" s="125">
        <v>1275</v>
      </c>
      <c r="N381" s="125">
        <v>1239</v>
      </c>
      <c r="O381" s="125">
        <v>159</v>
      </c>
      <c r="P381" s="130">
        <v>231</v>
      </c>
      <c r="R381" s="125">
        <v>31</v>
      </c>
      <c r="S381" s="125">
        <v>22</v>
      </c>
      <c r="T381" s="125">
        <v>9</v>
      </c>
      <c r="V381" s="125">
        <v>7</v>
      </c>
    </row>
    <row r="382" spans="1:22" x14ac:dyDescent="0.55000000000000004">
      <c r="A382" s="125" t="s">
        <v>206</v>
      </c>
      <c r="B382" s="125">
        <v>2019</v>
      </c>
      <c r="C382" t="s">
        <v>161</v>
      </c>
      <c r="D382" s="125">
        <v>1836</v>
      </c>
      <c r="F382" s="125">
        <v>1001</v>
      </c>
      <c r="G382" s="125">
        <v>3</v>
      </c>
      <c r="L382">
        <v>1394</v>
      </c>
      <c r="M382" s="125">
        <v>1394</v>
      </c>
      <c r="N382" s="125">
        <v>1360</v>
      </c>
      <c r="O382" s="125">
        <v>173</v>
      </c>
      <c r="P382" s="130">
        <v>276</v>
      </c>
      <c r="R382" s="125">
        <v>38</v>
      </c>
      <c r="S382" s="125">
        <v>12</v>
      </c>
      <c r="T382" s="125">
        <v>26</v>
      </c>
      <c r="V382" s="125">
        <v>22</v>
      </c>
    </row>
    <row r="383" spans="1:22" x14ac:dyDescent="0.55000000000000004">
      <c r="A383" s="125" t="s">
        <v>206</v>
      </c>
      <c r="B383" s="125">
        <v>2019</v>
      </c>
      <c r="C383" t="s">
        <v>162</v>
      </c>
      <c r="D383" s="125">
        <v>1731</v>
      </c>
      <c r="F383" s="125">
        <v>1134</v>
      </c>
      <c r="G383" s="125">
        <v>8</v>
      </c>
      <c r="L383">
        <v>1413</v>
      </c>
      <c r="M383" s="125">
        <v>1413</v>
      </c>
      <c r="N383" s="125">
        <v>1366</v>
      </c>
      <c r="O383" s="125">
        <v>137</v>
      </c>
      <c r="P383" s="130">
        <v>166</v>
      </c>
      <c r="R383" s="125">
        <v>43</v>
      </c>
      <c r="S383" s="125">
        <v>11</v>
      </c>
      <c r="T383" s="125">
        <v>32</v>
      </c>
      <c r="V383" s="125">
        <v>9</v>
      </c>
    </row>
    <row r="384" spans="1:22" x14ac:dyDescent="0.55000000000000004">
      <c r="A384" s="125" t="s">
        <v>206</v>
      </c>
      <c r="B384" s="125">
        <v>2019</v>
      </c>
      <c r="C384" t="s">
        <v>163</v>
      </c>
      <c r="D384" s="125">
        <v>1643</v>
      </c>
      <c r="F384" s="125">
        <v>1102</v>
      </c>
      <c r="G384" s="125" t="s">
        <v>195</v>
      </c>
      <c r="L384">
        <v>1542</v>
      </c>
      <c r="M384" s="125">
        <v>1542</v>
      </c>
      <c r="N384" s="125">
        <v>1527</v>
      </c>
      <c r="O384" s="125">
        <v>184</v>
      </c>
      <c r="P384" s="130">
        <v>208</v>
      </c>
      <c r="R384" s="125">
        <v>26</v>
      </c>
      <c r="S384" s="125">
        <v>14</v>
      </c>
      <c r="T384" s="125">
        <v>12</v>
      </c>
      <c r="V384" s="125">
        <v>15</v>
      </c>
    </row>
    <row r="385" spans="1:22" x14ac:dyDescent="0.55000000000000004">
      <c r="A385" s="125" t="s">
        <v>206</v>
      </c>
      <c r="B385" s="125">
        <v>2019</v>
      </c>
      <c r="C385" t="s">
        <v>164</v>
      </c>
      <c r="D385" s="125">
        <v>1692</v>
      </c>
      <c r="F385" s="125">
        <v>1042</v>
      </c>
      <c r="G385" s="125" t="s">
        <v>195</v>
      </c>
      <c r="L385">
        <v>1289</v>
      </c>
      <c r="M385" s="125">
        <v>1289</v>
      </c>
      <c r="N385" s="125">
        <v>1222</v>
      </c>
      <c r="O385" s="125">
        <v>133</v>
      </c>
      <c r="P385" s="130">
        <v>275</v>
      </c>
      <c r="R385" s="125">
        <v>25</v>
      </c>
      <c r="S385" s="125">
        <v>12</v>
      </c>
      <c r="T385" s="125">
        <v>13</v>
      </c>
      <c r="V385" s="125">
        <v>2</v>
      </c>
    </row>
    <row r="386" spans="1:22" x14ac:dyDescent="0.55000000000000004">
      <c r="A386" s="125" t="s">
        <v>206</v>
      </c>
      <c r="B386" s="125">
        <v>2019</v>
      </c>
      <c r="C386" t="s">
        <v>165</v>
      </c>
      <c r="D386" s="125">
        <v>1550</v>
      </c>
      <c r="F386" s="125">
        <v>977</v>
      </c>
      <c r="G386" s="125">
        <v>1</v>
      </c>
      <c r="L386">
        <v>1298</v>
      </c>
      <c r="M386" s="125">
        <v>1298</v>
      </c>
      <c r="N386" s="125">
        <v>1283</v>
      </c>
      <c r="O386" s="125">
        <v>139</v>
      </c>
      <c r="P386" s="130">
        <v>272</v>
      </c>
      <c r="R386" s="125">
        <v>29</v>
      </c>
      <c r="S386" s="125">
        <v>13</v>
      </c>
      <c r="T386" s="125">
        <v>16</v>
      </c>
      <c r="V386" s="125">
        <v>4</v>
      </c>
    </row>
    <row r="387" spans="1:22" x14ac:dyDescent="0.55000000000000004">
      <c r="A387" s="125" t="s">
        <v>206</v>
      </c>
      <c r="B387" s="125">
        <v>2019</v>
      </c>
      <c r="C387" t="s">
        <v>166</v>
      </c>
      <c r="D387" s="125">
        <v>1388</v>
      </c>
      <c r="F387" s="125">
        <v>796</v>
      </c>
      <c r="G387" s="125">
        <v>2</v>
      </c>
      <c r="L387">
        <v>1216</v>
      </c>
      <c r="M387" s="125">
        <v>1216</v>
      </c>
      <c r="N387" s="125">
        <v>1190</v>
      </c>
      <c r="O387" s="125">
        <v>137</v>
      </c>
      <c r="P387" s="130">
        <v>264</v>
      </c>
      <c r="Q387" s="125">
        <v>1</v>
      </c>
      <c r="R387" s="125">
        <v>25</v>
      </c>
      <c r="S387" s="125">
        <v>10</v>
      </c>
      <c r="T387" s="125">
        <v>15</v>
      </c>
      <c r="U387" s="125">
        <v>1</v>
      </c>
      <c r="V387" s="125">
        <v>3</v>
      </c>
    </row>
    <row r="388" spans="1:22" x14ac:dyDescent="0.55000000000000004">
      <c r="A388" s="125" t="s">
        <v>207</v>
      </c>
      <c r="B388" s="125">
        <v>2019</v>
      </c>
      <c r="C388" t="s">
        <v>155</v>
      </c>
      <c r="D388" s="125">
        <v>3864</v>
      </c>
      <c r="F388" s="125">
        <v>1049</v>
      </c>
      <c r="G388" s="125">
        <v>1</v>
      </c>
      <c r="L388">
        <v>1619</v>
      </c>
      <c r="M388" s="125">
        <v>1619</v>
      </c>
      <c r="N388" s="125">
        <v>1574</v>
      </c>
      <c r="O388" s="125">
        <v>89</v>
      </c>
      <c r="P388" s="130">
        <v>97</v>
      </c>
      <c r="Q388" s="125">
        <v>3</v>
      </c>
      <c r="R388" s="125">
        <v>42</v>
      </c>
      <c r="S388" s="125">
        <v>24</v>
      </c>
      <c r="T388" s="125">
        <v>18</v>
      </c>
      <c r="U388" s="125">
        <v>3</v>
      </c>
      <c r="V388" s="125">
        <v>8</v>
      </c>
    </row>
    <row r="389" spans="1:22" x14ac:dyDescent="0.55000000000000004">
      <c r="A389" s="125" t="s">
        <v>207</v>
      </c>
      <c r="B389" s="125">
        <v>2019</v>
      </c>
      <c r="C389" t="s">
        <v>156</v>
      </c>
      <c r="D389" s="125">
        <v>2855</v>
      </c>
      <c r="F389" s="125">
        <v>1000</v>
      </c>
      <c r="G389" s="125">
        <v>2</v>
      </c>
      <c r="L389">
        <v>1315</v>
      </c>
      <c r="M389" s="125">
        <v>1315</v>
      </c>
      <c r="N389" s="125">
        <v>1275</v>
      </c>
      <c r="O389" s="125">
        <v>64</v>
      </c>
      <c r="P389" s="130">
        <v>81</v>
      </c>
      <c r="Q389" s="125">
        <v>1</v>
      </c>
      <c r="R389" s="125">
        <v>35</v>
      </c>
      <c r="S389" s="125">
        <v>23</v>
      </c>
      <c r="T389" s="125">
        <v>12</v>
      </c>
      <c r="U389" s="125">
        <v>1</v>
      </c>
      <c r="V389" s="125">
        <v>7</v>
      </c>
    </row>
    <row r="390" spans="1:22" x14ac:dyDescent="0.55000000000000004">
      <c r="A390" s="125" t="s">
        <v>207</v>
      </c>
      <c r="B390" s="125">
        <v>2019</v>
      </c>
      <c r="C390" t="s">
        <v>157</v>
      </c>
      <c r="D390" s="125">
        <v>3308</v>
      </c>
      <c r="F390" s="125">
        <v>1231</v>
      </c>
      <c r="G390" s="125">
        <v>7</v>
      </c>
      <c r="L390">
        <v>1766</v>
      </c>
      <c r="M390" s="125">
        <v>1766</v>
      </c>
      <c r="N390" s="125">
        <v>1735</v>
      </c>
      <c r="O390" s="125">
        <v>108</v>
      </c>
      <c r="P390" s="130">
        <v>95</v>
      </c>
      <c r="Q390" s="125">
        <v>1</v>
      </c>
      <c r="R390" s="125">
        <v>35</v>
      </c>
      <c r="S390" s="125">
        <v>16</v>
      </c>
      <c r="T390" s="125">
        <v>19</v>
      </c>
      <c r="U390" s="125">
        <v>1</v>
      </c>
      <c r="V390" s="125">
        <v>7</v>
      </c>
    </row>
    <row r="391" spans="1:22" x14ac:dyDescent="0.55000000000000004">
      <c r="A391" s="125" t="s">
        <v>207</v>
      </c>
      <c r="B391" s="125">
        <v>2019</v>
      </c>
      <c r="C391" t="s">
        <v>158</v>
      </c>
      <c r="D391" s="125">
        <v>3084</v>
      </c>
      <c r="F391" s="125">
        <v>1245</v>
      </c>
      <c r="G391" s="125" t="s">
        <v>195</v>
      </c>
      <c r="L391">
        <v>1632</v>
      </c>
      <c r="M391" s="125">
        <v>1632</v>
      </c>
      <c r="N391" s="125">
        <v>1683</v>
      </c>
      <c r="O391" s="125">
        <v>92</v>
      </c>
      <c r="P391" s="130">
        <v>117</v>
      </c>
      <c r="Q391" s="125">
        <v>1</v>
      </c>
      <c r="R391" s="125">
        <v>34</v>
      </c>
      <c r="S391" s="125">
        <v>19</v>
      </c>
      <c r="T391" s="125">
        <v>15</v>
      </c>
      <c r="U391" s="125">
        <v>1</v>
      </c>
      <c r="V391" s="125">
        <v>19</v>
      </c>
    </row>
    <row r="392" spans="1:22" x14ac:dyDescent="0.55000000000000004">
      <c r="A392" s="125" t="s">
        <v>207</v>
      </c>
      <c r="B392" s="125">
        <v>2019</v>
      </c>
      <c r="C392" t="s">
        <v>159</v>
      </c>
      <c r="D392" s="125">
        <v>3268</v>
      </c>
      <c r="F392" s="125">
        <v>1394</v>
      </c>
      <c r="G392" s="125" t="s">
        <v>195</v>
      </c>
      <c r="L392">
        <v>1909</v>
      </c>
      <c r="M392" s="125">
        <v>1909</v>
      </c>
      <c r="N392" s="125">
        <v>1885</v>
      </c>
      <c r="O392" s="125">
        <v>126</v>
      </c>
      <c r="P392" s="130">
        <v>78</v>
      </c>
      <c r="Q392" s="125">
        <v>2</v>
      </c>
      <c r="R392" s="125">
        <v>53</v>
      </c>
      <c r="S392" s="125">
        <v>29</v>
      </c>
      <c r="T392" s="125">
        <v>24</v>
      </c>
      <c r="U392" s="125">
        <v>2</v>
      </c>
      <c r="V392" s="125">
        <v>16</v>
      </c>
    </row>
    <row r="393" spans="1:22" x14ac:dyDescent="0.55000000000000004">
      <c r="A393" s="125" t="s">
        <v>207</v>
      </c>
      <c r="B393" s="125">
        <v>2019</v>
      </c>
      <c r="C393" t="s">
        <v>160</v>
      </c>
      <c r="D393" s="125">
        <v>2937</v>
      </c>
      <c r="F393" s="125">
        <v>1256</v>
      </c>
      <c r="G393" s="125">
        <v>1</v>
      </c>
      <c r="L393">
        <v>1621</v>
      </c>
      <c r="M393" s="125">
        <v>1621</v>
      </c>
      <c r="N393" s="125">
        <v>1577</v>
      </c>
      <c r="O393" s="125">
        <v>93</v>
      </c>
      <c r="P393" s="130">
        <v>120</v>
      </c>
      <c r="Q393" s="125">
        <v>1</v>
      </c>
      <c r="R393" s="125">
        <v>41</v>
      </c>
      <c r="S393" s="125">
        <v>16</v>
      </c>
      <c r="T393" s="125">
        <v>25</v>
      </c>
      <c r="U393" s="125">
        <v>1</v>
      </c>
      <c r="V393" s="125">
        <v>6</v>
      </c>
    </row>
    <row r="394" spans="1:22" x14ac:dyDescent="0.55000000000000004">
      <c r="A394" s="125" t="s">
        <v>207</v>
      </c>
      <c r="B394" s="125">
        <v>2019</v>
      </c>
      <c r="C394" t="s">
        <v>161</v>
      </c>
      <c r="D394" s="125">
        <v>3243</v>
      </c>
      <c r="F394" s="125">
        <v>1309</v>
      </c>
      <c r="G394" s="125" t="s">
        <v>195</v>
      </c>
      <c r="L394">
        <v>1733</v>
      </c>
      <c r="M394" s="125">
        <v>1733</v>
      </c>
      <c r="N394" s="125">
        <v>1702</v>
      </c>
      <c r="O394" s="125">
        <v>82</v>
      </c>
      <c r="P394" s="130">
        <v>100</v>
      </c>
      <c r="R394" s="125">
        <v>36</v>
      </c>
      <c r="S394" s="125">
        <v>10</v>
      </c>
      <c r="T394" s="125">
        <v>26</v>
      </c>
      <c r="V394" s="125">
        <v>8</v>
      </c>
    </row>
    <row r="395" spans="1:22" x14ac:dyDescent="0.55000000000000004">
      <c r="A395" s="125" t="s">
        <v>207</v>
      </c>
      <c r="B395" s="125">
        <v>2019</v>
      </c>
      <c r="C395" t="s">
        <v>162</v>
      </c>
      <c r="D395" s="125">
        <v>2985</v>
      </c>
      <c r="F395" s="125">
        <v>1467</v>
      </c>
      <c r="G395" s="125">
        <v>1</v>
      </c>
      <c r="L395">
        <v>1822</v>
      </c>
      <c r="M395" s="125">
        <v>1822</v>
      </c>
      <c r="N395" s="125">
        <v>1774</v>
      </c>
      <c r="O395" s="125">
        <v>66</v>
      </c>
      <c r="P395" s="130">
        <v>119</v>
      </c>
      <c r="Q395" s="125">
        <v>2</v>
      </c>
      <c r="R395" s="125">
        <v>94</v>
      </c>
      <c r="S395" s="125">
        <v>76</v>
      </c>
      <c r="T395" s="125">
        <v>18</v>
      </c>
      <c r="U395" s="125">
        <v>2</v>
      </c>
      <c r="V395" s="125">
        <v>12</v>
      </c>
    </row>
    <row r="396" spans="1:22" x14ac:dyDescent="0.55000000000000004">
      <c r="A396" s="125" t="s">
        <v>207</v>
      </c>
      <c r="B396" s="125">
        <v>2019</v>
      </c>
      <c r="C396" t="s">
        <v>163</v>
      </c>
      <c r="D396" s="125">
        <v>2941</v>
      </c>
      <c r="F396" s="125">
        <v>1197</v>
      </c>
      <c r="G396" s="125" t="s">
        <v>195</v>
      </c>
      <c r="L396">
        <v>1885</v>
      </c>
      <c r="M396" s="125">
        <v>1885</v>
      </c>
      <c r="N396" s="125">
        <v>1861</v>
      </c>
      <c r="O396" s="125">
        <v>90</v>
      </c>
      <c r="P396" s="130">
        <v>125</v>
      </c>
      <c r="R396" s="125">
        <v>39</v>
      </c>
      <c r="S396" s="125">
        <v>14</v>
      </c>
      <c r="T396" s="125">
        <v>25</v>
      </c>
      <c r="V396" s="125">
        <v>10</v>
      </c>
    </row>
    <row r="397" spans="1:22" x14ac:dyDescent="0.55000000000000004">
      <c r="A397" s="125" t="s">
        <v>207</v>
      </c>
      <c r="B397" s="125">
        <v>2019</v>
      </c>
      <c r="C397" t="s">
        <v>164</v>
      </c>
      <c r="D397" s="125">
        <v>3105</v>
      </c>
      <c r="F397" s="125">
        <v>1370</v>
      </c>
      <c r="G397" s="125">
        <v>1</v>
      </c>
      <c r="L397">
        <v>1832</v>
      </c>
      <c r="M397" s="125">
        <v>1832</v>
      </c>
      <c r="N397" s="125">
        <v>1808</v>
      </c>
      <c r="O397" s="125">
        <v>122</v>
      </c>
      <c r="P397" s="130">
        <v>101</v>
      </c>
      <c r="R397" s="125">
        <v>26</v>
      </c>
      <c r="S397" s="125">
        <v>14</v>
      </c>
      <c r="T397" s="125">
        <v>12</v>
      </c>
      <c r="V397" s="125">
        <v>12</v>
      </c>
    </row>
    <row r="398" spans="1:22" x14ac:dyDescent="0.55000000000000004">
      <c r="A398" s="125" t="s">
        <v>207</v>
      </c>
      <c r="B398" s="125">
        <v>2019</v>
      </c>
      <c r="C398" t="s">
        <v>165</v>
      </c>
      <c r="D398" s="125">
        <v>2746</v>
      </c>
      <c r="F398" s="125">
        <v>1262</v>
      </c>
      <c r="G398" s="125">
        <v>2</v>
      </c>
      <c r="L398">
        <v>1684</v>
      </c>
      <c r="M398" s="125">
        <v>1684</v>
      </c>
      <c r="N398" s="125">
        <v>1654</v>
      </c>
      <c r="O398" s="125">
        <v>99</v>
      </c>
      <c r="P398" s="130">
        <v>125</v>
      </c>
      <c r="R398" s="125">
        <v>293</v>
      </c>
      <c r="S398" s="125">
        <v>281</v>
      </c>
      <c r="T398" s="125">
        <v>12</v>
      </c>
      <c r="V398" s="125">
        <v>5</v>
      </c>
    </row>
    <row r="399" spans="1:22" x14ac:dyDescent="0.55000000000000004">
      <c r="A399" s="125" t="s">
        <v>207</v>
      </c>
      <c r="B399" s="125">
        <v>2019</v>
      </c>
      <c r="C399" t="s">
        <v>166</v>
      </c>
      <c r="D399" s="125">
        <v>2442</v>
      </c>
      <c r="F399" s="125">
        <v>1238</v>
      </c>
      <c r="G399" s="125">
        <v>3</v>
      </c>
      <c r="L399">
        <v>1700</v>
      </c>
      <c r="M399" s="125">
        <v>1700</v>
      </c>
      <c r="N399" s="125">
        <v>1665</v>
      </c>
      <c r="O399" s="125">
        <v>129</v>
      </c>
      <c r="P399" s="130">
        <v>135</v>
      </c>
      <c r="Q399" s="125">
        <v>4</v>
      </c>
      <c r="R399" s="125">
        <v>80</v>
      </c>
      <c r="S399" s="125">
        <v>64</v>
      </c>
      <c r="T399" s="125">
        <v>16</v>
      </c>
      <c r="U399" s="125">
        <v>4</v>
      </c>
      <c r="V399" s="125">
        <v>10</v>
      </c>
    </row>
    <row r="400" spans="1:22" x14ac:dyDescent="0.55000000000000004">
      <c r="A400" s="125" t="s">
        <v>208</v>
      </c>
      <c r="B400" s="125">
        <v>2019</v>
      </c>
      <c r="C400" t="s">
        <v>155</v>
      </c>
      <c r="D400" s="125">
        <v>1603</v>
      </c>
      <c r="F400" s="125">
        <v>958</v>
      </c>
      <c r="G400" s="125" t="s">
        <v>195</v>
      </c>
      <c r="L400">
        <v>1121</v>
      </c>
      <c r="M400" s="125">
        <v>1121</v>
      </c>
      <c r="N400" s="125">
        <v>1089</v>
      </c>
      <c r="O400" s="125">
        <v>75</v>
      </c>
      <c r="P400" s="130">
        <v>121</v>
      </c>
      <c r="Q400" s="125">
        <v>1</v>
      </c>
      <c r="R400" s="125">
        <v>15</v>
      </c>
      <c r="S400" s="125">
        <v>11</v>
      </c>
      <c r="T400" s="125">
        <v>4</v>
      </c>
      <c r="U400" s="125">
        <v>1</v>
      </c>
      <c r="V400" s="125">
        <v>2</v>
      </c>
    </row>
    <row r="401" spans="1:22" x14ac:dyDescent="0.55000000000000004">
      <c r="A401" s="125" t="s">
        <v>208</v>
      </c>
      <c r="B401" s="125">
        <v>2019</v>
      </c>
      <c r="C401" t="s">
        <v>156</v>
      </c>
      <c r="D401" s="125">
        <v>1319</v>
      </c>
      <c r="F401" s="125">
        <v>928</v>
      </c>
      <c r="G401" s="125" t="s">
        <v>195</v>
      </c>
      <c r="L401">
        <v>972</v>
      </c>
      <c r="M401" s="125">
        <v>972</v>
      </c>
      <c r="N401" s="125">
        <v>961</v>
      </c>
      <c r="O401" s="125">
        <v>75</v>
      </c>
      <c r="P401" s="130">
        <v>86</v>
      </c>
      <c r="R401" s="125">
        <v>8</v>
      </c>
      <c r="S401" s="125">
        <v>2</v>
      </c>
      <c r="T401" s="125">
        <v>6</v>
      </c>
      <c r="V401" s="125">
        <v>3</v>
      </c>
    </row>
    <row r="402" spans="1:22" x14ac:dyDescent="0.55000000000000004">
      <c r="A402" s="125" t="s">
        <v>208</v>
      </c>
      <c r="B402" s="125">
        <v>2019</v>
      </c>
      <c r="C402" t="s">
        <v>157</v>
      </c>
      <c r="D402" s="125">
        <v>1290</v>
      </c>
      <c r="F402" s="125">
        <v>1080</v>
      </c>
      <c r="G402" s="125" t="s">
        <v>195</v>
      </c>
      <c r="L402">
        <v>1040</v>
      </c>
      <c r="M402" s="125">
        <v>1040</v>
      </c>
      <c r="N402" s="125">
        <v>1048</v>
      </c>
      <c r="O402" s="125">
        <v>68</v>
      </c>
      <c r="P402" s="130">
        <v>105</v>
      </c>
      <c r="R402" s="125">
        <v>12</v>
      </c>
      <c r="S402" s="125">
        <v>7</v>
      </c>
      <c r="T402" s="125">
        <v>5</v>
      </c>
      <c r="V402" s="125">
        <v>13</v>
      </c>
    </row>
    <row r="403" spans="1:22" x14ac:dyDescent="0.55000000000000004">
      <c r="A403" s="125" t="s">
        <v>208</v>
      </c>
      <c r="B403" s="125">
        <v>2019</v>
      </c>
      <c r="C403" t="s">
        <v>158</v>
      </c>
      <c r="D403" s="125">
        <v>1416</v>
      </c>
      <c r="F403" s="125">
        <v>1237</v>
      </c>
      <c r="G403" s="125" t="s">
        <v>195</v>
      </c>
      <c r="L403">
        <v>1080</v>
      </c>
      <c r="M403" s="125">
        <v>1080</v>
      </c>
      <c r="N403" s="125">
        <v>1066</v>
      </c>
      <c r="O403" s="125">
        <v>76</v>
      </c>
      <c r="P403" s="130">
        <v>115</v>
      </c>
      <c r="R403" s="125">
        <v>10</v>
      </c>
      <c r="S403" s="125">
        <v>4</v>
      </c>
      <c r="T403" s="125">
        <v>6</v>
      </c>
      <c r="V403" s="125">
        <v>11</v>
      </c>
    </row>
    <row r="404" spans="1:22" x14ac:dyDescent="0.55000000000000004">
      <c r="A404" s="125" t="s">
        <v>208</v>
      </c>
      <c r="B404" s="125">
        <v>2019</v>
      </c>
      <c r="C404" t="s">
        <v>159</v>
      </c>
      <c r="D404" s="125">
        <v>1548</v>
      </c>
      <c r="F404" s="125">
        <v>1348</v>
      </c>
      <c r="G404" s="125">
        <v>1</v>
      </c>
      <c r="L404">
        <v>1217</v>
      </c>
      <c r="M404" s="125">
        <v>1217</v>
      </c>
      <c r="N404" s="125">
        <v>1206</v>
      </c>
      <c r="O404" s="125">
        <v>81</v>
      </c>
      <c r="P404" s="130">
        <v>115</v>
      </c>
      <c r="R404" s="125">
        <v>14</v>
      </c>
      <c r="S404" s="125">
        <v>4</v>
      </c>
      <c r="T404" s="125">
        <v>10</v>
      </c>
      <c r="V404" s="125">
        <v>11</v>
      </c>
    </row>
    <row r="405" spans="1:22" x14ac:dyDescent="0.55000000000000004">
      <c r="A405" s="125" t="s">
        <v>208</v>
      </c>
      <c r="B405" s="125">
        <v>2019</v>
      </c>
      <c r="C405" t="s">
        <v>160</v>
      </c>
      <c r="D405" s="125">
        <v>1592</v>
      </c>
      <c r="F405" s="125">
        <v>1850</v>
      </c>
      <c r="G405" s="125" t="s">
        <v>195</v>
      </c>
      <c r="L405">
        <v>1275</v>
      </c>
      <c r="M405" s="125">
        <v>1275</v>
      </c>
      <c r="N405" s="125">
        <v>1407</v>
      </c>
      <c r="O405" s="125">
        <v>69</v>
      </c>
      <c r="P405" s="130">
        <v>151</v>
      </c>
      <c r="R405" s="125">
        <v>10</v>
      </c>
      <c r="S405" s="125">
        <v>3</v>
      </c>
      <c r="T405" s="125">
        <v>7</v>
      </c>
      <c r="V405" s="125">
        <v>8</v>
      </c>
    </row>
    <row r="406" spans="1:22" x14ac:dyDescent="0.55000000000000004">
      <c r="A406" s="125" t="s">
        <v>208</v>
      </c>
      <c r="B406" s="125">
        <v>2019</v>
      </c>
      <c r="C406" t="s">
        <v>161</v>
      </c>
      <c r="D406" s="125">
        <v>1522</v>
      </c>
      <c r="F406" s="125">
        <v>1544</v>
      </c>
      <c r="G406" s="125">
        <v>1</v>
      </c>
      <c r="L406">
        <v>1205</v>
      </c>
      <c r="M406" s="125">
        <v>1205</v>
      </c>
      <c r="N406" s="125">
        <v>1195</v>
      </c>
      <c r="O406" s="125">
        <v>70</v>
      </c>
      <c r="P406" s="130">
        <v>118</v>
      </c>
      <c r="R406" s="125">
        <v>24</v>
      </c>
      <c r="S406" s="125">
        <v>10</v>
      </c>
      <c r="T406" s="125">
        <v>14</v>
      </c>
      <c r="V406" s="125">
        <v>17</v>
      </c>
    </row>
    <row r="407" spans="1:22" x14ac:dyDescent="0.55000000000000004">
      <c r="A407" s="125" t="s">
        <v>208</v>
      </c>
      <c r="B407" s="125">
        <v>2019</v>
      </c>
      <c r="C407" t="s">
        <v>162</v>
      </c>
      <c r="D407" s="125">
        <v>1504</v>
      </c>
      <c r="F407" s="125">
        <v>1486</v>
      </c>
      <c r="G407" s="125" t="s">
        <v>195</v>
      </c>
      <c r="L407">
        <v>1263</v>
      </c>
      <c r="M407" s="125">
        <v>1263</v>
      </c>
      <c r="N407" s="125">
        <v>1233</v>
      </c>
      <c r="O407" s="125">
        <v>58</v>
      </c>
      <c r="P407" s="130">
        <v>108</v>
      </c>
      <c r="R407" s="125">
        <v>70</v>
      </c>
      <c r="S407" s="125">
        <v>64</v>
      </c>
      <c r="T407" s="125">
        <v>6</v>
      </c>
      <c r="V407" s="125">
        <v>18</v>
      </c>
    </row>
    <row r="408" spans="1:22" x14ac:dyDescent="0.55000000000000004">
      <c r="A408" s="125" t="s">
        <v>208</v>
      </c>
      <c r="B408" s="125">
        <v>2019</v>
      </c>
      <c r="C408" t="s">
        <v>163</v>
      </c>
      <c r="D408" s="125">
        <v>1402</v>
      </c>
      <c r="F408" s="125">
        <v>1426</v>
      </c>
      <c r="G408" s="125">
        <v>16</v>
      </c>
      <c r="L408">
        <v>1238</v>
      </c>
      <c r="M408" s="125">
        <v>1238</v>
      </c>
      <c r="N408" s="125">
        <v>1227</v>
      </c>
      <c r="O408" s="125">
        <v>64</v>
      </c>
      <c r="P408" s="130">
        <v>118</v>
      </c>
      <c r="R408" s="125">
        <v>13</v>
      </c>
      <c r="S408" s="125">
        <v>5</v>
      </c>
      <c r="T408" s="125">
        <v>8</v>
      </c>
      <c r="V408" s="125">
        <v>12</v>
      </c>
    </row>
    <row r="409" spans="1:22" x14ac:dyDescent="0.55000000000000004">
      <c r="A409" s="125" t="s">
        <v>208</v>
      </c>
      <c r="B409" s="125">
        <v>2019</v>
      </c>
      <c r="C409" t="s">
        <v>164</v>
      </c>
      <c r="D409" s="125">
        <v>1543</v>
      </c>
      <c r="F409" s="125">
        <v>1311</v>
      </c>
      <c r="G409" s="125" t="s">
        <v>195</v>
      </c>
      <c r="L409">
        <v>1182</v>
      </c>
      <c r="M409" s="125">
        <v>1182</v>
      </c>
      <c r="N409" s="125">
        <v>1161</v>
      </c>
      <c r="O409" s="125">
        <v>72</v>
      </c>
      <c r="P409" s="130">
        <v>102</v>
      </c>
      <c r="R409" s="125">
        <v>12</v>
      </c>
      <c r="S409" s="125">
        <v>3</v>
      </c>
      <c r="T409" s="125">
        <v>9</v>
      </c>
      <c r="V409" s="125">
        <v>9</v>
      </c>
    </row>
    <row r="410" spans="1:22" x14ac:dyDescent="0.55000000000000004">
      <c r="A410" s="125" t="s">
        <v>208</v>
      </c>
      <c r="B410" s="125">
        <v>2019</v>
      </c>
      <c r="C410" t="s">
        <v>165</v>
      </c>
      <c r="D410" s="125">
        <v>1414</v>
      </c>
      <c r="F410" s="125">
        <v>1252</v>
      </c>
      <c r="G410" s="125" t="s">
        <v>195</v>
      </c>
      <c r="L410">
        <v>1063</v>
      </c>
      <c r="M410" s="125">
        <v>1063</v>
      </c>
      <c r="N410" s="125">
        <v>1061</v>
      </c>
      <c r="O410" s="125">
        <v>68</v>
      </c>
      <c r="P410" s="130">
        <v>139</v>
      </c>
      <c r="R410" s="125">
        <v>12</v>
      </c>
      <c r="S410" s="125">
        <v>6</v>
      </c>
      <c r="T410" s="125">
        <v>6</v>
      </c>
      <c r="V410" s="125">
        <v>11</v>
      </c>
    </row>
    <row r="411" spans="1:22" x14ac:dyDescent="0.55000000000000004">
      <c r="A411" s="125" t="s">
        <v>208</v>
      </c>
      <c r="B411" s="125">
        <v>2019</v>
      </c>
      <c r="C411" t="s">
        <v>166</v>
      </c>
      <c r="D411" s="125">
        <v>1425</v>
      </c>
      <c r="F411" s="125">
        <v>1336</v>
      </c>
      <c r="G411" s="125" t="s">
        <v>195</v>
      </c>
      <c r="L411">
        <v>1194</v>
      </c>
      <c r="M411" s="125">
        <v>1194</v>
      </c>
      <c r="N411" s="125">
        <v>1118</v>
      </c>
      <c r="O411" s="125">
        <v>83</v>
      </c>
      <c r="P411" s="130">
        <v>129</v>
      </c>
      <c r="Q411" s="125">
        <v>1</v>
      </c>
      <c r="R411" s="125">
        <v>14</v>
      </c>
      <c r="S411" s="125">
        <v>4</v>
      </c>
      <c r="T411" s="125">
        <v>10</v>
      </c>
      <c r="U411" s="125">
        <v>1</v>
      </c>
      <c r="V411" s="125">
        <v>11</v>
      </c>
    </row>
    <row r="412" spans="1:22" x14ac:dyDescent="0.55000000000000004">
      <c r="A412" s="125" t="s">
        <v>209</v>
      </c>
      <c r="B412" s="125">
        <v>2019</v>
      </c>
      <c r="C412" t="s">
        <v>155</v>
      </c>
      <c r="D412" s="125">
        <v>1458</v>
      </c>
      <c r="F412" s="125">
        <v>724</v>
      </c>
      <c r="G412" s="125">
        <v>8</v>
      </c>
      <c r="L412">
        <v>924</v>
      </c>
      <c r="M412" s="125">
        <v>924</v>
      </c>
      <c r="N412" s="125">
        <v>888</v>
      </c>
      <c r="O412" s="125">
        <v>140</v>
      </c>
      <c r="P412" s="130">
        <v>61</v>
      </c>
      <c r="Q412" s="125">
        <v>1</v>
      </c>
      <c r="R412" s="125">
        <v>20</v>
      </c>
      <c r="S412" s="125">
        <v>9</v>
      </c>
      <c r="T412" s="125">
        <v>11</v>
      </c>
      <c r="U412" s="125">
        <v>1</v>
      </c>
      <c r="V412" s="125">
        <v>5</v>
      </c>
    </row>
    <row r="413" spans="1:22" x14ac:dyDescent="0.55000000000000004">
      <c r="A413" s="125" t="s">
        <v>209</v>
      </c>
      <c r="B413" s="125">
        <v>2019</v>
      </c>
      <c r="C413" t="s">
        <v>156</v>
      </c>
      <c r="D413" s="125">
        <v>1139</v>
      </c>
      <c r="F413" s="125">
        <v>731</v>
      </c>
      <c r="G413" s="125" t="s">
        <v>195</v>
      </c>
      <c r="L413">
        <v>847</v>
      </c>
      <c r="M413" s="125">
        <v>847</v>
      </c>
      <c r="N413" s="125">
        <v>840</v>
      </c>
      <c r="O413" s="125">
        <v>102</v>
      </c>
      <c r="P413" s="130">
        <v>109</v>
      </c>
      <c r="Q413" s="125">
        <v>1</v>
      </c>
      <c r="R413" s="125">
        <v>10</v>
      </c>
      <c r="S413" s="125">
        <v>6</v>
      </c>
      <c r="T413" s="125">
        <v>4</v>
      </c>
      <c r="U413" s="125">
        <v>1</v>
      </c>
      <c r="V413" s="125">
        <v>7</v>
      </c>
    </row>
    <row r="414" spans="1:22" x14ac:dyDescent="0.55000000000000004">
      <c r="A414" s="125" t="s">
        <v>209</v>
      </c>
      <c r="B414" s="125">
        <v>2019</v>
      </c>
      <c r="C414" t="s">
        <v>157</v>
      </c>
      <c r="D414" s="125">
        <v>1150</v>
      </c>
      <c r="F414" s="125">
        <v>649</v>
      </c>
      <c r="G414" s="125">
        <v>2</v>
      </c>
      <c r="L414">
        <v>858</v>
      </c>
      <c r="M414" s="125">
        <v>858</v>
      </c>
      <c r="N414" s="125">
        <v>850</v>
      </c>
      <c r="O414" s="125">
        <v>111</v>
      </c>
      <c r="P414" s="130">
        <v>160</v>
      </c>
      <c r="R414" s="125">
        <v>11</v>
      </c>
      <c r="S414" s="125">
        <v>6</v>
      </c>
      <c r="T414" s="125">
        <v>5</v>
      </c>
    </row>
    <row r="415" spans="1:22" x14ac:dyDescent="0.55000000000000004">
      <c r="A415" s="125" t="s">
        <v>209</v>
      </c>
      <c r="B415" s="125">
        <v>2019</v>
      </c>
      <c r="C415" t="s">
        <v>158</v>
      </c>
      <c r="D415" s="125">
        <v>1095</v>
      </c>
      <c r="F415" s="125">
        <v>757</v>
      </c>
      <c r="G415" s="125" t="s">
        <v>195</v>
      </c>
      <c r="L415">
        <v>882</v>
      </c>
      <c r="M415" s="125">
        <v>882</v>
      </c>
      <c r="N415" s="125">
        <v>859</v>
      </c>
      <c r="O415" s="125">
        <v>107</v>
      </c>
      <c r="P415" s="130">
        <v>282</v>
      </c>
      <c r="Q415" s="125">
        <v>1</v>
      </c>
      <c r="R415" s="125">
        <v>24</v>
      </c>
      <c r="S415" s="125">
        <v>11</v>
      </c>
      <c r="T415" s="125">
        <v>13</v>
      </c>
      <c r="U415" s="125">
        <v>1</v>
      </c>
      <c r="V415" s="125">
        <v>9</v>
      </c>
    </row>
    <row r="416" spans="1:22" x14ac:dyDescent="0.55000000000000004">
      <c r="A416" s="125" t="s">
        <v>209</v>
      </c>
      <c r="B416" s="125">
        <v>2019</v>
      </c>
      <c r="C416" t="s">
        <v>159</v>
      </c>
      <c r="D416" s="125">
        <v>1228</v>
      </c>
      <c r="F416" s="125">
        <v>803</v>
      </c>
      <c r="G416" s="125" t="s">
        <v>195</v>
      </c>
      <c r="L416">
        <v>930</v>
      </c>
      <c r="M416" s="125">
        <v>930</v>
      </c>
      <c r="N416" s="125">
        <v>911</v>
      </c>
      <c r="O416" s="125">
        <v>106</v>
      </c>
      <c r="P416" s="130">
        <v>154</v>
      </c>
      <c r="Q416" s="125">
        <v>1</v>
      </c>
      <c r="R416" s="125">
        <v>31</v>
      </c>
      <c r="S416" s="125">
        <v>17</v>
      </c>
      <c r="T416" s="125">
        <v>14</v>
      </c>
      <c r="U416" s="125">
        <v>1</v>
      </c>
      <c r="V416" s="125">
        <v>3</v>
      </c>
    </row>
    <row r="417" spans="1:22" x14ac:dyDescent="0.55000000000000004">
      <c r="A417" s="125" t="s">
        <v>209</v>
      </c>
      <c r="B417" s="125">
        <v>2019</v>
      </c>
      <c r="C417" t="s">
        <v>160</v>
      </c>
      <c r="D417" s="125">
        <v>1157</v>
      </c>
      <c r="F417" s="125">
        <v>807</v>
      </c>
      <c r="G417" s="125" t="s">
        <v>195</v>
      </c>
      <c r="L417">
        <v>946</v>
      </c>
      <c r="M417" s="125">
        <v>946</v>
      </c>
      <c r="N417" s="125">
        <v>922</v>
      </c>
      <c r="O417" s="125">
        <v>135</v>
      </c>
      <c r="P417" s="130">
        <v>154</v>
      </c>
      <c r="Q417" s="125">
        <v>1</v>
      </c>
      <c r="R417" s="125">
        <v>15</v>
      </c>
      <c r="S417" s="125">
        <v>8</v>
      </c>
      <c r="T417" s="125">
        <v>7</v>
      </c>
      <c r="U417" s="125">
        <v>1</v>
      </c>
      <c r="V417" s="125">
        <v>9</v>
      </c>
    </row>
    <row r="418" spans="1:22" x14ac:dyDescent="0.55000000000000004">
      <c r="A418" s="125" t="s">
        <v>209</v>
      </c>
      <c r="B418" s="125">
        <v>2019</v>
      </c>
      <c r="C418" t="s">
        <v>161</v>
      </c>
      <c r="D418" s="125">
        <v>1331</v>
      </c>
      <c r="F418" s="125">
        <v>776</v>
      </c>
      <c r="G418" s="125" t="s">
        <v>195</v>
      </c>
      <c r="L418">
        <v>1013</v>
      </c>
      <c r="M418" s="125">
        <v>1013</v>
      </c>
      <c r="N418" s="125">
        <v>1011</v>
      </c>
      <c r="O418" s="125">
        <v>178</v>
      </c>
      <c r="P418" s="130">
        <v>98</v>
      </c>
      <c r="Q418" s="125">
        <v>1</v>
      </c>
      <c r="R418" s="125">
        <v>11</v>
      </c>
      <c r="S418" s="125">
        <v>6</v>
      </c>
      <c r="T418" s="125">
        <v>5</v>
      </c>
      <c r="U418" s="125">
        <v>1</v>
      </c>
      <c r="V418" s="125">
        <v>1</v>
      </c>
    </row>
    <row r="419" spans="1:22" x14ac:dyDescent="0.55000000000000004">
      <c r="A419" s="125" t="s">
        <v>209</v>
      </c>
      <c r="B419" s="125">
        <v>2019</v>
      </c>
      <c r="C419" t="s">
        <v>162</v>
      </c>
      <c r="D419" s="125">
        <v>1203</v>
      </c>
      <c r="F419" s="125">
        <v>763</v>
      </c>
      <c r="G419" s="125" t="s">
        <v>195</v>
      </c>
      <c r="L419">
        <v>925</v>
      </c>
      <c r="M419" s="125">
        <v>925</v>
      </c>
      <c r="N419" s="125">
        <v>923</v>
      </c>
      <c r="O419" s="125">
        <v>123</v>
      </c>
      <c r="P419" s="130">
        <v>110</v>
      </c>
      <c r="R419" s="125">
        <v>18</v>
      </c>
      <c r="S419" s="125">
        <v>9</v>
      </c>
      <c r="T419" s="125">
        <v>9</v>
      </c>
      <c r="V419" s="125">
        <v>4</v>
      </c>
    </row>
    <row r="420" spans="1:22" x14ac:dyDescent="0.55000000000000004">
      <c r="A420" s="125" t="s">
        <v>209</v>
      </c>
      <c r="B420" s="125">
        <v>2019</v>
      </c>
      <c r="C420" t="s">
        <v>163</v>
      </c>
      <c r="D420" s="125">
        <v>1248</v>
      </c>
      <c r="F420" s="125">
        <v>752</v>
      </c>
      <c r="G420" s="125">
        <v>1</v>
      </c>
      <c r="L420">
        <v>989</v>
      </c>
      <c r="M420" s="125">
        <v>989</v>
      </c>
      <c r="N420" s="125">
        <v>985</v>
      </c>
      <c r="O420" s="125">
        <v>189</v>
      </c>
      <c r="P420" s="130">
        <v>162</v>
      </c>
      <c r="R420" s="125">
        <v>7</v>
      </c>
      <c r="S420" s="125">
        <v>1</v>
      </c>
      <c r="T420" s="125">
        <v>6</v>
      </c>
      <c r="V420" s="125">
        <v>2</v>
      </c>
    </row>
    <row r="421" spans="1:22" x14ac:dyDescent="0.55000000000000004">
      <c r="A421" s="125" t="s">
        <v>209</v>
      </c>
      <c r="B421" s="125">
        <v>2019</v>
      </c>
      <c r="C421" t="s">
        <v>164</v>
      </c>
      <c r="D421" s="125">
        <v>1080</v>
      </c>
      <c r="F421" s="125">
        <v>809</v>
      </c>
      <c r="G421" s="125" t="s">
        <v>195</v>
      </c>
      <c r="L421">
        <v>930</v>
      </c>
      <c r="M421" s="125">
        <v>930</v>
      </c>
      <c r="N421" s="125">
        <v>911</v>
      </c>
      <c r="O421" s="125">
        <v>167</v>
      </c>
      <c r="P421" s="130">
        <v>100</v>
      </c>
      <c r="Q421" s="125">
        <v>3</v>
      </c>
      <c r="R421" s="125">
        <v>18</v>
      </c>
      <c r="S421" s="125">
        <v>8</v>
      </c>
      <c r="T421" s="125">
        <v>10</v>
      </c>
      <c r="U421" s="125">
        <v>3</v>
      </c>
      <c r="V421" s="125">
        <v>4</v>
      </c>
    </row>
    <row r="422" spans="1:22" x14ac:dyDescent="0.55000000000000004">
      <c r="A422" s="125" t="s">
        <v>209</v>
      </c>
      <c r="B422" s="125">
        <v>2019</v>
      </c>
      <c r="C422" t="s">
        <v>165</v>
      </c>
      <c r="D422" s="125">
        <v>995</v>
      </c>
      <c r="F422" s="125">
        <v>763</v>
      </c>
      <c r="G422" s="125">
        <v>10</v>
      </c>
      <c r="L422">
        <v>916</v>
      </c>
      <c r="M422" s="125">
        <v>916</v>
      </c>
      <c r="N422" s="125">
        <v>901</v>
      </c>
      <c r="O422" s="125">
        <v>143</v>
      </c>
      <c r="P422" s="130">
        <v>137</v>
      </c>
      <c r="Q422" s="125">
        <v>1</v>
      </c>
      <c r="R422" s="125">
        <v>13</v>
      </c>
      <c r="S422" s="125">
        <v>5</v>
      </c>
      <c r="T422" s="125">
        <v>8</v>
      </c>
      <c r="U422" s="125">
        <v>1</v>
      </c>
      <c r="V422" s="125">
        <v>6</v>
      </c>
    </row>
    <row r="423" spans="1:22" x14ac:dyDescent="0.55000000000000004">
      <c r="A423" s="125" t="s">
        <v>209</v>
      </c>
      <c r="B423" s="125">
        <v>2019</v>
      </c>
      <c r="C423" t="s">
        <v>166</v>
      </c>
      <c r="D423" s="125">
        <v>1043</v>
      </c>
      <c r="F423" s="125">
        <v>684</v>
      </c>
      <c r="G423" s="125" t="s">
        <v>195</v>
      </c>
      <c r="L423">
        <v>950</v>
      </c>
      <c r="M423" s="125">
        <v>950</v>
      </c>
      <c r="N423" s="125">
        <v>934</v>
      </c>
      <c r="O423" s="125">
        <v>164</v>
      </c>
      <c r="P423" s="130">
        <v>125</v>
      </c>
      <c r="Q423" s="125">
        <v>2</v>
      </c>
      <c r="R423" s="125">
        <v>23</v>
      </c>
      <c r="S423" s="125">
        <v>16</v>
      </c>
      <c r="T423" s="125">
        <v>7</v>
      </c>
      <c r="U423" s="125">
        <v>2</v>
      </c>
      <c r="V423" s="125">
        <v>3</v>
      </c>
    </row>
    <row r="424" spans="1:22" x14ac:dyDescent="0.55000000000000004">
      <c r="A424" s="125" t="s">
        <v>210</v>
      </c>
      <c r="B424" s="125">
        <v>2019</v>
      </c>
      <c r="C424" t="s">
        <v>155</v>
      </c>
      <c r="D424" s="125">
        <v>1849</v>
      </c>
      <c r="F424" s="125">
        <v>1207</v>
      </c>
      <c r="G424" s="125">
        <v>6</v>
      </c>
      <c r="L424">
        <v>1331</v>
      </c>
      <c r="M424" s="125">
        <v>1331</v>
      </c>
      <c r="N424" s="125">
        <v>1321</v>
      </c>
      <c r="O424" s="125">
        <v>315</v>
      </c>
      <c r="P424" s="130">
        <v>129</v>
      </c>
      <c r="Q424" s="125">
        <v>4</v>
      </c>
      <c r="R424" s="125">
        <v>20</v>
      </c>
      <c r="S424" s="125">
        <v>9</v>
      </c>
      <c r="T424" s="125">
        <v>11</v>
      </c>
      <c r="U424" s="125">
        <v>4</v>
      </c>
      <c r="V424" s="125">
        <v>9</v>
      </c>
    </row>
    <row r="425" spans="1:22" x14ac:dyDescent="0.55000000000000004">
      <c r="A425" s="125" t="s">
        <v>210</v>
      </c>
      <c r="B425" s="125">
        <v>2019</v>
      </c>
      <c r="C425" t="s">
        <v>156</v>
      </c>
      <c r="D425" s="125">
        <v>1332</v>
      </c>
      <c r="F425" s="125">
        <v>992</v>
      </c>
      <c r="G425" s="125">
        <v>3</v>
      </c>
      <c r="L425">
        <v>1130</v>
      </c>
      <c r="M425" s="125">
        <v>1130</v>
      </c>
      <c r="N425" s="125">
        <v>1107</v>
      </c>
      <c r="O425" s="125">
        <v>261</v>
      </c>
      <c r="P425" s="130">
        <v>139</v>
      </c>
      <c r="R425" s="125">
        <v>26</v>
      </c>
      <c r="S425" s="125">
        <v>10</v>
      </c>
      <c r="T425" s="125">
        <v>16</v>
      </c>
      <c r="V425" s="125">
        <v>8</v>
      </c>
    </row>
    <row r="426" spans="1:22" x14ac:dyDescent="0.55000000000000004">
      <c r="A426" s="125" t="s">
        <v>210</v>
      </c>
      <c r="B426" s="125">
        <v>2019</v>
      </c>
      <c r="C426" t="s">
        <v>157</v>
      </c>
      <c r="D426" s="125">
        <v>1320</v>
      </c>
      <c r="F426" s="125">
        <v>1076</v>
      </c>
      <c r="G426" s="125">
        <v>3</v>
      </c>
      <c r="L426">
        <v>1319</v>
      </c>
      <c r="M426" s="125">
        <v>1319</v>
      </c>
      <c r="N426" s="125">
        <v>1301</v>
      </c>
      <c r="O426" s="125">
        <v>311</v>
      </c>
      <c r="P426" s="130">
        <v>164</v>
      </c>
      <c r="R426" s="125">
        <v>19</v>
      </c>
      <c r="S426" s="125">
        <v>8</v>
      </c>
      <c r="T426" s="125">
        <v>11</v>
      </c>
      <c r="V426" s="125">
        <v>13</v>
      </c>
    </row>
    <row r="427" spans="1:22" x14ac:dyDescent="0.55000000000000004">
      <c r="A427" s="125" t="s">
        <v>210</v>
      </c>
      <c r="B427" s="125">
        <v>2019</v>
      </c>
      <c r="C427" t="s">
        <v>158</v>
      </c>
      <c r="D427" s="125">
        <v>1303</v>
      </c>
      <c r="F427" s="125">
        <v>1176</v>
      </c>
      <c r="G427" s="125">
        <v>6</v>
      </c>
      <c r="L427">
        <v>1378</v>
      </c>
      <c r="M427" s="125">
        <v>1378</v>
      </c>
      <c r="N427" s="125">
        <v>1348</v>
      </c>
      <c r="O427" s="125">
        <v>332</v>
      </c>
      <c r="P427" s="130">
        <v>104</v>
      </c>
      <c r="Q427" s="125">
        <v>2</v>
      </c>
      <c r="R427" s="125">
        <v>29</v>
      </c>
      <c r="S427" s="125">
        <v>15</v>
      </c>
      <c r="T427" s="125">
        <v>14</v>
      </c>
      <c r="U427" s="125">
        <v>2</v>
      </c>
      <c r="V427" s="125">
        <v>9</v>
      </c>
    </row>
    <row r="428" spans="1:22" x14ac:dyDescent="0.55000000000000004">
      <c r="A428" s="125" t="s">
        <v>210</v>
      </c>
      <c r="B428" s="125">
        <v>2019</v>
      </c>
      <c r="C428" t="s">
        <v>159</v>
      </c>
      <c r="D428" s="125">
        <v>1465</v>
      </c>
      <c r="F428" s="125">
        <v>1188</v>
      </c>
      <c r="G428" s="125">
        <v>4</v>
      </c>
      <c r="L428">
        <v>1427</v>
      </c>
      <c r="M428" s="125">
        <v>1427</v>
      </c>
      <c r="N428" s="125">
        <v>1403</v>
      </c>
      <c r="O428" s="125">
        <v>372</v>
      </c>
      <c r="P428" s="130">
        <v>144</v>
      </c>
      <c r="R428" s="125">
        <v>23</v>
      </c>
      <c r="S428" s="125">
        <v>10</v>
      </c>
      <c r="T428" s="125">
        <v>13</v>
      </c>
      <c r="V428" s="125">
        <v>21</v>
      </c>
    </row>
    <row r="429" spans="1:22" x14ac:dyDescent="0.55000000000000004">
      <c r="A429" s="125" t="s">
        <v>210</v>
      </c>
      <c r="B429" s="125">
        <v>2019</v>
      </c>
      <c r="C429" t="s">
        <v>160</v>
      </c>
      <c r="D429" s="125">
        <v>1520</v>
      </c>
      <c r="F429" s="125">
        <v>1032</v>
      </c>
      <c r="G429" s="125">
        <v>11</v>
      </c>
      <c r="L429">
        <v>1478</v>
      </c>
      <c r="M429" s="125">
        <v>1478</v>
      </c>
      <c r="N429" s="125">
        <v>1471</v>
      </c>
      <c r="O429" s="125">
        <v>382</v>
      </c>
      <c r="P429" s="130">
        <v>140</v>
      </c>
      <c r="R429" s="125">
        <v>17</v>
      </c>
      <c r="S429" s="125">
        <v>6</v>
      </c>
      <c r="T429" s="125">
        <v>11</v>
      </c>
      <c r="V429" s="125">
        <v>15</v>
      </c>
    </row>
    <row r="430" spans="1:22" x14ac:dyDescent="0.55000000000000004">
      <c r="A430" s="125" t="s">
        <v>210</v>
      </c>
      <c r="B430" s="125">
        <v>2019</v>
      </c>
      <c r="C430" t="s">
        <v>161</v>
      </c>
      <c r="D430" s="125">
        <v>1562</v>
      </c>
      <c r="F430" s="125">
        <v>1028</v>
      </c>
      <c r="G430" s="125">
        <v>9</v>
      </c>
      <c r="L430">
        <v>1484</v>
      </c>
      <c r="M430" s="125">
        <v>1484</v>
      </c>
      <c r="N430" s="125">
        <v>1475</v>
      </c>
      <c r="O430" s="125">
        <v>407</v>
      </c>
      <c r="P430" s="130">
        <v>144</v>
      </c>
      <c r="Q430" s="125">
        <v>1</v>
      </c>
      <c r="R430" s="125">
        <v>10</v>
      </c>
      <c r="S430" s="125">
        <v>5</v>
      </c>
      <c r="T430" s="125">
        <v>5</v>
      </c>
      <c r="U430" s="125">
        <v>1</v>
      </c>
      <c r="V430" s="125">
        <v>24</v>
      </c>
    </row>
    <row r="431" spans="1:22" x14ac:dyDescent="0.55000000000000004">
      <c r="A431" s="125" t="s">
        <v>210</v>
      </c>
      <c r="B431" s="125">
        <v>2019</v>
      </c>
      <c r="C431" t="s">
        <v>162</v>
      </c>
      <c r="D431" s="125">
        <v>1299</v>
      </c>
      <c r="F431" s="125">
        <v>929</v>
      </c>
      <c r="G431" s="125">
        <v>2</v>
      </c>
      <c r="L431">
        <v>1386</v>
      </c>
      <c r="M431" s="125">
        <v>1386</v>
      </c>
      <c r="N431" s="125">
        <v>1360</v>
      </c>
      <c r="O431" s="125">
        <v>359</v>
      </c>
      <c r="P431" s="130">
        <v>138</v>
      </c>
      <c r="R431" s="125">
        <v>28</v>
      </c>
      <c r="S431" s="125">
        <v>9</v>
      </c>
      <c r="T431" s="125">
        <v>19</v>
      </c>
      <c r="V431" s="125">
        <v>21</v>
      </c>
    </row>
    <row r="432" spans="1:22" x14ac:dyDescent="0.55000000000000004">
      <c r="A432" s="125" t="s">
        <v>210</v>
      </c>
      <c r="B432" s="125">
        <v>2019</v>
      </c>
      <c r="C432" t="s">
        <v>163</v>
      </c>
      <c r="D432" s="125">
        <v>1307</v>
      </c>
      <c r="F432" s="125">
        <v>988</v>
      </c>
      <c r="G432" s="125" t="s">
        <v>195</v>
      </c>
      <c r="L432">
        <v>1331</v>
      </c>
      <c r="M432" s="125">
        <v>1331</v>
      </c>
      <c r="N432" s="125">
        <v>1256</v>
      </c>
      <c r="O432" s="125">
        <v>310</v>
      </c>
      <c r="P432" s="130">
        <v>157</v>
      </c>
      <c r="Q432" s="125">
        <v>5</v>
      </c>
      <c r="R432" s="125">
        <v>23</v>
      </c>
      <c r="S432" s="125">
        <v>12</v>
      </c>
      <c r="T432" s="125">
        <v>11</v>
      </c>
      <c r="U432" s="125">
        <v>5</v>
      </c>
      <c r="V432" s="125">
        <v>11</v>
      </c>
    </row>
    <row r="433" spans="1:22" x14ac:dyDescent="0.55000000000000004">
      <c r="A433" s="125" t="s">
        <v>210</v>
      </c>
      <c r="B433" s="125">
        <v>2019</v>
      </c>
      <c r="C433" t="s">
        <v>164</v>
      </c>
      <c r="D433" s="125">
        <v>1242</v>
      </c>
      <c r="F433" s="125">
        <v>950</v>
      </c>
      <c r="G433" s="125">
        <v>1</v>
      </c>
      <c r="L433">
        <v>1392</v>
      </c>
      <c r="M433" s="125">
        <v>1392</v>
      </c>
      <c r="N433" s="125">
        <v>1362</v>
      </c>
      <c r="O433" s="125">
        <v>346</v>
      </c>
      <c r="P433" s="130">
        <v>150</v>
      </c>
      <c r="Q433" s="125">
        <v>2</v>
      </c>
      <c r="R433" s="125">
        <v>21</v>
      </c>
      <c r="S433" s="125">
        <v>7</v>
      </c>
      <c r="T433" s="125">
        <v>14</v>
      </c>
      <c r="U433" s="125">
        <v>2</v>
      </c>
      <c r="V433" s="125">
        <v>18</v>
      </c>
    </row>
    <row r="434" spans="1:22" x14ac:dyDescent="0.55000000000000004">
      <c r="A434" s="125" t="s">
        <v>210</v>
      </c>
      <c r="B434" s="125">
        <v>2019</v>
      </c>
      <c r="C434" t="s">
        <v>165</v>
      </c>
      <c r="D434" s="125">
        <v>1210</v>
      </c>
      <c r="F434" s="125">
        <v>903</v>
      </c>
      <c r="G434" s="125">
        <v>4</v>
      </c>
      <c r="L434">
        <v>1370</v>
      </c>
      <c r="M434" s="125">
        <v>1370</v>
      </c>
      <c r="N434" s="125">
        <v>1358</v>
      </c>
      <c r="O434" s="125">
        <v>315</v>
      </c>
      <c r="P434" s="130">
        <v>118</v>
      </c>
      <c r="Q434" s="125">
        <v>2</v>
      </c>
      <c r="R434" s="125">
        <v>29</v>
      </c>
      <c r="S434" s="125">
        <v>12</v>
      </c>
      <c r="T434" s="125">
        <v>17</v>
      </c>
      <c r="U434" s="125">
        <v>2</v>
      </c>
      <c r="V434" s="125">
        <v>19</v>
      </c>
    </row>
    <row r="435" spans="1:22" x14ac:dyDescent="0.55000000000000004">
      <c r="A435" s="125" t="s">
        <v>210</v>
      </c>
      <c r="B435" s="125">
        <v>2019</v>
      </c>
      <c r="C435" t="s">
        <v>166</v>
      </c>
      <c r="D435" s="125">
        <v>1146</v>
      </c>
      <c r="F435" s="125">
        <v>963</v>
      </c>
      <c r="G435" s="125" t="s">
        <v>195</v>
      </c>
      <c r="L435">
        <v>1409</v>
      </c>
      <c r="M435" s="125">
        <v>1409</v>
      </c>
      <c r="N435" s="125">
        <v>1378</v>
      </c>
      <c r="O435" s="125">
        <v>316</v>
      </c>
      <c r="P435" s="130">
        <v>186</v>
      </c>
      <c r="Q435" s="125">
        <v>3</v>
      </c>
      <c r="R435" s="125">
        <v>23</v>
      </c>
      <c r="S435" s="125">
        <v>13</v>
      </c>
      <c r="T435" s="125">
        <v>10</v>
      </c>
      <c r="U435" s="125">
        <v>3</v>
      </c>
      <c r="V435" s="125">
        <v>23</v>
      </c>
    </row>
    <row r="436" spans="1:22" x14ac:dyDescent="0.55000000000000004">
      <c r="A436" s="125" t="s">
        <v>211</v>
      </c>
      <c r="B436" s="125">
        <v>2019</v>
      </c>
      <c r="C436" t="s">
        <v>155</v>
      </c>
      <c r="D436" s="125">
        <v>1140</v>
      </c>
      <c r="F436" s="125">
        <v>502</v>
      </c>
      <c r="G436" s="125">
        <v>4</v>
      </c>
      <c r="L436">
        <v>486</v>
      </c>
      <c r="M436" s="125">
        <v>486</v>
      </c>
      <c r="N436" s="125">
        <v>478</v>
      </c>
      <c r="O436" s="125">
        <v>35</v>
      </c>
      <c r="P436" s="130">
        <v>344</v>
      </c>
      <c r="Q436" s="125">
        <v>1</v>
      </c>
      <c r="R436" s="125">
        <v>8</v>
      </c>
      <c r="S436" s="125">
        <v>6</v>
      </c>
      <c r="T436" s="125">
        <v>2</v>
      </c>
      <c r="U436" s="125">
        <v>1</v>
      </c>
      <c r="V436" s="125">
        <v>8</v>
      </c>
    </row>
    <row r="437" spans="1:22" x14ac:dyDescent="0.55000000000000004">
      <c r="A437" s="125" t="s">
        <v>211</v>
      </c>
      <c r="B437" s="125">
        <v>2019</v>
      </c>
      <c r="C437" t="s">
        <v>156</v>
      </c>
      <c r="D437" s="125">
        <v>639</v>
      </c>
      <c r="F437" s="125">
        <v>287</v>
      </c>
      <c r="G437" s="125">
        <v>12</v>
      </c>
      <c r="L437">
        <v>330</v>
      </c>
      <c r="M437" s="125">
        <v>330</v>
      </c>
      <c r="N437" s="125">
        <v>322</v>
      </c>
      <c r="O437" s="125">
        <v>17</v>
      </c>
      <c r="P437" s="130">
        <v>248</v>
      </c>
      <c r="Q437" s="125">
        <v>1</v>
      </c>
      <c r="R437" s="125">
        <v>9</v>
      </c>
      <c r="S437" s="125">
        <v>7</v>
      </c>
      <c r="T437" s="125">
        <v>2</v>
      </c>
      <c r="U437" s="125">
        <v>1</v>
      </c>
      <c r="V437" s="125">
        <v>2</v>
      </c>
    </row>
    <row r="438" spans="1:22" x14ac:dyDescent="0.55000000000000004">
      <c r="A438" s="125" t="s">
        <v>211</v>
      </c>
      <c r="B438" s="125">
        <v>2019</v>
      </c>
      <c r="C438" t="s">
        <v>157</v>
      </c>
      <c r="D438" s="125">
        <v>1258</v>
      </c>
      <c r="F438" s="125">
        <v>428</v>
      </c>
      <c r="G438" s="125">
        <v>7</v>
      </c>
      <c r="L438">
        <v>464</v>
      </c>
      <c r="M438" s="125">
        <v>464</v>
      </c>
      <c r="N438" s="125">
        <v>461</v>
      </c>
      <c r="O438" s="125">
        <v>22</v>
      </c>
      <c r="P438" s="130">
        <v>370</v>
      </c>
      <c r="Q438" s="125">
        <v>1</v>
      </c>
      <c r="R438" s="125">
        <v>9</v>
      </c>
      <c r="S438" s="125">
        <v>7</v>
      </c>
      <c r="T438" s="125">
        <v>2</v>
      </c>
      <c r="U438" s="125">
        <v>1</v>
      </c>
      <c r="V438" s="125">
        <v>3</v>
      </c>
    </row>
    <row r="439" spans="1:22" x14ac:dyDescent="0.55000000000000004">
      <c r="A439" s="125" t="s">
        <v>211</v>
      </c>
      <c r="B439" s="125">
        <v>2019</v>
      </c>
      <c r="C439" t="s">
        <v>158</v>
      </c>
      <c r="D439" s="125">
        <v>1133</v>
      </c>
      <c r="F439" s="125">
        <v>463</v>
      </c>
      <c r="G439" s="125">
        <v>3</v>
      </c>
      <c r="L439">
        <v>458</v>
      </c>
      <c r="M439" s="125">
        <v>458</v>
      </c>
      <c r="N439" s="125">
        <v>448</v>
      </c>
      <c r="O439" s="125">
        <v>28</v>
      </c>
      <c r="P439" s="130">
        <v>292</v>
      </c>
      <c r="R439" s="125">
        <v>13</v>
      </c>
      <c r="S439" s="125">
        <v>7</v>
      </c>
      <c r="T439" s="125">
        <v>6</v>
      </c>
      <c r="V439" s="125">
        <v>6</v>
      </c>
    </row>
    <row r="440" spans="1:22" x14ac:dyDescent="0.55000000000000004">
      <c r="A440" s="125" t="s">
        <v>211</v>
      </c>
      <c r="B440" s="125">
        <v>2019</v>
      </c>
      <c r="C440" t="s">
        <v>159</v>
      </c>
      <c r="D440" s="125">
        <v>1349</v>
      </c>
      <c r="F440" s="125">
        <v>515</v>
      </c>
      <c r="G440" s="125">
        <v>1</v>
      </c>
      <c r="L440">
        <v>503</v>
      </c>
      <c r="M440" s="125">
        <v>503</v>
      </c>
      <c r="N440" s="125">
        <v>492</v>
      </c>
      <c r="O440" s="125">
        <v>27</v>
      </c>
      <c r="P440" s="130">
        <v>352</v>
      </c>
      <c r="Q440" s="125">
        <v>1</v>
      </c>
      <c r="R440" s="125">
        <v>10</v>
      </c>
      <c r="S440" s="125">
        <v>5</v>
      </c>
      <c r="T440" s="125">
        <v>5</v>
      </c>
      <c r="U440" s="125">
        <v>1</v>
      </c>
      <c r="V440" s="125">
        <v>6</v>
      </c>
    </row>
    <row r="441" spans="1:22" x14ac:dyDescent="0.55000000000000004">
      <c r="A441" s="125" t="s">
        <v>211</v>
      </c>
      <c r="B441" s="125">
        <v>2019</v>
      </c>
      <c r="C441" t="s">
        <v>160</v>
      </c>
      <c r="D441" s="125">
        <v>949</v>
      </c>
      <c r="F441" s="125">
        <v>462</v>
      </c>
      <c r="G441" s="125">
        <v>23</v>
      </c>
      <c r="L441">
        <v>434</v>
      </c>
      <c r="M441" s="125">
        <v>434</v>
      </c>
      <c r="N441" s="125">
        <v>428</v>
      </c>
      <c r="O441" s="125">
        <v>20</v>
      </c>
      <c r="P441" s="130">
        <v>236</v>
      </c>
      <c r="Q441" s="125">
        <v>2</v>
      </c>
      <c r="R441" s="125">
        <v>9</v>
      </c>
      <c r="S441" s="125">
        <v>6</v>
      </c>
      <c r="T441" s="125">
        <v>3</v>
      </c>
      <c r="U441" s="125">
        <v>2</v>
      </c>
      <c r="V441" s="125">
        <v>2</v>
      </c>
    </row>
    <row r="442" spans="1:22" x14ac:dyDescent="0.55000000000000004">
      <c r="A442" s="125" t="s">
        <v>211</v>
      </c>
      <c r="B442" s="125">
        <v>2019</v>
      </c>
      <c r="C442" t="s">
        <v>161</v>
      </c>
      <c r="D442" s="125">
        <v>916</v>
      </c>
      <c r="F442" s="125">
        <v>492</v>
      </c>
      <c r="G442" s="125">
        <v>4</v>
      </c>
      <c r="L442">
        <v>473</v>
      </c>
      <c r="M442" s="125">
        <v>473</v>
      </c>
      <c r="N442" s="125">
        <v>460</v>
      </c>
      <c r="O442" s="125">
        <v>25</v>
      </c>
      <c r="P442" s="130">
        <v>295</v>
      </c>
      <c r="Q442" s="125">
        <v>1</v>
      </c>
      <c r="R442" s="125">
        <v>14</v>
      </c>
      <c r="S442" s="125">
        <v>11</v>
      </c>
      <c r="T442" s="125">
        <v>3</v>
      </c>
      <c r="U442" s="125">
        <v>1</v>
      </c>
      <c r="V442" s="125">
        <v>3</v>
      </c>
    </row>
    <row r="443" spans="1:22" x14ac:dyDescent="0.55000000000000004">
      <c r="A443" s="125" t="s">
        <v>211</v>
      </c>
      <c r="B443" s="125">
        <v>2019</v>
      </c>
      <c r="C443" t="s">
        <v>162</v>
      </c>
      <c r="D443" s="125">
        <v>912</v>
      </c>
      <c r="F443" s="125">
        <v>512</v>
      </c>
      <c r="G443" s="125">
        <v>1</v>
      </c>
      <c r="L443">
        <v>463</v>
      </c>
      <c r="M443" s="125">
        <v>463</v>
      </c>
      <c r="N443" s="125">
        <v>465</v>
      </c>
      <c r="O443" s="125">
        <v>42</v>
      </c>
      <c r="P443" s="130">
        <v>211</v>
      </c>
      <c r="R443" s="125">
        <v>20</v>
      </c>
      <c r="S443" s="125">
        <v>11</v>
      </c>
      <c r="T443" s="125">
        <v>9</v>
      </c>
      <c r="V443" s="125">
        <v>2</v>
      </c>
    </row>
    <row r="444" spans="1:22" x14ac:dyDescent="0.55000000000000004">
      <c r="A444" s="125" t="s">
        <v>211</v>
      </c>
      <c r="B444" s="125">
        <v>2019</v>
      </c>
      <c r="C444" t="s">
        <v>163</v>
      </c>
      <c r="D444" s="125">
        <v>829</v>
      </c>
      <c r="F444" s="125">
        <v>479</v>
      </c>
      <c r="G444" s="125">
        <v>1</v>
      </c>
      <c r="L444">
        <v>583</v>
      </c>
      <c r="M444" s="125">
        <v>583</v>
      </c>
      <c r="N444" s="125">
        <v>577</v>
      </c>
      <c r="O444" s="125">
        <v>58</v>
      </c>
      <c r="P444" s="130">
        <v>299</v>
      </c>
      <c r="Q444" s="125">
        <v>1</v>
      </c>
      <c r="R444" s="125">
        <v>11</v>
      </c>
      <c r="S444" s="125">
        <v>7</v>
      </c>
      <c r="T444" s="125">
        <v>4</v>
      </c>
      <c r="U444" s="125">
        <v>1</v>
      </c>
      <c r="V444" s="125">
        <v>4</v>
      </c>
    </row>
    <row r="445" spans="1:22" x14ac:dyDescent="0.55000000000000004">
      <c r="A445" s="125" t="s">
        <v>211</v>
      </c>
      <c r="B445" s="125">
        <v>2019</v>
      </c>
      <c r="C445" t="s">
        <v>164</v>
      </c>
      <c r="D445" s="125">
        <v>989</v>
      </c>
      <c r="F445" s="125">
        <v>469</v>
      </c>
      <c r="G445" s="125" t="s">
        <v>195</v>
      </c>
      <c r="L445">
        <v>441</v>
      </c>
      <c r="M445" s="125">
        <v>441</v>
      </c>
      <c r="N445" s="125">
        <v>429</v>
      </c>
      <c r="O445" s="125">
        <v>33</v>
      </c>
      <c r="P445" s="130">
        <v>288</v>
      </c>
      <c r="R445" s="125">
        <v>9</v>
      </c>
      <c r="S445" s="125">
        <v>8</v>
      </c>
      <c r="T445" s="125">
        <v>1</v>
      </c>
      <c r="V445" s="125">
        <v>4</v>
      </c>
    </row>
    <row r="446" spans="1:22" x14ac:dyDescent="0.55000000000000004">
      <c r="A446" s="125" t="s">
        <v>211</v>
      </c>
      <c r="B446" s="125">
        <v>2019</v>
      </c>
      <c r="C446" t="s">
        <v>165</v>
      </c>
      <c r="D446" s="125">
        <v>747</v>
      </c>
      <c r="F446" s="125">
        <v>396</v>
      </c>
      <c r="G446" s="125">
        <v>1</v>
      </c>
      <c r="L446">
        <v>404</v>
      </c>
      <c r="M446" s="125">
        <v>404</v>
      </c>
      <c r="N446" s="125">
        <v>396</v>
      </c>
      <c r="O446" s="125">
        <v>37</v>
      </c>
      <c r="P446" s="130">
        <v>293</v>
      </c>
      <c r="R446" s="125">
        <v>10</v>
      </c>
      <c r="S446" s="125">
        <v>5</v>
      </c>
      <c r="T446" s="125">
        <v>5</v>
      </c>
      <c r="V446" s="125">
        <v>5</v>
      </c>
    </row>
    <row r="447" spans="1:22" x14ac:dyDescent="0.55000000000000004">
      <c r="A447" s="125" t="s">
        <v>211</v>
      </c>
      <c r="B447" s="125">
        <v>2019</v>
      </c>
      <c r="C447" t="s">
        <v>166</v>
      </c>
      <c r="D447" s="125">
        <v>544</v>
      </c>
      <c r="F447" s="125">
        <v>294</v>
      </c>
      <c r="G447" s="125">
        <v>3</v>
      </c>
      <c r="L447">
        <v>386</v>
      </c>
      <c r="M447" s="125">
        <v>386</v>
      </c>
      <c r="N447" s="125">
        <v>559</v>
      </c>
      <c r="O447" s="125">
        <v>24</v>
      </c>
      <c r="P447" s="130">
        <v>306</v>
      </c>
      <c r="Q447" s="125">
        <v>1</v>
      </c>
      <c r="R447" s="125">
        <v>7</v>
      </c>
      <c r="S447" s="125">
        <v>5</v>
      </c>
      <c r="T447" s="125">
        <v>2</v>
      </c>
      <c r="U447" s="125">
        <v>1</v>
      </c>
      <c r="V447" s="125">
        <v>1</v>
      </c>
    </row>
    <row r="448" spans="1:22" x14ac:dyDescent="0.55000000000000004">
      <c r="A448" s="125" t="s">
        <v>212</v>
      </c>
      <c r="B448" s="125">
        <v>2019</v>
      </c>
      <c r="C448" t="s">
        <v>155</v>
      </c>
      <c r="D448" s="125">
        <v>3237</v>
      </c>
      <c r="F448" s="125">
        <v>1858</v>
      </c>
      <c r="G448" s="125">
        <v>1613</v>
      </c>
      <c r="L448">
        <v>2441</v>
      </c>
      <c r="M448" s="125">
        <v>2441</v>
      </c>
      <c r="N448" s="125">
        <v>2304</v>
      </c>
      <c r="O448" s="125">
        <v>128</v>
      </c>
      <c r="P448" s="130">
        <v>349</v>
      </c>
      <c r="Q448" s="125">
        <v>3</v>
      </c>
      <c r="R448" s="125">
        <v>53</v>
      </c>
      <c r="S448" s="125">
        <v>32</v>
      </c>
      <c r="T448" s="125">
        <v>21</v>
      </c>
      <c r="U448" s="125">
        <v>3</v>
      </c>
      <c r="V448" s="125">
        <v>28</v>
      </c>
    </row>
    <row r="449" spans="1:22" x14ac:dyDescent="0.55000000000000004">
      <c r="A449" s="125" t="s">
        <v>212</v>
      </c>
      <c r="B449" s="125">
        <v>2019</v>
      </c>
      <c r="C449" t="s">
        <v>156</v>
      </c>
      <c r="D449" s="125">
        <v>2434</v>
      </c>
      <c r="F449" s="125">
        <v>1734</v>
      </c>
      <c r="G449" s="125">
        <v>1824</v>
      </c>
      <c r="L449">
        <v>2035</v>
      </c>
      <c r="M449" s="125">
        <v>2035</v>
      </c>
      <c r="N449" s="125">
        <v>2015</v>
      </c>
      <c r="O449" s="125">
        <v>137</v>
      </c>
      <c r="P449" s="130">
        <v>340</v>
      </c>
      <c r="R449" s="125">
        <v>46</v>
      </c>
      <c r="S449" s="125">
        <v>20</v>
      </c>
      <c r="T449" s="125">
        <v>26</v>
      </c>
      <c r="V449" s="125">
        <v>19</v>
      </c>
    </row>
    <row r="450" spans="1:22" x14ac:dyDescent="0.55000000000000004">
      <c r="A450" s="125" t="s">
        <v>212</v>
      </c>
      <c r="B450" s="125">
        <v>2019</v>
      </c>
      <c r="C450" t="s">
        <v>157</v>
      </c>
      <c r="D450" s="125">
        <v>2509</v>
      </c>
      <c r="F450" s="125">
        <v>1824</v>
      </c>
      <c r="G450" s="125">
        <v>1691</v>
      </c>
      <c r="L450">
        <v>2143</v>
      </c>
      <c r="M450" s="125">
        <v>2143</v>
      </c>
      <c r="N450" s="125">
        <v>2083</v>
      </c>
      <c r="O450" s="125">
        <v>131</v>
      </c>
      <c r="P450" s="130">
        <v>416</v>
      </c>
      <c r="R450" s="125">
        <v>46</v>
      </c>
      <c r="S450" s="125">
        <v>26</v>
      </c>
      <c r="T450" s="125">
        <v>20</v>
      </c>
      <c r="V450" s="125">
        <v>22</v>
      </c>
    </row>
    <row r="451" spans="1:22" x14ac:dyDescent="0.55000000000000004">
      <c r="A451" s="125" t="s">
        <v>212</v>
      </c>
      <c r="B451" s="125">
        <v>2019</v>
      </c>
      <c r="C451" t="s">
        <v>158</v>
      </c>
      <c r="D451" s="125">
        <v>2572</v>
      </c>
      <c r="F451" s="125">
        <v>2020</v>
      </c>
      <c r="G451" s="125">
        <v>1532</v>
      </c>
      <c r="L451">
        <v>2255</v>
      </c>
      <c r="M451" s="125">
        <v>2255</v>
      </c>
      <c r="N451" s="125">
        <v>2188</v>
      </c>
      <c r="O451" s="125">
        <v>121</v>
      </c>
      <c r="P451" s="130">
        <v>290</v>
      </c>
      <c r="R451" s="125">
        <v>51</v>
      </c>
      <c r="S451" s="125">
        <v>23</v>
      </c>
      <c r="T451" s="125">
        <v>28</v>
      </c>
      <c r="V451" s="125">
        <v>26</v>
      </c>
    </row>
    <row r="452" spans="1:22" x14ac:dyDescent="0.55000000000000004">
      <c r="A452" s="125" t="s">
        <v>212</v>
      </c>
      <c r="B452" s="125">
        <v>2019</v>
      </c>
      <c r="C452" t="s">
        <v>159</v>
      </c>
      <c r="D452" s="125">
        <v>2974</v>
      </c>
      <c r="F452" s="125">
        <v>1917</v>
      </c>
      <c r="G452" s="125">
        <v>1646</v>
      </c>
      <c r="L452">
        <v>2403</v>
      </c>
      <c r="M452" s="125">
        <v>2403</v>
      </c>
      <c r="N452" s="125">
        <v>2364</v>
      </c>
      <c r="O452" s="125">
        <v>139</v>
      </c>
      <c r="P452" s="130">
        <v>367</v>
      </c>
      <c r="Q452" s="125">
        <v>1</v>
      </c>
      <c r="R452" s="125">
        <v>58</v>
      </c>
      <c r="S452" s="125">
        <v>35</v>
      </c>
      <c r="T452" s="125">
        <v>23</v>
      </c>
      <c r="U452" s="125">
        <v>1</v>
      </c>
      <c r="V452" s="125">
        <v>36</v>
      </c>
    </row>
    <row r="453" spans="1:22" x14ac:dyDescent="0.55000000000000004">
      <c r="A453" s="125" t="s">
        <v>212</v>
      </c>
      <c r="B453" s="125">
        <v>2019</v>
      </c>
      <c r="C453" t="s">
        <v>160</v>
      </c>
      <c r="D453" s="125">
        <v>2820</v>
      </c>
      <c r="F453" s="125">
        <v>1793</v>
      </c>
      <c r="G453" s="125">
        <v>1654</v>
      </c>
      <c r="L453">
        <v>2185</v>
      </c>
      <c r="M453" s="125">
        <v>2185</v>
      </c>
      <c r="N453" s="125">
        <v>2156</v>
      </c>
      <c r="O453" s="125">
        <v>113</v>
      </c>
      <c r="P453" s="130">
        <v>293</v>
      </c>
      <c r="Q453" s="125">
        <v>1</v>
      </c>
      <c r="R453" s="125">
        <v>47</v>
      </c>
      <c r="S453" s="125">
        <v>26</v>
      </c>
      <c r="T453" s="125">
        <v>21</v>
      </c>
      <c r="U453" s="125">
        <v>1</v>
      </c>
      <c r="V453" s="125">
        <v>19</v>
      </c>
    </row>
    <row r="454" spans="1:22" x14ac:dyDescent="0.55000000000000004">
      <c r="A454" s="125" t="s">
        <v>212</v>
      </c>
      <c r="B454" s="125">
        <v>2019</v>
      </c>
      <c r="C454" t="s">
        <v>161</v>
      </c>
      <c r="D454" s="125">
        <v>2908</v>
      </c>
      <c r="F454" s="125">
        <v>2030</v>
      </c>
      <c r="G454" s="125">
        <v>1979</v>
      </c>
      <c r="L454">
        <v>2293</v>
      </c>
      <c r="M454" s="125">
        <v>2293</v>
      </c>
      <c r="N454" s="125">
        <v>2233</v>
      </c>
      <c r="O454" s="125">
        <v>125</v>
      </c>
      <c r="P454" s="130">
        <v>238</v>
      </c>
      <c r="Q454" s="125">
        <v>1</v>
      </c>
      <c r="R454" s="125">
        <v>48</v>
      </c>
      <c r="S454" s="125">
        <v>17</v>
      </c>
      <c r="T454" s="125">
        <v>31</v>
      </c>
      <c r="U454" s="125">
        <v>1</v>
      </c>
      <c r="V454" s="125">
        <v>26</v>
      </c>
    </row>
    <row r="455" spans="1:22" x14ac:dyDescent="0.55000000000000004">
      <c r="A455" s="125" t="s">
        <v>212</v>
      </c>
      <c r="B455" s="125">
        <v>2019</v>
      </c>
      <c r="C455" t="s">
        <v>162</v>
      </c>
      <c r="D455" s="125">
        <v>2427</v>
      </c>
      <c r="F455" s="125">
        <v>2225</v>
      </c>
      <c r="G455" s="125">
        <v>1647</v>
      </c>
      <c r="L455">
        <v>2256</v>
      </c>
      <c r="M455" s="125">
        <v>2256</v>
      </c>
      <c r="N455" s="125">
        <v>2237</v>
      </c>
      <c r="O455" s="125">
        <v>112</v>
      </c>
      <c r="P455" s="130">
        <v>324</v>
      </c>
      <c r="R455" s="125">
        <v>89</v>
      </c>
      <c r="S455" s="125">
        <v>70</v>
      </c>
      <c r="T455" s="125">
        <v>19</v>
      </c>
      <c r="V455" s="125">
        <v>23</v>
      </c>
    </row>
    <row r="456" spans="1:22" x14ac:dyDescent="0.55000000000000004">
      <c r="A456" s="125" t="s">
        <v>212</v>
      </c>
      <c r="B456" s="125">
        <v>2019</v>
      </c>
      <c r="C456" t="s">
        <v>163</v>
      </c>
      <c r="D456" s="125">
        <v>2250</v>
      </c>
      <c r="F456" s="125">
        <v>1977</v>
      </c>
      <c r="G456" s="125">
        <v>1620</v>
      </c>
      <c r="L456">
        <v>2632</v>
      </c>
      <c r="M456" s="125">
        <v>2632</v>
      </c>
      <c r="N456" s="125">
        <v>2453</v>
      </c>
      <c r="O456" s="125">
        <v>132</v>
      </c>
      <c r="P456" s="130">
        <v>273</v>
      </c>
      <c r="Q456" s="125">
        <v>2</v>
      </c>
      <c r="R456" s="125">
        <v>62</v>
      </c>
      <c r="S456" s="125">
        <v>37</v>
      </c>
      <c r="T456" s="125">
        <v>25</v>
      </c>
      <c r="U456" s="125">
        <v>2</v>
      </c>
      <c r="V456" s="125">
        <v>31</v>
      </c>
    </row>
    <row r="457" spans="1:22" x14ac:dyDescent="0.55000000000000004">
      <c r="A457" s="125" t="s">
        <v>212</v>
      </c>
      <c r="B457" s="125">
        <v>2019</v>
      </c>
      <c r="C457" t="s">
        <v>164</v>
      </c>
      <c r="D457" s="125">
        <v>2593</v>
      </c>
      <c r="F457" s="125">
        <v>1905</v>
      </c>
      <c r="G457" s="125">
        <v>1693</v>
      </c>
      <c r="L457">
        <v>2340</v>
      </c>
      <c r="M457" s="125">
        <v>2340</v>
      </c>
      <c r="N457" s="125">
        <v>2198</v>
      </c>
      <c r="O457" s="125">
        <v>127</v>
      </c>
      <c r="P457" s="130">
        <v>182</v>
      </c>
      <c r="R457" s="125">
        <v>52</v>
      </c>
      <c r="S457" s="125">
        <v>25</v>
      </c>
      <c r="T457" s="125">
        <v>27</v>
      </c>
      <c r="V457" s="125">
        <v>19</v>
      </c>
    </row>
    <row r="458" spans="1:22" x14ac:dyDescent="0.55000000000000004">
      <c r="A458" s="125" t="s">
        <v>212</v>
      </c>
      <c r="B458" s="125">
        <v>2019</v>
      </c>
      <c r="C458" t="s">
        <v>165</v>
      </c>
      <c r="D458" s="125">
        <v>2814</v>
      </c>
      <c r="F458" s="125">
        <v>1860</v>
      </c>
      <c r="G458" s="125">
        <v>1569</v>
      </c>
      <c r="L458">
        <v>2360</v>
      </c>
      <c r="M458" s="125">
        <v>2360</v>
      </c>
      <c r="N458" s="125">
        <v>2291</v>
      </c>
      <c r="O458" s="125">
        <v>130</v>
      </c>
      <c r="P458" s="130">
        <v>349</v>
      </c>
      <c r="Q458" s="125">
        <v>3</v>
      </c>
      <c r="R458" s="125">
        <v>41</v>
      </c>
      <c r="S458" s="125">
        <v>16</v>
      </c>
      <c r="T458" s="125">
        <v>25</v>
      </c>
      <c r="U458" s="125">
        <v>3</v>
      </c>
      <c r="V458" s="125">
        <v>24</v>
      </c>
    </row>
    <row r="459" spans="1:22" x14ac:dyDescent="0.55000000000000004">
      <c r="A459" s="125" t="s">
        <v>212</v>
      </c>
      <c r="B459" s="125">
        <v>2019</v>
      </c>
      <c r="C459" t="s">
        <v>166</v>
      </c>
      <c r="D459" s="125">
        <v>2368</v>
      </c>
      <c r="F459" s="125">
        <v>1510</v>
      </c>
      <c r="G459" s="125">
        <v>1436</v>
      </c>
      <c r="L459">
        <v>2391</v>
      </c>
      <c r="M459" s="125">
        <v>2391</v>
      </c>
      <c r="N459" s="125">
        <v>2239</v>
      </c>
      <c r="O459" s="125">
        <v>145</v>
      </c>
      <c r="P459" s="130">
        <v>187</v>
      </c>
      <c r="Q459" s="125">
        <v>1</v>
      </c>
      <c r="R459" s="125">
        <v>47</v>
      </c>
      <c r="S459" s="125">
        <v>20</v>
      </c>
      <c r="T459" s="125">
        <v>27</v>
      </c>
      <c r="U459" s="125">
        <v>1</v>
      </c>
      <c r="V459" s="125">
        <v>17</v>
      </c>
    </row>
    <row r="460" spans="1:22" x14ac:dyDescent="0.55000000000000004">
      <c r="A460" s="125" t="s">
        <v>213</v>
      </c>
      <c r="B460" s="125">
        <v>2019</v>
      </c>
      <c r="C460" t="s">
        <v>155</v>
      </c>
      <c r="D460" s="125">
        <v>1012</v>
      </c>
      <c r="F460" s="125">
        <v>539</v>
      </c>
      <c r="G460" s="125">
        <v>629</v>
      </c>
      <c r="L460">
        <v>499</v>
      </c>
      <c r="M460" s="125">
        <v>499</v>
      </c>
      <c r="N460" s="125">
        <v>493</v>
      </c>
      <c r="O460" s="125">
        <v>106</v>
      </c>
      <c r="P460" s="130">
        <v>181</v>
      </c>
      <c r="Q460" s="125">
        <v>2</v>
      </c>
      <c r="R460" s="125">
        <v>7</v>
      </c>
      <c r="S460" s="125">
        <v>4</v>
      </c>
      <c r="T460" s="125">
        <v>3</v>
      </c>
      <c r="U460" s="125">
        <v>2</v>
      </c>
      <c r="V460" s="125">
        <v>6</v>
      </c>
    </row>
    <row r="461" spans="1:22" x14ac:dyDescent="0.55000000000000004">
      <c r="A461" s="125" t="s">
        <v>213</v>
      </c>
      <c r="B461" s="125">
        <v>2019</v>
      </c>
      <c r="C461" t="s">
        <v>156</v>
      </c>
      <c r="D461" s="125">
        <v>248</v>
      </c>
      <c r="F461" s="125">
        <v>167</v>
      </c>
      <c r="G461" s="125">
        <v>248</v>
      </c>
      <c r="L461">
        <v>379</v>
      </c>
      <c r="M461" s="125">
        <v>379</v>
      </c>
      <c r="N461" s="125">
        <v>376</v>
      </c>
      <c r="O461" s="125">
        <v>61</v>
      </c>
      <c r="P461" s="130">
        <v>424</v>
      </c>
      <c r="R461" s="125">
        <v>7</v>
      </c>
      <c r="S461" s="125">
        <v>5</v>
      </c>
      <c r="T461" s="125">
        <v>2</v>
      </c>
      <c r="V461" s="125">
        <v>4</v>
      </c>
    </row>
    <row r="462" spans="1:22" x14ac:dyDescent="0.55000000000000004">
      <c r="A462" s="125" t="s">
        <v>213</v>
      </c>
      <c r="B462" s="125">
        <v>2019</v>
      </c>
      <c r="C462" t="s">
        <v>157</v>
      </c>
      <c r="D462" s="125">
        <v>1115</v>
      </c>
      <c r="F462" s="125">
        <v>495</v>
      </c>
      <c r="G462" s="125">
        <v>667</v>
      </c>
      <c r="L462">
        <v>698</v>
      </c>
      <c r="M462" s="125">
        <v>698</v>
      </c>
      <c r="N462" s="125">
        <v>690</v>
      </c>
      <c r="O462" s="125">
        <v>106</v>
      </c>
      <c r="P462" s="130">
        <v>383</v>
      </c>
      <c r="R462" s="125">
        <v>17</v>
      </c>
      <c r="S462" s="125">
        <v>8</v>
      </c>
      <c r="T462" s="125">
        <v>9</v>
      </c>
      <c r="V462" s="125">
        <v>4</v>
      </c>
    </row>
    <row r="463" spans="1:22" x14ac:dyDescent="0.55000000000000004">
      <c r="A463" s="125" t="s">
        <v>213</v>
      </c>
      <c r="B463" s="125">
        <v>2019</v>
      </c>
      <c r="C463" t="s">
        <v>158</v>
      </c>
      <c r="D463" s="125">
        <v>647</v>
      </c>
      <c r="F463" s="125">
        <v>400</v>
      </c>
      <c r="G463" s="125">
        <v>780</v>
      </c>
      <c r="L463">
        <v>466</v>
      </c>
      <c r="M463" s="125">
        <v>466</v>
      </c>
      <c r="N463" s="125">
        <v>458</v>
      </c>
      <c r="O463" s="125">
        <v>55</v>
      </c>
      <c r="P463" s="130">
        <v>313</v>
      </c>
      <c r="R463" s="125">
        <v>7</v>
      </c>
      <c r="S463" s="125">
        <v>1</v>
      </c>
      <c r="T463" s="125">
        <v>6</v>
      </c>
    </row>
    <row r="464" spans="1:22" x14ac:dyDescent="0.55000000000000004">
      <c r="A464" s="125" t="s">
        <v>213</v>
      </c>
      <c r="B464" s="125">
        <v>2019</v>
      </c>
      <c r="C464" t="s">
        <v>159</v>
      </c>
      <c r="D464" s="125">
        <v>786</v>
      </c>
      <c r="F464" s="125">
        <v>555</v>
      </c>
      <c r="G464" s="125">
        <v>732</v>
      </c>
      <c r="L464">
        <v>678</v>
      </c>
      <c r="M464" s="125">
        <v>678</v>
      </c>
      <c r="N464" s="125">
        <v>673</v>
      </c>
      <c r="O464" s="125">
        <v>108</v>
      </c>
      <c r="P464" s="130">
        <v>339</v>
      </c>
      <c r="R464" s="125">
        <v>9</v>
      </c>
      <c r="S464" s="125">
        <v>3</v>
      </c>
      <c r="T464" s="125">
        <v>6</v>
      </c>
      <c r="V464" s="125">
        <v>2</v>
      </c>
    </row>
    <row r="465" spans="1:22" x14ac:dyDescent="0.55000000000000004">
      <c r="A465" s="125" t="s">
        <v>213</v>
      </c>
      <c r="B465" s="125">
        <v>2019</v>
      </c>
      <c r="C465" t="s">
        <v>160</v>
      </c>
      <c r="D465" s="125">
        <v>674</v>
      </c>
      <c r="F465" s="125">
        <v>599</v>
      </c>
      <c r="G465" s="125">
        <v>740</v>
      </c>
      <c r="L465">
        <v>642</v>
      </c>
      <c r="M465" s="125">
        <v>642</v>
      </c>
      <c r="N465" s="125">
        <v>645</v>
      </c>
      <c r="O465" s="125">
        <v>111</v>
      </c>
      <c r="P465" s="130">
        <v>265</v>
      </c>
      <c r="R465" s="125">
        <v>10</v>
      </c>
      <c r="S465" s="125">
        <v>2</v>
      </c>
      <c r="T465" s="125">
        <v>8</v>
      </c>
      <c r="V465" s="125">
        <v>3</v>
      </c>
    </row>
    <row r="466" spans="1:22" x14ac:dyDescent="0.55000000000000004">
      <c r="A466" s="125" t="s">
        <v>213</v>
      </c>
      <c r="B466" s="125">
        <v>2019</v>
      </c>
      <c r="C466" t="s">
        <v>161</v>
      </c>
      <c r="D466" s="125">
        <v>779</v>
      </c>
      <c r="F466" s="125">
        <v>542</v>
      </c>
      <c r="G466" s="125">
        <v>678</v>
      </c>
      <c r="L466">
        <v>721</v>
      </c>
      <c r="M466" s="125">
        <v>721</v>
      </c>
      <c r="N466" s="125">
        <v>715</v>
      </c>
      <c r="O466" s="125">
        <v>102</v>
      </c>
      <c r="P466" s="130">
        <v>330</v>
      </c>
      <c r="R466" s="125">
        <v>14</v>
      </c>
      <c r="S466" s="125">
        <v>9</v>
      </c>
      <c r="T466" s="125">
        <v>5</v>
      </c>
    </row>
    <row r="467" spans="1:22" x14ac:dyDescent="0.55000000000000004">
      <c r="A467" s="125" t="s">
        <v>213</v>
      </c>
      <c r="B467" s="125">
        <v>2019</v>
      </c>
      <c r="C467" t="s">
        <v>162</v>
      </c>
      <c r="D467" s="125">
        <v>648</v>
      </c>
      <c r="F467" s="125">
        <v>560</v>
      </c>
      <c r="G467" s="125">
        <v>647</v>
      </c>
      <c r="L467">
        <v>649</v>
      </c>
      <c r="M467" s="125">
        <v>649</v>
      </c>
      <c r="N467" s="125">
        <v>701</v>
      </c>
      <c r="O467" s="125">
        <v>101</v>
      </c>
      <c r="P467" s="130">
        <v>355</v>
      </c>
      <c r="R467" s="125">
        <v>14</v>
      </c>
      <c r="S467" s="125">
        <v>7</v>
      </c>
      <c r="T467" s="125">
        <v>7</v>
      </c>
      <c r="V467" s="125">
        <v>1</v>
      </c>
    </row>
    <row r="468" spans="1:22" x14ac:dyDescent="0.55000000000000004">
      <c r="A468" s="125" t="s">
        <v>213</v>
      </c>
      <c r="B468" s="125">
        <v>2019</v>
      </c>
      <c r="C468" t="s">
        <v>163</v>
      </c>
      <c r="D468" s="125">
        <v>599</v>
      </c>
      <c r="F468" s="125">
        <v>419</v>
      </c>
      <c r="G468" s="125">
        <v>566</v>
      </c>
      <c r="L468">
        <v>557</v>
      </c>
      <c r="M468" s="125">
        <v>557</v>
      </c>
      <c r="N468" s="125">
        <v>548</v>
      </c>
      <c r="O468" s="125">
        <v>86</v>
      </c>
      <c r="P468" s="130">
        <v>347</v>
      </c>
      <c r="R468" s="125">
        <v>7</v>
      </c>
      <c r="S468" s="125">
        <v>3</v>
      </c>
      <c r="T468" s="125">
        <v>4</v>
      </c>
      <c r="V468" s="125">
        <v>5</v>
      </c>
    </row>
    <row r="469" spans="1:22" x14ac:dyDescent="0.55000000000000004">
      <c r="A469" s="125" t="s">
        <v>213</v>
      </c>
      <c r="B469" s="125">
        <v>2019</v>
      </c>
      <c r="C469" t="s">
        <v>164</v>
      </c>
      <c r="D469" s="125">
        <v>902</v>
      </c>
      <c r="F469" s="125">
        <v>481</v>
      </c>
      <c r="G469" s="125">
        <v>641</v>
      </c>
      <c r="L469">
        <v>398</v>
      </c>
      <c r="M469" s="125">
        <v>398</v>
      </c>
      <c r="N469" s="125">
        <v>395</v>
      </c>
      <c r="O469" s="125">
        <v>41</v>
      </c>
      <c r="P469" s="130">
        <v>275</v>
      </c>
      <c r="R469" s="125">
        <v>5</v>
      </c>
      <c r="S469" s="125">
        <v>3</v>
      </c>
      <c r="T469" s="125">
        <v>2</v>
      </c>
      <c r="V469" s="125">
        <v>1</v>
      </c>
    </row>
    <row r="470" spans="1:22" x14ac:dyDescent="0.55000000000000004">
      <c r="A470" s="125" t="s">
        <v>213</v>
      </c>
      <c r="B470" s="125">
        <v>2019</v>
      </c>
      <c r="C470" t="s">
        <v>165</v>
      </c>
      <c r="D470" s="125">
        <v>666</v>
      </c>
      <c r="F470" s="125">
        <v>428</v>
      </c>
      <c r="G470" s="125">
        <v>711</v>
      </c>
      <c r="L470">
        <v>546</v>
      </c>
      <c r="M470" s="125">
        <v>546</v>
      </c>
      <c r="N470" s="125">
        <v>514</v>
      </c>
      <c r="O470" s="125">
        <v>109</v>
      </c>
      <c r="P470" s="130">
        <v>1146</v>
      </c>
      <c r="R470" s="125">
        <v>12</v>
      </c>
      <c r="S470" s="125">
        <v>8</v>
      </c>
      <c r="T470" s="125">
        <v>4</v>
      </c>
      <c r="V470" s="125">
        <v>6</v>
      </c>
    </row>
    <row r="471" spans="1:22" x14ac:dyDescent="0.55000000000000004">
      <c r="A471" s="125" t="s">
        <v>213</v>
      </c>
      <c r="B471" s="125">
        <v>2019</v>
      </c>
      <c r="C471" t="s">
        <v>166</v>
      </c>
      <c r="D471" s="125">
        <v>729</v>
      </c>
      <c r="F471" s="125">
        <v>429</v>
      </c>
      <c r="G471" s="125">
        <v>668</v>
      </c>
      <c r="L471">
        <v>567</v>
      </c>
      <c r="M471" s="125">
        <v>567</v>
      </c>
      <c r="N471" s="125">
        <v>560</v>
      </c>
      <c r="O471" s="125">
        <v>91</v>
      </c>
      <c r="P471" s="130">
        <v>248</v>
      </c>
      <c r="R471" s="125">
        <v>14</v>
      </c>
      <c r="S471" s="125">
        <v>8</v>
      </c>
      <c r="T471" s="125">
        <v>6</v>
      </c>
      <c r="V471" s="125">
        <v>6</v>
      </c>
    </row>
    <row r="472" spans="1:22" x14ac:dyDescent="0.55000000000000004">
      <c r="A472" s="125" t="s">
        <v>214</v>
      </c>
      <c r="B472" s="125">
        <v>2019</v>
      </c>
      <c r="C472" t="s">
        <v>155</v>
      </c>
      <c r="D472" s="125">
        <v>1334</v>
      </c>
      <c r="F472" s="125">
        <v>545</v>
      </c>
      <c r="G472" s="125">
        <v>1008</v>
      </c>
      <c r="L472">
        <v>462</v>
      </c>
      <c r="M472" s="125">
        <v>462</v>
      </c>
      <c r="N472" s="125">
        <v>441</v>
      </c>
      <c r="O472" s="125">
        <v>20</v>
      </c>
      <c r="P472" s="130">
        <v>272</v>
      </c>
      <c r="Q472" s="125">
        <v>2</v>
      </c>
      <c r="R472" s="125">
        <v>22</v>
      </c>
      <c r="S472" s="125">
        <v>13</v>
      </c>
      <c r="T472" s="125">
        <v>9</v>
      </c>
      <c r="U472" s="125">
        <v>2</v>
      </c>
      <c r="V472" s="125">
        <v>4</v>
      </c>
    </row>
    <row r="473" spans="1:22" x14ac:dyDescent="0.55000000000000004">
      <c r="A473" s="125" t="s">
        <v>214</v>
      </c>
      <c r="B473" s="125">
        <v>2019</v>
      </c>
      <c r="C473" t="s">
        <v>156</v>
      </c>
      <c r="D473" s="125">
        <v>708</v>
      </c>
      <c r="F473" s="125">
        <v>459</v>
      </c>
      <c r="G473" s="125">
        <v>830</v>
      </c>
      <c r="L473">
        <v>451</v>
      </c>
      <c r="M473" s="125">
        <v>451</v>
      </c>
      <c r="N473" s="125">
        <v>429</v>
      </c>
      <c r="O473" s="125">
        <v>20</v>
      </c>
      <c r="P473" s="130">
        <v>369</v>
      </c>
      <c r="Q473" s="125">
        <v>2</v>
      </c>
      <c r="R473" s="125">
        <v>20</v>
      </c>
      <c r="S473" s="125">
        <v>15</v>
      </c>
      <c r="T473" s="125">
        <v>5</v>
      </c>
      <c r="U473" s="125">
        <v>2</v>
      </c>
      <c r="V473" s="125">
        <v>2</v>
      </c>
    </row>
    <row r="474" spans="1:22" x14ac:dyDescent="0.55000000000000004">
      <c r="A474" s="125" t="s">
        <v>214</v>
      </c>
      <c r="B474" s="125">
        <v>2019</v>
      </c>
      <c r="C474" t="s">
        <v>157</v>
      </c>
      <c r="D474" s="125">
        <v>1044</v>
      </c>
      <c r="F474" s="125">
        <v>564</v>
      </c>
      <c r="G474" s="125">
        <v>950</v>
      </c>
      <c r="L474">
        <v>683</v>
      </c>
      <c r="M474" s="125">
        <v>683</v>
      </c>
      <c r="N474" s="125">
        <v>649</v>
      </c>
      <c r="O474" s="125">
        <v>28</v>
      </c>
      <c r="P474" s="130">
        <v>318</v>
      </c>
      <c r="Q474" s="125">
        <v>1</v>
      </c>
      <c r="R474" s="125">
        <v>21</v>
      </c>
      <c r="S474" s="125">
        <v>15</v>
      </c>
      <c r="T474" s="125">
        <v>6</v>
      </c>
      <c r="U474" s="125">
        <v>1</v>
      </c>
    </row>
    <row r="475" spans="1:22" x14ac:dyDescent="0.55000000000000004">
      <c r="A475" s="125" t="s">
        <v>214</v>
      </c>
      <c r="B475" s="125">
        <v>2019</v>
      </c>
      <c r="C475" t="s">
        <v>158</v>
      </c>
      <c r="D475" s="125">
        <v>956</v>
      </c>
      <c r="F475" s="125">
        <v>502</v>
      </c>
      <c r="G475" s="125">
        <v>744</v>
      </c>
      <c r="L475">
        <v>694</v>
      </c>
      <c r="M475" s="125">
        <v>694</v>
      </c>
      <c r="N475" s="125">
        <v>662</v>
      </c>
      <c r="O475" s="125">
        <v>30</v>
      </c>
      <c r="P475" s="130">
        <v>317</v>
      </c>
      <c r="Q475" s="125">
        <v>1</v>
      </c>
      <c r="R475" s="125">
        <v>23</v>
      </c>
      <c r="S475" s="125">
        <v>16</v>
      </c>
      <c r="T475" s="125">
        <v>7</v>
      </c>
      <c r="U475" s="125">
        <v>1</v>
      </c>
      <c r="V475" s="125">
        <v>8</v>
      </c>
    </row>
    <row r="476" spans="1:22" x14ac:dyDescent="0.55000000000000004">
      <c r="A476" s="125" t="s">
        <v>214</v>
      </c>
      <c r="B476" s="125">
        <v>2019</v>
      </c>
      <c r="C476" t="s">
        <v>159</v>
      </c>
      <c r="D476" s="125">
        <v>833</v>
      </c>
      <c r="F476" s="125">
        <v>501</v>
      </c>
      <c r="G476" s="125">
        <v>928</v>
      </c>
      <c r="L476">
        <v>682</v>
      </c>
      <c r="M476" s="125">
        <v>682</v>
      </c>
      <c r="N476" s="125">
        <v>669</v>
      </c>
      <c r="O476" s="125">
        <v>37</v>
      </c>
      <c r="P476" s="130">
        <v>339</v>
      </c>
      <c r="R476" s="125">
        <v>17</v>
      </c>
      <c r="S476" s="125">
        <v>13</v>
      </c>
      <c r="T476" s="125">
        <v>4</v>
      </c>
      <c r="V476" s="125">
        <v>4</v>
      </c>
    </row>
    <row r="477" spans="1:22" x14ac:dyDescent="0.55000000000000004">
      <c r="A477" s="125" t="s">
        <v>214</v>
      </c>
      <c r="B477" s="125">
        <v>2019</v>
      </c>
      <c r="C477" t="s">
        <v>160</v>
      </c>
      <c r="D477" s="125">
        <v>833</v>
      </c>
      <c r="F477" s="125">
        <v>490</v>
      </c>
      <c r="G477" s="125">
        <v>758</v>
      </c>
      <c r="L477">
        <v>602</v>
      </c>
      <c r="M477" s="125">
        <v>602</v>
      </c>
      <c r="N477" s="125">
        <v>560</v>
      </c>
      <c r="O477" s="125">
        <v>12</v>
      </c>
      <c r="P477" s="130">
        <v>308</v>
      </c>
      <c r="Q477" s="125">
        <v>1</v>
      </c>
      <c r="R477" s="125">
        <v>17</v>
      </c>
      <c r="S477" s="125">
        <v>9</v>
      </c>
      <c r="T477" s="125">
        <v>8</v>
      </c>
      <c r="U477" s="125">
        <v>1</v>
      </c>
      <c r="V477" s="125">
        <v>2</v>
      </c>
    </row>
    <row r="478" spans="1:22" x14ac:dyDescent="0.55000000000000004">
      <c r="A478" s="125" t="s">
        <v>214</v>
      </c>
      <c r="B478" s="125">
        <v>2019</v>
      </c>
      <c r="C478" t="s">
        <v>161</v>
      </c>
      <c r="D478" s="125">
        <v>995</v>
      </c>
      <c r="F478" s="125">
        <v>498</v>
      </c>
      <c r="G478" s="125">
        <v>973</v>
      </c>
      <c r="L478">
        <v>613</v>
      </c>
      <c r="M478" s="125">
        <v>613</v>
      </c>
      <c r="N478" s="125">
        <v>600</v>
      </c>
      <c r="O478" s="125">
        <v>13</v>
      </c>
      <c r="P478" s="130">
        <v>344</v>
      </c>
      <c r="R478" s="125">
        <v>15</v>
      </c>
      <c r="S478" s="125">
        <v>7</v>
      </c>
      <c r="T478" s="125">
        <v>8</v>
      </c>
    </row>
    <row r="479" spans="1:22" x14ac:dyDescent="0.55000000000000004">
      <c r="A479" s="125" t="s">
        <v>214</v>
      </c>
      <c r="B479" s="125">
        <v>2019</v>
      </c>
      <c r="C479" t="s">
        <v>162</v>
      </c>
      <c r="D479" s="125">
        <v>984</v>
      </c>
      <c r="F479" s="125">
        <v>520</v>
      </c>
      <c r="G479" s="125">
        <v>887</v>
      </c>
      <c r="L479">
        <v>586</v>
      </c>
      <c r="M479" s="125">
        <v>586</v>
      </c>
      <c r="N479" s="125">
        <v>567</v>
      </c>
      <c r="O479" s="125">
        <v>30</v>
      </c>
      <c r="P479" s="130">
        <v>325</v>
      </c>
      <c r="R479" s="125">
        <v>18</v>
      </c>
      <c r="S479" s="125">
        <v>9</v>
      </c>
      <c r="T479" s="125">
        <v>9</v>
      </c>
      <c r="V479" s="125">
        <v>1</v>
      </c>
    </row>
    <row r="480" spans="1:22" x14ac:dyDescent="0.55000000000000004">
      <c r="A480" s="125" t="s">
        <v>214</v>
      </c>
      <c r="B480" s="125">
        <v>2019</v>
      </c>
      <c r="C480" t="s">
        <v>163</v>
      </c>
      <c r="D480" s="125">
        <v>782</v>
      </c>
      <c r="F480" s="125">
        <v>477</v>
      </c>
      <c r="G480" s="125">
        <v>853</v>
      </c>
      <c r="L480">
        <v>561</v>
      </c>
      <c r="M480" s="125">
        <v>561</v>
      </c>
      <c r="N480" s="125">
        <v>549</v>
      </c>
      <c r="O480" s="125">
        <v>24</v>
      </c>
      <c r="P480" s="130">
        <v>350</v>
      </c>
      <c r="Q480" s="125">
        <v>1</v>
      </c>
      <c r="R480" s="125">
        <v>20</v>
      </c>
      <c r="S480" s="125">
        <v>12</v>
      </c>
      <c r="T480" s="125">
        <v>8</v>
      </c>
      <c r="U480" s="125">
        <v>1</v>
      </c>
      <c r="V480" s="125">
        <v>1</v>
      </c>
    </row>
    <row r="481" spans="1:22" x14ac:dyDescent="0.55000000000000004">
      <c r="A481" s="125" t="s">
        <v>214</v>
      </c>
      <c r="B481" s="125">
        <v>2019</v>
      </c>
      <c r="C481" t="s">
        <v>164</v>
      </c>
      <c r="D481" s="125">
        <v>1121</v>
      </c>
      <c r="F481" s="125">
        <v>519</v>
      </c>
      <c r="G481" s="125">
        <v>891</v>
      </c>
      <c r="L481">
        <v>875</v>
      </c>
      <c r="M481" s="125">
        <v>875</v>
      </c>
      <c r="N481" s="125">
        <v>559</v>
      </c>
      <c r="O481" s="125">
        <v>29</v>
      </c>
      <c r="P481" s="130">
        <v>288</v>
      </c>
      <c r="Q481" s="125">
        <v>1</v>
      </c>
      <c r="R481" s="125">
        <v>17</v>
      </c>
      <c r="S481" s="125">
        <v>10</v>
      </c>
      <c r="T481" s="125">
        <v>7</v>
      </c>
      <c r="U481" s="125">
        <v>1</v>
      </c>
      <c r="V481" s="125">
        <v>1</v>
      </c>
    </row>
    <row r="482" spans="1:22" x14ac:dyDescent="0.55000000000000004">
      <c r="A482" s="125" t="s">
        <v>214</v>
      </c>
      <c r="B482" s="125">
        <v>2019</v>
      </c>
      <c r="C482" t="s">
        <v>165</v>
      </c>
      <c r="D482" s="125">
        <v>959</v>
      </c>
      <c r="F482" s="125">
        <v>427</v>
      </c>
      <c r="G482" s="125">
        <v>634</v>
      </c>
      <c r="L482">
        <v>518</v>
      </c>
      <c r="M482" s="125">
        <v>518</v>
      </c>
      <c r="N482" s="125">
        <v>506</v>
      </c>
      <c r="O482" s="125">
        <v>5</v>
      </c>
      <c r="P482" s="130">
        <v>347</v>
      </c>
      <c r="Q482" s="125">
        <v>1</v>
      </c>
      <c r="R482" s="125">
        <v>7</v>
      </c>
      <c r="S482" s="125">
        <v>2</v>
      </c>
      <c r="T482" s="125">
        <v>5</v>
      </c>
      <c r="U482" s="125">
        <v>1</v>
      </c>
      <c r="V482" s="125">
        <v>3</v>
      </c>
    </row>
    <row r="483" spans="1:22" x14ac:dyDescent="0.55000000000000004">
      <c r="A483" s="125" t="s">
        <v>214</v>
      </c>
      <c r="B483" s="125">
        <v>2019</v>
      </c>
      <c r="C483" t="s">
        <v>166</v>
      </c>
      <c r="D483" s="125">
        <v>802</v>
      </c>
      <c r="F483" s="125">
        <v>375</v>
      </c>
      <c r="G483" s="125">
        <v>651</v>
      </c>
      <c r="L483">
        <v>457</v>
      </c>
      <c r="M483" s="125">
        <v>457</v>
      </c>
      <c r="N483" s="125">
        <v>425</v>
      </c>
      <c r="O483" s="125">
        <v>22</v>
      </c>
      <c r="P483" s="130">
        <v>272</v>
      </c>
      <c r="R483" s="125">
        <v>34</v>
      </c>
      <c r="S483" s="125">
        <v>19</v>
      </c>
      <c r="T483" s="125">
        <v>15</v>
      </c>
      <c r="V483" s="125">
        <v>1</v>
      </c>
    </row>
    <row r="484" spans="1:22" x14ac:dyDescent="0.55000000000000004">
      <c r="A484" s="125" t="s">
        <v>215</v>
      </c>
      <c r="B484" s="125">
        <v>2019</v>
      </c>
      <c r="C484" t="s">
        <v>155</v>
      </c>
      <c r="D484" s="125">
        <v>1236</v>
      </c>
      <c r="F484" s="125">
        <v>631</v>
      </c>
      <c r="G484" s="125">
        <v>4</v>
      </c>
      <c r="L484">
        <v>685</v>
      </c>
      <c r="M484" s="125">
        <v>685</v>
      </c>
      <c r="N484" s="125">
        <v>676</v>
      </c>
      <c r="O484" s="125">
        <v>181</v>
      </c>
      <c r="P484" s="130">
        <v>230</v>
      </c>
      <c r="Q484" s="125">
        <v>2</v>
      </c>
      <c r="R484" s="125">
        <v>8</v>
      </c>
      <c r="S484" s="125">
        <v>5</v>
      </c>
      <c r="T484" s="125">
        <v>3</v>
      </c>
      <c r="U484" s="125">
        <v>2</v>
      </c>
      <c r="V484" s="125">
        <v>3</v>
      </c>
    </row>
    <row r="485" spans="1:22" x14ac:dyDescent="0.55000000000000004">
      <c r="A485" s="125" t="s">
        <v>215</v>
      </c>
      <c r="B485" s="125">
        <v>2019</v>
      </c>
      <c r="C485" t="s">
        <v>156</v>
      </c>
      <c r="D485" s="125">
        <v>861</v>
      </c>
      <c r="F485" s="125">
        <v>534</v>
      </c>
      <c r="G485" s="125">
        <v>3</v>
      </c>
      <c r="L485">
        <v>545</v>
      </c>
      <c r="M485" s="125">
        <v>545</v>
      </c>
      <c r="N485" s="125">
        <v>533</v>
      </c>
      <c r="O485" s="125">
        <v>126</v>
      </c>
      <c r="P485" s="130">
        <v>241</v>
      </c>
      <c r="R485" s="125">
        <v>8</v>
      </c>
      <c r="S485" s="125">
        <v>4</v>
      </c>
      <c r="T485" s="125">
        <v>4</v>
      </c>
      <c r="V485" s="125">
        <v>11</v>
      </c>
    </row>
    <row r="486" spans="1:22" x14ac:dyDescent="0.55000000000000004">
      <c r="A486" s="125" t="s">
        <v>215</v>
      </c>
      <c r="B486" s="125">
        <v>2019</v>
      </c>
      <c r="C486" t="s">
        <v>157</v>
      </c>
      <c r="D486" s="125">
        <v>889</v>
      </c>
      <c r="F486" s="125">
        <v>579</v>
      </c>
      <c r="G486" s="125">
        <v>7</v>
      </c>
      <c r="L486">
        <v>640</v>
      </c>
      <c r="M486" s="125">
        <v>640</v>
      </c>
      <c r="N486" s="125">
        <v>627</v>
      </c>
      <c r="O486" s="125">
        <v>150</v>
      </c>
      <c r="P486" s="130">
        <v>343</v>
      </c>
      <c r="R486" s="125">
        <v>12</v>
      </c>
      <c r="S486" s="125">
        <v>6</v>
      </c>
      <c r="T486" s="125">
        <v>6</v>
      </c>
      <c r="V486" s="125">
        <v>4</v>
      </c>
    </row>
    <row r="487" spans="1:22" x14ac:dyDescent="0.55000000000000004">
      <c r="A487" s="125" t="s">
        <v>215</v>
      </c>
      <c r="B487" s="125">
        <v>2019</v>
      </c>
      <c r="C487" t="s">
        <v>158</v>
      </c>
      <c r="D487" s="125">
        <v>851</v>
      </c>
      <c r="F487" s="125">
        <v>631</v>
      </c>
      <c r="G487" s="125">
        <v>7</v>
      </c>
      <c r="L487">
        <v>622</v>
      </c>
      <c r="M487" s="125">
        <v>622</v>
      </c>
      <c r="N487" s="125">
        <v>603</v>
      </c>
      <c r="O487" s="125">
        <v>145</v>
      </c>
      <c r="P487" s="130">
        <v>452</v>
      </c>
      <c r="R487" s="125">
        <v>7</v>
      </c>
      <c r="S487" s="125">
        <v>6</v>
      </c>
      <c r="T487" s="125">
        <v>1</v>
      </c>
      <c r="V487" s="125">
        <v>12</v>
      </c>
    </row>
    <row r="488" spans="1:22" x14ac:dyDescent="0.55000000000000004">
      <c r="A488" s="125" t="s">
        <v>215</v>
      </c>
      <c r="B488" s="125">
        <v>2019</v>
      </c>
      <c r="C488" t="s">
        <v>159</v>
      </c>
      <c r="D488" s="125">
        <v>908</v>
      </c>
      <c r="F488" s="125">
        <v>608</v>
      </c>
      <c r="G488" s="125">
        <v>5</v>
      </c>
      <c r="L488">
        <v>677</v>
      </c>
      <c r="M488" s="125">
        <v>677</v>
      </c>
      <c r="N488" s="125">
        <v>661</v>
      </c>
      <c r="O488" s="125">
        <v>133</v>
      </c>
      <c r="P488" s="130">
        <v>334</v>
      </c>
      <c r="R488" s="125">
        <v>15</v>
      </c>
      <c r="S488" s="125">
        <v>6</v>
      </c>
      <c r="T488" s="125">
        <v>9</v>
      </c>
      <c r="V488" s="125">
        <v>6</v>
      </c>
    </row>
    <row r="489" spans="1:22" x14ac:dyDescent="0.55000000000000004">
      <c r="A489" s="125" t="s">
        <v>215</v>
      </c>
      <c r="B489" s="125">
        <v>2019</v>
      </c>
      <c r="C489" t="s">
        <v>160</v>
      </c>
      <c r="D489" s="125">
        <v>838</v>
      </c>
      <c r="F489" s="125">
        <v>562</v>
      </c>
      <c r="G489" s="125">
        <v>6</v>
      </c>
      <c r="L489">
        <v>603</v>
      </c>
      <c r="M489" s="125">
        <v>603</v>
      </c>
      <c r="N489" s="125">
        <v>595</v>
      </c>
      <c r="O489" s="125">
        <v>122</v>
      </c>
      <c r="P489" s="130">
        <v>365</v>
      </c>
      <c r="R489" s="125">
        <v>13</v>
      </c>
      <c r="S489" s="125">
        <v>10</v>
      </c>
      <c r="T489" s="125">
        <v>3</v>
      </c>
      <c r="V489" s="125">
        <v>9</v>
      </c>
    </row>
    <row r="490" spans="1:22" x14ac:dyDescent="0.55000000000000004">
      <c r="A490" s="125" t="s">
        <v>215</v>
      </c>
      <c r="B490" s="125">
        <v>2019</v>
      </c>
      <c r="C490" t="s">
        <v>161</v>
      </c>
      <c r="D490" s="125">
        <v>795</v>
      </c>
      <c r="F490" s="125">
        <v>523</v>
      </c>
      <c r="G490" s="125">
        <v>8</v>
      </c>
      <c r="L490">
        <v>649</v>
      </c>
      <c r="M490" s="125">
        <v>649</v>
      </c>
      <c r="N490" s="125">
        <v>640</v>
      </c>
      <c r="O490" s="125">
        <v>167</v>
      </c>
      <c r="P490" s="130">
        <v>309</v>
      </c>
      <c r="Q490" s="125">
        <v>1</v>
      </c>
      <c r="R490" s="125">
        <v>8</v>
      </c>
      <c r="S490" s="125">
        <v>4</v>
      </c>
      <c r="T490" s="125">
        <v>4</v>
      </c>
      <c r="U490" s="125">
        <v>1</v>
      </c>
      <c r="V490" s="125">
        <v>12</v>
      </c>
    </row>
    <row r="491" spans="1:22" x14ac:dyDescent="0.55000000000000004">
      <c r="A491" s="125" t="s">
        <v>215</v>
      </c>
      <c r="B491" s="125">
        <v>2019</v>
      </c>
      <c r="C491" t="s">
        <v>162</v>
      </c>
      <c r="D491" s="125">
        <v>842</v>
      </c>
      <c r="F491" s="125">
        <v>575</v>
      </c>
      <c r="G491" s="125">
        <v>9</v>
      </c>
      <c r="L491">
        <v>673</v>
      </c>
      <c r="M491" s="125">
        <v>673</v>
      </c>
      <c r="N491" s="125">
        <v>661</v>
      </c>
      <c r="O491" s="125">
        <v>155</v>
      </c>
      <c r="P491" s="130">
        <v>262</v>
      </c>
      <c r="R491" s="125">
        <v>15</v>
      </c>
      <c r="S491" s="125">
        <v>6</v>
      </c>
      <c r="T491" s="125">
        <v>9</v>
      </c>
      <c r="V491" s="125">
        <v>2</v>
      </c>
    </row>
    <row r="492" spans="1:22" x14ac:dyDescent="0.55000000000000004">
      <c r="A492" s="125" t="s">
        <v>215</v>
      </c>
      <c r="B492" s="125">
        <v>2019</v>
      </c>
      <c r="C492" t="s">
        <v>163</v>
      </c>
      <c r="D492" s="125">
        <v>699</v>
      </c>
      <c r="F492" s="125">
        <v>509</v>
      </c>
      <c r="G492" s="125">
        <v>2</v>
      </c>
      <c r="L492">
        <v>648</v>
      </c>
      <c r="M492" s="125">
        <v>648</v>
      </c>
      <c r="N492" s="125">
        <v>626</v>
      </c>
      <c r="O492" s="125">
        <v>154</v>
      </c>
      <c r="P492" s="130">
        <v>273</v>
      </c>
      <c r="R492" s="125">
        <v>7</v>
      </c>
      <c r="S492" s="125">
        <v>1</v>
      </c>
      <c r="T492" s="125">
        <v>6</v>
      </c>
      <c r="V492" s="125">
        <v>9</v>
      </c>
    </row>
    <row r="493" spans="1:22" x14ac:dyDescent="0.55000000000000004">
      <c r="A493" s="125" t="s">
        <v>215</v>
      </c>
      <c r="B493" s="125">
        <v>2019</v>
      </c>
      <c r="C493" t="s">
        <v>164</v>
      </c>
      <c r="D493" s="125">
        <v>727</v>
      </c>
      <c r="F493" s="125">
        <v>507</v>
      </c>
      <c r="G493" s="125">
        <v>2</v>
      </c>
      <c r="L493">
        <v>586</v>
      </c>
      <c r="M493" s="125">
        <v>586</v>
      </c>
      <c r="N493" s="125">
        <v>582</v>
      </c>
      <c r="O493" s="125">
        <v>137</v>
      </c>
      <c r="P493" s="130">
        <v>242</v>
      </c>
      <c r="R493" s="125">
        <v>4</v>
      </c>
      <c r="S493" s="125">
        <v>1</v>
      </c>
      <c r="T493" s="125">
        <v>3</v>
      </c>
      <c r="V493" s="125">
        <v>2</v>
      </c>
    </row>
    <row r="494" spans="1:22" x14ac:dyDescent="0.55000000000000004">
      <c r="A494" s="125" t="s">
        <v>215</v>
      </c>
      <c r="B494" s="125">
        <v>2019</v>
      </c>
      <c r="C494" t="s">
        <v>165</v>
      </c>
      <c r="D494" s="125">
        <v>789</v>
      </c>
      <c r="F494" s="125">
        <v>485</v>
      </c>
      <c r="G494" s="125">
        <v>3</v>
      </c>
      <c r="L494">
        <v>607</v>
      </c>
      <c r="M494" s="125">
        <v>607</v>
      </c>
      <c r="N494" s="125">
        <v>597</v>
      </c>
      <c r="O494" s="125">
        <v>151</v>
      </c>
      <c r="P494" s="130">
        <v>245</v>
      </c>
      <c r="R494" s="125">
        <v>11</v>
      </c>
      <c r="S494" s="125">
        <v>3</v>
      </c>
      <c r="T494" s="125">
        <v>8</v>
      </c>
      <c r="V494" s="125">
        <v>8</v>
      </c>
    </row>
    <row r="495" spans="1:22" x14ac:dyDescent="0.55000000000000004">
      <c r="A495" s="125" t="s">
        <v>215</v>
      </c>
      <c r="B495" s="125">
        <v>2019</v>
      </c>
      <c r="C495" t="s">
        <v>166</v>
      </c>
      <c r="D495" s="125">
        <v>718</v>
      </c>
      <c r="F495" s="125">
        <v>429</v>
      </c>
      <c r="G495" s="125">
        <v>4</v>
      </c>
      <c r="L495">
        <v>553</v>
      </c>
      <c r="M495" s="125">
        <v>553</v>
      </c>
      <c r="N495" s="125">
        <v>544</v>
      </c>
      <c r="O495" s="125">
        <v>149</v>
      </c>
      <c r="P495" s="130">
        <v>276</v>
      </c>
      <c r="R495" s="125">
        <v>10</v>
      </c>
      <c r="S495" s="125">
        <v>7</v>
      </c>
      <c r="T495" s="125">
        <v>3</v>
      </c>
      <c r="V495" s="125">
        <v>5</v>
      </c>
    </row>
    <row r="496" spans="1:22" x14ac:dyDescent="0.55000000000000004">
      <c r="A496" s="125" t="s">
        <v>216</v>
      </c>
      <c r="B496" s="125">
        <v>2019</v>
      </c>
      <c r="C496" t="s">
        <v>155</v>
      </c>
      <c r="D496" s="125">
        <v>2945</v>
      </c>
      <c r="F496" s="125">
        <v>1391</v>
      </c>
      <c r="G496" s="125">
        <v>1</v>
      </c>
      <c r="L496">
        <v>1746</v>
      </c>
      <c r="M496" s="125">
        <v>1746</v>
      </c>
      <c r="N496" s="125">
        <v>1726</v>
      </c>
      <c r="O496" s="125">
        <v>178</v>
      </c>
      <c r="P496" s="130">
        <v>235</v>
      </c>
      <c r="Q496" s="125">
        <v>2</v>
      </c>
      <c r="R496" s="125">
        <v>24</v>
      </c>
      <c r="S496" s="125">
        <v>14</v>
      </c>
      <c r="T496" s="125">
        <v>10</v>
      </c>
      <c r="U496" s="125">
        <v>2</v>
      </c>
      <c r="V496" s="125">
        <v>35</v>
      </c>
    </row>
    <row r="497" spans="1:22" x14ac:dyDescent="0.55000000000000004">
      <c r="A497" s="125" t="s">
        <v>216</v>
      </c>
      <c r="B497" s="125">
        <v>2019</v>
      </c>
      <c r="C497" t="s">
        <v>156</v>
      </c>
      <c r="D497" s="125">
        <v>1285</v>
      </c>
      <c r="F497" s="125">
        <v>615</v>
      </c>
      <c r="G497" s="125">
        <v>4</v>
      </c>
      <c r="L497">
        <v>1054</v>
      </c>
      <c r="M497" s="125">
        <v>1054</v>
      </c>
      <c r="N497" s="125">
        <v>1025</v>
      </c>
      <c r="O497" s="125">
        <v>98</v>
      </c>
      <c r="P497" s="130">
        <v>328</v>
      </c>
      <c r="Q497" s="125">
        <v>1</v>
      </c>
      <c r="R497" s="125">
        <v>17</v>
      </c>
      <c r="S497" s="125">
        <v>8</v>
      </c>
      <c r="T497" s="125">
        <v>9</v>
      </c>
      <c r="U497" s="125">
        <v>1</v>
      </c>
      <c r="V497" s="125">
        <v>11</v>
      </c>
    </row>
    <row r="498" spans="1:22" x14ac:dyDescent="0.55000000000000004">
      <c r="A498" s="125" t="s">
        <v>216</v>
      </c>
      <c r="B498" s="125">
        <v>2019</v>
      </c>
      <c r="C498" t="s">
        <v>157</v>
      </c>
      <c r="D498" s="125">
        <v>3058</v>
      </c>
      <c r="F498" s="125">
        <v>938</v>
      </c>
      <c r="G498" s="125" t="s">
        <v>195</v>
      </c>
      <c r="L498">
        <v>1716</v>
      </c>
      <c r="M498" s="125">
        <v>1716</v>
      </c>
      <c r="N498" s="125">
        <v>1687</v>
      </c>
      <c r="O498" s="125">
        <v>143</v>
      </c>
      <c r="P498" s="130">
        <v>474</v>
      </c>
      <c r="R498" s="125">
        <v>34</v>
      </c>
      <c r="S498" s="125">
        <v>18</v>
      </c>
      <c r="T498" s="125">
        <v>16</v>
      </c>
      <c r="V498" s="125">
        <v>23</v>
      </c>
    </row>
    <row r="499" spans="1:22" x14ac:dyDescent="0.55000000000000004">
      <c r="A499" s="125" t="s">
        <v>216</v>
      </c>
      <c r="B499" s="125">
        <v>2019</v>
      </c>
      <c r="C499" t="s">
        <v>158</v>
      </c>
      <c r="D499" s="125">
        <v>2704</v>
      </c>
      <c r="F499" s="125">
        <v>1095</v>
      </c>
      <c r="G499" s="125">
        <v>2</v>
      </c>
      <c r="L499">
        <v>1709</v>
      </c>
      <c r="M499" s="125">
        <v>1709</v>
      </c>
      <c r="N499" s="125">
        <v>1693</v>
      </c>
      <c r="O499" s="125">
        <v>133</v>
      </c>
      <c r="P499" s="130">
        <v>355</v>
      </c>
      <c r="Q499" s="125">
        <v>2</v>
      </c>
      <c r="R499" s="125">
        <v>35</v>
      </c>
      <c r="S499" s="125">
        <v>20</v>
      </c>
      <c r="T499" s="125">
        <v>15</v>
      </c>
      <c r="U499" s="125">
        <v>2</v>
      </c>
      <c r="V499" s="125">
        <v>32</v>
      </c>
    </row>
    <row r="500" spans="1:22" x14ac:dyDescent="0.55000000000000004">
      <c r="A500" s="125" t="s">
        <v>216</v>
      </c>
      <c r="B500" s="125">
        <v>2019</v>
      </c>
      <c r="C500" t="s">
        <v>159</v>
      </c>
      <c r="D500" s="125">
        <v>2637</v>
      </c>
      <c r="F500" s="125">
        <v>1273</v>
      </c>
      <c r="G500" s="125">
        <v>4</v>
      </c>
      <c r="L500">
        <v>1753</v>
      </c>
      <c r="M500" s="125">
        <v>1753</v>
      </c>
      <c r="N500" s="125">
        <v>1691</v>
      </c>
      <c r="O500" s="125">
        <v>152</v>
      </c>
      <c r="P500" s="130">
        <v>403</v>
      </c>
      <c r="Q500" s="125">
        <v>2</v>
      </c>
      <c r="R500" s="125">
        <v>28</v>
      </c>
      <c r="S500" s="125">
        <v>9</v>
      </c>
      <c r="T500" s="125">
        <v>19</v>
      </c>
      <c r="U500" s="125">
        <v>2</v>
      </c>
      <c r="V500" s="125">
        <v>27</v>
      </c>
    </row>
    <row r="501" spans="1:22" x14ac:dyDescent="0.55000000000000004">
      <c r="A501" s="125" t="s">
        <v>216</v>
      </c>
      <c r="B501" s="125">
        <v>2019</v>
      </c>
      <c r="C501" t="s">
        <v>160</v>
      </c>
      <c r="D501" s="125">
        <v>2185</v>
      </c>
      <c r="F501" s="125">
        <v>1327</v>
      </c>
      <c r="G501" s="125">
        <v>1</v>
      </c>
      <c r="L501">
        <v>1561</v>
      </c>
      <c r="M501" s="125">
        <v>1561</v>
      </c>
      <c r="N501" s="125">
        <v>1564</v>
      </c>
      <c r="O501" s="125">
        <v>163</v>
      </c>
      <c r="P501" s="130">
        <v>373</v>
      </c>
      <c r="Q501" s="125">
        <v>1</v>
      </c>
      <c r="R501" s="125">
        <v>35</v>
      </c>
      <c r="S501" s="125">
        <v>18</v>
      </c>
      <c r="T501" s="125">
        <v>17</v>
      </c>
      <c r="U501" s="125">
        <v>1</v>
      </c>
      <c r="V501" s="125">
        <v>31</v>
      </c>
    </row>
    <row r="502" spans="1:22" x14ac:dyDescent="0.55000000000000004">
      <c r="A502" s="125" t="s">
        <v>216</v>
      </c>
      <c r="B502" s="125">
        <v>2019</v>
      </c>
      <c r="C502" t="s">
        <v>161</v>
      </c>
      <c r="D502" s="125">
        <v>2566</v>
      </c>
      <c r="F502" s="125">
        <v>1357</v>
      </c>
      <c r="G502" s="125">
        <v>1</v>
      </c>
      <c r="L502">
        <v>1730</v>
      </c>
      <c r="M502" s="125">
        <v>1730</v>
      </c>
      <c r="N502" s="125">
        <v>1719</v>
      </c>
      <c r="O502" s="125">
        <v>174</v>
      </c>
      <c r="P502" s="130">
        <v>305</v>
      </c>
      <c r="Q502" s="125">
        <v>2</v>
      </c>
      <c r="R502" s="125">
        <v>24</v>
      </c>
      <c r="S502" s="125">
        <v>11</v>
      </c>
      <c r="T502" s="125">
        <v>13</v>
      </c>
      <c r="U502" s="125">
        <v>2</v>
      </c>
      <c r="V502" s="125">
        <v>29</v>
      </c>
    </row>
    <row r="503" spans="1:22" x14ac:dyDescent="0.55000000000000004">
      <c r="A503" s="125" t="s">
        <v>216</v>
      </c>
      <c r="B503" s="125">
        <v>2019</v>
      </c>
      <c r="C503" t="s">
        <v>162</v>
      </c>
      <c r="D503" s="125">
        <v>2476</v>
      </c>
      <c r="F503" s="125">
        <v>1421</v>
      </c>
      <c r="G503" s="125" t="s">
        <v>195</v>
      </c>
      <c r="L503">
        <v>1766</v>
      </c>
      <c r="M503" s="125">
        <v>1766</v>
      </c>
      <c r="N503" s="125">
        <v>1663</v>
      </c>
      <c r="O503" s="125">
        <v>151</v>
      </c>
      <c r="P503" s="130">
        <v>300</v>
      </c>
      <c r="Q503" s="125">
        <v>3</v>
      </c>
      <c r="R503" s="125">
        <v>28</v>
      </c>
      <c r="S503" s="125">
        <v>15</v>
      </c>
      <c r="T503" s="125">
        <v>13</v>
      </c>
      <c r="U503" s="125">
        <v>3</v>
      </c>
      <c r="V503" s="125">
        <v>25</v>
      </c>
    </row>
    <row r="504" spans="1:22" x14ac:dyDescent="0.55000000000000004">
      <c r="A504" s="125" t="s">
        <v>216</v>
      </c>
      <c r="B504" s="125">
        <v>2019</v>
      </c>
      <c r="C504" t="s">
        <v>163</v>
      </c>
      <c r="D504" s="125">
        <v>2309</v>
      </c>
      <c r="F504" s="125">
        <v>1274</v>
      </c>
      <c r="G504" s="125" t="s">
        <v>195</v>
      </c>
      <c r="L504">
        <v>1919</v>
      </c>
      <c r="M504" s="125">
        <v>1919</v>
      </c>
      <c r="N504" s="125">
        <v>1893</v>
      </c>
      <c r="O504" s="125">
        <v>174</v>
      </c>
      <c r="P504" s="130">
        <v>282</v>
      </c>
      <c r="Q504" s="125">
        <v>1</v>
      </c>
      <c r="R504" s="125">
        <v>43</v>
      </c>
      <c r="S504" s="125">
        <v>27</v>
      </c>
      <c r="T504" s="125">
        <v>16</v>
      </c>
      <c r="U504" s="125">
        <v>1</v>
      </c>
      <c r="V504" s="125">
        <v>19</v>
      </c>
    </row>
    <row r="505" spans="1:22" x14ac:dyDescent="0.55000000000000004">
      <c r="A505" s="125" t="s">
        <v>216</v>
      </c>
      <c r="B505" s="125">
        <v>2019</v>
      </c>
      <c r="C505" t="s">
        <v>164</v>
      </c>
      <c r="D505" s="125">
        <v>2315</v>
      </c>
      <c r="F505" s="125">
        <v>1246</v>
      </c>
      <c r="G505" s="125">
        <v>1</v>
      </c>
      <c r="L505">
        <v>1779</v>
      </c>
      <c r="M505" s="125">
        <v>1779</v>
      </c>
      <c r="N505" s="125">
        <v>1771</v>
      </c>
      <c r="O505" s="125">
        <v>163</v>
      </c>
      <c r="P505" s="130">
        <v>278</v>
      </c>
      <c r="R505" s="125">
        <v>38</v>
      </c>
      <c r="S505" s="125">
        <v>17</v>
      </c>
      <c r="T505" s="125">
        <v>21</v>
      </c>
      <c r="V505" s="125">
        <v>2</v>
      </c>
    </row>
    <row r="506" spans="1:22" x14ac:dyDescent="0.55000000000000004">
      <c r="A506" s="125" t="s">
        <v>216</v>
      </c>
      <c r="B506" s="125">
        <v>2019</v>
      </c>
      <c r="C506" t="s">
        <v>165</v>
      </c>
      <c r="D506" s="125">
        <v>2218</v>
      </c>
      <c r="F506" s="125">
        <v>1197</v>
      </c>
      <c r="G506" s="125">
        <v>3</v>
      </c>
      <c r="L506">
        <v>1573</v>
      </c>
      <c r="M506" s="125">
        <v>1573</v>
      </c>
      <c r="N506" s="125">
        <v>1553</v>
      </c>
      <c r="O506" s="125">
        <v>136</v>
      </c>
      <c r="P506" s="130">
        <v>218</v>
      </c>
      <c r="Q506" s="125">
        <v>1</v>
      </c>
      <c r="R506" s="125">
        <v>31</v>
      </c>
      <c r="S506" s="125">
        <v>16</v>
      </c>
      <c r="T506" s="125">
        <v>15</v>
      </c>
      <c r="U506" s="125">
        <v>1</v>
      </c>
      <c r="V506" s="125">
        <v>16</v>
      </c>
    </row>
    <row r="507" spans="1:22" x14ac:dyDescent="0.55000000000000004">
      <c r="A507" s="125" t="s">
        <v>216</v>
      </c>
      <c r="B507" s="125">
        <v>2019</v>
      </c>
      <c r="C507" t="s">
        <v>166</v>
      </c>
      <c r="D507" s="125">
        <v>1967</v>
      </c>
      <c r="F507" s="125">
        <v>1104</v>
      </c>
      <c r="G507" s="125" t="s">
        <v>195</v>
      </c>
      <c r="L507">
        <v>1773</v>
      </c>
      <c r="M507" s="125">
        <v>1773</v>
      </c>
      <c r="N507" s="125">
        <v>1748</v>
      </c>
      <c r="O507" s="125">
        <v>135</v>
      </c>
      <c r="P507" s="130">
        <v>179</v>
      </c>
      <c r="Q507" s="125">
        <v>2</v>
      </c>
      <c r="R507" s="125">
        <v>33</v>
      </c>
      <c r="S507" s="125">
        <v>19</v>
      </c>
      <c r="T507" s="125">
        <v>14</v>
      </c>
      <c r="U507" s="125">
        <v>2</v>
      </c>
      <c r="V507" s="125">
        <v>21</v>
      </c>
    </row>
    <row r="508" spans="1:22" x14ac:dyDescent="0.55000000000000004">
      <c r="A508" s="125" t="s">
        <v>217</v>
      </c>
      <c r="B508" s="125">
        <v>2019</v>
      </c>
      <c r="C508" t="s">
        <v>155</v>
      </c>
      <c r="D508" s="125">
        <v>3385</v>
      </c>
      <c r="F508" s="125">
        <v>1350</v>
      </c>
      <c r="G508" s="125">
        <v>97</v>
      </c>
      <c r="L508">
        <v>1903</v>
      </c>
      <c r="M508" s="125">
        <v>1903</v>
      </c>
      <c r="N508" s="125">
        <v>1883</v>
      </c>
      <c r="O508" s="125">
        <v>63</v>
      </c>
      <c r="P508" s="130">
        <v>167</v>
      </c>
      <c r="R508" s="125">
        <v>29</v>
      </c>
      <c r="S508" s="125">
        <v>16</v>
      </c>
      <c r="T508" s="125">
        <v>13</v>
      </c>
      <c r="V508" s="125">
        <v>14</v>
      </c>
    </row>
    <row r="509" spans="1:22" x14ac:dyDescent="0.55000000000000004">
      <c r="A509" s="125" t="s">
        <v>217</v>
      </c>
      <c r="B509" s="125">
        <v>2019</v>
      </c>
      <c r="C509" t="s">
        <v>156</v>
      </c>
      <c r="D509" s="125">
        <v>3129</v>
      </c>
      <c r="F509" s="125">
        <v>1268</v>
      </c>
      <c r="G509" s="125">
        <v>89</v>
      </c>
      <c r="L509">
        <v>1730</v>
      </c>
      <c r="M509" s="125">
        <v>1730</v>
      </c>
      <c r="N509" s="125">
        <v>1701</v>
      </c>
      <c r="O509" s="125">
        <v>90</v>
      </c>
      <c r="P509" s="130">
        <v>271</v>
      </c>
      <c r="Q509" s="125">
        <v>1</v>
      </c>
      <c r="R509" s="125">
        <v>32</v>
      </c>
      <c r="S509" s="125">
        <v>27</v>
      </c>
      <c r="T509" s="125">
        <v>5</v>
      </c>
      <c r="U509" s="125">
        <v>1</v>
      </c>
      <c r="V509" s="125">
        <v>13</v>
      </c>
    </row>
    <row r="510" spans="1:22" x14ac:dyDescent="0.55000000000000004">
      <c r="A510" s="125" t="s">
        <v>217</v>
      </c>
      <c r="B510" s="125">
        <v>2019</v>
      </c>
      <c r="C510" t="s">
        <v>157</v>
      </c>
      <c r="D510" s="125">
        <v>3320</v>
      </c>
      <c r="F510" s="125">
        <v>1486</v>
      </c>
      <c r="G510" s="125">
        <v>77</v>
      </c>
      <c r="L510">
        <v>1808</v>
      </c>
      <c r="M510" s="125">
        <v>1808</v>
      </c>
      <c r="N510" s="125">
        <v>1788</v>
      </c>
      <c r="O510" s="125">
        <v>80</v>
      </c>
      <c r="P510" s="130">
        <v>418</v>
      </c>
      <c r="Q510" s="125">
        <v>4</v>
      </c>
      <c r="R510" s="125">
        <v>29</v>
      </c>
      <c r="S510" s="125">
        <v>19</v>
      </c>
      <c r="T510" s="125">
        <v>10</v>
      </c>
      <c r="U510" s="125">
        <v>4</v>
      </c>
      <c r="V510" s="125">
        <v>19</v>
      </c>
    </row>
    <row r="511" spans="1:22" x14ac:dyDescent="0.55000000000000004">
      <c r="A511" s="125" t="s">
        <v>217</v>
      </c>
      <c r="B511" s="125">
        <v>2019</v>
      </c>
      <c r="C511" t="s">
        <v>158</v>
      </c>
      <c r="D511" s="125">
        <v>2916</v>
      </c>
      <c r="F511" s="125">
        <v>1339</v>
      </c>
      <c r="G511" s="125">
        <v>86</v>
      </c>
      <c r="L511">
        <v>1882</v>
      </c>
      <c r="M511" s="125">
        <v>1882</v>
      </c>
      <c r="N511" s="125">
        <v>1841</v>
      </c>
      <c r="O511" s="125">
        <v>96</v>
      </c>
      <c r="P511" s="130">
        <v>423</v>
      </c>
      <c r="Q511" s="125">
        <v>2</v>
      </c>
      <c r="R511" s="125">
        <v>37</v>
      </c>
      <c r="S511" s="125">
        <v>23</v>
      </c>
      <c r="T511" s="125">
        <v>14</v>
      </c>
      <c r="U511" s="125">
        <v>2</v>
      </c>
      <c r="V511" s="125">
        <v>19</v>
      </c>
    </row>
    <row r="512" spans="1:22" x14ac:dyDescent="0.55000000000000004">
      <c r="A512" s="125" t="s">
        <v>217</v>
      </c>
      <c r="B512" s="125">
        <v>2019</v>
      </c>
      <c r="C512" t="s">
        <v>159</v>
      </c>
      <c r="D512" s="125">
        <v>2857</v>
      </c>
      <c r="F512" s="125">
        <v>1869</v>
      </c>
      <c r="G512" s="125">
        <v>78</v>
      </c>
      <c r="L512">
        <v>2015</v>
      </c>
      <c r="M512" s="125">
        <v>2015</v>
      </c>
      <c r="N512" s="125">
        <v>1990</v>
      </c>
      <c r="O512" s="125">
        <v>113</v>
      </c>
      <c r="P512" s="130">
        <v>434</v>
      </c>
      <c r="Q512" s="125">
        <v>3</v>
      </c>
      <c r="R512" s="125">
        <v>40</v>
      </c>
      <c r="S512" s="125">
        <v>27</v>
      </c>
      <c r="T512" s="125">
        <v>13</v>
      </c>
      <c r="U512" s="125">
        <v>3</v>
      </c>
      <c r="V512" s="125">
        <v>11</v>
      </c>
    </row>
    <row r="513" spans="1:22" x14ac:dyDescent="0.55000000000000004">
      <c r="A513" s="125" t="s">
        <v>217</v>
      </c>
      <c r="B513" s="125">
        <v>2019</v>
      </c>
      <c r="C513" t="s">
        <v>160</v>
      </c>
      <c r="D513" s="125">
        <v>2291</v>
      </c>
      <c r="F513" s="125">
        <v>1456</v>
      </c>
      <c r="G513" s="125">
        <v>63</v>
      </c>
      <c r="L513">
        <v>1763</v>
      </c>
      <c r="M513" s="125">
        <v>1763</v>
      </c>
      <c r="N513" s="125">
        <v>1715</v>
      </c>
      <c r="O513" s="125">
        <v>72</v>
      </c>
      <c r="P513" s="130">
        <v>312</v>
      </c>
      <c r="Q513" s="125">
        <v>2</v>
      </c>
      <c r="R513" s="125">
        <v>39</v>
      </c>
      <c r="S513" s="125">
        <v>26</v>
      </c>
      <c r="T513" s="125">
        <v>13</v>
      </c>
      <c r="U513" s="125">
        <v>2</v>
      </c>
      <c r="V513" s="125">
        <v>9</v>
      </c>
    </row>
    <row r="514" spans="1:22" x14ac:dyDescent="0.55000000000000004">
      <c r="A514" s="125" t="s">
        <v>217</v>
      </c>
      <c r="B514" s="125">
        <v>2019</v>
      </c>
      <c r="C514" t="s">
        <v>161</v>
      </c>
      <c r="D514" s="125">
        <v>2974</v>
      </c>
      <c r="F514" s="125">
        <v>1815</v>
      </c>
      <c r="G514" s="125">
        <v>73</v>
      </c>
      <c r="L514">
        <v>1831</v>
      </c>
      <c r="M514" s="125">
        <v>1831</v>
      </c>
      <c r="N514" s="125">
        <v>1808</v>
      </c>
      <c r="O514" s="125">
        <v>79</v>
      </c>
      <c r="P514" s="130">
        <v>316</v>
      </c>
      <c r="Q514" s="125">
        <v>1</v>
      </c>
      <c r="R514" s="125">
        <v>29</v>
      </c>
      <c r="S514" s="125">
        <v>19</v>
      </c>
      <c r="T514" s="125">
        <v>10</v>
      </c>
      <c r="U514" s="125">
        <v>1</v>
      </c>
      <c r="V514" s="125">
        <v>16</v>
      </c>
    </row>
    <row r="515" spans="1:22" x14ac:dyDescent="0.55000000000000004">
      <c r="A515" s="125" t="s">
        <v>217</v>
      </c>
      <c r="B515" s="125">
        <v>2019</v>
      </c>
      <c r="C515" t="s">
        <v>162</v>
      </c>
      <c r="D515" s="125">
        <v>2622</v>
      </c>
      <c r="F515" s="125">
        <v>1721</v>
      </c>
      <c r="G515" s="125">
        <v>69</v>
      </c>
      <c r="L515">
        <v>1855</v>
      </c>
      <c r="M515" s="125">
        <v>1855</v>
      </c>
      <c r="N515" s="125">
        <v>1833</v>
      </c>
      <c r="O515" s="125">
        <v>80</v>
      </c>
      <c r="P515" s="130">
        <v>367</v>
      </c>
      <c r="Q515" s="125">
        <v>3</v>
      </c>
      <c r="R515" s="125">
        <v>38</v>
      </c>
      <c r="S515" s="125">
        <v>31</v>
      </c>
      <c r="T515" s="125">
        <v>7</v>
      </c>
      <c r="U515" s="125">
        <v>3</v>
      </c>
      <c r="V515" s="125">
        <v>19</v>
      </c>
    </row>
    <row r="516" spans="1:22" x14ac:dyDescent="0.55000000000000004">
      <c r="A516" s="125" t="s">
        <v>217</v>
      </c>
      <c r="B516" s="125">
        <v>2019</v>
      </c>
      <c r="C516" t="s">
        <v>163</v>
      </c>
      <c r="D516" s="125">
        <v>2841</v>
      </c>
      <c r="F516" s="125">
        <v>1687</v>
      </c>
      <c r="G516" s="125">
        <v>54</v>
      </c>
      <c r="L516">
        <v>1960</v>
      </c>
      <c r="M516" s="125">
        <v>1960</v>
      </c>
      <c r="N516" s="125">
        <v>1902</v>
      </c>
      <c r="O516" s="125">
        <v>96</v>
      </c>
      <c r="P516" s="130">
        <v>370</v>
      </c>
      <c r="Q516" s="125">
        <v>2</v>
      </c>
      <c r="R516" s="125">
        <v>33</v>
      </c>
      <c r="S516" s="125">
        <v>20</v>
      </c>
      <c r="T516" s="125">
        <v>13</v>
      </c>
      <c r="U516" s="125">
        <v>2</v>
      </c>
      <c r="V516" s="125">
        <v>21</v>
      </c>
    </row>
    <row r="517" spans="1:22" x14ac:dyDescent="0.55000000000000004">
      <c r="A517" s="125" t="s">
        <v>217</v>
      </c>
      <c r="B517" s="125">
        <v>2019</v>
      </c>
      <c r="C517" t="s">
        <v>164</v>
      </c>
      <c r="D517" s="125">
        <v>3035</v>
      </c>
      <c r="F517" s="125">
        <v>1649</v>
      </c>
      <c r="G517" s="125">
        <v>104</v>
      </c>
      <c r="L517">
        <v>1738</v>
      </c>
      <c r="M517" s="125">
        <v>1738</v>
      </c>
      <c r="N517" s="125">
        <v>1710</v>
      </c>
      <c r="O517" s="125">
        <v>104</v>
      </c>
      <c r="P517" s="130">
        <v>425</v>
      </c>
      <c r="Q517" s="125">
        <v>1</v>
      </c>
      <c r="R517" s="125">
        <v>30</v>
      </c>
      <c r="S517" s="125">
        <v>24</v>
      </c>
      <c r="T517" s="125">
        <v>6</v>
      </c>
      <c r="U517" s="125">
        <v>1</v>
      </c>
      <c r="V517" s="125">
        <v>14</v>
      </c>
    </row>
    <row r="518" spans="1:22" x14ac:dyDescent="0.55000000000000004">
      <c r="A518" s="125" t="s">
        <v>217</v>
      </c>
      <c r="B518" s="125">
        <v>2019</v>
      </c>
      <c r="C518" t="s">
        <v>165</v>
      </c>
      <c r="D518" s="125">
        <v>2836</v>
      </c>
      <c r="F518" s="125">
        <v>1437</v>
      </c>
      <c r="G518" s="125">
        <v>79</v>
      </c>
      <c r="L518">
        <v>1799</v>
      </c>
      <c r="M518" s="125">
        <v>1799</v>
      </c>
      <c r="N518" s="125">
        <v>1345</v>
      </c>
      <c r="O518" s="125">
        <v>92</v>
      </c>
      <c r="P518" s="130">
        <v>288</v>
      </c>
      <c r="Q518" s="125">
        <v>2</v>
      </c>
      <c r="R518" s="125">
        <v>36</v>
      </c>
      <c r="S518" s="125">
        <v>27</v>
      </c>
      <c r="T518" s="125">
        <v>9</v>
      </c>
      <c r="U518" s="125">
        <v>2</v>
      </c>
      <c r="V518" s="125">
        <v>25</v>
      </c>
    </row>
    <row r="519" spans="1:22" x14ac:dyDescent="0.55000000000000004">
      <c r="A519" s="125" t="s">
        <v>217</v>
      </c>
      <c r="B519" s="125">
        <v>2019</v>
      </c>
      <c r="C519" t="s">
        <v>166</v>
      </c>
      <c r="D519" s="125">
        <v>1994</v>
      </c>
      <c r="F519" s="125">
        <v>1397</v>
      </c>
      <c r="G519" s="125">
        <v>55</v>
      </c>
      <c r="L519">
        <v>1759</v>
      </c>
      <c r="M519" s="125">
        <v>1759</v>
      </c>
      <c r="N519" s="125">
        <v>1740</v>
      </c>
      <c r="O519" s="125">
        <v>90</v>
      </c>
      <c r="P519" s="130">
        <v>370</v>
      </c>
      <c r="R519" s="125">
        <v>15</v>
      </c>
      <c r="S519" s="125">
        <v>9</v>
      </c>
      <c r="T519" s="125">
        <v>6</v>
      </c>
      <c r="V519" s="125">
        <v>12</v>
      </c>
    </row>
    <row r="520" spans="1:22" x14ac:dyDescent="0.55000000000000004">
      <c r="A520" s="125" t="s">
        <v>218</v>
      </c>
      <c r="B520" s="125">
        <v>2019</v>
      </c>
      <c r="C520" t="s">
        <v>155</v>
      </c>
      <c r="D520" s="125">
        <v>3861</v>
      </c>
      <c r="F520" s="125">
        <v>1621</v>
      </c>
      <c r="G520" s="125">
        <v>20</v>
      </c>
      <c r="L520">
        <v>2698</v>
      </c>
      <c r="M520" s="125">
        <v>2698</v>
      </c>
      <c r="N520" s="125">
        <v>2672</v>
      </c>
      <c r="O520" s="125">
        <v>442</v>
      </c>
      <c r="P520" s="130">
        <v>410</v>
      </c>
      <c r="Q520" s="125">
        <v>6</v>
      </c>
      <c r="R520" s="125">
        <v>46</v>
      </c>
      <c r="S520" s="125">
        <v>15</v>
      </c>
      <c r="T520" s="125">
        <v>31</v>
      </c>
      <c r="U520" s="125">
        <v>6</v>
      </c>
      <c r="V520" s="125">
        <v>42</v>
      </c>
    </row>
    <row r="521" spans="1:22" x14ac:dyDescent="0.55000000000000004">
      <c r="A521" s="125" t="s">
        <v>218</v>
      </c>
      <c r="B521" s="125">
        <v>2019</v>
      </c>
      <c r="C521" t="s">
        <v>156</v>
      </c>
      <c r="D521" s="125">
        <v>3283</v>
      </c>
      <c r="F521" s="125">
        <v>1527</v>
      </c>
      <c r="G521" s="125">
        <v>11</v>
      </c>
      <c r="L521">
        <v>2273</v>
      </c>
      <c r="M521" s="125">
        <v>2273</v>
      </c>
      <c r="N521" s="125">
        <v>2244</v>
      </c>
      <c r="O521" s="125">
        <v>334</v>
      </c>
      <c r="P521" s="130">
        <v>344</v>
      </c>
      <c r="Q521" s="125">
        <v>2</v>
      </c>
      <c r="R521" s="125">
        <v>35</v>
      </c>
      <c r="S521" s="125">
        <v>15</v>
      </c>
      <c r="T521" s="125">
        <v>20</v>
      </c>
      <c r="U521" s="125">
        <v>2</v>
      </c>
      <c r="V521" s="125">
        <v>42</v>
      </c>
    </row>
    <row r="522" spans="1:22" x14ac:dyDescent="0.55000000000000004">
      <c r="A522" s="125" t="s">
        <v>218</v>
      </c>
      <c r="B522" s="125">
        <v>2019</v>
      </c>
      <c r="C522" t="s">
        <v>157</v>
      </c>
      <c r="D522" s="125">
        <v>3015</v>
      </c>
      <c r="F522" s="125">
        <v>1478</v>
      </c>
      <c r="G522" s="125">
        <v>2</v>
      </c>
      <c r="L522">
        <v>2613</v>
      </c>
      <c r="M522" s="125">
        <v>2613</v>
      </c>
      <c r="N522" s="125">
        <v>2479</v>
      </c>
      <c r="O522" s="125">
        <v>400</v>
      </c>
      <c r="P522" s="130">
        <v>358</v>
      </c>
      <c r="Q522" s="125">
        <v>2</v>
      </c>
      <c r="R522" s="125">
        <v>35</v>
      </c>
      <c r="S522" s="125">
        <v>14</v>
      </c>
      <c r="T522" s="125">
        <v>21</v>
      </c>
      <c r="U522" s="125">
        <v>2</v>
      </c>
      <c r="V522" s="125">
        <v>30</v>
      </c>
    </row>
    <row r="523" spans="1:22" x14ac:dyDescent="0.55000000000000004">
      <c r="A523" s="125" t="s">
        <v>218</v>
      </c>
      <c r="B523" s="125">
        <v>2019</v>
      </c>
      <c r="C523" t="s">
        <v>158</v>
      </c>
      <c r="D523" s="125">
        <v>2920</v>
      </c>
      <c r="F523" s="125">
        <v>1609</v>
      </c>
      <c r="G523" s="125">
        <v>41</v>
      </c>
      <c r="L523">
        <v>2531</v>
      </c>
      <c r="M523" s="125">
        <v>2531</v>
      </c>
      <c r="N523" s="125">
        <v>2498</v>
      </c>
      <c r="O523" s="125">
        <v>401</v>
      </c>
      <c r="P523" s="130">
        <v>440</v>
      </c>
      <c r="Q523" s="125">
        <v>2</v>
      </c>
      <c r="R523" s="125">
        <v>39</v>
      </c>
      <c r="S523" s="125">
        <v>13</v>
      </c>
      <c r="T523" s="125">
        <v>26</v>
      </c>
      <c r="U523" s="125">
        <v>2</v>
      </c>
      <c r="V523" s="125">
        <v>3</v>
      </c>
    </row>
    <row r="524" spans="1:22" x14ac:dyDescent="0.55000000000000004">
      <c r="A524" s="125" t="s">
        <v>218</v>
      </c>
      <c r="B524" s="125">
        <v>2019</v>
      </c>
      <c r="C524" t="s">
        <v>159</v>
      </c>
      <c r="D524" s="125">
        <v>3287</v>
      </c>
      <c r="F524" s="125">
        <v>1595</v>
      </c>
      <c r="G524" s="125">
        <v>9</v>
      </c>
      <c r="L524">
        <v>2672</v>
      </c>
      <c r="M524" s="125">
        <v>2672</v>
      </c>
      <c r="N524" s="125">
        <v>2588</v>
      </c>
      <c r="O524" s="125">
        <v>414</v>
      </c>
      <c r="P524" s="130">
        <v>450</v>
      </c>
      <c r="Q524" s="125">
        <v>3</v>
      </c>
      <c r="R524" s="125">
        <v>30</v>
      </c>
      <c r="S524" s="125">
        <v>18</v>
      </c>
      <c r="T524" s="125">
        <v>12</v>
      </c>
      <c r="U524" s="125">
        <v>3</v>
      </c>
      <c r="V524" s="125">
        <v>89</v>
      </c>
    </row>
    <row r="525" spans="1:22" x14ac:dyDescent="0.55000000000000004">
      <c r="A525" s="125" t="s">
        <v>218</v>
      </c>
      <c r="B525" s="125">
        <v>2019</v>
      </c>
      <c r="C525" t="s">
        <v>160</v>
      </c>
      <c r="D525" s="125">
        <v>2792</v>
      </c>
      <c r="F525" s="125">
        <v>1667</v>
      </c>
      <c r="G525" s="125">
        <v>20</v>
      </c>
      <c r="L525">
        <v>2534</v>
      </c>
      <c r="M525" s="125">
        <v>2534</v>
      </c>
      <c r="N525" s="125">
        <v>2502</v>
      </c>
      <c r="O525" s="125">
        <v>379</v>
      </c>
      <c r="P525" s="130">
        <v>371</v>
      </c>
      <c r="Q525" s="125">
        <v>2</v>
      </c>
      <c r="R525" s="125">
        <v>31</v>
      </c>
      <c r="S525" s="125">
        <v>14</v>
      </c>
      <c r="T525" s="125">
        <v>17</v>
      </c>
      <c r="U525" s="125">
        <v>2</v>
      </c>
      <c r="V525" s="125">
        <v>83</v>
      </c>
    </row>
    <row r="526" spans="1:22" x14ac:dyDescent="0.55000000000000004">
      <c r="A526" s="125" t="s">
        <v>218</v>
      </c>
      <c r="B526" s="125">
        <v>2019</v>
      </c>
      <c r="C526" t="s">
        <v>161</v>
      </c>
      <c r="D526" s="125">
        <v>3146</v>
      </c>
      <c r="F526" s="125">
        <v>1887</v>
      </c>
      <c r="G526" s="125">
        <v>37</v>
      </c>
      <c r="L526">
        <v>2563</v>
      </c>
      <c r="M526" s="125">
        <v>2563</v>
      </c>
      <c r="N526" s="125">
        <v>2495</v>
      </c>
      <c r="O526" s="125">
        <v>363</v>
      </c>
      <c r="P526" s="130">
        <v>347</v>
      </c>
      <c r="Q526" s="125">
        <v>4</v>
      </c>
      <c r="R526" s="125">
        <v>28</v>
      </c>
      <c r="S526" s="125">
        <v>10</v>
      </c>
      <c r="T526" s="125">
        <v>18</v>
      </c>
      <c r="U526" s="125">
        <v>4</v>
      </c>
      <c r="V526" s="125">
        <v>70</v>
      </c>
    </row>
    <row r="527" spans="1:22" x14ac:dyDescent="0.55000000000000004">
      <c r="A527" s="125" t="s">
        <v>218</v>
      </c>
      <c r="B527" s="125">
        <v>2019</v>
      </c>
      <c r="C527" t="s">
        <v>162</v>
      </c>
      <c r="D527" s="125">
        <v>2775</v>
      </c>
      <c r="F527" s="125">
        <v>1759</v>
      </c>
      <c r="G527" s="125">
        <v>14</v>
      </c>
      <c r="L527">
        <v>2833</v>
      </c>
      <c r="M527" s="125">
        <v>2833</v>
      </c>
      <c r="N527" s="125">
        <v>2773</v>
      </c>
      <c r="O527" s="125">
        <v>418</v>
      </c>
      <c r="P527" s="130">
        <v>263</v>
      </c>
      <c r="R527" s="125">
        <v>38</v>
      </c>
      <c r="S527" s="125">
        <v>21</v>
      </c>
      <c r="T527" s="125">
        <v>17</v>
      </c>
      <c r="V527" s="125">
        <v>61</v>
      </c>
    </row>
    <row r="528" spans="1:22" x14ac:dyDescent="0.55000000000000004">
      <c r="A528" s="125" t="s">
        <v>218</v>
      </c>
      <c r="B528" s="125">
        <v>2019</v>
      </c>
      <c r="C528" t="s">
        <v>163</v>
      </c>
      <c r="D528" s="125">
        <v>3034</v>
      </c>
      <c r="F528" s="125">
        <v>1651</v>
      </c>
      <c r="G528" s="125">
        <v>41</v>
      </c>
      <c r="L528">
        <v>2733</v>
      </c>
      <c r="M528" s="125">
        <v>2733</v>
      </c>
      <c r="N528" s="125">
        <v>2688</v>
      </c>
      <c r="O528" s="125">
        <v>422</v>
      </c>
      <c r="P528" s="130">
        <v>325</v>
      </c>
      <c r="Q528" s="125">
        <v>2</v>
      </c>
      <c r="R528" s="125">
        <v>40</v>
      </c>
      <c r="S528" s="125">
        <v>16</v>
      </c>
      <c r="T528" s="125">
        <v>24</v>
      </c>
      <c r="U528" s="125">
        <v>2</v>
      </c>
      <c r="V528" s="125">
        <v>61</v>
      </c>
    </row>
    <row r="529" spans="1:22" x14ac:dyDescent="0.55000000000000004">
      <c r="A529" s="125" t="s">
        <v>218</v>
      </c>
      <c r="B529" s="125">
        <v>2019</v>
      </c>
      <c r="C529" t="s">
        <v>164</v>
      </c>
      <c r="D529" s="125">
        <v>2952</v>
      </c>
      <c r="F529" s="125">
        <v>1710</v>
      </c>
      <c r="G529" s="125">
        <v>42</v>
      </c>
      <c r="L529">
        <v>2421</v>
      </c>
      <c r="M529" s="125">
        <v>2421</v>
      </c>
      <c r="N529" s="125">
        <v>2449</v>
      </c>
      <c r="O529" s="125">
        <v>359</v>
      </c>
      <c r="P529" s="130">
        <v>384</v>
      </c>
      <c r="Q529" s="125">
        <v>2</v>
      </c>
      <c r="R529" s="125">
        <v>52</v>
      </c>
      <c r="S529" s="125">
        <v>25</v>
      </c>
      <c r="T529" s="125">
        <v>27</v>
      </c>
      <c r="U529" s="125">
        <v>2</v>
      </c>
      <c r="V529" s="125">
        <v>48</v>
      </c>
    </row>
    <row r="530" spans="1:22" x14ac:dyDescent="0.55000000000000004">
      <c r="A530" s="125" t="s">
        <v>218</v>
      </c>
      <c r="B530" s="125">
        <v>2019</v>
      </c>
      <c r="C530" t="s">
        <v>165</v>
      </c>
      <c r="D530" s="125">
        <v>2622</v>
      </c>
      <c r="F530" s="125">
        <v>1505</v>
      </c>
      <c r="G530" s="125">
        <v>52</v>
      </c>
      <c r="L530">
        <v>2605</v>
      </c>
      <c r="M530" s="125">
        <v>2605</v>
      </c>
      <c r="N530" s="125">
        <v>2612</v>
      </c>
      <c r="O530" s="125">
        <v>425</v>
      </c>
      <c r="P530" s="130">
        <v>387</v>
      </c>
      <c r="Q530" s="125">
        <v>3</v>
      </c>
      <c r="R530" s="125">
        <v>57</v>
      </c>
      <c r="S530" s="125">
        <v>25</v>
      </c>
      <c r="T530" s="125">
        <v>32</v>
      </c>
      <c r="U530" s="125">
        <v>3</v>
      </c>
      <c r="V530" s="125">
        <v>52</v>
      </c>
    </row>
    <row r="531" spans="1:22" x14ac:dyDescent="0.55000000000000004">
      <c r="A531" s="125" t="s">
        <v>218</v>
      </c>
      <c r="B531" s="125">
        <v>2019</v>
      </c>
      <c r="C531" t="s">
        <v>166</v>
      </c>
      <c r="D531" s="125">
        <v>2311</v>
      </c>
      <c r="F531" s="125">
        <v>1420</v>
      </c>
      <c r="G531" s="125">
        <v>2</v>
      </c>
      <c r="L531">
        <v>2463</v>
      </c>
      <c r="M531" s="125">
        <v>2463</v>
      </c>
      <c r="N531" s="125">
        <v>2420</v>
      </c>
      <c r="O531" s="125">
        <v>362</v>
      </c>
      <c r="P531" s="130">
        <v>334</v>
      </c>
      <c r="Q531" s="125">
        <v>1</v>
      </c>
      <c r="R531" s="125">
        <v>43</v>
      </c>
      <c r="S531" s="125">
        <v>15</v>
      </c>
      <c r="T531" s="125">
        <v>28</v>
      </c>
      <c r="U531" s="125">
        <v>1</v>
      </c>
      <c r="V531" s="125">
        <v>61</v>
      </c>
    </row>
    <row r="532" spans="1:22" x14ac:dyDescent="0.55000000000000004">
      <c r="A532" s="125" t="s">
        <v>219</v>
      </c>
      <c r="B532" s="125">
        <v>2019</v>
      </c>
      <c r="C532" t="s">
        <v>155</v>
      </c>
      <c r="D532" s="125">
        <v>1636</v>
      </c>
      <c r="F532" s="125">
        <v>943</v>
      </c>
      <c r="G532" s="125">
        <v>1000</v>
      </c>
      <c r="L532">
        <v>1100</v>
      </c>
      <c r="M532" s="125">
        <v>1100</v>
      </c>
      <c r="N532" s="125">
        <v>1095</v>
      </c>
      <c r="O532" s="125">
        <v>125</v>
      </c>
      <c r="P532" s="130">
        <v>70</v>
      </c>
      <c r="Q532" s="125">
        <v>1</v>
      </c>
      <c r="R532" s="125">
        <v>16</v>
      </c>
      <c r="S532" s="125">
        <v>8</v>
      </c>
      <c r="T532" s="125">
        <v>8</v>
      </c>
      <c r="U532" s="125">
        <v>1</v>
      </c>
      <c r="V532" s="125">
        <v>3</v>
      </c>
    </row>
    <row r="533" spans="1:22" x14ac:dyDescent="0.55000000000000004">
      <c r="A533" s="125" t="s">
        <v>219</v>
      </c>
      <c r="B533" s="125">
        <v>2019</v>
      </c>
      <c r="C533" t="s">
        <v>156</v>
      </c>
      <c r="D533" s="125">
        <v>1459</v>
      </c>
      <c r="F533" s="125">
        <v>839</v>
      </c>
      <c r="G533" s="125">
        <v>998</v>
      </c>
      <c r="L533">
        <v>1033</v>
      </c>
      <c r="M533" s="125">
        <v>1033</v>
      </c>
      <c r="N533" s="125">
        <v>933</v>
      </c>
      <c r="O533" s="125">
        <v>107</v>
      </c>
      <c r="P533" s="130">
        <v>95</v>
      </c>
      <c r="Q533" s="125">
        <v>3</v>
      </c>
      <c r="R533" s="125">
        <v>20</v>
      </c>
      <c r="S533" s="125">
        <v>10</v>
      </c>
      <c r="T533" s="125">
        <v>10</v>
      </c>
      <c r="U533" s="125">
        <v>3</v>
      </c>
      <c r="V533" s="125">
        <v>16</v>
      </c>
    </row>
    <row r="534" spans="1:22" x14ac:dyDescent="0.55000000000000004">
      <c r="A534" s="125" t="s">
        <v>219</v>
      </c>
      <c r="B534" s="125">
        <v>2019</v>
      </c>
      <c r="C534" t="s">
        <v>157</v>
      </c>
      <c r="D534" s="125">
        <v>1291</v>
      </c>
      <c r="F534" s="125">
        <v>1035</v>
      </c>
      <c r="G534" s="125">
        <v>996</v>
      </c>
      <c r="L534">
        <v>1132</v>
      </c>
      <c r="M534" s="125">
        <v>1132</v>
      </c>
      <c r="N534" s="125">
        <v>1114</v>
      </c>
      <c r="O534" s="125">
        <v>136</v>
      </c>
      <c r="P534" s="130">
        <v>76</v>
      </c>
      <c r="Q534" s="125">
        <v>1</v>
      </c>
      <c r="R534" s="125">
        <v>25</v>
      </c>
      <c r="S534" s="125">
        <v>9</v>
      </c>
      <c r="T534" s="125">
        <v>16</v>
      </c>
      <c r="U534" s="125">
        <v>1</v>
      </c>
      <c r="V534" s="125">
        <v>3</v>
      </c>
    </row>
    <row r="535" spans="1:22" x14ac:dyDescent="0.55000000000000004">
      <c r="A535" s="125" t="s">
        <v>219</v>
      </c>
      <c r="B535" s="125">
        <v>2019</v>
      </c>
      <c r="C535" t="s">
        <v>158</v>
      </c>
      <c r="D535" s="125">
        <v>1373</v>
      </c>
      <c r="F535" s="125">
        <v>1011</v>
      </c>
      <c r="G535" s="125">
        <v>1075</v>
      </c>
      <c r="L535">
        <v>1102</v>
      </c>
      <c r="M535" s="125">
        <v>1102</v>
      </c>
      <c r="N535" s="125">
        <v>1087</v>
      </c>
      <c r="O535" s="125">
        <v>121</v>
      </c>
      <c r="P535" s="130">
        <v>48</v>
      </c>
      <c r="Q535" s="125">
        <v>1</v>
      </c>
      <c r="R535" s="125">
        <v>18</v>
      </c>
      <c r="S535" s="125">
        <v>13</v>
      </c>
      <c r="T535" s="125">
        <v>5</v>
      </c>
      <c r="U535" s="125">
        <v>1</v>
      </c>
      <c r="V535" s="125">
        <v>8</v>
      </c>
    </row>
    <row r="536" spans="1:22" x14ac:dyDescent="0.55000000000000004">
      <c r="A536" s="125" t="s">
        <v>219</v>
      </c>
      <c r="B536" s="125">
        <v>2019</v>
      </c>
      <c r="C536" t="s">
        <v>159</v>
      </c>
      <c r="D536" s="125">
        <v>1382</v>
      </c>
      <c r="F536" s="125">
        <v>1001</v>
      </c>
      <c r="G536" s="125">
        <v>1211</v>
      </c>
      <c r="L536">
        <v>1205</v>
      </c>
      <c r="M536" s="125">
        <v>1205</v>
      </c>
      <c r="N536" s="125">
        <v>1205</v>
      </c>
      <c r="O536" s="125">
        <v>127</v>
      </c>
      <c r="P536" s="130">
        <v>70</v>
      </c>
      <c r="Q536" s="125">
        <v>1</v>
      </c>
      <c r="R536" s="125">
        <v>19</v>
      </c>
      <c r="S536" s="125">
        <v>8</v>
      </c>
      <c r="T536" s="125">
        <v>11</v>
      </c>
      <c r="U536" s="125">
        <v>1</v>
      </c>
      <c r="V536" s="125">
        <v>5</v>
      </c>
    </row>
    <row r="537" spans="1:22" x14ac:dyDescent="0.55000000000000004">
      <c r="A537" s="125" t="s">
        <v>219</v>
      </c>
      <c r="B537" s="125">
        <v>2019</v>
      </c>
      <c r="C537" t="s">
        <v>160</v>
      </c>
      <c r="D537" s="125">
        <v>1295</v>
      </c>
      <c r="F537" s="125">
        <v>1075</v>
      </c>
      <c r="G537" s="125">
        <v>989</v>
      </c>
      <c r="L537">
        <v>1009</v>
      </c>
      <c r="M537" s="125">
        <v>1009</v>
      </c>
      <c r="N537" s="125">
        <v>989</v>
      </c>
      <c r="O537" s="125">
        <v>130</v>
      </c>
      <c r="P537" s="130">
        <v>28</v>
      </c>
      <c r="Q537" s="125">
        <v>1</v>
      </c>
      <c r="R537" s="125">
        <v>22</v>
      </c>
      <c r="S537" s="125">
        <v>7</v>
      </c>
      <c r="T537" s="125">
        <v>15</v>
      </c>
      <c r="U537" s="125">
        <v>1</v>
      </c>
      <c r="V537" s="125">
        <v>10</v>
      </c>
    </row>
    <row r="538" spans="1:22" x14ac:dyDescent="0.55000000000000004">
      <c r="A538" s="125" t="s">
        <v>219</v>
      </c>
      <c r="B538" s="125">
        <v>2019</v>
      </c>
      <c r="C538" t="s">
        <v>161</v>
      </c>
      <c r="D538" s="125">
        <v>1344</v>
      </c>
      <c r="F538" s="125">
        <v>1003</v>
      </c>
      <c r="G538" s="125">
        <v>1029</v>
      </c>
      <c r="L538">
        <v>1196</v>
      </c>
      <c r="M538" s="125">
        <v>1196</v>
      </c>
      <c r="N538" s="125">
        <v>1177</v>
      </c>
      <c r="O538" s="125">
        <v>171</v>
      </c>
      <c r="P538" s="130">
        <v>38</v>
      </c>
      <c r="Q538" s="125">
        <v>1</v>
      </c>
      <c r="R538" s="125">
        <v>24</v>
      </c>
      <c r="S538" s="125">
        <v>11</v>
      </c>
      <c r="T538" s="125">
        <v>13</v>
      </c>
      <c r="U538" s="125">
        <v>1</v>
      </c>
      <c r="V538" s="125">
        <v>10</v>
      </c>
    </row>
    <row r="539" spans="1:22" x14ac:dyDescent="0.55000000000000004">
      <c r="A539" s="125" t="s">
        <v>219</v>
      </c>
      <c r="B539" s="125">
        <v>2019</v>
      </c>
      <c r="C539" t="s">
        <v>162</v>
      </c>
      <c r="D539" s="125">
        <v>1259</v>
      </c>
      <c r="F539" s="125">
        <v>1016</v>
      </c>
      <c r="G539" s="125">
        <v>975</v>
      </c>
      <c r="L539">
        <v>1186</v>
      </c>
      <c r="M539" s="125">
        <v>1186</v>
      </c>
      <c r="N539" s="125">
        <v>1175</v>
      </c>
      <c r="O539" s="125">
        <v>140</v>
      </c>
      <c r="P539" s="130">
        <v>77</v>
      </c>
      <c r="R539" s="125">
        <v>16</v>
      </c>
      <c r="S539" s="125">
        <v>5</v>
      </c>
      <c r="T539" s="125">
        <v>11</v>
      </c>
      <c r="V539" s="125">
        <v>7</v>
      </c>
    </row>
    <row r="540" spans="1:22" x14ac:dyDescent="0.55000000000000004">
      <c r="A540" s="125" t="s">
        <v>219</v>
      </c>
      <c r="B540" s="125">
        <v>2019</v>
      </c>
      <c r="C540" t="s">
        <v>163</v>
      </c>
      <c r="D540" s="125">
        <v>1247</v>
      </c>
      <c r="F540" s="125">
        <v>966</v>
      </c>
      <c r="G540" s="125">
        <v>1020</v>
      </c>
      <c r="L540">
        <v>1203</v>
      </c>
      <c r="M540" s="125">
        <v>1203</v>
      </c>
      <c r="N540" s="125">
        <v>1184</v>
      </c>
      <c r="O540" s="125">
        <v>149</v>
      </c>
      <c r="P540" s="130">
        <v>74</v>
      </c>
      <c r="Q540" s="125">
        <v>1</v>
      </c>
      <c r="R540" s="125">
        <v>21</v>
      </c>
      <c r="S540" s="125">
        <v>7</v>
      </c>
      <c r="T540" s="125">
        <v>14</v>
      </c>
      <c r="U540" s="125">
        <v>1</v>
      </c>
      <c r="V540" s="125">
        <v>5</v>
      </c>
    </row>
    <row r="541" spans="1:22" x14ac:dyDescent="0.55000000000000004">
      <c r="A541" s="125" t="s">
        <v>219</v>
      </c>
      <c r="B541" s="125">
        <v>2019</v>
      </c>
      <c r="C541" t="s">
        <v>164</v>
      </c>
      <c r="D541" s="125">
        <v>1275</v>
      </c>
      <c r="F541" s="125">
        <v>1035</v>
      </c>
      <c r="G541" s="125">
        <v>972</v>
      </c>
      <c r="L541">
        <v>1136</v>
      </c>
      <c r="M541" s="125">
        <v>1136</v>
      </c>
      <c r="N541" s="125">
        <v>791</v>
      </c>
      <c r="O541" s="125">
        <v>147</v>
      </c>
      <c r="P541" s="130">
        <v>60</v>
      </c>
      <c r="R541" s="125">
        <v>10</v>
      </c>
      <c r="S541" s="125">
        <v>4</v>
      </c>
      <c r="T541" s="125">
        <v>6</v>
      </c>
      <c r="V541" s="125">
        <v>8</v>
      </c>
    </row>
    <row r="542" spans="1:22" x14ac:dyDescent="0.55000000000000004">
      <c r="A542" s="125" t="s">
        <v>219</v>
      </c>
      <c r="B542" s="125">
        <v>2019</v>
      </c>
      <c r="C542" t="s">
        <v>165</v>
      </c>
      <c r="D542" s="125">
        <v>1212</v>
      </c>
      <c r="F542" s="125">
        <v>1029</v>
      </c>
      <c r="G542" s="125">
        <v>878</v>
      </c>
      <c r="L542">
        <v>988</v>
      </c>
      <c r="M542" s="125">
        <v>988</v>
      </c>
      <c r="N542" s="125">
        <v>969</v>
      </c>
      <c r="O542" s="125">
        <v>125</v>
      </c>
      <c r="P542" s="130">
        <v>94</v>
      </c>
      <c r="Q542" s="125">
        <v>1</v>
      </c>
      <c r="R542" s="125">
        <v>16</v>
      </c>
      <c r="S542" s="125">
        <v>6</v>
      </c>
      <c r="T542" s="125">
        <v>10</v>
      </c>
      <c r="U542" s="125">
        <v>1</v>
      </c>
      <c r="V542" s="125">
        <v>1</v>
      </c>
    </row>
    <row r="543" spans="1:22" x14ac:dyDescent="0.55000000000000004">
      <c r="A543" s="125" t="s">
        <v>219</v>
      </c>
      <c r="B543" s="125">
        <v>2019</v>
      </c>
      <c r="C543" t="s">
        <v>166</v>
      </c>
      <c r="D543" s="125">
        <v>1180</v>
      </c>
      <c r="F543" s="125">
        <v>835</v>
      </c>
      <c r="G543" s="125">
        <v>816</v>
      </c>
      <c r="L543">
        <v>1115</v>
      </c>
      <c r="M543" s="125">
        <v>1115</v>
      </c>
      <c r="N543" s="125">
        <v>1105</v>
      </c>
      <c r="O543" s="125">
        <v>153</v>
      </c>
      <c r="P543" s="130">
        <v>49</v>
      </c>
      <c r="Q543" s="125">
        <v>1</v>
      </c>
      <c r="R543" s="125">
        <v>29</v>
      </c>
      <c r="S543" s="125">
        <v>15</v>
      </c>
      <c r="T543" s="125">
        <v>14</v>
      </c>
      <c r="U543" s="125">
        <v>1</v>
      </c>
      <c r="V543" s="125">
        <v>5</v>
      </c>
    </row>
    <row r="544" spans="1:22" x14ac:dyDescent="0.55000000000000004">
      <c r="A544" s="125" t="s">
        <v>220</v>
      </c>
      <c r="B544" s="125">
        <v>2019</v>
      </c>
      <c r="C544" t="s">
        <v>155</v>
      </c>
      <c r="D544" s="125">
        <v>1681</v>
      </c>
      <c r="F544" s="125">
        <v>897</v>
      </c>
      <c r="G544" s="125">
        <v>35</v>
      </c>
      <c r="L544">
        <v>1033</v>
      </c>
      <c r="M544" s="125">
        <v>1033</v>
      </c>
      <c r="N544" s="125">
        <v>1001</v>
      </c>
      <c r="O544" s="125">
        <v>23</v>
      </c>
      <c r="P544" s="130">
        <v>70</v>
      </c>
      <c r="Q544" s="125">
        <v>1</v>
      </c>
      <c r="R544" s="125">
        <v>29</v>
      </c>
      <c r="S544" s="125">
        <v>12</v>
      </c>
      <c r="T544" s="125">
        <v>17</v>
      </c>
      <c r="U544" s="125">
        <v>1</v>
      </c>
      <c r="V544" s="125">
        <v>6</v>
      </c>
    </row>
    <row r="545" spans="1:22" x14ac:dyDescent="0.55000000000000004">
      <c r="A545" s="125" t="s">
        <v>220</v>
      </c>
      <c r="B545" s="125">
        <v>2019</v>
      </c>
      <c r="C545" t="s">
        <v>156</v>
      </c>
      <c r="D545" s="125">
        <v>1385</v>
      </c>
      <c r="F545" s="125">
        <v>721</v>
      </c>
      <c r="G545" s="125" t="s">
        <v>195</v>
      </c>
      <c r="L545">
        <v>878</v>
      </c>
      <c r="M545" s="125">
        <v>878</v>
      </c>
      <c r="N545" s="125">
        <v>861</v>
      </c>
      <c r="O545" s="125">
        <v>12</v>
      </c>
      <c r="P545" s="130">
        <v>81</v>
      </c>
      <c r="Q545" s="125">
        <v>2</v>
      </c>
      <c r="R545" s="125">
        <v>16</v>
      </c>
      <c r="S545" s="125">
        <v>8</v>
      </c>
      <c r="T545" s="125">
        <v>8</v>
      </c>
      <c r="U545" s="125">
        <v>2</v>
      </c>
      <c r="V545" s="125">
        <v>5</v>
      </c>
    </row>
    <row r="546" spans="1:22" x14ac:dyDescent="0.55000000000000004">
      <c r="A546" s="125" t="s">
        <v>220</v>
      </c>
      <c r="B546" s="125">
        <v>2019</v>
      </c>
      <c r="C546" t="s">
        <v>157</v>
      </c>
      <c r="D546" s="125">
        <v>1692</v>
      </c>
      <c r="F546" s="125">
        <v>819</v>
      </c>
      <c r="G546" s="125" t="s">
        <v>195</v>
      </c>
      <c r="L546">
        <v>1059</v>
      </c>
      <c r="M546" s="125">
        <v>1059</v>
      </c>
      <c r="N546" s="125">
        <v>1045</v>
      </c>
      <c r="O546" s="125">
        <v>25</v>
      </c>
      <c r="P546" s="130">
        <v>71</v>
      </c>
      <c r="R546" s="125">
        <v>21</v>
      </c>
      <c r="S546" s="125">
        <v>6</v>
      </c>
      <c r="T546" s="125">
        <v>15</v>
      </c>
      <c r="V546" s="125">
        <v>12</v>
      </c>
    </row>
    <row r="547" spans="1:22" x14ac:dyDescent="0.55000000000000004">
      <c r="A547" s="125" t="s">
        <v>220</v>
      </c>
      <c r="B547" s="125">
        <v>2019</v>
      </c>
      <c r="C547" t="s">
        <v>158</v>
      </c>
      <c r="D547" s="125">
        <v>1486</v>
      </c>
      <c r="F547" s="125">
        <v>836</v>
      </c>
      <c r="G547" s="125" t="s">
        <v>195</v>
      </c>
      <c r="L547">
        <v>1094</v>
      </c>
      <c r="M547" s="125">
        <v>1094</v>
      </c>
      <c r="N547" s="125">
        <v>1076</v>
      </c>
      <c r="O547" s="125">
        <v>21</v>
      </c>
      <c r="P547" s="130">
        <v>72</v>
      </c>
      <c r="Q547" s="125">
        <v>3</v>
      </c>
      <c r="R547" s="125">
        <v>17</v>
      </c>
      <c r="S547" s="125">
        <v>4</v>
      </c>
      <c r="T547" s="125">
        <v>13</v>
      </c>
      <c r="U547" s="125">
        <v>3</v>
      </c>
      <c r="V547" s="125">
        <v>3</v>
      </c>
    </row>
    <row r="548" spans="1:22" x14ac:dyDescent="0.55000000000000004">
      <c r="A548" s="125" t="s">
        <v>220</v>
      </c>
      <c r="B548" s="125">
        <v>2019</v>
      </c>
      <c r="C548" t="s">
        <v>159</v>
      </c>
      <c r="D548" s="125">
        <v>1273</v>
      </c>
      <c r="F548" s="125">
        <v>752</v>
      </c>
      <c r="G548" s="125" t="s">
        <v>195</v>
      </c>
      <c r="L548">
        <v>1106</v>
      </c>
      <c r="M548" s="125">
        <v>1106</v>
      </c>
      <c r="N548" s="125">
        <v>1068</v>
      </c>
      <c r="O548" s="125">
        <v>26</v>
      </c>
      <c r="P548" s="130">
        <v>69</v>
      </c>
      <c r="R548" s="125">
        <v>32</v>
      </c>
      <c r="S548" s="125">
        <v>13</v>
      </c>
      <c r="T548" s="125">
        <v>19</v>
      </c>
      <c r="V548" s="125">
        <v>6</v>
      </c>
    </row>
    <row r="549" spans="1:22" x14ac:dyDescent="0.55000000000000004">
      <c r="A549" s="125" t="s">
        <v>220</v>
      </c>
      <c r="B549" s="125">
        <v>2019</v>
      </c>
      <c r="C549" t="s">
        <v>160</v>
      </c>
      <c r="D549" s="125">
        <v>1502</v>
      </c>
      <c r="F549" s="125">
        <v>751</v>
      </c>
      <c r="G549" s="125" t="s">
        <v>195</v>
      </c>
      <c r="L549">
        <v>1008</v>
      </c>
      <c r="M549" s="125">
        <v>1008</v>
      </c>
      <c r="N549" s="125">
        <v>994</v>
      </c>
      <c r="O549" s="125">
        <v>24</v>
      </c>
      <c r="P549" s="130">
        <v>70</v>
      </c>
      <c r="R549" s="125">
        <v>17</v>
      </c>
      <c r="S549" s="125">
        <v>7</v>
      </c>
      <c r="T549" s="125">
        <v>10</v>
      </c>
      <c r="V549" s="125">
        <v>6</v>
      </c>
    </row>
    <row r="550" spans="1:22" x14ac:dyDescent="0.55000000000000004">
      <c r="A550" s="125" t="s">
        <v>220</v>
      </c>
      <c r="B550" s="125">
        <v>2019</v>
      </c>
      <c r="C550" t="s">
        <v>161</v>
      </c>
      <c r="D550" s="125">
        <v>1458</v>
      </c>
      <c r="F550" s="125">
        <v>732</v>
      </c>
      <c r="G550" s="125" t="s">
        <v>195</v>
      </c>
      <c r="L550">
        <v>1113</v>
      </c>
      <c r="M550" s="125">
        <v>1113</v>
      </c>
      <c r="N550" s="125">
        <v>1090</v>
      </c>
      <c r="O550" s="125">
        <v>21</v>
      </c>
      <c r="P550" s="130">
        <v>72</v>
      </c>
      <c r="Q550" s="125">
        <v>2</v>
      </c>
      <c r="R550" s="125">
        <v>21</v>
      </c>
      <c r="S550" s="125">
        <v>6</v>
      </c>
      <c r="T550" s="125">
        <v>15</v>
      </c>
      <c r="U550" s="125">
        <v>2</v>
      </c>
      <c r="V550" s="125">
        <v>12</v>
      </c>
    </row>
    <row r="551" spans="1:22" x14ac:dyDescent="0.55000000000000004">
      <c r="A551" s="125" t="s">
        <v>220</v>
      </c>
      <c r="B551" s="125">
        <v>2019</v>
      </c>
      <c r="C551" t="s">
        <v>162</v>
      </c>
      <c r="D551" s="125">
        <v>1390</v>
      </c>
      <c r="F551" s="125">
        <v>796</v>
      </c>
      <c r="G551" s="125" t="s">
        <v>195</v>
      </c>
      <c r="L551">
        <v>984</v>
      </c>
      <c r="M551" s="125">
        <v>984</v>
      </c>
      <c r="N551" s="125">
        <v>966</v>
      </c>
      <c r="O551" s="125">
        <v>26</v>
      </c>
      <c r="P551" s="130">
        <v>84</v>
      </c>
      <c r="Q551" s="125">
        <v>1</v>
      </c>
      <c r="R551" s="125">
        <v>19</v>
      </c>
      <c r="S551" s="125">
        <v>9</v>
      </c>
      <c r="T551" s="125">
        <v>10</v>
      </c>
      <c r="U551" s="125">
        <v>1</v>
      </c>
      <c r="V551" s="125">
        <v>3</v>
      </c>
    </row>
    <row r="552" spans="1:22" x14ac:dyDescent="0.55000000000000004">
      <c r="A552" s="125" t="s">
        <v>220</v>
      </c>
      <c r="B552" s="125">
        <v>2019</v>
      </c>
      <c r="C552" t="s">
        <v>163</v>
      </c>
      <c r="D552" s="125">
        <v>1352</v>
      </c>
      <c r="F552" s="125">
        <v>753</v>
      </c>
      <c r="G552" s="125" t="s">
        <v>195</v>
      </c>
      <c r="L552">
        <v>1018</v>
      </c>
      <c r="M552" s="125">
        <v>1018</v>
      </c>
      <c r="N552" s="125">
        <v>989</v>
      </c>
      <c r="O552" s="125">
        <v>29</v>
      </c>
      <c r="P552" s="130">
        <v>118</v>
      </c>
      <c r="Q552" s="125">
        <v>2</v>
      </c>
      <c r="R552" s="125">
        <v>29</v>
      </c>
      <c r="S552" s="125">
        <v>12</v>
      </c>
      <c r="T552" s="125">
        <v>17</v>
      </c>
      <c r="U552" s="125">
        <v>2</v>
      </c>
      <c r="V552" s="125">
        <v>2</v>
      </c>
    </row>
    <row r="553" spans="1:22" x14ac:dyDescent="0.55000000000000004">
      <c r="A553" s="125" t="s">
        <v>220</v>
      </c>
      <c r="B553" s="125">
        <v>2019</v>
      </c>
      <c r="C553" t="s">
        <v>164</v>
      </c>
      <c r="D553" s="125">
        <v>1466</v>
      </c>
      <c r="F553" s="125">
        <v>777</v>
      </c>
      <c r="G553" s="125" t="s">
        <v>195</v>
      </c>
      <c r="L553">
        <v>1049</v>
      </c>
      <c r="M553" s="125">
        <v>1049</v>
      </c>
      <c r="N553" s="125">
        <v>1017</v>
      </c>
      <c r="O553" s="125">
        <v>25</v>
      </c>
      <c r="P553" s="130">
        <v>98</v>
      </c>
      <c r="Q553" s="125">
        <v>1</v>
      </c>
      <c r="R553" s="125">
        <v>31</v>
      </c>
      <c r="S553" s="125">
        <v>12</v>
      </c>
      <c r="T553" s="125">
        <v>19</v>
      </c>
      <c r="U553" s="125">
        <v>1</v>
      </c>
      <c r="V553" s="125">
        <v>5</v>
      </c>
    </row>
    <row r="554" spans="1:22" x14ac:dyDescent="0.55000000000000004">
      <c r="A554" s="125" t="s">
        <v>220</v>
      </c>
      <c r="B554" s="125">
        <v>2019</v>
      </c>
      <c r="C554" t="s">
        <v>165</v>
      </c>
      <c r="D554" s="125">
        <v>1442</v>
      </c>
      <c r="F554" s="125">
        <v>658</v>
      </c>
      <c r="G554" s="125">
        <v>8</v>
      </c>
      <c r="L554">
        <v>890</v>
      </c>
      <c r="M554" s="125">
        <v>890</v>
      </c>
      <c r="N554" s="125">
        <v>865</v>
      </c>
      <c r="O554" s="125">
        <v>21</v>
      </c>
      <c r="P554" s="130">
        <v>82</v>
      </c>
      <c r="R554" s="125">
        <v>28</v>
      </c>
      <c r="S554" s="125">
        <v>18</v>
      </c>
      <c r="T554" s="125">
        <v>10</v>
      </c>
      <c r="V554" s="125">
        <v>1</v>
      </c>
    </row>
    <row r="555" spans="1:22" x14ac:dyDescent="0.55000000000000004">
      <c r="A555" s="125" t="s">
        <v>220</v>
      </c>
      <c r="B555" s="125">
        <v>2019</v>
      </c>
      <c r="C555" t="s">
        <v>166</v>
      </c>
      <c r="D555" s="125">
        <v>1321</v>
      </c>
      <c r="F555" s="125">
        <v>696</v>
      </c>
      <c r="G555" s="125" t="s">
        <v>195</v>
      </c>
      <c r="L555">
        <v>923</v>
      </c>
      <c r="M555" s="125">
        <v>923</v>
      </c>
      <c r="N555" s="125">
        <v>884</v>
      </c>
      <c r="O555" s="125">
        <v>17</v>
      </c>
      <c r="P555" s="130">
        <v>90</v>
      </c>
      <c r="R555" s="125">
        <v>17</v>
      </c>
      <c r="S555" s="125">
        <v>4</v>
      </c>
      <c r="T555" s="125">
        <v>13</v>
      </c>
      <c r="V555" s="125">
        <v>6</v>
      </c>
    </row>
    <row r="556" spans="1:22" x14ac:dyDescent="0.55000000000000004">
      <c r="A556" s="125" t="s">
        <v>221</v>
      </c>
      <c r="B556" s="125">
        <v>2019</v>
      </c>
      <c r="C556" t="s">
        <v>155</v>
      </c>
      <c r="D556" s="125">
        <v>2801</v>
      </c>
      <c r="F556" s="125">
        <v>627</v>
      </c>
      <c r="G556" s="125">
        <v>1</v>
      </c>
      <c r="L556">
        <v>1267</v>
      </c>
      <c r="M556" s="125">
        <v>1267</v>
      </c>
      <c r="N556" s="125">
        <v>1185</v>
      </c>
      <c r="O556" s="125">
        <v>106</v>
      </c>
      <c r="P556" s="130">
        <v>99</v>
      </c>
      <c r="Q556" s="125">
        <v>2</v>
      </c>
      <c r="R556" s="125">
        <v>40</v>
      </c>
      <c r="S556" s="125">
        <v>33</v>
      </c>
      <c r="T556" s="125">
        <v>7</v>
      </c>
      <c r="U556" s="125">
        <v>2</v>
      </c>
      <c r="V556" s="125">
        <v>1</v>
      </c>
    </row>
    <row r="557" spans="1:22" x14ac:dyDescent="0.55000000000000004">
      <c r="A557" s="125" t="s">
        <v>221</v>
      </c>
      <c r="B557" s="125">
        <v>2019</v>
      </c>
      <c r="C557" t="s">
        <v>156</v>
      </c>
      <c r="D557" s="125">
        <v>987</v>
      </c>
      <c r="F557" s="125">
        <v>250</v>
      </c>
      <c r="G557" s="125">
        <v>21</v>
      </c>
      <c r="L557">
        <v>650</v>
      </c>
      <c r="M557" s="125">
        <v>650</v>
      </c>
      <c r="N557" s="125">
        <v>666</v>
      </c>
      <c r="O557" s="125">
        <v>47</v>
      </c>
      <c r="P557" s="130">
        <v>136</v>
      </c>
      <c r="R557" s="125">
        <v>18</v>
      </c>
      <c r="S557" s="125">
        <v>9</v>
      </c>
      <c r="T557" s="125">
        <v>9</v>
      </c>
      <c r="V557" s="125">
        <v>14</v>
      </c>
    </row>
    <row r="558" spans="1:22" x14ac:dyDescent="0.55000000000000004">
      <c r="A558" s="125" t="s">
        <v>221</v>
      </c>
      <c r="B558" s="125">
        <v>2019</v>
      </c>
      <c r="C558" t="s">
        <v>157</v>
      </c>
      <c r="D558" s="125">
        <v>2233</v>
      </c>
      <c r="F558" s="125">
        <v>424</v>
      </c>
      <c r="G558" s="125" t="s">
        <v>195</v>
      </c>
      <c r="L558">
        <v>1035</v>
      </c>
      <c r="M558" s="125">
        <v>1035</v>
      </c>
      <c r="N558" s="125">
        <v>988</v>
      </c>
      <c r="O558" s="125">
        <v>65</v>
      </c>
      <c r="P558" s="130">
        <v>99</v>
      </c>
      <c r="Q558" s="125">
        <v>4</v>
      </c>
      <c r="R558" s="125">
        <v>49</v>
      </c>
      <c r="S558" s="125">
        <v>39</v>
      </c>
      <c r="T558" s="125">
        <v>10</v>
      </c>
      <c r="U558" s="125">
        <v>4</v>
      </c>
      <c r="V558" s="125">
        <v>2</v>
      </c>
    </row>
    <row r="559" spans="1:22" x14ac:dyDescent="0.55000000000000004">
      <c r="A559" s="125" t="s">
        <v>221</v>
      </c>
      <c r="B559" s="125">
        <v>2019</v>
      </c>
      <c r="C559" t="s">
        <v>158</v>
      </c>
      <c r="D559" s="125">
        <v>2112</v>
      </c>
      <c r="F559" s="125">
        <v>484</v>
      </c>
      <c r="G559" s="125">
        <v>2</v>
      </c>
      <c r="L559">
        <v>1120</v>
      </c>
      <c r="M559" s="125">
        <v>1120</v>
      </c>
      <c r="N559" s="125">
        <v>1103</v>
      </c>
      <c r="O559" s="125">
        <v>78</v>
      </c>
      <c r="P559" s="130">
        <v>101</v>
      </c>
      <c r="Q559" s="125">
        <v>1</v>
      </c>
      <c r="R559" s="125">
        <v>16</v>
      </c>
      <c r="S559" s="125">
        <v>10</v>
      </c>
      <c r="T559" s="125">
        <v>6</v>
      </c>
      <c r="U559" s="125">
        <v>1</v>
      </c>
      <c r="V559" s="125">
        <v>9</v>
      </c>
    </row>
    <row r="560" spans="1:22" x14ac:dyDescent="0.55000000000000004">
      <c r="A560" s="125" t="s">
        <v>221</v>
      </c>
      <c r="B560" s="125">
        <v>2019</v>
      </c>
      <c r="C560" t="s">
        <v>159</v>
      </c>
      <c r="D560" s="125">
        <v>2278</v>
      </c>
      <c r="F560" s="125">
        <v>643</v>
      </c>
      <c r="G560" s="125">
        <v>5</v>
      </c>
      <c r="L560">
        <v>1356</v>
      </c>
      <c r="M560" s="125">
        <v>1356</v>
      </c>
      <c r="N560" s="125">
        <v>1295</v>
      </c>
      <c r="O560" s="125">
        <v>93</v>
      </c>
      <c r="P560" s="130">
        <v>77</v>
      </c>
      <c r="Q560" s="125">
        <v>2</v>
      </c>
      <c r="R560" s="125">
        <v>30</v>
      </c>
      <c r="S560" s="125">
        <v>25</v>
      </c>
      <c r="T560" s="125">
        <v>5</v>
      </c>
      <c r="U560" s="125">
        <v>2</v>
      </c>
      <c r="V560" s="125">
        <v>13</v>
      </c>
    </row>
    <row r="561" spans="1:22" x14ac:dyDescent="0.55000000000000004">
      <c r="A561" s="125" t="s">
        <v>221</v>
      </c>
      <c r="B561" s="125">
        <v>2019</v>
      </c>
      <c r="C561" t="s">
        <v>160</v>
      </c>
      <c r="D561" s="125">
        <v>1870</v>
      </c>
      <c r="F561" s="125">
        <v>552</v>
      </c>
      <c r="G561" s="125">
        <v>4</v>
      </c>
      <c r="L561">
        <v>1115</v>
      </c>
      <c r="M561" s="125">
        <v>1115</v>
      </c>
      <c r="N561" s="125">
        <v>1090</v>
      </c>
      <c r="O561" s="125">
        <v>74</v>
      </c>
      <c r="P561" s="130">
        <v>102</v>
      </c>
      <c r="R561" s="125">
        <v>27</v>
      </c>
      <c r="S561" s="125">
        <v>14</v>
      </c>
      <c r="T561" s="125">
        <v>13</v>
      </c>
      <c r="V561" s="125">
        <v>27</v>
      </c>
    </row>
    <row r="562" spans="1:22" x14ac:dyDescent="0.55000000000000004">
      <c r="A562" s="125" t="s">
        <v>221</v>
      </c>
      <c r="B562" s="125">
        <v>2019</v>
      </c>
      <c r="C562" t="s">
        <v>161</v>
      </c>
      <c r="D562" s="125">
        <v>2234</v>
      </c>
      <c r="F562" s="125">
        <v>756</v>
      </c>
      <c r="G562" s="125">
        <v>4</v>
      </c>
      <c r="L562">
        <v>1300</v>
      </c>
      <c r="M562" s="125">
        <v>1300</v>
      </c>
      <c r="N562" s="125">
        <v>1254</v>
      </c>
      <c r="O562" s="125">
        <v>105</v>
      </c>
      <c r="P562" s="130">
        <v>99</v>
      </c>
      <c r="R562" s="125">
        <v>37</v>
      </c>
      <c r="S562" s="125">
        <v>22</v>
      </c>
      <c r="T562" s="125">
        <v>15</v>
      </c>
      <c r="V562" s="125">
        <v>18</v>
      </c>
    </row>
    <row r="563" spans="1:22" x14ac:dyDescent="0.55000000000000004">
      <c r="A563" s="125" t="s">
        <v>221</v>
      </c>
      <c r="B563" s="125">
        <v>2019</v>
      </c>
      <c r="C563" t="s">
        <v>162</v>
      </c>
      <c r="D563" s="125">
        <v>1999</v>
      </c>
      <c r="F563" s="125">
        <v>721</v>
      </c>
      <c r="G563" s="125">
        <v>3</v>
      </c>
      <c r="L563">
        <v>1368</v>
      </c>
      <c r="M563" s="125">
        <v>1368</v>
      </c>
      <c r="N563" s="125">
        <v>1300</v>
      </c>
      <c r="O563" s="125">
        <v>97</v>
      </c>
      <c r="P563" s="130">
        <v>90</v>
      </c>
      <c r="Q563" s="125">
        <v>2</v>
      </c>
      <c r="R563" s="125">
        <v>45</v>
      </c>
      <c r="S563" s="125">
        <v>29</v>
      </c>
      <c r="T563" s="125">
        <v>16</v>
      </c>
      <c r="U563" s="125">
        <v>2</v>
      </c>
      <c r="V563" s="125">
        <v>7</v>
      </c>
    </row>
    <row r="564" spans="1:22" x14ac:dyDescent="0.55000000000000004">
      <c r="A564" s="125" t="s">
        <v>221</v>
      </c>
      <c r="B564" s="125">
        <v>2019</v>
      </c>
      <c r="C564" t="s">
        <v>163</v>
      </c>
      <c r="D564" s="125">
        <v>2108</v>
      </c>
      <c r="F564" s="125">
        <v>704</v>
      </c>
      <c r="G564" s="125" t="s">
        <v>195</v>
      </c>
      <c r="L564">
        <v>1434</v>
      </c>
      <c r="M564" s="125">
        <v>1434</v>
      </c>
      <c r="N564" s="125">
        <v>1388</v>
      </c>
      <c r="O564" s="125">
        <v>110</v>
      </c>
      <c r="P564" s="130">
        <v>91</v>
      </c>
      <c r="Q564" s="125">
        <v>2</v>
      </c>
      <c r="R564" s="125">
        <v>33</v>
      </c>
      <c r="S564" s="125">
        <v>11</v>
      </c>
      <c r="T564" s="125">
        <v>22</v>
      </c>
      <c r="U564" s="125">
        <v>2</v>
      </c>
      <c r="V564" s="125">
        <v>18</v>
      </c>
    </row>
    <row r="565" spans="1:22" x14ac:dyDescent="0.55000000000000004">
      <c r="A565" s="125" t="s">
        <v>221</v>
      </c>
      <c r="B565" s="125">
        <v>2019</v>
      </c>
      <c r="C565" t="s">
        <v>164</v>
      </c>
      <c r="D565" s="125">
        <v>2171</v>
      </c>
      <c r="F565" s="125">
        <v>663</v>
      </c>
      <c r="G565" s="125" t="s">
        <v>195</v>
      </c>
      <c r="L565">
        <v>1273</v>
      </c>
      <c r="M565" s="125">
        <v>1273</v>
      </c>
      <c r="N565" s="125">
        <v>1237</v>
      </c>
      <c r="O565" s="125">
        <v>121</v>
      </c>
      <c r="P565" s="130">
        <v>80</v>
      </c>
      <c r="R565" s="125">
        <v>34</v>
      </c>
      <c r="S565" s="125">
        <v>14</v>
      </c>
      <c r="T565" s="125">
        <v>20</v>
      </c>
      <c r="V565" s="125">
        <v>34</v>
      </c>
    </row>
    <row r="566" spans="1:22" x14ac:dyDescent="0.55000000000000004">
      <c r="A566" s="125" t="s">
        <v>221</v>
      </c>
      <c r="B566" s="125">
        <v>2019</v>
      </c>
      <c r="C566" t="s">
        <v>165</v>
      </c>
      <c r="D566" s="125">
        <v>1987</v>
      </c>
      <c r="F566" s="125">
        <v>554</v>
      </c>
      <c r="G566" s="125" t="s">
        <v>195</v>
      </c>
      <c r="L566">
        <v>1120</v>
      </c>
      <c r="M566" s="125">
        <v>1120</v>
      </c>
      <c r="N566" s="125">
        <v>1024</v>
      </c>
      <c r="O566" s="125">
        <v>144</v>
      </c>
      <c r="P566" s="130">
        <v>99</v>
      </c>
      <c r="Q566" s="125">
        <v>1</v>
      </c>
      <c r="R566" s="125">
        <v>34</v>
      </c>
      <c r="S566" s="125">
        <v>22</v>
      </c>
      <c r="T566" s="125">
        <v>12</v>
      </c>
      <c r="U566" s="125">
        <v>1</v>
      </c>
      <c r="V566" s="125">
        <v>5</v>
      </c>
    </row>
    <row r="567" spans="1:22" x14ac:dyDescent="0.55000000000000004">
      <c r="A567" s="125" t="s">
        <v>221</v>
      </c>
      <c r="B567" s="125">
        <v>2019</v>
      </c>
      <c r="C567" t="s">
        <v>166</v>
      </c>
      <c r="D567" s="125">
        <v>1822</v>
      </c>
      <c r="F567" s="125">
        <v>526</v>
      </c>
      <c r="G567" s="125">
        <v>2</v>
      </c>
      <c r="L567">
        <v>1212</v>
      </c>
      <c r="M567" s="125">
        <v>1212</v>
      </c>
      <c r="N567" s="125">
        <v>1281</v>
      </c>
      <c r="O567" s="125">
        <v>110</v>
      </c>
      <c r="P567" s="130">
        <v>103</v>
      </c>
      <c r="Q567" s="125">
        <v>2</v>
      </c>
      <c r="R567" s="125">
        <v>31</v>
      </c>
      <c r="S567" s="125">
        <v>21</v>
      </c>
      <c r="T567" s="125">
        <v>10</v>
      </c>
      <c r="U567" s="125">
        <v>2</v>
      </c>
      <c r="V567" s="125">
        <v>10</v>
      </c>
    </row>
    <row r="568" spans="1:22" x14ac:dyDescent="0.55000000000000004">
      <c r="A568" s="125" t="s">
        <v>174</v>
      </c>
      <c r="B568" s="125">
        <v>2020</v>
      </c>
      <c r="C568" t="s">
        <v>155</v>
      </c>
      <c r="D568" s="125">
        <v>1960</v>
      </c>
      <c r="F568" s="125">
        <v>826</v>
      </c>
      <c r="G568" s="125">
        <v>2</v>
      </c>
      <c r="I568">
        <v>3219</v>
      </c>
      <c r="J568">
        <v>1413</v>
      </c>
      <c r="L568">
        <v>1128</v>
      </c>
      <c r="M568" s="125">
        <v>1128</v>
      </c>
      <c r="N568" s="125">
        <v>1101</v>
      </c>
      <c r="O568" s="125">
        <v>124</v>
      </c>
      <c r="P568" s="130">
        <v>92</v>
      </c>
      <c r="R568" s="125">
        <v>22</v>
      </c>
      <c r="S568" s="125">
        <v>13</v>
      </c>
      <c r="T568" s="125">
        <v>9</v>
      </c>
      <c r="V568">
        <v>6</v>
      </c>
    </row>
    <row r="569" spans="1:22" x14ac:dyDescent="0.55000000000000004">
      <c r="A569" s="125" t="s">
        <v>174</v>
      </c>
      <c r="B569" s="125">
        <v>2020</v>
      </c>
      <c r="C569" t="s">
        <v>156</v>
      </c>
      <c r="D569" s="125">
        <v>1656</v>
      </c>
      <c r="F569" s="125">
        <v>817</v>
      </c>
      <c r="G569" s="125">
        <v>12</v>
      </c>
      <c r="I569">
        <v>3355</v>
      </c>
      <c r="J569">
        <v>1239</v>
      </c>
      <c r="L569">
        <v>1022</v>
      </c>
      <c r="M569" s="125">
        <v>1022</v>
      </c>
      <c r="N569" s="125">
        <v>1006</v>
      </c>
      <c r="O569" s="125">
        <v>103</v>
      </c>
      <c r="P569" s="130">
        <v>74</v>
      </c>
      <c r="R569" s="125">
        <v>14</v>
      </c>
      <c r="S569" s="125">
        <v>8</v>
      </c>
      <c r="T569" s="125">
        <v>6</v>
      </c>
      <c r="U569">
        <v>1</v>
      </c>
      <c r="V569">
        <v>11</v>
      </c>
    </row>
    <row r="570" spans="1:22" x14ac:dyDescent="0.55000000000000004">
      <c r="A570" s="125" t="s">
        <v>174</v>
      </c>
      <c r="B570" s="125">
        <v>2020</v>
      </c>
      <c r="C570" t="s">
        <v>157</v>
      </c>
      <c r="D570" s="125">
        <v>1686</v>
      </c>
      <c r="F570" s="125">
        <v>809</v>
      </c>
      <c r="G570" s="125">
        <v>4</v>
      </c>
      <c r="I570">
        <v>3987</v>
      </c>
      <c r="J570">
        <v>1297</v>
      </c>
      <c r="L570">
        <v>1166</v>
      </c>
      <c r="M570" s="125">
        <v>1166</v>
      </c>
      <c r="N570" s="125">
        <v>1132</v>
      </c>
      <c r="O570" s="125">
        <v>116</v>
      </c>
      <c r="P570" s="130">
        <v>78</v>
      </c>
      <c r="R570" s="125">
        <v>28</v>
      </c>
      <c r="S570" s="125">
        <v>20</v>
      </c>
      <c r="T570" s="125">
        <v>8</v>
      </c>
      <c r="V570">
        <v>14</v>
      </c>
    </row>
    <row r="571" spans="1:22" x14ac:dyDescent="0.55000000000000004">
      <c r="A571" s="125" t="s">
        <v>174</v>
      </c>
      <c r="B571" s="125">
        <v>2020</v>
      </c>
      <c r="C571" t="s">
        <v>158</v>
      </c>
      <c r="D571" s="125">
        <v>1545</v>
      </c>
      <c r="F571" s="125">
        <v>828</v>
      </c>
      <c r="G571" s="125">
        <v>12</v>
      </c>
      <c r="I571">
        <v>4029</v>
      </c>
      <c r="J571">
        <v>1092</v>
      </c>
      <c r="L571">
        <v>1181</v>
      </c>
      <c r="M571" s="125">
        <v>1181</v>
      </c>
      <c r="N571" s="125">
        <v>1169</v>
      </c>
      <c r="O571" s="125">
        <v>135</v>
      </c>
      <c r="P571" s="130">
        <v>83</v>
      </c>
      <c r="R571" s="125">
        <v>21</v>
      </c>
      <c r="S571" s="125">
        <v>11</v>
      </c>
      <c r="T571" s="125">
        <v>10</v>
      </c>
      <c r="V571">
        <v>9</v>
      </c>
    </row>
    <row r="572" spans="1:22" x14ac:dyDescent="0.55000000000000004">
      <c r="A572" s="125" t="s">
        <v>174</v>
      </c>
      <c r="B572" s="125">
        <v>2020</v>
      </c>
      <c r="C572" t="s">
        <v>159</v>
      </c>
      <c r="D572" s="125">
        <v>1786</v>
      </c>
      <c r="F572" s="125">
        <v>876</v>
      </c>
      <c r="G572" s="125">
        <v>4</v>
      </c>
      <c r="I572">
        <v>4660</v>
      </c>
      <c r="J572">
        <v>1445</v>
      </c>
      <c r="L572">
        <v>1363</v>
      </c>
      <c r="M572" s="125">
        <v>1363</v>
      </c>
      <c r="N572" s="125">
        <v>1343</v>
      </c>
      <c r="O572" s="125">
        <v>143</v>
      </c>
      <c r="P572" s="130">
        <v>92</v>
      </c>
      <c r="R572" s="125">
        <v>23</v>
      </c>
      <c r="S572" s="125">
        <v>13</v>
      </c>
      <c r="T572" s="125">
        <v>10</v>
      </c>
      <c r="U572">
        <v>1</v>
      </c>
      <c r="V572">
        <v>16</v>
      </c>
    </row>
    <row r="573" spans="1:22" x14ac:dyDescent="0.55000000000000004">
      <c r="A573" s="125" t="s">
        <v>174</v>
      </c>
      <c r="B573" s="125">
        <v>2020</v>
      </c>
      <c r="C573" t="s">
        <v>160</v>
      </c>
      <c r="D573" s="125">
        <v>1751</v>
      </c>
      <c r="F573" s="125">
        <v>865</v>
      </c>
      <c r="G573" s="125">
        <v>8</v>
      </c>
      <c r="I573">
        <v>4366</v>
      </c>
      <c r="J573">
        <v>1325</v>
      </c>
      <c r="L573">
        <v>1231</v>
      </c>
      <c r="M573" s="125">
        <v>1231</v>
      </c>
      <c r="N573" s="125">
        <v>1198</v>
      </c>
      <c r="O573" s="125">
        <v>130</v>
      </c>
      <c r="P573" s="130">
        <v>106</v>
      </c>
      <c r="R573" s="125">
        <v>34</v>
      </c>
      <c r="S573" s="125">
        <v>22</v>
      </c>
      <c r="T573" s="125">
        <v>12</v>
      </c>
      <c r="V573">
        <v>14</v>
      </c>
    </row>
    <row r="574" spans="1:22" x14ac:dyDescent="0.55000000000000004">
      <c r="A574" s="125" t="s">
        <v>174</v>
      </c>
      <c r="B574" s="125">
        <v>2020</v>
      </c>
      <c r="C574" t="s">
        <v>161</v>
      </c>
      <c r="D574" s="125">
        <v>1787</v>
      </c>
      <c r="F574" s="125">
        <v>875</v>
      </c>
      <c r="G574" s="125">
        <v>1</v>
      </c>
      <c r="I574">
        <v>4468</v>
      </c>
      <c r="J574">
        <v>1305</v>
      </c>
      <c r="L574">
        <v>1223</v>
      </c>
      <c r="M574" s="125">
        <v>1223</v>
      </c>
      <c r="N574" s="125">
        <v>1198</v>
      </c>
      <c r="O574" s="125">
        <v>138</v>
      </c>
      <c r="P574" s="130">
        <v>97</v>
      </c>
      <c r="R574" s="125">
        <v>33</v>
      </c>
      <c r="S574" s="125">
        <v>18</v>
      </c>
      <c r="T574" s="125">
        <v>15</v>
      </c>
      <c r="U574">
        <v>1</v>
      </c>
      <c r="V574">
        <v>16</v>
      </c>
    </row>
    <row r="575" spans="1:22" x14ac:dyDescent="0.55000000000000004">
      <c r="A575" s="125" t="s">
        <v>174</v>
      </c>
      <c r="B575" s="125">
        <v>2020</v>
      </c>
      <c r="C575" t="s">
        <v>162</v>
      </c>
      <c r="D575" s="125">
        <v>1679</v>
      </c>
      <c r="F575" s="125">
        <v>917</v>
      </c>
      <c r="G575" s="125">
        <v>1</v>
      </c>
      <c r="I575">
        <v>3725</v>
      </c>
      <c r="J575">
        <v>1315</v>
      </c>
      <c r="L575">
        <v>1361</v>
      </c>
      <c r="M575" s="125">
        <v>1361</v>
      </c>
      <c r="N575" s="125">
        <v>1315</v>
      </c>
      <c r="O575" s="125">
        <v>155</v>
      </c>
      <c r="P575" s="130">
        <v>70</v>
      </c>
      <c r="R575" s="125">
        <v>22</v>
      </c>
      <c r="S575" s="125">
        <v>14</v>
      </c>
      <c r="T575" s="125">
        <v>8</v>
      </c>
      <c r="V575">
        <v>9</v>
      </c>
    </row>
    <row r="576" spans="1:22" x14ac:dyDescent="0.55000000000000004">
      <c r="A576" s="125" t="s">
        <v>174</v>
      </c>
      <c r="B576" s="125">
        <v>2020</v>
      </c>
      <c r="C576" t="s">
        <v>163</v>
      </c>
      <c r="D576" s="125">
        <v>1573</v>
      </c>
      <c r="F576" s="125">
        <v>875</v>
      </c>
      <c r="G576" s="125">
        <v>35</v>
      </c>
      <c r="I576">
        <v>3823</v>
      </c>
      <c r="J576">
        <v>964</v>
      </c>
      <c r="L576">
        <v>1302</v>
      </c>
      <c r="M576" s="125">
        <v>1302</v>
      </c>
      <c r="N576" s="125">
        <v>1270</v>
      </c>
      <c r="O576" s="125">
        <v>112</v>
      </c>
      <c r="P576" s="130">
        <v>118</v>
      </c>
      <c r="R576" s="125">
        <v>29</v>
      </c>
      <c r="S576" s="125">
        <v>22</v>
      </c>
      <c r="T576" s="125">
        <v>7</v>
      </c>
      <c r="V576">
        <v>12</v>
      </c>
    </row>
    <row r="577" spans="1:22" x14ac:dyDescent="0.55000000000000004">
      <c r="A577" s="125" t="s">
        <v>174</v>
      </c>
      <c r="B577" s="125">
        <v>2020</v>
      </c>
      <c r="C577" t="s">
        <v>164</v>
      </c>
      <c r="D577" s="125">
        <v>1897</v>
      </c>
      <c r="F577" s="125">
        <v>878</v>
      </c>
      <c r="G577" s="125">
        <v>3</v>
      </c>
      <c r="I577">
        <v>4609</v>
      </c>
      <c r="J577">
        <v>1376</v>
      </c>
      <c r="L577">
        <v>1213</v>
      </c>
      <c r="M577" s="125">
        <v>1213</v>
      </c>
      <c r="N577" s="125">
        <v>1181</v>
      </c>
      <c r="O577" s="125">
        <v>112</v>
      </c>
      <c r="P577" s="130">
        <v>108</v>
      </c>
      <c r="Q577">
        <v>793</v>
      </c>
      <c r="R577" s="125">
        <v>22</v>
      </c>
      <c r="S577" s="125">
        <v>16</v>
      </c>
      <c r="T577" s="125">
        <v>6</v>
      </c>
      <c r="V577">
        <v>8</v>
      </c>
    </row>
    <row r="578" spans="1:22" x14ac:dyDescent="0.55000000000000004">
      <c r="A578" s="125" t="s">
        <v>174</v>
      </c>
      <c r="B578" s="125">
        <v>2020</v>
      </c>
      <c r="C578" t="s">
        <v>165</v>
      </c>
      <c r="D578" s="125">
        <v>1734</v>
      </c>
      <c r="F578" s="125">
        <v>804</v>
      </c>
      <c r="G578" s="125">
        <v>5</v>
      </c>
      <c r="H578">
        <v>1</v>
      </c>
      <c r="I578">
        <v>4444</v>
      </c>
      <c r="J578">
        <v>1195</v>
      </c>
      <c r="L578">
        <v>1213</v>
      </c>
      <c r="M578" s="125">
        <v>1213</v>
      </c>
      <c r="N578" s="125">
        <v>1183</v>
      </c>
      <c r="O578" s="125">
        <v>122</v>
      </c>
      <c r="P578" s="130">
        <v>108</v>
      </c>
      <c r="Q578">
        <v>886</v>
      </c>
      <c r="R578" s="125">
        <v>29</v>
      </c>
      <c r="S578" s="125">
        <v>18</v>
      </c>
      <c r="T578" s="125">
        <v>11</v>
      </c>
      <c r="U578">
        <v>1</v>
      </c>
      <c r="V578">
        <v>6</v>
      </c>
    </row>
    <row r="579" spans="1:22" x14ac:dyDescent="0.55000000000000004">
      <c r="A579" s="125" t="s">
        <v>174</v>
      </c>
      <c r="B579" s="125">
        <v>2020</v>
      </c>
      <c r="C579" t="s">
        <v>166</v>
      </c>
      <c r="D579" s="125">
        <v>1221</v>
      </c>
      <c r="F579" s="125">
        <v>619</v>
      </c>
      <c r="G579" s="125">
        <v>6</v>
      </c>
      <c r="H579">
        <v>2</v>
      </c>
      <c r="I579">
        <v>2893</v>
      </c>
      <c r="J579">
        <v>954</v>
      </c>
      <c r="L579">
        <v>1089</v>
      </c>
      <c r="M579" s="125">
        <v>1089</v>
      </c>
      <c r="N579" s="125">
        <v>1067</v>
      </c>
      <c r="O579" s="125">
        <v>101</v>
      </c>
      <c r="P579" s="130">
        <v>120</v>
      </c>
      <c r="Q579">
        <v>727</v>
      </c>
      <c r="R579" s="125">
        <v>18</v>
      </c>
      <c r="S579" s="125">
        <v>11</v>
      </c>
      <c r="T579" s="125">
        <v>7</v>
      </c>
      <c r="V579">
        <v>9</v>
      </c>
    </row>
    <row r="580" spans="1:22" x14ac:dyDescent="0.55000000000000004">
      <c r="A580" s="125" t="s">
        <v>175</v>
      </c>
      <c r="B580" s="125">
        <v>2020</v>
      </c>
      <c r="C580" t="s">
        <v>155</v>
      </c>
      <c r="D580" s="125">
        <v>2514</v>
      </c>
      <c r="F580" s="125">
        <v>1037</v>
      </c>
      <c r="G580" s="125">
        <v>2</v>
      </c>
      <c r="I580">
        <v>4346</v>
      </c>
      <c r="J580">
        <v>2020</v>
      </c>
      <c r="L580">
        <v>1735</v>
      </c>
      <c r="M580" s="125">
        <v>1735</v>
      </c>
      <c r="N580" s="125">
        <v>1562</v>
      </c>
      <c r="O580" s="125">
        <v>181</v>
      </c>
      <c r="P580" s="130">
        <v>102</v>
      </c>
      <c r="Q580">
        <v>840</v>
      </c>
      <c r="R580" s="125">
        <v>39</v>
      </c>
      <c r="S580" s="125">
        <v>25</v>
      </c>
      <c r="T580" s="125">
        <v>14</v>
      </c>
      <c r="V580">
        <v>6</v>
      </c>
    </row>
    <row r="581" spans="1:22" x14ac:dyDescent="0.55000000000000004">
      <c r="A581" s="125" t="s">
        <v>175</v>
      </c>
      <c r="B581" s="125">
        <v>2020</v>
      </c>
      <c r="C581" t="s">
        <v>156</v>
      </c>
      <c r="D581" s="125">
        <v>2194</v>
      </c>
      <c r="F581" s="125">
        <v>950</v>
      </c>
      <c r="G581" s="125">
        <v>2</v>
      </c>
      <c r="I581">
        <v>3062</v>
      </c>
      <c r="J581">
        <v>1926</v>
      </c>
      <c r="L581">
        <v>1553</v>
      </c>
      <c r="M581" s="125">
        <v>1553</v>
      </c>
      <c r="N581" s="125">
        <v>1539</v>
      </c>
      <c r="O581" s="125">
        <v>171</v>
      </c>
      <c r="P581" s="130">
        <v>72</v>
      </c>
      <c r="Q581">
        <v>722</v>
      </c>
      <c r="R581" s="125">
        <v>24</v>
      </c>
      <c r="S581" s="125">
        <v>14</v>
      </c>
      <c r="T581" s="125">
        <v>10</v>
      </c>
      <c r="V581">
        <v>7</v>
      </c>
    </row>
    <row r="582" spans="1:22" x14ac:dyDescent="0.55000000000000004">
      <c r="A582" s="125" t="s">
        <v>175</v>
      </c>
      <c r="B582" s="125">
        <v>2020</v>
      </c>
      <c r="C582" t="s">
        <v>157</v>
      </c>
      <c r="D582" s="125">
        <v>2047</v>
      </c>
      <c r="F582" s="125">
        <v>970</v>
      </c>
      <c r="G582" s="125" t="s">
        <v>195</v>
      </c>
      <c r="I582">
        <v>4725</v>
      </c>
      <c r="J582">
        <v>1740</v>
      </c>
      <c r="L582">
        <v>1564</v>
      </c>
      <c r="M582" s="125">
        <v>1564</v>
      </c>
      <c r="N582" s="125">
        <v>1540</v>
      </c>
      <c r="O582" s="125">
        <v>178</v>
      </c>
      <c r="P582" s="130">
        <v>59</v>
      </c>
      <c r="Q582">
        <v>896</v>
      </c>
      <c r="R582" s="125">
        <v>26</v>
      </c>
      <c r="S582" s="125">
        <v>14</v>
      </c>
      <c r="T582" s="125">
        <v>12</v>
      </c>
      <c r="V582">
        <v>5</v>
      </c>
    </row>
    <row r="583" spans="1:22" x14ac:dyDescent="0.55000000000000004">
      <c r="A583" s="125" t="s">
        <v>175</v>
      </c>
      <c r="B583" s="125">
        <v>2020</v>
      </c>
      <c r="C583" t="s">
        <v>158</v>
      </c>
      <c r="D583" s="125">
        <v>2069</v>
      </c>
      <c r="F583" s="125">
        <v>899</v>
      </c>
      <c r="G583" s="125" t="s">
        <v>195</v>
      </c>
      <c r="I583">
        <v>4165</v>
      </c>
      <c r="J583">
        <v>1895</v>
      </c>
      <c r="L583">
        <v>1472</v>
      </c>
      <c r="M583" s="125">
        <v>1472</v>
      </c>
      <c r="N583" s="125">
        <v>1432</v>
      </c>
      <c r="O583" s="125">
        <v>185</v>
      </c>
      <c r="P583" s="130">
        <v>51</v>
      </c>
      <c r="Q583">
        <v>560</v>
      </c>
      <c r="R583" s="125">
        <v>36</v>
      </c>
      <c r="S583" s="125">
        <v>23</v>
      </c>
      <c r="T583" s="125">
        <v>13</v>
      </c>
      <c r="V583">
        <v>7</v>
      </c>
    </row>
    <row r="584" spans="1:22" x14ac:dyDescent="0.55000000000000004">
      <c r="A584" s="125" t="s">
        <v>175</v>
      </c>
      <c r="B584" s="125">
        <v>2020</v>
      </c>
      <c r="C584" t="s">
        <v>159</v>
      </c>
      <c r="D584" s="125">
        <v>2046</v>
      </c>
      <c r="F584" s="125">
        <v>791</v>
      </c>
      <c r="G584" s="125" t="s">
        <v>195</v>
      </c>
      <c r="I584">
        <v>3099</v>
      </c>
      <c r="J584">
        <v>1768</v>
      </c>
      <c r="L584">
        <v>1603</v>
      </c>
      <c r="M584" s="125">
        <v>1603</v>
      </c>
      <c r="N584" s="125">
        <v>1569</v>
      </c>
      <c r="O584" s="125">
        <v>173</v>
      </c>
      <c r="P584" s="130">
        <v>100</v>
      </c>
      <c r="Q584">
        <v>633</v>
      </c>
      <c r="R584" s="125">
        <v>37</v>
      </c>
      <c r="S584" s="125">
        <v>16</v>
      </c>
      <c r="T584" s="125">
        <v>21</v>
      </c>
      <c r="V584">
        <v>19</v>
      </c>
    </row>
    <row r="585" spans="1:22" x14ac:dyDescent="0.55000000000000004">
      <c r="A585" s="125" t="s">
        <v>175</v>
      </c>
      <c r="B585" s="125">
        <v>2020</v>
      </c>
      <c r="C585" t="s">
        <v>160</v>
      </c>
      <c r="D585" s="125">
        <v>2148</v>
      </c>
      <c r="F585" s="125">
        <v>927</v>
      </c>
      <c r="G585" s="125" t="s">
        <v>195</v>
      </c>
      <c r="I585">
        <v>4955</v>
      </c>
      <c r="J585">
        <v>2058</v>
      </c>
      <c r="L585">
        <v>1583</v>
      </c>
      <c r="M585" s="125">
        <v>1583</v>
      </c>
      <c r="N585" s="125">
        <v>1517</v>
      </c>
      <c r="O585" s="125">
        <v>179</v>
      </c>
      <c r="P585" s="130">
        <v>96</v>
      </c>
      <c r="Q585">
        <v>592</v>
      </c>
      <c r="R585" s="125">
        <v>38</v>
      </c>
      <c r="S585" s="125">
        <v>20</v>
      </c>
      <c r="T585" s="125">
        <v>18</v>
      </c>
      <c r="U585">
        <v>2</v>
      </c>
      <c r="V585">
        <v>10</v>
      </c>
    </row>
    <row r="586" spans="1:22" x14ac:dyDescent="0.55000000000000004">
      <c r="A586" s="125" t="s">
        <v>175</v>
      </c>
      <c r="B586" s="125">
        <v>2020</v>
      </c>
      <c r="C586" t="s">
        <v>161</v>
      </c>
      <c r="D586" s="125">
        <v>2334</v>
      </c>
      <c r="F586" s="125">
        <v>1025</v>
      </c>
      <c r="G586" s="125">
        <v>6</v>
      </c>
      <c r="I586">
        <v>5596</v>
      </c>
      <c r="J586">
        <v>2134</v>
      </c>
      <c r="L586">
        <v>1659</v>
      </c>
      <c r="M586" s="125">
        <v>1659</v>
      </c>
      <c r="N586" s="125">
        <v>1605</v>
      </c>
      <c r="O586" s="125">
        <v>204</v>
      </c>
      <c r="P586" s="130">
        <v>79</v>
      </c>
      <c r="Q586">
        <v>442</v>
      </c>
      <c r="R586" s="125">
        <v>44</v>
      </c>
      <c r="S586" s="125">
        <v>16</v>
      </c>
      <c r="T586" s="125">
        <v>28</v>
      </c>
      <c r="V586">
        <v>3</v>
      </c>
    </row>
    <row r="587" spans="1:22" x14ac:dyDescent="0.55000000000000004">
      <c r="A587" s="125" t="s">
        <v>175</v>
      </c>
      <c r="B587" s="125">
        <v>2020</v>
      </c>
      <c r="C587" t="s">
        <v>162</v>
      </c>
      <c r="D587" s="125">
        <v>2093</v>
      </c>
      <c r="F587" s="125">
        <v>1040</v>
      </c>
      <c r="G587" s="125">
        <v>12</v>
      </c>
      <c r="I587">
        <v>5924</v>
      </c>
      <c r="J587">
        <v>1973</v>
      </c>
      <c r="L587">
        <v>1645</v>
      </c>
      <c r="M587" s="125">
        <v>1645</v>
      </c>
      <c r="N587" s="125">
        <v>1642</v>
      </c>
      <c r="O587" s="125">
        <v>175</v>
      </c>
      <c r="P587" s="130">
        <v>81</v>
      </c>
      <c r="Q587">
        <v>742</v>
      </c>
      <c r="R587" s="125">
        <v>28</v>
      </c>
      <c r="S587" s="125">
        <v>9</v>
      </c>
      <c r="T587" s="125">
        <v>19</v>
      </c>
      <c r="U587">
        <v>5</v>
      </c>
      <c r="V587">
        <v>8</v>
      </c>
    </row>
    <row r="588" spans="1:22" x14ac:dyDescent="0.55000000000000004">
      <c r="A588" s="125" t="s">
        <v>175</v>
      </c>
      <c r="B588" s="125">
        <v>2020</v>
      </c>
      <c r="C588" t="s">
        <v>163</v>
      </c>
      <c r="D588" s="125">
        <v>2086</v>
      </c>
      <c r="F588" s="125">
        <v>1013</v>
      </c>
      <c r="G588" s="125">
        <v>23</v>
      </c>
      <c r="I588">
        <v>5847</v>
      </c>
      <c r="J588">
        <v>1939</v>
      </c>
      <c r="L588">
        <v>1748</v>
      </c>
      <c r="M588" s="125">
        <v>1748</v>
      </c>
      <c r="N588" s="125">
        <v>1800</v>
      </c>
      <c r="O588" s="125">
        <v>214</v>
      </c>
      <c r="P588" s="130">
        <v>91</v>
      </c>
      <c r="Q588">
        <v>669</v>
      </c>
      <c r="R588" s="125">
        <v>72</v>
      </c>
      <c r="S588" s="125">
        <v>47</v>
      </c>
      <c r="T588" s="125">
        <v>25</v>
      </c>
      <c r="U588">
        <v>1</v>
      </c>
      <c r="V588">
        <v>1</v>
      </c>
    </row>
    <row r="589" spans="1:22" x14ac:dyDescent="0.55000000000000004">
      <c r="A589" s="125" t="s">
        <v>175</v>
      </c>
      <c r="B589" s="125">
        <v>2020</v>
      </c>
      <c r="C589" t="s">
        <v>164</v>
      </c>
      <c r="D589" s="125">
        <v>2152</v>
      </c>
      <c r="F589" s="125">
        <v>1036</v>
      </c>
      <c r="G589" s="125">
        <v>6</v>
      </c>
      <c r="I589">
        <v>5126</v>
      </c>
      <c r="J589">
        <v>2042</v>
      </c>
      <c r="L589">
        <v>1565</v>
      </c>
      <c r="M589" s="125">
        <v>1565</v>
      </c>
      <c r="N589" s="125">
        <v>1540</v>
      </c>
      <c r="O589" s="125">
        <v>199</v>
      </c>
      <c r="P589" s="130">
        <v>70</v>
      </c>
      <c r="Q589">
        <v>728</v>
      </c>
      <c r="R589" s="125">
        <v>44</v>
      </c>
      <c r="S589" s="125">
        <v>24</v>
      </c>
      <c r="T589" s="125">
        <v>20</v>
      </c>
      <c r="U589">
        <v>1</v>
      </c>
      <c r="V589">
        <v>5</v>
      </c>
    </row>
    <row r="590" spans="1:22" x14ac:dyDescent="0.55000000000000004">
      <c r="A590" s="125" t="s">
        <v>175</v>
      </c>
      <c r="B590" s="125">
        <v>2020</v>
      </c>
      <c r="C590" t="s">
        <v>165</v>
      </c>
      <c r="D590" s="125">
        <v>1919</v>
      </c>
      <c r="F590" s="125">
        <v>1052</v>
      </c>
      <c r="G590" s="125">
        <v>9</v>
      </c>
      <c r="I590">
        <v>3901</v>
      </c>
      <c r="J590">
        <v>1838</v>
      </c>
      <c r="L590">
        <v>1229</v>
      </c>
      <c r="M590" s="125">
        <v>1229</v>
      </c>
      <c r="N590" s="125">
        <v>1185</v>
      </c>
      <c r="O590" s="125">
        <v>141</v>
      </c>
      <c r="P590" s="130">
        <v>94</v>
      </c>
      <c r="Q590">
        <v>535</v>
      </c>
      <c r="R590" s="125">
        <v>20</v>
      </c>
      <c r="S590" s="125">
        <v>11</v>
      </c>
      <c r="T590" s="125">
        <v>9</v>
      </c>
      <c r="U590">
        <v>1</v>
      </c>
      <c r="V590">
        <v>8</v>
      </c>
    </row>
    <row r="591" spans="1:22" x14ac:dyDescent="0.55000000000000004">
      <c r="A591" s="125" t="s">
        <v>175</v>
      </c>
      <c r="B591" s="125">
        <v>2020</v>
      </c>
      <c r="C591" t="s">
        <v>166</v>
      </c>
      <c r="D591" s="125">
        <v>1346</v>
      </c>
      <c r="F591" s="125">
        <v>721</v>
      </c>
      <c r="G591" s="125">
        <v>7</v>
      </c>
      <c r="I591">
        <v>3123</v>
      </c>
      <c r="J591">
        <v>1085</v>
      </c>
      <c r="L591">
        <v>1737</v>
      </c>
      <c r="M591" s="125">
        <v>1737</v>
      </c>
      <c r="N591" s="125">
        <v>1639</v>
      </c>
      <c r="O591" s="125">
        <v>224</v>
      </c>
      <c r="P591" s="130">
        <v>66</v>
      </c>
      <c r="Q591">
        <v>687</v>
      </c>
      <c r="R591" s="125">
        <v>44</v>
      </c>
      <c r="S591" s="125">
        <v>31</v>
      </c>
      <c r="T591" s="125">
        <v>13</v>
      </c>
      <c r="V591">
        <v>4</v>
      </c>
    </row>
    <row r="592" spans="1:22" x14ac:dyDescent="0.55000000000000004">
      <c r="A592" s="125" t="s">
        <v>176</v>
      </c>
      <c r="B592" s="125">
        <v>2020</v>
      </c>
      <c r="C592" t="s">
        <v>155</v>
      </c>
      <c r="D592" s="125">
        <v>5755</v>
      </c>
      <c r="F592" s="125">
        <v>2751</v>
      </c>
      <c r="G592" s="125">
        <v>2833</v>
      </c>
      <c r="I592">
        <v>9946</v>
      </c>
      <c r="J592">
        <v>5129</v>
      </c>
      <c r="L592">
        <v>4058</v>
      </c>
      <c r="M592" s="125">
        <v>4058</v>
      </c>
      <c r="N592" s="125">
        <v>4014</v>
      </c>
      <c r="O592" s="125">
        <v>340</v>
      </c>
      <c r="P592" s="130">
        <v>106</v>
      </c>
      <c r="Q592">
        <v>855</v>
      </c>
      <c r="R592" s="125">
        <v>60</v>
      </c>
      <c r="S592" s="125">
        <v>28</v>
      </c>
      <c r="T592" s="125">
        <v>32</v>
      </c>
      <c r="V592">
        <v>12</v>
      </c>
    </row>
    <row r="593" spans="1:22" x14ac:dyDescent="0.55000000000000004">
      <c r="A593" s="125" t="s">
        <v>176</v>
      </c>
      <c r="B593" s="125">
        <v>2020</v>
      </c>
      <c r="C593" t="s">
        <v>156</v>
      </c>
      <c r="D593" s="125">
        <v>4631</v>
      </c>
      <c r="F593" s="125">
        <v>2815</v>
      </c>
      <c r="G593" s="125">
        <v>3495</v>
      </c>
      <c r="I593">
        <v>9184</v>
      </c>
      <c r="J593">
        <v>4215</v>
      </c>
      <c r="L593">
        <v>3731</v>
      </c>
      <c r="M593" s="125">
        <v>3731</v>
      </c>
      <c r="N593" s="125">
        <v>3657</v>
      </c>
      <c r="O593" s="125">
        <v>284</v>
      </c>
      <c r="P593" s="130">
        <v>189</v>
      </c>
      <c r="Q593">
        <v>465</v>
      </c>
      <c r="R593" s="125">
        <v>57</v>
      </c>
      <c r="S593" s="125">
        <v>26</v>
      </c>
      <c r="T593" s="125">
        <v>31</v>
      </c>
      <c r="V593">
        <v>10</v>
      </c>
    </row>
    <row r="594" spans="1:22" x14ac:dyDescent="0.55000000000000004">
      <c r="A594" s="125" t="s">
        <v>176</v>
      </c>
      <c r="B594" s="125">
        <v>2020</v>
      </c>
      <c r="C594" t="s">
        <v>157</v>
      </c>
      <c r="D594" s="125">
        <v>4679</v>
      </c>
      <c r="F594" s="125">
        <v>2929</v>
      </c>
      <c r="G594" s="125">
        <v>2768</v>
      </c>
      <c r="I594">
        <v>8806</v>
      </c>
      <c r="J594">
        <v>4256</v>
      </c>
      <c r="L594">
        <v>4137</v>
      </c>
      <c r="M594" s="125">
        <v>4137</v>
      </c>
      <c r="N594" s="125">
        <v>4079</v>
      </c>
      <c r="O594" s="125">
        <v>364</v>
      </c>
      <c r="P594" s="130">
        <v>106</v>
      </c>
      <c r="Q594">
        <v>778</v>
      </c>
      <c r="R594" s="125">
        <v>74</v>
      </c>
      <c r="S594" s="125">
        <v>40</v>
      </c>
      <c r="T594" s="125">
        <v>34</v>
      </c>
      <c r="U594">
        <v>1</v>
      </c>
      <c r="V594">
        <v>3</v>
      </c>
    </row>
    <row r="595" spans="1:22" x14ac:dyDescent="0.55000000000000004">
      <c r="A595" s="125" t="s">
        <v>176</v>
      </c>
      <c r="B595" s="125">
        <v>2020</v>
      </c>
      <c r="C595" t="s">
        <v>158</v>
      </c>
      <c r="D595" s="125">
        <v>4457</v>
      </c>
      <c r="F595" s="125">
        <v>2988</v>
      </c>
      <c r="G595" s="125">
        <v>2971</v>
      </c>
      <c r="I595">
        <v>7632</v>
      </c>
      <c r="J595">
        <v>4117</v>
      </c>
      <c r="L595">
        <v>4065</v>
      </c>
      <c r="M595" s="125">
        <v>4065</v>
      </c>
      <c r="N595" s="125">
        <v>4023</v>
      </c>
      <c r="O595" s="125">
        <v>370</v>
      </c>
      <c r="P595" s="130">
        <v>98</v>
      </c>
      <c r="Q595">
        <v>846</v>
      </c>
      <c r="R595" s="125">
        <v>64</v>
      </c>
      <c r="S595" s="125">
        <v>29</v>
      </c>
      <c r="T595" s="125">
        <v>35</v>
      </c>
    </row>
    <row r="596" spans="1:22" x14ac:dyDescent="0.55000000000000004">
      <c r="A596" s="125" t="s">
        <v>176</v>
      </c>
      <c r="B596" s="125">
        <v>2020</v>
      </c>
      <c r="C596" t="s">
        <v>159</v>
      </c>
      <c r="D596" s="125">
        <v>4752</v>
      </c>
      <c r="F596" s="125">
        <v>2726</v>
      </c>
      <c r="G596" s="125">
        <v>3153</v>
      </c>
      <c r="I596">
        <v>11242</v>
      </c>
      <c r="J596">
        <v>4352</v>
      </c>
      <c r="L596">
        <v>4226</v>
      </c>
      <c r="M596" s="125">
        <v>4226</v>
      </c>
      <c r="N596" s="125">
        <v>4188</v>
      </c>
      <c r="O596" s="125">
        <v>366</v>
      </c>
      <c r="P596" s="130">
        <v>124</v>
      </c>
      <c r="Q596">
        <v>748</v>
      </c>
      <c r="R596" s="125">
        <v>53</v>
      </c>
      <c r="S596" s="125">
        <v>32</v>
      </c>
      <c r="T596" s="125">
        <v>21</v>
      </c>
      <c r="U596">
        <v>1</v>
      </c>
      <c r="V596">
        <v>1</v>
      </c>
    </row>
    <row r="597" spans="1:22" x14ac:dyDescent="0.55000000000000004">
      <c r="A597" s="125" t="s">
        <v>176</v>
      </c>
      <c r="B597" s="125">
        <v>2020</v>
      </c>
      <c r="C597" t="s">
        <v>160</v>
      </c>
      <c r="D597" s="125">
        <v>5044</v>
      </c>
      <c r="F597" s="125">
        <v>2825</v>
      </c>
      <c r="G597" s="125">
        <v>3402</v>
      </c>
      <c r="I597">
        <v>11591</v>
      </c>
      <c r="J597">
        <v>4492</v>
      </c>
      <c r="L597">
        <v>3794</v>
      </c>
      <c r="M597" s="125">
        <v>3794</v>
      </c>
      <c r="N597" s="125">
        <v>3745</v>
      </c>
      <c r="O597" s="125">
        <v>364</v>
      </c>
      <c r="P597" s="130">
        <v>87</v>
      </c>
      <c r="Q597">
        <v>698</v>
      </c>
      <c r="R597" s="125">
        <v>59</v>
      </c>
      <c r="S597" s="125">
        <v>30</v>
      </c>
      <c r="T597" s="125">
        <v>29</v>
      </c>
      <c r="V597">
        <v>9</v>
      </c>
    </row>
    <row r="598" spans="1:22" x14ac:dyDescent="0.55000000000000004">
      <c r="A598" s="125" t="s">
        <v>176</v>
      </c>
      <c r="B598" s="125">
        <v>2020</v>
      </c>
      <c r="C598" t="s">
        <v>161</v>
      </c>
      <c r="D598" s="125">
        <v>4432</v>
      </c>
      <c r="F598" s="125">
        <v>3122</v>
      </c>
      <c r="G598" s="125">
        <v>3037</v>
      </c>
      <c r="I598">
        <v>12319</v>
      </c>
      <c r="J598">
        <v>4211</v>
      </c>
      <c r="L598">
        <v>4046</v>
      </c>
      <c r="M598" s="125">
        <v>4046</v>
      </c>
      <c r="N598" s="125">
        <v>3987</v>
      </c>
      <c r="O598" s="125">
        <v>371</v>
      </c>
      <c r="P598" s="130">
        <v>99</v>
      </c>
      <c r="Q598">
        <v>653</v>
      </c>
      <c r="R598" s="125">
        <v>61</v>
      </c>
      <c r="S598" s="125">
        <v>24</v>
      </c>
      <c r="T598" s="125">
        <v>37</v>
      </c>
      <c r="U598">
        <v>3</v>
      </c>
      <c r="V598">
        <v>4</v>
      </c>
    </row>
    <row r="599" spans="1:22" x14ac:dyDescent="0.55000000000000004">
      <c r="A599" s="125" t="s">
        <v>176</v>
      </c>
      <c r="B599" s="125">
        <v>2020</v>
      </c>
      <c r="C599" t="s">
        <v>162</v>
      </c>
      <c r="D599" s="125">
        <v>4589</v>
      </c>
      <c r="F599" s="125">
        <v>3299</v>
      </c>
      <c r="G599" s="125">
        <v>2172</v>
      </c>
      <c r="I599">
        <v>12605</v>
      </c>
      <c r="J599">
        <v>4480</v>
      </c>
      <c r="L599">
        <v>4361</v>
      </c>
      <c r="M599" s="125">
        <v>4361</v>
      </c>
      <c r="N599" s="125">
        <v>4318</v>
      </c>
      <c r="O599" s="125">
        <v>402</v>
      </c>
      <c r="P599" s="130">
        <v>118</v>
      </c>
      <c r="Q599">
        <v>780</v>
      </c>
      <c r="R599" s="125">
        <v>63</v>
      </c>
      <c r="S599" s="125">
        <v>26</v>
      </c>
      <c r="T599" s="125">
        <v>37</v>
      </c>
      <c r="V599">
        <v>2</v>
      </c>
    </row>
    <row r="600" spans="1:22" x14ac:dyDescent="0.55000000000000004">
      <c r="A600" s="125" t="s">
        <v>176</v>
      </c>
      <c r="B600" s="125">
        <v>2020</v>
      </c>
      <c r="C600" t="s">
        <v>163</v>
      </c>
      <c r="D600" s="125">
        <v>4770</v>
      </c>
      <c r="F600" s="125">
        <v>3423</v>
      </c>
      <c r="G600" s="125">
        <v>2799</v>
      </c>
      <c r="I600">
        <v>14297</v>
      </c>
      <c r="J600">
        <v>4813</v>
      </c>
      <c r="L600">
        <v>4704</v>
      </c>
      <c r="M600" s="125">
        <v>4704</v>
      </c>
      <c r="N600" s="125">
        <v>4651</v>
      </c>
      <c r="O600" s="125">
        <v>440</v>
      </c>
      <c r="P600" s="130">
        <v>93</v>
      </c>
      <c r="Q600">
        <v>746</v>
      </c>
      <c r="R600" s="125">
        <v>75</v>
      </c>
      <c r="S600" s="125">
        <v>37</v>
      </c>
      <c r="T600" s="125">
        <v>38</v>
      </c>
      <c r="V600">
        <v>1</v>
      </c>
    </row>
    <row r="601" spans="1:22" x14ac:dyDescent="0.55000000000000004">
      <c r="A601" s="125" t="s">
        <v>176</v>
      </c>
      <c r="B601" s="125">
        <v>2020</v>
      </c>
      <c r="C601" t="s">
        <v>164</v>
      </c>
      <c r="D601" s="125">
        <v>4926</v>
      </c>
      <c r="F601" s="125">
        <v>3101</v>
      </c>
      <c r="G601" s="125">
        <v>3218</v>
      </c>
      <c r="I601">
        <v>12835</v>
      </c>
      <c r="J601">
        <v>4814</v>
      </c>
      <c r="L601">
        <v>4271</v>
      </c>
      <c r="M601" s="125">
        <v>4271</v>
      </c>
      <c r="N601" s="125">
        <v>4230</v>
      </c>
      <c r="O601" s="125">
        <v>455</v>
      </c>
      <c r="P601" s="130">
        <v>83</v>
      </c>
      <c r="Q601">
        <v>822</v>
      </c>
      <c r="R601" s="125">
        <v>73</v>
      </c>
      <c r="S601" s="125">
        <v>38</v>
      </c>
      <c r="T601" s="125">
        <v>35</v>
      </c>
      <c r="U601">
        <v>6</v>
      </c>
      <c r="V601">
        <v>11</v>
      </c>
    </row>
    <row r="602" spans="1:22" x14ac:dyDescent="0.55000000000000004">
      <c r="A602" s="125" t="s">
        <v>176</v>
      </c>
      <c r="B602" s="125">
        <v>2020</v>
      </c>
      <c r="C602" t="s">
        <v>165</v>
      </c>
      <c r="D602" s="125">
        <v>5112</v>
      </c>
      <c r="F602" s="125">
        <v>3017</v>
      </c>
      <c r="G602" s="125">
        <v>4042</v>
      </c>
      <c r="H602">
        <v>1985</v>
      </c>
      <c r="I602">
        <v>11865</v>
      </c>
      <c r="J602">
        <v>5073</v>
      </c>
      <c r="L602">
        <v>4136</v>
      </c>
      <c r="M602" s="125">
        <v>4136</v>
      </c>
      <c r="N602" s="125">
        <v>4073</v>
      </c>
      <c r="O602" s="125">
        <v>390</v>
      </c>
      <c r="P602" s="130">
        <v>87</v>
      </c>
      <c r="Q602">
        <v>947</v>
      </c>
      <c r="R602" s="125">
        <v>51</v>
      </c>
      <c r="S602" s="125">
        <v>29</v>
      </c>
      <c r="T602" s="125">
        <v>22</v>
      </c>
      <c r="V602">
        <v>8</v>
      </c>
    </row>
    <row r="603" spans="1:22" x14ac:dyDescent="0.55000000000000004">
      <c r="A603" s="125" t="s">
        <v>176</v>
      </c>
      <c r="B603" s="125">
        <v>2020</v>
      </c>
      <c r="C603" t="s">
        <v>166</v>
      </c>
      <c r="D603" s="125">
        <v>2663</v>
      </c>
      <c r="F603" s="125">
        <v>1629</v>
      </c>
      <c r="G603" s="125">
        <v>2062</v>
      </c>
      <c r="H603">
        <v>1724</v>
      </c>
      <c r="I603">
        <v>5329</v>
      </c>
      <c r="J603">
        <v>2592</v>
      </c>
      <c r="L603">
        <v>3713</v>
      </c>
      <c r="M603" s="125">
        <v>3713</v>
      </c>
      <c r="N603" s="125">
        <v>3358</v>
      </c>
      <c r="O603" s="125">
        <v>447</v>
      </c>
      <c r="P603" s="130">
        <v>71</v>
      </c>
      <c r="Q603">
        <v>1017</v>
      </c>
      <c r="R603" s="125">
        <v>59</v>
      </c>
      <c r="S603" s="125">
        <v>34</v>
      </c>
      <c r="T603" s="125">
        <v>25</v>
      </c>
      <c r="V603">
        <v>8</v>
      </c>
    </row>
    <row r="604" spans="1:22" x14ac:dyDescent="0.55000000000000004">
      <c r="A604" s="125" t="s">
        <v>177</v>
      </c>
      <c r="B604" s="125">
        <v>2020</v>
      </c>
      <c r="C604" t="s">
        <v>155</v>
      </c>
      <c r="D604" s="125">
        <v>2773</v>
      </c>
      <c r="F604" s="125">
        <v>1331</v>
      </c>
      <c r="G604" s="125">
        <v>1202</v>
      </c>
      <c r="H604">
        <v>964</v>
      </c>
      <c r="I604">
        <v>9946</v>
      </c>
      <c r="J604">
        <v>1767</v>
      </c>
      <c r="L604">
        <v>1728</v>
      </c>
      <c r="M604" s="125">
        <v>1728</v>
      </c>
      <c r="N604" s="125">
        <v>1701</v>
      </c>
      <c r="O604" s="125">
        <v>115</v>
      </c>
      <c r="P604" s="130">
        <v>125</v>
      </c>
      <c r="Q604">
        <v>1029</v>
      </c>
      <c r="R604" s="125">
        <v>39</v>
      </c>
      <c r="S604" s="125">
        <v>19</v>
      </c>
      <c r="T604" s="125">
        <v>20</v>
      </c>
      <c r="V604">
        <v>10</v>
      </c>
    </row>
    <row r="605" spans="1:22" x14ac:dyDescent="0.55000000000000004">
      <c r="A605" s="125" t="s">
        <v>177</v>
      </c>
      <c r="B605" s="125">
        <v>2020</v>
      </c>
      <c r="C605" t="s">
        <v>156</v>
      </c>
      <c r="D605" s="125">
        <v>2187</v>
      </c>
      <c r="F605" s="125">
        <v>1280</v>
      </c>
      <c r="G605" s="125">
        <v>1006</v>
      </c>
      <c r="H605">
        <v>667</v>
      </c>
      <c r="I605">
        <v>9184</v>
      </c>
      <c r="J605">
        <v>1126</v>
      </c>
      <c r="L605">
        <v>1635</v>
      </c>
      <c r="M605" s="125">
        <v>1635</v>
      </c>
      <c r="N605" s="125">
        <v>1561</v>
      </c>
      <c r="O605" s="125">
        <v>109</v>
      </c>
      <c r="P605" s="130">
        <v>76</v>
      </c>
      <c r="Q605">
        <v>591</v>
      </c>
      <c r="R605" s="125">
        <v>30</v>
      </c>
      <c r="S605" s="125">
        <v>17</v>
      </c>
      <c r="T605" s="125">
        <v>13</v>
      </c>
      <c r="U605">
        <v>1</v>
      </c>
      <c r="V605">
        <v>6</v>
      </c>
    </row>
    <row r="606" spans="1:22" x14ac:dyDescent="0.55000000000000004">
      <c r="A606" s="125" t="s">
        <v>177</v>
      </c>
      <c r="B606" s="125">
        <v>2020</v>
      </c>
      <c r="C606" t="s">
        <v>157</v>
      </c>
      <c r="D606" s="125">
        <v>2166</v>
      </c>
      <c r="F606" s="125">
        <v>1276</v>
      </c>
      <c r="G606" s="125">
        <v>637</v>
      </c>
      <c r="H606">
        <v>338</v>
      </c>
      <c r="I606">
        <v>8806</v>
      </c>
      <c r="J606">
        <v>1963</v>
      </c>
      <c r="L606">
        <v>1601</v>
      </c>
      <c r="M606" s="125">
        <v>1601</v>
      </c>
      <c r="N606" s="125">
        <v>1576</v>
      </c>
      <c r="O606" s="125">
        <v>101</v>
      </c>
      <c r="P606" s="130">
        <v>96</v>
      </c>
      <c r="Q606">
        <v>830</v>
      </c>
      <c r="R606" s="125">
        <v>34</v>
      </c>
      <c r="S606" s="125">
        <v>14</v>
      </c>
      <c r="T606" s="125">
        <v>20</v>
      </c>
      <c r="U606">
        <v>2</v>
      </c>
      <c r="V606">
        <v>14</v>
      </c>
    </row>
    <row r="607" spans="1:22" x14ac:dyDescent="0.55000000000000004">
      <c r="A607" s="125" t="s">
        <v>177</v>
      </c>
      <c r="B607" s="125">
        <v>2020</v>
      </c>
      <c r="C607" t="s">
        <v>158</v>
      </c>
      <c r="D607" s="125">
        <v>1980</v>
      </c>
      <c r="F607" s="125">
        <v>1364</v>
      </c>
      <c r="G607" s="125">
        <v>544</v>
      </c>
      <c r="H607">
        <v>346</v>
      </c>
      <c r="I607">
        <v>7632</v>
      </c>
      <c r="J607">
        <v>1744</v>
      </c>
      <c r="L607">
        <v>1555</v>
      </c>
      <c r="M607" s="125">
        <v>1555</v>
      </c>
      <c r="N607" s="125">
        <v>1551</v>
      </c>
      <c r="O607" s="125">
        <v>103</v>
      </c>
      <c r="P607" s="130">
        <v>103</v>
      </c>
      <c r="Q607">
        <v>754</v>
      </c>
      <c r="R607" s="125">
        <v>27</v>
      </c>
      <c r="S607" s="125">
        <v>10</v>
      </c>
      <c r="T607" s="125">
        <v>17</v>
      </c>
      <c r="V607">
        <v>7</v>
      </c>
    </row>
    <row r="608" spans="1:22" x14ac:dyDescent="0.55000000000000004">
      <c r="A608" s="125" t="s">
        <v>177</v>
      </c>
      <c r="B608" s="125">
        <v>2020</v>
      </c>
      <c r="C608" t="s">
        <v>159</v>
      </c>
      <c r="D608" s="125">
        <v>2461</v>
      </c>
      <c r="F608" s="125">
        <v>1312</v>
      </c>
      <c r="G608" s="125">
        <v>550</v>
      </c>
      <c r="H608">
        <v>333</v>
      </c>
      <c r="I608">
        <v>11242</v>
      </c>
      <c r="J608">
        <v>2127</v>
      </c>
      <c r="L608">
        <v>1629</v>
      </c>
      <c r="M608" s="125">
        <v>1629</v>
      </c>
      <c r="N608" s="125">
        <v>1615</v>
      </c>
      <c r="O608" s="125">
        <v>90</v>
      </c>
      <c r="P608" s="130">
        <v>129</v>
      </c>
      <c r="Q608">
        <v>1004</v>
      </c>
      <c r="R608" s="125">
        <v>43</v>
      </c>
      <c r="S608" s="125">
        <v>17</v>
      </c>
      <c r="T608" s="125">
        <v>26</v>
      </c>
      <c r="V608">
        <v>8</v>
      </c>
    </row>
    <row r="609" spans="1:22" x14ac:dyDescent="0.55000000000000004">
      <c r="A609" s="125" t="s">
        <v>177</v>
      </c>
      <c r="B609" s="125">
        <v>2020</v>
      </c>
      <c r="C609" t="s">
        <v>160</v>
      </c>
      <c r="D609" s="125">
        <v>2371</v>
      </c>
      <c r="F609" s="125">
        <v>1227</v>
      </c>
      <c r="G609" s="125">
        <v>502</v>
      </c>
      <c r="H609">
        <v>318</v>
      </c>
      <c r="I609">
        <v>11591</v>
      </c>
      <c r="J609">
        <v>1711</v>
      </c>
      <c r="L609">
        <v>1485</v>
      </c>
      <c r="M609" s="125">
        <v>1485</v>
      </c>
      <c r="N609" s="125">
        <v>1458</v>
      </c>
      <c r="O609" s="125">
        <v>99</v>
      </c>
      <c r="P609" s="130">
        <v>117</v>
      </c>
      <c r="Q609">
        <v>842</v>
      </c>
      <c r="R609" s="125">
        <v>33</v>
      </c>
      <c r="S609" s="125">
        <v>15</v>
      </c>
      <c r="T609" s="125">
        <v>18</v>
      </c>
      <c r="V609">
        <v>4</v>
      </c>
    </row>
    <row r="610" spans="1:22" x14ac:dyDescent="0.55000000000000004">
      <c r="A610" s="125" t="s">
        <v>177</v>
      </c>
      <c r="B610" s="125">
        <v>2020</v>
      </c>
      <c r="C610" t="s">
        <v>161</v>
      </c>
      <c r="D610" s="125">
        <v>2324</v>
      </c>
      <c r="F610" s="125">
        <v>1386</v>
      </c>
      <c r="G610" s="125">
        <v>442</v>
      </c>
      <c r="H610">
        <v>285</v>
      </c>
      <c r="I610">
        <v>12319</v>
      </c>
      <c r="J610">
        <v>1529</v>
      </c>
      <c r="L610">
        <v>1524</v>
      </c>
      <c r="M610" s="125">
        <v>1524</v>
      </c>
      <c r="N610" s="125">
        <v>1498</v>
      </c>
      <c r="O610" s="125">
        <v>103</v>
      </c>
      <c r="P610" s="130">
        <v>116</v>
      </c>
      <c r="Q610">
        <v>895</v>
      </c>
      <c r="R610" s="125">
        <v>38</v>
      </c>
      <c r="S610" s="125">
        <v>16</v>
      </c>
      <c r="T610" s="125">
        <v>22</v>
      </c>
      <c r="V610">
        <v>11</v>
      </c>
    </row>
    <row r="611" spans="1:22" x14ac:dyDescent="0.55000000000000004">
      <c r="A611" s="125" t="s">
        <v>177</v>
      </c>
      <c r="B611" s="125">
        <v>2020</v>
      </c>
      <c r="C611" t="s">
        <v>162</v>
      </c>
      <c r="D611" s="125">
        <v>2283</v>
      </c>
      <c r="F611" s="125">
        <v>1584</v>
      </c>
      <c r="G611" s="125">
        <v>476</v>
      </c>
      <c r="H611">
        <v>254</v>
      </c>
      <c r="I611">
        <v>12605</v>
      </c>
      <c r="J611">
        <v>1903</v>
      </c>
      <c r="L611">
        <v>1592</v>
      </c>
      <c r="M611" s="125">
        <v>1592</v>
      </c>
      <c r="N611" s="125">
        <v>1550</v>
      </c>
      <c r="O611" s="125">
        <v>87</v>
      </c>
      <c r="P611" s="130">
        <v>107</v>
      </c>
      <c r="Q611">
        <v>1058</v>
      </c>
      <c r="R611" s="125">
        <v>43</v>
      </c>
      <c r="S611" s="125">
        <v>19</v>
      </c>
      <c r="T611" s="125">
        <v>24</v>
      </c>
      <c r="V611">
        <v>1</v>
      </c>
    </row>
    <row r="612" spans="1:22" x14ac:dyDescent="0.55000000000000004">
      <c r="A612" s="125" t="s">
        <v>177</v>
      </c>
      <c r="B612" s="125">
        <v>2020</v>
      </c>
      <c r="C612" t="s">
        <v>163</v>
      </c>
      <c r="D612" s="125">
        <v>2230</v>
      </c>
      <c r="F612" s="125">
        <v>1640</v>
      </c>
      <c r="G612" s="125">
        <v>1009</v>
      </c>
      <c r="H612">
        <v>550</v>
      </c>
      <c r="I612">
        <v>14297</v>
      </c>
      <c r="J612">
        <v>1980</v>
      </c>
      <c r="L612">
        <v>1871</v>
      </c>
      <c r="M612" s="125">
        <v>1871</v>
      </c>
      <c r="N612" s="125">
        <v>1801</v>
      </c>
      <c r="O612" s="125">
        <v>112</v>
      </c>
      <c r="P612" s="130">
        <v>94</v>
      </c>
      <c r="Q612">
        <v>1241</v>
      </c>
      <c r="R612" s="125">
        <v>38</v>
      </c>
      <c r="S612" s="125">
        <v>20</v>
      </c>
      <c r="T612" s="125">
        <v>18</v>
      </c>
      <c r="U612">
        <v>1</v>
      </c>
      <c r="V612">
        <v>13</v>
      </c>
    </row>
    <row r="613" spans="1:22" x14ac:dyDescent="0.55000000000000004">
      <c r="A613" s="125" t="s">
        <v>177</v>
      </c>
      <c r="B613" s="125">
        <v>2020</v>
      </c>
      <c r="C613" t="s">
        <v>164</v>
      </c>
      <c r="D613" s="125">
        <v>2233</v>
      </c>
      <c r="F613" s="125">
        <v>1529</v>
      </c>
      <c r="G613" s="125">
        <v>2387</v>
      </c>
      <c r="H613">
        <v>817</v>
      </c>
      <c r="I613">
        <v>12835</v>
      </c>
      <c r="J613">
        <v>2024</v>
      </c>
      <c r="L613">
        <v>1616</v>
      </c>
      <c r="M613" s="125">
        <v>1616</v>
      </c>
      <c r="N613" s="125">
        <v>1540</v>
      </c>
      <c r="O613" s="125">
        <v>140</v>
      </c>
      <c r="P613" s="130">
        <v>104</v>
      </c>
      <c r="Q613">
        <v>1001</v>
      </c>
      <c r="R613" s="125">
        <v>35</v>
      </c>
      <c r="S613" s="125">
        <v>19</v>
      </c>
      <c r="T613" s="125">
        <v>16</v>
      </c>
      <c r="U613">
        <v>1</v>
      </c>
      <c r="V613">
        <v>10</v>
      </c>
    </row>
    <row r="614" spans="1:22" x14ac:dyDescent="0.55000000000000004">
      <c r="A614" s="125" t="s">
        <v>177</v>
      </c>
      <c r="B614" s="125">
        <v>2020</v>
      </c>
      <c r="C614" t="s">
        <v>165</v>
      </c>
      <c r="D614" s="125">
        <v>2352</v>
      </c>
      <c r="F614" s="125">
        <v>1374</v>
      </c>
      <c r="G614" s="125">
        <v>2137</v>
      </c>
      <c r="H614">
        <v>597</v>
      </c>
      <c r="I614">
        <v>11865</v>
      </c>
      <c r="J614">
        <v>1976</v>
      </c>
      <c r="L614">
        <v>1622</v>
      </c>
      <c r="M614" s="125">
        <v>1622</v>
      </c>
      <c r="N614" s="125">
        <v>1572</v>
      </c>
      <c r="O614" s="125">
        <v>97</v>
      </c>
      <c r="P614" s="130">
        <v>107</v>
      </c>
      <c r="Q614">
        <v>1119</v>
      </c>
      <c r="R614" s="125">
        <v>25</v>
      </c>
      <c r="S614" s="125">
        <v>17</v>
      </c>
      <c r="T614" s="125">
        <v>8</v>
      </c>
      <c r="V614">
        <v>9</v>
      </c>
    </row>
    <row r="615" spans="1:22" x14ac:dyDescent="0.55000000000000004">
      <c r="A615" s="125" t="s">
        <v>177</v>
      </c>
      <c r="B615" s="125">
        <v>2020</v>
      </c>
      <c r="C615" t="s">
        <v>166</v>
      </c>
      <c r="D615" s="125">
        <v>898</v>
      </c>
      <c r="F615" s="125">
        <v>579</v>
      </c>
      <c r="G615" s="125">
        <v>645</v>
      </c>
      <c r="I615">
        <v>5329</v>
      </c>
      <c r="J615">
        <v>752</v>
      </c>
      <c r="L615">
        <v>1090</v>
      </c>
      <c r="M615" s="125">
        <v>1090</v>
      </c>
      <c r="N615" s="125">
        <v>1056</v>
      </c>
      <c r="O615" s="125">
        <v>57</v>
      </c>
      <c r="P615" s="130">
        <v>132</v>
      </c>
      <c r="Q615">
        <v>886</v>
      </c>
      <c r="R615" s="125">
        <v>27</v>
      </c>
      <c r="S615" s="125">
        <v>24</v>
      </c>
      <c r="T615" s="125">
        <v>3</v>
      </c>
      <c r="V615">
        <v>4</v>
      </c>
    </row>
    <row r="616" spans="1:22" x14ac:dyDescent="0.55000000000000004">
      <c r="A616" s="125" t="s">
        <v>178</v>
      </c>
      <c r="B616" s="125">
        <v>2020</v>
      </c>
      <c r="C616" t="s">
        <v>155</v>
      </c>
      <c r="D616" s="125">
        <v>1328</v>
      </c>
      <c r="F616" s="125">
        <v>358</v>
      </c>
      <c r="G616" s="125" t="s">
        <v>195</v>
      </c>
      <c r="I616">
        <v>1638</v>
      </c>
      <c r="J616">
        <v>2377</v>
      </c>
      <c r="L616">
        <v>937</v>
      </c>
      <c r="M616" s="125">
        <v>937</v>
      </c>
      <c r="N616" s="125">
        <v>921</v>
      </c>
      <c r="O616" s="125">
        <v>83</v>
      </c>
      <c r="P616" s="130">
        <v>102</v>
      </c>
      <c r="R616" s="125">
        <v>18</v>
      </c>
      <c r="S616" s="125">
        <v>13</v>
      </c>
      <c r="T616" s="125">
        <v>5</v>
      </c>
      <c r="V616">
        <v>9</v>
      </c>
    </row>
    <row r="617" spans="1:22" x14ac:dyDescent="0.55000000000000004">
      <c r="A617" s="125" t="s">
        <v>178</v>
      </c>
      <c r="B617" s="125">
        <v>2020</v>
      </c>
      <c r="C617" t="s">
        <v>156</v>
      </c>
      <c r="D617" s="125">
        <v>1133</v>
      </c>
      <c r="F617" s="125">
        <v>333</v>
      </c>
      <c r="G617" s="125" t="s">
        <v>195</v>
      </c>
      <c r="I617">
        <v>1262</v>
      </c>
      <c r="J617">
        <v>2247</v>
      </c>
      <c r="L617">
        <v>875</v>
      </c>
      <c r="M617" s="125">
        <v>875</v>
      </c>
      <c r="N617" s="125">
        <v>863</v>
      </c>
      <c r="O617" s="125">
        <v>73</v>
      </c>
      <c r="P617" s="130">
        <v>94</v>
      </c>
      <c r="R617" s="125">
        <v>17</v>
      </c>
      <c r="S617" s="125">
        <v>11</v>
      </c>
      <c r="T617" s="125">
        <v>6</v>
      </c>
      <c r="U617">
        <v>2</v>
      </c>
      <c r="V617">
        <v>7</v>
      </c>
    </row>
    <row r="618" spans="1:22" x14ac:dyDescent="0.55000000000000004">
      <c r="A618" s="125" t="s">
        <v>178</v>
      </c>
      <c r="B618" s="125">
        <v>2020</v>
      </c>
      <c r="C618" t="s">
        <v>157</v>
      </c>
      <c r="D618" s="125">
        <v>1178</v>
      </c>
      <c r="F618" s="125">
        <v>330</v>
      </c>
      <c r="G618" s="125" t="s">
        <v>195</v>
      </c>
      <c r="I618">
        <v>1117</v>
      </c>
      <c r="J618">
        <v>2193</v>
      </c>
      <c r="L618">
        <v>901</v>
      </c>
      <c r="M618" s="125">
        <v>901</v>
      </c>
      <c r="N618" s="125">
        <v>893</v>
      </c>
      <c r="O618" s="125">
        <v>70</v>
      </c>
      <c r="P618" s="130">
        <v>117</v>
      </c>
      <c r="R618" s="125">
        <v>17</v>
      </c>
      <c r="S618" s="125">
        <v>8</v>
      </c>
      <c r="T618" s="125">
        <v>9</v>
      </c>
      <c r="V618">
        <v>3</v>
      </c>
    </row>
    <row r="619" spans="1:22" x14ac:dyDescent="0.55000000000000004">
      <c r="A619" s="125" t="s">
        <v>178</v>
      </c>
      <c r="B619" s="125">
        <v>2020</v>
      </c>
      <c r="C619" t="s">
        <v>158</v>
      </c>
      <c r="D619" s="125">
        <v>1131</v>
      </c>
      <c r="F619" s="125">
        <v>395</v>
      </c>
      <c r="G619" s="125" t="s">
        <v>195</v>
      </c>
      <c r="I619">
        <v>967</v>
      </c>
      <c r="J619">
        <v>1912</v>
      </c>
      <c r="L619">
        <v>912</v>
      </c>
      <c r="M619" s="125">
        <v>912</v>
      </c>
      <c r="N619" s="125">
        <v>898</v>
      </c>
      <c r="O619" s="125">
        <v>71</v>
      </c>
      <c r="P619" s="130">
        <v>107</v>
      </c>
      <c r="R619" s="125">
        <v>19</v>
      </c>
      <c r="S619" s="125">
        <v>8</v>
      </c>
      <c r="T619" s="125">
        <v>11</v>
      </c>
      <c r="V619">
        <v>13</v>
      </c>
    </row>
    <row r="620" spans="1:22" x14ac:dyDescent="0.55000000000000004">
      <c r="A620" s="125" t="s">
        <v>178</v>
      </c>
      <c r="B620" s="125">
        <v>2020</v>
      </c>
      <c r="C620" t="s">
        <v>159</v>
      </c>
      <c r="D620" s="125">
        <v>1280</v>
      </c>
      <c r="F620" s="125">
        <v>432</v>
      </c>
      <c r="G620" s="125" t="s">
        <v>195</v>
      </c>
      <c r="I620">
        <v>591</v>
      </c>
      <c r="J620">
        <v>2421</v>
      </c>
      <c r="L620">
        <v>1014</v>
      </c>
      <c r="M620" s="125">
        <v>1014</v>
      </c>
      <c r="N620" s="125">
        <v>1005</v>
      </c>
      <c r="O620" s="125">
        <v>84</v>
      </c>
      <c r="P620" s="130">
        <v>123</v>
      </c>
      <c r="R620" s="125">
        <v>14</v>
      </c>
      <c r="S620" s="125">
        <v>8</v>
      </c>
      <c r="T620" s="125">
        <v>6</v>
      </c>
      <c r="U620">
        <v>1</v>
      </c>
      <c r="V620">
        <v>5</v>
      </c>
    </row>
    <row r="621" spans="1:22" x14ac:dyDescent="0.55000000000000004">
      <c r="A621" s="125" t="s">
        <v>178</v>
      </c>
      <c r="B621" s="125">
        <v>2020</v>
      </c>
      <c r="C621" t="s">
        <v>160</v>
      </c>
      <c r="D621" s="125">
        <v>1377</v>
      </c>
      <c r="F621" s="125">
        <v>361</v>
      </c>
      <c r="G621" s="125" t="s">
        <v>195</v>
      </c>
      <c r="I621">
        <v>1433</v>
      </c>
      <c r="J621">
        <v>2475</v>
      </c>
      <c r="L621">
        <v>945</v>
      </c>
      <c r="M621" s="125">
        <v>945</v>
      </c>
      <c r="N621" s="125">
        <v>924</v>
      </c>
      <c r="O621" s="125">
        <v>81</v>
      </c>
      <c r="P621" s="130">
        <v>125</v>
      </c>
      <c r="R621" s="125">
        <v>23</v>
      </c>
      <c r="S621" s="125">
        <v>17</v>
      </c>
      <c r="T621" s="125">
        <v>6</v>
      </c>
      <c r="V621">
        <v>6</v>
      </c>
    </row>
    <row r="622" spans="1:22" x14ac:dyDescent="0.55000000000000004">
      <c r="A622" s="125" t="s">
        <v>178</v>
      </c>
      <c r="B622" s="125">
        <v>2020</v>
      </c>
      <c r="C622" t="s">
        <v>161</v>
      </c>
      <c r="D622" s="125">
        <v>1227</v>
      </c>
      <c r="F622" s="125">
        <v>482</v>
      </c>
      <c r="G622" s="125" t="s">
        <v>195</v>
      </c>
      <c r="I622">
        <v>7068</v>
      </c>
      <c r="J622">
        <v>2388</v>
      </c>
      <c r="L622">
        <v>931</v>
      </c>
      <c r="M622" s="125">
        <v>931</v>
      </c>
      <c r="N622" s="125">
        <v>924</v>
      </c>
      <c r="O622" s="125">
        <v>122</v>
      </c>
      <c r="P622" s="130">
        <v>122</v>
      </c>
      <c r="R622" s="125">
        <v>23</v>
      </c>
      <c r="S622" s="125">
        <v>11</v>
      </c>
      <c r="T622" s="125">
        <v>12</v>
      </c>
      <c r="U622">
        <v>2</v>
      </c>
      <c r="V622">
        <v>3</v>
      </c>
    </row>
    <row r="623" spans="1:22" x14ac:dyDescent="0.55000000000000004">
      <c r="A623" s="125" t="s">
        <v>178</v>
      </c>
      <c r="B623" s="125">
        <v>2020</v>
      </c>
      <c r="C623" t="s">
        <v>162</v>
      </c>
      <c r="D623" s="125">
        <v>1238</v>
      </c>
      <c r="F623" s="125">
        <v>527</v>
      </c>
      <c r="G623" s="125" t="s">
        <v>195</v>
      </c>
      <c r="I623">
        <v>7090</v>
      </c>
      <c r="J623">
        <v>2225</v>
      </c>
      <c r="L623">
        <v>1041</v>
      </c>
      <c r="M623" s="125">
        <v>1041</v>
      </c>
      <c r="N623" s="125">
        <v>1031</v>
      </c>
      <c r="O623" s="125">
        <v>90</v>
      </c>
      <c r="P623" s="130">
        <v>149</v>
      </c>
      <c r="R623" s="125">
        <v>16</v>
      </c>
      <c r="S623" s="125">
        <v>10</v>
      </c>
      <c r="T623" s="125">
        <v>6</v>
      </c>
      <c r="V623">
        <v>11</v>
      </c>
    </row>
    <row r="624" spans="1:22" x14ac:dyDescent="0.55000000000000004">
      <c r="A624" s="125" t="s">
        <v>178</v>
      </c>
      <c r="B624" s="125">
        <v>2020</v>
      </c>
      <c r="C624" t="s">
        <v>163</v>
      </c>
      <c r="D624" s="125">
        <v>1235</v>
      </c>
      <c r="F624" s="125">
        <v>557</v>
      </c>
      <c r="G624" s="125" t="s">
        <v>195</v>
      </c>
      <c r="I624">
        <v>7439</v>
      </c>
      <c r="J624">
        <v>1884</v>
      </c>
      <c r="L624">
        <v>1168</v>
      </c>
      <c r="M624" s="125">
        <v>1168</v>
      </c>
      <c r="N624" s="125">
        <v>1149</v>
      </c>
      <c r="O624" s="125">
        <v>103</v>
      </c>
      <c r="P624" s="130">
        <v>128</v>
      </c>
      <c r="R624" s="125">
        <v>24</v>
      </c>
      <c r="S624" s="125">
        <v>16</v>
      </c>
      <c r="T624" s="125">
        <v>8</v>
      </c>
      <c r="U624">
        <v>1</v>
      </c>
      <c r="V624">
        <v>5</v>
      </c>
    </row>
    <row r="625" spans="1:22" x14ac:dyDescent="0.55000000000000004">
      <c r="A625" s="125" t="s">
        <v>178</v>
      </c>
      <c r="B625" s="125">
        <v>2020</v>
      </c>
      <c r="C625" t="s">
        <v>164</v>
      </c>
      <c r="D625" s="125">
        <v>1134</v>
      </c>
      <c r="F625" s="125">
        <v>472</v>
      </c>
      <c r="G625" s="125" t="s">
        <v>195</v>
      </c>
      <c r="I625">
        <v>8425</v>
      </c>
      <c r="J625">
        <v>2144</v>
      </c>
      <c r="L625">
        <v>1024</v>
      </c>
      <c r="M625" s="125">
        <v>1024</v>
      </c>
      <c r="N625" s="125">
        <v>981</v>
      </c>
      <c r="O625" s="125">
        <v>99</v>
      </c>
      <c r="P625" s="130">
        <v>123</v>
      </c>
      <c r="Q625">
        <v>176</v>
      </c>
      <c r="R625" s="125">
        <v>24</v>
      </c>
      <c r="S625" s="125">
        <v>16</v>
      </c>
      <c r="T625" s="125">
        <v>8</v>
      </c>
      <c r="V625">
        <v>2</v>
      </c>
    </row>
    <row r="626" spans="1:22" x14ac:dyDescent="0.55000000000000004">
      <c r="A626" s="125" t="s">
        <v>178</v>
      </c>
      <c r="B626" s="125">
        <v>2020</v>
      </c>
      <c r="C626" t="s">
        <v>165</v>
      </c>
      <c r="D626" s="125">
        <v>1005</v>
      </c>
      <c r="F626" s="125">
        <v>505</v>
      </c>
      <c r="G626" s="125" t="s">
        <v>195</v>
      </c>
      <c r="I626">
        <v>7457</v>
      </c>
      <c r="J626">
        <v>1859</v>
      </c>
      <c r="L626">
        <v>947</v>
      </c>
      <c r="M626" s="125">
        <v>947</v>
      </c>
      <c r="N626" s="125">
        <v>943</v>
      </c>
      <c r="O626" s="125">
        <v>79</v>
      </c>
      <c r="P626" s="130">
        <v>160</v>
      </c>
      <c r="Q626">
        <v>2</v>
      </c>
      <c r="R626" s="125">
        <v>19</v>
      </c>
      <c r="S626" s="125">
        <v>8</v>
      </c>
      <c r="T626" s="125">
        <v>11</v>
      </c>
      <c r="U626">
        <v>1</v>
      </c>
      <c r="V626">
        <v>4</v>
      </c>
    </row>
    <row r="627" spans="1:22" x14ac:dyDescent="0.55000000000000004">
      <c r="A627" s="125" t="s">
        <v>178</v>
      </c>
      <c r="B627" s="125">
        <v>2020</v>
      </c>
      <c r="C627" t="s">
        <v>166</v>
      </c>
      <c r="D627" s="125">
        <v>650</v>
      </c>
      <c r="F627" s="125">
        <v>329</v>
      </c>
      <c r="G627" s="125" t="s">
        <v>195</v>
      </c>
      <c r="H627">
        <v>1</v>
      </c>
      <c r="I627">
        <v>2965</v>
      </c>
      <c r="J627">
        <v>1574</v>
      </c>
      <c r="L627">
        <v>831</v>
      </c>
      <c r="M627" s="125">
        <v>831</v>
      </c>
      <c r="N627" s="125">
        <v>809</v>
      </c>
      <c r="O627" s="125">
        <v>70</v>
      </c>
      <c r="P627" s="130">
        <v>115</v>
      </c>
      <c r="Q627">
        <v>379</v>
      </c>
      <c r="R627" s="125">
        <v>14</v>
      </c>
      <c r="S627" s="125">
        <v>8</v>
      </c>
      <c r="T627" s="125">
        <v>6</v>
      </c>
      <c r="V627">
        <v>8</v>
      </c>
    </row>
    <row r="628" spans="1:22" x14ac:dyDescent="0.55000000000000004">
      <c r="A628" s="125" t="s">
        <v>179</v>
      </c>
      <c r="B628" s="125">
        <v>2020</v>
      </c>
      <c r="C628" t="s">
        <v>155</v>
      </c>
      <c r="D628" s="125">
        <v>1588</v>
      </c>
      <c r="F628" s="125">
        <v>643</v>
      </c>
      <c r="G628" s="125" t="s">
        <v>195</v>
      </c>
      <c r="I628">
        <v>2425</v>
      </c>
      <c r="J628">
        <v>1492</v>
      </c>
      <c r="L628">
        <v>1101</v>
      </c>
      <c r="M628" s="125">
        <v>1101</v>
      </c>
      <c r="N628" s="125">
        <v>1075</v>
      </c>
      <c r="O628" s="125">
        <v>300</v>
      </c>
      <c r="P628" s="130">
        <v>164</v>
      </c>
      <c r="Q628">
        <v>15</v>
      </c>
      <c r="R628" s="125">
        <v>28</v>
      </c>
      <c r="S628" s="125">
        <v>10</v>
      </c>
      <c r="T628" s="125">
        <v>18</v>
      </c>
      <c r="V628">
        <v>19</v>
      </c>
    </row>
    <row r="629" spans="1:22" x14ac:dyDescent="0.55000000000000004">
      <c r="A629" s="125" t="s">
        <v>179</v>
      </c>
      <c r="B629" s="125">
        <v>2020</v>
      </c>
      <c r="C629" t="s">
        <v>156</v>
      </c>
      <c r="D629" s="125">
        <v>1355</v>
      </c>
      <c r="F629" s="125">
        <v>698</v>
      </c>
      <c r="G629" s="125" t="s">
        <v>195</v>
      </c>
      <c r="I629">
        <v>2063</v>
      </c>
      <c r="J629">
        <v>1315</v>
      </c>
      <c r="L629">
        <v>998</v>
      </c>
      <c r="M629" s="125">
        <v>998</v>
      </c>
      <c r="N629" s="125">
        <v>987</v>
      </c>
      <c r="O629" s="125">
        <v>249</v>
      </c>
      <c r="P629" s="130">
        <v>110</v>
      </c>
      <c r="Q629">
        <v>378</v>
      </c>
      <c r="R629" s="125">
        <v>23</v>
      </c>
      <c r="S629" s="125">
        <v>11</v>
      </c>
      <c r="T629" s="125">
        <v>12</v>
      </c>
      <c r="U629">
        <v>1</v>
      </c>
      <c r="V629">
        <v>13</v>
      </c>
    </row>
    <row r="630" spans="1:22" x14ac:dyDescent="0.55000000000000004">
      <c r="A630" s="125" t="s">
        <v>179</v>
      </c>
      <c r="B630" s="125">
        <v>2020</v>
      </c>
      <c r="C630" t="s">
        <v>157</v>
      </c>
      <c r="D630" s="125">
        <v>1389</v>
      </c>
      <c r="F630" s="125">
        <v>651</v>
      </c>
      <c r="G630" s="125" t="s">
        <v>195</v>
      </c>
      <c r="I630">
        <v>2212</v>
      </c>
      <c r="J630">
        <v>1307</v>
      </c>
      <c r="L630">
        <v>1105</v>
      </c>
      <c r="M630" s="125">
        <v>1105</v>
      </c>
      <c r="N630" s="125">
        <v>1124</v>
      </c>
      <c r="O630" s="125">
        <v>272</v>
      </c>
      <c r="P630" s="130">
        <v>156</v>
      </c>
      <c r="Q630">
        <v>50</v>
      </c>
      <c r="R630" s="125">
        <v>19</v>
      </c>
      <c r="S630" s="125">
        <v>6</v>
      </c>
      <c r="T630" s="125">
        <v>13</v>
      </c>
      <c r="U630">
        <v>1</v>
      </c>
      <c r="V630">
        <v>10</v>
      </c>
    </row>
    <row r="631" spans="1:22" x14ac:dyDescent="0.55000000000000004">
      <c r="A631" s="125" t="s">
        <v>179</v>
      </c>
      <c r="B631" s="125">
        <v>2020</v>
      </c>
      <c r="C631" t="s">
        <v>158</v>
      </c>
      <c r="D631" s="125">
        <v>1295</v>
      </c>
      <c r="F631" s="125">
        <v>690</v>
      </c>
      <c r="G631" s="125" t="s">
        <v>195</v>
      </c>
      <c r="I631">
        <v>2360</v>
      </c>
      <c r="J631">
        <v>1284</v>
      </c>
      <c r="L631">
        <v>1004</v>
      </c>
      <c r="M631" s="125">
        <v>1004</v>
      </c>
      <c r="N631" s="125">
        <v>996</v>
      </c>
      <c r="O631" s="125">
        <v>287</v>
      </c>
      <c r="P631" s="130">
        <v>199</v>
      </c>
      <c r="Q631">
        <v>304</v>
      </c>
      <c r="R631" s="125">
        <v>18</v>
      </c>
      <c r="S631" s="125">
        <v>8</v>
      </c>
      <c r="T631" s="125">
        <v>10</v>
      </c>
      <c r="U631">
        <v>7</v>
      </c>
      <c r="V631">
        <v>11</v>
      </c>
    </row>
    <row r="632" spans="1:22" x14ac:dyDescent="0.55000000000000004">
      <c r="A632" s="125" t="s">
        <v>179</v>
      </c>
      <c r="B632" s="125">
        <v>2020</v>
      </c>
      <c r="C632" t="s">
        <v>159</v>
      </c>
      <c r="D632" s="125">
        <v>1370</v>
      </c>
      <c r="F632" s="125">
        <v>609</v>
      </c>
      <c r="G632" s="125" t="s">
        <v>195</v>
      </c>
      <c r="I632">
        <v>2480</v>
      </c>
      <c r="J632">
        <v>1335</v>
      </c>
      <c r="L632">
        <v>1196</v>
      </c>
      <c r="M632" s="125">
        <v>1196</v>
      </c>
      <c r="N632" s="125">
        <v>1185</v>
      </c>
      <c r="O632" s="125">
        <v>297</v>
      </c>
      <c r="P632" s="130">
        <v>169</v>
      </c>
      <c r="Q632">
        <v>10</v>
      </c>
      <c r="R632" s="125">
        <v>30</v>
      </c>
      <c r="S632" s="125">
        <v>10</v>
      </c>
      <c r="T632" s="125">
        <v>20</v>
      </c>
      <c r="V632">
        <v>8</v>
      </c>
    </row>
    <row r="633" spans="1:22" x14ac:dyDescent="0.55000000000000004">
      <c r="A633" s="125" t="s">
        <v>179</v>
      </c>
      <c r="B633" s="125">
        <v>2020</v>
      </c>
      <c r="C633" t="s">
        <v>160</v>
      </c>
      <c r="D633" s="125">
        <v>1462</v>
      </c>
      <c r="F633" s="125">
        <v>599</v>
      </c>
      <c r="G633" s="125" t="s">
        <v>195</v>
      </c>
      <c r="I633">
        <v>2710</v>
      </c>
      <c r="J633">
        <v>1499</v>
      </c>
      <c r="L633">
        <v>1142</v>
      </c>
      <c r="M633" s="125">
        <v>1142</v>
      </c>
      <c r="N633" s="125">
        <v>1051</v>
      </c>
      <c r="O633" s="125">
        <v>318</v>
      </c>
      <c r="P633" s="130">
        <v>193</v>
      </c>
      <c r="Q633">
        <v>18</v>
      </c>
      <c r="R633" s="125">
        <v>37</v>
      </c>
      <c r="S633" s="125">
        <v>10</v>
      </c>
      <c r="T633" s="125">
        <v>27</v>
      </c>
      <c r="V633">
        <v>4</v>
      </c>
    </row>
    <row r="634" spans="1:22" x14ac:dyDescent="0.55000000000000004">
      <c r="A634" s="125" t="s">
        <v>179</v>
      </c>
      <c r="B634" s="125">
        <v>2020</v>
      </c>
      <c r="C634" t="s">
        <v>161</v>
      </c>
      <c r="D634" s="125">
        <v>1388</v>
      </c>
      <c r="F634" s="125">
        <v>584</v>
      </c>
      <c r="G634" s="125" t="s">
        <v>195</v>
      </c>
      <c r="I634">
        <v>2591</v>
      </c>
      <c r="J634">
        <v>1281</v>
      </c>
      <c r="L634">
        <v>1102</v>
      </c>
      <c r="M634" s="125">
        <v>1102</v>
      </c>
      <c r="N634" s="125">
        <v>1109</v>
      </c>
      <c r="O634" s="125">
        <v>255</v>
      </c>
      <c r="P634" s="130">
        <v>183</v>
      </c>
      <c r="Q634">
        <v>31</v>
      </c>
      <c r="R634" s="125">
        <v>18</v>
      </c>
      <c r="S634" s="125">
        <v>7</v>
      </c>
      <c r="T634" s="125">
        <v>11</v>
      </c>
      <c r="V634">
        <v>7</v>
      </c>
    </row>
    <row r="635" spans="1:22" x14ac:dyDescent="0.55000000000000004">
      <c r="A635" s="125" t="s">
        <v>179</v>
      </c>
      <c r="B635" s="125">
        <v>2020</v>
      </c>
      <c r="C635" t="s">
        <v>162</v>
      </c>
      <c r="D635" s="125">
        <v>1214</v>
      </c>
      <c r="F635" s="125">
        <v>715</v>
      </c>
      <c r="G635" s="125" t="s">
        <v>195</v>
      </c>
      <c r="I635">
        <v>2991</v>
      </c>
      <c r="J635">
        <v>1177</v>
      </c>
      <c r="L635">
        <v>1128</v>
      </c>
      <c r="M635" s="125">
        <v>1128</v>
      </c>
      <c r="N635" s="125">
        <v>1132</v>
      </c>
      <c r="O635" s="125">
        <v>305</v>
      </c>
      <c r="P635" s="130">
        <v>134</v>
      </c>
      <c r="Q635">
        <v>175</v>
      </c>
      <c r="R635" s="125">
        <v>23</v>
      </c>
      <c r="S635" s="125">
        <v>13</v>
      </c>
      <c r="T635" s="125">
        <v>10</v>
      </c>
      <c r="U635">
        <v>1</v>
      </c>
      <c r="V635">
        <v>19</v>
      </c>
    </row>
    <row r="636" spans="1:22" x14ac:dyDescent="0.55000000000000004">
      <c r="A636" s="125" t="s">
        <v>179</v>
      </c>
      <c r="B636" s="125">
        <v>2020</v>
      </c>
      <c r="C636" t="s">
        <v>163</v>
      </c>
      <c r="D636" s="125">
        <v>801</v>
      </c>
      <c r="F636" s="125">
        <v>592</v>
      </c>
      <c r="G636" s="125" t="s">
        <v>195</v>
      </c>
      <c r="I636">
        <v>2755</v>
      </c>
      <c r="J636">
        <v>802</v>
      </c>
      <c r="L636">
        <v>1025</v>
      </c>
      <c r="M636" s="125">
        <v>1025</v>
      </c>
      <c r="N636" s="125">
        <v>1010</v>
      </c>
      <c r="O636" s="125">
        <v>267</v>
      </c>
      <c r="P636" s="130">
        <v>99</v>
      </c>
      <c r="Q636">
        <v>109</v>
      </c>
      <c r="R636" s="125">
        <v>26</v>
      </c>
      <c r="S636" s="125">
        <v>18</v>
      </c>
      <c r="T636" s="125">
        <v>8</v>
      </c>
      <c r="U636">
        <v>4</v>
      </c>
      <c r="V636">
        <v>2</v>
      </c>
    </row>
    <row r="637" spans="1:22" x14ac:dyDescent="0.55000000000000004">
      <c r="A637" s="125" t="s">
        <v>179</v>
      </c>
      <c r="B637" s="125">
        <v>2020</v>
      </c>
      <c r="C637" t="s">
        <v>164</v>
      </c>
      <c r="D637" s="125">
        <v>1518</v>
      </c>
      <c r="F637" s="125">
        <v>699</v>
      </c>
      <c r="G637" s="125" t="s">
        <v>195</v>
      </c>
      <c r="I637">
        <v>2626</v>
      </c>
      <c r="J637">
        <v>1539</v>
      </c>
      <c r="L637">
        <v>1150</v>
      </c>
      <c r="M637" s="125">
        <v>1150</v>
      </c>
      <c r="N637" s="125">
        <v>1131</v>
      </c>
      <c r="O637" s="125">
        <v>337</v>
      </c>
      <c r="P637" s="130">
        <v>153</v>
      </c>
      <c r="Q637">
        <v>74</v>
      </c>
      <c r="R637" s="125">
        <v>15</v>
      </c>
      <c r="S637" s="125">
        <v>8</v>
      </c>
      <c r="T637" s="125">
        <v>7</v>
      </c>
      <c r="U637">
        <v>3</v>
      </c>
      <c r="V637">
        <v>15</v>
      </c>
    </row>
    <row r="638" spans="1:22" x14ac:dyDescent="0.55000000000000004">
      <c r="A638" s="125" t="s">
        <v>179</v>
      </c>
      <c r="B638" s="125">
        <v>2020</v>
      </c>
      <c r="C638" t="s">
        <v>165</v>
      </c>
      <c r="D638" s="125">
        <v>1262</v>
      </c>
      <c r="F638" s="125">
        <v>653</v>
      </c>
      <c r="G638" s="125" t="s">
        <v>195</v>
      </c>
      <c r="I638">
        <v>2172</v>
      </c>
      <c r="J638">
        <v>1245</v>
      </c>
      <c r="L638">
        <v>1111</v>
      </c>
      <c r="M638" s="125">
        <v>1111</v>
      </c>
      <c r="N638" s="125">
        <v>1023</v>
      </c>
      <c r="O638" s="125">
        <v>276</v>
      </c>
      <c r="P638" s="130">
        <v>242</v>
      </c>
      <c r="Q638">
        <v>187</v>
      </c>
      <c r="R638" s="125">
        <v>28</v>
      </c>
      <c r="S638" s="125">
        <v>14</v>
      </c>
      <c r="T638" s="125">
        <v>14</v>
      </c>
      <c r="V638">
        <v>15</v>
      </c>
    </row>
    <row r="639" spans="1:22" x14ac:dyDescent="0.55000000000000004">
      <c r="A639" s="125" t="s">
        <v>179</v>
      </c>
      <c r="B639" s="125">
        <v>2020</v>
      </c>
      <c r="C639" t="s">
        <v>166</v>
      </c>
      <c r="D639" s="125">
        <v>692</v>
      </c>
      <c r="F639" s="125">
        <v>353</v>
      </c>
      <c r="G639" s="125">
        <v>3</v>
      </c>
      <c r="I639">
        <v>1520</v>
      </c>
      <c r="J639">
        <v>724</v>
      </c>
      <c r="L639">
        <v>948</v>
      </c>
      <c r="M639" s="125">
        <v>948</v>
      </c>
      <c r="N639" s="125">
        <v>908</v>
      </c>
      <c r="O639" s="125">
        <v>254</v>
      </c>
      <c r="P639" s="130">
        <v>104</v>
      </c>
      <c r="Q639">
        <v>193</v>
      </c>
      <c r="R639" s="125">
        <v>9</v>
      </c>
      <c r="S639" s="125">
        <v>4</v>
      </c>
      <c r="T639" s="125">
        <v>5</v>
      </c>
      <c r="U639">
        <v>3</v>
      </c>
      <c r="V639">
        <v>3</v>
      </c>
    </row>
    <row r="640" spans="1:22" x14ac:dyDescent="0.55000000000000004">
      <c r="A640" s="125" t="s">
        <v>180</v>
      </c>
      <c r="B640" s="125">
        <v>2020</v>
      </c>
      <c r="C640" t="s">
        <v>155</v>
      </c>
      <c r="D640" s="125">
        <v>2123</v>
      </c>
      <c r="F640" s="125">
        <v>1257</v>
      </c>
      <c r="G640" s="125" t="s">
        <v>195</v>
      </c>
      <c r="I640">
        <v>3947</v>
      </c>
      <c r="J640">
        <v>1878</v>
      </c>
      <c r="L640">
        <v>1479</v>
      </c>
      <c r="M640" s="125">
        <v>1479</v>
      </c>
      <c r="N640" s="125">
        <v>1349</v>
      </c>
      <c r="O640" s="125">
        <v>132</v>
      </c>
      <c r="P640" s="130">
        <v>168</v>
      </c>
      <c r="Q640">
        <v>264</v>
      </c>
      <c r="R640" s="125">
        <v>50</v>
      </c>
      <c r="S640" s="125">
        <v>26</v>
      </c>
      <c r="T640" s="125">
        <v>24</v>
      </c>
      <c r="U640">
        <v>5</v>
      </c>
      <c r="V640">
        <v>4</v>
      </c>
    </row>
    <row r="641" spans="1:22" x14ac:dyDescent="0.55000000000000004">
      <c r="A641" s="125" t="s">
        <v>180</v>
      </c>
      <c r="B641" s="125">
        <v>2020</v>
      </c>
      <c r="C641" t="s">
        <v>156</v>
      </c>
      <c r="D641" s="125">
        <v>1924</v>
      </c>
      <c r="F641" s="125">
        <v>1426</v>
      </c>
      <c r="G641" s="125" t="s">
        <v>195</v>
      </c>
      <c r="I641">
        <v>3269</v>
      </c>
      <c r="J641">
        <v>1525</v>
      </c>
      <c r="L641">
        <v>1300</v>
      </c>
      <c r="M641" s="125">
        <v>1300</v>
      </c>
      <c r="N641" s="125">
        <v>1259</v>
      </c>
      <c r="O641" s="125">
        <v>133</v>
      </c>
      <c r="P641" s="130">
        <v>147</v>
      </c>
      <c r="Q641">
        <v>221</v>
      </c>
      <c r="R641" s="125">
        <v>35</v>
      </c>
      <c r="S641" s="125">
        <v>18</v>
      </c>
      <c r="T641" s="125">
        <v>17</v>
      </c>
      <c r="U641">
        <v>5</v>
      </c>
      <c r="V641">
        <v>2</v>
      </c>
    </row>
    <row r="642" spans="1:22" x14ac:dyDescent="0.55000000000000004">
      <c r="A642" s="125" t="s">
        <v>180</v>
      </c>
      <c r="B642" s="125">
        <v>2020</v>
      </c>
      <c r="C642" t="s">
        <v>157</v>
      </c>
      <c r="D642" s="125">
        <v>1941</v>
      </c>
      <c r="F642" s="125">
        <v>1456</v>
      </c>
      <c r="G642" s="125">
        <v>3</v>
      </c>
      <c r="I642">
        <v>3821</v>
      </c>
      <c r="J642">
        <v>1368</v>
      </c>
      <c r="L642">
        <v>1716</v>
      </c>
      <c r="M642" s="125">
        <v>1716</v>
      </c>
      <c r="N642" s="125">
        <v>1731</v>
      </c>
      <c r="O642" s="125">
        <v>172</v>
      </c>
      <c r="P642" s="130">
        <v>152</v>
      </c>
      <c r="Q642">
        <v>355</v>
      </c>
      <c r="R642" s="125">
        <v>49</v>
      </c>
      <c r="S642" s="125">
        <v>26</v>
      </c>
      <c r="T642" s="125">
        <v>23</v>
      </c>
      <c r="U642">
        <v>3</v>
      </c>
      <c r="V642">
        <v>7</v>
      </c>
    </row>
    <row r="643" spans="1:22" x14ac:dyDescent="0.55000000000000004">
      <c r="A643" s="125" t="s">
        <v>180</v>
      </c>
      <c r="B643" s="125">
        <v>2020</v>
      </c>
      <c r="C643" t="s">
        <v>158</v>
      </c>
      <c r="D643" s="125">
        <v>1657</v>
      </c>
      <c r="F643" s="125">
        <v>1410</v>
      </c>
      <c r="G643" s="125" t="s">
        <v>195</v>
      </c>
      <c r="I643">
        <v>3240</v>
      </c>
      <c r="J643">
        <v>901</v>
      </c>
      <c r="L643">
        <v>1770</v>
      </c>
      <c r="M643" s="125">
        <v>1770</v>
      </c>
      <c r="N643" s="125">
        <v>1726</v>
      </c>
      <c r="O643" s="125">
        <v>142</v>
      </c>
      <c r="P643" s="130">
        <v>171</v>
      </c>
      <c r="Q643">
        <v>292</v>
      </c>
      <c r="R643" s="125">
        <v>46</v>
      </c>
      <c r="S643" s="125">
        <v>30</v>
      </c>
      <c r="T643" s="125">
        <v>16</v>
      </c>
      <c r="U643">
        <v>2</v>
      </c>
      <c r="V643">
        <v>7</v>
      </c>
    </row>
    <row r="644" spans="1:22" x14ac:dyDescent="0.55000000000000004">
      <c r="A644" s="125" t="s">
        <v>180</v>
      </c>
      <c r="B644" s="125">
        <v>2020</v>
      </c>
      <c r="C644" t="s">
        <v>159</v>
      </c>
      <c r="D644" s="125">
        <v>1721</v>
      </c>
      <c r="F644" s="125">
        <v>1405</v>
      </c>
      <c r="G644" s="125">
        <v>9</v>
      </c>
      <c r="I644">
        <v>2983</v>
      </c>
      <c r="J644">
        <v>1373</v>
      </c>
      <c r="L644">
        <v>1909</v>
      </c>
      <c r="M644" s="125">
        <v>1909</v>
      </c>
      <c r="N644" s="125">
        <v>1859</v>
      </c>
      <c r="O644" s="125">
        <v>163</v>
      </c>
      <c r="P644" s="130">
        <v>164</v>
      </c>
      <c r="Q644">
        <v>362</v>
      </c>
      <c r="R644" s="125">
        <v>44</v>
      </c>
      <c r="S644" s="125">
        <v>18</v>
      </c>
      <c r="T644" s="125">
        <v>26</v>
      </c>
      <c r="U644">
        <v>1</v>
      </c>
      <c r="V644">
        <v>3</v>
      </c>
    </row>
    <row r="645" spans="1:22" x14ac:dyDescent="0.55000000000000004">
      <c r="A645" s="125" t="s">
        <v>180</v>
      </c>
      <c r="B645" s="125">
        <v>2020</v>
      </c>
      <c r="C645" t="s">
        <v>160</v>
      </c>
      <c r="D645" s="125">
        <v>2326</v>
      </c>
      <c r="F645" s="125">
        <v>1465</v>
      </c>
      <c r="G645" s="125" t="s">
        <v>195</v>
      </c>
      <c r="I645">
        <v>3592</v>
      </c>
      <c r="J645">
        <v>2238</v>
      </c>
      <c r="L645">
        <v>1847</v>
      </c>
      <c r="M645" s="125">
        <v>1847</v>
      </c>
      <c r="N645" s="125">
        <v>1735</v>
      </c>
      <c r="O645" s="125">
        <v>215</v>
      </c>
      <c r="P645" s="130">
        <v>129</v>
      </c>
      <c r="Q645">
        <v>240</v>
      </c>
      <c r="R645" s="125">
        <v>46</v>
      </c>
      <c r="S645" s="125">
        <v>33</v>
      </c>
      <c r="T645" s="125">
        <v>13</v>
      </c>
      <c r="U645">
        <v>3</v>
      </c>
      <c r="V645">
        <v>11</v>
      </c>
    </row>
    <row r="646" spans="1:22" x14ac:dyDescent="0.55000000000000004">
      <c r="A646" s="125" t="s">
        <v>180</v>
      </c>
      <c r="B646" s="125">
        <v>2020</v>
      </c>
      <c r="C646" t="s">
        <v>161</v>
      </c>
      <c r="D646" s="125">
        <v>2465</v>
      </c>
      <c r="F646" s="125">
        <v>1260</v>
      </c>
      <c r="G646" s="125">
        <v>17</v>
      </c>
      <c r="I646">
        <v>4401</v>
      </c>
      <c r="J646">
        <v>2176</v>
      </c>
      <c r="L646">
        <v>1812</v>
      </c>
      <c r="M646" s="125">
        <v>1812</v>
      </c>
      <c r="N646" s="125">
        <v>1632</v>
      </c>
      <c r="O646" s="125">
        <v>150</v>
      </c>
      <c r="P646" s="130">
        <v>134</v>
      </c>
      <c r="Q646">
        <v>295</v>
      </c>
      <c r="R646" s="125">
        <v>40</v>
      </c>
      <c r="S646" s="125">
        <v>21</v>
      </c>
      <c r="T646" s="125">
        <v>19</v>
      </c>
      <c r="V646">
        <v>6</v>
      </c>
    </row>
    <row r="647" spans="1:22" x14ac:dyDescent="0.55000000000000004">
      <c r="A647" s="125" t="s">
        <v>180</v>
      </c>
      <c r="B647" s="125">
        <v>2020</v>
      </c>
      <c r="C647" t="s">
        <v>162</v>
      </c>
      <c r="D647" s="125">
        <v>2903</v>
      </c>
      <c r="F647" s="125">
        <v>2380</v>
      </c>
      <c r="G647" s="125">
        <v>12</v>
      </c>
      <c r="I647">
        <v>4479</v>
      </c>
      <c r="J647">
        <v>2636</v>
      </c>
      <c r="L647">
        <v>1761</v>
      </c>
      <c r="M647" s="125">
        <v>1761</v>
      </c>
      <c r="N647" s="125">
        <v>1717</v>
      </c>
      <c r="O647" s="125">
        <v>151</v>
      </c>
      <c r="P647" s="130">
        <v>159</v>
      </c>
      <c r="Q647">
        <v>607</v>
      </c>
      <c r="R647" s="125">
        <v>42</v>
      </c>
      <c r="S647" s="125">
        <v>23</v>
      </c>
      <c r="T647" s="125">
        <v>19</v>
      </c>
      <c r="U647">
        <v>1</v>
      </c>
      <c r="V647">
        <v>22</v>
      </c>
    </row>
    <row r="648" spans="1:22" x14ac:dyDescent="0.55000000000000004">
      <c r="A648" s="125" t="s">
        <v>180</v>
      </c>
      <c r="B648" s="125">
        <v>2020</v>
      </c>
      <c r="C648" t="s">
        <v>163</v>
      </c>
      <c r="D648" s="125">
        <v>2673</v>
      </c>
      <c r="F648" s="125">
        <v>2553</v>
      </c>
      <c r="G648" s="125">
        <v>8</v>
      </c>
      <c r="I648">
        <v>2794</v>
      </c>
      <c r="J648">
        <v>2479</v>
      </c>
      <c r="L648">
        <v>1564</v>
      </c>
      <c r="M648" s="125">
        <v>1564</v>
      </c>
      <c r="N648" s="125">
        <v>1518</v>
      </c>
      <c r="O648" s="125">
        <v>162</v>
      </c>
      <c r="P648" s="130">
        <v>162</v>
      </c>
      <c r="Q648">
        <v>511</v>
      </c>
      <c r="R648" s="125">
        <v>42</v>
      </c>
      <c r="S648" s="125">
        <v>25</v>
      </c>
      <c r="T648" s="125">
        <v>17</v>
      </c>
      <c r="U648">
        <v>1</v>
      </c>
      <c r="V648">
        <v>8</v>
      </c>
    </row>
    <row r="649" spans="1:22" x14ac:dyDescent="0.55000000000000004">
      <c r="A649" s="125" t="s">
        <v>180</v>
      </c>
      <c r="B649" s="125">
        <v>2020</v>
      </c>
      <c r="C649" t="s">
        <v>164</v>
      </c>
      <c r="D649" s="125">
        <v>2798</v>
      </c>
      <c r="F649" s="125">
        <v>2352</v>
      </c>
      <c r="G649" s="125">
        <v>18</v>
      </c>
      <c r="I649">
        <v>4286</v>
      </c>
      <c r="J649">
        <v>2377</v>
      </c>
      <c r="L649">
        <v>1694</v>
      </c>
      <c r="M649" s="125">
        <v>1694</v>
      </c>
      <c r="N649" s="125">
        <v>1619</v>
      </c>
      <c r="O649" s="125">
        <v>151</v>
      </c>
      <c r="P649" s="130">
        <v>150</v>
      </c>
      <c r="Q649">
        <v>647</v>
      </c>
      <c r="R649" s="125">
        <v>56</v>
      </c>
      <c r="S649" s="125">
        <v>30</v>
      </c>
      <c r="T649" s="125">
        <v>26</v>
      </c>
      <c r="U649">
        <v>1</v>
      </c>
      <c r="V649">
        <v>11</v>
      </c>
    </row>
    <row r="650" spans="1:22" x14ac:dyDescent="0.55000000000000004">
      <c r="A650" s="125" t="s">
        <v>180</v>
      </c>
      <c r="B650" s="125">
        <v>2020</v>
      </c>
      <c r="C650" t="s">
        <v>165</v>
      </c>
      <c r="D650" s="125">
        <v>2434</v>
      </c>
      <c r="F650" s="125">
        <v>2372</v>
      </c>
      <c r="G650" s="125">
        <v>19</v>
      </c>
      <c r="I650">
        <v>3921</v>
      </c>
      <c r="J650">
        <v>1812</v>
      </c>
      <c r="L650">
        <v>1685</v>
      </c>
      <c r="M650" s="125">
        <v>1685</v>
      </c>
      <c r="N650" s="125">
        <v>1638</v>
      </c>
      <c r="O650" s="125">
        <v>157</v>
      </c>
      <c r="P650" s="130">
        <v>178</v>
      </c>
      <c r="Q650">
        <v>755</v>
      </c>
      <c r="R650" s="125">
        <v>43</v>
      </c>
      <c r="S650" s="125">
        <v>28</v>
      </c>
      <c r="T650" s="125">
        <v>15</v>
      </c>
      <c r="U650">
        <v>2</v>
      </c>
      <c r="V650">
        <v>17</v>
      </c>
    </row>
    <row r="651" spans="1:22" x14ac:dyDescent="0.55000000000000004">
      <c r="A651" s="125" t="s">
        <v>180</v>
      </c>
      <c r="B651" s="125">
        <v>2020</v>
      </c>
      <c r="C651" t="s">
        <v>166</v>
      </c>
      <c r="D651" s="125">
        <v>2504</v>
      </c>
      <c r="F651" s="125">
        <v>1905</v>
      </c>
      <c r="G651" s="125">
        <v>85</v>
      </c>
      <c r="H651">
        <v>8</v>
      </c>
      <c r="I651">
        <v>2098</v>
      </c>
      <c r="J651">
        <v>1839</v>
      </c>
      <c r="L651">
        <v>1675</v>
      </c>
      <c r="M651" s="125">
        <v>1675</v>
      </c>
      <c r="N651" s="125">
        <v>1610</v>
      </c>
      <c r="O651" s="125">
        <v>104</v>
      </c>
      <c r="P651" s="130">
        <v>160</v>
      </c>
      <c r="Q651">
        <v>730</v>
      </c>
      <c r="R651" s="125">
        <v>45</v>
      </c>
      <c r="S651" s="125">
        <v>27</v>
      </c>
      <c r="T651" s="125">
        <v>18</v>
      </c>
      <c r="U651">
        <v>1</v>
      </c>
      <c r="V651">
        <v>4</v>
      </c>
    </row>
    <row r="652" spans="1:22" x14ac:dyDescent="0.55000000000000004">
      <c r="A652" s="125" t="s">
        <v>181</v>
      </c>
      <c r="B652" s="125">
        <v>2020</v>
      </c>
      <c r="C652" t="s">
        <v>155</v>
      </c>
      <c r="D652" s="125">
        <v>4066</v>
      </c>
      <c r="F652" s="125">
        <v>1797</v>
      </c>
      <c r="G652" s="125">
        <v>1676</v>
      </c>
      <c r="I652">
        <v>4381</v>
      </c>
      <c r="J652">
        <v>2358</v>
      </c>
      <c r="L652">
        <v>2564</v>
      </c>
      <c r="M652" s="125">
        <v>2564</v>
      </c>
      <c r="N652" s="125">
        <v>2528</v>
      </c>
      <c r="O652" s="125">
        <v>163</v>
      </c>
      <c r="P652" s="130">
        <v>136</v>
      </c>
      <c r="Q652">
        <v>773</v>
      </c>
      <c r="R652" s="125">
        <v>46</v>
      </c>
      <c r="S652" s="125">
        <v>22</v>
      </c>
      <c r="T652" s="125">
        <v>24</v>
      </c>
      <c r="U652">
        <v>1</v>
      </c>
      <c r="V652">
        <v>15</v>
      </c>
    </row>
    <row r="653" spans="1:22" x14ac:dyDescent="0.55000000000000004">
      <c r="A653" s="125" t="s">
        <v>181</v>
      </c>
      <c r="B653" s="125">
        <v>2020</v>
      </c>
      <c r="C653" t="s">
        <v>156</v>
      </c>
      <c r="D653" s="125">
        <v>3635</v>
      </c>
      <c r="F653" s="125">
        <v>1850</v>
      </c>
      <c r="G653" s="125">
        <v>2146</v>
      </c>
      <c r="I653">
        <v>4341</v>
      </c>
      <c r="J653">
        <v>2236</v>
      </c>
      <c r="L653">
        <v>2369</v>
      </c>
      <c r="M653" s="125">
        <v>2369</v>
      </c>
      <c r="N653" s="125">
        <v>2340</v>
      </c>
      <c r="O653" s="125">
        <v>159</v>
      </c>
      <c r="P653" s="130">
        <v>174</v>
      </c>
      <c r="Q653">
        <v>612</v>
      </c>
      <c r="R653" s="125">
        <v>29</v>
      </c>
      <c r="S653" s="125">
        <v>7</v>
      </c>
      <c r="T653" s="125">
        <v>22</v>
      </c>
      <c r="U653">
        <v>25</v>
      </c>
      <c r="V653">
        <v>19</v>
      </c>
    </row>
    <row r="654" spans="1:22" x14ac:dyDescent="0.55000000000000004">
      <c r="A654" s="125" t="s">
        <v>181</v>
      </c>
      <c r="B654" s="125">
        <v>2020</v>
      </c>
      <c r="C654" t="s">
        <v>157</v>
      </c>
      <c r="D654" s="125">
        <v>3603</v>
      </c>
      <c r="F654" s="125">
        <v>1921</v>
      </c>
      <c r="G654" s="125">
        <v>2093</v>
      </c>
      <c r="I654">
        <v>4528</v>
      </c>
      <c r="J654">
        <v>3216</v>
      </c>
      <c r="L654">
        <v>2695</v>
      </c>
      <c r="M654" s="125">
        <v>2695</v>
      </c>
      <c r="N654" s="125">
        <v>2668</v>
      </c>
      <c r="O654" s="125">
        <v>190</v>
      </c>
      <c r="P654" s="130">
        <v>198</v>
      </c>
      <c r="Q654">
        <v>864</v>
      </c>
      <c r="R654" s="125">
        <v>35</v>
      </c>
      <c r="S654" s="125">
        <v>25</v>
      </c>
      <c r="T654" s="125">
        <v>10</v>
      </c>
      <c r="V654">
        <v>15</v>
      </c>
    </row>
    <row r="655" spans="1:22" x14ac:dyDescent="0.55000000000000004">
      <c r="A655" s="125" t="s">
        <v>181</v>
      </c>
      <c r="B655" s="125">
        <v>2020</v>
      </c>
      <c r="C655" t="s">
        <v>158</v>
      </c>
      <c r="D655" s="125">
        <v>3648</v>
      </c>
      <c r="F655" s="125">
        <v>2144</v>
      </c>
      <c r="G655" s="125">
        <v>1694</v>
      </c>
      <c r="I655">
        <v>4714</v>
      </c>
      <c r="J655">
        <v>3119</v>
      </c>
      <c r="L655">
        <v>2640</v>
      </c>
      <c r="M655" s="125">
        <v>2640</v>
      </c>
      <c r="N655" s="125">
        <v>2608</v>
      </c>
      <c r="O655" s="125">
        <v>134</v>
      </c>
      <c r="P655" s="130">
        <v>178</v>
      </c>
      <c r="Q655">
        <v>718</v>
      </c>
      <c r="R655" s="125">
        <v>54</v>
      </c>
      <c r="S655" s="125">
        <v>31</v>
      </c>
      <c r="T655" s="125">
        <v>23</v>
      </c>
      <c r="U655">
        <v>7</v>
      </c>
      <c r="V655">
        <v>8</v>
      </c>
    </row>
    <row r="656" spans="1:22" x14ac:dyDescent="0.55000000000000004">
      <c r="A656" s="125" t="s">
        <v>181</v>
      </c>
      <c r="B656" s="125">
        <v>2020</v>
      </c>
      <c r="C656" t="s">
        <v>159</v>
      </c>
      <c r="D656" s="125">
        <v>3784</v>
      </c>
      <c r="F656" s="125">
        <v>1835</v>
      </c>
      <c r="G656" s="125">
        <v>1383</v>
      </c>
      <c r="I656">
        <v>4927</v>
      </c>
      <c r="J656">
        <v>2855</v>
      </c>
      <c r="L656">
        <v>2829</v>
      </c>
      <c r="M656" s="125">
        <v>2829</v>
      </c>
      <c r="N656" s="125">
        <v>2709</v>
      </c>
      <c r="O656" s="125">
        <v>196</v>
      </c>
      <c r="P656" s="130">
        <v>185</v>
      </c>
      <c r="Q656">
        <v>298</v>
      </c>
      <c r="R656" s="125">
        <v>62</v>
      </c>
      <c r="S656" s="125">
        <v>36</v>
      </c>
      <c r="T656" s="125">
        <v>26</v>
      </c>
      <c r="V656">
        <v>2</v>
      </c>
    </row>
    <row r="657" spans="1:22" x14ac:dyDescent="0.55000000000000004">
      <c r="A657" s="125" t="s">
        <v>181</v>
      </c>
      <c r="B657" s="125">
        <v>2020</v>
      </c>
      <c r="C657" t="s">
        <v>160</v>
      </c>
      <c r="D657" s="125">
        <v>3983</v>
      </c>
      <c r="F657" s="125">
        <v>1930</v>
      </c>
      <c r="G657" s="125">
        <v>1535</v>
      </c>
      <c r="I657">
        <v>5910</v>
      </c>
      <c r="J657">
        <v>2970</v>
      </c>
      <c r="L657">
        <v>2580</v>
      </c>
      <c r="M657" s="125">
        <v>2580</v>
      </c>
      <c r="N657" s="125">
        <v>2515</v>
      </c>
      <c r="O657" s="125">
        <v>197</v>
      </c>
      <c r="P657" s="130">
        <v>203</v>
      </c>
      <c r="Q657">
        <v>765</v>
      </c>
      <c r="R657" s="125">
        <v>64</v>
      </c>
      <c r="S657" s="125">
        <v>43</v>
      </c>
      <c r="T657" s="125">
        <v>21</v>
      </c>
      <c r="U657">
        <v>1</v>
      </c>
      <c r="V657">
        <v>14</v>
      </c>
    </row>
    <row r="658" spans="1:22" x14ac:dyDescent="0.55000000000000004">
      <c r="A658" s="125" t="s">
        <v>181</v>
      </c>
      <c r="B658" s="125">
        <v>2020</v>
      </c>
      <c r="C658" t="s">
        <v>161</v>
      </c>
      <c r="D658" s="125">
        <v>3587</v>
      </c>
      <c r="F658" s="125">
        <v>2069</v>
      </c>
      <c r="G658" s="125">
        <v>1243</v>
      </c>
      <c r="I658">
        <v>5598</v>
      </c>
      <c r="J658">
        <v>2480</v>
      </c>
      <c r="L658">
        <v>2780</v>
      </c>
      <c r="M658" s="125">
        <v>2780</v>
      </c>
      <c r="N658" s="125">
        <v>2722</v>
      </c>
      <c r="O658" s="125">
        <v>229</v>
      </c>
      <c r="P658" s="130">
        <v>188</v>
      </c>
      <c r="Q658">
        <v>714</v>
      </c>
      <c r="R658" s="125">
        <v>48</v>
      </c>
      <c r="S658" s="125">
        <v>20</v>
      </c>
      <c r="T658" s="125">
        <v>28</v>
      </c>
      <c r="U658">
        <v>1</v>
      </c>
      <c r="V658">
        <v>18</v>
      </c>
    </row>
    <row r="659" spans="1:22" x14ac:dyDescent="0.55000000000000004">
      <c r="A659" s="125" t="s">
        <v>181</v>
      </c>
      <c r="B659" s="125">
        <v>2020</v>
      </c>
      <c r="C659" t="s">
        <v>162</v>
      </c>
      <c r="D659" s="125">
        <v>1890</v>
      </c>
      <c r="F659" s="125">
        <v>1170</v>
      </c>
      <c r="G659" s="125">
        <v>563</v>
      </c>
      <c r="I659">
        <v>8321</v>
      </c>
      <c r="J659">
        <v>1269</v>
      </c>
      <c r="L659">
        <v>2171</v>
      </c>
      <c r="M659" s="125">
        <v>2171</v>
      </c>
      <c r="N659" s="125">
        <v>3067</v>
      </c>
      <c r="O659" s="125">
        <v>146</v>
      </c>
      <c r="P659" s="130">
        <v>195</v>
      </c>
      <c r="Q659">
        <v>653</v>
      </c>
      <c r="R659" s="125">
        <v>19</v>
      </c>
      <c r="S659" s="125">
        <v>11</v>
      </c>
      <c r="T659" s="125">
        <v>8</v>
      </c>
      <c r="U659">
        <v>1</v>
      </c>
      <c r="V659">
        <v>11</v>
      </c>
    </row>
    <row r="660" spans="1:22" x14ac:dyDescent="0.55000000000000004">
      <c r="A660" s="125" t="s">
        <v>181</v>
      </c>
      <c r="B660" s="125">
        <v>2020</v>
      </c>
      <c r="C660" t="s">
        <v>163</v>
      </c>
      <c r="D660" s="125">
        <v>3639</v>
      </c>
      <c r="F660" s="125">
        <v>1752</v>
      </c>
      <c r="G660" s="125">
        <v>937</v>
      </c>
      <c r="I660">
        <v>8394</v>
      </c>
      <c r="J660">
        <v>3042</v>
      </c>
      <c r="L660">
        <v>2715</v>
      </c>
      <c r="M660" s="125">
        <v>2715</v>
      </c>
      <c r="N660" s="125">
        <v>2564</v>
      </c>
      <c r="O660" s="125">
        <v>204</v>
      </c>
      <c r="P660" s="130">
        <v>160</v>
      </c>
      <c r="Q660">
        <v>1118</v>
      </c>
      <c r="R660" s="125">
        <v>38</v>
      </c>
      <c r="S660" s="125">
        <v>23</v>
      </c>
      <c r="T660" s="125">
        <v>15</v>
      </c>
      <c r="V660">
        <v>8</v>
      </c>
    </row>
    <row r="661" spans="1:22" x14ac:dyDescent="0.55000000000000004">
      <c r="A661" s="125" t="s">
        <v>181</v>
      </c>
      <c r="B661" s="125">
        <v>2020</v>
      </c>
      <c r="C661" t="s">
        <v>164</v>
      </c>
      <c r="D661" s="125">
        <v>3436</v>
      </c>
      <c r="F661" s="125">
        <v>1693</v>
      </c>
      <c r="G661" s="125">
        <v>1123</v>
      </c>
      <c r="I661">
        <v>7934</v>
      </c>
      <c r="J661">
        <v>3209</v>
      </c>
      <c r="L661">
        <v>2512</v>
      </c>
      <c r="M661" s="125">
        <v>2512</v>
      </c>
      <c r="N661" s="125">
        <v>2298</v>
      </c>
      <c r="O661" s="125">
        <v>167</v>
      </c>
      <c r="P661" s="130">
        <v>184</v>
      </c>
      <c r="Q661">
        <v>942</v>
      </c>
      <c r="R661" s="125">
        <v>49</v>
      </c>
      <c r="S661" s="125">
        <v>24</v>
      </c>
      <c r="T661" s="125">
        <v>25</v>
      </c>
      <c r="U661">
        <v>1</v>
      </c>
      <c r="V661">
        <v>15</v>
      </c>
    </row>
    <row r="662" spans="1:22" x14ac:dyDescent="0.55000000000000004">
      <c r="A662" s="125" t="s">
        <v>181</v>
      </c>
      <c r="B662" s="125">
        <v>2020</v>
      </c>
      <c r="C662" t="s">
        <v>165</v>
      </c>
      <c r="D662" s="125">
        <v>2935</v>
      </c>
      <c r="F662" s="125">
        <v>1439</v>
      </c>
      <c r="G662" s="125">
        <v>1496</v>
      </c>
      <c r="H662">
        <v>4</v>
      </c>
      <c r="I662">
        <v>7240</v>
      </c>
      <c r="J662">
        <v>2588</v>
      </c>
      <c r="L662">
        <v>2055</v>
      </c>
      <c r="M662" s="125">
        <v>2055</v>
      </c>
      <c r="N662" s="125">
        <v>1661</v>
      </c>
      <c r="O662" s="125">
        <v>185</v>
      </c>
      <c r="P662" s="130">
        <v>189</v>
      </c>
      <c r="Q662">
        <v>498</v>
      </c>
      <c r="R662" s="125">
        <v>28</v>
      </c>
      <c r="S662" s="125">
        <v>21</v>
      </c>
      <c r="T662" s="125">
        <v>7</v>
      </c>
      <c r="U662">
        <v>2</v>
      </c>
      <c r="V662">
        <v>11</v>
      </c>
    </row>
    <row r="663" spans="1:22" x14ac:dyDescent="0.55000000000000004">
      <c r="A663" s="125" t="s">
        <v>181</v>
      </c>
      <c r="B663" s="125">
        <v>2020</v>
      </c>
      <c r="C663" t="s">
        <v>166</v>
      </c>
      <c r="D663" s="125">
        <v>1900</v>
      </c>
      <c r="F663" s="125">
        <v>1126</v>
      </c>
      <c r="G663" s="125">
        <v>1056</v>
      </c>
      <c r="H663">
        <v>449</v>
      </c>
      <c r="I663">
        <v>5372</v>
      </c>
      <c r="J663">
        <v>1593</v>
      </c>
      <c r="L663">
        <v>1955</v>
      </c>
      <c r="M663" s="125">
        <v>1955</v>
      </c>
      <c r="N663" s="125">
        <v>1480</v>
      </c>
      <c r="O663" s="125">
        <v>171</v>
      </c>
      <c r="P663" s="130">
        <v>200</v>
      </c>
      <c r="Q663">
        <v>675</v>
      </c>
      <c r="R663" s="125">
        <v>17</v>
      </c>
      <c r="S663" s="125">
        <v>8</v>
      </c>
      <c r="T663" s="125">
        <v>9</v>
      </c>
      <c r="U663">
        <v>3</v>
      </c>
      <c r="V663">
        <v>14</v>
      </c>
    </row>
    <row r="664" spans="1:22" x14ac:dyDescent="0.55000000000000004">
      <c r="A664" s="125" t="s">
        <v>182</v>
      </c>
      <c r="B664" s="125">
        <v>2020</v>
      </c>
      <c r="C664" t="s">
        <v>155</v>
      </c>
      <c r="D664" s="125">
        <v>759</v>
      </c>
      <c r="F664" s="125">
        <v>262</v>
      </c>
      <c r="G664" s="125" t="s">
        <v>195</v>
      </c>
      <c r="I664">
        <v>9031</v>
      </c>
      <c r="J664">
        <v>584</v>
      </c>
      <c r="L664">
        <v>459</v>
      </c>
      <c r="M664" s="125">
        <v>459</v>
      </c>
      <c r="N664" s="125">
        <v>420</v>
      </c>
      <c r="O664" s="125">
        <v>49</v>
      </c>
      <c r="P664" s="130">
        <v>232</v>
      </c>
      <c r="R664" s="125">
        <v>5</v>
      </c>
      <c r="S664" s="125">
        <v>1</v>
      </c>
      <c r="T664" s="125">
        <v>4</v>
      </c>
      <c r="U664">
        <v>8</v>
      </c>
      <c r="V664">
        <v>36</v>
      </c>
    </row>
    <row r="665" spans="1:22" x14ac:dyDescent="0.55000000000000004">
      <c r="A665" s="125" t="s">
        <v>182</v>
      </c>
      <c r="B665" s="125">
        <v>2020</v>
      </c>
      <c r="C665" t="s">
        <v>156</v>
      </c>
      <c r="D665" s="125">
        <v>614</v>
      </c>
      <c r="F665" s="125">
        <v>231</v>
      </c>
      <c r="G665" s="125" t="s">
        <v>195</v>
      </c>
      <c r="I665">
        <v>9600</v>
      </c>
      <c r="J665">
        <v>480</v>
      </c>
      <c r="L665">
        <v>435</v>
      </c>
      <c r="M665" s="125">
        <v>435</v>
      </c>
      <c r="N665" s="125">
        <v>431</v>
      </c>
      <c r="O665" s="125">
        <v>45</v>
      </c>
      <c r="P665" s="130">
        <v>172</v>
      </c>
      <c r="R665" s="125">
        <v>7</v>
      </c>
      <c r="S665" s="125">
        <v>3</v>
      </c>
      <c r="T665" s="125">
        <v>4</v>
      </c>
      <c r="U665">
        <v>3</v>
      </c>
      <c r="V665">
        <v>35</v>
      </c>
    </row>
    <row r="666" spans="1:22" x14ac:dyDescent="0.55000000000000004">
      <c r="A666" s="125" t="s">
        <v>182</v>
      </c>
      <c r="B666" s="125">
        <v>2020</v>
      </c>
      <c r="C666" t="s">
        <v>157</v>
      </c>
      <c r="D666" s="125">
        <v>628</v>
      </c>
      <c r="F666" s="125">
        <v>235</v>
      </c>
      <c r="G666" s="125" t="s">
        <v>195</v>
      </c>
      <c r="I666">
        <v>9956</v>
      </c>
      <c r="J666">
        <v>555</v>
      </c>
      <c r="L666">
        <v>531</v>
      </c>
      <c r="M666" s="125">
        <v>531</v>
      </c>
      <c r="N666" s="125">
        <v>512</v>
      </c>
      <c r="O666" s="125">
        <v>47</v>
      </c>
      <c r="P666" s="130">
        <v>197</v>
      </c>
      <c r="R666" s="125">
        <v>17</v>
      </c>
      <c r="S666" s="125">
        <v>6</v>
      </c>
      <c r="T666" s="125">
        <v>11</v>
      </c>
      <c r="U666">
        <v>5</v>
      </c>
      <c r="V666">
        <v>53</v>
      </c>
    </row>
    <row r="667" spans="1:22" x14ac:dyDescent="0.55000000000000004">
      <c r="A667" s="125" t="s">
        <v>182</v>
      </c>
      <c r="B667" s="125">
        <v>2020</v>
      </c>
      <c r="C667" t="s">
        <v>158</v>
      </c>
      <c r="D667" s="125">
        <v>583</v>
      </c>
      <c r="F667" s="125">
        <v>290</v>
      </c>
      <c r="G667" s="125" t="s">
        <v>195</v>
      </c>
      <c r="I667">
        <v>10183</v>
      </c>
      <c r="J667">
        <v>483</v>
      </c>
      <c r="L667">
        <v>488</v>
      </c>
      <c r="M667" s="125">
        <v>488</v>
      </c>
      <c r="N667" s="125">
        <v>472</v>
      </c>
      <c r="O667" s="125">
        <v>69</v>
      </c>
      <c r="P667" s="130">
        <v>192</v>
      </c>
      <c r="R667" s="125">
        <v>18</v>
      </c>
      <c r="S667" s="125">
        <v>7</v>
      </c>
      <c r="T667" s="125">
        <v>11</v>
      </c>
      <c r="U667">
        <v>2</v>
      </c>
      <c r="V667">
        <v>48</v>
      </c>
    </row>
    <row r="668" spans="1:22" x14ac:dyDescent="0.55000000000000004">
      <c r="A668" s="125" t="s">
        <v>182</v>
      </c>
      <c r="B668" s="125">
        <v>2020</v>
      </c>
      <c r="C668" t="s">
        <v>159</v>
      </c>
      <c r="D668" s="125">
        <v>589</v>
      </c>
      <c r="F668" s="125">
        <v>233</v>
      </c>
      <c r="G668" s="125">
        <v>2</v>
      </c>
      <c r="I668">
        <v>10477</v>
      </c>
      <c r="J668">
        <v>538</v>
      </c>
      <c r="L668">
        <v>470</v>
      </c>
      <c r="M668" s="125">
        <v>470</v>
      </c>
      <c r="N668" s="125">
        <v>454</v>
      </c>
      <c r="O668" s="125">
        <v>71</v>
      </c>
      <c r="P668" s="130">
        <v>178</v>
      </c>
      <c r="R668" s="125">
        <v>17</v>
      </c>
      <c r="S668" s="125">
        <v>6</v>
      </c>
      <c r="T668" s="125">
        <v>11</v>
      </c>
      <c r="U668">
        <v>1</v>
      </c>
      <c r="V668">
        <v>36</v>
      </c>
    </row>
    <row r="669" spans="1:22" x14ac:dyDescent="0.55000000000000004">
      <c r="A669" s="125" t="s">
        <v>182</v>
      </c>
      <c r="B669" s="125">
        <v>2020</v>
      </c>
      <c r="C669" t="s">
        <v>160</v>
      </c>
      <c r="D669" s="125">
        <v>675</v>
      </c>
      <c r="F669" s="125">
        <v>359</v>
      </c>
      <c r="G669" s="125" t="s">
        <v>195</v>
      </c>
      <c r="I669">
        <v>11325</v>
      </c>
      <c r="J669">
        <v>616</v>
      </c>
      <c r="L669">
        <v>487</v>
      </c>
      <c r="M669" s="125">
        <v>487</v>
      </c>
      <c r="N669" s="125">
        <v>477</v>
      </c>
      <c r="O669" s="125">
        <v>73</v>
      </c>
      <c r="P669" s="130">
        <v>202</v>
      </c>
      <c r="R669" s="125">
        <v>8</v>
      </c>
      <c r="S669" s="125">
        <v>3</v>
      </c>
      <c r="T669" s="125">
        <v>5</v>
      </c>
      <c r="U669">
        <v>1</v>
      </c>
      <c r="V669">
        <v>46</v>
      </c>
    </row>
    <row r="670" spans="1:22" x14ac:dyDescent="0.55000000000000004">
      <c r="A670" s="125" t="s">
        <v>182</v>
      </c>
      <c r="B670" s="125">
        <v>2020</v>
      </c>
      <c r="C670" t="s">
        <v>161</v>
      </c>
      <c r="D670" s="125">
        <v>603</v>
      </c>
      <c r="F670" s="125">
        <v>347</v>
      </c>
      <c r="G670" s="125" t="s">
        <v>195</v>
      </c>
      <c r="I670">
        <v>10618</v>
      </c>
      <c r="J670">
        <v>525</v>
      </c>
      <c r="L670">
        <v>490</v>
      </c>
      <c r="M670" s="125">
        <v>490</v>
      </c>
      <c r="N670" s="125">
        <v>479</v>
      </c>
      <c r="O670" s="125">
        <v>84</v>
      </c>
      <c r="P670" s="130">
        <v>180</v>
      </c>
      <c r="R670" s="125">
        <v>10</v>
      </c>
      <c r="S670" s="125">
        <v>4</v>
      </c>
      <c r="T670" s="125">
        <v>6</v>
      </c>
      <c r="U670">
        <v>2</v>
      </c>
      <c r="V670">
        <v>52</v>
      </c>
    </row>
    <row r="671" spans="1:22" x14ac:dyDescent="0.55000000000000004">
      <c r="A671" s="125" t="s">
        <v>182</v>
      </c>
      <c r="B671" s="125">
        <v>2020</v>
      </c>
      <c r="C671" t="s">
        <v>162</v>
      </c>
      <c r="D671" s="125">
        <v>641</v>
      </c>
      <c r="F671" s="125">
        <v>272</v>
      </c>
      <c r="G671" s="125" t="s">
        <v>195</v>
      </c>
      <c r="I671">
        <v>4060</v>
      </c>
      <c r="J671">
        <v>596</v>
      </c>
      <c r="L671">
        <v>514</v>
      </c>
      <c r="M671" s="125">
        <v>514</v>
      </c>
      <c r="N671" s="125">
        <v>496</v>
      </c>
      <c r="O671" s="125">
        <v>72</v>
      </c>
      <c r="P671" s="130">
        <v>178</v>
      </c>
      <c r="R671" s="125">
        <v>15</v>
      </c>
      <c r="S671" s="125">
        <v>6</v>
      </c>
      <c r="T671" s="125">
        <v>9</v>
      </c>
      <c r="U671">
        <v>4</v>
      </c>
      <c r="V671">
        <v>45</v>
      </c>
    </row>
    <row r="672" spans="1:22" x14ac:dyDescent="0.55000000000000004">
      <c r="A672" s="125" t="s">
        <v>182</v>
      </c>
      <c r="B672" s="125">
        <v>2020</v>
      </c>
      <c r="C672" t="s">
        <v>163</v>
      </c>
      <c r="D672" s="125">
        <v>689</v>
      </c>
      <c r="F672" s="125">
        <v>273</v>
      </c>
      <c r="G672" s="125" t="s">
        <v>195</v>
      </c>
      <c r="I672">
        <v>8449</v>
      </c>
      <c r="J672">
        <v>697</v>
      </c>
      <c r="L672">
        <v>484</v>
      </c>
      <c r="M672" s="125">
        <v>484</v>
      </c>
      <c r="N672" s="125">
        <v>475</v>
      </c>
      <c r="O672" s="125">
        <v>46</v>
      </c>
      <c r="P672" s="130">
        <v>179</v>
      </c>
      <c r="Q672">
        <v>379</v>
      </c>
      <c r="R672" s="125">
        <v>12</v>
      </c>
      <c r="S672" s="125">
        <v>1</v>
      </c>
      <c r="T672" s="125">
        <v>11</v>
      </c>
      <c r="U672">
        <v>2</v>
      </c>
      <c r="V672">
        <v>53</v>
      </c>
    </row>
    <row r="673" spans="1:22" x14ac:dyDescent="0.55000000000000004">
      <c r="A673" s="125" t="s">
        <v>182</v>
      </c>
      <c r="B673" s="125">
        <v>2020</v>
      </c>
      <c r="C673" t="s">
        <v>164</v>
      </c>
      <c r="D673" s="125">
        <v>706</v>
      </c>
      <c r="F673" s="125">
        <v>284</v>
      </c>
      <c r="G673" s="125" t="s">
        <v>195</v>
      </c>
      <c r="I673">
        <v>8471</v>
      </c>
      <c r="J673">
        <v>576</v>
      </c>
      <c r="L673">
        <v>476</v>
      </c>
      <c r="M673" s="125">
        <v>476</v>
      </c>
      <c r="N673" s="125">
        <v>437</v>
      </c>
      <c r="O673" s="125">
        <v>50</v>
      </c>
      <c r="P673" s="130">
        <v>153</v>
      </c>
      <c r="Q673">
        <v>3911</v>
      </c>
      <c r="R673" s="125">
        <v>19</v>
      </c>
      <c r="S673" s="125">
        <v>1</v>
      </c>
      <c r="T673" s="125">
        <v>18</v>
      </c>
      <c r="U673">
        <v>8</v>
      </c>
      <c r="V673">
        <v>55</v>
      </c>
    </row>
    <row r="674" spans="1:22" x14ac:dyDescent="0.55000000000000004">
      <c r="A674" s="125" t="s">
        <v>182</v>
      </c>
      <c r="B674" s="125">
        <v>2020</v>
      </c>
      <c r="C674" t="s">
        <v>165</v>
      </c>
      <c r="D674" s="125">
        <v>470</v>
      </c>
      <c r="F674" s="125">
        <v>255</v>
      </c>
      <c r="G674" s="125" t="s">
        <v>195</v>
      </c>
      <c r="I674">
        <v>7563</v>
      </c>
      <c r="J674">
        <v>395</v>
      </c>
      <c r="L674">
        <v>209</v>
      </c>
      <c r="M674" s="125">
        <v>209</v>
      </c>
      <c r="N674" s="125">
        <v>201</v>
      </c>
      <c r="O674" s="125">
        <v>15</v>
      </c>
      <c r="P674" s="130">
        <v>149</v>
      </c>
      <c r="Q674">
        <v>3004</v>
      </c>
      <c r="R674" s="125">
        <v>3</v>
      </c>
      <c r="S674" s="125">
        <v>2</v>
      </c>
      <c r="T674" s="125">
        <v>1</v>
      </c>
      <c r="U674">
        <v>3</v>
      </c>
      <c r="V674">
        <v>50</v>
      </c>
    </row>
    <row r="675" spans="1:22" x14ac:dyDescent="0.55000000000000004">
      <c r="A675" s="125" t="s">
        <v>182</v>
      </c>
      <c r="B675" s="125">
        <v>2020</v>
      </c>
      <c r="C675" t="s">
        <v>166</v>
      </c>
      <c r="D675" s="125">
        <v>272</v>
      </c>
      <c r="F675" s="125">
        <v>137</v>
      </c>
      <c r="G675" s="125" t="s">
        <v>195</v>
      </c>
      <c r="I675">
        <v>4377</v>
      </c>
      <c r="J675">
        <v>262</v>
      </c>
      <c r="L675">
        <v>180</v>
      </c>
      <c r="M675" s="125">
        <v>180</v>
      </c>
      <c r="N675" s="125">
        <v>175</v>
      </c>
      <c r="O675" s="125">
        <v>24</v>
      </c>
      <c r="P675" s="130">
        <v>200</v>
      </c>
      <c r="Q675">
        <v>3034</v>
      </c>
      <c r="R675" s="125">
        <v>5</v>
      </c>
      <c r="S675" s="125">
        <v>1</v>
      </c>
      <c r="T675" s="125">
        <v>4</v>
      </c>
      <c r="U675">
        <v>7</v>
      </c>
      <c r="V675">
        <v>56</v>
      </c>
    </row>
    <row r="676" spans="1:22" x14ac:dyDescent="0.55000000000000004">
      <c r="A676" s="125" t="s">
        <v>183</v>
      </c>
      <c r="B676" s="125">
        <v>2020</v>
      </c>
      <c r="C676" t="s">
        <v>155</v>
      </c>
      <c r="D676" s="125">
        <v>3849</v>
      </c>
      <c r="F676" s="125">
        <v>2000</v>
      </c>
      <c r="G676" s="125">
        <v>2</v>
      </c>
      <c r="I676">
        <v>8669</v>
      </c>
      <c r="J676">
        <v>3117</v>
      </c>
      <c r="L676">
        <v>2241</v>
      </c>
      <c r="M676" s="125">
        <v>2241</v>
      </c>
      <c r="N676" s="125">
        <v>2204</v>
      </c>
      <c r="O676" s="125">
        <v>361</v>
      </c>
      <c r="P676" s="130">
        <v>102</v>
      </c>
      <c r="Q676">
        <v>3083</v>
      </c>
      <c r="R676" s="125">
        <v>40</v>
      </c>
      <c r="S676" s="125">
        <v>25</v>
      </c>
      <c r="T676" s="125">
        <v>15</v>
      </c>
      <c r="U676">
        <v>2</v>
      </c>
      <c r="V676">
        <v>35</v>
      </c>
    </row>
    <row r="677" spans="1:22" x14ac:dyDescent="0.55000000000000004">
      <c r="A677" s="125" t="s">
        <v>183</v>
      </c>
      <c r="B677" s="125">
        <v>2020</v>
      </c>
      <c r="C677" t="s">
        <v>156</v>
      </c>
      <c r="D677" s="125">
        <v>3503</v>
      </c>
      <c r="F677" s="125">
        <v>1709</v>
      </c>
      <c r="G677" s="125">
        <v>4</v>
      </c>
      <c r="I677">
        <v>8869</v>
      </c>
      <c r="J677">
        <v>2998</v>
      </c>
      <c r="L677">
        <v>2152</v>
      </c>
      <c r="M677" s="125">
        <v>2152</v>
      </c>
      <c r="N677" s="125">
        <v>2118</v>
      </c>
      <c r="O677" s="125">
        <v>352</v>
      </c>
      <c r="P677" s="130">
        <v>73</v>
      </c>
      <c r="Q677">
        <v>3213</v>
      </c>
      <c r="R677" s="125">
        <v>42</v>
      </c>
      <c r="S677" s="125">
        <v>17</v>
      </c>
      <c r="T677" s="125">
        <v>25</v>
      </c>
      <c r="U677">
        <v>1</v>
      </c>
      <c r="V677">
        <v>33</v>
      </c>
    </row>
    <row r="678" spans="1:22" x14ac:dyDescent="0.55000000000000004">
      <c r="A678" s="125" t="s">
        <v>183</v>
      </c>
      <c r="B678" s="125">
        <v>2020</v>
      </c>
      <c r="C678" t="s">
        <v>157</v>
      </c>
      <c r="D678" s="125">
        <v>3145</v>
      </c>
      <c r="F678" s="125">
        <v>1622</v>
      </c>
      <c r="G678" s="125">
        <v>48</v>
      </c>
      <c r="I678">
        <v>7759</v>
      </c>
      <c r="J678">
        <v>3215</v>
      </c>
      <c r="L678">
        <v>2378</v>
      </c>
      <c r="M678" s="125">
        <v>2378</v>
      </c>
      <c r="N678" s="125">
        <v>2328</v>
      </c>
      <c r="O678" s="125">
        <v>352</v>
      </c>
      <c r="P678" s="130">
        <v>98</v>
      </c>
      <c r="Q678">
        <v>3542</v>
      </c>
      <c r="R678" s="125">
        <v>40</v>
      </c>
      <c r="S678" s="125">
        <v>19</v>
      </c>
      <c r="T678" s="125">
        <v>21</v>
      </c>
      <c r="U678">
        <v>3</v>
      </c>
      <c r="V678">
        <v>47</v>
      </c>
    </row>
    <row r="679" spans="1:22" x14ac:dyDescent="0.55000000000000004">
      <c r="A679" s="125" t="s">
        <v>183</v>
      </c>
      <c r="B679" s="125">
        <v>2020</v>
      </c>
      <c r="C679" t="s">
        <v>158</v>
      </c>
      <c r="D679" s="125">
        <v>3037</v>
      </c>
      <c r="F679" s="125">
        <v>1324</v>
      </c>
      <c r="G679" s="125">
        <v>10</v>
      </c>
      <c r="I679">
        <v>6719</v>
      </c>
      <c r="J679">
        <v>2882</v>
      </c>
      <c r="L679">
        <v>2298</v>
      </c>
      <c r="M679" s="125">
        <v>2298</v>
      </c>
      <c r="N679" s="125">
        <v>2188</v>
      </c>
      <c r="O679" s="125">
        <v>344</v>
      </c>
      <c r="P679" s="130">
        <v>118</v>
      </c>
      <c r="Q679">
        <v>3494</v>
      </c>
      <c r="R679" s="125">
        <v>63</v>
      </c>
      <c r="S679" s="125">
        <v>30</v>
      </c>
      <c r="T679" s="125">
        <v>33</v>
      </c>
      <c r="U679">
        <v>3</v>
      </c>
      <c r="V679">
        <v>44</v>
      </c>
    </row>
    <row r="680" spans="1:22" x14ac:dyDescent="0.55000000000000004">
      <c r="A680" s="125" t="s">
        <v>183</v>
      </c>
      <c r="B680" s="125">
        <v>2020</v>
      </c>
      <c r="C680" t="s">
        <v>159</v>
      </c>
      <c r="D680" s="125">
        <v>3310</v>
      </c>
      <c r="F680" s="125">
        <v>1192</v>
      </c>
      <c r="G680" s="125">
        <v>10</v>
      </c>
      <c r="I680">
        <v>6682</v>
      </c>
      <c r="J680">
        <v>2951</v>
      </c>
      <c r="L680">
        <v>2533</v>
      </c>
      <c r="M680" s="125">
        <v>2533</v>
      </c>
      <c r="N680" s="125">
        <v>2463</v>
      </c>
      <c r="O680" s="125">
        <v>419</v>
      </c>
      <c r="P680" s="130">
        <v>97</v>
      </c>
      <c r="Q680">
        <v>3644</v>
      </c>
      <c r="R680" s="125">
        <v>86</v>
      </c>
      <c r="S680" s="125">
        <v>56</v>
      </c>
      <c r="T680" s="125">
        <v>30</v>
      </c>
      <c r="U680">
        <v>4</v>
      </c>
      <c r="V680">
        <v>50</v>
      </c>
    </row>
    <row r="681" spans="1:22" x14ac:dyDescent="0.55000000000000004">
      <c r="A681" s="125" t="s">
        <v>183</v>
      </c>
      <c r="B681" s="125">
        <v>2020</v>
      </c>
      <c r="C681" t="s">
        <v>160</v>
      </c>
      <c r="D681" s="125">
        <v>3380</v>
      </c>
      <c r="F681" s="125">
        <v>1398</v>
      </c>
      <c r="G681" s="125">
        <v>6</v>
      </c>
      <c r="I681">
        <v>8682</v>
      </c>
      <c r="J681">
        <v>3194</v>
      </c>
      <c r="L681">
        <v>2393</v>
      </c>
      <c r="M681" s="125">
        <v>2393</v>
      </c>
      <c r="N681" s="125">
        <v>2375</v>
      </c>
      <c r="O681" s="125">
        <v>424</v>
      </c>
      <c r="P681" s="130">
        <v>107</v>
      </c>
      <c r="Q681">
        <v>3411</v>
      </c>
      <c r="R681" s="125">
        <v>39</v>
      </c>
      <c r="S681" s="125">
        <v>18</v>
      </c>
      <c r="T681" s="125">
        <v>21</v>
      </c>
      <c r="U681">
        <v>3</v>
      </c>
      <c r="V681">
        <v>42</v>
      </c>
    </row>
    <row r="682" spans="1:22" x14ac:dyDescent="0.55000000000000004">
      <c r="A682" s="125" t="s">
        <v>183</v>
      </c>
      <c r="B682" s="125">
        <v>2020</v>
      </c>
      <c r="C682" t="s">
        <v>161</v>
      </c>
      <c r="D682" s="125">
        <v>3327</v>
      </c>
      <c r="F682" s="125">
        <v>1416</v>
      </c>
      <c r="G682" s="125">
        <v>7</v>
      </c>
      <c r="I682">
        <v>9093</v>
      </c>
      <c r="J682">
        <v>2996</v>
      </c>
      <c r="L682">
        <v>2458</v>
      </c>
      <c r="M682" s="125">
        <v>2458</v>
      </c>
      <c r="N682" s="125">
        <v>2358</v>
      </c>
      <c r="O682" s="125">
        <v>424</v>
      </c>
      <c r="P682" s="130">
        <v>91</v>
      </c>
      <c r="Q682">
        <v>2914</v>
      </c>
      <c r="R682" s="125">
        <v>48</v>
      </c>
      <c r="S682" s="125">
        <v>23</v>
      </c>
      <c r="T682" s="125">
        <v>25</v>
      </c>
      <c r="U682">
        <v>3</v>
      </c>
      <c r="V682">
        <v>25</v>
      </c>
    </row>
    <row r="683" spans="1:22" x14ac:dyDescent="0.55000000000000004">
      <c r="A683" s="125" t="s">
        <v>183</v>
      </c>
      <c r="B683" s="125">
        <v>2020</v>
      </c>
      <c r="C683" t="s">
        <v>162</v>
      </c>
      <c r="D683" s="125">
        <v>3168</v>
      </c>
      <c r="F683" s="125">
        <v>1629</v>
      </c>
      <c r="G683" s="125">
        <v>7</v>
      </c>
      <c r="I683">
        <v>9097</v>
      </c>
      <c r="J683">
        <v>2999</v>
      </c>
      <c r="L683">
        <v>2487</v>
      </c>
      <c r="M683" s="125">
        <v>2487</v>
      </c>
      <c r="N683" s="125">
        <v>2444</v>
      </c>
      <c r="O683" s="125">
        <v>461</v>
      </c>
      <c r="P683" s="130">
        <v>96</v>
      </c>
      <c r="Q683">
        <v>3046</v>
      </c>
      <c r="R683" s="125">
        <v>39</v>
      </c>
      <c r="S683" s="125">
        <v>16</v>
      </c>
      <c r="T683" s="125">
        <v>23</v>
      </c>
      <c r="U683">
        <v>2</v>
      </c>
      <c r="V683">
        <v>36</v>
      </c>
    </row>
    <row r="684" spans="1:22" x14ac:dyDescent="0.55000000000000004">
      <c r="A684" s="125" t="s">
        <v>183</v>
      </c>
      <c r="B684" s="125">
        <v>2020</v>
      </c>
      <c r="C684" t="s">
        <v>163</v>
      </c>
      <c r="D684" s="125">
        <v>3383</v>
      </c>
      <c r="F684" s="125">
        <v>1846</v>
      </c>
      <c r="G684" s="125">
        <v>4</v>
      </c>
      <c r="I684">
        <v>9028</v>
      </c>
      <c r="J684">
        <v>3042</v>
      </c>
      <c r="L684">
        <v>2635</v>
      </c>
      <c r="M684" s="125">
        <v>2635</v>
      </c>
      <c r="N684" s="125">
        <v>2580</v>
      </c>
      <c r="O684" s="125">
        <v>475</v>
      </c>
      <c r="P684" s="130">
        <v>77</v>
      </c>
      <c r="Q684">
        <v>3651</v>
      </c>
      <c r="R684" s="125">
        <v>51</v>
      </c>
      <c r="S684" s="125">
        <v>20</v>
      </c>
      <c r="T684" s="125">
        <v>31</v>
      </c>
      <c r="U684">
        <v>1</v>
      </c>
      <c r="V684">
        <v>46</v>
      </c>
    </row>
    <row r="685" spans="1:22" x14ac:dyDescent="0.55000000000000004">
      <c r="A685" s="125" t="s">
        <v>183</v>
      </c>
      <c r="B685" s="125">
        <v>2020</v>
      </c>
      <c r="C685" t="s">
        <v>164</v>
      </c>
      <c r="D685" s="125">
        <v>3462</v>
      </c>
      <c r="F685" s="125">
        <v>1997</v>
      </c>
      <c r="G685" s="125">
        <v>4</v>
      </c>
      <c r="I685">
        <v>9354</v>
      </c>
      <c r="J685">
        <v>3355</v>
      </c>
      <c r="L685">
        <v>2581</v>
      </c>
      <c r="M685" s="125">
        <v>2581</v>
      </c>
      <c r="N685" s="125">
        <v>2390</v>
      </c>
      <c r="O685" s="125">
        <v>490</v>
      </c>
      <c r="P685" s="130">
        <v>86</v>
      </c>
      <c r="Q685">
        <v>3115</v>
      </c>
      <c r="R685" s="125">
        <v>33</v>
      </c>
      <c r="S685" s="125">
        <v>17</v>
      </c>
      <c r="T685" s="125">
        <v>16</v>
      </c>
      <c r="U685">
        <v>5</v>
      </c>
      <c r="V685">
        <v>40</v>
      </c>
    </row>
    <row r="686" spans="1:22" x14ac:dyDescent="0.55000000000000004">
      <c r="A686" s="125" t="s">
        <v>183</v>
      </c>
      <c r="B686" s="125">
        <v>2020</v>
      </c>
      <c r="C686" t="s">
        <v>165</v>
      </c>
      <c r="D686" s="125">
        <v>3371</v>
      </c>
      <c r="F686" s="125">
        <v>1923</v>
      </c>
      <c r="G686" s="125">
        <v>17</v>
      </c>
      <c r="I686">
        <v>8581</v>
      </c>
      <c r="J686">
        <v>3192</v>
      </c>
      <c r="L686">
        <v>2556</v>
      </c>
      <c r="M686" s="125">
        <v>2556</v>
      </c>
      <c r="N686" s="125">
        <v>1861</v>
      </c>
      <c r="O686" s="125">
        <v>464</v>
      </c>
      <c r="P686" s="130">
        <v>84</v>
      </c>
      <c r="Q686">
        <v>3249</v>
      </c>
      <c r="R686" s="125">
        <v>31</v>
      </c>
      <c r="S686" s="125">
        <v>14</v>
      </c>
      <c r="T686" s="125">
        <v>17</v>
      </c>
      <c r="U686">
        <v>1</v>
      </c>
      <c r="V686">
        <v>59</v>
      </c>
    </row>
    <row r="687" spans="1:22" x14ac:dyDescent="0.55000000000000004">
      <c r="A687" s="125" t="s">
        <v>183</v>
      </c>
      <c r="B687" s="125">
        <v>2020</v>
      </c>
      <c r="C687" t="s">
        <v>166</v>
      </c>
      <c r="D687" s="125">
        <v>2123</v>
      </c>
      <c r="F687" s="125">
        <v>1047</v>
      </c>
      <c r="G687" s="125">
        <v>24</v>
      </c>
      <c r="H687">
        <v>22</v>
      </c>
      <c r="I687">
        <v>5888</v>
      </c>
      <c r="J687">
        <v>2244</v>
      </c>
      <c r="L687">
        <v>2023</v>
      </c>
      <c r="M687" s="125">
        <v>2023</v>
      </c>
      <c r="N687" s="125">
        <v>1944</v>
      </c>
      <c r="O687" s="125">
        <v>432</v>
      </c>
      <c r="P687" s="130">
        <v>98</v>
      </c>
      <c r="Q687">
        <v>3003</v>
      </c>
      <c r="R687" s="125">
        <v>39</v>
      </c>
      <c r="S687" s="125">
        <v>15</v>
      </c>
      <c r="T687" s="125">
        <v>24</v>
      </c>
      <c r="U687">
        <v>2</v>
      </c>
      <c r="V687">
        <v>53</v>
      </c>
    </row>
    <row r="688" spans="1:22" x14ac:dyDescent="0.55000000000000004">
      <c r="A688" s="125" t="s">
        <v>184</v>
      </c>
      <c r="B688" s="125">
        <v>2020</v>
      </c>
      <c r="C688" t="s">
        <v>155</v>
      </c>
      <c r="D688" s="125">
        <v>6117</v>
      </c>
      <c r="F688" s="125">
        <v>2974</v>
      </c>
      <c r="G688" s="125">
        <v>2941</v>
      </c>
      <c r="I688">
        <v>1781</v>
      </c>
      <c r="J688">
        <v>4307</v>
      </c>
      <c r="L688">
        <v>3807</v>
      </c>
      <c r="M688" s="125">
        <v>3807</v>
      </c>
      <c r="N688" s="125">
        <v>3783</v>
      </c>
      <c r="O688" s="125">
        <v>309</v>
      </c>
      <c r="P688" s="130">
        <v>62</v>
      </c>
      <c r="Q688">
        <v>3659</v>
      </c>
      <c r="R688" s="125">
        <v>74</v>
      </c>
      <c r="S688" s="125">
        <v>40</v>
      </c>
      <c r="T688" s="125">
        <v>34</v>
      </c>
      <c r="U688">
        <v>4</v>
      </c>
      <c r="V688">
        <v>46</v>
      </c>
    </row>
    <row r="689" spans="1:22" x14ac:dyDescent="0.55000000000000004">
      <c r="A689" s="125" t="s">
        <v>184</v>
      </c>
      <c r="B689" s="125">
        <v>2020</v>
      </c>
      <c r="C689" t="s">
        <v>156</v>
      </c>
      <c r="D689" s="125">
        <v>4975</v>
      </c>
      <c r="F689" s="125">
        <v>2880</v>
      </c>
      <c r="G689" s="125">
        <v>3343</v>
      </c>
      <c r="I689">
        <v>1183</v>
      </c>
      <c r="J689">
        <v>3138</v>
      </c>
      <c r="L689">
        <v>3418</v>
      </c>
      <c r="M689" s="125">
        <v>3418</v>
      </c>
      <c r="N689" s="125">
        <v>3256</v>
      </c>
      <c r="O689" s="125">
        <v>292</v>
      </c>
      <c r="P689" s="130">
        <v>76</v>
      </c>
      <c r="Q689">
        <v>3005</v>
      </c>
      <c r="R689" s="125">
        <v>80</v>
      </c>
      <c r="S689" s="125">
        <v>42</v>
      </c>
      <c r="T689" s="125">
        <v>38</v>
      </c>
      <c r="U689">
        <v>4</v>
      </c>
      <c r="V689">
        <v>45</v>
      </c>
    </row>
    <row r="690" spans="1:22" x14ac:dyDescent="0.55000000000000004">
      <c r="A690" s="125" t="s">
        <v>184</v>
      </c>
      <c r="B690" s="125">
        <v>2020</v>
      </c>
      <c r="C690" t="s">
        <v>157</v>
      </c>
      <c r="D690" s="125">
        <v>4908</v>
      </c>
      <c r="F690" s="125">
        <v>2970</v>
      </c>
      <c r="G690" s="125">
        <v>2870</v>
      </c>
      <c r="I690">
        <v>1172</v>
      </c>
      <c r="J690">
        <v>4155</v>
      </c>
      <c r="L690">
        <v>3757</v>
      </c>
      <c r="M690" s="125">
        <v>3757</v>
      </c>
      <c r="N690" s="125">
        <v>3730</v>
      </c>
      <c r="O690" s="125">
        <v>299</v>
      </c>
      <c r="P690" s="130">
        <v>77</v>
      </c>
      <c r="Q690">
        <v>3280</v>
      </c>
      <c r="R690" s="125">
        <v>59</v>
      </c>
      <c r="S690" s="125">
        <v>31</v>
      </c>
      <c r="T690" s="125">
        <v>28</v>
      </c>
      <c r="U690">
        <v>4</v>
      </c>
      <c r="V690">
        <v>46</v>
      </c>
    </row>
    <row r="691" spans="1:22" x14ac:dyDescent="0.55000000000000004">
      <c r="A691" s="125" t="s">
        <v>184</v>
      </c>
      <c r="B691" s="125">
        <v>2020</v>
      </c>
      <c r="C691" t="s">
        <v>158</v>
      </c>
      <c r="D691" s="125">
        <v>5124</v>
      </c>
      <c r="F691" s="125">
        <v>3326</v>
      </c>
      <c r="G691" s="125">
        <v>2395</v>
      </c>
      <c r="I691">
        <v>973</v>
      </c>
      <c r="J691">
        <v>5227</v>
      </c>
      <c r="L691">
        <v>3611</v>
      </c>
      <c r="M691" s="125">
        <v>3611</v>
      </c>
      <c r="N691" s="125">
        <v>3586</v>
      </c>
      <c r="O691" s="125">
        <v>292</v>
      </c>
      <c r="P691" s="130">
        <v>91</v>
      </c>
      <c r="Q691">
        <v>3398</v>
      </c>
      <c r="R691" s="125">
        <v>80</v>
      </c>
      <c r="S691" s="125">
        <v>48</v>
      </c>
      <c r="T691" s="125">
        <v>32</v>
      </c>
      <c r="U691">
        <v>2</v>
      </c>
      <c r="V691">
        <v>35</v>
      </c>
    </row>
    <row r="692" spans="1:22" x14ac:dyDescent="0.55000000000000004">
      <c r="A692" s="125" t="s">
        <v>184</v>
      </c>
      <c r="B692" s="125">
        <v>2020</v>
      </c>
      <c r="C692" t="s">
        <v>159</v>
      </c>
      <c r="D692" s="125">
        <v>5757</v>
      </c>
      <c r="F692" s="125">
        <v>3167</v>
      </c>
      <c r="G692" s="125">
        <v>1910</v>
      </c>
      <c r="I692">
        <v>1173</v>
      </c>
      <c r="J692">
        <v>5210</v>
      </c>
      <c r="L692">
        <v>3873</v>
      </c>
      <c r="M692" s="125">
        <v>3873</v>
      </c>
      <c r="N692" s="125">
        <v>3819</v>
      </c>
      <c r="O692" s="125">
        <v>326</v>
      </c>
      <c r="P692" s="130">
        <v>122</v>
      </c>
      <c r="Q692">
        <v>3723</v>
      </c>
      <c r="R692" s="125">
        <v>65</v>
      </c>
      <c r="S692" s="125">
        <v>34</v>
      </c>
      <c r="T692" s="125">
        <v>31</v>
      </c>
      <c r="U692">
        <v>3</v>
      </c>
      <c r="V692">
        <v>50</v>
      </c>
    </row>
    <row r="693" spans="1:22" x14ac:dyDescent="0.55000000000000004">
      <c r="A693" s="125" t="s">
        <v>184</v>
      </c>
      <c r="B693" s="125">
        <v>2020</v>
      </c>
      <c r="C693" t="s">
        <v>160</v>
      </c>
      <c r="D693" s="125">
        <v>5550</v>
      </c>
      <c r="F693" s="125">
        <v>3221</v>
      </c>
      <c r="G693" s="125">
        <v>1671</v>
      </c>
      <c r="I693">
        <v>1522</v>
      </c>
      <c r="J693">
        <v>4948</v>
      </c>
      <c r="L693">
        <v>3542</v>
      </c>
      <c r="M693" s="125">
        <v>3542</v>
      </c>
      <c r="N693" s="125">
        <v>3524</v>
      </c>
      <c r="O693" s="125">
        <v>337</v>
      </c>
      <c r="P693" s="130">
        <v>84</v>
      </c>
      <c r="Q693">
        <v>3288</v>
      </c>
      <c r="R693" s="125">
        <v>50</v>
      </c>
      <c r="S693" s="125">
        <v>20</v>
      </c>
      <c r="T693" s="125">
        <v>30</v>
      </c>
      <c r="U693">
        <v>2</v>
      </c>
      <c r="V693">
        <v>52</v>
      </c>
    </row>
    <row r="694" spans="1:22" x14ac:dyDescent="0.55000000000000004">
      <c r="A694" s="125" t="s">
        <v>184</v>
      </c>
      <c r="B694" s="125">
        <v>2020</v>
      </c>
      <c r="C694" t="s">
        <v>161</v>
      </c>
      <c r="D694" s="125">
        <v>4799</v>
      </c>
      <c r="F694" s="125">
        <v>3427</v>
      </c>
      <c r="G694" s="125">
        <v>1473</v>
      </c>
      <c r="I694">
        <v>1588</v>
      </c>
      <c r="J694">
        <v>3880</v>
      </c>
      <c r="L694">
        <v>3906</v>
      </c>
      <c r="M694" s="125">
        <v>3906</v>
      </c>
      <c r="N694" s="125">
        <v>3833</v>
      </c>
      <c r="O694" s="125">
        <v>369</v>
      </c>
      <c r="P694" s="130">
        <v>94</v>
      </c>
      <c r="Q694">
        <v>3200</v>
      </c>
      <c r="R694" s="125">
        <v>71</v>
      </c>
      <c r="S694" s="125">
        <v>34</v>
      </c>
      <c r="T694" s="125">
        <v>37</v>
      </c>
      <c r="U694">
        <v>6</v>
      </c>
      <c r="V694">
        <v>43</v>
      </c>
    </row>
    <row r="695" spans="1:22" x14ac:dyDescent="0.55000000000000004">
      <c r="A695" s="125" t="s">
        <v>184</v>
      </c>
      <c r="B695" s="125">
        <v>2020</v>
      </c>
      <c r="C695" t="s">
        <v>162</v>
      </c>
      <c r="D695" s="125">
        <v>5127</v>
      </c>
      <c r="F695" s="125">
        <v>3688</v>
      </c>
      <c r="G695" s="125">
        <v>1046</v>
      </c>
      <c r="I695">
        <v>1629</v>
      </c>
      <c r="J695">
        <v>4085</v>
      </c>
      <c r="L695">
        <v>4219</v>
      </c>
      <c r="M695" s="125">
        <v>4219</v>
      </c>
      <c r="N695" s="125">
        <v>4230</v>
      </c>
      <c r="O695" s="125">
        <v>356</v>
      </c>
      <c r="P695" s="130">
        <v>104</v>
      </c>
      <c r="Q695">
        <v>3443</v>
      </c>
      <c r="R695" s="125">
        <v>64</v>
      </c>
      <c r="S695" s="125">
        <v>34</v>
      </c>
      <c r="T695" s="125">
        <v>30</v>
      </c>
      <c r="U695">
        <v>5</v>
      </c>
      <c r="V695">
        <v>21</v>
      </c>
    </row>
    <row r="696" spans="1:22" x14ac:dyDescent="0.55000000000000004">
      <c r="A696" s="125" t="s">
        <v>184</v>
      </c>
      <c r="B696" s="125">
        <v>2020</v>
      </c>
      <c r="C696" t="s">
        <v>163</v>
      </c>
      <c r="D696" s="125">
        <v>5221</v>
      </c>
      <c r="F696" s="125">
        <v>3839</v>
      </c>
      <c r="G696" s="125">
        <v>2242</v>
      </c>
      <c r="I696">
        <v>1792</v>
      </c>
      <c r="J696">
        <v>4810</v>
      </c>
      <c r="L696">
        <v>4464</v>
      </c>
      <c r="M696" s="125">
        <v>4464</v>
      </c>
      <c r="N696" s="125">
        <v>4384</v>
      </c>
      <c r="O696" s="125">
        <v>459</v>
      </c>
      <c r="P696" s="130">
        <v>94</v>
      </c>
      <c r="Q696">
        <v>3588</v>
      </c>
      <c r="R696" s="125">
        <v>57</v>
      </c>
      <c r="S696" s="125">
        <v>25</v>
      </c>
      <c r="T696" s="125">
        <v>32</v>
      </c>
      <c r="U696">
        <v>1</v>
      </c>
      <c r="V696">
        <v>32</v>
      </c>
    </row>
    <row r="697" spans="1:22" x14ac:dyDescent="0.55000000000000004">
      <c r="A697" s="125" t="s">
        <v>184</v>
      </c>
      <c r="B697" s="125">
        <v>2020</v>
      </c>
      <c r="C697" t="s">
        <v>164</v>
      </c>
      <c r="D697" s="125">
        <v>5056</v>
      </c>
      <c r="F697" s="125">
        <v>3463</v>
      </c>
      <c r="G697" s="125">
        <v>3595</v>
      </c>
      <c r="I697">
        <v>1354</v>
      </c>
      <c r="J697">
        <v>4700</v>
      </c>
      <c r="L697">
        <v>4082</v>
      </c>
      <c r="M697" s="125">
        <v>4082</v>
      </c>
      <c r="N697" s="125">
        <v>3948</v>
      </c>
      <c r="O697" s="125">
        <v>415</v>
      </c>
      <c r="P697" s="130">
        <v>70</v>
      </c>
      <c r="Q697">
        <v>3311</v>
      </c>
      <c r="R697" s="125">
        <v>69</v>
      </c>
      <c r="S697" s="125">
        <v>34</v>
      </c>
      <c r="T697" s="125">
        <v>35</v>
      </c>
      <c r="U697">
        <v>2</v>
      </c>
      <c r="V697">
        <v>45</v>
      </c>
    </row>
    <row r="698" spans="1:22" x14ac:dyDescent="0.55000000000000004">
      <c r="A698" s="125" t="s">
        <v>184</v>
      </c>
      <c r="B698" s="125">
        <v>2020</v>
      </c>
      <c r="C698" t="s">
        <v>165</v>
      </c>
      <c r="D698" s="125">
        <v>5037</v>
      </c>
      <c r="F698" s="125">
        <v>3405</v>
      </c>
      <c r="G698" s="125">
        <v>2370</v>
      </c>
      <c r="I698">
        <v>1119</v>
      </c>
      <c r="J698">
        <v>4600</v>
      </c>
      <c r="L698">
        <v>3765</v>
      </c>
      <c r="M698" s="125">
        <v>3765</v>
      </c>
      <c r="N698" s="125">
        <v>3691</v>
      </c>
      <c r="O698" s="125">
        <v>401</v>
      </c>
      <c r="P698" s="130">
        <v>117</v>
      </c>
      <c r="Q698">
        <v>3271</v>
      </c>
      <c r="R698" s="125">
        <v>62</v>
      </c>
      <c r="S698" s="125">
        <v>32</v>
      </c>
      <c r="T698" s="125">
        <v>30</v>
      </c>
      <c r="U698">
        <v>3</v>
      </c>
      <c r="V698">
        <v>24</v>
      </c>
    </row>
    <row r="699" spans="1:22" x14ac:dyDescent="0.55000000000000004">
      <c r="A699" s="125" t="s">
        <v>184</v>
      </c>
      <c r="B699" s="125">
        <v>2020</v>
      </c>
      <c r="C699" t="s">
        <v>166</v>
      </c>
      <c r="D699" s="125">
        <v>2589</v>
      </c>
      <c r="F699" s="125">
        <v>1726</v>
      </c>
      <c r="G699" s="125">
        <v>1644</v>
      </c>
      <c r="H699">
        <v>1298</v>
      </c>
      <c r="I699">
        <v>878</v>
      </c>
      <c r="J699">
        <v>2266</v>
      </c>
      <c r="L699">
        <v>3209</v>
      </c>
      <c r="M699" s="125">
        <v>3209</v>
      </c>
      <c r="N699" s="125">
        <v>3035</v>
      </c>
      <c r="O699" s="125">
        <v>343</v>
      </c>
      <c r="P699" s="130">
        <v>65</v>
      </c>
      <c r="Q699">
        <v>3141</v>
      </c>
      <c r="R699" s="125">
        <v>37</v>
      </c>
      <c r="S699" s="125">
        <v>24</v>
      </c>
      <c r="T699" s="125">
        <v>13</v>
      </c>
      <c r="U699">
        <v>11</v>
      </c>
      <c r="V699">
        <v>31</v>
      </c>
    </row>
    <row r="700" spans="1:22" x14ac:dyDescent="0.55000000000000004">
      <c r="A700" s="125" t="s">
        <v>185</v>
      </c>
      <c r="B700" s="125">
        <v>2020</v>
      </c>
      <c r="C700" t="s">
        <v>155</v>
      </c>
      <c r="D700" s="125">
        <v>2603</v>
      </c>
      <c r="F700" s="125">
        <v>1032</v>
      </c>
      <c r="G700" s="125" t="s">
        <v>195</v>
      </c>
      <c r="I700">
        <v>10693</v>
      </c>
      <c r="J700">
        <v>2455</v>
      </c>
      <c r="L700">
        <v>2048</v>
      </c>
      <c r="M700" s="125">
        <v>2048</v>
      </c>
      <c r="N700" s="125">
        <v>2001</v>
      </c>
      <c r="O700" s="125">
        <v>289</v>
      </c>
      <c r="P700" s="130">
        <v>126</v>
      </c>
      <c r="Q700">
        <v>3821</v>
      </c>
      <c r="R700" s="125">
        <v>59</v>
      </c>
      <c r="S700" s="125">
        <v>21</v>
      </c>
      <c r="T700" s="125">
        <v>38</v>
      </c>
      <c r="U700">
        <v>4</v>
      </c>
      <c r="V700">
        <v>19</v>
      </c>
    </row>
    <row r="701" spans="1:22" x14ac:dyDescent="0.55000000000000004">
      <c r="A701" s="125" t="s">
        <v>185</v>
      </c>
      <c r="B701" s="125">
        <v>2020</v>
      </c>
      <c r="C701" t="s">
        <v>156</v>
      </c>
      <c r="D701" s="125">
        <v>2111</v>
      </c>
      <c r="F701" s="125">
        <v>948</v>
      </c>
      <c r="G701" s="125">
        <v>9</v>
      </c>
      <c r="I701">
        <v>10004</v>
      </c>
      <c r="J701">
        <v>1899</v>
      </c>
      <c r="L701">
        <v>1903</v>
      </c>
      <c r="M701" s="125">
        <v>1903</v>
      </c>
      <c r="N701" s="125">
        <v>1862</v>
      </c>
      <c r="O701" s="125">
        <v>299</v>
      </c>
      <c r="P701" s="130">
        <v>138</v>
      </c>
      <c r="Q701">
        <v>3386</v>
      </c>
      <c r="R701" s="125">
        <v>43</v>
      </c>
      <c r="S701" s="125">
        <v>22</v>
      </c>
      <c r="T701" s="125">
        <v>21</v>
      </c>
      <c r="U701">
        <v>4</v>
      </c>
      <c r="V701">
        <v>21</v>
      </c>
    </row>
    <row r="702" spans="1:22" x14ac:dyDescent="0.55000000000000004">
      <c r="A702" s="125" t="s">
        <v>185</v>
      </c>
      <c r="B702" s="125">
        <v>2020</v>
      </c>
      <c r="C702" t="s">
        <v>157</v>
      </c>
      <c r="D702" s="125">
        <v>2447</v>
      </c>
      <c r="F702" s="125">
        <v>909</v>
      </c>
      <c r="G702" s="125">
        <v>1</v>
      </c>
      <c r="I702">
        <v>8772</v>
      </c>
      <c r="J702">
        <v>2054</v>
      </c>
      <c r="L702">
        <v>1992</v>
      </c>
      <c r="M702" s="125">
        <v>1992</v>
      </c>
      <c r="N702" s="125">
        <v>1963</v>
      </c>
      <c r="O702" s="125">
        <v>348</v>
      </c>
      <c r="P702" s="130">
        <v>182</v>
      </c>
      <c r="Q702">
        <v>3239</v>
      </c>
      <c r="R702" s="125">
        <v>47</v>
      </c>
      <c r="S702" s="125">
        <v>24</v>
      </c>
      <c r="T702" s="125">
        <v>23</v>
      </c>
      <c r="U702">
        <v>6</v>
      </c>
      <c r="V702">
        <v>27</v>
      </c>
    </row>
    <row r="703" spans="1:22" x14ac:dyDescent="0.55000000000000004">
      <c r="A703" s="125" t="s">
        <v>185</v>
      </c>
      <c r="B703" s="125">
        <v>2020</v>
      </c>
      <c r="C703" t="s">
        <v>158</v>
      </c>
      <c r="D703" s="125">
        <v>2028</v>
      </c>
      <c r="F703" s="125">
        <v>1017</v>
      </c>
      <c r="G703" s="125">
        <v>6</v>
      </c>
      <c r="I703">
        <v>14854</v>
      </c>
      <c r="J703">
        <v>1820</v>
      </c>
      <c r="L703">
        <v>2102</v>
      </c>
      <c r="M703" s="125">
        <v>2102</v>
      </c>
      <c r="N703" s="125">
        <v>2081</v>
      </c>
      <c r="O703" s="125">
        <v>374</v>
      </c>
      <c r="P703" s="130">
        <v>148</v>
      </c>
      <c r="Q703">
        <v>3595</v>
      </c>
      <c r="R703" s="125">
        <v>32</v>
      </c>
      <c r="S703" s="125">
        <v>16</v>
      </c>
      <c r="T703" s="125">
        <v>16</v>
      </c>
      <c r="U703">
        <v>5</v>
      </c>
      <c r="V703">
        <v>47</v>
      </c>
    </row>
    <row r="704" spans="1:22" x14ac:dyDescent="0.55000000000000004">
      <c r="A704" s="125" t="s">
        <v>185</v>
      </c>
      <c r="B704" s="125">
        <v>2020</v>
      </c>
      <c r="C704" t="s">
        <v>159</v>
      </c>
      <c r="D704" s="125">
        <v>2140</v>
      </c>
      <c r="F704" s="125">
        <v>942</v>
      </c>
      <c r="G704" s="125">
        <v>3</v>
      </c>
      <c r="I704">
        <v>15476</v>
      </c>
      <c r="J704">
        <v>2142</v>
      </c>
      <c r="L704">
        <v>2053</v>
      </c>
      <c r="M704" s="125">
        <v>2053</v>
      </c>
      <c r="N704" s="125">
        <v>2012</v>
      </c>
      <c r="O704" s="125">
        <v>373</v>
      </c>
      <c r="P704" s="130">
        <v>138</v>
      </c>
      <c r="Q704">
        <v>4067</v>
      </c>
      <c r="R704" s="125">
        <v>48</v>
      </c>
      <c r="S704" s="125">
        <v>22</v>
      </c>
      <c r="T704" s="125">
        <v>26</v>
      </c>
      <c r="U704">
        <v>8</v>
      </c>
      <c r="V704">
        <v>43</v>
      </c>
    </row>
    <row r="705" spans="1:22" x14ac:dyDescent="0.55000000000000004">
      <c r="A705" s="125" t="s">
        <v>185</v>
      </c>
      <c r="B705" s="125">
        <v>2020</v>
      </c>
      <c r="C705" t="s">
        <v>160</v>
      </c>
      <c r="D705" s="125">
        <v>2421</v>
      </c>
      <c r="F705" s="125">
        <v>1121</v>
      </c>
      <c r="G705" s="125">
        <v>14</v>
      </c>
      <c r="I705">
        <v>16302</v>
      </c>
      <c r="J705">
        <v>2286</v>
      </c>
      <c r="L705">
        <v>1987</v>
      </c>
      <c r="M705" s="125">
        <v>1987</v>
      </c>
      <c r="N705" s="125">
        <v>1942</v>
      </c>
      <c r="O705" s="125">
        <v>334</v>
      </c>
      <c r="P705" s="130">
        <v>124</v>
      </c>
      <c r="Q705">
        <v>3245</v>
      </c>
      <c r="R705" s="125">
        <v>57</v>
      </c>
      <c r="S705" s="125">
        <v>26</v>
      </c>
      <c r="T705" s="125">
        <v>31</v>
      </c>
      <c r="U705">
        <v>4</v>
      </c>
      <c r="V705">
        <v>38</v>
      </c>
    </row>
    <row r="706" spans="1:22" x14ac:dyDescent="0.55000000000000004">
      <c r="A706" s="125" t="s">
        <v>185</v>
      </c>
      <c r="B706" s="125">
        <v>2020</v>
      </c>
      <c r="C706" t="s">
        <v>161</v>
      </c>
      <c r="D706" s="125">
        <v>2284</v>
      </c>
      <c r="F706" s="125">
        <v>1122</v>
      </c>
      <c r="G706" s="125">
        <v>5</v>
      </c>
      <c r="I706">
        <v>17302</v>
      </c>
      <c r="J706">
        <v>2151</v>
      </c>
      <c r="L706">
        <v>2032</v>
      </c>
      <c r="M706" s="125">
        <v>2032</v>
      </c>
      <c r="N706" s="125">
        <v>1985</v>
      </c>
      <c r="O706" s="125">
        <v>356</v>
      </c>
      <c r="P706" s="130">
        <v>165</v>
      </c>
      <c r="Q706">
        <v>3933</v>
      </c>
      <c r="R706" s="125">
        <v>44</v>
      </c>
      <c r="S706" s="125">
        <v>16</v>
      </c>
      <c r="T706" s="125">
        <v>28</v>
      </c>
      <c r="U706">
        <v>9</v>
      </c>
      <c r="V706">
        <v>38</v>
      </c>
    </row>
    <row r="707" spans="1:22" x14ac:dyDescent="0.55000000000000004">
      <c r="A707" s="125" t="s">
        <v>185</v>
      </c>
      <c r="B707" s="125">
        <v>2020</v>
      </c>
      <c r="C707" t="s">
        <v>162</v>
      </c>
      <c r="D707" s="125">
        <v>2120</v>
      </c>
      <c r="F707" s="125">
        <v>1149</v>
      </c>
      <c r="G707" s="125">
        <v>12</v>
      </c>
      <c r="I707">
        <v>17276</v>
      </c>
      <c r="J707">
        <v>2131</v>
      </c>
      <c r="L707">
        <v>2118</v>
      </c>
      <c r="M707" s="125">
        <v>2118</v>
      </c>
      <c r="N707" s="125">
        <v>2075</v>
      </c>
      <c r="O707" s="125">
        <v>347</v>
      </c>
      <c r="P707" s="130">
        <v>111</v>
      </c>
      <c r="Q707">
        <v>3569</v>
      </c>
      <c r="R707" s="125">
        <v>53</v>
      </c>
      <c r="S707" s="125">
        <v>21</v>
      </c>
      <c r="T707" s="125">
        <v>32</v>
      </c>
      <c r="U707">
        <v>2</v>
      </c>
      <c r="V707">
        <v>29</v>
      </c>
    </row>
    <row r="708" spans="1:22" x14ac:dyDescent="0.55000000000000004">
      <c r="A708" s="125" t="s">
        <v>185</v>
      </c>
      <c r="B708" s="125">
        <v>2020</v>
      </c>
      <c r="C708" t="s">
        <v>163</v>
      </c>
      <c r="D708" s="125">
        <v>2145</v>
      </c>
      <c r="F708" s="125">
        <v>1037</v>
      </c>
      <c r="G708" s="125" t="s">
        <v>195</v>
      </c>
      <c r="I708">
        <v>16322</v>
      </c>
      <c r="J708">
        <v>1998</v>
      </c>
      <c r="L708">
        <v>2149</v>
      </c>
      <c r="M708" s="125">
        <v>2149</v>
      </c>
      <c r="N708" s="125">
        <v>2126</v>
      </c>
      <c r="O708" s="125">
        <v>353</v>
      </c>
      <c r="P708" s="130">
        <v>125</v>
      </c>
      <c r="Q708">
        <v>3634</v>
      </c>
      <c r="R708" s="125">
        <v>61</v>
      </c>
      <c r="S708" s="125">
        <v>41</v>
      </c>
      <c r="T708" s="125">
        <v>20</v>
      </c>
      <c r="U708">
        <v>3</v>
      </c>
      <c r="V708">
        <v>42</v>
      </c>
    </row>
    <row r="709" spans="1:22" x14ac:dyDescent="0.55000000000000004">
      <c r="A709" s="125" t="s">
        <v>185</v>
      </c>
      <c r="B709" s="125">
        <v>2020</v>
      </c>
      <c r="C709" t="s">
        <v>164</v>
      </c>
      <c r="D709" s="125">
        <v>2117</v>
      </c>
      <c r="F709" s="125">
        <v>1070</v>
      </c>
      <c r="G709" s="125" t="s">
        <v>195</v>
      </c>
      <c r="I709">
        <v>17429</v>
      </c>
      <c r="J709">
        <v>1900</v>
      </c>
      <c r="L709">
        <v>2040</v>
      </c>
      <c r="M709" s="125">
        <v>2040</v>
      </c>
      <c r="N709" s="125">
        <v>1872</v>
      </c>
      <c r="O709" s="125">
        <v>386</v>
      </c>
      <c r="P709" s="130">
        <v>97</v>
      </c>
      <c r="Q709">
        <v>4004</v>
      </c>
      <c r="R709" s="125">
        <v>46</v>
      </c>
      <c r="S709" s="125">
        <v>20</v>
      </c>
      <c r="T709" s="125">
        <v>26</v>
      </c>
      <c r="U709">
        <v>3</v>
      </c>
      <c r="V709">
        <v>57</v>
      </c>
    </row>
    <row r="710" spans="1:22" x14ac:dyDescent="0.55000000000000004">
      <c r="A710" s="125" t="s">
        <v>185</v>
      </c>
      <c r="B710" s="125">
        <v>2020</v>
      </c>
      <c r="C710" t="s">
        <v>165</v>
      </c>
      <c r="D710" s="125">
        <v>2066</v>
      </c>
      <c r="F710" s="125">
        <v>1124</v>
      </c>
      <c r="G710" s="125">
        <v>22</v>
      </c>
      <c r="I710">
        <v>15839</v>
      </c>
      <c r="J710">
        <v>2085</v>
      </c>
      <c r="L710">
        <v>1922</v>
      </c>
      <c r="M710" s="125">
        <v>1922</v>
      </c>
      <c r="N710" s="125">
        <v>1804</v>
      </c>
      <c r="O710" s="125">
        <v>376</v>
      </c>
      <c r="P710" s="130">
        <v>106</v>
      </c>
      <c r="Q710">
        <v>3789</v>
      </c>
      <c r="R710" s="125">
        <v>57</v>
      </c>
      <c r="S710" s="125">
        <v>33</v>
      </c>
      <c r="T710" s="125">
        <v>24</v>
      </c>
      <c r="V710">
        <v>37</v>
      </c>
    </row>
    <row r="711" spans="1:22" x14ac:dyDescent="0.55000000000000004">
      <c r="A711" s="125" t="s">
        <v>185</v>
      </c>
      <c r="B711" s="125">
        <v>2020</v>
      </c>
      <c r="C711" t="s">
        <v>166</v>
      </c>
      <c r="D711" s="125">
        <v>679</v>
      </c>
      <c r="F711" s="125">
        <v>405</v>
      </c>
      <c r="G711" s="125">
        <v>8</v>
      </c>
      <c r="I711">
        <v>6919</v>
      </c>
      <c r="J711">
        <v>604</v>
      </c>
      <c r="L711">
        <v>1322</v>
      </c>
      <c r="M711" s="125">
        <v>1322</v>
      </c>
      <c r="N711" s="125">
        <v>1152</v>
      </c>
      <c r="O711" s="125">
        <v>292</v>
      </c>
      <c r="P711" s="130">
        <v>100</v>
      </c>
      <c r="Q711">
        <v>3676</v>
      </c>
      <c r="R711" s="125">
        <v>22</v>
      </c>
      <c r="S711" s="125">
        <v>13</v>
      </c>
      <c r="T711" s="125">
        <v>9</v>
      </c>
      <c r="U711">
        <v>4</v>
      </c>
      <c r="V711">
        <v>28</v>
      </c>
    </row>
    <row r="712" spans="1:22" x14ac:dyDescent="0.55000000000000004">
      <c r="A712" s="125" t="s">
        <v>186</v>
      </c>
      <c r="B712" s="125">
        <v>2020</v>
      </c>
      <c r="C712" t="s">
        <v>155</v>
      </c>
      <c r="D712" s="125">
        <v>7153</v>
      </c>
      <c r="F712" s="125">
        <v>3948</v>
      </c>
      <c r="G712" s="125">
        <v>13</v>
      </c>
      <c r="I712">
        <v>3440</v>
      </c>
      <c r="J712">
        <v>6972</v>
      </c>
      <c r="L712">
        <v>6023</v>
      </c>
      <c r="M712" s="125">
        <v>6023</v>
      </c>
      <c r="N712" s="125">
        <v>5963</v>
      </c>
      <c r="O712" s="125">
        <v>1745</v>
      </c>
      <c r="P712" s="130">
        <v>123</v>
      </c>
      <c r="R712" s="125">
        <v>114</v>
      </c>
      <c r="S712" s="125">
        <v>46</v>
      </c>
      <c r="T712" s="125">
        <v>68</v>
      </c>
      <c r="U712">
        <v>2</v>
      </c>
      <c r="V712">
        <v>12</v>
      </c>
    </row>
    <row r="713" spans="1:22" x14ac:dyDescent="0.55000000000000004">
      <c r="A713" s="125" t="s">
        <v>186</v>
      </c>
      <c r="B713" s="125">
        <v>2020</v>
      </c>
      <c r="C713" t="s">
        <v>156</v>
      </c>
      <c r="D713" s="125">
        <v>6174</v>
      </c>
      <c r="F713" s="125">
        <v>3495</v>
      </c>
      <c r="G713" s="125" t="s">
        <v>195</v>
      </c>
      <c r="I713">
        <v>3836</v>
      </c>
      <c r="J713">
        <v>6166</v>
      </c>
      <c r="L713">
        <v>5719</v>
      </c>
      <c r="M713" s="125">
        <v>5719</v>
      </c>
      <c r="N713" s="125">
        <v>5621</v>
      </c>
      <c r="O713" s="125">
        <v>1570</v>
      </c>
      <c r="P713" s="130">
        <v>140</v>
      </c>
      <c r="R713" s="125">
        <v>100</v>
      </c>
      <c r="S713" s="125">
        <v>35</v>
      </c>
      <c r="T713" s="125">
        <v>65</v>
      </c>
      <c r="V713">
        <v>12</v>
      </c>
    </row>
    <row r="714" spans="1:22" x14ac:dyDescent="0.55000000000000004">
      <c r="A714" s="125" t="s">
        <v>186</v>
      </c>
      <c r="B714" s="125">
        <v>2020</v>
      </c>
      <c r="C714" t="s">
        <v>157</v>
      </c>
      <c r="D714" s="125">
        <v>6075</v>
      </c>
      <c r="F714" s="125">
        <v>3523</v>
      </c>
      <c r="G714" s="125">
        <v>15</v>
      </c>
      <c r="I714">
        <v>4783</v>
      </c>
      <c r="J714">
        <v>5928</v>
      </c>
      <c r="L714">
        <v>6338</v>
      </c>
      <c r="M714" s="125">
        <v>6338</v>
      </c>
      <c r="N714" s="125">
        <v>6235</v>
      </c>
      <c r="O714" s="125">
        <v>1870</v>
      </c>
      <c r="P714" s="130">
        <v>124</v>
      </c>
      <c r="R714" s="125">
        <v>109</v>
      </c>
      <c r="S714" s="125">
        <v>38</v>
      </c>
      <c r="T714" s="125">
        <v>71</v>
      </c>
      <c r="U714">
        <v>2</v>
      </c>
      <c r="V714">
        <v>13</v>
      </c>
    </row>
    <row r="715" spans="1:22" x14ac:dyDescent="0.55000000000000004">
      <c r="A715" s="125" t="s">
        <v>186</v>
      </c>
      <c r="B715" s="125">
        <v>2020</v>
      </c>
      <c r="C715" t="s">
        <v>158</v>
      </c>
      <c r="D715" s="125">
        <v>5864</v>
      </c>
      <c r="F715" s="125">
        <v>3070</v>
      </c>
      <c r="G715" s="125" t="s">
        <v>195</v>
      </c>
      <c r="I715">
        <v>5211</v>
      </c>
      <c r="J715">
        <v>5814</v>
      </c>
      <c r="L715">
        <v>5741</v>
      </c>
      <c r="M715" s="125">
        <v>5741</v>
      </c>
      <c r="N715" s="125">
        <v>5663</v>
      </c>
      <c r="O715" s="125">
        <v>1674</v>
      </c>
      <c r="P715" s="130">
        <v>116</v>
      </c>
      <c r="R715" s="125">
        <v>101</v>
      </c>
      <c r="S715" s="125">
        <v>34</v>
      </c>
      <c r="T715" s="125">
        <v>67</v>
      </c>
      <c r="U715">
        <v>2</v>
      </c>
      <c r="V715">
        <v>23</v>
      </c>
    </row>
    <row r="716" spans="1:22" x14ac:dyDescent="0.55000000000000004">
      <c r="A716" s="125" t="s">
        <v>186</v>
      </c>
      <c r="B716" s="125">
        <v>2020</v>
      </c>
      <c r="C716" t="s">
        <v>159</v>
      </c>
      <c r="D716" s="125">
        <v>6546</v>
      </c>
      <c r="F716" s="125">
        <v>2829</v>
      </c>
      <c r="G716" s="125">
        <v>23</v>
      </c>
      <c r="I716">
        <v>5093</v>
      </c>
      <c r="J716">
        <v>6252</v>
      </c>
      <c r="L716">
        <v>5735</v>
      </c>
      <c r="M716" s="125">
        <v>5735</v>
      </c>
      <c r="N716" s="125">
        <v>5585</v>
      </c>
      <c r="O716" s="125">
        <v>1647</v>
      </c>
      <c r="P716" s="130">
        <v>156</v>
      </c>
      <c r="R716" s="125">
        <v>101</v>
      </c>
      <c r="S716" s="125">
        <v>40</v>
      </c>
      <c r="T716" s="125">
        <v>61</v>
      </c>
      <c r="V716">
        <v>22</v>
      </c>
    </row>
    <row r="717" spans="1:22" x14ac:dyDescent="0.55000000000000004">
      <c r="A717" s="125" t="s">
        <v>186</v>
      </c>
      <c r="B717" s="125">
        <v>2020</v>
      </c>
      <c r="C717" t="s">
        <v>160</v>
      </c>
      <c r="D717" s="125">
        <v>6413</v>
      </c>
      <c r="F717" s="125">
        <v>3201</v>
      </c>
      <c r="G717" s="125">
        <v>7</v>
      </c>
      <c r="I717">
        <v>4721</v>
      </c>
      <c r="J717">
        <v>6344</v>
      </c>
      <c r="L717">
        <v>5786</v>
      </c>
      <c r="M717" s="125">
        <v>5786</v>
      </c>
      <c r="N717" s="125">
        <v>5706</v>
      </c>
      <c r="O717" s="125">
        <v>1682</v>
      </c>
      <c r="P717" s="130">
        <v>127</v>
      </c>
      <c r="R717" s="125">
        <v>90</v>
      </c>
      <c r="S717" s="125">
        <v>34</v>
      </c>
      <c r="T717" s="125">
        <v>56</v>
      </c>
      <c r="U717">
        <v>1</v>
      </c>
      <c r="V717">
        <v>15</v>
      </c>
    </row>
    <row r="718" spans="1:22" x14ac:dyDescent="0.55000000000000004">
      <c r="A718" s="125" t="s">
        <v>186</v>
      </c>
      <c r="B718" s="125">
        <v>2020</v>
      </c>
      <c r="C718" t="s">
        <v>161</v>
      </c>
      <c r="D718" s="125">
        <v>6243</v>
      </c>
      <c r="F718" s="125">
        <v>3250</v>
      </c>
      <c r="G718" s="125">
        <v>2</v>
      </c>
      <c r="I718">
        <v>4756</v>
      </c>
      <c r="J718">
        <v>6071</v>
      </c>
      <c r="L718">
        <v>6038</v>
      </c>
      <c r="M718" s="125">
        <v>6038</v>
      </c>
      <c r="N718" s="125">
        <v>5954</v>
      </c>
      <c r="O718" s="125">
        <v>1783</v>
      </c>
      <c r="P718" s="130">
        <v>115</v>
      </c>
      <c r="R718" s="125">
        <v>100</v>
      </c>
      <c r="S718" s="125">
        <v>35</v>
      </c>
      <c r="T718" s="125">
        <v>65</v>
      </c>
      <c r="U718">
        <v>1</v>
      </c>
      <c r="V718">
        <v>17</v>
      </c>
    </row>
    <row r="719" spans="1:22" x14ac:dyDescent="0.55000000000000004">
      <c r="A719" s="125" t="s">
        <v>186</v>
      </c>
      <c r="B719" s="125">
        <v>2020</v>
      </c>
      <c r="C719" t="s">
        <v>162</v>
      </c>
      <c r="D719" s="125">
        <v>5835</v>
      </c>
      <c r="F719" s="125">
        <v>3379</v>
      </c>
      <c r="G719" s="125">
        <v>4</v>
      </c>
      <c r="I719">
        <v>5403</v>
      </c>
      <c r="J719">
        <v>5891</v>
      </c>
      <c r="L719">
        <v>6052</v>
      </c>
      <c r="M719" s="125">
        <v>6052</v>
      </c>
      <c r="N719" s="125">
        <v>6002</v>
      </c>
      <c r="O719" s="125">
        <v>1806</v>
      </c>
      <c r="P719" s="130">
        <v>144</v>
      </c>
      <c r="R719" s="125">
        <v>98</v>
      </c>
      <c r="S719" s="125">
        <v>39</v>
      </c>
      <c r="T719" s="125">
        <v>59</v>
      </c>
      <c r="U719">
        <v>1</v>
      </c>
      <c r="V719">
        <v>15</v>
      </c>
    </row>
    <row r="720" spans="1:22" x14ac:dyDescent="0.55000000000000004">
      <c r="A720" s="125" t="s">
        <v>186</v>
      </c>
      <c r="B720" s="125">
        <v>2020</v>
      </c>
      <c r="C720" t="s">
        <v>163</v>
      </c>
      <c r="D720" s="125">
        <v>5072</v>
      </c>
      <c r="F720" s="125">
        <v>3383</v>
      </c>
      <c r="G720" s="125">
        <v>7</v>
      </c>
      <c r="I720">
        <v>5622</v>
      </c>
      <c r="J720">
        <v>5027</v>
      </c>
      <c r="L720">
        <v>5771</v>
      </c>
      <c r="M720" s="125">
        <v>5771</v>
      </c>
      <c r="N720" s="125">
        <v>5706</v>
      </c>
      <c r="O720" s="125">
        <v>1844</v>
      </c>
      <c r="P720" s="130">
        <v>141</v>
      </c>
      <c r="R720" s="125">
        <v>96</v>
      </c>
      <c r="S720" s="125">
        <v>32</v>
      </c>
      <c r="T720" s="125">
        <v>64</v>
      </c>
      <c r="U720">
        <v>3</v>
      </c>
      <c r="V720">
        <v>15</v>
      </c>
    </row>
    <row r="721" spans="1:22" x14ac:dyDescent="0.55000000000000004">
      <c r="A721" s="125" t="s">
        <v>186</v>
      </c>
      <c r="B721" s="125">
        <v>2020</v>
      </c>
      <c r="C721" t="s">
        <v>164</v>
      </c>
      <c r="D721" s="125">
        <v>4475</v>
      </c>
      <c r="F721" s="125">
        <v>2827</v>
      </c>
      <c r="G721" s="125">
        <v>30</v>
      </c>
      <c r="I721">
        <v>5555</v>
      </c>
      <c r="J721">
        <v>4569</v>
      </c>
      <c r="L721">
        <v>5040</v>
      </c>
      <c r="M721" s="125">
        <v>5040</v>
      </c>
      <c r="N721" s="125">
        <v>4723</v>
      </c>
      <c r="O721" s="125">
        <v>1694</v>
      </c>
      <c r="P721" s="130">
        <v>120</v>
      </c>
      <c r="Q721">
        <v>775</v>
      </c>
      <c r="R721" s="125">
        <v>69</v>
      </c>
      <c r="S721" s="125">
        <v>26</v>
      </c>
      <c r="T721" s="125">
        <v>43</v>
      </c>
      <c r="V721">
        <v>15</v>
      </c>
    </row>
    <row r="722" spans="1:22" x14ac:dyDescent="0.55000000000000004">
      <c r="A722" s="125" t="s">
        <v>186</v>
      </c>
      <c r="B722" s="125">
        <v>2020</v>
      </c>
      <c r="C722" t="s">
        <v>165</v>
      </c>
      <c r="D722" s="125">
        <v>6388</v>
      </c>
      <c r="F722" s="125">
        <v>3271</v>
      </c>
      <c r="G722" s="125">
        <v>9</v>
      </c>
      <c r="I722">
        <v>5583</v>
      </c>
      <c r="J722">
        <v>6258</v>
      </c>
      <c r="L722">
        <v>5318</v>
      </c>
      <c r="M722" s="125">
        <v>5318</v>
      </c>
      <c r="N722" s="125">
        <v>4951</v>
      </c>
      <c r="O722" s="125">
        <v>1609</v>
      </c>
      <c r="P722" s="130">
        <v>111</v>
      </c>
      <c r="Q722">
        <v>634</v>
      </c>
      <c r="R722" s="125">
        <v>76</v>
      </c>
      <c r="S722" s="125">
        <v>32</v>
      </c>
      <c r="T722" s="125">
        <v>44</v>
      </c>
      <c r="V722">
        <v>17</v>
      </c>
    </row>
    <row r="723" spans="1:22" x14ac:dyDescent="0.55000000000000004">
      <c r="A723" s="125" t="s">
        <v>186</v>
      </c>
      <c r="B723" s="125">
        <v>2020</v>
      </c>
      <c r="C723" t="s">
        <v>166</v>
      </c>
      <c r="D723" s="125">
        <v>3619</v>
      </c>
      <c r="F723" s="125">
        <v>2211</v>
      </c>
      <c r="G723" s="125">
        <v>27</v>
      </c>
      <c r="H723">
        <v>44</v>
      </c>
      <c r="I723">
        <v>1773</v>
      </c>
      <c r="J723">
        <v>3287</v>
      </c>
      <c r="L723">
        <v>4893</v>
      </c>
      <c r="M723" s="125">
        <v>4893</v>
      </c>
      <c r="N723" s="125">
        <v>4355</v>
      </c>
      <c r="O723" s="125">
        <v>1476</v>
      </c>
      <c r="P723" s="130">
        <v>121</v>
      </c>
      <c r="Q723">
        <v>662</v>
      </c>
      <c r="R723" s="125">
        <v>70</v>
      </c>
      <c r="S723" s="125">
        <v>34</v>
      </c>
      <c r="T723" s="125">
        <v>36</v>
      </c>
      <c r="V723">
        <v>9</v>
      </c>
    </row>
    <row r="724" spans="1:22" x14ac:dyDescent="0.55000000000000004">
      <c r="A724" s="125" t="s">
        <v>187</v>
      </c>
      <c r="B724" s="125">
        <v>2020</v>
      </c>
      <c r="C724" t="s">
        <v>155</v>
      </c>
      <c r="D724" s="125">
        <v>5680</v>
      </c>
      <c r="F724" s="125">
        <v>2626</v>
      </c>
      <c r="G724" s="125">
        <v>3457</v>
      </c>
      <c r="I724">
        <v>16360</v>
      </c>
      <c r="J724">
        <v>4086</v>
      </c>
      <c r="L724">
        <v>2942</v>
      </c>
      <c r="M724" s="125">
        <v>2942</v>
      </c>
      <c r="N724" s="125">
        <v>2913</v>
      </c>
      <c r="O724" s="125">
        <v>295</v>
      </c>
      <c r="P724" s="130">
        <v>97</v>
      </c>
      <c r="Q724">
        <v>538</v>
      </c>
      <c r="R724" s="125">
        <v>72</v>
      </c>
      <c r="S724" s="125">
        <v>33</v>
      </c>
      <c r="T724" s="125">
        <v>39</v>
      </c>
      <c r="U724">
        <v>1</v>
      </c>
      <c r="V724">
        <v>5</v>
      </c>
    </row>
    <row r="725" spans="1:22" x14ac:dyDescent="0.55000000000000004">
      <c r="A725" s="125" t="s">
        <v>187</v>
      </c>
      <c r="B725" s="125">
        <v>2020</v>
      </c>
      <c r="C725" t="s">
        <v>156</v>
      </c>
      <c r="D725" s="125">
        <v>4499</v>
      </c>
      <c r="F725" s="125">
        <v>2689</v>
      </c>
      <c r="G725" s="125">
        <v>3928</v>
      </c>
      <c r="I725">
        <v>16864</v>
      </c>
      <c r="J725">
        <v>3286</v>
      </c>
      <c r="L725">
        <v>3310</v>
      </c>
      <c r="M725" s="125">
        <v>3310</v>
      </c>
      <c r="N725" s="125">
        <v>3270</v>
      </c>
      <c r="O725" s="125">
        <v>309</v>
      </c>
      <c r="P725" s="130">
        <v>110</v>
      </c>
      <c r="Q725">
        <v>488</v>
      </c>
      <c r="R725" s="125">
        <v>92</v>
      </c>
      <c r="S725" s="125">
        <v>46</v>
      </c>
      <c r="T725" s="125">
        <v>46</v>
      </c>
      <c r="V725">
        <v>12</v>
      </c>
    </row>
    <row r="726" spans="1:22" x14ac:dyDescent="0.55000000000000004">
      <c r="A726" s="125" t="s">
        <v>187</v>
      </c>
      <c r="B726" s="125">
        <v>2020</v>
      </c>
      <c r="C726" t="s">
        <v>157</v>
      </c>
      <c r="D726" s="125">
        <v>4018</v>
      </c>
      <c r="F726" s="125">
        <v>2615</v>
      </c>
      <c r="G726" s="125">
        <v>3629</v>
      </c>
      <c r="I726">
        <v>15516</v>
      </c>
      <c r="J726">
        <v>3600</v>
      </c>
      <c r="L726">
        <v>4265</v>
      </c>
      <c r="M726" s="125">
        <v>4265</v>
      </c>
      <c r="N726" s="125">
        <v>4209</v>
      </c>
      <c r="O726" s="125">
        <v>394</v>
      </c>
      <c r="P726" s="130">
        <v>201</v>
      </c>
      <c r="Q726">
        <v>794</v>
      </c>
      <c r="R726" s="125">
        <v>111</v>
      </c>
      <c r="S726" s="125">
        <v>66</v>
      </c>
      <c r="T726" s="125">
        <v>45</v>
      </c>
      <c r="U726">
        <v>7</v>
      </c>
      <c r="V726">
        <v>14</v>
      </c>
    </row>
    <row r="727" spans="1:22" x14ac:dyDescent="0.55000000000000004">
      <c r="A727" s="125" t="s">
        <v>187</v>
      </c>
      <c r="B727" s="125">
        <v>2020</v>
      </c>
      <c r="C727" t="s">
        <v>158</v>
      </c>
      <c r="D727" s="125">
        <v>3424</v>
      </c>
      <c r="F727" s="125">
        <v>2884</v>
      </c>
      <c r="G727" s="125">
        <v>2383</v>
      </c>
      <c r="I727">
        <v>12003</v>
      </c>
      <c r="J727">
        <v>3110</v>
      </c>
      <c r="L727">
        <v>3905</v>
      </c>
      <c r="M727" s="125">
        <v>3905</v>
      </c>
      <c r="N727" s="125">
        <v>3878</v>
      </c>
      <c r="O727" s="125">
        <v>365</v>
      </c>
      <c r="P727" s="130">
        <v>93</v>
      </c>
      <c r="Q727">
        <v>1038</v>
      </c>
      <c r="R727" s="125">
        <v>77</v>
      </c>
      <c r="S727" s="125">
        <v>37</v>
      </c>
      <c r="T727" s="125">
        <v>40</v>
      </c>
      <c r="U727">
        <v>1</v>
      </c>
      <c r="V727">
        <v>21</v>
      </c>
    </row>
    <row r="728" spans="1:22" x14ac:dyDescent="0.55000000000000004">
      <c r="A728" s="125" t="s">
        <v>187</v>
      </c>
      <c r="B728" s="125">
        <v>2020</v>
      </c>
      <c r="C728" t="s">
        <v>159</v>
      </c>
      <c r="D728" s="125">
        <v>3553</v>
      </c>
      <c r="F728" s="125">
        <v>2416</v>
      </c>
      <c r="G728" s="125">
        <v>2297</v>
      </c>
      <c r="I728">
        <v>12375</v>
      </c>
      <c r="J728">
        <v>3258</v>
      </c>
      <c r="L728">
        <v>4184</v>
      </c>
      <c r="M728" s="125">
        <v>4184</v>
      </c>
      <c r="N728" s="125">
        <v>4149</v>
      </c>
      <c r="O728" s="125">
        <v>407</v>
      </c>
      <c r="P728" s="130">
        <v>113</v>
      </c>
      <c r="Q728">
        <v>906</v>
      </c>
      <c r="R728" s="125">
        <v>86</v>
      </c>
      <c r="S728" s="125">
        <v>44</v>
      </c>
      <c r="T728" s="125">
        <v>42</v>
      </c>
      <c r="U728">
        <v>2</v>
      </c>
      <c r="V728">
        <v>16</v>
      </c>
    </row>
    <row r="729" spans="1:22" x14ac:dyDescent="0.55000000000000004">
      <c r="A729" s="125" t="s">
        <v>187</v>
      </c>
      <c r="B729" s="125">
        <v>2020</v>
      </c>
      <c r="C729" t="s">
        <v>160</v>
      </c>
      <c r="D729" s="125">
        <v>3981</v>
      </c>
      <c r="F729" s="125">
        <v>2380</v>
      </c>
      <c r="G729" s="125">
        <v>2743</v>
      </c>
      <c r="I729">
        <v>15898</v>
      </c>
      <c r="J729">
        <v>3575</v>
      </c>
      <c r="L729">
        <v>3608</v>
      </c>
      <c r="M729" s="125">
        <v>3608</v>
      </c>
      <c r="N729" s="125">
        <v>3479</v>
      </c>
      <c r="O729" s="125">
        <v>342</v>
      </c>
      <c r="P729" s="130">
        <v>112</v>
      </c>
      <c r="Q729">
        <v>921</v>
      </c>
      <c r="R729" s="125">
        <v>81</v>
      </c>
      <c r="S729" s="125">
        <v>46</v>
      </c>
      <c r="T729" s="125">
        <v>35</v>
      </c>
      <c r="U729">
        <v>1</v>
      </c>
      <c r="V729">
        <v>16</v>
      </c>
    </row>
    <row r="730" spans="1:22" x14ac:dyDescent="0.55000000000000004">
      <c r="A730" s="125" t="s">
        <v>187</v>
      </c>
      <c r="B730" s="125">
        <v>2020</v>
      </c>
      <c r="C730" t="s">
        <v>161</v>
      </c>
      <c r="D730" s="125">
        <v>3939</v>
      </c>
      <c r="F730" s="125">
        <v>2271</v>
      </c>
      <c r="G730" s="125">
        <v>2997</v>
      </c>
      <c r="I730">
        <v>17630</v>
      </c>
      <c r="J730">
        <v>3938</v>
      </c>
      <c r="L730">
        <v>3603</v>
      </c>
      <c r="M730" s="125">
        <v>3603</v>
      </c>
      <c r="N730" s="125">
        <v>3563</v>
      </c>
      <c r="O730" s="125">
        <v>325</v>
      </c>
      <c r="P730" s="130">
        <v>100</v>
      </c>
      <c r="Q730">
        <v>1043</v>
      </c>
      <c r="R730" s="125">
        <v>70</v>
      </c>
      <c r="S730" s="125">
        <v>27</v>
      </c>
      <c r="T730" s="125">
        <v>43</v>
      </c>
      <c r="U730">
        <v>1</v>
      </c>
      <c r="V730">
        <v>15</v>
      </c>
    </row>
    <row r="731" spans="1:22" x14ac:dyDescent="0.55000000000000004">
      <c r="A731" s="125" t="s">
        <v>187</v>
      </c>
      <c r="B731" s="125">
        <v>2020</v>
      </c>
      <c r="C731" t="s">
        <v>162</v>
      </c>
      <c r="D731" s="125">
        <v>3849</v>
      </c>
      <c r="F731" s="125">
        <v>2291</v>
      </c>
      <c r="G731" s="125">
        <v>3139</v>
      </c>
      <c r="I731">
        <v>17883</v>
      </c>
      <c r="J731">
        <v>3763</v>
      </c>
      <c r="L731">
        <v>3475</v>
      </c>
      <c r="M731" s="125">
        <v>3475</v>
      </c>
      <c r="N731" s="125">
        <v>3388</v>
      </c>
      <c r="O731" s="125">
        <v>310</v>
      </c>
      <c r="P731" s="130">
        <v>108</v>
      </c>
      <c r="Q731">
        <v>1043</v>
      </c>
      <c r="R731" s="125">
        <v>79</v>
      </c>
      <c r="S731" s="125">
        <v>45</v>
      </c>
      <c r="T731" s="125">
        <v>34</v>
      </c>
      <c r="U731">
        <v>1</v>
      </c>
      <c r="V731">
        <v>22</v>
      </c>
    </row>
    <row r="732" spans="1:22" x14ac:dyDescent="0.55000000000000004">
      <c r="A732" s="125" t="s">
        <v>187</v>
      </c>
      <c r="B732" s="125">
        <v>2020</v>
      </c>
      <c r="C732" t="s">
        <v>163</v>
      </c>
      <c r="D732" s="125">
        <v>4037</v>
      </c>
      <c r="F732" s="125">
        <v>2588</v>
      </c>
      <c r="G732" s="125">
        <v>3033</v>
      </c>
      <c r="I732">
        <v>14829</v>
      </c>
      <c r="J732">
        <v>4033</v>
      </c>
      <c r="L732">
        <v>3362</v>
      </c>
      <c r="M732" s="125">
        <v>3362</v>
      </c>
      <c r="N732" s="125">
        <v>3269</v>
      </c>
      <c r="O732" s="125">
        <v>331</v>
      </c>
      <c r="P732" s="130">
        <v>107</v>
      </c>
      <c r="Q732">
        <v>1341</v>
      </c>
      <c r="R732" s="125">
        <v>71</v>
      </c>
      <c r="S732" s="125">
        <v>36</v>
      </c>
      <c r="T732" s="125">
        <v>35</v>
      </c>
      <c r="V732">
        <v>13</v>
      </c>
    </row>
    <row r="733" spans="1:22" x14ac:dyDescent="0.55000000000000004">
      <c r="A733" s="125" t="s">
        <v>187</v>
      </c>
      <c r="B733" s="125">
        <v>2020</v>
      </c>
      <c r="C733" t="s">
        <v>164</v>
      </c>
      <c r="D733" s="125">
        <v>4503</v>
      </c>
      <c r="F733" s="125">
        <v>2665</v>
      </c>
      <c r="G733" s="125">
        <v>3003</v>
      </c>
      <c r="I733">
        <v>12166</v>
      </c>
      <c r="J733">
        <v>4322</v>
      </c>
      <c r="L733">
        <v>3047</v>
      </c>
      <c r="M733" s="125">
        <v>3047</v>
      </c>
      <c r="N733" s="125">
        <v>2779</v>
      </c>
      <c r="O733" s="125">
        <v>301</v>
      </c>
      <c r="P733" s="130">
        <v>103</v>
      </c>
      <c r="Q733">
        <v>1008</v>
      </c>
      <c r="R733" s="125">
        <v>61</v>
      </c>
      <c r="S733" s="125">
        <v>29</v>
      </c>
      <c r="T733" s="125">
        <v>32</v>
      </c>
      <c r="U733">
        <v>1</v>
      </c>
      <c r="V733">
        <v>18</v>
      </c>
    </row>
    <row r="734" spans="1:22" x14ac:dyDescent="0.55000000000000004">
      <c r="A734" s="125" t="s">
        <v>187</v>
      </c>
      <c r="B734" s="125">
        <v>2020</v>
      </c>
      <c r="C734" t="s">
        <v>165</v>
      </c>
      <c r="D734" s="125">
        <v>4701</v>
      </c>
      <c r="F734" s="125">
        <v>2469</v>
      </c>
      <c r="G734" s="125">
        <v>2937</v>
      </c>
      <c r="I734">
        <v>15996</v>
      </c>
      <c r="J734">
        <v>4435</v>
      </c>
      <c r="L734">
        <v>2978</v>
      </c>
      <c r="M734" s="125">
        <v>2978</v>
      </c>
      <c r="N734" s="125">
        <v>2944</v>
      </c>
      <c r="O734" s="125">
        <v>272</v>
      </c>
      <c r="P734" s="130">
        <v>77</v>
      </c>
      <c r="Q734">
        <v>1041</v>
      </c>
      <c r="R734" s="125">
        <v>75</v>
      </c>
      <c r="S734" s="125">
        <v>40</v>
      </c>
      <c r="T734" s="125">
        <v>35</v>
      </c>
      <c r="V734">
        <v>16</v>
      </c>
    </row>
    <row r="735" spans="1:22" x14ac:dyDescent="0.55000000000000004">
      <c r="A735" s="125" t="s">
        <v>187</v>
      </c>
      <c r="B735" s="125">
        <v>2020</v>
      </c>
      <c r="C735" t="s">
        <v>166</v>
      </c>
      <c r="D735" s="125">
        <v>2466</v>
      </c>
      <c r="F735" s="125">
        <v>1577</v>
      </c>
      <c r="G735" s="125">
        <v>2125</v>
      </c>
      <c r="H735">
        <v>2066</v>
      </c>
      <c r="I735">
        <v>9551</v>
      </c>
      <c r="J735">
        <v>2438</v>
      </c>
      <c r="L735">
        <v>2481</v>
      </c>
      <c r="M735" s="125">
        <v>2481</v>
      </c>
      <c r="N735" s="125">
        <v>2273</v>
      </c>
      <c r="O735" s="125">
        <v>277</v>
      </c>
      <c r="P735" s="130">
        <v>102</v>
      </c>
      <c r="Q735">
        <v>740</v>
      </c>
      <c r="R735" s="125">
        <v>66</v>
      </c>
      <c r="S735" s="125">
        <v>39</v>
      </c>
      <c r="T735" s="125">
        <v>27</v>
      </c>
      <c r="U735">
        <v>3</v>
      </c>
      <c r="V735">
        <v>18</v>
      </c>
    </row>
    <row r="736" spans="1:22" x14ac:dyDescent="0.55000000000000004">
      <c r="A736" s="125" t="s">
        <v>188</v>
      </c>
      <c r="B736" s="125">
        <v>2020</v>
      </c>
      <c r="C736" t="s">
        <v>155</v>
      </c>
      <c r="D736" s="125">
        <v>1457</v>
      </c>
      <c r="F736" s="125">
        <v>544</v>
      </c>
      <c r="G736" s="125" t="s">
        <v>195</v>
      </c>
      <c r="I736">
        <v>14542</v>
      </c>
      <c r="J736">
        <v>1435</v>
      </c>
      <c r="L736">
        <v>1058</v>
      </c>
      <c r="M736" s="125">
        <v>1058</v>
      </c>
      <c r="N736" s="125">
        <v>1051</v>
      </c>
      <c r="O736" s="125">
        <v>305</v>
      </c>
      <c r="P736" s="130">
        <v>90</v>
      </c>
      <c r="Q736">
        <v>923</v>
      </c>
      <c r="R736" s="125">
        <v>21</v>
      </c>
      <c r="S736" s="125">
        <v>8</v>
      </c>
      <c r="T736" s="125">
        <v>13</v>
      </c>
      <c r="U736">
        <v>3</v>
      </c>
      <c r="V736">
        <v>12</v>
      </c>
    </row>
    <row r="737" spans="1:22" x14ac:dyDescent="0.55000000000000004">
      <c r="A737" s="125" t="s">
        <v>188</v>
      </c>
      <c r="B737" s="125">
        <v>2020</v>
      </c>
      <c r="C737" t="s">
        <v>156</v>
      </c>
      <c r="D737" s="125">
        <v>1155</v>
      </c>
      <c r="F737" s="125">
        <v>565</v>
      </c>
      <c r="G737" s="125" t="s">
        <v>195</v>
      </c>
      <c r="I737">
        <v>13678</v>
      </c>
      <c r="J737">
        <v>1069</v>
      </c>
      <c r="L737">
        <v>922</v>
      </c>
      <c r="M737" s="125">
        <v>922</v>
      </c>
      <c r="N737" s="125">
        <v>916</v>
      </c>
      <c r="O737" s="125">
        <v>295</v>
      </c>
      <c r="P737" s="130">
        <v>99</v>
      </c>
      <c r="Q737">
        <v>1020</v>
      </c>
      <c r="R737" s="125">
        <v>22</v>
      </c>
      <c r="S737" s="125">
        <v>7</v>
      </c>
      <c r="T737" s="125">
        <v>15</v>
      </c>
      <c r="V737">
        <v>8</v>
      </c>
    </row>
    <row r="738" spans="1:22" x14ac:dyDescent="0.55000000000000004">
      <c r="A738" s="125" t="s">
        <v>188</v>
      </c>
      <c r="B738" s="125">
        <v>2020</v>
      </c>
      <c r="C738" t="s">
        <v>157</v>
      </c>
      <c r="D738" s="125">
        <v>1289</v>
      </c>
      <c r="F738" s="125">
        <v>611</v>
      </c>
      <c r="G738" s="125" t="s">
        <v>195</v>
      </c>
      <c r="I738">
        <v>14184</v>
      </c>
      <c r="J738">
        <v>1258</v>
      </c>
      <c r="L738">
        <v>1009</v>
      </c>
      <c r="M738" s="125">
        <v>1009</v>
      </c>
      <c r="N738" s="125">
        <v>1014</v>
      </c>
      <c r="O738" s="125">
        <v>307</v>
      </c>
      <c r="P738" s="130">
        <v>146</v>
      </c>
      <c r="Q738">
        <v>1489</v>
      </c>
      <c r="R738" s="125">
        <v>12</v>
      </c>
      <c r="S738" s="125">
        <v>6</v>
      </c>
      <c r="T738" s="125">
        <v>6</v>
      </c>
      <c r="U738">
        <v>2</v>
      </c>
      <c r="V738">
        <v>12</v>
      </c>
    </row>
    <row r="739" spans="1:22" x14ac:dyDescent="0.55000000000000004">
      <c r="A739" s="125" t="s">
        <v>188</v>
      </c>
      <c r="B739" s="125">
        <v>2020</v>
      </c>
      <c r="C739" t="s">
        <v>158</v>
      </c>
      <c r="D739" s="125">
        <v>1235</v>
      </c>
      <c r="F739" s="125">
        <v>697</v>
      </c>
      <c r="G739" s="125">
        <v>1</v>
      </c>
      <c r="I739">
        <v>10973</v>
      </c>
      <c r="J739">
        <v>1195</v>
      </c>
      <c r="L739">
        <v>1062</v>
      </c>
      <c r="M739" s="125">
        <v>1062</v>
      </c>
      <c r="N739" s="125">
        <v>1045</v>
      </c>
      <c r="O739" s="125">
        <v>336</v>
      </c>
      <c r="P739" s="130">
        <v>119</v>
      </c>
      <c r="Q739">
        <v>1067</v>
      </c>
      <c r="R739" s="125">
        <v>15</v>
      </c>
      <c r="S739" s="125">
        <v>4</v>
      </c>
      <c r="T739" s="125">
        <v>11</v>
      </c>
      <c r="U739">
        <v>6</v>
      </c>
      <c r="V739">
        <v>24</v>
      </c>
    </row>
    <row r="740" spans="1:22" x14ac:dyDescent="0.55000000000000004">
      <c r="A740" s="125" t="s">
        <v>188</v>
      </c>
      <c r="B740" s="125">
        <v>2020</v>
      </c>
      <c r="C740" t="s">
        <v>159</v>
      </c>
      <c r="D740" s="125">
        <v>1258</v>
      </c>
      <c r="F740" s="125">
        <v>625</v>
      </c>
      <c r="G740" s="125" t="s">
        <v>195</v>
      </c>
      <c r="I740">
        <v>11126</v>
      </c>
      <c r="J740">
        <v>985</v>
      </c>
      <c r="L740">
        <v>1151</v>
      </c>
      <c r="M740" s="125">
        <v>1151</v>
      </c>
      <c r="N740" s="125">
        <v>1165</v>
      </c>
      <c r="O740" s="125">
        <v>343</v>
      </c>
      <c r="P740" s="130">
        <v>150</v>
      </c>
      <c r="Q740">
        <v>1546</v>
      </c>
      <c r="R740" s="125">
        <v>19</v>
      </c>
      <c r="S740" s="125">
        <v>10</v>
      </c>
      <c r="T740" s="125">
        <v>9</v>
      </c>
      <c r="U740">
        <v>1</v>
      </c>
      <c r="V740">
        <v>20</v>
      </c>
    </row>
    <row r="741" spans="1:22" x14ac:dyDescent="0.55000000000000004">
      <c r="A741" s="125" t="s">
        <v>188</v>
      </c>
      <c r="B741" s="125">
        <v>2020</v>
      </c>
      <c r="C741" t="s">
        <v>160</v>
      </c>
      <c r="D741" s="125">
        <v>1213</v>
      </c>
      <c r="F741" s="125">
        <v>598</v>
      </c>
      <c r="G741" s="125" t="s">
        <v>195</v>
      </c>
      <c r="I741">
        <v>11262</v>
      </c>
      <c r="J741">
        <v>947</v>
      </c>
      <c r="L741">
        <v>1106</v>
      </c>
      <c r="M741" s="125">
        <v>1106</v>
      </c>
      <c r="N741" s="125">
        <v>1113</v>
      </c>
      <c r="O741" s="125">
        <v>339</v>
      </c>
      <c r="P741" s="130">
        <v>116</v>
      </c>
      <c r="Q741">
        <v>1350</v>
      </c>
      <c r="R741" s="125">
        <v>16</v>
      </c>
      <c r="S741" s="125">
        <v>9</v>
      </c>
      <c r="T741" s="125">
        <v>7</v>
      </c>
      <c r="U741">
        <v>1</v>
      </c>
      <c r="V741">
        <v>15</v>
      </c>
    </row>
    <row r="742" spans="1:22" x14ac:dyDescent="0.55000000000000004">
      <c r="A742" s="125" t="s">
        <v>188</v>
      </c>
      <c r="B742" s="125">
        <v>2020</v>
      </c>
      <c r="C742" t="s">
        <v>161</v>
      </c>
      <c r="D742" s="125">
        <v>1183</v>
      </c>
      <c r="F742" s="125">
        <v>696</v>
      </c>
      <c r="G742" s="125" t="s">
        <v>195</v>
      </c>
      <c r="I742">
        <v>12162</v>
      </c>
      <c r="J742">
        <v>1113</v>
      </c>
      <c r="L742">
        <v>1104</v>
      </c>
      <c r="M742" s="125">
        <v>1104</v>
      </c>
      <c r="N742" s="125">
        <v>1022</v>
      </c>
      <c r="O742" s="125">
        <v>327</v>
      </c>
      <c r="P742" s="130">
        <v>133</v>
      </c>
      <c r="Q742">
        <v>1477</v>
      </c>
      <c r="R742" s="125">
        <v>21</v>
      </c>
      <c r="S742" s="125">
        <v>8</v>
      </c>
      <c r="T742" s="125">
        <v>13</v>
      </c>
      <c r="U742">
        <v>1</v>
      </c>
      <c r="V742">
        <v>16</v>
      </c>
    </row>
    <row r="743" spans="1:22" x14ac:dyDescent="0.55000000000000004">
      <c r="A743" s="125" t="s">
        <v>188</v>
      </c>
      <c r="B743" s="125">
        <v>2020</v>
      </c>
      <c r="C743" t="s">
        <v>162</v>
      </c>
      <c r="D743" s="125">
        <v>1190</v>
      </c>
      <c r="F743" s="125">
        <v>628</v>
      </c>
      <c r="G743" s="125" t="s">
        <v>195</v>
      </c>
      <c r="I743">
        <v>11833</v>
      </c>
      <c r="J743">
        <v>1201</v>
      </c>
      <c r="L743">
        <v>1148</v>
      </c>
      <c r="M743" s="125">
        <v>1148</v>
      </c>
      <c r="N743" s="125">
        <v>1141</v>
      </c>
      <c r="O743" s="125">
        <v>365</v>
      </c>
      <c r="P743" s="130">
        <v>144</v>
      </c>
      <c r="Q743">
        <v>1233</v>
      </c>
      <c r="R743" s="125">
        <v>19</v>
      </c>
      <c r="S743" s="125">
        <v>9</v>
      </c>
      <c r="T743" s="125">
        <v>10</v>
      </c>
      <c r="U743">
        <v>1</v>
      </c>
      <c r="V743">
        <v>18</v>
      </c>
    </row>
    <row r="744" spans="1:22" x14ac:dyDescent="0.55000000000000004">
      <c r="A744" s="125" t="s">
        <v>188</v>
      </c>
      <c r="B744" s="125">
        <v>2020</v>
      </c>
      <c r="C744" t="s">
        <v>163</v>
      </c>
      <c r="D744" s="125">
        <v>1259</v>
      </c>
      <c r="F744" s="125">
        <v>670</v>
      </c>
      <c r="G744" s="125" t="s">
        <v>195</v>
      </c>
      <c r="I744">
        <v>12865</v>
      </c>
      <c r="J744">
        <v>1253</v>
      </c>
      <c r="L744">
        <v>1187</v>
      </c>
      <c r="M744" s="125">
        <v>1187</v>
      </c>
      <c r="N744" s="125">
        <v>1170</v>
      </c>
      <c r="O744" s="125">
        <v>326</v>
      </c>
      <c r="P744" s="130">
        <v>94</v>
      </c>
      <c r="Q744">
        <v>1487</v>
      </c>
      <c r="R744" s="125">
        <v>22</v>
      </c>
      <c r="S744" s="125">
        <v>8</v>
      </c>
      <c r="T744" s="125">
        <v>14</v>
      </c>
      <c r="U744">
        <v>1</v>
      </c>
      <c r="V744">
        <v>13</v>
      </c>
    </row>
    <row r="745" spans="1:22" x14ac:dyDescent="0.55000000000000004">
      <c r="A745" s="125" t="s">
        <v>188</v>
      </c>
      <c r="B745" s="125">
        <v>2020</v>
      </c>
      <c r="C745" t="s">
        <v>164</v>
      </c>
      <c r="D745" s="125">
        <v>1004</v>
      </c>
      <c r="F745" s="125">
        <v>694</v>
      </c>
      <c r="G745" s="125" t="s">
        <v>195</v>
      </c>
      <c r="I745">
        <v>13640</v>
      </c>
      <c r="J745">
        <v>993</v>
      </c>
      <c r="L745">
        <v>1126</v>
      </c>
      <c r="M745" s="125">
        <v>1126</v>
      </c>
      <c r="N745" s="125">
        <v>960</v>
      </c>
      <c r="O745" s="125">
        <v>339</v>
      </c>
      <c r="P745" s="130">
        <v>83</v>
      </c>
      <c r="Q745">
        <v>1488</v>
      </c>
      <c r="R745" s="125">
        <v>22</v>
      </c>
      <c r="S745" s="125">
        <v>10</v>
      </c>
      <c r="T745" s="125">
        <v>12</v>
      </c>
      <c r="U745">
        <v>1</v>
      </c>
      <c r="V745">
        <v>13</v>
      </c>
    </row>
    <row r="746" spans="1:22" x14ac:dyDescent="0.55000000000000004">
      <c r="A746" s="125" t="s">
        <v>188</v>
      </c>
      <c r="B746" s="125">
        <v>2020</v>
      </c>
      <c r="C746" t="s">
        <v>165</v>
      </c>
      <c r="D746" s="125">
        <v>1149</v>
      </c>
      <c r="F746" s="125">
        <v>636</v>
      </c>
      <c r="G746" s="125" t="s">
        <v>195</v>
      </c>
      <c r="I746">
        <v>14095</v>
      </c>
      <c r="J746">
        <v>1140</v>
      </c>
      <c r="L746">
        <v>1100</v>
      </c>
      <c r="M746" s="125">
        <v>1100</v>
      </c>
      <c r="N746" s="125">
        <v>1093</v>
      </c>
      <c r="O746" s="125">
        <v>331</v>
      </c>
      <c r="P746" s="130">
        <v>115</v>
      </c>
      <c r="Q746">
        <v>1344</v>
      </c>
      <c r="R746" s="125">
        <v>15</v>
      </c>
      <c r="S746" s="125">
        <v>10</v>
      </c>
      <c r="T746" s="125">
        <v>5</v>
      </c>
      <c r="U746">
        <v>1</v>
      </c>
      <c r="V746">
        <v>16</v>
      </c>
    </row>
    <row r="747" spans="1:22" x14ac:dyDescent="0.55000000000000004">
      <c r="A747" s="125" t="s">
        <v>188</v>
      </c>
      <c r="B747" s="125">
        <v>2020</v>
      </c>
      <c r="C747" t="s">
        <v>166</v>
      </c>
      <c r="D747" s="125">
        <v>1123</v>
      </c>
      <c r="F747" s="125">
        <v>578</v>
      </c>
      <c r="G747" s="125" t="s">
        <v>195</v>
      </c>
      <c r="H747">
        <v>23</v>
      </c>
      <c r="I747">
        <v>6231</v>
      </c>
      <c r="J747">
        <v>1066</v>
      </c>
      <c r="L747">
        <v>1222</v>
      </c>
      <c r="M747" s="125">
        <v>1222</v>
      </c>
      <c r="N747" s="125">
        <v>1212</v>
      </c>
      <c r="O747" s="125">
        <v>386</v>
      </c>
      <c r="P747" s="130">
        <v>31</v>
      </c>
      <c r="Q747">
        <v>1364</v>
      </c>
      <c r="R747" s="125">
        <v>18</v>
      </c>
      <c r="S747" s="125">
        <v>11</v>
      </c>
      <c r="T747" s="125">
        <v>7</v>
      </c>
      <c r="V747">
        <v>20</v>
      </c>
    </row>
    <row r="748" spans="1:22" x14ac:dyDescent="0.55000000000000004">
      <c r="A748" s="125" t="s">
        <v>189</v>
      </c>
      <c r="B748" s="125">
        <v>2020</v>
      </c>
      <c r="C748" t="s">
        <v>155</v>
      </c>
      <c r="D748" s="125">
        <v>3842</v>
      </c>
      <c r="F748" s="125">
        <v>1671</v>
      </c>
      <c r="G748" s="125">
        <v>7</v>
      </c>
      <c r="I748">
        <v>7978</v>
      </c>
      <c r="J748">
        <v>3096</v>
      </c>
      <c r="L748">
        <v>2803</v>
      </c>
      <c r="M748" s="125">
        <v>2803</v>
      </c>
      <c r="N748" s="125">
        <v>2767</v>
      </c>
      <c r="O748" s="125">
        <v>425</v>
      </c>
      <c r="P748" s="130">
        <v>31</v>
      </c>
      <c r="Q748">
        <v>1454</v>
      </c>
      <c r="R748" s="125">
        <v>30</v>
      </c>
      <c r="S748" s="125">
        <v>11</v>
      </c>
      <c r="T748" s="125">
        <v>19</v>
      </c>
      <c r="U748">
        <v>1</v>
      </c>
      <c r="V748">
        <v>14</v>
      </c>
    </row>
    <row r="749" spans="1:22" x14ac:dyDescent="0.55000000000000004">
      <c r="A749" s="125" t="s">
        <v>189</v>
      </c>
      <c r="B749" s="125">
        <v>2020</v>
      </c>
      <c r="C749" t="s">
        <v>156</v>
      </c>
      <c r="D749" s="125">
        <v>3414</v>
      </c>
      <c r="F749" s="125">
        <v>1589</v>
      </c>
      <c r="G749" s="125">
        <v>34</v>
      </c>
      <c r="I749">
        <v>7025</v>
      </c>
      <c r="J749">
        <v>2573</v>
      </c>
      <c r="L749">
        <v>2569</v>
      </c>
      <c r="M749" s="125">
        <v>2569</v>
      </c>
      <c r="N749" s="125">
        <v>2929</v>
      </c>
      <c r="O749" s="125">
        <v>447</v>
      </c>
      <c r="P749" s="130">
        <v>121</v>
      </c>
      <c r="Q749">
        <v>1218</v>
      </c>
      <c r="R749" s="125">
        <v>43</v>
      </c>
      <c r="S749" s="125">
        <v>22</v>
      </c>
      <c r="T749" s="125">
        <v>21</v>
      </c>
      <c r="U749">
        <v>3</v>
      </c>
      <c r="V749">
        <v>13</v>
      </c>
    </row>
    <row r="750" spans="1:22" x14ac:dyDescent="0.55000000000000004">
      <c r="A750" s="125" t="s">
        <v>189</v>
      </c>
      <c r="B750" s="125">
        <v>2020</v>
      </c>
      <c r="C750" t="s">
        <v>157</v>
      </c>
      <c r="D750" s="125">
        <v>2972</v>
      </c>
      <c r="F750" s="125">
        <v>1387</v>
      </c>
      <c r="G750" s="125">
        <v>79</v>
      </c>
      <c r="I750">
        <v>6257</v>
      </c>
      <c r="J750">
        <v>2877</v>
      </c>
      <c r="L750">
        <v>2622</v>
      </c>
      <c r="M750" s="125">
        <v>2622</v>
      </c>
      <c r="N750" s="125">
        <v>2601</v>
      </c>
      <c r="O750" s="125">
        <v>473</v>
      </c>
      <c r="P750" s="130">
        <v>149</v>
      </c>
      <c r="Q750">
        <v>1121</v>
      </c>
      <c r="R750" s="125">
        <v>41</v>
      </c>
      <c r="S750" s="125">
        <v>21</v>
      </c>
      <c r="T750" s="125">
        <v>20</v>
      </c>
      <c r="U750">
        <v>1</v>
      </c>
      <c r="V750">
        <v>14</v>
      </c>
    </row>
    <row r="751" spans="1:22" x14ac:dyDescent="0.55000000000000004">
      <c r="A751" s="125" t="s">
        <v>189</v>
      </c>
      <c r="B751" s="125">
        <v>2020</v>
      </c>
      <c r="C751" t="s">
        <v>158</v>
      </c>
      <c r="D751" s="125">
        <v>2956</v>
      </c>
      <c r="F751" s="125">
        <v>1111</v>
      </c>
      <c r="G751" s="125">
        <v>56</v>
      </c>
      <c r="I751">
        <v>5589</v>
      </c>
      <c r="J751">
        <v>2879</v>
      </c>
      <c r="L751">
        <v>2747</v>
      </c>
      <c r="M751" s="125">
        <v>2747</v>
      </c>
      <c r="N751" s="125">
        <v>2726</v>
      </c>
      <c r="O751" s="125">
        <v>506</v>
      </c>
      <c r="P751" s="130">
        <v>245</v>
      </c>
      <c r="Q751">
        <v>1003</v>
      </c>
      <c r="R751" s="125">
        <v>34</v>
      </c>
      <c r="S751" s="125">
        <v>13</v>
      </c>
      <c r="T751" s="125">
        <v>21</v>
      </c>
      <c r="U751">
        <v>1</v>
      </c>
      <c r="V751">
        <v>12</v>
      </c>
    </row>
    <row r="752" spans="1:22" x14ac:dyDescent="0.55000000000000004">
      <c r="A752" s="125" t="s">
        <v>189</v>
      </c>
      <c r="B752" s="125">
        <v>2020</v>
      </c>
      <c r="C752" t="s">
        <v>159</v>
      </c>
      <c r="D752" s="125">
        <v>3491</v>
      </c>
      <c r="F752" s="125">
        <v>1087</v>
      </c>
      <c r="G752" s="125">
        <v>44</v>
      </c>
      <c r="I752">
        <v>7085</v>
      </c>
      <c r="J752">
        <v>3157</v>
      </c>
      <c r="L752">
        <v>2976</v>
      </c>
      <c r="M752" s="125">
        <v>2976</v>
      </c>
      <c r="N752" s="125">
        <v>2951</v>
      </c>
      <c r="O752" s="125">
        <v>474</v>
      </c>
      <c r="P752" s="130">
        <v>165</v>
      </c>
      <c r="Q752">
        <v>1148</v>
      </c>
      <c r="R752" s="125">
        <v>32</v>
      </c>
      <c r="S752" s="125">
        <v>15</v>
      </c>
      <c r="T752" s="125">
        <v>17</v>
      </c>
      <c r="U752">
        <v>1</v>
      </c>
      <c r="V752">
        <v>20</v>
      </c>
    </row>
    <row r="753" spans="1:22" x14ac:dyDescent="0.55000000000000004">
      <c r="A753" s="125" t="s">
        <v>189</v>
      </c>
      <c r="B753" s="125">
        <v>2020</v>
      </c>
      <c r="C753" t="s">
        <v>160</v>
      </c>
      <c r="D753" s="125">
        <v>3310</v>
      </c>
      <c r="F753" s="125">
        <v>1319</v>
      </c>
      <c r="G753" s="125">
        <v>54</v>
      </c>
      <c r="I753">
        <v>7496</v>
      </c>
      <c r="J753">
        <v>2781</v>
      </c>
      <c r="L753">
        <v>2445</v>
      </c>
      <c r="M753" s="125">
        <v>2445</v>
      </c>
      <c r="N753" s="125">
        <v>2403</v>
      </c>
      <c r="O753" s="125">
        <v>383</v>
      </c>
      <c r="P753" s="130">
        <v>121</v>
      </c>
      <c r="Q753">
        <v>1513</v>
      </c>
      <c r="R753" s="125">
        <v>35</v>
      </c>
      <c r="S753" s="125">
        <v>14</v>
      </c>
      <c r="T753" s="125">
        <v>21</v>
      </c>
      <c r="U753">
        <v>2</v>
      </c>
      <c r="V753">
        <v>6</v>
      </c>
    </row>
    <row r="754" spans="1:22" x14ac:dyDescent="0.55000000000000004">
      <c r="A754" s="125" t="s">
        <v>189</v>
      </c>
      <c r="B754" s="125">
        <v>2020</v>
      </c>
      <c r="C754" t="s">
        <v>161</v>
      </c>
      <c r="D754" s="125">
        <v>3034</v>
      </c>
      <c r="F754" s="125">
        <v>1611</v>
      </c>
      <c r="G754" s="125">
        <v>23</v>
      </c>
      <c r="I754">
        <v>7514</v>
      </c>
      <c r="J754">
        <v>2809</v>
      </c>
      <c r="L754">
        <v>2781</v>
      </c>
      <c r="M754" s="125">
        <v>2781</v>
      </c>
      <c r="N754" s="125">
        <v>2765</v>
      </c>
      <c r="O754" s="125">
        <v>475</v>
      </c>
      <c r="P754" s="130">
        <v>213</v>
      </c>
      <c r="Q754">
        <v>1278</v>
      </c>
      <c r="R754" s="125">
        <v>41</v>
      </c>
      <c r="S754" s="125">
        <v>14</v>
      </c>
      <c r="T754" s="125">
        <v>27</v>
      </c>
      <c r="V754">
        <v>15</v>
      </c>
    </row>
    <row r="755" spans="1:22" x14ac:dyDescent="0.55000000000000004">
      <c r="A755" s="125" t="s">
        <v>189</v>
      </c>
      <c r="B755" s="125">
        <v>2020</v>
      </c>
      <c r="C755" t="s">
        <v>162</v>
      </c>
      <c r="D755" s="125">
        <v>2944</v>
      </c>
      <c r="F755" s="125">
        <v>1816</v>
      </c>
      <c r="G755" s="125">
        <v>48</v>
      </c>
      <c r="I755">
        <v>6739</v>
      </c>
      <c r="J755">
        <v>2810</v>
      </c>
      <c r="L755">
        <v>2857</v>
      </c>
      <c r="M755" s="125">
        <v>2857</v>
      </c>
      <c r="N755" s="125">
        <v>2823</v>
      </c>
      <c r="O755" s="125">
        <v>523</v>
      </c>
      <c r="P755" s="130">
        <v>103</v>
      </c>
      <c r="Q755">
        <v>1279</v>
      </c>
      <c r="R755" s="125">
        <v>22</v>
      </c>
      <c r="S755" s="125">
        <v>5</v>
      </c>
      <c r="T755" s="125">
        <v>17</v>
      </c>
      <c r="U755">
        <v>1</v>
      </c>
      <c r="V755">
        <v>19</v>
      </c>
    </row>
    <row r="756" spans="1:22" x14ac:dyDescent="0.55000000000000004">
      <c r="A756" s="125" t="s">
        <v>189</v>
      </c>
      <c r="B756" s="125">
        <v>2020</v>
      </c>
      <c r="C756" t="s">
        <v>163</v>
      </c>
      <c r="D756" s="125">
        <v>2893</v>
      </c>
      <c r="F756" s="125">
        <v>1923</v>
      </c>
      <c r="G756" s="125">
        <v>41</v>
      </c>
      <c r="I756">
        <v>8190</v>
      </c>
      <c r="J756">
        <v>2877</v>
      </c>
      <c r="L756">
        <v>2995</v>
      </c>
      <c r="M756" s="125">
        <v>2995</v>
      </c>
      <c r="N756" s="125">
        <v>2993</v>
      </c>
      <c r="O756" s="125">
        <v>438</v>
      </c>
      <c r="P756" s="130">
        <v>139</v>
      </c>
      <c r="Q756">
        <v>1443</v>
      </c>
      <c r="R756" s="125">
        <v>47</v>
      </c>
      <c r="S756" s="125">
        <v>24</v>
      </c>
      <c r="T756" s="125">
        <v>23</v>
      </c>
      <c r="V756">
        <v>13</v>
      </c>
    </row>
    <row r="757" spans="1:22" x14ac:dyDescent="0.55000000000000004">
      <c r="A757" s="125" t="s">
        <v>189</v>
      </c>
      <c r="B757" s="125">
        <v>2020</v>
      </c>
      <c r="C757" t="s">
        <v>164</v>
      </c>
      <c r="D757" s="125">
        <v>2853</v>
      </c>
      <c r="F757" s="125">
        <v>1914</v>
      </c>
      <c r="G757" s="125">
        <v>53</v>
      </c>
      <c r="I757">
        <v>7079</v>
      </c>
      <c r="J757">
        <v>2759</v>
      </c>
      <c r="L757">
        <v>2756</v>
      </c>
      <c r="M757" s="125">
        <v>2756</v>
      </c>
      <c r="N757" s="125">
        <v>2706</v>
      </c>
      <c r="O757" s="125">
        <v>524</v>
      </c>
      <c r="P757" s="130">
        <v>135</v>
      </c>
      <c r="Q757">
        <v>2996</v>
      </c>
      <c r="R757" s="125">
        <v>40</v>
      </c>
      <c r="S757" s="125">
        <v>14</v>
      </c>
      <c r="T757" s="125">
        <v>26</v>
      </c>
      <c r="U757">
        <v>1</v>
      </c>
      <c r="V757">
        <v>10</v>
      </c>
    </row>
    <row r="758" spans="1:22" x14ac:dyDescent="0.55000000000000004">
      <c r="A758" s="125" t="s">
        <v>189</v>
      </c>
      <c r="B758" s="125">
        <v>2020</v>
      </c>
      <c r="C758" t="s">
        <v>165</v>
      </c>
      <c r="D758" s="125">
        <v>3093</v>
      </c>
      <c r="F758" s="125">
        <v>1613</v>
      </c>
      <c r="G758" s="125">
        <v>44</v>
      </c>
      <c r="I758">
        <v>8083</v>
      </c>
      <c r="J758">
        <v>2856</v>
      </c>
      <c r="L758">
        <v>2706</v>
      </c>
      <c r="M758" s="125">
        <v>2706</v>
      </c>
      <c r="N758" s="125">
        <v>2640</v>
      </c>
      <c r="O758" s="125">
        <v>462</v>
      </c>
      <c r="P758" s="130">
        <v>134</v>
      </c>
      <c r="Q758">
        <v>1274</v>
      </c>
      <c r="R758" s="125">
        <v>26</v>
      </c>
      <c r="S758" s="125">
        <v>14</v>
      </c>
      <c r="T758" s="125">
        <v>12</v>
      </c>
      <c r="U758">
        <v>2</v>
      </c>
      <c r="V758">
        <v>10</v>
      </c>
    </row>
    <row r="759" spans="1:22" x14ac:dyDescent="0.55000000000000004">
      <c r="A759" s="125" t="s">
        <v>189</v>
      </c>
      <c r="B759" s="125">
        <v>2020</v>
      </c>
      <c r="C759" t="s">
        <v>166</v>
      </c>
      <c r="D759" s="125">
        <v>1156</v>
      </c>
      <c r="F759" s="125">
        <v>743</v>
      </c>
      <c r="G759" s="125">
        <v>12</v>
      </c>
      <c r="I759">
        <v>3063</v>
      </c>
      <c r="J759">
        <v>1161</v>
      </c>
      <c r="L759">
        <v>2130</v>
      </c>
      <c r="M759" s="125">
        <v>2130</v>
      </c>
      <c r="N759" s="125">
        <v>2048</v>
      </c>
      <c r="O759" s="125">
        <v>447</v>
      </c>
      <c r="P759" s="130">
        <v>166</v>
      </c>
      <c r="Q759">
        <v>1162</v>
      </c>
      <c r="R759" s="125">
        <v>24</v>
      </c>
      <c r="S759" s="125">
        <v>14</v>
      </c>
      <c r="T759" s="125">
        <v>10</v>
      </c>
      <c r="U759">
        <v>2</v>
      </c>
      <c r="V759">
        <v>8</v>
      </c>
    </row>
    <row r="760" spans="1:22" x14ac:dyDescent="0.55000000000000004">
      <c r="A760" s="125" t="s">
        <v>190</v>
      </c>
      <c r="B760" s="125">
        <v>2020</v>
      </c>
      <c r="C760" t="s">
        <v>155</v>
      </c>
      <c r="D760" s="125">
        <v>4202</v>
      </c>
      <c r="F760" s="125">
        <v>2075</v>
      </c>
      <c r="G760" s="125">
        <v>2297</v>
      </c>
      <c r="I760">
        <v>11611</v>
      </c>
      <c r="J760">
        <v>3875</v>
      </c>
      <c r="L760">
        <v>2677</v>
      </c>
      <c r="M760" s="125">
        <v>2677</v>
      </c>
      <c r="N760" s="125">
        <v>2642</v>
      </c>
      <c r="O760" s="125">
        <v>340</v>
      </c>
      <c r="P760" s="130">
        <v>129</v>
      </c>
      <c r="R760" s="125">
        <v>58</v>
      </c>
      <c r="S760" s="125">
        <v>36</v>
      </c>
      <c r="T760" s="125">
        <v>22</v>
      </c>
      <c r="U760">
        <v>1</v>
      </c>
      <c r="V760">
        <v>2</v>
      </c>
    </row>
    <row r="761" spans="1:22" x14ac:dyDescent="0.55000000000000004">
      <c r="A761" s="125" t="s">
        <v>190</v>
      </c>
      <c r="B761" s="125">
        <v>2020</v>
      </c>
      <c r="C761" t="s">
        <v>156</v>
      </c>
      <c r="D761" s="125">
        <v>3231</v>
      </c>
      <c r="F761" s="125">
        <v>2125</v>
      </c>
      <c r="G761" s="125">
        <v>2379</v>
      </c>
      <c r="I761">
        <v>10855</v>
      </c>
      <c r="J761">
        <v>3054</v>
      </c>
      <c r="L761">
        <v>2479</v>
      </c>
      <c r="M761" s="125">
        <v>2479</v>
      </c>
      <c r="N761" s="125">
        <v>2430</v>
      </c>
      <c r="O761" s="125">
        <v>301</v>
      </c>
      <c r="P761" s="130">
        <v>95</v>
      </c>
      <c r="R761" s="125">
        <v>32</v>
      </c>
      <c r="S761" s="125">
        <v>20</v>
      </c>
      <c r="T761" s="125">
        <v>12</v>
      </c>
      <c r="U761">
        <v>1</v>
      </c>
      <c r="V761">
        <v>2</v>
      </c>
    </row>
    <row r="762" spans="1:22" x14ac:dyDescent="0.55000000000000004">
      <c r="A762" s="125" t="s">
        <v>190</v>
      </c>
      <c r="B762" s="125">
        <v>2020</v>
      </c>
      <c r="C762" t="s">
        <v>157</v>
      </c>
      <c r="D762" s="125">
        <v>3628</v>
      </c>
      <c r="F762" s="125">
        <v>2178</v>
      </c>
      <c r="G762" s="125">
        <v>2246</v>
      </c>
      <c r="I762">
        <v>11550</v>
      </c>
      <c r="J762">
        <v>3337</v>
      </c>
      <c r="L762">
        <v>2687</v>
      </c>
      <c r="M762" s="125">
        <v>2687</v>
      </c>
      <c r="N762" s="125">
        <v>2641</v>
      </c>
      <c r="O762" s="125">
        <v>361</v>
      </c>
      <c r="P762" s="130">
        <v>205</v>
      </c>
      <c r="R762" s="125">
        <v>56</v>
      </c>
      <c r="S762" s="125">
        <v>27</v>
      </c>
      <c r="T762" s="125">
        <v>29</v>
      </c>
      <c r="V762">
        <v>6</v>
      </c>
    </row>
    <row r="763" spans="1:22" x14ac:dyDescent="0.55000000000000004">
      <c r="A763" s="125" t="s">
        <v>190</v>
      </c>
      <c r="B763" s="125">
        <v>2020</v>
      </c>
      <c r="C763" t="s">
        <v>158</v>
      </c>
      <c r="D763" s="125">
        <v>3126</v>
      </c>
      <c r="F763" s="125">
        <v>2191</v>
      </c>
      <c r="G763" s="125">
        <v>2011</v>
      </c>
      <c r="I763">
        <v>10061</v>
      </c>
      <c r="J763">
        <v>3120</v>
      </c>
      <c r="L763">
        <v>2604</v>
      </c>
      <c r="M763" s="125">
        <v>2604</v>
      </c>
      <c r="N763" s="125">
        <v>2543</v>
      </c>
      <c r="O763" s="125">
        <v>312</v>
      </c>
      <c r="P763" s="130">
        <v>179</v>
      </c>
      <c r="R763" s="125">
        <v>59</v>
      </c>
      <c r="S763" s="125">
        <v>30</v>
      </c>
      <c r="T763" s="125">
        <v>29</v>
      </c>
      <c r="V763">
        <v>6</v>
      </c>
    </row>
    <row r="764" spans="1:22" x14ac:dyDescent="0.55000000000000004">
      <c r="A764" s="125" t="s">
        <v>190</v>
      </c>
      <c r="B764" s="125">
        <v>2020</v>
      </c>
      <c r="C764" t="s">
        <v>159</v>
      </c>
      <c r="D764" s="125">
        <v>3544</v>
      </c>
      <c r="F764" s="125">
        <v>2051</v>
      </c>
      <c r="G764" s="125">
        <v>2030</v>
      </c>
      <c r="I764">
        <v>9932</v>
      </c>
      <c r="J764">
        <v>3350</v>
      </c>
      <c r="L764">
        <v>2857</v>
      </c>
      <c r="M764" s="125">
        <v>2857</v>
      </c>
      <c r="N764" s="125">
        <v>2823</v>
      </c>
      <c r="O764" s="125">
        <v>313</v>
      </c>
      <c r="P764" s="130">
        <v>185</v>
      </c>
      <c r="R764" s="125">
        <v>47</v>
      </c>
      <c r="S764" s="125">
        <v>22</v>
      </c>
      <c r="T764" s="125">
        <v>25</v>
      </c>
      <c r="V764">
        <v>5</v>
      </c>
    </row>
    <row r="765" spans="1:22" x14ac:dyDescent="0.55000000000000004">
      <c r="A765" s="125" t="s">
        <v>190</v>
      </c>
      <c r="B765" s="125">
        <v>2020</v>
      </c>
      <c r="C765" t="s">
        <v>160</v>
      </c>
      <c r="D765" s="125">
        <v>2978</v>
      </c>
      <c r="F765" s="125">
        <v>1851</v>
      </c>
      <c r="G765" s="125">
        <v>1936</v>
      </c>
      <c r="I765">
        <v>10111</v>
      </c>
      <c r="J765">
        <v>2777</v>
      </c>
      <c r="L765">
        <v>2423</v>
      </c>
      <c r="M765" s="125">
        <v>2423</v>
      </c>
      <c r="N765" s="125">
        <v>2395</v>
      </c>
      <c r="O765" s="125">
        <v>302</v>
      </c>
      <c r="P765" s="130">
        <v>143</v>
      </c>
      <c r="R765" s="125">
        <v>42</v>
      </c>
      <c r="S765" s="125">
        <v>22</v>
      </c>
      <c r="T765" s="125">
        <v>20</v>
      </c>
      <c r="U765">
        <v>2</v>
      </c>
      <c r="V765">
        <v>14</v>
      </c>
    </row>
    <row r="766" spans="1:22" x14ac:dyDescent="0.55000000000000004">
      <c r="A766" s="125" t="s">
        <v>190</v>
      </c>
      <c r="B766" s="125">
        <v>2020</v>
      </c>
      <c r="C766" t="s">
        <v>161</v>
      </c>
      <c r="D766" s="125">
        <v>3603</v>
      </c>
      <c r="F766" s="125">
        <v>2106</v>
      </c>
      <c r="G766" s="125">
        <v>2032</v>
      </c>
      <c r="I766">
        <v>10442</v>
      </c>
      <c r="J766">
        <v>3425</v>
      </c>
      <c r="L766">
        <v>2768</v>
      </c>
      <c r="M766" s="125">
        <v>2768</v>
      </c>
      <c r="N766" s="125">
        <v>2737</v>
      </c>
      <c r="O766" s="125">
        <v>361</v>
      </c>
      <c r="P766" s="130">
        <v>132</v>
      </c>
      <c r="R766" s="125">
        <v>53</v>
      </c>
      <c r="S766" s="125">
        <v>31</v>
      </c>
      <c r="T766" s="125">
        <v>22</v>
      </c>
      <c r="V766">
        <v>9</v>
      </c>
    </row>
    <row r="767" spans="1:22" x14ac:dyDescent="0.55000000000000004">
      <c r="A767" s="125" t="s">
        <v>190</v>
      </c>
      <c r="B767" s="125">
        <v>2020</v>
      </c>
      <c r="C767" t="s">
        <v>162</v>
      </c>
      <c r="D767" s="125">
        <v>2976</v>
      </c>
      <c r="F767" s="125">
        <v>2053</v>
      </c>
      <c r="G767" s="125">
        <v>1978</v>
      </c>
      <c r="I767">
        <v>9170</v>
      </c>
      <c r="J767">
        <v>2755</v>
      </c>
      <c r="L767">
        <v>2834</v>
      </c>
      <c r="M767" s="125">
        <v>2834</v>
      </c>
      <c r="N767" s="125">
        <v>2766</v>
      </c>
      <c r="O767" s="125">
        <v>349</v>
      </c>
      <c r="P767" s="130">
        <v>123</v>
      </c>
      <c r="R767" s="125">
        <v>65</v>
      </c>
      <c r="S767" s="125">
        <v>23</v>
      </c>
      <c r="T767" s="125">
        <v>42</v>
      </c>
      <c r="V767">
        <v>2</v>
      </c>
    </row>
    <row r="768" spans="1:22" x14ac:dyDescent="0.55000000000000004">
      <c r="A768" s="125" t="s">
        <v>190</v>
      </c>
      <c r="B768" s="125">
        <v>2020</v>
      </c>
      <c r="C768" t="s">
        <v>163</v>
      </c>
      <c r="D768" s="125">
        <v>3309</v>
      </c>
      <c r="F768" s="125">
        <v>2272</v>
      </c>
      <c r="G768" s="125">
        <v>2195</v>
      </c>
      <c r="I768">
        <v>9515</v>
      </c>
      <c r="J768">
        <v>3282</v>
      </c>
      <c r="L768">
        <v>3039</v>
      </c>
      <c r="M768" s="125">
        <v>3039</v>
      </c>
      <c r="N768" s="125">
        <v>2965</v>
      </c>
      <c r="O768" s="125">
        <v>415</v>
      </c>
      <c r="P768" s="130">
        <v>142</v>
      </c>
      <c r="R768" s="125">
        <v>61</v>
      </c>
      <c r="S768" s="125">
        <v>20</v>
      </c>
      <c r="T768" s="125">
        <v>41</v>
      </c>
      <c r="U768">
        <v>1</v>
      </c>
      <c r="V768">
        <v>5</v>
      </c>
    </row>
    <row r="769" spans="1:22" x14ac:dyDescent="0.55000000000000004">
      <c r="A769" s="125" t="s">
        <v>190</v>
      </c>
      <c r="B769" s="125">
        <v>2020</v>
      </c>
      <c r="C769" t="s">
        <v>164</v>
      </c>
      <c r="D769" s="125">
        <v>3243</v>
      </c>
      <c r="F769" s="125">
        <v>2249</v>
      </c>
      <c r="G769" s="125">
        <v>2310</v>
      </c>
      <c r="I769">
        <v>10272</v>
      </c>
      <c r="J769">
        <v>3102</v>
      </c>
      <c r="L769">
        <v>2743</v>
      </c>
      <c r="M769" s="125">
        <v>2743</v>
      </c>
      <c r="N769" s="125">
        <v>2688</v>
      </c>
      <c r="O769" s="125">
        <v>379</v>
      </c>
      <c r="P769" s="130">
        <v>138</v>
      </c>
      <c r="Q769">
        <v>136</v>
      </c>
      <c r="R769" s="125">
        <v>56</v>
      </c>
      <c r="S769" s="125">
        <v>27</v>
      </c>
      <c r="T769" s="125">
        <v>29</v>
      </c>
      <c r="V769">
        <v>7</v>
      </c>
    </row>
    <row r="770" spans="1:22" x14ac:dyDescent="0.55000000000000004">
      <c r="A770" s="125" t="s">
        <v>190</v>
      </c>
      <c r="B770" s="125">
        <v>2020</v>
      </c>
      <c r="C770" t="s">
        <v>165</v>
      </c>
      <c r="D770" s="125">
        <v>3355</v>
      </c>
      <c r="F770" s="125">
        <v>1908</v>
      </c>
      <c r="G770" s="125">
        <v>2395</v>
      </c>
      <c r="I770">
        <v>10164</v>
      </c>
      <c r="J770">
        <v>3301</v>
      </c>
      <c r="L770">
        <v>2639</v>
      </c>
      <c r="M770" s="125">
        <v>2639</v>
      </c>
      <c r="N770" s="125">
        <v>2456</v>
      </c>
      <c r="O770" s="125">
        <v>325</v>
      </c>
      <c r="P770" s="130">
        <v>174</v>
      </c>
      <c r="Q770">
        <v>72</v>
      </c>
      <c r="R770" s="125">
        <v>60</v>
      </c>
      <c r="S770" s="125">
        <v>29</v>
      </c>
      <c r="T770" s="125">
        <v>31</v>
      </c>
      <c r="V770">
        <v>2</v>
      </c>
    </row>
    <row r="771" spans="1:22" x14ac:dyDescent="0.55000000000000004">
      <c r="A771" s="125" t="s">
        <v>190</v>
      </c>
      <c r="B771" s="125">
        <v>2020</v>
      </c>
      <c r="C771" t="s">
        <v>166</v>
      </c>
      <c r="D771" s="125">
        <v>2042</v>
      </c>
      <c r="F771" s="125">
        <v>1486</v>
      </c>
      <c r="G771" s="125">
        <v>1430</v>
      </c>
      <c r="H771">
        <v>1503</v>
      </c>
      <c r="I771">
        <v>5994</v>
      </c>
      <c r="J771">
        <v>2192</v>
      </c>
      <c r="L771">
        <v>2753</v>
      </c>
      <c r="M771" s="125">
        <v>2753</v>
      </c>
      <c r="N771" s="125">
        <v>2542</v>
      </c>
      <c r="O771" s="125">
        <v>428</v>
      </c>
      <c r="P771" s="130">
        <v>156</v>
      </c>
      <c r="Q771">
        <v>161</v>
      </c>
      <c r="R771" s="125">
        <v>63</v>
      </c>
      <c r="S771" s="125">
        <v>34</v>
      </c>
      <c r="T771" s="125">
        <v>29</v>
      </c>
      <c r="U771">
        <v>1</v>
      </c>
      <c r="V771">
        <v>3</v>
      </c>
    </row>
    <row r="772" spans="1:22" x14ac:dyDescent="0.55000000000000004">
      <c r="A772" s="125" t="s">
        <v>191</v>
      </c>
      <c r="B772" s="125">
        <v>2020</v>
      </c>
      <c r="C772" t="s">
        <v>155</v>
      </c>
      <c r="D772" s="125">
        <v>3004</v>
      </c>
      <c r="F772" s="125">
        <v>1130</v>
      </c>
      <c r="G772" s="125">
        <v>2</v>
      </c>
      <c r="I772">
        <v>7056</v>
      </c>
      <c r="J772">
        <v>2367</v>
      </c>
      <c r="L772">
        <v>1798</v>
      </c>
      <c r="M772" s="125">
        <v>1798</v>
      </c>
      <c r="N772" s="125">
        <v>1779</v>
      </c>
      <c r="O772" s="125">
        <v>353</v>
      </c>
      <c r="P772" s="130">
        <v>75</v>
      </c>
      <c r="Q772">
        <v>123</v>
      </c>
      <c r="R772" s="125">
        <v>39</v>
      </c>
      <c r="S772" s="125">
        <v>19</v>
      </c>
      <c r="T772" s="125">
        <v>20</v>
      </c>
      <c r="V772">
        <v>1</v>
      </c>
    </row>
    <row r="773" spans="1:22" x14ac:dyDescent="0.55000000000000004">
      <c r="A773" s="125" t="s">
        <v>191</v>
      </c>
      <c r="B773" s="125">
        <v>2020</v>
      </c>
      <c r="C773" t="s">
        <v>156</v>
      </c>
      <c r="D773" s="125">
        <v>2354</v>
      </c>
      <c r="F773" s="125">
        <v>1123</v>
      </c>
      <c r="G773" s="125">
        <v>1</v>
      </c>
      <c r="I773">
        <v>6080</v>
      </c>
      <c r="J773">
        <v>1883</v>
      </c>
      <c r="L773">
        <v>1599</v>
      </c>
      <c r="M773" s="125">
        <v>1599</v>
      </c>
      <c r="N773" s="125">
        <v>1608</v>
      </c>
      <c r="O773" s="125">
        <v>301</v>
      </c>
      <c r="P773" s="130">
        <v>79</v>
      </c>
      <c r="Q773">
        <v>114</v>
      </c>
      <c r="R773" s="125">
        <v>37</v>
      </c>
      <c r="S773" s="125">
        <v>19</v>
      </c>
      <c r="T773" s="125">
        <v>18</v>
      </c>
      <c r="V773">
        <v>6</v>
      </c>
    </row>
    <row r="774" spans="1:22" x14ac:dyDescent="0.55000000000000004">
      <c r="A774" s="125" t="s">
        <v>191</v>
      </c>
      <c r="B774" s="125">
        <v>2020</v>
      </c>
      <c r="C774" t="s">
        <v>157</v>
      </c>
      <c r="D774" s="125">
        <v>2147</v>
      </c>
      <c r="F774" s="125">
        <v>1127</v>
      </c>
      <c r="G774" s="125">
        <v>2</v>
      </c>
      <c r="I774">
        <v>6325</v>
      </c>
      <c r="J774">
        <v>1735</v>
      </c>
      <c r="L774">
        <v>1768</v>
      </c>
      <c r="M774" s="125">
        <v>1768</v>
      </c>
      <c r="N774" s="125">
        <v>1698</v>
      </c>
      <c r="O774" s="125">
        <v>300</v>
      </c>
      <c r="P774" s="130">
        <v>85</v>
      </c>
      <c r="Q774">
        <v>168</v>
      </c>
      <c r="R774" s="125">
        <v>31</v>
      </c>
      <c r="S774" s="125">
        <v>11</v>
      </c>
      <c r="T774" s="125">
        <v>20</v>
      </c>
      <c r="U774">
        <v>1</v>
      </c>
      <c r="V774">
        <v>2</v>
      </c>
    </row>
    <row r="775" spans="1:22" x14ac:dyDescent="0.55000000000000004">
      <c r="A775" s="125" t="s">
        <v>191</v>
      </c>
      <c r="B775" s="125">
        <v>2020</v>
      </c>
      <c r="C775" t="s">
        <v>158</v>
      </c>
      <c r="D775" s="125">
        <v>2070</v>
      </c>
      <c r="F775" s="125">
        <v>1012</v>
      </c>
      <c r="G775" s="125" t="s">
        <v>195</v>
      </c>
      <c r="I775">
        <v>5092</v>
      </c>
      <c r="J775">
        <v>1631</v>
      </c>
      <c r="L775">
        <v>1656</v>
      </c>
      <c r="M775" s="125">
        <v>1656</v>
      </c>
      <c r="N775" s="125">
        <v>1634</v>
      </c>
      <c r="O775" s="125">
        <v>293</v>
      </c>
      <c r="P775" s="130">
        <v>75</v>
      </c>
      <c r="Q775">
        <v>106</v>
      </c>
      <c r="R775" s="125">
        <v>44</v>
      </c>
      <c r="S775" s="125">
        <v>25</v>
      </c>
      <c r="T775" s="125">
        <v>19</v>
      </c>
      <c r="V775">
        <v>6</v>
      </c>
    </row>
    <row r="776" spans="1:22" x14ac:dyDescent="0.55000000000000004">
      <c r="A776" s="125" t="s">
        <v>191</v>
      </c>
      <c r="B776" s="125">
        <v>2020</v>
      </c>
      <c r="C776" t="s">
        <v>159</v>
      </c>
      <c r="D776" s="125">
        <v>2870</v>
      </c>
      <c r="F776" s="125">
        <v>1321</v>
      </c>
      <c r="G776" s="125">
        <v>2</v>
      </c>
      <c r="I776">
        <v>6201</v>
      </c>
      <c r="J776">
        <v>2360</v>
      </c>
      <c r="L776">
        <v>2095</v>
      </c>
      <c r="M776" s="125">
        <v>2095</v>
      </c>
      <c r="N776" s="125">
        <v>2056</v>
      </c>
      <c r="O776" s="125">
        <v>423</v>
      </c>
      <c r="P776" s="130">
        <v>80</v>
      </c>
      <c r="Q776">
        <v>154</v>
      </c>
      <c r="R776" s="125">
        <v>60</v>
      </c>
      <c r="S776" s="125">
        <v>38</v>
      </c>
      <c r="T776" s="125">
        <v>22</v>
      </c>
      <c r="V776">
        <v>10</v>
      </c>
    </row>
    <row r="777" spans="1:22" x14ac:dyDescent="0.55000000000000004">
      <c r="A777" s="125" t="s">
        <v>191</v>
      </c>
      <c r="B777" s="125">
        <v>2020</v>
      </c>
      <c r="C777" t="s">
        <v>160</v>
      </c>
      <c r="D777" s="125">
        <v>2940</v>
      </c>
      <c r="F777" s="125">
        <v>1077</v>
      </c>
      <c r="G777" s="125">
        <v>11</v>
      </c>
      <c r="I777">
        <v>7729</v>
      </c>
      <c r="J777">
        <v>2429</v>
      </c>
      <c r="L777">
        <v>1872</v>
      </c>
      <c r="M777" s="125">
        <v>1872</v>
      </c>
      <c r="N777" s="125">
        <v>1826</v>
      </c>
      <c r="O777" s="125">
        <v>356</v>
      </c>
      <c r="P777" s="130">
        <v>34</v>
      </c>
      <c r="Q777">
        <v>129</v>
      </c>
      <c r="R777" s="125">
        <v>36</v>
      </c>
      <c r="S777" s="125">
        <v>26</v>
      </c>
      <c r="T777" s="125">
        <v>10</v>
      </c>
      <c r="U777">
        <v>1</v>
      </c>
      <c r="V777">
        <v>1</v>
      </c>
    </row>
    <row r="778" spans="1:22" x14ac:dyDescent="0.55000000000000004">
      <c r="A778" s="125" t="s">
        <v>191</v>
      </c>
      <c r="B778" s="125">
        <v>2020</v>
      </c>
      <c r="C778" t="s">
        <v>161</v>
      </c>
      <c r="D778" s="125">
        <v>2408</v>
      </c>
      <c r="F778" s="125">
        <v>1256</v>
      </c>
      <c r="G778" s="125" t="s">
        <v>195</v>
      </c>
      <c r="I778">
        <v>7604</v>
      </c>
      <c r="J778">
        <v>2223</v>
      </c>
      <c r="L778">
        <v>2005</v>
      </c>
      <c r="M778" s="125">
        <v>2005</v>
      </c>
      <c r="N778" s="125">
        <v>1956</v>
      </c>
      <c r="O778" s="125">
        <v>379</v>
      </c>
      <c r="P778" s="130">
        <v>67</v>
      </c>
      <c r="Q778">
        <v>111</v>
      </c>
      <c r="R778" s="125">
        <v>44</v>
      </c>
      <c r="S778" s="125">
        <v>22</v>
      </c>
      <c r="T778" s="125">
        <v>22</v>
      </c>
      <c r="V778">
        <v>9</v>
      </c>
    </row>
    <row r="779" spans="1:22" x14ac:dyDescent="0.55000000000000004">
      <c r="A779" s="125" t="s">
        <v>191</v>
      </c>
      <c r="B779" s="125">
        <v>2020</v>
      </c>
      <c r="C779" t="s">
        <v>162</v>
      </c>
      <c r="D779" s="125">
        <v>1723</v>
      </c>
      <c r="F779" s="125">
        <v>1143</v>
      </c>
      <c r="G779" s="125">
        <v>1</v>
      </c>
      <c r="I779">
        <v>5885</v>
      </c>
      <c r="J779">
        <v>1363</v>
      </c>
      <c r="L779">
        <v>1852</v>
      </c>
      <c r="M779" s="125">
        <v>1852</v>
      </c>
      <c r="N779" s="125">
        <v>1818</v>
      </c>
      <c r="O779" s="125">
        <v>306</v>
      </c>
      <c r="P779" s="130">
        <v>66</v>
      </c>
      <c r="Q779">
        <v>141</v>
      </c>
      <c r="R779" s="125">
        <v>36</v>
      </c>
      <c r="S779" s="125">
        <v>22</v>
      </c>
      <c r="T779" s="125">
        <v>14</v>
      </c>
    </row>
    <row r="780" spans="1:22" x14ac:dyDescent="0.55000000000000004">
      <c r="A780" s="125" t="s">
        <v>191</v>
      </c>
      <c r="B780" s="125">
        <v>2020</v>
      </c>
      <c r="C780" t="s">
        <v>163</v>
      </c>
      <c r="D780" s="125">
        <v>1616</v>
      </c>
      <c r="F780" s="125">
        <v>906</v>
      </c>
      <c r="G780" s="125">
        <v>1</v>
      </c>
      <c r="I780">
        <v>4976</v>
      </c>
      <c r="J780">
        <v>1322</v>
      </c>
      <c r="L780">
        <v>1888</v>
      </c>
      <c r="M780" s="125">
        <v>1888</v>
      </c>
      <c r="N780" s="125">
        <v>1866</v>
      </c>
      <c r="O780" s="125">
        <v>329</v>
      </c>
      <c r="P780" s="130">
        <v>75</v>
      </c>
      <c r="Q780">
        <v>103</v>
      </c>
      <c r="R780" s="125">
        <v>39</v>
      </c>
      <c r="S780" s="125">
        <v>25</v>
      </c>
      <c r="T780" s="125">
        <v>14</v>
      </c>
      <c r="U780">
        <v>1</v>
      </c>
      <c r="V780">
        <v>8</v>
      </c>
    </row>
    <row r="781" spans="1:22" x14ac:dyDescent="0.55000000000000004">
      <c r="A781" s="125" t="s">
        <v>191</v>
      </c>
      <c r="B781" s="125">
        <v>2020</v>
      </c>
      <c r="C781" t="s">
        <v>164</v>
      </c>
      <c r="D781" s="125">
        <v>2240</v>
      </c>
      <c r="F781" s="125">
        <v>881</v>
      </c>
      <c r="G781" s="125">
        <v>2</v>
      </c>
      <c r="I781">
        <v>5071</v>
      </c>
      <c r="J781">
        <v>1841</v>
      </c>
      <c r="L781">
        <v>1482</v>
      </c>
      <c r="M781" s="125">
        <v>1482</v>
      </c>
      <c r="N781" s="125">
        <v>1289</v>
      </c>
      <c r="O781" s="125">
        <v>280</v>
      </c>
      <c r="P781" s="130">
        <v>79</v>
      </c>
      <c r="Q781">
        <v>80</v>
      </c>
      <c r="R781" s="125">
        <v>37</v>
      </c>
      <c r="S781" s="125">
        <v>17</v>
      </c>
      <c r="T781" s="125">
        <v>20</v>
      </c>
      <c r="V781">
        <v>8</v>
      </c>
    </row>
    <row r="782" spans="1:22" x14ac:dyDescent="0.55000000000000004">
      <c r="A782" s="125" t="s">
        <v>191</v>
      </c>
      <c r="B782" s="125">
        <v>2020</v>
      </c>
      <c r="C782" t="s">
        <v>165</v>
      </c>
      <c r="D782" s="125">
        <v>3411</v>
      </c>
      <c r="F782" s="125">
        <v>1010</v>
      </c>
      <c r="G782" s="125">
        <v>2</v>
      </c>
      <c r="I782">
        <v>7381</v>
      </c>
      <c r="J782">
        <v>2848</v>
      </c>
      <c r="L782">
        <v>1679</v>
      </c>
      <c r="M782" s="125">
        <v>1679</v>
      </c>
      <c r="N782" s="125">
        <v>1606</v>
      </c>
      <c r="O782" s="125">
        <v>308</v>
      </c>
      <c r="P782" s="130">
        <v>91</v>
      </c>
      <c r="Q782">
        <v>95</v>
      </c>
      <c r="R782" s="125">
        <v>32</v>
      </c>
      <c r="S782" s="125">
        <v>17</v>
      </c>
      <c r="T782" s="125">
        <v>15</v>
      </c>
      <c r="U782">
        <v>1</v>
      </c>
      <c r="V782">
        <v>6</v>
      </c>
    </row>
    <row r="783" spans="1:22" x14ac:dyDescent="0.55000000000000004">
      <c r="A783" s="125" t="s">
        <v>191</v>
      </c>
      <c r="B783" s="125">
        <v>2020</v>
      </c>
      <c r="C783" t="s">
        <v>166</v>
      </c>
      <c r="D783" s="125">
        <v>1745</v>
      </c>
      <c r="F783" s="125">
        <v>710</v>
      </c>
      <c r="G783" s="125" t="s">
        <v>195</v>
      </c>
      <c r="H783">
        <v>3</v>
      </c>
      <c r="I783">
        <v>4473</v>
      </c>
      <c r="J783">
        <v>1394</v>
      </c>
      <c r="L783">
        <v>1602</v>
      </c>
      <c r="M783" s="125">
        <v>1602</v>
      </c>
      <c r="N783" s="125">
        <v>1465</v>
      </c>
      <c r="O783" s="125">
        <v>279</v>
      </c>
      <c r="P783" s="130">
        <v>79</v>
      </c>
      <c r="Q783">
        <v>106</v>
      </c>
      <c r="R783" s="125">
        <v>39</v>
      </c>
      <c r="S783" s="125">
        <v>26</v>
      </c>
      <c r="T783" s="125">
        <v>13</v>
      </c>
      <c r="V783">
        <v>1</v>
      </c>
    </row>
    <row r="784" spans="1:22" x14ac:dyDescent="0.55000000000000004">
      <c r="A784" s="125" t="s">
        <v>192</v>
      </c>
      <c r="B784" s="125">
        <v>2020</v>
      </c>
      <c r="C784" t="s">
        <v>155</v>
      </c>
      <c r="D784" s="125">
        <v>3221</v>
      </c>
      <c r="F784" s="125">
        <v>1617</v>
      </c>
      <c r="G784" s="125">
        <v>2365</v>
      </c>
      <c r="I784">
        <v>7778</v>
      </c>
      <c r="J784">
        <v>2989</v>
      </c>
      <c r="L784">
        <v>1756</v>
      </c>
      <c r="M784" s="125">
        <v>1756</v>
      </c>
      <c r="N784" s="125">
        <v>1735</v>
      </c>
      <c r="O784" s="125">
        <v>122</v>
      </c>
      <c r="P784" s="130">
        <v>83</v>
      </c>
      <c r="Q784">
        <v>131</v>
      </c>
      <c r="R784" s="125">
        <v>37</v>
      </c>
      <c r="S784" s="125">
        <v>20</v>
      </c>
      <c r="T784" s="125">
        <v>17</v>
      </c>
      <c r="V784">
        <v>8</v>
      </c>
    </row>
    <row r="785" spans="1:22" x14ac:dyDescent="0.55000000000000004">
      <c r="A785" s="125" t="s">
        <v>192</v>
      </c>
      <c r="B785" s="125">
        <v>2020</v>
      </c>
      <c r="C785" t="s">
        <v>156</v>
      </c>
      <c r="D785" s="125">
        <v>2805</v>
      </c>
      <c r="F785" s="125">
        <v>1831</v>
      </c>
      <c r="G785" s="125">
        <v>2664</v>
      </c>
      <c r="I785">
        <v>8047</v>
      </c>
      <c r="J785">
        <v>2658</v>
      </c>
      <c r="L785">
        <v>1852</v>
      </c>
      <c r="M785" s="125">
        <v>1852</v>
      </c>
      <c r="N785" s="125">
        <v>1844</v>
      </c>
      <c r="O785" s="125">
        <v>108</v>
      </c>
      <c r="P785" s="130">
        <v>88</v>
      </c>
      <c r="Q785">
        <v>128</v>
      </c>
      <c r="R785" s="125">
        <v>38</v>
      </c>
      <c r="S785" s="125">
        <v>19</v>
      </c>
      <c r="T785" s="125">
        <v>19</v>
      </c>
      <c r="U785">
        <v>1</v>
      </c>
      <c r="V785">
        <v>2</v>
      </c>
    </row>
    <row r="786" spans="1:22" x14ac:dyDescent="0.55000000000000004">
      <c r="A786" s="125" t="s">
        <v>192</v>
      </c>
      <c r="B786" s="125">
        <v>2020</v>
      </c>
      <c r="C786" t="s">
        <v>157</v>
      </c>
      <c r="D786" s="125">
        <v>2601</v>
      </c>
      <c r="F786" s="125">
        <v>1838</v>
      </c>
      <c r="G786" s="125">
        <v>2619</v>
      </c>
      <c r="I786">
        <v>8339</v>
      </c>
      <c r="J786">
        <v>2411</v>
      </c>
      <c r="L786">
        <v>2444</v>
      </c>
      <c r="M786" s="125">
        <v>2444</v>
      </c>
      <c r="N786" s="125">
        <v>2439</v>
      </c>
      <c r="O786" s="125">
        <v>140</v>
      </c>
      <c r="P786" s="130">
        <v>151</v>
      </c>
      <c r="Q786">
        <v>95</v>
      </c>
      <c r="R786" s="125">
        <v>47</v>
      </c>
      <c r="S786" s="125">
        <v>15</v>
      </c>
      <c r="T786" s="125">
        <v>32</v>
      </c>
      <c r="V786">
        <v>4</v>
      </c>
    </row>
    <row r="787" spans="1:22" x14ac:dyDescent="0.55000000000000004">
      <c r="A787" s="125" t="s">
        <v>192</v>
      </c>
      <c r="B787" s="125">
        <v>2020</v>
      </c>
      <c r="C787" t="s">
        <v>158</v>
      </c>
      <c r="D787" s="125">
        <v>2310</v>
      </c>
      <c r="F787" s="125">
        <v>1686</v>
      </c>
      <c r="G787" s="125">
        <v>1993</v>
      </c>
      <c r="I787">
        <v>7254</v>
      </c>
      <c r="J787">
        <v>2207</v>
      </c>
      <c r="L787">
        <v>2391</v>
      </c>
      <c r="M787" s="125">
        <v>2391</v>
      </c>
      <c r="N787" s="125">
        <v>2356</v>
      </c>
      <c r="O787" s="125">
        <v>151</v>
      </c>
      <c r="P787" s="130">
        <v>71</v>
      </c>
      <c r="Q787">
        <v>92</v>
      </c>
      <c r="R787" s="125">
        <v>55</v>
      </c>
      <c r="S787" s="125">
        <v>23</v>
      </c>
      <c r="T787" s="125">
        <v>32</v>
      </c>
      <c r="U787">
        <v>1</v>
      </c>
      <c r="V787">
        <v>6</v>
      </c>
    </row>
    <row r="788" spans="1:22" x14ac:dyDescent="0.55000000000000004">
      <c r="A788" s="125" t="s">
        <v>192</v>
      </c>
      <c r="B788" s="125">
        <v>2020</v>
      </c>
      <c r="C788" t="s">
        <v>159</v>
      </c>
      <c r="D788" s="125">
        <v>2382</v>
      </c>
      <c r="F788" s="125">
        <v>1552</v>
      </c>
      <c r="G788" s="125">
        <v>1847</v>
      </c>
      <c r="I788">
        <v>6576</v>
      </c>
      <c r="J788">
        <v>2207</v>
      </c>
      <c r="L788">
        <v>2509</v>
      </c>
      <c r="M788" s="125">
        <v>2509</v>
      </c>
      <c r="N788" s="125">
        <v>2496</v>
      </c>
      <c r="O788" s="125">
        <v>174</v>
      </c>
      <c r="P788" s="130">
        <v>93</v>
      </c>
      <c r="Q788">
        <v>110</v>
      </c>
      <c r="R788" s="125">
        <v>41</v>
      </c>
      <c r="S788" s="125">
        <v>18</v>
      </c>
      <c r="T788" s="125">
        <v>23</v>
      </c>
      <c r="V788">
        <v>8</v>
      </c>
    </row>
    <row r="789" spans="1:22" x14ac:dyDescent="0.55000000000000004">
      <c r="A789" s="125" t="s">
        <v>192</v>
      </c>
      <c r="B789" s="125">
        <v>2020</v>
      </c>
      <c r="C789" t="s">
        <v>160</v>
      </c>
      <c r="D789" s="125">
        <v>2593</v>
      </c>
      <c r="F789" s="125">
        <v>1605</v>
      </c>
      <c r="G789" s="125">
        <v>2050</v>
      </c>
      <c r="I789">
        <v>7088</v>
      </c>
      <c r="J789">
        <v>2531</v>
      </c>
      <c r="L789">
        <v>2334</v>
      </c>
      <c r="M789" s="125">
        <v>2334</v>
      </c>
      <c r="N789" s="125">
        <v>2281</v>
      </c>
      <c r="O789" s="125">
        <v>162</v>
      </c>
      <c r="P789" s="130">
        <v>65</v>
      </c>
      <c r="Q789">
        <v>87</v>
      </c>
      <c r="R789" s="125">
        <v>46</v>
      </c>
      <c r="S789" s="125">
        <v>20</v>
      </c>
      <c r="T789" s="125">
        <v>26</v>
      </c>
      <c r="V789">
        <v>4</v>
      </c>
    </row>
    <row r="790" spans="1:22" x14ac:dyDescent="0.55000000000000004">
      <c r="A790" s="125" t="s">
        <v>192</v>
      </c>
      <c r="B790" s="125">
        <v>2020</v>
      </c>
      <c r="C790" t="s">
        <v>161</v>
      </c>
      <c r="D790" s="125">
        <v>2221</v>
      </c>
      <c r="F790" s="125">
        <v>1466</v>
      </c>
      <c r="G790" s="125">
        <v>2137</v>
      </c>
      <c r="I790">
        <v>6847</v>
      </c>
      <c r="J790">
        <v>2181</v>
      </c>
      <c r="L790">
        <v>2281</v>
      </c>
      <c r="M790" s="125">
        <v>2281</v>
      </c>
      <c r="N790" s="125">
        <v>2239</v>
      </c>
      <c r="O790" s="125">
        <v>164</v>
      </c>
      <c r="P790" s="130">
        <v>79</v>
      </c>
      <c r="Q790">
        <v>130</v>
      </c>
      <c r="R790" s="125">
        <v>45</v>
      </c>
      <c r="S790" s="125">
        <v>19</v>
      </c>
      <c r="T790" s="125">
        <v>26</v>
      </c>
      <c r="U790">
        <v>1</v>
      </c>
      <c r="V790">
        <v>6</v>
      </c>
    </row>
    <row r="791" spans="1:22" x14ac:dyDescent="0.55000000000000004">
      <c r="A791" s="125" t="s">
        <v>192</v>
      </c>
      <c r="B791" s="125">
        <v>2020</v>
      </c>
      <c r="C791" t="s">
        <v>162</v>
      </c>
      <c r="D791" s="125">
        <v>2381</v>
      </c>
      <c r="F791" s="125">
        <v>1433</v>
      </c>
      <c r="G791" s="125">
        <v>1919</v>
      </c>
      <c r="I791">
        <v>6764</v>
      </c>
      <c r="J791">
        <v>2359</v>
      </c>
      <c r="L791">
        <v>2065</v>
      </c>
      <c r="M791" s="125">
        <v>2065</v>
      </c>
      <c r="N791" s="125">
        <v>1987</v>
      </c>
      <c r="O791" s="125">
        <v>185</v>
      </c>
      <c r="P791" s="130">
        <v>61</v>
      </c>
      <c r="Q791">
        <v>137</v>
      </c>
      <c r="R791" s="125">
        <v>44</v>
      </c>
      <c r="S791" s="125">
        <v>20</v>
      </c>
      <c r="T791" s="125">
        <v>24</v>
      </c>
      <c r="V791">
        <v>1</v>
      </c>
    </row>
    <row r="792" spans="1:22" x14ac:dyDescent="0.55000000000000004">
      <c r="A792" s="125" t="s">
        <v>192</v>
      </c>
      <c r="B792" s="125">
        <v>2020</v>
      </c>
      <c r="C792" t="s">
        <v>163</v>
      </c>
      <c r="D792" s="125">
        <v>2635</v>
      </c>
      <c r="F792" s="125">
        <v>1763</v>
      </c>
      <c r="G792" s="125">
        <v>2038</v>
      </c>
      <c r="I792">
        <v>7250</v>
      </c>
      <c r="J792">
        <v>2520</v>
      </c>
      <c r="L792">
        <v>1918</v>
      </c>
      <c r="M792" s="125">
        <v>1918</v>
      </c>
      <c r="N792" s="125">
        <v>1885</v>
      </c>
      <c r="O792" s="125">
        <v>142</v>
      </c>
      <c r="P792" s="130">
        <v>112</v>
      </c>
      <c r="Q792">
        <v>122</v>
      </c>
      <c r="R792" s="125">
        <v>45</v>
      </c>
      <c r="S792" s="125">
        <v>20</v>
      </c>
      <c r="T792" s="125">
        <v>25</v>
      </c>
      <c r="V792">
        <v>5</v>
      </c>
    </row>
    <row r="793" spans="1:22" x14ac:dyDescent="0.55000000000000004">
      <c r="A793" s="125" t="s">
        <v>192</v>
      </c>
      <c r="B793" s="125">
        <v>2020</v>
      </c>
      <c r="C793" t="s">
        <v>164</v>
      </c>
      <c r="D793" s="125">
        <v>2960</v>
      </c>
      <c r="F793" s="125">
        <v>1741</v>
      </c>
      <c r="G793" s="125">
        <v>2192</v>
      </c>
      <c r="I793">
        <v>7750</v>
      </c>
      <c r="J793">
        <v>2741</v>
      </c>
      <c r="L793">
        <v>1788</v>
      </c>
      <c r="M793" s="125">
        <v>1788</v>
      </c>
      <c r="N793" s="125">
        <v>1751</v>
      </c>
      <c r="O793" s="125">
        <v>135</v>
      </c>
      <c r="P793" s="130">
        <v>107</v>
      </c>
      <c r="Q793">
        <v>121</v>
      </c>
      <c r="R793" s="125">
        <v>28</v>
      </c>
      <c r="S793" s="125">
        <v>10</v>
      </c>
      <c r="T793" s="125">
        <v>18</v>
      </c>
      <c r="V793">
        <v>4</v>
      </c>
    </row>
    <row r="794" spans="1:22" x14ac:dyDescent="0.55000000000000004">
      <c r="A794" s="125" t="s">
        <v>192</v>
      </c>
      <c r="B794" s="125">
        <v>2020</v>
      </c>
      <c r="C794" t="s">
        <v>165</v>
      </c>
      <c r="D794" s="125">
        <v>2794</v>
      </c>
      <c r="F794" s="125">
        <v>1858</v>
      </c>
      <c r="G794" s="125">
        <v>2238</v>
      </c>
      <c r="I794">
        <v>8652</v>
      </c>
      <c r="J794">
        <v>2646</v>
      </c>
      <c r="L794">
        <v>1826</v>
      </c>
      <c r="M794" s="125">
        <v>1826</v>
      </c>
      <c r="N794" s="125">
        <v>1681</v>
      </c>
      <c r="O794" s="125">
        <v>129</v>
      </c>
      <c r="P794" s="130">
        <v>94</v>
      </c>
      <c r="Q794">
        <v>84</v>
      </c>
      <c r="R794" s="125">
        <v>30</v>
      </c>
      <c r="S794" s="125">
        <v>19</v>
      </c>
      <c r="T794" s="125">
        <v>11</v>
      </c>
      <c r="V794">
        <v>4</v>
      </c>
    </row>
    <row r="795" spans="1:22" x14ac:dyDescent="0.55000000000000004">
      <c r="A795" s="125" t="s">
        <v>192</v>
      </c>
      <c r="B795" s="125">
        <v>2020</v>
      </c>
      <c r="C795" t="s">
        <v>166</v>
      </c>
      <c r="D795" s="125">
        <v>706</v>
      </c>
      <c r="F795" s="125">
        <v>442</v>
      </c>
      <c r="G795" s="125">
        <v>461</v>
      </c>
      <c r="H795">
        <v>198</v>
      </c>
      <c r="I795">
        <v>1202</v>
      </c>
      <c r="J795">
        <v>583</v>
      </c>
      <c r="L795">
        <v>655</v>
      </c>
      <c r="M795" s="125">
        <v>655</v>
      </c>
      <c r="N795" s="125">
        <v>640</v>
      </c>
      <c r="O795" s="125">
        <v>44</v>
      </c>
      <c r="P795" s="130">
        <v>540</v>
      </c>
      <c r="Q795">
        <v>138</v>
      </c>
      <c r="R795" s="125">
        <v>17</v>
      </c>
      <c r="S795" s="125">
        <v>6</v>
      </c>
      <c r="T795" s="125">
        <v>11</v>
      </c>
      <c r="V795">
        <v>6</v>
      </c>
    </row>
    <row r="796" spans="1:22" x14ac:dyDescent="0.55000000000000004">
      <c r="A796" s="125" t="s">
        <v>193</v>
      </c>
      <c r="B796" s="125">
        <v>2020</v>
      </c>
      <c r="C796" t="s">
        <v>155</v>
      </c>
      <c r="D796" s="125">
        <v>1661</v>
      </c>
      <c r="F796" s="125">
        <v>801</v>
      </c>
      <c r="G796" s="125">
        <v>7</v>
      </c>
      <c r="I796">
        <v>3660</v>
      </c>
      <c r="J796">
        <v>1359</v>
      </c>
      <c r="L796">
        <v>1259</v>
      </c>
      <c r="M796" s="125">
        <v>1259</v>
      </c>
      <c r="N796" s="125">
        <v>1230</v>
      </c>
      <c r="O796" s="125">
        <v>284</v>
      </c>
      <c r="P796" s="130">
        <v>100</v>
      </c>
      <c r="Q796">
        <v>143</v>
      </c>
      <c r="R796" s="125">
        <v>26</v>
      </c>
      <c r="S796" s="125">
        <v>9</v>
      </c>
      <c r="T796" s="125">
        <v>17</v>
      </c>
      <c r="U796">
        <v>1</v>
      </c>
      <c r="V796">
        <v>5</v>
      </c>
    </row>
    <row r="797" spans="1:22" x14ac:dyDescent="0.55000000000000004">
      <c r="A797" s="125" t="s">
        <v>193</v>
      </c>
      <c r="B797" s="125">
        <v>2020</v>
      </c>
      <c r="C797" t="s">
        <v>156</v>
      </c>
      <c r="D797" s="125">
        <v>1439</v>
      </c>
      <c r="F797" s="125">
        <v>796</v>
      </c>
      <c r="G797" s="125">
        <v>3</v>
      </c>
      <c r="I797">
        <v>3523</v>
      </c>
      <c r="J797">
        <v>1280</v>
      </c>
      <c r="L797">
        <v>1224</v>
      </c>
      <c r="M797" s="125">
        <v>1224</v>
      </c>
      <c r="N797" s="125">
        <v>1205</v>
      </c>
      <c r="O797" s="125">
        <v>265</v>
      </c>
      <c r="P797" s="130">
        <v>88</v>
      </c>
      <c r="Q797">
        <v>79</v>
      </c>
      <c r="R797" s="125">
        <v>21</v>
      </c>
      <c r="S797" s="125">
        <v>9</v>
      </c>
      <c r="T797" s="125">
        <v>12</v>
      </c>
      <c r="V797">
        <v>4</v>
      </c>
    </row>
    <row r="798" spans="1:22" x14ac:dyDescent="0.55000000000000004">
      <c r="A798" s="125" t="s">
        <v>193</v>
      </c>
      <c r="B798" s="125">
        <v>2020</v>
      </c>
      <c r="C798" t="s">
        <v>157</v>
      </c>
      <c r="D798" s="125">
        <v>1340</v>
      </c>
      <c r="F798" s="125">
        <v>843</v>
      </c>
      <c r="G798" s="125" t="s">
        <v>195</v>
      </c>
      <c r="I798">
        <v>3893</v>
      </c>
      <c r="J798">
        <v>1337</v>
      </c>
      <c r="L798">
        <v>1277</v>
      </c>
      <c r="M798" s="125">
        <v>1277</v>
      </c>
      <c r="N798" s="125">
        <v>1265</v>
      </c>
      <c r="O798" s="125">
        <v>289</v>
      </c>
      <c r="P798" s="130">
        <v>130</v>
      </c>
      <c r="Q798">
        <v>114</v>
      </c>
      <c r="R798" s="125">
        <v>19</v>
      </c>
      <c r="S798" s="125">
        <v>10</v>
      </c>
      <c r="T798" s="125">
        <v>9</v>
      </c>
      <c r="V798">
        <v>5</v>
      </c>
    </row>
    <row r="799" spans="1:22" x14ac:dyDescent="0.55000000000000004">
      <c r="A799" s="125" t="s">
        <v>193</v>
      </c>
      <c r="B799" s="125">
        <v>2020</v>
      </c>
      <c r="C799" t="s">
        <v>158</v>
      </c>
      <c r="D799" s="125">
        <v>1261</v>
      </c>
      <c r="F799" s="125">
        <v>849</v>
      </c>
      <c r="G799" s="125">
        <v>1</v>
      </c>
      <c r="I799">
        <v>3711</v>
      </c>
      <c r="J799">
        <v>1422</v>
      </c>
      <c r="L799">
        <v>1242</v>
      </c>
      <c r="M799" s="125">
        <v>1242</v>
      </c>
      <c r="N799" s="125">
        <v>1219</v>
      </c>
      <c r="O799" s="125">
        <v>258</v>
      </c>
      <c r="P799" s="130">
        <v>113</v>
      </c>
      <c r="Q799">
        <v>120</v>
      </c>
      <c r="R799" s="125">
        <v>24</v>
      </c>
      <c r="S799" s="125">
        <v>13</v>
      </c>
      <c r="T799" s="125">
        <v>11</v>
      </c>
      <c r="V799">
        <v>3</v>
      </c>
    </row>
    <row r="800" spans="1:22" x14ac:dyDescent="0.55000000000000004">
      <c r="A800" s="125" t="s">
        <v>193</v>
      </c>
      <c r="B800" s="125">
        <v>2020</v>
      </c>
      <c r="C800" t="s">
        <v>159</v>
      </c>
      <c r="D800" s="125">
        <v>1556</v>
      </c>
      <c r="F800" s="125">
        <v>772</v>
      </c>
      <c r="G800" s="125">
        <v>2</v>
      </c>
      <c r="I800">
        <v>3356</v>
      </c>
      <c r="J800">
        <v>1254</v>
      </c>
      <c r="L800">
        <v>1351</v>
      </c>
      <c r="M800" s="125">
        <v>1351</v>
      </c>
      <c r="N800" s="125">
        <v>1330</v>
      </c>
      <c r="O800" s="125">
        <v>300</v>
      </c>
      <c r="P800" s="130">
        <v>118</v>
      </c>
      <c r="Q800">
        <v>114</v>
      </c>
      <c r="R800" s="125">
        <v>27</v>
      </c>
      <c r="S800" s="125">
        <v>10</v>
      </c>
      <c r="T800" s="125">
        <v>17</v>
      </c>
      <c r="U800">
        <v>1</v>
      </c>
      <c r="V800">
        <v>7</v>
      </c>
    </row>
    <row r="801" spans="1:22" x14ac:dyDescent="0.55000000000000004">
      <c r="A801" s="125" t="s">
        <v>193</v>
      </c>
      <c r="B801" s="125">
        <v>2020</v>
      </c>
      <c r="C801" t="s">
        <v>160</v>
      </c>
      <c r="D801" s="125">
        <v>1532</v>
      </c>
      <c r="F801" s="125">
        <v>876</v>
      </c>
      <c r="G801" s="125" t="s">
        <v>195</v>
      </c>
      <c r="I801">
        <v>4485</v>
      </c>
      <c r="J801">
        <v>1569</v>
      </c>
      <c r="L801">
        <v>1260</v>
      </c>
      <c r="M801" s="125">
        <v>1260</v>
      </c>
      <c r="N801" s="125">
        <v>1235</v>
      </c>
      <c r="O801" s="125">
        <v>284</v>
      </c>
      <c r="P801" s="130">
        <v>101</v>
      </c>
      <c r="Q801">
        <v>138</v>
      </c>
      <c r="R801" s="125">
        <v>28</v>
      </c>
      <c r="S801" s="125">
        <v>19</v>
      </c>
      <c r="T801" s="125">
        <v>9</v>
      </c>
      <c r="V801">
        <v>7</v>
      </c>
    </row>
    <row r="802" spans="1:22" x14ac:dyDescent="0.55000000000000004">
      <c r="A802" s="125" t="s">
        <v>193</v>
      </c>
      <c r="B802" s="125">
        <v>2020</v>
      </c>
      <c r="C802" t="s">
        <v>161</v>
      </c>
      <c r="D802" s="125">
        <v>1478</v>
      </c>
      <c r="F802" s="125">
        <v>954</v>
      </c>
      <c r="G802" s="125">
        <v>20</v>
      </c>
      <c r="I802">
        <v>4603</v>
      </c>
      <c r="J802">
        <v>1249</v>
      </c>
      <c r="L802">
        <v>1396</v>
      </c>
      <c r="M802" s="125">
        <v>1396</v>
      </c>
      <c r="N802" s="125">
        <v>1362</v>
      </c>
      <c r="O802" s="125">
        <v>295</v>
      </c>
      <c r="P802" s="130">
        <v>128</v>
      </c>
      <c r="Q802">
        <v>111</v>
      </c>
      <c r="R802" s="125">
        <v>26</v>
      </c>
      <c r="S802" s="125">
        <v>12</v>
      </c>
      <c r="T802" s="125">
        <v>14</v>
      </c>
      <c r="V802">
        <v>2</v>
      </c>
    </row>
    <row r="803" spans="1:22" x14ac:dyDescent="0.55000000000000004">
      <c r="A803" s="125" t="s">
        <v>193</v>
      </c>
      <c r="B803" s="125">
        <v>2020</v>
      </c>
      <c r="C803" t="s">
        <v>162</v>
      </c>
      <c r="D803" s="125">
        <v>3908</v>
      </c>
      <c r="F803" s="125">
        <v>969</v>
      </c>
      <c r="G803" s="125" t="s">
        <v>195</v>
      </c>
      <c r="I803">
        <v>4464</v>
      </c>
      <c r="J803">
        <v>1402</v>
      </c>
      <c r="L803">
        <v>1297</v>
      </c>
      <c r="M803" s="125">
        <v>1297</v>
      </c>
      <c r="N803" s="125">
        <v>1271</v>
      </c>
      <c r="O803" s="125">
        <v>266</v>
      </c>
      <c r="P803" s="130">
        <v>91</v>
      </c>
      <c r="Q803">
        <v>138</v>
      </c>
      <c r="R803" s="125">
        <v>24</v>
      </c>
      <c r="S803" s="125">
        <v>12</v>
      </c>
      <c r="T803" s="125">
        <v>12</v>
      </c>
      <c r="U803">
        <v>1</v>
      </c>
      <c r="V803">
        <v>7</v>
      </c>
    </row>
    <row r="804" spans="1:22" x14ac:dyDescent="0.55000000000000004">
      <c r="A804" s="125" t="s">
        <v>193</v>
      </c>
      <c r="B804" s="125">
        <v>2020</v>
      </c>
      <c r="C804" t="s">
        <v>163</v>
      </c>
      <c r="D804" s="125">
        <v>1509</v>
      </c>
      <c r="F804" s="125">
        <v>1028</v>
      </c>
      <c r="G804" s="125">
        <v>7</v>
      </c>
      <c r="I804">
        <v>4937</v>
      </c>
      <c r="J804">
        <v>1504</v>
      </c>
      <c r="L804">
        <v>1418</v>
      </c>
      <c r="M804" s="125">
        <v>1418</v>
      </c>
      <c r="N804" s="125">
        <v>1337</v>
      </c>
      <c r="O804" s="125">
        <v>333</v>
      </c>
      <c r="P804" s="130">
        <v>106</v>
      </c>
      <c r="Q804">
        <v>162</v>
      </c>
      <c r="R804" s="125">
        <v>31</v>
      </c>
      <c r="S804" s="125">
        <v>12</v>
      </c>
      <c r="T804" s="125">
        <v>19</v>
      </c>
      <c r="U804">
        <v>3</v>
      </c>
      <c r="V804">
        <v>10</v>
      </c>
    </row>
    <row r="805" spans="1:22" x14ac:dyDescent="0.55000000000000004">
      <c r="A805" s="125" t="s">
        <v>193</v>
      </c>
      <c r="B805" s="125">
        <v>2020</v>
      </c>
      <c r="C805" t="s">
        <v>164</v>
      </c>
      <c r="D805" s="125">
        <v>1768</v>
      </c>
      <c r="F805" s="125">
        <v>1061</v>
      </c>
      <c r="G805" s="125">
        <v>2</v>
      </c>
      <c r="I805">
        <v>4881</v>
      </c>
      <c r="J805">
        <v>1380</v>
      </c>
      <c r="L805">
        <v>1367</v>
      </c>
      <c r="M805" s="125">
        <v>1367</v>
      </c>
      <c r="N805" s="125">
        <v>1229</v>
      </c>
      <c r="O805" s="125">
        <v>310</v>
      </c>
      <c r="P805" s="130">
        <v>83</v>
      </c>
      <c r="Q805">
        <v>127</v>
      </c>
      <c r="R805" s="125">
        <v>29</v>
      </c>
      <c r="S805" s="125">
        <v>12</v>
      </c>
      <c r="T805" s="125">
        <v>17</v>
      </c>
      <c r="V805">
        <v>5</v>
      </c>
    </row>
    <row r="806" spans="1:22" x14ac:dyDescent="0.55000000000000004">
      <c r="A806" s="125" t="s">
        <v>193</v>
      </c>
      <c r="B806" s="125">
        <v>2020</v>
      </c>
      <c r="C806" t="s">
        <v>165</v>
      </c>
      <c r="D806" s="125">
        <v>1415</v>
      </c>
      <c r="F806" s="125">
        <v>956</v>
      </c>
      <c r="G806" s="125">
        <v>12</v>
      </c>
      <c r="I806">
        <v>4695</v>
      </c>
      <c r="J806">
        <v>1300</v>
      </c>
      <c r="L806">
        <v>1355</v>
      </c>
      <c r="M806" s="125">
        <v>1355</v>
      </c>
      <c r="N806" s="125">
        <v>1283</v>
      </c>
      <c r="O806" s="125">
        <v>294</v>
      </c>
      <c r="P806" s="130">
        <v>83</v>
      </c>
      <c r="Q806">
        <v>150</v>
      </c>
      <c r="R806" s="125">
        <v>27</v>
      </c>
      <c r="S806" s="125">
        <v>12</v>
      </c>
      <c r="T806" s="125">
        <v>15</v>
      </c>
      <c r="V806">
        <v>4</v>
      </c>
    </row>
    <row r="807" spans="1:22" x14ac:dyDescent="0.55000000000000004">
      <c r="A807" s="125" t="s">
        <v>193</v>
      </c>
      <c r="B807" s="125">
        <v>2020</v>
      </c>
      <c r="C807" t="s">
        <v>166</v>
      </c>
      <c r="D807" s="125">
        <v>1456</v>
      </c>
      <c r="F807" s="125">
        <v>871</v>
      </c>
      <c r="G807" s="125">
        <v>31</v>
      </c>
      <c r="I807">
        <v>4657</v>
      </c>
      <c r="J807">
        <v>1407</v>
      </c>
      <c r="L807">
        <v>1598</v>
      </c>
      <c r="M807" s="125">
        <v>1598</v>
      </c>
      <c r="N807" s="125">
        <v>1539</v>
      </c>
      <c r="O807" s="125">
        <v>292</v>
      </c>
      <c r="P807" s="130">
        <v>124</v>
      </c>
      <c r="Q807">
        <v>162</v>
      </c>
      <c r="R807" s="125">
        <v>31</v>
      </c>
      <c r="S807" s="125">
        <v>18</v>
      </c>
      <c r="T807" s="125">
        <v>13</v>
      </c>
    </row>
    <row r="808" spans="1:22" x14ac:dyDescent="0.55000000000000004">
      <c r="A808" s="125" t="s">
        <v>194</v>
      </c>
      <c r="B808" s="125">
        <v>2020</v>
      </c>
      <c r="C808" t="s">
        <v>155</v>
      </c>
      <c r="D808" s="125">
        <v>562</v>
      </c>
      <c r="F808" s="125">
        <v>215</v>
      </c>
      <c r="G808" s="125">
        <v>351</v>
      </c>
      <c r="I808">
        <v>1071</v>
      </c>
      <c r="J808">
        <v>554</v>
      </c>
      <c r="L808">
        <v>240</v>
      </c>
      <c r="M808" s="125">
        <v>240</v>
      </c>
      <c r="N808" s="125">
        <v>231</v>
      </c>
      <c r="O808" s="125">
        <v>23</v>
      </c>
      <c r="P808" s="130">
        <v>98</v>
      </c>
      <c r="R808" s="125">
        <v>11</v>
      </c>
      <c r="S808" s="125">
        <v>4</v>
      </c>
      <c r="T808" s="125">
        <v>7</v>
      </c>
      <c r="V808">
        <v>13</v>
      </c>
    </row>
    <row r="809" spans="1:22" x14ac:dyDescent="0.55000000000000004">
      <c r="A809" s="125" t="s">
        <v>194</v>
      </c>
      <c r="B809" s="125">
        <v>2020</v>
      </c>
      <c r="C809" t="s">
        <v>156</v>
      </c>
      <c r="D809" s="125">
        <v>444</v>
      </c>
      <c r="F809" s="125">
        <v>246</v>
      </c>
      <c r="G809" s="125">
        <v>402</v>
      </c>
      <c r="I809">
        <v>1046</v>
      </c>
      <c r="J809">
        <v>437</v>
      </c>
      <c r="L809">
        <v>272</v>
      </c>
      <c r="M809" s="125">
        <v>272</v>
      </c>
      <c r="N809" s="125">
        <v>267</v>
      </c>
      <c r="O809" s="125">
        <v>33</v>
      </c>
      <c r="P809" s="130">
        <v>80</v>
      </c>
      <c r="R809" s="125">
        <v>14</v>
      </c>
      <c r="S809" s="125">
        <v>9</v>
      </c>
      <c r="T809" s="125">
        <v>5</v>
      </c>
      <c r="U809">
        <v>3</v>
      </c>
      <c r="V809">
        <v>29</v>
      </c>
    </row>
    <row r="810" spans="1:22" x14ac:dyDescent="0.55000000000000004">
      <c r="A810" s="125" t="s">
        <v>194</v>
      </c>
      <c r="B810" s="125">
        <v>2020</v>
      </c>
      <c r="C810" t="s">
        <v>157</v>
      </c>
      <c r="D810" s="125">
        <v>422</v>
      </c>
      <c r="F810" s="125">
        <v>200</v>
      </c>
      <c r="G810" s="125">
        <v>270</v>
      </c>
      <c r="I810">
        <v>990</v>
      </c>
      <c r="J810">
        <v>419</v>
      </c>
      <c r="L810">
        <v>402</v>
      </c>
      <c r="M810" s="125">
        <v>402</v>
      </c>
      <c r="N810" s="125">
        <v>378</v>
      </c>
      <c r="O810" s="125">
        <v>30</v>
      </c>
      <c r="P810" s="130">
        <v>102</v>
      </c>
      <c r="R810" s="125">
        <v>12</v>
      </c>
      <c r="S810" s="125">
        <v>10</v>
      </c>
      <c r="T810" s="125">
        <v>2</v>
      </c>
      <c r="V810">
        <v>14</v>
      </c>
    </row>
    <row r="811" spans="1:22" x14ac:dyDescent="0.55000000000000004">
      <c r="A811" s="125" t="s">
        <v>194</v>
      </c>
      <c r="B811" s="125">
        <v>2020</v>
      </c>
      <c r="C811" t="s">
        <v>158</v>
      </c>
      <c r="D811" s="125">
        <v>288</v>
      </c>
      <c r="F811" s="125">
        <v>219</v>
      </c>
      <c r="G811" s="125">
        <v>141</v>
      </c>
      <c r="I811">
        <v>855</v>
      </c>
      <c r="J811">
        <v>287</v>
      </c>
      <c r="L811">
        <v>420</v>
      </c>
      <c r="M811" s="125">
        <v>420</v>
      </c>
      <c r="N811" s="125">
        <v>412</v>
      </c>
      <c r="O811" s="125">
        <v>41</v>
      </c>
      <c r="P811" s="130">
        <v>105</v>
      </c>
      <c r="R811" s="125">
        <v>7</v>
      </c>
      <c r="S811" s="125">
        <v>3</v>
      </c>
      <c r="T811" s="125">
        <v>4</v>
      </c>
      <c r="U811">
        <v>1</v>
      </c>
      <c r="V811">
        <v>11</v>
      </c>
    </row>
    <row r="812" spans="1:22" x14ac:dyDescent="0.55000000000000004">
      <c r="A812" s="125" t="s">
        <v>194</v>
      </c>
      <c r="B812" s="125">
        <v>2020</v>
      </c>
      <c r="C812" t="s">
        <v>159</v>
      </c>
      <c r="D812" s="125">
        <v>306</v>
      </c>
      <c r="F812" s="125">
        <v>178</v>
      </c>
      <c r="G812" s="125">
        <v>128</v>
      </c>
      <c r="I812">
        <v>720</v>
      </c>
      <c r="J812">
        <v>314</v>
      </c>
      <c r="L812">
        <v>435</v>
      </c>
      <c r="M812" s="125">
        <v>435</v>
      </c>
      <c r="N812" s="125">
        <v>427</v>
      </c>
      <c r="O812" s="125">
        <v>52</v>
      </c>
      <c r="P812" s="130">
        <v>99</v>
      </c>
      <c r="R812" s="125">
        <v>13</v>
      </c>
      <c r="S812" s="125">
        <v>8</v>
      </c>
      <c r="T812" s="125">
        <v>5</v>
      </c>
      <c r="U812">
        <v>1</v>
      </c>
      <c r="V812">
        <v>22</v>
      </c>
    </row>
    <row r="813" spans="1:22" x14ac:dyDescent="0.55000000000000004">
      <c r="A813" s="125" t="s">
        <v>194</v>
      </c>
      <c r="B813" s="125">
        <v>2020</v>
      </c>
      <c r="C813" t="s">
        <v>160</v>
      </c>
      <c r="D813" s="125">
        <v>405</v>
      </c>
      <c r="F813" s="125">
        <v>189</v>
      </c>
      <c r="G813" s="125">
        <v>41</v>
      </c>
      <c r="I813">
        <v>839</v>
      </c>
      <c r="J813">
        <v>406</v>
      </c>
      <c r="L813">
        <v>411</v>
      </c>
      <c r="M813" s="125">
        <v>411</v>
      </c>
      <c r="N813" s="125">
        <v>372</v>
      </c>
      <c r="O813" s="125">
        <v>52</v>
      </c>
      <c r="P813" s="130">
        <v>108</v>
      </c>
      <c r="R813" s="125">
        <v>7</v>
      </c>
      <c r="S813" s="125">
        <v>5</v>
      </c>
      <c r="T813" s="125">
        <v>2</v>
      </c>
      <c r="V813">
        <v>15</v>
      </c>
    </row>
    <row r="814" spans="1:22" x14ac:dyDescent="0.55000000000000004">
      <c r="A814" s="125" t="s">
        <v>194</v>
      </c>
      <c r="B814" s="125">
        <v>2020</v>
      </c>
      <c r="C814" t="s">
        <v>161</v>
      </c>
      <c r="D814" s="125">
        <v>323</v>
      </c>
      <c r="F814" s="125">
        <v>260</v>
      </c>
      <c r="G814" s="125">
        <v>84</v>
      </c>
      <c r="I814">
        <v>1043</v>
      </c>
      <c r="J814">
        <v>313</v>
      </c>
      <c r="L814">
        <v>355</v>
      </c>
      <c r="M814" s="125">
        <v>355</v>
      </c>
      <c r="N814" s="125">
        <v>342</v>
      </c>
      <c r="O814" s="125">
        <v>65</v>
      </c>
      <c r="P814" s="130">
        <v>94</v>
      </c>
      <c r="R814" s="125">
        <v>7</v>
      </c>
      <c r="S814" s="125">
        <v>3</v>
      </c>
      <c r="T814" s="125">
        <v>4</v>
      </c>
      <c r="V814">
        <v>19</v>
      </c>
    </row>
    <row r="815" spans="1:22" x14ac:dyDescent="0.55000000000000004">
      <c r="A815" s="125" t="s">
        <v>194</v>
      </c>
      <c r="B815" s="125">
        <v>2020</v>
      </c>
      <c r="C815" t="s">
        <v>162</v>
      </c>
      <c r="D815" s="125">
        <v>334</v>
      </c>
      <c r="F815" s="125">
        <v>195</v>
      </c>
      <c r="G815" s="125">
        <v>76</v>
      </c>
      <c r="I815">
        <v>957</v>
      </c>
      <c r="J815">
        <v>330</v>
      </c>
      <c r="L815">
        <v>276</v>
      </c>
      <c r="M815" s="125">
        <v>276</v>
      </c>
      <c r="N815" s="125">
        <v>272</v>
      </c>
      <c r="O815" s="125">
        <v>59</v>
      </c>
      <c r="P815" s="130">
        <v>105</v>
      </c>
      <c r="R815" s="125">
        <v>9</v>
      </c>
      <c r="S815" s="125">
        <v>8</v>
      </c>
      <c r="T815" s="125">
        <v>1</v>
      </c>
      <c r="U815">
        <v>1</v>
      </c>
      <c r="V815">
        <v>9</v>
      </c>
    </row>
    <row r="816" spans="1:22" x14ac:dyDescent="0.55000000000000004">
      <c r="A816" s="125" t="s">
        <v>194</v>
      </c>
      <c r="B816" s="125">
        <v>2020</v>
      </c>
      <c r="C816" t="s">
        <v>163</v>
      </c>
      <c r="D816" s="125">
        <v>423</v>
      </c>
      <c r="F816" s="125">
        <v>218</v>
      </c>
      <c r="G816" s="125">
        <v>186</v>
      </c>
      <c r="I816">
        <v>1073</v>
      </c>
      <c r="J816">
        <v>430</v>
      </c>
      <c r="L816">
        <v>308</v>
      </c>
      <c r="M816" s="125">
        <v>308</v>
      </c>
      <c r="N816" s="125">
        <v>305</v>
      </c>
      <c r="O816" s="125">
        <v>50</v>
      </c>
      <c r="P816" s="130">
        <v>93</v>
      </c>
      <c r="R816" s="125">
        <v>5</v>
      </c>
      <c r="S816" s="125">
        <v>2</v>
      </c>
      <c r="T816" s="125">
        <v>3</v>
      </c>
      <c r="U816">
        <v>1</v>
      </c>
      <c r="V816">
        <v>3</v>
      </c>
    </row>
    <row r="817" spans="1:22" x14ac:dyDescent="0.55000000000000004">
      <c r="A817" s="125" t="s">
        <v>194</v>
      </c>
      <c r="B817" s="125">
        <v>2020</v>
      </c>
      <c r="C817" t="s">
        <v>164</v>
      </c>
      <c r="D817" s="125">
        <v>463</v>
      </c>
      <c r="F817" s="125">
        <v>340</v>
      </c>
      <c r="G817" s="125">
        <v>285</v>
      </c>
      <c r="I817">
        <v>1304</v>
      </c>
      <c r="J817">
        <v>388</v>
      </c>
      <c r="L817">
        <v>273</v>
      </c>
      <c r="M817" s="125">
        <v>273</v>
      </c>
      <c r="N817" s="125">
        <v>268</v>
      </c>
      <c r="O817" s="125">
        <v>41</v>
      </c>
      <c r="P817" s="130">
        <v>98</v>
      </c>
      <c r="Q817">
        <v>673</v>
      </c>
      <c r="R817" s="125">
        <v>5</v>
      </c>
      <c r="S817" s="125">
        <v>3</v>
      </c>
      <c r="T817" s="125">
        <v>2</v>
      </c>
      <c r="V817">
        <v>8</v>
      </c>
    </row>
    <row r="818" spans="1:22" x14ac:dyDescent="0.55000000000000004">
      <c r="A818" s="125" t="s">
        <v>194</v>
      </c>
      <c r="B818" s="125">
        <v>2020</v>
      </c>
      <c r="C818" t="s">
        <v>165</v>
      </c>
      <c r="D818" s="125">
        <v>503</v>
      </c>
      <c r="F818" s="125">
        <v>205</v>
      </c>
      <c r="G818" s="125">
        <v>294</v>
      </c>
      <c r="I818">
        <v>1245</v>
      </c>
      <c r="J818">
        <v>409</v>
      </c>
      <c r="L818">
        <v>289</v>
      </c>
      <c r="M818" s="125">
        <v>289</v>
      </c>
      <c r="N818" s="125">
        <v>280</v>
      </c>
      <c r="O818" s="125">
        <v>38</v>
      </c>
      <c r="P818" s="130">
        <v>114</v>
      </c>
      <c r="Q818">
        <v>368</v>
      </c>
      <c r="R818" s="125">
        <v>5</v>
      </c>
      <c r="S818" s="125">
        <v>1</v>
      </c>
      <c r="T818" s="125">
        <v>4</v>
      </c>
      <c r="V818">
        <v>11</v>
      </c>
    </row>
    <row r="819" spans="1:22" x14ac:dyDescent="0.55000000000000004">
      <c r="A819" s="125" t="s">
        <v>194</v>
      </c>
      <c r="B819" s="125">
        <v>2020</v>
      </c>
      <c r="C819" t="s">
        <v>166</v>
      </c>
      <c r="D819" s="125">
        <v>280</v>
      </c>
      <c r="F819" s="125">
        <v>143</v>
      </c>
      <c r="G819" s="125">
        <v>202</v>
      </c>
      <c r="H819">
        <v>36</v>
      </c>
      <c r="I819">
        <v>813</v>
      </c>
      <c r="J819">
        <v>271</v>
      </c>
      <c r="L819">
        <v>231</v>
      </c>
      <c r="M819" s="125">
        <v>231</v>
      </c>
      <c r="N819" s="125">
        <v>227</v>
      </c>
      <c r="O819" s="125">
        <v>35</v>
      </c>
      <c r="P819" s="130">
        <v>134</v>
      </c>
      <c r="Q819">
        <v>262</v>
      </c>
      <c r="R819" s="125">
        <v>5</v>
      </c>
      <c r="S819" s="125">
        <v>2</v>
      </c>
      <c r="T819" s="125">
        <v>3</v>
      </c>
      <c r="V819">
        <v>6</v>
      </c>
    </row>
    <row r="820" spans="1:22" x14ac:dyDescent="0.55000000000000004">
      <c r="A820" s="125" t="s">
        <v>196</v>
      </c>
      <c r="B820" s="125">
        <v>2020</v>
      </c>
      <c r="C820" t="s">
        <v>155</v>
      </c>
      <c r="D820" s="125">
        <v>3331</v>
      </c>
      <c r="F820" s="125">
        <v>1697</v>
      </c>
      <c r="G820" s="125">
        <v>3</v>
      </c>
      <c r="I820">
        <v>8205</v>
      </c>
      <c r="J820">
        <v>2935</v>
      </c>
      <c r="L820">
        <v>2238</v>
      </c>
      <c r="M820" s="125">
        <v>2238</v>
      </c>
      <c r="N820" s="125">
        <v>2190</v>
      </c>
      <c r="O820" s="125">
        <v>479</v>
      </c>
      <c r="P820" s="130">
        <v>13</v>
      </c>
      <c r="Q820">
        <v>145</v>
      </c>
      <c r="R820" s="125">
        <v>41</v>
      </c>
      <c r="S820" s="125">
        <v>26</v>
      </c>
      <c r="T820" s="125">
        <v>15</v>
      </c>
      <c r="U820">
        <v>1</v>
      </c>
      <c r="V820">
        <v>2</v>
      </c>
    </row>
    <row r="821" spans="1:22" x14ac:dyDescent="0.55000000000000004">
      <c r="A821" s="125" t="s">
        <v>196</v>
      </c>
      <c r="B821" s="125">
        <v>2020</v>
      </c>
      <c r="C821" t="s">
        <v>156</v>
      </c>
      <c r="D821" s="125">
        <v>2873</v>
      </c>
      <c r="F821" s="125">
        <v>1614</v>
      </c>
      <c r="G821" s="125">
        <v>6</v>
      </c>
      <c r="I821">
        <v>8232</v>
      </c>
      <c r="J821">
        <v>2546</v>
      </c>
      <c r="L821">
        <v>2086</v>
      </c>
      <c r="M821" s="125">
        <v>2086</v>
      </c>
      <c r="N821" s="125">
        <v>2061</v>
      </c>
      <c r="O821" s="125">
        <v>407</v>
      </c>
      <c r="P821" s="130">
        <v>22</v>
      </c>
      <c r="Q821">
        <v>599</v>
      </c>
      <c r="R821" s="125">
        <v>45</v>
      </c>
      <c r="S821" s="125">
        <v>25</v>
      </c>
      <c r="T821" s="125">
        <v>20</v>
      </c>
      <c r="V821">
        <v>17</v>
      </c>
    </row>
    <row r="822" spans="1:22" x14ac:dyDescent="0.55000000000000004">
      <c r="A822" s="125" t="s">
        <v>196</v>
      </c>
      <c r="B822" s="125">
        <v>2020</v>
      </c>
      <c r="C822" t="s">
        <v>157</v>
      </c>
      <c r="D822" s="125">
        <v>3175</v>
      </c>
      <c r="F822" s="125">
        <v>1646</v>
      </c>
      <c r="G822" s="125">
        <v>9</v>
      </c>
      <c r="I822">
        <v>7800</v>
      </c>
      <c r="J822">
        <v>2692</v>
      </c>
      <c r="L822">
        <v>2247</v>
      </c>
      <c r="M822" s="125">
        <v>2247</v>
      </c>
      <c r="N822" s="125">
        <v>2201</v>
      </c>
      <c r="O822" s="125">
        <v>509</v>
      </c>
      <c r="P822" s="130">
        <v>19</v>
      </c>
      <c r="Q822">
        <v>442</v>
      </c>
      <c r="R822" s="125">
        <v>37</v>
      </c>
      <c r="S822" s="125">
        <v>20</v>
      </c>
      <c r="T822" s="125">
        <v>17</v>
      </c>
      <c r="V822">
        <v>13</v>
      </c>
    </row>
    <row r="823" spans="1:22" x14ac:dyDescent="0.55000000000000004">
      <c r="A823" s="125" t="s">
        <v>196</v>
      </c>
      <c r="B823" s="125">
        <v>2020</v>
      </c>
      <c r="C823" t="s">
        <v>158</v>
      </c>
      <c r="D823" s="125">
        <v>2705</v>
      </c>
      <c r="F823" s="125">
        <v>1850</v>
      </c>
      <c r="G823" s="125">
        <v>13</v>
      </c>
      <c r="I823">
        <v>8215</v>
      </c>
      <c r="J823">
        <v>2407</v>
      </c>
      <c r="L823">
        <v>2205</v>
      </c>
      <c r="M823" s="125">
        <v>2205</v>
      </c>
      <c r="N823" s="125">
        <v>2158</v>
      </c>
      <c r="O823" s="125">
        <v>512</v>
      </c>
      <c r="P823" s="130">
        <v>17</v>
      </c>
      <c r="Q823">
        <v>403</v>
      </c>
      <c r="R823" s="125">
        <v>44</v>
      </c>
      <c r="S823" s="125">
        <v>23</v>
      </c>
      <c r="T823" s="125">
        <v>21</v>
      </c>
      <c r="V823">
        <v>5</v>
      </c>
    </row>
    <row r="824" spans="1:22" x14ac:dyDescent="0.55000000000000004">
      <c r="A824" s="125" t="s">
        <v>196</v>
      </c>
      <c r="B824" s="125">
        <v>2020</v>
      </c>
      <c r="C824" t="s">
        <v>159</v>
      </c>
      <c r="D824" s="125">
        <v>3117</v>
      </c>
      <c r="F824" s="125">
        <v>1601</v>
      </c>
      <c r="G824" s="125">
        <v>9</v>
      </c>
      <c r="I824">
        <v>7564</v>
      </c>
      <c r="J824">
        <v>2949</v>
      </c>
      <c r="L824">
        <v>2339</v>
      </c>
      <c r="M824" s="125">
        <v>2339</v>
      </c>
      <c r="N824" s="125">
        <v>2274</v>
      </c>
      <c r="O824" s="125">
        <v>574</v>
      </c>
      <c r="P824" s="130">
        <v>93</v>
      </c>
      <c r="Q824">
        <v>849</v>
      </c>
      <c r="R824" s="125">
        <v>51</v>
      </c>
      <c r="S824" s="125">
        <v>23</v>
      </c>
      <c r="T824" s="125">
        <v>28</v>
      </c>
      <c r="V824">
        <v>22</v>
      </c>
    </row>
    <row r="825" spans="1:22" x14ac:dyDescent="0.55000000000000004">
      <c r="A825" s="125" t="s">
        <v>196</v>
      </c>
      <c r="B825" s="125">
        <v>2020</v>
      </c>
      <c r="C825" t="s">
        <v>160</v>
      </c>
      <c r="D825" s="125">
        <v>3091</v>
      </c>
      <c r="F825" s="125">
        <v>1592</v>
      </c>
      <c r="G825" s="125">
        <v>6</v>
      </c>
      <c r="I825">
        <v>8322</v>
      </c>
      <c r="J825">
        <v>2680</v>
      </c>
      <c r="L825">
        <v>2266</v>
      </c>
      <c r="M825" s="125">
        <v>2266</v>
      </c>
      <c r="N825" s="125">
        <v>2243</v>
      </c>
      <c r="O825" s="125">
        <v>503</v>
      </c>
      <c r="P825" s="130">
        <v>15</v>
      </c>
      <c r="Q825">
        <v>842</v>
      </c>
      <c r="R825" s="125">
        <v>56</v>
      </c>
      <c r="S825" s="125">
        <v>35</v>
      </c>
      <c r="T825" s="125">
        <v>21</v>
      </c>
      <c r="V825">
        <v>2</v>
      </c>
    </row>
    <row r="826" spans="1:22" x14ac:dyDescent="0.55000000000000004">
      <c r="A826" s="125" t="s">
        <v>196</v>
      </c>
      <c r="B826" s="125">
        <v>2020</v>
      </c>
      <c r="C826" t="s">
        <v>161</v>
      </c>
      <c r="D826" s="125">
        <v>2697</v>
      </c>
      <c r="F826" s="125">
        <v>1933</v>
      </c>
      <c r="G826" s="125">
        <v>7</v>
      </c>
      <c r="I826">
        <v>8547</v>
      </c>
      <c r="J826">
        <v>2822</v>
      </c>
      <c r="L826">
        <v>2304</v>
      </c>
      <c r="M826" s="125">
        <v>2304</v>
      </c>
      <c r="N826" s="125">
        <v>2149</v>
      </c>
      <c r="O826" s="125">
        <v>544</v>
      </c>
      <c r="P826" s="130">
        <v>17</v>
      </c>
      <c r="Q826">
        <v>902</v>
      </c>
      <c r="R826" s="125">
        <v>49</v>
      </c>
      <c r="S826" s="125">
        <v>27</v>
      </c>
      <c r="T826" s="125">
        <v>22</v>
      </c>
      <c r="U826">
        <v>2</v>
      </c>
      <c r="V826">
        <v>6</v>
      </c>
    </row>
    <row r="827" spans="1:22" x14ac:dyDescent="0.55000000000000004">
      <c r="A827" s="125" t="s">
        <v>196</v>
      </c>
      <c r="B827" s="125">
        <v>2020</v>
      </c>
      <c r="C827" t="s">
        <v>162</v>
      </c>
      <c r="D827" s="125">
        <v>2715</v>
      </c>
      <c r="F827" s="125">
        <v>1960</v>
      </c>
      <c r="G827" s="125">
        <v>6</v>
      </c>
      <c r="I827">
        <v>8656</v>
      </c>
      <c r="J827">
        <v>2618</v>
      </c>
      <c r="L827">
        <v>2284</v>
      </c>
      <c r="M827" s="125">
        <v>2284</v>
      </c>
      <c r="N827" s="125">
        <v>2236</v>
      </c>
      <c r="O827" s="125">
        <v>518</v>
      </c>
      <c r="P827" s="130">
        <v>14</v>
      </c>
      <c r="Q827">
        <v>785</v>
      </c>
      <c r="R827" s="125">
        <v>44</v>
      </c>
      <c r="S827" s="125">
        <v>29</v>
      </c>
      <c r="T827" s="125">
        <v>15</v>
      </c>
      <c r="U827">
        <v>2</v>
      </c>
      <c r="V827">
        <v>3</v>
      </c>
    </row>
    <row r="828" spans="1:22" x14ac:dyDescent="0.55000000000000004">
      <c r="A828" s="125" t="s">
        <v>196</v>
      </c>
      <c r="B828" s="125">
        <v>2020</v>
      </c>
      <c r="C828" t="s">
        <v>163</v>
      </c>
      <c r="D828" s="125">
        <v>2656</v>
      </c>
      <c r="F828" s="125">
        <v>2106</v>
      </c>
      <c r="G828" s="125">
        <v>8</v>
      </c>
      <c r="I828">
        <v>9137</v>
      </c>
      <c r="J828">
        <v>2869</v>
      </c>
      <c r="L828">
        <v>2545</v>
      </c>
      <c r="M828" s="125">
        <v>2545</v>
      </c>
      <c r="N828" s="125">
        <v>2411</v>
      </c>
      <c r="O828" s="125">
        <v>545</v>
      </c>
      <c r="P828" s="130">
        <v>11</v>
      </c>
      <c r="Q828">
        <v>820</v>
      </c>
      <c r="R828" s="125">
        <v>44</v>
      </c>
      <c r="S828" s="125">
        <v>23</v>
      </c>
      <c r="T828" s="125">
        <v>21</v>
      </c>
      <c r="U828">
        <v>1</v>
      </c>
      <c r="V828">
        <v>12</v>
      </c>
    </row>
    <row r="829" spans="1:22" x14ac:dyDescent="0.55000000000000004">
      <c r="A829" s="125" t="s">
        <v>196</v>
      </c>
      <c r="B829" s="125">
        <v>2020</v>
      </c>
      <c r="C829" t="s">
        <v>164</v>
      </c>
      <c r="D829" s="125">
        <v>2583</v>
      </c>
      <c r="F829" s="125">
        <v>2063</v>
      </c>
      <c r="G829" s="125">
        <v>13</v>
      </c>
      <c r="I829">
        <v>9421</v>
      </c>
      <c r="J829">
        <v>2436</v>
      </c>
      <c r="L829">
        <v>2329</v>
      </c>
      <c r="M829" s="125">
        <v>2329</v>
      </c>
      <c r="N829" s="125">
        <v>2291</v>
      </c>
      <c r="O829" s="125">
        <v>550</v>
      </c>
      <c r="P829" s="130">
        <v>9</v>
      </c>
      <c r="Q829">
        <v>466</v>
      </c>
      <c r="R829" s="125">
        <v>45</v>
      </c>
      <c r="S829" s="125">
        <v>28</v>
      </c>
      <c r="T829" s="125">
        <v>17</v>
      </c>
      <c r="V829">
        <v>18</v>
      </c>
    </row>
    <row r="830" spans="1:22" x14ac:dyDescent="0.55000000000000004">
      <c r="A830" s="125" t="s">
        <v>196</v>
      </c>
      <c r="B830" s="125">
        <v>2020</v>
      </c>
      <c r="C830" t="s">
        <v>165</v>
      </c>
      <c r="D830" s="125">
        <v>2615</v>
      </c>
      <c r="F830" s="125">
        <v>1757</v>
      </c>
      <c r="G830" s="125">
        <v>18</v>
      </c>
      <c r="I830">
        <v>8074</v>
      </c>
      <c r="J830">
        <v>2436</v>
      </c>
      <c r="L830">
        <v>2208</v>
      </c>
      <c r="M830" s="125">
        <v>2208</v>
      </c>
      <c r="N830" s="125">
        <v>2151</v>
      </c>
      <c r="O830" s="125">
        <v>473</v>
      </c>
      <c r="P830" s="130">
        <v>4</v>
      </c>
      <c r="Q830">
        <v>755</v>
      </c>
      <c r="R830" s="125">
        <v>40</v>
      </c>
      <c r="S830" s="125">
        <v>16</v>
      </c>
      <c r="T830" s="125">
        <v>24</v>
      </c>
      <c r="U830">
        <v>1</v>
      </c>
      <c r="V830">
        <v>9</v>
      </c>
    </row>
    <row r="831" spans="1:22" x14ac:dyDescent="0.55000000000000004">
      <c r="A831" s="125" t="s">
        <v>196</v>
      </c>
      <c r="B831" s="125">
        <v>2020</v>
      </c>
      <c r="C831" t="s">
        <v>166</v>
      </c>
      <c r="D831" s="125">
        <v>1300</v>
      </c>
      <c r="F831" s="125">
        <v>1026</v>
      </c>
      <c r="G831" s="125">
        <v>9</v>
      </c>
      <c r="H831">
        <v>19</v>
      </c>
      <c r="I831">
        <v>3515</v>
      </c>
      <c r="J831">
        <v>1029</v>
      </c>
      <c r="L831">
        <v>1798</v>
      </c>
      <c r="M831" s="125">
        <v>1798</v>
      </c>
      <c r="N831" s="125">
        <v>1737</v>
      </c>
      <c r="O831" s="125">
        <v>474</v>
      </c>
      <c r="P831" s="130">
        <v>11</v>
      </c>
      <c r="Q831">
        <v>845</v>
      </c>
      <c r="R831" s="125">
        <v>23</v>
      </c>
      <c r="S831" s="125">
        <v>6</v>
      </c>
      <c r="T831" s="125">
        <v>17</v>
      </c>
      <c r="V831">
        <v>7</v>
      </c>
    </row>
    <row r="832" spans="1:22" x14ac:dyDescent="0.55000000000000004">
      <c r="A832" s="125" t="s">
        <v>197</v>
      </c>
      <c r="B832" s="125">
        <v>2020</v>
      </c>
      <c r="C832" t="s">
        <v>155</v>
      </c>
      <c r="D832" s="125">
        <v>2531</v>
      </c>
      <c r="F832" s="125">
        <v>1245</v>
      </c>
      <c r="G832" s="125" t="s">
        <v>195</v>
      </c>
      <c r="I832">
        <v>7288</v>
      </c>
      <c r="L832">
        <v>1648</v>
      </c>
      <c r="M832" s="125">
        <v>1648</v>
      </c>
      <c r="N832" s="125">
        <v>1630</v>
      </c>
      <c r="O832" s="125">
        <v>365</v>
      </c>
      <c r="P832" s="130">
        <v>11</v>
      </c>
      <c r="Q832">
        <v>993</v>
      </c>
      <c r="R832" s="125">
        <v>29</v>
      </c>
      <c r="S832" s="125">
        <v>12</v>
      </c>
      <c r="T832" s="125">
        <v>17</v>
      </c>
      <c r="V832">
        <v>14</v>
      </c>
    </row>
    <row r="833" spans="1:22" x14ac:dyDescent="0.55000000000000004">
      <c r="A833" s="125" t="s">
        <v>197</v>
      </c>
      <c r="B833" s="125">
        <v>2020</v>
      </c>
      <c r="C833" t="s">
        <v>156</v>
      </c>
      <c r="D833" s="125">
        <v>1852</v>
      </c>
      <c r="F833" s="125">
        <v>1299</v>
      </c>
      <c r="G833" s="125">
        <v>4</v>
      </c>
      <c r="I833">
        <v>6626</v>
      </c>
      <c r="J833">
        <v>2193</v>
      </c>
      <c r="L833">
        <v>1476</v>
      </c>
      <c r="M833" s="125">
        <v>1476</v>
      </c>
      <c r="N833" s="125">
        <v>1461</v>
      </c>
      <c r="O833" s="125">
        <v>309</v>
      </c>
      <c r="P833" s="130">
        <v>13</v>
      </c>
      <c r="Q833">
        <v>927</v>
      </c>
      <c r="R833" s="125">
        <v>29</v>
      </c>
      <c r="S833" s="125">
        <v>10</v>
      </c>
      <c r="T833" s="125">
        <v>19</v>
      </c>
      <c r="U833">
        <v>1</v>
      </c>
      <c r="V833">
        <v>18</v>
      </c>
    </row>
    <row r="834" spans="1:22" x14ac:dyDescent="0.55000000000000004">
      <c r="A834" s="125" t="s">
        <v>197</v>
      </c>
      <c r="B834" s="125">
        <v>2020</v>
      </c>
      <c r="C834" t="s">
        <v>157</v>
      </c>
      <c r="D834" s="125">
        <v>2006</v>
      </c>
      <c r="F834" s="125">
        <v>1373</v>
      </c>
      <c r="G834" s="125">
        <v>15</v>
      </c>
      <c r="I834">
        <v>7214</v>
      </c>
      <c r="J834">
        <v>1634</v>
      </c>
      <c r="L834">
        <v>1718</v>
      </c>
      <c r="M834" s="125">
        <v>1718</v>
      </c>
      <c r="N834" s="125">
        <v>1696</v>
      </c>
      <c r="O834" s="125">
        <v>372</v>
      </c>
      <c r="P834" s="130">
        <v>48</v>
      </c>
      <c r="Q834">
        <v>1090</v>
      </c>
      <c r="R834" s="125">
        <v>24</v>
      </c>
      <c r="S834" s="125">
        <v>11</v>
      </c>
      <c r="T834" s="125">
        <v>13</v>
      </c>
      <c r="V834">
        <v>14</v>
      </c>
    </row>
    <row r="835" spans="1:22" x14ac:dyDescent="0.55000000000000004">
      <c r="A835" s="125" t="s">
        <v>197</v>
      </c>
      <c r="B835" s="125">
        <v>2020</v>
      </c>
      <c r="C835" t="s">
        <v>158</v>
      </c>
      <c r="D835" s="125">
        <v>2019</v>
      </c>
      <c r="F835" s="125">
        <v>1533</v>
      </c>
      <c r="G835" s="125">
        <v>6</v>
      </c>
      <c r="I835">
        <v>7390</v>
      </c>
      <c r="J835">
        <v>1831</v>
      </c>
      <c r="L835">
        <v>1686</v>
      </c>
      <c r="M835" s="125">
        <v>1686</v>
      </c>
      <c r="N835" s="125">
        <v>1666</v>
      </c>
      <c r="O835" s="125">
        <v>399</v>
      </c>
      <c r="P835" s="130">
        <v>27</v>
      </c>
      <c r="Q835">
        <v>1044</v>
      </c>
      <c r="R835" s="125">
        <v>28</v>
      </c>
      <c r="S835" s="125">
        <v>11</v>
      </c>
      <c r="T835" s="125">
        <v>17</v>
      </c>
      <c r="U835">
        <v>3</v>
      </c>
      <c r="V835">
        <v>5</v>
      </c>
    </row>
    <row r="836" spans="1:22" x14ac:dyDescent="0.55000000000000004">
      <c r="A836" s="125" t="s">
        <v>197</v>
      </c>
      <c r="B836" s="125">
        <v>2020</v>
      </c>
      <c r="C836" t="s">
        <v>159</v>
      </c>
      <c r="D836" s="125">
        <v>2076</v>
      </c>
      <c r="F836" s="125">
        <v>1387</v>
      </c>
      <c r="G836" s="125">
        <v>5</v>
      </c>
      <c r="I836">
        <v>7090</v>
      </c>
      <c r="J836">
        <v>1956</v>
      </c>
      <c r="L836">
        <v>1854</v>
      </c>
      <c r="M836" s="125">
        <v>1854</v>
      </c>
      <c r="N836" s="125">
        <v>1827</v>
      </c>
      <c r="O836" s="125">
        <v>454</v>
      </c>
      <c r="P836" s="130">
        <v>22</v>
      </c>
      <c r="Q836">
        <v>655</v>
      </c>
      <c r="R836" s="125">
        <v>32</v>
      </c>
      <c r="S836" s="125">
        <v>12</v>
      </c>
      <c r="T836" s="125">
        <v>20</v>
      </c>
      <c r="V836">
        <v>10</v>
      </c>
    </row>
    <row r="837" spans="1:22" x14ac:dyDescent="0.55000000000000004">
      <c r="A837" s="125" t="s">
        <v>197</v>
      </c>
      <c r="B837" s="125">
        <v>2020</v>
      </c>
      <c r="C837" t="s">
        <v>160</v>
      </c>
      <c r="D837" s="125">
        <v>2121</v>
      </c>
      <c r="F837" s="125">
        <v>1420</v>
      </c>
      <c r="G837" s="125">
        <v>5</v>
      </c>
      <c r="I837">
        <v>7551</v>
      </c>
      <c r="J837">
        <v>1837</v>
      </c>
      <c r="L837">
        <v>1768</v>
      </c>
      <c r="M837" s="125">
        <v>1768</v>
      </c>
      <c r="N837" s="125">
        <v>1750</v>
      </c>
      <c r="O837" s="125">
        <v>433</v>
      </c>
      <c r="P837" s="130">
        <v>21</v>
      </c>
      <c r="Q837">
        <v>794</v>
      </c>
      <c r="R837" s="125">
        <v>28</v>
      </c>
      <c r="S837" s="125">
        <v>10</v>
      </c>
      <c r="T837" s="125">
        <v>18</v>
      </c>
      <c r="U837">
        <v>3</v>
      </c>
      <c r="V837">
        <v>12</v>
      </c>
    </row>
    <row r="838" spans="1:22" x14ac:dyDescent="0.55000000000000004">
      <c r="A838" s="125" t="s">
        <v>197</v>
      </c>
      <c r="B838" s="125">
        <v>2020</v>
      </c>
      <c r="C838" t="s">
        <v>161</v>
      </c>
      <c r="D838" s="125">
        <v>1931</v>
      </c>
      <c r="F838" s="125">
        <v>1539</v>
      </c>
      <c r="G838" s="125">
        <v>7</v>
      </c>
      <c r="I838">
        <v>7651</v>
      </c>
      <c r="J838">
        <v>2018</v>
      </c>
      <c r="L838">
        <v>1711</v>
      </c>
      <c r="M838" s="125">
        <v>1711</v>
      </c>
      <c r="N838" s="125">
        <v>1690</v>
      </c>
      <c r="O838" s="125">
        <v>411</v>
      </c>
      <c r="P838" s="130">
        <v>26</v>
      </c>
      <c r="Q838">
        <v>836</v>
      </c>
      <c r="R838" s="125">
        <v>34</v>
      </c>
      <c r="S838" s="125">
        <v>17</v>
      </c>
      <c r="T838" s="125">
        <v>17</v>
      </c>
      <c r="U838">
        <v>3</v>
      </c>
      <c r="V838">
        <v>1</v>
      </c>
    </row>
    <row r="839" spans="1:22" x14ac:dyDescent="0.55000000000000004">
      <c r="A839" s="125" t="s">
        <v>197</v>
      </c>
      <c r="B839" s="125">
        <v>2020</v>
      </c>
      <c r="C839" t="s">
        <v>162</v>
      </c>
      <c r="D839" s="125">
        <v>1775</v>
      </c>
      <c r="F839" s="125">
        <v>1514</v>
      </c>
      <c r="G839" s="125">
        <v>7</v>
      </c>
      <c r="I839">
        <v>7265</v>
      </c>
      <c r="J839">
        <v>1763</v>
      </c>
      <c r="L839">
        <v>1834</v>
      </c>
      <c r="M839" s="125">
        <v>1834</v>
      </c>
      <c r="N839" s="125">
        <v>1824</v>
      </c>
      <c r="O839" s="125">
        <v>396</v>
      </c>
      <c r="P839" s="130">
        <v>21</v>
      </c>
      <c r="Q839">
        <v>852</v>
      </c>
      <c r="R839" s="125">
        <v>25</v>
      </c>
      <c r="S839" s="125">
        <v>9</v>
      </c>
      <c r="T839" s="125">
        <v>16</v>
      </c>
      <c r="V839">
        <v>7</v>
      </c>
    </row>
    <row r="840" spans="1:22" x14ac:dyDescent="0.55000000000000004">
      <c r="A840" s="125" t="s">
        <v>197</v>
      </c>
      <c r="B840" s="125">
        <v>2020</v>
      </c>
      <c r="C840" t="s">
        <v>163</v>
      </c>
      <c r="D840" s="125">
        <v>1902</v>
      </c>
      <c r="F840" s="125">
        <v>1430</v>
      </c>
      <c r="G840" s="125">
        <v>3</v>
      </c>
      <c r="I840">
        <v>7110</v>
      </c>
      <c r="J840">
        <v>1657</v>
      </c>
      <c r="L840">
        <v>1823</v>
      </c>
      <c r="M840" s="125">
        <v>1823</v>
      </c>
      <c r="N840" s="125">
        <v>1799</v>
      </c>
      <c r="O840" s="125">
        <v>435</v>
      </c>
      <c r="P840" s="130">
        <v>24</v>
      </c>
      <c r="Q840">
        <v>923</v>
      </c>
      <c r="R840" s="125">
        <v>38</v>
      </c>
      <c r="S840" s="125">
        <v>18</v>
      </c>
      <c r="T840" s="125">
        <v>20</v>
      </c>
      <c r="V840">
        <v>11</v>
      </c>
    </row>
    <row r="841" spans="1:22" x14ac:dyDescent="0.55000000000000004">
      <c r="A841" s="125" t="s">
        <v>197</v>
      </c>
      <c r="B841" s="125">
        <v>2020</v>
      </c>
      <c r="C841" t="s">
        <v>164</v>
      </c>
      <c r="D841" s="125">
        <v>1871</v>
      </c>
      <c r="F841" s="125">
        <v>1312</v>
      </c>
      <c r="G841" s="125">
        <v>5</v>
      </c>
      <c r="I841">
        <v>7036</v>
      </c>
      <c r="J841">
        <v>1838</v>
      </c>
      <c r="L841">
        <v>1707</v>
      </c>
      <c r="M841" s="125">
        <v>1707</v>
      </c>
      <c r="N841" s="125">
        <v>1648</v>
      </c>
      <c r="O841" s="125">
        <v>365</v>
      </c>
      <c r="P841" s="130">
        <v>7</v>
      </c>
      <c r="Q841">
        <v>556</v>
      </c>
      <c r="R841" s="125">
        <v>33</v>
      </c>
      <c r="S841" s="125">
        <v>10</v>
      </c>
      <c r="T841" s="125">
        <v>23</v>
      </c>
      <c r="U841">
        <v>2</v>
      </c>
      <c r="V841">
        <v>12</v>
      </c>
    </row>
    <row r="842" spans="1:22" x14ac:dyDescent="0.55000000000000004">
      <c r="A842" s="125" t="s">
        <v>197</v>
      </c>
      <c r="B842" s="125">
        <v>2020</v>
      </c>
      <c r="C842" t="s">
        <v>165</v>
      </c>
      <c r="D842" s="125">
        <v>1846</v>
      </c>
      <c r="F842" s="125">
        <v>1313</v>
      </c>
      <c r="G842" s="125">
        <v>2</v>
      </c>
      <c r="I842">
        <v>7129</v>
      </c>
      <c r="J842">
        <v>1780</v>
      </c>
      <c r="L842">
        <v>1539</v>
      </c>
      <c r="M842" s="125">
        <v>1539</v>
      </c>
      <c r="N842" s="125">
        <v>1509</v>
      </c>
      <c r="O842" s="125">
        <v>352</v>
      </c>
      <c r="P842" s="130">
        <v>23</v>
      </c>
      <c r="Q842">
        <v>928</v>
      </c>
      <c r="R842" s="125">
        <v>43</v>
      </c>
      <c r="S842" s="125">
        <v>18</v>
      </c>
      <c r="T842" s="125">
        <v>25</v>
      </c>
      <c r="U842">
        <v>1</v>
      </c>
      <c r="V842">
        <v>10</v>
      </c>
    </row>
    <row r="843" spans="1:22" x14ac:dyDescent="0.55000000000000004">
      <c r="A843" s="125" t="s">
        <v>197</v>
      </c>
      <c r="B843" s="125">
        <v>2020</v>
      </c>
      <c r="C843" t="s">
        <v>166</v>
      </c>
      <c r="D843" s="125">
        <v>1103</v>
      </c>
      <c r="F843" s="125">
        <v>824</v>
      </c>
      <c r="G843" s="125">
        <v>30</v>
      </c>
      <c r="H843">
        <v>4</v>
      </c>
      <c r="I843">
        <v>3945</v>
      </c>
      <c r="J843">
        <v>1662</v>
      </c>
      <c r="L843">
        <v>1324</v>
      </c>
      <c r="M843" s="125">
        <v>1324</v>
      </c>
      <c r="N843" s="125">
        <v>1298</v>
      </c>
      <c r="O843" s="125">
        <v>352</v>
      </c>
      <c r="P843" s="130">
        <v>4</v>
      </c>
      <c r="Q843">
        <v>808</v>
      </c>
      <c r="R843" s="125">
        <v>15</v>
      </c>
      <c r="S843" s="125">
        <v>3</v>
      </c>
      <c r="T843" s="125">
        <v>12</v>
      </c>
      <c r="U843">
        <v>1</v>
      </c>
      <c r="V843">
        <v>11</v>
      </c>
    </row>
    <row r="844" spans="1:22" x14ac:dyDescent="0.55000000000000004">
      <c r="A844" s="125" t="s">
        <v>198</v>
      </c>
      <c r="B844" s="125">
        <v>2020</v>
      </c>
      <c r="C844" t="s">
        <v>155</v>
      </c>
      <c r="D844" s="125">
        <v>2336</v>
      </c>
      <c r="F844" s="125">
        <v>989</v>
      </c>
      <c r="G844" s="125">
        <v>6</v>
      </c>
      <c r="I844">
        <v>3895</v>
      </c>
      <c r="J844">
        <v>1027</v>
      </c>
      <c r="L844">
        <v>1885</v>
      </c>
      <c r="M844" s="125">
        <v>1885</v>
      </c>
      <c r="N844" s="125">
        <v>1718</v>
      </c>
      <c r="O844" s="125">
        <v>22</v>
      </c>
      <c r="P844" s="130">
        <v>19</v>
      </c>
      <c r="Q844">
        <v>876</v>
      </c>
      <c r="R844" s="125">
        <v>42</v>
      </c>
      <c r="S844" s="125">
        <v>20</v>
      </c>
      <c r="T844" s="125">
        <v>22</v>
      </c>
      <c r="U844">
        <v>2</v>
      </c>
      <c r="V844">
        <v>9</v>
      </c>
    </row>
    <row r="845" spans="1:22" x14ac:dyDescent="0.55000000000000004">
      <c r="A845" s="125" t="s">
        <v>198</v>
      </c>
      <c r="B845" s="125">
        <v>2020</v>
      </c>
      <c r="C845" t="s">
        <v>156</v>
      </c>
      <c r="D845" s="125">
        <v>2112</v>
      </c>
      <c r="F845" s="125">
        <v>874</v>
      </c>
      <c r="G845" s="125">
        <v>27</v>
      </c>
      <c r="I845">
        <v>4067</v>
      </c>
      <c r="J845">
        <v>2025</v>
      </c>
      <c r="L845">
        <v>1707</v>
      </c>
      <c r="M845" s="125">
        <v>1707</v>
      </c>
      <c r="N845" s="125">
        <v>1691</v>
      </c>
      <c r="O845" s="125">
        <v>30</v>
      </c>
      <c r="P845" s="130">
        <v>23</v>
      </c>
      <c r="Q845">
        <v>873</v>
      </c>
      <c r="R845" s="125">
        <v>24</v>
      </c>
      <c r="S845" s="125">
        <v>10</v>
      </c>
      <c r="T845" s="125">
        <v>14</v>
      </c>
      <c r="U845">
        <v>1</v>
      </c>
      <c r="V845">
        <v>5</v>
      </c>
    </row>
    <row r="846" spans="1:22" x14ac:dyDescent="0.55000000000000004">
      <c r="A846" s="125" t="s">
        <v>198</v>
      </c>
      <c r="B846" s="125">
        <v>2020</v>
      </c>
      <c r="C846" t="s">
        <v>157</v>
      </c>
      <c r="D846" s="125">
        <v>2035</v>
      </c>
      <c r="F846" s="125">
        <v>1362</v>
      </c>
      <c r="G846" s="125">
        <v>2</v>
      </c>
      <c r="I846">
        <v>4290</v>
      </c>
      <c r="J846">
        <v>1555</v>
      </c>
      <c r="L846">
        <v>1883</v>
      </c>
      <c r="M846" s="125">
        <v>1883</v>
      </c>
      <c r="N846" s="125">
        <v>1848</v>
      </c>
      <c r="O846" s="125">
        <v>39</v>
      </c>
      <c r="P846" s="130">
        <v>39</v>
      </c>
      <c r="Q846">
        <v>1073</v>
      </c>
      <c r="R846" s="125">
        <v>42</v>
      </c>
      <c r="S846" s="125">
        <v>19</v>
      </c>
      <c r="T846" s="125">
        <v>23</v>
      </c>
      <c r="U846">
        <v>1</v>
      </c>
      <c r="V846">
        <v>15</v>
      </c>
    </row>
    <row r="847" spans="1:22" x14ac:dyDescent="0.55000000000000004">
      <c r="A847" s="125" t="s">
        <v>198</v>
      </c>
      <c r="B847" s="125">
        <v>2020</v>
      </c>
      <c r="C847" t="s">
        <v>158</v>
      </c>
      <c r="D847" s="125">
        <v>1536</v>
      </c>
      <c r="F847" s="125">
        <v>843</v>
      </c>
      <c r="G847" s="125">
        <v>11</v>
      </c>
      <c r="I847">
        <v>2754</v>
      </c>
      <c r="J847">
        <v>2349</v>
      </c>
      <c r="L847">
        <v>1779</v>
      </c>
      <c r="M847" s="125">
        <v>1779</v>
      </c>
      <c r="N847" s="125">
        <v>1682</v>
      </c>
      <c r="O847" s="125">
        <v>41</v>
      </c>
      <c r="P847" s="130">
        <v>34</v>
      </c>
      <c r="Q847">
        <v>1006</v>
      </c>
      <c r="R847" s="125">
        <v>38</v>
      </c>
      <c r="S847" s="125">
        <v>17</v>
      </c>
      <c r="T847" s="125">
        <v>21</v>
      </c>
      <c r="U847">
        <v>3</v>
      </c>
      <c r="V847">
        <v>17</v>
      </c>
    </row>
    <row r="848" spans="1:22" x14ac:dyDescent="0.55000000000000004">
      <c r="A848" s="125" t="s">
        <v>198</v>
      </c>
      <c r="B848" s="125">
        <v>2020</v>
      </c>
      <c r="C848" t="s">
        <v>159</v>
      </c>
      <c r="D848" s="125">
        <v>1634</v>
      </c>
      <c r="F848" s="125">
        <v>810</v>
      </c>
      <c r="G848" s="125">
        <v>2</v>
      </c>
      <c r="I848">
        <v>3056</v>
      </c>
      <c r="J848">
        <v>1311</v>
      </c>
      <c r="L848">
        <v>1829</v>
      </c>
      <c r="M848" s="125">
        <v>1829</v>
      </c>
      <c r="N848" s="125">
        <v>1793</v>
      </c>
      <c r="O848" s="125">
        <v>51</v>
      </c>
      <c r="P848" s="130">
        <v>19</v>
      </c>
      <c r="Q848">
        <v>1076</v>
      </c>
      <c r="R848" s="125">
        <v>41</v>
      </c>
      <c r="S848" s="125">
        <v>20</v>
      </c>
      <c r="T848" s="125">
        <v>21</v>
      </c>
      <c r="V848">
        <v>19</v>
      </c>
    </row>
    <row r="849" spans="1:22" x14ac:dyDescent="0.55000000000000004">
      <c r="A849" s="125" t="s">
        <v>198</v>
      </c>
      <c r="B849" s="125">
        <v>2020</v>
      </c>
      <c r="C849" t="s">
        <v>160</v>
      </c>
      <c r="D849" s="125">
        <v>2211</v>
      </c>
      <c r="F849" s="125">
        <v>758</v>
      </c>
      <c r="G849" s="125">
        <v>14</v>
      </c>
      <c r="I849">
        <v>3767</v>
      </c>
      <c r="J849">
        <v>1371</v>
      </c>
      <c r="L849">
        <v>1740</v>
      </c>
      <c r="M849" s="125">
        <v>1740</v>
      </c>
      <c r="N849" s="125">
        <v>1708</v>
      </c>
      <c r="O849" s="125">
        <v>38</v>
      </c>
      <c r="P849" s="130">
        <v>12</v>
      </c>
      <c r="Q849">
        <v>930</v>
      </c>
      <c r="R849" s="125">
        <v>45</v>
      </c>
      <c r="S849" s="125">
        <v>22</v>
      </c>
      <c r="T849" s="125">
        <v>23</v>
      </c>
      <c r="V849">
        <v>8</v>
      </c>
    </row>
    <row r="850" spans="1:22" x14ac:dyDescent="0.55000000000000004">
      <c r="A850" s="125" t="s">
        <v>198</v>
      </c>
      <c r="B850" s="125">
        <v>2020</v>
      </c>
      <c r="C850" t="s">
        <v>161</v>
      </c>
      <c r="D850" s="125">
        <v>2116</v>
      </c>
      <c r="F850" s="125">
        <v>861</v>
      </c>
      <c r="G850" s="125">
        <v>12</v>
      </c>
      <c r="I850">
        <v>3701</v>
      </c>
      <c r="J850">
        <v>1903</v>
      </c>
      <c r="L850">
        <v>1744</v>
      </c>
      <c r="M850" s="125">
        <v>1744</v>
      </c>
      <c r="N850" s="125">
        <v>1650</v>
      </c>
      <c r="O850" s="125">
        <v>39</v>
      </c>
      <c r="P850" s="130">
        <v>8</v>
      </c>
      <c r="Q850">
        <v>1039</v>
      </c>
      <c r="R850" s="125">
        <v>38</v>
      </c>
      <c r="S850" s="125">
        <v>19</v>
      </c>
      <c r="T850" s="125">
        <v>19</v>
      </c>
      <c r="U850">
        <v>3</v>
      </c>
      <c r="V850">
        <v>9</v>
      </c>
    </row>
    <row r="851" spans="1:22" x14ac:dyDescent="0.55000000000000004">
      <c r="A851" s="125" t="s">
        <v>198</v>
      </c>
      <c r="B851" s="125">
        <v>2020</v>
      </c>
      <c r="C851" t="s">
        <v>162</v>
      </c>
      <c r="D851" s="125">
        <v>2559</v>
      </c>
      <c r="F851" s="125">
        <v>928</v>
      </c>
      <c r="G851" s="125">
        <v>36</v>
      </c>
      <c r="I851">
        <v>4695</v>
      </c>
      <c r="J851">
        <v>1906</v>
      </c>
      <c r="L851">
        <v>1872</v>
      </c>
      <c r="M851" s="125">
        <v>1872</v>
      </c>
      <c r="N851" s="125">
        <v>1780</v>
      </c>
      <c r="O851" s="125">
        <v>37</v>
      </c>
      <c r="P851" s="130">
        <v>18</v>
      </c>
      <c r="Q851">
        <v>987</v>
      </c>
      <c r="R851" s="125">
        <v>32</v>
      </c>
      <c r="S851" s="125">
        <v>14</v>
      </c>
      <c r="T851" s="125">
        <v>18</v>
      </c>
      <c r="V851">
        <v>11</v>
      </c>
    </row>
    <row r="852" spans="1:22" x14ac:dyDescent="0.55000000000000004">
      <c r="A852" s="125" t="s">
        <v>198</v>
      </c>
      <c r="B852" s="125">
        <v>2020</v>
      </c>
      <c r="C852" t="s">
        <v>163</v>
      </c>
      <c r="D852" s="125">
        <v>2465</v>
      </c>
      <c r="F852" s="125">
        <v>1077</v>
      </c>
      <c r="G852" s="125">
        <v>23</v>
      </c>
      <c r="I852">
        <v>5158</v>
      </c>
      <c r="J852">
        <v>2066</v>
      </c>
      <c r="L852">
        <v>1931</v>
      </c>
      <c r="M852" s="125">
        <v>1931</v>
      </c>
      <c r="N852" s="125">
        <v>1852</v>
      </c>
      <c r="O852" s="125">
        <v>58</v>
      </c>
      <c r="P852" s="130">
        <v>19</v>
      </c>
      <c r="Q852">
        <v>939</v>
      </c>
      <c r="R852" s="125">
        <v>52</v>
      </c>
      <c r="S852" s="125">
        <v>31</v>
      </c>
      <c r="T852" s="125">
        <v>21</v>
      </c>
      <c r="U852">
        <v>1</v>
      </c>
      <c r="V852">
        <v>14</v>
      </c>
    </row>
    <row r="853" spans="1:22" x14ac:dyDescent="0.55000000000000004">
      <c r="A853" s="125" t="s">
        <v>198</v>
      </c>
      <c r="B853" s="125">
        <v>2020</v>
      </c>
      <c r="C853" t="s">
        <v>164</v>
      </c>
      <c r="D853" s="125">
        <v>2131</v>
      </c>
      <c r="F853" s="125">
        <v>1058</v>
      </c>
      <c r="G853" s="125">
        <v>26</v>
      </c>
      <c r="I853">
        <v>4130</v>
      </c>
      <c r="J853">
        <v>2134</v>
      </c>
      <c r="L853">
        <v>1936</v>
      </c>
      <c r="M853" s="125">
        <v>1936</v>
      </c>
      <c r="N853" s="125">
        <v>1874</v>
      </c>
      <c r="O853" s="125">
        <v>63</v>
      </c>
      <c r="P853" s="130">
        <v>13</v>
      </c>
      <c r="Q853">
        <v>1031</v>
      </c>
      <c r="R853" s="125">
        <v>38</v>
      </c>
      <c r="S853" s="125">
        <v>17</v>
      </c>
      <c r="T853" s="125">
        <v>21</v>
      </c>
      <c r="V853">
        <v>20</v>
      </c>
    </row>
    <row r="854" spans="1:22" x14ac:dyDescent="0.55000000000000004">
      <c r="A854" s="125" t="s">
        <v>198</v>
      </c>
      <c r="B854" s="125">
        <v>2020</v>
      </c>
      <c r="C854" t="s">
        <v>165</v>
      </c>
      <c r="D854" s="125">
        <v>2172</v>
      </c>
      <c r="F854" s="125">
        <v>981</v>
      </c>
      <c r="G854" s="125">
        <v>23</v>
      </c>
      <c r="I854">
        <v>3525</v>
      </c>
      <c r="J854">
        <v>1619</v>
      </c>
      <c r="L854">
        <v>1799</v>
      </c>
      <c r="M854" s="125">
        <v>1799</v>
      </c>
      <c r="N854" s="125">
        <v>1582</v>
      </c>
      <c r="O854" s="125">
        <v>54</v>
      </c>
      <c r="P854" s="130">
        <v>9</v>
      </c>
      <c r="Q854">
        <v>544</v>
      </c>
      <c r="R854" s="125">
        <v>43</v>
      </c>
      <c r="S854" s="125">
        <v>17</v>
      </c>
      <c r="T854" s="125">
        <v>26</v>
      </c>
      <c r="U854">
        <v>1</v>
      </c>
      <c r="V854">
        <v>15</v>
      </c>
    </row>
    <row r="855" spans="1:22" x14ac:dyDescent="0.55000000000000004">
      <c r="A855" s="125" t="s">
        <v>198</v>
      </c>
      <c r="B855" s="125">
        <v>2020</v>
      </c>
      <c r="C855" t="s">
        <v>166</v>
      </c>
      <c r="D855" s="125">
        <v>2047</v>
      </c>
      <c r="F855" s="125">
        <v>1027</v>
      </c>
      <c r="G855" s="125">
        <v>18</v>
      </c>
      <c r="I855">
        <v>3910</v>
      </c>
      <c r="J855">
        <v>1478</v>
      </c>
      <c r="L855">
        <v>1742</v>
      </c>
      <c r="M855" s="125">
        <v>1742</v>
      </c>
      <c r="N855" s="125">
        <v>1674</v>
      </c>
      <c r="O855" s="125">
        <v>83</v>
      </c>
      <c r="P855" s="130">
        <v>42</v>
      </c>
      <c r="Q855">
        <v>937</v>
      </c>
      <c r="R855" s="125">
        <v>42</v>
      </c>
      <c r="S855" s="125">
        <v>13</v>
      </c>
      <c r="T855" s="125">
        <v>29</v>
      </c>
      <c r="V855">
        <v>13</v>
      </c>
    </row>
    <row r="856" spans="1:22" x14ac:dyDescent="0.55000000000000004">
      <c r="A856" s="125" t="s">
        <v>199</v>
      </c>
      <c r="B856" s="125">
        <v>2020</v>
      </c>
      <c r="C856" t="s">
        <v>155</v>
      </c>
      <c r="D856" s="125">
        <v>1349</v>
      </c>
      <c r="F856" s="125">
        <v>703</v>
      </c>
      <c r="G856" s="125" t="s">
        <v>195</v>
      </c>
      <c r="I856">
        <v>3092</v>
      </c>
      <c r="J856">
        <v>1174</v>
      </c>
      <c r="L856">
        <v>722</v>
      </c>
      <c r="M856" s="125">
        <v>722</v>
      </c>
      <c r="N856" s="125">
        <v>693</v>
      </c>
      <c r="O856" s="125">
        <v>38</v>
      </c>
      <c r="P856" s="130">
        <v>26</v>
      </c>
      <c r="R856" s="125">
        <v>8</v>
      </c>
      <c r="S856" s="125">
        <v>4</v>
      </c>
      <c r="T856" s="125">
        <v>4</v>
      </c>
      <c r="U856">
        <v>5</v>
      </c>
      <c r="V856">
        <v>9</v>
      </c>
    </row>
    <row r="857" spans="1:22" x14ac:dyDescent="0.55000000000000004">
      <c r="A857" s="125" t="s">
        <v>199</v>
      </c>
      <c r="B857" s="125">
        <v>2020</v>
      </c>
      <c r="C857" t="s">
        <v>156</v>
      </c>
      <c r="D857" s="125">
        <v>1294</v>
      </c>
      <c r="F857" s="125">
        <v>523</v>
      </c>
      <c r="G857" s="125" t="s">
        <v>195</v>
      </c>
      <c r="I857">
        <v>3099</v>
      </c>
      <c r="J857">
        <v>861</v>
      </c>
      <c r="L857">
        <v>700</v>
      </c>
      <c r="M857" s="125">
        <v>700</v>
      </c>
      <c r="N857" s="125">
        <v>679</v>
      </c>
      <c r="O857" s="125">
        <v>27</v>
      </c>
      <c r="P857" s="130">
        <v>27</v>
      </c>
      <c r="R857" s="125">
        <v>26</v>
      </c>
      <c r="S857" s="125">
        <v>12</v>
      </c>
      <c r="T857" s="125">
        <v>14</v>
      </c>
      <c r="U857">
        <v>4</v>
      </c>
      <c r="V857">
        <v>6</v>
      </c>
    </row>
    <row r="858" spans="1:22" x14ac:dyDescent="0.55000000000000004">
      <c r="A858" s="125" t="s">
        <v>199</v>
      </c>
      <c r="B858" s="125">
        <v>2020</v>
      </c>
      <c r="C858" t="s">
        <v>157</v>
      </c>
      <c r="D858" s="125">
        <v>1192</v>
      </c>
      <c r="F858" s="125">
        <v>583</v>
      </c>
      <c r="G858" s="125" t="s">
        <v>195</v>
      </c>
      <c r="I858">
        <v>3067</v>
      </c>
      <c r="J858">
        <v>1032</v>
      </c>
      <c r="L858">
        <v>784</v>
      </c>
      <c r="M858" s="125">
        <v>784</v>
      </c>
      <c r="N858" s="125">
        <v>726</v>
      </c>
      <c r="O858" s="125">
        <v>42</v>
      </c>
      <c r="P858" s="130">
        <v>25</v>
      </c>
      <c r="R858" s="125">
        <v>32</v>
      </c>
      <c r="S858" s="125">
        <v>15</v>
      </c>
      <c r="T858" s="125">
        <v>17</v>
      </c>
      <c r="U858">
        <v>5</v>
      </c>
      <c r="V858">
        <v>9</v>
      </c>
    </row>
    <row r="859" spans="1:22" x14ac:dyDescent="0.55000000000000004">
      <c r="A859" s="125" t="s">
        <v>199</v>
      </c>
      <c r="B859" s="125">
        <v>2020</v>
      </c>
      <c r="C859" t="s">
        <v>158</v>
      </c>
      <c r="D859" s="125">
        <v>1324</v>
      </c>
      <c r="F859" s="125">
        <v>569</v>
      </c>
      <c r="G859" s="125" t="s">
        <v>195</v>
      </c>
      <c r="I859">
        <v>3099</v>
      </c>
      <c r="J859">
        <v>666</v>
      </c>
      <c r="L859">
        <v>726</v>
      </c>
      <c r="M859" s="125">
        <v>726</v>
      </c>
      <c r="N859" s="125">
        <v>704</v>
      </c>
      <c r="O859" s="125">
        <v>51</v>
      </c>
      <c r="P859" s="130">
        <v>7</v>
      </c>
      <c r="R859" s="125">
        <v>16</v>
      </c>
      <c r="S859" s="125">
        <v>8</v>
      </c>
      <c r="T859" s="125">
        <v>8</v>
      </c>
      <c r="U859">
        <v>4</v>
      </c>
      <c r="V859">
        <v>9</v>
      </c>
    </row>
    <row r="860" spans="1:22" x14ac:dyDescent="0.55000000000000004">
      <c r="A860" s="125" t="s">
        <v>199</v>
      </c>
      <c r="B860" s="125">
        <v>2020</v>
      </c>
      <c r="C860" t="s">
        <v>159</v>
      </c>
      <c r="D860" s="125">
        <v>1352</v>
      </c>
      <c r="F860" s="125">
        <v>515</v>
      </c>
      <c r="G860" s="125">
        <v>7</v>
      </c>
      <c r="I860">
        <v>3382</v>
      </c>
      <c r="J860">
        <v>1004</v>
      </c>
      <c r="L860">
        <v>792</v>
      </c>
      <c r="M860" s="125">
        <v>792</v>
      </c>
      <c r="N860" s="125">
        <v>729</v>
      </c>
      <c r="O860" s="125">
        <v>60</v>
      </c>
      <c r="P860" s="130">
        <v>25</v>
      </c>
      <c r="R860" s="125">
        <v>22</v>
      </c>
      <c r="S860" s="125">
        <v>8</v>
      </c>
      <c r="T860" s="125">
        <v>14</v>
      </c>
      <c r="U860">
        <v>3</v>
      </c>
      <c r="V860">
        <v>10</v>
      </c>
    </row>
    <row r="861" spans="1:22" x14ac:dyDescent="0.55000000000000004">
      <c r="A861" s="125" t="s">
        <v>199</v>
      </c>
      <c r="B861" s="125">
        <v>2020</v>
      </c>
      <c r="C861" t="s">
        <v>160</v>
      </c>
      <c r="D861" s="125">
        <v>1504</v>
      </c>
      <c r="F861" s="125">
        <v>629</v>
      </c>
      <c r="G861" s="125" t="s">
        <v>195</v>
      </c>
      <c r="I861">
        <v>3233</v>
      </c>
      <c r="J861">
        <v>975</v>
      </c>
      <c r="L861">
        <v>903</v>
      </c>
      <c r="M861" s="125">
        <v>903</v>
      </c>
      <c r="N861" s="125">
        <v>860</v>
      </c>
      <c r="O861" s="125">
        <v>47</v>
      </c>
      <c r="P861" s="130">
        <v>15</v>
      </c>
      <c r="R861" s="125">
        <v>27</v>
      </c>
      <c r="S861" s="125">
        <v>15</v>
      </c>
      <c r="T861" s="125">
        <v>12</v>
      </c>
      <c r="U861">
        <v>1</v>
      </c>
      <c r="V861">
        <v>10</v>
      </c>
    </row>
    <row r="862" spans="1:22" x14ac:dyDescent="0.55000000000000004">
      <c r="A862" s="125" t="s">
        <v>199</v>
      </c>
      <c r="B862" s="125">
        <v>2020</v>
      </c>
      <c r="C862" t="s">
        <v>161</v>
      </c>
      <c r="D862" s="125">
        <v>1454</v>
      </c>
      <c r="F862" s="125">
        <v>775</v>
      </c>
      <c r="G862" s="125" t="s">
        <v>195</v>
      </c>
      <c r="I862">
        <v>3459</v>
      </c>
      <c r="J862">
        <v>1320</v>
      </c>
      <c r="L862">
        <v>987</v>
      </c>
      <c r="M862" s="125">
        <v>987</v>
      </c>
      <c r="N862" s="125">
        <v>860</v>
      </c>
      <c r="O862" s="125">
        <v>54</v>
      </c>
      <c r="P862" s="130">
        <v>8</v>
      </c>
      <c r="R862" s="125">
        <v>26</v>
      </c>
      <c r="S862" s="125">
        <v>18</v>
      </c>
      <c r="T862" s="125">
        <v>8</v>
      </c>
      <c r="U862">
        <v>2</v>
      </c>
      <c r="V862">
        <v>4</v>
      </c>
    </row>
    <row r="863" spans="1:22" x14ac:dyDescent="0.55000000000000004">
      <c r="A863" s="125" t="s">
        <v>199</v>
      </c>
      <c r="B863" s="125">
        <v>2020</v>
      </c>
      <c r="C863" t="s">
        <v>162</v>
      </c>
      <c r="D863" s="125">
        <v>1300</v>
      </c>
      <c r="F863" s="125">
        <v>678</v>
      </c>
      <c r="G863" s="125">
        <v>11</v>
      </c>
      <c r="I863">
        <v>3558</v>
      </c>
      <c r="J863">
        <v>1170</v>
      </c>
      <c r="L863">
        <v>919</v>
      </c>
      <c r="M863" s="125">
        <v>919</v>
      </c>
      <c r="N863" s="125">
        <v>886</v>
      </c>
      <c r="O863" s="125">
        <v>61</v>
      </c>
      <c r="P863" s="130">
        <v>22</v>
      </c>
      <c r="R863" s="125">
        <v>24</v>
      </c>
      <c r="S863" s="125">
        <v>11</v>
      </c>
      <c r="T863" s="125">
        <v>13</v>
      </c>
      <c r="U863">
        <v>4</v>
      </c>
      <c r="V863">
        <v>9</v>
      </c>
    </row>
    <row r="864" spans="1:22" x14ac:dyDescent="0.55000000000000004">
      <c r="A864" s="125" t="s">
        <v>199</v>
      </c>
      <c r="B864" s="125">
        <v>2020</v>
      </c>
      <c r="C864" t="s">
        <v>163</v>
      </c>
      <c r="D864" s="125">
        <v>1392</v>
      </c>
      <c r="F864" s="125">
        <v>831</v>
      </c>
      <c r="G864" s="125">
        <v>1</v>
      </c>
      <c r="I864">
        <v>3834</v>
      </c>
      <c r="J864">
        <v>1134</v>
      </c>
      <c r="L864">
        <v>887</v>
      </c>
      <c r="M864" s="125">
        <v>887</v>
      </c>
      <c r="N864" s="125">
        <v>862</v>
      </c>
      <c r="O864" s="125">
        <v>64</v>
      </c>
      <c r="P864" s="130">
        <v>5</v>
      </c>
      <c r="R864" s="125">
        <v>21</v>
      </c>
      <c r="S864" s="125">
        <v>11</v>
      </c>
      <c r="T864" s="125">
        <v>10</v>
      </c>
      <c r="U864">
        <v>2</v>
      </c>
      <c r="V864">
        <v>9</v>
      </c>
    </row>
    <row r="865" spans="1:22" x14ac:dyDescent="0.55000000000000004">
      <c r="A865" s="125" t="s">
        <v>199</v>
      </c>
      <c r="B865" s="125">
        <v>2020</v>
      </c>
      <c r="C865" t="s">
        <v>164</v>
      </c>
      <c r="D865" s="125">
        <v>1424</v>
      </c>
      <c r="F865" s="125">
        <v>746</v>
      </c>
      <c r="G865" s="125">
        <v>1</v>
      </c>
      <c r="I865">
        <v>2272</v>
      </c>
      <c r="J865">
        <v>1234</v>
      </c>
      <c r="L865">
        <v>926</v>
      </c>
      <c r="M865" s="125">
        <v>926</v>
      </c>
      <c r="N865" s="125">
        <v>892</v>
      </c>
      <c r="O865" s="125">
        <v>48</v>
      </c>
      <c r="P865" s="130">
        <v>24</v>
      </c>
      <c r="Q865">
        <v>612</v>
      </c>
      <c r="R865" s="125">
        <v>29</v>
      </c>
      <c r="S865" s="125">
        <v>12</v>
      </c>
      <c r="T865" s="125">
        <v>17</v>
      </c>
      <c r="U865">
        <v>1</v>
      </c>
      <c r="V865">
        <v>5</v>
      </c>
    </row>
    <row r="866" spans="1:22" x14ac:dyDescent="0.55000000000000004">
      <c r="A866" s="125" t="s">
        <v>199</v>
      </c>
      <c r="B866" s="125">
        <v>2020</v>
      </c>
      <c r="C866" t="s">
        <v>165</v>
      </c>
      <c r="D866" s="125">
        <v>1217</v>
      </c>
      <c r="F866" s="125">
        <v>625</v>
      </c>
      <c r="G866" s="125" t="s">
        <v>195</v>
      </c>
      <c r="I866">
        <v>2708</v>
      </c>
      <c r="J866">
        <v>1181</v>
      </c>
      <c r="L866">
        <v>875</v>
      </c>
      <c r="M866" s="125">
        <v>875</v>
      </c>
      <c r="N866" s="125">
        <v>852</v>
      </c>
      <c r="O866" s="125">
        <v>56</v>
      </c>
      <c r="P866" s="130">
        <v>5</v>
      </c>
      <c r="Q866">
        <v>916</v>
      </c>
      <c r="R866" s="125">
        <v>14</v>
      </c>
      <c r="S866" s="125">
        <v>10</v>
      </c>
      <c r="T866" s="125">
        <v>4</v>
      </c>
      <c r="U866">
        <v>4</v>
      </c>
      <c r="V866">
        <v>17</v>
      </c>
    </row>
    <row r="867" spans="1:22" x14ac:dyDescent="0.55000000000000004">
      <c r="A867" s="125" t="s">
        <v>199</v>
      </c>
      <c r="B867" s="125">
        <v>2020</v>
      </c>
      <c r="C867" t="s">
        <v>166</v>
      </c>
      <c r="D867" s="125">
        <v>1067</v>
      </c>
      <c r="F867" s="125">
        <v>545</v>
      </c>
      <c r="G867" s="125">
        <v>1</v>
      </c>
      <c r="I867">
        <v>2882</v>
      </c>
      <c r="J867">
        <v>943</v>
      </c>
      <c r="L867">
        <v>781</v>
      </c>
      <c r="M867" s="125">
        <v>781</v>
      </c>
      <c r="N867" s="125">
        <v>711</v>
      </c>
      <c r="O867" s="125">
        <v>57</v>
      </c>
      <c r="P867" s="130">
        <v>6</v>
      </c>
      <c r="Q867">
        <v>911</v>
      </c>
      <c r="R867" s="125">
        <v>16</v>
      </c>
      <c r="S867" s="125">
        <v>9</v>
      </c>
      <c r="T867" s="125">
        <v>7</v>
      </c>
      <c r="U867">
        <v>3</v>
      </c>
      <c r="V867">
        <v>7</v>
      </c>
    </row>
    <row r="868" spans="1:22" x14ac:dyDescent="0.55000000000000004">
      <c r="A868" s="125" t="s">
        <v>200</v>
      </c>
      <c r="B868" s="125">
        <v>2020</v>
      </c>
      <c r="C868" t="s">
        <v>155</v>
      </c>
      <c r="D868" s="125">
        <v>3823</v>
      </c>
      <c r="F868" s="125">
        <v>1467</v>
      </c>
      <c r="G868" s="125">
        <v>7</v>
      </c>
      <c r="I868">
        <v>6285</v>
      </c>
      <c r="J868">
        <v>920</v>
      </c>
      <c r="L868">
        <v>2796</v>
      </c>
      <c r="M868" s="125">
        <v>2796</v>
      </c>
      <c r="N868" s="125">
        <v>2447</v>
      </c>
      <c r="O868" s="125">
        <v>572</v>
      </c>
      <c r="P868" s="130">
        <v>163</v>
      </c>
      <c r="Q868">
        <v>745</v>
      </c>
      <c r="R868" s="125">
        <v>50</v>
      </c>
      <c r="S868" s="125">
        <v>26</v>
      </c>
      <c r="T868" s="125">
        <v>24</v>
      </c>
      <c r="V868">
        <v>11</v>
      </c>
    </row>
    <row r="869" spans="1:22" x14ac:dyDescent="0.55000000000000004">
      <c r="A869" s="125" t="s">
        <v>200</v>
      </c>
      <c r="B869" s="125">
        <v>2020</v>
      </c>
      <c r="C869" t="s">
        <v>156</v>
      </c>
      <c r="D869" s="125">
        <v>3421</v>
      </c>
      <c r="F869" s="125">
        <v>1375</v>
      </c>
      <c r="G869" s="125">
        <v>10</v>
      </c>
      <c r="I869">
        <v>5806</v>
      </c>
      <c r="J869">
        <v>3514</v>
      </c>
      <c r="L869">
        <v>2522</v>
      </c>
      <c r="M869" s="125">
        <v>2522</v>
      </c>
      <c r="N869" s="125">
        <v>2336</v>
      </c>
      <c r="O869" s="125">
        <v>539</v>
      </c>
      <c r="P869" s="130">
        <v>89</v>
      </c>
      <c r="Q869">
        <v>991</v>
      </c>
      <c r="R869" s="125">
        <v>49</v>
      </c>
      <c r="S869" s="125">
        <v>24</v>
      </c>
      <c r="T869" s="125">
        <v>25</v>
      </c>
      <c r="U869">
        <v>5</v>
      </c>
      <c r="V869">
        <v>7</v>
      </c>
    </row>
    <row r="870" spans="1:22" x14ac:dyDescent="0.55000000000000004">
      <c r="A870" s="125" t="s">
        <v>200</v>
      </c>
      <c r="B870" s="125">
        <v>2020</v>
      </c>
      <c r="C870" t="s">
        <v>157</v>
      </c>
      <c r="D870" s="125">
        <v>2849</v>
      </c>
      <c r="F870" s="125">
        <v>1362</v>
      </c>
      <c r="G870" s="125" t="s">
        <v>195</v>
      </c>
      <c r="I870">
        <v>4469</v>
      </c>
      <c r="J870">
        <v>2998</v>
      </c>
      <c r="L870">
        <v>2935</v>
      </c>
      <c r="M870" s="125">
        <v>2935</v>
      </c>
      <c r="N870" s="125">
        <v>2908</v>
      </c>
      <c r="O870" s="125">
        <v>697</v>
      </c>
      <c r="P870" s="130">
        <v>147</v>
      </c>
      <c r="Q870">
        <v>1023</v>
      </c>
      <c r="R870" s="125">
        <v>43</v>
      </c>
      <c r="S870" s="125">
        <v>21</v>
      </c>
      <c r="T870" s="125">
        <v>22</v>
      </c>
      <c r="U870">
        <v>5</v>
      </c>
      <c r="V870">
        <v>16</v>
      </c>
    </row>
    <row r="871" spans="1:22" x14ac:dyDescent="0.55000000000000004">
      <c r="A871" s="125" t="s">
        <v>200</v>
      </c>
      <c r="B871" s="125">
        <v>2020</v>
      </c>
      <c r="C871" t="s">
        <v>158</v>
      </c>
      <c r="D871" s="125">
        <v>3057</v>
      </c>
      <c r="F871" s="125">
        <v>1286</v>
      </c>
      <c r="G871" s="125">
        <v>6</v>
      </c>
      <c r="I871">
        <v>4348</v>
      </c>
      <c r="J871">
        <v>2507</v>
      </c>
      <c r="L871">
        <v>2127</v>
      </c>
      <c r="M871" s="125">
        <v>2127</v>
      </c>
      <c r="N871" s="125">
        <v>2093</v>
      </c>
      <c r="O871" s="125">
        <v>426</v>
      </c>
      <c r="P871" s="130">
        <v>142</v>
      </c>
      <c r="Q871">
        <v>1537</v>
      </c>
      <c r="R871" s="125">
        <v>37</v>
      </c>
      <c r="S871" s="125">
        <v>18</v>
      </c>
      <c r="T871" s="125">
        <v>19</v>
      </c>
      <c r="U871">
        <v>2</v>
      </c>
      <c r="V871">
        <v>7</v>
      </c>
    </row>
    <row r="872" spans="1:22" x14ac:dyDescent="0.55000000000000004">
      <c r="A872" s="125" t="s">
        <v>200</v>
      </c>
      <c r="B872" s="125">
        <v>2020</v>
      </c>
      <c r="C872" t="s">
        <v>159</v>
      </c>
      <c r="D872" s="125">
        <v>3377</v>
      </c>
      <c r="F872" s="125">
        <v>1323</v>
      </c>
      <c r="G872" s="125">
        <v>10</v>
      </c>
      <c r="I872">
        <v>5264</v>
      </c>
      <c r="J872">
        <v>2676</v>
      </c>
      <c r="L872">
        <v>2814</v>
      </c>
      <c r="M872" s="125">
        <v>2814</v>
      </c>
      <c r="N872" s="125">
        <v>2760</v>
      </c>
      <c r="O872" s="125">
        <v>649</v>
      </c>
      <c r="P872" s="130">
        <v>123</v>
      </c>
      <c r="Q872">
        <v>1109</v>
      </c>
      <c r="R872" s="125">
        <v>66</v>
      </c>
      <c r="S872" s="125">
        <v>37</v>
      </c>
      <c r="T872" s="125">
        <v>29</v>
      </c>
      <c r="U872">
        <v>2</v>
      </c>
      <c r="V872">
        <v>10</v>
      </c>
    </row>
    <row r="873" spans="1:22" x14ac:dyDescent="0.55000000000000004">
      <c r="A873" s="125" t="s">
        <v>200</v>
      </c>
      <c r="B873" s="125">
        <v>2020</v>
      </c>
      <c r="C873" t="s">
        <v>160</v>
      </c>
      <c r="D873" s="125">
        <v>3551</v>
      </c>
      <c r="F873" s="125">
        <v>1338</v>
      </c>
      <c r="G873" s="125">
        <v>1</v>
      </c>
      <c r="I873">
        <v>4893</v>
      </c>
      <c r="J873">
        <v>3040</v>
      </c>
      <c r="L873">
        <v>2850</v>
      </c>
      <c r="M873" s="125">
        <v>2850</v>
      </c>
      <c r="N873" s="125">
        <v>2566</v>
      </c>
      <c r="O873" s="125">
        <v>725</v>
      </c>
      <c r="P873" s="130">
        <v>107</v>
      </c>
      <c r="Q873">
        <v>1090</v>
      </c>
      <c r="R873" s="125">
        <v>43</v>
      </c>
      <c r="S873" s="125">
        <v>23</v>
      </c>
      <c r="T873" s="125">
        <v>20</v>
      </c>
      <c r="U873">
        <v>5</v>
      </c>
      <c r="V873">
        <v>15</v>
      </c>
    </row>
    <row r="874" spans="1:22" x14ac:dyDescent="0.55000000000000004">
      <c r="A874" s="125" t="s">
        <v>200</v>
      </c>
      <c r="B874" s="125">
        <v>2020</v>
      </c>
      <c r="C874" t="s">
        <v>161</v>
      </c>
      <c r="D874" s="125">
        <v>3222</v>
      </c>
      <c r="F874" s="125">
        <v>1176</v>
      </c>
      <c r="G874" s="125">
        <v>19</v>
      </c>
      <c r="I874">
        <v>5101</v>
      </c>
      <c r="J874">
        <v>3475</v>
      </c>
      <c r="L874">
        <v>2872</v>
      </c>
      <c r="M874" s="125">
        <v>2872</v>
      </c>
      <c r="N874" s="125">
        <v>2870</v>
      </c>
      <c r="O874" s="125">
        <v>727</v>
      </c>
      <c r="P874" s="130">
        <v>136</v>
      </c>
      <c r="Q874">
        <v>957</v>
      </c>
      <c r="R874" s="125">
        <v>82</v>
      </c>
      <c r="S874" s="125">
        <v>52</v>
      </c>
      <c r="T874" s="125">
        <v>30</v>
      </c>
      <c r="U874">
        <v>6</v>
      </c>
      <c r="V874">
        <v>13</v>
      </c>
    </row>
    <row r="875" spans="1:22" x14ac:dyDescent="0.55000000000000004">
      <c r="A875" s="125" t="s">
        <v>200</v>
      </c>
      <c r="B875" s="125">
        <v>2020</v>
      </c>
      <c r="C875" t="s">
        <v>162</v>
      </c>
      <c r="D875" s="125">
        <v>3188</v>
      </c>
      <c r="F875" s="125">
        <v>1405</v>
      </c>
      <c r="G875" s="125">
        <v>2</v>
      </c>
      <c r="I875">
        <v>6260</v>
      </c>
      <c r="J875">
        <v>3001</v>
      </c>
      <c r="L875">
        <v>2967</v>
      </c>
      <c r="M875" s="125">
        <v>2967</v>
      </c>
      <c r="N875" s="125">
        <v>2856</v>
      </c>
      <c r="O875" s="125">
        <v>701</v>
      </c>
      <c r="P875" s="130">
        <v>103</v>
      </c>
      <c r="Q875">
        <v>878</v>
      </c>
      <c r="R875" s="125">
        <v>48</v>
      </c>
      <c r="S875" s="125">
        <v>27</v>
      </c>
      <c r="T875" s="125">
        <v>21</v>
      </c>
      <c r="U875">
        <v>3</v>
      </c>
      <c r="V875">
        <v>6</v>
      </c>
    </row>
    <row r="876" spans="1:22" x14ac:dyDescent="0.55000000000000004">
      <c r="A876" s="125" t="s">
        <v>200</v>
      </c>
      <c r="B876" s="125">
        <v>2020</v>
      </c>
      <c r="C876" t="s">
        <v>163</v>
      </c>
      <c r="D876" s="125">
        <v>2955</v>
      </c>
      <c r="F876" s="125">
        <v>1551</v>
      </c>
      <c r="G876" s="125">
        <v>13</v>
      </c>
      <c r="I876">
        <v>6105</v>
      </c>
      <c r="J876">
        <v>3017</v>
      </c>
      <c r="L876">
        <v>3074</v>
      </c>
      <c r="M876" s="125">
        <v>3074</v>
      </c>
      <c r="N876" s="125">
        <v>3014</v>
      </c>
      <c r="O876" s="125">
        <v>722</v>
      </c>
      <c r="P876" s="130">
        <v>163</v>
      </c>
      <c r="Q876">
        <v>867</v>
      </c>
      <c r="R876" s="125">
        <v>61</v>
      </c>
      <c r="S876" s="125">
        <v>37</v>
      </c>
      <c r="T876" s="125">
        <v>24</v>
      </c>
      <c r="U876">
        <v>5</v>
      </c>
      <c r="V876">
        <v>8</v>
      </c>
    </row>
    <row r="877" spans="1:22" x14ac:dyDescent="0.55000000000000004">
      <c r="A877" s="125" t="s">
        <v>200</v>
      </c>
      <c r="B877" s="125">
        <v>2020</v>
      </c>
      <c r="C877" t="s">
        <v>164</v>
      </c>
      <c r="D877" s="125">
        <v>3157</v>
      </c>
      <c r="F877" s="125">
        <v>1654</v>
      </c>
      <c r="G877" s="125">
        <v>4</v>
      </c>
      <c r="I877">
        <v>6242</v>
      </c>
      <c r="J877">
        <v>2910</v>
      </c>
      <c r="L877">
        <v>2834</v>
      </c>
      <c r="M877" s="125">
        <v>2834</v>
      </c>
      <c r="N877" s="125">
        <v>2584</v>
      </c>
      <c r="O877" s="125">
        <v>677</v>
      </c>
      <c r="P877" s="130">
        <v>143</v>
      </c>
      <c r="Q877">
        <v>1063</v>
      </c>
      <c r="R877" s="125">
        <v>46</v>
      </c>
      <c r="S877" s="125">
        <v>22</v>
      </c>
      <c r="T877" s="125">
        <v>24</v>
      </c>
      <c r="U877">
        <v>1</v>
      </c>
      <c r="V877">
        <v>16</v>
      </c>
    </row>
    <row r="878" spans="1:22" x14ac:dyDescent="0.55000000000000004">
      <c r="A878" s="125" t="s">
        <v>200</v>
      </c>
      <c r="B878" s="125">
        <v>2020</v>
      </c>
      <c r="C878" t="s">
        <v>165</v>
      </c>
      <c r="D878" s="125">
        <v>2625</v>
      </c>
      <c r="F878" s="125">
        <v>1177</v>
      </c>
      <c r="G878" s="125">
        <v>21</v>
      </c>
      <c r="I878">
        <v>5107</v>
      </c>
      <c r="J878">
        <v>2869</v>
      </c>
      <c r="L878">
        <v>2402</v>
      </c>
      <c r="M878" s="125">
        <v>2402</v>
      </c>
      <c r="N878" s="125">
        <v>2138</v>
      </c>
      <c r="O878" s="125">
        <v>495</v>
      </c>
      <c r="P878" s="130">
        <v>152</v>
      </c>
      <c r="Q878">
        <v>1014</v>
      </c>
      <c r="R878" s="125">
        <v>49</v>
      </c>
      <c r="S878" s="125">
        <v>20</v>
      </c>
      <c r="T878" s="125">
        <v>29</v>
      </c>
      <c r="U878">
        <v>2</v>
      </c>
      <c r="V878">
        <v>9</v>
      </c>
    </row>
    <row r="879" spans="1:22" x14ac:dyDescent="0.55000000000000004">
      <c r="A879" s="125" t="s">
        <v>200</v>
      </c>
      <c r="B879" s="125">
        <v>2020</v>
      </c>
      <c r="C879" t="s">
        <v>166</v>
      </c>
      <c r="D879" s="125">
        <v>1915</v>
      </c>
      <c r="F879" s="125">
        <v>1155</v>
      </c>
      <c r="G879" s="125">
        <v>3</v>
      </c>
      <c r="I879">
        <v>3020</v>
      </c>
      <c r="J879">
        <v>2520</v>
      </c>
      <c r="L879">
        <v>2368</v>
      </c>
      <c r="M879" s="125">
        <v>2368</v>
      </c>
      <c r="N879" s="125">
        <v>2192</v>
      </c>
      <c r="O879" s="125">
        <v>610</v>
      </c>
      <c r="P879" s="130">
        <v>173</v>
      </c>
      <c r="Q879">
        <v>1197</v>
      </c>
      <c r="R879" s="125">
        <v>39</v>
      </c>
      <c r="S879" s="125">
        <v>22</v>
      </c>
      <c r="T879" s="125">
        <v>17</v>
      </c>
      <c r="U879">
        <v>7</v>
      </c>
      <c r="V879">
        <v>16</v>
      </c>
    </row>
    <row r="880" spans="1:22" x14ac:dyDescent="0.55000000000000004">
      <c r="A880" s="125" t="s">
        <v>201</v>
      </c>
      <c r="B880" s="125">
        <v>2020</v>
      </c>
      <c r="C880" t="s">
        <v>155</v>
      </c>
      <c r="D880" s="125">
        <v>4601</v>
      </c>
      <c r="F880" s="125">
        <v>2254</v>
      </c>
      <c r="G880" s="125">
        <v>2225</v>
      </c>
      <c r="I880">
        <v>3679</v>
      </c>
      <c r="J880">
        <v>2253</v>
      </c>
      <c r="L880">
        <v>3296</v>
      </c>
      <c r="M880" s="125">
        <v>3296</v>
      </c>
      <c r="N880" s="125">
        <v>3245</v>
      </c>
      <c r="O880" s="125">
        <v>315</v>
      </c>
      <c r="P880" s="130">
        <v>105</v>
      </c>
      <c r="Q880">
        <v>957</v>
      </c>
      <c r="R880" s="125">
        <v>47</v>
      </c>
      <c r="S880" s="125">
        <v>32</v>
      </c>
      <c r="T880" s="125">
        <v>15</v>
      </c>
      <c r="U880">
        <v>8</v>
      </c>
      <c r="V880">
        <v>23</v>
      </c>
    </row>
    <row r="881" spans="1:22" x14ac:dyDescent="0.55000000000000004">
      <c r="A881" s="125" t="s">
        <v>201</v>
      </c>
      <c r="B881" s="125">
        <v>2020</v>
      </c>
      <c r="C881" t="s">
        <v>156</v>
      </c>
      <c r="D881" s="125">
        <v>3944</v>
      </c>
      <c r="F881" s="125">
        <v>2394</v>
      </c>
      <c r="G881" s="125">
        <v>2227</v>
      </c>
      <c r="I881">
        <v>3702</v>
      </c>
      <c r="J881">
        <v>1781</v>
      </c>
      <c r="L881">
        <v>2976</v>
      </c>
      <c r="M881" s="125">
        <v>2976</v>
      </c>
      <c r="N881" s="125">
        <v>2966</v>
      </c>
      <c r="O881" s="125">
        <v>221</v>
      </c>
      <c r="P881" s="130">
        <v>131</v>
      </c>
      <c r="Q881">
        <v>1091</v>
      </c>
      <c r="R881" s="125">
        <v>27</v>
      </c>
      <c r="S881" s="125">
        <v>19</v>
      </c>
      <c r="T881" s="125">
        <v>8</v>
      </c>
      <c r="U881">
        <v>2</v>
      </c>
      <c r="V881">
        <v>3</v>
      </c>
    </row>
    <row r="882" spans="1:22" x14ac:dyDescent="0.55000000000000004">
      <c r="A882" s="125" t="s">
        <v>201</v>
      </c>
      <c r="B882" s="125">
        <v>2020</v>
      </c>
      <c r="C882" t="s">
        <v>157</v>
      </c>
      <c r="D882" s="125">
        <v>3842</v>
      </c>
      <c r="F882" s="125">
        <v>2503</v>
      </c>
      <c r="G882" s="125">
        <v>1675</v>
      </c>
      <c r="I882">
        <v>3414</v>
      </c>
      <c r="J882">
        <v>2669</v>
      </c>
      <c r="L882">
        <v>3309</v>
      </c>
      <c r="M882" s="125">
        <v>3309</v>
      </c>
      <c r="N882" s="125">
        <v>3255</v>
      </c>
      <c r="O882" s="125">
        <v>290</v>
      </c>
      <c r="P882" s="130">
        <v>123</v>
      </c>
      <c r="Q882">
        <v>1198</v>
      </c>
      <c r="R882" s="125">
        <v>46</v>
      </c>
      <c r="S882" s="125">
        <v>27</v>
      </c>
      <c r="T882" s="125">
        <v>19</v>
      </c>
      <c r="U882">
        <v>8</v>
      </c>
      <c r="V882">
        <v>13</v>
      </c>
    </row>
    <row r="883" spans="1:22" x14ac:dyDescent="0.55000000000000004">
      <c r="A883" s="125" t="s">
        <v>201</v>
      </c>
      <c r="B883" s="125">
        <v>2020</v>
      </c>
      <c r="C883" t="s">
        <v>158</v>
      </c>
      <c r="D883" s="125">
        <v>3777</v>
      </c>
      <c r="F883" s="125">
        <v>2620</v>
      </c>
      <c r="G883" s="125">
        <v>1428</v>
      </c>
      <c r="I883">
        <v>8458</v>
      </c>
      <c r="J883">
        <v>3132</v>
      </c>
      <c r="L883">
        <v>3182</v>
      </c>
      <c r="M883" s="125">
        <v>3182</v>
      </c>
      <c r="N883" s="125">
        <v>3102</v>
      </c>
      <c r="O883" s="125">
        <v>304</v>
      </c>
      <c r="P883" s="130">
        <v>169</v>
      </c>
      <c r="Q883">
        <v>1008</v>
      </c>
      <c r="R883" s="125">
        <v>48</v>
      </c>
      <c r="S883" s="125">
        <v>28</v>
      </c>
      <c r="T883" s="125">
        <v>20</v>
      </c>
      <c r="U883">
        <v>7</v>
      </c>
      <c r="V883">
        <v>20</v>
      </c>
    </row>
    <row r="884" spans="1:22" x14ac:dyDescent="0.55000000000000004">
      <c r="A884" s="125" t="s">
        <v>201</v>
      </c>
      <c r="B884" s="125">
        <v>2020</v>
      </c>
      <c r="C884" t="s">
        <v>159</v>
      </c>
      <c r="D884" s="125">
        <v>3937</v>
      </c>
      <c r="F884" s="125">
        <v>2570</v>
      </c>
      <c r="G884" s="125">
        <v>981</v>
      </c>
      <c r="I884">
        <v>9561</v>
      </c>
      <c r="J884">
        <v>3045</v>
      </c>
      <c r="L884">
        <v>3380</v>
      </c>
      <c r="M884" s="125">
        <v>3380</v>
      </c>
      <c r="N884" s="125">
        <v>3327</v>
      </c>
      <c r="O884" s="125">
        <v>322</v>
      </c>
      <c r="P884" s="130">
        <v>144</v>
      </c>
      <c r="Q884">
        <v>1175</v>
      </c>
      <c r="R884" s="125">
        <v>42</v>
      </c>
      <c r="S884" s="125">
        <v>23</v>
      </c>
      <c r="T884" s="125">
        <v>19</v>
      </c>
      <c r="U884">
        <v>3</v>
      </c>
      <c r="V884">
        <v>20</v>
      </c>
    </row>
    <row r="885" spans="1:22" x14ac:dyDescent="0.55000000000000004">
      <c r="A885" s="125" t="s">
        <v>201</v>
      </c>
      <c r="B885" s="125">
        <v>2020</v>
      </c>
      <c r="C885" t="s">
        <v>160</v>
      </c>
      <c r="D885" s="125">
        <v>4000</v>
      </c>
      <c r="F885" s="125">
        <v>2650</v>
      </c>
      <c r="G885" s="125">
        <v>1006</v>
      </c>
      <c r="I885">
        <v>11064</v>
      </c>
      <c r="J885">
        <v>2678</v>
      </c>
      <c r="L885">
        <v>3198</v>
      </c>
      <c r="M885" s="125">
        <v>3198</v>
      </c>
      <c r="N885" s="125">
        <v>3152</v>
      </c>
      <c r="O885" s="125">
        <v>320</v>
      </c>
      <c r="P885" s="130">
        <v>134</v>
      </c>
      <c r="Q885">
        <v>858</v>
      </c>
      <c r="R885" s="125">
        <v>52</v>
      </c>
      <c r="S885" s="125">
        <v>25</v>
      </c>
      <c r="T885" s="125">
        <v>27</v>
      </c>
      <c r="U885">
        <v>6</v>
      </c>
      <c r="V885">
        <v>15</v>
      </c>
    </row>
    <row r="886" spans="1:22" x14ac:dyDescent="0.55000000000000004">
      <c r="A886" s="125" t="s">
        <v>201</v>
      </c>
      <c r="B886" s="125">
        <v>2020</v>
      </c>
      <c r="C886" t="s">
        <v>161</v>
      </c>
      <c r="D886" s="125">
        <v>3548</v>
      </c>
      <c r="F886" s="125">
        <v>2673</v>
      </c>
      <c r="G886" s="125">
        <v>790</v>
      </c>
      <c r="I886">
        <v>11875</v>
      </c>
      <c r="J886">
        <v>2123</v>
      </c>
      <c r="L886">
        <v>3308</v>
      </c>
      <c r="M886" s="125">
        <v>3308</v>
      </c>
      <c r="N886" s="125">
        <v>3236</v>
      </c>
      <c r="O886" s="125">
        <v>300</v>
      </c>
      <c r="P886" s="130">
        <v>145</v>
      </c>
      <c r="Q886">
        <v>924</v>
      </c>
      <c r="R886" s="125">
        <v>43</v>
      </c>
      <c r="S886" s="125">
        <v>28</v>
      </c>
      <c r="T886" s="125">
        <v>15</v>
      </c>
      <c r="U886">
        <v>2</v>
      </c>
      <c r="V886">
        <v>20</v>
      </c>
    </row>
    <row r="887" spans="1:22" x14ac:dyDescent="0.55000000000000004">
      <c r="A887" s="125" t="s">
        <v>201</v>
      </c>
      <c r="B887" s="125">
        <v>2020</v>
      </c>
      <c r="C887" t="s">
        <v>162</v>
      </c>
      <c r="D887" s="125">
        <v>3495</v>
      </c>
      <c r="F887" s="125">
        <v>2705</v>
      </c>
      <c r="G887" s="125">
        <v>1122</v>
      </c>
      <c r="I887">
        <v>11446</v>
      </c>
      <c r="J887">
        <v>2499</v>
      </c>
      <c r="L887">
        <v>3646</v>
      </c>
      <c r="M887" s="125">
        <v>3646</v>
      </c>
      <c r="N887" s="125">
        <v>3608</v>
      </c>
      <c r="O887" s="125">
        <v>360</v>
      </c>
      <c r="P887" s="130">
        <v>153</v>
      </c>
      <c r="Q887">
        <v>1264</v>
      </c>
      <c r="R887" s="125">
        <v>61</v>
      </c>
      <c r="S887" s="125">
        <v>27</v>
      </c>
      <c r="T887" s="125">
        <v>34</v>
      </c>
      <c r="U887">
        <v>3</v>
      </c>
      <c r="V887">
        <v>11</v>
      </c>
    </row>
    <row r="888" spans="1:22" x14ac:dyDescent="0.55000000000000004">
      <c r="A888" s="125" t="s">
        <v>201</v>
      </c>
      <c r="B888" s="125">
        <v>2020</v>
      </c>
      <c r="C888" t="s">
        <v>163</v>
      </c>
      <c r="D888" s="125">
        <v>3823</v>
      </c>
      <c r="F888" s="125">
        <v>2609</v>
      </c>
      <c r="G888" s="125">
        <v>1901</v>
      </c>
      <c r="I888">
        <v>11848</v>
      </c>
      <c r="J888">
        <v>3587</v>
      </c>
      <c r="L888">
        <v>3641</v>
      </c>
      <c r="M888" s="125">
        <v>3641</v>
      </c>
      <c r="N888" s="125">
        <v>3631</v>
      </c>
      <c r="O888" s="125">
        <v>370</v>
      </c>
      <c r="P888" s="130">
        <v>158</v>
      </c>
      <c r="Q888">
        <v>1062</v>
      </c>
      <c r="R888" s="125">
        <v>57</v>
      </c>
      <c r="S888" s="125">
        <v>34</v>
      </c>
      <c r="T888" s="125">
        <v>23</v>
      </c>
      <c r="V888">
        <v>15</v>
      </c>
    </row>
    <row r="889" spans="1:22" x14ac:dyDescent="0.55000000000000004">
      <c r="A889" s="125" t="s">
        <v>201</v>
      </c>
      <c r="B889" s="125">
        <v>2020</v>
      </c>
      <c r="C889" t="s">
        <v>164</v>
      </c>
      <c r="D889" s="125">
        <v>3806</v>
      </c>
      <c r="F889" s="125">
        <v>2355</v>
      </c>
      <c r="G889" s="125">
        <v>3140</v>
      </c>
      <c r="H889">
        <v>1542</v>
      </c>
      <c r="I889">
        <v>11516</v>
      </c>
      <c r="J889">
        <v>3380</v>
      </c>
      <c r="L889">
        <v>3332</v>
      </c>
      <c r="M889" s="125">
        <v>3332</v>
      </c>
      <c r="N889" s="125">
        <v>3223</v>
      </c>
      <c r="O889" s="125">
        <v>297</v>
      </c>
      <c r="P889" s="130">
        <v>136</v>
      </c>
      <c r="Q889">
        <v>1261</v>
      </c>
      <c r="R889" s="125">
        <v>36</v>
      </c>
      <c r="S889" s="125">
        <v>17</v>
      </c>
      <c r="T889" s="125">
        <v>19</v>
      </c>
      <c r="U889">
        <v>7</v>
      </c>
      <c r="V889">
        <v>11</v>
      </c>
    </row>
    <row r="890" spans="1:22" x14ac:dyDescent="0.55000000000000004">
      <c r="A890" s="125" t="s">
        <v>201</v>
      </c>
      <c r="B890" s="125">
        <v>2020</v>
      </c>
      <c r="C890" t="s">
        <v>165</v>
      </c>
      <c r="D890" s="125">
        <v>3791</v>
      </c>
      <c r="F890" s="125">
        <v>2340</v>
      </c>
      <c r="G890" s="125">
        <v>2059</v>
      </c>
      <c r="I890">
        <v>11262</v>
      </c>
      <c r="J890">
        <v>3154</v>
      </c>
      <c r="L890">
        <v>3164</v>
      </c>
      <c r="M890" s="125">
        <v>3164</v>
      </c>
      <c r="N890" s="125">
        <v>2965</v>
      </c>
      <c r="O890" s="125">
        <v>310</v>
      </c>
      <c r="P890" s="130">
        <v>132</v>
      </c>
      <c r="Q890">
        <v>1350</v>
      </c>
      <c r="R890" s="125">
        <v>42</v>
      </c>
      <c r="S890" s="125">
        <v>21</v>
      </c>
      <c r="T890" s="125">
        <v>21</v>
      </c>
      <c r="U890">
        <v>2</v>
      </c>
      <c r="V890">
        <v>15</v>
      </c>
    </row>
    <row r="891" spans="1:22" x14ac:dyDescent="0.55000000000000004">
      <c r="A891" s="125" t="s">
        <v>201</v>
      </c>
      <c r="B891" s="125">
        <v>2020</v>
      </c>
      <c r="C891" t="s">
        <v>166</v>
      </c>
      <c r="D891" s="125">
        <v>2306</v>
      </c>
      <c r="F891" s="125">
        <v>1212</v>
      </c>
      <c r="G891" s="125">
        <v>833</v>
      </c>
      <c r="I891">
        <v>6163</v>
      </c>
      <c r="J891">
        <v>1949</v>
      </c>
      <c r="L891">
        <v>2669</v>
      </c>
      <c r="M891" s="125">
        <v>2669</v>
      </c>
      <c r="N891" s="125">
        <v>2631</v>
      </c>
      <c r="O891" s="125">
        <v>306</v>
      </c>
      <c r="P891" s="130">
        <v>86</v>
      </c>
      <c r="Q891">
        <v>1106</v>
      </c>
      <c r="R891" s="125">
        <v>26</v>
      </c>
      <c r="S891" s="125">
        <v>11</v>
      </c>
      <c r="T891" s="125">
        <v>15</v>
      </c>
      <c r="U891">
        <v>6</v>
      </c>
      <c r="V891">
        <v>21</v>
      </c>
    </row>
    <row r="892" spans="1:22" x14ac:dyDescent="0.55000000000000004">
      <c r="A892" s="125" t="s">
        <v>202</v>
      </c>
      <c r="B892" s="125">
        <v>2020</v>
      </c>
      <c r="C892" t="s">
        <v>155</v>
      </c>
      <c r="D892" s="125">
        <v>4184</v>
      </c>
      <c r="F892" s="125">
        <v>1692</v>
      </c>
      <c r="G892" s="125">
        <v>2762</v>
      </c>
      <c r="I892">
        <v>9286</v>
      </c>
      <c r="J892">
        <v>4125</v>
      </c>
      <c r="L892">
        <v>2143</v>
      </c>
      <c r="M892" s="125">
        <v>2143</v>
      </c>
      <c r="N892" s="125">
        <v>2085</v>
      </c>
      <c r="O892" s="125">
        <v>465</v>
      </c>
      <c r="P892" s="130">
        <v>156</v>
      </c>
      <c r="Q892">
        <v>1466</v>
      </c>
      <c r="R892" s="125">
        <v>76</v>
      </c>
      <c r="S892" s="125">
        <v>27</v>
      </c>
      <c r="T892" s="125">
        <v>49</v>
      </c>
      <c r="U892">
        <v>6</v>
      </c>
      <c r="V892">
        <v>23</v>
      </c>
    </row>
    <row r="893" spans="1:22" x14ac:dyDescent="0.55000000000000004">
      <c r="A893" s="125" t="s">
        <v>202</v>
      </c>
      <c r="B893" s="125">
        <v>2020</v>
      </c>
      <c r="C893" t="s">
        <v>156</v>
      </c>
      <c r="D893" s="125">
        <v>3641</v>
      </c>
      <c r="F893" s="125">
        <v>2143</v>
      </c>
      <c r="G893" s="125">
        <v>3141</v>
      </c>
      <c r="I893">
        <v>10225</v>
      </c>
      <c r="J893">
        <v>3532</v>
      </c>
      <c r="L893">
        <v>2492</v>
      </c>
      <c r="M893" s="125">
        <v>2492</v>
      </c>
      <c r="N893" s="125">
        <v>2440</v>
      </c>
      <c r="O893" s="125">
        <v>566</v>
      </c>
      <c r="P893" s="130">
        <v>190</v>
      </c>
      <c r="Q893">
        <v>1236</v>
      </c>
      <c r="R893" s="125">
        <v>73</v>
      </c>
      <c r="S893" s="125">
        <v>21</v>
      </c>
      <c r="T893" s="125">
        <v>52</v>
      </c>
      <c r="U893">
        <v>3</v>
      </c>
      <c r="V893">
        <v>19</v>
      </c>
    </row>
    <row r="894" spans="1:22" x14ac:dyDescent="0.55000000000000004">
      <c r="A894" s="125" t="s">
        <v>202</v>
      </c>
      <c r="B894" s="125">
        <v>2020</v>
      </c>
      <c r="C894" t="s">
        <v>157</v>
      </c>
      <c r="D894" s="125">
        <v>3024</v>
      </c>
      <c r="F894" s="125">
        <v>1998</v>
      </c>
      <c r="G894" s="125">
        <v>1892</v>
      </c>
      <c r="I894">
        <v>10143</v>
      </c>
      <c r="J894">
        <v>2970</v>
      </c>
      <c r="L894">
        <v>3649</v>
      </c>
      <c r="M894" s="125">
        <v>3649</v>
      </c>
      <c r="N894" s="125">
        <v>3584</v>
      </c>
      <c r="O894" s="125">
        <v>793</v>
      </c>
      <c r="P894" s="130">
        <v>145</v>
      </c>
      <c r="Q894">
        <v>1405</v>
      </c>
      <c r="R894" s="125">
        <v>77</v>
      </c>
      <c r="S894" s="125">
        <v>32</v>
      </c>
      <c r="T894" s="125">
        <v>45</v>
      </c>
      <c r="U894">
        <v>8</v>
      </c>
      <c r="V894">
        <v>24</v>
      </c>
    </row>
    <row r="895" spans="1:22" x14ac:dyDescent="0.55000000000000004">
      <c r="A895" s="125" t="s">
        <v>202</v>
      </c>
      <c r="B895" s="125">
        <v>2020</v>
      </c>
      <c r="C895" t="s">
        <v>158</v>
      </c>
      <c r="D895" s="125">
        <v>2356</v>
      </c>
      <c r="F895" s="125">
        <v>1745</v>
      </c>
      <c r="G895" s="125">
        <v>1420</v>
      </c>
      <c r="I895">
        <v>5985</v>
      </c>
      <c r="J895">
        <v>2281</v>
      </c>
      <c r="L895">
        <v>3295</v>
      </c>
      <c r="M895" s="125">
        <v>3295</v>
      </c>
      <c r="N895" s="125">
        <v>3244</v>
      </c>
      <c r="O895" s="125">
        <v>673</v>
      </c>
      <c r="P895" s="130">
        <v>150</v>
      </c>
      <c r="Q895">
        <v>1730</v>
      </c>
      <c r="R895" s="125">
        <v>73</v>
      </c>
      <c r="S895" s="125">
        <v>29</v>
      </c>
      <c r="T895" s="125">
        <v>44</v>
      </c>
      <c r="U895">
        <v>9</v>
      </c>
      <c r="V895">
        <v>20</v>
      </c>
    </row>
    <row r="896" spans="1:22" x14ac:dyDescent="0.55000000000000004">
      <c r="A896" s="125" t="s">
        <v>202</v>
      </c>
      <c r="B896" s="125">
        <v>2020</v>
      </c>
      <c r="C896" t="s">
        <v>159</v>
      </c>
      <c r="D896" s="125">
        <v>2428</v>
      </c>
      <c r="F896" s="125">
        <v>1566</v>
      </c>
      <c r="G896" s="125">
        <v>820</v>
      </c>
      <c r="I896">
        <v>6226</v>
      </c>
      <c r="J896">
        <v>2386</v>
      </c>
      <c r="L896">
        <v>3405</v>
      </c>
      <c r="M896" s="125">
        <v>3405</v>
      </c>
      <c r="N896" s="125">
        <v>3355</v>
      </c>
      <c r="O896" s="125">
        <v>715</v>
      </c>
      <c r="P896" s="130">
        <v>155</v>
      </c>
      <c r="Q896">
        <v>1789</v>
      </c>
      <c r="R896" s="125">
        <v>65</v>
      </c>
      <c r="S896" s="125">
        <v>23</v>
      </c>
      <c r="T896" s="125">
        <v>42</v>
      </c>
      <c r="U896">
        <v>5</v>
      </c>
      <c r="V896">
        <v>28</v>
      </c>
    </row>
    <row r="897" spans="1:22" x14ac:dyDescent="0.55000000000000004">
      <c r="A897" s="125" t="s">
        <v>202</v>
      </c>
      <c r="B897" s="125">
        <v>2020</v>
      </c>
      <c r="C897" t="s">
        <v>160</v>
      </c>
      <c r="D897" s="125">
        <v>2716</v>
      </c>
      <c r="F897" s="125">
        <v>1451</v>
      </c>
      <c r="G897" s="125">
        <v>912</v>
      </c>
      <c r="I897">
        <v>5912</v>
      </c>
      <c r="J897">
        <v>2696</v>
      </c>
      <c r="L897">
        <v>2952</v>
      </c>
      <c r="M897" s="125">
        <v>2952</v>
      </c>
      <c r="N897" s="125">
        <v>2914</v>
      </c>
      <c r="O897" s="125">
        <v>516</v>
      </c>
      <c r="P897" s="130">
        <v>147</v>
      </c>
      <c r="Q897">
        <v>1643</v>
      </c>
      <c r="R897" s="125">
        <v>62</v>
      </c>
      <c r="S897" s="125">
        <v>29</v>
      </c>
      <c r="T897" s="125">
        <v>33</v>
      </c>
      <c r="U897">
        <v>6</v>
      </c>
      <c r="V897">
        <v>22</v>
      </c>
    </row>
    <row r="898" spans="1:22" x14ac:dyDescent="0.55000000000000004">
      <c r="A898" s="125" t="s">
        <v>202</v>
      </c>
      <c r="B898" s="125">
        <v>2020</v>
      </c>
      <c r="C898" t="s">
        <v>161</v>
      </c>
      <c r="D898" s="125">
        <v>2455</v>
      </c>
      <c r="F898" s="125">
        <v>1205</v>
      </c>
      <c r="G898" s="125">
        <v>760</v>
      </c>
      <c r="I898">
        <v>5822</v>
      </c>
      <c r="J898">
        <v>2428</v>
      </c>
      <c r="L898">
        <v>2603</v>
      </c>
      <c r="M898" s="125">
        <v>2603</v>
      </c>
      <c r="N898" s="125">
        <v>2549</v>
      </c>
      <c r="O898" s="125">
        <v>589</v>
      </c>
      <c r="P898" s="130">
        <v>121</v>
      </c>
      <c r="Q898">
        <v>1780</v>
      </c>
      <c r="R898" s="125">
        <v>66</v>
      </c>
      <c r="S898" s="125">
        <v>27</v>
      </c>
      <c r="T898" s="125">
        <v>39</v>
      </c>
      <c r="U898">
        <v>4</v>
      </c>
      <c r="V898">
        <v>16</v>
      </c>
    </row>
    <row r="899" spans="1:22" x14ac:dyDescent="0.55000000000000004">
      <c r="A899" s="125" t="s">
        <v>202</v>
      </c>
      <c r="B899" s="125">
        <v>2020</v>
      </c>
      <c r="C899" t="s">
        <v>162</v>
      </c>
      <c r="D899" s="125">
        <v>2563</v>
      </c>
      <c r="F899" s="125">
        <v>1261</v>
      </c>
      <c r="G899" s="125">
        <v>740</v>
      </c>
      <c r="I899">
        <v>5900</v>
      </c>
      <c r="J899">
        <v>2498</v>
      </c>
      <c r="L899">
        <v>2194</v>
      </c>
      <c r="M899" s="125">
        <v>2194</v>
      </c>
      <c r="N899" s="125">
        <v>2151</v>
      </c>
      <c r="O899" s="125">
        <v>514</v>
      </c>
      <c r="P899" s="130">
        <v>176</v>
      </c>
      <c r="Q899">
        <v>1185</v>
      </c>
      <c r="R899" s="125">
        <v>54</v>
      </c>
      <c r="S899" s="125">
        <v>13</v>
      </c>
      <c r="T899" s="125">
        <v>41</v>
      </c>
      <c r="U899">
        <v>8</v>
      </c>
      <c r="V899">
        <v>28</v>
      </c>
    </row>
    <row r="900" spans="1:22" x14ac:dyDescent="0.55000000000000004">
      <c r="A900" s="125" t="s">
        <v>202</v>
      </c>
      <c r="B900" s="125">
        <v>2020</v>
      </c>
      <c r="C900" t="s">
        <v>163</v>
      </c>
      <c r="D900" s="125">
        <v>3195</v>
      </c>
      <c r="F900" s="125">
        <v>1374</v>
      </c>
      <c r="G900" s="125">
        <v>1172</v>
      </c>
      <c r="I900">
        <v>7113</v>
      </c>
      <c r="J900">
        <v>3026</v>
      </c>
      <c r="L900">
        <v>2097</v>
      </c>
      <c r="M900" s="125">
        <v>2097</v>
      </c>
      <c r="N900" s="125">
        <v>2066</v>
      </c>
      <c r="O900" s="125">
        <v>556</v>
      </c>
      <c r="P900" s="130">
        <v>153</v>
      </c>
      <c r="Q900">
        <v>1498</v>
      </c>
      <c r="R900" s="125">
        <v>45</v>
      </c>
      <c r="S900" s="125">
        <v>17</v>
      </c>
      <c r="T900" s="125">
        <v>28</v>
      </c>
      <c r="U900">
        <v>1</v>
      </c>
      <c r="V900">
        <v>15</v>
      </c>
    </row>
    <row r="901" spans="1:22" x14ac:dyDescent="0.55000000000000004">
      <c r="A901" s="125" t="s">
        <v>202</v>
      </c>
      <c r="B901" s="125">
        <v>2020</v>
      </c>
      <c r="C901" t="s">
        <v>164</v>
      </c>
      <c r="D901" s="125">
        <v>2990</v>
      </c>
      <c r="F901" s="125">
        <v>1243</v>
      </c>
      <c r="G901" s="125">
        <v>1510</v>
      </c>
      <c r="H901">
        <v>56</v>
      </c>
      <c r="I901">
        <v>6021</v>
      </c>
      <c r="J901">
        <v>2921</v>
      </c>
      <c r="L901">
        <v>2015</v>
      </c>
      <c r="M901" s="125">
        <v>2015</v>
      </c>
      <c r="N901" s="125">
        <v>1974</v>
      </c>
      <c r="O901" s="125">
        <v>487</v>
      </c>
      <c r="P901" s="130">
        <v>147</v>
      </c>
      <c r="Q901">
        <v>1351</v>
      </c>
      <c r="R901" s="125">
        <v>56</v>
      </c>
      <c r="S901" s="125">
        <v>24</v>
      </c>
      <c r="T901" s="125">
        <v>32</v>
      </c>
      <c r="U901">
        <v>2</v>
      </c>
      <c r="V901">
        <v>14</v>
      </c>
    </row>
    <row r="902" spans="1:22" x14ac:dyDescent="0.55000000000000004">
      <c r="A902" s="125" t="s">
        <v>202</v>
      </c>
      <c r="B902" s="125">
        <v>2020</v>
      </c>
      <c r="C902" t="s">
        <v>165</v>
      </c>
      <c r="D902" s="125">
        <v>2732</v>
      </c>
      <c r="F902" s="125">
        <v>1202</v>
      </c>
      <c r="G902" s="125">
        <v>1708</v>
      </c>
      <c r="I902">
        <v>4602</v>
      </c>
      <c r="J902">
        <v>2938</v>
      </c>
      <c r="L902">
        <v>1875</v>
      </c>
      <c r="M902" s="125">
        <v>1875</v>
      </c>
      <c r="N902" s="125">
        <v>1846</v>
      </c>
      <c r="O902" s="125">
        <v>456</v>
      </c>
      <c r="P902" s="130">
        <v>142</v>
      </c>
      <c r="Q902">
        <v>1419</v>
      </c>
      <c r="R902" s="125">
        <v>40</v>
      </c>
      <c r="S902" s="125">
        <v>13</v>
      </c>
      <c r="T902" s="125">
        <v>27</v>
      </c>
      <c r="U902">
        <v>6</v>
      </c>
      <c r="V902">
        <v>24</v>
      </c>
    </row>
    <row r="903" spans="1:22" x14ac:dyDescent="0.55000000000000004">
      <c r="A903" s="125" t="s">
        <v>202</v>
      </c>
      <c r="B903" s="125">
        <v>2020</v>
      </c>
      <c r="C903" t="s">
        <v>166</v>
      </c>
      <c r="D903" s="125">
        <v>2231</v>
      </c>
      <c r="F903" s="125">
        <v>978</v>
      </c>
      <c r="G903" s="125">
        <v>1422</v>
      </c>
      <c r="I903">
        <v>3143</v>
      </c>
      <c r="J903">
        <v>2200</v>
      </c>
      <c r="L903">
        <v>1892</v>
      </c>
      <c r="M903" s="125">
        <v>1892</v>
      </c>
      <c r="N903" s="125">
        <v>1845</v>
      </c>
      <c r="O903" s="125">
        <v>434</v>
      </c>
      <c r="P903" s="130">
        <v>165</v>
      </c>
      <c r="Q903">
        <v>1063</v>
      </c>
      <c r="R903" s="125">
        <v>67</v>
      </c>
      <c r="S903" s="125">
        <v>28</v>
      </c>
      <c r="T903" s="125">
        <v>39</v>
      </c>
      <c r="U903">
        <v>5</v>
      </c>
      <c r="V903">
        <v>25</v>
      </c>
    </row>
    <row r="904" spans="1:22" x14ac:dyDescent="0.55000000000000004">
      <c r="A904" s="125" t="s">
        <v>203</v>
      </c>
      <c r="B904" s="125">
        <v>2020</v>
      </c>
      <c r="C904" t="s">
        <v>155</v>
      </c>
      <c r="D904" s="125">
        <v>2371</v>
      </c>
      <c r="F904" s="125">
        <v>1023</v>
      </c>
      <c r="G904" s="125">
        <v>3</v>
      </c>
      <c r="I904">
        <v>4202</v>
      </c>
      <c r="J904">
        <v>2331</v>
      </c>
      <c r="L904">
        <v>1519</v>
      </c>
      <c r="M904" s="125">
        <v>1519</v>
      </c>
      <c r="N904" s="125">
        <v>1495</v>
      </c>
      <c r="O904" s="125">
        <v>312</v>
      </c>
      <c r="P904" s="130">
        <v>171</v>
      </c>
      <c r="R904" s="125">
        <v>25</v>
      </c>
      <c r="S904" s="125">
        <v>12</v>
      </c>
      <c r="T904" s="125">
        <v>13</v>
      </c>
      <c r="U904">
        <v>1</v>
      </c>
      <c r="V904">
        <v>14</v>
      </c>
    </row>
    <row r="905" spans="1:22" x14ac:dyDescent="0.55000000000000004">
      <c r="A905" s="125" t="s">
        <v>203</v>
      </c>
      <c r="B905" s="125">
        <v>2020</v>
      </c>
      <c r="C905" t="s">
        <v>156</v>
      </c>
      <c r="D905" s="125">
        <v>1841</v>
      </c>
      <c r="F905" s="125">
        <v>1019</v>
      </c>
      <c r="G905" s="125">
        <v>2</v>
      </c>
      <c r="I905">
        <v>4433</v>
      </c>
      <c r="J905">
        <v>1873</v>
      </c>
      <c r="L905">
        <v>1406</v>
      </c>
      <c r="M905" s="125">
        <v>1406</v>
      </c>
      <c r="N905" s="125">
        <v>1379</v>
      </c>
      <c r="O905" s="125">
        <v>281</v>
      </c>
      <c r="P905" s="130">
        <v>117</v>
      </c>
      <c r="R905" s="125">
        <v>28</v>
      </c>
      <c r="S905" s="125">
        <v>13</v>
      </c>
      <c r="T905" s="125">
        <v>15</v>
      </c>
      <c r="U905">
        <v>5</v>
      </c>
      <c r="V905">
        <v>11</v>
      </c>
    </row>
    <row r="906" spans="1:22" x14ac:dyDescent="0.55000000000000004">
      <c r="A906" s="125" t="s">
        <v>203</v>
      </c>
      <c r="B906" s="125">
        <v>2020</v>
      </c>
      <c r="C906" t="s">
        <v>157</v>
      </c>
      <c r="D906" s="125">
        <v>1802</v>
      </c>
      <c r="F906" s="125">
        <v>986</v>
      </c>
      <c r="G906" s="125" t="s">
        <v>195</v>
      </c>
      <c r="I906">
        <v>3822</v>
      </c>
      <c r="J906">
        <v>1779</v>
      </c>
      <c r="L906">
        <v>1646</v>
      </c>
      <c r="M906" s="125">
        <v>1646</v>
      </c>
      <c r="N906" s="125">
        <v>1625</v>
      </c>
      <c r="O906" s="125">
        <v>365</v>
      </c>
      <c r="P906" s="130">
        <v>213</v>
      </c>
      <c r="R906" s="125">
        <v>21</v>
      </c>
      <c r="S906" s="125">
        <v>9</v>
      </c>
      <c r="T906" s="125">
        <v>12</v>
      </c>
      <c r="U906">
        <v>3</v>
      </c>
      <c r="V906">
        <v>22</v>
      </c>
    </row>
    <row r="907" spans="1:22" x14ac:dyDescent="0.55000000000000004">
      <c r="A907" s="125" t="s">
        <v>203</v>
      </c>
      <c r="B907" s="125">
        <v>2020</v>
      </c>
      <c r="C907" t="s">
        <v>158</v>
      </c>
      <c r="D907" s="125">
        <v>1894</v>
      </c>
      <c r="F907" s="125">
        <v>921</v>
      </c>
      <c r="G907" s="125">
        <v>1</v>
      </c>
      <c r="I907">
        <v>3356</v>
      </c>
      <c r="J907">
        <v>1893</v>
      </c>
      <c r="L907">
        <v>1739</v>
      </c>
      <c r="M907" s="125">
        <v>1739</v>
      </c>
      <c r="N907" s="125">
        <v>1648</v>
      </c>
      <c r="O907" s="125">
        <v>379</v>
      </c>
      <c r="P907" s="130">
        <v>147</v>
      </c>
      <c r="R907" s="125">
        <v>30</v>
      </c>
      <c r="S907" s="125">
        <v>11</v>
      </c>
      <c r="T907" s="125">
        <v>19</v>
      </c>
      <c r="U907">
        <v>2</v>
      </c>
      <c r="V907">
        <v>18</v>
      </c>
    </row>
    <row r="908" spans="1:22" x14ac:dyDescent="0.55000000000000004">
      <c r="A908" s="125" t="s">
        <v>203</v>
      </c>
      <c r="B908" s="125">
        <v>2020</v>
      </c>
      <c r="C908" t="s">
        <v>159</v>
      </c>
      <c r="D908" s="125">
        <v>2153</v>
      </c>
      <c r="F908" s="125">
        <v>870</v>
      </c>
      <c r="G908" s="125" t="s">
        <v>195</v>
      </c>
      <c r="I908">
        <v>3015</v>
      </c>
      <c r="J908">
        <v>2125</v>
      </c>
      <c r="L908">
        <v>1774</v>
      </c>
      <c r="M908" s="125">
        <v>1774</v>
      </c>
      <c r="N908" s="125">
        <v>1682</v>
      </c>
      <c r="O908" s="125">
        <v>376</v>
      </c>
      <c r="P908" s="130">
        <v>135</v>
      </c>
      <c r="R908" s="125">
        <v>56</v>
      </c>
      <c r="S908" s="125">
        <v>22</v>
      </c>
      <c r="T908" s="125">
        <v>34</v>
      </c>
      <c r="U908">
        <v>3</v>
      </c>
      <c r="V908">
        <v>22</v>
      </c>
    </row>
    <row r="909" spans="1:22" x14ac:dyDescent="0.55000000000000004">
      <c r="A909" s="125" t="s">
        <v>203</v>
      </c>
      <c r="B909" s="125">
        <v>2020</v>
      </c>
      <c r="C909" t="s">
        <v>160</v>
      </c>
      <c r="D909" s="125">
        <v>2104</v>
      </c>
      <c r="F909" s="125">
        <v>883</v>
      </c>
      <c r="G909" s="125">
        <v>7</v>
      </c>
      <c r="I909">
        <v>4097</v>
      </c>
      <c r="J909">
        <v>2185</v>
      </c>
      <c r="L909">
        <v>1691</v>
      </c>
      <c r="M909" s="125">
        <v>1691</v>
      </c>
      <c r="N909" s="125">
        <v>1679</v>
      </c>
      <c r="O909" s="125">
        <v>393</v>
      </c>
      <c r="P909" s="130">
        <v>106</v>
      </c>
      <c r="R909" s="125">
        <v>40</v>
      </c>
      <c r="S909" s="125">
        <v>15</v>
      </c>
      <c r="T909" s="125">
        <v>25</v>
      </c>
      <c r="U909">
        <v>3</v>
      </c>
      <c r="V909">
        <v>26</v>
      </c>
    </row>
    <row r="910" spans="1:22" x14ac:dyDescent="0.55000000000000004">
      <c r="A910" s="125" t="s">
        <v>203</v>
      </c>
      <c r="B910" s="125">
        <v>2020</v>
      </c>
      <c r="C910" t="s">
        <v>161</v>
      </c>
      <c r="D910" s="125">
        <v>1983</v>
      </c>
      <c r="F910" s="125">
        <v>889</v>
      </c>
      <c r="G910" s="125">
        <v>3</v>
      </c>
      <c r="I910">
        <v>5358</v>
      </c>
      <c r="J910">
        <v>1984</v>
      </c>
      <c r="L910">
        <v>1722</v>
      </c>
      <c r="M910" s="125">
        <v>1722</v>
      </c>
      <c r="N910" s="125">
        <v>1698</v>
      </c>
      <c r="O910" s="125">
        <v>393</v>
      </c>
      <c r="P910" s="130">
        <v>151</v>
      </c>
      <c r="R910" s="125">
        <v>28</v>
      </c>
      <c r="S910" s="125">
        <v>11</v>
      </c>
      <c r="T910" s="125">
        <v>17</v>
      </c>
      <c r="U910">
        <v>1</v>
      </c>
      <c r="V910">
        <v>24</v>
      </c>
    </row>
    <row r="911" spans="1:22" x14ac:dyDescent="0.55000000000000004">
      <c r="A911" s="125" t="s">
        <v>203</v>
      </c>
      <c r="B911" s="125">
        <v>2020</v>
      </c>
      <c r="C911" t="s">
        <v>162</v>
      </c>
      <c r="D911" s="125">
        <v>1856</v>
      </c>
      <c r="F911" s="125">
        <v>961</v>
      </c>
      <c r="G911" s="125">
        <v>1</v>
      </c>
      <c r="I911">
        <v>5104</v>
      </c>
      <c r="J911">
        <v>1857</v>
      </c>
      <c r="L911">
        <v>1769</v>
      </c>
      <c r="M911" s="125">
        <v>1769</v>
      </c>
      <c r="N911" s="125">
        <v>1742</v>
      </c>
      <c r="O911" s="125">
        <v>412</v>
      </c>
      <c r="P911" s="130">
        <v>128</v>
      </c>
      <c r="R911" s="125">
        <v>32</v>
      </c>
      <c r="S911" s="125">
        <v>19</v>
      </c>
      <c r="T911" s="125">
        <v>13</v>
      </c>
      <c r="V911">
        <v>7</v>
      </c>
    </row>
    <row r="912" spans="1:22" x14ac:dyDescent="0.55000000000000004">
      <c r="A912" s="125" t="s">
        <v>203</v>
      </c>
      <c r="B912" s="125">
        <v>2020</v>
      </c>
      <c r="C912" t="s">
        <v>163</v>
      </c>
      <c r="D912" s="125">
        <v>1852</v>
      </c>
      <c r="F912" s="125">
        <v>1039</v>
      </c>
      <c r="G912" s="125">
        <v>4</v>
      </c>
      <c r="I912">
        <v>4949</v>
      </c>
      <c r="J912">
        <v>1842</v>
      </c>
      <c r="L912">
        <v>1779</v>
      </c>
      <c r="M912" s="125">
        <v>1779</v>
      </c>
      <c r="N912" s="125">
        <v>1748</v>
      </c>
      <c r="O912" s="125">
        <v>433</v>
      </c>
      <c r="P912" s="130">
        <v>121</v>
      </c>
      <c r="R912" s="125">
        <v>33</v>
      </c>
      <c r="S912" s="125">
        <v>14</v>
      </c>
      <c r="T912" s="125">
        <v>19</v>
      </c>
      <c r="V912">
        <v>18</v>
      </c>
    </row>
    <row r="913" spans="1:22" x14ac:dyDescent="0.55000000000000004">
      <c r="A913" s="125" t="s">
        <v>203</v>
      </c>
      <c r="B913" s="125">
        <v>2020</v>
      </c>
      <c r="C913" t="s">
        <v>164</v>
      </c>
      <c r="D913" s="125">
        <v>1827</v>
      </c>
      <c r="F913" s="125">
        <v>1001</v>
      </c>
      <c r="G913" s="125" t="s">
        <v>195</v>
      </c>
      <c r="I913">
        <v>4829</v>
      </c>
      <c r="J913">
        <v>1797</v>
      </c>
      <c r="L913">
        <v>1859</v>
      </c>
      <c r="M913" s="125">
        <v>1859</v>
      </c>
      <c r="N913" s="125">
        <v>1779</v>
      </c>
      <c r="O913" s="125">
        <v>433</v>
      </c>
      <c r="P913" s="130">
        <v>155</v>
      </c>
      <c r="Q913">
        <v>1089</v>
      </c>
      <c r="R913" s="125">
        <v>31</v>
      </c>
      <c r="S913" s="125">
        <v>15</v>
      </c>
      <c r="T913" s="125">
        <v>16</v>
      </c>
      <c r="U913">
        <v>2</v>
      </c>
      <c r="V913">
        <v>21</v>
      </c>
    </row>
    <row r="914" spans="1:22" x14ac:dyDescent="0.55000000000000004">
      <c r="A914" s="125" t="s">
        <v>203</v>
      </c>
      <c r="B914" s="125">
        <v>2020</v>
      </c>
      <c r="C914" t="s">
        <v>165</v>
      </c>
      <c r="D914" s="125">
        <v>1855</v>
      </c>
      <c r="F914" s="125">
        <v>1015</v>
      </c>
      <c r="G914" s="125">
        <v>1</v>
      </c>
      <c r="I914">
        <v>5584</v>
      </c>
      <c r="J914">
        <v>1946</v>
      </c>
      <c r="L914">
        <v>1560</v>
      </c>
      <c r="M914" s="125">
        <v>1560</v>
      </c>
      <c r="N914" s="125">
        <v>1501</v>
      </c>
      <c r="O914" s="125">
        <v>351</v>
      </c>
      <c r="P914" s="130">
        <v>98</v>
      </c>
      <c r="Q914">
        <v>961</v>
      </c>
      <c r="R914" s="125">
        <v>28</v>
      </c>
      <c r="S914" s="125">
        <v>14</v>
      </c>
      <c r="T914" s="125">
        <v>14</v>
      </c>
      <c r="U914">
        <v>4</v>
      </c>
      <c r="V914">
        <v>9</v>
      </c>
    </row>
    <row r="915" spans="1:22" x14ac:dyDescent="0.55000000000000004">
      <c r="A915" s="125" t="s">
        <v>203</v>
      </c>
      <c r="B915" s="125">
        <v>2020</v>
      </c>
      <c r="C915" t="s">
        <v>166</v>
      </c>
      <c r="D915" s="125">
        <v>1653</v>
      </c>
      <c r="F915" s="125">
        <v>1037</v>
      </c>
      <c r="G915" s="125">
        <v>2</v>
      </c>
      <c r="I915">
        <v>5063</v>
      </c>
      <c r="J915">
        <v>1555</v>
      </c>
      <c r="L915">
        <v>1790</v>
      </c>
      <c r="M915" s="125">
        <v>1790</v>
      </c>
      <c r="N915" s="125">
        <v>1753</v>
      </c>
      <c r="O915" s="125">
        <v>392</v>
      </c>
      <c r="P915" s="130">
        <v>167</v>
      </c>
      <c r="Q915">
        <v>744</v>
      </c>
      <c r="R915" s="125">
        <v>33</v>
      </c>
      <c r="S915" s="125">
        <v>17</v>
      </c>
      <c r="T915" s="125">
        <v>16</v>
      </c>
      <c r="V915">
        <v>4</v>
      </c>
    </row>
    <row r="916" spans="1:22" x14ac:dyDescent="0.55000000000000004">
      <c r="A916" s="125" t="s">
        <v>204</v>
      </c>
      <c r="B916" s="125">
        <v>2020</v>
      </c>
      <c r="C916" t="s">
        <v>155</v>
      </c>
      <c r="D916" s="125">
        <v>15861</v>
      </c>
      <c r="F916" s="125">
        <v>9852</v>
      </c>
      <c r="G916" s="125">
        <v>154</v>
      </c>
      <c r="I916">
        <v>22081</v>
      </c>
      <c r="J916">
        <v>13997</v>
      </c>
      <c r="L916">
        <v>11441</v>
      </c>
      <c r="M916" s="125">
        <v>11441</v>
      </c>
      <c r="N916" s="125">
        <v>11221</v>
      </c>
      <c r="O916" s="125">
        <v>3221</v>
      </c>
      <c r="P916" s="130">
        <v>73</v>
      </c>
      <c r="Q916">
        <v>834</v>
      </c>
      <c r="R916" s="125">
        <v>189</v>
      </c>
      <c r="S916" s="125">
        <v>70</v>
      </c>
      <c r="T916" s="125">
        <v>119</v>
      </c>
      <c r="U916">
        <v>3</v>
      </c>
      <c r="V916">
        <v>5</v>
      </c>
    </row>
    <row r="917" spans="1:22" x14ac:dyDescent="0.55000000000000004">
      <c r="A917" s="125" t="s">
        <v>204</v>
      </c>
      <c r="B917" s="125">
        <v>2020</v>
      </c>
      <c r="C917" t="s">
        <v>156</v>
      </c>
      <c r="D917" s="125">
        <v>14245</v>
      </c>
      <c r="F917" s="125">
        <v>9447</v>
      </c>
      <c r="G917" s="125">
        <v>193</v>
      </c>
      <c r="I917">
        <v>19739</v>
      </c>
      <c r="J917">
        <v>13689</v>
      </c>
      <c r="L917">
        <v>10908</v>
      </c>
      <c r="M917" s="125">
        <v>10908</v>
      </c>
      <c r="N917" s="125">
        <v>10775</v>
      </c>
      <c r="O917" s="125">
        <v>2926</v>
      </c>
      <c r="P917" s="130">
        <v>65</v>
      </c>
      <c r="Q917">
        <v>1036</v>
      </c>
      <c r="R917" s="125">
        <v>188</v>
      </c>
      <c r="S917" s="125">
        <v>63</v>
      </c>
      <c r="T917" s="125">
        <v>125</v>
      </c>
      <c r="U917">
        <v>1</v>
      </c>
      <c r="V917">
        <v>11</v>
      </c>
    </row>
    <row r="918" spans="1:22" x14ac:dyDescent="0.55000000000000004">
      <c r="A918" s="125" t="s">
        <v>204</v>
      </c>
      <c r="B918" s="125">
        <v>2020</v>
      </c>
      <c r="C918" t="s">
        <v>157</v>
      </c>
      <c r="D918" s="125">
        <v>13610</v>
      </c>
      <c r="F918" s="125">
        <v>8617</v>
      </c>
      <c r="G918" s="125">
        <v>180</v>
      </c>
      <c r="I918">
        <v>17872</v>
      </c>
      <c r="J918">
        <v>12969</v>
      </c>
      <c r="L918">
        <v>11598</v>
      </c>
      <c r="M918" s="125">
        <v>11598</v>
      </c>
      <c r="N918" s="125">
        <v>11181</v>
      </c>
      <c r="O918" s="125">
        <v>2915</v>
      </c>
      <c r="P918" s="130">
        <v>81</v>
      </c>
      <c r="Q918">
        <v>1310</v>
      </c>
      <c r="R918" s="125">
        <v>188</v>
      </c>
      <c r="S918" s="125">
        <v>70</v>
      </c>
      <c r="T918" s="125">
        <v>118</v>
      </c>
      <c r="U918">
        <v>1</v>
      </c>
      <c r="V918">
        <v>26</v>
      </c>
    </row>
    <row r="919" spans="1:22" x14ac:dyDescent="0.55000000000000004">
      <c r="A919" s="125" t="s">
        <v>204</v>
      </c>
      <c r="B919" s="125">
        <v>2020</v>
      </c>
      <c r="C919" t="s">
        <v>158</v>
      </c>
      <c r="D919" s="125">
        <v>11667</v>
      </c>
      <c r="F919" s="125">
        <v>6369</v>
      </c>
      <c r="G919" s="125">
        <v>149</v>
      </c>
      <c r="I919">
        <v>19986</v>
      </c>
      <c r="J919">
        <v>10585</v>
      </c>
      <c r="L919">
        <v>10965</v>
      </c>
      <c r="M919" s="125">
        <v>10965</v>
      </c>
      <c r="N919" s="125">
        <v>10798</v>
      </c>
      <c r="O919" s="125">
        <v>2972</v>
      </c>
      <c r="P919" s="130">
        <v>87</v>
      </c>
      <c r="Q919">
        <v>1215</v>
      </c>
      <c r="R919" s="125">
        <v>228</v>
      </c>
      <c r="S919" s="125">
        <v>89</v>
      </c>
      <c r="T919" s="125">
        <v>139</v>
      </c>
      <c r="U919">
        <v>3</v>
      </c>
      <c r="V919">
        <v>17</v>
      </c>
    </row>
    <row r="920" spans="1:22" x14ac:dyDescent="0.55000000000000004">
      <c r="A920" s="125" t="s">
        <v>204</v>
      </c>
      <c r="B920" s="125">
        <v>2020</v>
      </c>
      <c r="C920" t="s">
        <v>159</v>
      </c>
      <c r="D920" s="125">
        <v>13617</v>
      </c>
      <c r="F920" s="125">
        <v>6755</v>
      </c>
      <c r="G920" s="125">
        <v>75</v>
      </c>
      <c r="I920">
        <v>21726</v>
      </c>
      <c r="J920">
        <v>13020</v>
      </c>
      <c r="L920">
        <v>11076</v>
      </c>
      <c r="M920" s="125">
        <v>11076</v>
      </c>
      <c r="N920" s="125">
        <v>10872</v>
      </c>
      <c r="O920" s="125">
        <v>3008</v>
      </c>
      <c r="P920" s="130">
        <v>74</v>
      </c>
      <c r="Q920">
        <v>1433</v>
      </c>
      <c r="R920" s="125">
        <v>184</v>
      </c>
      <c r="S920" s="125">
        <v>96</v>
      </c>
      <c r="T920" s="125">
        <v>88</v>
      </c>
      <c r="U920">
        <v>1</v>
      </c>
      <c r="V920">
        <v>22</v>
      </c>
    </row>
    <row r="921" spans="1:22" x14ac:dyDescent="0.55000000000000004">
      <c r="A921" s="125" t="s">
        <v>204</v>
      </c>
      <c r="B921" s="125">
        <v>2020</v>
      </c>
      <c r="C921" t="s">
        <v>160</v>
      </c>
      <c r="D921" s="125">
        <v>14777</v>
      </c>
      <c r="F921" s="125">
        <v>7496</v>
      </c>
      <c r="G921" s="125">
        <v>89</v>
      </c>
      <c r="I921">
        <v>24251</v>
      </c>
      <c r="J921">
        <v>14297</v>
      </c>
      <c r="L921">
        <v>11387</v>
      </c>
      <c r="M921" s="125">
        <v>11387</v>
      </c>
      <c r="N921" s="125">
        <v>11217</v>
      </c>
      <c r="O921" s="125">
        <v>3050</v>
      </c>
      <c r="P921" s="130">
        <v>68</v>
      </c>
      <c r="Q921">
        <v>1141</v>
      </c>
      <c r="R921" s="125">
        <v>247</v>
      </c>
      <c r="S921" s="125">
        <v>87</v>
      </c>
      <c r="T921" s="125">
        <v>160</v>
      </c>
      <c r="U921">
        <v>6</v>
      </c>
      <c r="V921">
        <v>13</v>
      </c>
    </row>
    <row r="922" spans="1:22" x14ac:dyDescent="0.55000000000000004">
      <c r="A922" s="125" t="s">
        <v>204</v>
      </c>
      <c r="B922" s="125">
        <v>2020</v>
      </c>
      <c r="C922" t="s">
        <v>161</v>
      </c>
      <c r="D922" s="125">
        <v>13145</v>
      </c>
      <c r="F922" s="125">
        <v>8389</v>
      </c>
      <c r="G922" s="125">
        <v>157</v>
      </c>
      <c r="I922">
        <v>25969</v>
      </c>
      <c r="J922">
        <v>13438</v>
      </c>
      <c r="L922">
        <v>11406</v>
      </c>
      <c r="M922" s="125">
        <v>11406</v>
      </c>
      <c r="N922" s="125">
        <v>11270</v>
      </c>
      <c r="O922" s="125">
        <v>3141</v>
      </c>
      <c r="P922" s="130">
        <v>70</v>
      </c>
      <c r="Q922">
        <v>1248</v>
      </c>
      <c r="R922" s="125">
        <v>219</v>
      </c>
      <c r="S922" s="125">
        <v>83</v>
      </c>
      <c r="T922" s="125">
        <v>136</v>
      </c>
      <c r="V922">
        <v>16</v>
      </c>
    </row>
    <row r="923" spans="1:22" x14ac:dyDescent="0.55000000000000004">
      <c r="A923" s="125" t="s">
        <v>204</v>
      </c>
      <c r="B923" s="125">
        <v>2020</v>
      </c>
      <c r="C923" t="s">
        <v>162</v>
      </c>
      <c r="D923" s="125">
        <v>12509</v>
      </c>
      <c r="F923" s="125">
        <v>8322</v>
      </c>
      <c r="G923" s="125">
        <v>453</v>
      </c>
      <c r="I923">
        <v>20741</v>
      </c>
      <c r="J923">
        <v>12559</v>
      </c>
      <c r="L923">
        <v>10185</v>
      </c>
      <c r="M923" s="125">
        <v>10185</v>
      </c>
      <c r="N923" s="125">
        <v>10071</v>
      </c>
      <c r="O923" s="125">
        <v>2874</v>
      </c>
      <c r="P923" s="130">
        <v>72</v>
      </c>
      <c r="Q923">
        <v>1294</v>
      </c>
      <c r="R923" s="125">
        <v>213</v>
      </c>
      <c r="S923" s="125">
        <v>82</v>
      </c>
      <c r="T923" s="125">
        <v>131</v>
      </c>
      <c r="U923">
        <v>4</v>
      </c>
      <c r="V923">
        <v>15</v>
      </c>
    </row>
    <row r="924" spans="1:22" x14ac:dyDescent="0.55000000000000004">
      <c r="A924" s="125" t="s">
        <v>204</v>
      </c>
      <c r="B924" s="125">
        <v>2020</v>
      </c>
      <c r="C924" t="s">
        <v>163</v>
      </c>
      <c r="D924" s="125">
        <v>12096</v>
      </c>
      <c r="F924" s="125">
        <v>8292</v>
      </c>
      <c r="G924" s="125">
        <v>321</v>
      </c>
      <c r="I924">
        <v>23791</v>
      </c>
      <c r="J924">
        <v>12860</v>
      </c>
      <c r="L924">
        <v>10342</v>
      </c>
      <c r="M924" s="125">
        <v>10342</v>
      </c>
      <c r="N924" s="125">
        <v>10168</v>
      </c>
      <c r="O924" s="125">
        <v>3037</v>
      </c>
      <c r="P924" s="130">
        <v>83</v>
      </c>
      <c r="Q924">
        <v>1145</v>
      </c>
      <c r="R924" s="125">
        <v>160</v>
      </c>
      <c r="S924" s="125">
        <v>50</v>
      </c>
      <c r="T924" s="125">
        <v>110</v>
      </c>
      <c r="V924">
        <v>6</v>
      </c>
    </row>
    <row r="925" spans="1:22" x14ac:dyDescent="0.55000000000000004">
      <c r="A925" s="125" t="s">
        <v>204</v>
      </c>
      <c r="B925" s="125">
        <v>2020</v>
      </c>
      <c r="C925" t="s">
        <v>164</v>
      </c>
      <c r="D925" s="125">
        <v>12816</v>
      </c>
      <c r="F925" s="125">
        <v>8684</v>
      </c>
      <c r="G925" s="125">
        <v>139</v>
      </c>
      <c r="H925">
        <v>168</v>
      </c>
      <c r="I925">
        <v>25269</v>
      </c>
      <c r="J925">
        <v>13224</v>
      </c>
      <c r="L925">
        <v>11146</v>
      </c>
      <c r="M925" s="125">
        <v>11146</v>
      </c>
      <c r="N925" s="125">
        <v>10713</v>
      </c>
      <c r="O925" s="125">
        <v>3143</v>
      </c>
      <c r="P925" s="130">
        <v>70</v>
      </c>
      <c r="Q925">
        <v>1231</v>
      </c>
      <c r="R925" s="125">
        <v>273</v>
      </c>
      <c r="S925" s="125">
        <v>132</v>
      </c>
      <c r="T925" s="125">
        <v>141</v>
      </c>
      <c r="U925">
        <v>4</v>
      </c>
      <c r="V925">
        <v>16</v>
      </c>
    </row>
    <row r="926" spans="1:22" x14ac:dyDescent="0.55000000000000004">
      <c r="A926" s="125" t="s">
        <v>204</v>
      </c>
      <c r="B926" s="125">
        <v>2020</v>
      </c>
      <c r="C926" t="s">
        <v>165</v>
      </c>
      <c r="D926" s="125">
        <v>12077</v>
      </c>
      <c r="F926" s="125">
        <v>7396</v>
      </c>
      <c r="G926" s="125">
        <v>119</v>
      </c>
      <c r="I926">
        <v>24770</v>
      </c>
      <c r="J926">
        <v>12503</v>
      </c>
      <c r="L926">
        <v>10840</v>
      </c>
      <c r="M926" s="125">
        <v>10840</v>
      </c>
      <c r="N926" s="125">
        <v>10645</v>
      </c>
      <c r="O926" s="125">
        <v>3278</v>
      </c>
      <c r="P926" s="130">
        <v>90</v>
      </c>
      <c r="Q926">
        <v>1158</v>
      </c>
      <c r="R926" s="125">
        <v>219</v>
      </c>
      <c r="S926" s="125">
        <v>101</v>
      </c>
      <c r="T926" s="125">
        <v>118</v>
      </c>
      <c r="U926">
        <v>3</v>
      </c>
      <c r="V926">
        <v>25</v>
      </c>
    </row>
    <row r="927" spans="1:22" x14ac:dyDescent="0.55000000000000004">
      <c r="A927" s="125" t="s">
        <v>204</v>
      </c>
      <c r="B927" s="125">
        <v>2020</v>
      </c>
      <c r="C927" t="s">
        <v>166</v>
      </c>
      <c r="D927" s="125">
        <v>8829</v>
      </c>
      <c r="F927" s="125">
        <v>5707</v>
      </c>
      <c r="G927" s="125">
        <v>111</v>
      </c>
      <c r="H927">
        <v>59</v>
      </c>
      <c r="I927">
        <v>18789</v>
      </c>
      <c r="J927">
        <v>9226</v>
      </c>
      <c r="L927">
        <v>10439</v>
      </c>
      <c r="M927" s="125">
        <v>10439</v>
      </c>
      <c r="N927" s="125">
        <v>9894</v>
      </c>
      <c r="O927" s="125">
        <v>3048</v>
      </c>
      <c r="P927" s="130">
        <v>80</v>
      </c>
      <c r="Q927">
        <v>1189</v>
      </c>
      <c r="R927" s="125">
        <v>179</v>
      </c>
      <c r="S927" s="125">
        <v>50</v>
      </c>
      <c r="T927" s="125">
        <v>129</v>
      </c>
      <c r="U927">
        <v>1</v>
      </c>
      <c r="V927">
        <v>6</v>
      </c>
    </row>
    <row r="928" spans="1:22" x14ac:dyDescent="0.55000000000000004">
      <c r="A928" s="125" t="s">
        <v>205</v>
      </c>
      <c r="B928" s="125">
        <v>2020</v>
      </c>
      <c r="C928" t="s">
        <v>155</v>
      </c>
      <c r="D928" s="125">
        <v>6473</v>
      </c>
      <c r="F928" s="125">
        <v>3253</v>
      </c>
      <c r="G928" s="125">
        <v>14</v>
      </c>
      <c r="I928">
        <v>16489</v>
      </c>
      <c r="J928">
        <v>5799</v>
      </c>
      <c r="L928">
        <v>4817</v>
      </c>
      <c r="M928" s="125">
        <v>4817</v>
      </c>
      <c r="N928" s="125">
        <v>4698</v>
      </c>
      <c r="O928" s="125">
        <v>783</v>
      </c>
      <c r="P928" s="130">
        <v>107</v>
      </c>
      <c r="Q928">
        <v>1598</v>
      </c>
      <c r="R928" s="125">
        <v>116</v>
      </c>
      <c r="S928" s="125">
        <v>67</v>
      </c>
      <c r="T928" s="125">
        <v>49</v>
      </c>
      <c r="V928">
        <v>33</v>
      </c>
    </row>
    <row r="929" spans="1:22" x14ac:dyDescent="0.55000000000000004">
      <c r="A929" s="125" t="s">
        <v>205</v>
      </c>
      <c r="B929" s="125">
        <v>2020</v>
      </c>
      <c r="C929" t="s">
        <v>156</v>
      </c>
      <c r="D929" s="125">
        <v>5615</v>
      </c>
      <c r="F929" s="125">
        <v>2862</v>
      </c>
      <c r="G929" s="125">
        <v>18</v>
      </c>
      <c r="I929">
        <v>14509</v>
      </c>
      <c r="J929">
        <v>5121</v>
      </c>
      <c r="L929">
        <v>4517</v>
      </c>
      <c r="M929" s="125">
        <v>4517</v>
      </c>
      <c r="N929" s="125">
        <v>4535</v>
      </c>
      <c r="O929" s="125">
        <v>719</v>
      </c>
      <c r="P929" s="130">
        <v>95</v>
      </c>
      <c r="Q929">
        <v>1319</v>
      </c>
      <c r="R929" s="125">
        <v>54</v>
      </c>
      <c r="S929" s="125">
        <v>24</v>
      </c>
      <c r="T929" s="125">
        <v>30</v>
      </c>
      <c r="U929">
        <v>1</v>
      </c>
      <c r="V929">
        <v>9</v>
      </c>
    </row>
    <row r="930" spans="1:22" x14ac:dyDescent="0.55000000000000004">
      <c r="A930" s="125" t="s">
        <v>205</v>
      </c>
      <c r="B930" s="125">
        <v>2020</v>
      </c>
      <c r="C930" t="s">
        <v>157</v>
      </c>
      <c r="D930" s="125">
        <v>5653</v>
      </c>
      <c r="F930" s="125">
        <v>2969</v>
      </c>
      <c r="G930" s="125">
        <v>4</v>
      </c>
      <c r="I930">
        <v>14179</v>
      </c>
      <c r="J930">
        <v>5434</v>
      </c>
      <c r="L930">
        <v>4755</v>
      </c>
      <c r="M930" s="125">
        <v>4755</v>
      </c>
      <c r="N930" s="125">
        <v>4715</v>
      </c>
      <c r="O930" s="125">
        <v>825</v>
      </c>
      <c r="P930" s="130">
        <v>126</v>
      </c>
      <c r="Q930">
        <v>1958</v>
      </c>
      <c r="R930" s="125">
        <v>73</v>
      </c>
      <c r="S930" s="125">
        <v>42</v>
      </c>
      <c r="T930" s="125">
        <v>31</v>
      </c>
      <c r="U930">
        <v>4</v>
      </c>
      <c r="V930">
        <v>19</v>
      </c>
    </row>
    <row r="931" spans="1:22" x14ac:dyDescent="0.55000000000000004">
      <c r="A931" s="125" t="s">
        <v>205</v>
      </c>
      <c r="B931" s="125">
        <v>2020</v>
      </c>
      <c r="C931" t="s">
        <v>158</v>
      </c>
      <c r="D931" s="125">
        <v>5356</v>
      </c>
      <c r="F931" s="125">
        <v>2916</v>
      </c>
      <c r="G931" s="125">
        <v>9</v>
      </c>
      <c r="I931">
        <v>12878</v>
      </c>
      <c r="J931">
        <v>5098</v>
      </c>
      <c r="L931">
        <v>4696</v>
      </c>
      <c r="M931" s="125">
        <v>4696</v>
      </c>
      <c r="N931" s="125">
        <v>4604</v>
      </c>
      <c r="O931" s="125">
        <v>733</v>
      </c>
      <c r="P931" s="130">
        <v>91</v>
      </c>
      <c r="Q931">
        <v>2666</v>
      </c>
      <c r="R931" s="125">
        <v>84</v>
      </c>
      <c r="S931" s="125">
        <v>35</v>
      </c>
      <c r="T931" s="125">
        <v>49</v>
      </c>
      <c r="U931">
        <v>2</v>
      </c>
      <c r="V931">
        <v>13</v>
      </c>
    </row>
    <row r="932" spans="1:22" x14ac:dyDescent="0.55000000000000004">
      <c r="A932" s="125" t="s">
        <v>205</v>
      </c>
      <c r="B932" s="125">
        <v>2020</v>
      </c>
      <c r="C932" t="s">
        <v>159</v>
      </c>
      <c r="D932" s="125">
        <v>5849</v>
      </c>
      <c r="F932" s="125">
        <v>2920</v>
      </c>
      <c r="G932" s="125">
        <v>10</v>
      </c>
      <c r="I932">
        <v>14170</v>
      </c>
      <c r="J932">
        <v>5576</v>
      </c>
      <c r="L932">
        <v>4894</v>
      </c>
      <c r="M932" s="125">
        <v>4894</v>
      </c>
      <c r="N932" s="125">
        <v>4860</v>
      </c>
      <c r="O932" s="125">
        <v>827</v>
      </c>
      <c r="P932" s="130">
        <v>70</v>
      </c>
      <c r="Q932">
        <v>2086</v>
      </c>
      <c r="R932" s="125">
        <v>91</v>
      </c>
      <c r="S932" s="125">
        <v>49</v>
      </c>
      <c r="T932" s="125">
        <v>42</v>
      </c>
      <c r="U932">
        <v>1</v>
      </c>
      <c r="V932">
        <v>10</v>
      </c>
    </row>
    <row r="933" spans="1:22" x14ac:dyDescent="0.55000000000000004">
      <c r="A933" s="125" t="s">
        <v>205</v>
      </c>
      <c r="B933" s="125">
        <v>2020</v>
      </c>
      <c r="C933" t="s">
        <v>160</v>
      </c>
      <c r="D933" s="125">
        <v>6226</v>
      </c>
      <c r="F933" s="125">
        <v>2917</v>
      </c>
      <c r="G933" s="125">
        <v>162</v>
      </c>
      <c r="I933">
        <v>14794</v>
      </c>
      <c r="J933">
        <v>5644</v>
      </c>
      <c r="L933">
        <v>4689</v>
      </c>
      <c r="M933" s="125">
        <v>4689</v>
      </c>
      <c r="N933" s="125">
        <v>4620</v>
      </c>
      <c r="O933" s="125">
        <v>885</v>
      </c>
      <c r="P933" s="130">
        <v>93</v>
      </c>
      <c r="Q933">
        <v>2079</v>
      </c>
      <c r="R933" s="125">
        <v>86</v>
      </c>
      <c r="S933" s="125">
        <v>34</v>
      </c>
      <c r="T933" s="125">
        <v>52</v>
      </c>
      <c r="U933">
        <v>2</v>
      </c>
      <c r="V933">
        <v>10</v>
      </c>
    </row>
    <row r="934" spans="1:22" x14ac:dyDescent="0.55000000000000004">
      <c r="A934" s="125" t="s">
        <v>205</v>
      </c>
      <c r="B934" s="125">
        <v>2020</v>
      </c>
      <c r="C934" t="s">
        <v>161</v>
      </c>
      <c r="D934" s="125">
        <v>5820</v>
      </c>
      <c r="F934" s="125">
        <v>3229</v>
      </c>
      <c r="G934" s="125">
        <v>30</v>
      </c>
      <c r="I934">
        <v>17443</v>
      </c>
      <c r="J934">
        <v>5475</v>
      </c>
      <c r="L934">
        <v>4936</v>
      </c>
      <c r="M934" s="125">
        <v>4936</v>
      </c>
      <c r="N934" s="125">
        <v>4858</v>
      </c>
      <c r="O934" s="125">
        <v>869</v>
      </c>
      <c r="P934" s="130">
        <v>77</v>
      </c>
      <c r="Q934">
        <v>2123</v>
      </c>
      <c r="R934" s="125">
        <v>78</v>
      </c>
      <c r="S934" s="125">
        <v>39</v>
      </c>
      <c r="T934" s="125">
        <v>39</v>
      </c>
      <c r="U934">
        <v>2</v>
      </c>
      <c r="V934">
        <v>28</v>
      </c>
    </row>
    <row r="935" spans="1:22" x14ac:dyDescent="0.55000000000000004">
      <c r="A935" s="125" t="s">
        <v>205</v>
      </c>
      <c r="B935" s="125">
        <v>2020</v>
      </c>
      <c r="C935" t="s">
        <v>162</v>
      </c>
      <c r="D935" s="125">
        <v>5657</v>
      </c>
      <c r="F935" s="125">
        <v>3390</v>
      </c>
      <c r="G935" s="125">
        <v>8</v>
      </c>
      <c r="I935">
        <v>18159</v>
      </c>
      <c r="J935">
        <v>5350</v>
      </c>
      <c r="L935">
        <v>5030</v>
      </c>
      <c r="M935" s="125">
        <v>5030</v>
      </c>
      <c r="N935" s="125">
        <v>4931</v>
      </c>
      <c r="O935" s="125">
        <v>818</v>
      </c>
      <c r="P935" s="130">
        <v>100</v>
      </c>
      <c r="Q935">
        <v>1905</v>
      </c>
      <c r="R935" s="125">
        <v>72</v>
      </c>
      <c r="S935" s="125">
        <v>35</v>
      </c>
      <c r="T935" s="125">
        <v>37</v>
      </c>
      <c r="U935">
        <v>3</v>
      </c>
      <c r="V935">
        <v>11</v>
      </c>
    </row>
    <row r="936" spans="1:22" x14ac:dyDescent="0.55000000000000004">
      <c r="A936" s="125" t="s">
        <v>205</v>
      </c>
      <c r="B936" s="125">
        <v>2020</v>
      </c>
      <c r="C936" t="s">
        <v>163</v>
      </c>
      <c r="D936" s="125">
        <v>5861</v>
      </c>
      <c r="F936" s="125">
        <v>3534</v>
      </c>
      <c r="G936" s="125">
        <v>2</v>
      </c>
      <c r="I936">
        <v>18259</v>
      </c>
      <c r="J936">
        <v>5710</v>
      </c>
      <c r="L936">
        <v>5087</v>
      </c>
      <c r="M936" s="125">
        <v>5087</v>
      </c>
      <c r="N936" s="125">
        <v>5018</v>
      </c>
      <c r="O936" s="125">
        <v>847</v>
      </c>
      <c r="P936" s="130">
        <v>113</v>
      </c>
      <c r="Q936">
        <v>2419</v>
      </c>
      <c r="R936" s="125">
        <v>117</v>
      </c>
      <c r="S936" s="125">
        <v>79</v>
      </c>
      <c r="T936" s="125">
        <v>38</v>
      </c>
      <c r="U936">
        <v>2</v>
      </c>
      <c r="V936">
        <v>13</v>
      </c>
    </row>
    <row r="937" spans="1:22" x14ac:dyDescent="0.55000000000000004">
      <c r="A937" s="125" t="s">
        <v>205</v>
      </c>
      <c r="B937" s="125">
        <v>2020</v>
      </c>
      <c r="C937" t="s">
        <v>164</v>
      </c>
      <c r="D937" s="125">
        <v>5595</v>
      </c>
      <c r="F937" s="125">
        <v>3307</v>
      </c>
      <c r="G937" s="125">
        <v>10</v>
      </c>
      <c r="I937">
        <v>16725</v>
      </c>
      <c r="J937">
        <v>5492</v>
      </c>
      <c r="L937">
        <v>4879</v>
      </c>
      <c r="M937" s="125">
        <v>4879</v>
      </c>
      <c r="N937" s="125">
        <v>4734</v>
      </c>
      <c r="O937" s="125">
        <v>853</v>
      </c>
      <c r="P937" s="130">
        <v>138</v>
      </c>
      <c r="Q937">
        <v>2466</v>
      </c>
      <c r="R937" s="125">
        <v>71</v>
      </c>
      <c r="S937" s="125">
        <v>34</v>
      </c>
      <c r="T937" s="125">
        <v>37</v>
      </c>
      <c r="U937">
        <v>4</v>
      </c>
      <c r="V937">
        <v>17</v>
      </c>
    </row>
    <row r="938" spans="1:22" x14ac:dyDescent="0.55000000000000004">
      <c r="A938" s="125" t="s">
        <v>205</v>
      </c>
      <c r="B938" s="125">
        <v>2020</v>
      </c>
      <c r="C938" t="s">
        <v>165</v>
      </c>
      <c r="D938" s="125">
        <v>5593</v>
      </c>
      <c r="F938" s="125">
        <v>3129</v>
      </c>
      <c r="G938" s="125">
        <v>9</v>
      </c>
      <c r="I938">
        <v>16599</v>
      </c>
      <c r="J938">
        <v>5161</v>
      </c>
      <c r="L938">
        <v>4829</v>
      </c>
      <c r="M938" s="125">
        <v>4829</v>
      </c>
      <c r="N938" s="125">
        <v>4614</v>
      </c>
      <c r="O938" s="125">
        <v>772</v>
      </c>
      <c r="P938" s="130">
        <v>143</v>
      </c>
      <c r="Q938">
        <v>2419</v>
      </c>
      <c r="R938" s="125">
        <v>82</v>
      </c>
      <c r="S938" s="125">
        <v>35</v>
      </c>
      <c r="T938" s="125">
        <v>47</v>
      </c>
      <c r="U938">
        <v>1</v>
      </c>
      <c r="V938">
        <v>16</v>
      </c>
    </row>
    <row r="939" spans="1:22" x14ac:dyDescent="0.55000000000000004">
      <c r="A939" s="125" t="s">
        <v>205</v>
      </c>
      <c r="B939" s="125">
        <v>2020</v>
      </c>
      <c r="C939" t="s">
        <v>166</v>
      </c>
      <c r="D939" s="125">
        <v>4400</v>
      </c>
      <c r="F939" s="125">
        <v>2865</v>
      </c>
      <c r="G939" s="125">
        <v>24</v>
      </c>
      <c r="H939">
        <v>55</v>
      </c>
      <c r="I939">
        <v>12977</v>
      </c>
      <c r="J939">
        <v>4161</v>
      </c>
      <c r="L939">
        <v>4880</v>
      </c>
      <c r="M939" s="125">
        <v>4880</v>
      </c>
      <c r="N939" s="125">
        <v>4645</v>
      </c>
      <c r="O939" s="125">
        <v>821</v>
      </c>
      <c r="P939" s="130">
        <v>86</v>
      </c>
      <c r="Q939">
        <v>2427</v>
      </c>
      <c r="R939" s="125">
        <v>79</v>
      </c>
      <c r="S939" s="125">
        <v>36</v>
      </c>
      <c r="T939" s="125">
        <v>43</v>
      </c>
      <c r="U939">
        <v>1</v>
      </c>
      <c r="V939">
        <v>11</v>
      </c>
    </row>
    <row r="940" spans="1:22" x14ac:dyDescent="0.55000000000000004">
      <c r="A940" s="125" t="s">
        <v>206</v>
      </c>
      <c r="B940" s="125">
        <v>2020</v>
      </c>
      <c r="C940" t="s">
        <v>155</v>
      </c>
      <c r="D940" s="125">
        <v>2304</v>
      </c>
      <c r="F940" s="125">
        <v>880</v>
      </c>
      <c r="G940" s="125">
        <v>1</v>
      </c>
      <c r="I940">
        <v>5542</v>
      </c>
      <c r="J940">
        <v>2072</v>
      </c>
      <c r="L940">
        <v>1308</v>
      </c>
      <c r="M940" s="125">
        <v>1308</v>
      </c>
      <c r="N940" s="125">
        <v>1287</v>
      </c>
      <c r="O940" s="125">
        <v>128</v>
      </c>
      <c r="P940" s="130">
        <v>61</v>
      </c>
      <c r="Q940">
        <v>2502</v>
      </c>
      <c r="R940" s="125">
        <v>28</v>
      </c>
      <c r="S940" s="125">
        <v>15</v>
      </c>
      <c r="T940" s="125">
        <v>13</v>
      </c>
      <c r="U940">
        <v>5</v>
      </c>
      <c r="V940">
        <v>21</v>
      </c>
    </row>
    <row r="941" spans="1:22" x14ac:dyDescent="0.55000000000000004">
      <c r="A941" s="125" t="s">
        <v>206</v>
      </c>
      <c r="B941" s="125">
        <v>2020</v>
      </c>
      <c r="C941" t="s">
        <v>156</v>
      </c>
      <c r="D941" s="125">
        <v>1914</v>
      </c>
      <c r="F941" s="125">
        <v>930</v>
      </c>
      <c r="G941" s="125">
        <v>4</v>
      </c>
      <c r="I941">
        <v>5398</v>
      </c>
      <c r="J941">
        <v>1760</v>
      </c>
      <c r="L941">
        <v>1203</v>
      </c>
      <c r="M941" s="125">
        <v>1203</v>
      </c>
      <c r="N941" s="125">
        <v>1185</v>
      </c>
      <c r="O941" s="125">
        <v>126</v>
      </c>
      <c r="P941" s="130">
        <v>75</v>
      </c>
      <c r="Q941">
        <v>2150</v>
      </c>
      <c r="R941" s="125">
        <v>28</v>
      </c>
      <c r="S941" s="125">
        <v>17</v>
      </c>
      <c r="T941" s="125">
        <v>11</v>
      </c>
      <c r="U941">
        <v>2</v>
      </c>
      <c r="V941">
        <v>24</v>
      </c>
    </row>
    <row r="942" spans="1:22" x14ac:dyDescent="0.55000000000000004">
      <c r="A942" s="125" t="s">
        <v>206</v>
      </c>
      <c r="B942" s="125">
        <v>2020</v>
      </c>
      <c r="C942" t="s">
        <v>157</v>
      </c>
      <c r="D942" s="125">
        <v>1861</v>
      </c>
      <c r="F942" s="125">
        <v>978</v>
      </c>
      <c r="G942" s="125">
        <v>5</v>
      </c>
      <c r="I942">
        <v>5156</v>
      </c>
      <c r="J942">
        <v>1618</v>
      </c>
      <c r="L942">
        <v>1347</v>
      </c>
      <c r="M942" s="125">
        <v>1347</v>
      </c>
      <c r="N942" s="125">
        <v>1333</v>
      </c>
      <c r="O942" s="125">
        <v>143</v>
      </c>
      <c r="P942" s="130">
        <v>141</v>
      </c>
      <c r="Q942">
        <v>2517</v>
      </c>
      <c r="R942" s="125">
        <v>26</v>
      </c>
      <c r="S942" s="125">
        <v>12</v>
      </c>
      <c r="T942" s="125">
        <v>14</v>
      </c>
      <c r="U942">
        <v>2</v>
      </c>
      <c r="V942">
        <v>21</v>
      </c>
    </row>
    <row r="943" spans="1:22" x14ac:dyDescent="0.55000000000000004">
      <c r="A943" s="125" t="s">
        <v>206</v>
      </c>
      <c r="B943" s="125">
        <v>2020</v>
      </c>
      <c r="C943" t="s">
        <v>158</v>
      </c>
      <c r="D943" s="125">
        <v>1846</v>
      </c>
      <c r="F943" s="125">
        <v>1135</v>
      </c>
      <c r="G943" s="125" t="s">
        <v>195</v>
      </c>
      <c r="I943">
        <v>5359</v>
      </c>
      <c r="J943">
        <v>1559</v>
      </c>
      <c r="L943">
        <v>1395</v>
      </c>
      <c r="M943" s="125">
        <v>1395</v>
      </c>
      <c r="N943" s="125">
        <v>1375</v>
      </c>
      <c r="O943" s="125">
        <v>105</v>
      </c>
      <c r="P943" s="130">
        <v>123</v>
      </c>
      <c r="Q943">
        <v>2568</v>
      </c>
      <c r="R943" s="125">
        <v>28</v>
      </c>
      <c r="S943" s="125">
        <v>8</v>
      </c>
      <c r="T943" s="125">
        <v>20</v>
      </c>
      <c r="U943">
        <v>4</v>
      </c>
      <c r="V943">
        <v>23</v>
      </c>
    </row>
    <row r="944" spans="1:22" x14ac:dyDescent="0.55000000000000004">
      <c r="A944" s="125" t="s">
        <v>206</v>
      </c>
      <c r="B944" s="125">
        <v>2020</v>
      </c>
      <c r="C944" t="s">
        <v>159</v>
      </c>
      <c r="D944" s="125">
        <v>1694</v>
      </c>
      <c r="F944" s="125">
        <v>1118</v>
      </c>
      <c r="G944" s="125">
        <v>1</v>
      </c>
      <c r="I944">
        <v>4682</v>
      </c>
      <c r="J944">
        <v>1658</v>
      </c>
      <c r="L944">
        <v>1558</v>
      </c>
      <c r="M944" s="125">
        <v>1558</v>
      </c>
      <c r="N944" s="125">
        <v>1538</v>
      </c>
      <c r="O944" s="125">
        <v>140</v>
      </c>
      <c r="P944" s="130">
        <v>142</v>
      </c>
      <c r="Q944">
        <v>2666</v>
      </c>
      <c r="R944" s="125">
        <v>29</v>
      </c>
      <c r="S944" s="125">
        <v>17</v>
      </c>
      <c r="T944" s="125">
        <v>12</v>
      </c>
      <c r="U944">
        <v>2</v>
      </c>
      <c r="V944">
        <v>19</v>
      </c>
    </row>
    <row r="945" spans="1:22" x14ac:dyDescent="0.55000000000000004">
      <c r="A945" s="125" t="s">
        <v>206</v>
      </c>
      <c r="B945" s="125">
        <v>2020</v>
      </c>
      <c r="C945" t="s">
        <v>160</v>
      </c>
      <c r="D945" s="125">
        <v>1876</v>
      </c>
      <c r="F945" s="125">
        <v>986</v>
      </c>
      <c r="G945" s="125">
        <v>1</v>
      </c>
      <c r="I945">
        <v>4452</v>
      </c>
      <c r="J945">
        <v>1632</v>
      </c>
      <c r="L945">
        <v>1299</v>
      </c>
      <c r="M945" s="125">
        <v>1299</v>
      </c>
      <c r="N945" s="125">
        <v>1276</v>
      </c>
      <c r="O945" s="125">
        <v>129</v>
      </c>
      <c r="P945" s="130">
        <v>128</v>
      </c>
      <c r="Q945">
        <v>2482</v>
      </c>
      <c r="R945" s="125">
        <v>32</v>
      </c>
      <c r="S945" s="125">
        <v>14</v>
      </c>
      <c r="T945" s="125">
        <v>18</v>
      </c>
      <c r="U945">
        <v>2</v>
      </c>
      <c r="V945">
        <v>14</v>
      </c>
    </row>
    <row r="946" spans="1:22" x14ac:dyDescent="0.55000000000000004">
      <c r="A946" s="125" t="s">
        <v>206</v>
      </c>
      <c r="B946" s="125">
        <v>2020</v>
      </c>
      <c r="C946" t="s">
        <v>161</v>
      </c>
      <c r="D946" s="125">
        <v>2013</v>
      </c>
      <c r="F946" s="125">
        <v>1071</v>
      </c>
      <c r="G946" s="125" t="s">
        <v>195</v>
      </c>
      <c r="I946">
        <v>4937</v>
      </c>
      <c r="J946">
        <v>1843</v>
      </c>
      <c r="L946">
        <v>1354</v>
      </c>
      <c r="M946" s="125">
        <v>1354</v>
      </c>
      <c r="N946" s="125">
        <v>1337</v>
      </c>
      <c r="O946" s="125">
        <v>130</v>
      </c>
      <c r="P946" s="130">
        <v>105</v>
      </c>
      <c r="Q946">
        <v>2381</v>
      </c>
      <c r="R946" s="125">
        <v>25</v>
      </c>
      <c r="S946" s="125">
        <v>11</v>
      </c>
      <c r="T946" s="125">
        <v>14</v>
      </c>
      <c r="U946">
        <v>3</v>
      </c>
      <c r="V946">
        <v>18</v>
      </c>
    </row>
    <row r="947" spans="1:22" x14ac:dyDescent="0.55000000000000004">
      <c r="A947" s="125" t="s">
        <v>206</v>
      </c>
      <c r="B947" s="125">
        <v>2020</v>
      </c>
      <c r="C947" t="s">
        <v>162</v>
      </c>
      <c r="D947" s="125">
        <v>1873</v>
      </c>
      <c r="F947" s="125">
        <v>1054</v>
      </c>
      <c r="G947" s="125">
        <v>1</v>
      </c>
      <c r="I947">
        <v>3785</v>
      </c>
      <c r="J947">
        <v>1605</v>
      </c>
      <c r="L947">
        <v>1497</v>
      </c>
      <c r="M947" s="125">
        <v>1497</v>
      </c>
      <c r="N947" s="125">
        <v>1483</v>
      </c>
      <c r="O947" s="125">
        <v>154</v>
      </c>
      <c r="P947" s="130">
        <v>97</v>
      </c>
      <c r="Q947">
        <v>2406</v>
      </c>
      <c r="R947" s="125">
        <v>31</v>
      </c>
      <c r="S947" s="125">
        <v>15</v>
      </c>
      <c r="T947" s="125">
        <v>16</v>
      </c>
      <c r="U947">
        <v>3</v>
      </c>
      <c r="V947">
        <v>28</v>
      </c>
    </row>
    <row r="948" spans="1:22" x14ac:dyDescent="0.55000000000000004">
      <c r="A948" s="125" t="s">
        <v>206</v>
      </c>
      <c r="B948" s="125">
        <v>2020</v>
      </c>
      <c r="C948" t="s">
        <v>163</v>
      </c>
      <c r="D948" s="125">
        <v>1796</v>
      </c>
      <c r="F948" s="125">
        <v>1053</v>
      </c>
      <c r="G948" s="125">
        <v>2</v>
      </c>
      <c r="I948">
        <v>4289</v>
      </c>
      <c r="J948">
        <v>1592</v>
      </c>
      <c r="L948">
        <v>1563</v>
      </c>
      <c r="M948" s="125">
        <v>1563</v>
      </c>
      <c r="N948" s="125">
        <v>1544</v>
      </c>
      <c r="O948" s="125">
        <v>140</v>
      </c>
      <c r="P948" s="130">
        <v>115</v>
      </c>
      <c r="Q948">
        <v>2531</v>
      </c>
      <c r="R948" s="125">
        <v>33</v>
      </c>
      <c r="S948" s="125">
        <v>20</v>
      </c>
      <c r="T948" s="125">
        <v>13</v>
      </c>
      <c r="U948">
        <v>4</v>
      </c>
      <c r="V948">
        <v>19</v>
      </c>
    </row>
    <row r="949" spans="1:22" x14ac:dyDescent="0.55000000000000004">
      <c r="A949" s="125" t="s">
        <v>206</v>
      </c>
      <c r="B949" s="125">
        <v>2020</v>
      </c>
      <c r="C949" t="s">
        <v>164</v>
      </c>
      <c r="D949" s="125">
        <v>1601</v>
      </c>
      <c r="F949" s="125">
        <v>1005</v>
      </c>
      <c r="G949" s="125">
        <v>7</v>
      </c>
      <c r="H949">
        <v>1</v>
      </c>
      <c r="I949">
        <v>4808</v>
      </c>
      <c r="J949">
        <v>1533</v>
      </c>
      <c r="L949">
        <v>1415</v>
      </c>
      <c r="M949" s="125">
        <v>1415</v>
      </c>
      <c r="N949" s="125">
        <v>1405</v>
      </c>
      <c r="O949" s="125">
        <v>154</v>
      </c>
      <c r="P949" s="130">
        <v>76</v>
      </c>
      <c r="Q949">
        <v>2671</v>
      </c>
      <c r="R949" s="125">
        <v>24</v>
      </c>
      <c r="S949" s="125">
        <v>11</v>
      </c>
      <c r="T949" s="125">
        <v>13</v>
      </c>
      <c r="U949">
        <v>4</v>
      </c>
      <c r="V949">
        <v>23</v>
      </c>
    </row>
    <row r="950" spans="1:22" x14ac:dyDescent="0.55000000000000004">
      <c r="A950" s="125" t="s">
        <v>206</v>
      </c>
      <c r="B950" s="125">
        <v>2020</v>
      </c>
      <c r="C950" t="s">
        <v>165</v>
      </c>
      <c r="D950" s="125">
        <v>1797</v>
      </c>
      <c r="F950" s="125">
        <v>896</v>
      </c>
      <c r="G950" s="125">
        <v>1</v>
      </c>
      <c r="I950">
        <v>4808</v>
      </c>
      <c r="J950">
        <v>1472</v>
      </c>
      <c r="L950">
        <v>1282</v>
      </c>
      <c r="M950" s="125">
        <v>1282</v>
      </c>
      <c r="N950" s="125">
        <v>1310</v>
      </c>
      <c r="O950" s="125">
        <v>83</v>
      </c>
      <c r="P950" s="130">
        <v>116</v>
      </c>
      <c r="Q950">
        <v>2278</v>
      </c>
      <c r="R950" s="125">
        <v>24</v>
      </c>
      <c r="S950" s="125">
        <v>8</v>
      </c>
      <c r="T950" s="125">
        <v>16</v>
      </c>
      <c r="U950">
        <v>2</v>
      </c>
      <c r="V950">
        <v>18</v>
      </c>
    </row>
    <row r="951" spans="1:22" x14ac:dyDescent="0.55000000000000004">
      <c r="A951" s="125" t="s">
        <v>206</v>
      </c>
      <c r="B951" s="125">
        <v>2020</v>
      </c>
      <c r="C951" t="s">
        <v>166</v>
      </c>
      <c r="D951" s="125">
        <v>604</v>
      </c>
      <c r="F951" s="125">
        <v>330</v>
      </c>
      <c r="G951" s="125">
        <v>5</v>
      </c>
      <c r="I951">
        <v>1807</v>
      </c>
      <c r="J951">
        <v>679</v>
      </c>
      <c r="L951">
        <v>1065</v>
      </c>
      <c r="M951" s="125">
        <v>1065</v>
      </c>
      <c r="N951" s="125">
        <v>776</v>
      </c>
      <c r="O951" s="125">
        <v>135</v>
      </c>
      <c r="P951" s="130">
        <v>121</v>
      </c>
      <c r="Q951">
        <v>2477</v>
      </c>
      <c r="R951" s="125">
        <v>18</v>
      </c>
      <c r="S951" s="125">
        <v>13</v>
      </c>
      <c r="T951" s="125">
        <v>5</v>
      </c>
      <c r="U951">
        <v>3</v>
      </c>
      <c r="V951">
        <v>17</v>
      </c>
    </row>
    <row r="952" spans="1:22" x14ac:dyDescent="0.55000000000000004">
      <c r="A952" s="125" t="s">
        <v>207</v>
      </c>
      <c r="B952" s="125">
        <v>2020</v>
      </c>
      <c r="C952" t="s">
        <v>155</v>
      </c>
      <c r="D952" s="125">
        <v>3565</v>
      </c>
      <c r="F952" s="125">
        <v>1178</v>
      </c>
      <c r="G952" s="125" t="s">
        <v>195</v>
      </c>
      <c r="I952">
        <v>2533</v>
      </c>
      <c r="J952">
        <v>2486</v>
      </c>
      <c r="L952">
        <v>1652</v>
      </c>
      <c r="M952" s="125">
        <v>1652</v>
      </c>
      <c r="N952" s="125">
        <v>1623</v>
      </c>
      <c r="O952" s="125">
        <v>98</v>
      </c>
      <c r="P952" s="130">
        <v>147</v>
      </c>
      <c r="R952" s="125">
        <v>36</v>
      </c>
      <c r="S952" s="125">
        <v>13</v>
      </c>
      <c r="T952" s="125">
        <v>23</v>
      </c>
      <c r="V952">
        <v>1</v>
      </c>
    </row>
    <row r="953" spans="1:22" x14ac:dyDescent="0.55000000000000004">
      <c r="A953" s="125" t="s">
        <v>207</v>
      </c>
      <c r="B953" s="125">
        <v>2020</v>
      </c>
      <c r="C953" t="s">
        <v>156</v>
      </c>
      <c r="D953" s="125">
        <v>3289</v>
      </c>
      <c r="F953" s="125">
        <v>1034</v>
      </c>
      <c r="G953" s="125" t="s">
        <v>195</v>
      </c>
      <c r="I953">
        <v>3468</v>
      </c>
      <c r="J953">
        <v>2179</v>
      </c>
      <c r="L953">
        <v>1442</v>
      </c>
      <c r="M953" s="125">
        <v>1442</v>
      </c>
      <c r="N953" s="125">
        <v>1584</v>
      </c>
      <c r="O953" s="125">
        <v>84</v>
      </c>
      <c r="P953" s="130">
        <v>112</v>
      </c>
      <c r="R953" s="125">
        <v>28</v>
      </c>
      <c r="S953" s="125">
        <v>10</v>
      </c>
      <c r="T953" s="125">
        <v>18</v>
      </c>
      <c r="U953">
        <v>1</v>
      </c>
      <c r="V953">
        <v>6</v>
      </c>
    </row>
    <row r="954" spans="1:22" x14ac:dyDescent="0.55000000000000004">
      <c r="A954" s="125" t="s">
        <v>207</v>
      </c>
      <c r="B954" s="125">
        <v>2020</v>
      </c>
      <c r="C954" t="s">
        <v>157</v>
      </c>
      <c r="D954" s="125">
        <v>3193</v>
      </c>
      <c r="F954" s="125">
        <v>1081</v>
      </c>
      <c r="G954" s="125" t="s">
        <v>195</v>
      </c>
      <c r="I954">
        <v>3493</v>
      </c>
      <c r="J954">
        <v>2105</v>
      </c>
      <c r="L954">
        <v>1699</v>
      </c>
      <c r="M954" s="125">
        <v>1699</v>
      </c>
      <c r="N954" s="125">
        <v>1663</v>
      </c>
      <c r="O954" s="125">
        <v>114</v>
      </c>
      <c r="P954" s="130">
        <v>168</v>
      </c>
      <c r="R954" s="125">
        <v>39</v>
      </c>
      <c r="S954" s="125">
        <v>26</v>
      </c>
      <c r="T954" s="125">
        <v>13</v>
      </c>
      <c r="V954">
        <v>6</v>
      </c>
    </row>
    <row r="955" spans="1:22" x14ac:dyDescent="0.55000000000000004">
      <c r="A955" s="125" t="s">
        <v>207</v>
      </c>
      <c r="B955" s="125">
        <v>2020</v>
      </c>
      <c r="C955" t="s">
        <v>158</v>
      </c>
      <c r="D955" s="125">
        <v>2320</v>
      </c>
      <c r="F955" s="125">
        <v>748</v>
      </c>
      <c r="G955" s="125" t="s">
        <v>195</v>
      </c>
      <c r="I955">
        <v>2651</v>
      </c>
      <c r="J955">
        <v>1766</v>
      </c>
      <c r="L955">
        <v>1578</v>
      </c>
      <c r="M955" s="125">
        <v>1578</v>
      </c>
      <c r="N955" s="125">
        <v>1502</v>
      </c>
      <c r="O955" s="125">
        <v>120</v>
      </c>
      <c r="P955" s="130">
        <v>128</v>
      </c>
      <c r="R955" s="125">
        <v>31</v>
      </c>
      <c r="S955" s="125">
        <v>22</v>
      </c>
      <c r="T955" s="125">
        <v>9</v>
      </c>
      <c r="U955">
        <v>2</v>
      </c>
      <c r="V955">
        <v>11</v>
      </c>
    </row>
    <row r="956" spans="1:22" x14ac:dyDescent="0.55000000000000004">
      <c r="A956" s="125" t="s">
        <v>207</v>
      </c>
      <c r="B956" s="125">
        <v>2020</v>
      </c>
      <c r="C956" t="s">
        <v>159</v>
      </c>
      <c r="D956" s="125">
        <v>3740</v>
      </c>
      <c r="F956" s="125">
        <v>857</v>
      </c>
      <c r="G956" s="125" t="s">
        <v>195</v>
      </c>
      <c r="I956">
        <v>2804</v>
      </c>
      <c r="J956">
        <v>2563</v>
      </c>
      <c r="K956">
        <v>1</v>
      </c>
      <c r="L956">
        <v>1835</v>
      </c>
      <c r="M956" s="125">
        <v>1835</v>
      </c>
      <c r="N956" s="125">
        <v>1784</v>
      </c>
      <c r="O956" s="125">
        <v>146</v>
      </c>
      <c r="P956" s="130">
        <v>166</v>
      </c>
      <c r="R956" s="125">
        <v>39</v>
      </c>
      <c r="S956" s="125">
        <v>25</v>
      </c>
      <c r="T956" s="125">
        <v>14</v>
      </c>
      <c r="U956">
        <v>1</v>
      </c>
      <c r="V956">
        <v>2</v>
      </c>
    </row>
    <row r="957" spans="1:22" x14ac:dyDescent="0.55000000000000004">
      <c r="A957" s="125" t="s">
        <v>207</v>
      </c>
      <c r="B957" s="125">
        <v>2020</v>
      </c>
      <c r="C957" t="s">
        <v>160</v>
      </c>
      <c r="D957" s="125">
        <v>4180</v>
      </c>
      <c r="F957" s="125">
        <v>1002</v>
      </c>
      <c r="G957" s="125" t="s">
        <v>195</v>
      </c>
      <c r="I957">
        <v>4573</v>
      </c>
      <c r="J957">
        <v>2713</v>
      </c>
      <c r="L957">
        <v>1661</v>
      </c>
      <c r="M957" s="125">
        <v>1661</v>
      </c>
      <c r="N957" s="125">
        <v>1619</v>
      </c>
      <c r="O957" s="125">
        <v>116</v>
      </c>
      <c r="P957" s="130">
        <v>123</v>
      </c>
      <c r="R957" s="125">
        <v>44</v>
      </c>
      <c r="S957" s="125">
        <v>27</v>
      </c>
      <c r="T957" s="125">
        <v>17</v>
      </c>
      <c r="V957">
        <v>2</v>
      </c>
    </row>
    <row r="958" spans="1:22" x14ac:dyDescent="0.55000000000000004">
      <c r="A958" s="125" t="s">
        <v>207</v>
      </c>
      <c r="B958" s="125">
        <v>2020</v>
      </c>
      <c r="C958" t="s">
        <v>161</v>
      </c>
      <c r="D958" s="125">
        <v>4086</v>
      </c>
      <c r="F958" s="125">
        <v>1168</v>
      </c>
      <c r="G958" s="125" t="s">
        <v>195</v>
      </c>
      <c r="I958">
        <v>7509</v>
      </c>
      <c r="J958">
        <v>2355</v>
      </c>
      <c r="L958">
        <v>1840</v>
      </c>
      <c r="M958" s="125">
        <v>1840</v>
      </c>
      <c r="N958" s="125">
        <v>1771</v>
      </c>
      <c r="O958" s="125">
        <v>145</v>
      </c>
      <c r="P958" s="130">
        <v>108</v>
      </c>
      <c r="R958" s="125">
        <v>44</v>
      </c>
      <c r="S958" s="125">
        <v>14</v>
      </c>
      <c r="T958" s="125">
        <v>30</v>
      </c>
      <c r="V958">
        <v>8</v>
      </c>
    </row>
    <row r="959" spans="1:22" x14ac:dyDescent="0.55000000000000004">
      <c r="A959" s="125" t="s">
        <v>207</v>
      </c>
      <c r="B959" s="125">
        <v>2020</v>
      </c>
      <c r="C959" t="s">
        <v>162</v>
      </c>
      <c r="D959" s="125">
        <v>3236</v>
      </c>
      <c r="F959" s="125">
        <v>1298</v>
      </c>
      <c r="G959" s="125" t="s">
        <v>195</v>
      </c>
      <c r="I959">
        <v>6914</v>
      </c>
      <c r="J959">
        <v>2008</v>
      </c>
      <c r="L959">
        <v>2131</v>
      </c>
      <c r="M959" s="125">
        <v>2131</v>
      </c>
      <c r="N959" s="125">
        <v>2044</v>
      </c>
      <c r="O959" s="125">
        <v>152</v>
      </c>
      <c r="P959" s="130">
        <v>112</v>
      </c>
      <c r="R959" s="125">
        <v>52</v>
      </c>
      <c r="S959" s="125">
        <v>28</v>
      </c>
      <c r="T959" s="125">
        <v>24</v>
      </c>
      <c r="V959">
        <v>7</v>
      </c>
    </row>
    <row r="960" spans="1:22" x14ac:dyDescent="0.55000000000000004">
      <c r="A960" s="125" t="s">
        <v>207</v>
      </c>
      <c r="B960" s="125">
        <v>2020</v>
      </c>
      <c r="C960" t="s">
        <v>163</v>
      </c>
      <c r="D960" s="125">
        <v>3379</v>
      </c>
      <c r="F960" s="125">
        <v>1454</v>
      </c>
      <c r="G960" s="125" t="s">
        <v>195</v>
      </c>
      <c r="I960">
        <v>7258</v>
      </c>
      <c r="J960">
        <v>2418</v>
      </c>
      <c r="L960">
        <v>2207</v>
      </c>
      <c r="M960" s="125">
        <v>2207</v>
      </c>
      <c r="N960" s="125">
        <v>2159</v>
      </c>
      <c r="O960" s="125">
        <v>137</v>
      </c>
      <c r="P960" s="130">
        <v>153</v>
      </c>
      <c r="R960" s="125">
        <v>44</v>
      </c>
      <c r="S960" s="125">
        <v>20</v>
      </c>
      <c r="T960" s="125">
        <v>24</v>
      </c>
      <c r="V960">
        <v>1</v>
      </c>
    </row>
    <row r="961" spans="1:22" x14ac:dyDescent="0.55000000000000004">
      <c r="A961" s="125" t="s">
        <v>207</v>
      </c>
      <c r="B961" s="125">
        <v>2020</v>
      </c>
      <c r="C961" t="s">
        <v>164</v>
      </c>
      <c r="D961" s="125">
        <v>3416</v>
      </c>
      <c r="F961" s="125">
        <v>1319</v>
      </c>
      <c r="G961" s="125">
        <v>1</v>
      </c>
      <c r="H961">
        <v>1</v>
      </c>
      <c r="I961">
        <v>7034</v>
      </c>
      <c r="J961">
        <v>1952</v>
      </c>
      <c r="L961">
        <v>1891</v>
      </c>
      <c r="M961" s="125">
        <v>1891</v>
      </c>
      <c r="N961" s="125">
        <v>1806</v>
      </c>
      <c r="O961" s="125">
        <v>117</v>
      </c>
      <c r="P961" s="130">
        <v>118</v>
      </c>
      <c r="Q961">
        <v>60</v>
      </c>
      <c r="R961" s="125">
        <v>32</v>
      </c>
      <c r="S961" s="125">
        <v>20</v>
      </c>
      <c r="T961" s="125">
        <v>12</v>
      </c>
      <c r="V961">
        <v>6</v>
      </c>
    </row>
    <row r="962" spans="1:22" x14ac:dyDescent="0.55000000000000004">
      <c r="A962" s="125" t="s">
        <v>207</v>
      </c>
      <c r="B962" s="125">
        <v>2020</v>
      </c>
      <c r="C962" t="s">
        <v>165</v>
      </c>
      <c r="D962" s="125">
        <v>3313</v>
      </c>
      <c r="F962" s="125">
        <v>1537</v>
      </c>
      <c r="G962" s="125" t="s">
        <v>195</v>
      </c>
      <c r="I962">
        <v>6748</v>
      </c>
      <c r="J962">
        <v>2028</v>
      </c>
      <c r="L962">
        <v>1799</v>
      </c>
      <c r="M962" s="125">
        <v>1799</v>
      </c>
      <c r="N962" s="125">
        <v>1583</v>
      </c>
      <c r="O962" s="125">
        <v>93</v>
      </c>
      <c r="P962" s="130">
        <v>129</v>
      </c>
      <c r="Q962">
        <v>90</v>
      </c>
      <c r="R962" s="125">
        <v>36</v>
      </c>
      <c r="S962" s="125">
        <v>21</v>
      </c>
      <c r="T962" s="125">
        <v>15</v>
      </c>
      <c r="U962">
        <v>1</v>
      </c>
    </row>
    <row r="963" spans="1:22" x14ac:dyDescent="0.55000000000000004">
      <c r="A963" s="125" t="s">
        <v>207</v>
      </c>
      <c r="B963" s="125">
        <v>2020</v>
      </c>
      <c r="C963" t="s">
        <v>166</v>
      </c>
      <c r="D963" s="125">
        <v>3489</v>
      </c>
      <c r="F963" s="125">
        <v>1382</v>
      </c>
      <c r="G963" s="125" t="s">
        <v>195</v>
      </c>
      <c r="H963">
        <v>1</v>
      </c>
      <c r="I963">
        <v>7312</v>
      </c>
      <c r="J963">
        <v>1978</v>
      </c>
      <c r="L963">
        <v>2076</v>
      </c>
      <c r="M963" s="125">
        <v>2076</v>
      </c>
      <c r="N963" s="125">
        <v>2012</v>
      </c>
      <c r="O963" s="125">
        <v>126</v>
      </c>
      <c r="P963" s="130">
        <v>143</v>
      </c>
      <c r="Q963">
        <v>45</v>
      </c>
      <c r="R963" s="125">
        <v>37</v>
      </c>
      <c r="S963" s="125">
        <v>19</v>
      </c>
      <c r="T963" s="125">
        <v>18</v>
      </c>
    </row>
    <row r="964" spans="1:22" x14ac:dyDescent="0.55000000000000004">
      <c r="A964" s="125" t="s">
        <v>208</v>
      </c>
      <c r="B964" s="125">
        <v>2020</v>
      </c>
      <c r="C964" t="s">
        <v>155</v>
      </c>
      <c r="D964" s="125">
        <v>1857</v>
      </c>
      <c r="F964" s="125">
        <v>1444</v>
      </c>
      <c r="G964" s="125">
        <v>1</v>
      </c>
      <c r="I964">
        <v>3476</v>
      </c>
      <c r="J964">
        <v>1848</v>
      </c>
      <c r="L964">
        <v>1192</v>
      </c>
      <c r="M964" s="125">
        <v>1192</v>
      </c>
      <c r="N964" s="125">
        <v>1189</v>
      </c>
      <c r="O964" s="125">
        <v>86</v>
      </c>
      <c r="P964" s="130">
        <v>20</v>
      </c>
      <c r="Q964">
        <v>116</v>
      </c>
      <c r="R964" s="125">
        <v>19</v>
      </c>
      <c r="S964" s="125">
        <v>11</v>
      </c>
      <c r="T964" s="125">
        <v>8</v>
      </c>
      <c r="U964">
        <v>2</v>
      </c>
      <c r="V964">
        <v>1</v>
      </c>
    </row>
    <row r="965" spans="1:22" x14ac:dyDescent="0.55000000000000004">
      <c r="A965" s="125" t="s">
        <v>208</v>
      </c>
      <c r="B965" s="125">
        <v>2020</v>
      </c>
      <c r="C965" t="s">
        <v>156</v>
      </c>
      <c r="D965" s="125">
        <v>1611</v>
      </c>
      <c r="F965" s="125">
        <v>1354</v>
      </c>
      <c r="G965" s="125" t="s">
        <v>195</v>
      </c>
      <c r="I965">
        <v>2779</v>
      </c>
      <c r="J965">
        <v>1530</v>
      </c>
      <c r="L965">
        <v>1102</v>
      </c>
      <c r="M965" s="125">
        <v>1102</v>
      </c>
      <c r="N965" s="125">
        <v>1102</v>
      </c>
      <c r="O965" s="125">
        <v>68</v>
      </c>
      <c r="P965" s="130">
        <v>14</v>
      </c>
      <c r="Q965">
        <v>173</v>
      </c>
      <c r="R965" s="125">
        <v>15</v>
      </c>
      <c r="S965" s="125">
        <v>7</v>
      </c>
      <c r="T965" s="125">
        <v>8</v>
      </c>
      <c r="U965">
        <v>2</v>
      </c>
      <c r="V965">
        <v>1</v>
      </c>
    </row>
    <row r="966" spans="1:22" x14ac:dyDescent="0.55000000000000004">
      <c r="A966" s="125" t="s">
        <v>208</v>
      </c>
      <c r="B966" s="125">
        <v>2020</v>
      </c>
      <c r="C966" t="s">
        <v>157</v>
      </c>
      <c r="D966" s="125">
        <v>1648</v>
      </c>
      <c r="F966" s="125">
        <v>1355</v>
      </c>
      <c r="G966" s="125" t="s">
        <v>195</v>
      </c>
      <c r="I966">
        <v>3148</v>
      </c>
      <c r="J966">
        <v>1628</v>
      </c>
      <c r="L966">
        <v>1139</v>
      </c>
      <c r="M966" s="125">
        <v>1139</v>
      </c>
      <c r="N966" s="125">
        <v>1117</v>
      </c>
      <c r="O966" s="125">
        <v>107</v>
      </c>
      <c r="P966" s="130">
        <v>20</v>
      </c>
      <c r="Q966">
        <v>190</v>
      </c>
      <c r="R966" s="125">
        <v>11</v>
      </c>
      <c r="S966" s="125">
        <v>8</v>
      </c>
      <c r="T966" s="125">
        <v>3</v>
      </c>
      <c r="U966">
        <v>1</v>
      </c>
      <c r="V966">
        <v>2</v>
      </c>
    </row>
    <row r="967" spans="1:22" x14ac:dyDescent="0.55000000000000004">
      <c r="A967" s="125" t="s">
        <v>208</v>
      </c>
      <c r="B967" s="125">
        <v>2020</v>
      </c>
      <c r="C967" t="s">
        <v>158</v>
      </c>
      <c r="D967" s="125">
        <v>1475</v>
      </c>
      <c r="F967" s="125">
        <v>1249</v>
      </c>
      <c r="G967" s="125" t="s">
        <v>195</v>
      </c>
      <c r="I967">
        <v>2810</v>
      </c>
      <c r="J967">
        <v>1429</v>
      </c>
      <c r="L967">
        <v>1088</v>
      </c>
      <c r="M967" s="125">
        <v>1088</v>
      </c>
      <c r="N967" s="125">
        <v>1087</v>
      </c>
      <c r="O967" s="125">
        <v>70</v>
      </c>
      <c r="P967" s="130">
        <v>22</v>
      </c>
      <c r="Q967">
        <v>129</v>
      </c>
      <c r="R967" s="125">
        <v>15</v>
      </c>
      <c r="S967" s="125">
        <v>9</v>
      </c>
      <c r="T967" s="125">
        <v>6</v>
      </c>
      <c r="V967">
        <v>2</v>
      </c>
    </row>
    <row r="968" spans="1:22" x14ac:dyDescent="0.55000000000000004">
      <c r="A968" s="125" t="s">
        <v>208</v>
      </c>
      <c r="B968" s="125">
        <v>2020</v>
      </c>
      <c r="C968" t="s">
        <v>159</v>
      </c>
      <c r="D968" s="125">
        <v>1639</v>
      </c>
      <c r="F968" s="125">
        <v>1223</v>
      </c>
      <c r="G968" s="125" t="s">
        <v>195</v>
      </c>
      <c r="I968">
        <v>2931</v>
      </c>
      <c r="J968">
        <v>1613</v>
      </c>
      <c r="L968">
        <v>1275</v>
      </c>
      <c r="M968" s="125">
        <v>1275</v>
      </c>
      <c r="N968" s="125">
        <v>1259</v>
      </c>
      <c r="O968" s="125">
        <v>91</v>
      </c>
      <c r="P968" s="130">
        <v>13</v>
      </c>
      <c r="Q968">
        <v>122</v>
      </c>
      <c r="R968" s="125">
        <v>24</v>
      </c>
      <c r="S968" s="125">
        <v>15</v>
      </c>
      <c r="T968" s="125">
        <v>9</v>
      </c>
      <c r="U968">
        <v>1</v>
      </c>
    </row>
    <row r="969" spans="1:22" x14ac:dyDescent="0.55000000000000004">
      <c r="A969" s="125" t="s">
        <v>208</v>
      </c>
      <c r="B969" s="125">
        <v>2020</v>
      </c>
      <c r="C969" t="s">
        <v>160</v>
      </c>
      <c r="D969" s="125">
        <v>1539</v>
      </c>
      <c r="F969" s="125">
        <v>1433</v>
      </c>
      <c r="G969" s="125" t="s">
        <v>195</v>
      </c>
      <c r="I969">
        <v>3363</v>
      </c>
      <c r="J969">
        <v>1461</v>
      </c>
      <c r="L969">
        <v>1217</v>
      </c>
      <c r="M969" s="125">
        <v>1217</v>
      </c>
      <c r="N969" s="125">
        <v>1218</v>
      </c>
      <c r="O969" s="125">
        <v>106</v>
      </c>
      <c r="P969" s="130">
        <v>16</v>
      </c>
      <c r="Q969">
        <v>151</v>
      </c>
      <c r="R969" s="125">
        <v>14</v>
      </c>
      <c r="S969" s="125">
        <v>7</v>
      </c>
      <c r="T969" s="125">
        <v>7</v>
      </c>
      <c r="V969">
        <v>1</v>
      </c>
    </row>
    <row r="970" spans="1:22" x14ac:dyDescent="0.55000000000000004">
      <c r="A970" s="125" t="s">
        <v>208</v>
      </c>
      <c r="B970" s="125">
        <v>2020</v>
      </c>
      <c r="C970" t="s">
        <v>161</v>
      </c>
      <c r="D970" s="125">
        <v>1567</v>
      </c>
      <c r="F970" s="125">
        <v>1526</v>
      </c>
      <c r="G970" s="125">
        <v>4</v>
      </c>
      <c r="I970">
        <v>2969</v>
      </c>
      <c r="J970">
        <v>1355</v>
      </c>
      <c r="L970">
        <v>1319</v>
      </c>
      <c r="M970" s="125">
        <v>1319</v>
      </c>
      <c r="N970" s="125">
        <v>1282</v>
      </c>
      <c r="O970" s="125">
        <v>100</v>
      </c>
      <c r="P970" s="130">
        <v>42</v>
      </c>
      <c r="Q970">
        <v>167</v>
      </c>
      <c r="R970" s="125">
        <v>12</v>
      </c>
      <c r="S970" s="125">
        <v>9</v>
      </c>
      <c r="T970" s="125">
        <v>3</v>
      </c>
      <c r="V970">
        <v>8</v>
      </c>
    </row>
    <row r="971" spans="1:22" x14ac:dyDescent="0.55000000000000004">
      <c r="A971" s="125" t="s">
        <v>208</v>
      </c>
      <c r="B971" s="125">
        <v>2020</v>
      </c>
      <c r="C971" t="s">
        <v>162</v>
      </c>
      <c r="D971" s="125">
        <v>1460</v>
      </c>
      <c r="F971" s="125">
        <v>1405</v>
      </c>
      <c r="G971" s="125" t="s">
        <v>195</v>
      </c>
      <c r="I971">
        <v>3217</v>
      </c>
      <c r="J971">
        <v>1352</v>
      </c>
      <c r="L971">
        <v>1283</v>
      </c>
      <c r="M971" s="125">
        <v>1283</v>
      </c>
      <c r="N971" s="125">
        <v>1266</v>
      </c>
      <c r="O971" s="125">
        <v>81</v>
      </c>
      <c r="P971" s="130">
        <v>30</v>
      </c>
      <c r="Q971">
        <v>113</v>
      </c>
      <c r="R971" s="125">
        <v>15</v>
      </c>
      <c r="S971" s="125">
        <v>6</v>
      </c>
      <c r="T971" s="125">
        <v>9</v>
      </c>
      <c r="V971">
        <v>2</v>
      </c>
    </row>
    <row r="972" spans="1:22" x14ac:dyDescent="0.55000000000000004">
      <c r="A972" s="125" t="s">
        <v>208</v>
      </c>
      <c r="B972" s="125">
        <v>2020</v>
      </c>
      <c r="C972" t="s">
        <v>163</v>
      </c>
      <c r="D972" s="125">
        <v>1511</v>
      </c>
      <c r="F972" s="125">
        <v>1419</v>
      </c>
      <c r="G972" s="125" t="s">
        <v>195</v>
      </c>
      <c r="I972">
        <v>4329</v>
      </c>
      <c r="J972">
        <v>1453</v>
      </c>
      <c r="L972">
        <v>1324</v>
      </c>
      <c r="M972" s="125">
        <v>1324</v>
      </c>
      <c r="N972" s="125">
        <v>1333</v>
      </c>
      <c r="O972" s="125">
        <v>118</v>
      </c>
      <c r="P972" s="130">
        <v>25</v>
      </c>
      <c r="Q972">
        <v>160</v>
      </c>
      <c r="R972" s="125">
        <v>11</v>
      </c>
      <c r="S972" s="125">
        <v>3</v>
      </c>
      <c r="T972" s="125">
        <v>8</v>
      </c>
      <c r="U972">
        <v>3</v>
      </c>
      <c r="V972">
        <v>6</v>
      </c>
    </row>
    <row r="973" spans="1:22" x14ac:dyDescent="0.55000000000000004">
      <c r="A973" s="125" t="s">
        <v>208</v>
      </c>
      <c r="B973" s="125">
        <v>2020</v>
      </c>
      <c r="C973" t="s">
        <v>164</v>
      </c>
      <c r="D973" s="125">
        <v>1381</v>
      </c>
      <c r="F973" s="125">
        <v>1351</v>
      </c>
      <c r="G973" s="125" t="s">
        <v>195</v>
      </c>
      <c r="I973">
        <v>4040</v>
      </c>
      <c r="J973">
        <v>1344</v>
      </c>
      <c r="L973">
        <v>1238</v>
      </c>
      <c r="M973" s="125">
        <v>1238</v>
      </c>
      <c r="N973" s="125">
        <v>1210</v>
      </c>
      <c r="O973" s="125">
        <v>122</v>
      </c>
      <c r="P973" s="130">
        <v>21</v>
      </c>
      <c r="Q973">
        <v>129</v>
      </c>
      <c r="R973" s="125">
        <v>11</v>
      </c>
      <c r="S973" s="125">
        <v>5</v>
      </c>
      <c r="T973" s="125">
        <v>6</v>
      </c>
      <c r="U973">
        <v>1</v>
      </c>
      <c r="V973">
        <v>1</v>
      </c>
    </row>
    <row r="974" spans="1:22" x14ac:dyDescent="0.55000000000000004">
      <c r="A974" s="125" t="s">
        <v>208</v>
      </c>
      <c r="B974" s="125">
        <v>2020</v>
      </c>
      <c r="C974" t="s">
        <v>165</v>
      </c>
      <c r="D974" s="125">
        <v>1448</v>
      </c>
      <c r="F974" s="125">
        <v>1487</v>
      </c>
      <c r="G974" s="125">
        <v>2</v>
      </c>
      <c r="I974">
        <v>3982</v>
      </c>
      <c r="J974">
        <v>1422</v>
      </c>
      <c r="L974">
        <v>1167</v>
      </c>
      <c r="M974" s="125">
        <v>1167</v>
      </c>
      <c r="N974" s="125">
        <v>1140</v>
      </c>
      <c r="O974" s="125">
        <v>98</v>
      </c>
      <c r="P974" s="130">
        <v>17</v>
      </c>
      <c r="Q974">
        <v>161</v>
      </c>
      <c r="R974" s="125">
        <v>16</v>
      </c>
      <c r="S974" s="125">
        <v>5</v>
      </c>
      <c r="T974" s="125">
        <v>11</v>
      </c>
      <c r="V974">
        <v>3</v>
      </c>
    </row>
    <row r="975" spans="1:22" x14ac:dyDescent="0.55000000000000004">
      <c r="A975" s="125" t="s">
        <v>208</v>
      </c>
      <c r="B975" s="125">
        <v>2020</v>
      </c>
      <c r="C975" t="s">
        <v>166</v>
      </c>
      <c r="D975" s="125">
        <v>1067</v>
      </c>
      <c r="F975" s="125">
        <v>754</v>
      </c>
      <c r="G975" s="125" t="s">
        <v>195</v>
      </c>
      <c r="I975">
        <v>2475</v>
      </c>
      <c r="J975">
        <v>1027</v>
      </c>
      <c r="L975">
        <v>927</v>
      </c>
      <c r="M975" s="125">
        <v>927</v>
      </c>
      <c r="N975" s="125">
        <v>912</v>
      </c>
      <c r="O975" s="125">
        <v>98</v>
      </c>
      <c r="P975" s="130">
        <v>21</v>
      </c>
      <c r="Q975">
        <v>162</v>
      </c>
      <c r="R975" s="125">
        <v>0</v>
      </c>
      <c r="U975">
        <v>1</v>
      </c>
      <c r="V975">
        <v>6</v>
      </c>
    </row>
    <row r="976" spans="1:22" x14ac:dyDescent="0.55000000000000004">
      <c r="A976" s="125" t="s">
        <v>209</v>
      </c>
      <c r="B976" s="125">
        <v>2020</v>
      </c>
      <c r="C976" t="s">
        <v>155</v>
      </c>
      <c r="D976" s="125">
        <v>1471</v>
      </c>
      <c r="F976" s="125">
        <v>801</v>
      </c>
      <c r="G976" s="125" t="s">
        <v>195</v>
      </c>
      <c r="I976">
        <v>3452</v>
      </c>
      <c r="J976">
        <v>1464</v>
      </c>
      <c r="L976">
        <v>948</v>
      </c>
      <c r="M976" s="125">
        <v>948</v>
      </c>
      <c r="N976" s="125">
        <v>941</v>
      </c>
      <c r="O976" s="125">
        <v>166</v>
      </c>
      <c r="P976" s="130">
        <v>28</v>
      </c>
      <c r="Q976">
        <v>165</v>
      </c>
      <c r="R976" s="125">
        <v>16</v>
      </c>
      <c r="S976" s="125">
        <v>7</v>
      </c>
      <c r="T976" s="125">
        <v>9</v>
      </c>
      <c r="U976">
        <v>3</v>
      </c>
      <c r="V976">
        <v>2</v>
      </c>
    </row>
    <row r="977" spans="1:22" x14ac:dyDescent="0.55000000000000004">
      <c r="A977" s="125" t="s">
        <v>209</v>
      </c>
      <c r="B977" s="125">
        <v>2020</v>
      </c>
      <c r="C977" t="s">
        <v>156</v>
      </c>
      <c r="D977" s="125">
        <v>1158</v>
      </c>
      <c r="F977" s="125">
        <v>645</v>
      </c>
      <c r="G977" s="125" t="s">
        <v>195</v>
      </c>
      <c r="I977">
        <v>3266</v>
      </c>
      <c r="J977">
        <v>1115</v>
      </c>
      <c r="L977">
        <v>923</v>
      </c>
      <c r="M977" s="125">
        <v>923</v>
      </c>
      <c r="N977" s="125">
        <v>915</v>
      </c>
      <c r="O977" s="125">
        <v>139</v>
      </c>
      <c r="P977" s="130">
        <v>24</v>
      </c>
      <c r="Q977">
        <v>156</v>
      </c>
      <c r="R977" s="125">
        <v>20</v>
      </c>
      <c r="S977" s="125">
        <v>12</v>
      </c>
      <c r="T977" s="125">
        <v>8</v>
      </c>
      <c r="U977">
        <v>1</v>
      </c>
      <c r="V977">
        <v>1</v>
      </c>
    </row>
    <row r="978" spans="1:22" x14ac:dyDescent="0.55000000000000004">
      <c r="A978" s="125" t="s">
        <v>209</v>
      </c>
      <c r="B978" s="125">
        <v>2020</v>
      </c>
      <c r="C978" t="s">
        <v>157</v>
      </c>
      <c r="D978" s="125">
        <v>1213</v>
      </c>
      <c r="F978" s="125">
        <v>686</v>
      </c>
      <c r="G978" s="125" t="s">
        <v>195</v>
      </c>
      <c r="I978">
        <v>3642</v>
      </c>
      <c r="J978">
        <v>1183</v>
      </c>
      <c r="L978">
        <v>948</v>
      </c>
      <c r="M978" s="125">
        <v>948</v>
      </c>
      <c r="N978" s="125">
        <v>943</v>
      </c>
      <c r="O978" s="125">
        <v>138</v>
      </c>
      <c r="P978" s="130">
        <v>19</v>
      </c>
      <c r="Q978">
        <v>179</v>
      </c>
      <c r="R978" s="125">
        <v>10</v>
      </c>
      <c r="S978" s="125">
        <v>5</v>
      </c>
      <c r="T978" s="125">
        <v>5</v>
      </c>
    </row>
    <row r="979" spans="1:22" x14ac:dyDescent="0.55000000000000004">
      <c r="A979" s="125" t="s">
        <v>209</v>
      </c>
      <c r="B979" s="125">
        <v>2020</v>
      </c>
      <c r="C979" t="s">
        <v>158</v>
      </c>
      <c r="D979" s="125">
        <v>1304</v>
      </c>
      <c r="F979" s="125">
        <v>552</v>
      </c>
      <c r="G979" s="125" t="s">
        <v>195</v>
      </c>
      <c r="I979">
        <v>3370</v>
      </c>
      <c r="J979">
        <v>1301</v>
      </c>
      <c r="L979">
        <v>935</v>
      </c>
      <c r="M979" s="125">
        <v>935</v>
      </c>
      <c r="N979" s="125">
        <v>927</v>
      </c>
      <c r="O979" s="125">
        <v>156</v>
      </c>
      <c r="P979" s="130">
        <v>30</v>
      </c>
      <c r="Q979">
        <v>171</v>
      </c>
      <c r="R979" s="125">
        <v>23</v>
      </c>
      <c r="S979" s="125">
        <v>12</v>
      </c>
      <c r="T979" s="125">
        <v>11</v>
      </c>
      <c r="V979">
        <v>4</v>
      </c>
    </row>
    <row r="980" spans="1:22" x14ac:dyDescent="0.55000000000000004">
      <c r="A980" s="125" t="s">
        <v>209</v>
      </c>
      <c r="B980" s="125">
        <v>2020</v>
      </c>
      <c r="C980" t="s">
        <v>159</v>
      </c>
      <c r="D980" s="125">
        <v>1380</v>
      </c>
      <c r="F980" s="125">
        <v>568</v>
      </c>
      <c r="G980" s="125" t="s">
        <v>195</v>
      </c>
      <c r="I980">
        <v>3350</v>
      </c>
      <c r="J980">
        <v>1340</v>
      </c>
      <c r="L980">
        <v>1028</v>
      </c>
      <c r="M980" s="125">
        <v>1028</v>
      </c>
      <c r="N980" s="125">
        <v>1009</v>
      </c>
      <c r="O980" s="125">
        <v>182</v>
      </c>
      <c r="P980" s="130">
        <v>20</v>
      </c>
      <c r="Q980">
        <v>327</v>
      </c>
      <c r="R980" s="125">
        <v>25</v>
      </c>
      <c r="S980" s="125">
        <v>11</v>
      </c>
      <c r="T980" s="125">
        <v>14</v>
      </c>
      <c r="U980">
        <v>1</v>
      </c>
      <c r="V980">
        <v>16</v>
      </c>
    </row>
    <row r="981" spans="1:22" x14ac:dyDescent="0.55000000000000004">
      <c r="A981" s="125" t="s">
        <v>209</v>
      </c>
      <c r="B981" s="125">
        <v>2020</v>
      </c>
      <c r="C981" t="s">
        <v>160</v>
      </c>
      <c r="D981" s="125">
        <v>1418</v>
      </c>
      <c r="F981" s="125">
        <v>667</v>
      </c>
      <c r="G981" s="125" t="s">
        <v>195</v>
      </c>
      <c r="I981">
        <v>4287</v>
      </c>
      <c r="J981">
        <v>1380</v>
      </c>
      <c r="L981">
        <v>961</v>
      </c>
      <c r="M981" s="125">
        <v>961</v>
      </c>
      <c r="N981" s="125">
        <v>953</v>
      </c>
      <c r="O981" s="125">
        <v>153</v>
      </c>
      <c r="P981" s="130">
        <v>26</v>
      </c>
      <c r="Q981">
        <v>174</v>
      </c>
      <c r="R981" s="125">
        <v>15</v>
      </c>
      <c r="S981" s="125">
        <v>8</v>
      </c>
      <c r="T981" s="125">
        <v>7</v>
      </c>
      <c r="U981">
        <v>2</v>
      </c>
      <c r="V981">
        <v>3</v>
      </c>
    </row>
    <row r="982" spans="1:22" x14ac:dyDescent="0.55000000000000004">
      <c r="A982" s="125" t="s">
        <v>209</v>
      </c>
      <c r="B982" s="125">
        <v>2020</v>
      </c>
      <c r="C982" t="s">
        <v>161</v>
      </c>
      <c r="D982" s="125">
        <v>1321</v>
      </c>
      <c r="F982" s="125">
        <v>692</v>
      </c>
      <c r="G982" s="125" t="s">
        <v>195</v>
      </c>
      <c r="I982">
        <v>4443</v>
      </c>
      <c r="J982">
        <v>1246</v>
      </c>
      <c r="L982">
        <v>979</v>
      </c>
      <c r="M982" s="125">
        <v>979</v>
      </c>
      <c r="N982" s="125">
        <v>966</v>
      </c>
      <c r="O982" s="125">
        <v>167</v>
      </c>
      <c r="P982" s="130">
        <v>20</v>
      </c>
      <c r="Q982">
        <v>140</v>
      </c>
      <c r="R982" s="125">
        <v>14</v>
      </c>
      <c r="S982" s="125">
        <v>6</v>
      </c>
      <c r="T982" s="125">
        <v>8</v>
      </c>
      <c r="V982">
        <v>8</v>
      </c>
    </row>
    <row r="983" spans="1:22" x14ac:dyDescent="0.55000000000000004">
      <c r="A983" s="125" t="s">
        <v>209</v>
      </c>
      <c r="B983" s="125">
        <v>2020</v>
      </c>
      <c r="C983" t="s">
        <v>162</v>
      </c>
      <c r="D983" s="125">
        <v>1522</v>
      </c>
      <c r="F983" s="125">
        <v>793</v>
      </c>
      <c r="G983" s="125" t="s">
        <v>195</v>
      </c>
      <c r="I983">
        <v>3755</v>
      </c>
      <c r="J983">
        <v>1226</v>
      </c>
      <c r="L983">
        <v>983</v>
      </c>
      <c r="M983" s="125">
        <v>983</v>
      </c>
      <c r="N983" s="125">
        <v>902</v>
      </c>
      <c r="O983" s="125">
        <v>170</v>
      </c>
      <c r="P983" s="130">
        <v>43</v>
      </c>
      <c r="Q983">
        <v>138</v>
      </c>
      <c r="R983" s="125">
        <v>12</v>
      </c>
      <c r="S983" s="125">
        <v>4</v>
      </c>
      <c r="T983" s="125">
        <v>8</v>
      </c>
      <c r="V983">
        <v>6</v>
      </c>
    </row>
    <row r="984" spans="1:22" x14ac:dyDescent="0.55000000000000004">
      <c r="A984" s="125" t="s">
        <v>209</v>
      </c>
      <c r="B984" s="125">
        <v>2020</v>
      </c>
      <c r="C984" t="s">
        <v>163</v>
      </c>
      <c r="D984" s="125">
        <v>1257</v>
      </c>
      <c r="F984" s="125">
        <v>814</v>
      </c>
      <c r="G984" s="125" t="s">
        <v>195</v>
      </c>
      <c r="I984">
        <v>3824</v>
      </c>
      <c r="J984">
        <v>1095</v>
      </c>
      <c r="L984">
        <v>965</v>
      </c>
      <c r="M984" s="125">
        <v>965</v>
      </c>
      <c r="N984" s="125">
        <v>957</v>
      </c>
      <c r="O984" s="125">
        <v>187</v>
      </c>
      <c r="P984" s="130">
        <v>25</v>
      </c>
      <c r="Q984">
        <v>109</v>
      </c>
      <c r="R984" s="125">
        <v>16</v>
      </c>
      <c r="S984" s="125">
        <v>9</v>
      </c>
      <c r="T984" s="125">
        <v>7</v>
      </c>
    </row>
    <row r="985" spans="1:22" x14ac:dyDescent="0.55000000000000004">
      <c r="A985" s="125" t="s">
        <v>209</v>
      </c>
      <c r="B985" s="125">
        <v>2020</v>
      </c>
      <c r="C985" t="s">
        <v>164</v>
      </c>
      <c r="D985" s="125">
        <v>1280</v>
      </c>
      <c r="F985" s="125">
        <v>710</v>
      </c>
      <c r="G985" s="125">
        <v>1</v>
      </c>
      <c r="I985">
        <v>3306</v>
      </c>
      <c r="J985">
        <v>1115</v>
      </c>
      <c r="L985">
        <v>967</v>
      </c>
      <c r="M985" s="125">
        <v>967</v>
      </c>
      <c r="N985" s="125">
        <v>914</v>
      </c>
      <c r="O985" s="125">
        <v>168</v>
      </c>
      <c r="P985" s="130">
        <v>35</v>
      </c>
      <c r="Q985">
        <v>185</v>
      </c>
      <c r="R985" s="125">
        <v>8</v>
      </c>
      <c r="S985" s="125">
        <v>5</v>
      </c>
      <c r="T985" s="125">
        <v>3</v>
      </c>
      <c r="U985">
        <v>2</v>
      </c>
      <c r="V985">
        <v>4</v>
      </c>
    </row>
    <row r="986" spans="1:22" x14ac:dyDescent="0.55000000000000004">
      <c r="A986" s="125" t="s">
        <v>209</v>
      </c>
      <c r="B986" s="125">
        <v>2020</v>
      </c>
      <c r="C986" t="s">
        <v>165</v>
      </c>
      <c r="D986" s="125">
        <v>1231</v>
      </c>
      <c r="F986" s="125">
        <v>653</v>
      </c>
      <c r="G986" s="125" t="s">
        <v>195</v>
      </c>
      <c r="I986">
        <v>3045</v>
      </c>
      <c r="J986">
        <v>1177</v>
      </c>
      <c r="L986">
        <v>940</v>
      </c>
      <c r="M986" s="125">
        <v>940</v>
      </c>
      <c r="N986" s="125">
        <v>924</v>
      </c>
      <c r="O986" s="125">
        <v>153</v>
      </c>
      <c r="P986" s="130">
        <v>33</v>
      </c>
      <c r="Q986">
        <v>148</v>
      </c>
      <c r="R986" s="125">
        <v>13</v>
      </c>
      <c r="S986" s="125">
        <v>7</v>
      </c>
      <c r="T986" s="125">
        <v>6</v>
      </c>
      <c r="V986">
        <v>7</v>
      </c>
    </row>
    <row r="987" spans="1:22" x14ac:dyDescent="0.55000000000000004">
      <c r="A987" s="125" t="s">
        <v>209</v>
      </c>
      <c r="B987" s="125">
        <v>2020</v>
      </c>
      <c r="C987" t="s">
        <v>166</v>
      </c>
      <c r="D987" s="125">
        <v>470</v>
      </c>
      <c r="F987" s="125">
        <v>351</v>
      </c>
      <c r="G987" s="125" t="s">
        <v>195</v>
      </c>
      <c r="I987">
        <v>1747</v>
      </c>
      <c r="J987">
        <v>426</v>
      </c>
      <c r="L987">
        <v>718</v>
      </c>
      <c r="M987" s="125">
        <v>718</v>
      </c>
      <c r="N987" s="125">
        <v>678</v>
      </c>
      <c r="O987" s="125">
        <v>149</v>
      </c>
      <c r="P987" s="130">
        <v>31</v>
      </c>
      <c r="Q987">
        <v>240</v>
      </c>
      <c r="R987" s="125">
        <v>15</v>
      </c>
      <c r="S987" s="125">
        <v>7</v>
      </c>
      <c r="T987" s="125">
        <v>8</v>
      </c>
      <c r="U987">
        <v>1</v>
      </c>
      <c r="V987">
        <v>1</v>
      </c>
    </row>
    <row r="988" spans="1:22" x14ac:dyDescent="0.55000000000000004">
      <c r="A988" s="125" t="s">
        <v>210</v>
      </c>
      <c r="B988" s="125">
        <v>2020</v>
      </c>
      <c r="C988" t="s">
        <v>155</v>
      </c>
      <c r="D988" s="125">
        <v>1644</v>
      </c>
      <c r="F988" s="125">
        <v>898</v>
      </c>
      <c r="G988" s="125" t="s">
        <v>195</v>
      </c>
      <c r="I988">
        <v>4709</v>
      </c>
      <c r="J988">
        <v>1716</v>
      </c>
      <c r="L988">
        <v>1402</v>
      </c>
      <c r="M988" s="125">
        <v>1402</v>
      </c>
      <c r="N988" s="125">
        <v>1380</v>
      </c>
      <c r="O988" s="125">
        <v>345</v>
      </c>
      <c r="P988" s="130">
        <v>44</v>
      </c>
      <c r="Q988">
        <v>188</v>
      </c>
      <c r="R988" s="125">
        <v>22</v>
      </c>
      <c r="S988" s="125">
        <v>9</v>
      </c>
      <c r="T988" s="125">
        <v>13</v>
      </c>
      <c r="V988">
        <v>6</v>
      </c>
    </row>
    <row r="989" spans="1:22" x14ac:dyDescent="0.55000000000000004">
      <c r="A989" s="125" t="s">
        <v>210</v>
      </c>
      <c r="B989" s="125">
        <v>2020</v>
      </c>
      <c r="C989" t="s">
        <v>156</v>
      </c>
      <c r="D989" s="125">
        <v>1378</v>
      </c>
      <c r="F989" s="125">
        <v>791</v>
      </c>
      <c r="G989" s="125">
        <v>1</v>
      </c>
      <c r="I989">
        <v>4096</v>
      </c>
      <c r="J989">
        <v>1478</v>
      </c>
      <c r="L989">
        <v>1247</v>
      </c>
      <c r="M989" s="125">
        <v>1247</v>
      </c>
      <c r="N989" s="125">
        <v>1231</v>
      </c>
      <c r="O989" s="125">
        <v>313</v>
      </c>
      <c r="P989" s="130">
        <v>28</v>
      </c>
      <c r="Q989">
        <v>146</v>
      </c>
      <c r="R989" s="125">
        <v>20</v>
      </c>
      <c r="S989" s="125">
        <v>4</v>
      </c>
      <c r="T989" s="125">
        <v>16</v>
      </c>
      <c r="U989">
        <v>1</v>
      </c>
      <c r="V989">
        <v>2</v>
      </c>
    </row>
    <row r="990" spans="1:22" x14ac:dyDescent="0.55000000000000004">
      <c r="A990" s="125" t="s">
        <v>210</v>
      </c>
      <c r="B990" s="125">
        <v>2020</v>
      </c>
      <c r="C990" t="s">
        <v>157</v>
      </c>
      <c r="D990" s="125">
        <v>1429</v>
      </c>
      <c r="F990" s="125">
        <v>873</v>
      </c>
      <c r="G990" s="125">
        <v>5</v>
      </c>
      <c r="I990">
        <v>11733</v>
      </c>
      <c r="J990">
        <v>1382</v>
      </c>
      <c r="L990">
        <v>1364</v>
      </c>
      <c r="M990" s="125">
        <v>1364</v>
      </c>
      <c r="N990" s="125">
        <v>1340</v>
      </c>
      <c r="O990" s="125">
        <v>346</v>
      </c>
      <c r="P990" s="130">
        <v>31</v>
      </c>
      <c r="Q990">
        <v>143</v>
      </c>
      <c r="R990" s="125">
        <v>24</v>
      </c>
      <c r="S990" s="125">
        <v>8</v>
      </c>
      <c r="T990" s="125">
        <v>16</v>
      </c>
      <c r="U990">
        <v>1</v>
      </c>
      <c r="V990">
        <v>8</v>
      </c>
    </row>
    <row r="991" spans="1:22" x14ac:dyDescent="0.55000000000000004">
      <c r="A991" s="125" t="s">
        <v>210</v>
      </c>
      <c r="B991" s="125">
        <v>2020</v>
      </c>
      <c r="C991" t="s">
        <v>158</v>
      </c>
      <c r="D991" s="125">
        <v>1333</v>
      </c>
      <c r="F991" s="125">
        <v>838</v>
      </c>
      <c r="G991" s="125">
        <v>1</v>
      </c>
      <c r="I991">
        <v>4207</v>
      </c>
      <c r="J991">
        <v>1407</v>
      </c>
      <c r="L991">
        <v>1280</v>
      </c>
      <c r="M991" s="125">
        <v>1280</v>
      </c>
      <c r="N991" s="125">
        <v>1265</v>
      </c>
      <c r="O991" s="125">
        <v>327</v>
      </c>
      <c r="P991" s="130">
        <v>31</v>
      </c>
      <c r="Q991">
        <v>170</v>
      </c>
      <c r="R991" s="125">
        <v>16</v>
      </c>
      <c r="S991" s="125">
        <v>1</v>
      </c>
      <c r="T991" s="125">
        <v>15</v>
      </c>
      <c r="U991">
        <v>1</v>
      </c>
      <c r="V991">
        <v>1</v>
      </c>
    </row>
    <row r="992" spans="1:22" x14ac:dyDescent="0.55000000000000004">
      <c r="A992" s="125" t="s">
        <v>210</v>
      </c>
      <c r="B992" s="125">
        <v>2020</v>
      </c>
      <c r="C992" t="s">
        <v>159</v>
      </c>
      <c r="D992" s="125">
        <v>1428</v>
      </c>
      <c r="F992" s="125">
        <v>926</v>
      </c>
      <c r="G992" s="125">
        <v>4</v>
      </c>
      <c r="I992">
        <v>4202</v>
      </c>
      <c r="J992">
        <v>1381</v>
      </c>
      <c r="L992">
        <v>1418</v>
      </c>
      <c r="M992" s="125">
        <v>1418</v>
      </c>
      <c r="N992" s="125">
        <v>1412</v>
      </c>
      <c r="O992" s="125">
        <v>370</v>
      </c>
      <c r="P992" s="130">
        <v>45</v>
      </c>
      <c r="Q992">
        <v>147</v>
      </c>
      <c r="R992" s="125">
        <v>10</v>
      </c>
      <c r="S992" s="125">
        <v>4</v>
      </c>
      <c r="T992" s="125">
        <v>6</v>
      </c>
      <c r="V992">
        <v>1</v>
      </c>
    </row>
    <row r="993" spans="1:22" x14ac:dyDescent="0.55000000000000004">
      <c r="A993" s="125" t="s">
        <v>210</v>
      </c>
      <c r="B993" s="125">
        <v>2020</v>
      </c>
      <c r="C993" t="s">
        <v>160</v>
      </c>
      <c r="D993" s="125">
        <v>1544</v>
      </c>
      <c r="F993" s="125">
        <v>849</v>
      </c>
      <c r="G993" s="125">
        <v>2</v>
      </c>
      <c r="I993">
        <v>3978</v>
      </c>
      <c r="J993">
        <v>1427</v>
      </c>
      <c r="L993">
        <v>1362</v>
      </c>
      <c r="M993" s="125">
        <v>1362</v>
      </c>
      <c r="N993" s="125">
        <v>1333</v>
      </c>
      <c r="O993" s="125">
        <v>317</v>
      </c>
      <c r="P993" s="130">
        <v>34</v>
      </c>
      <c r="Q993">
        <v>370</v>
      </c>
      <c r="R993" s="125">
        <v>32</v>
      </c>
      <c r="S993" s="125">
        <v>14</v>
      </c>
      <c r="T993" s="125">
        <v>18</v>
      </c>
      <c r="U993">
        <v>1</v>
      </c>
      <c r="V993">
        <v>4</v>
      </c>
    </row>
    <row r="994" spans="1:22" x14ac:dyDescent="0.55000000000000004">
      <c r="A994" s="125" t="s">
        <v>210</v>
      </c>
      <c r="B994" s="125">
        <v>2020</v>
      </c>
      <c r="C994" t="s">
        <v>161</v>
      </c>
      <c r="D994" s="125">
        <v>1439</v>
      </c>
      <c r="F994" s="125">
        <v>1022</v>
      </c>
      <c r="G994" s="125">
        <v>5</v>
      </c>
      <c r="I994">
        <v>4905</v>
      </c>
      <c r="J994">
        <v>1384</v>
      </c>
      <c r="L994">
        <v>1451</v>
      </c>
      <c r="M994" s="125">
        <v>1451</v>
      </c>
      <c r="N994" s="125">
        <v>1430</v>
      </c>
      <c r="O994" s="125">
        <v>400</v>
      </c>
      <c r="P994" s="130">
        <v>50</v>
      </c>
      <c r="Q994">
        <v>437</v>
      </c>
      <c r="R994" s="125">
        <v>25</v>
      </c>
      <c r="S994" s="125">
        <v>10</v>
      </c>
      <c r="T994" s="125">
        <v>15</v>
      </c>
      <c r="V994">
        <v>3</v>
      </c>
    </row>
    <row r="995" spans="1:22" x14ac:dyDescent="0.55000000000000004">
      <c r="A995" s="125" t="s">
        <v>210</v>
      </c>
      <c r="B995" s="125">
        <v>2020</v>
      </c>
      <c r="C995" t="s">
        <v>162</v>
      </c>
      <c r="D995" s="125">
        <v>1435</v>
      </c>
      <c r="F995" s="125">
        <v>905</v>
      </c>
      <c r="G995" s="125">
        <v>2</v>
      </c>
      <c r="I995">
        <v>4283</v>
      </c>
      <c r="J995">
        <v>1363</v>
      </c>
      <c r="L995">
        <v>1439</v>
      </c>
      <c r="M995" s="125">
        <v>1439</v>
      </c>
      <c r="N995" s="125">
        <v>1413</v>
      </c>
      <c r="O995" s="125">
        <v>405</v>
      </c>
      <c r="P995" s="130">
        <v>44</v>
      </c>
      <c r="Q995">
        <v>402</v>
      </c>
      <c r="R995" s="125">
        <v>18</v>
      </c>
      <c r="S995" s="125">
        <v>10</v>
      </c>
      <c r="T995" s="125">
        <v>8</v>
      </c>
      <c r="U995">
        <v>1</v>
      </c>
      <c r="V995">
        <v>4</v>
      </c>
    </row>
    <row r="996" spans="1:22" x14ac:dyDescent="0.55000000000000004">
      <c r="A996" s="125" t="s">
        <v>210</v>
      </c>
      <c r="B996" s="125">
        <v>2020</v>
      </c>
      <c r="C996" t="s">
        <v>163</v>
      </c>
      <c r="D996" s="125">
        <v>1404</v>
      </c>
      <c r="F996" s="125">
        <v>935</v>
      </c>
      <c r="G996" s="125" t="s">
        <v>195</v>
      </c>
      <c r="I996">
        <v>4407</v>
      </c>
      <c r="J996">
        <v>1368</v>
      </c>
      <c r="L996">
        <v>1441</v>
      </c>
      <c r="M996" s="125">
        <v>1441</v>
      </c>
      <c r="N996" s="125">
        <v>1420</v>
      </c>
      <c r="O996" s="125">
        <v>355</v>
      </c>
      <c r="P996" s="130">
        <v>42</v>
      </c>
      <c r="Q996">
        <v>412</v>
      </c>
      <c r="R996" s="125">
        <v>28</v>
      </c>
      <c r="S996" s="125">
        <v>20</v>
      </c>
      <c r="T996" s="125">
        <v>8</v>
      </c>
      <c r="V996">
        <v>2</v>
      </c>
    </row>
    <row r="997" spans="1:22" x14ac:dyDescent="0.55000000000000004">
      <c r="A997" s="125" t="s">
        <v>210</v>
      </c>
      <c r="B997" s="125">
        <v>2020</v>
      </c>
      <c r="C997" t="s">
        <v>164</v>
      </c>
      <c r="D997" s="125">
        <v>1282</v>
      </c>
      <c r="F997" s="125">
        <v>999</v>
      </c>
      <c r="G997" s="125">
        <v>2</v>
      </c>
      <c r="I997">
        <v>3765</v>
      </c>
      <c r="J997">
        <v>1197</v>
      </c>
      <c r="L997">
        <v>1438</v>
      </c>
      <c r="M997" s="125">
        <v>1438</v>
      </c>
      <c r="N997" s="125">
        <v>1392</v>
      </c>
      <c r="O997" s="125">
        <v>347</v>
      </c>
      <c r="P997" s="130">
        <v>17</v>
      </c>
      <c r="Q997">
        <v>186</v>
      </c>
      <c r="R997" s="125">
        <v>43</v>
      </c>
      <c r="S997" s="125">
        <v>23</v>
      </c>
      <c r="T997" s="125">
        <v>20</v>
      </c>
      <c r="V997">
        <v>1</v>
      </c>
    </row>
    <row r="998" spans="1:22" x14ac:dyDescent="0.55000000000000004">
      <c r="A998" s="125" t="s">
        <v>210</v>
      </c>
      <c r="B998" s="125">
        <v>2020</v>
      </c>
      <c r="C998" t="s">
        <v>165</v>
      </c>
      <c r="D998" s="125">
        <v>1424</v>
      </c>
      <c r="F998" s="125">
        <v>865</v>
      </c>
      <c r="G998" s="125">
        <v>4</v>
      </c>
      <c r="I998">
        <v>3952</v>
      </c>
      <c r="J998">
        <v>1268</v>
      </c>
      <c r="L998">
        <v>1278</v>
      </c>
      <c r="M998" s="125">
        <v>1278</v>
      </c>
      <c r="N998" s="125">
        <v>1110</v>
      </c>
      <c r="O998" s="125">
        <v>308</v>
      </c>
      <c r="P998" s="130">
        <v>29</v>
      </c>
      <c r="Q998">
        <v>120</v>
      </c>
      <c r="R998" s="125">
        <v>35</v>
      </c>
      <c r="S998" s="125">
        <v>17</v>
      </c>
      <c r="T998" s="125">
        <v>18</v>
      </c>
      <c r="V998">
        <v>1</v>
      </c>
    </row>
    <row r="999" spans="1:22" x14ac:dyDescent="0.55000000000000004">
      <c r="A999" s="125" t="s">
        <v>210</v>
      </c>
      <c r="B999" s="125">
        <v>2020</v>
      </c>
      <c r="C999" t="s">
        <v>166</v>
      </c>
      <c r="D999" s="125">
        <v>1235</v>
      </c>
      <c r="F999" s="125">
        <v>882</v>
      </c>
      <c r="G999" s="125" t="s">
        <v>195</v>
      </c>
      <c r="I999">
        <v>4042</v>
      </c>
      <c r="J999">
        <v>1174</v>
      </c>
      <c r="L999">
        <v>1364</v>
      </c>
      <c r="M999" s="125">
        <v>1364</v>
      </c>
      <c r="N999" s="125">
        <v>1326</v>
      </c>
      <c r="O999" s="125">
        <v>369</v>
      </c>
      <c r="P999" s="130">
        <v>20</v>
      </c>
      <c r="Q999">
        <v>278</v>
      </c>
      <c r="R999" s="125">
        <v>29</v>
      </c>
      <c r="S999" s="125">
        <v>12</v>
      </c>
      <c r="T999" s="125">
        <v>17</v>
      </c>
      <c r="U999">
        <v>2</v>
      </c>
      <c r="V999">
        <v>7</v>
      </c>
    </row>
    <row r="1000" spans="1:22" x14ac:dyDescent="0.55000000000000004">
      <c r="A1000" s="125" t="s">
        <v>211</v>
      </c>
      <c r="B1000" s="125">
        <v>2020</v>
      </c>
      <c r="C1000" t="s">
        <v>155</v>
      </c>
      <c r="D1000" s="125">
        <v>1130</v>
      </c>
      <c r="F1000" s="125">
        <v>438</v>
      </c>
      <c r="G1000" s="125">
        <v>21</v>
      </c>
      <c r="I1000">
        <v>2569</v>
      </c>
      <c r="J1000">
        <v>742</v>
      </c>
      <c r="L1000">
        <v>466</v>
      </c>
      <c r="M1000" s="125">
        <v>466</v>
      </c>
      <c r="N1000" s="125">
        <v>448</v>
      </c>
      <c r="O1000" s="125">
        <v>28</v>
      </c>
      <c r="P1000" s="130">
        <v>47</v>
      </c>
      <c r="R1000" s="125">
        <v>16</v>
      </c>
      <c r="S1000" s="125">
        <v>10</v>
      </c>
      <c r="T1000" s="125">
        <v>6</v>
      </c>
      <c r="U1000">
        <v>1</v>
      </c>
      <c r="V1000">
        <v>12</v>
      </c>
    </row>
    <row r="1001" spans="1:22" x14ac:dyDescent="0.55000000000000004">
      <c r="A1001" s="125" t="s">
        <v>211</v>
      </c>
      <c r="B1001" s="125">
        <v>2020</v>
      </c>
      <c r="C1001" t="s">
        <v>156</v>
      </c>
      <c r="D1001" s="125">
        <v>970</v>
      </c>
      <c r="F1001" s="125">
        <v>371</v>
      </c>
      <c r="G1001" s="125">
        <v>6</v>
      </c>
      <c r="I1001">
        <v>2273</v>
      </c>
      <c r="J1001">
        <v>722</v>
      </c>
      <c r="L1001">
        <v>415</v>
      </c>
      <c r="M1001" s="125">
        <v>415</v>
      </c>
      <c r="N1001" s="125">
        <v>408</v>
      </c>
      <c r="O1001" s="125">
        <v>39</v>
      </c>
      <c r="P1001" s="130">
        <v>28</v>
      </c>
      <c r="R1001" s="125">
        <v>6</v>
      </c>
      <c r="S1001" s="125">
        <v>5</v>
      </c>
      <c r="T1001" s="125">
        <v>1</v>
      </c>
      <c r="U1001">
        <v>1</v>
      </c>
      <c r="V1001">
        <v>11</v>
      </c>
    </row>
    <row r="1002" spans="1:22" x14ac:dyDescent="0.55000000000000004">
      <c r="A1002" s="125" t="s">
        <v>211</v>
      </c>
      <c r="B1002" s="125">
        <v>2020</v>
      </c>
      <c r="C1002" t="s">
        <v>157</v>
      </c>
      <c r="D1002" s="125">
        <v>834</v>
      </c>
      <c r="F1002" s="125">
        <v>386</v>
      </c>
      <c r="G1002" s="125">
        <v>1</v>
      </c>
      <c r="I1002">
        <v>2344</v>
      </c>
      <c r="J1002">
        <v>670</v>
      </c>
      <c r="L1002">
        <v>474</v>
      </c>
      <c r="M1002" s="125">
        <v>474</v>
      </c>
      <c r="N1002" s="125">
        <v>461</v>
      </c>
      <c r="O1002" s="125">
        <v>38</v>
      </c>
      <c r="P1002" s="130">
        <v>26</v>
      </c>
      <c r="R1002" s="125">
        <v>12</v>
      </c>
      <c r="S1002" s="125">
        <v>6</v>
      </c>
      <c r="T1002" s="125">
        <v>6</v>
      </c>
      <c r="U1002">
        <v>1</v>
      </c>
      <c r="V1002">
        <v>11</v>
      </c>
    </row>
    <row r="1003" spans="1:22" x14ac:dyDescent="0.55000000000000004">
      <c r="A1003" s="125" t="s">
        <v>211</v>
      </c>
      <c r="B1003" s="125">
        <v>2020</v>
      </c>
      <c r="C1003" t="s">
        <v>158</v>
      </c>
      <c r="D1003" s="125">
        <v>904</v>
      </c>
      <c r="F1003" s="125">
        <v>406</v>
      </c>
      <c r="G1003" s="125" t="s">
        <v>195</v>
      </c>
      <c r="I1003">
        <v>2319</v>
      </c>
      <c r="J1003">
        <v>687</v>
      </c>
      <c r="L1003">
        <v>451</v>
      </c>
      <c r="M1003" s="125">
        <v>451</v>
      </c>
      <c r="N1003" s="125">
        <v>439</v>
      </c>
      <c r="O1003" s="125">
        <v>53</v>
      </c>
      <c r="P1003" s="130">
        <v>38</v>
      </c>
      <c r="R1003" s="125">
        <v>14</v>
      </c>
      <c r="S1003" s="125">
        <v>7</v>
      </c>
      <c r="T1003" s="125">
        <v>7</v>
      </c>
      <c r="U1003">
        <v>2</v>
      </c>
      <c r="V1003">
        <v>8</v>
      </c>
    </row>
    <row r="1004" spans="1:22" x14ac:dyDescent="0.55000000000000004">
      <c r="A1004" s="125" t="s">
        <v>211</v>
      </c>
      <c r="B1004" s="125">
        <v>2020</v>
      </c>
      <c r="C1004" t="s">
        <v>159</v>
      </c>
      <c r="D1004" s="125">
        <v>940</v>
      </c>
      <c r="F1004" s="125">
        <v>420</v>
      </c>
      <c r="G1004" s="125">
        <v>21</v>
      </c>
      <c r="I1004">
        <v>2419</v>
      </c>
      <c r="J1004">
        <v>720</v>
      </c>
      <c r="L1004">
        <v>449</v>
      </c>
      <c r="M1004" s="125">
        <v>449</v>
      </c>
      <c r="N1004" s="125">
        <v>439</v>
      </c>
      <c r="O1004" s="125">
        <v>41</v>
      </c>
      <c r="P1004" s="130">
        <v>32</v>
      </c>
      <c r="R1004" s="125">
        <v>10</v>
      </c>
      <c r="S1004" s="125">
        <v>6</v>
      </c>
      <c r="T1004" s="125">
        <v>4</v>
      </c>
      <c r="V1004">
        <v>19</v>
      </c>
    </row>
    <row r="1005" spans="1:22" x14ac:dyDescent="0.55000000000000004">
      <c r="A1005" s="125" t="s">
        <v>211</v>
      </c>
      <c r="B1005" s="125">
        <v>2020</v>
      </c>
      <c r="C1005" t="s">
        <v>160</v>
      </c>
      <c r="D1005" s="125">
        <v>1257</v>
      </c>
      <c r="F1005" s="125">
        <v>380</v>
      </c>
      <c r="G1005" s="125">
        <v>2</v>
      </c>
      <c r="I1005">
        <v>2484</v>
      </c>
      <c r="J1005">
        <v>821</v>
      </c>
      <c r="L1005">
        <v>434</v>
      </c>
      <c r="M1005" s="125">
        <v>434</v>
      </c>
      <c r="N1005" s="125">
        <v>415</v>
      </c>
      <c r="O1005" s="125">
        <v>51</v>
      </c>
      <c r="P1005" s="130">
        <v>26</v>
      </c>
      <c r="R1005" s="125">
        <v>16</v>
      </c>
      <c r="S1005" s="125">
        <v>7</v>
      </c>
      <c r="T1005" s="125">
        <v>9</v>
      </c>
      <c r="U1005">
        <v>2</v>
      </c>
      <c r="V1005">
        <v>10</v>
      </c>
    </row>
    <row r="1006" spans="1:22" x14ac:dyDescent="0.55000000000000004">
      <c r="A1006" s="125" t="s">
        <v>211</v>
      </c>
      <c r="B1006" s="125">
        <v>2020</v>
      </c>
      <c r="C1006" t="s">
        <v>161</v>
      </c>
      <c r="D1006" s="125">
        <v>1110</v>
      </c>
      <c r="F1006" s="125">
        <v>505</v>
      </c>
      <c r="G1006" s="125">
        <v>1</v>
      </c>
      <c r="I1006">
        <v>2856</v>
      </c>
      <c r="J1006">
        <v>856</v>
      </c>
      <c r="L1006">
        <v>474</v>
      </c>
      <c r="M1006" s="125">
        <v>474</v>
      </c>
      <c r="N1006" s="125">
        <v>460</v>
      </c>
      <c r="O1006" s="125">
        <v>35</v>
      </c>
      <c r="P1006" s="130">
        <v>36</v>
      </c>
      <c r="R1006" s="125">
        <v>12</v>
      </c>
      <c r="S1006" s="125">
        <v>6</v>
      </c>
      <c r="T1006" s="125">
        <v>6</v>
      </c>
      <c r="U1006">
        <v>2</v>
      </c>
      <c r="V1006">
        <v>12</v>
      </c>
    </row>
    <row r="1007" spans="1:22" x14ac:dyDescent="0.55000000000000004">
      <c r="A1007" s="125" t="s">
        <v>211</v>
      </c>
      <c r="B1007" s="125">
        <v>2020</v>
      </c>
      <c r="C1007" t="s">
        <v>162</v>
      </c>
      <c r="D1007" s="125">
        <v>1208</v>
      </c>
      <c r="F1007" s="125">
        <v>534</v>
      </c>
      <c r="G1007" s="125">
        <v>6</v>
      </c>
      <c r="I1007">
        <v>2949</v>
      </c>
      <c r="J1007">
        <v>904</v>
      </c>
      <c r="L1007">
        <v>510</v>
      </c>
      <c r="M1007" s="125">
        <v>510</v>
      </c>
      <c r="N1007" s="125">
        <v>504</v>
      </c>
      <c r="O1007" s="125">
        <v>45</v>
      </c>
      <c r="P1007" s="130">
        <v>27</v>
      </c>
      <c r="R1007" s="125">
        <v>13</v>
      </c>
      <c r="S1007" s="125">
        <v>6</v>
      </c>
      <c r="T1007" s="125">
        <v>7</v>
      </c>
      <c r="U1007">
        <v>2</v>
      </c>
      <c r="V1007">
        <v>13</v>
      </c>
    </row>
    <row r="1008" spans="1:22" x14ac:dyDescent="0.55000000000000004">
      <c r="A1008" s="125" t="s">
        <v>211</v>
      </c>
      <c r="B1008" s="125">
        <v>2020</v>
      </c>
      <c r="C1008" t="s">
        <v>163</v>
      </c>
      <c r="D1008" s="125">
        <v>1134</v>
      </c>
      <c r="F1008" s="125">
        <v>478</v>
      </c>
      <c r="G1008" s="125">
        <v>9</v>
      </c>
      <c r="I1008">
        <v>2985</v>
      </c>
      <c r="J1008">
        <v>858</v>
      </c>
      <c r="L1008">
        <v>556</v>
      </c>
      <c r="M1008" s="125">
        <v>556</v>
      </c>
      <c r="N1008" s="125">
        <v>540</v>
      </c>
      <c r="O1008" s="125">
        <v>61</v>
      </c>
      <c r="P1008" s="130">
        <v>33</v>
      </c>
      <c r="R1008" s="125">
        <v>13</v>
      </c>
      <c r="S1008" s="125">
        <v>4</v>
      </c>
      <c r="T1008" s="125">
        <v>9</v>
      </c>
      <c r="V1008">
        <v>14</v>
      </c>
    </row>
    <row r="1009" spans="1:22" x14ac:dyDescent="0.55000000000000004">
      <c r="A1009" s="125" t="s">
        <v>211</v>
      </c>
      <c r="B1009" s="125">
        <v>2020</v>
      </c>
      <c r="C1009" t="s">
        <v>164</v>
      </c>
      <c r="D1009" s="125">
        <v>1066</v>
      </c>
      <c r="F1009" s="125">
        <v>397</v>
      </c>
      <c r="G1009" s="125">
        <v>2</v>
      </c>
      <c r="I1009">
        <v>2852</v>
      </c>
      <c r="J1009">
        <v>832</v>
      </c>
      <c r="L1009">
        <v>560</v>
      </c>
      <c r="M1009" s="125">
        <v>560</v>
      </c>
      <c r="N1009" s="125">
        <v>512</v>
      </c>
      <c r="O1009" s="125">
        <v>49</v>
      </c>
      <c r="P1009" s="130">
        <v>46</v>
      </c>
      <c r="Q1009">
        <v>1052</v>
      </c>
      <c r="R1009" s="125">
        <v>12</v>
      </c>
      <c r="S1009" s="125">
        <v>8</v>
      </c>
      <c r="T1009" s="125">
        <v>4</v>
      </c>
      <c r="U1009">
        <v>1</v>
      </c>
      <c r="V1009">
        <v>10</v>
      </c>
    </row>
    <row r="1010" spans="1:22" x14ac:dyDescent="0.55000000000000004">
      <c r="A1010" s="125" t="s">
        <v>211</v>
      </c>
      <c r="B1010" s="125">
        <v>2020</v>
      </c>
      <c r="C1010" t="s">
        <v>165</v>
      </c>
      <c r="D1010" s="125">
        <v>1018</v>
      </c>
      <c r="F1010" s="125">
        <v>410</v>
      </c>
      <c r="G1010" s="125">
        <v>9</v>
      </c>
      <c r="I1010">
        <v>2663</v>
      </c>
      <c r="J1010">
        <v>805</v>
      </c>
      <c r="L1010">
        <v>518</v>
      </c>
      <c r="M1010" s="125">
        <v>518</v>
      </c>
      <c r="N1010" s="125">
        <v>475</v>
      </c>
      <c r="O1010" s="125">
        <v>43</v>
      </c>
      <c r="P1010" s="130">
        <v>40</v>
      </c>
      <c r="Q1010">
        <v>1045</v>
      </c>
      <c r="R1010" s="125">
        <v>10</v>
      </c>
      <c r="S1010" s="125">
        <v>8</v>
      </c>
      <c r="T1010" s="125">
        <v>2</v>
      </c>
      <c r="U1010">
        <v>4</v>
      </c>
      <c r="V1010">
        <v>20</v>
      </c>
    </row>
    <row r="1011" spans="1:22" x14ac:dyDescent="0.55000000000000004">
      <c r="A1011" s="125" t="s">
        <v>211</v>
      </c>
      <c r="B1011" s="125">
        <v>2020</v>
      </c>
      <c r="C1011" t="s">
        <v>166</v>
      </c>
      <c r="D1011" s="125">
        <v>887</v>
      </c>
      <c r="F1011" s="125">
        <v>352</v>
      </c>
      <c r="G1011" s="125">
        <v>16</v>
      </c>
      <c r="I1011">
        <v>2267</v>
      </c>
      <c r="J1011">
        <v>684</v>
      </c>
      <c r="L1011">
        <v>530</v>
      </c>
      <c r="M1011" s="125">
        <v>530</v>
      </c>
      <c r="N1011" s="125">
        <v>503</v>
      </c>
      <c r="O1011" s="125">
        <v>41</v>
      </c>
      <c r="P1011" s="130">
        <v>34</v>
      </c>
      <c r="Q1011">
        <v>1051</v>
      </c>
      <c r="R1011" s="125">
        <v>12</v>
      </c>
      <c r="S1011" s="125">
        <v>7</v>
      </c>
      <c r="T1011" s="125">
        <v>5</v>
      </c>
      <c r="U1011">
        <v>2</v>
      </c>
      <c r="V1011">
        <v>13</v>
      </c>
    </row>
    <row r="1012" spans="1:22" x14ac:dyDescent="0.55000000000000004">
      <c r="A1012" s="125" t="s">
        <v>212</v>
      </c>
      <c r="B1012" s="125">
        <v>2020</v>
      </c>
      <c r="C1012" t="s">
        <v>155</v>
      </c>
      <c r="D1012" s="125">
        <v>3414</v>
      </c>
      <c r="F1012" s="125">
        <v>1535</v>
      </c>
      <c r="G1012" s="125">
        <v>1599</v>
      </c>
      <c r="I1012">
        <v>7506</v>
      </c>
      <c r="J1012">
        <v>3025</v>
      </c>
      <c r="L1012">
        <v>2433</v>
      </c>
      <c r="M1012" s="125">
        <v>2433</v>
      </c>
      <c r="N1012" s="125">
        <v>2331</v>
      </c>
      <c r="O1012" s="125">
        <v>153</v>
      </c>
      <c r="P1012" s="130">
        <v>40</v>
      </c>
      <c r="Q1012">
        <v>1115</v>
      </c>
      <c r="R1012" s="125">
        <v>58</v>
      </c>
      <c r="S1012" s="125">
        <v>36</v>
      </c>
      <c r="T1012" s="125">
        <v>22</v>
      </c>
      <c r="U1012">
        <v>2</v>
      </c>
      <c r="V1012">
        <v>7</v>
      </c>
    </row>
    <row r="1013" spans="1:22" x14ac:dyDescent="0.55000000000000004">
      <c r="A1013" s="125" t="s">
        <v>212</v>
      </c>
      <c r="B1013" s="125">
        <v>2020</v>
      </c>
      <c r="C1013" t="s">
        <v>156</v>
      </c>
      <c r="D1013" s="125">
        <v>2882</v>
      </c>
      <c r="F1013" s="125">
        <v>1618</v>
      </c>
      <c r="G1013" s="125">
        <v>1777</v>
      </c>
      <c r="I1013">
        <v>8056</v>
      </c>
      <c r="J1013">
        <v>2853</v>
      </c>
      <c r="L1013">
        <v>2258</v>
      </c>
      <c r="M1013" s="125">
        <v>2258</v>
      </c>
      <c r="N1013" s="125">
        <v>2171</v>
      </c>
      <c r="O1013" s="125">
        <v>148</v>
      </c>
      <c r="P1013" s="130">
        <v>19</v>
      </c>
      <c r="Q1013">
        <v>1068</v>
      </c>
      <c r="R1013" s="125">
        <v>36</v>
      </c>
      <c r="S1013" s="125">
        <v>15</v>
      </c>
      <c r="T1013" s="125">
        <v>21</v>
      </c>
      <c r="V1013">
        <v>7</v>
      </c>
    </row>
    <row r="1014" spans="1:22" x14ac:dyDescent="0.55000000000000004">
      <c r="A1014" s="125" t="s">
        <v>212</v>
      </c>
      <c r="B1014" s="125">
        <v>2020</v>
      </c>
      <c r="C1014" t="s">
        <v>157</v>
      </c>
      <c r="D1014" s="125">
        <v>2985</v>
      </c>
      <c r="F1014" s="125">
        <v>1809</v>
      </c>
      <c r="G1014" s="125">
        <v>1463</v>
      </c>
      <c r="I1014">
        <v>7787</v>
      </c>
      <c r="J1014">
        <v>2692</v>
      </c>
      <c r="L1014">
        <v>2305</v>
      </c>
      <c r="M1014" s="125">
        <v>2305</v>
      </c>
      <c r="N1014" s="125">
        <v>2231</v>
      </c>
      <c r="O1014" s="125">
        <v>169</v>
      </c>
      <c r="P1014" s="130">
        <v>27</v>
      </c>
      <c r="Q1014">
        <v>1302</v>
      </c>
      <c r="R1014" s="125">
        <v>39</v>
      </c>
      <c r="S1014" s="125">
        <v>19</v>
      </c>
      <c r="T1014" s="125">
        <v>20</v>
      </c>
      <c r="U1014">
        <v>2</v>
      </c>
      <c r="V1014">
        <v>20</v>
      </c>
    </row>
    <row r="1015" spans="1:22" x14ac:dyDescent="0.55000000000000004">
      <c r="A1015" s="125" t="s">
        <v>212</v>
      </c>
      <c r="B1015" s="125">
        <v>2020</v>
      </c>
      <c r="C1015" t="s">
        <v>158</v>
      </c>
      <c r="D1015" s="125">
        <v>2883</v>
      </c>
      <c r="F1015" s="125">
        <v>2026</v>
      </c>
      <c r="G1015" s="125">
        <v>1479</v>
      </c>
      <c r="I1015">
        <v>8313</v>
      </c>
      <c r="J1015">
        <v>2642</v>
      </c>
      <c r="L1015">
        <v>2348</v>
      </c>
      <c r="M1015" s="125">
        <v>2348</v>
      </c>
      <c r="N1015" s="125">
        <v>2300</v>
      </c>
      <c r="O1015" s="125">
        <v>174</v>
      </c>
      <c r="P1015" s="130">
        <v>36</v>
      </c>
      <c r="Q1015">
        <v>1452</v>
      </c>
      <c r="R1015" s="125">
        <v>59</v>
      </c>
      <c r="S1015" s="125">
        <v>30</v>
      </c>
      <c r="T1015" s="125">
        <v>29</v>
      </c>
      <c r="U1015">
        <v>2</v>
      </c>
      <c r="V1015">
        <v>14</v>
      </c>
    </row>
    <row r="1016" spans="1:22" x14ac:dyDescent="0.55000000000000004">
      <c r="A1016" s="125" t="s">
        <v>212</v>
      </c>
      <c r="B1016" s="125">
        <v>2020</v>
      </c>
      <c r="C1016" t="s">
        <v>159</v>
      </c>
      <c r="D1016" s="125">
        <v>3120</v>
      </c>
      <c r="F1016" s="125">
        <v>1871</v>
      </c>
      <c r="G1016" s="125">
        <v>1379</v>
      </c>
      <c r="I1016">
        <v>8585</v>
      </c>
      <c r="J1016">
        <v>2875</v>
      </c>
      <c r="L1016">
        <v>2561</v>
      </c>
      <c r="M1016" s="125">
        <v>2561</v>
      </c>
      <c r="N1016" s="125">
        <v>2505</v>
      </c>
      <c r="O1016" s="125">
        <v>181</v>
      </c>
      <c r="P1016" s="130">
        <v>31</v>
      </c>
      <c r="Q1016">
        <v>1508</v>
      </c>
      <c r="R1016" s="125">
        <v>48</v>
      </c>
      <c r="S1016" s="125">
        <v>26</v>
      </c>
      <c r="T1016" s="125">
        <v>22</v>
      </c>
      <c r="U1016">
        <v>1</v>
      </c>
      <c r="V1016">
        <v>31</v>
      </c>
    </row>
    <row r="1017" spans="1:22" x14ac:dyDescent="0.55000000000000004">
      <c r="A1017" s="125" t="s">
        <v>212</v>
      </c>
      <c r="B1017" s="125">
        <v>2020</v>
      </c>
      <c r="C1017" t="s">
        <v>160</v>
      </c>
      <c r="D1017" s="125">
        <v>3281</v>
      </c>
      <c r="F1017" s="125">
        <v>1896</v>
      </c>
      <c r="G1017" s="125">
        <v>1265</v>
      </c>
      <c r="I1017">
        <v>9406</v>
      </c>
      <c r="J1017">
        <v>2884</v>
      </c>
      <c r="L1017">
        <v>2372</v>
      </c>
      <c r="M1017" s="125">
        <v>2372</v>
      </c>
      <c r="N1017" s="125">
        <v>2332</v>
      </c>
      <c r="O1017" s="125">
        <v>163</v>
      </c>
      <c r="P1017" s="130">
        <v>24</v>
      </c>
      <c r="Q1017">
        <v>1513</v>
      </c>
      <c r="R1017" s="125">
        <v>42</v>
      </c>
      <c r="S1017" s="125">
        <v>25</v>
      </c>
      <c r="T1017" s="125">
        <v>17</v>
      </c>
      <c r="U1017">
        <v>1</v>
      </c>
      <c r="V1017">
        <v>20</v>
      </c>
    </row>
    <row r="1018" spans="1:22" x14ac:dyDescent="0.55000000000000004">
      <c r="A1018" s="125" t="s">
        <v>212</v>
      </c>
      <c r="B1018" s="125">
        <v>2020</v>
      </c>
      <c r="C1018" t="s">
        <v>161</v>
      </c>
      <c r="D1018" s="125">
        <v>2919</v>
      </c>
      <c r="F1018" s="125">
        <v>2012</v>
      </c>
      <c r="G1018" s="125">
        <v>1203</v>
      </c>
      <c r="I1018">
        <v>9875</v>
      </c>
      <c r="J1018">
        <v>2649</v>
      </c>
      <c r="L1018">
        <v>2489</v>
      </c>
      <c r="M1018" s="125">
        <v>2489</v>
      </c>
      <c r="N1018" s="125">
        <v>2459</v>
      </c>
      <c r="O1018" s="125">
        <v>206</v>
      </c>
      <c r="P1018" s="130">
        <v>34</v>
      </c>
      <c r="Q1018">
        <v>1399</v>
      </c>
      <c r="R1018" s="125">
        <v>53</v>
      </c>
      <c r="S1018" s="125">
        <v>24</v>
      </c>
      <c r="T1018" s="125">
        <v>29</v>
      </c>
      <c r="U1018">
        <v>4</v>
      </c>
      <c r="V1018">
        <v>15</v>
      </c>
    </row>
    <row r="1019" spans="1:22" x14ac:dyDescent="0.55000000000000004">
      <c r="A1019" s="125" t="s">
        <v>212</v>
      </c>
      <c r="B1019" s="125">
        <v>2020</v>
      </c>
      <c r="C1019" t="s">
        <v>162</v>
      </c>
      <c r="D1019" s="125">
        <v>2604</v>
      </c>
      <c r="F1019" s="125">
        <v>2078</v>
      </c>
      <c r="G1019" s="125">
        <v>1351</v>
      </c>
      <c r="I1019">
        <v>7780</v>
      </c>
      <c r="J1019">
        <v>2393</v>
      </c>
      <c r="L1019">
        <v>2498</v>
      </c>
      <c r="M1019" s="125">
        <v>2498</v>
      </c>
      <c r="N1019" s="125">
        <v>2463</v>
      </c>
      <c r="O1019" s="125">
        <v>213</v>
      </c>
      <c r="P1019" s="130">
        <v>27</v>
      </c>
      <c r="Q1019">
        <v>1377</v>
      </c>
      <c r="R1019" s="125">
        <v>55</v>
      </c>
      <c r="S1019" s="125">
        <v>34</v>
      </c>
      <c r="T1019" s="125">
        <v>21</v>
      </c>
      <c r="U1019">
        <v>1</v>
      </c>
      <c r="V1019">
        <v>12</v>
      </c>
    </row>
    <row r="1020" spans="1:22" x14ac:dyDescent="0.55000000000000004">
      <c r="A1020" s="125" t="s">
        <v>212</v>
      </c>
      <c r="B1020" s="125">
        <v>2020</v>
      </c>
      <c r="C1020" t="s">
        <v>163</v>
      </c>
      <c r="D1020" s="125">
        <v>2758</v>
      </c>
      <c r="F1020" s="125">
        <v>2072</v>
      </c>
      <c r="G1020" s="125">
        <v>1982</v>
      </c>
      <c r="I1020">
        <v>7446</v>
      </c>
      <c r="J1020">
        <v>2718</v>
      </c>
      <c r="L1020">
        <v>2645</v>
      </c>
      <c r="M1020" s="125">
        <v>2645</v>
      </c>
      <c r="N1020" s="125">
        <v>2603</v>
      </c>
      <c r="O1020" s="125">
        <v>189</v>
      </c>
      <c r="P1020" s="130">
        <v>37</v>
      </c>
      <c r="Q1020">
        <v>1893</v>
      </c>
      <c r="R1020" s="125">
        <v>62</v>
      </c>
      <c r="S1020" s="125">
        <v>41</v>
      </c>
      <c r="T1020" s="125">
        <v>21</v>
      </c>
      <c r="U1020">
        <v>1</v>
      </c>
      <c r="V1020">
        <v>15</v>
      </c>
    </row>
    <row r="1021" spans="1:22" x14ac:dyDescent="0.55000000000000004">
      <c r="A1021" s="125" t="s">
        <v>212</v>
      </c>
      <c r="B1021" s="125">
        <v>2020</v>
      </c>
      <c r="C1021" t="s">
        <v>164</v>
      </c>
      <c r="D1021" s="125">
        <v>2881</v>
      </c>
      <c r="F1021" s="125">
        <v>1770</v>
      </c>
      <c r="G1021" s="125">
        <v>2142</v>
      </c>
      <c r="H1021">
        <v>1214</v>
      </c>
      <c r="I1021">
        <v>8280</v>
      </c>
      <c r="J1021">
        <v>2777</v>
      </c>
      <c r="L1021">
        <v>2385</v>
      </c>
      <c r="M1021" s="125">
        <v>2385</v>
      </c>
      <c r="N1021" s="125">
        <v>2280</v>
      </c>
      <c r="O1021" s="125">
        <v>199</v>
      </c>
      <c r="P1021" s="130">
        <v>39</v>
      </c>
      <c r="Q1021">
        <v>1700</v>
      </c>
      <c r="R1021" s="125">
        <v>44</v>
      </c>
      <c r="S1021" s="125">
        <v>28</v>
      </c>
      <c r="T1021" s="125">
        <v>16</v>
      </c>
      <c r="U1021">
        <v>1</v>
      </c>
      <c r="V1021">
        <v>15</v>
      </c>
    </row>
    <row r="1022" spans="1:22" x14ac:dyDescent="0.55000000000000004">
      <c r="A1022" s="125" t="s">
        <v>212</v>
      </c>
      <c r="B1022" s="125">
        <v>2020</v>
      </c>
      <c r="C1022" t="s">
        <v>165</v>
      </c>
      <c r="D1022" s="125">
        <v>3020</v>
      </c>
      <c r="F1022" s="125">
        <v>1767</v>
      </c>
      <c r="G1022" s="125">
        <v>1600</v>
      </c>
      <c r="I1022">
        <v>8940</v>
      </c>
      <c r="J1022">
        <v>2987</v>
      </c>
      <c r="L1022">
        <v>2267</v>
      </c>
      <c r="M1022" s="125">
        <v>2267</v>
      </c>
      <c r="N1022" s="125">
        <v>2047</v>
      </c>
      <c r="O1022" s="125">
        <v>197</v>
      </c>
      <c r="P1022" s="130">
        <v>42</v>
      </c>
      <c r="Q1022">
        <v>1458</v>
      </c>
      <c r="R1022" s="125">
        <v>33</v>
      </c>
      <c r="S1022" s="125">
        <v>16</v>
      </c>
      <c r="T1022" s="125">
        <v>17</v>
      </c>
      <c r="U1022">
        <v>5</v>
      </c>
      <c r="V1022">
        <v>21</v>
      </c>
    </row>
    <row r="1023" spans="1:22" x14ac:dyDescent="0.55000000000000004">
      <c r="A1023" s="125" t="s">
        <v>212</v>
      </c>
      <c r="B1023" s="125">
        <v>2020</v>
      </c>
      <c r="C1023" t="s">
        <v>166</v>
      </c>
      <c r="D1023" s="125">
        <v>1768</v>
      </c>
      <c r="F1023" s="125">
        <v>1024</v>
      </c>
      <c r="G1023" s="125">
        <v>882</v>
      </c>
      <c r="H1023">
        <v>633</v>
      </c>
      <c r="I1023">
        <v>4765</v>
      </c>
      <c r="J1023">
        <v>1736</v>
      </c>
      <c r="L1023">
        <v>2143</v>
      </c>
      <c r="M1023" s="125">
        <v>2143</v>
      </c>
      <c r="N1023" s="125">
        <v>2019</v>
      </c>
      <c r="O1023" s="125">
        <v>185</v>
      </c>
      <c r="P1023" s="130">
        <v>25</v>
      </c>
      <c r="Q1023">
        <v>1606</v>
      </c>
      <c r="R1023" s="125">
        <v>41</v>
      </c>
      <c r="S1023" s="125">
        <v>25</v>
      </c>
      <c r="T1023" s="125">
        <v>16</v>
      </c>
      <c r="U1023">
        <v>1</v>
      </c>
      <c r="V1023">
        <v>23</v>
      </c>
    </row>
    <row r="1024" spans="1:22" x14ac:dyDescent="0.55000000000000004">
      <c r="A1024" s="125" t="s">
        <v>213</v>
      </c>
      <c r="B1024" s="125">
        <v>2020</v>
      </c>
      <c r="C1024" t="s">
        <v>155</v>
      </c>
      <c r="D1024" s="125">
        <v>976</v>
      </c>
      <c r="F1024" s="125">
        <v>552</v>
      </c>
      <c r="G1024" s="125">
        <v>767</v>
      </c>
      <c r="I1024">
        <v>2467</v>
      </c>
      <c r="J1024">
        <v>917</v>
      </c>
      <c r="L1024">
        <v>621</v>
      </c>
      <c r="M1024" s="125">
        <v>621</v>
      </c>
      <c r="N1024" s="125">
        <v>603</v>
      </c>
      <c r="O1024" s="125">
        <v>96</v>
      </c>
      <c r="P1024" s="130">
        <v>19</v>
      </c>
      <c r="Q1024">
        <v>1401</v>
      </c>
      <c r="R1024" s="125">
        <v>17</v>
      </c>
      <c r="S1024" s="125">
        <v>10</v>
      </c>
      <c r="T1024" s="125">
        <v>7</v>
      </c>
      <c r="V1024">
        <v>22</v>
      </c>
    </row>
    <row r="1025" spans="1:22" x14ac:dyDescent="0.55000000000000004">
      <c r="A1025" s="125" t="s">
        <v>213</v>
      </c>
      <c r="B1025" s="125">
        <v>2020</v>
      </c>
      <c r="C1025" t="s">
        <v>156</v>
      </c>
      <c r="D1025" s="125">
        <v>784</v>
      </c>
      <c r="F1025" s="125">
        <v>504</v>
      </c>
      <c r="G1025" s="125">
        <v>731</v>
      </c>
      <c r="I1025">
        <v>1852</v>
      </c>
      <c r="J1025">
        <v>657</v>
      </c>
      <c r="L1025">
        <v>601</v>
      </c>
      <c r="M1025" s="125">
        <v>601</v>
      </c>
      <c r="N1025" s="125">
        <v>574</v>
      </c>
      <c r="O1025" s="125">
        <v>100</v>
      </c>
      <c r="P1025" s="130">
        <v>31</v>
      </c>
      <c r="Q1025">
        <v>1645</v>
      </c>
      <c r="R1025" s="125">
        <v>19</v>
      </c>
      <c r="S1025" s="125">
        <v>11</v>
      </c>
      <c r="T1025" s="125">
        <v>8</v>
      </c>
      <c r="U1025">
        <v>2</v>
      </c>
      <c r="V1025">
        <v>15</v>
      </c>
    </row>
    <row r="1026" spans="1:22" x14ac:dyDescent="0.55000000000000004">
      <c r="A1026" s="125" t="s">
        <v>213</v>
      </c>
      <c r="B1026" s="125">
        <v>2020</v>
      </c>
      <c r="C1026" t="s">
        <v>157</v>
      </c>
      <c r="D1026" s="125">
        <v>829</v>
      </c>
      <c r="F1026" s="125">
        <v>547</v>
      </c>
      <c r="G1026" s="125">
        <v>502</v>
      </c>
      <c r="I1026">
        <v>2182</v>
      </c>
      <c r="J1026">
        <v>769</v>
      </c>
      <c r="L1026">
        <v>685</v>
      </c>
      <c r="M1026" s="125">
        <v>685</v>
      </c>
      <c r="N1026" s="125">
        <v>679</v>
      </c>
      <c r="O1026" s="125">
        <v>121</v>
      </c>
      <c r="P1026" s="130">
        <v>22</v>
      </c>
      <c r="Q1026">
        <v>1821</v>
      </c>
      <c r="R1026" s="125">
        <v>11</v>
      </c>
      <c r="S1026" s="125">
        <v>8</v>
      </c>
      <c r="T1026" s="125">
        <v>3</v>
      </c>
      <c r="U1026">
        <v>5</v>
      </c>
      <c r="V1026">
        <v>22</v>
      </c>
    </row>
    <row r="1027" spans="1:22" x14ac:dyDescent="0.55000000000000004">
      <c r="A1027" s="125" t="s">
        <v>213</v>
      </c>
      <c r="B1027" s="125">
        <v>2020</v>
      </c>
      <c r="C1027" t="s">
        <v>158</v>
      </c>
      <c r="D1027" s="125">
        <v>767</v>
      </c>
      <c r="F1027" s="125">
        <v>493</v>
      </c>
      <c r="G1027" s="125">
        <v>330</v>
      </c>
      <c r="I1027">
        <v>1564</v>
      </c>
      <c r="J1027">
        <v>737</v>
      </c>
      <c r="L1027">
        <v>642</v>
      </c>
      <c r="M1027" s="125">
        <v>642</v>
      </c>
      <c r="N1027" s="125">
        <v>626</v>
      </c>
      <c r="O1027" s="125">
        <v>103</v>
      </c>
      <c r="P1027" s="130">
        <v>25</v>
      </c>
      <c r="Q1027">
        <v>1376</v>
      </c>
      <c r="R1027" s="125">
        <v>11</v>
      </c>
      <c r="S1027" s="125">
        <v>5</v>
      </c>
      <c r="T1027" s="125">
        <v>6</v>
      </c>
      <c r="U1027">
        <v>1</v>
      </c>
      <c r="V1027">
        <v>26</v>
      </c>
    </row>
    <row r="1028" spans="1:22" x14ac:dyDescent="0.55000000000000004">
      <c r="A1028" s="125" t="s">
        <v>213</v>
      </c>
      <c r="B1028" s="125">
        <v>2020</v>
      </c>
      <c r="C1028" t="s">
        <v>159</v>
      </c>
      <c r="D1028" s="125">
        <v>801</v>
      </c>
      <c r="F1028" s="125">
        <v>464</v>
      </c>
      <c r="G1028" s="125">
        <v>287</v>
      </c>
      <c r="I1028">
        <v>1457</v>
      </c>
      <c r="J1028">
        <v>840</v>
      </c>
      <c r="L1028">
        <v>705</v>
      </c>
      <c r="M1028" s="125">
        <v>705</v>
      </c>
      <c r="N1028" s="125">
        <v>688</v>
      </c>
      <c r="O1028" s="125">
        <v>120</v>
      </c>
      <c r="P1028" s="130">
        <v>26</v>
      </c>
      <c r="Q1028">
        <v>1640</v>
      </c>
      <c r="R1028" s="125">
        <v>18</v>
      </c>
      <c r="S1028" s="125">
        <v>7</v>
      </c>
      <c r="T1028" s="125">
        <v>11</v>
      </c>
      <c r="U1028">
        <v>1</v>
      </c>
      <c r="V1028">
        <v>11</v>
      </c>
    </row>
    <row r="1029" spans="1:22" x14ac:dyDescent="0.55000000000000004">
      <c r="A1029" s="125" t="s">
        <v>213</v>
      </c>
      <c r="B1029" s="125">
        <v>2020</v>
      </c>
      <c r="C1029" t="s">
        <v>160</v>
      </c>
      <c r="D1029" s="125">
        <v>870</v>
      </c>
      <c r="F1029" s="125">
        <v>506</v>
      </c>
      <c r="G1029" s="125">
        <v>286</v>
      </c>
      <c r="I1029">
        <v>1364</v>
      </c>
      <c r="J1029">
        <v>752</v>
      </c>
      <c r="L1029">
        <v>759</v>
      </c>
      <c r="M1029" s="125">
        <v>759</v>
      </c>
      <c r="N1029" s="125">
        <v>740</v>
      </c>
      <c r="O1029" s="125">
        <v>144</v>
      </c>
      <c r="P1029" s="130">
        <v>29</v>
      </c>
      <c r="Q1029">
        <v>1571</v>
      </c>
      <c r="R1029" s="125">
        <v>13</v>
      </c>
      <c r="S1029" s="125">
        <v>6</v>
      </c>
      <c r="T1029" s="125">
        <v>7</v>
      </c>
      <c r="V1029">
        <v>24</v>
      </c>
    </row>
    <row r="1030" spans="1:22" x14ac:dyDescent="0.55000000000000004">
      <c r="A1030" s="125" t="s">
        <v>213</v>
      </c>
      <c r="B1030" s="125">
        <v>2020</v>
      </c>
      <c r="C1030" t="s">
        <v>161</v>
      </c>
      <c r="D1030" s="125">
        <v>747</v>
      </c>
      <c r="F1030" s="125">
        <v>492</v>
      </c>
      <c r="G1030" s="125">
        <v>175</v>
      </c>
      <c r="I1030">
        <v>2107</v>
      </c>
      <c r="J1030">
        <v>796</v>
      </c>
      <c r="L1030">
        <v>720</v>
      </c>
      <c r="M1030" s="125">
        <v>720</v>
      </c>
      <c r="N1030" s="125">
        <v>688</v>
      </c>
      <c r="O1030" s="125">
        <v>144</v>
      </c>
      <c r="P1030" s="130">
        <v>43</v>
      </c>
      <c r="Q1030">
        <v>1548</v>
      </c>
      <c r="R1030" s="125">
        <v>21</v>
      </c>
      <c r="S1030" s="125">
        <v>9</v>
      </c>
      <c r="T1030" s="125">
        <v>12</v>
      </c>
      <c r="U1030">
        <v>1</v>
      </c>
      <c r="V1030">
        <v>11</v>
      </c>
    </row>
    <row r="1031" spans="1:22" x14ac:dyDescent="0.55000000000000004">
      <c r="A1031" s="125" t="s">
        <v>213</v>
      </c>
      <c r="B1031" s="125">
        <v>2020</v>
      </c>
      <c r="C1031" t="s">
        <v>162</v>
      </c>
      <c r="D1031" s="125">
        <v>793</v>
      </c>
      <c r="F1031" s="125">
        <v>563</v>
      </c>
      <c r="G1031" s="125">
        <v>286</v>
      </c>
      <c r="I1031">
        <v>2492</v>
      </c>
      <c r="J1031">
        <v>712</v>
      </c>
      <c r="L1031">
        <v>636</v>
      </c>
      <c r="M1031" s="125">
        <v>636</v>
      </c>
      <c r="N1031" s="125">
        <v>623</v>
      </c>
      <c r="O1031" s="125">
        <v>122</v>
      </c>
      <c r="P1031" s="130">
        <v>31</v>
      </c>
      <c r="Q1031">
        <v>1894</v>
      </c>
      <c r="R1031" s="125">
        <v>16</v>
      </c>
      <c r="S1031" s="125">
        <v>9</v>
      </c>
      <c r="T1031" s="125">
        <v>7</v>
      </c>
      <c r="U1031">
        <v>2</v>
      </c>
      <c r="V1031">
        <v>23</v>
      </c>
    </row>
    <row r="1032" spans="1:22" x14ac:dyDescent="0.55000000000000004">
      <c r="A1032" s="125" t="s">
        <v>213</v>
      </c>
      <c r="B1032" s="125">
        <v>2020</v>
      </c>
      <c r="C1032" t="s">
        <v>163</v>
      </c>
      <c r="D1032" s="125">
        <v>793</v>
      </c>
      <c r="F1032" s="125">
        <v>568</v>
      </c>
      <c r="G1032" s="125">
        <v>713</v>
      </c>
      <c r="I1032">
        <v>2162</v>
      </c>
      <c r="J1032">
        <v>770</v>
      </c>
      <c r="L1032">
        <v>747</v>
      </c>
      <c r="M1032" s="125">
        <v>747</v>
      </c>
      <c r="N1032" s="125">
        <v>635</v>
      </c>
      <c r="O1032" s="125">
        <v>134</v>
      </c>
      <c r="P1032" s="130">
        <v>40</v>
      </c>
      <c r="Q1032">
        <v>1800</v>
      </c>
      <c r="R1032" s="125">
        <v>10</v>
      </c>
      <c r="S1032" s="125">
        <v>6</v>
      </c>
      <c r="T1032" s="125">
        <v>4</v>
      </c>
      <c r="U1032">
        <v>1</v>
      </c>
      <c r="V1032">
        <v>15</v>
      </c>
    </row>
    <row r="1033" spans="1:22" x14ac:dyDescent="0.55000000000000004">
      <c r="A1033" s="125" t="s">
        <v>213</v>
      </c>
      <c r="B1033" s="125">
        <v>2020</v>
      </c>
      <c r="C1033" t="s">
        <v>164</v>
      </c>
      <c r="D1033" s="125">
        <v>859</v>
      </c>
      <c r="F1033" s="125">
        <v>598</v>
      </c>
      <c r="G1033" s="125">
        <v>808</v>
      </c>
      <c r="H1033">
        <v>439</v>
      </c>
      <c r="I1033">
        <v>1735</v>
      </c>
      <c r="J1033">
        <v>859</v>
      </c>
      <c r="L1033">
        <v>714</v>
      </c>
      <c r="M1033" s="125">
        <v>714</v>
      </c>
      <c r="N1033" s="125">
        <v>658</v>
      </c>
      <c r="O1033" s="125">
        <v>129</v>
      </c>
      <c r="P1033" s="130">
        <v>38</v>
      </c>
      <c r="Q1033">
        <v>1565</v>
      </c>
      <c r="R1033" s="125">
        <v>12</v>
      </c>
      <c r="S1033" s="125">
        <v>7</v>
      </c>
      <c r="T1033" s="125">
        <v>5</v>
      </c>
      <c r="U1033">
        <v>5</v>
      </c>
      <c r="V1033">
        <v>31</v>
      </c>
    </row>
    <row r="1034" spans="1:22" x14ac:dyDescent="0.55000000000000004">
      <c r="A1034" s="125" t="s">
        <v>213</v>
      </c>
      <c r="B1034" s="125">
        <v>2020</v>
      </c>
      <c r="C1034" t="s">
        <v>165</v>
      </c>
      <c r="D1034" s="125">
        <v>887</v>
      </c>
      <c r="F1034" s="125">
        <v>520</v>
      </c>
      <c r="G1034" s="125">
        <v>623</v>
      </c>
      <c r="I1034">
        <v>2662</v>
      </c>
      <c r="J1034">
        <v>856</v>
      </c>
      <c r="L1034">
        <v>604</v>
      </c>
      <c r="M1034" s="125">
        <v>604</v>
      </c>
      <c r="N1034" s="125">
        <v>579</v>
      </c>
      <c r="O1034" s="125">
        <v>107</v>
      </c>
      <c r="P1034" s="130">
        <v>35</v>
      </c>
      <c r="Q1034">
        <v>1534</v>
      </c>
      <c r="R1034" s="125">
        <v>16</v>
      </c>
      <c r="S1034" s="125">
        <v>9</v>
      </c>
      <c r="T1034" s="125">
        <v>7</v>
      </c>
      <c r="U1034">
        <v>1</v>
      </c>
      <c r="V1034">
        <v>29</v>
      </c>
    </row>
    <row r="1035" spans="1:22" x14ac:dyDescent="0.55000000000000004">
      <c r="A1035" s="125" t="s">
        <v>213</v>
      </c>
      <c r="B1035" s="125">
        <v>2020</v>
      </c>
      <c r="C1035" t="s">
        <v>166</v>
      </c>
      <c r="D1035" s="125">
        <v>138</v>
      </c>
      <c r="F1035" s="125">
        <v>148</v>
      </c>
      <c r="G1035" s="125">
        <v>214</v>
      </c>
      <c r="H1035">
        <v>95</v>
      </c>
      <c r="I1035">
        <v>310</v>
      </c>
      <c r="J1035">
        <v>99</v>
      </c>
      <c r="L1035">
        <v>400</v>
      </c>
      <c r="M1035" s="125">
        <v>400</v>
      </c>
      <c r="N1035" s="125">
        <v>355</v>
      </c>
      <c r="O1035" s="125">
        <v>89</v>
      </c>
      <c r="P1035" s="130">
        <v>32</v>
      </c>
      <c r="Q1035">
        <v>2153</v>
      </c>
      <c r="R1035" s="125">
        <v>11</v>
      </c>
      <c r="S1035" s="125">
        <v>4</v>
      </c>
      <c r="T1035" s="125">
        <v>7</v>
      </c>
      <c r="U1035">
        <v>1</v>
      </c>
      <c r="V1035">
        <v>25</v>
      </c>
    </row>
    <row r="1036" spans="1:22" x14ac:dyDescent="0.55000000000000004">
      <c r="A1036" s="125" t="s">
        <v>214</v>
      </c>
      <c r="B1036" s="125">
        <v>2020</v>
      </c>
      <c r="C1036" t="s">
        <v>155</v>
      </c>
      <c r="D1036" s="125">
        <v>1386</v>
      </c>
      <c r="F1036" s="125">
        <v>529</v>
      </c>
      <c r="G1036" s="125">
        <v>914</v>
      </c>
      <c r="I1036">
        <v>3211</v>
      </c>
      <c r="J1036">
        <v>921</v>
      </c>
      <c r="L1036">
        <v>423</v>
      </c>
      <c r="M1036" s="125">
        <v>423</v>
      </c>
      <c r="N1036" s="125">
        <v>405</v>
      </c>
      <c r="O1036" s="125">
        <v>12</v>
      </c>
      <c r="P1036" s="130">
        <v>36</v>
      </c>
      <c r="Q1036">
        <v>1541</v>
      </c>
      <c r="R1036" s="125">
        <v>16</v>
      </c>
      <c r="S1036" s="125">
        <v>12</v>
      </c>
      <c r="T1036" s="125">
        <v>4</v>
      </c>
      <c r="U1036">
        <v>1</v>
      </c>
      <c r="V1036">
        <v>28</v>
      </c>
    </row>
    <row r="1037" spans="1:22" x14ac:dyDescent="0.55000000000000004">
      <c r="A1037" s="125" t="s">
        <v>214</v>
      </c>
      <c r="B1037" s="125">
        <v>2020</v>
      </c>
      <c r="C1037" t="s">
        <v>156</v>
      </c>
      <c r="D1037" s="125">
        <v>929</v>
      </c>
      <c r="F1037" s="125">
        <v>502</v>
      </c>
      <c r="G1037" s="125">
        <v>932</v>
      </c>
      <c r="I1037">
        <v>2693</v>
      </c>
      <c r="J1037">
        <v>742</v>
      </c>
      <c r="L1037">
        <v>479</v>
      </c>
      <c r="M1037" s="125">
        <v>479</v>
      </c>
      <c r="N1037" s="125">
        <v>465</v>
      </c>
      <c r="O1037" s="125">
        <v>20</v>
      </c>
      <c r="P1037" s="130">
        <v>26</v>
      </c>
      <c r="Q1037">
        <v>1481</v>
      </c>
      <c r="R1037" s="125">
        <v>19</v>
      </c>
      <c r="S1037" s="125">
        <v>10</v>
      </c>
      <c r="T1037" s="125">
        <v>9</v>
      </c>
      <c r="V1037">
        <v>23</v>
      </c>
    </row>
    <row r="1038" spans="1:22" x14ac:dyDescent="0.55000000000000004">
      <c r="A1038" s="125" t="s">
        <v>214</v>
      </c>
      <c r="B1038" s="125">
        <v>2020</v>
      </c>
      <c r="C1038" t="s">
        <v>157</v>
      </c>
      <c r="D1038" s="125">
        <v>972</v>
      </c>
      <c r="F1038" s="125">
        <v>579</v>
      </c>
      <c r="G1038" s="125">
        <v>996</v>
      </c>
      <c r="I1038">
        <v>3159</v>
      </c>
      <c r="J1038">
        <v>717</v>
      </c>
      <c r="L1038">
        <v>705</v>
      </c>
      <c r="M1038" s="125">
        <v>705</v>
      </c>
      <c r="N1038" s="125">
        <v>679</v>
      </c>
      <c r="O1038" s="125">
        <v>27</v>
      </c>
      <c r="P1038" s="130">
        <v>34</v>
      </c>
      <c r="Q1038">
        <v>1477</v>
      </c>
      <c r="R1038" s="125">
        <v>20</v>
      </c>
      <c r="S1038" s="125">
        <v>10</v>
      </c>
      <c r="T1038" s="125">
        <v>10</v>
      </c>
      <c r="U1038">
        <v>2</v>
      </c>
      <c r="V1038">
        <v>16</v>
      </c>
    </row>
    <row r="1039" spans="1:22" x14ac:dyDescent="0.55000000000000004">
      <c r="A1039" s="125" t="s">
        <v>214</v>
      </c>
      <c r="B1039" s="125">
        <v>2020</v>
      </c>
      <c r="C1039" t="s">
        <v>158</v>
      </c>
      <c r="D1039" s="125">
        <v>705</v>
      </c>
      <c r="F1039" s="125">
        <v>500</v>
      </c>
      <c r="G1039" s="125">
        <v>754</v>
      </c>
      <c r="I1039">
        <v>2231</v>
      </c>
      <c r="J1039">
        <v>449</v>
      </c>
      <c r="L1039">
        <v>708</v>
      </c>
      <c r="M1039" s="125">
        <v>708</v>
      </c>
      <c r="N1039" s="125">
        <v>593</v>
      </c>
      <c r="O1039" s="125">
        <v>21</v>
      </c>
      <c r="P1039" s="130">
        <v>37</v>
      </c>
      <c r="Q1039">
        <v>1753</v>
      </c>
      <c r="R1039" s="125">
        <v>17</v>
      </c>
      <c r="S1039" s="125">
        <v>9</v>
      </c>
      <c r="T1039" s="125">
        <v>8</v>
      </c>
      <c r="U1039">
        <v>2</v>
      </c>
      <c r="V1039">
        <v>15</v>
      </c>
    </row>
    <row r="1040" spans="1:22" x14ac:dyDescent="0.55000000000000004">
      <c r="A1040" s="125" t="s">
        <v>214</v>
      </c>
      <c r="B1040" s="125">
        <v>2020</v>
      </c>
      <c r="C1040" t="s">
        <v>159</v>
      </c>
      <c r="D1040" s="125">
        <v>748</v>
      </c>
      <c r="F1040" s="125">
        <v>381</v>
      </c>
      <c r="G1040" s="125">
        <v>615</v>
      </c>
      <c r="I1040">
        <v>1982</v>
      </c>
      <c r="J1040">
        <v>515</v>
      </c>
      <c r="L1040">
        <v>730</v>
      </c>
      <c r="M1040" s="125">
        <v>730</v>
      </c>
      <c r="N1040" s="125">
        <v>709</v>
      </c>
      <c r="O1040" s="125">
        <v>28</v>
      </c>
      <c r="P1040" s="130">
        <v>24</v>
      </c>
      <c r="Q1040">
        <v>1482</v>
      </c>
      <c r="R1040" s="125">
        <v>27</v>
      </c>
      <c r="S1040" s="125">
        <v>15</v>
      </c>
      <c r="T1040" s="125">
        <v>12</v>
      </c>
      <c r="U1040">
        <v>1</v>
      </c>
      <c r="V1040">
        <v>26</v>
      </c>
    </row>
    <row r="1041" spans="1:22" x14ac:dyDescent="0.55000000000000004">
      <c r="A1041" s="125" t="s">
        <v>214</v>
      </c>
      <c r="B1041" s="125">
        <v>2020</v>
      </c>
      <c r="C1041" t="s">
        <v>160</v>
      </c>
      <c r="D1041" s="125">
        <v>1103</v>
      </c>
      <c r="F1041" s="125">
        <v>357</v>
      </c>
      <c r="G1041" s="125">
        <v>702</v>
      </c>
      <c r="I1041">
        <v>2586</v>
      </c>
      <c r="J1041">
        <v>814</v>
      </c>
      <c r="L1041">
        <v>636</v>
      </c>
      <c r="M1041" s="125">
        <v>636</v>
      </c>
      <c r="N1041" s="125">
        <v>609</v>
      </c>
      <c r="O1041" s="125">
        <v>20</v>
      </c>
      <c r="P1041" s="130">
        <v>76</v>
      </c>
      <c r="Q1041">
        <v>1316</v>
      </c>
      <c r="R1041" s="125">
        <v>18</v>
      </c>
      <c r="S1041" s="125">
        <v>10</v>
      </c>
      <c r="T1041" s="125">
        <v>8</v>
      </c>
      <c r="U1041">
        <v>2</v>
      </c>
      <c r="V1041">
        <v>10</v>
      </c>
    </row>
    <row r="1042" spans="1:22" x14ac:dyDescent="0.55000000000000004">
      <c r="A1042" s="125" t="s">
        <v>214</v>
      </c>
      <c r="B1042" s="125">
        <v>2020</v>
      </c>
      <c r="C1042" t="s">
        <v>161</v>
      </c>
      <c r="D1042" s="125">
        <v>975</v>
      </c>
      <c r="F1042" s="125">
        <v>370</v>
      </c>
      <c r="G1042" s="125">
        <v>702</v>
      </c>
      <c r="I1042">
        <v>2592</v>
      </c>
      <c r="J1042">
        <v>672</v>
      </c>
      <c r="L1042">
        <v>610</v>
      </c>
      <c r="M1042" s="125">
        <v>610</v>
      </c>
      <c r="N1042" s="125">
        <v>596</v>
      </c>
      <c r="O1042" s="125">
        <v>24</v>
      </c>
      <c r="P1042" s="130">
        <v>29</v>
      </c>
      <c r="Q1042">
        <v>1217</v>
      </c>
      <c r="R1042" s="125">
        <v>17</v>
      </c>
      <c r="S1042" s="125">
        <v>12</v>
      </c>
      <c r="T1042" s="125">
        <v>5</v>
      </c>
      <c r="U1042">
        <v>1</v>
      </c>
      <c r="V1042">
        <v>13</v>
      </c>
    </row>
    <row r="1043" spans="1:22" x14ac:dyDescent="0.55000000000000004">
      <c r="A1043" s="125" t="s">
        <v>214</v>
      </c>
      <c r="B1043" s="125">
        <v>2020</v>
      </c>
      <c r="C1043" t="s">
        <v>162</v>
      </c>
      <c r="D1043" s="125">
        <v>879</v>
      </c>
      <c r="F1043" s="125">
        <v>467</v>
      </c>
      <c r="G1043" s="125">
        <v>642</v>
      </c>
      <c r="I1043">
        <v>2467</v>
      </c>
      <c r="J1043">
        <v>646</v>
      </c>
      <c r="L1043">
        <v>511</v>
      </c>
      <c r="M1043" s="125">
        <v>511</v>
      </c>
      <c r="N1043" s="125">
        <v>495</v>
      </c>
      <c r="O1043" s="125">
        <v>19</v>
      </c>
      <c r="P1043" s="130">
        <v>22</v>
      </c>
      <c r="Q1043">
        <v>1202</v>
      </c>
      <c r="R1043" s="125">
        <v>16</v>
      </c>
      <c r="S1043" s="125">
        <v>8</v>
      </c>
      <c r="T1043" s="125">
        <v>8</v>
      </c>
      <c r="V1043">
        <v>18</v>
      </c>
    </row>
    <row r="1044" spans="1:22" x14ac:dyDescent="0.55000000000000004">
      <c r="A1044" s="125" t="s">
        <v>214</v>
      </c>
      <c r="B1044" s="125">
        <v>2020</v>
      </c>
      <c r="C1044" t="s">
        <v>163</v>
      </c>
      <c r="D1044" s="125">
        <v>667</v>
      </c>
      <c r="F1044" s="125">
        <v>265</v>
      </c>
      <c r="G1044" s="125">
        <v>410</v>
      </c>
      <c r="I1044">
        <v>1708</v>
      </c>
      <c r="J1044">
        <v>565</v>
      </c>
      <c r="L1044">
        <v>285</v>
      </c>
      <c r="M1044" s="125">
        <v>285</v>
      </c>
      <c r="N1044" s="125">
        <v>800</v>
      </c>
      <c r="O1044" s="125">
        <v>12</v>
      </c>
      <c r="P1044" s="130">
        <v>28</v>
      </c>
      <c r="Q1044">
        <v>1677</v>
      </c>
      <c r="R1044" s="125">
        <v>10</v>
      </c>
      <c r="S1044" s="125">
        <v>7</v>
      </c>
      <c r="T1044" s="125">
        <v>3</v>
      </c>
      <c r="V1044">
        <v>12</v>
      </c>
    </row>
    <row r="1045" spans="1:22" x14ac:dyDescent="0.55000000000000004">
      <c r="A1045" s="125" t="s">
        <v>214</v>
      </c>
      <c r="B1045" s="125">
        <v>2020</v>
      </c>
      <c r="C1045" t="s">
        <v>164</v>
      </c>
      <c r="D1045" s="125">
        <v>1465</v>
      </c>
      <c r="F1045" s="125">
        <v>361</v>
      </c>
      <c r="G1045" s="125">
        <v>596</v>
      </c>
      <c r="H1045">
        <v>135</v>
      </c>
      <c r="I1045">
        <v>2590</v>
      </c>
      <c r="J1045">
        <v>901</v>
      </c>
      <c r="L1045">
        <v>472</v>
      </c>
      <c r="M1045" s="125">
        <v>472</v>
      </c>
      <c r="N1045" s="125">
        <v>458</v>
      </c>
      <c r="O1045" s="125">
        <v>20</v>
      </c>
      <c r="P1045" s="130">
        <v>22</v>
      </c>
      <c r="Q1045">
        <v>2005</v>
      </c>
      <c r="R1045" s="125">
        <v>14</v>
      </c>
      <c r="S1045" s="125">
        <v>3</v>
      </c>
      <c r="T1045" s="125">
        <v>11</v>
      </c>
      <c r="U1045">
        <v>3</v>
      </c>
      <c r="V1045">
        <v>14</v>
      </c>
    </row>
    <row r="1046" spans="1:22" x14ac:dyDescent="0.55000000000000004">
      <c r="A1046" s="125" t="s">
        <v>214</v>
      </c>
      <c r="B1046" s="125">
        <v>2020</v>
      </c>
      <c r="C1046" t="s">
        <v>165</v>
      </c>
      <c r="D1046" s="125">
        <v>1385</v>
      </c>
      <c r="F1046" s="125">
        <v>417</v>
      </c>
      <c r="G1046" s="125">
        <v>620</v>
      </c>
      <c r="I1046">
        <v>3412</v>
      </c>
      <c r="J1046">
        <v>1010</v>
      </c>
      <c r="L1046">
        <v>444</v>
      </c>
      <c r="M1046" s="125">
        <v>444</v>
      </c>
      <c r="N1046" s="125">
        <v>410</v>
      </c>
      <c r="O1046" s="125">
        <v>18</v>
      </c>
      <c r="P1046" s="130">
        <v>26</v>
      </c>
      <c r="Q1046">
        <v>1797</v>
      </c>
      <c r="R1046" s="125">
        <v>12</v>
      </c>
      <c r="S1046" s="125">
        <v>7</v>
      </c>
      <c r="T1046" s="125">
        <v>5</v>
      </c>
      <c r="U1046">
        <v>5</v>
      </c>
      <c r="V1046">
        <v>30</v>
      </c>
    </row>
    <row r="1047" spans="1:22" x14ac:dyDescent="0.55000000000000004">
      <c r="A1047" s="125" t="s">
        <v>214</v>
      </c>
      <c r="B1047" s="125">
        <v>2020</v>
      </c>
      <c r="C1047" t="s">
        <v>166</v>
      </c>
      <c r="D1047" s="125">
        <v>557</v>
      </c>
      <c r="F1047" s="125">
        <v>184</v>
      </c>
      <c r="G1047" s="125">
        <v>269</v>
      </c>
      <c r="H1047">
        <v>296</v>
      </c>
      <c r="I1047">
        <v>1413</v>
      </c>
      <c r="J1047">
        <v>383</v>
      </c>
      <c r="L1047">
        <v>212</v>
      </c>
      <c r="M1047" s="125">
        <v>212</v>
      </c>
      <c r="N1047" s="125">
        <v>230</v>
      </c>
      <c r="P1047" s="130">
        <v>27</v>
      </c>
      <c r="Q1047">
        <v>1430</v>
      </c>
      <c r="R1047" s="125">
        <v>7</v>
      </c>
      <c r="S1047" s="125">
        <v>5</v>
      </c>
      <c r="T1047" s="125">
        <v>2</v>
      </c>
      <c r="V1047">
        <v>6</v>
      </c>
    </row>
    <row r="1048" spans="1:22" x14ac:dyDescent="0.55000000000000004">
      <c r="A1048" s="125" t="s">
        <v>215</v>
      </c>
      <c r="B1048" s="125">
        <v>2020</v>
      </c>
      <c r="C1048" t="s">
        <v>155</v>
      </c>
      <c r="D1048" s="125">
        <v>1011</v>
      </c>
      <c r="F1048" s="125">
        <v>463</v>
      </c>
      <c r="G1048" s="125" t="s">
        <v>195</v>
      </c>
      <c r="I1048">
        <v>2066</v>
      </c>
      <c r="J1048">
        <v>898</v>
      </c>
      <c r="L1048">
        <v>631</v>
      </c>
      <c r="M1048" s="125">
        <v>631</v>
      </c>
      <c r="N1048" s="125">
        <v>612</v>
      </c>
      <c r="O1048" s="125">
        <v>152</v>
      </c>
      <c r="P1048" s="130">
        <v>44</v>
      </c>
      <c r="R1048" s="125">
        <v>7</v>
      </c>
      <c r="S1048" s="125">
        <v>3</v>
      </c>
      <c r="T1048" s="125">
        <v>4</v>
      </c>
      <c r="U1048">
        <v>6</v>
      </c>
      <c r="V1048">
        <v>48</v>
      </c>
    </row>
    <row r="1049" spans="1:22" x14ac:dyDescent="0.55000000000000004">
      <c r="A1049" s="125" t="s">
        <v>215</v>
      </c>
      <c r="B1049" s="125">
        <v>2020</v>
      </c>
      <c r="C1049" t="s">
        <v>156</v>
      </c>
      <c r="D1049" s="125">
        <v>862</v>
      </c>
      <c r="F1049" s="125">
        <v>455</v>
      </c>
      <c r="G1049" s="125">
        <v>5</v>
      </c>
      <c r="I1049">
        <v>2332</v>
      </c>
      <c r="J1049">
        <v>771</v>
      </c>
      <c r="L1049">
        <v>564</v>
      </c>
      <c r="M1049" s="125">
        <v>564</v>
      </c>
      <c r="N1049" s="125">
        <v>558</v>
      </c>
      <c r="O1049" s="125">
        <v>150</v>
      </c>
      <c r="P1049" s="130">
        <v>38</v>
      </c>
      <c r="R1049" s="125">
        <v>6</v>
      </c>
      <c r="S1049" s="125">
        <v>2</v>
      </c>
      <c r="T1049" s="125">
        <v>4</v>
      </c>
      <c r="U1049">
        <v>4</v>
      </c>
      <c r="V1049">
        <v>41</v>
      </c>
    </row>
    <row r="1050" spans="1:22" x14ac:dyDescent="0.55000000000000004">
      <c r="A1050" s="125" t="s">
        <v>215</v>
      </c>
      <c r="B1050" s="125">
        <v>2020</v>
      </c>
      <c r="C1050" t="s">
        <v>157</v>
      </c>
      <c r="D1050" s="125">
        <v>872</v>
      </c>
      <c r="F1050" s="125">
        <v>427</v>
      </c>
      <c r="G1050" s="125">
        <v>11</v>
      </c>
      <c r="I1050">
        <v>2186</v>
      </c>
      <c r="J1050">
        <v>872</v>
      </c>
      <c r="L1050">
        <v>647</v>
      </c>
      <c r="M1050" s="125">
        <v>647</v>
      </c>
      <c r="N1050" s="125">
        <v>639</v>
      </c>
      <c r="O1050" s="125">
        <v>167</v>
      </c>
      <c r="P1050" s="130">
        <v>44</v>
      </c>
      <c r="R1050" s="125">
        <v>12</v>
      </c>
      <c r="S1050" s="125">
        <v>7</v>
      </c>
      <c r="T1050" s="125">
        <v>5</v>
      </c>
      <c r="U1050">
        <v>2</v>
      </c>
      <c r="V1050">
        <v>40</v>
      </c>
    </row>
    <row r="1051" spans="1:22" x14ac:dyDescent="0.55000000000000004">
      <c r="A1051" s="125" t="s">
        <v>215</v>
      </c>
      <c r="B1051" s="125">
        <v>2020</v>
      </c>
      <c r="C1051" t="s">
        <v>158</v>
      </c>
      <c r="D1051" s="125">
        <v>816</v>
      </c>
      <c r="F1051" s="125">
        <v>492</v>
      </c>
      <c r="G1051" s="125" t="s">
        <v>195</v>
      </c>
      <c r="I1051">
        <v>1955</v>
      </c>
      <c r="J1051">
        <v>765</v>
      </c>
      <c r="L1051">
        <v>552</v>
      </c>
      <c r="M1051" s="125">
        <v>552</v>
      </c>
      <c r="N1051" s="125">
        <v>581</v>
      </c>
      <c r="O1051" s="125">
        <v>151</v>
      </c>
      <c r="P1051" s="130">
        <v>35</v>
      </c>
      <c r="Q1051">
        <v>16</v>
      </c>
      <c r="R1051" s="125">
        <v>8</v>
      </c>
      <c r="S1051" s="125">
        <v>5</v>
      </c>
      <c r="T1051" s="125">
        <v>3</v>
      </c>
      <c r="U1051">
        <v>3</v>
      </c>
      <c r="V1051">
        <v>45</v>
      </c>
    </row>
    <row r="1052" spans="1:22" x14ac:dyDescent="0.55000000000000004">
      <c r="A1052" s="125" t="s">
        <v>215</v>
      </c>
      <c r="B1052" s="125">
        <v>2020</v>
      </c>
      <c r="C1052" t="s">
        <v>159</v>
      </c>
      <c r="D1052" s="125">
        <v>899</v>
      </c>
      <c r="F1052" s="125">
        <v>478</v>
      </c>
      <c r="G1052" s="125">
        <v>15</v>
      </c>
      <c r="I1052">
        <v>1726</v>
      </c>
      <c r="J1052">
        <v>892</v>
      </c>
      <c r="L1052">
        <v>729</v>
      </c>
      <c r="M1052" s="125">
        <v>729</v>
      </c>
      <c r="N1052" s="125">
        <v>715</v>
      </c>
      <c r="O1052" s="125">
        <v>200</v>
      </c>
      <c r="P1052" s="130">
        <v>35</v>
      </c>
      <c r="Q1052">
        <v>70</v>
      </c>
      <c r="R1052" s="125">
        <v>21</v>
      </c>
      <c r="S1052" s="125">
        <v>12</v>
      </c>
      <c r="T1052" s="125">
        <v>9</v>
      </c>
      <c r="U1052">
        <v>4</v>
      </c>
      <c r="V1052">
        <v>46</v>
      </c>
    </row>
    <row r="1053" spans="1:22" x14ac:dyDescent="0.55000000000000004">
      <c r="A1053" s="125" t="s">
        <v>215</v>
      </c>
      <c r="B1053" s="125">
        <v>2020</v>
      </c>
      <c r="C1053" t="s">
        <v>160</v>
      </c>
      <c r="D1053" s="125">
        <v>1009</v>
      </c>
      <c r="F1053" s="125">
        <v>500</v>
      </c>
      <c r="G1053" s="125">
        <v>3</v>
      </c>
      <c r="I1053">
        <v>1975</v>
      </c>
      <c r="J1053">
        <v>972</v>
      </c>
      <c r="L1053">
        <v>669</v>
      </c>
      <c r="M1053" s="125">
        <v>669</v>
      </c>
      <c r="N1053" s="125">
        <v>658</v>
      </c>
      <c r="O1053" s="125">
        <v>214</v>
      </c>
      <c r="P1053" s="130">
        <v>25</v>
      </c>
      <c r="Q1053">
        <v>133</v>
      </c>
      <c r="R1053" s="125">
        <v>14</v>
      </c>
      <c r="S1053" s="125">
        <v>5</v>
      </c>
      <c r="T1053" s="125">
        <v>9</v>
      </c>
      <c r="U1053">
        <v>7</v>
      </c>
      <c r="V1053">
        <v>40</v>
      </c>
    </row>
    <row r="1054" spans="1:22" x14ac:dyDescent="0.55000000000000004">
      <c r="A1054" s="125" t="s">
        <v>215</v>
      </c>
      <c r="B1054" s="125">
        <v>2020</v>
      </c>
      <c r="C1054" t="s">
        <v>161</v>
      </c>
      <c r="D1054" s="125">
        <v>921</v>
      </c>
      <c r="F1054" s="125">
        <v>536</v>
      </c>
      <c r="G1054" s="125" t="s">
        <v>195</v>
      </c>
      <c r="I1054">
        <v>2125</v>
      </c>
      <c r="J1054">
        <v>869</v>
      </c>
      <c r="L1054">
        <v>661</v>
      </c>
      <c r="M1054" s="125">
        <v>661</v>
      </c>
      <c r="N1054" s="125">
        <v>652</v>
      </c>
      <c r="O1054" s="125">
        <v>175</v>
      </c>
      <c r="P1054" s="130">
        <v>45</v>
      </c>
      <c r="Q1054">
        <v>159</v>
      </c>
      <c r="R1054" s="125">
        <v>9</v>
      </c>
      <c r="S1054" s="125">
        <v>6</v>
      </c>
      <c r="T1054" s="125">
        <v>3</v>
      </c>
      <c r="U1054">
        <v>4</v>
      </c>
      <c r="V1054">
        <v>44</v>
      </c>
    </row>
    <row r="1055" spans="1:22" x14ac:dyDescent="0.55000000000000004">
      <c r="A1055" s="125" t="s">
        <v>215</v>
      </c>
      <c r="B1055" s="125">
        <v>2020</v>
      </c>
      <c r="C1055" t="s">
        <v>162</v>
      </c>
      <c r="D1055" s="125">
        <v>825</v>
      </c>
      <c r="F1055" s="125">
        <v>546</v>
      </c>
      <c r="G1055" s="125">
        <v>1</v>
      </c>
      <c r="I1055">
        <v>2309</v>
      </c>
      <c r="J1055">
        <v>785</v>
      </c>
      <c r="L1055">
        <v>689</v>
      </c>
      <c r="M1055" s="125">
        <v>689</v>
      </c>
      <c r="N1055" s="125">
        <v>654</v>
      </c>
      <c r="O1055" s="125">
        <v>162</v>
      </c>
      <c r="P1055" s="130">
        <v>34</v>
      </c>
      <c r="Q1055">
        <v>515</v>
      </c>
      <c r="R1055" s="125">
        <v>12</v>
      </c>
      <c r="S1055" s="125">
        <v>5</v>
      </c>
      <c r="T1055" s="125">
        <v>7</v>
      </c>
      <c r="U1055">
        <v>1</v>
      </c>
      <c r="V1055">
        <v>60</v>
      </c>
    </row>
    <row r="1056" spans="1:22" x14ac:dyDescent="0.55000000000000004">
      <c r="A1056" s="125" t="s">
        <v>215</v>
      </c>
      <c r="B1056" s="125">
        <v>2020</v>
      </c>
      <c r="C1056" t="s">
        <v>163</v>
      </c>
      <c r="D1056" s="125">
        <v>908</v>
      </c>
      <c r="F1056" s="125">
        <v>681</v>
      </c>
      <c r="G1056" s="125" t="s">
        <v>195</v>
      </c>
      <c r="I1056">
        <v>2222</v>
      </c>
      <c r="J1056">
        <v>857</v>
      </c>
      <c r="L1056">
        <v>863</v>
      </c>
      <c r="M1056" s="125">
        <v>863</v>
      </c>
      <c r="N1056" s="125">
        <v>853</v>
      </c>
      <c r="O1056" s="125">
        <v>243</v>
      </c>
      <c r="P1056" s="130">
        <v>18</v>
      </c>
      <c r="Q1056">
        <v>539</v>
      </c>
      <c r="R1056" s="125">
        <v>15</v>
      </c>
      <c r="S1056" s="125">
        <v>10</v>
      </c>
      <c r="T1056" s="125">
        <v>5</v>
      </c>
      <c r="U1056">
        <v>1</v>
      </c>
      <c r="V1056">
        <v>51</v>
      </c>
    </row>
    <row r="1057" spans="1:22" x14ac:dyDescent="0.55000000000000004">
      <c r="A1057" s="125" t="s">
        <v>215</v>
      </c>
      <c r="B1057" s="125">
        <v>2020</v>
      </c>
      <c r="C1057" t="s">
        <v>164</v>
      </c>
      <c r="D1057" s="125">
        <v>869</v>
      </c>
      <c r="F1057" s="125">
        <v>571</v>
      </c>
      <c r="G1057" s="125">
        <v>2</v>
      </c>
      <c r="H1057">
        <v>1</v>
      </c>
      <c r="I1057">
        <v>2338</v>
      </c>
      <c r="J1057">
        <v>1114</v>
      </c>
      <c r="L1057">
        <v>684</v>
      </c>
      <c r="M1057" s="125">
        <v>684</v>
      </c>
      <c r="N1057" s="125">
        <v>675</v>
      </c>
      <c r="O1057" s="125">
        <v>192</v>
      </c>
      <c r="P1057" s="130">
        <v>19</v>
      </c>
      <c r="Q1057">
        <v>3307</v>
      </c>
      <c r="R1057" s="125">
        <v>12</v>
      </c>
      <c r="S1057" s="125">
        <v>3</v>
      </c>
      <c r="T1057" s="125">
        <v>9</v>
      </c>
      <c r="U1057">
        <v>6</v>
      </c>
      <c r="V1057">
        <v>50</v>
      </c>
    </row>
    <row r="1058" spans="1:22" x14ac:dyDescent="0.55000000000000004">
      <c r="A1058" s="125" t="s">
        <v>215</v>
      </c>
      <c r="B1058" s="125">
        <v>2020</v>
      </c>
      <c r="C1058" t="s">
        <v>165</v>
      </c>
      <c r="D1058" s="125">
        <v>897</v>
      </c>
      <c r="F1058" s="125">
        <v>595</v>
      </c>
      <c r="G1058" s="125">
        <v>1</v>
      </c>
      <c r="I1058">
        <v>2484</v>
      </c>
      <c r="J1058">
        <v>848</v>
      </c>
      <c r="L1058">
        <v>723</v>
      </c>
      <c r="M1058" s="125">
        <v>723</v>
      </c>
      <c r="N1058" s="125">
        <v>697</v>
      </c>
      <c r="O1058" s="125">
        <v>205</v>
      </c>
      <c r="P1058" s="130">
        <v>18</v>
      </c>
      <c r="Q1058">
        <v>4505</v>
      </c>
      <c r="R1058" s="125">
        <v>6</v>
      </c>
      <c r="S1058" s="125">
        <v>4</v>
      </c>
      <c r="T1058" s="125">
        <v>2</v>
      </c>
      <c r="U1058">
        <v>3</v>
      </c>
      <c r="V1058">
        <v>58</v>
      </c>
    </row>
    <row r="1059" spans="1:22" x14ac:dyDescent="0.55000000000000004">
      <c r="A1059" s="125" t="s">
        <v>215</v>
      </c>
      <c r="B1059" s="125">
        <v>2020</v>
      </c>
      <c r="C1059" t="s">
        <v>166</v>
      </c>
      <c r="D1059" s="125">
        <v>969</v>
      </c>
      <c r="F1059" s="125">
        <v>579</v>
      </c>
      <c r="G1059" s="125">
        <v>2</v>
      </c>
      <c r="H1059">
        <v>4</v>
      </c>
      <c r="I1059">
        <v>2322</v>
      </c>
      <c r="J1059">
        <v>887</v>
      </c>
      <c r="L1059">
        <v>749</v>
      </c>
      <c r="M1059" s="125">
        <v>749</v>
      </c>
      <c r="N1059" s="125">
        <v>702</v>
      </c>
      <c r="O1059" s="125">
        <v>203</v>
      </c>
      <c r="P1059" s="130">
        <v>29</v>
      </c>
      <c r="Q1059">
        <v>1995</v>
      </c>
      <c r="R1059" s="125">
        <v>8</v>
      </c>
      <c r="S1059" s="125">
        <v>5</v>
      </c>
      <c r="T1059" s="125">
        <v>3</v>
      </c>
      <c r="U1059">
        <v>2</v>
      </c>
      <c r="V1059">
        <v>19</v>
      </c>
    </row>
    <row r="1060" spans="1:22" x14ac:dyDescent="0.55000000000000004">
      <c r="A1060" s="125" t="s">
        <v>216</v>
      </c>
      <c r="B1060" s="125">
        <v>2020</v>
      </c>
      <c r="C1060" t="s">
        <v>155</v>
      </c>
      <c r="D1060" s="125">
        <v>2941</v>
      </c>
      <c r="F1060" s="125">
        <v>1098</v>
      </c>
      <c r="G1060" s="125" t="s">
        <v>195</v>
      </c>
      <c r="I1060">
        <v>6664</v>
      </c>
      <c r="J1060">
        <v>2046</v>
      </c>
      <c r="L1060">
        <v>1828</v>
      </c>
      <c r="M1060" s="125">
        <v>1828</v>
      </c>
      <c r="N1060" s="125">
        <v>1803</v>
      </c>
      <c r="O1060" s="125">
        <v>151</v>
      </c>
      <c r="P1060" s="130">
        <v>137</v>
      </c>
      <c r="Q1060">
        <v>1888</v>
      </c>
      <c r="R1060" s="125">
        <v>44</v>
      </c>
      <c r="S1060" s="125">
        <v>25</v>
      </c>
      <c r="T1060" s="125">
        <v>19</v>
      </c>
      <c r="V1060">
        <v>9</v>
      </c>
    </row>
    <row r="1061" spans="1:22" x14ac:dyDescent="0.55000000000000004">
      <c r="A1061" s="125" t="s">
        <v>216</v>
      </c>
      <c r="B1061" s="125">
        <v>2020</v>
      </c>
      <c r="C1061" t="s">
        <v>156</v>
      </c>
      <c r="D1061" s="125">
        <v>2541</v>
      </c>
      <c r="F1061" s="125">
        <v>1078</v>
      </c>
      <c r="G1061" s="125" t="s">
        <v>195</v>
      </c>
      <c r="I1061">
        <v>6588</v>
      </c>
      <c r="J1061">
        <v>1538</v>
      </c>
      <c r="L1061">
        <v>1706</v>
      </c>
      <c r="M1061" s="125">
        <v>1706</v>
      </c>
      <c r="N1061" s="125">
        <v>1682</v>
      </c>
      <c r="O1061" s="125">
        <v>141</v>
      </c>
      <c r="P1061" s="130">
        <v>170</v>
      </c>
      <c r="Q1061">
        <v>2005</v>
      </c>
      <c r="R1061" s="125">
        <v>47</v>
      </c>
      <c r="S1061" s="125">
        <v>25</v>
      </c>
      <c r="T1061" s="125">
        <v>22</v>
      </c>
      <c r="U1061">
        <v>2</v>
      </c>
      <c r="V1061">
        <v>26</v>
      </c>
    </row>
    <row r="1062" spans="1:22" x14ac:dyDescent="0.55000000000000004">
      <c r="A1062" s="125" t="s">
        <v>216</v>
      </c>
      <c r="B1062" s="125">
        <v>2020</v>
      </c>
      <c r="C1062" t="s">
        <v>157</v>
      </c>
      <c r="D1062" s="125">
        <v>2096</v>
      </c>
      <c r="F1062" s="125">
        <v>1124</v>
      </c>
      <c r="G1062" s="125">
        <v>3</v>
      </c>
      <c r="I1062">
        <v>6155</v>
      </c>
      <c r="J1062">
        <v>1470</v>
      </c>
      <c r="L1062">
        <v>1729</v>
      </c>
      <c r="M1062" s="125">
        <v>1729</v>
      </c>
      <c r="N1062" s="125">
        <v>1711</v>
      </c>
      <c r="O1062" s="125">
        <v>131</v>
      </c>
      <c r="P1062" s="130">
        <v>154</v>
      </c>
      <c r="Q1062">
        <v>2667</v>
      </c>
      <c r="R1062" s="125">
        <v>30</v>
      </c>
      <c r="S1062" s="125">
        <v>13</v>
      </c>
      <c r="T1062" s="125">
        <v>17</v>
      </c>
      <c r="U1062">
        <v>4</v>
      </c>
      <c r="V1062">
        <v>52</v>
      </c>
    </row>
    <row r="1063" spans="1:22" x14ac:dyDescent="0.55000000000000004">
      <c r="A1063" s="125" t="s">
        <v>216</v>
      </c>
      <c r="B1063" s="125">
        <v>2020</v>
      </c>
      <c r="C1063" t="s">
        <v>158</v>
      </c>
      <c r="D1063" s="125">
        <v>2228</v>
      </c>
      <c r="F1063" s="125">
        <v>1129</v>
      </c>
      <c r="G1063" s="125" t="s">
        <v>195</v>
      </c>
      <c r="I1063">
        <v>5858</v>
      </c>
      <c r="J1063">
        <v>1618</v>
      </c>
      <c r="L1063">
        <v>1615</v>
      </c>
      <c r="M1063" s="125">
        <v>1615</v>
      </c>
      <c r="N1063" s="125">
        <v>1596</v>
      </c>
      <c r="O1063" s="125">
        <v>146</v>
      </c>
      <c r="P1063" s="130">
        <v>161</v>
      </c>
      <c r="Q1063">
        <v>2796</v>
      </c>
      <c r="R1063" s="125">
        <v>41</v>
      </c>
      <c r="S1063" s="125">
        <v>21</v>
      </c>
      <c r="T1063" s="125">
        <v>20</v>
      </c>
      <c r="U1063">
        <v>3</v>
      </c>
      <c r="V1063">
        <v>54</v>
      </c>
    </row>
    <row r="1064" spans="1:22" x14ac:dyDescent="0.55000000000000004">
      <c r="A1064" s="125" t="s">
        <v>216</v>
      </c>
      <c r="B1064" s="125">
        <v>2020</v>
      </c>
      <c r="C1064" t="s">
        <v>159</v>
      </c>
      <c r="D1064" s="125">
        <v>2515</v>
      </c>
      <c r="F1064" s="125">
        <v>1158</v>
      </c>
      <c r="G1064" s="125" t="s">
        <v>195</v>
      </c>
      <c r="I1064">
        <v>6316</v>
      </c>
      <c r="J1064">
        <v>1609</v>
      </c>
      <c r="L1064">
        <v>1752</v>
      </c>
      <c r="M1064" s="125">
        <v>1752</v>
      </c>
      <c r="N1064" s="125">
        <v>1719</v>
      </c>
      <c r="O1064" s="125">
        <v>170</v>
      </c>
      <c r="P1064" s="130">
        <v>132</v>
      </c>
      <c r="Q1064">
        <v>2885</v>
      </c>
      <c r="R1064" s="125">
        <v>37</v>
      </c>
      <c r="S1064" s="125">
        <v>21</v>
      </c>
      <c r="T1064" s="125">
        <v>16</v>
      </c>
      <c r="U1064">
        <v>4</v>
      </c>
      <c r="V1064">
        <v>40</v>
      </c>
    </row>
    <row r="1065" spans="1:22" x14ac:dyDescent="0.55000000000000004">
      <c r="A1065" s="125" t="s">
        <v>216</v>
      </c>
      <c r="B1065" s="125">
        <v>2020</v>
      </c>
      <c r="C1065" t="s">
        <v>160</v>
      </c>
      <c r="D1065" s="125">
        <v>2598</v>
      </c>
      <c r="F1065" s="125">
        <v>1118</v>
      </c>
      <c r="G1065" s="125">
        <v>1</v>
      </c>
      <c r="I1065">
        <v>6891</v>
      </c>
      <c r="J1065">
        <v>1879</v>
      </c>
      <c r="L1065">
        <v>1625</v>
      </c>
      <c r="M1065" s="125">
        <v>1625</v>
      </c>
      <c r="N1065" s="125">
        <v>1604</v>
      </c>
      <c r="O1065" s="125">
        <v>144</v>
      </c>
      <c r="P1065" s="130">
        <v>171</v>
      </c>
      <c r="Q1065">
        <v>2493</v>
      </c>
      <c r="R1065" s="125">
        <v>37</v>
      </c>
      <c r="S1065" s="125">
        <v>23</v>
      </c>
      <c r="T1065" s="125">
        <v>14</v>
      </c>
      <c r="U1065">
        <v>1</v>
      </c>
      <c r="V1065">
        <v>50</v>
      </c>
    </row>
    <row r="1066" spans="1:22" x14ac:dyDescent="0.55000000000000004">
      <c r="A1066" s="125" t="s">
        <v>216</v>
      </c>
      <c r="B1066" s="125">
        <v>2020</v>
      </c>
      <c r="C1066" t="s">
        <v>161</v>
      </c>
      <c r="D1066" s="125">
        <v>2452</v>
      </c>
      <c r="F1066" s="125">
        <v>1375</v>
      </c>
      <c r="G1066" s="125" t="s">
        <v>195</v>
      </c>
      <c r="I1066">
        <v>7012</v>
      </c>
      <c r="J1066">
        <v>1771</v>
      </c>
      <c r="L1066">
        <v>1763</v>
      </c>
      <c r="M1066" s="125">
        <v>1763</v>
      </c>
      <c r="N1066" s="125">
        <v>1735</v>
      </c>
      <c r="O1066" s="125">
        <v>166</v>
      </c>
      <c r="P1066" s="130">
        <v>168</v>
      </c>
      <c r="Q1066">
        <v>3127</v>
      </c>
      <c r="R1066" s="125">
        <v>58</v>
      </c>
      <c r="S1066" s="125">
        <v>41</v>
      </c>
      <c r="T1066" s="125">
        <v>17</v>
      </c>
      <c r="U1066">
        <v>7</v>
      </c>
      <c r="V1066">
        <v>19</v>
      </c>
    </row>
    <row r="1067" spans="1:22" x14ac:dyDescent="0.55000000000000004">
      <c r="A1067" s="125" t="s">
        <v>216</v>
      </c>
      <c r="B1067" s="125">
        <v>2020</v>
      </c>
      <c r="C1067" t="s">
        <v>162</v>
      </c>
      <c r="D1067" s="125">
        <v>2309</v>
      </c>
      <c r="F1067" s="125">
        <v>1423</v>
      </c>
      <c r="G1067" s="125" t="s">
        <v>195</v>
      </c>
      <c r="I1067">
        <v>6771</v>
      </c>
      <c r="J1067">
        <v>1595</v>
      </c>
      <c r="L1067">
        <v>1880</v>
      </c>
      <c r="M1067" s="125">
        <v>1880</v>
      </c>
      <c r="N1067" s="125">
        <v>1850</v>
      </c>
      <c r="O1067" s="125">
        <v>153</v>
      </c>
      <c r="P1067" s="130">
        <v>150</v>
      </c>
      <c r="Q1067">
        <v>3642</v>
      </c>
      <c r="R1067" s="125">
        <v>61</v>
      </c>
      <c r="S1067" s="125">
        <v>36</v>
      </c>
      <c r="T1067" s="125">
        <v>25</v>
      </c>
      <c r="U1067">
        <v>3</v>
      </c>
      <c r="V1067">
        <v>57</v>
      </c>
    </row>
    <row r="1068" spans="1:22" x14ac:dyDescent="0.55000000000000004">
      <c r="A1068" s="125" t="s">
        <v>216</v>
      </c>
      <c r="B1068" s="125">
        <v>2020</v>
      </c>
      <c r="C1068" t="s">
        <v>163</v>
      </c>
      <c r="D1068" s="125">
        <v>2358</v>
      </c>
      <c r="F1068" s="125">
        <v>1386</v>
      </c>
      <c r="G1068" s="125">
        <v>3</v>
      </c>
      <c r="I1068">
        <v>6561</v>
      </c>
      <c r="J1068">
        <v>2166</v>
      </c>
      <c r="L1068">
        <v>2001</v>
      </c>
      <c r="M1068" s="125">
        <v>2001</v>
      </c>
      <c r="N1068" s="125">
        <v>1965</v>
      </c>
      <c r="O1068" s="125">
        <v>168</v>
      </c>
      <c r="P1068" s="130">
        <v>138</v>
      </c>
      <c r="Q1068">
        <v>3759</v>
      </c>
      <c r="R1068" s="125">
        <v>46</v>
      </c>
      <c r="S1068" s="125">
        <v>21</v>
      </c>
      <c r="T1068" s="125">
        <v>25</v>
      </c>
      <c r="U1068">
        <v>1</v>
      </c>
      <c r="V1068">
        <v>51</v>
      </c>
    </row>
    <row r="1069" spans="1:22" x14ac:dyDescent="0.55000000000000004">
      <c r="A1069" s="125" t="s">
        <v>216</v>
      </c>
      <c r="B1069" s="125">
        <v>2020</v>
      </c>
      <c r="C1069" t="s">
        <v>164</v>
      </c>
      <c r="D1069" s="125">
        <v>2185</v>
      </c>
      <c r="F1069" s="125">
        <v>1308</v>
      </c>
      <c r="G1069" s="125">
        <v>17</v>
      </c>
      <c r="H1069">
        <v>9</v>
      </c>
      <c r="I1069">
        <v>6477</v>
      </c>
      <c r="J1069">
        <v>1781</v>
      </c>
      <c r="L1069">
        <v>1644</v>
      </c>
      <c r="M1069" s="125">
        <v>1644</v>
      </c>
      <c r="N1069" s="125">
        <v>1519</v>
      </c>
      <c r="O1069" s="125">
        <v>157</v>
      </c>
      <c r="P1069" s="130">
        <v>142</v>
      </c>
      <c r="Q1069">
        <v>3278</v>
      </c>
      <c r="R1069" s="125">
        <v>25</v>
      </c>
      <c r="S1069" s="125">
        <v>14</v>
      </c>
      <c r="T1069" s="125">
        <v>11</v>
      </c>
      <c r="U1069">
        <v>4</v>
      </c>
      <c r="V1069">
        <v>46</v>
      </c>
    </row>
    <row r="1070" spans="1:22" x14ac:dyDescent="0.55000000000000004">
      <c r="A1070" s="125" t="s">
        <v>216</v>
      </c>
      <c r="B1070" s="125">
        <v>2020</v>
      </c>
      <c r="C1070" t="s">
        <v>165</v>
      </c>
      <c r="D1070" s="125">
        <v>2348</v>
      </c>
      <c r="F1070" s="125">
        <v>1362</v>
      </c>
      <c r="G1070" s="125" t="s">
        <v>195</v>
      </c>
      <c r="I1070">
        <v>6590</v>
      </c>
      <c r="J1070">
        <v>1860</v>
      </c>
      <c r="L1070">
        <v>1743</v>
      </c>
      <c r="M1070" s="125">
        <v>1743</v>
      </c>
      <c r="N1070" s="125">
        <v>1691</v>
      </c>
      <c r="O1070" s="125">
        <v>187</v>
      </c>
      <c r="P1070" s="130">
        <v>148</v>
      </c>
      <c r="Q1070">
        <v>3416</v>
      </c>
      <c r="R1070" s="125">
        <v>28</v>
      </c>
      <c r="S1070" s="125">
        <v>22</v>
      </c>
      <c r="T1070" s="125">
        <v>6</v>
      </c>
      <c r="U1070">
        <v>5</v>
      </c>
      <c r="V1070">
        <v>41</v>
      </c>
    </row>
    <row r="1071" spans="1:22" x14ac:dyDescent="0.55000000000000004">
      <c r="A1071" s="125" t="s">
        <v>216</v>
      </c>
      <c r="B1071" s="125">
        <v>2020</v>
      </c>
      <c r="C1071" t="s">
        <v>166</v>
      </c>
      <c r="D1071" s="125">
        <v>1668</v>
      </c>
      <c r="F1071" s="125">
        <v>876</v>
      </c>
      <c r="G1071" s="125">
        <v>2</v>
      </c>
      <c r="I1071">
        <v>4236</v>
      </c>
      <c r="J1071">
        <v>1387</v>
      </c>
      <c r="L1071">
        <v>1610</v>
      </c>
      <c r="M1071" s="125">
        <v>1610</v>
      </c>
      <c r="N1071" s="125">
        <v>1207</v>
      </c>
      <c r="O1071" s="125">
        <v>188</v>
      </c>
      <c r="P1071" s="130">
        <v>136</v>
      </c>
      <c r="Q1071">
        <v>3180</v>
      </c>
      <c r="R1071" s="125">
        <v>27</v>
      </c>
      <c r="S1071" s="125">
        <v>16</v>
      </c>
      <c r="T1071" s="125">
        <v>11</v>
      </c>
      <c r="U1071">
        <v>2</v>
      </c>
      <c r="V1071">
        <v>49</v>
      </c>
    </row>
    <row r="1072" spans="1:22" x14ac:dyDescent="0.55000000000000004">
      <c r="A1072" s="125" t="s">
        <v>217</v>
      </c>
      <c r="B1072" s="125">
        <v>2020</v>
      </c>
      <c r="C1072" t="s">
        <v>155</v>
      </c>
      <c r="D1072" s="125">
        <v>3316</v>
      </c>
      <c r="F1072" s="125">
        <v>1282</v>
      </c>
      <c r="G1072" s="125">
        <v>104</v>
      </c>
      <c r="I1072">
        <v>6715</v>
      </c>
      <c r="L1072">
        <v>1649</v>
      </c>
      <c r="M1072" s="125">
        <v>1649</v>
      </c>
      <c r="N1072" s="125">
        <v>1283</v>
      </c>
      <c r="O1072" s="125">
        <v>88</v>
      </c>
      <c r="P1072" s="130">
        <v>120</v>
      </c>
      <c r="Q1072">
        <v>3783</v>
      </c>
      <c r="R1072" s="125">
        <v>22</v>
      </c>
      <c r="S1072" s="125">
        <v>17</v>
      </c>
      <c r="T1072" s="125">
        <v>5</v>
      </c>
      <c r="U1072">
        <v>5</v>
      </c>
      <c r="V1072">
        <v>44</v>
      </c>
    </row>
    <row r="1073" spans="1:22" x14ac:dyDescent="0.55000000000000004">
      <c r="A1073" s="125" t="s">
        <v>217</v>
      </c>
      <c r="B1073" s="125">
        <v>2020</v>
      </c>
      <c r="C1073" t="s">
        <v>156</v>
      </c>
      <c r="D1073" s="125">
        <v>3174</v>
      </c>
      <c r="F1073" s="125">
        <v>1401</v>
      </c>
      <c r="G1073" s="125">
        <v>354</v>
      </c>
      <c r="I1073">
        <v>7435</v>
      </c>
      <c r="L1073">
        <v>1537</v>
      </c>
      <c r="M1073" s="125">
        <v>1537</v>
      </c>
      <c r="N1073" s="125">
        <v>1437</v>
      </c>
      <c r="O1073" s="125">
        <v>76</v>
      </c>
      <c r="P1073" s="130">
        <v>150</v>
      </c>
      <c r="Q1073">
        <v>3363</v>
      </c>
      <c r="R1073" s="125">
        <v>34</v>
      </c>
      <c r="S1073" s="125">
        <v>20</v>
      </c>
      <c r="T1073" s="125">
        <v>14</v>
      </c>
      <c r="V1073">
        <v>45</v>
      </c>
    </row>
    <row r="1074" spans="1:22" x14ac:dyDescent="0.55000000000000004">
      <c r="A1074" s="125" t="s">
        <v>217</v>
      </c>
      <c r="B1074" s="125">
        <v>2020</v>
      </c>
      <c r="C1074" t="s">
        <v>157</v>
      </c>
      <c r="D1074" s="125">
        <v>3057</v>
      </c>
      <c r="F1074" s="125">
        <v>1733</v>
      </c>
      <c r="G1074" s="125">
        <v>422</v>
      </c>
      <c r="I1074">
        <v>8313</v>
      </c>
      <c r="L1074">
        <v>1744</v>
      </c>
      <c r="M1074" s="125">
        <v>1744</v>
      </c>
      <c r="N1074" s="125">
        <v>1719</v>
      </c>
      <c r="O1074" s="125">
        <v>88</v>
      </c>
      <c r="P1074" s="130">
        <v>160</v>
      </c>
      <c r="Q1074">
        <v>3608</v>
      </c>
      <c r="R1074" s="125">
        <v>23</v>
      </c>
      <c r="S1074" s="125">
        <v>19</v>
      </c>
      <c r="T1074" s="125">
        <v>4</v>
      </c>
      <c r="U1074">
        <v>1</v>
      </c>
      <c r="V1074">
        <v>72</v>
      </c>
    </row>
    <row r="1075" spans="1:22" x14ac:dyDescent="0.55000000000000004">
      <c r="A1075" s="125" t="s">
        <v>217</v>
      </c>
      <c r="B1075" s="125">
        <v>2020</v>
      </c>
      <c r="C1075" t="s">
        <v>158</v>
      </c>
      <c r="D1075" s="125">
        <v>3171</v>
      </c>
      <c r="F1075" s="125">
        <v>1879</v>
      </c>
      <c r="G1075" s="125">
        <v>518</v>
      </c>
      <c r="I1075">
        <v>8714</v>
      </c>
      <c r="L1075">
        <v>1827</v>
      </c>
      <c r="M1075" s="125">
        <v>1827</v>
      </c>
      <c r="N1075" s="125">
        <v>1569</v>
      </c>
      <c r="O1075" s="125">
        <v>102</v>
      </c>
      <c r="P1075" s="130">
        <v>137</v>
      </c>
      <c r="Q1075">
        <v>3847</v>
      </c>
      <c r="R1075" s="125">
        <v>40</v>
      </c>
      <c r="S1075" s="125">
        <v>28</v>
      </c>
      <c r="T1075" s="125">
        <v>12</v>
      </c>
      <c r="V1075">
        <v>57</v>
      </c>
    </row>
    <row r="1076" spans="1:22" x14ac:dyDescent="0.55000000000000004">
      <c r="A1076" s="125" t="s">
        <v>217</v>
      </c>
      <c r="B1076" s="125">
        <v>2020</v>
      </c>
      <c r="C1076" t="s">
        <v>159</v>
      </c>
      <c r="D1076" s="125">
        <v>3401</v>
      </c>
      <c r="F1076" s="125">
        <v>1608</v>
      </c>
      <c r="G1076" s="125">
        <v>326</v>
      </c>
      <c r="I1076">
        <v>8713</v>
      </c>
      <c r="L1076">
        <v>1867</v>
      </c>
      <c r="M1076" s="125">
        <v>1867</v>
      </c>
      <c r="N1076" s="125">
        <v>1601</v>
      </c>
      <c r="O1076" s="125">
        <v>99</v>
      </c>
      <c r="P1076" s="130">
        <v>169</v>
      </c>
      <c r="Q1076">
        <v>3981</v>
      </c>
      <c r="R1076" s="125">
        <v>19</v>
      </c>
      <c r="S1076" s="125">
        <v>11</v>
      </c>
      <c r="T1076" s="125">
        <v>8</v>
      </c>
      <c r="U1076">
        <v>6</v>
      </c>
      <c r="V1076">
        <v>62</v>
      </c>
    </row>
    <row r="1077" spans="1:22" x14ac:dyDescent="0.55000000000000004">
      <c r="A1077" s="125" t="s">
        <v>217</v>
      </c>
      <c r="B1077" s="125">
        <v>2020</v>
      </c>
      <c r="C1077" t="s">
        <v>160</v>
      </c>
      <c r="D1077" s="125">
        <v>3362</v>
      </c>
      <c r="F1077" s="125">
        <v>1438</v>
      </c>
      <c r="G1077" s="125">
        <v>392</v>
      </c>
      <c r="I1077">
        <v>8916</v>
      </c>
      <c r="L1077">
        <v>1751</v>
      </c>
      <c r="M1077" s="125">
        <v>1751</v>
      </c>
      <c r="N1077" s="125">
        <v>1706</v>
      </c>
      <c r="O1077" s="125">
        <v>137</v>
      </c>
      <c r="P1077" s="130">
        <v>140</v>
      </c>
      <c r="Q1077">
        <v>3849</v>
      </c>
      <c r="R1077" s="125">
        <v>33</v>
      </c>
      <c r="S1077" s="125">
        <v>18</v>
      </c>
      <c r="T1077" s="125">
        <v>15</v>
      </c>
      <c r="U1077">
        <v>3</v>
      </c>
      <c r="V1077">
        <v>59</v>
      </c>
    </row>
    <row r="1078" spans="1:22" x14ac:dyDescent="0.55000000000000004">
      <c r="A1078" s="125" t="s">
        <v>217</v>
      </c>
      <c r="B1078" s="125">
        <v>2020</v>
      </c>
      <c r="C1078" t="s">
        <v>161</v>
      </c>
      <c r="D1078" s="125">
        <v>3672</v>
      </c>
      <c r="F1078" s="125">
        <v>1615</v>
      </c>
      <c r="G1078" s="125">
        <v>480</v>
      </c>
      <c r="I1078">
        <v>9882</v>
      </c>
      <c r="L1078">
        <v>1899</v>
      </c>
      <c r="M1078" s="125">
        <v>1899</v>
      </c>
      <c r="N1078" s="125">
        <v>1864</v>
      </c>
      <c r="O1078" s="125">
        <v>144</v>
      </c>
      <c r="P1078" s="130">
        <v>179</v>
      </c>
      <c r="Q1078">
        <v>3792</v>
      </c>
      <c r="R1078" s="125">
        <v>26</v>
      </c>
      <c r="S1078" s="125">
        <v>15</v>
      </c>
      <c r="T1078" s="125">
        <v>11</v>
      </c>
      <c r="U1078">
        <v>7</v>
      </c>
      <c r="V1078">
        <v>48</v>
      </c>
    </row>
    <row r="1079" spans="1:22" x14ac:dyDescent="0.55000000000000004">
      <c r="A1079" s="125" t="s">
        <v>217</v>
      </c>
      <c r="B1079" s="125">
        <v>2020</v>
      </c>
      <c r="C1079" t="s">
        <v>162</v>
      </c>
      <c r="D1079" s="125">
        <v>3885</v>
      </c>
      <c r="F1079" s="125">
        <v>1775</v>
      </c>
      <c r="G1079" s="125">
        <v>360</v>
      </c>
      <c r="H1079">
        <v>68</v>
      </c>
      <c r="I1079">
        <v>10357</v>
      </c>
      <c r="L1079">
        <v>1950</v>
      </c>
      <c r="M1079" s="125">
        <v>1950</v>
      </c>
      <c r="N1079" s="125">
        <v>1931</v>
      </c>
      <c r="O1079" s="125">
        <v>115</v>
      </c>
      <c r="P1079" s="130">
        <v>172</v>
      </c>
      <c r="Q1079">
        <v>3573</v>
      </c>
      <c r="R1079" s="125">
        <v>31</v>
      </c>
      <c r="S1079" s="125">
        <v>18</v>
      </c>
      <c r="T1079" s="125">
        <v>13</v>
      </c>
      <c r="U1079">
        <v>2</v>
      </c>
      <c r="V1079">
        <v>47</v>
      </c>
    </row>
    <row r="1080" spans="1:22" x14ac:dyDescent="0.55000000000000004">
      <c r="A1080" s="125" t="s">
        <v>217</v>
      </c>
      <c r="B1080" s="125">
        <v>2020</v>
      </c>
      <c r="C1080" t="s">
        <v>163</v>
      </c>
      <c r="D1080" s="125">
        <v>3680</v>
      </c>
      <c r="F1080" s="125">
        <v>1767</v>
      </c>
      <c r="G1080" s="125">
        <v>418</v>
      </c>
      <c r="H1080">
        <v>179</v>
      </c>
      <c r="I1080">
        <v>9896</v>
      </c>
      <c r="L1080">
        <v>1987</v>
      </c>
      <c r="M1080" s="125">
        <v>1987</v>
      </c>
      <c r="N1080" s="125">
        <v>1934</v>
      </c>
      <c r="O1080" s="125">
        <v>116</v>
      </c>
      <c r="P1080" s="130">
        <v>211</v>
      </c>
      <c r="Q1080">
        <v>3980</v>
      </c>
      <c r="R1080" s="125">
        <v>35</v>
      </c>
      <c r="S1080" s="125">
        <v>25</v>
      </c>
      <c r="T1080" s="125">
        <v>10</v>
      </c>
      <c r="U1080">
        <v>8</v>
      </c>
      <c r="V1080">
        <v>57</v>
      </c>
    </row>
    <row r="1081" spans="1:22" x14ac:dyDescent="0.55000000000000004">
      <c r="A1081" s="125" t="s">
        <v>217</v>
      </c>
      <c r="B1081" s="125">
        <v>2020</v>
      </c>
      <c r="C1081" t="s">
        <v>164</v>
      </c>
      <c r="D1081" s="125">
        <v>3371</v>
      </c>
      <c r="F1081" s="125">
        <v>1690</v>
      </c>
      <c r="G1081" s="125">
        <v>348</v>
      </c>
      <c r="H1081">
        <v>235</v>
      </c>
      <c r="I1081">
        <v>9178</v>
      </c>
      <c r="L1081">
        <v>1853</v>
      </c>
      <c r="M1081" s="125">
        <v>1853</v>
      </c>
      <c r="N1081" s="125">
        <v>1789</v>
      </c>
      <c r="O1081" s="125">
        <v>150</v>
      </c>
      <c r="P1081" s="130">
        <v>315</v>
      </c>
      <c r="Q1081">
        <v>3848</v>
      </c>
      <c r="R1081" s="125">
        <v>47</v>
      </c>
      <c r="S1081" s="125">
        <v>33</v>
      </c>
      <c r="T1081" s="125">
        <v>14</v>
      </c>
      <c r="U1081">
        <v>3</v>
      </c>
      <c r="V1081">
        <v>73</v>
      </c>
    </row>
    <row r="1082" spans="1:22" x14ac:dyDescent="0.55000000000000004">
      <c r="A1082" s="125" t="s">
        <v>217</v>
      </c>
      <c r="B1082" s="125">
        <v>2020</v>
      </c>
      <c r="C1082" t="s">
        <v>165</v>
      </c>
      <c r="D1082" s="125">
        <v>3264</v>
      </c>
      <c r="F1082" s="125">
        <v>1801</v>
      </c>
      <c r="G1082" s="125">
        <v>280</v>
      </c>
      <c r="I1082">
        <v>9102</v>
      </c>
      <c r="L1082">
        <v>1935</v>
      </c>
      <c r="M1082" s="125">
        <v>1935</v>
      </c>
      <c r="N1082" s="125">
        <v>1842</v>
      </c>
      <c r="O1082" s="125">
        <v>112</v>
      </c>
      <c r="P1082" s="130">
        <v>193</v>
      </c>
      <c r="Q1082">
        <v>3856</v>
      </c>
      <c r="R1082" s="125">
        <v>31</v>
      </c>
      <c r="S1082" s="125">
        <v>20</v>
      </c>
      <c r="T1082" s="125">
        <v>11</v>
      </c>
      <c r="U1082">
        <v>2</v>
      </c>
      <c r="V1082">
        <v>35</v>
      </c>
    </row>
    <row r="1083" spans="1:22" x14ac:dyDescent="0.55000000000000004">
      <c r="A1083" s="125" t="s">
        <v>217</v>
      </c>
      <c r="B1083" s="125">
        <v>2020</v>
      </c>
      <c r="C1083" t="s">
        <v>166</v>
      </c>
      <c r="D1083" s="125">
        <v>3029</v>
      </c>
      <c r="F1083" s="125">
        <v>1806</v>
      </c>
      <c r="G1083" s="125">
        <v>298</v>
      </c>
      <c r="H1083">
        <v>261</v>
      </c>
      <c r="I1083">
        <v>8401</v>
      </c>
      <c r="L1083">
        <v>1914</v>
      </c>
      <c r="M1083" s="125">
        <v>1914</v>
      </c>
      <c r="N1083" s="125">
        <v>1850</v>
      </c>
      <c r="O1083" s="125">
        <v>103</v>
      </c>
      <c r="P1083" s="130">
        <v>120</v>
      </c>
      <c r="Q1083">
        <v>4113</v>
      </c>
      <c r="R1083" s="125">
        <v>37</v>
      </c>
      <c r="S1083" s="125">
        <v>28</v>
      </c>
      <c r="T1083" s="125">
        <v>9</v>
      </c>
      <c r="U1083">
        <v>1</v>
      </c>
      <c r="V1083">
        <v>48</v>
      </c>
    </row>
    <row r="1084" spans="1:22" x14ac:dyDescent="0.55000000000000004">
      <c r="A1084" s="125" t="s">
        <v>218</v>
      </c>
      <c r="B1084" s="125">
        <v>2020</v>
      </c>
      <c r="C1084" t="s">
        <v>155</v>
      </c>
      <c r="D1084" s="125">
        <v>3699</v>
      </c>
      <c r="F1084" s="125">
        <v>1553</v>
      </c>
      <c r="G1084" s="125">
        <v>94</v>
      </c>
      <c r="I1084">
        <v>6692</v>
      </c>
      <c r="J1084">
        <v>3051</v>
      </c>
      <c r="L1084">
        <v>2648</v>
      </c>
      <c r="M1084" s="125">
        <v>2648</v>
      </c>
      <c r="N1084" s="125">
        <v>2624</v>
      </c>
      <c r="O1084" s="125">
        <v>477</v>
      </c>
      <c r="P1084" s="130">
        <v>138</v>
      </c>
      <c r="Q1084">
        <v>4173</v>
      </c>
      <c r="R1084" s="125">
        <v>38</v>
      </c>
      <c r="S1084" s="125">
        <v>10</v>
      </c>
      <c r="T1084" s="125">
        <v>28</v>
      </c>
      <c r="U1084">
        <v>5</v>
      </c>
      <c r="V1084">
        <v>57</v>
      </c>
    </row>
    <row r="1085" spans="1:22" x14ac:dyDescent="0.55000000000000004">
      <c r="A1085" s="125" t="s">
        <v>218</v>
      </c>
      <c r="B1085" s="125">
        <v>2020</v>
      </c>
      <c r="C1085" t="s">
        <v>156</v>
      </c>
      <c r="D1085" s="125">
        <v>3158</v>
      </c>
      <c r="F1085" s="125">
        <v>1419</v>
      </c>
      <c r="G1085" s="125">
        <v>8</v>
      </c>
      <c r="I1085">
        <v>6053</v>
      </c>
      <c r="J1085">
        <v>2513</v>
      </c>
      <c r="L1085">
        <v>2524</v>
      </c>
      <c r="M1085" s="125">
        <v>2524</v>
      </c>
      <c r="N1085" s="125">
        <v>2495</v>
      </c>
      <c r="O1085" s="125">
        <v>443</v>
      </c>
      <c r="P1085" s="130">
        <v>116</v>
      </c>
      <c r="Q1085">
        <v>3013</v>
      </c>
      <c r="R1085" s="125">
        <v>38</v>
      </c>
      <c r="S1085" s="125">
        <v>14</v>
      </c>
      <c r="T1085" s="125">
        <v>24</v>
      </c>
      <c r="U1085">
        <v>6</v>
      </c>
      <c r="V1085">
        <v>51</v>
      </c>
    </row>
    <row r="1086" spans="1:22" x14ac:dyDescent="0.55000000000000004">
      <c r="A1086" s="125" t="s">
        <v>218</v>
      </c>
      <c r="B1086" s="125">
        <v>2020</v>
      </c>
      <c r="C1086" t="s">
        <v>157</v>
      </c>
      <c r="D1086" s="125">
        <v>2997</v>
      </c>
      <c r="F1086" s="125">
        <v>1502</v>
      </c>
      <c r="G1086" s="125">
        <v>2</v>
      </c>
      <c r="I1086">
        <v>5650</v>
      </c>
      <c r="J1086">
        <v>2878</v>
      </c>
      <c r="L1086">
        <v>2669</v>
      </c>
      <c r="M1086" s="125">
        <v>2669</v>
      </c>
      <c r="N1086" s="125">
        <v>2625</v>
      </c>
      <c r="O1086" s="125">
        <v>417</v>
      </c>
      <c r="P1086" s="130">
        <v>175</v>
      </c>
      <c r="Q1086">
        <v>3822</v>
      </c>
      <c r="R1086" s="125">
        <v>51</v>
      </c>
      <c r="S1086" s="125">
        <v>23</v>
      </c>
      <c r="T1086" s="125">
        <v>28</v>
      </c>
      <c r="U1086">
        <v>4</v>
      </c>
      <c r="V1086">
        <v>67</v>
      </c>
    </row>
    <row r="1087" spans="1:22" x14ac:dyDescent="0.55000000000000004">
      <c r="A1087" s="125" t="s">
        <v>218</v>
      </c>
      <c r="B1087" s="125">
        <v>2020</v>
      </c>
      <c r="C1087" t="s">
        <v>158</v>
      </c>
      <c r="D1087" s="125">
        <v>2632</v>
      </c>
      <c r="F1087" s="125">
        <v>1538</v>
      </c>
      <c r="G1087" s="125">
        <v>2</v>
      </c>
      <c r="I1087">
        <v>6646</v>
      </c>
      <c r="J1087">
        <v>2524</v>
      </c>
      <c r="L1087">
        <v>2348</v>
      </c>
      <c r="M1087" s="125">
        <v>2348</v>
      </c>
      <c r="N1087" s="125">
        <v>2328</v>
      </c>
      <c r="O1087" s="125">
        <v>412</v>
      </c>
      <c r="P1087" s="130">
        <v>218</v>
      </c>
      <c r="Q1087">
        <v>3906</v>
      </c>
      <c r="R1087" s="125">
        <v>34</v>
      </c>
      <c r="S1087" s="125">
        <v>11</v>
      </c>
      <c r="T1087" s="125">
        <v>23</v>
      </c>
      <c r="U1087">
        <v>3</v>
      </c>
      <c r="V1087">
        <v>58</v>
      </c>
    </row>
    <row r="1088" spans="1:22" x14ac:dyDescent="0.55000000000000004">
      <c r="A1088" s="125" t="s">
        <v>218</v>
      </c>
      <c r="B1088" s="125">
        <v>2020</v>
      </c>
      <c r="C1088" t="s">
        <v>159</v>
      </c>
      <c r="D1088" s="125">
        <v>2983</v>
      </c>
      <c r="F1088" s="125">
        <v>1396</v>
      </c>
      <c r="G1088" s="125">
        <v>17</v>
      </c>
      <c r="I1088">
        <v>5540</v>
      </c>
      <c r="J1088">
        <v>2755</v>
      </c>
      <c r="L1088">
        <v>2637</v>
      </c>
      <c r="M1088" s="125">
        <v>2637</v>
      </c>
      <c r="N1088" s="125">
        <v>2606</v>
      </c>
      <c r="O1088" s="125">
        <v>406</v>
      </c>
      <c r="P1088" s="130">
        <v>154</v>
      </c>
      <c r="Q1088">
        <v>4080</v>
      </c>
      <c r="R1088" s="125">
        <v>50</v>
      </c>
      <c r="S1088" s="125">
        <v>28</v>
      </c>
      <c r="T1088" s="125">
        <v>22</v>
      </c>
      <c r="U1088">
        <v>2</v>
      </c>
      <c r="V1088">
        <v>51</v>
      </c>
    </row>
    <row r="1089" spans="1:22" x14ac:dyDescent="0.55000000000000004">
      <c r="A1089" s="125" t="s">
        <v>218</v>
      </c>
      <c r="B1089" s="125">
        <v>2020</v>
      </c>
      <c r="C1089" t="s">
        <v>160</v>
      </c>
      <c r="D1089" s="125">
        <v>3221</v>
      </c>
      <c r="F1089" s="125">
        <v>1492</v>
      </c>
      <c r="G1089" s="125">
        <v>3</v>
      </c>
      <c r="I1089">
        <v>6909</v>
      </c>
      <c r="J1089">
        <v>3057</v>
      </c>
      <c r="L1089">
        <v>2462</v>
      </c>
      <c r="M1089" s="125">
        <v>2462</v>
      </c>
      <c r="N1089" s="125">
        <v>2344</v>
      </c>
      <c r="O1089" s="125">
        <v>451</v>
      </c>
      <c r="P1089" s="130">
        <v>165</v>
      </c>
      <c r="Q1089">
        <v>3598</v>
      </c>
      <c r="R1089" s="125">
        <v>38</v>
      </c>
      <c r="S1089" s="125">
        <v>15</v>
      </c>
      <c r="T1089" s="125">
        <v>23</v>
      </c>
      <c r="U1089">
        <v>4</v>
      </c>
      <c r="V1089">
        <v>54</v>
      </c>
    </row>
    <row r="1090" spans="1:22" x14ac:dyDescent="0.55000000000000004">
      <c r="A1090" s="125" t="s">
        <v>218</v>
      </c>
      <c r="B1090" s="125">
        <v>2020</v>
      </c>
      <c r="C1090" t="s">
        <v>161</v>
      </c>
      <c r="D1090" s="125">
        <v>2977</v>
      </c>
      <c r="F1090" s="125">
        <v>1606</v>
      </c>
      <c r="G1090" s="125">
        <v>20</v>
      </c>
      <c r="I1090">
        <v>8482</v>
      </c>
      <c r="J1090">
        <v>2799</v>
      </c>
      <c r="L1090">
        <v>2815</v>
      </c>
      <c r="M1090" s="125">
        <v>2815</v>
      </c>
      <c r="N1090" s="125">
        <v>2762</v>
      </c>
      <c r="O1090" s="125">
        <v>524</v>
      </c>
      <c r="P1090" s="130">
        <v>158</v>
      </c>
      <c r="Q1090">
        <v>3678</v>
      </c>
      <c r="R1090" s="125">
        <v>43</v>
      </c>
      <c r="S1090" s="125">
        <v>22</v>
      </c>
      <c r="T1090" s="125">
        <v>21</v>
      </c>
      <c r="U1090">
        <v>5</v>
      </c>
      <c r="V1090">
        <v>60</v>
      </c>
    </row>
    <row r="1091" spans="1:22" x14ac:dyDescent="0.55000000000000004">
      <c r="A1091" s="125" t="s">
        <v>218</v>
      </c>
      <c r="B1091" s="125">
        <v>2020</v>
      </c>
      <c r="C1091" t="s">
        <v>162</v>
      </c>
      <c r="D1091" s="125">
        <v>2891</v>
      </c>
      <c r="F1091" s="125">
        <v>1665</v>
      </c>
      <c r="G1091" s="125">
        <v>3</v>
      </c>
      <c r="I1091">
        <v>7973</v>
      </c>
      <c r="J1091">
        <v>2699</v>
      </c>
      <c r="L1091">
        <v>2554</v>
      </c>
      <c r="M1091" s="125">
        <v>2554</v>
      </c>
      <c r="N1091" s="125">
        <v>2532</v>
      </c>
      <c r="O1091" s="125">
        <v>397</v>
      </c>
      <c r="P1091" s="130">
        <v>222</v>
      </c>
      <c r="Q1091">
        <v>4023</v>
      </c>
      <c r="R1091" s="125">
        <v>40</v>
      </c>
      <c r="S1091" s="125">
        <v>21</v>
      </c>
      <c r="T1091" s="125">
        <v>19</v>
      </c>
      <c r="U1091">
        <v>1</v>
      </c>
      <c r="V1091">
        <v>42</v>
      </c>
    </row>
    <row r="1092" spans="1:22" x14ac:dyDescent="0.55000000000000004">
      <c r="A1092" s="125" t="s">
        <v>218</v>
      </c>
      <c r="B1092" s="125">
        <v>2020</v>
      </c>
      <c r="C1092" t="s">
        <v>163</v>
      </c>
      <c r="D1092" s="125">
        <v>2994</v>
      </c>
      <c r="F1092" s="125">
        <v>1871</v>
      </c>
      <c r="G1092" s="125">
        <v>46</v>
      </c>
      <c r="I1092">
        <v>8123</v>
      </c>
      <c r="J1092">
        <v>2997</v>
      </c>
      <c r="L1092">
        <v>3046</v>
      </c>
      <c r="M1092" s="125">
        <v>3046</v>
      </c>
      <c r="N1092" s="125">
        <v>3026</v>
      </c>
      <c r="O1092" s="125">
        <v>541</v>
      </c>
      <c r="P1092" s="130">
        <v>212</v>
      </c>
      <c r="Q1092">
        <v>4349</v>
      </c>
      <c r="R1092" s="125">
        <v>45</v>
      </c>
      <c r="S1092" s="125">
        <v>14</v>
      </c>
      <c r="T1092" s="125">
        <v>31</v>
      </c>
      <c r="U1092">
        <v>4</v>
      </c>
      <c r="V1092">
        <v>34</v>
      </c>
    </row>
    <row r="1093" spans="1:22" x14ac:dyDescent="0.55000000000000004">
      <c r="A1093" s="125" t="s">
        <v>218</v>
      </c>
      <c r="B1093" s="125">
        <v>2020</v>
      </c>
      <c r="C1093" t="s">
        <v>164</v>
      </c>
      <c r="D1093" s="125">
        <v>2752</v>
      </c>
      <c r="F1093" s="125">
        <v>1817</v>
      </c>
      <c r="G1093" s="125">
        <v>5</v>
      </c>
      <c r="I1093">
        <v>6735</v>
      </c>
      <c r="J1093">
        <v>2680</v>
      </c>
      <c r="L1093">
        <v>3027</v>
      </c>
      <c r="M1093" s="125">
        <v>3027</v>
      </c>
      <c r="N1093" s="125">
        <v>2982</v>
      </c>
      <c r="O1093" s="125">
        <v>615</v>
      </c>
      <c r="P1093" s="130">
        <v>194</v>
      </c>
      <c r="Q1093">
        <v>4287</v>
      </c>
      <c r="R1093" s="125">
        <v>47</v>
      </c>
      <c r="S1093" s="125">
        <v>20</v>
      </c>
      <c r="T1093" s="125">
        <v>27</v>
      </c>
      <c r="U1093">
        <v>3</v>
      </c>
      <c r="V1093">
        <v>48</v>
      </c>
    </row>
    <row r="1094" spans="1:22" x14ac:dyDescent="0.55000000000000004">
      <c r="A1094" s="125" t="s">
        <v>218</v>
      </c>
      <c r="B1094" s="125">
        <v>2020</v>
      </c>
      <c r="C1094" t="s">
        <v>165</v>
      </c>
      <c r="D1094" s="125">
        <v>2753</v>
      </c>
      <c r="F1094" s="125">
        <v>1630</v>
      </c>
      <c r="G1094" s="125">
        <v>9</v>
      </c>
      <c r="I1094">
        <v>7914</v>
      </c>
      <c r="J1094">
        <v>2339</v>
      </c>
      <c r="L1094">
        <v>2611</v>
      </c>
      <c r="M1094" s="125">
        <v>2611</v>
      </c>
      <c r="N1094" s="125">
        <v>2574</v>
      </c>
      <c r="O1094" s="125">
        <v>441</v>
      </c>
      <c r="P1094" s="130">
        <v>174</v>
      </c>
      <c r="Q1094">
        <v>3793</v>
      </c>
      <c r="R1094" s="125">
        <v>42</v>
      </c>
      <c r="S1094" s="125">
        <v>23</v>
      </c>
      <c r="T1094" s="125">
        <v>19</v>
      </c>
      <c r="U1094">
        <v>3</v>
      </c>
      <c r="V1094">
        <v>56</v>
      </c>
    </row>
    <row r="1095" spans="1:22" x14ac:dyDescent="0.55000000000000004">
      <c r="A1095" s="125" t="s">
        <v>218</v>
      </c>
      <c r="B1095" s="125">
        <v>2020</v>
      </c>
      <c r="C1095" t="s">
        <v>166</v>
      </c>
      <c r="D1095" s="125">
        <v>1436</v>
      </c>
      <c r="F1095" s="125">
        <v>996</v>
      </c>
      <c r="G1095" s="125">
        <v>35</v>
      </c>
      <c r="H1095">
        <v>9</v>
      </c>
      <c r="I1095">
        <v>3601</v>
      </c>
      <c r="J1095">
        <v>1246</v>
      </c>
      <c r="L1095">
        <v>2692</v>
      </c>
      <c r="M1095" s="125">
        <v>2692</v>
      </c>
      <c r="N1095" s="125">
        <v>2649</v>
      </c>
      <c r="O1095" s="125">
        <v>493</v>
      </c>
      <c r="P1095" s="130">
        <v>195</v>
      </c>
      <c r="Q1095">
        <v>3917</v>
      </c>
      <c r="R1095" s="125">
        <v>34</v>
      </c>
      <c r="S1095" s="125">
        <v>16</v>
      </c>
      <c r="T1095" s="125">
        <v>18</v>
      </c>
      <c r="U1095">
        <v>4</v>
      </c>
      <c r="V1095">
        <v>47</v>
      </c>
    </row>
    <row r="1096" spans="1:22" x14ac:dyDescent="0.55000000000000004">
      <c r="A1096" s="125" t="s">
        <v>219</v>
      </c>
      <c r="B1096" s="125">
        <v>2020</v>
      </c>
      <c r="C1096" t="s">
        <v>155</v>
      </c>
      <c r="D1096" s="125">
        <v>1505</v>
      </c>
      <c r="F1096" s="125">
        <v>812</v>
      </c>
      <c r="G1096" s="125">
        <v>1079</v>
      </c>
      <c r="I1096">
        <v>4509</v>
      </c>
      <c r="J1096">
        <v>1134</v>
      </c>
      <c r="L1096">
        <v>1178</v>
      </c>
      <c r="M1096" s="125">
        <v>1178</v>
      </c>
      <c r="N1096" s="125">
        <v>1168</v>
      </c>
      <c r="O1096" s="125">
        <v>131</v>
      </c>
      <c r="P1096" s="130">
        <v>193</v>
      </c>
      <c r="R1096" s="125">
        <v>14</v>
      </c>
      <c r="S1096" s="125">
        <v>4</v>
      </c>
      <c r="T1096" s="125">
        <v>10</v>
      </c>
      <c r="V1096">
        <v>24</v>
      </c>
    </row>
    <row r="1097" spans="1:22" x14ac:dyDescent="0.55000000000000004">
      <c r="A1097" s="125" t="s">
        <v>219</v>
      </c>
      <c r="B1097" s="125">
        <v>2020</v>
      </c>
      <c r="C1097" t="s">
        <v>156</v>
      </c>
      <c r="D1097" s="125">
        <v>991</v>
      </c>
      <c r="F1097" s="125">
        <v>654</v>
      </c>
      <c r="G1097" s="125">
        <v>775</v>
      </c>
      <c r="I1097">
        <v>3138</v>
      </c>
      <c r="J1097">
        <v>849</v>
      </c>
      <c r="L1097">
        <v>824</v>
      </c>
      <c r="M1097" s="125">
        <v>824</v>
      </c>
      <c r="N1097" s="125">
        <v>802</v>
      </c>
      <c r="O1097" s="125">
        <v>89</v>
      </c>
      <c r="P1097" s="130">
        <v>155</v>
      </c>
      <c r="R1097" s="125">
        <v>18</v>
      </c>
      <c r="S1097" s="125">
        <v>6</v>
      </c>
      <c r="T1097" s="125">
        <v>12</v>
      </c>
      <c r="U1097">
        <v>4</v>
      </c>
      <c r="V1097">
        <v>26</v>
      </c>
    </row>
    <row r="1098" spans="1:22" x14ac:dyDescent="0.55000000000000004">
      <c r="A1098" s="125" t="s">
        <v>219</v>
      </c>
      <c r="B1098" s="125">
        <v>2020</v>
      </c>
      <c r="C1098" t="s">
        <v>157</v>
      </c>
      <c r="D1098" s="125">
        <v>1525</v>
      </c>
      <c r="F1098" s="125">
        <v>785</v>
      </c>
      <c r="G1098" s="125">
        <v>914</v>
      </c>
      <c r="I1098">
        <v>4131</v>
      </c>
      <c r="J1098">
        <v>1295</v>
      </c>
      <c r="L1098">
        <v>1011</v>
      </c>
      <c r="M1098" s="125">
        <v>1011</v>
      </c>
      <c r="N1098" s="125">
        <v>993</v>
      </c>
      <c r="O1098" s="125">
        <v>135</v>
      </c>
      <c r="P1098" s="130">
        <v>216</v>
      </c>
      <c r="R1098" s="125">
        <v>20</v>
      </c>
      <c r="S1098" s="125">
        <v>5</v>
      </c>
      <c r="T1098" s="125">
        <v>15</v>
      </c>
      <c r="U1098">
        <v>2</v>
      </c>
      <c r="V1098">
        <v>25</v>
      </c>
    </row>
    <row r="1099" spans="1:22" x14ac:dyDescent="0.55000000000000004">
      <c r="A1099" s="125" t="s">
        <v>219</v>
      </c>
      <c r="B1099" s="125">
        <v>2020</v>
      </c>
      <c r="C1099" t="s">
        <v>158</v>
      </c>
      <c r="D1099" s="125">
        <v>1289</v>
      </c>
      <c r="F1099" s="125">
        <v>798</v>
      </c>
      <c r="G1099" s="125">
        <v>928</v>
      </c>
      <c r="I1099">
        <v>4054</v>
      </c>
      <c r="J1099">
        <v>1037</v>
      </c>
      <c r="L1099">
        <v>1005</v>
      </c>
      <c r="M1099" s="125">
        <v>1005</v>
      </c>
      <c r="N1099" s="125">
        <v>957</v>
      </c>
      <c r="O1099" s="125">
        <v>121</v>
      </c>
      <c r="P1099" s="130">
        <v>176</v>
      </c>
      <c r="R1099" s="125">
        <v>15</v>
      </c>
      <c r="S1099" s="125">
        <v>5</v>
      </c>
      <c r="T1099" s="125">
        <v>10</v>
      </c>
      <c r="V1099">
        <v>26</v>
      </c>
    </row>
    <row r="1100" spans="1:22" x14ac:dyDescent="0.55000000000000004">
      <c r="A1100" s="125" t="s">
        <v>219</v>
      </c>
      <c r="B1100" s="125">
        <v>2020</v>
      </c>
      <c r="C1100" t="s">
        <v>159</v>
      </c>
      <c r="D1100" s="125">
        <v>1420</v>
      </c>
      <c r="F1100" s="125">
        <v>834</v>
      </c>
      <c r="G1100" s="125">
        <v>972</v>
      </c>
      <c r="I1100">
        <v>4201</v>
      </c>
      <c r="J1100">
        <v>1206</v>
      </c>
      <c r="L1100">
        <v>1086</v>
      </c>
      <c r="M1100" s="125">
        <v>1086</v>
      </c>
      <c r="N1100" s="125">
        <v>1036</v>
      </c>
      <c r="O1100" s="125">
        <v>136</v>
      </c>
      <c r="P1100" s="130">
        <v>156</v>
      </c>
      <c r="R1100" s="125">
        <v>17</v>
      </c>
      <c r="S1100" s="125">
        <v>12</v>
      </c>
      <c r="T1100" s="125">
        <v>5</v>
      </c>
      <c r="V1100">
        <v>21</v>
      </c>
    </row>
    <row r="1101" spans="1:22" x14ac:dyDescent="0.55000000000000004">
      <c r="A1101" s="125" t="s">
        <v>219</v>
      </c>
      <c r="B1101" s="125">
        <v>2020</v>
      </c>
      <c r="C1101" t="s">
        <v>160</v>
      </c>
      <c r="D1101" s="125">
        <v>1506</v>
      </c>
      <c r="F1101" s="125">
        <v>820</v>
      </c>
      <c r="G1101" s="125">
        <v>936</v>
      </c>
      <c r="I1101">
        <v>4052</v>
      </c>
      <c r="J1101">
        <v>1377</v>
      </c>
      <c r="L1101">
        <v>1090</v>
      </c>
      <c r="M1101" s="125">
        <v>1090</v>
      </c>
      <c r="N1101" s="125">
        <v>818</v>
      </c>
      <c r="O1101" s="125">
        <v>141</v>
      </c>
      <c r="P1101" s="130">
        <v>208</v>
      </c>
      <c r="R1101" s="125">
        <v>30</v>
      </c>
      <c r="S1101" s="125">
        <v>19</v>
      </c>
      <c r="T1101" s="125">
        <v>11</v>
      </c>
      <c r="U1101">
        <v>3</v>
      </c>
      <c r="V1101">
        <v>35</v>
      </c>
    </row>
    <row r="1102" spans="1:22" x14ac:dyDescent="0.55000000000000004">
      <c r="A1102" s="125" t="s">
        <v>219</v>
      </c>
      <c r="B1102" s="125">
        <v>2020</v>
      </c>
      <c r="C1102" t="s">
        <v>161</v>
      </c>
      <c r="D1102" s="125">
        <v>1428</v>
      </c>
      <c r="F1102" s="125">
        <v>947</v>
      </c>
      <c r="G1102" s="125">
        <v>763</v>
      </c>
      <c r="I1102">
        <v>4475</v>
      </c>
      <c r="J1102">
        <v>1198</v>
      </c>
      <c r="L1102">
        <v>1105</v>
      </c>
      <c r="M1102" s="125">
        <v>1105</v>
      </c>
      <c r="N1102" s="125">
        <v>1078</v>
      </c>
      <c r="O1102" s="125">
        <v>150</v>
      </c>
      <c r="P1102" s="130">
        <v>190</v>
      </c>
      <c r="R1102" s="125">
        <v>18</v>
      </c>
      <c r="S1102" s="125">
        <v>8</v>
      </c>
      <c r="T1102" s="125">
        <v>10</v>
      </c>
      <c r="U1102">
        <v>3</v>
      </c>
      <c r="V1102">
        <v>23</v>
      </c>
    </row>
    <row r="1103" spans="1:22" x14ac:dyDescent="0.55000000000000004">
      <c r="A1103" s="125" t="s">
        <v>219</v>
      </c>
      <c r="B1103" s="125">
        <v>2020</v>
      </c>
      <c r="C1103" t="s">
        <v>162</v>
      </c>
      <c r="D1103" s="125">
        <v>1295</v>
      </c>
      <c r="F1103" s="125">
        <v>906</v>
      </c>
      <c r="G1103" s="125">
        <v>743</v>
      </c>
      <c r="I1103">
        <v>4132</v>
      </c>
      <c r="J1103">
        <v>1224</v>
      </c>
      <c r="L1103">
        <v>1054</v>
      </c>
      <c r="M1103" s="125">
        <v>1054</v>
      </c>
      <c r="N1103" s="125">
        <v>1022</v>
      </c>
      <c r="O1103" s="125">
        <v>132</v>
      </c>
      <c r="P1103" s="130">
        <v>160</v>
      </c>
      <c r="R1103" s="125">
        <v>49</v>
      </c>
      <c r="S1103" s="125">
        <v>38</v>
      </c>
      <c r="T1103" s="125">
        <v>11</v>
      </c>
      <c r="U1103">
        <v>2</v>
      </c>
      <c r="V1103">
        <v>40</v>
      </c>
    </row>
    <row r="1104" spans="1:22" x14ac:dyDescent="0.55000000000000004">
      <c r="A1104" s="125" t="s">
        <v>219</v>
      </c>
      <c r="B1104" s="125">
        <v>2020</v>
      </c>
      <c r="C1104" t="s">
        <v>163</v>
      </c>
      <c r="D1104" s="125">
        <v>1501</v>
      </c>
      <c r="F1104" s="125">
        <v>961</v>
      </c>
      <c r="G1104" s="125">
        <v>1077</v>
      </c>
      <c r="I1104">
        <v>4592</v>
      </c>
      <c r="J1104">
        <v>1494</v>
      </c>
      <c r="L1104">
        <v>1164</v>
      </c>
      <c r="M1104" s="125">
        <v>1164</v>
      </c>
      <c r="N1104" s="125">
        <v>1131</v>
      </c>
      <c r="O1104" s="125">
        <v>156</v>
      </c>
      <c r="P1104" s="130">
        <v>231</v>
      </c>
      <c r="R1104" s="125">
        <v>23</v>
      </c>
      <c r="S1104" s="125">
        <v>9</v>
      </c>
      <c r="T1104" s="125">
        <v>14</v>
      </c>
      <c r="U1104">
        <v>3</v>
      </c>
      <c r="V1104">
        <v>38</v>
      </c>
    </row>
    <row r="1105" spans="1:22" x14ac:dyDescent="0.55000000000000004">
      <c r="A1105" s="125" t="s">
        <v>219</v>
      </c>
      <c r="B1105" s="125">
        <v>2020</v>
      </c>
      <c r="C1105" t="s">
        <v>164</v>
      </c>
      <c r="D1105" s="125">
        <v>1414</v>
      </c>
      <c r="F1105" s="125">
        <v>892</v>
      </c>
      <c r="G1105" s="125">
        <v>1259</v>
      </c>
      <c r="H1105">
        <v>821</v>
      </c>
      <c r="I1105">
        <v>4691</v>
      </c>
      <c r="J1105">
        <v>1341</v>
      </c>
      <c r="L1105">
        <v>1052</v>
      </c>
      <c r="M1105" s="125">
        <v>1052</v>
      </c>
      <c r="N1105" s="125">
        <v>978</v>
      </c>
      <c r="O1105" s="125">
        <v>150</v>
      </c>
      <c r="P1105" s="130">
        <v>149</v>
      </c>
      <c r="Q1105">
        <v>201</v>
      </c>
      <c r="R1105" s="125">
        <v>23</v>
      </c>
      <c r="S1105" s="125">
        <v>14</v>
      </c>
      <c r="T1105" s="125">
        <v>9</v>
      </c>
      <c r="V1105">
        <v>40</v>
      </c>
    </row>
    <row r="1106" spans="1:22" x14ac:dyDescent="0.55000000000000004">
      <c r="A1106" s="125" t="s">
        <v>219</v>
      </c>
      <c r="B1106" s="125">
        <v>2020</v>
      </c>
      <c r="C1106" t="s">
        <v>165</v>
      </c>
      <c r="D1106" s="125">
        <v>1201</v>
      </c>
      <c r="F1106" s="125">
        <v>806</v>
      </c>
      <c r="G1106" s="125">
        <v>885</v>
      </c>
      <c r="I1106">
        <v>4138</v>
      </c>
      <c r="J1106">
        <v>1287</v>
      </c>
      <c r="L1106">
        <v>930</v>
      </c>
      <c r="M1106" s="125">
        <v>930</v>
      </c>
      <c r="N1106" s="125">
        <v>766</v>
      </c>
      <c r="O1106" s="125">
        <v>120</v>
      </c>
      <c r="P1106" s="130">
        <v>161</v>
      </c>
      <c r="Q1106">
        <v>662</v>
      </c>
      <c r="R1106" s="125">
        <v>26</v>
      </c>
      <c r="S1106" s="125">
        <v>14</v>
      </c>
      <c r="T1106" s="125">
        <v>12</v>
      </c>
      <c r="U1106">
        <v>1</v>
      </c>
      <c r="V1106">
        <v>25</v>
      </c>
    </row>
    <row r="1107" spans="1:22" x14ac:dyDescent="0.55000000000000004">
      <c r="A1107" s="125" t="s">
        <v>219</v>
      </c>
      <c r="B1107" s="125">
        <v>2020</v>
      </c>
      <c r="C1107" t="s">
        <v>166</v>
      </c>
      <c r="D1107" s="125">
        <v>658</v>
      </c>
      <c r="F1107" s="125">
        <v>453</v>
      </c>
      <c r="G1107" s="125">
        <v>363</v>
      </c>
      <c r="H1107">
        <v>301</v>
      </c>
      <c r="I1107">
        <v>1727</v>
      </c>
      <c r="J1107">
        <v>657</v>
      </c>
      <c r="L1107">
        <v>917</v>
      </c>
      <c r="M1107" s="125">
        <v>917</v>
      </c>
      <c r="N1107" s="125">
        <v>890</v>
      </c>
      <c r="O1107" s="125">
        <v>105</v>
      </c>
      <c r="P1107" s="130">
        <v>213</v>
      </c>
      <c r="Q1107">
        <v>577</v>
      </c>
      <c r="R1107" s="125">
        <v>13</v>
      </c>
      <c r="S1107" s="125">
        <v>8</v>
      </c>
      <c r="T1107" s="125">
        <v>5</v>
      </c>
      <c r="U1107">
        <v>1</v>
      </c>
      <c r="V1107">
        <v>23</v>
      </c>
    </row>
    <row r="1108" spans="1:22" x14ac:dyDescent="0.55000000000000004">
      <c r="A1108" s="125" t="s">
        <v>220</v>
      </c>
      <c r="B1108" s="125">
        <v>2020</v>
      </c>
      <c r="C1108" t="s">
        <v>155</v>
      </c>
      <c r="D1108" s="125">
        <v>1410</v>
      </c>
      <c r="F1108" s="125">
        <v>667</v>
      </c>
      <c r="G1108" s="125">
        <v>3</v>
      </c>
      <c r="I1108">
        <v>3214</v>
      </c>
      <c r="J1108">
        <v>799</v>
      </c>
      <c r="L1108">
        <v>830</v>
      </c>
      <c r="M1108" s="125">
        <v>830</v>
      </c>
      <c r="N1108" s="125">
        <v>816</v>
      </c>
      <c r="O1108" s="125">
        <v>17</v>
      </c>
      <c r="P1108" s="130">
        <v>106</v>
      </c>
      <c r="Q1108">
        <v>642</v>
      </c>
      <c r="R1108" s="125">
        <v>18</v>
      </c>
      <c r="S1108" s="125">
        <v>7</v>
      </c>
      <c r="T1108" s="125">
        <v>11</v>
      </c>
      <c r="U1108">
        <v>1</v>
      </c>
      <c r="V1108">
        <v>64</v>
      </c>
    </row>
    <row r="1109" spans="1:22" x14ac:dyDescent="0.55000000000000004">
      <c r="A1109" s="125" t="s">
        <v>220</v>
      </c>
      <c r="B1109" s="125">
        <v>2020</v>
      </c>
      <c r="C1109" t="s">
        <v>156</v>
      </c>
      <c r="D1109" s="125">
        <v>1510</v>
      </c>
      <c r="F1109" s="125">
        <v>650</v>
      </c>
      <c r="G1109" s="125" t="s">
        <v>195</v>
      </c>
      <c r="I1109">
        <v>3485</v>
      </c>
      <c r="J1109">
        <v>914</v>
      </c>
      <c r="L1109">
        <v>863</v>
      </c>
      <c r="M1109" s="125">
        <v>863</v>
      </c>
      <c r="N1109" s="125">
        <v>856</v>
      </c>
      <c r="O1109" s="125">
        <v>22</v>
      </c>
      <c r="P1109" s="130">
        <v>118</v>
      </c>
      <c r="Q1109">
        <v>410</v>
      </c>
      <c r="R1109" s="125">
        <v>16</v>
      </c>
      <c r="S1109" s="125">
        <v>6</v>
      </c>
      <c r="T1109" s="125">
        <v>10</v>
      </c>
      <c r="U1109">
        <v>1</v>
      </c>
      <c r="V1109">
        <v>34</v>
      </c>
    </row>
    <row r="1110" spans="1:22" x14ac:dyDescent="0.55000000000000004">
      <c r="A1110" s="125" t="s">
        <v>220</v>
      </c>
      <c r="B1110" s="125">
        <v>2020</v>
      </c>
      <c r="C1110" t="s">
        <v>157</v>
      </c>
      <c r="D1110" s="125">
        <v>1489</v>
      </c>
      <c r="F1110" s="125">
        <v>696</v>
      </c>
      <c r="G1110" s="125">
        <v>1</v>
      </c>
      <c r="I1110">
        <v>3298</v>
      </c>
      <c r="J1110">
        <v>709</v>
      </c>
      <c r="L1110">
        <v>920</v>
      </c>
      <c r="M1110" s="125">
        <v>920</v>
      </c>
      <c r="N1110" s="125">
        <v>890</v>
      </c>
      <c r="O1110" s="125">
        <v>30</v>
      </c>
      <c r="P1110" s="130">
        <v>105</v>
      </c>
      <c r="Q1110">
        <v>422</v>
      </c>
      <c r="R1110" s="125">
        <v>30</v>
      </c>
      <c r="S1110" s="125">
        <v>12</v>
      </c>
      <c r="T1110" s="125">
        <v>18</v>
      </c>
      <c r="U1110">
        <v>2</v>
      </c>
      <c r="V1110">
        <v>43</v>
      </c>
    </row>
    <row r="1111" spans="1:22" x14ac:dyDescent="0.55000000000000004">
      <c r="A1111" s="125" t="s">
        <v>220</v>
      </c>
      <c r="B1111" s="125">
        <v>2020</v>
      </c>
      <c r="C1111" t="s">
        <v>158</v>
      </c>
      <c r="D1111" s="125">
        <v>1227</v>
      </c>
      <c r="F1111" s="125">
        <v>733</v>
      </c>
      <c r="G1111" s="125" t="s">
        <v>195</v>
      </c>
      <c r="I1111">
        <v>3228</v>
      </c>
      <c r="J1111">
        <v>1067</v>
      </c>
      <c r="L1111">
        <v>964</v>
      </c>
      <c r="M1111" s="125">
        <v>964</v>
      </c>
      <c r="N1111" s="125">
        <v>952</v>
      </c>
      <c r="O1111" s="125">
        <v>24</v>
      </c>
      <c r="P1111" s="130">
        <v>152</v>
      </c>
      <c r="Q1111">
        <v>565</v>
      </c>
      <c r="R1111" s="125">
        <v>22</v>
      </c>
      <c r="S1111" s="125">
        <v>13</v>
      </c>
      <c r="T1111" s="125">
        <v>9</v>
      </c>
      <c r="U1111">
        <v>2</v>
      </c>
      <c r="V1111">
        <v>41</v>
      </c>
    </row>
    <row r="1112" spans="1:22" x14ac:dyDescent="0.55000000000000004">
      <c r="A1112" s="125" t="s">
        <v>220</v>
      </c>
      <c r="B1112" s="125">
        <v>2020</v>
      </c>
      <c r="C1112" t="s">
        <v>159</v>
      </c>
      <c r="D1112" s="125">
        <v>1246</v>
      </c>
      <c r="F1112" s="125">
        <v>668</v>
      </c>
      <c r="G1112" s="125" t="s">
        <v>195</v>
      </c>
      <c r="I1112">
        <v>2945</v>
      </c>
      <c r="J1112">
        <v>1022</v>
      </c>
      <c r="L1112">
        <v>928</v>
      </c>
      <c r="M1112" s="125">
        <v>928</v>
      </c>
      <c r="N1112" s="125">
        <v>912</v>
      </c>
      <c r="O1112" s="125">
        <v>26</v>
      </c>
      <c r="P1112" s="130">
        <v>133</v>
      </c>
      <c r="Q1112">
        <v>522</v>
      </c>
      <c r="R1112" s="125">
        <v>14</v>
      </c>
      <c r="S1112" s="125">
        <v>8</v>
      </c>
      <c r="T1112" s="125">
        <v>6</v>
      </c>
      <c r="U1112">
        <v>7</v>
      </c>
      <c r="V1112">
        <v>49</v>
      </c>
    </row>
    <row r="1113" spans="1:22" x14ac:dyDescent="0.55000000000000004">
      <c r="A1113" s="125" t="s">
        <v>220</v>
      </c>
      <c r="B1113" s="125">
        <v>2020</v>
      </c>
      <c r="C1113" t="s">
        <v>160</v>
      </c>
      <c r="D1113" s="125">
        <v>1678</v>
      </c>
      <c r="F1113" s="125">
        <v>653</v>
      </c>
      <c r="G1113" s="125" t="s">
        <v>195</v>
      </c>
      <c r="I1113">
        <v>3319</v>
      </c>
      <c r="J1113">
        <v>1216</v>
      </c>
      <c r="L1113">
        <v>956</v>
      </c>
      <c r="M1113" s="125">
        <v>956</v>
      </c>
      <c r="N1113" s="125">
        <v>931</v>
      </c>
      <c r="O1113" s="125">
        <v>24</v>
      </c>
      <c r="P1113" s="130">
        <v>126</v>
      </c>
      <c r="Q1113">
        <v>513</v>
      </c>
      <c r="R1113" s="125">
        <v>21</v>
      </c>
      <c r="S1113" s="125">
        <v>8</v>
      </c>
      <c r="T1113" s="125">
        <v>13</v>
      </c>
      <c r="U1113">
        <v>1</v>
      </c>
      <c r="V1113">
        <v>47</v>
      </c>
    </row>
    <row r="1114" spans="1:22" x14ac:dyDescent="0.55000000000000004">
      <c r="A1114" s="125" t="s">
        <v>220</v>
      </c>
      <c r="B1114" s="125">
        <v>2020</v>
      </c>
      <c r="C1114" t="s">
        <v>161</v>
      </c>
      <c r="D1114" s="125">
        <v>1740</v>
      </c>
      <c r="F1114" s="125">
        <v>711</v>
      </c>
      <c r="G1114" s="125" t="s">
        <v>195</v>
      </c>
      <c r="I1114">
        <v>3428</v>
      </c>
      <c r="J1114">
        <v>1071</v>
      </c>
      <c r="L1114">
        <v>927</v>
      </c>
      <c r="M1114" s="125">
        <v>927</v>
      </c>
      <c r="N1114" s="125">
        <v>901</v>
      </c>
      <c r="O1114" s="125">
        <v>39</v>
      </c>
      <c r="P1114" s="130">
        <v>153</v>
      </c>
      <c r="Q1114">
        <v>520</v>
      </c>
      <c r="R1114" s="125">
        <v>29</v>
      </c>
      <c r="S1114" s="125">
        <v>10</v>
      </c>
      <c r="T1114" s="125">
        <v>19</v>
      </c>
      <c r="V1114">
        <v>58</v>
      </c>
    </row>
    <row r="1115" spans="1:22" x14ac:dyDescent="0.55000000000000004">
      <c r="A1115" s="125" t="s">
        <v>220</v>
      </c>
      <c r="B1115" s="125">
        <v>2020</v>
      </c>
      <c r="C1115" t="s">
        <v>162</v>
      </c>
      <c r="D1115" s="125">
        <v>1910</v>
      </c>
      <c r="F1115" s="125">
        <v>804</v>
      </c>
      <c r="G1115" s="125" t="s">
        <v>195</v>
      </c>
      <c r="I1115">
        <v>4139</v>
      </c>
      <c r="J1115">
        <v>1245</v>
      </c>
      <c r="L1115">
        <v>1007</v>
      </c>
      <c r="M1115" s="125">
        <v>1007</v>
      </c>
      <c r="N1115" s="125">
        <v>992</v>
      </c>
      <c r="O1115" s="125">
        <v>24</v>
      </c>
      <c r="P1115" s="130">
        <v>130</v>
      </c>
      <c r="Q1115">
        <v>212</v>
      </c>
      <c r="R1115" s="125">
        <v>23</v>
      </c>
      <c r="S1115" s="125">
        <v>10</v>
      </c>
      <c r="T1115" s="125">
        <v>13</v>
      </c>
      <c r="U1115">
        <v>1</v>
      </c>
      <c r="V1115">
        <v>30</v>
      </c>
    </row>
    <row r="1116" spans="1:22" x14ac:dyDescent="0.55000000000000004">
      <c r="A1116" s="125" t="s">
        <v>220</v>
      </c>
      <c r="B1116" s="125">
        <v>2020</v>
      </c>
      <c r="C1116" t="s">
        <v>163</v>
      </c>
      <c r="D1116" s="125">
        <v>1770</v>
      </c>
      <c r="F1116" s="125">
        <v>866</v>
      </c>
      <c r="G1116" s="125" t="s">
        <v>195</v>
      </c>
      <c r="I1116">
        <v>4230</v>
      </c>
      <c r="J1116">
        <v>1152</v>
      </c>
      <c r="L1116">
        <v>1093</v>
      </c>
      <c r="M1116" s="125">
        <v>1093</v>
      </c>
      <c r="N1116" s="125">
        <v>1060</v>
      </c>
      <c r="O1116" s="125">
        <v>26</v>
      </c>
      <c r="P1116" s="130">
        <v>132</v>
      </c>
      <c r="Q1116">
        <v>566</v>
      </c>
      <c r="R1116" s="125">
        <v>34</v>
      </c>
      <c r="S1116" s="125">
        <v>17</v>
      </c>
      <c r="T1116" s="125">
        <v>17</v>
      </c>
      <c r="U1116">
        <v>2</v>
      </c>
      <c r="V1116">
        <v>21</v>
      </c>
    </row>
    <row r="1117" spans="1:22" x14ac:dyDescent="0.55000000000000004">
      <c r="A1117" s="125" t="s">
        <v>220</v>
      </c>
      <c r="B1117" s="125">
        <v>2020</v>
      </c>
      <c r="C1117" t="s">
        <v>164</v>
      </c>
      <c r="D1117" s="125">
        <v>1764</v>
      </c>
      <c r="F1117" s="125">
        <v>837</v>
      </c>
      <c r="G1117" s="125" t="s">
        <v>195</v>
      </c>
      <c r="I1117">
        <v>3904</v>
      </c>
      <c r="J1117">
        <v>1295</v>
      </c>
      <c r="L1117">
        <v>1102</v>
      </c>
      <c r="M1117" s="125">
        <v>1102</v>
      </c>
      <c r="N1117" s="125">
        <v>1072</v>
      </c>
      <c r="O1117" s="125">
        <v>42</v>
      </c>
      <c r="P1117" s="130">
        <v>139</v>
      </c>
      <c r="Q1117">
        <v>476</v>
      </c>
      <c r="R1117" s="125">
        <v>29</v>
      </c>
      <c r="S1117" s="125">
        <v>16</v>
      </c>
      <c r="T1117" s="125">
        <v>13</v>
      </c>
      <c r="U1117">
        <v>1</v>
      </c>
      <c r="V1117">
        <v>33</v>
      </c>
    </row>
    <row r="1118" spans="1:22" x14ac:dyDescent="0.55000000000000004">
      <c r="A1118" s="125" t="s">
        <v>220</v>
      </c>
      <c r="B1118" s="125">
        <v>2020</v>
      </c>
      <c r="C1118" t="s">
        <v>165</v>
      </c>
      <c r="D1118" s="125">
        <v>1430</v>
      </c>
      <c r="F1118" s="125">
        <v>706</v>
      </c>
      <c r="G1118" s="125">
        <v>7</v>
      </c>
      <c r="I1118">
        <v>3281</v>
      </c>
      <c r="J1118">
        <v>1083</v>
      </c>
      <c r="L1118">
        <v>994</v>
      </c>
      <c r="M1118" s="125">
        <v>994</v>
      </c>
      <c r="N1118" s="125">
        <v>910</v>
      </c>
      <c r="O1118" s="125">
        <v>30</v>
      </c>
      <c r="P1118" s="130">
        <v>136</v>
      </c>
      <c r="Q1118">
        <v>820</v>
      </c>
      <c r="R1118" s="125">
        <v>29</v>
      </c>
      <c r="S1118" s="125">
        <v>11</v>
      </c>
      <c r="T1118" s="125">
        <v>18</v>
      </c>
      <c r="U1118">
        <v>1</v>
      </c>
      <c r="V1118">
        <v>35</v>
      </c>
    </row>
    <row r="1119" spans="1:22" x14ac:dyDescent="0.55000000000000004">
      <c r="A1119" s="125" t="s">
        <v>220</v>
      </c>
      <c r="B1119" s="125">
        <v>2020</v>
      </c>
      <c r="C1119" t="s">
        <v>166</v>
      </c>
      <c r="D1119" s="125">
        <v>878</v>
      </c>
      <c r="F1119" s="125">
        <v>531</v>
      </c>
      <c r="G1119" s="125">
        <v>5</v>
      </c>
      <c r="I1119">
        <v>2229</v>
      </c>
      <c r="J1119">
        <v>509</v>
      </c>
      <c r="L1119">
        <v>746</v>
      </c>
      <c r="M1119" s="125">
        <v>746</v>
      </c>
      <c r="N1119" s="125">
        <v>718</v>
      </c>
      <c r="O1119" s="125">
        <v>15</v>
      </c>
      <c r="P1119" s="130">
        <v>168</v>
      </c>
      <c r="Q1119">
        <v>590</v>
      </c>
      <c r="R1119" s="125">
        <v>16</v>
      </c>
      <c r="S1119" s="125">
        <v>7</v>
      </c>
      <c r="T1119" s="125">
        <v>9</v>
      </c>
      <c r="U1119">
        <v>2</v>
      </c>
      <c r="V1119">
        <v>36</v>
      </c>
    </row>
    <row r="1120" spans="1:22" x14ac:dyDescent="0.55000000000000004">
      <c r="A1120" s="125" t="s">
        <v>221</v>
      </c>
      <c r="B1120" s="125">
        <v>2020</v>
      </c>
      <c r="C1120" t="s">
        <v>155</v>
      </c>
      <c r="D1120" s="125">
        <v>2920</v>
      </c>
      <c r="F1120" s="125">
        <v>500</v>
      </c>
      <c r="G1120" s="125">
        <v>114</v>
      </c>
      <c r="I1120">
        <v>2518</v>
      </c>
      <c r="J1120">
        <v>1697</v>
      </c>
      <c r="L1120">
        <v>1361</v>
      </c>
      <c r="M1120" s="125">
        <v>1361</v>
      </c>
      <c r="N1120" s="125">
        <v>1199</v>
      </c>
      <c r="O1120" s="125">
        <v>94</v>
      </c>
      <c r="P1120" s="130">
        <v>123</v>
      </c>
      <c r="Q1120">
        <v>456</v>
      </c>
      <c r="R1120" s="125">
        <v>24</v>
      </c>
      <c r="S1120" s="125">
        <v>15</v>
      </c>
      <c r="T1120" s="125">
        <v>9</v>
      </c>
      <c r="U1120">
        <v>3</v>
      </c>
      <c r="V1120">
        <v>45</v>
      </c>
    </row>
    <row r="1121" spans="1:22" x14ac:dyDescent="0.55000000000000004">
      <c r="A1121" s="125" t="s">
        <v>221</v>
      </c>
      <c r="B1121" s="125">
        <v>2020</v>
      </c>
      <c r="C1121" t="s">
        <v>156</v>
      </c>
      <c r="D1121" s="125">
        <v>2111</v>
      </c>
      <c r="F1121" s="125">
        <v>514</v>
      </c>
      <c r="G1121" s="125" t="s">
        <v>195</v>
      </c>
      <c r="I1121">
        <v>3279</v>
      </c>
      <c r="J1121">
        <v>1430</v>
      </c>
      <c r="L1121">
        <v>1277</v>
      </c>
      <c r="M1121" s="125">
        <v>1277</v>
      </c>
      <c r="N1121" s="125">
        <v>1249</v>
      </c>
      <c r="O1121" s="125">
        <v>104</v>
      </c>
      <c r="P1121" s="130">
        <v>124</v>
      </c>
      <c r="Q1121">
        <v>441</v>
      </c>
      <c r="R1121" s="125">
        <v>32</v>
      </c>
      <c r="S1121" s="125">
        <v>18</v>
      </c>
      <c r="T1121" s="125">
        <v>14</v>
      </c>
      <c r="U1121">
        <v>2</v>
      </c>
      <c r="V1121">
        <v>32</v>
      </c>
    </row>
    <row r="1122" spans="1:22" x14ac:dyDescent="0.55000000000000004">
      <c r="A1122" s="125" t="s">
        <v>221</v>
      </c>
      <c r="B1122" s="125">
        <v>2020</v>
      </c>
      <c r="C1122" t="s">
        <v>157</v>
      </c>
      <c r="D1122" s="125">
        <v>2288</v>
      </c>
      <c r="F1122" s="125">
        <v>506</v>
      </c>
      <c r="G1122" s="125" t="s">
        <v>195</v>
      </c>
      <c r="I1122">
        <v>3238</v>
      </c>
      <c r="J1122">
        <v>1676</v>
      </c>
      <c r="L1122">
        <v>1303</v>
      </c>
      <c r="M1122" s="125">
        <v>1303</v>
      </c>
      <c r="N1122" s="125">
        <v>1266</v>
      </c>
      <c r="O1122" s="125">
        <v>103</v>
      </c>
      <c r="P1122" s="130">
        <v>224</v>
      </c>
      <c r="Q1122">
        <v>599</v>
      </c>
      <c r="R1122" s="125">
        <v>33</v>
      </c>
      <c r="S1122" s="125">
        <v>19</v>
      </c>
      <c r="T1122" s="125">
        <v>14</v>
      </c>
      <c r="U1122">
        <v>1</v>
      </c>
      <c r="V1122">
        <v>23</v>
      </c>
    </row>
    <row r="1123" spans="1:22" x14ac:dyDescent="0.55000000000000004">
      <c r="A1123" s="125" t="s">
        <v>221</v>
      </c>
      <c r="B1123" s="125">
        <v>2020</v>
      </c>
      <c r="C1123" t="s">
        <v>158</v>
      </c>
      <c r="D1123" s="125">
        <v>2133</v>
      </c>
      <c r="F1123" s="125">
        <v>524</v>
      </c>
      <c r="G1123" s="125">
        <v>9</v>
      </c>
      <c r="I1123">
        <v>3743</v>
      </c>
      <c r="J1123">
        <v>1769</v>
      </c>
      <c r="L1123">
        <v>1290</v>
      </c>
      <c r="M1123" s="125">
        <v>1290</v>
      </c>
      <c r="N1123" s="125">
        <v>1251</v>
      </c>
      <c r="O1123" s="125">
        <v>79</v>
      </c>
      <c r="P1123" s="130">
        <v>135</v>
      </c>
      <c r="Q1123">
        <v>633</v>
      </c>
      <c r="R1123" s="125">
        <v>40</v>
      </c>
      <c r="S1123" s="125">
        <v>23</v>
      </c>
      <c r="T1123" s="125">
        <v>17</v>
      </c>
      <c r="U1123">
        <v>1</v>
      </c>
      <c r="V1123">
        <v>24</v>
      </c>
    </row>
    <row r="1124" spans="1:22" x14ac:dyDescent="0.55000000000000004">
      <c r="A1124" s="125" t="s">
        <v>221</v>
      </c>
      <c r="B1124" s="125">
        <v>2020</v>
      </c>
      <c r="C1124" t="s">
        <v>159</v>
      </c>
      <c r="D1124" s="125">
        <v>2506</v>
      </c>
      <c r="F1124" s="125">
        <v>520</v>
      </c>
      <c r="G1124" s="125">
        <v>1</v>
      </c>
      <c r="I1124">
        <v>4515</v>
      </c>
      <c r="J1124">
        <v>1735</v>
      </c>
      <c r="L1124">
        <v>1504</v>
      </c>
      <c r="M1124" s="125">
        <v>1504</v>
      </c>
      <c r="N1124" s="125">
        <v>1462</v>
      </c>
      <c r="O1124" s="125">
        <v>103</v>
      </c>
      <c r="P1124" s="130">
        <v>101</v>
      </c>
      <c r="Q1124">
        <v>629</v>
      </c>
      <c r="R1124" s="125">
        <v>23</v>
      </c>
      <c r="S1124" s="125">
        <v>15</v>
      </c>
      <c r="T1124" s="125">
        <v>8</v>
      </c>
      <c r="U1124">
        <v>6</v>
      </c>
      <c r="V1124">
        <v>41</v>
      </c>
    </row>
    <row r="1125" spans="1:22" x14ac:dyDescent="0.55000000000000004">
      <c r="A1125" s="125" t="s">
        <v>221</v>
      </c>
      <c r="B1125" s="125">
        <v>2020</v>
      </c>
      <c r="C1125" t="s">
        <v>160</v>
      </c>
      <c r="D1125" s="125">
        <v>2730</v>
      </c>
      <c r="F1125" s="125">
        <v>588</v>
      </c>
      <c r="G1125" s="125">
        <v>6</v>
      </c>
      <c r="I1125">
        <v>5419</v>
      </c>
      <c r="J1125">
        <v>1965</v>
      </c>
      <c r="L1125">
        <v>1368</v>
      </c>
      <c r="M1125" s="125">
        <v>1368</v>
      </c>
      <c r="N1125" s="125">
        <v>1309</v>
      </c>
      <c r="O1125" s="125">
        <v>103</v>
      </c>
      <c r="P1125" s="130">
        <v>133</v>
      </c>
      <c r="Q1125">
        <v>527</v>
      </c>
      <c r="R1125" s="125">
        <v>36</v>
      </c>
      <c r="S1125" s="125">
        <v>23</v>
      </c>
      <c r="T1125" s="125">
        <v>13</v>
      </c>
      <c r="U1125">
        <v>1</v>
      </c>
      <c r="V1125">
        <v>31</v>
      </c>
    </row>
    <row r="1126" spans="1:22" x14ac:dyDescent="0.55000000000000004">
      <c r="A1126" s="125" t="s">
        <v>221</v>
      </c>
      <c r="B1126" s="125">
        <v>2020</v>
      </c>
      <c r="C1126" t="s">
        <v>161</v>
      </c>
      <c r="D1126" s="125">
        <v>2750</v>
      </c>
      <c r="F1126" s="125">
        <v>788</v>
      </c>
      <c r="G1126" s="125">
        <v>5</v>
      </c>
      <c r="I1126">
        <v>6506</v>
      </c>
      <c r="J1126">
        <v>1765</v>
      </c>
      <c r="L1126">
        <v>1493</v>
      </c>
      <c r="M1126" s="125">
        <v>1493</v>
      </c>
      <c r="N1126" s="125">
        <v>1451</v>
      </c>
      <c r="O1126" s="125">
        <v>105</v>
      </c>
      <c r="P1126" s="130">
        <v>253</v>
      </c>
      <c r="Q1126">
        <v>285</v>
      </c>
      <c r="R1126" s="125">
        <v>47</v>
      </c>
      <c r="S1126" s="125">
        <v>18</v>
      </c>
      <c r="T1126" s="125">
        <v>29</v>
      </c>
      <c r="U1126">
        <v>4</v>
      </c>
      <c r="V1126">
        <v>33</v>
      </c>
    </row>
    <row r="1127" spans="1:22" x14ac:dyDescent="0.55000000000000004">
      <c r="A1127" s="125" t="s">
        <v>221</v>
      </c>
      <c r="B1127" s="125">
        <v>2020</v>
      </c>
      <c r="C1127" t="s">
        <v>162</v>
      </c>
      <c r="D1127" s="125">
        <v>2444</v>
      </c>
      <c r="F1127" s="125">
        <v>833</v>
      </c>
      <c r="G1127" s="125" t="s">
        <v>195</v>
      </c>
      <c r="I1127">
        <v>5865</v>
      </c>
      <c r="J1127">
        <v>1734</v>
      </c>
      <c r="L1127">
        <v>1614</v>
      </c>
      <c r="M1127" s="125">
        <v>1614</v>
      </c>
      <c r="N1127" s="125">
        <v>1580</v>
      </c>
      <c r="O1127" s="125">
        <v>89</v>
      </c>
      <c r="P1127" s="130">
        <v>143</v>
      </c>
      <c r="Q1127">
        <v>550</v>
      </c>
      <c r="R1127" s="125">
        <v>48</v>
      </c>
      <c r="S1127" s="125">
        <v>25</v>
      </c>
      <c r="T1127" s="125">
        <v>23</v>
      </c>
      <c r="U1127">
        <v>1</v>
      </c>
      <c r="V1127">
        <v>31</v>
      </c>
    </row>
    <row r="1128" spans="1:22" x14ac:dyDescent="0.55000000000000004">
      <c r="A1128" s="125" t="s">
        <v>221</v>
      </c>
      <c r="B1128" s="125">
        <v>2020</v>
      </c>
      <c r="C1128" t="s">
        <v>163</v>
      </c>
      <c r="D1128" s="125">
        <v>2466</v>
      </c>
      <c r="F1128" s="125">
        <v>882</v>
      </c>
      <c r="G1128" s="125">
        <v>2</v>
      </c>
      <c r="I1128">
        <v>6166</v>
      </c>
      <c r="J1128">
        <v>1661</v>
      </c>
      <c r="L1128">
        <v>1714</v>
      </c>
      <c r="M1128" s="125">
        <v>1714</v>
      </c>
      <c r="N1128" s="125">
        <v>1660</v>
      </c>
      <c r="O1128" s="125">
        <v>127</v>
      </c>
      <c r="P1128" s="130">
        <v>120</v>
      </c>
      <c r="Q1128">
        <v>386</v>
      </c>
      <c r="R1128" s="125">
        <v>45</v>
      </c>
      <c r="S1128" s="125">
        <v>31</v>
      </c>
      <c r="T1128" s="125">
        <v>14</v>
      </c>
      <c r="V1128">
        <v>22</v>
      </c>
    </row>
    <row r="1129" spans="1:22" x14ac:dyDescent="0.55000000000000004">
      <c r="A1129" s="125" t="s">
        <v>221</v>
      </c>
      <c r="B1129" s="125">
        <v>2020</v>
      </c>
      <c r="C1129" t="s">
        <v>164</v>
      </c>
      <c r="D1129" s="125">
        <v>2519</v>
      </c>
      <c r="F1129" s="125">
        <v>686</v>
      </c>
      <c r="G1129" s="125" t="s">
        <v>195</v>
      </c>
      <c r="I1129">
        <v>5934</v>
      </c>
      <c r="J1129">
        <v>1912</v>
      </c>
      <c r="L1129">
        <v>1623</v>
      </c>
      <c r="M1129" s="125">
        <v>1623</v>
      </c>
      <c r="N1129" s="125">
        <v>1415</v>
      </c>
      <c r="O1129" s="125">
        <v>164</v>
      </c>
      <c r="P1129" s="130">
        <v>134</v>
      </c>
      <c r="Q1129">
        <v>614</v>
      </c>
      <c r="R1129" s="125">
        <v>34</v>
      </c>
      <c r="S1129" s="125">
        <v>22</v>
      </c>
      <c r="T1129" s="125">
        <v>12</v>
      </c>
      <c r="U1129">
        <v>1</v>
      </c>
      <c r="V1129">
        <v>23</v>
      </c>
    </row>
    <row r="1130" spans="1:22" x14ac:dyDescent="0.55000000000000004">
      <c r="A1130" s="125" t="s">
        <v>221</v>
      </c>
      <c r="B1130" s="125">
        <v>2020</v>
      </c>
      <c r="C1130" t="s">
        <v>165</v>
      </c>
      <c r="D1130" s="125">
        <v>2514</v>
      </c>
      <c r="F1130" s="125">
        <v>654</v>
      </c>
      <c r="G1130" s="125">
        <v>18</v>
      </c>
      <c r="I1130">
        <v>4983</v>
      </c>
      <c r="J1130">
        <v>1700</v>
      </c>
      <c r="L1130">
        <v>1322</v>
      </c>
      <c r="M1130" s="125">
        <v>1322</v>
      </c>
      <c r="N1130" s="125">
        <v>1108</v>
      </c>
      <c r="O1130" s="125">
        <v>57</v>
      </c>
      <c r="P1130" s="130">
        <v>130</v>
      </c>
      <c r="Q1130">
        <v>332</v>
      </c>
      <c r="R1130" s="125">
        <v>34</v>
      </c>
      <c r="S1130" s="125">
        <v>24</v>
      </c>
      <c r="T1130" s="125">
        <v>10</v>
      </c>
      <c r="U1130">
        <v>7</v>
      </c>
      <c r="V1130">
        <v>28</v>
      </c>
    </row>
    <row r="1131" spans="1:22" x14ac:dyDescent="0.55000000000000004">
      <c r="A1131" s="125" t="s">
        <v>221</v>
      </c>
      <c r="B1131" s="125">
        <v>2020</v>
      </c>
      <c r="C1131" t="s">
        <v>166</v>
      </c>
      <c r="D1131" s="125">
        <v>2121</v>
      </c>
      <c r="F1131" s="125">
        <v>627</v>
      </c>
      <c r="G1131" s="125">
        <v>1</v>
      </c>
      <c r="H1131">
        <v>4</v>
      </c>
      <c r="I1131">
        <v>4373</v>
      </c>
      <c r="J1131">
        <v>1372</v>
      </c>
      <c r="L1131">
        <v>1388</v>
      </c>
      <c r="M1131" s="125">
        <v>1388</v>
      </c>
      <c r="N1131" s="125">
        <v>1263</v>
      </c>
      <c r="O1131" s="125">
        <v>82</v>
      </c>
      <c r="P1131" s="130">
        <v>244</v>
      </c>
      <c r="Q1131">
        <v>542</v>
      </c>
      <c r="R1131" s="125">
        <v>44</v>
      </c>
      <c r="S1131" s="125">
        <v>33</v>
      </c>
      <c r="T1131" s="125">
        <v>11</v>
      </c>
      <c r="U1131">
        <v>1</v>
      </c>
      <c r="V1131">
        <v>25</v>
      </c>
    </row>
    <row r="1132" spans="1:22" x14ac:dyDescent="0.55000000000000004">
      <c r="A1132" s="125" t="s">
        <v>174</v>
      </c>
      <c r="B1132" s="125">
        <v>2021</v>
      </c>
      <c r="C1132" t="s">
        <v>155</v>
      </c>
      <c r="D1132" s="125">
        <v>1499</v>
      </c>
      <c r="F1132" s="125">
        <v>513</v>
      </c>
      <c r="G1132" s="125">
        <v>6</v>
      </c>
      <c r="H1132">
        <v>2</v>
      </c>
      <c r="I1132">
        <v>2311</v>
      </c>
      <c r="J1132">
        <v>1300</v>
      </c>
      <c r="L1132">
        <v>1107</v>
      </c>
      <c r="M1132" s="125">
        <v>1107</v>
      </c>
      <c r="N1132" s="125">
        <v>1016</v>
      </c>
      <c r="O1132" s="125">
        <v>114</v>
      </c>
      <c r="P1132" s="130">
        <v>106</v>
      </c>
      <c r="Q1132">
        <v>574</v>
      </c>
      <c r="R1132" s="125">
        <v>19</v>
      </c>
      <c r="S1132" s="125">
        <v>15</v>
      </c>
      <c r="T1132" s="125">
        <v>4</v>
      </c>
      <c r="U1132">
        <v>1</v>
      </c>
      <c r="V1132">
        <v>32</v>
      </c>
    </row>
    <row r="1133" spans="1:22" x14ac:dyDescent="0.55000000000000004">
      <c r="A1133" s="125" t="s">
        <v>174</v>
      </c>
      <c r="B1133" s="125">
        <v>2021</v>
      </c>
      <c r="C1133" t="s">
        <v>156</v>
      </c>
      <c r="D1133" s="125">
        <v>1829</v>
      </c>
      <c r="F1133" s="125">
        <v>603</v>
      </c>
      <c r="G1133" s="125" t="s">
        <v>195</v>
      </c>
      <c r="I1133">
        <v>3638</v>
      </c>
      <c r="J1133">
        <v>1556</v>
      </c>
      <c r="L1133">
        <v>1226</v>
      </c>
      <c r="M1133" s="125">
        <v>1226</v>
      </c>
      <c r="N1133" s="125">
        <v>822</v>
      </c>
      <c r="O1133" s="125">
        <v>116</v>
      </c>
      <c r="P1133" s="130">
        <v>117</v>
      </c>
      <c r="Q1133">
        <v>348</v>
      </c>
      <c r="R1133" s="125">
        <v>15</v>
      </c>
      <c r="S1133" s="125">
        <v>6</v>
      </c>
      <c r="T1133" s="125">
        <v>9</v>
      </c>
      <c r="U1133">
        <v>2</v>
      </c>
      <c r="V1133">
        <v>30</v>
      </c>
    </row>
    <row r="1134" spans="1:22" x14ac:dyDescent="0.55000000000000004">
      <c r="A1134" s="125" t="s">
        <v>174</v>
      </c>
      <c r="B1134" s="125">
        <v>2021</v>
      </c>
      <c r="C1134" t="s">
        <v>157</v>
      </c>
      <c r="D1134" s="125">
        <v>1830</v>
      </c>
      <c r="F1134" s="125">
        <v>669</v>
      </c>
      <c r="G1134" s="125">
        <v>1</v>
      </c>
      <c r="I1134">
        <v>4425</v>
      </c>
      <c r="J1134">
        <v>1482</v>
      </c>
      <c r="L1134">
        <v>1345</v>
      </c>
      <c r="M1134" s="125">
        <v>1345</v>
      </c>
      <c r="N1134" s="125">
        <v>1200</v>
      </c>
      <c r="O1134" s="125">
        <v>154</v>
      </c>
      <c r="P1134" s="130">
        <v>138</v>
      </c>
      <c r="Q1134">
        <v>536</v>
      </c>
      <c r="R1134" s="125">
        <v>21</v>
      </c>
      <c r="S1134" s="125">
        <v>9</v>
      </c>
      <c r="T1134" s="125">
        <v>12</v>
      </c>
      <c r="U1134">
        <v>1</v>
      </c>
      <c r="V1134">
        <v>42</v>
      </c>
    </row>
    <row r="1135" spans="1:22" x14ac:dyDescent="0.55000000000000004">
      <c r="A1135" s="125" t="s">
        <v>174</v>
      </c>
      <c r="B1135" s="125">
        <v>2021</v>
      </c>
      <c r="C1135" t="s">
        <v>158</v>
      </c>
      <c r="D1135" s="125">
        <v>1597</v>
      </c>
      <c r="F1135" s="125">
        <v>683</v>
      </c>
      <c r="G1135" s="125" t="s">
        <v>195</v>
      </c>
      <c r="H1135">
        <v>3</v>
      </c>
      <c r="I1135">
        <v>3983</v>
      </c>
      <c r="J1135">
        <v>1327</v>
      </c>
      <c r="L1135">
        <v>1265</v>
      </c>
      <c r="M1135" s="125">
        <v>1265</v>
      </c>
      <c r="N1135" s="125">
        <v>1188</v>
      </c>
      <c r="O1135" s="125">
        <v>130</v>
      </c>
      <c r="P1135" s="130">
        <v>175</v>
      </c>
      <c r="Q1135">
        <v>495</v>
      </c>
      <c r="R1135" s="125">
        <v>30</v>
      </c>
      <c r="S1135" s="125">
        <v>16</v>
      </c>
      <c r="T1135" s="125">
        <v>14</v>
      </c>
      <c r="U1135">
        <v>1</v>
      </c>
      <c r="V1135">
        <v>33</v>
      </c>
    </row>
    <row r="1136" spans="1:22" x14ac:dyDescent="0.55000000000000004">
      <c r="A1136" s="125" t="s">
        <v>174</v>
      </c>
      <c r="B1136" s="125">
        <v>2021</v>
      </c>
      <c r="C1136" t="s">
        <v>159</v>
      </c>
      <c r="D1136" s="125">
        <v>1722</v>
      </c>
      <c r="F1136" s="125">
        <v>847</v>
      </c>
      <c r="G1136" s="125">
        <v>5</v>
      </c>
      <c r="H1136">
        <v>11</v>
      </c>
      <c r="I1136">
        <v>3942</v>
      </c>
      <c r="J1136">
        <v>1314</v>
      </c>
      <c r="L1136">
        <v>1290</v>
      </c>
      <c r="M1136" s="125">
        <v>1290</v>
      </c>
      <c r="N1136" s="125">
        <v>1250</v>
      </c>
      <c r="O1136" s="125">
        <v>102</v>
      </c>
      <c r="P1136" s="130">
        <v>139</v>
      </c>
      <c r="Q1136">
        <v>628</v>
      </c>
      <c r="R1136" s="125">
        <v>22</v>
      </c>
      <c r="S1136" s="125">
        <v>8</v>
      </c>
      <c r="T1136" s="125">
        <v>14</v>
      </c>
      <c r="V1136">
        <v>20</v>
      </c>
    </row>
    <row r="1137" spans="1:22" x14ac:dyDescent="0.55000000000000004">
      <c r="A1137" s="125" t="s">
        <v>174</v>
      </c>
      <c r="B1137" s="125">
        <v>2021</v>
      </c>
      <c r="C1137" t="s">
        <v>160</v>
      </c>
      <c r="D1137" s="125">
        <v>1569</v>
      </c>
      <c r="F1137" s="125">
        <v>778</v>
      </c>
      <c r="G1137" s="125" t="s">
        <v>195</v>
      </c>
      <c r="H1137">
        <v>7</v>
      </c>
      <c r="I1137">
        <v>4013</v>
      </c>
      <c r="J1137">
        <v>1098</v>
      </c>
      <c r="L1137">
        <v>1252</v>
      </c>
      <c r="M1137" s="125">
        <v>1252</v>
      </c>
      <c r="N1137" s="125">
        <v>943</v>
      </c>
      <c r="O1137" s="125">
        <v>86</v>
      </c>
      <c r="P1137" s="130">
        <v>197</v>
      </c>
      <c r="Q1137">
        <v>628</v>
      </c>
      <c r="R1137" s="125">
        <v>15</v>
      </c>
      <c r="S1137" s="125">
        <v>9</v>
      </c>
      <c r="T1137" s="125">
        <v>6</v>
      </c>
      <c r="U1137">
        <v>2</v>
      </c>
      <c r="V1137">
        <v>29</v>
      </c>
    </row>
    <row r="1138" spans="1:22" x14ac:dyDescent="0.55000000000000004">
      <c r="A1138" s="125" t="s">
        <v>174</v>
      </c>
      <c r="B1138" s="125">
        <v>2021</v>
      </c>
      <c r="C1138" t="s">
        <v>161</v>
      </c>
      <c r="D1138" s="125">
        <v>1549</v>
      </c>
      <c r="F1138" s="125">
        <v>896</v>
      </c>
      <c r="G1138" s="125">
        <v>8</v>
      </c>
      <c r="H1138">
        <v>10</v>
      </c>
      <c r="I1138">
        <v>4300</v>
      </c>
      <c r="J1138">
        <v>1122</v>
      </c>
      <c r="L1138">
        <v>1177</v>
      </c>
      <c r="M1138" s="125">
        <v>1177</v>
      </c>
      <c r="N1138" s="125">
        <v>1124</v>
      </c>
      <c r="O1138" s="125">
        <v>112</v>
      </c>
      <c r="P1138" s="130">
        <v>158</v>
      </c>
      <c r="Q1138">
        <v>595</v>
      </c>
      <c r="R1138" s="125">
        <v>25</v>
      </c>
      <c r="S1138" s="125">
        <v>12</v>
      </c>
      <c r="T1138" s="125">
        <v>13</v>
      </c>
      <c r="U1138">
        <v>3</v>
      </c>
      <c r="V1138">
        <v>31</v>
      </c>
    </row>
    <row r="1139" spans="1:22" x14ac:dyDescent="0.55000000000000004">
      <c r="A1139" s="125" t="s">
        <v>174</v>
      </c>
      <c r="B1139" s="125">
        <v>2021</v>
      </c>
      <c r="C1139" t="s">
        <v>162</v>
      </c>
      <c r="D1139" s="125">
        <v>1473</v>
      </c>
      <c r="F1139" s="125">
        <v>848</v>
      </c>
      <c r="G1139" s="125">
        <v>5</v>
      </c>
      <c r="H1139">
        <v>7</v>
      </c>
      <c r="I1139">
        <v>3235</v>
      </c>
      <c r="J1139">
        <v>897</v>
      </c>
      <c r="L1139">
        <v>1380</v>
      </c>
      <c r="M1139" s="125">
        <v>1380</v>
      </c>
      <c r="N1139" s="125">
        <v>1235</v>
      </c>
      <c r="O1139" s="125">
        <v>110</v>
      </c>
      <c r="P1139" s="130">
        <v>195</v>
      </c>
      <c r="Q1139">
        <v>641</v>
      </c>
      <c r="R1139" s="125">
        <v>25</v>
      </c>
      <c r="S1139" s="125">
        <v>12</v>
      </c>
      <c r="T1139" s="125">
        <v>13</v>
      </c>
      <c r="U1139">
        <v>2</v>
      </c>
      <c r="V1139">
        <v>42</v>
      </c>
    </row>
    <row r="1140" spans="1:22" x14ac:dyDescent="0.55000000000000004">
      <c r="A1140" s="125" t="s">
        <v>174</v>
      </c>
      <c r="B1140" s="125">
        <v>2021</v>
      </c>
      <c r="C1140" t="s">
        <v>163</v>
      </c>
      <c r="D1140" s="125">
        <v>1579</v>
      </c>
      <c r="F1140" s="125">
        <v>745</v>
      </c>
      <c r="G1140" s="125">
        <v>11</v>
      </c>
      <c r="H1140">
        <v>7</v>
      </c>
      <c r="I1140">
        <v>3787</v>
      </c>
      <c r="J1140">
        <v>1329</v>
      </c>
      <c r="L1140">
        <v>1432</v>
      </c>
      <c r="M1140" s="125">
        <v>1432</v>
      </c>
      <c r="N1140" s="125">
        <v>1343</v>
      </c>
      <c r="O1140" s="125">
        <v>127</v>
      </c>
      <c r="P1140" s="130">
        <v>136</v>
      </c>
      <c r="Q1140">
        <v>747</v>
      </c>
      <c r="R1140" s="125">
        <v>17</v>
      </c>
      <c r="S1140" s="125">
        <v>11</v>
      </c>
      <c r="T1140" s="125">
        <v>6</v>
      </c>
      <c r="U1140">
        <v>1</v>
      </c>
      <c r="V1140">
        <v>31</v>
      </c>
    </row>
    <row r="1141" spans="1:22" x14ac:dyDescent="0.55000000000000004">
      <c r="A1141" s="125" t="s">
        <v>174</v>
      </c>
      <c r="B1141" s="125">
        <v>2021</v>
      </c>
      <c r="C1141" t="s">
        <v>164</v>
      </c>
      <c r="D1141" s="125">
        <v>1553</v>
      </c>
      <c r="F1141" s="125">
        <v>720</v>
      </c>
      <c r="G1141" s="125">
        <v>13</v>
      </c>
      <c r="H1141">
        <v>2</v>
      </c>
      <c r="I1141">
        <v>3459</v>
      </c>
      <c r="J1141">
        <v>1235</v>
      </c>
      <c r="L1141">
        <v>1196</v>
      </c>
      <c r="M1141" s="125">
        <v>1196</v>
      </c>
      <c r="N1141" s="125">
        <v>1023</v>
      </c>
      <c r="O1141" s="125">
        <v>118</v>
      </c>
      <c r="P1141" s="130">
        <v>124</v>
      </c>
      <c r="Q1141">
        <v>661</v>
      </c>
      <c r="R1141" s="125">
        <v>23</v>
      </c>
      <c r="S1141" s="125">
        <v>8</v>
      </c>
      <c r="T1141" s="125">
        <v>15</v>
      </c>
      <c r="U1141">
        <v>3</v>
      </c>
      <c r="V1141">
        <v>28</v>
      </c>
    </row>
    <row r="1142" spans="1:22" x14ac:dyDescent="0.55000000000000004">
      <c r="A1142" s="125" t="s">
        <v>174</v>
      </c>
      <c r="B1142" s="125">
        <v>2021</v>
      </c>
      <c r="C1142" t="s">
        <v>165</v>
      </c>
      <c r="D1142" s="125">
        <v>1694</v>
      </c>
      <c r="F1142" s="125">
        <v>679</v>
      </c>
      <c r="G1142" s="125">
        <v>22</v>
      </c>
      <c r="H1142">
        <v>10</v>
      </c>
      <c r="I1142">
        <v>3809</v>
      </c>
      <c r="J1142">
        <v>1362</v>
      </c>
      <c r="L1142">
        <v>1175</v>
      </c>
      <c r="M1142" s="125">
        <v>1175</v>
      </c>
      <c r="N1142" s="125">
        <v>1119</v>
      </c>
      <c r="O1142" s="125">
        <v>128</v>
      </c>
      <c r="P1142" s="130">
        <v>160</v>
      </c>
      <c r="Q1142">
        <v>533</v>
      </c>
      <c r="R1142" s="125">
        <v>20</v>
      </c>
      <c r="S1142" s="125">
        <v>8</v>
      </c>
      <c r="T1142" s="125">
        <v>12</v>
      </c>
      <c r="U1142">
        <v>1</v>
      </c>
      <c r="V1142">
        <v>30</v>
      </c>
    </row>
    <row r="1143" spans="1:22" x14ac:dyDescent="0.55000000000000004">
      <c r="A1143" s="125" t="s">
        <v>174</v>
      </c>
      <c r="B1143" s="125">
        <v>2021</v>
      </c>
      <c r="C1143" t="s">
        <v>166</v>
      </c>
      <c r="D1143" s="125">
        <v>1330</v>
      </c>
      <c r="F1143" s="125">
        <v>779</v>
      </c>
      <c r="G1143" s="125">
        <v>4</v>
      </c>
      <c r="H1143">
        <v>8</v>
      </c>
      <c r="I1143">
        <v>3898</v>
      </c>
      <c r="J1143">
        <v>1078</v>
      </c>
      <c r="L1143">
        <v>1239</v>
      </c>
      <c r="M1143" s="125">
        <v>1239</v>
      </c>
      <c r="N1143" s="125">
        <v>1148</v>
      </c>
      <c r="O1143" s="125">
        <v>114</v>
      </c>
      <c r="P1143" s="130">
        <v>150</v>
      </c>
      <c r="Q1143">
        <v>475</v>
      </c>
      <c r="R1143" s="125">
        <v>24</v>
      </c>
      <c r="S1143" s="125">
        <v>11</v>
      </c>
      <c r="T1143" s="125">
        <v>13</v>
      </c>
      <c r="U1143">
        <v>2</v>
      </c>
      <c r="V1143">
        <v>23</v>
      </c>
    </row>
    <row r="1144" spans="1:22" x14ac:dyDescent="0.55000000000000004">
      <c r="A1144" s="125" t="s">
        <v>175</v>
      </c>
      <c r="B1144" s="125">
        <v>2021</v>
      </c>
      <c r="C1144" t="s">
        <v>155</v>
      </c>
      <c r="D1144" s="125">
        <v>2931</v>
      </c>
      <c r="F1144" s="125">
        <v>992</v>
      </c>
      <c r="G1144" s="125">
        <v>15</v>
      </c>
      <c r="I1144">
        <v>5111</v>
      </c>
      <c r="J1144">
        <v>2376</v>
      </c>
      <c r="L1144">
        <v>1996</v>
      </c>
      <c r="M1144" s="125">
        <v>1996</v>
      </c>
      <c r="N1144" s="125">
        <v>1931</v>
      </c>
      <c r="O1144" s="125">
        <v>237</v>
      </c>
      <c r="P1144" s="130">
        <v>143</v>
      </c>
      <c r="R1144" s="125">
        <v>41</v>
      </c>
      <c r="S1144" s="125">
        <v>22</v>
      </c>
      <c r="T1144" s="125">
        <v>19</v>
      </c>
      <c r="U1144">
        <v>6</v>
      </c>
      <c r="V1144">
        <v>65</v>
      </c>
    </row>
    <row r="1145" spans="1:22" x14ac:dyDescent="0.55000000000000004">
      <c r="A1145" s="125" t="s">
        <v>175</v>
      </c>
      <c r="B1145" s="125">
        <v>2021</v>
      </c>
      <c r="C1145" t="s">
        <v>156</v>
      </c>
      <c r="D1145" s="125">
        <v>2334</v>
      </c>
      <c r="F1145" s="125">
        <v>945</v>
      </c>
      <c r="G1145" s="125">
        <v>8</v>
      </c>
      <c r="I1145">
        <v>6151</v>
      </c>
      <c r="J1145">
        <v>1908</v>
      </c>
      <c r="L1145">
        <v>1927</v>
      </c>
      <c r="M1145" s="125">
        <v>1927</v>
      </c>
      <c r="N1145" s="125">
        <v>1867</v>
      </c>
      <c r="O1145" s="125">
        <v>264</v>
      </c>
      <c r="P1145" s="130">
        <v>137</v>
      </c>
      <c r="R1145" s="125">
        <v>43</v>
      </c>
      <c r="S1145" s="125">
        <v>17</v>
      </c>
      <c r="T1145" s="125">
        <v>26</v>
      </c>
      <c r="U1145">
        <v>2</v>
      </c>
      <c r="V1145">
        <v>84</v>
      </c>
    </row>
    <row r="1146" spans="1:22" x14ac:dyDescent="0.55000000000000004">
      <c r="A1146" s="125" t="s">
        <v>175</v>
      </c>
      <c r="B1146" s="125">
        <v>2021</v>
      </c>
      <c r="C1146" t="s">
        <v>157</v>
      </c>
      <c r="D1146" s="125">
        <v>2470</v>
      </c>
      <c r="F1146" s="125">
        <v>942</v>
      </c>
      <c r="G1146" s="125">
        <v>19</v>
      </c>
      <c r="H1146">
        <v>5</v>
      </c>
      <c r="I1146">
        <v>5848</v>
      </c>
      <c r="J1146">
        <v>2110</v>
      </c>
      <c r="L1146">
        <v>1637</v>
      </c>
      <c r="M1146" s="125">
        <v>1637</v>
      </c>
      <c r="N1146" s="125">
        <v>1542</v>
      </c>
      <c r="O1146" s="125">
        <v>161</v>
      </c>
      <c r="P1146" s="130">
        <v>200</v>
      </c>
      <c r="R1146" s="125">
        <v>25</v>
      </c>
      <c r="S1146" s="125">
        <v>16</v>
      </c>
      <c r="T1146" s="125">
        <v>9</v>
      </c>
      <c r="U1146">
        <v>5</v>
      </c>
      <c r="V1146">
        <v>77</v>
      </c>
    </row>
    <row r="1147" spans="1:22" x14ac:dyDescent="0.55000000000000004">
      <c r="A1147" s="125" t="s">
        <v>175</v>
      </c>
      <c r="B1147" s="125">
        <v>2021</v>
      </c>
      <c r="C1147" t="s">
        <v>158</v>
      </c>
      <c r="D1147" s="125">
        <v>2287</v>
      </c>
      <c r="F1147" s="125">
        <v>1020</v>
      </c>
      <c r="G1147" s="125">
        <v>43</v>
      </c>
      <c r="I1147">
        <v>4696</v>
      </c>
      <c r="J1147">
        <v>1947</v>
      </c>
      <c r="L1147">
        <v>1537</v>
      </c>
      <c r="M1147" s="125">
        <v>1537</v>
      </c>
      <c r="N1147" s="125">
        <v>1438</v>
      </c>
      <c r="O1147" s="125">
        <v>183</v>
      </c>
      <c r="P1147" s="130">
        <v>177</v>
      </c>
      <c r="R1147" s="125">
        <v>26</v>
      </c>
      <c r="S1147" s="125">
        <v>14</v>
      </c>
      <c r="T1147" s="125">
        <v>12</v>
      </c>
      <c r="U1147">
        <v>2</v>
      </c>
      <c r="V1147">
        <v>60</v>
      </c>
    </row>
    <row r="1148" spans="1:22" x14ac:dyDescent="0.55000000000000004">
      <c r="A1148" s="125" t="s">
        <v>175</v>
      </c>
      <c r="B1148" s="125">
        <v>2021</v>
      </c>
      <c r="C1148" t="s">
        <v>159</v>
      </c>
      <c r="D1148" s="125">
        <v>2395</v>
      </c>
      <c r="F1148" s="125">
        <v>960</v>
      </c>
      <c r="G1148" s="125">
        <v>6</v>
      </c>
      <c r="H1148">
        <v>1</v>
      </c>
      <c r="I1148">
        <v>4225</v>
      </c>
      <c r="J1148">
        <v>1892</v>
      </c>
      <c r="L1148">
        <v>1896</v>
      </c>
      <c r="M1148" s="125">
        <v>1896</v>
      </c>
      <c r="N1148" s="125">
        <v>1841</v>
      </c>
      <c r="O1148" s="125">
        <v>204</v>
      </c>
      <c r="P1148" s="130">
        <v>160</v>
      </c>
      <c r="R1148" s="125">
        <v>24</v>
      </c>
      <c r="S1148" s="125">
        <v>8</v>
      </c>
      <c r="T1148" s="125">
        <v>16</v>
      </c>
      <c r="U1148">
        <v>3</v>
      </c>
      <c r="V1148">
        <v>76</v>
      </c>
    </row>
    <row r="1149" spans="1:22" x14ac:dyDescent="0.55000000000000004">
      <c r="A1149" s="125" t="s">
        <v>175</v>
      </c>
      <c r="B1149" s="125">
        <v>2021</v>
      </c>
      <c r="C1149" t="s">
        <v>160</v>
      </c>
      <c r="D1149" s="125">
        <v>2295</v>
      </c>
      <c r="F1149" s="125">
        <v>1095</v>
      </c>
      <c r="G1149" s="125">
        <v>6</v>
      </c>
      <c r="I1149">
        <v>3398</v>
      </c>
      <c r="J1149">
        <v>1749</v>
      </c>
      <c r="L1149">
        <v>2013</v>
      </c>
      <c r="M1149" s="125">
        <v>2013</v>
      </c>
      <c r="N1149" s="125">
        <v>1340</v>
      </c>
      <c r="O1149" s="125">
        <v>233</v>
      </c>
      <c r="P1149" s="130">
        <v>156</v>
      </c>
      <c r="R1149" s="125">
        <v>36</v>
      </c>
      <c r="S1149" s="125">
        <v>19</v>
      </c>
      <c r="T1149" s="125">
        <v>17</v>
      </c>
      <c r="U1149">
        <v>6</v>
      </c>
      <c r="V1149">
        <v>68</v>
      </c>
    </row>
    <row r="1150" spans="1:22" x14ac:dyDescent="0.55000000000000004">
      <c r="A1150" s="125" t="s">
        <v>175</v>
      </c>
      <c r="B1150" s="125">
        <v>2021</v>
      </c>
      <c r="C1150" t="s">
        <v>161</v>
      </c>
      <c r="D1150" s="125">
        <v>2338</v>
      </c>
      <c r="F1150" s="125">
        <v>965</v>
      </c>
      <c r="G1150" s="125">
        <v>6</v>
      </c>
      <c r="H1150">
        <v>1</v>
      </c>
      <c r="I1150">
        <v>4882</v>
      </c>
      <c r="J1150">
        <v>2172</v>
      </c>
      <c r="L1150">
        <v>2038</v>
      </c>
      <c r="M1150" s="125">
        <v>2038</v>
      </c>
      <c r="N1150" s="125">
        <v>1451</v>
      </c>
      <c r="O1150" s="125">
        <v>230</v>
      </c>
      <c r="P1150" s="130">
        <v>138</v>
      </c>
      <c r="R1150" s="125">
        <v>23</v>
      </c>
      <c r="S1150" s="125">
        <v>7</v>
      </c>
      <c r="T1150" s="125">
        <v>16</v>
      </c>
      <c r="U1150">
        <v>5</v>
      </c>
      <c r="V1150">
        <v>82</v>
      </c>
    </row>
    <row r="1151" spans="1:22" x14ac:dyDescent="0.55000000000000004">
      <c r="A1151" s="125" t="s">
        <v>175</v>
      </c>
      <c r="B1151" s="125">
        <v>2021</v>
      </c>
      <c r="C1151" t="s">
        <v>162</v>
      </c>
      <c r="D1151" s="125">
        <v>2148</v>
      </c>
      <c r="F1151" s="125">
        <v>1044</v>
      </c>
      <c r="G1151" s="125">
        <v>4</v>
      </c>
      <c r="I1151">
        <v>2443</v>
      </c>
      <c r="J1151">
        <v>1966</v>
      </c>
      <c r="L1151">
        <v>2093</v>
      </c>
      <c r="M1151" s="125">
        <v>2093</v>
      </c>
      <c r="N1151" s="125">
        <v>1887</v>
      </c>
      <c r="O1151" s="125">
        <v>281</v>
      </c>
      <c r="P1151" s="130">
        <v>122</v>
      </c>
      <c r="R1151" s="125">
        <v>33</v>
      </c>
      <c r="S1151" s="125">
        <v>13</v>
      </c>
      <c r="T1151" s="125">
        <v>20</v>
      </c>
      <c r="U1151">
        <v>3</v>
      </c>
      <c r="V1151">
        <v>66</v>
      </c>
    </row>
    <row r="1152" spans="1:22" x14ac:dyDescent="0.55000000000000004">
      <c r="A1152" s="125" t="s">
        <v>175</v>
      </c>
      <c r="B1152" s="125">
        <v>2021</v>
      </c>
      <c r="C1152" t="s">
        <v>163</v>
      </c>
      <c r="D1152" s="125">
        <v>2050</v>
      </c>
      <c r="F1152" s="125">
        <v>995</v>
      </c>
      <c r="G1152" s="125">
        <v>2</v>
      </c>
      <c r="I1152">
        <v>2445</v>
      </c>
      <c r="J1152">
        <v>1813</v>
      </c>
      <c r="L1152">
        <v>2164</v>
      </c>
      <c r="M1152" s="125">
        <v>2164</v>
      </c>
      <c r="N1152" s="125">
        <v>2105</v>
      </c>
      <c r="O1152" s="125">
        <v>224</v>
      </c>
      <c r="P1152" s="130">
        <v>194</v>
      </c>
      <c r="Q1152">
        <v>49</v>
      </c>
      <c r="R1152" s="125">
        <v>29</v>
      </c>
      <c r="S1152" s="125">
        <v>12</v>
      </c>
      <c r="T1152" s="125">
        <v>17</v>
      </c>
      <c r="U1152">
        <v>6</v>
      </c>
      <c r="V1152">
        <v>39</v>
      </c>
    </row>
    <row r="1153" spans="1:22" x14ac:dyDescent="0.55000000000000004">
      <c r="A1153" s="125" t="s">
        <v>175</v>
      </c>
      <c r="B1153" s="125">
        <v>2021</v>
      </c>
      <c r="C1153" t="s">
        <v>164</v>
      </c>
      <c r="D1153" s="125">
        <v>2226</v>
      </c>
      <c r="F1153" s="125">
        <v>997</v>
      </c>
      <c r="G1153" s="125" t="s">
        <v>195</v>
      </c>
      <c r="I1153">
        <v>5962</v>
      </c>
      <c r="J1153">
        <v>2027</v>
      </c>
      <c r="L1153">
        <v>1783</v>
      </c>
      <c r="M1153" s="125">
        <v>1783</v>
      </c>
      <c r="N1153" s="125">
        <v>1711</v>
      </c>
      <c r="O1153" s="125">
        <v>177</v>
      </c>
      <c r="P1153" s="130">
        <v>166</v>
      </c>
      <c r="Q1153">
        <v>1396</v>
      </c>
      <c r="R1153" s="125">
        <v>33</v>
      </c>
      <c r="S1153" s="125">
        <v>20</v>
      </c>
      <c r="T1153" s="125">
        <v>13</v>
      </c>
      <c r="U1153">
        <v>4</v>
      </c>
      <c r="V1153">
        <v>22</v>
      </c>
    </row>
    <row r="1154" spans="1:22" x14ac:dyDescent="0.55000000000000004">
      <c r="A1154" s="125" t="s">
        <v>175</v>
      </c>
      <c r="B1154" s="125">
        <v>2021</v>
      </c>
      <c r="C1154" t="s">
        <v>165</v>
      </c>
      <c r="D1154" s="125">
        <v>2180</v>
      </c>
      <c r="F1154" s="125">
        <v>1019</v>
      </c>
      <c r="G1154" s="125" t="s">
        <v>195</v>
      </c>
      <c r="I1154">
        <v>6252</v>
      </c>
      <c r="J1154">
        <v>2329</v>
      </c>
      <c r="L1154">
        <v>1917</v>
      </c>
      <c r="M1154" s="125">
        <v>1917</v>
      </c>
      <c r="N1154" s="125">
        <v>1847</v>
      </c>
      <c r="O1154" s="125">
        <v>195</v>
      </c>
      <c r="P1154" s="130">
        <v>148</v>
      </c>
      <c r="Q1154">
        <v>1522</v>
      </c>
      <c r="R1154" s="125">
        <v>45</v>
      </c>
      <c r="S1154" s="125">
        <v>20</v>
      </c>
      <c r="T1154" s="125">
        <v>25</v>
      </c>
      <c r="U1154">
        <v>1</v>
      </c>
      <c r="V1154">
        <v>33</v>
      </c>
    </row>
    <row r="1155" spans="1:22" x14ac:dyDescent="0.55000000000000004">
      <c r="A1155" s="125" t="s">
        <v>175</v>
      </c>
      <c r="B1155" s="125">
        <v>2021</v>
      </c>
      <c r="C1155" t="s">
        <v>166</v>
      </c>
      <c r="D1155" s="125">
        <v>2042</v>
      </c>
      <c r="F1155" s="125">
        <v>961</v>
      </c>
      <c r="G1155" s="125">
        <v>1</v>
      </c>
      <c r="H1155">
        <v>3</v>
      </c>
      <c r="I1155">
        <v>5288</v>
      </c>
      <c r="J1155">
        <v>2014</v>
      </c>
      <c r="L1155">
        <v>2255</v>
      </c>
      <c r="M1155" s="125">
        <v>2255</v>
      </c>
      <c r="N1155" s="125">
        <v>2183</v>
      </c>
      <c r="O1155" s="125">
        <v>238</v>
      </c>
      <c r="P1155" s="130">
        <v>198</v>
      </c>
      <c r="Q1155">
        <v>1675</v>
      </c>
      <c r="R1155" s="125">
        <v>34</v>
      </c>
      <c r="S1155" s="125">
        <v>17</v>
      </c>
      <c r="T1155" s="125">
        <v>17</v>
      </c>
      <c r="U1155">
        <v>4</v>
      </c>
      <c r="V1155">
        <v>14</v>
      </c>
    </row>
    <row r="1156" spans="1:22" x14ac:dyDescent="0.55000000000000004">
      <c r="A1156" s="125" t="s">
        <v>176</v>
      </c>
      <c r="B1156" s="125">
        <v>2021</v>
      </c>
      <c r="C1156" t="s">
        <v>155</v>
      </c>
      <c r="D1156" s="125">
        <v>4971</v>
      </c>
      <c r="F1156" s="125">
        <v>1755</v>
      </c>
      <c r="G1156" s="125">
        <v>2571</v>
      </c>
      <c r="H1156">
        <v>1834</v>
      </c>
      <c r="I1156">
        <v>7391</v>
      </c>
      <c r="J1156">
        <v>4294</v>
      </c>
      <c r="L1156">
        <v>3729</v>
      </c>
      <c r="M1156" s="125">
        <v>3729</v>
      </c>
      <c r="N1156" s="125">
        <v>3650</v>
      </c>
      <c r="O1156" s="125">
        <v>349</v>
      </c>
      <c r="P1156" s="130">
        <v>176</v>
      </c>
      <c r="Q1156">
        <v>1136</v>
      </c>
      <c r="R1156" s="125">
        <v>59</v>
      </c>
      <c r="S1156" s="125">
        <v>33</v>
      </c>
      <c r="T1156" s="125">
        <v>26</v>
      </c>
      <c r="U1156">
        <v>1</v>
      </c>
      <c r="V1156">
        <v>18</v>
      </c>
    </row>
    <row r="1157" spans="1:22" x14ac:dyDescent="0.55000000000000004">
      <c r="A1157" s="125" t="s">
        <v>176</v>
      </c>
      <c r="B1157" s="125">
        <v>2021</v>
      </c>
      <c r="C1157" t="s">
        <v>156</v>
      </c>
      <c r="D1157" s="125">
        <v>6576</v>
      </c>
      <c r="F1157" s="125">
        <v>2129</v>
      </c>
      <c r="G1157" s="125">
        <v>3918</v>
      </c>
      <c r="H1157">
        <v>2177</v>
      </c>
      <c r="I1157">
        <v>10521</v>
      </c>
      <c r="J1157">
        <v>5783</v>
      </c>
      <c r="L1157">
        <v>3992</v>
      </c>
      <c r="M1157" s="125">
        <v>3992</v>
      </c>
      <c r="N1157" s="125">
        <v>3954</v>
      </c>
      <c r="O1157" s="125">
        <v>387</v>
      </c>
      <c r="P1157" s="130">
        <v>114</v>
      </c>
      <c r="Q1157">
        <v>1225</v>
      </c>
      <c r="R1157" s="125">
        <v>60</v>
      </c>
      <c r="S1157" s="125">
        <v>32</v>
      </c>
      <c r="T1157" s="125">
        <v>28</v>
      </c>
      <c r="U1157">
        <v>3</v>
      </c>
      <c r="V1157">
        <v>26</v>
      </c>
    </row>
    <row r="1158" spans="1:22" x14ac:dyDescent="0.55000000000000004">
      <c r="A1158" s="125" t="s">
        <v>176</v>
      </c>
      <c r="B1158" s="125">
        <v>2021</v>
      </c>
      <c r="C1158" t="s">
        <v>157</v>
      </c>
      <c r="D1158" s="125">
        <v>5606</v>
      </c>
      <c r="F1158" s="125">
        <v>2732</v>
      </c>
      <c r="G1158" s="125">
        <v>5308</v>
      </c>
      <c r="H1158">
        <v>3330</v>
      </c>
      <c r="I1158">
        <v>13079</v>
      </c>
      <c r="J1158">
        <v>5257</v>
      </c>
      <c r="L1158">
        <v>4629</v>
      </c>
      <c r="M1158" s="125">
        <v>4629</v>
      </c>
      <c r="N1158" s="125">
        <v>4571</v>
      </c>
      <c r="O1158" s="125">
        <v>510</v>
      </c>
      <c r="P1158" s="130">
        <v>208</v>
      </c>
      <c r="Q1158">
        <v>1366</v>
      </c>
      <c r="R1158" s="125">
        <v>70</v>
      </c>
      <c r="S1158" s="125">
        <v>36</v>
      </c>
      <c r="T1158" s="125">
        <v>34</v>
      </c>
      <c r="U1158">
        <v>4</v>
      </c>
      <c r="V1158">
        <v>56</v>
      </c>
    </row>
    <row r="1159" spans="1:22" x14ac:dyDescent="0.55000000000000004">
      <c r="A1159" s="125" t="s">
        <v>176</v>
      </c>
      <c r="B1159" s="125">
        <v>2021</v>
      </c>
      <c r="C1159" t="s">
        <v>158</v>
      </c>
      <c r="D1159" s="125">
        <v>5158</v>
      </c>
      <c r="F1159" s="125">
        <v>3020</v>
      </c>
      <c r="G1159" s="125">
        <v>4131</v>
      </c>
      <c r="H1159">
        <v>3706</v>
      </c>
      <c r="I1159">
        <v>12438</v>
      </c>
      <c r="J1159">
        <v>4903</v>
      </c>
      <c r="L1159">
        <v>4530</v>
      </c>
      <c r="M1159" s="125">
        <v>4530</v>
      </c>
      <c r="N1159" s="125">
        <v>4498</v>
      </c>
      <c r="O1159" s="125">
        <v>395</v>
      </c>
      <c r="P1159" s="130">
        <v>180</v>
      </c>
      <c r="Q1159">
        <v>1025</v>
      </c>
      <c r="R1159" s="125">
        <v>53</v>
      </c>
      <c r="S1159" s="125">
        <v>28</v>
      </c>
      <c r="T1159" s="125">
        <v>25</v>
      </c>
      <c r="V1159">
        <v>51</v>
      </c>
    </row>
    <row r="1160" spans="1:22" x14ac:dyDescent="0.55000000000000004">
      <c r="A1160" s="125" t="s">
        <v>176</v>
      </c>
      <c r="B1160" s="125">
        <v>2021</v>
      </c>
      <c r="C1160" t="s">
        <v>159</v>
      </c>
      <c r="D1160" s="125">
        <v>5060</v>
      </c>
      <c r="F1160" s="125">
        <v>3471</v>
      </c>
      <c r="G1160" s="125">
        <v>3916</v>
      </c>
      <c r="H1160">
        <v>3227</v>
      </c>
      <c r="I1160">
        <v>13485</v>
      </c>
      <c r="J1160">
        <v>4529</v>
      </c>
      <c r="L1160">
        <v>4656</v>
      </c>
      <c r="M1160" s="125">
        <v>4656</v>
      </c>
      <c r="N1160" s="125">
        <v>4508</v>
      </c>
      <c r="O1160" s="125">
        <v>400</v>
      </c>
      <c r="P1160" s="130">
        <v>258</v>
      </c>
      <c r="Q1160">
        <v>1297</v>
      </c>
      <c r="R1160" s="125">
        <v>74</v>
      </c>
      <c r="S1160" s="125">
        <v>45</v>
      </c>
      <c r="T1160" s="125">
        <v>29</v>
      </c>
      <c r="U1160">
        <v>2</v>
      </c>
      <c r="V1160">
        <v>57</v>
      </c>
    </row>
    <row r="1161" spans="1:22" x14ac:dyDescent="0.55000000000000004">
      <c r="A1161" s="125" t="s">
        <v>176</v>
      </c>
      <c r="B1161" s="125">
        <v>2021</v>
      </c>
      <c r="C1161" t="s">
        <v>160</v>
      </c>
      <c r="D1161" s="125">
        <v>5131</v>
      </c>
      <c r="F1161" s="125">
        <v>3045</v>
      </c>
      <c r="G1161" s="125">
        <v>3686</v>
      </c>
      <c r="H1161">
        <v>2987</v>
      </c>
      <c r="I1161">
        <v>11273</v>
      </c>
      <c r="J1161">
        <v>4675</v>
      </c>
      <c r="L1161">
        <v>4460</v>
      </c>
      <c r="M1161" s="125">
        <v>4460</v>
      </c>
      <c r="N1161" s="125">
        <v>4388</v>
      </c>
      <c r="O1161" s="125">
        <v>352</v>
      </c>
      <c r="P1161" s="130">
        <v>198</v>
      </c>
      <c r="Q1161">
        <v>1658</v>
      </c>
      <c r="R1161" s="125">
        <v>73</v>
      </c>
      <c r="S1161" s="125">
        <v>33</v>
      </c>
      <c r="T1161" s="125">
        <v>40</v>
      </c>
      <c r="U1161">
        <v>4</v>
      </c>
      <c r="V1161">
        <v>45</v>
      </c>
    </row>
    <row r="1162" spans="1:22" x14ac:dyDescent="0.55000000000000004">
      <c r="A1162" s="125" t="s">
        <v>176</v>
      </c>
      <c r="B1162" s="125">
        <v>2021</v>
      </c>
      <c r="C1162" t="s">
        <v>161</v>
      </c>
      <c r="D1162" s="125">
        <v>4138</v>
      </c>
      <c r="F1162" s="125">
        <v>2819</v>
      </c>
      <c r="G1162" s="125">
        <v>3735</v>
      </c>
      <c r="H1162">
        <v>2870</v>
      </c>
      <c r="I1162">
        <v>12804</v>
      </c>
      <c r="J1162">
        <v>3900</v>
      </c>
      <c r="L1162">
        <v>4309</v>
      </c>
      <c r="M1162" s="125">
        <v>4309</v>
      </c>
      <c r="N1162" s="125">
        <v>3931</v>
      </c>
      <c r="O1162" s="125">
        <v>349</v>
      </c>
      <c r="P1162" s="130">
        <v>152</v>
      </c>
      <c r="Q1162">
        <v>1080</v>
      </c>
      <c r="R1162" s="125">
        <v>61</v>
      </c>
      <c r="S1162" s="125">
        <v>28</v>
      </c>
      <c r="T1162" s="125">
        <v>33</v>
      </c>
      <c r="U1162">
        <v>1</v>
      </c>
      <c r="V1162">
        <v>46</v>
      </c>
    </row>
    <row r="1163" spans="1:22" x14ac:dyDescent="0.55000000000000004">
      <c r="A1163" s="125" t="s">
        <v>176</v>
      </c>
      <c r="B1163" s="125">
        <v>2021</v>
      </c>
      <c r="C1163" t="s">
        <v>162</v>
      </c>
      <c r="D1163" s="125">
        <v>4808</v>
      </c>
      <c r="F1163" s="125">
        <v>3028</v>
      </c>
      <c r="G1163" s="125">
        <v>3677</v>
      </c>
      <c r="H1163">
        <v>3196</v>
      </c>
      <c r="I1163">
        <v>13648</v>
      </c>
      <c r="J1163">
        <v>4387</v>
      </c>
      <c r="L1163">
        <v>4601</v>
      </c>
      <c r="M1163" s="125">
        <v>4601</v>
      </c>
      <c r="N1163" s="125">
        <v>4488</v>
      </c>
      <c r="O1163" s="125">
        <v>406</v>
      </c>
      <c r="P1163" s="130">
        <v>114</v>
      </c>
      <c r="Q1163">
        <v>1945</v>
      </c>
      <c r="R1163" s="125">
        <v>64</v>
      </c>
      <c r="S1163" s="125">
        <v>33</v>
      </c>
      <c r="T1163" s="125">
        <v>31</v>
      </c>
      <c r="U1163">
        <v>4</v>
      </c>
      <c r="V1163">
        <v>58</v>
      </c>
    </row>
    <row r="1164" spans="1:22" x14ac:dyDescent="0.55000000000000004">
      <c r="A1164" s="125" t="s">
        <v>176</v>
      </c>
      <c r="B1164" s="125">
        <v>2021</v>
      </c>
      <c r="C1164" t="s">
        <v>163</v>
      </c>
      <c r="D1164" s="125">
        <v>4264</v>
      </c>
      <c r="F1164" s="125">
        <v>2980</v>
      </c>
      <c r="G1164" s="125">
        <v>3532</v>
      </c>
      <c r="H1164">
        <v>2736</v>
      </c>
      <c r="I1164">
        <v>10638</v>
      </c>
      <c r="J1164">
        <v>4421</v>
      </c>
      <c r="L1164">
        <v>4712</v>
      </c>
      <c r="M1164" s="125">
        <v>4712</v>
      </c>
      <c r="N1164" s="125">
        <v>4604</v>
      </c>
      <c r="O1164" s="125">
        <v>399</v>
      </c>
      <c r="P1164" s="130">
        <v>163</v>
      </c>
      <c r="Q1164">
        <v>1806</v>
      </c>
      <c r="R1164" s="125">
        <v>61</v>
      </c>
      <c r="S1164" s="125">
        <v>32</v>
      </c>
      <c r="T1164" s="125">
        <v>29</v>
      </c>
      <c r="U1164">
        <v>3</v>
      </c>
      <c r="V1164">
        <v>50</v>
      </c>
    </row>
    <row r="1165" spans="1:22" x14ac:dyDescent="0.55000000000000004">
      <c r="A1165" s="125" t="s">
        <v>176</v>
      </c>
      <c r="B1165" s="125">
        <v>2021</v>
      </c>
      <c r="C1165" t="s">
        <v>164</v>
      </c>
      <c r="D1165" s="125">
        <v>4833</v>
      </c>
      <c r="F1165" s="125">
        <v>2562</v>
      </c>
      <c r="G1165" s="125">
        <v>3084</v>
      </c>
      <c r="H1165">
        <v>2503</v>
      </c>
      <c r="I1165">
        <v>9789</v>
      </c>
      <c r="J1165">
        <v>4747</v>
      </c>
      <c r="L1165">
        <v>4468</v>
      </c>
      <c r="M1165" s="125">
        <v>4468</v>
      </c>
      <c r="N1165" s="125">
        <v>4218</v>
      </c>
      <c r="O1165" s="125">
        <v>357</v>
      </c>
      <c r="P1165" s="130">
        <v>121</v>
      </c>
      <c r="Q1165">
        <v>999</v>
      </c>
      <c r="R1165" s="125">
        <v>54</v>
      </c>
      <c r="S1165" s="125">
        <v>26</v>
      </c>
      <c r="T1165" s="125">
        <v>28</v>
      </c>
      <c r="U1165">
        <v>3</v>
      </c>
      <c r="V1165">
        <v>39</v>
      </c>
    </row>
    <row r="1166" spans="1:22" x14ac:dyDescent="0.55000000000000004">
      <c r="A1166" s="125" t="s">
        <v>176</v>
      </c>
      <c r="B1166" s="125">
        <v>2021</v>
      </c>
      <c r="C1166" t="s">
        <v>165</v>
      </c>
      <c r="D1166" s="125">
        <v>4548</v>
      </c>
      <c r="F1166" s="125">
        <v>2728</v>
      </c>
      <c r="G1166" s="125">
        <v>3426</v>
      </c>
      <c r="H1166">
        <v>2584</v>
      </c>
      <c r="I1166">
        <v>9134</v>
      </c>
      <c r="J1166">
        <v>4270</v>
      </c>
      <c r="L1166">
        <v>4331</v>
      </c>
      <c r="M1166" s="125">
        <v>4331</v>
      </c>
      <c r="N1166" s="125">
        <v>4180</v>
      </c>
      <c r="O1166" s="125">
        <v>410</v>
      </c>
      <c r="P1166" s="130">
        <v>135</v>
      </c>
      <c r="Q1166">
        <v>1483</v>
      </c>
      <c r="R1166" s="125">
        <v>70</v>
      </c>
      <c r="S1166" s="125">
        <v>31</v>
      </c>
      <c r="T1166" s="125">
        <v>39</v>
      </c>
      <c r="U1166">
        <v>1</v>
      </c>
      <c r="V1166">
        <v>42</v>
      </c>
    </row>
    <row r="1167" spans="1:22" x14ac:dyDescent="0.55000000000000004">
      <c r="A1167" s="125" t="s">
        <v>176</v>
      </c>
      <c r="B1167" s="125">
        <v>2021</v>
      </c>
      <c r="C1167" t="s">
        <v>166</v>
      </c>
      <c r="D1167" s="125">
        <v>4968</v>
      </c>
      <c r="F1167" s="125">
        <v>2594</v>
      </c>
      <c r="G1167" s="125">
        <v>3426</v>
      </c>
      <c r="H1167">
        <v>2713</v>
      </c>
      <c r="I1167">
        <v>10357</v>
      </c>
      <c r="J1167">
        <v>4755</v>
      </c>
      <c r="L1167">
        <v>4423</v>
      </c>
      <c r="M1167" s="125">
        <v>4423</v>
      </c>
      <c r="N1167" s="125">
        <v>4066</v>
      </c>
      <c r="O1167" s="125">
        <v>391</v>
      </c>
      <c r="P1167" s="130">
        <v>144</v>
      </c>
      <c r="Q1167">
        <v>1358</v>
      </c>
      <c r="R1167" s="125">
        <v>68</v>
      </c>
      <c r="S1167" s="125">
        <v>34</v>
      </c>
      <c r="T1167" s="125">
        <v>34</v>
      </c>
      <c r="U1167">
        <v>2</v>
      </c>
      <c r="V1167">
        <v>47</v>
      </c>
    </row>
    <row r="1168" spans="1:22" x14ac:dyDescent="0.55000000000000004">
      <c r="A1168" s="125" t="s">
        <v>177</v>
      </c>
      <c r="B1168" s="125">
        <v>2021</v>
      </c>
      <c r="C1168" t="s">
        <v>155</v>
      </c>
      <c r="D1168" s="125">
        <v>1462</v>
      </c>
      <c r="F1168" s="125">
        <v>520</v>
      </c>
      <c r="G1168" s="125">
        <v>478</v>
      </c>
      <c r="H1168">
        <v>349</v>
      </c>
      <c r="I1168">
        <v>2100</v>
      </c>
      <c r="J1168">
        <v>1038</v>
      </c>
      <c r="L1168">
        <v>953</v>
      </c>
      <c r="M1168" s="125">
        <v>953</v>
      </c>
      <c r="N1168" s="125">
        <v>843</v>
      </c>
      <c r="O1168" s="125">
        <v>75</v>
      </c>
      <c r="P1168" s="130">
        <v>104</v>
      </c>
      <c r="Q1168">
        <v>1337</v>
      </c>
      <c r="R1168" s="125">
        <v>29</v>
      </c>
      <c r="S1168" s="125">
        <v>14</v>
      </c>
      <c r="T1168" s="125">
        <v>15</v>
      </c>
      <c r="U1168">
        <v>2</v>
      </c>
      <c r="V1168">
        <v>84</v>
      </c>
    </row>
    <row r="1169" spans="1:22" x14ac:dyDescent="0.55000000000000004">
      <c r="A1169" s="125" t="s">
        <v>177</v>
      </c>
      <c r="B1169" s="125">
        <v>2021</v>
      </c>
      <c r="C1169" t="s">
        <v>156</v>
      </c>
      <c r="D1169" s="125">
        <v>2349</v>
      </c>
      <c r="F1169" s="125">
        <v>712</v>
      </c>
      <c r="G1169" s="125">
        <v>708</v>
      </c>
      <c r="H1169">
        <v>418</v>
      </c>
      <c r="I1169">
        <v>3864</v>
      </c>
      <c r="J1169">
        <v>1880</v>
      </c>
      <c r="L1169">
        <v>919</v>
      </c>
      <c r="M1169" s="125">
        <v>919</v>
      </c>
      <c r="N1169" s="125">
        <v>908</v>
      </c>
      <c r="O1169" s="125">
        <v>56</v>
      </c>
      <c r="P1169" s="130">
        <v>190</v>
      </c>
      <c r="Q1169">
        <v>817</v>
      </c>
      <c r="R1169" s="125">
        <v>24</v>
      </c>
      <c r="S1169" s="125">
        <v>8</v>
      </c>
      <c r="T1169" s="125">
        <v>16</v>
      </c>
      <c r="U1169">
        <v>1</v>
      </c>
      <c r="V1169">
        <v>53</v>
      </c>
    </row>
    <row r="1170" spans="1:22" x14ac:dyDescent="0.55000000000000004">
      <c r="A1170" s="125" t="s">
        <v>177</v>
      </c>
      <c r="B1170" s="125">
        <v>2021</v>
      </c>
      <c r="C1170" t="s">
        <v>157</v>
      </c>
      <c r="D1170" s="125">
        <v>4040</v>
      </c>
      <c r="F1170" s="125">
        <v>1101</v>
      </c>
      <c r="G1170" s="125">
        <v>1704</v>
      </c>
      <c r="H1170">
        <v>869</v>
      </c>
      <c r="I1170">
        <v>7358</v>
      </c>
      <c r="J1170">
        <v>3240</v>
      </c>
      <c r="L1170">
        <v>1782</v>
      </c>
      <c r="M1170" s="125">
        <v>1782</v>
      </c>
      <c r="N1170" s="125">
        <v>1752</v>
      </c>
      <c r="O1170" s="125">
        <v>144</v>
      </c>
      <c r="P1170" s="130">
        <v>237</v>
      </c>
      <c r="Q1170">
        <v>1510</v>
      </c>
      <c r="R1170" s="125">
        <v>30</v>
      </c>
      <c r="S1170" s="125">
        <v>16</v>
      </c>
      <c r="T1170" s="125">
        <v>14</v>
      </c>
      <c r="U1170">
        <v>1</v>
      </c>
      <c r="V1170">
        <v>59</v>
      </c>
    </row>
    <row r="1171" spans="1:22" x14ac:dyDescent="0.55000000000000004">
      <c r="A1171" s="125" t="s">
        <v>177</v>
      </c>
      <c r="B1171" s="125">
        <v>2021</v>
      </c>
      <c r="C1171" t="s">
        <v>158</v>
      </c>
      <c r="D1171" s="125">
        <v>2524</v>
      </c>
      <c r="F1171" s="125">
        <v>1230</v>
      </c>
      <c r="G1171" s="125">
        <v>2642</v>
      </c>
      <c r="H1171">
        <v>1367</v>
      </c>
      <c r="I1171">
        <v>7268</v>
      </c>
      <c r="J1171">
        <v>1958</v>
      </c>
      <c r="L1171">
        <v>1741</v>
      </c>
      <c r="M1171" s="125">
        <v>1741</v>
      </c>
      <c r="N1171" s="125">
        <v>1675</v>
      </c>
      <c r="O1171" s="125">
        <v>140</v>
      </c>
      <c r="P1171" s="130">
        <v>170</v>
      </c>
      <c r="Q1171">
        <v>1144</v>
      </c>
      <c r="R1171" s="125">
        <v>37</v>
      </c>
      <c r="S1171" s="125">
        <v>13</v>
      </c>
      <c r="T1171" s="125">
        <v>24</v>
      </c>
      <c r="U1171">
        <v>4</v>
      </c>
      <c r="V1171">
        <v>64</v>
      </c>
    </row>
    <row r="1172" spans="1:22" x14ac:dyDescent="0.55000000000000004">
      <c r="A1172" s="125" t="s">
        <v>177</v>
      </c>
      <c r="B1172" s="125">
        <v>2021</v>
      </c>
      <c r="C1172" t="s">
        <v>159</v>
      </c>
      <c r="D1172" s="125">
        <v>2743</v>
      </c>
      <c r="F1172" s="125">
        <v>1532</v>
      </c>
      <c r="G1172" s="125">
        <v>2542</v>
      </c>
      <c r="H1172">
        <v>2138</v>
      </c>
      <c r="I1172">
        <v>8589</v>
      </c>
      <c r="J1172">
        <v>1904</v>
      </c>
      <c r="L1172">
        <v>1963</v>
      </c>
      <c r="M1172" s="125">
        <v>1963</v>
      </c>
      <c r="N1172" s="125">
        <v>1912</v>
      </c>
      <c r="O1172" s="125">
        <v>137</v>
      </c>
      <c r="P1172" s="130">
        <v>185</v>
      </c>
      <c r="Q1172">
        <v>1200</v>
      </c>
      <c r="R1172" s="125">
        <v>36</v>
      </c>
      <c r="S1172" s="125">
        <v>19</v>
      </c>
      <c r="T1172" s="125">
        <v>17</v>
      </c>
      <c r="U1172">
        <v>2</v>
      </c>
      <c r="V1172">
        <v>54</v>
      </c>
    </row>
    <row r="1173" spans="1:22" x14ac:dyDescent="0.55000000000000004">
      <c r="A1173" s="125" t="s">
        <v>177</v>
      </c>
      <c r="B1173" s="125">
        <v>2021</v>
      </c>
      <c r="C1173" t="s">
        <v>160</v>
      </c>
      <c r="D1173" s="125">
        <v>2562</v>
      </c>
      <c r="F1173" s="125">
        <v>1928</v>
      </c>
      <c r="G1173" s="125">
        <v>2259</v>
      </c>
      <c r="H1173">
        <v>1978</v>
      </c>
      <c r="I1173">
        <v>8551</v>
      </c>
      <c r="J1173">
        <v>1294</v>
      </c>
      <c r="L1173">
        <v>1810</v>
      </c>
      <c r="M1173" s="125">
        <v>1810</v>
      </c>
      <c r="N1173" s="125">
        <v>1768</v>
      </c>
      <c r="O1173" s="125">
        <v>66</v>
      </c>
      <c r="P1173" s="130">
        <v>154</v>
      </c>
      <c r="Q1173">
        <v>1721</v>
      </c>
      <c r="R1173" s="125">
        <v>32</v>
      </c>
      <c r="S1173" s="125">
        <v>22</v>
      </c>
      <c r="T1173" s="125">
        <v>10</v>
      </c>
      <c r="U1173">
        <v>4</v>
      </c>
      <c r="V1173">
        <v>43</v>
      </c>
    </row>
    <row r="1174" spans="1:22" x14ac:dyDescent="0.55000000000000004">
      <c r="A1174" s="125" t="s">
        <v>177</v>
      </c>
      <c r="B1174" s="125">
        <v>2021</v>
      </c>
      <c r="C1174" t="s">
        <v>161</v>
      </c>
      <c r="D1174" s="125">
        <v>2228</v>
      </c>
      <c r="F1174" s="125">
        <v>1673</v>
      </c>
      <c r="G1174" s="125">
        <v>2029</v>
      </c>
      <c r="H1174">
        <v>1891</v>
      </c>
      <c r="I1174">
        <v>8561</v>
      </c>
      <c r="J1174">
        <v>1262</v>
      </c>
      <c r="L1174">
        <v>1676</v>
      </c>
      <c r="M1174" s="125">
        <v>1676</v>
      </c>
      <c r="N1174" s="125">
        <v>1669</v>
      </c>
      <c r="O1174" s="125">
        <v>102</v>
      </c>
      <c r="P1174" s="130">
        <v>148</v>
      </c>
      <c r="Q1174">
        <v>1397</v>
      </c>
      <c r="R1174" s="125">
        <v>33</v>
      </c>
      <c r="S1174" s="125">
        <v>17</v>
      </c>
      <c r="T1174" s="125">
        <v>16</v>
      </c>
      <c r="U1174">
        <v>3</v>
      </c>
      <c r="V1174">
        <v>57</v>
      </c>
    </row>
    <row r="1175" spans="1:22" x14ac:dyDescent="0.55000000000000004">
      <c r="A1175" s="125" t="s">
        <v>177</v>
      </c>
      <c r="B1175" s="125">
        <v>2021</v>
      </c>
      <c r="C1175" t="s">
        <v>162</v>
      </c>
      <c r="D1175" s="125">
        <v>2356</v>
      </c>
      <c r="F1175" s="125">
        <v>1713</v>
      </c>
      <c r="G1175" s="125">
        <v>1523</v>
      </c>
      <c r="H1175">
        <v>1567</v>
      </c>
      <c r="I1175">
        <v>8117</v>
      </c>
      <c r="J1175">
        <v>1351</v>
      </c>
      <c r="L1175">
        <v>1718</v>
      </c>
      <c r="M1175" s="125">
        <v>1718</v>
      </c>
      <c r="N1175" s="125">
        <v>1669</v>
      </c>
      <c r="O1175" s="125">
        <v>80</v>
      </c>
      <c r="P1175" s="130">
        <v>129</v>
      </c>
      <c r="Q1175">
        <v>1295</v>
      </c>
      <c r="R1175" s="125">
        <v>30</v>
      </c>
      <c r="S1175" s="125">
        <v>15</v>
      </c>
      <c r="T1175" s="125">
        <v>15</v>
      </c>
      <c r="U1175">
        <v>1</v>
      </c>
      <c r="V1175">
        <v>61</v>
      </c>
    </row>
    <row r="1176" spans="1:22" x14ac:dyDescent="0.55000000000000004">
      <c r="A1176" s="125" t="s">
        <v>177</v>
      </c>
      <c r="B1176" s="125">
        <v>2021</v>
      </c>
      <c r="C1176" t="s">
        <v>163</v>
      </c>
      <c r="D1176" s="125">
        <v>2103</v>
      </c>
      <c r="F1176" s="125">
        <v>1624</v>
      </c>
      <c r="G1176" s="125">
        <v>1214</v>
      </c>
      <c r="H1176">
        <v>1107</v>
      </c>
      <c r="I1176">
        <v>8337</v>
      </c>
      <c r="J1176">
        <v>1912</v>
      </c>
      <c r="L1176">
        <v>1908</v>
      </c>
      <c r="M1176" s="125">
        <v>1908</v>
      </c>
      <c r="N1176" s="125">
        <v>1855</v>
      </c>
      <c r="O1176" s="125">
        <v>104</v>
      </c>
      <c r="P1176" s="130">
        <v>84</v>
      </c>
      <c r="Q1176">
        <v>1860</v>
      </c>
      <c r="R1176" s="125">
        <v>43</v>
      </c>
      <c r="S1176" s="125">
        <v>25</v>
      </c>
      <c r="T1176" s="125">
        <v>18</v>
      </c>
      <c r="U1176">
        <v>4</v>
      </c>
      <c r="V1176">
        <v>60</v>
      </c>
    </row>
    <row r="1177" spans="1:22" x14ac:dyDescent="0.55000000000000004">
      <c r="A1177" s="125" t="s">
        <v>177</v>
      </c>
      <c r="B1177" s="125">
        <v>2021</v>
      </c>
      <c r="C1177" t="s">
        <v>164</v>
      </c>
      <c r="D1177" s="125">
        <v>2207</v>
      </c>
      <c r="F1177" s="125">
        <v>1477</v>
      </c>
      <c r="G1177" s="125">
        <v>967</v>
      </c>
      <c r="H1177">
        <v>898</v>
      </c>
      <c r="I1177">
        <v>8151</v>
      </c>
      <c r="J1177">
        <v>1828</v>
      </c>
      <c r="L1177">
        <v>1861</v>
      </c>
      <c r="M1177" s="125">
        <v>1861</v>
      </c>
      <c r="N1177" s="125">
        <v>1849</v>
      </c>
      <c r="O1177" s="125">
        <v>139</v>
      </c>
      <c r="P1177" s="130">
        <v>98</v>
      </c>
      <c r="Q1177">
        <v>1433</v>
      </c>
      <c r="R1177" s="125">
        <v>35</v>
      </c>
      <c r="S1177" s="125">
        <v>16</v>
      </c>
      <c r="T1177" s="125">
        <v>19</v>
      </c>
      <c r="U1177">
        <v>3</v>
      </c>
      <c r="V1177">
        <v>62</v>
      </c>
    </row>
    <row r="1178" spans="1:22" x14ac:dyDescent="0.55000000000000004">
      <c r="A1178" s="125" t="s">
        <v>177</v>
      </c>
      <c r="B1178" s="125">
        <v>2021</v>
      </c>
      <c r="C1178" t="s">
        <v>165</v>
      </c>
      <c r="D1178" s="125">
        <v>2417</v>
      </c>
      <c r="F1178" s="125">
        <v>1538</v>
      </c>
      <c r="G1178" s="125">
        <v>798</v>
      </c>
      <c r="H1178">
        <v>687</v>
      </c>
      <c r="I1178">
        <v>8293</v>
      </c>
      <c r="J1178">
        <v>2072</v>
      </c>
      <c r="L1178">
        <v>1832</v>
      </c>
      <c r="M1178" s="125">
        <v>1832</v>
      </c>
      <c r="N1178" s="125">
        <v>1798</v>
      </c>
      <c r="O1178" s="125">
        <v>161</v>
      </c>
      <c r="P1178" s="130">
        <v>113</v>
      </c>
      <c r="Q1178">
        <v>1499</v>
      </c>
      <c r="R1178" s="125">
        <v>41</v>
      </c>
      <c r="S1178" s="125">
        <v>20</v>
      </c>
      <c r="T1178" s="125">
        <v>21</v>
      </c>
      <c r="U1178">
        <v>1</v>
      </c>
      <c r="V1178">
        <v>50</v>
      </c>
    </row>
    <row r="1179" spans="1:22" x14ac:dyDescent="0.55000000000000004">
      <c r="A1179" s="125" t="s">
        <v>177</v>
      </c>
      <c r="B1179" s="125">
        <v>2021</v>
      </c>
      <c r="C1179" t="s">
        <v>166</v>
      </c>
      <c r="D1179" s="125">
        <v>2084</v>
      </c>
      <c r="F1179" s="125">
        <v>1323</v>
      </c>
      <c r="G1179" s="125">
        <v>594</v>
      </c>
      <c r="H1179">
        <v>525</v>
      </c>
      <c r="I1179">
        <v>6053</v>
      </c>
      <c r="J1179">
        <v>1803</v>
      </c>
      <c r="L1179">
        <v>1992</v>
      </c>
      <c r="M1179" s="125">
        <v>1992</v>
      </c>
      <c r="N1179" s="125">
        <v>1892</v>
      </c>
      <c r="O1179" s="125">
        <v>153</v>
      </c>
      <c r="P1179" s="130">
        <v>137</v>
      </c>
      <c r="Q1179">
        <v>1199</v>
      </c>
      <c r="R1179" s="125">
        <v>35</v>
      </c>
      <c r="S1179" s="125">
        <v>18</v>
      </c>
      <c r="T1179" s="125">
        <v>17</v>
      </c>
      <c r="U1179">
        <v>1</v>
      </c>
      <c r="V1179">
        <v>46</v>
      </c>
    </row>
    <row r="1180" spans="1:22" x14ac:dyDescent="0.55000000000000004">
      <c r="A1180" s="125" t="s">
        <v>178</v>
      </c>
      <c r="B1180" s="125">
        <v>2021</v>
      </c>
      <c r="C1180" t="s">
        <v>155</v>
      </c>
      <c r="D1180" s="125">
        <v>1645</v>
      </c>
      <c r="F1180" s="125">
        <v>292</v>
      </c>
      <c r="G1180" s="125">
        <v>1</v>
      </c>
      <c r="I1180">
        <v>2477</v>
      </c>
      <c r="J1180">
        <v>1322</v>
      </c>
      <c r="L1180">
        <v>896</v>
      </c>
      <c r="M1180" s="125">
        <v>896</v>
      </c>
      <c r="N1180" s="125">
        <v>882</v>
      </c>
      <c r="O1180" s="125">
        <v>55</v>
      </c>
      <c r="P1180" s="130">
        <v>165</v>
      </c>
      <c r="Q1180">
        <v>1398</v>
      </c>
      <c r="R1180" s="125">
        <v>22</v>
      </c>
      <c r="S1180" s="125">
        <v>12</v>
      </c>
      <c r="T1180" s="125">
        <v>10</v>
      </c>
      <c r="U1180">
        <v>2</v>
      </c>
      <c r="V1180">
        <v>61</v>
      </c>
    </row>
    <row r="1181" spans="1:22" x14ac:dyDescent="0.55000000000000004">
      <c r="A1181" s="125" t="s">
        <v>178</v>
      </c>
      <c r="B1181" s="125">
        <v>2021</v>
      </c>
      <c r="C1181" t="s">
        <v>156</v>
      </c>
      <c r="D1181" s="125">
        <v>1448</v>
      </c>
      <c r="F1181" s="125">
        <v>348</v>
      </c>
      <c r="G1181" s="125" t="s">
        <v>195</v>
      </c>
      <c r="I1181">
        <v>2767</v>
      </c>
      <c r="J1181">
        <v>1187</v>
      </c>
      <c r="L1181">
        <v>974</v>
      </c>
      <c r="M1181" s="125">
        <v>974</v>
      </c>
      <c r="N1181" s="125">
        <v>923</v>
      </c>
      <c r="O1181" s="125">
        <v>73</v>
      </c>
      <c r="P1181" s="130">
        <v>192</v>
      </c>
      <c r="Q1181">
        <v>1327</v>
      </c>
      <c r="R1181" s="125">
        <v>28</v>
      </c>
      <c r="S1181" s="125">
        <v>16</v>
      </c>
      <c r="T1181" s="125">
        <v>12</v>
      </c>
      <c r="V1181">
        <v>51</v>
      </c>
    </row>
    <row r="1182" spans="1:22" x14ac:dyDescent="0.55000000000000004">
      <c r="A1182" s="125" t="s">
        <v>178</v>
      </c>
      <c r="B1182" s="125">
        <v>2021</v>
      </c>
      <c r="C1182" t="s">
        <v>157</v>
      </c>
      <c r="D1182" s="125">
        <v>1338</v>
      </c>
      <c r="F1182" s="125">
        <v>350</v>
      </c>
      <c r="G1182" s="125" t="s">
        <v>195</v>
      </c>
      <c r="I1182">
        <v>2751</v>
      </c>
      <c r="J1182">
        <v>1130</v>
      </c>
      <c r="L1182">
        <v>1085</v>
      </c>
      <c r="M1182" s="125">
        <v>1085</v>
      </c>
      <c r="N1182" s="125">
        <v>1073</v>
      </c>
      <c r="O1182" s="125">
        <v>79</v>
      </c>
      <c r="P1182" s="130">
        <v>226</v>
      </c>
      <c r="Q1182">
        <v>1436</v>
      </c>
      <c r="R1182" s="125">
        <v>23</v>
      </c>
      <c r="S1182" s="125">
        <v>13</v>
      </c>
      <c r="T1182" s="125">
        <v>10</v>
      </c>
      <c r="V1182">
        <v>61</v>
      </c>
    </row>
    <row r="1183" spans="1:22" x14ac:dyDescent="0.55000000000000004">
      <c r="A1183" s="125" t="s">
        <v>178</v>
      </c>
      <c r="B1183" s="125">
        <v>2021</v>
      </c>
      <c r="C1183" t="s">
        <v>158</v>
      </c>
      <c r="D1183" s="125">
        <v>1277</v>
      </c>
      <c r="F1183" s="125">
        <v>472</v>
      </c>
      <c r="G1183" s="125" t="s">
        <v>195</v>
      </c>
      <c r="H1183">
        <v>3</v>
      </c>
      <c r="I1183">
        <v>2192</v>
      </c>
      <c r="J1183">
        <v>1053</v>
      </c>
      <c r="L1183">
        <v>1094</v>
      </c>
      <c r="M1183" s="125">
        <v>1094</v>
      </c>
      <c r="N1183" s="125">
        <v>1055</v>
      </c>
      <c r="O1183" s="125">
        <v>138</v>
      </c>
      <c r="P1183" s="130">
        <v>271</v>
      </c>
      <c r="Q1183">
        <v>1710</v>
      </c>
      <c r="R1183" s="125">
        <v>25</v>
      </c>
      <c r="S1183" s="125">
        <v>9</v>
      </c>
      <c r="T1183" s="125">
        <v>16</v>
      </c>
      <c r="U1183">
        <v>4</v>
      </c>
      <c r="V1183">
        <v>65</v>
      </c>
    </row>
    <row r="1184" spans="1:22" x14ac:dyDescent="0.55000000000000004">
      <c r="A1184" s="125" t="s">
        <v>178</v>
      </c>
      <c r="B1184" s="125">
        <v>2021</v>
      </c>
      <c r="C1184" t="s">
        <v>159</v>
      </c>
      <c r="D1184" s="125">
        <v>1227</v>
      </c>
      <c r="F1184" s="125">
        <v>475</v>
      </c>
      <c r="G1184" s="125" t="s">
        <v>195</v>
      </c>
      <c r="I1184">
        <v>2244</v>
      </c>
      <c r="J1184">
        <v>1117</v>
      </c>
      <c r="L1184">
        <v>1099</v>
      </c>
      <c r="M1184" s="125">
        <v>1099</v>
      </c>
      <c r="N1184" s="125">
        <v>1028</v>
      </c>
      <c r="O1184" s="125">
        <v>81</v>
      </c>
      <c r="P1184" s="130">
        <v>183</v>
      </c>
      <c r="Q1184">
        <v>1606</v>
      </c>
      <c r="R1184" s="125">
        <v>20</v>
      </c>
      <c r="S1184" s="125">
        <v>11</v>
      </c>
      <c r="T1184" s="125">
        <v>9</v>
      </c>
      <c r="U1184">
        <v>3</v>
      </c>
      <c r="V1184">
        <v>56</v>
      </c>
    </row>
    <row r="1185" spans="1:22" x14ac:dyDescent="0.55000000000000004">
      <c r="A1185" s="125" t="s">
        <v>178</v>
      </c>
      <c r="B1185" s="125">
        <v>2021</v>
      </c>
      <c r="C1185" t="s">
        <v>160</v>
      </c>
      <c r="D1185" s="125">
        <v>1245</v>
      </c>
      <c r="F1185" s="125">
        <v>428</v>
      </c>
      <c r="G1185" s="125" t="s">
        <v>195</v>
      </c>
      <c r="I1185">
        <v>2397</v>
      </c>
      <c r="J1185">
        <v>1167</v>
      </c>
      <c r="L1185">
        <v>1082</v>
      </c>
      <c r="M1185" s="125">
        <v>1082</v>
      </c>
      <c r="N1185" s="125">
        <v>971</v>
      </c>
      <c r="O1185" s="125">
        <v>75</v>
      </c>
      <c r="P1185" s="130">
        <v>119</v>
      </c>
      <c r="Q1185">
        <v>1615</v>
      </c>
      <c r="R1185" s="125">
        <v>14</v>
      </c>
      <c r="S1185" s="125">
        <v>7</v>
      </c>
      <c r="T1185" s="125">
        <v>7</v>
      </c>
      <c r="U1185">
        <v>3</v>
      </c>
      <c r="V1185">
        <v>112</v>
      </c>
    </row>
    <row r="1186" spans="1:22" x14ac:dyDescent="0.55000000000000004">
      <c r="A1186" s="125" t="s">
        <v>178</v>
      </c>
      <c r="B1186" s="125">
        <v>2021</v>
      </c>
      <c r="C1186" t="s">
        <v>161</v>
      </c>
      <c r="D1186" s="125">
        <v>1271</v>
      </c>
      <c r="F1186" s="125">
        <v>441</v>
      </c>
      <c r="G1186" s="125" t="s">
        <v>195</v>
      </c>
      <c r="I1186">
        <v>2699</v>
      </c>
      <c r="J1186">
        <v>1024</v>
      </c>
      <c r="L1186">
        <v>1035</v>
      </c>
      <c r="M1186" s="125">
        <v>1035</v>
      </c>
      <c r="N1186" s="125">
        <v>1012</v>
      </c>
      <c r="O1186" s="125">
        <v>61</v>
      </c>
      <c r="P1186" s="130">
        <v>177</v>
      </c>
      <c r="Q1186">
        <v>1382</v>
      </c>
      <c r="R1186" s="125">
        <v>26</v>
      </c>
      <c r="S1186" s="125">
        <v>16</v>
      </c>
      <c r="T1186" s="125">
        <v>10</v>
      </c>
      <c r="U1186">
        <v>2</v>
      </c>
      <c r="V1186">
        <v>46</v>
      </c>
    </row>
    <row r="1187" spans="1:22" x14ac:dyDescent="0.55000000000000004">
      <c r="A1187" s="125" t="s">
        <v>178</v>
      </c>
      <c r="B1187" s="125">
        <v>2021</v>
      </c>
      <c r="C1187" t="s">
        <v>162</v>
      </c>
      <c r="D1187" s="125">
        <v>1074</v>
      </c>
      <c r="F1187" s="125">
        <v>417</v>
      </c>
      <c r="G1187" s="125">
        <v>1</v>
      </c>
      <c r="I1187">
        <v>1986</v>
      </c>
      <c r="J1187">
        <v>924</v>
      </c>
      <c r="L1187">
        <v>975</v>
      </c>
      <c r="M1187" s="125">
        <v>975</v>
      </c>
      <c r="N1187" s="125">
        <v>899</v>
      </c>
      <c r="O1187" s="125">
        <v>57</v>
      </c>
      <c r="P1187" s="130">
        <v>154</v>
      </c>
      <c r="Q1187">
        <v>1456</v>
      </c>
      <c r="R1187" s="125">
        <v>17</v>
      </c>
      <c r="S1187" s="125">
        <v>10</v>
      </c>
      <c r="T1187" s="125">
        <v>7</v>
      </c>
      <c r="U1187">
        <v>4</v>
      </c>
      <c r="V1187">
        <v>63</v>
      </c>
    </row>
    <row r="1188" spans="1:22" x14ac:dyDescent="0.55000000000000004">
      <c r="A1188" s="125" t="s">
        <v>178</v>
      </c>
      <c r="B1188" s="125">
        <v>2021</v>
      </c>
      <c r="C1188" t="s">
        <v>163</v>
      </c>
      <c r="D1188" s="125">
        <v>1054</v>
      </c>
      <c r="F1188" s="125">
        <v>436</v>
      </c>
      <c r="G1188" s="125" t="s">
        <v>195</v>
      </c>
      <c r="H1188">
        <v>3</v>
      </c>
      <c r="I1188">
        <v>2252</v>
      </c>
      <c r="J1188">
        <v>944</v>
      </c>
      <c r="L1188">
        <v>1029</v>
      </c>
      <c r="M1188" s="125">
        <v>1029</v>
      </c>
      <c r="N1188" s="125">
        <v>1009</v>
      </c>
      <c r="O1188" s="125">
        <v>78</v>
      </c>
      <c r="P1188" s="130">
        <v>124</v>
      </c>
      <c r="Q1188">
        <v>1653</v>
      </c>
      <c r="R1188" s="125">
        <v>20</v>
      </c>
      <c r="S1188" s="125">
        <v>12</v>
      </c>
      <c r="T1188" s="125">
        <v>8</v>
      </c>
      <c r="U1188">
        <v>3</v>
      </c>
      <c r="V1188">
        <v>45</v>
      </c>
    </row>
    <row r="1189" spans="1:22" x14ac:dyDescent="0.55000000000000004">
      <c r="A1189" s="125" t="s">
        <v>178</v>
      </c>
      <c r="B1189" s="125">
        <v>2021</v>
      </c>
      <c r="C1189" t="s">
        <v>164</v>
      </c>
      <c r="D1189" s="125">
        <v>1045</v>
      </c>
      <c r="F1189" s="125">
        <v>411</v>
      </c>
      <c r="G1189" s="125" t="s">
        <v>195</v>
      </c>
      <c r="H1189">
        <v>7</v>
      </c>
      <c r="I1189">
        <v>2091</v>
      </c>
      <c r="J1189">
        <v>999</v>
      </c>
      <c r="L1189">
        <v>888</v>
      </c>
      <c r="M1189" s="125">
        <v>888</v>
      </c>
      <c r="N1189" s="125">
        <v>857</v>
      </c>
      <c r="O1189" s="125">
        <v>53</v>
      </c>
      <c r="P1189" s="130">
        <v>173</v>
      </c>
      <c r="Q1189">
        <v>1520</v>
      </c>
      <c r="R1189" s="125">
        <v>17</v>
      </c>
      <c r="S1189" s="125">
        <v>7</v>
      </c>
      <c r="T1189" s="125">
        <v>10</v>
      </c>
      <c r="U1189">
        <v>3</v>
      </c>
      <c r="V1189">
        <v>26</v>
      </c>
    </row>
    <row r="1190" spans="1:22" x14ac:dyDescent="0.55000000000000004">
      <c r="A1190" s="125" t="s">
        <v>178</v>
      </c>
      <c r="B1190" s="125">
        <v>2021</v>
      </c>
      <c r="C1190" t="s">
        <v>165</v>
      </c>
      <c r="D1190" s="125">
        <v>1153</v>
      </c>
      <c r="F1190" s="125">
        <v>413</v>
      </c>
      <c r="G1190" s="125" t="s">
        <v>195</v>
      </c>
      <c r="I1190">
        <v>2357</v>
      </c>
      <c r="J1190">
        <v>1034</v>
      </c>
      <c r="L1190">
        <v>905</v>
      </c>
      <c r="M1190" s="125">
        <v>905</v>
      </c>
      <c r="N1190" s="125">
        <v>834</v>
      </c>
      <c r="O1190" s="125">
        <v>75</v>
      </c>
      <c r="P1190" s="130">
        <v>180</v>
      </c>
      <c r="Q1190">
        <v>1643</v>
      </c>
      <c r="R1190" s="125">
        <v>18</v>
      </c>
      <c r="S1190" s="125">
        <v>9</v>
      </c>
      <c r="T1190" s="125">
        <v>9</v>
      </c>
      <c r="U1190">
        <v>3</v>
      </c>
      <c r="V1190">
        <v>49</v>
      </c>
    </row>
    <row r="1191" spans="1:22" x14ac:dyDescent="0.55000000000000004">
      <c r="A1191" s="125" t="s">
        <v>178</v>
      </c>
      <c r="B1191" s="125">
        <v>2021</v>
      </c>
      <c r="C1191" t="s">
        <v>166</v>
      </c>
      <c r="D1191" s="125">
        <v>984</v>
      </c>
      <c r="F1191" s="125">
        <v>367</v>
      </c>
      <c r="G1191" s="125" t="s">
        <v>195</v>
      </c>
      <c r="I1191">
        <v>2141</v>
      </c>
      <c r="J1191">
        <v>906</v>
      </c>
      <c r="L1191">
        <v>787</v>
      </c>
      <c r="M1191" s="125">
        <v>787</v>
      </c>
      <c r="N1191" s="125">
        <v>774</v>
      </c>
      <c r="O1191" s="125">
        <v>39</v>
      </c>
      <c r="P1191" s="130">
        <v>221</v>
      </c>
      <c r="Q1191">
        <v>1716</v>
      </c>
      <c r="R1191" s="125">
        <v>18</v>
      </c>
      <c r="S1191" s="125">
        <v>9</v>
      </c>
      <c r="T1191" s="125">
        <v>9</v>
      </c>
      <c r="U1191">
        <v>4</v>
      </c>
      <c r="V1191">
        <v>30</v>
      </c>
    </row>
    <row r="1192" spans="1:22" x14ac:dyDescent="0.55000000000000004">
      <c r="A1192" s="125" t="s">
        <v>179</v>
      </c>
      <c r="B1192" s="125">
        <v>2021</v>
      </c>
      <c r="C1192" t="s">
        <v>155</v>
      </c>
      <c r="D1192" s="125">
        <v>844</v>
      </c>
      <c r="F1192" s="125">
        <v>397</v>
      </c>
      <c r="G1192" s="125">
        <v>6</v>
      </c>
      <c r="H1192">
        <v>6</v>
      </c>
      <c r="I1192">
        <v>2089</v>
      </c>
      <c r="J1192">
        <v>781</v>
      </c>
      <c r="L1192">
        <v>799</v>
      </c>
      <c r="M1192" s="125">
        <v>799</v>
      </c>
      <c r="N1192" s="125">
        <v>797</v>
      </c>
      <c r="O1192" s="125">
        <v>236</v>
      </c>
      <c r="P1192" s="130">
        <v>234</v>
      </c>
      <c r="R1192" s="125">
        <v>11</v>
      </c>
      <c r="S1192" s="125">
        <v>6</v>
      </c>
      <c r="T1192" s="125">
        <v>5</v>
      </c>
      <c r="U1192">
        <v>5</v>
      </c>
      <c r="V1192">
        <v>19</v>
      </c>
    </row>
    <row r="1193" spans="1:22" x14ac:dyDescent="0.55000000000000004">
      <c r="A1193" s="125" t="s">
        <v>179</v>
      </c>
      <c r="B1193" s="125">
        <v>2021</v>
      </c>
      <c r="C1193" t="s">
        <v>156</v>
      </c>
      <c r="D1193" s="125">
        <v>1825</v>
      </c>
      <c r="F1193" s="125">
        <v>550</v>
      </c>
      <c r="G1193" s="125">
        <v>1</v>
      </c>
      <c r="H1193">
        <v>1</v>
      </c>
      <c r="I1193">
        <v>3699</v>
      </c>
      <c r="J1193">
        <v>1533</v>
      </c>
      <c r="L1193">
        <v>914</v>
      </c>
      <c r="M1193" s="125">
        <v>914</v>
      </c>
      <c r="N1193" s="125">
        <v>841</v>
      </c>
      <c r="O1193" s="125">
        <v>243</v>
      </c>
      <c r="P1193" s="130">
        <v>134</v>
      </c>
      <c r="R1193" s="125">
        <v>15</v>
      </c>
      <c r="S1193" s="125">
        <v>6</v>
      </c>
      <c r="T1193" s="125">
        <v>9</v>
      </c>
      <c r="U1193">
        <v>3</v>
      </c>
      <c r="V1193">
        <v>13</v>
      </c>
    </row>
    <row r="1194" spans="1:22" x14ac:dyDescent="0.55000000000000004">
      <c r="A1194" s="125" t="s">
        <v>179</v>
      </c>
      <c r="B1194" s="125">
        <v>2021</v>
      </c>
      <c r="C1194" t="s">
        <v>157</v>
      </c>
      <c r="D1194" s="125">
        <v>1557</v>
      </c>
      <c r="F1194" s="125">
        <v>654</v>
      </c>
      <c r="G1194" s="125">
        <v>13</v>
      </c>
      <c r="H1194">
        <v>3</v>
      </c>
      <c r="I1194">
        <v>4480</v>
      </c>
      <c r="J1194">
        <v>1431</v>
      </c>
      <c r="L1194">
        <v>1128</v>
      </c>
      <c r="M1194" s="125">
        <v>1128</v>
      </c>
      <c r="N1194" s="125">
        <v>1118</v>
      </c>
      <c r="O1194" s="125">
        <v>312</v>
      </c>
      <c r="P1194" s="130">
        <v>210</v>
      </c>
      <c r="R1194" s="125">
        <v>20</v>
      </c>
      <c r="S1194" s="125">
        <v>11</v>
      </c>
      <c r="T1194" s="125">
        <v>9</v>
      </c>
      <c r="U1194">
        <v>3</v>
      </c>
      <c r="V1194">
        <v>30</v>
      </c>
    </row>
    <row r="1195" spans="1:22" x14ac:dyDescent="0.55000000000000004">
      <c r="A1195" s="125" t="s">
        <v>179</v>
      </c>
      <c r="B1195" s="125">
        <v>2021</v>
      </c>
      <c r="C1195" t="s">
        <v>158</v>
      </c>
      <c r="D1195" s="125">
        <v>1306</v>
      </c>
      <c r="F1195" s="125">
        <v>579</v>
      </c>
      <c r="G1195" s="125">
        <v>1</v>
      </c>
      <c r="H1195">
        <v>2</v>
      </c>
      <c r="I1195">
        <v>4487</v>
      </c>
      <c r="J1195">
        <v>1297</v>
      </c>
      <c r="L1195">
        <v>1094</v>
      </c>
      <c r="M1195" s="125">
        <v>1094</v>
      </c>
      <c r="N1195" s="125">
        <v>1062</v>
      </c>
      <c r="O1195" s="125">
        <v>301</v>
      </c>
      <c r="P1195" s="130">
        <v>246</v>
      </c>
      <c r="R1195" s="125">
        <v>32</v>
      </c>
      <c r="S1195" s="125">
        <v>15</v>
      </c>
      <c r="T1195" s="125">
        <v>17</v>
      </c>
      <c r="U1195">
        <v>9</v>
      </c>
      <c r="V1195">
        <v>21</v>
      </c>
    </row>
    <row r="1196" spans="1:22" x14ac:dyDescent="0.55000000000000004">
      <c r="A1196" s="125" t="s">
        <v>179</v>
      </c>
      <c r="B1196" s="125">
        <v>2021</v>
      </c>
      <c r="C1196" t="s">
        <v>159</v>
      </c>
      <c r="D1196" s="125">
        <v>1276</v>
      </c>
      <c r="F1196" s="125">
        <v>805</v>
      </c>
      <c r="G1196" s="125">
        <v>16</v>
      </c>
      <c r="H1196">
        <v>7</v>
      </c>
      <c r="I1196">
        <v>4402</v>
      </c>
      <c r="J1196">
        <v>1071</v>
      </c>
      <c r="L1196">
        <v>1112</v>
      </c>
      <c r="M1196" s="125">
        <v>1112</v>
      </c>
      <c r="N1196" s="125">
        <v>1049</v>
      </c>
      <c r="O1196" s="125">
        <v>329</v>
      </c>
      <c r="P1196" s="130">
        <v>218</v>
      </c>
      <c r="R1196" s="125">
        <v>30</v>
      </c>
      <c r="S1196" s="125">
        <v>14</v>
      </c>
      <c r="T1196" s="125">
        <v>16</v>
      </c>
      <c r="U1196">
        <v>6</v>
      </c>
      <c r="V1196">
        <v>22</v>
      </c>
    </row>
    <row r="1197" spans="1:22" x14ac:dyDescent="0.55000000000000004">
      <c r="A1197" s="125" t="s">
        <v>179</v>
      </c>
      <c r="B1197" s="125">
        <v>2021</v>
      </c>
      <c r="C1197" t="s">
        <v>160</v>
      </c>
      <c r="D1197" s="125">
        <v>1353</v>
      </c>
      <c r="F1197" s="125">
        <v>851</v>
      </c>
      <c r="G1197" s="125">
        <v>30</v>
      </c>
      <c r="H1197">
        <v>26</v>
      </c>
      <c r="I1197">
        <v>4297</v>
      </c>
      <c r="J1197">
        <v>1097</v>
      </c>
      <c r="L1197">
        <v>1157</v>
      </c>
      <c r="M1197" s="125">
        <v>1157</v>
      </c>
      <c r="N1197" s="125">
        <v>1100</v>
      </c>
      <c r="O1197" s="125">
        <v>310</v>
      </c>
      <c r="P1197" s="130">
        <v>189</v>
      </c>
      <c r="R1197" s="125">
        <v>13</v>
      </c>
      <c r="S1197" s="125">
        <v>7</v>
      </c>
      <c r="T1197" s="125">
        <v>6</v>
      </c>
      <c r="U1197">
        <v>4</v>
      </c>
      <c r="V1197">
        <v>27</v>
      </c>
    </row>
    <row r="1198" spans="1:22" x14ac:dyDescent="0.55000000000000004">
      <c r="A1198" s="125" t="s">
        <v>179</v>
      </c>
      <c r="B1198" s="125">
        <v>2021</v>
      </c>
      <c r="C1198" t="s">
        <v>161</v>
      </c>
      <c r="D1198" s="125">
        <v>1259</v>
      </c>
      <c r="F1198" s="125">
        <v>810</v>
      </c>
      <c r="G1198" s="125">
        <v>3</v>
      </c>
      <c r="H1198">
        <v>4</v>
      </c>
      <c r="I1198">
        <v>4647</v>
      </c>
      <c r="J1198">
        <v>1093</v>
      </c>
      <c r="L1198">
        <v>1076</v>
      </c>
      <c r="M1198" s="125">
        <v>1076</v>
      </c>
      <c r="N1198" s="125">
        <v>1063</v>
      </c>
      <c r="O1198" s="125">
        <v>276</v>
      </c>
      <c r="P1198" s="130">
        <v>224</v>
      </c>
      <c r="R1198" s="125">
        <v>24</v>
      </c>
      <c r="S1198" s="125">
        <v>11</v>
      </c>
      <c r="T1198" s="125">
        <v>13</v>
      </c>
      <c r="U1198">
        <v>1</v>
      </c>
      <c r="V1198">
        <v>19</v>
      </c>
    </row>
    <row r="1199" spans="1:22" x14ac:dyDescent="0.55000000000000004">
      <c r="A1199" s="125" t="s">
        <v>179</v>
      </c>
      <c r="B1199" s="125">
        <v>2021</v>
      </c>
      <c r="C1199" t="s">
        <v>162</v>
      </c>
      <c r="D1199" s="125">
        <v>1246</v>
      </c>
      <c r="F1199" s="125">
        <v>801</v>
      </c>
      <c r="G1199" s="125" t="s">
        <v>195</v>
      </c>
      <c r="I1199">
        <v>4622</v>
      </c>
      <c r="J1199">
        <v>1189</v>
      </c>
      <c r="L1199">
        <v>1029</v>
      </c>
      <c r="M1199" s="125">
        <v>1029</v>
      </c>
      <c r="N1199" s="125">
        <v>1010</v>
      </c>
      <c r="O1199" s="125">
        <v>250</v>
      </c>
      <c r="P1199" s="130">
        <v>155</v>
      </c>
      <c r="R1199" s="125">
        <v>23</v>
      </c>
      <c r="S1199" s="125">
        <v>6</v>
      </c>
      <c r="T1199" s="125">
        <v>17</v>
      </c>
      <c r="U1199">
        <v>6</v>
      </c>
      <c r="V1199">
        <v>11</v>
      </c>
    </row>
    <row r="1200" spans="1:22" x14ac:dyDescent="0.55000000000000004">
      <c r="A1200" s="125" t="s">
        <v>179</v>
      </c>
      <c r="B1200" s="125">
        <v>2021</v>
      </c>
      <c r="C1200" t="s">
        <v>163</v>
      </c>
      <c r="D1200" s="125">
        <v>1237</v>
      </c>
      <c r="F1200" s="125">
        <v>678</v>
      </c>
      <c r="G1200" s="125" t="s">
        <v>195</v>
      </c>
      <c r="H1200">
        <v>1</v>
      </c>
      <c r="I1200">
        <v>4490</v>
      </c>
      <c r="J1200">
        <v>1228</v>
      </c>
      <c r="L1200">
        <v>1150</v>
      </c>
      <c r="M1200" s="125">
        <v>1150</v>
      </c>
      <c r="N1200" s="125">
        <v>1129</v>
      </c>
      <c r="O1200" s="125">
        <v>300</v>
      </c>
      <c r="P1200" s="130">
        <v>149</v>
      </c>
      <c r="R1200" s="125">
        <v>21</v>
      </c>
      <c r="S1200" s="125">
        <v>8</v>
      </c>
      <c r="T1200" s="125">
        <v>13</v>
      </c>
      <c r="U1200">
        <v>1</v>
      </c>
      <c r="V1200">
        <v>11</v>
      </c>
    </row>
    <row r="1201" spans="1:22" x14ac:dyDescent="0.55000000000000004">
      <c r="A1201" s="125" t="s">
        <v>179</v>
      </c>
      <c r="B1201" s="125">
        <v>2021</v>
      </c>
      <c r="C1201" t="s">
        <v>164</v>
      </c>
      <c r="D1201" s="125">
        <v>709</v>
      </c>
      <c r="F1201" s="125">
        <v>514</v>
      </c>
      <c r="G1201" s="125">
        <v>2</v>
      </c>
      <c r="H1201">
        <v>1</v>
      </c>
      <c r="I1201">
        <v>2513</v>
      </c>
      <c r="J1201">
        <v>638</v>
      </c>
      <c r="L1201">
        <v>954</v>
      </c>
      <c r="M1201" s="125">
        <v>954</v>
      </c>
      <c r="N1201" s="125">
        <v>504</v>
      </c>
      <c r="O1201" s="125">
        <v>266</v>
      </c>
      <c r="P1201" s="130">
        <v>180</v>
      </c>
      <c r="Q1201">
        <v>3178</v>
      </c>
      <c r="R1201" s="125">
        <v>12</v>
      </c>
      <c r="S1201" s="125">
        <v>7</v>
      </c>
      <c r="T1201" s="125">
        <v>5</v>
      </c>
      <c r="U1201">
        <v>2</v>
      </c>
      <c r="V1201">
        <v>6</v>
      </c>
    </row>
    <row r="1202" spans="1:22" x14ac:dyDescent="0.55000000000000004">
      <c r="A1202" s="125" t="s">
        <v>179</v>
      </c>
      <c r="B1202" s="125">
        <v>2021</v>
      </c>
      <c r="C1202" t="s">
        <v>165</v>
      </c>
      <c r="D1202" s="125">
        <v>1549</v>
      </c>
      <c r="F1202" s="125">
        <v>679</v>
      </c>
      <c r="G1202" s="125">
        <v>4</v>
      </c>
      <c r="H1202">
        <v>2</v>
      </c>
      <c r="I1202">
        <v>4394</v>
      </c>
      <c r="J1202">
        <v>1281</v>
      </c>
      <c r="L1202">
        <v>917</v>
      </c>
      <c r="M1202" s="125">
        <v>917</v>
      </c>
      <c r="N1202" s="125">
        <v>901</v>
      </c>
      <c r="O1202" s="125">
        <v>255</v>
      </c>
      <c r="P1202" s="130">
        <v>180</v>
      </c>
      <c r="Q1202">
        <v>2579</v>
      </c>
      <c r="R1202" s="125">
        <v>18</v>
      </c>
      <c r="S1202" s="125">
        <v>2</v>
      </c>
      <c r="T1202" s="125">
        <v>16</v>
      </c>
      <c r="U1202">
        <v>3</v>
      </c>
      <c r="V1202">
        <v>65</v>
      </c>
    </row>
    <row r="1203" spans="1:22" x14ac:dyDescent="0.55000000000000004">
      <c r="A1203" s="125" t="s">
        <v>179</v>
      </c>
      <c r="B1203" s="125">
        <v>2021</v>
      </c>
      <c r="C1203" t="s">
        <v>166</v>
      </c>
      <c r="D1203" s="125">
        <v>1246</v>
      </c>
      <c r="F1203" s="125">
        <v>656</v>
      </c>
      <c r="G1203" s="125">
        <v>6</v>
      </c>
      <c r="H1203">
        <v>10</v>
      </c>
      <c r="I1203">
        <v>4158</v>
      </c>
      <c r="J1203">
        <v>1689</v>
      </c>
      <c r="L1203">
        <v>1085</v>
      </c>
      <c r="M1203" s="125">
        <v>1085</v>
      </c>
      <c r="N1203" s="125">
        <v>1080</v>
      </c>
      <c r="O1203" s="125">
        <v>316</v>
      </c>
      <c r="P1203" s="130">
        <v>187</v>
      </c>
      <c r="Q1203">
        <v>1616</v>
      </c>
      <c r="R1203" s="125">
        <v>22</v>
      </c>
      <c r="S1203" s="125">
        <v>8</v>
      </c>
      <c r="T1203" s="125">
        <v>14</v>
      </c>
      <c r="V1203">
        <v>9</v>
      </c>
    </row>
    <row r="1204" spans="1:22" x14ac:dyDescent="0.55000000000000004">
      <c r="A1204" s="125" t="s">
        <v>180</v>
      </c>
      <c r="B1204" s="125">
        <v>2021</v>
      </c>
      <c r="C1204" t="s">
        <v>155</v>
      </c>
      <c r="D1204" s="125">
        <v>2294</v>
      </c>
      <c r="F1204" s="125">
        <v>1308</v>
      </c>
      <c r="G1204" s="125">
        <v>14</v>
      </c>
      <c r="H1204">
        <v>7</v>
      </c>
      <c r="I1204">
        <v>6340</v>
      </c>
      <c r="J1204">
        <v>1183</v>
      </c>
      <c r="L1204">
        <v>1503</v>
      </c>
      <c r="M1204" s="125">
        <v>1503</v>
      </c>
      <c r="N1204" s="125">
        <v>1449</v>
      </c>
      <c r="O1204" s="125">
        <v>134</v>
      </c>
      <c r="P1204" s="130">
        <v>51</v>
      </c>
      <c r="Q1204">
        <v>1918</v>
      </c>
      <c r="R1204" s="125">
        <v>38</v>
      </c>
      <c r="S1204" s="125">
        <v>27</v>
      </c>
      <c r="T1204" s="125">
        <v>11</v>
      </c>
      <c r="V1204">
        <v>23</v>
      </c>
    </row>
    <row r="1205" spans="1:22" x14ac:dyDescent="0.55000000000000004">
      <c r="A1205" s="125" t="s">
        <v>180</v>
      </c>
      <c r="B1205" s="125">
        <v>2021</v>
      </c>
      <c r="C1205" t="s">
        <v>156</v>
      </c>
      <c r="D1205" s="125">
        <v>2898</v>
      </c>
      <c r="F1205" s="125">
        <v>1560</v>
      </c>
      <c r="G1205" s="125">
        <v>4</v>
      </c>
      <c r="H1205">
        <v>3</v>
      </c>
      <c r="I1205">
        <v>7774</v>
      </c>
      <c r="J1205">
        <v>2092</v>
      </c>
      <c r="L1205">
        <v>1747</v>
      </c>
      <c r="M1205" s="125">
        <v>1747</v>
      </c>
      <c r="N1205" s="125">
        <v>1686</v>
      </c>
      <c r="O1205" s="125">
        <v>146</v>
      </c>
      <c r="P1205" s="130">
        <v>38</v>
      </c>
      <c r="Q1205">
        <v>1895</v>
      </c>
      <c r="R1205" s="125">
        <v>45</v>
      </c>
      <c r="S1205" s="125">
        <v>27</v>
      </c>
      <c r="T1205" s="125">
        <v>18</v>
      </c>
      <c r="U1205">
        <v>2</v>
      </c>
      <c r="V1205">
        <v>26</v>
      </c>
    </row>
    <row r="1206" spans="1:22" x14ac:dyDescent="0.55000000000000004">
      <c r="A1206" s="125" t="s">
        <v>180</v>
      </c>
      <c r="B1206" s="125">
        <v>2021</v>
      </c>
      <c r="C1206" t="s">
        <v>157</v>
      </c>
      <c r="D1206" s="125">
        <v>2573</v>
      </c>
      <c r="F1206" s="125">
        <v>1666</v>
      </c>
      <c r="G1206" s="125">
        <v>8</v>
      </c>
      <c r="I1206">
        <v>6734</v>
      </c>
      <c r="J1206">
        <v>1774</v>
      </c>
      <c r="L1206">
        <v>2075</v>
      </c>
      <c r="M1206" s="125">
        <v>2075</v>
      </c>
      <c r="N1206" s="125">
        <v>2025</v>
      </c>
      <c r="O1206" s="125">
        <v>203</v>
      </c>
      <c r="P1206" s="130">
        <v>54</v>
      </c>
      <c r="Q1206">
        <v>3848</v>
      </c>
      <c r="R1206" s="125">
        <v>40</v>
      </c>
      <c r="S1206" s="125">
        <v>21</v>
      </c>
      <c r="T1206" s="125">
        <v>19</v>
      </c>
      <c r="U1206">
        <v>2</v>
      </c>
      <c r="V1206">
        <v>29</v>
      </c>
    </row>
    <row r="1207" spans="1:22" x14ac:dyDescent="0.55000000000000004">
      <c r="A1207" s="125" t="s">
        <v>180</v>
      </c>
      <c r="B1207" s="125">
        <v>2021</v>
      </c>
      <c r="C1207" t="s">
        <v>158</v>
      </c>
      <c r="D1207" s="125">
        <v>2504</v>
      </c>
      <c r="F1207" s="125">
        <v>1745</v>
      </c>
      <c r="G1207" s="125">
        <v>2</v>
      </c>
      <c r="H1207">
        <v>14</v>
      </c>
      <c r="I1207">
        <v>6147</v>
      </c>
      <c r="J1207">
        <v>1669</v>
      </c>
      <c r="L1207">
        <v>2411</v>
      </c>
      <c r="M1207" s="125">
        <v>2411</v>
      </c>
      <c r="N1207" s="125">
        <v>2347</v>
      </c>
      <c r="O1207" s="125">
        <v>207</v>
      </c>
      <c r="P1207" s="130">
        <v>38</v>
      </c>
      <c r="Q1207">
        <v>3630</v>
      </c>
      <c r="R1207" s="125">
        <v>58</v>
      </c>
      <c r="S1207" s="125">
        <v>32</v>
      </c>
      <c r="T1207" s="125">
        <v>26</v>
      </c>
      <c r="U1207">
        <v>1</v>
      </c>
      <c r="V1207">
        <v>11</v>
      </c>
    </row>
    <row r="1208" spans="1:22" x14ac:dyDescent="0.55000000000000004">
      <c r="A1208" s="125" t="s">
        <v>180</v>
      </c>
      <c r="B1208" s="125">
        <v>2021</v>
      </c>
      <c r="C1208" t="s">
        <v>159</v>
      </c>
      <c r="D1208" s="125">
        <v>2557</v>
      </c>
      <c r="F1208" s="125">
        <v>1604</v>
      </c>
      <c r="G1208" s="125">
        <v>13</v>
      </c>
      <c r="H1208">
        <v>2</v>
      </c>
      <c r="I1208">
        <v>7389</v>
      </c>
      <c r="J1208">
        <v>1770</v>
      </c>
      <c r="L1208">
        <v>2060</v>
      </c>
      <c r="M1208" s="125">
        <v>2060</v>
      </c>
      <c r="N1208" s="125">
        <v>1893</v>
      </c>
      <c r="O1208" s="125">
        <v>200</v>
      </c>
      <c r="P1208" s="130">
        <v>83</v>
      </c>
      <c r="Q1208">
        <v>3294</v>
      </c>
      <c r="R1208" s="125">
        <v>45</v>
      </c>
      <c r="S1208" s="125">
        <v>31</v>
      </c>
      <c r="T1208" s="125">
        <v>14</v>
      </c>
      <c r="U1208">
        <v>4</v>
      </c>
      <c r="V1208">
        <v>22</v>
      </c>
    </row>
    <row r="1209" spans="1:22" x14ac:dyDescent="0.55000000000000004">
      <c r="A1209" s="125" t="s">
        <v>180</v>
      </c>
      <c r="B1209" s="125">
        <v>2021</v>
      </c>
      <c r="C1209" t="s">
        <v>160</v>
      </c>
      <c r="D1209" s="125">
        <v>3180</v>
      </c>
      <c r="F1209" s="125">
        <v>1375</v>
      </c>
      <c r="G1209" s="125">
        <v>14</v>
      </c>
      <c r="H1209">
        <v>8</v>
      </c>
      <c r="I1209">
        <v>6254</v>
      </c>
      <c r="J1209">
        <v>2310</v>
      </c>
      <c r="L1209">
        <v>2223</v>
      </c>
      <c r="M1209" s="125">
        <v>2223</v>
      </c>
      <c r="N1209" s="125">
        <v>2138</v>
      </c>
      <c r="O1209" s="125">
        <v>211</v>
      </c>
      <c r="P1209" s="130">
        <v>63</v>
      </c>
      <c r="Q1209">
        <v>3261</v>
      </c>
      <c r="R1209" s="125">
        <v>61</v>
      </c>
      <c r="S1209" s="125">
        <v>34</v>
      </c>
      <c r="T1209" s="125">
        <v>27</v>
      </c>
      <c r="U1209">
        <v>3</v>
      </c>
      <c r="V1209">
        <v>14</v>
      </c>
    </row>
    <row r="1210" spans="1:22" x14ac:dyDescent="0.55000000000000004">
      <c r="A1210" s="125" t="s">
        <v>180</v>
      </c>
      <c r="B1210" s="125">
        <v>2021</v>
      </c>
      <c r="C1210" t="s">
        <v>161</v>
      </c>
      <c r="D1210" s="125">
        <v>2885</v>
      </c>
      <c r="F1210" s="125">
        <v>1750</v>
      </c>
      <c r="G1210" s="125">
        <v>2</v>
      </c>
      <c r="H1210">
        <v>5</v>
      </c>
      <c r="I1210">
        <v>6077</v>
      </c>
      <c r="J1210">
        <v>2463</v>
      </c>
      <c r="L1210">
        <v>2167</v>
      </c>
      <c r="M1210" s="125">
        <v>2167</v>
      </c>
      <c r="N1210" s="125">
        <v>1942</v>
      </c>
      <c r="O1210" s="125">
        <v>220</v>
      </c>
      <c r="P1210" s="130">
        <v>50</v>
      </c>
      <c r="Q1210">
        <v>3260</v>
      </c>
      <c r="R1210" s="125">
        <v>48</v>
      </c>
      <c r="S1210" s="125">
        <v>28</v>
      </c>
      <c r="T1210" s="125">
        <v>20</v>
      </c>
      <c r="U1210">
        <v>1</v>
      </c>
      <c r="V1210">
        <v>14</v>
      </c>
    </row>
    <row r="1211" spans="1:22" x14ac:dyDescent="0.55000000000000004">
      <c r="A1211" s="125" t="s">
        <v>180</v>
      </c>
      <c r="B1211" s="125">
        <v>2021</v>
      </c>
      <c r="C1211" t="s">
        <v>162</v>
      </c>
      <c r="D1211" s="125">
        <v>4013</v>
      </c>
      <c r="F1211" s="125">
        <v>1726</v>
      </c>
      <c r="G1211" s="125">
        <v>6</v>
      </c>
      <c r="H1211">
        <v>3</v>
      </c>
      <c r="I1211">
        <v>7762</v>
      </c>
      <c r="J1211">
        <v>2291</v>
      </c>
      <c r="L1211">
        <v>1879</v>
      </c>
      <c r="M1211" s="125">
        <v>1879</v>
      </c>
      <c r="N1211" s="125">
        <v>1723</v>
      </c>
      <c r="O1211" s="125">
        <v>195</v>
      </c>
      <c r="P1211" s="130">
        <v>77</v>
      </c>
      <c r="Q1211">
        <v>2946</v>
      </c>
      <c r="R1211" s="125">
        <v>50</v>
      </c>
      <c r="S1211" s="125">
        <v>23</v>
      </c>
      <c r="T1211" s="125">
        <v>27</v>
      </c>
      <c r="U1211">
        <v>5</v>
      </c>
      <c r="V1211">
        <v>20</v>
      </c>
    </row>
    <row r="1212" spans="1:22" x14ac:dyDescent="0.55000000000000004">
      <c r="A1212" s="125" t="s">
        <v>180</v>
      </c>
      <c r="B1212" s="125">
        <v>2021</v>
      </c>
      <c r="C1212" t="s">
        <v>163</v>
      </c>
      <c r="D1212" s="125">
        <v>4059</v>
      </c>
      <c r="F1212" s="125">
        <v>1765</v>
      </c>
      <c r="G1212" s="125">
        <v>14</v>
      </c>
      <c r="H1212">
        <v>29</v>
      </c>
      <c r="I1212">
        <v>7766</v>
      </c>
      <c r="J1212">
        <v>2347</v>
      </c>
      <c r="L1212">
        <v>1835</v>
      </c>
      <c r="M1212" s="125">
        <v>1835</v>
      </c>
      <c r="N1212" s="125">
        <v>1665</v>
      </c>
      <c r="O1212" s="125">
        <v>215</v>
      </c>
      <c r="P1212" s="130">
        <v>57</v>
      </c>
      <c r="Q1212">
        <v>3340</v>
      </c>
      <c r="R1212" s="125">
        <v>50</v>
      </c>
      <c r="S1212" s="125">
        <v>34</v>
      </c>
      <c r="T1212" s="125">
        <v>16</v>
      </c>
      <c r="U1212">
        <v>1</v>
      </c>
      <c r="V1212">
        <v>16</v>
      </c>
    </row>
    <row r="1213" spans="1:22" x14ac:dyDescent="0.55000000000000004">
      <c r="A1213" s="125" t="s">
        <v>180</v>
      </c>
      <c r="B1213" s="125">
        <v>2021</v>
      </c>
      <c r="C1213" t="s">
        <v>164</v>
      </c>
      <c r="D1213" s="125">
        <v>3018</v>
      </c>
      <c r="F1213" s="125">
        <v>1921</v>
      </c>
      <c r="G1213" s="125">
        <v>4</v>
      </c>
      <c r="H1213">
        <v>5</v>
      </c>
      <c r="I1213">
        <v>8506</v>
      </c>
      <c r="J1213">
        <v>3393</v>
      </c>
      <c r="L1213">
        <v>2122</v>
      </c>
      <c r="M1213" s="125">
        <v>2122</v>
      </c>
      <c r="N1213" s="125">
        <v>2020</v>
      </c>
      <c r="O1213" s="125">
        <v>197</v>
      </c>
      <c r="P1213" s="130">
        <v>87</v>
      </c>
      <c r="Q1213">
        <v>3380</v>
      </c>
      <c r="R1213" s="125">
        <v>57</v>
      </c>
      <c r="S1213" s="125">
        <v>31</v>
      </c>
      <c r="T1213" s="125">
        <v>26</v>
      </c>
      <c r="U1213">
        <v>4</v>
      </c>
      <c r="V1213">
        <v>31</v>
      </c>
    </row>
    <row r="1214" spans="1:22" x14ac:dyDescent="0.55000000000000004">
      <c r="A1214" s="125" t="s">
        <v>180</v>
      </c>
      <c r="B1214" s="125">
        <v>2021</v>
      </c>
      <c r="C1214" t="s">
        <v>165</v>
      </c>
      <c r="D1214" s="125">
        <v>3297</v>
      </c>
      <c r="F1214" s="125">
        <v>1997</v>
      </c>
      <c r="G1214" s="125">
        <v>3</v>
      </c>
      <c r="H1214">
        <v>10</v>
      </c>
      <c r="I1214">
        <v>7051</v>
      </c>
      <c r="J1214">
        <v>2922</v>
      </c>
      <c r="L1214">
        <v>2076</v>
      </c>
      <c r="M1214" s="125">
        <v>2076</v>
      </c>
      <c r="N1214" s="125">
        <v>2005</v>
      </c>
      <c r="O1214" s="125">
        <v>160</v>
      </c>
      <c r="P1214" s="130">
        <v>198</v>
      </c>
      <c r="Q1214">
        <v>3205</v>
      </c>
      <c r="R1214" s="125">
        <v>43</v>
      </c>
      <c r="S1214" s="125">
        <v>21</v>
      </c>
      <c r="T1214" s="125">
        <v>22</v>
      </c>
      <c r="U1214">
        <v>2</v>
      </c>
      <c r="V1214">
        <v>14</v>
      </c>
    </row>
    <row r="1215" spans="1:22" x14ac:dyDescent="0.55000000000000004">
      <c r="A1215" s="125" t="s">
        <v>180</v>
      </c>
      <c r="B1215" s="125">
        <v>2021</v>
      </c>
      <c r="C1215" t="s">
        <v>166</v>
      </c>
      <c r="D1215" s="125">
        <v>2979</v>
      </c>
      <c r="F1215" s="125">
        <v>1783</v>
      </c>
      <c r="G1215" s="125" t="s">
        <v>195</v>
      </c>
      <c r="I1215">
        <v>7639</v>
      </c>
      <c r="J1215">
        <v>2496</v>
      </c>
      <c r="L1215">
        <v>2228</v>
      </c>
      <c r="M1215" s="125">
        <v>2228</v>
      </c>
      <c r="N1215" s="125">
        <v>2076</v>
      </c>
      <c r="O1215" s="125">
        <v>187</v>
      </c>
      <c r="P1215" s="130">
        <v>88</v>
      </c>
      <c r="Q1215">
        <v>3322</v>
      </c>
      <c r="R1215" s="125">
        <v>54</v>
      </c>
      <c r="S1215" s="125">
        <v>34</v>
      </c>
      <c r="T1215" s="125">
        <v>20</v>
      </c>
      <c r="U1215">
        <v>3</v>
      </c>
      <c r="V1215">
        <v>8</v>
      </c>
    </row>
    <row r="1216" spans="1:22" x14ac:dyDescent="0.55000000000000004">
      <c r="A1216" s="125" t="s">
        <v>181</v>
      </c>
      <c r="B1216" s="125">
        <v>2021</v>
      </c>
      <c r="C1216" t="s">
        <v>155</v>
      </c>
      <c r="D1216" s="125">
        <v>2910</v>
      </c>
      <c r="F1216" s="125">
        <v>1080</v>
      </c>
      <c r="G1216" s="125">
        <v>1128</v>
      </c>
      <c r="H1216">
        <v>678</v>
      </c>
      <c r="I1216">
        <v>5165</v>
      </c>
      <c r="J1216">
        <v>2099</v>
      </c>
      <c r="L1216">
        <v>2091</v>
      </c>
      <c r="M1216" s="125">
        <v>2091</v>
      </c>
      <c r="N1216" s="125">
        <v>1984</v>
      </c>
      <c r="O1216" s="125">
        <v>226</v>
      </c>
      <c r="P1216" s="130">
        <v>71</v>
      </c>
      <c r="Q1216">
        <v>3196</v>
      </c>
      <c r="R1216" s="125">
        <v>18</v>
      </c>
      <c r="S1216" s="125">
        <v>7</v>
      </c>
      <c r="T1216" s="125">
        <v>11</v>
      </c>
      <c r="U1216">
        <v>6</v>
      </c>
      <c r="V1216">
        <v>27</v>
      </c>
    </row>
    <row r="1217" spans="1:22" x14ac:dyDescent="0.55000000000000004">
      <c r="A1217" s="125" t="s">
        <v>181</v>
      </c>
      <c r="B1217" s="125">
        <v>2021</v>
      </c>
      <c r="C1217" t="s">
        <v>156</v>
      </c>
      <c r="D1217" s="125">
        <v>4464</v>
      </c>
      <c r="F1217" s="125">
        <v>1387</v>
      </c>
      <c r="G1217" s="125">
        <v>1964</v>
      </c>
      <c r="H1217">
        <v>1119</v>
      </c>
      <c r="I1217">
        <v>8951</v>
      </c>
      <c r="J1217">
        <v>3037</v>
      </c>
      <c r="L1217">
        <v>2321</v>
      </c>
      <c r="M1217" s="125">
        <v>2321</v>
      </c>
      <c r="N1217" s="125">
        <v>2120</v>
      </c>
      <c r="O1217" s="125">
        <v>206</v>
      </c>
      <c r="P1217" s="130">
        <v>95</v>
      </c>
      <c r="Q1217">
        <v>3388</v>
      </c>
      <c r="R1217" s="125">
        <v>33</v>
      </c>
      <c r="S1217" s="125">
        <v>18</v>
      </c>
      <c r="T1217" s="125">
        <v>15</v>
      </c>
      <c r="U1217">
        <v>3</v>
      </c>
      <c r="V1217">
        <v>46</v>
      </c>
    </row>
    <row r="1218" spans="1:22" x14ac:dyDescent="0.55000000000000004">
      <c r="A1218" s="125" t="s">
        <v>181</v>
      </c>
      <c r="B1218" s="125">
        <v>2021</v>
      </c>
      <c r="C1218" t="s">
        <v>157</v>
      </c>
      <c r="D1218" s="125">
        <v>4230</v>
      </c>
      <c r="F1218" s="125">
        <v>1631</v>
      </c>
      <c r="G1218" s="125">
        <v>2660</v>
      </c>
      <c r="H1218">
        <v>1414</v>
      </c>
      <c r="I1218">
        <v>10893</v>
      </c>
      <c r="J1218">
        <v>3138</v>
      </c>
      <c r="L1218">
        <v>2773</v>
      </c>
      <c r="M1218" s="125">
        <v>2773</v>
      </c>
      <c r="N1218" s="125">
        <v>2679</v>
      </c>
      <c r="O1218" s="125">
        <v>200</v>
      </c>
      <c r="P1218" s="130">
        <v>76</v>
      </c>
      <c r="Q1218">
        <v>4154</v>
      </c>
      <c r="R1218" s="125">
        <v>47</v>
      </c>
      <c r="S1218" s="125">
        <v>24</v>
      </c>
      <c r="T1218" s="125">
        <v>23</v>
      </c>
      <c r="U1218">
        <v>5</v>
      </c>
      <c r="V1218">
        <v>59</v>
      </c>
    </row>
    <row r="1219" spans="1:22" x14ac:dyDescent="0.55000000000000004">
      <c r="A1219" s="125" t="s">
        <v>181</v>
      </c>
      <c r="B1219" s="125">
        <v>2021</v>
      </c>
      <c r="C1219" t="s">
        <v>158</v>
      </c>
      <c r="D1219" s="125">
        <v>3662</v>
      </c>
      <c r="F1219" s="125">
        <v>1835</v>
      </c>
      <c r="G1219" s="125">
        <v>2494</v>
      </c>
      <c r="H1219">
        <v>1823</v>
      </c>
      <c r="I1219">
        <v>9902</v>
      </c>
      <c r="J1219">
        <v>2683</v>
      </c>
      <c r="L1219">
        <v>2886</v>
      </c>
      <c r="M1219" s="125">
        <v>2886</v>
      </c>
      <c r="N1219" s="125">
        <v>2443</v>
      </c>
      <c r="O1219" s="125">
        <v>243</v>
      </c>
      <c r="P1219" s="130">
        <v>86</v>
      </c>
      <c r="Q1219">
        <v>3693</v>
      </c>
      <c r="R1219" s="125">
        <v>48</v>
      </c>
      <c r="S1219" s="125">
        <v>28</v>
      </c>
      <c r="T1219" s="125">
        <v>20</v>
      </c>
      <c r="U1219">
        <v>5</v>
      </c>
      <c r="V1219">
        <v>57</v>
      </c>
    </row>
    <row r="1220" spans="1:22" x14ac:dyDescent="0.55000000000000004">
      <c r="A1220" s="125" t="s">
        <v>181</v>
      </c>
      <c r="B1220" s="125">
        <v>2021</v>
      </c>
      <c r="C1220" t="s">
        <v>159</v>
      </c>
      <c r="D1220" s="125">
        <v>3247</v>
      </c>
      <c r="F1220" s="125">
        <v>1919</v>
      </c>
      <c r="G1220" s="125">
        <v>2175</v>
      </c>
      <c r="H1220">
        <v>1554</v>
      </c>
      <c r="I1220">
        <v>7498</v>
      </c>
      <c r="J1220">
        <v>2191</v>
      </c>
      <c r="L1220">
        <v>2752</v>
      </c>
      <c r="M1220" s="125">
        <v>2752</v>
      </c>
      <c r="N1220" s="125">
        <v>2589</v>
      </c>
      <c r="O1220" s="125">
        <v>250</v>
      </c>
      <c r="P1220" s="130">
        <v>78</v>
      </c>
      <c r="Q1220">
        <v>3815</v>
      </c>
      <c r="R1220" s="125">
        <v>41</v>
      </c>
      <c r="S1220" s="125">
        <v>17</v>
      </c>
      <c r="T1220" s="125">
        <v>24</v>
      </c>
      <c r="U1220">
        <v>5</v>
      </c>
      <c r="V1220">
        <v>29</v>
      </c>
    </row>
    <row r="1221" spans="1:22" x14ac:dyDescent="0.55000000000000004">
      <c r="A1221" s="125" t="s">
        <v>181</v>
      </c>
      <c r="B1221" s="125">
        <v>2021</v>
      </c>
      <c r="C1221" t="s">
        <v>160</v>
      </c>
      <c r="D1221" s="125">
        <v>3149</v>
      </c>
      <c r="F1221" s="125">
        <v>1509</v>
      </c>
      <c r="G1221" s="125">
        <v>1772</v>
      </c>
      <c r="H1221">
        <v>1280</v>
      </c>
      <c r="I1221">
        <v>6532</v>
      </c>
      <c r="J1221">
        <v>2098</v>
      </c>
      <c r="L1221">
        <v>2331</v>
      </c>
      <c r="M1221" s="125">
        <v>2331</v>
      </c>
      <c r="N1221" s="125">
        <v>2208</v>
      </c>
      <c r="O1221" s="125">
        <v>178</v>
      </c>
      <c r="P1221" s="130">
        <v>64</v>
      </c>
      <c r="Q1221">
        <v>3343</v>
      </c>
      <c r="R1221" s="125">
        <v>35</v>
      </c>
      <c r="S1221" s="125">
        <v>17</v>
      </c>
      <c r="T1221" s="125">
        <v>18</v>
      </c>
      <c r="U1221">
        <v>2</v>
      </c>
      <c r="V1221">
        <v>17</v>
      </c>
    </row>
    <row r="1222" spans="1:22" x14ac:dyDescent="0.55000000000000004">
      <c r="A1222" s="125" t="s">
        <v>181</v>
      </c>
      <c r="B1222" s="125">
        <v>2021</v>
      </c>
      <c r="C1222" t="s">
        <v>161</v>
      </c>
      <c r="D1222" s="125">
        <v>3743</v>
      </c>
      <c r="F1222" s="125">
        <v>1819</v>
      </c>
      <c r="G1222" s="125">
        <v>2151</v>
      </c>
      <c r="H1222">
        <v>1545</v>
      </c>
      <c r="I1222">
        <v>8117</v>
      </c>
      <c r="J1222">
        <v>2022</v>
      </c>
      <c r="L1222">
        <v>2601</v>
      </c>
      <c r="M1222" s="125">
        <v>2601</v>
      </c>
      <c r="N1222" s="125">
        <v>2391</v>
      </c>
      <c r="O1222" s="125">
        <v>176</v>
      </c>
      <c r="P1222" s="130">
        <v>83</v>
      </c>
      <c r="Q1222">
        <v>3576</v>
      </c>
      <c r="R1222" s="125">
        <v>57</v>
      </c>
      <c r="S1222" s="125">
        <v>47</v>
      </c>
      <c r="T1222" s="125">
        <v>10</v>
      </c>
      <c r="U1222">
        <v>2</v>
      </c>
      <c r="V1222">
        <v>25</v>
      </c>
    </row>
    <row r="1223" spans="1:22" x14ac:dyDescent="0.55000000000000004">
      <c r="A1223" s="125" t="s">
        <v>181</v>
      </c>
      <c r="B1223" s="125">
        <v>2021</v>
      </c>
      <c r="C1223" t="s">
        <v>162</v>
      </c>
      <c r="D1223" s="125">
        <v>3297</v>
      </c>
      <c r="F1223" s="125">
        <v>1735</v>
      </c>
      <c r="G1223" s="125">
        <v>2021</v>
      </c>
      <c r="H1223">
        <v>1549</v>
      </c>
      <c r="I1223">
        <v>8740</v>
      </c>
      <c r="J1223">
        <v>2426</v>
      </c>
      <c r="L1223">
        <v>2664</v>
      </c>
      <c r="M1223" s="125">
        <v>2664</v>
      </c>
      <c r="N1223" s="125">
        <v>2505</v>
      </c>
      <c r="O1223" s="125">
        <v>188</v>
      </c>
      <c r="P1223" s="130">
        <v>87</v>
      </c>
      <c r="Q1223">
        <v>2864</v>
      </c>
      <c r="R1223" s="125">
        <v>40</v>
      </c>
      <c r="S1223" s="125">
        <v>26</v>
      </c>
      <c r="T1223" s="125">
        <v>14</v>
      </c>
      <c r="U1223">
        <v>4</v>
      </c>
      <c r="V1223">
        <v>35</v>
      </c>
    </row>
    <row r="1224" spans="1:22" x14ac:dyDescent="0.55000000000000004">
      <c r="A1224" s="125" t="s">
        <v>181</v>
      </c>
      <c r="B1224" s="125">
        <v>2021</v>
      </c>
      <c r="C1224" t="s">
        <v>163</v>
      </c>
      <c r="D1224" s="125">
        <v>2295</v>
      </c>
      <c r="F1224" s="125">
        <v>1275</v>
      </c>
      <c r="G1224" s="125">
        <v>1361</v>
      </c>
      <c r="H1224">
        <v>1118</v>
      </c>
      <c r="I1224">
        <v>6756</v>
      </c>
      <c r="J1224">
        <v>1735</v>
      </c>
      <c r="L1224">
        <v>2477</v>
      </c>
      <c r="M1224" s="125">
        <v>2477</v>
      </c>
      <c r="N1224" s="125">
        <v>2243</v>
      </c>
      <c r="O1224" s="125">
        <v>157</v>
      </c>
      <c r="P1224" s="130">
        <v>87</v>
      </c>
      <c r="Q1224">
        <v>2849</v>
      </c>
      <c r="R1224" s="125">
        <v>17</v>
      </c>
      <c r="S1224" s="125">
        <v>10</v>
      </c>
      <c r="T1224" s="125">
        <v>7</v>
      </c>
      <c r="U1224">
        <v>6</v>
      </c>
      <c r="V1224">
        <v>34</v>
      </c>
    </row>
    <row r="1225" spans="1:22" x14ac:dyDescent="0.55000000000000004">
      <c r="A1225" s="125" t="s">
        <v>181</v>
      </c>
      <c r="B1225" s="125">
        <v>2021</v>
      </c>
      <c r="C1225" t="s">
        <v>164</v>
      </c>
      <c r="D1225" s="125">
        <v>3517</v>
      </c>
      <c r="F1225" s="125">
        <v>1436</v>
      </c>
      <c r="G1225" s="125">
        <v>1513</v>
      </c>
      <c r="H1225">
        <v>1205</v>
      </c>
      <c r="I1225">
        <v>7868</v>
      </c>
      <c r="J1225">
        <v>2805</v>
      </c>
      <c r="L1225">
        <v>2253</v>
      </c>
      <c r="M1225" s="125">
        <v>2253</v>
      </c>
      <c r="N1225" s="125">
        <v>2055</v>
      </c>
      <c r="O1225" s="125">
        <v>176</v>
      </c>
      <c r="P1225" s="130">
        <v>107</v>
      </c>
      <c r="Q1225">
        <v>3046</v>
      </c>
      <c r="R1225" s="125">
        <v>26</v>
      </c>
      <c r="S1225" s="125">
        <v>10</v>
      </c>
      <c r="T1225" s="125">
        <v>16</v>
      </c>
      <c r="U1225">
        <v>1</v>
      </c>
      <c r="V1225">
        <v>28</v>
      </c>
    </row>
    <row r="1226" spans="1:22" x14ac:dyDescent="0.55000000000000004">
      <c r="A1226" s="125" t="s">
        <v>181</v>
      </c>
      <c r="B1226" s="125">
        <v>2021</v>
      </c>
      <c r="C1226" t="s">
        <v>165</v>
      </c>
      <c r="D1226" s="125">
        <v>3444</v>
      </c>
      <c r="F1226" s="125">
        <v>1699</v>
      </c>
      <c r="G1226" s="125">
        <v>1820</v>
      </c>
      <c r="H1226">
        <v>1239</v>
      </c>
      <c r="I1226">
        <v>8583</v>
      </c>
      <c r="J1226">
        <v>2878</v>
      </c>
      <c r="L1226">
        <v>2456</v>
      </c>
      <c r="M1226" s="125">
        <v>2456</v>
      </c>
      <c r="N1226" s="125">
        <v>2252</v>
      </c>
      <c r="O1226" s="125">
        <v>190</v>
      </c>
      <c r="P1226" s="130">
        <v>69</v>
      </c>
      <c r="Q1226">
        <v>2311</v>
      </c>
      <c r="R1226" s="125">
        <v>34</v>
      </c>
      <c r="S1226" s="125">
        <v>21</v>
      </c>
      <c r="T1226" s="125">
        <v>13</v>
      </c>
      <c r="U1226">
        <v>1</v>
      </c>
      <c r="V1226">
        <v>20</v>
      </c>
    </row>
    <row r="1227" spans="1:22" x14ac:dyDescent="0.55000000000000004">
      <c r="A1227" s="125" t="s">
        <v>181</v>
      </c>
      <c r="B1227" s="125">
        <v>2021</v>
      </c>
      <c r="C1227" t="s">
        <v>166</v>
      </c>
      <c r="D1227" s="125">
        <v>2942</v>
      </c>
      <c r="F1227" s="125">
        <v>1425</v>
      </c>
      <c r="G1227" s="125">
        <v>1605</v>
      </c>
      <c r="H1227">
        <v>1249</v>
      </c>
      <c r="I1227">
        <v>7177</v>
      </c>
      <c r="J1227">
        <v>2509</v>
      </c>
      <c r="L1227">
        <v>2527</v>
      </c>
      <c r="M1227" s="125">
        <v>2527</v>
      </c>
      <c r="N1227" s="125">
        <v>2382</v>
      </c>
      <c r="O1227" s="125">
        <v>202</v>
      </c>
      <c r="P1227" s="130">
        <v>94</v>
      </c>
      <c r="Q1227">
        <v>2889</v>
      </c>
      <c r="R1227" s="125">
        <v>38</v>
      </c>
      <c r="S1227" s="125">
        <v>20</v>
      </c>
      <c r="T1227" s="125">
        <v>18</v>
      </c>
      <c r="U1227">
        <v>2</v>
      </c>
      <c r="V1227">
        <v>44</v>
      </c>
    </row>
    <row r="1228" spans="1:22" x14ac:dyDescent="0.55000000000000004">
      <c r="A1228" s="125" t="s">
        <v>182</v>
      </c>
      <c r="B1228" s="125">
        <v>2021</v>
      </c>
      <c r="C1228" t="s">
        <v>155</v>
      </c>
      <c r="D1228" s="125">
        <v>943</v>
      </c>
      <c r="F1228" s="125">
        <v>296</v>
      </c>
      <c r="G1228" s="125">
        <v>26</v>
      </c>
      <c r="H1228">
        <v>39</v>
      </c>
      <c r="I1228">
        <v>2255</v>
      </c>
      <c r="J1228">
        <v>786</v>
      </c>
      <c r="L1228">
        <v>449</v>
      </c>
      <c r="M1228" s="125">
        <v>449</v>
      </c>
      <c r="N1228" s="125">
        <v>442</v>
      </c>
      <c r="O1228" s="125">
        <v>55</v>
      </c>
      <c r="P1228" s="130">
        <v>124</v>
      </c>
      <c r="Q1228">
        <v>2486</v>
      </c>
      <c r="R1228" s="125">
        <v>9</v>
      </c>
      <c r="S1228" s="125">
        <v>2</v>
      </c>
      <c r="T1228" s="125">
        <v>7</v>
      </c>
      <c r="U1228">
        <v>4</v>
      </c>
      <c r="V1228">
        <v>18</v>
      </c>
    </row>
    <row r="1229" spans="1:22" x14ac:dyDescent="0.55000000000000004">
      <c r="A1229" s="125" t="s">
        <v>182</v>
      </c>
      <c r="B1229" s="125">
        <v>2021</v>
      </c>
      <c r="C1229" t="s">
        <v>156</v>
      </c>
      <c r="D1229" s="125">
        <v>811</v>
      </c>
      <c r="F1229" s="125">
        <v>279</v>
      </c>
      <c r="G1229" s="125">
        <v>5</v>
      </c>
      <c r="H1229">
        <v>2</v>
      </c>
      <c r="I1229">
        <v>1818</v>
      </c>
      <c r="J1229">
        <v>720</v>
      </c>
      <c r="L1229">
        <v>600</v>
      </c>
      <c r="M1229" s="125">
        <v>600</v>
      </c>
      <c r="N1229" s="125">
        <v>581</v>
      </c>
      <c r="O1229" s="125">
        <v>82</v>
      </c>
      <c r="P1229" s="130">
        <v>127</v>
      </c>
      <c r="Q1229">
        <v>3037</v>
      </c>
      <c r="R1229" s="125">
        <v>12</v>
      </c>
      <c r="S1229" s="125">
        <v>6</v>
      </c>
      <c r="T1229" s="125">
        <v>6</v>
      </c>
      <c r="U1229">
        <v>3</v>
      </c>
      <c r="V1229">
        <v>19</v>
      </c>
    </row>
    <row r="1230" spans="1:22" x14ac:dyDescent="0.55000000000000004">
      <c r="A1230" s="125" t="s">
        <v>182</v>
      </c>
      <c r="B1230" s="125">
        <v>2021</v>
      </c>
      <c r="C1230" t="s">
        <v>157</v>
      </c>
      <c r="D1230" s="125">
        <v>507</v>
      </c>
      <c r="F1230" s="125">
        <v>329</v>
      </c>
      <c r="G1230" s="125" t="s">
        <v>195</v>
      </c>
      <c r="I1230">
        <v>9354</v>
      </c>
      <c r="J1230">
        <v>402</v>
      </c>
      <c r="L1230">
        <v>608</v>
      </c>
      <c r="M1230" s="125">
        <v>608</v>
      </c>
      <c r="N1230" s="125">
        <v>598</v>
      </c>
      <c r="O1230" s="125">
        <v>68</v>
      </c>
      <c r="P1230" s="130">
        <v>168</v>
      </c>
      <c r="Q1230">
        <v>3470</v>
      </c>
      <c r="R1230" s="125">
        <v>14</v>
      </c>
      <c r="S1230" s="125">
        <v>5</v>
      </c>
      <c r="T1230" s="125">
        <v>9</v>
      </c>
      <c r="U1230">
        <v>4</v>
      </c>
      <c r="V1230">
        <v>37</v>
      </c>
    </row>
    <row r="1231" spans="1:22" x14ac:dyDescent="0.55000000000000004">
      <c r="A1231" s="125" t="s">
        <v>182</v>
      </c>
      <c r="B1231" s="125">
        <v>2021</v>
      </c>
      <c r="C1231" t="s">
        <v>158</v>
      </c>
      <c r="D1231" s="125">
        <v>513</v>
      </c>
      <c r="F1231" s="125">
        <v>331</v>
      </c>
      <c r="G1231" s="125" t="s">
        <v>195</v>
      </c>
      <c r="I1231">
        <v>1321</v>
      </c>
      <c r="J1231">
        <v>481</v>
      </c>
      <c r="L1231">
        <v>561</v>
      </c>
      <c r="M1231" s="125">
        <v>561</v>
      </c>
      <c r="N1231" s="125">
        <v>539</v>
      </c>
      <c r="O1231" s="125">
        <v>74</v>
      </c>
      <c r="P1231" s="130">
        <v>108</v>
      </c>
      <c r="Q1231">
        <v>2969</v>
      </c>
      <c r="R1231" s="125">
        <v>11</v>
      </c>
      <c r="S1231" s="125">
        <v>6</v>
      </c>
      <c r="T1231" s="125">
        <v>5</v>
      </c>
      <c r="U1231">
        <v>4</v>
      </c>
      <c r="V1231">
        <v>18</v>
      </c>
    </row>
    <row r="1232" spans="1:22" x14ac:dyDescent="0.55000000000000004">
      <c r="A1232" s="125" t="s">
        <v>182</v>
      </c>
      <c r="B1232" s="125">
        <v>2021</v>
      </c>
      <c r="C1232" t="s">
        <v>159</v>
      </c>
      <c r="D1232" s="125">
        <v>750</v>
      </c>
      <c r="F1232" s="125">
        <v>345</v>
      </c>
      <c r="G1232" s="125" t="s">
        <v>195</v>
      </c>
      <c r="I1232">
        <v>1754</v>
      </c>
      <c r="J1232">
        <v>509</v>
      </c>
      <c r="L1232">
        <v>522</v>
      </c>
      <c r="M1232" s="125">
        <v>522</v>
      </c>
      <c r="N1232" s="125">
        <v>479</v>
      </c>
      <c r="O1232" s="125">
        <v>50</v>
      </c>
      <c r="P1232" s="130">
        <v>108</v>
      </c>
      <c r="Q1232">
        <v>2975</v>
      </c>
      <c r="R1232" s="125">
        <v>10</v>
      </c>
      <c r="S1232" s="125">
        <v>4</v>
      </c>
      <c r="T1232" s="125">
        <v>6</v>
      </c>
      <c r="U1232">
        <v>2</v>
      </c>
      <c r="V1232">
        <v>27</v>
      </c>
    </row>
    <row r="1233" spans="1:22" x14ac:dyDescent="0.55000000000000004">
      <c r="A1233" s="125" t="s">
        <v>182</v>
      </c>
      <c r="B1233" s="125">
        <v>2021</v>
      </c>
      <c r="C1233" t="s">
        <v>160</v>
      </c>
      <c r="D1233" s="125">
        <v>709</v>
      </c>
      <c r="F1233" s="125">
        <v>337</v>
      </c>
      <c r="G1233" s="125">
        <v>5</v>
      </c>
      <c r="I1233">
        <v>1995</v>
      </c>
      <c r="J1233">
        <v>460</v>
      </c>
      <c r="L1233">
        <v>825</v>
      </c>
      <c r="M1233" s="125">
        <v>825</v>
      </c>
      <c r="N1233" s="125">
        <v>537</v>
      </c>
      <c r="O1233" s="125">
        <v>66</v>
      </c>
      <c r="P1233" s="130">
        <v>127</v>
      </c>
      <c r="Q1233">
        <v>2903</v>
      </c>
      <c r="R1233" s="125">
        <v>13</v>
      </c>
      <c r="S1233" s="125">
        <v>9</v>
      </c>
      <c r="T1233" s="125">
        <v>4</v>
      </c>
      <c r="V1233">
        <v>27</v>
      </c>
    </row>
    <row r="1234" spans="1:22" x14ac:dyDescent="0.55000000000000004">
      <c r="A1234" s="125" t="s">
        <v>182</v>
      </c>
      <c r="B1234" s="125">
        <v>2021</v>
      </c>
      <c r="C1234" t="s">
        <v>161</v>
      </c>
      <c r="D1234" s="125">
        <v>665</v>
      </c>
      <c r="F1234" s="125">
        <v>349</v>
      </c>
      <c r="G1234" s="125" t="s">
        <v>195</v>
      </c>
      <c r="I1234">
        <v>2013</v>
      </c>
      <c r="J1234">
        <v>607</v>
      </c>
      <c r="L1234">
        <v>488</v>
      </c>
      <c r="M1234" s="125">
        <v>488</v>
      </c>
      <c r="N1234" s="125">
        <v>472</v>
      </c>
      <c r="O1234" s="125">
        <v>52</v>
      </c>
      <c r="P1234" s="130">
        <v>115</v>
      </c>
      <c r="Q1234">
        <v>2400</v>
      </c>
      <c r="R1234" s="125">
        <v>16</v>
      </c>
      <c r="S1234" s="125">
        <v>13</v>
      </c>
      <c r="T1234" s="125">
        <v>3</v>
      </c>
      <c r="U1234">
        <v>2</v>
      </c>
      <c r="V1234">
        <v>21</v>
      </c>
    </row>
    <row r="1235" spans="1:22" x14ac:dyDescent="0.55000000000000004">
      <c r="A1235" s="125" t="s">
        <v>182</v>
      </c>
      <c r="B1235" s="125">
        <v>2021</v>
      </c>
      <c r="C1235" t="s">
        <v>162</v>
      </c>
      <c r="D1235" s="125">
        <v>765</v>
      </c>
      <c r="F1235" s="125">
        <v>369</v>
      </c>
      <c r="G1235" s="125">
        <v>2</v>
      </c>
      <c r="H1235">
        <v>1</v>
      </c>
      <c r="I1235">
        <v>2010</v>
      </c>
      <c r="J1235">
        <v>608</v>
      </c>
      <c r="L1235">
        <v>517</v>
      </c>
      <c r="M1235" s="125">
        <v>517</v>
      </c>
      <c r="N1235" s="125">
        <v>489</v>
      </c>
      <c r="O1235" s="125">
        <v>37</v>
      </c>
      <c r="P1235" s="130">
        <v>100</v>
      </c>
      <c r="Q1235">
        <v>2418</v>
      </c>
      <c r="R1235" s="125">
        <v>21</v>
      </c>
      <c r="S1235" s="125">
        <v>9</v>
      </c>
      <c r="T1235" s="125">
        <v>12</v>
      </c>
      <c r="U1235">
        <v>1</v>
      </c>
      <c r="V1235">
        <v>10</v>
      </c>
    </row>
    <row r="1236" spans="1:22" x14ac:dyDescent="0.55000000000000004">
      <c r="A1236" s="125" t="s">
        <v>182</v>
      </c>
      <c r="B1236" s="125">
        <v>2021</v>
      </c>
      <c r="C1236" t="s">
        <v>163</v>
      </c>
      <c r="D1236" s="125">
        <v>672</v>
      </c>
      <c r="F1236" s="125">
        <v>313</v>
      </c>
      <c r="G1236" s="125" t="s">
        <v>195</v>
      </c>
      <c r="I1236">
        <v>1843</v>
      </c>
      <c r="J1236">
        <v>653</v>
      </c>
      <c r="L1236">
        <v>551</v>
      </c>
      <c r="M1236" s="125">
        <v>551</v>
      </c>
      <c r="N1236" s="125">
        <v>542</v>
      </c>
      <c r="O1236" s="125">
        <v>61</v>
      </c>
      <c r="P1236" s="130">
        <v>117</v>
      </c>
      <c r="Q1236">
        <v>2530</v>
      </c>
      <c r="R1236" s="125">
        <v>8</v>
      </c>
      <c r="S1236" s="125">
        <v>7</v>
      </c>
      <c r="T1236" s="125">
        <v>1</v>
      </c>
      <c r="U1236">
        <v>3</v>
      </c>
      <c r="V1236">
        <v>19</v>
      </c>
    </row>
    <row r="1237" spans="1:22" x14ac:dyDescent="0.55000000000000004">
      <c r="A1237" s="125" t="s">
        <v>182</v>
      </c>
      <c r="B1237" s="125">
        <v>2021</v>
      </c>
      <c r="C1237" t="s">
        <v>164</v>
      </c>
      <c r="D1237" s="125">
        <v>606</v>
      </c>
      <c r="F1237" s="125">
        <v>340</v>
      </c>
      <c r="G1237" s="125" t="s">
        <v>195</v>
      </c>
      <c r="I1237">
        <v>1724</v>
      </c>
      <c r="J1237">
        <v>592</v>
      </c>
      <c r="L1237">
        <v>485</v>
      </c>
      <c r="M1237" s="125">
        <v>485</v>
      </c>
      <c r="N1237" s="125">
        <v>460</v>
      </c>
      <c r="O1237" s="125">
        <v>53</v>
      </c>
      <c r="P1237" s="130">
        <v>117</v>
      </c>
      <c r="Q1237">
        <v>2953</v>
      </c>
      <c r="R1237" s="125">
        <v>7</v>
      </c>
      <c r="S1237" s="125">
        <v>2</v>
      </c>
      <c r="T1237" s="125">
        <v>5</v>
      </c>
      <c r="U1237">
        <v>2</v>
      </c>
      <c r="V1237">
        <v>25</v>
      </c>
    </row>
    <row r="1238" spans="1:22" x14ac:dyDescent="0.55000000000000004">
      <c r="A1238" s="125" t="s">
        <v>182</v>
      </c>
      <c r="B1238" s="125">
        <v>2021</v>
      </c>
      <c r="C1238" t="s">
        <v>165</v>
      </c>
      <c r="D1238" s="125">
        <v>774</v>
      </c>
      <c r="F1238" s="125">
        <v>339</v>
      </c>
      <c r="G1238" s="125" t="s">
        <v>195</v>
      </c>
      <c r="I1238">
        <v>1866</v>
      </c>
      <c r="J1238">
        <v>592</v>
      </c>
      <c r="L1238">
        <v>492</v>
      </c>
      <c r="M1238" s="125">
        <v>492</v>
      </c>
      <c r="N1238" s="125">
        <v>469</v>
      </c>
      <c r="O1238" s="125">
        <v>51</v>
      </c>
      <c r="P1238" s="130">
        <v>101</v>
      </c>
      <c r="Q1238">
        <v>2663</v>
      </c>
      <c r="R1238" s="125">
        <v>10</v>
      </c>
      <c r="S1238" s="125">
        <v>7</v>
      </c>
      <c r="T1238" s="125">
        <v>3</v>
      </c>
      <c r="U1238">
        <v>1</v>
      </c>
      <c r="V1238">
        <v>20</v>
      </c>
    </row>
    <row r="1239" spans="1:22" x14ac:dyDescent="0.55000000000000004">
      <c r="A1239" s="125" t="s">
        <v>182</v>
      </c>
      <c r="B1239" s="125">
        <v>2021</v>
      </c>
      <c r="C1239" t="s">
        <v>166</v>
      </c>
      <c r="D1239" s="125">
        <v>630</v>
      </c>
      <c r="F1239" s="125">
        <v>211</v>
      </c>
      <c r="G1239" s="125" t="s">
        <v>195</v>
      </c>
      <c r="I1239">
        <v>1858</v>
      </c>
      <c r="J1239">
        <v>578</v>
      </c>
      <c r="L1239">
        <v>523</v>
      </c>
      <c r="M1239" s="125">
        <v>523</v>
      </c>
      <c r="N1239" s="125">
        <v>432</v>
      </c>
      <c r="O1239" s="125">
        <v>55</v>
      </c>
      <c r="P1239" s="130">
        <v>87</v>
      </c>
      <c r="Q1239">
        <v>2347</v>
      </c>
      <c r="R1239" s="125">
        <v>9</v>
      </c>
      <c r="S1239" s="125">
        <v>5</v>
      </c>
      <c r="T1239" s="125">
        <v>4</v>
      </c>
      <c r="U1239">
        <v>3</v>
      </c>
      <c r="V1239">
        <v>20</v>
      </c>
    </row>
    <row r="1240" spans="1:22" x14ac:dyDescent="0.55000000000000004">
      <c r="A1240" s="125" t="s">
        <v>183</v>
      </c>
      <c r="B1240" s="125">
        <v>2021</v>
      </c>
      <c r="C1240" t="s">
        <v>155</v>
      </c>
      <c r="D1240" s="125">
        <v>3593</v>
      </c>
      <c r="F1240" s="125">
        <v>1448</v>
      </c>
      <c r="G1240" s="125" t="s">
        <v>195</v>
      </c>
      <c r="I1240">
        <v>8615</v>
      </c>
      <c r="J1240">
        <v>3183</v>
      </c>
      <c r="L1240">
        <v>1836</v>
      </c>
      <c r="M1240" s="125">
        <v>1836</v>
      </c>
      <c r="N1240" s="125">
        <v>1428</v>
      </c>
      <c r="O1240" s="125">
        <v>352</v>
      </c>
      <c r="P1240" s="130">
        <v>80</v>
      </c>
      <c r="R1240" s="125">
        <v>35</v>
      </c>
      <c r="S1240" s="125">
        <v>13</v>
      </c>
      <c r="T1240" s="125">
        <v>22</v>
      </c>
      <c r="V1240">
        <v>11</v>
      </c>
    </row>
    <row r="1241" spans="1:22" x14ac:dyDescent="0.55000000000000004">
      <c r="A1241" s="125" t="s">
        <v>183</v>
      </c>
      <c r="B1241" s="125">
        <v>2021</v>
      </c>
      <c r="C1241" t="s">
        <v>156</v>
      </c>
      <c r="D1241" s="125">
        <v>4288</v>
      </c>
      <c r="F1241" s="125">
        <v>1487</v>
      </c>
      <c r="G1241" s="125">
        <v>5</v>
      </c>
      <c r="H1241">
        <v>3</v>
      </c>
      <c r="I1241">
        <v>9074</v>
      </c>
      <c r="J1241">
        <v>3638</v>
      </c>
      <c r="L1241">
        <v>2104</v>
      </c>
      <c r="M1241" s="125">
        <v>2104</v>
      </c>
      <c r="N1241" s="125">
        <v>2015</v>
      </c>
      <c r="O1241" s="125">
        <v>375</v>
      </c>
      <c r="P1241" s="130">
        <v>96</v>
      </c>
      <c r="R1241" s="125">
        <v>34</v>
      </c>
      <c r="S1241" s="125">
        <v>16</v>
      </c>
      <c r="T1241" s="125">
        <v>18</v>
      </c>
      <c r="U1241">
        <v>3</v>
      </c>
    </row>
    <row r="1242" spans="1:22" x14ac:dyDescent="0.55000000000000004">
      <c r="A1242" s="125" t="s">
        <v>183</v>
      </c>
      <c r="B1242" s="125">
        <v>2021</v>
      </c>
      <c r="C1242" t="s">
        <v>157</v>
      </c>
      <c r="D1242" s="125">
        <v>4338</v>
      </c>
      <c r="F1242" s="125">
        <v>1743</v>
      </c>
      <c r="G1242" s="125">
        <v>17</v>
      </c>
      <c r="H1242">
        <v>76</v>
      </c>
      <c r="I1242">
        <v>10464</v>
      </c>
      <c r="J1242">
        <v>2907</v>
      </c>
      <c r="L1242">
        <v>2604</v>
      </c>
      <c r="M1242" s="125">
        <v>2604</v>
      </c>
      <c r="N1242" s="125">
        <v>2446</v>
      </c>
      <c r="O1242" s="125">
        <v>408</v>
      </c>
      <c r="P1242" s="130">
        <v>120</v>
      </c>
      <c r="R1242" s="125">
        <v>46</v>
      </c>
      <c r="S1242" s="125">
        <v>24</v>
      </c>
      <c r="T1242" s="125">
        <v>22</v>
      </c>
      <c r="U1242">
        <v>1</v>
      </c>
      <c r="V1242">
        <v>7</v>
      </c>
    </row>
    <row r="1243" spans="1:22" x14ac:dyDescent="0.55000000000000004">
      <c r="A1243" s="125" t="s">
        <v>183</v>
      </c>
      <c r="B1243" s="125">
        <v>2021</v>
      </c>
      <c r="C1243" t="s">
        <v>158</v>
      </c>
      <c r="D1243" s="125">
        <v>3773</v>
      </c>
      <c r="F1243" s="125">
        <v>1854</v>
      </c>
      <c r="G1243" s="125">
        <v>14</v>
      </c>
      <c r="H1243">
        <v>26</v>
      </c>
      <c r="I1243">
        <v>10467</v>
      </c>
      <c r="J1243">
        <v>2826</v>
      </c>
      <c r="L1243">
        <v>2707</v>
      </c>
      <c r="M1243" s="125">
        <v>2707</v>
      </c>
      <c r="N1243" s="125">
        <v>2417</v>
      </c>
      <c r="O1243" s="125">
        <v>402</v>
      </c>
      <c r="P1243" s="130">
        <v>110</v>
      </c>
      <c r="R1243" s="125">
        <v>50</v>
      </c>
      <c r="S1243" s="125">
        <v>25</v>
      </c>
      <c r="T1243" s="125">
        <v>25</v>
      </c>
      <c r="U1243">
        <v>1</v>
      </c>
      <c r="V1243">
        <v>9</v>
      </c>
    </row>
    <row r="1244" spans="1:22" x14ac:dyDescent="0.55000000000000004">
      <c r="A1244" s="125" t="s">
        <v>183</v>
      </c>
      <c r="B1244" s="125">
        <v>2021</v>
      </c>
      <c r="C1244" t="s">
        <v>159</v>
      </c>
      <c r="D1244" s="125">
        <v>3376</v>
      </c>
      <c r="F1244" s="125">
        <v>1710</v>
      </c>
      <c r="G1244" s="125">
        <v>37</v>
      </c>
      <c r="H1244">
        <v>56</v>
      </c>
      <c r="I1244">
        <v>10162</v>
      </c>
      <c r="J1244">
        <v>3147</v>
      </c>
      <c r="L1244">
        <v>2948</v>
      </c>
      <c r="M1244" s="125">
        <v>2948</v>
      </c>
      <c r="N1244" s="125">
        <v>2893</v>
      </c>
      <c r="O1244" s="125">
        <v>451</v>
      </c>
      <c r="P1244" s="130">
        <v>130</v>
      </c>
      <c r="R1244" s="125">
        <v>42</v>
      </c>
      <c r="S1244" s="125">
        <v>18</v>
      </c>
      <c r="T1244" s="125">
        <v>24</v>
      </c>
      <c r="U1244">
        <v>3</v>
      </c>
      <c r="V1244">
        <v>7</v>
      </c>
    </row>
    <row r="1245" spans="1:22" x14ac:dyDescent="0.55000000000000004">
      <c r="A1245" s="125" t="s">
        <v>183</v>
      </c>
      <c r="B1245" s="125">
        <v>2021</v>
      </c>
      <c r="C1245" t="s">
        <v>160</v>
      </c>
      <c r="D1245" s="125">
        <v>3573</v>
      </c>
      <c r="F1245" s="125">
        <v>1920</v>
      </c>
      <c r="G1245" s="125">
        <v>10</v>
      </c>
      <c r="H1245">
        <v>9</v>
      </c>
      <c r="I1245">
        <v>10048</v>
      </c>
      <c r="J1245">
        <v>2954</v>
      </c>
      <c r="L1245">
        <v>2845</v>
      </c>
      <c r="M1245" s="125">
        <v>2845</v>
      </c>
      <c r="N1245" s="125">
        <v>2572</v>
      </c>
      <c r="O1245" s="125">
        <v>409</v>
      </c>
      <c r="P1245" s="130">
        <v>101</v>
      </c>
      <c r="R1245" s="125">
        <v>41</v>
      </c>
      <c r="S1245" s="125">
        <v>17</v>
      </c>
      <c r="T1245" s="125">
        <v>24</v>
      </c>
      <c r="U1245">
        <v>1</v>
      </c>
      <c r="V1245">
        <v>5</v>
      </c>
    </row>
    <row r="1246" spans="1:22" x14ac:dyDescent="0.55000000000000004">
      <c r="A1246" s="125" t="s">
        <v>183</v>
      </c>
      <c r="B1246" s="125">
        <v>2021</v>
      </c>
      <c r="C1246" t="s">
        <v>161</v>
      </c>
      <c r="D1246" s="125">
        <v>3565</v>
      </c>
      <c r="F1246" s="125">
        <v>2168</v>
      </c>
      <c r="G1246" s="125">
        <v>11</v>
      </c>
      <c r="I1246">
        <v>10251</v>
      </c>
      <c r="J1246">
        <v>3720</v>
      </c>
      <c r="L1246">
        <v>2842</v>
      </c>
      <c r="M1246" s="125">
        <v>2842</v>
      </c>
      <c r="N1246" s="125">
        <v>2623</v>
      </c>
      <c r="O1246" s="125">
        <v>449</v>
      </c>
      <c r="P1246" s="130">
        <v>125</v>
      </c>
      <c r="R1246" s="125">
        <v>43</v>
      </c>
      <c r="S1246" s="125">
        <v>24</v>
      </c>
      <c r="T1246" s="125">
        <v>19</v>
      </c>
      <c r="V1246">
        <v>7</v>
      </c>
    </row>
    <row r="1247" spans="1:22" x14ac:dyDescent="0.55000000000000004">
      <c r="A1247" s="125" t="s">
        <v>183</v>
      </c>
      <c r="B1247" s="125">
        <v>2021</v>
      </c>
      <c r="C1247" t="s">
        <v>162</v>
      </c>
      <c r="D1247" s="125">
        <v>3489</v>
      </c>
      <c r="F1247" s="125">
        <v>1952</v>
      </c>
      <c r="G1247" s="125">
        <v>26</v>
      </c>
      <c r="H1247">
        <v>12</v>
      </c>
      <c r="I1247">
        <v>10352</v>
      </c>
      <c r="J1247">
        <v>3454</v>
      </c>
      <c r="L1247">
        <v>2645</v>
      </c>
      <c r="M1247" s="125">
        <v>2645</v>
      </c>
      <c r="N1247" s="125">
        <v>2579</v>
      </c>
      <c r="O1247" s="125">
        <v>397</v>
      </c>
      <c r="P1247" s="130">
        <v>119</v>
      </c>
      <c r="R1247" s="125">
        <v>41</v>
      </c>
      <c r="S1247" s="125">
        <v>24</v>
      </c>
      <c r="T1247" s="125">
        <v>17</v>
      </c>
      <c r="V1247">
        <v>6</v>
      </c>
    </row>
    <row r="1248" spans="1:22" x14ac:dyDescent="0.55000000000000004">
      <c r="A1248" s="125" t="s">
        <v>183</v>
      </c>
      <c r="B1248" s="125">
        <v>2021</v>
      </c>
      <c r="C1248" t="s">
        <v>163</v>
      </c>
      <c r="D1248" s="125">
        <v>3540</v>
      </c>
      <c r="F1248" s="125">
        <v>1928</v>
      </c>
      <c r="G1248" s="125">
        <v>19</v>
      </c>
      <c r="H1248">
        <v>9</v>
      </c>
      <c r="I1248">
        <v>11604</v>
      </c>
      <c r="J1248">
        <v>3561</v>
      </c>
      <c r="L1248">
        <v>2873</v>
      </c>
      <c r="M1248" s="125">
        <v>2873</v>
      </c>
      <c r="N1248" s="125">
        <v>2688</v>
      </c>
      <c r="O1248" s="125">
        <v>468</v>
      </c>
      <c r="P1248" s="130">
        <v>107</v>
      </c>
      <c r="R1248" s="125">
        <v>42</v>
      </c>
      <c r="S1248" s="125">
        <v>22</v>
      </c>
      <c r="T1248" s="125">
        <v>20</v>
      </c>
      <c r="U1248">
        <v>1</v>
      </c>
      <c r="V1248">
        <v>8</v>
      </c>
    </row>
    <row r="1249" spans="1:22" x14ac:dyDescent="0.55000000000000004">
      <c r="A1249" s="125" t="s">
        <v>183</v>
      </c>
      <c r="B1249" s="125">
        <v>2021</v>
      </c>
      <c r="C1249" t="s">
        <v>164</v>
      </c>
      <c r="D1249" s="125">
        <v>4330</v>
      </c>
      <c r="F1249" s="125">
        <v>1696</v>
      </c>
      <c r="G1249" s="125">
        <v>7</v>
      </c>
      <c r="H1249">
        <v>1</v>
      </c>
      <c r="I1249">
        <v>10127</v>
      </c>
      <c r="J1249">
        <v>3598</v>
      </c>
      <c r="L1249">
        <v>2651</v>
      </c>
      <c r="M1249" s="125">
        <v>2651</v>
      </c>
      <c r="N1249" s="125">
        <v>2551</v>
      </c>
      <c r="O1249" s="125">
        <v>484</v>
      </c>
      <c r="P1249" s="130">
        <v>96</v>
      </c>
      <c r="Q1249">
        <v>390</v>
      </c>
      <c r="R1249" s="125">
        <v>46</v>
      </c>
      <c r="S1249" s="125">
        <v>25</v>
      </c>
      <c r="T1249" s="125">
        <v>21</v>
      </c>
      <c r="U1249">
        <v>1</v>
      </c>
      <c r="V1249">
        <v>4</v>
      </c>
    </row>
    <row r="1250" spans="1:22" x14ac:dyDescent="0.55000000000000004">
      <c r="A1250" s="125" t="s">
        <v>183</v>
      </c>
      <c r="B1250" s="125">
        <v>2021</v>
      </c>
      <c r="C1250" t="s">
        <v>165</v>
      </c>
      <c r="D1250" s="125">
        <v>3650</v>
      </c>
      <c r="F1250" s="125">
        <v>1774</v>
      </c>
      <c r="G1250" s="125">
        <v>2</v>
      </c>
      <c r="H1250">
        <v>33</v>
      </c>
      <c r="I1250">
        <v>9048</v>
      </c>
      <c r="J1250">
        <v>3553</v>
      </c>
      <c r="L1250">
        <v>2730</v>
      </c>
      <c r="M1250" s="125">
        <v>2730</v>
      </c>
      <c r="N1250" s="125">
        <v>2234</v>
      </c>
      <c r="O1250" s="125">
        <v>516</v>
      </c>
      <c r="P1250" s="130">
        <v>169</v>
      </c>
      <c r="Q1250">
        <v>520</v>
      </c>
      <c r="R1250" s="125">
        <v>39</v>
      </c>
      <c r="S1250" s="125">
        <v>18</v>
      </c>
      <c r="T1250" s="125">
        <v>21</v>
      </c>
      <c r="V1250">
        <v>12</v>
      </c>
    </row>
    <row r="1251" spans="1:22" x14ac:dyDescent="0.55000000000000004">
      <c r="A1251" s="125" t="s">
        <v>183</v>
      </c>
      <c r="B1251" s="125">
        <v>2021</v>
      </c>
      <c r="C1251" t="s">
        <v>166</v>
      </c>
      <c r="D1251" s="125">
        <v>3071</v>
      </c>
      <c r="F1251" s="125">
        <v>1594</v>
      </c>
      <c r="G1251" s="125">
        <v>6</v>
      </c>
      <c r="H1251">
        <v>6</v>
      </c>
      <c r="I1251">
        <v>9377</v>
      </c>
      <c r="J1251">
        <v>2973</v>
      </c>
      <c r="L1251">
        <v>2891</v>
      </c>
      <c r="M1251" s="125">
        <v>2891</v>
      </c>
      <c r="N1251" s="125">
        <v>2819</v>
      </c>
      <c r="O1251" s="125">
        <v>530</v>
      </c>
      <c r="P1251" s="130">
        <v>129</v>
      </c>
      <c r="Q1251">
        <v>703</v>
      </c>
      <c r="R1251" s="125">
        <v>53</v>
      </c>
      <c r="S1251" s="125">
        <v>30</v>
      </c>
      <c r="T1251" s="125">
        <v>23</v>
      </c>
      <c r="V1251">
        <v>10</v>
      </c>
    </row>
    <row r="1252" spans="1:22" x14ac:dyDescent="0.55000000000000004">
      <c r="A1252" s="125" t="s">
        <v>184</v>
      </c>
      <c r="B1252" s="125">
        <v>2021</v>
      </c>
      <c r="C1252" t="s">
        <v>155</v>
      </c>
      <c r="D1252" s="125">
        <v>4651</v>
      </c>
      <c r="F1252" s="125">
        <v>2022</v>
      </c>
      <c r="G1252" s="125">
        <v>2018</v>
      </c>
      <c r="H1252">
        <v>39</v>
      </c>
      <c r="I1252">
        <v>10657</v>
      </c>
      <c r="J1252">
        <v>3723</v>
      </c>
      <c r="L1252">
        <v>2997</v>
      </c>
      <c r="M1252" s="125">
        <v>2997</v>
      </c>
      <c r="N1252" s="125">
        <v>2926</v>
      </c>
      <c r="O1252" s="125">
        <v>295</v>
      </c>
      <c r="P1252" s="130">
        <v>546</v>
      </c>
      <c r="Q1252">
        <v>335</v>
      </c>
      <c r="R1252" s="125">
        <v>30</v>
      </c>
      <c r="S1252" s="125">
        <v>18</v>
      </c>
      <c r="T1252" s="125">
        <v>12</v>
      </c>
      <c r="U1252">
        <v>2</v>
      </c>
      <c r="V1252">
        <v>19</v>
      </c>
    </row>
    <row r="1253" spans="1:22" x14ac:dyDescent="0.55000000000000004">
      <c r="A1253" s="125" t="s">
        <v>184</v>
      </c>
      <c r="B1253" s="125">
        <v>2021</v>
      </c>
      <c r="C1253" t="s">
        <v>156</v>
      </c>
      <c r="D1253" s="125">
        <v>6339</v>
      </c>
      <c r="F1253" s="125">
        <v>2341</v>
      </c>
      <c r="G1253" s="125">
        <v>3101</v>
      </c>
      <c r="H1253">
        <v>2</v>
      </c>
      <c r="I1253">
        <v>14838</v>
      </c>
      <c r="J1253">
        <v>5113</v>
      </c>
      <c r="L1253">
        <v>3084</v>
      </c>
      <c r="M1253" s="125">
        <v>3084</v>
      </c>
      <c r="N1253" s="125">
        <v>3017</v>
      </c>
      <c r="O1253" s="125">
        <v>294</v>
      </c>
      <c r="P1253" s="130">
        <v>385</v>
      </c>
      <c r="Q1253">
        <v>371</v>
      </c>
      <c r="R1253" s="125">
        <v>52</v>
      </c>
      <c r="S1253" s="125">
        <v>25</v>
      </c>
      <c r="T1253" s="125">
        <v>27</v>
      </c>
      <c r="V1253">
        <v>13</v>
      </c>
    </row>
    <row r="1254" spans="1:22" x14ac:dyDescent="0.55000000000000004">
      <c r="A1254" s="125" t="s">
        <v>184</v>
      </c>
      <c r="B1254" s="125">
        <v>2021</v>
      </c>
      <c r="C1254" t="s">
        <v>157</v>
      </c>
      <c r="D1254" s="125">
        <v>5866</v>
      </c>
      <c r="F1254" s="125">
        <v>2657</v>
      </c>
      <c r="G1254" s="125">
        <v>4291</v>
      </c>
      <c r="I1254">
        <v>18076</v>
      </c>
      <c r="J1254">
        <v>4220</v>
      </c>
      <c r="L1254">
        <v>3744</v>
      </c>
      <c r="M1254" s="125">
        <v>3744</v>
      </c>
      <c r="N1254" s="125">
        <v>3493</v>
      </c>
      <c r="O1254" s="125">
        <v>357</v>
      </c>
      <c r="P1254" s="130">
        <v>513</v>
      </c>
      <c r="Q1254">
        <v>355</v>
      </c>
      <c r="R1254" s="125">
        <v>73</v>
      </c>
      <c r="S1254" s="125">
        <v>40</v>
      </c>
      <c r="T1254" s="125">
        <v>33</v>
      </c>
      <c r="V1254">
        <v>9</v>
      </c>
    </row>
    <row r="1255" spans="1:22" x14ac:dyDescent="0.55000000000000004">
      <c r="A1255" s="125" t="s">
        <v>184</v>
      </c>
      <c r="B1255" s="125">
        <v>2021</v>
      </c>
      <c r="C1255" t="s">
        <v>158</v>
      </c>
      <c r="D1255" s="125">
        <v>5385</v>
      </c>
      <c r="F1255" s="125">
        <v>2982</v>
      </c>
      <c r="G1255" s="125">
        <v>3927</v>
      </c>
      <c r="I1255">
        <v>15894</v>
      </c>
      <c r="J1255">
        <v>3600</v>
      </c>
      <c r="L1255">
        <v>4019</v>
      </c>
      <c r="M1255" s="125">
        <v>4019</v>
      </c>
      <c r="N1255" s="125">
        <v>3999</v>
      </c>
      <c r="O1255" s="125">
        <v>362</v>
      </c>
      <c r="P1255" s="130">
        <v>513</v>
      </c>
      <c r="Q1255">
        <v>337</v>
      </c>
      <c r="R1255" s="125">
        <v>55</v>
      </c>
      <c r="S1255" s="125">
        <v>29</v>
      </c>
      <c r="T1255" s="125">
        <v>26</v>
      </c>
      <c r="U1255">
        <v>2</v>
      </c>
      <c r="V1255">
        <v>12</v>
      </c>
    </row>
    <row r="1256" spans="1:22" x14ac:dyDescent="0.55000000000000004">
      <c r="A1256" s="125" t="s">
        <v>184</v>
      </c>
      <c r="B1256" s="125">
        <v>2021</v>
      </c>
      <c r="C1256" t="s">
        <v>159</v>
      </c>
      <c r="D1256" s="125">
        <v>5582</v>
      </c>
      <c r="F1256" s="125">
        <v>3474</v>
      </c>
      <c r="G1256" s="125">
        <v>3578</v>
      </c>
      <c r="I1256">
        <v>16513</v>
      </c>
      <c r="J1256">
        <v>3244</v>
      </c>
      <c r="L1256">
        <v>4108</v>
      </c>
      <c r="M1256" s="125">
        <v>4108</v>
      </c>
      <c r="N1256" s="125">
        <v>3862</v>
      </c>
      <c r="O1256" s="125">
        <v>392</v>
      </c>
      <c r="P1256" s="130">
        <v>707</v>
      </c>
      <c r="Q1256">
        <v>572</v>
      </c>
      <c r="R1256" s="125">
        <v>77</v>
      </c>
      <c r="S1256" s="125">
        <v>43</v>
      </c>
      <c r="T1256" s="125">
        <v>34</v>
      </c>
      <c r="U1256">
        <v>1</v>
      </c>
      <c r="V1256">
        <v>4</v>
      </c>
    </row>
    <row r="1257" spans="1:22" x14ac:dyDescent="0.55000000000000004">
      <c r="A1257" s="125" t="s">
        <v>184</v>
      </c>
      <c r="B1257" s="125">
        <v>2021</v>
      </c>
      <c r="C1257" t="s">
        <v>160</v>
      </c>
      <c r="D1257" s="125">
        <v>5404</v>
      </c>
      <c r="F1257" s="125">
        <v>3204</v>
      </c>
      <c r="G1257" s="125">
        <v>3411</v>
      </c>
      <c r="I1257">
        <v>15927</v>
      </c>
      <c r="J1257">
        <v>3855</v>
      </c>
      <c r="L1257">
        <v>3909</v>
      </c>
      <c r="M1257" s="125">
        <v>3909</v>
      </c>
      <c r="N1257" s="125">
        <v>3751</v>
      </c>
      <c r="O1257" s="125">
        <v>366</v>
      </c>
      <c r="P1257" s="130">
        <v>653</v>
      </c>
      <c r="Q1257">
        <v>307</v>
      </c>
      <c r="R1257" s="125">
        <v>65</v>
      </c>
      <c r="S1257" s="125">
        <v>33</v>
      </c>
      <c r="T1257" s="125">
        <v>32</v>
      </c>
      <c r="U1257">
        <v>1</v>
      </c>
      <c r="V1257">
        <v>19</v>
      </c>
    </row>
    <row r="1258" spans="1:22" x14ac:dyDescent="0.55000000000000004">
      <c r="A1258" s="125" t="s">
        <v>184</v>
      </c>
      <c r="B1258" s="125">
        <v>2021</v>
      </c>
      <c r="C1258" t="s">
        <v>161</v>
      </c>
      <c r="D1258" s="125">
        <v>4791</v>
      </c>
      <c r="F1258" s="125">
        <v>3302</v>
      </c>
      <c r="G1258" s="125">
        <v>3465</v>
      </c>
      <c r="I1258">
        <v>16286</v>
      </c>
      <c r="J1258">
        <v>3111</v>
      </c>
      <c r="L1258">
        <v>3894</v>
      </c>
      <c r="M1258" s="125">
        <v>3894</v>
      </c>
      <c r="N1258" s="125">
        <v>3822</v>
      </c>
      <c r="O1258" s="125">
        <v>348</v>
      </c>
      <c r="P1258" s="130">
        <v>639</v>
      </c>
      <c r="Q1258">
        <v>330</v>
      </c>
      <c r="R1258" s="125">
        <v>67</v>
      </c>
      <c r="S1258" s="125">
        <v>31</v>
      </c>
      <c r="T1258" s="125">
        <v>36</v>
      </c>
      <c r="U1258">
        <v>1</v>
      </c>
      <c r="V1258">
        <v>8</v>
      </c>
    </row>
    <row r="1259" spans="1:22" x14ac:dyDescent="0.55000000000000004">
      <c r="A1259" s="125" t="s">
        <v>184</v>
      </c>
      <c r="B1259" s="125">
        <v>2021</v>
      </c>
      <c r="C1259" t="s">
        <v>162</v>
      </c>
      <c r="D1259" s="125">
        <v>4862</v>
      </c>
      <c r="F1259" s="125">
        <v>3418</v>
      </c>
      <c r="G1259" s="125">
        <v>3075</v>
      </c>
      <c r="H1259">
        <v>1</v>
      </c>
      <c r="I1259">
        <v>16507</v>
      </c>
      <c r="J1259">
        <v>3402</v>
      </c>
      <c r="L1259">
        <v>3984</v>
      </c>
      <c r="M1259" s="125">
        <v>3984</v>
      </c>
      <c r="N1259" s="125">
        <v>3864</v>
      </c>
      <c r="O1259" s="125">
        <v>366</v>
      </c>
      <c r="P1259" s="130">
        <v>490</v>
      </c>
      <c r="Q1259">
        <v>394</v>
      </c>
      <c r="R1259" s="125">
        <v>73</v>
      </c>
      <c r="S1259" s="125">
        <v>35</v>
      </c>
      <c r="T1259" s="125">
        <v>38</v>
      </c>
      <c r="U1259">
        <v>2</v>
      </c>
      <c r="V1259">
        <v>14</v>
      </c>
    </row>
    <row r="1260" spans="1:22" x14ac:dyDescent="0.55000000000000004">
      <c r="A1260" s="125" t="s">
        <v>184</v>
      </c>
      <c r="B1260" s="125">
        <v>2021</v>
      </c>
      <c r="C1260" t="s">
        <v>163</v>
      </c>
      <c r="D1260" s="125">
        <v>4365</v>
      </c>
      <c r="F1260" s="125">
        <v>3283</v>
      </c>
      <c r="G1260" s="125">
        <v>2565</v>
      </c>
      <c r="I1260">
        <v>15920</v>
      </c>
      <c r="J1260">
        <v>4346</v>
      </c>
      <c r="L1260">
        <v>4208</v>
      </c>
      <c r="M1260" s="125">
        <v>4208</v>
      </c>
      <c r="N1260" s="125">
        <v>4143</v>
      </c>
      <c r="O1260" s="125">
        <v>416</v>
      </c>
      <c r="P1260" s="130">
        <v>480</v>
      </c>
      <c r="Q1260">
        <v>604</v>
      </c>
      <c r="R1260" s="125">
        <v>58</v>
      </c>
      <c r="S1260" s="125">
        <v>29</v>
      </c>
      <c r="T1260" s="125">
        <v>29</v>
      </c>
      <c r="V1260">
        <v>29</v>
      </c>
    </row>
    <row r="1261" spans="1:22" x14ac:dyDescent="0.55000000000000004">
      <c r="A1261" s="125" t="s">
        <v>184</v>
      </c>
      <c r="B1261" s="125">
        <v>2021</v>
      </c>
      <c r="C1261" t="s">
        <v>164</v>
      </c>
      <c r="D1261" s="125">
        <v>4631</v>
      </c>
      <c r="F1261" s="125">
        <v>3122</v>
      </c>
      <c r="G1261" s="125">
        <v>2097</v>
      </c>
      <c r="I1261">
        <v>15532</v>
      </c>
      <c r="J1261">
        <v>4475</v>
      </c>
      <c r="L1261">
        <v>3925</v>
      </c>
      <c r="M1261" s="125">
        <v>3925</v>
      </c>
      <c r="N1261" s="125">
        <v>3832</v>
      </c>
      <c r="O1261" s="125">
        <v>350</v>
      </c>
      <c r="P1261" s="130">
        <v>464</v>
      </c>
      <c r="Q1261">
        <v>578</v>
      </c>
      <c r="R1261" s="125">
        <v>66</v>
      </c>
      <c r="S1261" s="125">
        <v>32</v>
      </c>
      <c r="T1261" s="125">
        <v>34</v>
      </c>
      <c r="V1261">
        <v>22</v>
      </c>
    </row>
    <row r="1262" spans="1:22" x14ac:dyDescent="0.55000000000000004">
      <c r="A1262" s="125" t="s">
        <v>184</v>
      </c>
      <c r="B1262" s="125">
        <v>2021</v>
      </c>
      <c r="C1262" t="s">
        <v>165</v>
      </c>
      <c r="D1262" s="125">
        <v>5119</v>
      </c>
      <c r="F1262" s="125">
        <v>2999</v>
      </c>
      <c r="G1262" s="125">
        <v>2174</v>
      </c>
      <c r="I1262">
        <v>13896</v>
      </c>
      <c r="J1262">
        <v>4508</v>
      </c>
      <c r="L1262">
        <v>3963</v>
      </c>
      <c r="M1262" s="125">
        <v>3963</v>
      </c>
      <c r="N1262" s="125">
        <v>3866</v>
      </c>
      <c r="O1262" s="125">
        <v>413</v>
      </c>
      <c r="P1262" s="130">
        <v>445</v>
      </c>
      <c r="Q1262">
        <v>348</v>
      </c>
      <c r="R1262" s="125">
        <v>71</v>
      </c>
      <c r="S1262" s="125">
        <v>41</v>
      </c>
      <c r="T1262" s="125">
        <v>30</v>
      </c>
      <c r="U1262">
        <v>1</v>
      </c>
      <c r="V1262">
        <v>15</v>
      </c>
    </row>
    <row r="1263" spans="1:22" x14ac:dyDescent="0.55000000000000004">
      <c r="A1263" s="125" t="s">
        <v>184</v>
      </c>
      <c r="B1263" s="125">
        <v>2021</v>
      </c>
      <c r="C1263" t="s">
        <v>166</v>
      </c>
      <c r="D1263" s="125">
        <v>4608</v>
      </c>
      <c r="F1263" s="125">
        <v>2857</v>
      </c>
      <c r="G1263" s="125">
        <v>1747</v>
      </c>
      <c r="I1263">
        <v>13217</v>
      </c>
      <c r="J1263">
        <v>4238</v>
      </c>
      <c r="L1263">
        <v>4022</v>
      </c>
      <c r="M1263" s="125">
        <v>4022</v>
      </c>
      <c r="N1263" s="125">
        <v>3871</v>
      </c>
      <c r="O1263" s="125">
        <v>369</v>
      </c>
      <c r="P1263" s="130">
        <v>567</v>
      </c>
      <c r="Q1263">
        <v>567</v>
      </c>
      <c r="R1263" s="125">
        <v>63</v>
      </c>
      <c r="S1263" s="125">
        <v>33</v>
      </c>
      <c r="T1263" s="125">
        <v>30</v>
      </c>
      <c r="V1263">
        <v>14</v>
      </c>
    </row>
    <row r="1264" spans="1:22" x14ac:dyDescent="0.55000000000000004">
      <c r="A1264" s="125" t="s">
        <v>185</v>
      </c>
      <c r="B1264" s="125">
        <v>2021</v>
      </c>
      <c r="C1264" t="s">
        <v>155</v>
      </c>
      <c r="D1264" s="125">
        <v>1251</v>
      </c>
      <c r="F1264" s="125">
        <v>407</v>
      </c>
      <c r="G1264" s="125">
        <v>22</v>
      </c>
      <c r="H1264">
        <v>1377</v>
      </c>
      <c r="I1264">
        <v>2324</v>
      </c>
      <c r="J1264">
        <v>943</v>
      </c>
      <c r="L1264">
        <v>1092</v>
      </c>
      <c r="M1264" s="125">
        <v>1092</v>
      </c>
      <c r="N1264" s="125">
        <v>1066</v>
      </c>
      <c r="O1264" s="125">
        <v>253</v>
      </c>
      <c r="P1264" s="130">
        <v>567</v>
      </c>
      <c r="Q1264">
        <v>599</v>
      </c>
      <c r="R1264" s="125">
        <v>28</v>
      </c>
      <c r="S1264" s="125">
        <v>20</v>
      </c>
      <c r="T1264" s="125">
        <v>8</v>
      </c>
      <c r="V1264">
        <v>13</v>
      </c>
    </row>
    <row r="1265" spans="1:22" x14ac:dyDescent="0.55000000000000004">
      <c r="A1265" s="125" t="s">
        <v>185</v>
      </c>
      <c r="B1265" s="125">
        <v>2021</v>
      </c>
      <c r="C1265" t="s">
        <v>156</v>
      </c>
      <c r="D1265" s="125">
        <v>2787</v>
      </c>
      <c r="F1265" s="125">
        <v>817</v>
      </c>
      <c r="G1265" s="125">
        <v>80</v>
      </c>
      <c r="H1265">
        <v>1525</v>
      </c>
      <c r="I1265">
        <v>5243</v>
      </c>
      <c r="J1265">
        <v>2484</v>
      </c>
      <c r="L1265">
        <v>1600</v>
      </c>
      <c r="M1265" s="125">
        <v>1600</v>
      </c>
      <c r="N1265" s="125">
        <v>1433</v>
      </c>
      <c r="O1265" s="125">
        <v>281</v>
      </c>
      <c r="P1265" s="130">
        <v>515</v>
      </c>
      <c r="Q1265">
        <v>325</v>
      </c>
      <c r="R1265" s="125">
        <v>27</v>
      </c>
      <c r="S1265" s="125">
        <v>11</v>
      </c>
      <c r="T1265" s="125">
        <v>16</v>
      </c>
      <c r="V1265">
        <v>13</v>
      </c>
    </row>
    <row r="1266" spans="1:22" x14ac:dyDescent="0.55000000000000004">
      <c r="A1266" s="125" t="s">
        <v>185</v>
      </c>
      <c r="B1266" s="125">
        <v>2021</v>
      </c>
      <c r="C1266" t="s">
        <v>157</v>
      </c>
      <c r="D1266" s="125">
        <v>2909</v>
      </c>
      <c r="F1266" s="125">
        <v>858</v>
      </c>
      <c r="G1266" s="125">
        <v>97</v>
      </c>
      <c r="H1266">
        <v>2662</v>
      </c>
      <c r="I1266">
        <v>7191</v>
      </c>
      <c r="J1266">
        <v>2472</v>
      </c>
      <c r="L1266">
        <v>2096</v>
      </c>
      <c r="M1266" s="125">
        <v>2096</v>
      </c>
      <c r="N1266" s="125">
        <v>2031</v>
      </c>
      <c r="O1266" s="125">
        <v>357</v>
      </c>
      <c r="P1266" s="130">
        <v>603</v>
      </c>
      <c r="Q1266">
        <v>674</v>
      </c>
      <c r="R1266" s="125">
        <v>45</v>
      </c>
      <c r="S1266" s="125">
        <v>20</v>
      </c>
      <c r="T1266" s="125">
        <v>25</v>
      </c>
      <c r="V1266">
        <v>25</v>
      </c>
    </row>
    <row r="1267" spans="1:22" x14ac:dyDescent="0.55000000000000004">
      <c r="A1267" s="125" t="s">
        <v>185</v>
      </c>
      <c r="B1267" s="125">
        <v>2021</v>
      </c>
      <c r="C1267" t="s">
        <v>158</v>
      </c>
      <c r="D1267" s="125">
        <v>2321</v>
      </c>
      <c r="F1267" s="125">
        <v>872</v>
      </c>
      <c r="G1267" s="125">
        <v>93</v>
      </c>
      <c r="H1267">
        <v>3085</v>
      </c>
      <c r="I1267">
        <v>6311</v>
      </c>
      <c r="J1267">
        <v>1972</v>
      </c>
      <c r="L1267">
        <v>2104</v>
      </c>
      <c r="M1267" s="125">
        <v>2104</v>
      </c>
      <c r="N1267" s="125">
        <v>1934</v>
      </c>
      <c r="O1267" s="125">
        <v>351</v>
      </c>
      <c r="P1267" s="130">
        <v>383</v>
      </c>
      <c r="Q1267">
        <v>346</v>
      </c>
      <c r="R1267" s="125">
        <v>41</v>
      </c>
      <c r="S1267" s="125">
        <v>22</v>
      </c>
      <c r="T1267" s="125">
        <v>19</v>
      </c>
      <c r="U1267">
        <v>3</v>
      </c>
      <c r="V1267">
        <v>14</v>
      </c>
    </row>
    <row r="1268" spans="1:22" x14ac:dyDescent="0.55000000000000004">
      <c r="A1268" s="125" t="s">
        <v>185</v>
      </c>
      <c r="B1268" s="125">
        <v>2021</v>
      </c>
      <c r="C1268" t="s">
        <v>159</v>
      </c>
      <c r="D1268" s="125">
        <v>2191</v>
      </c>
      <c r="F1268" s="125">
        <v>1128</v>
      </c>
      <c r="G1268" s="125">
        <v>115</v>
      </c>
      <c r="H1268">
        <v>2875</v>
      </c>
      <c r="I1268">
        <v>6354</v>
      </c>
      <c r="J1268">
        <v>1827</v>
      </c>
      <c r="L1268">
        <v>2225</v>
      </c>
      <c r="M1268" s="125">
        <v>2225</v>
      </c>
      <c r="N1268" s="125">
        <v>2202</v>
      </c>
      <c r="O1268" s="125">
        <v>408</v>
      </c>
      <c r="P1268" s="130">
        <v>427</v>
      </c>
      <c r="Q1268">
        <v>334</v>
      </c>
      <c r="R1268" s="125">
        <v>40</v>
      </c>
      <c r="S1268" s="125">
        <v>18</v>
      </c>
      <c r="T1268" s="125">
        <v>22</v>
      </c>
      <c r="V1268">
        <v>19</v>
      </c>
    </row>
    <row r="1269" spans="1:22" x14ac:dyDescent="0.55000000000000004">
      <c r="A1269" s="125" t="s">
        <v>185</v>
      </c>
      <c r="B1269" s="125">
        <v>2021</v>
      </c>
      <c r="C1269" t="s">
        <v>160</v>
      </c>
      <c r="D1269" s="125">
        <v>2309</v>
      </c>
      <c r="F1269" s="125">
        <v>1002</v>
      </c>
      <c r="G1269" s="125">
        <v>101</v>
      </c>
      <c r="H1269">
        <v>2889</v>
      </c>
      <c r="I1269">
        <v>5023</v>
      </c>
      <c r="J1269">
        <v>1619</v>
      </c>
      <c r="L1269">
        <v>2140</v>
      </c>
      <c r="M1269" s="125">
        <v>2140</v>
      </c>
      <c r="N1269" s="125">
        <v>2011</v>
      </c>
      <c r="O1269" s="125">
        <v>346</v>
      </c>
      <c r="P1269" s="130">
        <v>463</v>
      </c>
      <c r="Q1269">
        <v>374</v>
      </c>
      <c r="R1269" s="125">
        <v>40</v>
      </c>
      <c r="S1269" s="125">
        <v>19</v>
      </c>
      <c r="T1269" s="125">
        <v>21</v>
      </c>
      <c r="U1269">
        <v>2</v>
      </c>
      <c r="V1269">
        <v>16</v>
      </c>
    </row>
    <row r="1270" spans="1:22" x14ac:dyDescent="0.55000000000000004">
      <c r="A1270" s="125" t="s">
        <v>185</v>
      </c>
      <c r="B1270" s="125">
        <v>2021</v>
      </c>
      <c r="C1270" t="s">
        <v>161</v>
      </c>
      <c r="D1270" s="125">
        <v>2308</v>
      </c>
      <c r="F1270" s="125">
        <v>1181</v>
      </c>
      <c r="G1270" s="125">
        <v>67</v>
      </c>
      <c r="H1270">
        <v>2845</v>
      </c>
      <c r="I1270">
        <v>6502</v>
      </c>
      <c r="J1270">
        <v>1516</v>
      </c>
      <c r="L1270">
        <v>2170</v>
      </c>
      <c r="M1270" s="125">
        <v>2170</v>
      </c>
      <c r="N1270" s="125">
        <v>2111</v>
      </c>
      <c r="O1270" s="125">
        <v>322</v>
      </c>
      <c r="P1270" s="130">
        <v>467</v>
      </c>
      <c r="Q1270">
        <v>392</v>
      </c>
      <c r="R1270" s="125">
        <v>42</v>
      </c>
      <c r="S1270" s="125">
        <v>26</v>
      </c>
      <c r="T1270" s="125">
        <v>16</v>
      </c>
      <c r="V1270">
        <v>17</v>
      </c>
    </row>
    <row r="1271" spans="1:22" x14ac:dyDescent="0.55000000000000004">
      <c r="A1271" s="125" t="s">
        <v>185</v>
      </c>
      <c r="B1271" s="125">
        <v>2021</v>
      </c>
      <c r="C1271" t="s">
        <v>162</v>
      </c>
      <c r="D1271" s="125">
        <v>2186</v>
      </c>
      <c r="F1271" s="125">
        <v>1260</v>
      </c>
      <c r="G1271" s="125">
        <v>92</v>
      </c>
      <c r="H1271">
        <v>2855</v>
      </c>
      <c r="I1271">
        <v>6057</v>
      </c>
      <c r="J1271">
        <v>1516</v>
      </c>
      <c r="L1271">
        <v>2109</v>
      </c>
      <c r="M1271" s="125">
        <v>2109</v>
      </c>
      <c r="N1271" s="125">
        <v>2044</v>
      </c>
      <c r="O1271" s="125">
        <v>332</v>
      </c>
      <c r="P1271" s="130">
        <v>436</v>
      </c>
      <c r="Q1271">
        <v>355</v>
      </c>
      <c r="R1271" s="125">
        <v>49</v>
      </c>
      <c r="S1271" s="125">
        <v>25</v>
      </c>
      <c r="T1271" s="125">
        <v>24</v>
      </c>
      <c r="U1271">
        <v>2</v>
      </c>
      <c r="V1271">
        <v>12</v>
      </c>
    </row>
    <row r="1272" spans="1:22" x14ac:dyDescent="0.55000000000000004">
      <c r="A1272" s="125" t="s">
        <v>185</v>
      </c>
      <c r="B1272" s="125">
        <v>2021</v>
      </c>
      <c r="C1272" t="s">
        <v>163</v>
      </c>
      <c r="D1272" s="125">
        <v>2116</v>
      </c>
      <c r="F1272" s="125">
        <v>985</v>
      </c>
      <c r="G1272" s="125">
        <v>203</v>
      </c>
      <c r="H1272">
        <v>2300</v>
      </c>
      <c r="I1272">
        <v>6295</v>
      </c>
      <c r="J1272">
        <v>1874</v>
      </c>
      <c r="L1272">
        <v>2162</v>
      </c>
      <c r="M1272" s="125">
        <v>2162</v>
      </c>
      <c r="N1272" s="125">
        <v>2033</v>
      </c>
      <c r="O1272" s="125">
        <v>312</v>
      </c>
      <c r="P1272" s="130">
        <v>435</v>
      </c>
      <c r="Q1272">
        <v>375</v>
      </c>
      <c r="R1272" s="125">
        <v>38</v>
      </c>
      <c r="S1272" s="125">
        <v>18</v>
      </c>
      <c r="T1272" s="125">
        <v>20</v>
      </c>
      <c r="V1272">
        <v>13</v>
      </c>
    </row>
    <row r="1273" spans="1:22" x14ac:dyDescent="0.55000000000000004">
      <c r="A1273" s="125" t="s">
        <v>185</v>
      </c>
      <c r="B1273" s="125">
        <v>2021</v>
      </c>
      <c r="C1273" t="s">
        <v>164</v>
      </c>
      <c r="D1273" s="125">
        <v>2067</v>
      </c>
      <c r="F1273" s="125">
        <v>1176</v>
      </c>
      <c r="G1273" s="125">
        <v>183</v>
      </c>
      <c r="H1273">
        <v>1780</v>
      </c>
      <c r="I1273">
        <v>5349</v>
      </c>
      <c r="J1273">
        <v>1203</v>
      </c>
      <c r="L1273">
        <v>1989</v>
      </c>
      <c r="M1273" s="125">
        <v>1989</v>
      </c>
      <c r="N1273" s="125">
        <v>1909</v>
      </c>
      <c r="O1273" s="125">
        <v>304</v>
      </c>
      <c r="P1273" s="130">
        <v>479</v>
      </c>
      <c r="Q1273">
        <v>416</v>
      </c>
      <c r="R1273" s="125">
        <v>41</v>
      </c>
      <c r="S1273" s="125">
        <v>18</v>
      </c>
      <c r="T1273" s="125">
        <v>23</v>
      </c>
      <c r="V1273">
        <v>11</v>
      </c>
    </row>
    <row r="1274" spans="1:22" x14ac:dyDescent="0.55000000000000004">
      <c r="A1274" s="125" t="s">
        <v>185</v>
      </c>
      <c r="B1274" s="125">
        <v>2021</v>
      </c>
      <c r="C1274" t="s">
        <v>165</v>
      </c>
      <c r="D1274" s="125">
        <v>2391</v>
      </c>
      <c r="F1274" s="125">
        <v>1083</v>
      </c>
      <c r="G1274" s="125">
        <v>138</v>
      </c>
      <c r="H1274">
        <v>1685</v>
      </c>
      <c r="I1274">
        <v>5658</v>
      </c>
      <c r="J1274">
        <v>1616</v>
      </c>
      <c r="L1274">
        <v>1950</v>
      </c>
      <c r="M1274" s="125">
        <v>1950</v>
      </c>
      <c r="N1274" s="125">
        <v>1900</v>
      </c>
      <c r="O1274" s="125">
        <v>311</v>
      </c>
      <c r="P1274" s="130">
        <v>531</v>
      </c>
      <c r="Q1274">
        <v>563</v>
      </c>
      <c r="R1274" s="125">
        <v>45</v>
      </c>
      <c r="S1274" s="125">
        <v>20</v>
      </c>
      <c r="T1274" s="125">
        <v>25</v>
      </c>
      <c r="V1274">
        <v>17</v>
      </c>
    </row>
    <row r="1275" spans="1:22" x14ac:dyDescent="0.55000000000000004">
      <c r="A1275" s="125" t="s">
        <v>185</v>
      </c>
      <c r="B1275" s="125">
        <v>2021</v>
      </c>
      <c r="C1275" t="s">
        <v>166</v>
      </c>
      <c r="D1275" s="125">
        <v>1880</v>
      </c>
      <c r="F1275" s="125">
        <v>1088</v>
      </c>
      <c r="G1275" s="125">
        <v>84</v>
      </c>
      <c r="H1275">
        <v>1377</v>
      </c>
      <c r="I1275">
        <v>5605</v>
      </c>
      <c r="J1275">
        <v>1383</v>
      </c>
      <c r="L1275">
        <v>1950</v>
      </c>
      <c r="M1275" s="125">
        <v>1950</v>
      </c>
      <c r="N1275" s="125">
        <v>1919</v>
      </c>
      <c r="O1275" s="125">
        <v>278</v>
      </c>
      <c r="P1275" s="130">
        <v>659</v>
      </c>
      <c r="Q1275">
        <v>446</v>
      </c>
      <c r="R1275" s="125">
        <v>53</v>
      </c>
      <c r="S1275" s="125">
        <v>30</v>
      </c>
      <c r="T1275" s="125">
        <v>23</v>
      </c>
      <c r="V1275">
        <v>11</v>
      </c>
    </row>
    <row r="1276" spans="1:22" x14ac:dyDescent="0.55000000000000004">
      <c r="A1276" s="125" t="s">
        <v>186</v>
      </c>
      <c r="B1276" s="125">
        <v>2021</v>
      </c>
      <c r="C1276" t="s">
        <v>155</v>
      </c>
      <c r="D1276" s="125">
        <v>3811</v>
      </c>
      <c r="F1276" s="125">
        <v>2256</v>
      </c>
      <c r="G1276" s="125">
        <v>35</v>
      </c>
      <c r="H1276">
        <v>8</v>
      </c>
      <c r="I1276">
        <v>7890</v>
      </c>
      <c r="J1276">
        <v>3656</v>
      </c>
      <c r="L1276">
        <v>4167</v>
      </c>
      <c r="M1276" s="125">
        <v>4167</v>
      </c>
      <c r="N1276" s="125">
        <v>3953</v>
      </c>
      <c r="O1276" s="125">
        <v>1283</v>
      </c>
      <c r="P1276" s="130">
        <v>555</v>
      </c>
      <c r="Q1276">
        <v>838</v>
      </c>
      <c r="R1276" s="125">
        <v>53</v>
      </c>
      <c r="S1276" s="125">
        <v>24</v>
      </c>
      <c r="T1276" s="125">
        <v>29</v>
      </c>
      <c r="V1276">
        <v>20</v>
      </c>
    </row>
    <row r="1277" spans="1:22" x14ac:dyDescent="0.55000000000000004">
      <c r="A1277" s="125" t="s">
        <v>186</v>
      </c>
      <c r="B1277" s="125">
        <v>2021</v>
      </c>
      <c r="C1277" t="s">
        <v>156</v>
      </c>
      <c r="D1277" s="125">
        <v>7203</v>
      </c>
      <c r="F1277" s="125">
        <v>2774</v>
      </c>
      <c r="G1277" s="125">
        <v>46</v>
      </c>
      <c r="H1277">
        <v>40</v>
      </c>
      <c r="I1277">
        <v>14883</v>
      </c>
      <c r="J1277">
        <v>6365</v>
      </c>
      <c r="L1277">
        <v>4486</v>
      </c>
      <c r="M1277" s="125">
        <v>4486</v>
      </c>
      <c r="N1277" s="125">
        <v>3980</v>
      </c>
      <c r="O1277" s="125">
        <v>1359</v>
      </c>
      <c r="P1277" s="130">
        <v>635</v>
      </c>
      <c r="Q1277">
        <v>741</v>
      </c>
      <c r="R1277" s="125">
        <v>61</v>
      </c>
      <c r="S1277" s="125">
        <v>26</v>
      </c>
      <c r="T1277" s="125">
        <v>35</v>
      </c>
      <c r="U1277">
        <v>1</v>
      </c>
      <c r="V1277">
        <v>11</v>
      </c>
    </row>
    <row r="1278" spans="1:22" x14ac:dyDescent="0.55000000000000004">
      <c r="A1278" s="125" t="s">
        <v>186</v>
      </c>
      <c r="B1278" s="125">
        <v>2021</v>
      </c>
      <c r="C1278" t="s">
        <v>157</v>
      </c>
      <c r="D1278" s="125">
        <v>7044</v>
      </c>
      <c r="F1278" s="125">
        <v>3254</v>
      </c>
      <c r="G1278" s="125">
        <v>44</v>
      </c>
      <c r="H1278">
        <v>13</v>
      </c>
      <c r="I1278">
        <v>18392</v>
      </c>
      <c r="J1278">
        <v>5902</v>
      </c>
      <c r="L1278">
        <v>5419</v>
      </c>
      <c r="M1278" s="125">
        <v>5419</v>
      </c>
      <c r="N1278" s="125">
        <v>5205</v>
      </c>
      <c r="O1278" s="125">
        <v>1681</v>
      </c>
      <c r="P1278" s="130">
        <v>657</v>
      </c>
      <c r="Q1278">
        <v>630</v>
      </c>
      <c r="R1278" s="125">
        <v>71</v>
      </c>
      <c r="S1278" s="125">
        <v>18</v>
      </c>
      <c r="T1278" s="125">
        <v>53</v>
      </c>
      <c r="V1278">
        <v>16</v>
      </c>
    </row>
    <row r="1279" spans="1:22" x14ac:dyDescent="0.55000000000000004">
      <c r="A1279" s="125" t="s">
        <v>186</v>
      </c>
      <c r="B1279" s="125">
        <v>2021</v>
      </c>
      <c r="C1279" t="s">
        <v>158</v>
      </c>
      <c r="D1279" s="125">
        <v>7057</v>
      </c>
      <c r="F1279" s="125">
        <v>3176</v>
      </c>
      <c r="G1279" s="125">
        <v>19</v>
      </c>
      <c r="H1279">
        <v>9</v>
      </c>
      <c r="I1279">
        <v>17301</v>
      </c>
      <c r="J1279">
        <v>5857</v>
      </c>
      <c r="L1279">
        <v>5432</v>
      </c>
      <c r="M1279" s="125">
        <v>5432</v>
      </c>
      <c r="N1279" s="125">
        <v>5005</v>
      </c>
      <c r="O1279" s="125">
        <v>1616</v>
      </c>
      <c r="P1279" s="130">
        <v>649</v>
      </c>
      <c r="Q1279">
        <v>752</v>
      </c>
      <c r="R1279" s="125">
        <v>82</v>
      </c>
      <c r="S1279" s="125">
        <v>28</v>
      </c>
      <c r="T1279" s="125">
        <v>54</v>
      </c>
      <c r="V1279">
        <v>12</v>
      </c>
    </row>
    <row r="1280" spans="1:22" x14ac:dyDescent="0.55000000000000004">
      <c r="A1280" s="125" t="s">
        <v>186</v>
      </c>
      <c r="B1280" s="125">
        <v>2021</v>
      </c>
      <c r="C1280" t="s">
        <v>159</v>
      </c>
      <c r="D1280" s="125">
        <v>5883</v>
      </c>
      <c r="F1280" s="125">
        <v>3659</v>
      </c>
      <c r="G1280" s="125">
        <v>28</v>
      </c>
      <c r="H1280">
        <v>26</v>
      </c>
      <c r="I1280">
        <v>16443</v>
      </c>
      <c r="J1280">
        <v>5722</v>
      </c>
      <c r="L1280">
        <v>5771</v>
      </c>
      <c r="M1280" s="125">
        <v>5771</v>
      </c>
      <c r="N1280" s="125">
        <v>5451</v>
      </c>
      <c r="O1280" s="125">
        <v>1726</v>
      </c>
      <c r="P1280" s="130">
        <v>504</v>
      </c>
      <c r="Q1280">
        <v>935</v>
      </c>
      <c r="R1280" s="125">
        <v>81</v>
      </c>
      <c r="S1280" s="125">
        <v>39</v>
      </c>
      <c r="T1280" s="125">
        <v>42</v>
      </c>
      <c r="U1280">
        <v>1</v>
      </c>
      <c r="V1280">
        <v>13</v>
      </c>
    </row>
    <row r="1281" spans="1:22" x14ac:dyDescent="0.55000000000000004">
      <c r="A1281" s="125" t="s">
        <v>186</v>
      </c>
      <c r="B1281" s="125">
        <v>2021</v>
      </c>
      <c r="C1281" t="s">
        <v>160</v>
      </c>
      <c r="D1281" s="125">
        <v>6085</v>
      </c>
      <c r="F1281" s="125">
        <v>4178</v>
      </c>
      <c r="G1281" s="125">
        <v>129</v>
      </c>
      <c r="H1281">
        <v>93</v>
      </c>
      <c r="I1281">
        <v>19152</v>
      </c>
      <c r="J1281">
        <v>6080</v>
      </c>
      <c r="L1281">
        <v>7254</v>
      </c>
      <c r="M1281" s="125">
        <v>7254</v>
      </c>
      <c r="N1281" s="125">
        <v>5698</v>
      </c>
      <c r="O1281" s="125">
        <v>1777</v>
      </c>
      <c r="P1281" s="130">
        <v>523</v>
      </c>
      <c r="Q1281">
        <v>813</v>
      </c>
      <c r="R1281" s="125">
        <v>96</v>
      </c>
      <c r="S1281" s="125">
        <v>39</v>
      </c>
      <c r="T1281" s="125">
        <v>57</v>
      </c>
      <c r="V1281">
        <v>13</v>
      </c>
    </row>
    <row r="1282" spans="1:22" x14ac:dyDescent="0.55000000000000004">
      <c r="A1282" s="125" t="s">
        <v>186</v>
      </c>
      <c r="B1282" s="125">
        <v>2021</v>
      </c>
      <c r="C1282" t="s">
        <v>161</v>
      </c>
      <c r="D1282" s="125">
        <v>5604</v>
      </c>
      <c r="F1282" s="125">
        <v>3712</v>
      </c>
      <c r="G1282" s="125">
        <v>91</v>
      </c>
      <c r="H1282">
        <v>60</v>
      </c>
      <c r="I1282">
        <v>17329</v>
      </c>
      <c r="J1282">
        <v>5315</v>
      </c>
      <c r="L1282">
        <v>5730</v>
      </c>
      <c r="M1282" s="125">
        <v>5730</v>
      </c>
      <c r="N1282" s="125">
        <v>5628</v>
      </c>
      <c r="O1282" s="125">
        <v>1713</v>
      </c>
      <c r="P1282" s="130">
        <v>863</v>
      </c>
      <c r="Q1282">
        <v>877</v>
      </c>
      <c r="R1282" s="125">
        <v>81</v>
      </c>
      <c r="S1282" s="125">
        <v>25</v>
      </c>
      <c r="T1282" s="125">
        <v>56</v>
      </c>
      <c r="V1282">
        <v>16</v>
      </c>
    </row>
    <row r="1283" spans="1:22" x14ac:dyDescent="0.55000000000000004">
      <c r="A1283" s="125" t="s">
        <v>186</v>
      </c>
      <c r="B1283" s="125">
        <v>2021</v>
      </c>
      <c r="C1283" t="s">
        <v>162</v>
      </c>
      <c r="D1283" s="125">
        <v>6105</v>
      </c>
      <c r="F1283" s="125">
        <v>4096</v>
      </c>
      <c r="G1283" s="125">
        <v>64</v>
      </c>
      <c r="H1283">
        <v>72</v>
      </c>
      <c r="I1283">
        <v>18403</v>
      </c>
      <c r="J1283">
        <v>5731</v>
      </c>
      <c r="L1283">
        <v>5811</v>
      </c>
      <c r="M1283" s="125">
        <v>5811</v>
      </c>
      <c r="N1283" s="125">
        <v>5591</v>
      </c>
      <c r="O1283" s="125">
        <v>1665</v>
      </c>
      <c r="P1283" s="130">
        <v>673</v>
      </c>
      <c r="Q1283">
        <v>849</v>
      </c>
      <c r="R1283" s="125">
        <v>103</v>
      </c>
      <c r="S1283" s="125">
        <v>31</v>
      </c>
      <c r="T1283" s="125">
        <v>72</v>
      </c>
      <c r="U1283">
        <v>3</v>
      </c>
      <c r="V1283">
        <v>9</v>
      </c>
    </row>
    <row r="1284" spans="1:22" x14ac:dyDescent="0.55000000000000004">
      <c r="A1284" s="125" t="s">
        <v>186</v>
      </c>
      <c r="B1284" s="125">
        <v>2021</v>
      </c>
      <c r="C1284" t="s">
        <v>163</v>
      </c>
      <c r="D1284" s="125">
        <v>5539</v>
      </c>
      <c r="F1284" s="125">
        <v>3835</v>
      </c>
      <c r="G1284" s="125">
        <v>37</v>
      </c>
      <c r="H1284">
        <v>40</v>
      </c>
      <c r="I1284">
        <v>17181</v>
      </c>
      <c r="J1284">
        <v>5272</v>
      </c>
      <c r="L1284">
        <v>5777</v>
      </c>
      <c r="M1284" s="125">
        <v>5777</v>
      </c>
      <c r="N1284" s="125">
        <v>5567</v>
      </c>
      <c r="O1284" s="125">
        <v>1728</v>
      </c>
      <c r="P1284" s="130">
        <v>698</v>
      </c>
      <c r="Q1284">
        <v>913</v>
      </c>
      <c r="R1284" s="125">
        <v>91</v>
      </c>
      <c r="S1284" s="125">
        <v>27</v>
      </c>
      <c r="T1284" s="125">
        <v>64</v>
      </c>
      <c r="U1284">
        <v>1</v>
      </c>
      <c r="V1284">
        <v>19</v>
      </c>
    </row>
    <row r="1285" spans="1:22" x14ac:dyDescent="0.55000000000000004">
      <c r="A1285" s="125" t="s">
        <v>186</v>
      </c>
      <c r="B1285" s="125">
        <v>2021</v>
      </c>
      <c r="C1285" t="s">
        <v>164</v>
      </c>
      <c r="D1285" s="125">
        <v>5565</v>
      </c>
      <c r="F1285" s="125">
        <v>3661</v>
      </c>
      <c r="G1285" s="125">
        <v>42</v>
      </c>
      <c r="H1285">
        <v>22</v>
      </c>
      <c r="I1285">
        <v>17446</v>
      </c>
      <c r="J1285">
        <v>5315</v>
      </c>
      <c r="L1285">
        <v>5913</v>
      </c>
      <c r="M1285" s="125">
        <v>5913</v>
      </c>
      <c r="N1285" s="125">
        <v>5544</v>
      </c>
      <c r="O1285" s="125">
        <v>1886</v>
      </c>
      <c r="P1285" s="130">
        <v>656</v>
      </c>
      <c r="Q1285">
        <v>788</v>
      </c>
      <c r="R1285" s="125">
        <v>80</v>
      </c>
      <c r="S1285" s="125">
        <v>22</v>
      </c>
      <c r="T1285" s="125">
        <v>58</v>
      </c>
      <c r="U1285">
        <v>2</v>
      </c>
      <c r="V1285">
        <v>11</v>
      </c>
    </row>
    <row r="1286" spans="1:22" x14ac:dyDescent="0.55000000000000004">
      <c r="A1286" s="125" t="s">
        <v>186</v>
      </c>
      <c r="B1286" s="125">
        <v>2021</v>
      </c>
      <c r="C1286" t="s">
        <v>165</v>
      </c>
      <c r="D1286" s="125">
        <v>5813</v>
      </c>
      <c r="F1286" s="125">
        <v>4069</v>
      </c>
      <c r="G1286" s="125">
        <v>21</v>
      </c>
      <c r="H1286">
        <v>11</v>
      </c>
      <c r="I1286">
        <v>19165</v>
      </c>
      <c r="J1286">
        <v>5732</v>
      </c>
      <c r="L1286">
        <v>5602</v>
      </c>
      <c r="M1286" s="125">
        <v>5602</v>
      </c>
      <c r="N1286" s="125">
        <v>5009</v>
      </c>
      <c r="O1286" s="125">
        <v>1697</v>
      </c>
      <c r="P1286" s="130">
        <v>675</v>
      </c>
      <c r="Q1286">
        <v>883</v>
      </c>
      <c r="R1286" s="125">
        <v>102</v>
      </c>
      <c r="S1286" s="125">
        <v>36</v>
      </c>
      <c r="T1286" s="125">
        <v>66</v>
      </c>
      <c r="V1286">
        <v>11</v>
      </c>
    </row>
    <row r="1287" spans="1:22" x14ac:dyDescent="0.55000000000000004">
      <c r="A1287" s="125" t="s">
        <v>186</v>
      </c>
      <c r="B1287" s="125">
        <v>2021</v>
      </c>
      <c r="C1287" t="s">
        <v>166</v>
      </c>
      <c r="D1287" s="125">
        <v>4939</v>
      </c>
      <c r="F1287" s="125">
        <v>4171</v>
      </c>
      <c r="G1287" s="125">
        <v>27</v>
      </c>
      <c r="H1287">
        <v>24</v>
      </c>
      <c r="I1287">
        <v>17416</v>
      </c>
      <c r="J1287">
        <v>5001</v>
      </c>
      <c r="L1287">
        <v>6042</v>
      </c>
      <c r="M1287" s="125">
        <v>6042</v>
      </c>
      <c r="N1287" s="125">
        <v>5012</v>
      </c>
      <c r="O1287" s="125">
        <v>1771</v>
      </c>
      <c r="P1287" s="130">
        <v>525</v>
      </c>
      <c r="Q1287">
        <v>884</v>
      </c>
      <c r="R1287" s="125">
        <v>73</v>
      </c>
      <c r="S1287" s="125">
        <v>21</v>
      </c>
      <c r="T1287" s="125">
        <v>52</v>
      </c>
      <c r="V1287">
        <v>11</v>
      </c>
    </row>
    <row r="1288" spans="1:22" x14ac:dyDescent="0.55000000000000004">
      <c r="A1288" s="125" t="s">
        <v>187</v>
      </c>
      <c r="B1288" s="125">
        <v>2021</v>
      </c>
      <c r="C1288" t="s">
        <v>155</v>
      </c>
      <c r="D1288" s="125">
        <v>3743</v>
      </c>
      <c r="F1288" s="125">
        <v>1625</v>
      </c>
      <c r="G1288" s="125">
        <v>1714</v>
      </c>
      <c r="H1288">
        <v>1384</v>
      </c>
      <c r="I1288">
        <v>6948</v>
      </c>
      <c r="J1288">
        <v>3557</v>
      </c>
      <c r="L1288">
        <v>2448</v>
      </c>
      <c r="M1288" s="125">
        <v>2448</v>
      </c>
      <c r="N1288" s="125">
        <v>2367</v>
      </c>
      <c r="O1288" s="125">
        <v>176</v>
      </c>
      <c r="P1288" s="130">
        <v>609</v>
      </c>
      <c r="R1288" s="125">
        <v>64</v>
      </c>
      <c r="S1288" s="125">
        <v>31</v>
      </c>
      <c r="T1288" s="125">
        <v>33</v>
      </c>
      <c r="U1288">
        <v>6</v>
      </c>
      <c r="V1288">
        <v>17</v>
      </c>
    </row>
    <row r="1289" spans="1:22" x14ac:dyDescent="0.55000000000000004">
      <c r="A1289" s="125" t="s">
        <v>187</v>
      </c>
      <c r="B1289" s="125">
        <v>2021</v>
      </c>
      <c r="C1289" t="s">
        <v>156</v>
      </c>
      <c r="D1289" s="125">
        <v>4407</v>
      </c>
      <c r="F1289" s="125">
        <v>1927</v>
      </c>
      <c r="G1289" s="125">
        <v>2302</v>
      </c>
      <c r="H1289">
        <v>1289</v>
      </c>
      <c r="I1289">
        <v>7456</v>
      </c>
      <c r="J1289">
        <v>4173</v>
      </c>
      <c r="L1289">
        <v>3086</v>
      </c>
      <c r="M1289" s="125">
        <v>3086</v>
      </c>
      <c r="N1289" s="125">
        <v>2666</v>
      </c>
      <c r="O1289" s="125">
        <v>235</v>
      </c>
      <c r="P1289" s="130">
        <v>654</v>
      </c>
      <c r="R1289" s="125">
        <v>58</v>
      </c>
      <c r="S1289" s="125">
        <v>24</v>
      </c>
      <c r="T1289" s="125">
        <v>34</v>
      </c>
      <c r="U1289">
        <v>1</v>
      </c>
      <c r="V1289">
        <v>18</v>
      </c>
    </row>
    <row r="1290" spans="1:22" x14ac:dyDescent="0.55000000000000004">
      <c r="A1290" s="125" t="s">
        <v>187</v>
      </c>
      <c r="B1290" s="125">
        <v>2021</v>
      </c>
      <c r="C1290" t="s">
        <v>157</v>
      </c>
      <c r="D1290" s="125">
        <v>6448</v>
      </c>
      <c r="F1290" s="125">
        <v>2320</v>
      </c>
      <c r="G1290" s="125">
        <v>3873</v>
      </c>
      <c r="H1290">
        <v>2304</v>
      </c>
      <c r="I1290">
        <v>14667</v>
      </c>
      <c r="J1290">
        <v>5916</v>
      </c>
      <c r="L1290">
        <v>4446</v>
      </c>
      <c r="M1290" s="125">
        <v>4446</v>
      </c>
      <c r="N1290" s="125">
        <v>4342</v>
      </c>
      <c r="O1290" s="125">
        <v>416</v>
      </c>
      <c r="P1290" s="130">
        <v>689</v>
      </c>
      <c r="R1290" s="125">
        <v>100</v>
      </c>
      <c r="S1290" s="125">
        <v>43</v>
      </c>
      <c r="T1290" s="125">
        <v>57</v>
      </c>
      <c r="U1290">
        <v>1</v>
      </c>
      <c r="V1290">
        <v>34</v>
      </c>
    </row>
    <row r="1291" spans="1:22" x14ac:dyDescent="0.55000000000000004">
      <c r="A1291" s="125" t="s">
        <v>187</v>
      </c>
      <c r="B1291" s="125">
        <v>2021</v>
      </c>
      <c r="C1291" t="s">
        <v>158</v>
      </c>
      <c r="D1291" s="125">
        <v>4250</v>
      </c>
      <c r="F1291" s="125">
        <v>2241</v>
      </c>
      <c r="G1291" s="125">
        <v>3343</v>
      </c>
      <c r="H1291">
        <v>2225</v>
      </c>
      <c r="I1291">
        <v>14252</v>
      </c>
      <c r="J1291">
        <v>4020</v>
      </c>
      <c r="L1291">
        <v>4302</v>
      </c>
      <c r="M1291" s="125">
        <v>4302</v>
      </c>
      <c r="N1291" s="125">
        <v>4030</v>
      </c>
      <c r="O1291" s="125">
        <v>381</v>
      </c>
      <c r="P1291" s="130">
        <v>596</v>
      </c>
      <c r="R1291" s="125">
        <v>107</v>
      </c>
      <c r="S1291" s="125">
        <v>53</v>
      </c>
      <c r="T1291" s="125">
        <v>54</v>
      </c>
      <c r="U1291">
        <v>2</v>
      </c>
      <c r="V1291">
        <v>7</v>
      </c>
    </row>
    <row r="1292" spans="1:22" x14ac:dyDescent="0.55000000000000004">
      <c r="A1292" s="125" t="s">
        <v>187</v>
      </c>
      <c r="B1292" s="125">
        <v>2021</v>
      </c>
      <c r="C1292" t="s">
        <v>159</v>
      </c>
      <c r="D1292" s="125">
        <v>3838</v>
      </c>
      <c r="F1292" s="125">
        <v>2447</v>
      </c>
      <c r="G1292" s="125">
        <v>1956</v>
      </c>
      <c r="H1292">
        <v>1975</v>
      </c>
      <c r="I1292">
        <v>12834</v>
      </c>
      <c r="J1292">
        <v>3591</v>
      </c>
      <c r="L1292">
        <v>4274</v>
      </c>
      <c r="M1292" s="125">
        <v>4274</v>
      </c>
      <c r="N1292" s="125">
        <v>4102</v>
      </c>
      <c r="O1292" s="125">
        <v>432</v>
      </c>
      <c r="P1292" s="130">
        <v>618</v>
      </c>
      <c r="R1292" s="125">
        <v>94</v>
      </c>
      <c r="S1292" s="125">
        <v>43</v>
      </c>
      <c r="T1292" s="125">
        <v>51</v>
      </c>
      <c r="U1292">
        <v>4</v>
      </c>
      <c r="V1292">
        <v>13</v>
      </c>
    </row>
    <row r="1293" spans="1:22" x14ac:dyDescent="0.55000000000000004">
      <c r="A1293" s="125" t="s">
        <v>187</v>
      </c>
      <c r="B1293" s="125">
        <v>2021</v>
      </c>
      <c r="C1293" t="s">
        <v>160</v>
      </c>
      <c r="D1293" s="125">
        <v>3915</v>
      </c>
      <c r="F1293" s="125">
        <v>2833</v>
      </c>
      <c r="G1293" s="125">
        <v>1707</v>
      </c>
      <c r="H1293">
        <v>1371</v>
      </c>
      <c r="I1293">
        <v>12758</v>
      </c>
      <c r="J1293">
        <v>3313</v>
      </c>
      <c r="L1293">
        <v>3735</v>
      </c>
      <c r="M1293" s="125">
        <v>3735</v>
      </c>
      <c r="N1293" s="125">
        <v>3661</v>
      </c>
      <c r="O1293" s="125">
        <v>377</v>
      </c>
      <c r="P1293" s="130">
        <v>576</v>
      </c>
      <c r="R1293" s="125">
        <v>68</v>
      </c>
      <c r="S1293" s="125">
        <v>29</v>
      </c>
      <c r="T1293" s="125">
        <v>39</v>
      </c>
      <c r="U1293">
        <v>3</v>
      </c>
      <c r="V1293">
        <v>15</v>
      </c>
    </row>
    <row r="1294" spans="1:22" x14ac:dyDescent="0.55000000000000004">
      <c r="A1294" s="125" t="s">
        <v>187</v>
      </c>
      <c r="B1294" s="125">
        <v>2021</v>
      </c>
      <c r="C1294" t="s">
        <v>161</v>
      </c>
      <c r="D1294" s="125">
        <v>4024</v>
      </c>
      <c r="F1294" s="125">
        <v>2676</v>
      </c>
      <c r="G1294" s="125">
        <v>1406</v>
      </c>
      <c r="H1294">
        <v>1001</v>
      </c>
      <c r="I1294">
        <v>13183</v>
      </c>
      <c r="J1294">
        <v>3791</v>
      </c>
      <c r="L1294">
        <v>3724</v>
      </c>
      <c r="M1294" s="125">
        <v>3724</v>
      </c>
      <c r="N1294" s="125">
        <v>3670</v>
      </c>
      <c r="O1294" s="125">
        <v>364</v>
      </c>
      <c r="P1294" s="130">
        <v>894</v>
      </c>
      <c r="R1294" s="125">
        <v>64</v>
      </c>
      <c r="S1294" s="125">
        <v>29</v>
      </c>
      <c r="T1294" s="125">
        <v>35</v>
      </c>
      <c r="U1294">
        <v>1</v>
      </c>
      <c r="V1294">
        <v>15</v>
      </c>
    </row>
    <row r="1295" spans="1:22" x14ac:dyDescent="0.55000000000000004">
      <c r="A1295" s="125" t="s">
        <v>187</v>
      </c>
      <c r="B1295" s="125">
        <v>2021</v>
      </c>
      <c r="C1295" t="s">
        <v>162</v>
      </c>
      <c r="D1295" s="125">
        <v>4300</v>
      </c>
      <c r="F1295" s="125">
        <v>2361</v>
      </c>
      <c r="G1295" s="125">
        <v>1195</v>
      </c>
      <c r="H1295">
        <v>1013</v>
      </c>
      <c r="I1295">
        <v>12419</v>
      </c>
      <c r="J1295">
        <v>3884</v>
      </c>
      <c r="L1295">
        <v>3316</v>
      </c>
      <c r="M1295" s="125">
        <v>3316</v>
      </c>
      <c r="N1295" s="125">
        <v>3171</v>
      </c>
      <c r="O1295" s="125">
        <v>304</v>
      </c>
      <c r="P1295" s="130">
        <v>547</v>
      </c>
      <c r="R1295" s="125">
        <v>72</v>
      </c>
      <c r="S1295" s="125">
        <v>29</v>
      </c>
      <c r="T1295" s="125">
        <v>43</v>
      </c>
      <c r="U1295">
        <v>2</v>
      </c>
      <c r="V1295">
        <v>14</v>
      </c>
    </row>
    <row r="1296" spans="1:22" x14ac:dyDescent="0.55000000000000004">
      <c r="A1296" s="125" t="s">
        <v>187</v>
      </c>
      <c r="B1296" s="125">
        <v>2021</v>
      </c>
      <c r="C1296" t="s">
        <v>163</v>
      </c>
      <c r="D1296" s="125">
        <v>4546</v>
      </c>
      <c r="F1296" s="125">
        <v>2508</v>
      </c>
      <c r="G1296" s="125">
        <v>1026</v>
      </c>
      <c r="H1296">
        <v>786</v>
      </c>
      <c r="I1296">
        <v>14153</v>
      </c>
      <c r="J1296">
        <v>4462</v>
      </c>
      <c r="L1296">
        <v>3677</v>
      </c>
      <c r="M1296" s="125">
        <v>3677</v>
      </c>
      <c r="N1296" s="125">
        <v>3587</v>
      </c>
      <c r="O1296" s="125">
        <v>327</v>
      </c>
      <c r="P1296" s="130">
        <v>549</v>
      </c>
      <c r="R1296" s="125">
        <v>78</v>
      </c>
      <c r="S1296" s="125">
        <v>30</v>
      </c>
      <c r="T1296" s="125">
        <v>48</v>
      </c>
      <c r="U1296">
        <v>1</v>
      </c>
      <c r="V1296">
        <v>16</v>
      </c>
    </row>
    <row r="1297" spans="1:22" x14ac:dyDescent="0.55000000000000004">
      <c r="A1297" s="125" t="s">
        <v>187</v>
      </c>
      <c r="B1297" s="125">
        <v>2021</v>
      </c>
      <c r="C1297" t="s">
        <v>164</v>
      </c>
      <c r="D1297" s="125">
        <v>4349</v>
      </c>
      <c r="F1297" s="125">
        <v>2416</v>
      </c>
      <c r="G1297" s="125">
        <v>1057</v>
      </c>
      <c r="H1297">
        <v>698</v>
      </c>
      <c r="I1297">
        <v>13903</v>
      </c>
      <c r="J1297">
        <v>3945</v>
      </c>
      <c r="L1297">
        <v>3792</v>
      </c>
      <c r="M1297" s="125">
        <v>3792</v>
      </c>
      <c r="N1297" s="125">
        <v>3695</v>
      </c>
      <c r="O1297" s="125">
        <v>391</v>
      </c>
      <c r="P1297" s="130">
        <v>728</v>
      </c>
      <c r="Q1297">
        <v>1389</v>
      </c>
      <c r="R1297" s="125">
        <v>88</v>
      </c>
      <c r="S1297" s="125">
        <v>39</v>
      </c>
      <c r="T1297" s="125">
        <v>49</v>
      </c>
      <c r="U1297">
        <v>3</v>
      </c>
      <c r="V1297">
        <v>31</v>
      </c>
    </row>
    <row r="1298" spans="1:22" x14ac:dyDescent="0.55000000000000004">
      <c r="A1298" s="125" t="s">
        <v>187</v>
      </c>
      <c r="B1298" s="125">
        <v>2021</v>
      </c>
      <c r="C1298" t="s">
        <v>165</v>
      </c>
      <c r="D1298" s="125">
        <v>4642</v>
      </c>
      <c r="F1298" s="125">
        <v>2562</v>
      </c>
      <c r="G1298" s="125">
        <v>932</v>
      </c>
      <c r="H1298">
        <v>587</v>
      </c>
      <c r="I1298">
        <v>14699</v>
      </c>
      <c r="J1298">
        <v>4502</v>
      </c>
      <c r="L1298">
        <v>3706</v>
      </c>
      <c r="M1298" s="125">
        <v>3706</v>
      </c>
      <c r="N1298" s="125">
        <v>3629</v>
      </c>
      <c r="O1298" s="125">
        <v>382</v>
      </c>
      <c r="P1298" s="130">
        <v>496</v>
      </c>
      <c r="Q1298">
        <v>1217</v>
      </c>
      <c r="R1298" s="125">
        <v>82</v>
      </c>
      <c r="S1298" s="125">
        <v>33</v>
      </c>
      <c r="T1298" s="125">
        <v>49</v>
      </c>
      <c r="V1298">
        <v>30</v>
      </c>
    </row>
    <row r="1299" spans="1:22" x14ac:dyDescent="0.55000000000000004">
      <c r="A1299" s="125" t="s">
        <v>187</v>
      </c>
      <c r="B1299" s="125">
        <v>2021</v>
      </c>
      <c r="C1299" t="s">
        <v>166</v>
      </c>
      <c r="D1299" s="125">
        <v>4006</v>
      </c>
      <c r="F1299" s="125">
        <v>2627</v>
      </c>
      <c r="G1299" s="125">
        <v>810</v>
      </c>
      <c r="H1299">
        <v>636</v>
      </c>
      <c r="I1299">
        <v>13668</v>
      </c>
      <c r="J1299">
        <v>3912</v>
      </c>
      <c r="L1299">
        <v>3712</v>
      </c>
      <c r="M1299" s="125">
        <v>3712</v>
      </c>
      <c r="N1299" s="125">
        <v>3563</v>
      </c>
      <c r="O1299" s="125">
        <v>285</v>
      </c>
      <c r="P1299" s="130">
        <v>534</v>
      </c>
      <c r="Q1299">
        <v>1195</v>
      </c>
      <c r="R1299" s="125">
        <v>77</v>
      </c>
      <c r="S1299" s="125">
        <v>38</v>
      </c>
      <c r="T1299" s="125">
        <v>39</v>
      </c>
      <c r="V1299">
        <v>5</v>
      </c>
    </row>
    <row r="1300" spans="1:22" x14ac:dyDescent="0.55000000000000004">
      <c r="A1300" s="125" t="s">
        <v>188</v>
      </c>
      <c r="B1300" s="125">
        <v>2021</v>
      </c>
      <c r="C1300" t="s">
        <v>155</v>
      </c>
      <c r="D1300" s="125">
        <v>1413</v>
      </c>
      <c r="F1300" s="125">
        <v>594</v>
      </c>
      <c r="G1300" s="125" t="s">
        <v>195</v>
      </c>
      <c r="I1300">
        <v>1312</v>
      </c>
      <c r="J1300">
        <v>1407</v>
      </c>
      <c r="L1300">
        <v>1186</v>
      </c>
      <c r="M1300" s="125">
        <v>1186</v>
      </c>
      <c r="N1300" s="125">
        <v>1118</v>
      </c>
      <c r="O1300" s="125">
        <v>324</v>
      </c>
      <c r="P1300" s="130">
        <v>235</v>
      </c>
      <c r="Q1300">
        <v>1308</v>
      </c>
      <c r="R1300" s="125">
        <v>14</v>
      </c>
      <c r="S1300" s="125">
        <v>8</v>
      </c>
      <c r="T1300" s="125">
        <v>6</v>
      </c>
      <c r="U1300">
        <v>1</v>
      </c>
      <c r="V1300">
        <v>7</v>
      </c>
    </row>
    <row r="1301" spans="1:22" x14ac:dyDescent="0.55000000000000004">
      <c r="A1301" s="125" t="s">
        <v>188</v>
      </c>
      <c r="B1301" s="125">
        <v>2021</v>
      </c>
      <c r="C1301" t="s">
        <v>156</v>
      </c>
      <c r="D1301" s="125">
        <v>1222</v>
      </c>
      <c r="F1301" s="125">
        <v>603</v>
      </c>
      <c r="G1301" s="125" t="s">
        <v>195</v>
      </c>
      <c r="I1301">
        <v>1249</v>
      </c>
      <c r="J1301">
        <v>1167</v>
      </c>
      <c r="L1301">
        <v>1031</v>
      </c>
      <c r="M1301" s="125">
        <v>1031</v>
      </c>
      <c r="N1301" s="125">
        <v>887</v>
      </c>
      <c r="O1301" s="125">
        <v>288</v>
      </c>
      <c r="P1301" s="130">
        <v>214</v>
      </c>
      <c r="Q1301">
        <v>976</v>
      </c>
      <c r="R1301" s="125">
        <v>22</v>
      </c>
      <c r="S1301" s="125">
        <v>7</v>
      </c>
      <c r="T1301" s="125">
        <v>15</v>
      </c>
      <c r="U1301">
        <v>1</v>
      </c>
      <c r="V1301">
        <v>9</v>
      </c>
    </row>
    <row r="1302" spans="1:22" x14ac:dyDescent="0.55000000000000004">
      <c r="A1302" s="125" t="s">
        <v>188</v>
      </c>
      <c r="B1302" s="125">
        <v>2021</v>
      </c>
      <c r="C1302" t="s">
        <v>157</v>
      </c>
      <c r="D1302" s="125">
        <v>1313</v>
      </c>
      <c r="F1302" s="125">
        <v>651</v>
      </c>
      <c r="G1302" s="125" t="s">
        <v>195</v>
      </c>
      <c r="I1302">
        <v>1162</v>
      </c>
      <c r="J1302">
        <v>1212</v>
      </c>
      <c r="L1302">
        <v>1129</v>
      </c>
      <c r="M1302" s="125">
        <v>1129</v>
      </c>
      <c r="N1302" s="125">
        <v>1119</v>
      </c>
      <c r="O1302" s="125">
        <v>370</v>
      </c>
      <c r="P1302" s="130">
        <v>223</v>
      </c>
      <c r="Q1302">
        <v>1179</v>
      </c>
      <c r="R1302" s="125">
        <v>21</v>
      </c>
      <c r="S1302" s="125">
        <v>6</v>
      </c>
      <c r="T1302" s="125">
        <v>15</v>
      </c>
      <c r="U1302">
        <v>2</v>
      </c>
      <c r="V1302">
        <v>24</v>
      </c>
    </row>
    <row r="1303" spans="1:22" x14ac:dyDescent="0.55000000000000004">
      <c r="A1303" s="125" t="s">
        <v>188</v>
      </c>
      <c r="B1303" s="125">
        <v>2021</v>
      </c>
      <c r="C1303" t="s">
        <v>158</v>
      </c>
      <c r="D1303" s="125">
        <v>1166</v>
      </c>
      <c r="F1303" s="125">
        <v>696</v>
      </c>
      <c r="G1303" s="125" t="s">
        <v>195</v>
      </c>
      <c r="I1303">
        <v>1113</v>
      </c>
      <c r="J1303">
        <v>1028</v>
      </c>
      <c r="L1303">
        <v>1146</v>
      </c>
      <c r="M1303" s="125">
        <v>1146</v>
      </c>
      <c r="N1303" s="125">
        <v>1152</v>
      </c>
      <c r="O1303" s="125">
        <v>361</v>
      </c>
      <c r="P1303" s="130">
        <v>152</v>
      </c>
      <c r="Q1303">
        <v>1121</v>
      </c>
      <c r="R1303" s="125">
        <v>26</v>
      </c>
      <c r="S1303" s="125">
        <v>12</v>
      </c>
      <c r="T1303" s="125">
        <v>14</v>
      </c>
      <c r="U1303">
        <v>1</v>
      </c>
      <c r="V1303">
        <v>27</v>
      </c>
    </row>
    <row r="1304" spans="1:22" x14ac:dyDescent="0.55000000000000004">
      <c r="A1304" s="125" t="s">
        <v>188</v>
      </c>
      <c r="B1304" s="125">
        <v>2021</v>
      </c>
      <c r="C1304" t="s">
        <v>159</v>
      </c>
      <c r="D1304" s="125">
        <v>1139</v>
      </c>
      <c r="F1304" s="125">
        <v>712</v>
      </c>
      <c r="G1304" s="125" t="s">
        <v>195</v>
      </c>
      <c r="I1304">
        <v>991</v>
      </c>
      <c r="J1304">
        <v>1050</v>
      </c>
      <c r="L1304">
        <v>1133</v>
      </c>
      <c r="M1304" s="125">
        <v>1133</v>
      </c>
      <c r="N1304" s="125">
        <v>1120</v>
      </c>
      <c r="O1304" s="125">
        <v>352</v>
      </c>
      <c r="P1304" s="130">
        <v>230</v>
      </c>
      <c r="Q1304">
        <v>878</v>
      </c>
      <c r="R1304" s="125">
        <v>17</v>
      </c>
      <c r="S1304" s="125">
        <v>10</v>
      </c>
      <c r="T1304" s="125">
        <v>7</v>
      </c>
      <c r="U1304">
        <v>2</v>
      </c>
      <c r="V1304">
        <v>26</v>
      </c>
    </row>
    <row r="1305" spans="1:22" x14ac:dyDescent="0.55000000000000004">
      <c r="A1305" s="125" t="s">
        <v>188</v>
      </c>
      <c r="B1305" s="125">
        <v>2021</v>
      </c>
      <c r="C1305" t="s">
        <v>160</v>
      </c>
      <c r="D1305" s="125">
        <v>1258</v>
      </c>
      <c r="F1305" s="125">
        <v>787</v>
      </c>
      <c r="G1305" s="125">
        <v>9</v>
      </c>
      <c r="H1305">
        <v>1</v>
      </c>
      <c r="I1305">
        <v>1216</v>
      </c>
      <c r="J1305">
        <v>1197</v>
      </c>
      <c r="L1305">
        <v>1121</v>
      </c>
      <c r="M1305" s="125">
        <v>1121</v>
      </c>
      <c r="N1305" s="125">
        <v>1098</v>
      </c>
      <c r="O1305" s="125">
        <v>370</v>
      </c>
      <c r="P1305" s="130">
        <v>211</v>
      </c>
      <c r="Q1305">
        <v>963</v>
      </c>
      <c r="R1305" s="125">
        <v>19</v>
      </c>
      <c r="S1305" s="125">
        <v>6</v>
      </c>
      <c r="T1305" s="125">
        <v>13</v>
      </c>
      <c r="U1305">
        <v>4</v>
      </c>
      <c r="V1305">
        <v>21</v>
      </c>
    </row>
    <row r="1306" spans="1:22" x14ac:dyDescent="0.55000000000000004">
      <c r="A1306" s="125" t="s">
        <v>188</v>
      </c>
      <c r="B1306" s="125">
        <v>2021</v>
      </c>
      <c r="C1306" t="s">
        <v>161</v>
      </c>
      <c r="D1306" s="125">
        <v>1162</v>
      </c>
      <c r="F1306" s="125">
        <v>784</v>
      </c>
      <c r="G1306" s="125" t="s">
        <v>195</v>
      </c>
      <c r="I1306">
        <v>1291</v>
      </c>
      <c r="J1306">
        <v>1198</v>
      </c>
      <c r="L1306">
        <v>1118</v>
      </c>
      <c r="M1306" s="125">
        <v>1118</v>
      </c>
      <c r="N1306" s="125">
        <v>1109</v>
      </c>
      <c r="O1306" s="125">
        <v>340</v>
      </c>
      <c r="P1306" s="130">
        <v>256</v>
      </c>
      <c r="Q1306">
        <v>1014</v>
      </c>
      <c r="R1306" s="125">
        <v>16</v>
      </c>
      <c r="S1306" s="125">
        <v>9</v>
      </c>
      <c r="T1306" s="125">
        <v>7</v>
      </c>
      <c r="U1306">
        <v>4</v>
      </c>
      <c r="V1306">
        <v>17</v>
      </c>
    </row>
    <row r="1307" spans="1:22" x14ac:dyDescent="0.55000000000000004">
      <c r="A1307" s="125" t="s">
        <v>188</v>
      </c>
      <c r="B1307" s="125">
        <v>2021</v>
      </c>
      <c r="C1307" t="s">
        <v>162</v>
      </c>
      <c r="D1307" s="125">
        <v>1186</v>
      </c>
      <c r="F1307" s="125">
        <v>734</v>
      </c>
      <c r="G1307" s="125" t="s">
        <v>195</v>
      </c>
      <c r="I1307">
        <v>1097</v>
      </c>
      <c r="J1307">
        <v>1140</v>
      </c>
      <c r="L1307">
        <v>1170</v>
      </c>
      <c r="M1307" s="125">
        <v>1170</v>
      </c>
      <c r="N1307" s="125">
        <v>1153</v>
      </c>
      <c r="O1307" s="125">
        <v>375</v>
      </c>
      <c r="P1307" s="130">
        <v>263</v>
      </c>
      <c r="Q1307">
        <v>1212</v>
      </c>
      <c r="R1307" s="125">
        <v>20</v>
      </c>
      <c r="S1307" s="125">
        <v>12</v>
      </c>
      <c r="T1307" s="125">
        <v>8</v>
      </c>
      <c r="V1307">
        <v>19</v>
      </c>
    </row>
    <row r="1308" spans="1:22" x14ac:dyDescent="0.55000000000000004">
      <c r="A1308" s="125" t="s">
        <v>188</v>
      </c>
      <c r="B1308" s="125">
        <v>2021</v>
      </c>
      <c r="C1308" t="s">
        <v>163</v>
      </c>
      <c r="D1308" s="125">
        <v>1150</v>
      </c>
      <c r="F1308" s="125">
        <v>702</v>
      </c>
      <c r="G1308" s="125" t="s">
        <v>195</v>
      </c>
      <c r="I1308">
        <v>1043</v>
      </c>
      <c r="J1308">
        <v>1141</v>
      </c>
      <c r="L1308">
        <v>1276</v>
      </c>
      <c r="M1308" s="125">
        <v>1276</v>
      </c>
      <c r="N1308" s="125">
        <v>1263</v>
      </c>
      <c r="O1308" s="125">
        <v>397</v>
      </c>
      <c r="P1308" s="130">
        <v>269</v>
      </c>
      <c r="Q1308">
        <v>1270</v>
      </c>
      <c r="R1308" s="125">
        <v>25</v>
      </c>
      <c r="S1308" s="125">
        <v>14</v>
      </c>
      <c r="T1308" s="125">
        <v>11</v>
      </c>
      <c r="U1308">
        <v>2</v>
      </c>
      <c r="V1308">
        <v>18</v>
      </c>
    </row>
    <row r="1309" spans="1:22" x14ac:dyDescent="0.55000000000000004">
      <c r="A1309" s="125" t="s">
        <v>188</v>
      </c>
      <c r="B1309" s="125">
        <v>2021</v>
      </c>
      <c r="C1309" t="s">
        <v>164</v>
      </c>
      <c r="D1309" s="125">
        <v>1113</v>
      </c>
      <c r="F1309" s="125">
        <v>668</v>
      </c>
      <c r="G1309" s="125" t="s">
        <v>195</v>
      </c>
      <c r="I1309">
        <v>1099</v>
      </c>
      <c r="J1309">
        <v>1091</v>
      </c>
      <c r="L1309">
        <v>1213</v>
      </c>
      <c r="M1309" s="125">
        <v>1213</v>
      </c>
      <c r="N1309" s="125">
        <v>1191</v>
      </c>
      <c r="O1309" s="125">
        <v>397</v>
      </c>
      <c r="P1309" s="130">
        <v>351</v>
      </c>
      <c r="Q1309">
        <v>1254</v>
      </c>
      <c r="R1309" s="125">
        <v>25</v>
      </c>
      <c r="S1309" s="125">
        <v>17</v>
      </c>
      <c r="T1309" s="125">
        <v>8</v>
      </c>
      <c r="U1309">
        <v>3</v>
      </c>
      <c r="V1309">
        <v>43</v>
      </c>
    </row>
    <row r="1310" spans="1:22" x14ac:dyDescent="0.55000000000000004">
      <c r="A1310" s="125" t="s">
        <v>188</v>
      </c>
      <c r="B1310" s="125">
        <v>2021</v>
      </c>
      <c r="C1310" t="s">
        <v>165</v>
      </c>
      <c r="D1310" s="125">
        <v>1196</v>
      </c>
      <c r="F1310" s="125">
        <v>679</v>
      </c>
      <c r="G1310" s="125" t="s">
        <v>195</v>
      </c>
      <c r="I1310">
        <v>1211</v>
      </c>
      <c r="J1310">
        <v>1161</v>
      </c>
      <c r="L1310">
        <v>1037</v>
      </c>
      <c r="M1310" s="125">
        <v>1037</v>
      </c>
      <c r="N1310" s="125">
        <v>1017</v>
      </c>
      <c r="O1310" s="125">
        <v>340</v>
      </c>
      <c r="P1310" s="130">
        <v>333</v>
      </c>
      <c r="Q1310">
        <v>1046</v>
      </c>
      <c r="R1310" s="125">
        <v>20</v>
      </c>
      <c r="S1310" s="125">
        <v>9</v>
      </c>
      <c r="T1310" s="125">
        <v>11</v>
      </c>
      <c r="U1310">
        <v>2</v>
      </c>
      <c r="V1310">
        <v>22</v>
      </c>
    </row>
    <row r="1311" spans="1:22" x14ac:dyDescent="0.55000000000000004">
      <c r="A1311" s="125" t="s">
        <v>188</v>
      </c>
      <c r="B1311" s="125">
        <v>2021</v>
      </c>
      <c r="C1311" t="s">
        <v>166</v>
      </c>
      <c r="D1311" s="125">
        <v>1026</v>
      </c>
      <c r="F1311" s="125">
        <v>681</v>
      </c>
      <c r="G1311" s="125" t="s">
        <v>195</v>
      </c>
      <c r="I1311">
        <v>1027</v>
      </c>
      <c r="J1311">
        <v>976</v>
      </c>
      <c r="L1311">
        <v>1133</v>
      </c>
      <c r="M1311" s="125">
        <v>1133</v>
      </c>
      <c r="N1311" s="125">
        <v>1131</v>
      </c>
      <c r="O1311" s="125">
        <v>387</v>
      </c>
      <c r="P1311" s="130">
        <v>232</v>
      </c>
      <c r="Q1311">
        <v>1471</v>
      </c>
      <c r="R1311" s="125">
        <v>18</v>
      </c>
      <c r="S1311" s="125">
        <v>9</v>
      </c>
      <c r="T1311" s="125">
        <v>9</v>
      </c>
      <c r="U1311">
        <v>3</v>
      </c>
      <c r="V1311">
        <v>16</v>
      </c>
    </row>
    <row r="1312" spans="1:22" x14ac:dyDescent="0.55000000000000004">
      <c r="A1312" s="125" t="s">
        <v>189</v>
      </c>
      <c r="B1312" s="125">
        <v>2021</v>
      </c>
      <c r="C1312" t="s">
        <v>155</v>
      </c>
      <c r="D1312" s="125">
        <v>2102</v>
      </c>
      <c r="F1312" s="125">
        <v>658</v>
      </c>
      <c r="G1312" s="125">
        <v>52</v>
      </c>
      <c r="H1312">
        <v>10</v>
      </c>
      <c r="I1312">
        <v>3666</v>
      </c>
      <c r="J1312">
        <v>2062</v>
      </c>
      <c r="L1312">
        <v>2469</v>
      </c>
      <c r="M1312" s="125">
        <v>2469</v>
      </c>
      <c r="N1312" s="125">
        <v>2262</v>
      </c>
      <c r="O1312" s="125">
        <v>492</v>
      </c>
      <c r="P1312" s="130">
        <v>244</v>
      </c>
      <c r="Q1312">
        <v>1554</v>
      </c>
      <c r="R1312" s="125">
        <v>8</v>
      </c>
      <c r="S1312" s="125">
        <v>4</v>
      </c>
      <c r="T1312" s="125">
        <v>4</v>
      </c>
      <c r="U1312">
        <v>1</v>
      </c>
      <c r="V1312">
        <v>17</v>
      </c>
    </row>
    <row r="1313" spans="1:22" x14ac:dyDescent="0.55000000000000004">
      <c r="A1313" s="125" t="s">
        <v>189</v>
      </c>
      <c r="B1313" s="125">
        <v>2021</v>
      </c>
      <c r="C1313" t="s">
        <v>156</v>
      </c>
      <c r="D1313" s="125">
        <v>3236</v>
      </c>
      <c r="F1313" s="125">
        <v>917</v>
      </c>
      <c r="G1313" s="125">
        <v>22</v>
      </c>
      <c r="H1313">
        <v>7</v>
      </c>
      <c r="I1313">
        <v>4505</v>
      </c>
      <c r="J1313">
        <v>3151</v>
      </c>
      <c r="L1313">
        <v>2074</v>
      </c>
      <c r="M1313" s="125">
        <v>2074</v>
      </c>
      <c r="N1313" s="125">
        <v>2040</v>
      </c>
      <c r="O1313" s="125">
        <v>441</v>
      </c>
      <c r="P1313" s="130">
        <v>246</v>
      </c>
      <c r="Q1313">
        <v>1613</v>
      </c>
      <c r="R1313" s="125">
        <v>29</v>
      </c>
      <c r="S1313" s="125">
        <v>11</v>
      </c>
      <c r="T1313" s="125">
        <v>18</v>
      </c>
      <c r="U1313">
        <v>4</v>
      </c>
      <c r="V1313">
        <v>19</v>
      </c>
    </row>
    <row r="1314" spans="1:22" x14ac:dyDescent="0.55000000000000004">
      <c r="A1314" s="125" t="s">
        <v>189</v>
      </c>
      <c r="B1314" s="125">
        <v>2021</v>
      </c>
      <c r="C1314" t="s">
        <v>157</v>
      </c>
      <c r="D1314" s="125">
        <v>4703</v>
      </c>
      <c r="F1314" s="125">
        <v>1199</v>
      </c>
      <c r="G1314" s="125">
        <v>31</v>
      </c>
      <c r="H1314">
        <v>35</v>
      </c>
      <c r="I1314">
        <v>9857</v>
      </c>
      <c r="J1314">
        <v>4415</v>
      </c>
      <c r="L1314">
        <v>2748</v>
      </c>
      <c r="M1314" s="125">
        <v>2748</v>
      </c>
      <c r="N1314" s="125">
        <v>2740</v>
      </c>
      <c r="O1314" s="125">
        <v>479</v>
      </c>
      <c r="P1314" s="130">
        <v>295</v>
      </c>
      <c r="Q1314">
        <v>1041</v>
      </c>
      <c r="R1314" s="125">
        <v>18</v>
      </c>
      <c r="S1314" s="125">
        <v>6</v>
      </c>
      <c r="T1314" s="125">
        <v>12</v>
      </c>
      <c r="U1314">
        <v>1</v>
      </c>
      <c r="V1314">
        <v>24</v>
      </c>
    </row>
    <row r="1315" spans="1:22" x14ac:dyDescent="0.55000000000000004">
      <c r="A1315" s="125" t="s">
        <v>189</v>
      </c>
      <c r="B1315" s="125">
        <v>2021</v>
      </c>
      <c r="C1315" t="s">
        <v>158</v>
      </c>
      <c r="D1315" s="125">
        <v>3311</v>
      </c>
      <c r="F1315" s="125">
        <v>1392</v>
      </c>
      <c r="G1315" s="125">
        <v>66</v>
      </c>
      <c r="H1315">
        <v>57</v>
      </c>
      <c r="I1315">
        <v>8260</v>
      </c>
      <c r="J1315">
        <v>3093</v>
      </c>
      <c r="L1315">
        <v>2782</v>
      </c>
      <c r="M1315" s="125">
        <v>2782</v>
      </c>
      <c r="N1315" s="125">
        <v>2745</v>
      </c>
      <c r="O1315" s="125">
        <v>516</v>
      </c>
      <c r="P1315" s="130">
        <v>207</v>
      </c>
      <c r="Q1315">
        <v>1468</v>
      </c>
      <c r="R1315" s="125">
        <v>43</v>
      </c>
      <c r="S1315" s="125">
        <v>15</v>
      </c>
      <c r="T1315" s="125">
        <v>28</v>
      </c>
      <c r="U1315">
        <v>1</v>
      </c>
      <c r="V1315">
        <v>28</v>
      </c>
    </row>
    <row r="1316" spans="1:22" x14ac:dyDescent="0.55000000000000004">
      <c r="A1316" s="125" t="s">
        <v>189</v>
      </c>
      <c r="B1316" s="125">
        <v>2021</v>
      </c>
      <c r="C1316" t="s">
        <v>159</v>
      </c>
      <c r="D1316" s="125">
        <v>3229</v>
      </c>
      <c r="F1316" s="125">
        <v>1594</v>
      </c>
      <c r="G1316" s="125">
        <v>34</v>
      </c>
      <c r="H1316">
        <v>35</v>
      </c>
      <c r="I1316">
        <v>8162</v>
      </c>
      <c r="J1316">
        <v>3123</v>
      </c>
      <c r="L1316">
        <v>2894</v>
      </c>
      <c r="M1316" s="125">
        <v>2894</v>
      </c>
      <c r="N1316" s="125">
        <v>2854</v>
      </c>
      <c r="O1316" s="125">
        <v>536</v>
      </c>
      <c r="P1316" s="130">
        <v>278</v>
      </c>
      <c r="Q1316">
        <v>1289</v>
      </c>
      <c r="R1316" s="125">
        <v>28</v>
      </c>
      <c r="S1316" s="125">
        <v>11</v>
      </c>
      <c r="T1316" s="125">
        <v>17</v>
      </c>
      <c r="V1316">
        <v>32</v>
      </c>
    </row>
    <row r="1317" spans="1:22" x14ac:dyDescent="0.55000000000000004">
      <c r="A1317" s="125" t="s">
        <v>189</v>
      </c>
      <c r="B1317" s="125">
        <v>2021</v>
      </c>
      <c r="C1317" t="s">
        <v>160</v>
      </c>
      <c r="D1317" s="125">
        <v>3032</v>
      </c>
      <c r="F1317" s="125">
        <v>1851</v>
      </c>
      <c r="G1317" s="125">
        <v>110</v>
      </c>
      <c r="H1317">
        <v>44</v>
      </c>
      <c r="I1317">
        <v>7992</v>
      </c>
      <c r="J1317">
        <v>2562</v>
      </c>
      <c r="L1317">
        <v>2713</v>
      </c>
      <c r="M1317" s="125">
        <v>2713</v>
      </c>
      <c r="N1317" s="125">
        <v>2693</v>
      </c>
      <c r="O1317" s="125">
        <v>486</v>
      </c>
      <c r="P1317" s="130">
        <v>264</v>
      </c>
      <c r="Q1317">
        <v>1284</v>
      </c>
      <c r="R1317" s="125">
        <v>27</v>
      </c>
      <c r="S1317" s="125">
        <v>9</v>
      </c>
      <c r="T1317" s="125">
        <v>18</v>
      </c>
      <c r="U1317">
        <v>4</v>
      </c>
      <c r="V1317">
        <v>19</v>
      </c>
    </row>
    <row r="1318" spans="1:22" x14ac:dyDescent="0.55000000000000004">
      <c r="A1318" s="125" t="s">
        <v>189</v>
      </c>
      <c r="B1318" s="125">
        <v>2021</v>
      </c>
      <c r="C1318" t="s">
        <v>161</v>
      </c>
      <c r="D1318" s="125">
        <v>2759</v>
      </c>
      <c r="F1318" s="125">
        <v>1851</v>
      </c>
      <c r="G1318" s="125">
        <v>98</v>
      </c>
      <c r="H1318">
        <v>24</v>
      </c>
      <c r="I1318">
        <v>7912</v>
      </c>
      <c r="J1318">
        <v>2208</v>
      </c>
      <c r="L1318">
        <v>2654</v>
      </c>
      <c r="M1318" s="125">
        <v>2654</v>
      </c>
      <c r="N1318" s="125">
        <v>2584</v>
      </c>
      <c r="O1318" s="125">
        <v>457</v>
      </c>
      <c r="P1318" s="130">
        <v>237</v>
      </c>
      <c r="Q1318">
        <v>1117</v>
      </c>
      <c r="R1318" s="125">
        <v>43</v>
      </c>
      <c r="S1318" s="125">
        <v>20</v>
      </c>
      <c r="T1318" s="125">
        <v>23</v>
      </c>
      <c r="U1318">
        <v>6</v>
      </c>
      <c r="V1318">
        <v>19</v>
      </c>
    </row>
    <row r="1319" spans="1:22" x14ac:dyDescent="0.55000000000000004">
      <c r="A1319" s="125" t="s">
        <v>189</v>
      </c>
      <c r="B1319" s="125">
        <v>2021</v>
      </c>
      <c r="C1319" t="s">
        <v>162</v>
      </c>
      <c r="D1319" s="125">
        <v>2821</v>
      </c>
      <c r="F1319" s="125">
        <v>1747</v>
      </c>
      <c r="G1319" s="125">
        <v>119</v>
      </c>
      <c r="H1319">
        <v>24</v>
      </c>
      <c r="I1319">
        <v>7858</v>
      </c>
      <c r="J1319">
        <v>2019</v>
      </c>
      <c r="L1319">
        <v>2709</v>
      </c>
      <c r="M1319" s="125">
        <v>2709</v>
      </c>
      <c r="N1319" s="125">
        <v>2685</v>
      </c>
      <c r="O1319" s="125">
        <v>507</v>
      </c>
      <c r="P1319" s="130">
        <v>266</v>
      </c>
      <c r="Q1319">
        <v>1356</v>
      </c>
      <c r="R1319" s="125">
        <v>25</v>
      </c>
      <c r="S1319" s="125">
        <v>12</v>
      </c>
      <c r="T1319" s="125">
        <v>13</v>
      </c>
      <c r="V1319">
        <v>17</v>
      </c>
    </row>
    <row r="1320" spans="1:22" x14ac:dyDescent="0.55000000000000004">
      <c r="A1320" s="125" t="s">
        <v>189</v>
      </c>
      <c r="B1320" s="125">
        <v>2021</v>
      </c>
      <c r="C1320" t="s">
        <v>163</v>
      </c>
      <c r="D1320" s="125">
        <v>2559</v>
      </c>
      <c r="F1320" s="125">
        <v>1701</v>
      </c>
      <c r="G1320" s="125">
        <v>58</v>
      </c>
      <c r="H1320">
        <v>70</v>
      </c>
      <c r="I1320">
        <v>6285</v>
      </c>
      <c r="J1320">
        <v>2462</v>
      </c>
      <c r="L1320">
        <v>2934</v>
      </c>
      <c r="M1320" s="125">
        <v>2934</v>
      </c>
      <c r="N1320" s="125">
        <v>2787</v>
      </c>
      <c r="O1320" s="125">
        <v>483</v>
      </c>
      <c r="P1320" s="130">
        <v>380</v>
      </c>
      <c r="Q1320">
        <v>1261</v>
      </c>
      <c r="R1320" s="125">
        <v>32</v>
      </c>
      <c r="S1320" s="125">
        <v>11</v>
      </c>
      <c r="T1320" s="125">
        <v>21</v>
      </c>
      <c r="U1320">
        <v>2</v>
      </c>
      <c r="V1320">
        <v>31</v>
      </c>
    </row>
    <row r="1321" spans="1:22" x14ac:dyDescent="0.55000000000000004">
      <c r="A1321" s="125" t="s">
        <v>189</v>
      </c>
      <c r="B1321" s="125">
        <v>2021</v>
      </c>
      <c r="C1321" t="s">
        <v>164</v>
      </c>
      <c r="D1321" s="125">
        <v>2760</v>
      </c>
      <c r="F1321" s="125">
        <v>1529</v>
      </c>
      <c r="G1321" s="125">
        <v>37</v>
      </c>
      <c r="H1321">
        <v>31</v>
      </c>
      <c r="I1321">
        <v>5910</v>
      </c>
      <c r="J1321">
        <v>2711</v>
      </c>
      <c r="L1321">
        <v>2450</v>
      </c>
      <c r="M1321" s="125">
        <v>2450</v>
      </c>
      <c r="N1321" s="125">
        <v>2342</v>
      </c>
      <c r="O1321" s="125">
        <v>443</v>
      </c>
      <c r="P1321" s="130">
        <v>292</v>
      </c>
      <c r="Q1321">
        <v>1129</v>
      </c>
      <c r="R1321" s="125">
        <v>22</v>
      </c>
      <c r="S1321" s="125">
        <v>6</v>
      </c>
      <c r="T1321" s="125">
        <v>16</v>
      </c>
      <c r="U1321">
        <v>2</v>
      </c>
      <c r="V1321">
        <v>58</v>
      </c>
    </row>
    <row r="1322" spans="1:22" x14ac:dyDescent="0.55000000000000004">
      <c r="A1322" s="125" t="s">
        <v>189</v>
      </c>
      <c r="B1322" s="125">
        <v>2021</v>
      </c>
      <c r="C1322" t="s">
        <v>165</v>
      </c>
      <c r="D1322" s="125">
        <v>2963</v>
      </c>
      <c r="F1322" s="125">
        <v>1593</v>
      </c>
      <c r="G1322" s="125">
        <v>25</v>
      </c>
      <c r="H1322">
        <v>16</v>
      </c>
      <c r="I1322">
        <v>7782</v>
      </c>
      <c r="J1322">
        <v>2804</v>
      </c>
      <c r="L1322">
        <v>2592</v>
      </c>
      <c r="M1322" s="125">
        <v>2592</v>
      </c>
      <c r="N1322" s="125">
        <v>2525</v>
      </c>
      <c r="O1322" s="125">
        <v>545</v>
      </c>
      <c r="P1322" s="130">
        <v>281</v>
      </c>
      <c r="Q1322">
        <v>1431</v>
      </c>
      <c r="R1322" s="125">
        <v>28</v>
      </c>
      <c r="S1322" s="125">
        <v>6</v>
      </c>
      <c r="T1322" s="125">
        <v>22</v>
      </c>
      <c r="U1322">
        <v>5</v>
      </c>
      <c r="V1322">
        <v>27</v>
      </c>
    </row>
    <row r="1323" spans="1:22" x14ac:dyDescent="0.55000000000000004">
      <c r="A1323" s="125" t="s">
        <v>189</v>
      </c>
      <c r="B1323" s="125">
        <v>2021</v>
      </c>
      <c r="C1323" t="s">
        <v>166</v>
      </c>
      <c r="D1323" s="125">
        <v>2705</v>
      </c>
      <c r="F1323" s="125">
        <v>1399</v>
      </c>
      <c r="G1323" s="125">
        <v>16</v>
      </c>
      <c r="H1323">
        <v>19</v>
      </c>
      <c r="I1323">
        <v>6879</v>
      </c>
      <c r="J1323">
        <v>2624</v>
      </c>
      <c r="L1323">
        <v>2720</v>
      </c>
      <c r="M1323" s="125">
        <v>2720</v>
      </c>
      <c r="N1323" s="125">
        <v>2653</v>
      </c>
      <c r="O1323" s="125">
        <v>554</v>
      </c>
      <c r="P1323" s="130">
        <v>280</v>
      </c>
      <c r="Q1323">
        <v>1238</v>
      </c>
      <c r="R1323" s="125">
        <v>30</v>
      </c>
      <c r="S1323" s="125">
        <v>9</v>
      </c>
      <c r="T1323" s="125">
        <v>21</v>
      </c>
      <c r="U1323">
        <v>4</v>
      </c>
      <c r="V1323">
        <v>18</v>
      </c>
    </row>
    <row r="1324" spans="1:22" x14ac:dyDescent="0.55000000000000004">
      <c r="A1324" s="125" t="s">
        <v>190</v>
      </c>
      <c r="B1324" s="125">
        <v>2021</v>
      </c>
      <c r="C1324" t="s">
        <v>155</v>
      </c>
      <c r="D1324" s="125">
        <v>3338</v>
      </c>
      <c r="F1324" s="125">
        <v>1780</v>
      </c>
      <c r="G1324" s="125">
        <v>1591</v>
      </c>
      <c r="H1324">
        <v>1357</v>
      </c>
      <c r="I1324">
        <v>7608</v>
      </c>
      <c r="J1324">
        <v>3157</v>
      </c>
      <c r="L1324">
        <v>2768</v>
      </c>
      <c r="M1324" s="125">
        <v>2768</v>
      </c>
      <c r="N1324" s="125">
        <v>2695</v>
      </c>
      <c r="O1324" s="125">
        <v>364</v>
      </c>
      <c r="P1324" s="130">
        <v>290</v>
      </c>
      <c r="Q1324">
        <v>1409</v>
      </c>
      <c r="R1324" s="125">
        <v>64</v>
      </c>
      <c r="S1324" s="125">
        <v>36</v>
      </c>
      <c r="T1324" s="125">
        <v>28</v>
      </c>
      <c r="U1324">
        <v>2</v>
      </c>
      <c r="V1324">
        <v>25</v>
      </c>
    </row>
    <row r="1325" spans="1:22" x14ac:dyDescent="0.55000000000000004">
      <c r="A1325" s="125" t="s">
        <v>190</v>
      </c>
      <c r="B1325" s="125">
        <v>2021</v>
      </c>
      <c r="C1325" t="s">
        <v>156</v>
      </c>
      <c r="D1325" s="125">
        <v>3625</v>
      </c>
      <c r="F1325" s="125">
        <v>1646</v>
      </c>
      <c r="G1325" s="125">
        <v>1564</v>
      </c>
      <c r="H1325">
        <v>1071</v>
      </c>
      <c r="I1325">
        <v>8028</v>
      </c>
      <c r="J1325">
        <v>3162</v>
      </c>
      <c r="L1325">
        <v>2475</v>
      </c>
      <c r="M1325" s="125">
        <v>2475</v>
      </c>
      <c r="N1325" s="125">
        <v>2366</v>
      </c>
      <c r="O1325" s="125">
        <v>333</v>
      </c>
      <c r="P1325" s="130">
        <v>302</v>
      </c>
      <c r="Q1325">
        <v>1208</v>
      </c>
      <c r="R1325" s="125">
        <v>53</v>
      </c>
      <c r="S1325" s="125">
        <v>31</v>
      </c>
      <c r="T1325" s="125">
        <v>22</v>
      </c>
      <c r="U1325">
        <v>2</v>
      </c>
      <c r="V1325">
        <v>19</v>
      </c>
    </row>
    <row r="1326" spans="1:22" x14ac:dyDescent="0.55000000000000004">
      <c r="A1326" s="125" t="s">
        <v>190</v>
      </c>
      <c r="B1326" s="125">
        <v>2021</v>
      </c>
      <c r="C1326" t="s">
        <v>157</v>
      </c>
      <c r="D1326" s="125">
        <v>4218</v>
      </c>
      <c r="F1326" s="125">
        <v>1915</v>
      </c>
      <c r="G1326" s="125">
        <v>2162</v>
      </c>
      <c r="H1326">
        <v>1333</v>
      </c>
      <c r="I1326">
        <v>11596</v>
      </c>
      <c r="J1326">
        <v>4040</v>
      </c>
      <c r="L1326">
        <v>2790</v>
      </c>
      <c r="M1326" s="125">
        <v>2790</v>
      </c>
      <c r="N1326" s="125">
        <v>2611</v>
      </c>
      <c r="O1326" s="125">
        <v>363</v>
      </c>
      <c r="P1326" s="130">
        <v>321</v>
      </c>
      <c r="Q1326">
        <v>1675</v>
      </c>
      <c r="R1326" s="125">
        <v>55</v>
      </c>
      <c r="S1326" s="125">
        <v>32</v>
      </c>
      <c r="T1326" s="125">
        <v>23</v>
      </c>
      <c r="U1326">
        <v>3</v>
      </c>
      <c r="V1326">
        <v>19</v>
      </c>
    </row>
    <row r="1327" spans="1:22" x14ac:dyDescent="0.55000000000000004">
      <c r="A1327" s="125" t="s">
        <v>190</v>
      </c>
      <c r="B1327" s="125">
        <v>2021</v>
      </c>
      <c r="C1327" t="s">
        <v>158</v>
      </c>
      <c r="D1327" s="125">
        <v>3362</v>
      </c>
      <c r="F1327" s="125">
        <v>2152</v>
      </c>
      <c r="G1327" s="125">
        <v>2219</v>
      </c>
      <c r="H1327">
        <v>1340</v>
      </c>
      <c r="I1327">
        <v>10908</v>
      </c>
      <c r="J1327">
        <v>3006</v>
      </c>
      <c r="L1327">
        <v>2954</v>
      </c>
      <c r="M1327" s="125">
        <v>2954</v>
      </c>
      <c r="N1327" s="125">
        <v>2873</v>
      </c>
      <c r="O1327" s="125">
        <v>408</v>
      </c>
      <c r="P1327" s="130">
        <v>275</v>
      </c>
      <c r="Q1327">
        <v>1185</v>
      </c>
      <c r="R1327" s="125">
        <v>66</v>
      </c>
      <c r="S1327" s="125">
        <v>29</v>
      </c>
      <c r="T1327" s="125">
        <v>37</v>
      </c>
      <c r="U1327">
        <v>2</v>
      </c>
      <c r="V1327">
        <v>27</v>
      </c>
    </row>
    <row r="1328" spans="1:22" x14ac:dyDescent="0.55000000000000004">
      <c r="A1328" s="125" t="s">
        <v>190</v>
      </c>
      <c r="B1328" s="125">
        <v>2021</v>
      </c>
      <c r="C1328" t="s">
        <v>159</v>
      </c>
      <c r="D1328" s="125">
        <v>3214</v>
      </c>
      <c r="F1328" s="125">
        <v>2199</v>
      </c>
      <c r="G1328" s="125">
        <v>1608</v>
      </c>
      <c r="H1328">
        <v>1294</v>
      </c>
      <c r="I1328">
        <v>10326</v>
      </c>
      <c r="J1328">
        <v>3032</v>
      </c>
      <c r="L1328">
        <v>2926</v>
      </c>
      <c r="M1328" s="125">
        <v>2926</v>
      </c>
      <c r="N1328" s="125">
        <v>2900</v>
      </c>
      <c r="O1328" s="125">
        <v>409</v>
      </c>
      <c r="P1328" s="130">
        <v>334</v>
      </c>
      <c r="Q1328">
        <v>1464</v>
      </c>
      <c r="R1328" s="125">
        <v>57</v>
      </c>
      <c r="S1328" s="125">
        <v>29</v>
      </c>
      <c r="T1328" s="125">
        <v>28</v>
      </c>
      <c r="U1328">
        <v>2</v>
      </c>
      <c r="V1328">
        <v>21</v>
      </c>
    </row>
    <row r="1329" spans="1:22" x14ac:dyDescent="0.55000000000000004">
      <c r="A1329" s="125" t="s">
        <v>190</v>
      </c>
      <c r="B1329" s="125">
        <v>2021</v>
      </c>
      <c r="C1329" t="s">
        <v>160</v>
      </c>
      <c r="D1329" s="125">
        <v>3244</v>
      </c>
      <c r="F1329" s="125">
        <v>2382</v>
      </c>
      <c r="G1329" s="125">
        <v>2230</v>
      </c>
      <c r="H1329">
        <v>1748</v>
      </c>
      <c r="I1329">
        <v>10484</v>
      </c>
      <c r="J1329">
        <v>2832</v>
      </c>
      <c r="L1329">
        <v>2902</v>
      </c>
      <c r="M1329" s="125">
        <v>2902</v>
      </c>
      <c r="N1329" s="125">
        <v>2786</v>
      </c>
      <c r="O1329" s="125">
        <v>371</v>
      </c>
      <c r="P1329" s="130">
        <v>287</v>
      </c>
      <c r="Q1329">
        <v>1290</v>
      </c>
      <c r="R1329" s="125">
        <v>58</v>
      </c>
      <c r="S1329" s="125">
        <v>27</v>
      </c>
      <c r="T1329" s="125">
        <v>31</v>
      </c>
      <c r="U1329">
        <v>6</v>
      </c>
      <c r="V1329">
        <v>15</v>
      </c>
    </row>
    <row r="1330" spans="1:22" x14ac:dyDescent="0.55000000000000004">
      <c r="A1330" s="125" t="s">
        <v>190</v>
      </c>
      <c r="B1330" s="125">
        <v>2021</v>
      </c>
      <c r="C1330" t="s">
        <v>161</v>
      </c>
      <c r="D1330" s="125">
        <v>3087</v>
      </c>
      <c r="F1330" s="125">
        <v>2243</v>
      </c>
      <c r="G1330" s="125">
        <v>2652</v>
      </c>
      <c r="H1330">
        <v>1970</v>
      </c>
      <c r="I1330">
        <v>10492</v>
      </c>
      <c r="J1330">
        <v>2796</v>
      </c>
      <c r="L1330">
        <v>2868</v>
      </c>
      <c r="M1330" s="125">
        <v>2868</v>
      </c>
      <c r="N1330" s="125">
        <v>2701</v>
      </c>
      <c r="O1330" s="125">
        <v>372</v>
      </c>
      <c r="P1330" s="130">
        <v>281</v>
      </c>
      <c r="Q1330">
        <v>1282</v>
      </c>
      <c r="R1330" s="125">
        <v>63</v>
      </c>
      <c r="S1330" s="125">
        <v>30</v>
      </c>
      <c r="T1330" s="125">
        <v>33</v>
      </c>
      <c r="U1330">
        <v>2</v>
      </c>
      <c r="V1330">
        <v>27</v>
      </c>
    </row>
    <row r="1331" spans="1:22" x14ac:dyDescent="0.55000000000000004">
      <c r="A1331" s="125" t="s">
        <v>190</v>
      </c>
      <c r="B1331" s="125">
        <v>2021</v>
      </c>
      <c r="C1331" t="s">
        <v>162</v>
      </c>
      <c r="D1331" s="125">
        <v>3414</v>
      </c>
      <c r="F1331" s="125">
        <v>2395</v>
      </c>
      <c r="G1331" s="125">
        <v>2654</v>
      </c>
      <c r="H1331">
        <v>2125</v>
      </c>
      <c r="I1331">
        <v>10582</v>
      </c>
      <c r="J1331">
        <v>3149</v>
      </c>
      <c r="L1331">
        <v>2836</v>
      </c>
      <c r="M1331" s="125">
        <v>2836</v>
      </c>
      <c r="N1331" s="125">
        <v>2751</v>
      </c>
      <c r="O1331" s="125">
        <v>424</v>
      </c>
      <c r="P1331" s="130">
        <v>317</v>
      </c>
      <c r="Q1331">
        <v>1610</v>
      </c>
      <c r="R1331" s="125">
        <v>60</v>
      </c>
      <c r="S1331" s="125">
        <v>33</v>
      </c>
      <c r="T1331" s="125">
        <v>27</v>
      </c>
      <c r="U1331">
        <v>4</v>
      </c>
      <c r="V1331">
        <v>21</v>
      </c>
    </row>
    <row r="1332" spans="1:22" x14ac:dyDescent="0.55000000000000004">
      <c r="A1332" s="125" t="s">
        <v>190</v>
      </c>
      <c r="B1332" s="125">
        <v>2021</v>
      </c>
      <c r="C1332" t="s">
        <v>163</v>
      </c>
      <c r="D1332" s="125">
        <v>3154</v>
      </c>
      <c r="F1332" s="125">
        <v>2443</v>
      </c>
      <c r="G1332" s="125">
        <v>2490</v>
      </c>
      <c r="H1332">
        <v>2150</v>
      </c>
      <c r="I1332">
        <v>10597</v>
      </c>
      <c r="J1332">
        <v>2961</v>
      </c>
      <c r="L1332">
        <v>3014</v>
      </c>
      <c r="M1332" s="125">
        <v>3014</v>
      </c>
      <c r="N1332" s="125">
        <v>2929</v>
      </c>
      <c r="O1332" s="125">
        <v>377</v>
      </c>
      <c r="P1332" s="130">
        <v>341</v>
      </c>
      <c r="Q1332">
        <v>1394</v>
      </c>
      <c r="R1332" s="125">
        <v>45</v>
      </c>
      <c r="S1332" s="125">
        <v>21</v>
      </c>
      <c r="T1332" s="125">
        <v>24</v>
      </c>
      <c r="U1332">
        <v>3</v>
      </c>
      <c r="V1332">
        <v>15</v>
      </c>
    </row>
    <row r="1333" spans="1:22" x14ac:dyDescent="0.55000000000000004">
      <c r="A1333" s="125" t="s">
        <v>190</v>
      </c>
      <c r="B1333" s="125">
        <v>2021</v>
      </c>
      <c r="C1333" t="s">
        <v>164</v>
      </c>
      <c r="D1333" s="125">
        <v>3320</v>
      </c>
      <c r="F1333" s="125">
        <v>2211</v>
      </c>
      <c r="G1333" s="125">
        <v>2424</v>
      </c>
      <c r="H1333">
        <v>2010</v>
      </c>
      <c r="I1333">
        <v>10588</v>
      </c>
      <c r="J1333">
        <v>3411</v>
      </c>
      <c r="L1333">
        <v>2809</v>
      </c>
      <c r="M1333" s="125">
        <v>2809</v>
      </c>
      <c r="N1333" s="125">
        <v>2714</v>
      </c>
      <c r="O1333" s="125">
        <v>414</v>
      </c>
      <c r="P1333" s="130">
        <v>280</v>
      </c>
      <c r="Q1333">
        <v>1518</v>
      </c>
      <c r="R1333" s="125">
        <v>60</v>
      </c>
      <c r="S1333" s="125">
        <v>28</v>
      </c>
      <c r="T1333" s="125">
        <v>32</v>
      </c>
      <c r="V1333">
        <v>20</v>
      </c>
    </row>
    <row r="1334" spans="1:22" x14ac:dyDescent="0.55000000000000004">
      <c r="A1334" s="125" t="s">
        <v>190</v>
      </c>
      <c r="B1334" s="125">
        <v>2021</v>
      </c>
      <c r="C1334" t="s">
        <v>165</v>
      </c>
      <c r="D1334" s="125">
        <v>3287</v>
      </c>
      <c r="F1334" s="125">
        <v>2240</v>
      </c>
      <c r="G1334" s="125">
        <v>2495</v>
      </c>
      <c r="H1334">
        <v>2148</v>
      </c>
      <c r="I1334">
        <v>11750</v>
      </c>
      <c r="J1334">
        <v>3258</v>
      </c>
      <c r="L1334">
        <v>2795</v>
      </c>
      <c r="M1334" s="125">
        <v>2795</v>
      </c>
      <c r="N1334" s="125">
        <v>2730</v>
      </c>
      <c r="O1334" s="125">
        <v>378</v>
      </c>
      <c r="P1334" s="130">
        <v>286</v>
      </c>
      <c r="Q1334">
        <v>1290</v>
      </c>
      <c r="R1334" s="125">
        <v>50</v>
      </c>
      <c r="S1334" s="125">
        <v>19</v>
      </c>
      <c r="T1334" s="125">
        <v>31</v>
      </c>
      <c r="V1334">
        <v>18</v>
      </c>
    </row>
    <row r="1335" spans="1:22" x14ac:dyDescent="0.55000000000000004">
      <c r="A1335" s="125" t="s">
        <v>190</v>
      </c>
      <c r="B1335" s="125">
        <v>2021</v>
      </c>
      <c r="C1335" t="s">
        <v>166</v>
      </c>
      <c r="D1335" s="125">
        <v>2857</v>
      </c>
      <c r="F1335" s="125">
        <v>2038</v>
      </c>
      <c r="G1335" s="125">
        <v>2189</v>
      </c>
      <c r="H1335">
        <v>1800</v>
      </c>
      <c r="I1335">
        <v>9596</v>
      </c>
      <c r="J1335">
        <v>2950</v>
      </c>
      <c r="L1335">
        <v>3000</v>
      </c>
      <c r="M1335" s="125">
        <v>3000</v>
      </c>
      <c r="N1335" s="125">
        <v>2780</v>
      </c>
      <c r="O1335" s="125">
        <v>393</v>
      </c>
      <c r="P1335" s="130">
        <v>330</v>
      </c>
      <c r="Q1335">
        <v>1191</v>
      </c>
      <c r="R1335" s="125">
        <v>58</v>
      </c>
      <c r="S1335" s="125">
        <v>23</v>
      </c>
      <c r="T1335" s="125">
        <v>35</v>
      </c>
      <c r="U1335">
        <v>1</v>
      </c>
      <c r="V1335">
        <v>19</v>
      </c>
    </row>
    <row r="1336" spans="1:22" x14ac:dyDescent="0.55000000000000004">
      <c r="A1336" s="125" t="s">
        <v>191</v>
      </c>
      <c r="B1336" s="125">
        <v>2021</v>
      </c>
      <c r="C1336" t="s">
        <v>155</v>
      </c>
      <c r="D1336" s="125">
        <v>2729</v>
      </c>
      <c r="F1336" s="125">
        <v>744</v>
      </c>
      <c r="G1336" s="125">
        <v>4</v>
      </c>
      <c r="H1336">
        <v>2</v>
      </c>
      <c r="I1336">
        <v>5260</v>
      </c>
      <c r="J1336">
        <v>2148</v>
      </c>
      <c r="L1336">
        <v>1670</v>
      </c>
      <c r="M1336" s="125">
        <v>1670</v>
      </c>
      <c r="N1336" s="125">
        <v>1520</v>
      </c>
      <c r="O1336" s="125">
        <v>298</v>
      </c>
      <c r="P1336" s="130">
        <v>315</v>
      </c>
      <c r="R1336" s="125">
        <v>41</v>
      </c>
      <c r="S1336" s="125">
        <v>23</v>
      </c>
      <c r="T1336" s="125">
        <v>18</v>
      </c>
      <c r="U1336">
        <v>8</v>
      </c>
      <c r="V1336">
        <v>42</v>
      </c>
    </row>
    <row r="1337" spans="1:22" x14ac:dyDescent="0.55000000000000004">
      <c r="A1337" s="125" t="s">
        <v>191</v>
      </c>
      <c r="B1337" s="125">
        <v>2021</v>
      </c>
      <c r="C1337" t="s">
        <v>156</v>
      </c>
      <c r="D1337" s="125">
        <v>3536</v>
      </c>
      <c r="F1337" s="125">
        <v>1021</v>
      </c>
      <c r="G1337" s="125">
        <v>8</v>
      </c>
      <c r="H1337">
        <v>7</v>
      </c>
      <c r="I1337">
        <v>6946</v>
      </c>
      <c r="J1337">
        <v>3261</v>
      </c>
      <c r="L1337">
        <v>1800</v>
      </c>
      <c r="M1337" s="125">
        <v>1800</v>
      </c>
      <c r="N1337" s="125">
        <v>1740</v>
      </c>
      <c r="O1337" s="125">
        <v>294</v>
      </c>
      <c r="P1337" s="130">
        <v>301</v>
      </c>
      <c r="R1337" s="125">
        <v>34</v>
      </c>
      <c r="S1337" s="125">
        <v>18</v>
      </c>
      <c r="T1337" s="125">
        <v>16</v>
      </c>
      <c r="U1337">
        <v>4</v>
      </c>
      <c r="V1337">
        <v>28</v>
      </c>
    </row>
    <row r="1338" spans="1:22" x14ac:dyDescent="0.55000000000000004">
      <c r="A1338" s="125" t="s">
        <v>191</v>
      </c>
      <c r="B1338" s="125">
        <v>2021</v>
      </c>
      <c r="C1338" t="s">
        <v>157</v>
      </c>
      <c r="D1338" s="125">
        <v>3073</v>
      </c>
      <c r="F1338" s="125">
        <v>1240</v>
      </c>
      <c r="G1338" s="125">
        <v>22</v>
      </c>
      <c r="H1338">
        <v>22</v>
      </c>
      <c r="I1338">
        <v>8796</v>
      </c>
      <c r="J1338">
        <v>2589</v>
      </c>
      <c r="L1338">
        <v>2267</v>
      </c>
      <c r="M1338" s="125">
        <v>2267</v>
      </c>
      <c r="N1338" s="125">
        <v>2141</v>
      </c>
      <c r="O1338" s="125">
        <v>401</v>
      </c>
      <c r="P1338" s="130">
        <v>328</v>
      </c>
      <c r="R1338" s="125">
        <v>52</v>
      </c>
      <c r="S1338" s="125">
        <v>31</v>
      </c>
      <c r="T1338" s="125">
        <v>21</v>
      </c>
      <c r="U1338">
        <v>4</v>
      </c>
      <c r="V1338">
        <v>27</v>
      </c>
    </row>
    <row r="1339" spans="1:22" x14ac:dyDescent="0.55000000000000004">
      <c r="A1339" s="125" t="s">
        <v>191</v>
      </c>
      <c r="B1339" s="125">
        <v>2021</v>
      </c>
      <c r="C1339" t="s">
        <v>158</v>
      </c>
      <c r="D1339" s="125">
        <v>2817</v>
      </c>
      <c r="F1339" s="125">
        <v>1264</v>
      </c>
      <c r="G1339" s="125" t="s">
        <v>195</v>
      </c>
      <c r="I1339">
        <v>8037</v>
      </c>
      <c r="J1339">
        <v>2485</v>
      </c>
      <c r="L1339">
        <v>2133</v>
      </c>
      <c r="M1339" s="125">
        <v>2133</v>
      </c>
      <c r="N1339" s="125">
        <v>2055</v>
      </c>
      <c r="O1339" s="125">
        <v>397</v>
      </c>
      <c r="P1339" s="130">
        <v>459</v>
      </c>
      <c r="R1339" s="125">
        <v>51</v>
      </c>
      <c r="S1339" s="125">
        <v>24</v>
      </c>
      <c r="T1339" s="125">
        <v>27</v>
      </c>
      <c r="U1339">
        <v>4</v>
      </c>
      <c r="V1339">
        <v>43</v>
      </c>
    </row>
    <row r="1340" spans="1:22" x14ac:dyDescent="0.55000000000000004">
      <c r="A1340" s="125" t="s">
        <v>191</v>
      </c>
      <c r="B1340" s="125">
        <v>2021</v>
      </c>
      <c r="C1340" t="s">
        <v>159</v>
      </c>
      <c r="D1340" s="125">
        <v>2637</v>
      </c>
      <c r="F1340" s="125">
        <v>1493</v>
      </c>
      <c r="G1340" s="125">
        <v>7</v>
      </c>
      <c r="H1340">
        <v>1</v>
      </c>
      <c r="I1340">
        <v>7401</v>
      </c>
      <c r="J1340">
        <v>2154</v>
      </c>
      <c r="L1340">
        <v>2308</v>
      </c>
      <c r="M1340" s="125">
        <v>2308</v>
      </c>
      <c r="N1340" s="125">
        <v>2214</v>
      </c>
      <c r="O1340" s="125">
        <v>404</v>
      </c>
      <c r="P1340" s="130">
        <v>315</v>
      </c>
      <c r="R1340" s="125">
        <v>32</v>
      </c>
      <c r="S1340" s="125">
        <v>10</v>
      </c>
      <c r="T1340" s="125">
        <v>22</v>
      </c>
      <c r="U1340">
        <v>9</v>
      </c>
      <c r="V1340">
        <v>30</v>
      </c>
    </row>
    <row r="1341" spans="1:22" x14ac:dyDescent="0.55000000000000004">
      <c r="A1341" s="125" t="s">
        <v>191</v>
      </c>
      <c r="B1341" s="125">
        <v>2021</v>
      </c>
      <c r="C1341" t="s">
        <v>160</v>
      </c>
      <c r="D1341" s="125">
        <v>2743</v>
      </c>
      <c r="F1341" s="125">
        <v>1535</v>
      </c>
      <c r="G1341" s="125">
        <v>4</v>
      </c>
      <c r="H1341">
        <v>4</v>
      </c>
      <c r="I1341">
        <v>7027</v>
      </c>
      <c r="J1341">
        <v>2083</v>
      </c>
      <c r="L1341">
        <v>2263</v>
      </c>
      <c r="M1341" s="125">
        <v>2263</v>
      </c>
      <c r="N1341" s="125">
        <v>2189</v>
      </c>
      <c r="O1341" s="125">
        <v>388</v>
      </c>
      <c r="P1341" s="130">
        <v>287</v>
      </c>
      <c r="R1341" s="125">
        <v>30</v>
      </c>
      <c r="S1341" s="125">
        <v>13</v>
      </c>
      <c r="T1341" s="125">
        <v>17</v>
      </c>
      <c r="U1341">
        <v>3</v>
      </c>
      <c r="V1341">
        <v>21</v>
      </c>
    </row>
    <row r="1342" spans="1:22" x14ac:dyDescent="0.55000000000000004">
      <c r="A1342" s="125" t="s">
        <v>191</v>
      </c>
      <c r="B1342" s="125">
        <v>2021</v>
      </c>
      <c r="C1342" t="s">
        <v>161</v>
      </c>
      <c r="D1342" s="125">
        <v>2500</v>
      </c>
      <c r="F1342" s="125">
        <v>1349</v>
      </c>
      <c r="G1342" s="125" t="s">
        <v>195</v>
      </c>
      <c r="I1342">
        <v>6389</v>
      </c>
      <c r="J1342">
        <v>2022</v>
      </c>
      <c r="L1342">
        <v>2122</v>
      </c>
      <c r="M1342" s="125">
        <v>2122</v>
      </c>
      <c r="N1342" s="125">
        <v>1611</v>
      </c>
      <c r="O1342" s="125">
        <v>322</v>
      </c>
      <c r="P1342" s="130">
        <v>280</v>
      </c>
      <c r="R1342" s="125">
        <v>42</v>
      </c>
      <c r="S1342" s="125">
        <v>21</v>
      </c>
      <c r="T1342" s="125">
        <v>21</v>
      </c>
      <c r="U1342">
        <v>8</v>
      </c>
      <c r="V1342">
        <v>29</v>
      </c>
    </row>
    <row r="1343" spans="1:22" x14ac:dyDescent="0.55000000000000004">
      <c r="A1343" s="125" t="s">
        <v>191</v>
      </c>
      <c r="B1343" s="125">
        <v>2021</v>
      </c>
      <c r="C1343" t="s">
        <v>162</v>
      </c>
      <c r="D1343" s="125">
        <v>2333</v>
      </c>
      <c r="F1343" s="125">
        <v>1402</v>
      </c>
      <c r="G1343" s="125">
        <v>1</v>
      </c>
      <c r="H1343">
        <v>2</v>
      </c>
      <c r="I1343">
        <v>6128</v>
      </c>
      <c r="J1343">
        <v>2248</v>
      </c>
      <c r="L1343">
        <v>2047</v>
      </c>
      <c r="M1343" s="125">
        <v>2047</v>
      </c>
      <c r="N1343" s="125">
        <v>1985</v>
      </c>
      <c r="O1343" s="125">
        <v>382</v>
      </c>
      <c r="P1343" s="130">
        <v>278</v>
      </c>
      <c r="R1343" s="125">
        <v>40</v>
      </c>
      <c r="S1343" s="125">
        <v>25</v>
      </c>
      <c r="T1343" s="125">
        <v>15</v>
      </c>
      <c r="U1343">
        <v>2</v>
      </c>
      <c r="V1343">
        <v>28</v>
      </c>
    </row>
    <row r="1344" spans="1:22" x14ac:dyDescent="0.55000000000000004">
      <c r="A1344" s="125" t="s">
        <v>191</v>
      </c>
      <c r="B1344" s="125">
        <v>2021</v>
      </c>
      <c r="C1344" t="s">
        <v>163</v>
      </c>
      <c r="D1344" s="125">
        <v>2197</v>
      </c>
      <c r="F1344" s="125">
        <v>1530</v>
      </c>
      <c r="G1344" s="125" t="s">
        <v>195</v>
      </c>
      <c r="I1344">
        <v>6240</v>
      </c>
      <c r="J1344">
        <v>1856</v>
      </c>
      <c r="L1344">
        <v>2107</v>
      </c>
      <c r="M1344" s="125">
        <v>2107</v>
      </c>
      <c r="N1344" s="125">
        <v>2056</v>
      </c>
      <c r="O1344" s="125">
        <v>320</v>
      </c>
      <c r="P1344" s="130">
        <v>306</v>
      </c>
      <c r="R1344" s="125">
        <v>24</v>
      </c>
      <c r="S1344" s="125">
        <v>12</v>
      </c>
      <c r="T1344" s="125">
        <v>12</v>
      </c>
      <c r="U1344">
        <v>5</v>
      </c>
      <c r="V1344">
        <v>32</v>
      </c>
    </row>
    <row r="1345" spans="1:22" x14ac:dyDescent="0.55000000000000004">
      <c r="A1345" s="125" t="s">
        <v>191</v>
      </c>
      <c r="B1345" s="125">
        <v>2021</v>
      </c>
      <c r="C1345" t="s">
        <v>164</v>
      </c>
      <c r="D1345" s="125">
        <v>2394</v>
      </c>
      <c r="F1345" s="125">
        <v>1111</v>
      </c>
      <c r="G1345" s="125">
        <v>1</v>
      </c>
      <c r="I1345">
        <v>7080</v>
      </c>
      <c r="J1345">
        <v>2147</v>
      </c>
      <c r="L1345">
        <v>1898</v>
      </c>
      <c r="M1345" s="125">
        <v>1898</v>
      </c>
      <c r="N1345" s="125">
        <v>1817</v>
      </c>
      <c r="O1345" s="125">
        <v>356</v>
      </c>
      <c r="P1345" s="130">
        <v>320</v>
      </c>
      <c r="Q1345">
        <v>2399</v>
      </c>
      <c r="R1345" s="125">
        <v>32</v>
      </c>
      <c r="S1345" s="125">
        <v>16</v>
      </c>
      <c r="T1345" s="125">
        <v>16</v>
      </c>
      <c r="U1345">
        <v>4</v>
      </c>
      <c r="V1345">
        <v>36</v>
      </c>
    </row>
    <row r="1346" spans="1:22" x14ac:dyDescent="0.55000000000000004">
      <c r="A1346" s="125" t="s">
        <v>191</v>
      </c>
      <c r="B1346" s="125">
        <v>2021</v>
      </c>
      <c r="C1346" t="s">
        <v>165</v>
      </c>
      <c r="D1346" s="125">
        <v>2600</v>
      </c>
      <c r="F1346" s="125">
        <v>1335</v>
      </c>
      <c r="G1346" s="125">
        <v>1</v>
      </c>
      <c r="I1346">
        <v>6869</v>
      </c>
      <c r="J1346">
        <v>2072</v>
      </c>
      <c r="L1346">
        <v>1800</v>
      </c>
      <c r="M1346" s="125">
        <v>1800</v>
      </c>
      <c r="N1346" s="125">
        <v>1764</v>
      </c>
      <c r="O1346" s="125">
        <v>346</v>
      </c>
      <c r="P1346" s="130">
        <v>347</v>
      </c>
      <c r="Q1346">
        <v>2350</v>
      </c>
      <c r="R1346" s="125">
        <v>31</v>
      </c>
      <c r="S1346" s="125">
        <v>26</v>
      </c>
      <c r="T1346" s="125">
        <v>5</v>
      </c>
      <c r="U1346">
        <v>2</v>
      </c>
      <c r="V1346">
        <v>51</v>
      </c>
    </row>
    <row r="1347" spans="1:22" x14ac:dyDescent="0.55000000000000004">
      <c r="A1347" s="125" t="s">
        <v>191</v>
      </c>
      <c r="B1347" s="125">
        <v>2021</v>
      </c>
      <c r="C1347" t="s">
        <v>166</v>
      </c>
      <c r="D1347" s="125">
        <v>2211</v>
      </c>
      <c r="F1347" s="125">
        <v>1179</v>
      </c>
      <c r="G1347" s="125" t="s">
        <v>195</v>
      </c>
      <c r="H1347">
        <v>5</v>
      </c>
      <c r="I1347">
        <v>6010</v>
      </c>
      <c r="J1347">
        <v>1721</v>
      </c>
      <c r="L1347">
        <v>1871</v>
      </c>
      <c r="M1347" s="125">
        <v>1871</v>
      </c>
      <c r="N1347" s="125">
        <v>1818</v>
      </c>
      <c r="O1347" s="125">
        <v>347</v>
      </c>
      <c r="P1347" s="130">
        <v>300</v>
      </c>
      <c r="Q1347">
        <v>2113</v>
      </c>
      <c r="R1347" s="125">
        <v>39</v>
      </c>
      <c r="S1347" s="125">
        <v>20</v>
      </c>
      <c r="T1347" s="125">
        <v>19</v>
      </c>
      <c r="U1347">
        <v>3</v>
      </c>
      <c r="V1347">
        <v>33</v>
      </c>
    </row>
    <row r="1348" spans="1:22" x14ac:dyDescent="0.55000000000000004">
      <c r="A1348" s="125" t="s">
        <v>192</v>
      </c>
      <c r="B1348" s="125">
        <v>2021</v>
      </c>
      <c r="C1348" t="s">
        <v>155</v>
      </c>
      <c r="D1348" s="125">
        <v>885</v>
      </c>
      <c r="F1348" s="125">
        <v>411</v>
      </c>
      <c r="G1348" s="125">
        <v>468</v>
      </c>
      <c r="H1348">
        <v>210</v>
      </c>
      <c r="I1348">
        <v>1194</v>
      </c>
      <c r="J1348">
        <v>717</v>
      </c>
      <c r="L1348">
        <v>540</v>
      </c>
      <c r="M1348" s="125">
        <v>540</v>
      </c>
      <c r="N1348" s="125">
        <v>560</v>
      </c>
      <c r="O1348" s="125">
        <v>31</v>
      </c>
      <c r="P1348" s="130">
        <v>108</v>
      </c>
      <c r="Q1348">
        <v>2283</v>
      </c>
      <c r="R1348" s="125">
        <v>13</v>
      </c>
      <c r="S1348" s="125">
        <v>4</v>
      </c>
      <c r="T1348" s="125">
        <v>9</v>
      </c>
      <c r="U1348">
        <v>3</v>
      </c>
      <c r="V1348">
        <v>39</v>
      </c>
    </row>
    <row r="1349" spans="1:22" x14ac:dyDescent="0.55000000000000004">
      <c r="A1349" s="125" t="s">
        <v>192</v>
      </c>
      <c r="B1349" s="125">
        <v>2021</v>
      </c>
      <c r="C1349" t="s">
        <v>156</v>
      </c>
      <c r="D1349" s="125">
        <v>5066</v>
      </c>
      <c r="F1349" s="125">
        <v>1320</v>
      </c>
      <c r="G1349" s="125">
        <v>2172</v>
      </c>
      <c r="H1349">
        <v>882</v>
      </c>
      <c r="I1349">
        <v>8806</v>
      </c>
      <c r="J1349">
        <v>4406</v>
      </c>
      <c r="L1349">
        <v>2209</v>
      </c>
      <c r="M1349" s="125">
        <v>2209</v>
      </c>
      <c r="N1349" s="125">
        <v>2170</v>
      </c>
      <c r="O1349" s="125">
        <v>161</v>
      </c>
      <c r="P1349" s="130">
        <v>62</v>
      </c>
      <c r="Q1349">
        <v>2073</v>
      </c>
      <c r="R1349" s="125">
        <v>44</v>
      </c>
      <c r="S1349" s="125">
        <v>21</v>
      </c>
      <c r="T1349" s="125">
        <v>23</v>
      </c>
      <c r="U1349">
        <v>1</v>
      </c>
      <c r="V1349">
        <v>41</v>
      </c>
    </row>
    <row r="1350" spans="1:22" x14ac:dyDescent="0.55000000000000004">
      <c r="A1350" s="125" t="s">
        <v>192</v>
      </c>
      <c r="B1350" s="125">
        <v>2021</v>
      </c>
      <c r="C1350" t="s">
        <v>157</v>
      </c>
      <c r="D1350" s="125">
        <v>3303</v>
      </c>
      <c r="F1350" s="125">
        <v>1312</v>
      </c>
      <c r="G1350" s="125">
        <v>3289</v>
      </c>
      <c r="H1350">
        <v>1086</v>
      </c>
      <c r="I1350">
        <v>9231</v>
      </c>
      <c r="J1350">
        <v>3326</v>
      </c>
      <c r="L1350">
        <v>2778</v>
      </c>
      <c r="M1350" s="125">
        <v>2778</v>
      </c>
      <c r="N1350" s="125">
        <v>2686</v>
      </c>
      <c r="O1350" s="125">
        <v>197</v>
      </c>
      <c r="P1350" s="130">
        <v>103</v>
      </c>
      <c r="Q1350">
        <v>2062</v>
      </c>
      <c r="R1350" s="125">
        <v>54</v>
      </c>
      <c r="S1350" s="125">
        <v>28</v>
      </c>
      <c r="T1350" s="125">
        <v>26</v>
      </c>
      <c r="U1350">
        <v>2</v>
      </c>
      <c r="V1350">
        <v>58</v>
      </c>
    </row>
    <row r="1351" spans="1:22" x14ac:dyDescent="0.55000000000000004">
      <c r="A1351" s="125" t="s">
        <v>192</v>
      </c>
      <c r="B1351" s="125">
        <v>2021</v>
      </c>
      <c r="C1351" t="s">
        <v>158</v>
      </c>
      <c r="D1351" s="125">
        <v>2650</v>
      </c>
      <c r="F1351" s="125">
        <v>1344</v>
      </c>
      <c r="G1351" s="125">
        <v>1880</v>
      </c>
      <c r="H1351">
        <v>1485</v>
      </c>
      <c r="I1351">
        <v>15135</v>
      </c>
      <c r="J1351">
        <v>2520</v>
      </c>
      <c r="L1351">
        <v>2605</v>
      </c>
      <c r="M1351" s="125">
        <v>2605</v>
      </c>
      <c r="N1351" s="125">
        <v>2565</v>
      </c>
      <c r="O1351" s="125">
        <v>195</v>
      </c>
      <c r="P1351" s="130">
        <v>95</v>
      </c>
      <c r="Q1351">
        <v>2421</v>
      </c>
      <c r="R1351" s="125">
        <v>50</v>
      </c>
      <c r="S1351" s="125">
        <v>19</v>
      </c>
      <c r="T1351" s="125">
        <v>31</v>
      </c>
      <c r="U1351">
        <v>3</v>
      </c>
      <c r="V1351">
        <v>59</v>
      </c>
    </row>
    <row r="1352" spans="1:22" x14ac:dyDescent="0.55000000000000004">
      <c r="A1352" s="125" t="s">
        <v>192</v>
      </c>
      <c r="B1352" s="125">
        <v>2021</v>
      </c>
      <c r="C1352" t="s">
        <v>159</v>
      </c>
      <c r="D1352" s="125">
        <v>2608</v>
      </c>
      <c r="F1352" s="125">
        <v>1874</v>
      </c>
      <c r="G1352" s="125">
        <v>2269</v>
      </c>
      <c r="H1352">
        <v>1488</v>
      </c>
      <c r="I1352">
        <v>7662</v>
      </c>
      <c r="J1352">
        <v>2470</v>
      </c>
      <c r="L1352">
        <v>2568</v>
      </c>
      <c r="M1352" s="125">
        <v>2568</v>
      </c>
      <c r="N1352" s="125">
        <v>2473</v>
      </c>
      <c r="O1352" s="125">
        <v>196</v>
      </c>
      <c r="P1352" s="130">
        <v>111</v>
      </c>
      <c r="Q1352">
        <v>2370</v>
      </c>
      <c r="R1352" s="125">
        <v>49</v>
      </c>
      <c r="S1352" s="125">
        <v>20</v>
      </c>
      <c r="T1352" s="125">
        <v>29</v>
      </c>
      <c r="U1352">
        <v>6</v>
      </c>
      <c r="V1352">
        <v>67</v>
      </c>
    </row>
    <row r="1353" spans="1:22" x14ac:dyDescent="0.55000000000000004">
      <c r="A1353" s="125" t="s">
        <v>192</v>
      </c>
      <c r="B1353" s="125">
        <v>2021</v>
      </c>
      <c r="C1353" t="s">
        <v>160</v>
      </c>
      <c r="D1353" s="125">
        <v>2582</v>
      </c>
      <c r="F1353" s="125">
        <v>1694</v>
      </c>
      <c r="G1353" s="125">
        <v>2038</v>
      </c>
      <c r="H1353">
        <v>1253</v>
      </c>
      <c r="I1353">
        <v>7093</v>
      </c>
      <c r="J1353">
        <v>2347</v>
      </c>
      <c r="L1353">
        <v>2342</v>
      </c>
      <c r="M1353" s="125">
        <v>2342</v>
      </c>
      <c r="N1353" s="125">
        <v>2289</v>
      </c>
      <c r="O1353" s="125">
        <v>194</v>
      </c>
      <c r="P1353" s="130">
        <v>97</v>
      </c>
      <c r="Q1353">
        <v>3655</v>
      </c>
      <c r="R1353" s="125">
        <v>51</v>
      </c>
      <c r="S1353" s="125">
        <v>24</v>
      </c>
      <c r="T1353" s="125">
        <v>27</v>
      </c>
      <c r="U1353">
        <v>5</v>
      </c>
      <c r="V1353">
        <v>66</v>
      </c>
    </row>
    <row r="1354" spans="1:22" x14ac:dyDescent="0.55000000000000004">
      <c r="A1354" s="125" t="s">
        <v>192</v>
      </c>
      <c r="B1354" s="125">
        <v>2021</v>
      </c>
      <c r="C1354" t="s">
        <v>161</v>
      </c>
      <c r="D1354" s="125">
        <v>2421</v>
      </c>
      <c r="F1354" s="125">
        <v>1720</v>
      </c>
      <c r="G1354" s="125">
        <v>1705</v>
      </c>
      <c r="H1354">
        <v>1246</v>
      </c>
      <c r="I1354">
        <v>8034</v>
      </c>
      <c r="J1354">
        <v>2109</v>
      </c>
      <c r="L1354">
        <v>2233</v>
      </c>
      <c r="M1354" s="125">
        <v>2233</v>
      </c>
      <c r="N1354" s="125">
        <v>2110</v>
      </c>
      <c r="O1354" s="125">
        <v>144</v>
      </c>
      <c r="P1354" s="130">
        <v>118</v>
      </c>
      <c r="Q1354">
        <v>2464</v>
      </c>
      <c r="R1354" s="125">
        <v>31</v>
      </c>
      <c r="S1354" s="125">
        <v>8</v>
      </c>
      <c r="T1354" s="125">
        <v>23</v>
      </c>
      <c r="U1354">
        <v>7</v>
      </c>
      <c r="V1354">
        <v>42</v>
      </c>
    </row>
    <row r="1355" spans="1:22" x14ac:dyDescent="0.55000000000000004">
      <c r="A1355" s="125" t="s">
        <v>192</v>
      </c>
      <c r="B1355" s="125">
        <v>2021</v>
      </c>
      <c r="C1355" t="s">
        <v>162</v>
      </c>
      <c r="D1355" s="125">
        <v>2452</v>
      </c>
      <c r="F1355" s="125">
        <v>1644</v>
      </c>
      <c r="G1355" s="125">
        <v>1404</v>
      </c>
      <c r="H1355">
        <v>984</v>
      </c>
      <c r="I1355">
        <v>7886</v>
      </c>
      <c r="J1355">
        <v>2142</v>
      </c>
      <c r="L1355">
        <v>2106</v>
      </c>
      <c r="M1355" s="125">
        <v>2106</v>
      </c>
      <c r="N1355" s="125">
        <v>2050</v>
      </c>
      <c r="O1355" s="125">
        <v>167</v>
      </c>
      <c r="P1355" s="130">
        <v>130</v>
      </c>
      <c r="Q1355">
        <v>2259</v>
      </c>
      <c r="R1355" s="125">
        <v>29</v>
      </c>
      <c r="S1355" s="125">
        <v>11</v>
      </c>
      <c r="T1355" s="125">
        <v>18</v>
      </c>
      <c r="U1355">
        <v>3</v>
      </c>
      <c r="V1355">
        <v>37</v>
      </c>
    </row>
    <row r="1356" spans="1:22" x14ac:dyDescent="0.55000000000000004">
      <c r="A1356" s="125" t="s">
        <v>192</v>
      </c>
      <c r="B1356" s="125">
        <v>2021</v>
      </c>
      <c r="C1356" t="s">
        <v>163</v>
      </c>
      <c r="D1356" s="125">
        <v>2614</v>
      </c>
      <c r="F1356" s="125">
        <v>1748</v>
      </c>
      <c r="G1356" s="125">
        <v>994</v>
      </c>
      <c r="H1356">
        <v>776</v>
      </c>
      <c r="I1356">
        <v>8063</v>
      </c>
      <c r="J1356">
        <v>2357</v>
      </c>
      <c r="L1356">
        <v>2272</v>
      </c>
      <c r="M1356" s="125">
        <v>2272</v>
      </c>
      <c r="N1356" s="125">
        <v>2023</v>
      </c>
      <c r="O1356" s="125">
        <v>170</v>
      </c>
      <c r="P1356" s="130">
        <v>89</v>
      </c>
      <c r="Q1356">
        <v>2823</v>
      </c>
      <c r="R1356" s="125">
        <v>33</v>
      </c>
      <c r="S1356" s="125">
        <v>12</v>
      </c>
      <c r="T1356" s="125">
        <v>21</v>
      </c>
      <c r="U1356">
        <v>2</v>
      </c>
      <c r="V1356">
        <v>43</v>
      </c>
    </row>
    <row r="1357" spans="1:22" x14ac:dyDescent="0.55000000000000004">
      <c r="A1357" s="125" t="s">
        <v>192</v>
      </c>
      <c r="B1357" s="125">
        <v>2021</v>
      </c>
      <c r="C1357" t="s">
        <v>164</v>
      </c>
      <c r="D1357" s="125">
        <v>2603</v>
      </c>
      <c r="F1357" s="125">
        <v>1593</v>
      </c>
      <c r="G1357" s="125">
        <v>1110</v>
      </c>
      <c r="H1357">
        <v>750</v>
      </c>
      <c r="I1357">
        <v>9247</v>
      </c>
      <c r="J1357">
        <v>2199</v>
      </c>
      <c r="L1357">
        <v>2099</v>
      </c>
      <c r="M1357" s="125">
        <v>2099</v>
      </c>
      <c r="N1357" s="125">
        <v>1966</v>
      </c>
      <c r="O1357" s="125">
        <v>165</v>
      </c>
      <c r="P1357" s="130">
        <v>59</v>
      </c>
      <c r="Q1357">
        <v>2446</v>
      </c>
      <c r="R1357" s="125">
        <v>37</v>
      </c>
      <c r="S1357" s="125">
        <v>15</v>
      </c>
      <c r="T1357" s="125">
        <v>22</v>
      </c>
      <c r="U1357">
        <v>2</v>
      </c>
      <c r="V1357">
        <v>35</v>
      </c>
    </row>
    <row r="1358" spans="1:22" x14ac:dyDescent="0.55000000000000004">
      <c r="A1358" s="125" t="s">
        <v>192</v>
      </c>
      <c r="B1358" s="125">
        <v>2021</v>
      </c>
      <c r="C1358" t="s">
        <v>165</v>
      </c>
      <c r="D1358" s="125">
        <v>2640</v>
      </c>
      <c r="F1358" s="125">
        <v>1505</v>
      </c>
      <c r="G1358" s="125">
        <v>1444</v>
      </c>
      <c r="H1358">
        <v>922</v>
      </c>
      <c r="I1358">
        <v>7650</v>
      </c>
      <c r="J1358">
        <v>2403</v>
      </c>
      <c r="L1358">
        <v>2176</v>
      </c>
      <c r="M1358" s="125">
        <v>2176</v>
      </c>
      <c r="N1358" s="125">
        <v>2100</v>
      </c>
      <c r="O1358" s="125">
        <v>168</v>
      </c>
      <c r="P1358" s="130">
        <v>87</v>
      </c>
      <c r="Q1358">
        <v>2534</v>
      </c>
      <c r="R1358" s="125">
        <v>34</v>
      </c>
      <c r="S1358" s="125">
        <v>10</v>
      </c>
      <c r="T1358" s="125">
        <v>24</v>
      </c>
      <c r="U1358">
        <v>2</v>
      </c>
      <c r="V1358">
        <v>42</v>
      </c>
    </row>
    <row r="1359" spans="1:22" x14ac:dyDescent="0.55000000000000004">
      <c r="A1359" s="125" t="s">
        <v>192</v>
      </c>
      <c r="B1359" s="125">
        <v>2021</v>
      </c>
      <c r="C1359" t="s">
        <v>166</v>
      </c>
      <c r="D1359" s="125">
        <v>2503</v>
      </c>
      <c r="F1359" s="125">
        <v>1512</v>
      </c>
      <c r="G1359" s="125">
        <v>1648</v>
      </c>
      <c r="H1359">
        <v>985</v>
      </c>
      <c r="I1359">
        <v>7003</v>
      </c>
      <c r="J1359">
        <v>2395</v>
      </c>
      <c r="L1359">
        <v>2110</v>
      </c>
      <c r="M1359" s="125">
        <v>2110</v>
      </c>
      <c r="N1359" s="125">
        <v>2116</v>
      </c>
      <c r="O1359" s="125">
        <v>158</v>
      </c>
      <c r="P1359" s="130">
        <v>84</v>
      </c>
      <c r="Q1359">
        <v>2673</v>
      </c>
      <c r="R1359" s="125">
        <v>57</v>
      </c>
      <c r="S1359" s="125">
        <v>29</v>
      </c>
      <c r="T1359" s="125">
        <v>28</v>
      </c>
      <c r="U1359">
        <v>6</v>
      </c>
      <c r="V1359">
        <v>48</v>
      </c>
    </row>
    <row r="1360" spans="1:22" x14ac:dyDescent="0.55000000000000004">
      <c r="A1360" s="125" t="s">
        <v>193</v>
      </c>
      <c r="B1360" s="125">
        <v>2021</v>
      </c>
      <c r="C1360" t="s">
        <v>155</v>
      </c>
      <c r="D1360" s="125">
        <v>1480</v>
      </c>
      <c r="F1360" s="125">
        <v>722</v>
      </c>
      <c r="G1360" s="125">
        <v>9</v>
      </c>
      <c r="H1360">
        <v>8</v>
      </c>
      <c r="I1360">
        <v>4520</v>
      </c>
      <c r="J1360">
        <v>1280</v>
      </c>
      <c r="L1360">
        <v>1497</v>
      </c>
      <c r="M1360" s="125">
        <v>1497</v>
      </c>
      <c r="N1360" s="125">
        <v>1245</v>
      </c>
      <c r="O1360" s="125">
        <v>302</v>
      </c>
      <c r="P1360" s="130">
        <v>81</v>
      </c>
      <c r="Q1360">
        <v>2601</v>
      </c>
      <c r="R1360" s="125">
        <v>35</v>
      </c>
      <c r="S1360" s="125">
        <v>14</v>
      </c>
      <c r="T1360" s="125">
        <v>21</v>
      </c>
      <c r="U1360">
        <v>5</v>
      </c>
      <c r="V1360">
        <v>48</v>
      </c>
    </row>
    <row r="1361" spans="1:22" x14ac:dyDescent="0.55000000000000004">
      <c r="A1361" s="125" t="s">
        <v>193</v>
      </c>
      <c r="B1361" s="125">
        <v>2021</v>
      </c>
      <c r="C1361" t="s">
        <v>156</v>
      </c>
      <c r="D1361" s="125">
        <v>1464</v>
      </c>
      <c r="F1361" s="125">
        <v>790</v>
      </c>
      <c r="G1361" s="125">
        <v>4</v>
      </c>
      <c r="H1361">
        <v>8</v>
      </c>
      <c r="I1361">
        <v>4568</v>
      </c>
      <c r="J1361">
        <v>1297</v>
      </c>
      <c r="L1361">
        <v>1308</v>
      </c>
      <c r="M1361" s="125">
        <v>1308</v>
      </c>
      <c r="N1361" s="125">
        <v>1281</v>
      </c>
      <c r="O1361" s="125">
        <v>302</v>
      </c>
      <c r="P1361" s="130">
        <v>98</v>
      </c>
      <c r="Q1361">
        <v>2320</v>
      </c>
      <c r="R1361" s="125">
        <v>20</v>
      </c>
      <c r="S1361" s="125">
        <v>6</v>
      </c>
      <c r="T1361" s="125">
        <v>14</v>
      </c>
      <c r="U1361">
        <v>1</v>
      </c>
      <c r="V1361">
        <v>46</v>
      </c>
    </row>
    <row r="1362" spans="1:22" x14ac:dyDescent="0.55000000000000004">
      <c r="A1362" s="125" t="s">
        <v>193</v>
      </c>
      <c r="B1362" s="125">
        <v>2021</v>
      </c>
      <c r="C1362" t="s">
        <v>157</v>
      </c>
      <c r="D1362" s="125">
        <v>1607</v>
      </c>
      <c r="F1362" s="125">
        <v>873</v>
      </c>
      <c r="G1362" s="125">
        <v>5</v>
      </c>
      <c r="H1362">
        <v>12</v>
      </c>
      <c r="I1362">
        <v>5094</v>
      </c>
      <c r="J1362">
        <v>1501</v>
      </c>
      <c r="L1362">
        <v>1479</v>
      </c>
      <c r="M1362" s="125">
        <v>1479</v>
      </c>
      <c r="N1362" s="125">
        <v>1326</v>
      </c>
      <c r="O1362" s="125">
        <v>308</v>
      </c>
      <c r="P1362" s="130">
        <v>86</v>
      </c>
      <c r="Q1362">
        <v>2625</v>
      </c>
      <c r="R1362" s="125">
        <v>22</v>
      </c>
      <c r="S1362" s="125">
        <v>9</v>
      </c>
      <c r="T1362" s="125">
        <v>13</v>
      </c>
      <c r="U1362">
        <v>5</v>
      </c>
      <c r="V1362">
        <v>54</v>
      </c>
    </row>
    <row r="1363" spans="1:22" x14ac:dyDescent="0.55000000000000004">
      <c r="A1363" s="125" t="s">
        <v>193</v>
      </c>
      <c r="B1363" s="125">
        <v>2021</v>
      </c>
      <c r="C1363" t="s">
        <v>158</v>
      </c>
      <c r="D1363" s="125">
        <v>1514</v>
      </c>
      <c r="F1363" s="125">
        <v>824</v>
      </c>
      <c r="G1363" s="125">
        <v>2</v>
      </c>
      <c r="H1363">
        <v>10</v>
      </c>
      <c r="I1363">
        <v>8620</v>
      </c>
      <c r="J1363">
        <v>1321</v>
      </c>
      <c r="L1363">
        <v>1422</v>
      </c>
      <c r="M1363" s="125">
        <v>1422</v>
      </c>
      <c r="N1363" s="125">
        <v>1368</v>
      </c>
      <c r="O1363" s="125">
        <v>316</v>
      </c>
      <c r="P1363" s="130">
        <v>55</v>
      </c>
      <c r="Q1363">
        <v>2583</v>
      </c>
      <c r="R1363" s="125">
        <v>27</v>
      </c>
      <c r="S1363" s="125">
        <v>10</v>
      </c>
      <c r="T1363" s="125">
        <v>17</v>
      </c>
      <c r="U1363">
        <v>1</v>
      </c>
      <c r="V1363">
        <v>56</v>
      </c>
    </row>
    <row r="1364" spans="1:22" x14ac:dyDescent="0.55000000000000004">
      <c r="A1364" s="125" t="s">
        <v>193</v>
      </c>
      <c r="B1364" s="125">
        <v>2021</v>
      </c>
      <c r="C1364" t="s">
        <v>159</v>
      </c>
      <c r="D1364" s="125">
        <v>1403</v>
      </c>
      <c r="F1364" s="125">
        <v>774</v>
      </c>
      <c r="G1364" s="125">
        <v>4</v>
      </c>
      <c r="H1364">
        <v>5</v>
      </c>
      <c r="I1364">
        <v>4425</v>
      </c>
      <c r="J1364">
        <v>1026</v>
      </c>
      <c r="L1364">
        <v>1447</v>
      </c>
      <c r="M1364" s="125">
        <v>1447</v>
      </c>
      <c r="N1364" s="125">
        <v>1422</v>
      </c>
      <c r="O1364" s="125">
        <v>330</v>
      </c>
      <c r="P1364" s="130">
        <v>74</v>
      </c>
      <c r="Q1364">
        <v>2879</v>
      </c>
      <c r="R1364" s="125">
        <v>27</v>
      </c>
      <c r="S1364" s="125">
        <v>11</v>
      </c>
      <c r="T1364" s="125">
        <v>16</v>
      </c>
      <c r="U1364">
        <v>4</v>
      </c>
      <c r="V1364">
        <v>40</v>
      </c>
    </row>
    <row r="1365" spans="1:22" x14ac:dyDescent="0.55000000000000004">
      <c r="A1365" s="125" t="s">
        <v>193</v>
      </c>
      <c r="B1365" s="125">
        <v>2021</v>
      </c>
      <c r="C1365" t="s">
        <v>160</v>
      </c>
      <c r="D1365" s="125">
        <v>1748</v>
      </c>
      <c r="F1365" s="125">
        <v>922</v>
      </c>
      <c r="G1365" s="125">
        <v>3</v>
      </c>
      <c r="H1365">
        <v>2</v>
      </c>
      <c r="I1365">
        <v>4916</v>
      </c>
      <c r="J1365">
        <v>1505</v>
      </c>
      <c r="L1365">
        <v>1385</v>
      </c>
      <c r="M1365" s="125">
        <v>1385</v>
      </c>
      <c r="N1365" s="125">
        <v>1355</v>
      </c>
      <c r="O1365" s="125">
        <v>297</v>
      </c>
      <c r="P1365" s="130">
        <v>70</v>
      </c>
      <c r="Q1365">
        <v>2673</v>
      </c>
      <c r="R1365" s="125">
        <v>31</v>
      </c>
      <c r="S1365" s="125">
        <v>10</v>
      </c>
      <c r="T1365" s="125">
        <v>21</v>
      </c>
      <c r="U1365">
        <v>3</v>
      </c>
      <c r="V1365">
        <v>21</v>
      </c>
    </row>
    <row r="1366" spans="1:22" x14ac:dyDescent="0.55000000000000004">
      <c r="A1366" s="125" t="s">
        <v>193</v>
      </c>
      <c r="B1366" s="125">
        <v>2021</v>
      </c>
      <c r="C1366" t="s">
        <v>161</v>
      </c>
      <c r="D1366" s="125">
        <v>1470</v>
      </c>
      <c r="F1366" s="125">
        <v>858</v>
      </c>
      <c r="G1366" s="125">
        <v>13</v>
      </c>
      <c r="H1366">
        <v>9</v>
      </c>
      <c r="I1366">
        <v>4734</v>
      </c>
      <c r="J1366">
        <v>1304</v>
      </c>
      <c r="L1366">
        <v>1439</v>
      </c>
      <c r="M1366" s="125">
        <v>1439</v>
      </c>
      <c r="N1366" s="125">
        <v>1414</v>
      </c>
      <c r="O1366" s="125">
        <v>334</v>
      </c>
      <c r="P1366" s="130">
        <v>68</v>
      </c>
      <c r="Q1366">
        <v>2446</v>
      </c>
      <c r="R1366" s="125">
        <v>21</v>
      </c>
      <c r="S1366" s="125">
        <v>12</v>
      </c>
      <c r="T1366" s="125">
        <v>9</v>
      </c>
      <c r="U1366">
        <v>1</v>
      </c>
      <c r="V1366">
        <v>29</v>
      </c>
    </row>
    <row r="1367" spans="1:22" x14ac:dyDescent="0.55000000000000004">
      <c r="A1367" s="125" t="s">
        <v>193</v>
      </c>
      <c r="B1367" s="125">
        <v>2021</v>
      </c>
      <c r="C1367" t="s">
        <v>162</v>
      </c>
      <c r="D1367" s="125">
        <v>1439</v>
      </c>
      <c r="F1367" s="125">
        <v>878</v>
      </c>
      <c r="G1367" s="125">
        <v>7</v>
      </c>
      <c r="H1367">
        <v>1</v>
      </c>
      <c r="I1367">
        <v>4324</v>
      </c>
      <c r="J1367">
        <v>1229</v>
      </c>
      <c r="L1367">
        <v>1373</v>
      </c>
      <c r="M1367" s="125">
        <v>1373</v>
      </c>
      <c r="N1367" s="125">
        <v>1339</v>
      </c>
      <c r="O1367" s="125">
        <v>263</v>
      </c>
      <c r="P1367" s="130">
        <v>56</v>
      </c>
      <c r="Q1367">
        <v>2568</v>
      </c>
      <c r="R1367" s="125">
        <v>23</v>
      </c>
      <c r="S1367" s="125">
        <v>9</v>
      </c>
      <c r="T1367" s="125">
        <v>14</v>
      </c>
      <c r="U1367">
        <v>3</v>
      </c>
      <c r="V1367">
        <v>28</v>
      </c>
    </row>
    <row r="1368" spans="1:22" x14ac:dyDescent="0.55000000000000004">
      <c r="A1368" s="125" t="s">
        <v>193</v>
      </c>
      <c r="B1368" s="125">
        <v>2021</v>
      </c>
      <c r="C1368" t="s">
        <v>163</v>
      </c>
      <c r="D1368" s="125">
        <v>1398</v>
      </c>
      <c r="F1368" s="125">
        <v>871</v>
      </c>
      <c r="G1368" s="125">
        <v>6</v>
      </c>
      <c r="H1368">
        <v>2</v>
      </c>
      <c r="I1368">
        <v>3602</v>
      </c>
      <c r="J1368">
        <v>1517</v>
      </c>
      <c r="L1368">
        <v>1468</v>
      </c>
      <c r="M1368" s="125">
        <v>1468</v>
      </c>
      <c r="N1368" s="125">
        <v>1407</v>
      </c>
      <c r="O1368" s="125">
        <v>340</v>
      </c>
      <c r="P1368" s="130">
        <v>70</v>
      </c>
      <c r="Q1368">
        <v>2517</v>
      </c>
      <c r="R1368" s="125">
        <v>34</v>
      </c>
      <c r="S1368" s="125">
        <v>12</v>
      </c>
      <c r="T1368" s="125">
        <v>22</v>
      </c>
      <c r="U1368">
        <v>3</v>
      </c>
      <c r="V1368">
        <v>37</v>
      </c>
    </row>
    <row r="1369" spans="1:22" x14ac:dyDescent="0.55000000000000004">
      <c r="A1369" s="125" t="s">
        <v>193</v>
      </c>
      <c r="B1369" s="125">
        <v>2021</v>
      </c>
      <c r="C1369" t="s">
        <v>164</v>
      </c>
      <c r="D1369" s="125">
        <v>1464</v>
      </c>
      <c r="F1369" s="125">
        <v>819</v>
      </c>
      <c r="G1369" s="125">
        <v>3</v>
      </c>
      <c r="H1369">
        <v>2</v>
      </c>
      <c r="I1369">
        <v>4323</v>
      </c>
      <c r="J1369">
        <v>1502</v>
      </c>
      <c r="L1369">
        <v>1371</v>
      </c>
      <c r="M1369" s="125">
        <v>1371</v>
      </c>
      <c r="N1369" s="125">
        <v>1239</v>
      </c>
      <c r="O1369" s="125">
        <v>338</v>
      </c>
      <c r="P1369" s="130">
        <v>108</v>
      </c>
      <c r="Q1369">
        <v>2554</v>
      </c>
      <c r="R1369" s="125">
        <v>22</v>
      </c>
      <c r="S1369" s="125">
        <v>11</v>
      </c>
      <c r="T1369" s="125">
        <v>11</v>
      </c>
      <c r="U1369">
        <v>2</v>
      </c>
      <c r="V1369">
        <v>30</v>
      </c>
    </row>
    <row r="1370" spans="1:22" x14ac:dyDescent="0.55000000000000004">
      <c r="A1370" s="125" t="s">
        <v>193</v>
      </c>
      <c r="B1370" s="125">
        <v>2021</v>
      </c>
      <c r="C1370" t="s">
        <v>165</v>
      </c>
      <c r="D1370" s="125">
        <v>1479</v>
      </c>
      <c r="F1370" s="125">
        <v>916</v>
      </c>
      <c r="G1370" s="125">
        <v>3</v>
      </c>
      <c r="H1370">
        <v>14</v>
      </c>
      <c r="I1370">
        <v>4809</v>
      </c>
      <c r="J1370">
        <v>1360</v>
      </c>
      <c r="L1370">
        <v>1395</v>
      </c>
      <c r="M1370" s="125">
        <v>1395</v>
      </c>
      <c r="N1370" s="125">
        <v>1370</v>
      </c>
      <c r="O1370" s="125">
        <v>329</v>
      </c>
      <c r="P1370" s="130">
        <v>45</v>
      </c>
      <c r="Q1370">
        <v>2439</v>
      </c>
      <c r="R1370" s="125">
        <v>14</v>
      </c>
      <c r="S1370" s="125">
        <v>6</v>
      </c>
      <c r="T1370" s="125">
        <v>8</v>
      </c>
      <c r="U1370">
        <v>2</v>
      </c>
      <c r="V1370">
        <v>33</v>
      </c>
    </row>
    <row r="1371" spans="1:22" x14ac:dyDescent="0.55000000000000004">
      <c r="A1371" s="125" t="s">
        <v>193</v>
      </c>
      <c r="B1371" s="125">
        <v>2021</v>
      </c>
      <c r="C1371" t="s">
        <v>166</v>
      </c>
      <c r="D1371" s="125">
        <v>1303</v>
      </c>
      <c r="F1371" s="125">
        <v>936</v>
      </c>
      <c r="G1371" s="125">
        <v>1</v>
      </c>
      <c r="H1371">
        <v>1</v>
      </c>
      <c r="I1371">
        <v>4325</v>
      </c>
      <c r="J1371">
        <v>1212</v>
      </c>
      <c r="L1371">
        <v>1516</v>
      </c>
      <c r="M1371" s="125">
        <v>1516</v>
      </c>
      <c r="N1371" s="125">
        <v>1401</v>
      </c>
      <c r="O1371" s="125">
        <v>341</v>
      </c>
      <c r="P1371" s="130">
        <v>34</v>
      </c>
      <c r="Q1371">
        <v>2349</v>
      </c>
      <c r="R1371" s="125">
        <v>32</v>
      </c>
      <c r="S1371" s="125">
        <v>16</v>
      </c>
      <c r="T1371" s="125">
        <v>16</v>
      </c>
      <c r="U1371">
        <v>5</v>
      </c>
      <c r="V1371">
        <v>30</v>
      </c>
    </row>
    <row r="1372" spans="1:22" x14ac:dyDescent="0.55000000000000004">
      <c r="A1372" s="125" t="s">
        <v>194</v>
      </c>
      <c r="B1372" s="125">
        <v>2021</v>
      </c>
      <c r="C1372" t="s">
        <v>155</v>
      </c>
      <c r="D1372" s="125">
        <v>397</v>
      </c>
      <c r="F1372" s="125">
        <v>186</v>
      </c>
      <c r="G1372" s="125">
        <v>148</v>
      </c>
      <c r="H1372">
        <v>76</v>
      </c>
      <c r="I1372">
        <v>1041</v>
      </c>
      <c r="J1372">
        <v>385</v>
      </c>
      <c r="L1372">
        <v>218</v>
      </c>
      <c r="M1372" s="125">
        <v>218</v>
      </c>
      <c r="N1372" s="125">
        <v>213</v>
      </c>
      <c r="O1372" s="125">
        <v>33</v>
      </c>
      <c r="P1372" s="130">
        <v>56</v>
      </c>
      <c r="Q1372">
        <v>2880</v>
      </c>
      <c r="R1372" s="125">
        <v>6</v>
      </c>
      <c r="S1372" s="125">
        <v>1</v>
      </c>
      <c r="T1372" s="125">
        <v>5</v>
      </c>
      <c r="U1372">
        <v>2</v>
      </c>
      <c r="V1372">
        <v>30</v>
      </c>
    </row>
    <row r="1373" spans="1:22" x14ac:dyDescent="0.55000000000000004">
      <c r="A1373" s="125" t="s">
        <v>194</v>
      </c>
      <c r="B1373" s="125">
        <v>2021</v>
      </c>
      <c r="C1373" t="s">
        <v>156</v>
      </c>
      <c r="D1373" s="125">
        <v>478</v>
      </c>
      <c r="F1373" s="125">
        <v>231</v>
      </c>
      <c r="G1373" s="125">
        <v>156</v>
      </c>
      <c r="H1373">
        <v>85</v>
      </c>
      <c r="I1373">
        <v>1393</v>
      </c>
      <c r="J1373">
        <v>387</v>
      </c>
      <c r="L1373">
        <v>305</v>
      </c>
      <c r="M1373" s="125">
        <v>305</v>
      </c>
      <c r="N1373" s="125">
        <v>292</v>
      </c>
      <c r="O1373" s="125">
        <v>44</v>
      </c>
      <c r="P1373" s="130">
        <v>107</v>
      </c>
      <c r="Q1373">
        <v>2329</v>
      </c>
      <c r="R1373" s="125">
        <v>13</v>
      </c>
      <c r="S1373" s="125">
        <v>4</v>
      </c>
      <c r="T1373" s="125">
        <v>9</v>
      </c>
      <c r="U1373">
        <v>2</v>
      </c>
      <c r="V1373">
        <v>35</v>
      </c>
    </row>
    <row r="1374" spans="1:22" x14ac:dyDescent="0.55000000000000004">
      <c r="A1374" s="125" t="s">
        <v>194</v>
      </c>
      <c r="B1374" s="125">
        <v>2021</v>
      </c>
      <c r="C1374" t="s">
        <v>157</v>
      </c>
      <c r="D1374" s="125">
        <v>594</v>
      </c>
      <c r="F1374" s="125">
        <v>300</v>
      </c>
      <c r="G1374" s="125">
        <v>266</v>
      </c>
      <c r="H1374">
        <v>140</v>
      </c>
      <c r="I1374">
        <v>1787</v>
      </c>
      <c r="J1374">
        <v>490</v>
      </c>
      <c r="L1374">
        <v>439</v>
      </c>
      <c r="M1374" s="125">
        <v>439</v>
      </c>
      <c r="N1374" s="125">
        <v>428</v>
      </c>
      <c r="O1374" s="125">
        <v>66</v>
      </c>
      <c r="P1374" s="130">
        <v>101</v>
      </c>
      <c r="Q1374">
        <v>2674</v>
      </c>
      <c r="R1374" s="125">
        <v>13</v>
      </c>
      <c r="S1374" s="125">
        <v>6</v>
      </c>
      <c r="T1374" s="125">
        <v>7</v>
      </c>
      <c r="U1374">
        <v>4</v>
      </c>
      <c r="V1374">
        <v>30</v>
      </c>
    </row>
    <row r="1375" spans="1:22" x14ac:dyDescent="0.55000000000000004">
      <c r="A1375" s="125" t="s">
        <v>194</v>
      </c>
      <c r="B1375" s="125">
        <v>2021</v>
      </c>
      <c r="C1375" t="s">
        <v>158</v>
      </c>
      <c r="D1375" s="125">
        <v>409</v>
      </c>
      <c r="F1375" s="125">
        <v>261</v>
      </c>
      <c r="G1375" s="125">
        <v>371</v>
      </c>
      <c r="H1375">
        <v>181</v>
      </c>
      <c r="I1375">
        <v>1486</v>
      </c>
      <c r="J1375">
        <v>404</v>
      </c>
      <c r="L1375">
        <v>518</v>
      </c>
      <c r="M1375" s="125">
        <v>518</v>
      </c>
      <c r="N1375" s="125">
        <v>492</v>
      </c>
      <c r="O1375" s="125">
        <v>52</v>
      </c>
      <c r="P1375" s="130">
        <v>79</v>
      </c>
      <c r="Q1375">
        <v>2738</v>
      </c>
      <c r="R1375" s="125">
        <v>4</v>
      </c>
      <c r="S1375" s="125">
        <v>1</v>
      </c>
      <c r="T1375" s="125">
        <v>3</v>
      </c>
      <c r="U1375">
        <v>6</v>
      </c>
      <c r="V1375">
        <v>32</v>
      </c>
    </row>
    <row r="1376" spans="1:22" x14ac:dyDescent="0.55000000000000004">
      <c r="A1376" s="125" t="s">
        <v>194</v>
      </c>
      <c r="B1376" s="125">
        <v>2021</v>
      </c>
      <c r="C1376" t="s">
        <v>159</v>
      </c>
      <c r="D1376" s="125">
        <v>382</v>
      </c>
      <c r="F1376" s="125">
        <v>292</v>
      </c>
      <c r="G1376" s="125">
        <v>378</v>
      </c>
      <c r="H1376">
        <v>124</v>
      </c>
      <c r="I1376">
        <v>1254</v>
      </c>
      <c r="J1376">
        <v>375</v>
      </c>
      <c r="L1376">
        <v>431</v>
      </c>
      <c r="M1376" s="125">
        <v>431</v>
      </c>
      <c r="N1376" s="125">
        <v>410</v>
      </c>
      <c r="O1376" s="125">
        <v>60</v>
      </c>
      <c r="P1376" s="130">
        <v>141</v>
      </c>
      <c r="Q1376">
        <v>2920</v>
      </c>
      <c r="R1376" s="125">
        <v>20</v>
      </c>
      <c r="S1376" s="125">
        <v>13</v>
      </c>
      <c r="T1376" s="125">
        <v>7</v>
      </c>
      <c r="U1376">
        <v>3</v>
      </c>
      <c r="V1376">
        <v>42</v>
      </c>
    </row>
    <row r="1377" spans="1:22" x14ac:dyDescent="0.55000000000000004">
      <c r="A1377" s="125" t="s">
        <v>194</v>
      </c>
      <c r="B1377" s="125">
        <v>2021</v>
      </c>
      <c r="C1377" t="s">
        <v>160</v>
      </c>
      <c r="D1377" s="125">
        <v>452</v>
      </c>
      <c r="F1377" s="125">
        <v>275</v>
      </c>
      <c r="G1377" s="125">
        <v>333</v>
      </c>
      <c r="H1377">
        <v>250</v>
      </c>
      <c r="I1377">
        <v>1433</v>
      </c>
      <c r="J1377">
        <v>416</v>
      </c>
      <c r="L1377">
        <v>411</v>
      </c>
      <c r="M1377" s="125">
        <v>411</v>
      </c>
      <c r="N1377" s="125">
        <v>406</v>
      </c>
      <c r="O1377" s="125">
        <v>52</v>
      </c>
      <c r="P1377" s="130">
        <v>149</v>
      </c>
      <c r="Q1377">
        <v>2646</v>
      </c>
      <c r="R1377" s="125">
        <v>8</v>
      </c>
      <c r="S1377" s="125">
        <v>4</v>
      </c>
      <c r="T1377" s="125">
        <v>4</v>
      </c>
      <c r="U1377">
        <v>4</v>
      </c>
      <c r="V1377">
        <v>35</v>
      </c>
    </row>
    <row r="1378" spans="1:22" x14ac:dyDescent="0.55000000000000004">
      <c r="A1378" s="125" t="s">
        <v>194</v>
      </c>
      <c r="B1378" s="125">
        <v>2021</v>
      </c>
      <c r="C1378" t="s">
        <v>161</v>
      </c>
      <c r="D1378" s="125">
        <v>383</v>
      </c>
      <c r="F1378" s="125">
        <v>283</v>
      </c>
      <c r="G1378" s="125">
        <v>282</v>
      </c>
      <c r="H1378">
        <v>242</v>
      </c>
      <c r="I1378">
        <v>1348</v>
      </c>
      <c r="J1378">
        <v>304</v>
      </c>
      <c r="L1378">
        <v>394</v>
      </c>
      <c r="M1378" s="125">
        <v>394</v>
      </c>
      <c r="N1378" s="125">
        <v>387</v>
      </c>
      <c r="O1378" s="125">
        <v>66</v>
      </c>
      <c r="P1378" s="130">
        <v>101</v>
      </c>
      <c r="Q1378">
        <v>2615</v>
      </c>
      <c r="R1378" s="125">
        <v>5</v>
      </c>
      <c r="S1378" s="125">
        <v>4</v>
      </c>
      <c r="T1378" s="125">
        <v>1</v>
      </c>
      <c r="U1378">
        <v>3</v>
      </c>
      <c r="V1378">
        <v>33</v>
      </c>
    </row>
    <row r="1379" spans="1:22" x14ac:dyDescent="0.55000000000000004">
      <c r="A1379" s="125" t="s">
        <v>194</v>
      </c>
      <c r="B1379" s="125">
        <v>2021</v>
      </c>
      <c r="C1379" t="s">
        <v>162</v>
      </c>
      <c r="D1379" s="125">
        <v>464</v>
      </c>
      <c r="F1379" s="125">
        <v>185</v>
      </c>
      <c r="G1379" s="125">
        <v>322</v>
      </c>
      <c r="H1379">
        <v>170</v>
      </c>
      <c r="I1379">
        <v>1372</v>
      </c>
      <c r="J1379">
        <v>408</v>
      </c>
      <c r="L1379">
        <v>350</v>
      </c>
      <c r="M1379" s="125">
        <v>350</v>
      </c>
      <c r="N1379" s="125">
        <v>337</v>
      </c>
      <c r="O1379" s="125">
        <v>47</v>
      </c>
      <c r="P1379" s="130">
        <v>97</v>
      </c>
      <c r="Q1379">
        <v>2746</v>
      </c>
      <c r="R1379" s="125">
        <v>10</v>
      </c>
      <c r="S1379" s="125">
        <v>6</v>
      </c>
      <c r="T1379" s="125">
        <v>4</v>
      </c>
      <c r="U1379">
        <v>1</v>
      </c>
      <c r="V1379">
        <v>37</v>
      </c>
    </row>
    <row r="1380" spans="1:22" x14ac:dyDescent="0.55000000000000004">
      <c r="A1380" s="125" t="s">
        <v>194</v>
      </c>
      <c r="B1380" s="125">
        <v>2021</v>
      </c>
      <c r="C1380" t="s">
        <v>163</v>
      </c>
      <c r="D1380" s="125">
        <v>460</v>
      </c>
      <c r="F1380" s="125">
        <v>245</v>
      </c>
      <c r="G1380" s="125">
        <v>375</v>
      </c>
      <c r="H1380">
        <v>197</v>
      </c>
      <c r="I1380">
        <v>1474</v>
      </c>
      <c r="J1380">
        <v>454</v>
      </c>
      <c r="L1380">
        <v>354</v>
      </c>
      <c r="M1380" s="125">
        <v>354</v>
      </c>
      <c r="N1380" s="125">
        <v>336</v>
      </c>
      <c r="O1380" s="125">
        <v>60</v>
      </c>
      <c r="P1380" s="130">
        <v>117</v>
      </c>
      <c r="Q1380">
        <v>2852</v>
      </c>
      <c r="R1380" s="125">
        <v>16</v>
      </c>
      <c r="S1380" s="125">
        <v>11</v>
      </c>
      <c r="T1380" s="125">
        <v>5</v>
      </c>
      <c r="U1380">
        <v>3</v>
      </c>
      <c r="V1380">
        <v>38</v>
      </c>
    </row>
    <row r="1381" spans="1:22" x14ac:dyDescent="0.55000000000000004">
      <c r="A1381" s="125" t="s">
        <v>194</v>
      </c>
      <c r="B1381" s="125">
        <v>2021</v>
      </c>
      <c r="C1381" t="s">
        <v>164</v>
      </c>
      <c r="D1381" s="125">
        <v>470</v>
      </c>
      <c r="F1381" s="125">
        <v>229</v>
      </c>
      <c r="G1381" s="125">
        <v>417</v>
      </c>
      <c r="H1381">
        <v>270</v>
      </c>
      <c r="I1381">
        <v>1517</v>
      </c>
      <c r="J1381">
        <v>458</v>
      </c>
      <c r="L1381">
        <v>350</v>
      </c>
      <c r="M1381" s="125">
        <v>350</v>
      </c>
      <c r="N1381" s="125">
        <v>340</v>
      </c>
      <c r="O1381" s="125">
        <v>67</v>
      </c>
      <c r="P1381" s="130">
        <v>62</v>
      </c>
      <c r="Q1381">
        <v>2815</v>
      </c>
      <c r="R1381" s="125">
        <v>11</v>
      </c>
      <c r="S1381" s="125">
        <v>4</v>
      </c>
      <c r="T1381" s="125">
        <v>7</v>
      </c>
      <c r="U1381">
        <v>3</v>
      </c>
      <c r="V1381">
        <v>24</v>
      </c>
    </row>
    <row r="1382" spans="1:22" x14ac:dyDescent="0.55000000000000004">
      <c r="A1382" s="125" t="s">
        <v>194</v>
      </c>
      <c r="B1382" s="125">
        <v>2021</v>
      </c>
      <c r="C1382" t="s">
        <v>165</v>
      </c>
      <c r="D1382" s="125">
        <v>498</v>
      </c>
      <c r="F1382" s="125">
        <v>279</v>
      </c>
      <c r="G1382" s="125">
        <v>433</v>
      </c>
      <c r="H1382">
        <v>270</v>
      </c>
      <c r="I1382">
        <v>1561</v>
      </c>
      <c r="J1382">
        <v>462</v>
      </c>
      <c r="L1382">
        <v>419</v>
      </c>
      <c r="M1382" s="125">
        <v>419</v>
      </c>
      <c r="N1382" s="125">
        <v>391</v>
      </c>
      <c r="O1382" s="125">
        <v>79</v>
      </c>
      <c r="P1382" s="130">
        <v>89</v>
      </c>
      <c r="Q1382">
        <v>2630</v>
      </c>
      <c r="R1382" s="125">
        <v>10</v>
      </c>
      <c r="S1382" s="125">
        <v>4</v>
      </c>
      <c r="T1382" s="125">
        <v>6</v>
      </c>
      <c r="U1382">
        <v>2</v>
      </c>
      <c r="V1382">
        <v>39</v>
      </c>
    </row>
    <row r="1383" spans="1:22" x14ac:dyDescent="0.55000000000000004">
      <c r="A1383" s="125" t="s">
        <v>194</v>
      </c>
      <c r="B1383" s="125">
        <v>2021</v>
      </c>
      <c r="C1383" t="s">
        <v>166</v>
      </c>
      <c r="D1383" s="125">
        <v>488</v>
      </c>
      <c r="F1383" s="125">
        <v>237</v>
      </c>
      <c r="G1383" s="125">
        <v>324</v>
      </c>
      <c r="H1383">
        <v>237</v>
      </c>
      <c r="I1383">
        <v>1278</v>
      </c>
      <c r="J1383">
        <v>478</v>
      </c>
      <c r="L1383">
        <v>366</v>
      </c>
      <c r="M1383" s="125">
        <v>366</v>
      </c>
      <c r="N1383" s="125">
        <v>355</v>
      </c>
      <c r="O1383" s="125">
        <v>60</v>
      </c>
      <c r="P1383" s="130">
        <v>136</v>
      </c>
      <c r="Q1383">
        <v>2646</v>
      </c>
      <c r="R1383" s="125">
        <v>11</v>
      </c>
      <c r="S1383" s="125">
        <v>4</v>
      </c>
      <c r="T1383" s="125">
        <v>7</v>
      </c>
      <c r="U1383">
        <v>3</v>
      </c>
      <c r="V1383">
        <v>30</v>
      </c>
    </row>
    <row r="1384" spans="1:22" x14ac:dyDescent="0.55000000000000004">
      <c r="A1384" s="125" t="s">
        <v>196</v>
      </c>
      <c r="B1384" s="125">
        <v>2021</v>
      </c>
      <c r="C1384" t="s">
        <v>155</v>
      </c>
      <c r="D1384" s="125">
        <v>3775</v>
      </c>
      <c r="F1384" s="125">
        <v>1582</v>
      </c>
      <c r="G1384" s="125">
        <v>19</v>
      </c>
      <c r="H1384">
        <v>7</v>
      </c>
      <c r="I1384">
        <v>8202</v>
      </c>
      <c r="J1384">
        <v>3254</v>
      </c>
      <c r="L1384">
        <v>2095</v>
      </c>
      <c r="M1384" s="125">
        <v>2095</v>
      </c>
      <c r="N1384" s="125">
        <v>2023</v>
      </c>
      <c r="O1384" s="125">
        <v>527</v>
      </c>
      <c r="P1384" s="130">
        <v>127</v>
      </c>
      <c r="R1384" s="125">
        <v>43</v>
      </c>
      <c r="S1384" s="125">
        <v>18</v>
      </c>
      <c r="T1384" s="125">
        <v>25</v>
      </c>
      <c r="U1384">
        <v>4</v>
      </c>
      <c r="V1384">
        <v>19</v>
      </c>
    </row>
    <row r="1385" spans="1:22" x14ac:dyDescent="0.55000000000000004">
      <c r="A1385" s="125" t="s">
        <v>196</v>
      </c>
      <c r="B1385" s="125">
        <v>2021</v>
      </c>
      <c r="C1385" t="s">
        <v>156</v>
      </c>
      <c r="D1385" s="125">
        <v>3230</v>
      </c>
      <c r="F1385" s="125">
        <v>1359</v>
      </c>
      <c r="G1385" s="125">
        <v>116</v>
      </c>
      <c r="H1385">
        <v>75</v>
      </c>
      <c r="I1385">
        <v>9040</v>
      </c>
      <c r="J1385">
        <v>3001</v>
      </c>
      <c r="L1385">
        <v>2092</v>
      </c>
      <c r="M1385" s="125">
        <v>2092</v>
      </c>
      <c r="N1385" s="125">
        <v>1994</v>
      </c>
      <c r="O1385" s="125">
        <v>491</v>
      </c>
      <c r="P1385" s="130">
        <v>72</v>
      </c>
      <c r="R1385" s="125">
        <v>36</v>
      </c>
      <c r="S1385" s="125">
        <v>14</v>
      </c>
      <c r="T1385" s="125">
        <v>22</v>
      </c>
      <c r="U1385">
        <v>3</v>
      </c>
      <c r="V1385">
        <v>22</v>
      </c>
    </row>
    <row r="1386" spans="1:22" x14ac:dyDescent="0.55000000000000004">
      <c r="A1386" s="125" t="s">
        <v>196</v>
      </c>
      <c r="B1386" s="125">
        <v>2021</v>
      </c>
      <c r="C1386" t="s">
        <v>157</v>
      </c>
      <c r="D1386" s="125">
        <v>3163</v>
      </c>
      <c r="F1386" s="125">
        <v>1579</v>
      </c>
      <c r="G1386" s="125">
        <v>34</v>
      </c>
      <c r="H1386">
        <v>24</v>
      </c>
      <c r="I1386">
        <v>9252</v>
      </c>
      <c r="J1386">
        <v>2977</v>
      </c>
      <c r="L1386">
        <v>2359</v>
      </c>
      <c r="M1386" s="125">
        <v>2359</v>
      </c>
      <c r="N1386" s="125">
        <v>2292</v>
      </c>
      <c r="O1386" s="125">
        <v>546</v>
      </c>
      <c r="P1386" s="130">
        <v>138</v>
      </c>
      <c r="R1386" s="125">
        <v>46</v>
      </c>
      <c r="S1386" s="125">
        <v>15</v>
      </c>
      <c r="T1386" s="125">
        <v>31</v>
      </c>
      <c r="U1386">
        <v>4</v>
      </c>
      <c r="V1386">
        <v>22</v>
      </c>
    </row>
    <row r="1387" spans="1:22" x14ac:dyDescent="0.55000000000000004">
      <c r="A1387" s="125" t="s">
        <v>196</v>
      </c>
      <c r="B1387" s="125">
        <v>2021</v>
      </c>
      <c r="C1387" t="s">
        <v>158</v>
      </c>
      <c r="D1387" s="125">
        <v>2777</v>
      </c>
      <c r="F1387" s="125">
        <v>2033</v>
      </c>
      <c r="G1387" s="125">
        <v>32</v>
      </c>
      <c r="H1387">
        <v>14</v>
      </c>
      <c r="I1387">
        <v>8929</v>
      </c>
      <c r="J1387">
        <v>2429</v>
      </c>
      <c r="L1387">
        <v>2476</v>
      </c>
      <c r="M1387" s="125">
        <v>2476</v>
      </c>
      <c r="N1387" s="125">
        <v>2399</v>
      </c>
      <c r="O1387" s="125">
        <v>599</v>
      </c>
      <c r="P1387" s="130">
        <v>134</v>
      </c>
      <c r="R1387" s="125">
        <v>49</v>
      </c>
      <c r="S1387" s="125">
        <v>20</v>
      </c>
      <c r="T1387" s="125">
        <v>29</v>
      </c>
      <c r="U1387">
        <v>2</v>
      </c>
      <c r="V1387">
        <v>14</v>
      </c>
    </row>
    <row r="1388" spans="1:22" x14ac:dyDescent="0.55000000000000004">
      <c r="A1388" s="125" t="s">
        <v>196</v>
      </c>
      <c r="B1388" s="125">
        <v>2021</v>
      </c>
      <c r="C1388" t="s">
        <v>159</v>
      </c>
      <c r="D1388" s="125">
        <v>2849</v>
      </c>
      <c r="F1388" s="125">
        <v>1752</v>
      </c>
      <c r="G1388" s="125">
        <v>35</v>
      </c>
      <c r="H1388">
        <v>17</v>
      </c>
      <c r="I1388">
        <v>8978</v>
      </c>
      <c r="J1388">
        <v>2601</v>
      </c>
      <c r="L1388">
        <v>2580</v>
      </c>
      <c r="M1388" s="125">
        <v>2580</v>
      </c>
      <c r="N1388" s="125">
        <v>2512</v>
      </c>
      <c r="O1388" s="125">
        <v>608</v>
      </c>
      <c r="P1388" s="130">
        <v>124</v>
      </c>
      <c r="R1388" s="125">
        <v>50</v>
      </c>
      <c r="S1388" s="125">
        <v>12</v>
      </c>
      <c r="T1388" s="125">
        <v>38</v>
      </c>
      <c r="U1388">
        <v>2</v>
      </c>
      <c r="V1388">
        <v>21</v>
      </c>
    </row>
    <row r="1389" spans="1:22" x14ac:dyDescent="0.55000000000000004">
      <c r="A1389" s="125" t="s">
        <v>196</v>
      </c>
      <c r="B1389" s="125">
        <v>2021</v>
      </c>
      <c r="C1389" t="s">
        <v>160</v>
      </c>
      <c r="D1389" s="125">
        <v>3686</v>
      </c>
      <c r="F1389" s="125">
        <v>1863</v>
      </c>
      <c r="G1389" s="125">
        <v>17</v>
      </c>
      <c r="H1389">
        <v>18</v>
      </c>
      <c r="I1389">
        <v>7989</v>
      </c>
      <c r="J1389">
        <v>2147</v>
      </c>
      <c r="L1389">
        <v>2610</v>
      </c>
      <c r="M1389" s="125">
        <v>2610</v>
      </c>
      <c r="N1389" s="125">
        <v>2483</v>
      </c>
      <c r="O1389" s="125">
        <v>535</v>
      </c>
      <c r="P1389" s="130">
        <v>72</v>
      </c>
      <c r="R1389" s="125">
        <v>46</v>
      </c>
      <c r="S1389" s="125">
        <v>25</v>
      </c>
      <c r="T1389" s="125">
        <v>21</v>
      </c>
      <c r="U1389">
        <v>1</v>
      </c>
      <c r="V1389">
        <v>29</v>
      </c>
    </row>
    <row r="1390" spans="1:22" x14ac:dyDescent="0.55000000000000004">
      <c r="A1390" s="125" t="s">
        <v>196</v>
      </c>
      <c r="B1390" s="125">
        <v>2021</v>
      </c>
      <c r="C1390" t="s">
        <v>161</v>
      </c>
      <c r="D1390" s="125">
        <v>2794</v>
      </c>
      <c r="F1390" s="125">
        <v>2151</v>
      </c>
      <c r="G1390" s="125">
        <v>41</v>
      </c>
      <c r="H1390">
        <v>18</v>
      </c>
      <c r="I1390">
        <v>8663</v>
      </c>
      <c r="J1390">
        <v>2416</v>
      </c>
      <c r="L1390">
        <v>2434</v>
      </c>
      <c r="M1390" s="125">
        <v>2434</v>
      </c>
      <c r="N1390" s="125">
        <v>2369</v>
      </c>
      <c r="O1390" s="125">
        <v>561</v>
      </c>
      <c r="P1390" s="130">
        <v>65</v>
      </c>
      <c r="R1390" s="125">
        <v>45</v>
      </c>
      <c r="S1390" s="125">
        <v>23</v>
      </c>
      <c r="T1390" s="125">
        <v>22</v>
      </c>
      <c r="U1390">
        <v>2</v>
      </c>
      <c r="V1390">
        <v>26</v>
      </c>
    </row>
    <row r="1391" spans="1:22" x14ac:dyDescent="0.55000000000000004">
      <c r="A1391" s="125" t="s">
        <v>196</v>
      </c>
      <c r="B1391" s="125">
        <v>2021</v>
      </c>
      <c r="C1391" t="s">
        <v>162</v>
      </c>
      <c r="D1391" s="125">
        <v>2852</v>
      </c>
      <c r="F1391" s="125">
        <v>1907</v>
      </c>
      <c r="G1391" s="125">
        <v>17</v>
      </c>
      <c r="H1391">
        <v>14</v>
      </c>
      <c r="I1391">
        <v>10617</v>
      </c>
      <c r="J1391">
        <v>2172</v>
      </c>
      <c r="L1391">
        <v>2436</v>
      </c>
      <c r="M1391" s="125">
        <v>2436</v>
      </c>
      <c r="N1391" s="125">
        <v>2190</v>
      </c>
      <c r="O1391" s="125">
        <v>570</v>
      </c>
      <c r="P1391" s="130">
        <v>69</v>
      </c>
      <c r="Q1391">
        <v>116</v>
      </c>
      <c r="R1391" s="125">
        <v>39</v>
      </c>
      <c r="S1391" s="125">
        <v>17</v>
      </c>
      <c r="T1391" s="125">
        <v>22</v>
      </c>
      <c r="V1391">
        <v>20</v>
      </c>
    </row>
    <row r="1392" spans="1:22" x14ac:dyDescent="0.55000000000000004">
      <c r="A1392" s="125" t="s">
        <v>196</v>
      </c>
      <c r="B1392" s="125">
        <v>2021</v>
      </c>
      <c r="C1392" t="s">
        <v>163</v>
      </c>
      <c r="D1392" s="125">
        <v>2635</v>
      </c>
      <c r="F1392" s="125">
        <v>1944</v>
      </c>
      <c r="G1392" s="125">
        <v>23</v>
      </c>
      <c r="H1392">
        <v>8</v>
      </c>
      <c r="I1392">
        <v>6052</v>
      </c>
      <c r="J1392">
        <v>2557</v>
      </c>
      <c r="L1392">
        <v>2558</v>
      </c>
      <c r="M1392" s="125">
        <v>2558</v>
      </c>
      <c r="N1392" s="125">
        <v>2360</v>
      </c>
      <c r="O1392" s="125">
        <v>572</v>
      </c>
      <c r="P1392" s="130">
        <v>94</v>
      </c>
      <c r="Q1392">
        <v>36</v>
      </c>
      <c r="R1392" s="125">
        <v>42</v>
      </c>
      <c r="S1392" s="125">
        <v>17</v>
      </c>
      <c r="T1392" s="125">
        <v>25</v>
      </c>
      <c r="V1392">
        <v>12</v>
      </c>
    </row>
    <row r="1393" spans="1:22" x14ac:dyDescent="0.55000000000000004">
      <c r="A1393" s="125" t="s">
        <v>196</v>
      </c>
      <c r="B1393" s="125">
        <v>2021</v>
      </c>
      <c r="C1393" t="s">
        <v>164</v>
      </c>
      <c r="D1393" s="125">
        <v>2579</v>
      </c>
      <c r="F1393" s="125">
        <v>1903</v>
      </c>
      <c r="G1393" s="125">
        <v>16</v>
      </c>
      <c r="H1393">
        <v>2</v>
      </c>
      <c r="I1393">
        <v>7466</v>
      </c>
      <c r="J1393">
        <v>2498</v>
      </c>
      <c r="L1393">
        <v>2217</v>
      </c>
      <c r="M1393" s="125">
        <v>2217</v>
      </c>
      <c r="N1393" s="125">
        <v>2190</v>
      </c>
      <c r="O1393" s="125">
        <v>514</v>
      </c>
      <c r="P1393" s="130">
        <v>101</v>
      </c>
      <c r="Q1393">
        <v>868</v>
      </c>
      <c r="R1393" s="125">
        <v>37</v>
      </c>
      <c r="S1393" s="125">
        <v>16</v>
      </c>
      <c r="T1393" s="125">
        <v>21</v>
      </c>
      <c r="V1393">
        <v>13</v>
      </c>
    </row>
    <row r="1394" spans="1:22" x14ac:dyDescent="0.55000000000000004">
      <c r="A1394" s="125" t="s">
        <v>196</v>
      </c>
      <c r="B1394" s="125">
        <v>2021</v>
      </c>
      <c r="C1394" t="s">
        <v>165</v>
      </c>
      <c r="D1394" s="125">
        <v>3610</v>
      </c>
      <c r="F1394" s="125">
        <v>1801</v>
      </c>
      <c r="G1394" s="125">
        <v>31</v>
      </c>
      <c r="H1394">
        <v>14</v>
      </c>
      <c r="I1394">
        <v>9268</v>
      </c>
      <c r="J1394">
        <v>2636</v>
      </c>
      <c r="L1394">
        <v>2155</v>
      </c>
      <c r="M1394" s="125">
        <v>2155</v>
      </c>
      <c r="N1394" s="125">
        <v>1864</v>
      </c>
      <c r="O1394" s="125">
        <v>510</v>
      </c>
      <c r="P1394" s="130">
        <v>75</v>
      </c>
      <c r="Q1394">
        <v>1158</v>
      </c>
      <c r="R1394" s="125">
        <v>41</v>
      </c>
      <c r="S1394" s="125">
        <v>20</v>
      </c>
      <c r="T1394" s="125">
        <v>21</v>
      </c>
      <c r="V1394">
        <v>21</v>
      </c>
    </row>
    <row r="1395" spans="1:22" x14ac:dyDescent="0.55000000000000004">
      <c r="A1395" s="125" t="s">
        <v>196</v>
      </c>
      <c r="B1395" s="125">
        <v>2021</v>
      </c>
      <c r="C1395" t="s">
        <v>166</v>
      </c>
      <c r="D1395" s="125">
        <v>2235</v>
      </c>
      <c r="F1395" s="125">
        <v>1764</v>
      </c>
      <c r="G1395" s="125">
        <v>17</v>
      </c>
      <c r="H1395">
        <v>17</v>
      </c>
      <c r="I1395">
        <v>6918</v>
      </c>
      <c r="J1395">
        <v>2160</v>
      </c>
      <c r="L1395">
        <v>2369</v>
      </c>
      <c r="M1395" s="125">
        <v>2369</v>
      </c>
      <c r="N1395" s="125">
        <v>2129</v>
      </c>
      <c r="O1395" s="125">
        <v>576</v>
      </c>
      <c r="P1395" s="130">
        <v>109</v>
      </c>
      <c r="Q1395">
        <v>1150</v>
      </c>
      <c r="R1395" s="125">
        <v>46</v>
      </c>
      <c r="S1395" s="125">
        <v>21</v>
      </c>
      <c r="T1395" s="125">
        <v>25</v>
      </c>
      <c r="U1395">
        <v>2</v>
      </c>
      <c r="V1395">
        <v>20</v>
      </c>
    </row>
    <row r="1396" spans="1:22" x14ac:dyDescent="0.55000000000000004">
      <c r="A1396" s="125" t="s">
        <v>197</v>
      </c>
      <c r="B1396" s="125">
        <v>2021</v>
      </c>
      <c r="C1396" t="s">
        <v>155</v>
      </c>
      <c r="D1396" s="125">
        <v>1940</v>
      </c>
      <c r="F1396" s="125">
        <v>834</v>
      </c>
      <c r="G1396" s="125">
        <v>20</v>
      </c>
      <c r="H1396">
        <v>1</v>
      </c>
      <c r="I1396">
        <v>5150</v>
      </c>
      <c r="J1396">
        <v>1681</v>
      </c>
      <c r="L1396">
        <v>1434</v>
      </c>
      <c r="M1396" s="125">
        <v>1434</v>
      </c>
      <c r="N1396" s="125">
        <v>1109</v>
      </c>
      <c r="O1396" s="125">
        <v>425</v>
      </c>
      <c r="P1396" s="130">
        <v>89</v>
      </c>
      <c r="Q1396">
        <v>1447</v>
      </c>
      <c r="R1396" s="125">
        <v>17</v>
      </c>
      <c r="S1396" s="125">
        <v>8</v>
      </c>
      <c r="T1396" s="125">
        <v>9</v>
      </c>
      <c r="U1396">
        <v>1</v>
      </c>
      <c r="V1396">
        <v>38</v>
      </c>
    </row>
    <row r="1397" spans="1:22" x14ac:dyDescent="0.55000000000000004">
      <c r="A1397" s="125" t="s">
        <v>197</v>
      </c>
      <c r="B1397" s="125">
        <v>2021</v>
      </c>
      <c r="C1397" t="s">
        <v>156</v>
      </c>
      <c r="D1397" s="125">
        <v>2742</v>
      </c>
      <c r="F1397" s="125">
        <v>1300</v>
      </c>
      <c r="G1397" s="125">
        <v>7</v>
      </c>
      <c r="H1397">
        <v>6</v>
      </c>
      <c r="I1397">
        <v>7738</v>
      </c>
      <c r="J1397">
        <v>2618</v>
      </c>
      <c r="L1397">
        <v>1568</v>
      </c>
      <c r="M1397" s="125">
        <v>1568</v>
      </c>
      <c r="N1397" s="125">
        <v>1525</v>
      </c>
      <c r="O1397" s="125">
        <v>388</v>
      </c>
      <c r="P1397" s="130">
        <v>51</v>
      </c>
      <c r="Q1397">
        <v>944</v>
      </c>
      <c r="R1397" s="125">
        <v>31</v>
      </c>
      <c r="S1397" s="125">
        <v>18</v>
      </c>
      <c r="T1397" s="125">
        <v>13</v>
      </c>
      <c r="V1397">
        <v>29</v>
      </c>
    </row>
    <row r="1398" spans="1:22" x14ac:dyDescent="0.55000000000000004">
      <c r="A1398" s="125" t="s">
        <v>197</v>
      </c>
      <c r="B1398" s="125">
        <v>2021</v>
      </c>
      <c r="C1398" t="s">
        <v>157</v>
      </c>
      <c r="D1398" s="125">
        <v>2326</v>
      </c>
      <c r="F1398" s="125">
        <v>1393</v>
      </c>
      <c r="G1398" s="125">
        <v>3</v>
      </c>
      <c r="I1398">
        <v>8410</v>
      </c>
      <c r="J1398">
        <v>2245</v>
      </c>
      <c r="L1398">
        <v>1837</v>
      </c>
      <c r="M1398" s="125">
        <v>1837</v>
      </c>
      <c r="N1398" s="125">
        <v>1812</v>
      </c>
      <c r="O1398" s="125">
        <v>385</v>
      </c>
      <c r="P1398" s="130">
        <v>62</v>
      </c>
      <c r="Q1398">
        <v>1460</v>
      </c>
      <c r="R1398" s="125">
        <v>34</v>
      </c>
      <c r="S1398" s="125">
        <v>8</v>
      </c>
      <c r="T1398" s="125">
        <v>26</v>
      </c>
      <c r="U1398">
        <v>2</v>
      </c>
      <c r="V1398">
        <v>37</v>
      </c>
    </row>
    <row r="1399" spans="1:22" x14ac:dyDescent="0.55000000000000004">
      <c r="A1399" s="125" t="s">
        <v>197</v>
      </c>
      <c r="B1399" s="125">
        <v>2021</v>
      </c>
      <c r="C1399" t="s">
        <v>158</v>
      </c>
      <c r="D1399" s="125">
        <v>2007</v>
      </c>
      <c r="F1399" s="125">
        <v>1512</v>
      </c>
      <c r="G1399" s="125">
        <v>8</v>
      </c>
      <c r="H1399">
        <v>5</v>
      </c>
      <c r="I1399">
        <v>7652</v>
      </c>
      <c r="J1399">
        <v>1691</v>
      </c>
      <c r="L1399">
        <v>1790</v>
      </c>
      <c r="M1399" s="125">
        <v>1790</v>
      </c>
      <c r="N1399" s="125">
        <v>1768</v>
      </c>
      <c r="O1399" s="125">
        <v>415</v>
      </c>
      <c r="P1399" s="130">
        <v>57</v>
      </c>
      <c r="Q1399">
        <v>1799</v>
      </c>
      <c r="R1399" s="125">
        <v>24</v>
      </c>
      <c r="S1399" s="125">
        <v>11</v>
      </c>
      <c r="T1399" s="125">
        <v>13</v>
      </c>
      <c r="U1399">
        <v>3</v>
      </c>
      <c r="V1399">
        <v>20</v>
      </c>
    </row>
    <row r="1400" spans="1:22" x14ac:dyDescent="0.55000000000000004">
      <c r="A1400" s="125" t="s">
        <v>197</v>
      </c>
      <c r="B1400" s="125">
        <v>2021</v>
      </c>
      <c r="C1400" t="s">
        <v>159</v>
      </c>
      <c r="D1400" s="125">
        <v>2018</v>
      </c>
      <c r="F1400" s="125">
        <v>1561</v>
      </c>
      <c r="G1400" s="125">
        <v>9</v>
      </c>
      <c r="H1400">
        <v>3</v>
      </c>
      <c r="I1400">
        <v>7455</v>
      </c>
      <c r="J1400">
        <v>1606</v>
      </c>
      <c r="L1400">
        <v>1943</v>
      </c>
      <c r="M1400" s="125">
        <v>1943</v>
      </c>
      <c r="N1400" s="125">
        <v>1879</v>
      </c>
      <c r="O1400" s="125">
        <v>424</v>
      </c>
      <c r="P1400" s="130">
        <v>85</v>
      </c>
      <c r="Q1400">
        <v>1613</v>
      </c>
      <c r="R1400" s="125">
        <v>32</v>
      </c>
      <c r="S1400" s="125">
        <v>10</v>
      </c>
      <c r="T1400" s="125">
        <v>22</v>
      </c>
      <c r="U1400">
        <v>1</v>
      </c>
      <c r="V1400">
        <v>36</v>
      </c>
    </row>
    <row r="1401" spans="1:22" x14ac:dyDescent="0.55000000000000004">
      <c r="A1401" s="125" t="s">
        <v>197</v>
      </c>
      <c r="B1401" s="125">
        <v>2021</v>
      </c>
      <c r="C1401" t="s">
        <v>160</v>
      </c>
      <c r="D1401" s="125">
        <v>1997</v>
      </c>
      <c r="F1401" s="125">
        <v>1478</v>
      </c>
      <c r="G1401" s="125">
        <v>13</v>
      </c>
      <c r="H1401">
        <v>6</v>
      </c>
      <c r="I1401">
        <v>6933</v>
      </c>
      <c r="J1401">
        <v>1678</v>
      </c>
      <c r="L1401">
        <v>1932</v>
      </c>
      <c r="M1401" s="125">
        <v>1932</v>
      </c>
      <c r="N1401" s="125">
        <v>1911</v>
      </c>
      <c r="O1401" s="125">
        <v>432</v>
      </c>
      <c r="P1401" s="130">
        <v>61</v>
      </c>
      <c r="Q1401">
        <v>1580</v>
      </c>
      <c r="R1401" s="125">
        <v>20</v>
      </c>
      <c r="S1401" s="125">
        <v>7</v>
      </c>
      <c r="T1401" s="125">
        <v>13</v>
      </c>
      <c r="V1401">
        <v>22</v>
      </c>
    </row>
    <row r="1402" spans="1:22" x14ac:dyDescent="0.55000000000000004">
      <c r="A1402" s="125" t="s">
        <v>197</v>
      </c>
      <c r="B1402" s="125">
        <v>2021</v>
      </c>
      <c r="C1402" t="s">
        <v>161</v>
      </c>
      <c r="D1402" s="125">
        <v>1947</v>
      </c>
      <c r="F1402" s="125">
        <v>1472</v>
      </c>
      <c r="G1402" s="125">
        <v>7</v>
      </c>
      <c r="H1402">
        <v>6</v>
      </c>
      <c r="I1402">
        <v>7497</v>
      </c>
      <c r="J1402">
        <v>1711</v>
      </c>
      <c r="L1402">
        <v>1752</v>
      </c>
      <c r="M1402" s="125">
        <v>1752</v>
      </c>
      <c r="N1402" s="125">
        <v>1710</v>
      </c>
      <c r="O1402" s="125">
        <v>391</v>
      </c>
      <c r="P1402" s="130">
        <v>77</v>
      </c>
      <c r="Q1402">
        <v>1935</v>
      </c>
      <c r="R1402" s="125">
        <v>37</v>
      </c>
      <c r="S1402" s="125">
        <v>11</v>
      </c>
      <c r="T1402" s="125">
        <v>26</v>
      </c>
      <c r="U1402">
        <v>3</v>
      </c>
      <c r="V1402">
        <v>21</v>
      </c>
    </row>
    <row r="1403" spans="1:22" x14ac:dyDescent="0.55000000000000004">
      <c r="A1403" s="125" t="s">
        <v>197</v>
      </c>
      <c r="B1403" s="125">
        <v>2021</v>
      </c>
      <c r="C1403" t="s">
        <v>162</v>
      </c>
      <c r="D1403" s="125">
        <v>2007</v>
      </c>
      <c r="F1403" s="125">
        <v>1410</v>
      </c>
      <c r="G1403" s="125">
        <v>2</v>
      </c>
      <c r="H1403">
        <v>7</v>
      </c>
      <c r="I1403">
        <v>7574</v>
      </c>
      <c r="J1403">
        <v>1665</v>
      </c>
      <c r="L1403">
        <v>1760</v>
      </c>
      <c r="M1403" s="125">
        <v>1760</v>
      </c>
      <c r="N1403" s="125">
        <v>1838</v>
      </c>
      <c r="O1403" s="125">
        <v>408</v>
      </c>
      <c r="P1403" s="130">
        <v>66</v>
      </c>
      <c r="Q1403">
        <v>1836</v>
      </c>
      <c r="R1403" s="125">
        <v>35</v>
      </c>
      <c r="S1403" s="125">
        <v>12</v>
      </c>
      <c r="T1403" s="125">
        <v>23</v>
      </c>
      <c r="V1403">
        <v>42</v>
      </c>
    </row>
    <row r="1404" spans="1:22" x14ac:dyDescent="0.55000000000000004">
      <c r="A1404" s="125" t="s">
        <v>197</v>
      </c>
      <c r="B1404" s="125">
        <v>2021</v>
      </c>
      <c r="C1404" t="s">
        <v>163</v>
      </c>
      <c r="D1404" s="125">
        <v>1834</v>
      </c>
      <c r="F1404" s="125">
        <v>1384</v>
      </c>
      <c r="G1404" s="125">
        <v>8</v>
      </c>
      <c r="H1404">
        <v>2</v>
      </c>
      <c r="I1404">
        <v>7104</v>
      </c>
      <c r="J1404">
        <v>1542</v>
      </c>
      <c r="L1404">
        <v>1893</v>
      </c>
      <c r="M1404" s="125">
        <v>1893</v>
      </c>
      <c r="N1404" s="125">
        <v>1880</v>
      </c>
      <c r="O1404" s="125">
        <v>392</v>
      </c>
      <c r="P1404" s="130">
        <v>82</v>
      </c>
      <c r="Q1404">
        <v>2019</v>
      </c>
      <c r="R1404" s="125">
        <v>19</v>
      </c>
      <c r="S1404" s="125">
        <v>5</v>
      </c>
      <c r="T1404" s="125">
        <v>14</v>
      </c>
      <c r="U1404">
        <v>1</v>
      </c>
      <c r="V1404">
        <v>25</v>
      </c>
    </row>
    <row r="1405" spans="1:22" x14ac:dyDescent="0.55000000000000004">
      <c r="A1405" s="125" t="s">
        <v>197</v>
      </c>
      <c r="B1405" s="125">
        <v>2021</v>
      </c>
      <c r="C1405" t="s">
        <v>164</v>
      </c>
      <c r="D1405" s="125">
        <v>1913</v>
      </c>
      <c r="F1405" s="125">
        <v>1339</v>
      </c>
      <c r="G1405" s="125">
        <v>5</v>
      </c>
      <c r="I1405">
        <v>7009</v>
      </c>
      <c r="J1405">
        <v>1716</v>
      </c>
      <c r="L1405">
        <v>1649</v>
      </c>
      <c r="M1405" s="125">
        <v>1649</v>
      </c>
      <c r="N1405" s="125">
        <v>1636</v>
      </c>
      <c r="O1405" s="125">
        <v>372</v>
      </c>
      <c r="P1405" s="130">
        <v>71</v>
      </c>
      <c r="Q1405">
        <v>1730</v>
      </c>
      <c r="R1405" s="125">
        <v>25</v>
      </c>
      <c r="S1405" s="125">
        <v>12</v>
      </c>
      <c r="T1405" s="125">
        <v>13</v>
      </c>
      <c r="U1405">
        <v>8</v>
      </c>
      <c r="V1405">
        <v>18</v>
      </c>
    </row>
    <row r="1406" spans="1:22" x14ac:dyDescent="0.55000000000000004">
      <c r="A1406" s="125" t="s">
        <v>197</v>
      </c>
      <c r="B1406" s="125">
        <v>2021</v>
      </c>
      <c r="C1406" t="s">
        <v>165</v>
      </c>
      <c r="D1406" s="125">
        <v>2011</v>
      </c>
      <c r="F1406" s="125">
        <v>1385</v>
      </c>
      <c r="G1406" s="125">
        <v>19</v>
      </c>
      <c r="H1406">
        <v>4</v>
      </c>
      <c r="I1406">
        <v>7145</v>
      </c>
      <c r="J1406">
        <v>1791</v>
      </c>
      <c r="L1406">
        <v>1617</v>
      </c>
      <c r="M1406" s="125">
        <v>1617</v>
      </c>
      <c r="N1406" s="125">
        <v>1587</v>
      </c>
      <c r="O1406" s="125">
        <v>321</v>
      </c>
      <c r="P1406" s="130">
        <v>164</v>
      </c>
      <c r="Q1406">
        <v>1628</v>
      </c>
      <c r="R1406" s="125">
        <v>11</v>
      </c>
      <c r="S1406" s="125">
        <v>2</v>
      </c>
      <c r="T1406" s="125">
        <v>9</v>
      </c>
      <c r="V1406">
        <v>28</v>
      </c>
    </row>
    <row r="1407" spans="1:22" x14ac:dyDescent="0.55000000000000004">
      <c r="A1407" s="125" t="s">
        <v>197</v>
      </c>
      <c r="B1407" s="125">
        <v>2021</v>
      </c>
      <c r="C1407" t="s">
        <v>166</v>
      </c>
      <c r="D1407" s="125">
        <v>1635</v>
      </c>
      <c r="F1407" s="125">
        <v>1271</v>
      </c>
      <c r="G1407" s="125">
        <v>3</v>
      </c>
      <c r="H1407">
        <v>2</v>
      </c>
      <c r="I1407">
        <v>6556</v>
      </c>
      <c r="J1407">
        <v>1528</v>
      </c>
      <c r="L1407">
        <v>1752</v>
      </c>
      <c r="M1407" s="125">
        <v>1752</v>
      </c>
      <c r="N1407" s="125">
        <v>1699</v>
      </c>
      <c r="O1407" s="125">
        <v>367</v>
      </c>
      <c r="P1407" s="130">
        <v>64</v>
      </c>
      <c r="Q1407">
        <v>1617</v>
      </c>
      <c r="R1407" s="125">
        <v>26</v>
      </c>
      <c r="S1407" s="125">
        <v>10</v>
      </c>
      <c r="T1407" s="125">
        <v>16</v>
      </c>
      <c r="U1407">
        <v>1</v>
      </c>
      <c r="V1407">
        <v>42</v>
      </c>
    </row>
    <row r="1408" spans="1:22" x14ac:dyDescent="0.55000000000000004">
      <c r="A1408" s="125" t="s">
        <v>198</v>
      </c>
      <c r="B1408" s="125">
        <v>2021</v>
      </c>
      <c r="C1408" t="s">
        <v>155</v>
      </c>
      <c r="D1408" s="125">
        <v>2082</v>
      </c>
      <c r="F1408" s="125">
        <v>997</v>
      </c>
      <c r="G1408" s="125">
        <v>30</v>
      </c>
      <c r="H1408">
        <v>25</v>
      </c>
      <c r="I1408">
        <v>3555</v>
      </c>
      <c r="J1408">
        <v>1384</v>
      </c>
      <c r="L1408">
        <v>1782</v>
      </c>
      <c r="M1408" s="125">
        <v>1782</v>
      </c>
      <c r="N1408" s="125">
        <v>1746</v>
      </c>
      <c r="O1408" s="125">
        <v>55</v>
      </c>
      <c r="P1408" s="130">
        <v>81</v>
      </c>
      <c r="Q1408">
        <v>1763</v>
      </c>
      <c r="R1408" s="125">
        <v>37</v>
      </c>
      <c r="S1408" s="125">
        <v>15</v>
      </c>
      <c r="T1408" s="125">
        <v>22</v>
      </c>
      <c r="U1408">
        <v>1</v>
      </c>
      <c r="V1408">
        <v>23</v>
      </c>
    </row>
    <row r="1409" spans="1:22" x14ac:dyDescent="0.55000000000000004">
      <c r="A1409" s="125" t="s">
        <v>198</v>
      </c>
      <c r="B1409" s="125">
        <v>2021</v>
      </c>
      <c r="C1409" t="s">
        <v>156</v>
      </c>
      <c r="D1409" s="125">
        <v>2106</v>
      </c>
      <c r="F1409" s="125">
        <v>934</v>
      </c>
      <c r="G1409" s="125">
        <v>40</v>
      </c>
      <c r="H1409">
        <v>1</v>
      </c>
      <c r="I1409">
        <v>4291</v>
      </c>
      <c r="J1409">
        <v>2484</v>
      </c>
      <c r="L1409">
        <v>1746</v>
      </c>
      <c r="M1409" s="125">
        <v>1746</v>
      </c>
      <c r="N1409" s="125">
        <v>1642</v>
      </c>
      <c r="O1409" s="125">
        <v>53</v>
      </c>
      <c r="P1409" s="130">
        <v>82</v>
      </c>
      <c r="Q1409">
        <v>1179</v>
      </c>
      <c r="R1409" s="125">
        <v>38</v>
      </c>
      <c r="S1409" s="125">
        <v>17</v>
      </c>
      <c r="T1409" s="125">
        <v>21</v>
      </c>
      <c r="U1409">
        <v>4</v>
      </c>
      <c r="V1409">
        <v>27</v>
      </c>
    </row>
    <row r="1410" spans="1:22" x14ac:dyDescent="0.55000000000000004">
      <c r="A1410" s="125" t="s">
        <v>198</v>
      </c>
      <c r="B1410" s="125">
        <v>2021</v>
      </c>
      <c r="C1410" t="s">
        <v>157</v>
      </c>
      <c r="D1410" s="125">
        <v>2275</v>
      </c>
      <c r="F1410" s="125">
        <v>1117</v>
      </c>
      <c r="G1410" s="125">
        <v>370</v>
      </c>
      <c r="H1410">
        <v>11</v>
      </c>
      <c r="I1410">
        <v>4707</v>
      </c>
      <c r="J1410">
        <v>3033</v>
      </c>
      <c r="L1410">
        <v>2030</v>
      </c>
      <c r="M1410" s="125">
        <v>2030</v>
      </c>
      <c r="N1410" s="125">
        <v>1966</v>
      </c>
      <c r="O1410" s="125">
        <v>65</v>
      </c>
      <c r="P1410" s="130">
        <v>62</v>
      </c>
      <c r="Q1410">
        <v>1362</v>
      </c>
      <c r="R1410" s="125">
        <v>55</v>
      </c>
      <c r="S1410" s="125">
        <v>19</v>
      </c>
      <c r="T1410" s="125">
        <v>36</v>
      </c>
      <c r="U1410">
        <v>1</v>
      </c>
      <c r="V1410">
        <v>22</v>
      </c>
    </row>
    <row r="1411" spans="1:22" x14ac:dyDescent="0.55000000000000004">
      <c r="A1411" s="125" t="s">
        <v>198</v>
      </c>
      <c r="B1411" s="125">
        <v>2021</v>
      </c>
      <c r="C1411" t="s">
        <v>158</v>
      </c>
      <c r="D1411" s="125">
        <v>2167</v>
      </c>
      <c r="F1411" s="125">
        <v>1231</v>
      </c>
      <c r="G1411" s="125">
        <v>61</v>
      </c>
      <c r="H1411">
        <v>11</v>
      </c>
      <c r="I1411">
        <v>6626</v>
      </c>
      <c r="J1411">
        <v>1990</v>
      </c>
      <c r="L1411">
        <v>1741</v>
      </c>
      <c r="M1411" s="125">
        <v>1741</v>
      </c>
      <c r="N1411" s="125">
        <v>1617</v>
      </c>
      <c r="O1411" s="125">
        <v>35</v>
      </c>
      <c r="P1411" s="130">
        <v>59</v>
      </c>
      <c r="Q1411">
        <v>1822</v>
      </c>
      <c r="R1411" s="125">
        <v>34</v>
      </c>
      <c r="S1411" s="125">
        <v>19</v>
      </c>
      <c r="T1411" s="125">
        <v>15</v>
      </c>
      <c r="U1411">
        <v>2</v>
      </c>
      <c r="V1411">
        <v>18</v>
      </c>
    </row>
    <row r="1412" spans="1:22" x14ac:dyDescent="0.55000000000000004">
      <c r="A1412" s="125" t="s">
        <v>198</v>
      </c>
      <c r="B1412" s="125">
        <v>2021</v>
      </c>
      <c r="C1412" t="s">
        <v>159</v>
      </c>
      <c r="D1412" s="125">
        <v>2157</v>
      </c>
      <c r="F1412" s="125">
        <v>1196</v>
      </c>
      <c r="G1412" s="125">
        <v>271</v>
      </c>
      <c r="H1412">
        <v>6</v>
      </c>
      <c r="I1412">
        <v>4204</v>
      </c>
      <c r="J1412">
        <v>1705</v>
      </c>
      <c r="L1412">
        <v>2054</v>
      </c>
      <c r="M1412" s="125">
        <v>2054</v>
      </c>
      <c r="N1412" s="125">
        <v>1950</v>
      </c>
      <c r="O1412" s="125">
        <v>67</v>
      </c>
      <c r="P1412" s="130">
        <v>57</v>
      </c>
      <c r="Q1412">
        <v>1743</v>
      </c>
      <c r="R1412" s="125">
        <v>43</v>
      </c>
      <c r="S1412" s="125">
        <v>20</v>
      </c>
      <c r="T1412" s="125">
        <v>23</v>
      </c>
      <c r="U1412">
        <v>1</v>
      </c>
      <c r="V1412">
        <v>40</v>
      </c>
    </row>
    <row r="1413" spans="1:22" x14ac:dyDescent="0.55000000000000004">
      <c r="A1413" s="125" t="s">
        <v>198</v>
      </c>
      <c r="B1413" s="125">
        <v>2021</v>
      </c>
      <c r="C1413" t="s">
        <v>160</v>
      </c>
      <c r="D1413" s="125">
        <v>2336</v>
      </c>
      <c r="F1413" s="125">
        <v>1112</v>
      </c>
      <c r="G1413" s="125">
        <v>285</v>
      </c>
      <c r="H1413">
        <v>13</v>
      </c>
      <c r="I1413">
        <v>4449</v>
      </c>
      <c r="J1413">
        <v>1843</v>
      </c>
      <c r="L1413">
        <v>2033</v>
      </c>
      <c r="M1413" s="125">
        <v>2033</v>
      </c>
      <c r="N1413" s="125">
        <v>1637</v>
      </c>
      <c r="O1413" s="125">
        <v>59</v>
      </c>
      <c r="P1413" s="130">
        <v>74</v>
      </c>
      <c r="Q1413">
        <v>1328</v>
      </c>
      <c r="R1413" s="125">
        <v>23</v>
      </c>
      <c r="S1413" s="125">
        <v>15</v>
      </c>
      <c r="T1413" s="125">
        <v>8</v>
      </c>
      <c r="V1413">
        <v>23</v>
      </c>
    </row>
    <row r="1414" spans="1:22" x14ac:dyDescent="0.55000000000000004">
      <c r="A1414" s="125" t="s">
        <v>198</v>
      </c>
      <c r="B1414" s="125">
        <v>2021</v>
      </c>
      <c r="C1414" t="s">
        <v>161</v>
      </c>
      <c r="D1414" s="125">
        <v>2149</v>
      </c>
      <c r="F1414" s="125">
        <v>1130</v>
      </c>
      <c r="G1414" s="125">
        <v>324</v>
      </c>
      <c r="H1414">
        <v>10</v>
      </c>
      <c r="I1414">
        <v>4130</v>
      </c>
      <c r="J1414">
        <v>1622</v>
      </c>
      <c r="L1414">
        <v>2036</v>
      </c>
      <c r="M1414" s="125">
        <v>2036</v>
      </c>
      <c r="N1414" s="125">
        <v>1973</v>
      </c>
      <c r="O1414" s="125">
        <v>63</v>
      </c>
      <c r="P1414" s="130">
        <v>66</v>
      </c>
      <c r="Q1414">
        <v>1136</v>
      </c>
      <c r="R1414" s="125">
        <v>26</v>
      </c>
      <c r="S1414" s="125">
        <v>14</v>
      </c>
      <c r="T1414" s="125">
        <v>12</v>
      </c>
      <c r="U1414">
        <v>1</v>
      </c>
      <c r="V1414">
        <v>30</v>
      </c>
    </row>
    <row r="1415" spans="1:22" x14ac:dyDescent="0.55000000000000004">
      <c r="A1415" s="125" t="s">
        <v>198</v>
      </c>
      <c r="B1415" s="125">
        <v>2021</v>
      </c>
      <c r="C1415" t="s">
        <v>162</v>
      </c>
      <c r="D1415" s="125">
        <v>2354</v>
      </c>
      <c r="F1415" s="125">
        <v>1194</v>
      </c>
      <c r="G1415" s="125">
        <v>283</v>
      </c>
      <c r="H1415">
        <v>4</v>
      </c>
      <c r="I1415">
        <v>4335</v>
      </c>
      <c r="J1415">
        <v>1795</v>
      </c>
      <c r="L1415">
        <v>2065</v>
      </c>
      <c r="M1415" s="125">
        <v>2065</v>
      </c>
      <c r="N1415" s="125">
        <v>1883</v>
      </c>
      <c r="O1415" s="125">
        <v>52</v>
      </c>
      <c r="P1415" s="130">
        <v>106</v>
      </c>
      <c r="Q1415">
        <v>1364</v>
      </c>
      <c r="R1415" s="125">
        <v>42</v>
      </c>
      <c r="S1415" s="125">
        <v>16</v>
      </c>
      <c r="T1415" s="125">
        <v>26</v>
      </c>
      <c r="U1415">
        <v>1</v>
      </c>
      <c r="V1415">
        <v>12</v>
      </c>
    </row>
    <row r="1416" spans="1:22" x14ac:dyDescent="0.55000000000000004">
      <c r="A1416" s="125" t="s">
        <v>198</v>
      </c>
      <c r="B1416" s="125">
        <v>2021</v>
      </c>
      <c r="C1416" t="s">
        <v>163</v>
      </c>
      <c r="D1416" s="125">
        <v>2224</v>
      </c>
      <c r="F1416" s="125">
        <v>1154</v>
      </c>
      <c r="G1416" s="125">
        <v>350</v>
      </c>
      <c r="H1416">
        <v>5</v>
      </c>
      <c r="I1416">
        <v>4417</v>
      </c>
      <c r="J1416">
        <v>1709</v>
      </c>
      <c r="L1416">
        <v>2029</v>
      </c>
      <c r="M1416" s="125">
        <v>2029</v>
      </c>
      <c r="N1416" s="125">
        <v>1931</v>
      </c>
      <c r="O1416" s="125">
        <v>49</v>
      </c>
      <c r="P1416" s="130">
        <v>54</v>
      </c>
      <c r="Q1416">
        <v>1254</v>
      </c>
      <c r="R1416" s="125">
        <v>37</v>
      </c>
      <c r="S1416" s="125">
        <v>12</v>
      </c>
      <c r="T1416" s="125">
        <v>25</v>
      </c>
      <c r="U1416">
        <v>2</v>
      </c>
      <c r="V1416">
        <v>26</v>
      </c>
    </row>
    <row r="1417" spans="1:22" x14ac:dyDescent="0.55000000000000004">
      <c r="A1417" s="125" t="s">
        <v>198</v>
      </c>
      <c r="B1417" s="125">
        <v>2021</v>
      </c>
      <c r="C1417" t="s">
        <v>164</v>
      </c>
      <c r="D1417" s="125">
        <v>2047</v>
      </c>
      <c r="F1417" s="125">
        <v>925</v>
      </c>
      <c r="G1417" s="125">
        <v>36</v>
      </c>
      <c r="H1417">
        <v>2</v>
      </c>
      <c r="I1417">
        <v>3954</v>
      </c>
      <c r="J1417">
        <v>1588</v>
      </c>
      <c r="L1417">
        <v>2059</v>
      </c>
      <c r="M1417" s="125">
        <v>2059</v>
      </c>
      <c r="N1417" s="125">
        <v>1843</v>
      </c>
      <c r="O1417" s="125">
        <v>63</v>
      </c>
      <c r="P1417" s="130">
        <v>78</v>
      </c>
      <c r="Q1417">
        <v>1523</v>
      </c>
      <c r="R1417" s="125">
        <v>35</v>
      </c>
      <c r="S1417" s="125">
        <v>18</v>
      </c>
      <c r="T1417" s="125">
        <v>17</v>
      </c>
      <c r="V1417">
        <v>20</v>
      </c>
    </row>
    <row r="1418" spans="1:22" x14ac:dyDescent="0.55000000000000004">
      <c r="A1418" s="125" t="s">
        <v>198</v>
      </c>
      <c r="B1418" s="125">
        <v>2021</v>
      </c>
      <c r="C1418" t="s">
        <v>165</v>
      </c>
      <c r="D1418" s="125">
        <v>2251</v>
      </c>
      <c r="F1418" s="125">
        <v>1229</v>
      </c>
      <c r="G1418" s="125">
        <v>257</v>
      </c>
      <c r="H1418">
        <v>184</v>
      </c>
      <c r="I1418">
        <v>4450</v>
      </c>
      <c r="J1418">
        <v>1596</v>
      </c>
      <c r="L1418">
        <v>1969</v>
      </c>
      <c r="M1418" s="125">
        <v>1969</v>
      </c>
      <c r="N1418" s="125">
        <v>1858</v>
      </c>
      <c r="O1418" s="125">
        <v>55</v>
      </c>
      <c r="P1418" s="130">
        <v>92</v>
      </c>
      <c r="Q1418">
        <v>1210</v>
      </c>
      <c r="R1418" s="125">
        <v>36</v>
      </c>
      <c r="S1418" s="125">
        <v>16</v>
      </c>
      <c r="T1418" s="125">
        <v>20</v>
      </c>
      <c r="U1418">
        <v>2</v>
      </c>
      <c r="V1418">
        <v>21</v>
      </c>
    </row>
    <row r="1419" spans="1:22" x14ac:dyDescent="0.55000000000000004">
      <c r="A1419" s="125" t="s">
        <v>198</v>
      </c>
      <c r="B1419" s="125">
        <v>2021</v>
      </c>
      <c r="C1419" t="s">
        <v>166</v>
      </c>
      <c r="D1419" s="125">
        <v>2084</v>
      </c>
      <c r="F1419" s="125">
        <v>1103</v>
      </c>
      <c r="G1419" s="125">
        <v>11</v>
      </c>
      <c r="H1419">
        <v>7</v>
      </c>
      <c r="I1419">
        <v>4396</v>
      </c>
      <c r="J1419">
        <v>1768</v>
      </c>
      <c r="L1419">
        <v>1855</v>
      </c>
      <c r="M1419" s="125">
        <v>1855</v>
      </c>
      <c r="N1419" s="125">
        <v>1742</v>
      </c>
      <c r="O1419" s="125">
        <v>45</v>
      </c>
      <c r="P1419" s="130">
        <v>106</v>
      </c>
      <c r="Q1419">
        <v>1776</v>
      </c>
      <c r="R1419" s="125">
        <v>33</v>
      </c>
      <c r="S1419" s="125">
        <v>14</v>
      </c>
      <c r="T1419" s="125">
        <v>19</v>
      </c>
      <c r="U1419">
        <v>2</v>
      </c>
      <c r="V1419">
        <v>10</v>
      </c>
    </row>
    <row r="1420" spans="1:22" x14ac:dyDescent="0.55000000000000004">
      <c r="A1420" s="125" t="s">
        <v>199</v>
      </c>
      <c r="B1420" s="125">
        <v>2021</v>
      </c>
      <c r="C1420" t="s">
        <v>155</v>
      </c>
      <c r="D1420" s="125">
        <v>1534</v>
      </c>
      <c r="F1420" s="125">
        <v>639</v>
      </c>
      <c r="G1420" s="125" t="s">
        <v>195</v>
      </c>
      <c r="I1420">
        <v>3365</v>
      </c>
      <c r="J1420">
        <v>1179</v>
      </c>
      <c r="L1420">
        <v>877</v>
      </c>
      <c r="M1420" s="125">
        <v>877</v>
      </c>
      <c r="N1420" s="125">
        <v>831</v>
      </c>
      <c r="O1420" s="125">
        <v>48</v>
      </c>
      <c r="P1420" s="130">
        <v>95</v>
      </c>
      <c r="Q1420">
        <v>1173</v>
      </c>
      <c r="R1420" s="125">
        <v>22</v>
      </c>
      <c r="S1420" s="125">
        <v>10</v>
      </c>
      <c r="T1420" s="125">
        <v>12</v>
      </c>
      <c r="V1420">
        <v>22</v>
      </c>
    </row>
    <row r="1421" spans="1:22" x14ac:dyDescent="0.55000000000000004">
      <c r="A1421" s="125" t="s">
        <v>199</v>
      </c>
      <c r="B1421" s="125">
        <v>2021</v>
      </c>
      <c r="C1421" t="s">
        <v>156</v>
      </c>
      <c r="D1421" s="125">
        <v>1121</v>
      </c>
      <c r="F1421" s="125">
        <v>554</v>
      </c>
      <c r="G1421" s="125" t="s">
        <v>195</v>
      </c>
      <c r="I1421">
        <v>2974</v>
      </c>
      <c r="J1421">
        <v>911</v>
      </c>
      <c r="L1421">
        <v>901</v>
      </c>
      <c r="M1421" s="125">
        <v>901</v>
      </c>
      <c r="N1421" s="125">
        <v>820</v>
      </c>
      <c r="O1421" s="125">
        <v>50</v>
      </c>
      <c r="P1421" s="130">
        <v>94</v>
      </c>
      <c r="Q1421">
        <v>1136</v>
      </c>
      <c r="R1421" s="125">
        <v>13</v>
      </c>
      <c r="S1421" s="125">
        <v>6</v>
      </c>
      <c r="T1421" s="125">
        <v>7</v>
      </c>
      <c r="U1421">
        <v>1</v>
      </c>
      <c r="V1421">
        <v>13</v>
      </c>
    </row>
    <row r="1422" spans="1:22" x14ac:dyDescent="0.55000000000000004">
      <c r="A1422" s="125" t="s">
        <v>199</v>
      </c>
      <c r="B1422" s="125">
        <v>2021</v>
      </c>
      <c r="C1422" t="s">
        <v>157</v>
      </c>
      <c r="D1422" s="125">
        <v>1574</v>
      </c>
      <c r="F1422" s="125">
        <v>690</v>
      </c>
      <c r="G1422" s="125" t="s">
        <v>195</v>
      </c>
      <c r="I1422">
        <v>4060</v>
      </c>
      <c r="J1422">
        <v>1259</v>
      </c>
      <c r="L1422">
        <v>914</v>
      </c>
      <c r="M1422" s="125">
        <v>914</v>
      </c>
      <c r="N1422" s="125">
        <v>892</v>
      </c>
      <c r="O1422" s="125">
        <v>56</v>
      </c>
      <c r="P1422" s="130">
        <v>101</v>
      </c>
      <c r="Q1422">
        <v>1218</v>
      </c>
      <c r="R1422" s="125">
        <v>24</v>
      </c>
      <c r="S1422" s="125">
        <v>15</v>
      </c>
      <c r="T1422" s="125">
        <v>9</v>
      </c>
      <c r="U1422">
        <v>1</v>
      </c>
      <c r="V1422">
        <v>21</v>
      </c>
    </row>
    <row r="1423" spans="1:22" x14ac:dyDescent="0.55000000000000004">
      <c r="A1423" s="125" t="s">
        <v>199</v>
      </c>
      <c r="B1423" s="125">
        <v>2021</v>
      </c>
      <c r="C1423" t="s">
        <v>158</v>
      </c>
      <c r="D1423" s="125">
        <v>1262</v>
      </c>
      <c r="F1423" s="125">
        <v>666</v>
      </c>
      <c r="G1423" s="125" t="s">
        <v>195</v>
      </c>
      <c r="H1423">
        <v>24</v>
      </c>
      <c r="I1423">
        <v>3736</v>
      </c>
      <c r="J1423">
        <v>956</v>
      </c>
      <c r="L1423">
        <v>928</v>
      </c>
      <c r="M1423" s="125">
        <v>928</v>
      </c>
      <c r="N1423" s="125">
        <v>876</v>
      </c>
      <c r="O1423" s="125">
        <v>55</v>
      </c>
      <c r="P1423" s="130">
        <v>80</v>
      </c>
      <c r="Q1423">
        <v>1355</v>
      </c>
      <c r="R1423" s="125">
        <v>26</v>
      </c>
      <c r="S1423" s="125">
        <v>11</v>
      </c>
      <c r="T1423" s="125">
        <v>15</v>
      </c>
      <c r="U1423">
        <v>1</v>
      </c>
      <c r="V1423">
        <v>31</v>
      </c>
    </row>
    <row r="1424" spans="1:22" x14ac:dyDescent="0.55000000000000004">
      <c r="A1424" s="125" t="s">
        <v>199</v>
      </c>
      <c r="B1424" s="125">
        <v>2021</v>
      </c>
      <c r="C1424" t="s">
        <v>159</v>
      </c>
      <c r="D1424" s="125">
        <v>1166</v>
      </c>
      <c r="F1424" s="125">
        <v>630</v>
      </c>
      <c r="G1424" s="125" t="s">
        <v>195</v>
      </c>
      <c r="I1424">
        <v>2653</v>
      </c>
      <c r="J1424">
        <v>948</v>
      </c>
      <c r="L1424">
        <v>835</v>
      </c>
      <c r="M1424" s="125">
        <v>835</v>
      </c>
      <c r="N1424" s="125">
        <v>812</v>
      </c>
      <c r="O1424" s="125">
        <v>49</v>
      </c>
      <c r="P1424" s="130">
        <v>96</v>
      </c>
      <c r="Q1424">
        <v>1400</v>
      </c>
      <c r="R1424" s="125">
        <v>11</v>
      </c>
      <c r="S1424" s="125">
        <v>6</v>
      </c>
      <c r="T1424" s="125">
        <v>5</v>
      </c>
      <c r="U1424">
        <v>2</v>
      </c>
      <c r="V1424">
        <v>48</v>
      </c>
    </row>
    <row r="1425" spans="1:22" x14ac:dyDescent="0.55000000000000004">
      <c r="A1425" s="125" t="s">
        <v>199</v>
      </c>
      <c r="B1425" s="125">
        <v>2021</v>
      </c>
      <c r="C1425" t="s">
        <v>160</v>
      </c>
      <c r="D1425" s="125">
        <v>1296</v>
      </c>
      <c r="F1425" s="125">
        <v>671</v>
      </c>
      <c r="G1425" s="125" t="s">
        <v>195</v>
      </c>
      <c r="I1425">
        <v>2797</v>
      </c>
      <c r="J1425">
        <v>1029</v>
      </c>
      <c r="L1425">
        <v>862</v>
      </c>
      <c r="M1425" s="125">
        <v>862</v>
      </c>
      <c r="N1425" s="125">
        <v>802</v>
      </c>
      <c r="O1425" s="125">
        <v>46</v>
      </c>
      <c r="P1425" s="130">
        <v>69</v>
      </c>
      <c r="Q1425">
        <v>1208</v>
      </c>
      <c r="R1425" s="125">
        <v>11</v>
      </c>
      <c r="S1425" s="125">
        <v>7</v>
      </c>
      <c r="T1425" s="125">
        <v>4</v>
      </c>
      <c r="V1425">
        <v>20</v>
      </c>
    </row>
    <row r="1426" spans="1:22" x14ac:dyDescent="0.55000000000000004">
      <c r="A1426" s="125" t="s">
        <v>199</v>
      </c>
      <c r="B1426" s="125">
        <v>2021</v>
      </c>
      <c r="C1426" t="s">
        <v>161</v>
      </c>
      <c r="D1426" s="125">
        <v>1262</v>
      </c>
      <c r="F1426" s="125">
        <v>668</v>
      </c>
      <c r="G1426" s="125" t="s">
        <v>195</v>
      </c>
      <c r="I1426">
        <v>3371</v>
      </c>
      <c r="J1426">
        <v>1022</v>
      </c>
      <c r="L1426">
        <v>815</v>
      </c>
      <c r="M1426" s="125">
        <v>815</v>
      </c>
      <c r="N1426" s="125">
        <v>768</v>
      </c>
      <c r="O1426" s="125">
        <v>49</v>
      </c>
      <c r="P1426" s="130">
        <v>75</v>
      </c>
      <c r="Q1426">
        <v>1165</v>
      </c>
      <c r="R1426" s="125">
        <v>23</v>
      </c>
      <c r="S1426" s="125">
        <v>13</v>
      </c>
      <c r="T1426" s="125">
        <v>10</v>
      </c>
      <c r="U1426">
        <v>1</v>
      </c>
      <c r="V1426">
        <v>22</v>
      </c>
    </row>
    <row r="1427" spans="1:22" x14ac:dyDescent="0.55000000000000004">
      <c r="A1427" s="125" t="s">
        <v>199</v>
      </c>
      <c r="B1427" s="125">
        <v>2021</v>
      </c>
      <c r="C1427" t="s">
        <v>162</v>
      </c>
      <c r="D1427" s="125">
        <v>1288</v>
      </c>
      <c r="F1427" s="125">
        <v>690</v>
      </c>
      <c r="G1427" s="125" t="s">
        <v>195</v>
      </c>
      <c r="I1427">
        <v>3580</v>
      </c>
      <c r="J1427">
        <v>1146</v>
      </c>
      <c r="L1427">
        <v>827</v>
      </c>
      <c r="M1427" s="125">
        <v>827</v>
      </c>
      <c r="N1427" s="125">
        <v>782</v>
      </c>
      <c r="O1427" s="125">
        <v>46</v>
      </c>
      <c r="P1427" s="130">
        <v>88</v>
      </c>
      <c r="Q1427">
        <v>1705</v>
      </c>
      <c r="R1427" s="125">
        <v>16</v>
      </c>
      <c r="S1427" s="125">
        <v>11</v>
      </c>
      <c r="T1427" s="125">
        <v>5</v>
      </c>
      <c r="V1427">
        <v>8</v>
      </c>
    </row>
    <row r="1428" spans="1:22" x14ac:dyDescent="0.55000000000000004">
      <c r="A1428" s="125" t="s">
        <v>199</v>
      </c>
      <c r="B1428" s="125">
        <v>2021</v>
      </c>
      <c r="C1428" t="s">
        <v>163</v>
      </c>
      <c r="D1428" s="125">
        <v>1212</v>
      </c>
      <c r="F1428" s="125">
        <v>638</v>
      </c>
      <c r="G1428" s="125" t="s">
        <v>195</v>
      </c>
      <c r="I1428">
        <v>3598</v>
      </c>
      <c r="J1428">
        <v>990</v>
      </c>
      <c r="L1428">
        <v>865</v>
      </c>
      <c r="M1428" s="125">
        <v>865</v>
      </c>
      <c r="N1428" s="125">
        <v>828</v>
      </c>
      <c r="O1428" s="125">
        <v>45</v>
      </c>
      <c r="P1428" s="130">
        <v>99</v>
      </c>
      <c r="Q1428">
        <v>1444</v>
      </c>
      <c r="R1428" s="125">
        <v>18</v>
      </c>
      <c r="S1428" s="125">
        <v>9</v>
      </c>
      <c r="T1428" s="125">
        <v>9</v>
      </c>
      <c r="U1428">
        <v>3</v>
      </c>
      <c r="V1428">
        <v>20</v>
      </c>
    </row>
    <row r="1429" spans="1:22" x14ac:dyDescent="0.55000000000000004">
      <c r="A1429" s="125" t="s">
        <v>199</v>
      </c>
      <c r="B1429" s="125">
        <v>2021</v>
      </c>
      <c r="C1429" t="s">
        <v>164</v>
      </c>
      <c r="D1429" s="125">
        <v>1148</v>
      </c>
      <c r="F1429" s="125">
        <v>571</v>
      </c>
      <c r="G1429" s="125" t="s">
        <v>195</v>
      </c>
      <c r="I1429">
        <v>2920</v>
      </c>
      <c r="J1429">
        <v>989</v>
      </c>
      <c r="L1429">
        <v>840</v>
      </c>
      <c r="M1429" s="125">
        <v>840</v>
      </c>
      <c r="N1429" s="125">
        <v>789</v>
      </c>
      <c r="O1429" s="125">
        <v>57</v>
      </c>
      <c r="P1429" s="130">
        <v>64</v>
      </c>
      <c r="Q1429">
        <v>1410</v>
      </c>
      <c r="R1429" s="125">
        <v>17</v>
      </c>
      <c r="S1429" s="125">
        <v>9</v>
      </c>
      <c r="T1429" s="125">
        <v>8</v>
      </c>
      <c r="V1429">
        <v>24</v>
      </c>
    </row>
    <row r="1430" spans="1:22" x14ac:dyDescent="0.55000000000000004">
      <c r="A1430" s="125" t="s">
        <v>199</v>
      </c>
      <c r="B1430" s="125">
        <v>2021</v>
      </c>
      <c r="C1430" t="s">
        <v>165</v>
      </c>
      <c r="D1430" s="125">
        <v>1265</v>
      </c>
      <c r="F1430" s="125">
        <v>633</v>
      </c>
      <c r="G1430" s="125">
        <v>1</v>
      </c>
      <c r="I1430">
        <v>3674</v>
      </c>
      <c r="J1430">
        <v>1113</v>
      </c>
      <c r="L1430">
        <v>777</v>
      </c>
      <c r="M1430" s="125">
        <v>777</v>
      </c>
      <c r="N1430" s="125">
        <v>750</v>
      </c>
      <c r="O1430" s="125">
        <v>51</v>
      </c>
      <c r="P1430" s="130">
        <v>64</v>
      </c>
      <c r="Q1430">
        <v>1121</v>
      </c>
      <c r="R1430" s="125">
        <v>21</v>
      </c>
      <c r="S1430" s="125">
        <v>13</v>
      </c>
      <c r="T1430" s="125">
        <v>8</v>
      </c>
      <c r="V1430">
        <v>12</v>
      </c>
    </row>
    <row r="1431" spans="1:22" x14ac:dyDescent="0.55000000000000004">
      <c r="A1431" s="125" t="s">
        <v>199</v>
      </c>
      <c r="B1431" s="125">
        <v>2021</v>
      </c>
      <c r="C1431" t="s">
        <v>166</v>
      </c>
      <c r="D1431" s="125">
        <v>1153</v>
      </c>
      <c r="F1431" s="125">
        <v>580</v>
      </c>
      <c r="G1431" s="125" t="s">
        <v>195</v>
      </c>
      <c r="I1431">
        <v>2585</v>
      </c>
      <c r="J1431">
        <v>916</v>
      </c>
      <c r="L1431">
        <v>717</v>
      </c>
      <c r="M1431" s="125">
        <v>717</v>
      </c>
      <c r="N1431" s="125">
        <v>673</v>
      </c>
      <c r="O1431" s="125">
        <v>47</v>
      </c>
      <c r="P1431" s="130">
        <v>50</v>
      </c>
      <c r="Q1431">
        <v>1413</v>
      </c>
      <c r="R1431" s="125">
        <v>17</v>
      </c>
      <c r="S1431" s="125">
        <v>9</v>
      </c>
      <c r="T1431" s="125">
        <v>8</v>
      </c>
      <c r="V1431">
        <v>21</v>
      </c>
    </row>
    <row r="1432" spans="1:22" x14ac:dyDescent="0.55000000000000004">
      <c r="A1432" s="125" t="s">
        <v>200</v>
      </c>
      <c r="B1432" s="125">
        <v>2021</v>
      </c>
      <c r="C1432" t="s">
        <v>155</v>
      </c>
      <c r="D1432" s="125">
        <v>2702</v>
      </c>
      <c r="F1432" s="125">
        <v>1169</v>
      </c>
      <c r="G1432" s="125">
        <v>6</v>
      </c>
      <c r="H1432">
        <v>1</v>
      </c>
      <c r="I1432">
        <v>2935</v>
      </c>
      <c r="J1432">
        <v>2661</v>
      </c>
      <c r="L1432">
        <v>2448</v>
      </c>
      <c r="M1432" s="125">
        <v>2448</v>
      </c>
      <c r="N1432" s="125">
        <v>2247</v>
      </c>
      <c r="O1432" s="125">
        <v>539</v>
      </c>
      <c r="P1432" s="130">
        <v>79</v>
      </c>
      <c r="R1432" s="125">
        <v>45</v>
      </c>
      <c r="S1432" s="125">
        <v>30</v>
      </c>
      <c r="T1432" s="125">
        <v>15</v>
      </c>
      <c r="U1432">
        <v>4</v>
      </c>
      <c r="V1432">
        <v>16</v>
      </c>
    </row>
    <row r="1433" spans="1:22" x14ac:dyDescent="0.55000000000000004">
      <c r="A1433" s="125" t="s">
        <v>200</v>
      </c>
      <c r="B1433" s="125">
        <v>2021</v>
      </c>
      <c r="C1433" t="s">
        <v>156</v>
      </c>
      <c r="D1433" s="125">
        <v>4032</v>
      </c>
      <c r="F1433" s="125">
        <v>1341</v>
      </c>
      <c r="G1433" s="125">
        <v>3</v>
      </c>
      <c r="H1433">
        <v>1</v>
      </c>
      <c r="I1433">
        <v>6236</v>
      </c>
      <c r="J1433">
        <v>3324</v>
      </c>
      <c r="L1433">
        <v>2294</v>
      </c>
      <c r="M1433" s="125">
        <v>2294</v>
      </c>
      <c r="N1433" s="125">
        <v>2140</v>
      </c>
      <c r="O1433" s="125">
        <v>529</v>
      </c>
      <c r="P1433" s="130">
        <v>68</v>
      </c>
      <c r="R1433" s="125">
        <v>41</v>
      </c>
      <c r="S1433" s="125">
        <v>23</v>
      </c>
      <c r="T1433" s="125">
        <v>18</v>
      </c>
      <c r="U1433">
        <v>4</v>
      </c>
      <c r="V1433">
        <v>14</v>
      </c>
    </row>
    <row r="1434" spans="1:22" x14ac:dyDescent="0.55000000000000004">
      <c r="A1434" s="125" t="s">
        <v>200</v>
      </c>
      <c r="B1434" s="125">
        <v>2021</v>
      </c>
      <c r="C1434" t="s">
        <v>157</v>
      </c>
      <c r="D1434" s="125">
        <v>4146</v>
      </c>
      <c r="F1434" s="125">
        <v>1482</v>
      </c>
      <c r="G1434" s="125">
        <v>4</v>
      </c>
      <c r="H1434">
        <v>7</v>
      </c>
      <c r="I1434">
        <v>6541</v>
      </c>
      <c r="J1434">
        <v>3094</v>
      </c>
      <c r="L1434">
        <v>2986</v>
      </c>
      <c r="M1434" s="125">
        <v>2986</v>
      </c>
      <c r="N1434" s="125">
        <v>2531</v>
      </c>
      <c r="O1434" s="125">
        <v>701</v>
      </c>
      <c r="P1434" s="130">
        <v>80</v>
      </c>
      <c r="R1434" s="125">
        <v>36</v>
      </c>
      <c r="S1434" s="125">
        <v>8</v>
      </c>
      <c r="T1434" s="125">
        <v>28</v>
      </c>
      <c r="U1434">
        <v>2</v>
      </c>
      <c r="V1434">
        <v>19</v>
      </c>
    </row>
    <row r="1435" spans="1:22" x14ac:dyDescent="0.55000000000000004">
      <c r="A1435" s="125" t="s">
        <v>200</v>
      </c>
      <c r="B1435" s="125">
        <v>2021</v>
      </c>
      <c r="C1435" t="s">
        <v>158</v>
      </c>
      <c r="D1435" s="125">
        <v>3104</v>
      </c>
      <c r="F1435" s="125">
        <v>1366</v>
      </c>
      <c r="G1435" s="125">
        <v>12</v>
      </c>
      <c r="I1435">
        <v>6748</v>
      </c>
      <c r="J1435">
        <v>3131</v>
      </c>
      <c r="L1435">
        <v>2913</v>
      </c>
      <c r="M1435" s="125">
        <v>2913</v>
      </c>
      <c r="N1435" s="125">
        <v>2589</v>
      </c>
      <c r="O1435" s="125">
        <v>699</v>
      </c>
      <c r="P1435" s="130">
        <v>74</v>
      </c>
      <c r="R1435" s="125">
        <v>47</v>
      </c>
      <c r="S1435" s="125">
        <v>16</v>
      </c>
      <c r="T1435" s="125">
        <v>31</v>
      </c>
      <c r="U1435">
        <v>3</v>
      </c>
      <c r="V1435">
        <v>19</v>
      </c>
    </row>
    <row r="1436" spans="1:22" x14ac:dyDescent="0.55000000000000004">
      <c r="A1436" s="125" t="s">
        <v>200</v>
      </c>
      <c r="B1436" s="125">
        <v>2021</v>
      </c>
      <c r="C1436" t="s">
        <v>159</v>
      </c>
      <c r="D1436" s="125">
        <v>2991</v>
      </c>
      <c r="F1436" s="125">
        <v>1448</v>
      </c>
      <c r="G1436" s="125">
        <v>8</v>
      </c>
      <c r="H1436">
        <v>12</v>
      </c>
      <c r="I1436">
        <v>5695</v>
      </c>
      <c r="J1436">
        <v>2481</v>
      </c>
      <c r="L1436">
        <v>3294</v>
      </c>
      <c r="M1436" s="125">
        <v>3294</v>
      </c>
      <c r="N1436" s="125">
        <v>2854</v>
      </c>
      <c r="O1436" s="125">
        <v>803</v>
      </c>
      <c r="P1436" s="130">
        <v>75</v>
      </c>
      <c r="R1436" s="125">
        <v>53</v>
      </c>
      <c r="S1436" s="125">
        <v>27</v>
      </c>
      <c r="T1436" s="125">
        <v>26</v>
      </c>
      <c r="U1436">
        <v>2</v>
      </c>
      <c r="V1436">
        <v>4</v>
      </c>
    </row>
    <row r="1437" spans="1:22" x14ac:dyDescent="0.55000000000000004">
      <c r="A1437" s="125" t="s">
        <v>200</v>
      </c>
      <c r="B1437" s="125">
        <v>2021</v>
      </c>
      <c r="C1437" t="s">
        <v>160</v>
      </c>
      <c r="D1437" s="125">
        <v>3686</v>
      </c>
      <c r="F1437" s="125">
        <v>1613</v>
      </c>
      <c r="G1437" s="125" t="s">
        <v>195</v>
      </c>
      <c r="I1437">
        <v>5901</v>
      </c>
      <c r="J1437">
        <v>2879</v>
      </c>
      <c r="L1437">
        <v>2930</v>
      </c>
      <c r="M1437" s="125">
        <v>2930</v>
      </c>
      <c r="N1437" s="125">
        <v>2531</v>
      </c>
      <c r="O1437" s="125">
        <v>728</v>
      </c>
      <c r="P1437" s="130">
        <v>86</v>
      </c>
      <c r="R1437" s="125">
        <v>44</v>
      </c>
      <c r="S1437" s="125">
        <v>20</v>
      </c>
      <c r="T1437" s="125">
        <v>24</v>
      </c>
      <c r="U1437">
        <v>2</v>
      </c>
      <c r="V1437">
        <v>17</v>
      </c>
    </row>
    <row r="1438" spans="1:22" x14ac:dyDescent="0.55000000000000004">
      <c r="A1438" s="125" t="s">
        <v>200</v>
      </c>
      <c r="B1438" s="125">
        <v>2021</v>
      </c>
      <c r="C1438" t="s">
        <v>161</v>
      </c>
      <c r="D1438" s="125">
        <v>3267</v>
      </c>
      <c r="F1438" s="125">
        <v>1323</v>
      </c>
      <c r="G1438" s="125">
        <v>11</v>
      </c>
      <c r="H1438">
        <v>5</v>
      </c>
      <c r="I1438">
        <v>6736</v>
      </c>
      <c r="J1438">
        <v>2798</v>
      </c>
      <c r="L1438">
        <v>3106</v>
      </c>
      <c r="M1438" s="125">
        <v>3106</v>
      </c>
      <c r="N1438" s="125">
        <v>2901</v>
      </c>
      <c r="O1438" s="125">
        <v>717</v>
      </c>
      <c r="P1438" s="130">
        <v>97</v>
      </c>
      <c r="R1438" s="125">
        <v>55</v>
      </c>
      <c r="S1438" s="125">
        <v>30</v>
      </c>
      <c r="T1438" s="125">
        <v>25</v>
      </c>
      <c r="U1438">
        <v>3</v>
      </c>
      <c r="V1438">
        <v>24</v>
      </c>
    </row>
    <row r="1439" spans="1:22" x14ac:dyDescent="0.55000000000000004">
      <c r="A1439" s="125" t="s">
        <v>200</v>
      </c>
      <c r="B1439" s="125">
        <v>2021</v>
      </c>
      <c r="C1439" t="s">
        <v>162</v>
      </c>
      <c r="D1439" s="125">
        <v>3146</v>
      </c>
      <c r="F1439" s="125">
        <v>1402</v>
      </c>
      <c r="G1439" s="125">
        <v>22</v>
      </c>
      <c r="H1439">
        <v>14</v>
      </c>
      <c r="I1439">
        <v>6921</v>
      </c>
      <c r="J1439">
        <v>2690</v>
      </c>
      <c r="L1439">
        <v>2938</v>
      </c>
      <c r="M1439" s="125">
        <v>2938</v>
      </c>
      <c r="N1439" s="125">
        <v>2809</v>
      </c>
      <c r="O1439" s="125">
        <v>795</v>
      </c>
      <c r="P1439" s="130">
        <v>67</v>
      </c>
      <c r="R1439" s="125">
        <v>67</v>
      </c>
      <c r="S1439" s="125">
        <v>32</v>
      </c>
      <c r="T1439" s="125">
        <v>35</v>
      </c>
      <c r="U1439">
        <v>1</v>
      </c>
      <c r="V1439">
        <v>7</v>
      </c>
    </row>
    <row r="1440" spans="1:22" x14ac:dyDescent="0.55000000000000004">
      <c r="A1440" s="125" t="s">
        <v>200</v>
      </c>
      <c r="B1440" s="125">
        <v>2021</v>
      </c>
      <c r="C1440" t="s">
        <v>163</v>
      </c>
      <c r="D1440" s="125">
        <v>2825</v>
      </c>
      <c r="F1440" s="125">
        <v>1497</v>
      </c>
      <c r="G1440" s="125">
        <v>9</v>
      </c>
      <c r="I1440">
        <v>6882</v>
      </c>
      <c r="J1440">
        <v>3316</v>
      </c>
      <c r="L1440">
        <v>3140</v>
      </c>
      <c r="M1440" s="125">
        <v>3140</v>
      </c>
      <c r="N1440" s="125">
        <v>2952</v>
      </c>
      <c r="O1440" s="125">
        <v>809</v>
      </c>
      <c r="P1440" s="130">
        <v>82</v>
      </c>
      <c r="R1440" s="125">
        <v>40</v>
      </c>
      <c r="S1440" s="125">
        <v>20</v>
      </c>
      <c r="T1440" s="125">
        <v>20</v>
      </c>
      <c r="U1440">
        <v>1</v>
      </c>
      <c r="V1440">
        <v>19</v>
      </c>
    </row>
    <row r="1441" spans="1:22" x14ac:dyDescent="0.55000000000000004">
      <c r="A1441" s="125" t="s">
        <v>200</v>
      </c>
      <c r="B1441" s="125">
        <v>2021</v>
      </c>
      <c r="C1441" t="s">
        <v>164</v>
      </c>
      <c r="D1441" s="125">
        <v>2698</v>
      </c>
      <c r="F1441" s="125">
        <v>1426</v>
      </c>
      <c r="G1441" s="125">
        <v>14</v>
      </c>
      <c r="H1441">
        <v>10</v>
      </c>
      <c r="I1441">
        <v>7075</v>
      </c>
      <c r="J1441">
        <v>2921</v>
      </c>
      <c r="L1441">
        <v>2958</v>
      </c>
      <c r="M1441" s="125">
        <v>2958</v>
      </c>
      <c r="N1441" s="125">
        <v>2658</v>
      </c>
      <c r="O1441" s="125">
        <v>740</v>
      </c>
      <c r="P1441" s="130">
        <v>92</v>
      </c>
      <c r="Q1441">
        <v>145</v>
      </c>
      <c r="R1441" s="125">
        <v>42</v>
      </c>
      <c r="S1441" s="125">
        <v>23</v>
      </c>
      <c r="T1441" s="125">
        <v>19</v>
      </c>
      <c r="V1441">
        <v>12</v>
      </c>
    </row>
    <row r="1442" spans="1:22" x14ac:dyDescent="0.55000000000000004">
      <c r="A1442" s="125" t="s">
        <v>200</v>
      </c>
      <c r="B1442" s="125">
        <v>2021</v>
      </c>
      <c r="C1442" t="s">
        <v>165</v>
      </c>
      <c r="D1442" s="125">
        <v>3021</v>
      </c>
      <c r="F1442" s="125">
        <v>1541</v>
      </c>
      <c r="G1442" s="125">
        <v>27</v>
      </c>
      <c r="H1442">
        <v>35</v>
      </c>
      <c r="I1442">
        <v>6557</v>
      </c>
      <c r="J1442">
        <v>2813</v>
      </c>
      <c r="L1442">
        <v>2552</v>
      </c>
      <c r="M1442" s="125">
        <v>2552</v>
      </c>
      <c r="N1442" s="125">
        <v>2272</v>
      </c>
      <c r="O1442" s="125">
        <v>716</v>
      </c>
      <c r="P1442" s="130">
        <v>90</v>
      </c>
      <c r="Q1442">
        <v>380</v>
      </c>
      <c r="R1442" s="125">
        <v>35</v>
      </c>
      <c r="S1442" s="125">
        <v>12</v>
      </c>
      <c r="T1442" s="125">
        <v>23</v>
      </c>
      <c r="V1442">
        <v>10</v>
      </c>
    </row>
    <row r="1443" spans="1:22" x14ac:dyDescent="0.55000000000000004">
      <c r="A1443" s="125" t="s">
        <v>200</v>
      </c>
      <c r="B1443" s="125">
        <v>2021</v>
      </c>
      <c r="C1443" t="s">
        <v>166</v>
      </c>
      <c r="D1443" s="125">
        <v>2472</v>
      </c>
      <c r="F1443" s="125">
        <v>1419</v>
      </c>
      <c r="G1443" s="125">
        <v>11</v>
      </c>
      <c r="H1443">
        <v>8</v>
      </c>
      <c r="I1443">
        <v>5805</v>
      </c>
      <c r="J1443">
        <v>2292</v>
      </c>
      <c r="L1443">
        <v>3317</v>
      </c>
      <c r="M1443" s="125">
        <v>3317</v>
      </c>
      <c r="N1443" s="125">
        <v>2804</v>
      </c>
      <c r="O1443" s="125">
        <v>733</v>
      </c>
      <c r="P1443" s="130">
        <v>93</v>
      </c>
      <c r="Q1443">
        <v>205</v>
      </c>
      <c r="R1443" s="125">
        <v>48</v>
      </c>
      <c r="S1443" s="125">
        <v>25</v>
      </c>
      <c r="T1443" s="125">
        <v>23</v>
      </c>
      <c r="U1443">
        <v>2</v>
      </c>
      <c r="V1443">
        <v>1</v>
      </c>
    </row>
    <row r="1444" spans="1:22" x14ac:dyDescent="0.55000000000000004">
      <c r="A1444" s="125" t="s">
        <v>201</v>
      </c>
      <c r="B1444" s="125">
        <v>2021</v>
      </c>
      <c r="C1444" t="s">
        <v>155</v>
      </c>
      <c r="D1444" s="125">
        <v>3173</v>
      </c>
      <c r="F1444" s="125">
        <v>1110</v>
      </c>
      <c r="G1444" s="125">
        <v>743</v>
      </c>
      <c r="H1444">
        <v>576</v>
      </c>
      <c r="I1444">
        <v>6156</v>
      </c>
      <c r="J1444">
        <v>2381</v>
      </c>
      <c r="L1444">
        <v>2693</v>
      </c>
      <c r="M1444" s="125">
        <v>2693</v>
      </c>
      <c r="N1444" s="125">
        <v>2585</v>
      </c>
      <c r="O1444" s="125">
        <v>283</v>
      </c>
      <c r="P1444" s="130">
        <v>39</v>
      </c>
      <c r="Q1444">
        <v>245</v>
      </c>
      <c r="R1444" s="125">
        <v>48</v>
      </c>
      <c r="S1444" s="125">
        <v>14</v>
      </c>
      <c r="T1444" s="125">
        <v>34</v>
      </c>
      <c r="U1444">
        <v>3</v>
      </c>
      <c r="V1444">
        <v>6</v>
      </c>
    </row>
    <row r="1445" spans="1:22" x14ac:dyDescent="0.55000000000000004">
      <c r="A1445" s="125" t="s">
        <v>201</v>
      </c>
      <c r="B1445" s="125">
        <v>2021</v>
      </c>
      <c r="C1445" t="s">
        <v>156</v>
      </c>
      <c r="D1445" s="125">
        <v>3556</v>
      </c>
      <c r="F1445" s="125">
        <v>1205</v>
      </c>
      <c r="G1445" s="125">
        <v>861</v>
      </c>
      <c r="H1445">
        <v>457</v>
      </c>
      <c r="I1445">
        <v>7832</v>
      </c>
      <c r="J1445">
        <v>2618</v>
      </c>
      <c r="L1445">
        <v>2443</v>
      </c>
      <c r="M1445" s="125">
        <v>2443</v>
      </c>
      <c r="N1445" s="125">
        <v>2351</v>
      </c>
      <c r="O1445" s="125">
        <v>269</v>
      </c>
      <c r="P1445" s="130">
        <v>40</v>
      </c>
      <c r="Q1445">
        <v>692</v>
      </c>
      <c r="R1445" s="125">
        <v>51</v>
      </c>
      <c r="S1445" s="125">
        <v>22</v>
      </c>
      <c r="T1445" s="125">
        <v>29</v>
      </c>
      <c r="U1445">
        <v>4</v>
      </c>
      <c r="V1445">
        <v>22</v>
      </c>
    </row>
    <row r="1446" spans="1:22" x14ac:dyDescent="0.55000000000000004">
      <c r="A1446" s="125" t="s">
        <v>201</v>
      </c>
      <c r="B1446" s="125">
        <v>2021</v>
      </c>
      <c r="C1446" t="s">
        <v>157</v>
      </c>
      <c r="D1446" s="125">
        <v>5553</v>
      </c>
      <c r="F1446" s="125">
        <v>1879</v>
      </c>
      <c r="G1446" s="125">
        <v>1438</v>
      </c>
      <c r="H1446">
        <v>998</v>
      </c>
      <c r="I1446">
        <v>13157</v>
      </c>
      <c r="J1446">
        <v>3885</v>
      </c>
      <c r="L1446">
        <v>3334</v>
      </c>
      <c r="M1446" s="125">
        <v>3334</v>
      </c>
      <c r="N1446" s="125">
        <v>3184</v>
      </c>
      <c r="O1446" s="125">
        <v>261</v>
      </c>
      <c r="P1446" s="130">
        <v>47</v>
      </c>
      <c r="Q1446">
        <v>783</v>
      </c>
      <c r="R1446" s="125">
        <v>48</v>
      </c>
      <c r="S1446" s="125">
        <v>24</v>
      </c>
      <c r="T1446" s="125">
        <v>24</v>
      </c>
      <c r="U1446">
        <v>4</v>
      </c>
      <c r="V1446">
        <v>21</v>
      </c>
    </row>
    <row r="1447" spans="1:22" x14ac:dyDescent="0.55000000000000004">
      <c r="A1447" s="125" t="s">
        <v>201</v>
      </c>
      <c r="B1447" s="125">
        <v>2021</v>
      </c>
      <c r="C1447" t="s">
        <v>158</v>
      </c>
      <c r="D1447" s="125">
        <v>4204</v>
      </c>
      <c r="F1447" s="125">
        <v>2117</v>
      </c>
      <c r="G1447" s="125">
        <v>2795</v>
      </c>
      <c r="H1447">
        <v>1429</v>
      </c>
      <c r="I1447">
        <v>12760</v>
      </c>
      <c r="J1447">
        <v>2974</v>
      </c>
      <c r="L1447">
        <v>3506</v>
      </c>
      <c r="M1447" s="125">
        <v>3506</v>
      </c>
      <c r="N1447" s="125">
        <v>3445</v>
      </c>
      <c r="O1447" s="125">
        <v>279</v>
      </c>
      <c r="P1447" s="130">
        <v>30</v>
      </c>
      <c r="Q1447">
        <v>877</v>
      </c>
      <c r="R1447" s="125">
        <v>62</v>
      </c>
      <c r="S1447" s="125">
        <v>26</v>
      </c>
      <c r="T1447" s="125">
        <v>36</v>
      </c>
      <c r="U1447">
        <v>3</v>
      </c>
      <c r="V1447">
        <v>21</v>
      </c>
    </row>
    <row r="1448" spans="1:22" x14ac:dyDescent="0.55000000000000004">
      <c r="A1448" s="125" t="s">
        <v>201</v>
      </c>
      <c r="B1448" s="125">
        <v>2021</v>
      </c>
      <c r="C1448" t="s">
        <v>159</v>
      </c>
      <c r="D1448" s="125">
        <v>3940</v>
      </c>
      <c r="F1448" s="125">
        <v>2314</v>
      </c>
      <c r="G1448" s="125">
        <v>2453</v>
      </c>
      <c r="H1448">
        <v>1910</v>
      </c>
      <c r="I1448">
        <v>12651</v>
      </c>
      <c r="J1448">
        <v>2701</v>
      </c>
      <c r="L1448">
        <v>3805</v>
      </c>
      <c r="M1448" s="125">
        <v>3805</v>
      </c>
      <c r="N1448" s="125">
        <v>3619</v>
      </c>
      <c r="O1448" s="125">
        <v>315</v>
      </c>
      <c r="P1448" s="130">
        <v>49</v>
      </c>
      <c r="Q1448">
        <v>1081</v>
      </c>
      <c r="R1448" s="125">
        <v>70</v>
      </c>
      <c r="S1448" s="125">
        <v>33</v>
      </c>
      <c r="T1448" s="125">
        <v>37</v>
      </c>
      <c r="U1448">
        <v>2</v>
      </c>
      <c r="V1448">
        <v>14</v>
      </c>
    </row>
    <row r="1449" spans="1:22" x14ac:dyDescent="0.55000000000000004">
      <c r="A1449" s="125" t="s">
        <v>201</v>
      </c>
      <c r="B1449" s="125">
        <v>2021</v>
      </c>
      <c r="C1449" t="s">
        <v>160</v>
      </c>
      <c r="D1449" s="125">
        <v>4113</v>
      </c>
      <c r="F1449" s="125">
        <v>2542</v>
      </c>
      <c r="G1449" s="125">
        <v>2245</v>
      </c>
      <c r="H1449">
        <v>1797</v>
      </c>
      <c r="I1449">
        <v>12923</v>
      </c>
      <c r="J1449">
        <v>2722</v>
      </c>
      <c r="L1449">
        <v>3726</v>
      </c>
      <c r="M1449" s="125">
        <v>3726</v>
      </c>
      <c r="N1449" s="125">
        <v>3602</v>
      </c>
      <c r="O1449" s="125">
        <v>338</v>
      </c>
      <c r="P1449" s="130">
        <v>55</v>
      </c>
      <c r="Q1449">
        <v>858</v>
      </c>
      <c r="R1449" s="125">
        <v>61</v>
      </c>
      <c r="S1449" s="125">
        <v>29</v>
      </c>
      <c r="T1449" s="125">
        <v>32</v>
      </c>
      <c r="U1449">
        <v>1</v>
      </c>
      <c r="V1449">
        <v>24</v>
      </c>
    </row>
    <row r="1450" spans="1:22" x14ac:dyDescent="0.55000000000000004">
      <c r="A1450" s="125" t="s">
        <v>201</v>
      </c>
      <c r="B1450" s="125">
        <v>2021</v>
      </c>
      <c r="C1450" t="s">
        <v>161</v>
      </c>
      <c r="D1450" s="125">
        <v>3818</v>
      </c>
      <c r="F1450" s="125">
        <v>2502</v>
      </c>
      <c r="G1450" s="125">
        <v>1590</v>
      </c>
      <c r="H1450">
        <v>1332</v>
      </c>
      <c r="I1450">
        <v>12404</v>
      </c>
      <c r="J1450">
        <v>2767</v>
      </c>
      <c r="L1450">
        <v>3638</v>
      </c>
      <c r="M1450" s="125">
        <v>3638</v>
      </c>
      <c r="N1450" s="125">
        <v>3380</v>
      </c>
      <c r="O1450" s="125">
        <v>300</v>
      </c>
      <c r="P1450" s="130">
        <v>48</v>
      </c>
      <c r="Q1450">
        <v>851</v>
      </c>
      <c r="R1450" s="125">
        <v>56</v>
      </c>
      <c r="S1450" s="125">
        <v>32</v>
      </c>
      <c r="T1450" s="125">
        <v>24</v>
      </c>
      <c r="U1450">
        <v>2</v>
      </c>
      <c r="V1450">
        <v>20</v>
      </c>
    </row>
    <row r="1451" spans="1:22" x14ac:dyDescent="0.55000000000000004">
      <c r="A1451" s="125" t="s">
        <v>201</v>
      </c>
      <c r="B1451" s="125">
        <v>2021</v>
      </c>
      <c r="C1451" t="s">
        <v>162</v>
      </c>
      <c r="D1451" s="125">
        <v>3951</v>
      </c>
      <c r="F1451" s="125">
        <v>2728</v>
      </c>
      <c r="G1451" s="125">
        <v>1270</v>
      </c>
      <c r="H1451">
        <v>1195</v>
      </c>
      <c r="I1451">
        <v>12973</v>
      </c>
      <c r="J1451">
        <v>3296</v>
      </c>
      <c r="L1451">
        <v>3669</v>
      </c>
      <c r="M1451" s="125">
        <v>3669</v>
      </c>
      <c r="N1451" s="125">
        <v>3537</v>
      </c>
      <c r="O1451" s="125">
        <v>312</v>
      </c>
      <c r="P1451" s="130">
        <v>54</v>
      </c>
      <c r="Q1451">
        <v>847</v>
      </c>
      <c r="R1451" s="125">
        <v>58</v>
      </c>
      <c r="S1451" s="125">
        <v>22</v>
      </c>
      <c r="T1451" s="125">
        <v>36</v>
      </c>
      <c r="U1451">
        <v>2</v>
      </c>
      <c r="V1451">
        <v>11</v>
      </c>
    </row>
    <row r="1452" spans="1:22" x14ac:dyDescent="0.55000000000000004">
      <c r="A1452" s="125" t="s">
        <v>201</v>
      </c>
      <c r="B1452" s="125">
        <v>2021</v>
      </c>
      <c r="C1452" t="s">
        <v>163</v>
      </c>
      <c r="D1452" s="125">
        <v>3638</v>
      </c>
      <c r="F1452" s="125">
        <v>2546</v>
      </c>
      <c r="G1452" s="125">
        <v>1214</v>
      </c>
      <c r="H1452">
        <v>999</v>
      </c>
      <c r="I1452">
        <v>11772</v>
      </c>
      <c r="J1452">
        <v>3267</v>
      </c>
      <c r="L1452">
        <v>3874</v>
      </c>
      <c r="M1452" s="125">
        <v>3874</v>
      </c>
      <c r="N1452" s="125">
        <v>3692</v>
      </c>
      <c r="O1452" s="125">
        <v>360</v>
      </c>
      <c r="P1452" s="130">
        <v>32</v>
      </c>
      <c r="Q1452">
        <v>823</v>
      </c>
      <c r="R1452" s="125">
        <v>67</v>
      </c>
      <c r="S1452" s="125">
        <v>33</v>
      </c>
      <c r="T1452" s="125">
        <v>34</v>
      </c>
      <c r="U1452">
        <v>3</v>
      </c>
      <c r="V1452">
        <v>16</v>
      </c>
    </row>
    <row r="1453" spans="1:22" x14ac:dyDescent="0.55000000000000004">
      <c r="A1453" s="125" t="s">
        <v>201</v>
      </c>
      <c r="B1453" s="125">
        <v>2021</v>
      </c>
      <c r="C1453" t="s">
        <v>164</v>
      </c>
      <c r="D1453" s="125">
        <v>3695</v>
      </c>
      <c r="F1453" s="125">
        <v>2395</v>
      </c>
      <c r="G1453" s="125">
        <v>994</v>
      </c>
      <c r="H1453">
        <v>713</v>
      </c>
      <c r="I1453">
        <v>11954</v>
      </c>
      <c r="J1453">
        <v>3442</v>
      </c>
      <c r="L1453">
        <v>3381</v>
      </c>
      <c r="M1453" s="125">
        <v>3381</v>
      </c>
      <c r="N1453" s="125">
        <v>3293</v>
      </c>
      <c r="O1453" s="125">
        <v>334</v>
      </c>
      <c r="P1453" s="130">
        <v>104</v>
      </c>
      <c r="Q1453">
        <v>848</v>
      </c>
      <c r="R1453" s="125">
        <v>47</v>
      </c>
      <c r="S1453" s="125">
        <v>24</v>
      </c>
      <c r="T1453" s="125">
        <v>23</v>
      </c>
      <c r="U1453">
        <v>1</v>
      </c>
      <c r="V1453">
        <v>15</v>
      </c>
    </row>
    <row r="1454" spans="1:22" x14ac:dyDescent="0.55000000000000004">
      <c r="A1454" s="125" t="s">
        <v>201</v>
      </c>
      <c r="B1454" s="125">
        <v>2021</v>
      </c>
      <c r="C1454" t="s">
        <v>165</v>
      </c>
      <c r="D1454" s="125">
        <v>4587</v>
      </c>
      <c r="F1454" s="125">
        <v>3105</v>
      </c>
      <c r="G1454" s="125">
        <v>1066</v>
      </c>
      <c r="H1454">
        <v>1471</v>
      </c>
      <c r="I1454">
        <v>14154</v>
      </c>
      <c r="J1454">
        <v>3713</v>
      </c>
      <c r="L1454">
        <v>3353</v>
      </c>
      <c r="M1454" s="125">
        <v>3353</v>
      </c>
      <c r="N1454" s="125">
        <v>3243</v>
      </c>
      <c r="O1454" s="125">
        <v>267</v>
      </c>
      <c r="P1454" s="130">
        <v>30</v>
      </c>
      <c r="Q1454">
        <v>946</v>
      </c>
      <c r="R1454" s="125">
        <v>44</v>
      </c>
      <c r="S1454" s="125">
        <v>23</v>
      </c>
      <c r="T1454" s="125">
        <v>21</v>
      </c>
      <c r="V1454">
        <v>20</v>
      </c>
    </row>
    <row r="1455" spans="1:22" x14ac:dyDescent="0.55000000000000004">
      <c r="A1455" s="125" t="s">
        <v>201</v>
      </c>
      <c r="B1455" s="125">
        <v>2021</v>
      </c>
      <c r="C1455" t="s">
        <v>166</v>
      </c>
      <c r="D1455" s="125">
        <v>3427</v>
      </c>
      <c r="F1455" s="125">
        <v>2206</v>
      </c>
      <c r="G1455" s="125">
        <v>1100</v>
      </c>
      <c r="H1455">
        <v>822</v>
      </c>
      <c r="I1455">
        <v>11015</v>
      </c>
      <c r="J1455">
        <v>3047</v>
      </c>
      <c r="L1455">
        <v>3638</v>
      </c>
      <c r="M1455" s="125">
        <v>3638</v>
      </c>
      <c r="N1455" s="125">
        <v>3503</v>
      </c>
      <c r="O1455" s="125">
        <v>281</v>
      </c>
      <c r="P1455" s="130">
        <v>25</v>
      </c>
      <c r="Q1455">
        <v>723</v>
      </c>
      <c r="R1455" s="125">
        <v>63</v>
      </c>
      <c r="S1455" s="125">
        <v>30</v>
      </c>
      <c r="T1455" s="125">
        <v>33</v>
      </c>
      <c r="U1455">
        <v>4</v>
      </c>
      <c r="V1455">
        <v>22</v>
      </c>
    </row>
    <row r="1456" spans="1:22" x14ac:dyDescent="0.55000000000000004">
      <c r="A1456" s="125" t="s">
        <v>202</v>
      </c>
      <c r="B1456" s="125">
        <v>2021</v>
      </c>
      <c r="C1456" t="s">
        <v>155</v>
      </c>
      <c r="D1456" s="125">
        <v>3339</v>
      </c>
      <c r="F1456" s="125">
        <v>1288</v>
      </c>
      <c r="G1456" s="125">
        <v>1761</v>
      </c>
      <c r="H1456">
        <v>1227</v>
      </c>
      <c r="I1456">
        <v>4634</v>
      </c>
      <c r="J1456">
        <v>3271</v>
      </c>
      <c r="L1456">
        <v>2097</v>
      </c>
      <c r="M1456" s="125">
        <v>2097</v>
      </c>
      <c r="N1456" s="125">
        <v>2006</v>
      </c>
      <c r="O1456" s="125">
        <v>518</v>
      </c>
      <c r="P1456" s="130">
        <v>28</v>
      </c>
      <c r="Q1456">
        <v>850</v>
      </c>
      <c r="R1456" s="125">
        <v>75</v>
      </c>
      <c r="S1456" s="125">
        <v>36</v>
      </c>
      <c r="T1456" s="125">
        <v>39</v>
      </c>
      <c r="U1456">
        <v>4</v>
      </c>
      <c r="V1456">
        <v>25</v>
      </c>
    </row>
    <row r="1457" spans="1:22" x14ac:dyDescent="0.55000000000000004">
      <c r="A1457" s="125" t="s">
        <v>202</v>
      </c>
      <c r="B1457" s="125">
        <v>2021</v>
      </c>
      <c r="C1457" t="s">
        <v>156</v>
      </c>
      <c r="D1457" s="125">
        <v>3665</v>
      </c>
      <c r="F1457" s="125">
        <v>1393</v>
      </c>
      <c r="G1457" s="125">
        <v>2189</v>
      </c>
      <c r="H1457">
        <v>1291</v>
      </c>
      <c r="I1457">
        <v>6283</v>
      </c>
      <c r="J1457">
        <v>3622</v>
      </c>
      <c r="L1457">
        <v>2739</v>
      </c>
      <c r="M1457" s="125">
        <v>2739</v>
      </c>
      <c r="N1457" s="125">
        <v>2492</v>
      </c>
      <c r="O1457" s="125">
        <v>560</v>
      </c>
      <c r="P1457" s="130">
        <v>20</v>
      </c>
      <c r="Q1457">
        <v>825</v>
      </c>
      <c r="R1457" s="125">
        <v>74</v>
      </c>
      <c r="S1457" s="125">
        <v>32</v>
      </c>
      <c r="T1457" s="125">
        <v>42</v>
      </c>
      <c r="U1457">
        <v>3</v>
      </c>
      <c r="V1457">
        <v>13</v>
      </c>
    </row>
    <row r="1458" spans="1:22" x14ac:dyDescent="0.55000000000000004">
      <c r="A1458" s="125" t="s">
        <v>202</v>
      </c>
      <c r="B1458" s="125">
        <v>2021</v>
      </c>
      <c r="C1458" t="s">
        <v>157</v>
      </c>
      <c r="D1458" s="125">
        <v>4220</v>
      </c>
      <c r="F1458" s="125">
        <v>1760</v>
      </c>
      <c r="G1458" s="125">
        <v>2974</v>
      </c>
      <c r="H1458">
        <v>1609</v>
      </c>
      <c r="I1458">
        <v>8671</v>
      </c>
      <c r="J1458">
        <v>4169</v>
      </c>
      <c r="L1458">
        <v>3492</v>
      </c>
      <c r="M1458" s="125">
        <v>3492</v>
      </c>
      <c r="N1458" s="125">
        <v>3415</v>
      </c>
      <c r="O1458" s="125">
        <v>761</v>
      </c>
      <c r="P1458" s="130">
        <v>34</v>
      </c>
      <c r="Q1458">
        <v>945</v>
      </c>
      <c r="R1458" s="125">
        <v>78</v>
      </c>
      <c r="S1458" s="125">
        <v>30</v>
      </c>
      <c r="T1458" s="125">
        <v>48</v>
      </c>
      <c r="U1458">
        <v>3</v>
      </c>
      <c r="V1458">
        <v>23</v>
      </c>
    </row>
    <row r="1459" spans="1:22" x14ac:dyDescent="0.55000000000000004">
      <c r="A1459" s="125" t="s">
        <v>202</v>
      </c>
      <c r="B1459" s="125">
        <v>2021</v>
      </c>
      <c r="C1459" t="s">
        <v>158</v>
      </c>
      <c r="D1459" s="125">
        <v>3035</v>
      </c>
      <c r="F1459" s="125">
        <v>1719</v>
      </c>
      <c r="G1459" s="125">
        <v>2866</v>
      </c>
      <c r="H1459">
        <v>1844</v>
      </c>
      <c r="I1459">
        <v>7977</v>
      </c>
      <c r="J1459">
        <v>2926</v>
      </c>
      <c r="L1459">
        <v>3400</v>
      </c>
      <c r="M1459" s="125">
        <v>3400</v>
      </c>
      <c r="N1459" s="125">
        <v>3290</v>
      </c>
      <c r="O1459" s="125">
        <v>756</v>
      </c>
      <c r="P1459" s="130">
        <v>33</v>
      </c>
      <c r="Q1459">
        <v>1169</v>
      </c>
      <c r="R1459" s="125">
        <v>83</v>
      </c>
      <c r="S1459" s="125">
        <v>36</v>
      </c>
      <c r="T1459" s="125">
        <v>47</v>
      </c>
      <c r="U1459">
        <v>5</v>
      </c>
      <c r="V1459">
        <v>13</v>
      </c>
    </row>
    <row r="1460" spans="1:22" x14ac:dyDescent="0.55000000000000004">
      <c r="A1460" s="125" t="s">
        <v>202</v>
      </c>
      <c r="B1460" s="125">
        <v>2021</v>
      </c>
      <c r="C1460" t="s">
        <v>159</v>
      </c>
      <c r="D1460" s="125">
        <v>2922</v>
      </c>
      <c r="F1460" s="125">
        <v>1851</v>
      </c>
      <c r="G1460" s="125">
        <v>2326</v>
      </c>
      <c r="H1460">
        <v>1945</v>
      </c>
      <c r="I1460">
        <v>8339</v>
      </c>
      <c r="J1460">
        <v>2881</v>
      </c>
      <c r="L1460">
        <v>3633</v>
      </c>
      <c r="M1460" s="125">
        <v>3633</v>
      </c>
      <c r="N1460" s="125">
        <v>3196</v>
      </c>
      <c r="O1460" s="125">
        <v>804</v>
      </c>
      <c r="P1460" s="130">
        <v>48</v>
      </c>
      <c r="Q1460">
        <v>1741</v>
      </c>
      <c r="R1460" s="125">
        <v>68</v>
      </c>
      <c r="S1460" s="125">
        <v>36</v>
      </c>
      <c r="T1460" s="125">
        <v>32</v>
      </c>
      <c r="U1460">
        <v>3</v>
      </c>
      <c r="V1460">
        <v>24</v>
      </c>
    </row>
    <row r="1461" spans="1:22" x14ac:dyDescent="0.55000000000000004">
      <c r="A1461" s="125" t="s">
        <v>202</v>
      </c>
      <c r="B1461" s="125">
        <v>2021</v>
      </c>
      <c r="C1461" t="s">
        <v>160</v>
      </c>
      <c r="D1461" s="125">
        <v>2854</v>
      </c>
      <c r="F1461" s="125">
        <v>1876</v>
      </c>
      <c r="G1461" s="125">
        <v>2137</v>
      </c>
      <c r="H1461">
        <v>1760</v>
      </c>
      <c r="I1461">
        <v>7276</v>
      </c>
      <c r="J1461">
        <v>2838</v>
      </c>
      <c r="L1461">
        <v>3207</v>
      </c>
      <c r="M1461" s="125">
        <v>3207</v>
      </c>
      <c r="N1461" s="125">
        <v>3096</v>
      </c>
      <c r="O1461" s="125">
        <v>723</v>
      </c>
      <c r="P1461" s="130">
        <v>33</v>
      </c>
      <c r="Q1461">
        <v>1826</v>
      </c>
      <c r="R1461" s="125">
        <v>54</v>
      </c>
      <c r="S1461" s="125">
        <v>17</v>
      </c>
      <c r="T1461" s="125">
        <v>37</v>
      </c>
      <c r="U1461">
        <v>4</v>
      </c>
      <c r="V1461">
        <v>18</v>
      </c>
    </row>
    <row r="1462" spans="1:22" x14ac:dyDescent="0.55000000000000004">
      <c r="A1462" s="125" t="s">
        <v>202</v>
      </c>
      <c r="B1462" s="125">
        <v>2021</v>
      </c>
      <c r="C1462" t="s">
        <v>161</v>
      </c>
      <c r="D1462" s="125">
        <v>2711</v>
      </c>
      <c r="F1462" s="125">
        <v>1659</v>
      </c>
      <c r="G1462" s="125">
        <v>2330</v>
      </c>
      <c r="H1462">
        <v>1688</v>
      </c>
      <c r="I1462">
        <v>8151</v>
      </c>
      <c r="J1462">
        <v>2802</v>
      </c>
      <c r="L1462">
        <v>2797</v>
      </c>
      <c r="M1462" s="125">
        <v>2797</v>
      </c>
      <c r="N1462" s="125">
        <v>2690</v>
      </c>
      <c r="O1462" s="125">
        <v>667</v>
      </c>
      <c r="P1462" s="130">
        <v>25</v>
      </c>
      <c r="Q1462">
        <v>1674</v>
      </c>
      <c r="R1462" s="125">
        <v>69</v>
      </c>
      <c r="S1462" s="125">
        <v>30</v>
      </c>
      <c r="T1462" s="125">
        <v>39</v>
      </c>
      <c r="V1462">
        <v>12</v>
      </c>
    </row>
    <row r="1463" spans="1:22" x14ac:dyDescent="0.55000000000000004">
      <c r="A1463" s="125" t="s">
        <v>202</v>
      </c>
      <c r="B1463" s="125">
        <v>2021</v>
      </c>
      <c r="C1463" t="s">
        <v>162</v>
      </c>
      <c r="D1463" s="125">
        <v>3286</v>
      </c>
      <c r="F1463" s="125">
        <v>1655</v>
      </c>
      <c r="G1463" s="125">
        <v>2291</v>
      </c>
      <c r="H1463">
        <v>1832</v>
      </c>
      <c r="I1463">
        <v>7911</v>
      </c>
      <c r="J1463">
        <v>3370</v>
      </c>
      <c r="L1463">
        <v>2380</v>
      </c>
      <c r="M1463" s="125">
        <v>2380</v>
      </c>
      <c r="N1463" s="125">
        <v>2298</v>
      </c>
      <c r="O1463" s="125">
        <v>588</v>
      </c>
      <c r="P1463" s="130">
        <v>33</v>
      </c>
      <c r="Q1463">
        <v>1556</v>
      </c>
      <c r="R1463" s="125">
        <v>41</v>
      </c>
      <c r="S1463" s="125">
        <v>16</v>
      </c>
      <c r="T1463" s="125">
        <v>25</v>
      </c>
      <c r="U1463">
        <v>2</v>
      </c>
      <c r="V1463">
        <v>10</v>
      </c>
    </row>
    <row r="1464" spans="1:22" x14ac:dyDescent="0.55000000000000004">
      <c r="A1464" s="125" t="s">
        <v>202</v>
      </c>
      <c r="B1464" s="125">
        <v>2021</v>
      </c>
      <c r="C1464" t="s">
        <v>163</v>
      </c>
      <c r="D1464" s="125">
        <v>2655</v>
      </c>
      <c r="F1464" s="125">
        <v>1505</v>
      </c>
      <c r="G1464" s="125">
        <v>2005</v>
      </c>
      <c r="H1464">
        <v>1524</v>
      </c>
      <c r="I1464">
        <v>7383</v>
      </c>
      <c r="J1464">
        <v>2629</v>
      </c>
      <c r="L1464">
        <v>1953</v>
      </c>
      <c r="M1464" s="125">
        <v>1953</v>
      </c>
      <c r="N1464" s="125">
        <v>1802</v>
      </c>
      <c r="O1464" s="125">
        <v>485</v>
      </c>
      <c r="P1464" s="130">
        <v>31</v>
      </c>
      <c r="Q1464">
        <v>1502</v>
      </c>
      <c r="R1464" s="125">
        <v>38</v>
      </c>
      <c r="S1464" s="125">
        <v>20</v>
      </c>
      <c r="T1464" s="125">
        <v>18</v>
      </c>
      <c r="U1464">
        <v>1</v>
      </c>
      <c r="V1464">
        <v>9</v>
      </c>
    </row>
    <row r="1465" spans="1:22" x14ac:dyDescent="0.55000000000000004">
      <c r="A1465" s="125" t="s">
        <v>202</v>
      </c>
      <c r="B1465" s="125">
        <v>2021</v>
      </c>
      <c r="C1465" t="s">
        <v>164</v>
      </c>
      <c r="D1465" s="125">
        <v>3532</v>
      </c>
      <c r="F1465" s="125">
        <v>1670</v>
      </c>
      <c r="G1465" s="125">
        <v>2305</v>
      </c>
      <c r="H1465">
        <v>1635</v>
      </c>
      <c r="I1465">
        <v>8909</v>
      </c>
      <c r="J1465">
        <v>3457</v>
      </c>
      <c r="L1465">
        <v>2474</v>
      </c>
      <c r="M1465" s="125">
        <v>2474</v>
      </c>
      <c r="N1465" s="125">
        <v>2423</v>
      </c>
      <c r="O1465" s="125">
        <v>565</v>
      </c>
      <c r="P1465" s="130">
        <v>21</v>
      </c>
      <c r="Q1465">
        <v>1697</v>
      </c>
      <c r="R1465" s="125">
        <v>44</v>
      </c>
      <c r="S1465" s="125">
        <v>21</v>
      </c>
      <c r="T1465" s="125">
        <v>23</v>
      </c>
      <c r="V1465">
        <v>19</v>
      </c>
    </row>
    <row r="1466" spans="1:22" x14ac:dyDescent="0.55000000000000004">
      <c r="A1466" s="125" t="s">
        <v>202</v>
      </c>
      <c r="B1466" s="125">
        <v>2021</v>
      </c>
      <c r="C1466" t="s">
        <v>165</v>
      </c>
      <c r="D1466" s="125">
        <v>3946</v>
      </c>
      <c r="F1466" s="125">
        <v>1739</v>
      </c>
      <c r="G1466" s="125">
        <v>2486</v>
      </c>
      <c r="H1466">
        <v>1558</v>
      </c>
      <c r="I1466">
        <v>9870</v>
      </c>
      <c r="J1466">
        <v>3917</v>
      </c>
      <c r="L1466">
        <v>2759</v>
      </c>
      <c r="M1466" s="125">
        <v>2759</v>
      </c>
      <c r="N1466" s="125">
        <v>2662</v>
      </c>
      <c r="O1466" s="125">
        <v>707</v>
      </c>
      <c r="P1466" s="130">
        <v>43</v>
      </c>
      <c r="Q1466">
        <v>1807</v>
      </c>
      <c r="R1466" s="125">
        <v>56</v>
      </c>
      <c r="S1466" s="125">
        <v>30</v>
      </c>
      <c r="T1466" s="125">
        <v>26</v>
      </c>
      <c r="U1466">
        <v>1</v>
      </c>
      <c r="V1466">
        <v>20</v>
      </c>
    </row>
    <row r="1467" spans="1:22" x14ac:dyDescent="0.55000000000000004">
      <c r="A1467" s="125" t="s">
        <v>202</v>
      </c>
      <c r="B1467" s="125">
        <v>2021</v>
      </c>
      <c r="C1467" t="s">
        <v>166</v>
      </c>
      <c r="D1467" s="125">
        <v>3333</v>
      </c>
      <c r="F1467" s="125">
        <v>1683</v>
      </c>
      <c r="G1467" s="125">
        <v>2533</v>
      </c>
      <c r="H1467">
        <v>1849</v>
      </c>
      <c r="I1467">
        <v>9586</v>
      </c>
      <c r="J1467">
        <v>3293</v>
      </c>
      <c r="L1467">
        <v>2629</v>
      </c>
      <c r="M1467" s="125">
        <v>2629</v>
      </c>
      <c r="N1467" s="125">
        <v>2508</v>
      </c>
      <c r="O1467" s="125">
        <v>636</v>
      </c>
      <c r="P1467" s="130">
        <v>11</v>
      </c>
      <c r="Q1467">
        <v>1640</v>
      </c>
      <c r="R1467" s="125">
        <v>80</v>
      </c>
      <c r="S1467" s="125">
        <v>30</v>
      </c>
      <c r="T1467" s="125">
        <v>50</v>
      </c>
      <c r="U1467">
        <v>2</v>
      </c>
      <c r="V1467">
        <v>18</v>
      </c>
    </row>
    <row r="1468" spans="1:22" x14ac:dyDescent="0.55000000000000004">
      <c r="A1468" s="125" t="s">
        <v>203</v>
      </c>
      <c r="B1468" s="125">
        <v>2021</v>
      </c>
      <c r="C1468" t="s">
        <v>155</v>
      </c>
      <c r="D1468" s="125">
        <v>2221</v>
      </c>
      <c r="F1468" s="125">
        <v>981</v>
      </c>
      <c r="G1468" s="125" t="s">
        <v>195</v>
      </c>
      <c r="H1468">
        <v>4</v>
      </c>
      <c r="I1468">
        <v>5509</v>
      </c>
      <c r="J1468">
        <v>2221</v>
      </c>
      <c r="L1468">
        <v>1797</v>
      </c>
      <c r="M1468" s="125">
        <v>1797</v>
      </c>
      <c r="N1468" s="125">
        <v>1772</v>
      </c>
      <c r="O1468" s="125">
        <v>466</v>
      </c>
      <c r="P1468" s="130">
        <v>15</v>
      </c>
      <c r="Q1468">
        <v>1774</v>
      </c>
      <c r="R1468" s="125">
        <v>32</v>
      </c>
      <c r="S1468" s="125">
        <v>21</v>
      </c>
      <c r="T1468" s="125">
        <v>11</v>
      </c>
      <c r="U1468">
        <v>3</v>
      </c>
      <c r="V1468">
        <v>12</v>
      </c>
    </row>
    <row r="1469" spans="1:22" x14ac:dyDescent="0.55000000000000004">
      <c r="A1469" s="125" t="s">
        <v>203</v>
      </c>
      <c r="B1469" s="125">
        <v>2021</v>
      </c>
      <c r="C1469" t="s">
        <v>156</v>
      </c>
      <c r="D1469" s="125">
        <v>1949</v>
      </c>
      <c r="F1469" s="125">
        <v>1045</v>
      </c>
      <c r="G1469" s="125">
        <v>26</v>
      </c>
      <c r="H1469">
        <v>33</v>
      </c>
      <c r="I1469">
        <v>4962</v>
      </c>
      <c r="J1469">
        <v>1922</v>
      </c>
      <c r="L1469">
        <v>1611</v>
      </c>
      <c r="M1469" s="125">
        <v>1611</v>
      </c>
      <c r="N1469" s="125">
        <v>1505</v>
      </c>
      <c r="O1469" s="125">
        <v>387</v>
      </c>
      <c r="P1469" s="130">
        <v>24</v>
      </c>
      <c r="Q1469">
        <v>1955</v>
      </c>
      <c r="R1469" s="125">
        <v>28</v>
      </c>
      <c r="S1469" s="125">
        <v>13</v>
      </c>
      <c r="T1469" s="125">
        <v>15</v>
      </c>
      <c r="U1469">
        <v>2</v>
      </c>
      <c r="V1469">
        <v>19</v>
      </c>
    </row>
    <row r="1470" spans="1:22" x14ac:dyDescent="0.55000000000000004">
      <c r="A1470" s="125" t="s">
        <v>203</v>
      </c>
      <c r="B1470" s="125">
        <v>2021</v>
      </c>
      <c r="C1470" t="s">
        <v>157</v>
      </c>
      <c r="D1470" s="125">
        <v>2065</v>
      </c>
      <c r="F1470" s="125">
        <v>1177</v>
      </c>
      <c r="G1470" s="125">
        <v>3</v>
      </c>
      <c r="H1470">
        <v>2</v>
      </c>
      <c r="I1470">
        <v>5102</v>
      </c>
      <c r="J1470">
        <v>2046</v>
      </c>
      <c r="L1470">
        <v>1847</v>
      </c>
      <c r="M1470" s="125">
        <v>1847</v>
      </c>
      <c r="N1470" s="125">
        <v>1580</v>
      </c>
      <c r="O1470" s="125">
        <v>384</v>
      </c>
      <c r="P1470" s="130">
        <v>44</v>
      </c>
      <c r="Q1470">
        <v>2128</v>
      </c>
      <c r="R1470" s="125">
        <v>32</v>
      </c>
      <c r="S1470" s="125">
        <v>16</v>
      </c>
      <c r="T1470" s="125">
        <v>16</v>
      </c>
      <c r="V1470">
        <v>34</v>
      </c>
    </row>
    <row r="1471" spans="1:22" x14ac:dyDescent="0.55000000000000004">
      <c r="A1471" s="125" t="s">
        <v>203</v>
      </c>
      <c r="B1471" s="125">
        <v>2021</v>
      </c>
      <c r="C1471" t="s">
        <v>158</v>
      </c>
      <c r="D1471" s="125">
        <v>1926</v>
      </c>
      <c r="F1471" s="125">
        <v>1352</v>
      </c>
      <c r="G1471" s="125">
        <v>8</v>
      </c>
      <c r="H1471">
        <v>3</v>
      </c>
      <c r="I1471">
        <v>5443</v>
      </c>
      <c r="J1471">
        <v>1909</v>
      </c>
      <c r="L1471">
        <v>1754</v>
      </c>
      <c r="M1471" s="125">
        <v>1754</v>
      </c>
      <c r="N1471" s="125">
        <v>1697</v>
      </c>
      <c r="O1471" s="125">
        <v>369</v>
      </c>
      <c r="P1471" s="130">
        <v>25</v>
      </c>
      <c r="Q1471">
        <v>2371</v>
      </c>
      <c r="R1471" s="125">
        <v>34</v>
      </c>
      <c r="S1471" s="125">
        <v>16</v>
      </c>
      <c r="T1471" s="125">
        <v>18</v>
      </c>
      <c r="U1471">
        <v>1</v>
      </c>
      <c r="V1471">
        <v>19</v>
      </c>
    </row>
    <row r="1472" spans="1:22" x14ac:dyDescent="0.55000000000000004">
      <c r="A1472" s="125" t="s">
        <v>203</v>
      </c>
      <c r="B1472" s="125">
        <v>2021</v>
      </c>
      <c r="C1472" t="s">
        <v>159</v>
      </c>
      <c r="D1472" s="125">
        <v>1926</v>
      </c>
      <c r="F1472" s="125">
        <v>1175</v>
      </c>
      <c r="G1472" s="125">
        <v>11</v>
      </c>
      <c r="H1472">
        <v>3</v>
      </c>
      <c r="I1472">
        <v>5293</v>
      </c>
      <c r="J1472">
        <v>1903</v>
      </c>
      <c r="L1472">
        <v>1836</v>
      </c>
      <c r="M1472" s="125">
        <v>1836</v>
      </c>
      <c r="N1472" s="125">
        <v>1721</v>
      </c>
      <c r="O1472" s="125">
        <v>387</v>
      </c>
      <c r="P1472" s="130">
        <v>43</v>
      </c>
      <c r="Q1472">
        <v>2287</v>
      </c>
      <c r="R1472" s="125">
        <v>37</v>
      </c>
      <c r="S1472" s="125">
        <v>16</v>
      </c>
      <c r="T1472" s="125">
        <v>21</v>
      </c>
      <c r="U1472">
        <v>1</v>
      </c>
      <c r="V1472">
        <v>19</v>
      </c>
    </row>
    <row r="1473" spans="1:22" x14ac:dyDescent="0.55000000000000004">
      <c r="A1473" s="125" t="s">
        <v>203</v>
      </c>
      <c r="B1473" s="125">
        <v>2021</v>
      </c>
      <c r="C1473" t="s">
        <v>160</v>
      </c>
      <c r="D1473" s="125">
        <v>1944</v>
      </c>
      <c r="F1473" s="125">
        <v>1344</v>
      </c>
      <c r="G1473" s="125" t="s">
        <v>195</v>
      </c>
      <c r="I1473">
        <v>5259</v>
      </c>
      <c r="J1473">
        <v>1892</v>
      </c>
      <c r="L1473">
        <v>1701</v>
      </c>
      <c r="M1473" s="125">
        <v>1701</v>
      </c>
      <c r="N1473" s="125">
        <v>1339</v>
      </c>
      <c r="O1473" s="125">
        <v>366</v>
      </c>
      <c r="P1473" s="130">
        <v>23</v>
      </c>
      <c r="Q1473">
        <v>2028</v>
      </c>
      <c r="R1473" s="125">
        <v>29</v>
      </c>
      <c r="S1473" s="125">
        <v>12</v>
      </c>
      <c r="T1473" s="125">
        <v>17</v>
      </c>
      <c r="V1473">
        <v>13</v>
      </c>
    </row>
    <row r="1474" spans="1:22" x14ac:dyDescent="0.55000000000000004">
      <c r="A1474" s="125" t="s">
        <v>203</v>
      </c>
      <c r="B1474" s="125">
        <v>2021</v>
      </c>
      <c r="C1474" t="s">
        <v>161</v>
      </c>
      <c r="D1474" s="125">
        <v>1847</v>
      </c>
      <c r="F1474" s="125">
        <v>1168</v>
      </c>
      <c r="G1474" s="125" t="s">
        <v>195</v>
      </c>
      <c r="I1474">
        <v>4371</v>
      </c>
      <c r="J1474">
        <v>1835</v>
      </c>
      <c r="L1474">
        <v>1690</v>
      </c>
      <c r="M1474" s="125">
        <v>1690</v>
      </c>
      <c r="N1474" s="125">
        <v>1646</v>
      </c>
      <c r="O1474" s="125">
        <v>398</v>
      </c>
      <c r="P1474" s="130">
        <v>42</v>
      </c>
      <c r="Q1474">
        <v>2039</v>
      </c>
      <c r="R1474" s="125">
        <v>24</v>
      </c>
      <c r="S1474" s="125">
        <v>6</v>
      </c>
      <c r="T1474" s="125">
        <v>18</v>
      </c>
      <c r="V1474">
        <v>19</v>
      </c>
    </row>
    <row r="1475" spans="1:22" x14ac:dyDescent="0.55000000000000004">
      <c r="A1475" s="125" t="s">
        <v>203</v>
      </c>
      <c r="B1475" s="125">
        <v>2021</v>
      </c>
      <c r="C1475" t="s">
        <v>162</v>
      </c>
      <c r="D1475" s="125">
        <v>1872</v>
      </c>
      <c r="F1475" s="125">
        <v>1085</v>
      </c>
      <c r="G1475" s="125" t="s">
        <v>195</v>
      </c>
      <c r="I1475">
        <v>2977</v>
      </c>
      <c r="J1475">
        <v>1852</v>
      </c>
      <c r="L1475">
        <v>1592</v>
      </c>
      <c r="M1475" s="125">
        <v>1592</v>
      </c>
      <c r="N1475" s="125">
        <v>1547</v>
      </c>
      <c r="O1475" s="125">
        <v>352</v>
      </c>
      <c r="P1475" s="130">
        <v>262</v>
      </c>
      <c r="Q1475">
        <v>1942</v>
      </c>
      <c r="R1475" s="125">
        <v>38</v>
      </c>
      <c r="S1475" s="125">
        <v>22</v>
      </c>
      <c r="T1475" s="125">
        <v>16</v>
      </c>
      <c r="U1475">
        <v>3</v>
      </c>
      <c r="V1475">
        <v>14</v>
      </c>
    </row>
    <row r="1476" spans="1:22" x14ac:dyDescent="0.55000000000000004">
      <c r="A1476" s="125" t="s">
        <v>203</v>
      </c>
      <c r="B1476" s="125">
        <v>2021</v>
      </c>
      <c r="C1476" t="s">
        <v>163</v>
      </c>
      <c r="D1476" s="125">
        <v>1753</v>
      </c>
      <c r="F1476" s="125">
        <v>1242</v>
      </c>
      <c r="G1476" s="125">
        <v>11</v>
      </c>
      <c r="I1476">
        <v>3738</v>
      </c>
      <c r="J1476">
        <v>1747</v>
      </c>
      <c r="L1476">
        <v>1752</v>
      </c>
      <c r="M1476" s="125">
        <v>1752</v>
      </c>
      <c r="N1476" s="125">
        <v>1715</v>
      </c>
      <c r="O1476" s="125">
        <v>388</v>
      </c>
      <c r="P1476" s="130">
        <v>32</v>
      </c>
      <c r="Q1476">
        <v>1855</v>
      </c>
      <c r="R1476" s="125">
        <v>37</v>
      </c>
      <c r="S1476" s="125">
        <v>15</v>
      </c>
      <c r="T1476" s="125">
        <v>22</v>
      </c>
      <c r="U1476">
        <v>1</v>
      </c>
      <c r="V1476">
        <v>12</v>
      </c>
    </row>
    <row r="1477" spans="1:22" x14ac:dyDescent="0.55000000000000004">
      <c r="A1477" s="125" t="s">
        <v>203</v>
      </c>
      <c r="B1477" s="125">
        <v>2021</v>
      </c>
      <c r="C1477" t="s">
        <v>164</v>
      </c>
      <c r="D1477" s="125">
        <v>1760</v>
      </c>
      <c r="F1477" s="125">
        <v>1154</v>
      </c>
      <c r="G1477" s="125" t="s">
        <v>195</v>
      </c>
      <c r="I1477">
        <v>3247</v>
      </c>
      <c r="J1477">
        <v>1757</v>
      </c>
      <c r="L1477">
        <v>1711</v>
      </c>
      <c r="M1477" s="125">
        <v>1711</v>
      </c>
      <c r="N1477" s="125">
        <v>1658</v>
      </c>
      <c r="O1477" s="125">
        <v>389</v>
      </c>
      <c r="P1477" s="130">
        <v>32</v>
      </c>
      <c r="Q1477">
        <v>1892</v>
      </c>
      <c r="R1477" s="125">
        <v>35</v>
      </c>
      <c r="S1477" s="125">
        <v>14</v>
      </c>
      <c r="T1477" s="125">
        <v>21</v>
      </c>
      <c r="V1477">
        <v>18</v>
      </c>
    </row>
    <row r="1478" spans="1:22" x14ac:dyDescent="0.55000000000000004">
      <c r="A1478" s="125" t="s">
        <v>203</v>
      </c>
      <c r="B1478" s="125">
        <v>2021</v>
      </c>
      <c r="C1478" t="s">
        <v>165</v>
      </c>
      <c r="D1478" s="125">
        <v>2010</v>
      </c>
      <c r="F1478" s="125">
        <v>1051</v>
      </c>
      <c r="G1478" s="125" t="s">
        <v>195</v>
      </c>
      <c r="H1478">
        <v>1</v>
      </c>
      <c r="I1478">
        <v>3069</v>
      </c>
      <c r="J1478">
        <v>2024</v>
      </c>
      <c r="L1478">
        <v>1652</v>
      </c>
      <c r="M1478" s="125">
        <v>1652</v>
      </c>
      <c r="N1478" s="125">
        <v>1596</v>
      </c>
      <c r="O1478" s="125">
        <v>360</v>
      </c>
      <c r="P1478" s="130">
        <v>39</v>
      </c>
      <c r="Q1478">
        <v>1801</v>
      </c>
      <c r="R1478" s="125">
        <v>26</v>
      </c>
      <c r="S1478" s="125">
        <v>16</v>
      </c>
      <c r="T1478" s="125">
        <v>10</v>
      </c>
      <c r="U1478">
        <v>1</v>
      </c>
      <c r="V1478">
        <v>11</v>
      </c>
    </row>
    <row r="1479" spans="1:22" x14ac:dyDescent="0.55000000000000004">
      <c r="A1479" s="125" t="s">
        <v>203</v>
      </c>
      <c r="B1479" s="125">
        <v>2021</v>
      </c>
      <c r="C1479" t="s">
        <v>166</v>
      </c>
      <c r="D1479" s="125">
        <v>1583</v>
      </c>
      <c r="F1479" s="125">
        <v>1086</v>
      </c>
      <c r="G1479" s="125" t="s">
        <v>195</v>
      </c>
      <c r="I1479">
        <v>3928</v>
      </c>
      <c r="J1479">
        <v>1583</v>
      </c>
      <c r="L1479">
        <v>1703</v>
      </c>
      <c r="M1479" s="125">
        <v>1703</v>
      </c>
      <c r="N1479" s="125">
        <v>1665</v>
      </c>
      <c r="O1479" s="125">
        <v>381</v>
      </c>
      <c r="P1479" s="130">
        <v>27</v>
      </c>
      <c r="Q1479">
        <v>1858</v>
      </c>
      <c r="R1479" s="125">
        <v>31</v>
      </c>
      <c r="S1479" s="125">
        <v>14</v>
      </c>
      <c r="T1479" s="125">
        <v>17</v>
      </c>
      <c r="U1479">
        <v>6</v>
      </c>
      <c r="V1479">
        <v>29</v>
      </c>
    </row>
    <row r="1480" spans="1:22" x14ac:dyDescent="0.55000000000000004">
      <c r="A1480" s="125" t="s">
        <v>204</v>
      </c>
      <c r="B1480" s="125">
        <v>2021</v>
      </c>
      <c r="C1480" t="s">
        <v>155</v>
      </c>
      <c r="D1480" s="125">
        <v>13486</v>
      </c>
      <c r="F1480" s="125">
        <v>6365</v>
      </c>
      <c r="G1480" s="125">
        <v>134</v>
      </c>
      <c r="H1480">
        <v>67</v>
      </c>
      <c r="I1480">
        <v>38745</v>
      </c>
      <c r="J1480">
        <v>13232</v>
      </c>
      <c r="L1480">
        <v>9895</v>
      </c>
      <c r="M1480" s="125">
        <v>9895</v>
      </c>
      <c r="N1480" s="125">
        <v>7865</v>
      </c>
      <c r="O1480" s="125">
        <v>2877</v>
      </c>
      <c r="P1480" s="130">
        <v>48</v>
      </c>
      <c r="R1480" s="125">
        <v>137</v>
      </c>
      <c r="S1480" s="125">
        <v>61</v>
      </c>
      <c r="T1480" s="125">
        <v>76</v>
      </c>
      <c r="V1480">
        <v>9</v>
      </c>
    </row>
    <row r="1481" spans="1:22" x14ac:dyDescent="0.55000000000000004">
      <c r="A1481" s="125" t="s">
        <v>204</v>
      </c>
      <c r="B1481" s="125">
        <v>2021</v>
      </c>
      <c r="C1481" t="s">
        <v>156</v>
      </c>
      <c r="D1481" s="125">
        <v>14493</v>
      </c>
      <c r="F1481" s="125">
        <v>8248</v>
      </c>
      <c r="G1481" s="125">
        <v>698</v>
      </c>
      <c r="H1481">
        <v>624</v>
      </c>
      <c r="I1481">
        <v>30078</v>
      </c>
      <c r="J1481">
        <v>14660</v>
      </c>
      <c r="L1481">
        <v>9727</v>
      </c>
      <c r="M1481" s="125">
        <v>9727</v>
      </c>
      <c r="N1481" s="125">
        <v>9362</v>
      </c>
      <c r="O1481" s="125">
        <v>2938</v>
      </c>
      <c r="P1481" s="130">
        <v>34</v>
      </c>
      <c r="R1481" s="125">
        <v>200</v>
      </c>
      <c r="S1481" s="125">
        <v>81</v>
      </c>
      <c r="T1481" s="125">
        <v>119</v>
      </c>
      <c r="U1481">
        <v>2</v>
      </c>
      <c r="V1481">
        <v>6</v>
      </c>
    </row>
    <row r="1482" spans="1:22" x14ac:dyDescent="0.55000000000000004">
      <c r="A1482" s="125" t="s">
        <v>204</v>
      </c>
      <c r="B1482" s="125">
        <v>2021</v>
      </c>
      <c r="C1482" t="s">
        <v>157</v>
      </c>
      <c r="D1482" s="125">
        <v>15905</v>
      </c>
      <c r="F1482" s="125">
        <v>7971</v>
      </c>
      <c r="G1482" s="125">
        <v>202</v>
      </c>
      <c r="H1482">
        <v>120</v>
      </c>
      <c r="I1482">
        <v>33144</v>
      </c>
      <c r="J1482">
        <v>14759</v>
      </c>
      <c r="L1482">
        <v>11062</v>
      </c>
      <c r="M1482" s="125">
        <v>11062</v>
      </c>
      <c r="N1482" s="125">
        <v>10336</v>
      </c>
      <c r="O1482" s="125">
        <v>3216</v>
      </c>
      <c r="P1482" s="130">
        <v>60</v>
      </c>
      <c r="R1482" s="125">
        <v>194</v>
      </c>
      <c r="S1482" s="125">
        <v>62</v>
      </c>
      <c r="T1482" s="125">
        <v>132</v>
      </c>
      <c r="U1482">
        <v>1</v>
      </c>
      <c r="V1482">
        <v>18</v>
      </c>
    </row>
    <row r="1483" spans="1:22" x14ac:dyDescent="0.55000000000000004">
      <c r="A1483" s="125" t="s">
        <v>204</v>
      </c>
      <c r="B1483" s="125">
        <v>2021</v>
      </c>
      <c r="C1483" t="s">
        <v>158</v>
      </c>
      <c r="D1483" s="125">
        <v>14074</v>
      </c>
      <c r="F1483" s="125">
        <v>8719</v>
      </c>
      <c r="G1483" s="125">
        <v>818</v>
      </c>
      <c r="H1483">
        <v>823</v>
      </c>
      <c r="I1483">
        <v>35786</v>
      </c>
      <c r="J1483">
        <v>13697</v>
      </c>
      <c r="L1483">
        <v>11124</v>
      </c>
      <c r="M1483" s="125">
        <v>11124</v>
      </c>
      <c r="N1483" s="125">
        <v>10939</v>
      </c>
      <c r="O1483" s="125">
        <v>3208</v>
      </c>
      <c r="P1483" s="130">
        <v>16</v>
      </c>
      <c r="R1483" s="125">
        <v>188</v>
      </c>
      <c r="S1483" s="125">
        <v>62</v>
      </c>
      <c r="T1483" s="125">
        <v>126</v>
      </c>
      <c r="V1483">
        <v>8</v>
      </c>
    </row>
    <row r="1484" spans="1:22" x14ac:dyDescent="0.55000000000000004">
      <c r="A1484" s="125" t="s">
        <v>204</v>
      </c>
      <c r="B1484" s="125">
        <v>2021</v>
      </c>
      <c r="C1484" t="s">
        <v>159</v>
      </c>
      <c r="D1484" s="125">
        <v>13164</v>
      </c>
      <c r="F1484" s="125">
        <v>8801</v>
      </c>
      <c r="G1484" s="125">
        <v>277</v>
      </c>
      <c r="H1484">
        <v>196</v>
      </c>
      <c r="I1484">
        <v>32590</v>
      </c>
      <c r="J1484">
        <v>13527</v>
      </c>
      <c r="L1484">
        <v>12420</v>
      </c>
      <c r="M1484" s="125">
        <v>12420</v>
      </c>
      <c r="N1484" s="125">
        <v>11651</v>
      </c>
      <c r="O1484" s="125">
        <v>3415</v>
      </c>
      <c r="P1484" s="130">
        <v>57</v>
      </c>
      <c r="R1484" s="125">
        <v>228</v>
      </c>
      <c r="S1484" s="125">
        <v>69</v>
      </c>
      <c r="T1484" s="125">
        <v>159</v>
      </c>
      <c r="U1484">
        <v>2</v>
      </c>
      <c r="V1484">
        <v>6</v>
      </c>
    </row>
    <row r="1485" spans="1:22" x14ac:dyDescent="0.55000000000000004">
      <c r="A1485" s="125" t="s">
        <v>204</v>
      </c>
      <c r="B1485" s="125">
        <v>2021</v>
      </c>
      <c r="C1485" t="s">
        <v>160</v>
      </c>
      <c r="D1485" s="125">
        <v>13806</v>
      </c>
      <c r="F1485" s="125">
        <v>10086</v>
      </c>
      <c r="G1485" s="125">
        <v>886</v>
      </c>
      <c r="H1485">
        <v>909</v>
      </c>
      <c r="I1485">
        <v>36244</v>
      </c>
      <c r="J1485">
        <v>15245</v>
      </c>
      <c r="L1485">
        <v>11708</v>
      </c>
      <c r="M1485" s="125">
        <v>11708</v>
      </c>
      <c r="N1485" s="125">
        <v>10926</v>
      </c>
      <c r="O1485" s="125">
        <v>3424</v>
      </c>
      <c r="P1485" s="130">
        <v>22</v>
      </c>
      <c r="R1485" s="125">
        <v>188</v>
      </c>
      <c r="S1485" s="125">
        <v>52</v>
      </c>
      <c r="T1485" s="125">
        <v>136</v>
      </c>
      <c r="U1485">
        <v>1</v>
      </c>
      <c r="V1485">
        <v>9</v>
      </c>
    </row>
    <row r="1486" spans="1:22" x14ac:dyDescent="0.55000000000000004">
      <c r="A1486" s="125" t="s">
        <v>204</v>
      </c>
      <c r="B1486" s="125">
        <v>2021</v>
      </c>
      <c r="C1486" t="s">
        <v>161</v>
      </c>
      <c r="D1486" s="125">
        <v>13089</v>
      </c>
      <c r="F1486" s="125">
        <v>10218</v>
      </c>
      <c r="G1486" s="125">
        <v>922</v>
      </c>
      <c r="H1486">
        <v>877</v>
      </c>
      <c r="I1486">
        <v>30751</v>
      </c>
      <c r="J1486">
        <v>14059</v>
      </c>
      <c r="L1486">
        <v>11677</v>
      </c>
      <c r="M1486" s="125">
        <v>11677</v>
      </c>
      <c r="N1486" s="125">
        <v>11383</v>
      </c>
      <c r="O1486" s="125">
        <v>3465</v>
      </c>
      <c r="P1486" s="130">
        <v>36</v>
      </c>
      <c r="R1486" s="125">
        <v>199</v>
      </c>
      <c r="S1486" s="125">
        <v>66</v>
      </c>
      <c r="T1486" s="125">
        <v>133</v>
      </c>
      <c r="U1486">
        <v>3</v>
      </c>
      <c r="V1486">
        <v>19</v>
      </c>
    </row>
    <row r="1487" spans="1:22" x14ac:dyDescent="0.55000000000000004">
      <c r="A1487" s="125" t="s">
        <v>204</v>
      </c>
      <c r="B1487" s="125">
        <v>2021</v>
      </c>
      <c r="C1487" t="s">
        <v>162</v>
      </c>
      <c r="D1487" s="125">
        <v>14324</v>
      </c>
      <c r="F1487" s="125">
        <v>8844</v>
      </c>
      <c r="G1487" s="125">
        <v>198</v>
      </c>
      <c r="H1487">
        <v>132</v>
      </c>
      <c r="I1487">
        <v>31533</v>
      </c>
      <c r="J1487">
        <v>14158</v>
      </c>
      <c r="L1487">
        <v>11500</v>
      </c>
      <c r="M1487" s="125">
        <v>11500</v>
      </c>
      <c r="N1487" s="125">
        <v>10945</v>
      </c>
      <c r="O1487" s="125">
        <v>3309</v>
      </c>
      <c r="P1487" s="130">
        <v>42</v>
      </c>
      <c r="R1487" s="125">
        <v>228</v>
      </c>
      <c r="S1487" s="125">
        <v>75</v>
      </c>
      <c r="T1487" s="125">
        <v>153</v>
      </c>
      <c r="V1487">
        <v>12</v>
      </c>
    </row>
    <row r="1488" spans="1:22" x14ac:dyDescent="0.55000000000000004">
      <c r="A1488" s="125" t="s">
        <v>204</v>
      </c>
      <c r="B1488" s="125">
        <v>2021</v>
      </c>
      <c r="C1488" t="s">
        <v>163</v>
      </c>
      <c r="D1488" s="125">
        <v>13642</v>
      </c>
      <c r="F1488" s="125">
        <v>8833</v>
      </c>
      <c r="G1488" s="125">
        <v>312</v>
      </c>
      <c r="H1488">
        <v>201</v>
      </c>
      <c r="I1488">
        <v>32576</v>
      </c>
      <c r="J1488">
        <v>13163</v>
      </c>
      <c r="L1488">
        <v>11939</v>
      </c>
      <c r="M1488" s="125">
        <v>11939</v>
      </c>
      <c r="N1488" s="125">
        <v>11343</v>
      </c>
      <c r="O1488" s="125">
        <v>3515</v>
      </c>
      <c r="P1488" s="130">
        <v>29</v>
      </c>
      <c r="R1488" s="125">
        <v>186</v>
      </c>
      <c r="S1488" s="125">
        <v>64</v>
      </c>
      <c r="T1488" s="125">
        <v>122</v>
      </c>
      <c r="U1488">
        <v>2</v>
      </c>
      <c r="V1488">
        <v>10</v>
      </c>
    </row>
    <row r="1489" spans="1:22" x14ac:dyDescent="0.55000000000000004">
      <c r="A1489" s="125" t="s">
        <v>204</v>
      </c>
      <c r="B1489" s="125">
        <v>2021</v>
      </c>
      <c r="C1489" t="s">
        <v>164</v>
      </c>
      <c r="D1489" s="125">
        <v>13567</v>
      </c>
      <c r="F1489" s="125">
        <v>8271</v>
      </c>
      <c r="G1489" s="125">
        <v>332</v>
      </c>
      <c r="H1489">
        <v>164</v>
      </c>
      <c r="I1489">
        <v>30596</v>
      </c>
      <c r="J1489">
        <v>12932</v>
      </c>
      <c r="L1489">
        <v>11692</v>
      </c>
      <c r="M1489" s="125">
        <v>11692</v>
      </c>
      <c r="N1489" s="125">
        <v>11273</v>
      </c>
      <c r="O1489" s="125">
        <v>3611</v>
      </c>
      <c r="P1489" s="130">
        <v>48</v>
      </c>
      <c r="Q1489">
        <v>1273</v>
      </c>
      <c r="R1489" s="125">
        <v>234</v>
      </c>
      <c r="S1489" s="125">
        <v>83</v>
      </c>
      <c r="T1489" s="125">
        <v>151</v>
      </c>
      <c r="U1489">
        <v>4</v>
      </c>
      <c r="V1489">
        <v>7</v>
      </c>
    </row>
    <row r="1490" spans="1:22" x14ac:dyDescent="0.55000000000000004">
      <c r="A1490" s="125" t="s">
        <v>204</v>
      </c>
      <c r="B1490" s="125">
        <v>2021</v>
      </c>
      <c r="C1490" t="s">
        <v>165</v>
      </c>
      <c r="D1490" s="125">
        <v>13748</v>
      </c>
      <c r="F1490" s="125">
        <v>8668</v>
      </c>
      <c r="G1490" s="125">
        <v>221</v>
      </c>
      <c r="H1490">
        <v>94</v>
      </c>
      <c r="I1490">
        <v>33848</v>
      </c>
      <c r="J1490">
        <v>13683</v>
      </c>
      <c r="L1490">
        <v>11438</v>
      </c>
      <c r="M1490" s="125">
        <v>11438</v>
      </c>
      <c r="N1490" s="125">
        <v>10726</v>
      </c>
      <c r="O1490" s="125">
        <v>3456</v>
      </c>
      <c r="P1490" s="130">
        <v>43</v>
      </c>
      <c r="Q1490">
        <v>1087</v>
      </c>
      <c r="R1490" s="125">
        <v>171</v>
      </c>
      <c r="S1490" s="125">
        <v>74</v>
      </c>
      <c r="T1490" s="125">
        <v>97</v>
      </c>
      <c r="V1490">
        <v>13</v>
      </c>
    </row>
    <row r="1491" spans="1:22" x14ac:dyDescent="0.55000000000000004">
      <c r="A1491" s="125" t="s">
        <v>204</v>
      </c>
      <c r="B1491" s="125">
        <v>2021</v>
      </c>
      <c r="C1491" t="s">
        <v>166</v>
      </c>
      <c r="D1491" s="125">
        <v>11808</v>
      </c>
      <c r="F1491" s="125">
        <v>7441</v>
      </c>
      <c r="G1491" s="125">
        <v>188</v>
      </c>
      <c r="H1491">
        <v>173</v>
      </c>
      <c r="I1491">
        <v>25936</v>
      </c>
      <c r="J1491">
        <v>12214</v>
      </c>
      <c r="L1491">
        <v>12088</v>
      </c>
      <c r="M1491" s="125">
        <v>12088</v>
      </c>
      <c r="N1491" s="125">
        <v>11176</v>
      </c>
      <c r="O1491" s="125">
        <v>3533</v>
      </c>
      <c r="P1491" s="130">
        <v>39</v>
      </c>
      <c r="Q1491">
        <v>1192</v>
      </c>
      <c r="R1491" s="125">
        <v>180</v>
      </c>
      <c r="S1491" s="125">
        <v>70</v>
      </c>
      <c r="T1491" s="125">
        <v>110</v>
      </c>
      <c r="V1491">
        <v>15</v>
      </c>
    </row>
    <row r="1492" spans="1:22" x14ac:dyDescent="0.55000000000000004">
      <c r="A1492" s="125" t="s">
        <v>205</v>
      </c>
      <c r="B1492" s="125">
        <v>2021</v>
      </c>
      <c r="C1492" t="s">
        <v>155</v>
      </c>
      <c r="D1492" s="125">
        <v>6445</v>
      </c>
      <c r="F1492" s="125">
        <v>3067</v>
      </c>
      <c r="G1492" s="125">
        <v>121</v>
      </c>
      <c r="H1492">
        <v>1</v>
      </c>
      <c r="I1492">
        <v>16569</v>
      </c>
      <c r="J1492">
        <v>6088</v>
      </c>
      <c r="L1492">
        <v>4939</v>
      </c>
      <c r="M1492" s="125">
        <v>4939</v>
      </c>
      <c r="N1492" s="125">
        <v>4818</v>
      </c>
      <c r="O1492" s="125">
        <v>759</v>
      </c>
      <c r="P1492" s="130">
        <v>37</v>
      </c>
      <c r="Q1492">
        <v>1017</v>
      </c>
      <c r="R1492" s="125">
        <v>87</v>
      </c>
      <c r="S1492" s="125">
        <v>42</v>
      </c>
      <c r="T1492" s="125">
        <v>45</v>
      </c>
      <c r="U1492">
        <v>1</v>
      </c>
      <c r="V1492">
        <v>24</v>
      </c>
    </row>
    <row r="1493" spans="1:22" x14ac:dyDescent="0.55000000000000004">
      <c r="A1493" s="125" t="s">
        <v>205</v>
      </c>
      <c r="B1493" s="125">
        <v>2021</v>
      </c>
      <c r="C1493" t="s">
        <v>156</v>
      </c>
      <c r="D1493" s="125">
        <v>5985</v>
      </c>
      <c r="F1493" s="125">
        <v>2972</v>
      </c>
      <c r="G1493" s="125">
        <v>51</v>
      </c>
      <c r="H1493">
        <v>2</v>
      </c>
      <c r="I1493">
        <v>16940</v>
      </c>
      <c r="J1493">
        <v>5648</v>
      </c>
      <c r="L1493">
        <v>4699</v>
      </c>
      <c r="M1493" s="125">
        <v>4699</v>
      </c>
      <c r="N1493" s="125">
        <v>4331</v>
      </c>
      <c r="O1493" s="125">
        <v>743</v>
      </c>
      <c r="P1493" s="130">
        <v>35</v>
      </c>
      <c r="Q1493">
        <v>899</v>
      </c>
      <c r="R1493" s="125">
        <v>89</v>
      </c>
      <c r="S1493" s="125">
        <v>42</v>
      </c>
      <c r="T1493" s="125">
        <v>47</v>
      </c>
      <c r="V1493">
        <v>7</v>
      </c>
    </row>
    <row r="1494" spans="1:22" x14ac:dyDescent="0.55000000000000004">
      <c r="A1494" s="125" t="s">
        <v>205</v>
      </c>
      <c r="B1494" s="125">
        <v>2021</v>
      </c>
      <c r="C1494" t="s">
        <v>157</v>
      </c>
      <c r="D1494" s="125">
        <v>6362</v>
      </c>
      <c r="F1494" s="125">
        <v>3567</v>
      </c>
      <c r="G1494" s="125">
        <v>66</v>
      </c>
      <c r="H1494">
        <v>11</v>
      </c>
      <c r="I1494">
        <v>19061</v>
      </c>
      <c r="J1494">
        <v>5955</v>
      </c>
      <c r="L1494">
        <v>5228</v>
      </c>
      <c r="M1494" s="125">
        <v>5228</v>
      </c>
      <c r="N1494" s="125">
        <v>5078</v>
      </c>
      <c r="O1494" s="125">
        <v>801</v>
      </c>
      <c r="P1494" s="130">
        <v>44</v>
      </c>
      <c r="Q1494">
        <v>1273</v>
      </c>
      <c r="R1494" s="125">
        <v>85</v>
      </c>
      <c r="S1494" s="125">
        <v>39</v>
      </c>
      <c r="T1494" s="125">
        <v>46</v>
      </c>
      <c r="U1494">
        <v>1</v>
      </c>
      <c r="V1494">
        <v>20</v>
      </c>
    </row>
    <row r="1495" spans="1:22" x14ac:dyDescent="0.55000000000000004">
      <c r="A1495" s="125" t="s">
        <v>205</v>
      </c>
      <c r="B1495" s="125">
        <v>2021</v>
      </c>
      <c r="C1495" t="s">
        <v>158</v>
      </c>
      <c r="D1495" s="125">
        <v>5807</v>
      </c>
      <c r="F1495" s="125">
        <v>3139</v>
      </c>
      <c r="G1495" s="125">
        <v>138</v>
      </c>
      <c r="H1495">
        <v>8</v>
      </c>
      <c r="I1495">
        <v>18135</v>
      </c>
      <c r="J1495">
        <v>5193</v>
      </c>
      <c r="L1495">
        <v>5375</v>
      </c>
      <c r="M1495" s="125">
        <v>5375</v>
      </c>
      <c r="N1495" s="125">
        <v>5078</v>
      </c>
      <c r="O1495" s="125">
        <v>863</v>
      </c>
      <c r="P1495" s="130">
        <v>69</v>
      </c>
      <c r="Q1495">
        <v>951</v>
      </c>
      <c r="R1495" s="125">
        <v>82</v>
      </c>
      <c r="S1495" s="125">
        <v>35</v>
      </c>
      <c r="T1495" s="125">
        <v>47</v>
      </c>
      <c r="U1495">
        <v>1</v>
      </c>
      <c r="V1495">
        <v>12</v>
      </c>
    </row>
    <row r="1496" spans="1:22" x14ac:dyDescent="0.55000000000000004">
      <c r="A1496" s="125" t="s">
        <v>205</v>
      </c>
      <c r="B1496" s="125">
        <v>2021</v>
      </c>
      <c r="C1496" t="s">
        <v>159</v>
      </c>
      <c r="D1496" s="125">
        <v>5981</v>
      </c>
      <c r="F1496" s="125">
        <v>3197</v>
      </c>
      <c r="G1496" s="125">
        <v>10</v>
      </c>
      <c r="H1496">
        <v>9</v>
      </c>
      <c r="I1496">
        <v>18141</v>
      </c>
      <c r="J1496">
        <v>5443</v>
      </c>
      <c r="L1496">
        <v>5322</v>
      </c>
      <c r="M1496" s="125">
        <v>5322</v>
      </c>
      <c r="N1496" s="125">
        <v>5058</v>
      </c>
      <c r="O1496" s="125">
        <v>936</v>
      </c>
      <c r="P1496" s="130">
        <v>26</v>
      </c>
      <c r="Q1496">
        <v>667</v>
      </c>
      <c r="R1496" s="125">
        <v>86</v>
      </c>
      <c r="S1496" s="125">
        <v>44</v>
      </c>
      <c r="T1496" s="125">
        <v>42</v>
      </c>
      <c r="U1496">
        <v>2</v>
      </c>
      <c r="V1496">
        <v>21</v>
      </c>
    </row>
    <row r="1497" spans="1:22" x14ac:dyDescent="0.55000000000000004">
      <c r="A1497" s="125" t="s">
        <v>205</v>
      </c>
      <c r="B1497" s="125">
        <v>2021</v>
      </c>
      <c r="C1497" t="s">
        <v>160</v>
      </c>
      <c r="D1497" s="125">
        <v>6292</v>
      </c>
      <c r="F1497" s="125">
        <v>3406</v>
      </c>
      <c r="G1497" s="125">
        <v>8</v>
      </c>
      <c r="H1497">
        <v>2</v>
      </c>
      <c r="I1497">
        <v>19129</v>
      </c>
      <c r="J1497">
        <v>5787</v>
      </c>
      <c r="L1497">
        <v>5034</v>
      </c>
      <c r="M1497" s="125">
        <v>5034</v>
      </c>
      <c r="N1497" s="125">
        <v>4885</v>
      </c>
      <c r="O1497" s="125">
        <v>846</v>
      </c>
      <c r="P1497" s="130">
        <v>36</v>
      </c>
      <c r="Q1497">
        <v>968</v>
      </c>
      <c r="R1497" s="125">
        <v>94</v>
      </c>
      <c r="S1497" s="125">
        <v>52</v>
      </c>
      <c r="T1497" s="125">
        <v>42</v>
      </c>
      <c r="V1497">
        <v>9</v>
      </c>
    </row>
    <row r="1498" spans="1:22" x14ac:dyDescent="0.55000000000000004">
      <c r="A1498" s="125" t="s">
        <v>205</v>
      </c>
      <c r="B1498" s="125">
        <v>2021</v>
      </c>
      <c r="C1498" t="s">
        <v>161</v>
      </c>
      <c r="D1498" s="125">
        <v>5529</v>
      </c>
      <c r="F1498" s="125">
        <v>3486</v>
      </c>
      <c r="G1498" s="125">
        <v>15</v>
      </c>
      <c r="H1498">
        <v>15</v>
      </c>
      <c r="I1498">
        <v>18278</v>
      </c>
      <c r="J1498">
        <v>4946</v>
      </c>
      <c r="L1498">
        <v>5136</v>
      </c>
      <c r="M1498" s="125">
        <v>5136</v>
      </c>
      <c r="N1498" s="125">
        <v>5053</v>
      </c>
      <c r="O1498" s="125">
        <v>802</v>
      </c>
      <c r="P1498" s="130">
        <v>74</v>
      </c>
      <c r="Q1498">
        <v>702</v>
      </c>
      <c r="R1498" s="125">
        <v>71</v>
      </c>
      <c r="S1498" s="125">
        <v>33</v>
      </c>
      <c r="T1498" s="125">
        <v>38</v>
      </c>
      <c r="V1498">
        <v>28</v>
      </c>
    </row>
    <row r="1499" spans="1:22" x14ac:dyDescent="0.55000000000000004">
      <c r="A1499" s="125" t="s">
        <v>205</v>
      </c>
      <c r="B1499" s="125">
        <v>2021</v>
      </c>
      <c r="C1499" t="s">
        <v>162</v>
      </c>
      <c r="D1499" s="125">
        <v>5865</v>
      </c>
      <c r="F1499" s="125">
        <v>3406</v>
      </c>
      <c r="G1499" s="125">
        <v>25</v>
      </c>
      <c r="H1499">
        <v>5</v>
      </c>
      <c r="I1499">
        <v>17653</v>
      </c>
      <c r="J1499">
        <v>5292</v>
      </c>
      <c r="L1499">
        <v>5155</v>
      </c>
      <c r="M1499" s="125">
        <v>5155</v>
      </c>
      <c r="N1499" s="125">
        <v>5048</v>
      </c>
      <c r="O1499" s="125">
        <v>915</v>
      </c>
      <c r="P1499" s="130">
        <v>50</v>
      </c>
      <c r="Q1499">
        <v>1077</v>
      </c>
      <c r="R1499" s="125">
        <v>86</v>
      </c>
      <c r="S1499" s="125">
        <v>46</v>
      </c>
      <c r="T1499" s="125">
        <v>40</v>
      </c>
      <c r="V1499">
        <v>6</v>
      </c>
    </row>
    <row r="1500" spans="1:22" x14ac:dyDescent="0.55000000000000004">
      <c r="A1500" s="125" t="s">
        <v>205</v>
      </c>
      <c r="B1500" s="125">
        <v>2021</v>
      </c>
      <c r="C1500" t="s">
        <v>163</v>
      </c>
      <c r="D1500" s="125">
        <v>5603</v>
      </c>
      <c r="F1500" s="125">
        <v>3510</v>
      </c>
      <c r="G1500" s="125">
        <v>57</v>
      </c>
      <c r="H1500">
        <v>30</v>
      </c>
      <c r="I1500">
        <v>18018</v>
      </c>
      <c r="J1500">
        <v>5414</v>
      </c>
      <c r="L1500">
        <v>5278</v>
      </c>
      <c r="M1500" s="125">
        <v>5278</v>
      </c>
      <c r="N1500" s="125">
        <v>5245</v>
      </c>
      <c r="O1500" s="125">
        <v>867</v>
      </c>
      <c r="P1500" s="130">
        <v>66</v>
      </c>
      <c r="Q1500">
        <v>1122</v>
      </c>
      <c r="R1500" s="125">
        <v>85</v>
      </c>
      <c r="S1500" s="125">
        <v>35</v>
      </c>
      <c r="T1500" s="125">
        <v>50</v>
      </c>
      <c r="V1500">
        <v>15</v>
      </c>
    </row>
    <row r="1501" spans="1:22" x14ac:dyDescent="0.55000000000000004">
      <c r="A1501" s="125" t="s">
        <v>205</v>
      </c>
      <c r="B1501" s="125">
        <v>2021</v>
      </c>
      <c r="C1501" t="s">
        <v>164</v>
      </c>
      <c r="D1501" s="125">
        <v>5881</v>
      </c>
      <c r="F1501" s="125">
        <v>3205</v>
      </c>
      <c r="G1501" s="125">
        <v>15</v>
      </c>
      <c r="H1501">
        <v>14</v>
      </c>
      <c r="I1501">
        <v>16555</v>
      </c>
      <c r="J1501">
        <v>5782</v>
      </c>
      <c r="L1501">
        <v>4973</v>
      </c>
      <c r="M1501" s="125">
        <v>4973</v>
      </c>
      <c r="N1501" s="125">
        <v>4825</v>
      </c>
      <c r="O1501" s="125">
        <v>854</v>
      </c>
      <c r="P1501" s="130">
        <v>49</v>
      </c>
      <c r="Q1501">
        <v>891</v>
      </c>
      <c r="R1501" s="125">
        <v>92</v>
      </c>
      <c r="S1501" s="125">
        <v>46</v>
      </c>
      <c r="T1501" s="125">
        <v>46</v>
      </c>
      <c r="V1501">
        <v>21</v>
      </c>
    </row>
    <row r="1502" spans="1:22" x14ac:dyDescent="0.55000000000000004">
      <c r="A1502" s="125" t="s">
        <v>205</v>
      </c>
      <c r="B1502" s="125">
        <v>2021</v>
      </c>
      <c r="C1502" t="s">
        <v>165</v>
      </c>
      <c r="D1502" s="125">
        <v>6238</v>
      </c>
      <c r="F1502" s="125">
        <v>3415</v>
      </c>
      <c r="G1502" s="125">
        <v>15</v>
      </c>
      <c r="H1502">
        <v>8</v>
      </c>
      <c r="I1502">
        <v>18596</v>
      </c>
      <c r="J1502">
        <v>5901</v>
      </c>
      <c r="L1502">
        <v>5041</v>
      </c>
      <c r="M1502" s="125">
        <v>5041</v>
      </c>
      <c r="N1502" s="125">
        <v>4958</v>
      </c>
      <c r="O1502" s="125">
        <v>921</v>
      </c>
      <c r="P1502" s="130">
        <v>55</v>
      </c>
      <c r="Q1502">
        <v>1294</v>
      </c>
      <c r="R1502" s="125">
        <v>84</v>
      </c>
      <c r="S1502" s="125">
        <v>39</v>
      </c>
      <c r="T1502" s="125">
        <v>45</v>
      </c>
      <c r="V1502">
        <v>4</v>
      </c>
    </row>
    <row r="1503" spans="1:22" x14ac:dyDescent="0.55000000000000004">
      <c r="A1503" s="125" t="s">
        <v>205</v>
      </c>
      <c r="B1503" s="125">
        <v>2021</v>
      </c>
      <c r="C1503" t="s">
        <v>166</v>
      </c>
      <c r="D1503" s="125">
        <v>5500</v>
      </c>
      <c r="F1503" s="125">
        <v>3192</v>
      </c>
      <c r="G1503" s="125">
        <v>9</v>
      </c>
      <c r="H1503">
        <v>6</v>
      </c>
      <c r="I1503">
        <v>17830</v>
      </c>
      <c r="J1503">
        <v>5347</v>
      </c>
      <c r="L1503">
        <v>5321</v>
      </c>
      <c r="M1503" s="125">
        <v>5321</v>
      </c>
      <c r="N1503" s="125">
        <v>5259</v>
      </c>
      <c r="O1503" s="125">
        <v>988</v>
      </c>
      <c r="P1503" s="130">
        <v>50</v>
      </c>
      <c r="Q1503">
        <v>1211</v>
      </c>
      <c r="R1503" s="125">
        <v>65</v>
      </c>
      <c r="S1503" s="125">
        <v>25</v>
      </c>
      <c r="T1503" s="125">
        <v>40</v>
      </c>
      <c r="V1503">
        <v>13</v>
      </c>
    </row>
    <row r="1504" spans="1:22" x14ac:dyDescent="0.55000000000000004">
      <c r="A1504" s="125" t="s">
        <v>206</v>
      </c>
      <c r="B1504" s="125">
        <v>2021</v>
      </c>
      <c r="C1504" t="s">
        <v>155</v>
      </c>
      <c r="D1504" s="125">
        <v>1658</v>
      </c>
      <c r="F1504" s="125">
        <v>475</v>
      </c>
      <c r="G1504" s="125">
        <v>12</v>
      </c>
      <c r="H1504">
        <v>16</v>
      </c>
      <c r="J1504">
        <v>1523</v>
      </c>
      <c r="L1504">
        <v>1047</v>
      </c>
      <c r="M1504" s="125">
        <v>1047</v>
      </c>
      <c r="N1504" s="125">
        <v>989</v>
      </c>
      <c r="O1504" s="125">
        <v>91</v>
      </c>
      <c r="P1504" s="130">
        <v>46</v>
      </c>
      <c r="Q1504">
        <v>874</v>
      </c>
      <c r="R1504" s="125">
        <v>20</v>
      </c>
      <c r="S1504" s="125">
        <v>13</v>
      </c>
      <c r="T1504" s="125">
        <v>7</v>
      </c>
      <c r="U1504">
        <v>1</v>
      </c>
      <c r="V1504">
        <v>10</v>
      </c>
    </row>
    <row r="1505" spans="1:22" x14ac:dyDescent="0.55000000000000004">
      <c r="A1505" s="125" t="s">
        <v>206</v>
      </c>
      <c r="B1505" s="125">
        <v>2021</v>
      </c>
      <c r="C1505" t="s">
        <v>156</v>
      </c>
      <c r="D1505" s="125">
        <v>2716</v>
      </c>
      <c r="F1505" s="125">
        <v>591</v>
      </c>
      <c r="G1505" s="125">
        <v>102</v>
      </c>
      <c r="H1505">
        <v>6</v>
      </c>
      <c r="I1505">
        <v>2102</v>
      </c>
      <c r="J1505">
        <v>2454</v>
      </c>
      <c r="L1505">
        <v>1260</v>
      </c>
      <c r="M1505" s="125">
        <v>1260</v>
      </c>
      <c r="N1505" s="125">
        <v>1226</v>
      </c>
      <c r="O1505" s="125">
        <v>153</v>
      </c>
      <c r="P1505" s="130">
        <v>47</v>
      </c>
      <c r="Q1505">
        <v>1139</v>
      </c>
      <c r="R1505" s="125">
        <v>28</v>
      </c>
      <c r="S1505" s="125">
        <v>13</v>
      </c>
      <c r="T1505" s="125">
        <v>15</v>
      </c>
      <c r="V1505">
        <v>8</v>
      </c>
    </row>
    <row r="1506" spans="1:22" x14ac:dyDescent="0.55000000000000004">
      <c r="A1506" s="125" t="s">
        <v>206</v>
      </c>
      <c r="B1506" s="125">
        <v>2021</v>
      </c>
      <c r="C1506" t="s">
        <v>157</v>
      </c>
      <c r="D1506" s="125">
        <v>2226</v>
      </c>
      <c r="F1506" s="125">
        <v>735</v>
      </c>
      <c r="G1506" s="125">
        <v>203</v>
      </c>
      <c r="H1506">
        <v>69</v>
      </c>
      <c r="I1506">
        <v>4648</v>
      </c>
      <c r="J1506">
        <v>2020</v>
      </c>
      <c r="L1506">
        <v>1639</v>
      </c>
      <c r="M1506" s="125">
        <v>1639</v>
      </c>
      <c r="N1506" s="125">
        <v>1161</v>
      </c>
      <c r="O1506" s="125">
        <v>199</v>
      </c>
      <c r="P1506" s="130">
        <v>37</v>
      </c>
      <c r="Q1506">
        <v>897</v>
      </c>
      <c r="R1506" s="125">
        <v>23</v>
      </c>
      <c r="S1506" s="125">
        <v>12</v>
      </c>
      <c r="T1506" s="125">
        <v>11</v>
      </c>
      <c r="V1506">
        <v>11</v>
      </c>
    </row>
    <row r="1507" spans="1:22" x14ac:dyDescent="0.55000000000000004">
      <c r="A1507" s="125" t="s">
        <v>206</v>
      </c>
      <c r="B1507" s="125">
        <v>2021</v>
      </c>
      <c r="C1507" t="s">
        <v>158</v>
      </c>
      <c r="D1507" s="125">
        <v>1908</v>
      </c>
      <c r="F1507" s="125">
        <v>860</v>
      </c>
      <c r="G1507" s="125">
        <v>68</v>
      </c>
      <c r="H1507">
        <v>102</v>
      </c>
      <c r="I1507">
        <v>5231</v>
      </c>
      <c r="J1507">
        <v>1993</v>
      </c>
      <c r="L1507">
        <v>1498</v>
      </c>
      <c r="M1507" s="125">
        <v>1498</v>
      </c>
      <c r="N1507" s="125">
        <v>1478</v>
      </c>
      <c r="O1507" s="125">
        <v>63</v>
      </c>
      <c r="P1507" s="130">
        <v>53</v>
      </c>
      <c r="Q1507">
        <v>859</v>
      </c>
      <c r="R1507" s="125">
        <v>26</v>
      </c>
      <c r="S1507" s="125">
        <v>16</v>
      </c>
      <c r="T1507" s="125">
        <v>10</v>
      </c>
      <c r="U1507">
        <v>2</v>
      </c>
      <c r="V1507">
        <v>15</v>
      </c>
    </row>
    <row r="1508" spans="1:22" x14ac:dyDescent="0.55000000000000004">
      <c r="A1508" s="125" t="s">
        <v>206</v>
      </c>
      <c r="B1508" s="125">
        <v>2021</v>
      </c>
      <c r="C1508" t="s">
        <v>159</v>
      </c>
      <c r="D1508" s="125">
        <v>1968</v>
      </c>
      <c r="F1508" s="125">
        <v>953</v>
      </c>
      <c r="G1508" s="125">
        <v>325</v>
      </c>
      <c r="H1508">
        <v>49</v>
      </c>
      <c r="I1508">
        <v>4150</v>
      </c>
      <c r="J1508">
        <v>1582</v>
      </c>
      <c r="L1508">
        <v>1582</v>
      </c>
      <c r="M1508" s="125">
        <v>1582</v>
      </c>
      <c r="N1508" s="125">
        <v>1516</v>
      </c>
      <c r="O1508" s="125">
        <v>192</v>
      </c>
      <c r="P1508" s="130">
        <v>163</v>
      </c>
      <c r="Q1508">
        <v>733</v>
      </c>
      <c r="R1508" s="125">
        <v>23</v>
      </c>
      <c r="S1508" s="125">
        <v>9</v>
      </c>
      <c r="T1508" s="125">
        <v>14</v>
      </c>
      <c r="V1508">
        <v>12</v>
      </c>
    </row>
    <row r="1509" spans="1:22" x14ac:dyDescent="0.55000000000000004">
      <c r="A1509" s="125" t="s">
        <v>206</v>
      </c>
      <c r="B1509" s="125">
        <v>2021</v>
      </c>
      <c r="C1509" t="s">
        <v>160</v>
      </c>
      <c r="D1509" s="125">
        <v>2166</v>
      </c>
      <c r="F1509" s="125">
        <v>1021</v>
      </c>
      <c r="G1509" s="125">
        <v>91</v>
      </c>
      <c r="H1509">
        <v>31</v>
      </c>
      <c r="I1509">
        <v>4834</v>
      </c>
      <c r="J1509">
        <v>1470</v>
      </c>
      <c r="L1509">
        <v>1515</v>
      </c>
      <c r="M1509" s="125">
        <v>1515</v>
      </c>
      <c r="N1509" s="125">
        <v>1243</v>
      </c>
      <c r="O1509" s="125">
        <v>150</v>
      </c>
      <c r="P1509" s="130">
        <v>42</v>
      </c>
      <c r="Q1509">
        <v>1233</v>
      </c>
      <c r="R1509" s="125">
        <v>36</v>
      </c>
      <c r="S1509" s="125">
        <v>22</v>
      </c>
      <c r="T1509" s="125">
        <v>14</v>
      </c>
      <c r="U1509">
        <v>2</v>
      </c>
      <c r="V1509">
        <v>10</v>
      </c>
    </row>
    <row r="1510" spans="1:22" x14ac:dyDescent="0.55000000000000004">
      <c r="A1510" s="125" t="s">
        <v>206</v>
      </c>
      <c r="B1510" s="125">
        <v>2021</v>
      </c>
      <c r="C1510" t="s">
        <v>161</v>
      </c>
      <c r="D1510" s="125">
        <v>1858</v>
      </c>
      <c r="F1510" s="125">
        <v>1061</v>
      </c>
      <c r="G1510" s="125">
        <v>216</v>
      </c>
      <c r="H1510">
        <v>54</v>
      </c>
      <c r="I1510">
        <v>5463</v>
      </c>
      <c r="J1510">
        <v>1428</v>
      </c>
      <c r="L1510">
        <v>1447</v>
      </c>
      <c r="M1510" s="125">
        <v>1447</v>
      </c>
      <c r="N1510" s="125">
        <v>1426</v>
      </c>
      <c r="O1510" s="125">
        <v>169</v>
      </c>
      <c r="P1510" s="130">
        <v>53</v>
      </c>
      <c r="Q1510">
        <v>736</v>
      </c>
      <c r="R1510" s="125">
        <v>22</v>
      </c>
      <c r="S1510" s="125">
        <v>9</v>
      </c>
      <c r="T1510" s="125">
        <v>13</v>
      </c>
      <c r="V1510">
        <v>6</v>
      </c>
    </row>
    <row r="1511" spans="1:22" x14ac:dyDescent="0.55000000000000004">
      <c r="A1511" s="125" t="s">
        <v>206</v>
      </c>
      <c r="B1511" s="125">
        <v>2021</v>
      </c>
      <c r="C1511" t="s">
        <v>162</v>
      </c>
      <c r="D1511" s="125">
        <v>1770</v>
      </c>
      <c r="F1511" s="125">
        <v>1073</v>
      </c>
      <c r="G1511" s="125">
        <v>169</v>
      </c>
      <c r="H1511">
        <v>84</v>
      </c>
      <c r="I1511">
        <v>5737</v>
      </c>
      <c r="J1511">
        <v>1447</v>
      </c>
      <c r="L1511">
        <v>1547</v>
      </c>
      <c r="M1511" s="125">
        <v>1547</v>
      </c>
      <c r="N1511" s="125">
        <v>1513</v>
      </c>
      <c r="O1511" s="125">
        <v>176</v>
      </c>
      <c r="P1511" s="130">
        <v>76</v>
      </c>
      <c r="Q1511">
        <v>1076</v>
      </c>
      <c r="R1511" s="125">
        <v>29</v>
      </c>
      <c r="S1511" s="125">
        <v>16</v>
      </c>
      <c r="T1511" s="125">
        <v>13</v>
      </c>
      <c r="V1511">
        <v>12</v>
      </c>
    </row>
    <row r="1512" spans="1:22" x14ac:dyDescent="0.55000000000000004">
      <c r="A1512" s="125" t="s">
        <v>206</v>
      </c>
      <c r="B1512" s="125">
        <v>2021</v>
      </c>
      <c r="C1512" t="s">
        <v>163</v>
      </c>
      <c r="D1512" s="125">
        <v>1761</v>
      </c>
      <c r="F1512" s="125">
        <v>1016</v>
      </c>
      <c r="G1512" s="125">
        <v>131</v>
      </c>
      <c r="H1512">
        <v>60</v>
      </c>
      <c r="I1512">
        <v>5467</v>
      </c>
      <c r="J1512">
        <v>1989</v>
      </c>
      <c r="L1512">
        <v>1664</v>
      </c>
      <c r="M1512" s="125">
        <v>1664</v>
      </c>
      <c r="N1512" s="125">
        <v>1639</v>
      </c>
      <c r="O1512" s="125">
        <v>156</v>
      </c>
      <c r="P1512" s="130">
        <v>52</v>
      </c>
      <c r="Q1512">
        <v>691</v>
      </c>
      <c r="R1512" s="125">
        <v>33</v>
      </c>
      <c r="S1512" s="125">
        <v>12</v>
      </c>
      <c r="T1512" s="125">
        <v>21</v>
      </c>
      <c r="U1512">
        <v>2</v>
      </c>
      <c r="V1512">
        <v>16</v>
      </c>
    </row>
    <row r="1513" spans="1:22" x14ac:dyDescent="0.55000000000000004">
      <c r="A1513" s="125" t="s">
        <v>206</v>
      </c>
      <c r="B1513" s="125">
        <v>2021</v>
      </c>
      <c r="C1513" t="s">
        <v>164</v>
      </c>
      <c r="D1513" s="125">
        <v>1858</v>
      </c>
      <c r="F1513" s="125">
        <v>979</v>
      </c>
      <c r="G1513" s="125">
        <v>218</v>
      </c>
      <c r="H1513">
        <v>64</v>
      </c>
      <c r="I1513">
        <v>4510</v>
      </c>
      <c r="J1513">
        <v>1700</v>
      </c>
      <c r="L1513">
        <v>1498</v>
      </c>
      <c r="M1513" s="125">
        <v>1498</v>
      </c>
      <c r="N1513" s="125">
        <v>1413</v>
      </c>
      <c r="O1513" s="125">
        <v>175</v>
      </c>
      <c r="P1513" s="130">
        <v>42</v>
      </c>
      <c r="Q1513">
        <v>676</v>
      </c>
      <c r="R1513" s="125">
        <v>24</v>
      </c>
      <c r="S1513" s="125">
        <v>13</v>
      </c>
      <c r="T1513" s="125">
        <v>11</v>
      </c>
      <c r="V1513">
        <v>14</v>
      </c>
    </row>
    <row r="1514" spans="1:22" x14ac:dyDescent="0.55000000000000004">
      <c r="A1514" s="125" t="s">
        <v>206</v>
      </c>
      <c r="B1514" s="125">
        <v>2021</v>
      </c>
      <c r="C1514" t="s">
        <v>165</v>
      </c>
      <c r="D1514" s="125">
        <v>2195</v>
      </c>
      <c r="F1514" s="125">
        <v>1012</v>
      </c>
      <c r="G1514" s="125">
        <v>183</v>
      </c>
      <c r="H1514">
        <v>72</v>
      </c>
      <c r="I1514">
        <v>4485</v>
      </c>
      <c r="J1514">
        <v>1743</v>
      </c>
      <c r="L1514">
        <v>1435</v>
      </c>
      <c r="M1514" s="125">
        <v>1435</v>
      </c>
      <c r="N1514" s="125">
        <v>1201</v>
      </c>
      <c r="O1514" s="125">
        <v>144</v>
      </c>
      <c r="P1514" s="130">
        <v>53</v>
      </c>
      <c r="Q1514">
        <v>817</v>
      </c>
      <c r="R1514" s="125">
        <v>26</v>
      </c>
      <c r="S1514" s="125">
        <v>11</v>
      </c>
      <c r="T1514" s="125">
        <v>15</v>
      </c>
      <c r="V1514">
        <v>7</v>
      </c>
    </row>
    <row r="1515" spans="1:22" x14ac:dyDescent="0.55000000000000004">
      <c r="A1515" s="125" t="s">
        <v>206</v>
      </c>
      <c r="B1515" s="125">
        <v>2021</v>
      </c>
      <c r="C1515" t="s">
        <v>166</v>
      </c>
      <c r="D1515" s="125">
        <v>1604</v>
      </c>
      <c r="F1515" s="125">
        <v>890</v>
      </c>
      <c r="G1515" s="125">
        <v>208</v>
      </c>
      <c r="H1515">
        <v>74</v>
      </c>
      <c r="I1515">
        <v>4452</v>
      </c>
      <c r="J1515">
        <v>1186</v>
      </c>
      <c r="L1515">
        <v>1480</v>
      </c>
      <c r="M1515" s="125">
        <v>1480</v>
      </c>
      <c r="N1515" s="125">
        <v>1432</v>
      </c>
      <c r="O1515" s="125">
        <v>159</v>
      </c>
      <c r="P1515" s="130">
        <v>47</v>
      </c>
      <c r="Q1515">
        <v>627</v>
      </c>
      <c r="R1515" s="125">
        <v>17</v>
      </c>
      <c r="S1515" s="125">
        <v>7</v>
      </c>
      <c r="T1515" s="125">
        <v>10</v>
      </c>
      <c r="U1515">
        <v>2</v>
      </c>
      <c r="V1515">
        <v>20</v>
      </c>
    </row>
    <row r="1516" spans="1:22" x14ac:dyDescent="0.55000000000000004">
      <c r="A1516" s="125" t="s">
        <v>207</v>
      </c>
      <c r="B1516" s="125">
        <v>2021</v>
      </c>
      <c r="C1516" t="s">
        <v>155</v>
      </c>
      <c r="D1516" s="125">
        <v>4444</v>
      </c>
      <c r="F1516" s="125">
        <v>1332</v>
      </c>
      <c r="G1516" s="125" t="s">
        <v>195</v>
      </c>
      <c r="H1516">
        <v>1</v>
      </c>
      <c r="I1516">
        <v>7165</v>
      </c>
      <c r="J1516">
        <v>2774</v>
      </c>
      <c r="L1516">
        <v>2159</v>
      </c>
      <c r="M1516" s="125">
        <v>2159</v>
      </c>
      <c r="N1516" s="125">
        <v>2002</v>
      </c>
      <c r="O1516" s="125">
        <v>117</v>
      </c>
      <c r="P1516" s="130">
        <v>42</v>
      </c>
      <c r="Q1516">
        <v>1062</v>
      </c>
      <c r="R1516" s="125">
        <v>45</v>
      </c>
      <c r="S1516" s="125">
        <v>26</v>
      </c>
      <c r="T1516" s="125">
        <v>19</v>
      </c>
      <c r="U1516">
        <v>2</v>
      </c>
      <c r="V1516">
        <v>9</v>
      </c>
    </row>
    <row r="1517" spans="1:22" x14ac:dyDescent="0.55000000000000004">
      <c r="A1517" s="125" t="s">
        <v>207</v>
      </c>
      <c r="B1517" s="125">
        <v>2021</v>
      </c>
      <c r="C1517" t="s">
        <v>156</v>
      </c>
      <c r="D1517" s="125">
        <v>3819</v>
      </c>
      <c r="F1517" s="125">
        <v>1105</v>
      </c>
      <c r="G1517" s="125" t="s">
        <v>195</v>
      </c>
      <c r="I1517">
        <v>5932</v>
      </c>
      <c r="J1517">
        <v>2336</v>
      </c>
      <c r="L1517">
        <v>1908</v>
      </c>
      <c r="M1517" s="125">
        <v>1908</v>
      </c>
      <c r="N1517" s="125">
        <v>1804</v>
      </c>
      <c r="O1517" s="125">
        <v>92</v>
      </c>
      <c r="P1517" s="130">
        <v>54</v>
      </c>
      <c r="Q1517">
        <v>660</v>
      </c>
      <c r="R1517" s="125">
        <v>29</v>
      </c>
      <c r="S1517" s="125">
        <v>17</v>
      </c>
      <c r="T1517" s="125">
        <v>12</v>
      </c>
      <c r="U1517">
        <v>2</v>
      </c>
      <c r="V1517">
        <v>8</v>
      </c>
    </row>
    <row r="1518" spans="1:22" x14ac:dyDescent="0.55000000000000004">
      <c r="A1518" s="125" t="s">
        <v>207</v>
      </c>
      <c r="B1518" s="125">
        <v>2021</v>
      </c>
      <c r="C1518" t="s">
        <v>157</v>
      </c>
      <c r="D1518" s="125">
        <v>4089</v>
      </c>
      <c r="F1518" s="125">
        <v>1407</v>
      </c>
      <c r="G1518" s="125">
        <v>1</v>
      </c>
      <c r="I1518">
        <v>6275</v>
      </c>
      <c r="J1518">
        <v>2490</v>
      </c>
      <c r="L1518">
        <v>2262</v>
      </c>
      <c r="M1518" s="125">
        <v>2262</v>
      </c>
      <c r="N1518" s="125">
        <v>2146</v>
      </c>
      <c r="O1518" s="125">
        <v>139</v>
      </c>
      <c r="P1518" s="130">
        <v>66</v>
      </c>
      <c r="Q1518">
        <v>570</v>
      </c>
      <c r="R1518" s="125">
        <v>32</v>
      </c>
      <c r="S1518" s="125">
        <v>19</v>
      </c>
      <c r="T1518" s="125">
        <v>13</v>
      </c>
      <c r="U1518">
        <v>2</v>
      </c>
      <c r="V1518">
        <v>4</v>
      </c>
    </row>
    <row r="1519" spans="1:22" x14ac:dyDescent="0.55000000000000004">
      <c r="A1519" s="125" t="s">
        <v>207</v>
      </c>
      <c r="B1519" s="125">
        <v>2021</v>
      </c>
      <c r="C1519" t="s">
        <v>158</v>
      </c>
      <c r="D1519" s="125">
        <v>3791</v>
      </c>
      <c r="F1519" s="125">
        <v>1545</v>
      </c>
      <c r="G1519" s="125" t="s">
        <v>195</v>
      </c>
      <c r="I1519">
        <v>8041</v>
      </c>
      <c r="J1519">
        <v>2386</v>
      </c>
      <c r="L1519">
        <v>2505</v>
      </c>
      <c r="M1519" s="125">
        <v>2505</v>
      </c>
      <c r="N1519" s="125">
        <v>2290</v>
      </c>
      <c r="O1519" s="125">
        <v>137</v>
      </c>
      <c r="P1519" s="130">
        <v>52</v>
      </c>
      <c r="Q1519">
        <v>691</v>
      </c>
      <c r="R1519" s="125">
        <v>38</v>
      </c>
      <c r="S1519" s="125">
        <v>21</v>
      </c>
      <c r="T1519" s="125">
        <v>17</v>
      </c>
      <c r="U1519">
        <v>1</v>
      </c>
      <c r="V1519">
        <v>15</v>
      </c>
    </row>
    <row r="1520" spans="1:22" x14ac:dyDescent="0.55000000000000004">
      <c r="A1520" s="125" t="s">
        <v>207</v>
      </c>
      <c r="B1520" s="125">
        <v>2021</v>
      </c>
      <c r="C1520" t="s">
        <v>159</v>
      </c>
      <c r="D1520" s="125">
        <v>3853</v>
      </c>
      <c r="F1520" s="125">
        <v>1598</v>
      </c>
      <c r="G1520" s="125">
        <v>1</v>
      </c>
      <c r="I1520">
        <v>8116</v>
      </c>
      <c r="J1520">
        <v>2863</v>
      </c>
      <c r="L1520">
        <v>2414</v>
      </c>
      <c r="M1520" s="125">
        <v>2414</v>
      </c>
      <c r="N1520" s="125">
        <v>2282</v>
      </c>
      <c r="O1520" s="125">
        <v>177</v>
      </c>
      <c r="P1520" s="130">
        <v>46</v>
      </c>
      <c r="Q1520">
        <v>585</v>
      </c>
      <c r="R1520" s="125">
        <v>34</v>
      </c>
      <c r="S1520" s="125">
        <v>12</v>
      </c>
      <c r="T1520" s="125">
        <v>22</v>
      </c>
      <c r="U1520">
        <v>1</v>
      </c>
      <c r="V1520">
        <v>4</v>
      </c>
    </row>
    <row r="1521" spans="1:22" x14ac:dyDescent="0.55000000000000004">
      <c r="A1521" s="125" t="s">
        <v>207</v>
      </c>
      <c r="B1521" s="125">
        <v>2021</v>
      </c>
      <c r="C1521" t="s">
        <v>160</v>
      </c>
      <c r="D1521" s="125">
        <v>3654</v>
      </c>
      <c r="F1521" s="125">
        <v>1458</v>
      </c>
      <c r="G1521" s="125">
        <v>16</v>
      </c>
      <c r="H1521">
        <v>1</v>
      </c>
      <c r="I1521">
        <v>7449</v>
      </c>
      <c r="J1521">
        <v>2388</v>
      </c>
      <c r="L1521">
        <v>2340</v>
      </c>
      <c r="M1521" s="125">
        <v>2340</v>
      </c>
      <c r="N1521" s="125">
        <v>2312</v>
      </c>
      <c r="O1521" s="125">
        <v>155</v>
      </c>
      <c r="P1521" s="130">
        <v>44</v>
      </c>
      <c r="Q1521">
        <v>621</v>
      </c>
      <c r="R1521" s="125">
        <v>24</v>
      </c>
      <c r="S1521" s="125">
        <v>16</v>
      </c>
      <c r="T1521" s="125">
        <v>8</v>
      </c>
      <c r="V1521">
        <v>16</v>
      </c>
    </row>
    <row r="1522" spans="1:22" x14ac:dyDescent="0.55000000000000004">
      <c r="A1522" s="125" t="s">
        <v>207</v>
      </c>
      <c r="B1522" s="125">
        <v>2021</v>
      </c>
      <c r="C1522" t="s">
        <v>161</v>
      </c>
      <c r="D1522" s="125">
        <v>3385</v>
      </c>
      <c r="F1522" s="125">
        <v>1454</v>
      </c>
      <c r="G1522" s="125" t="s">
        <v>195</v>
      </c>
      <c r="I1522">
        <v>6837</v>
      </c>
      <c r="J1522">
        <v>2521</v>
      </c>
      <c r="L1522">
        <v>2179</v>
      </c>
      <c r="M1522" s="125">
        <v>2179</v>
      </c>
      <c r="N1522" s="125">
        <v>2079</v>
      </c>
      <c r="O1522" s="125">
        <v>109</v>
      </c>
      <c r="P1522" s="130">
        <v>44</v>
      </c>
      <c r="Q1522">
        <v>984</v>
      </c>
      <c r="R1522" s="125">
        <v>30</v>
      </c>
      <c r="S1522" s="125">
        <v>13</v>
      </c>
      <c r="T1522" s="125">
        <v>17</v>
      </c>
      <c r="U1522">
        <v>1</v>
      </c>
      <c r="V1522">
        <v>16</v>
      </c>
    </row>
    <row r="1523" spans="1:22" x14ac:dyDescent="0.55000000000000004">
      <c r="A1523" s="125" t="s">
        <v>207</v>
      </c>
      <c r="B1523" s="125">
        <v>2021</v>
      </c>
      <c r="C1523" t="s">
        <v>162</v>
      </c>
      <c r="D1523" s="125">
        <v>3405</v>
      </c>
      <c r="F1523" s="125">
        <v>1345</v>
      </c>
      <c r="G1523" s="125" t="s">
        <v>195</v>
      </c>
      <c r="H1523">
        <v>1</v>
      </c>
      <c r="I1523">
        <v>5862</v>
      </c>
      <c r="J1523">
        <v>2402</v>
      </c>
      <c r="L1523">
        <v>2175</v>
      </c>
      <c r="M1523" s="125">
        <v>2175</v>
      </c>
      <c r="N1523" s="125">
        <v>2040</v>
      </c>
      <c r="O1523" s="125">
        <v>130</v>
      </c>
      <c r="P1523" s="130">
        <v>66</v>
      </c>
      <c r="Q1523">
        <v>1170</v>
      </c>
      <c r="R1523" s="125">
        <v>29</v>
      </c>
      <c r="S1523" s="125">
        <v>11</v>
      </c>
      <c r="T1523" s="125">
        <v>18</v>
      </c>
      <c r="U1523">
        <v>1</v>
      </c>
      <c r="V1523">
        <v>12</v>
      </c>
    </row>
    <row r="1524" spans="1:22" x14ac:dyDescent="0.55000000000000004">
      <c r="A1524" s="125" t="s">
        <v>207</v>
      </c>
      <c r="B1524" s="125">
        <v>2021</v>
      </c>
      <c r="C1524" t="s">
        <v>163</v>
      </c>
      <c r="D1524" s="125">
        <v>3456</v>
      </c>
      <c r="F1524" s="125">
        <v>1311</v>
      </c>
      <c r="G1524" s="125">
        <v>12</v>
      </c>
      <c r="H1524">
        <v>11</v>
      </c>
      <c r="I1524">
        <v>6446</v>
      </c>
      <c r="J1524">
        <v>3137</v>
      </c>
      <c r="L1524">
        <v>2245</v>
      </c>
      <c r="M1524" s="125">
        <v>2245</v>
      </c>
      <c r="N1524" s="125">
        <v>2017</v>
      </c>
      <c r="O1524" s="125">
        <v>89</v>
      </c>
      <c r="P1524" s="130">
        <v>67</v>
      </c>
      <c r="Q1524">
        <v>1115</v>
      </c>
      <c r="R1524" s="125">
        <v>41</v>
      </c>
      <c r="S1524" s="125">
        <v>19</v>
      </c>
      <c r="T1524" s="125">
        <v>22</v>
      </c>
      <c r="U1524">
        <v>30</v>
      </c>
      <c r="V1524">
        <v>14</v>
      </c>
    </row>
    <row r="1525" spans="1:22" x14ac:dyDescent="0.55000000000000004">
      <c r="A1525" s="125" t="s">
        <v>207</v>
      </c>
      <c r="B1525" s="125">
        <v>2021</v>
      </c>
      <c r="C1525" t="s">
        <v>164</v>
      </c>
      <c r="D1525" s="125">
        <v>3308</v>
      </c>
      <c r="F1525" s="125">
        <v>1019</v>
      </c>
      <c r="G1525" s="125">
        <v>13</v>
      </c>
      <c r="H1525">
        <v>3</v>
      </c>
      <c r="I1525">
        <v>4655</v>
      </c>
      <c r="J1525">
        <v>2726</v>
      </c>
      <c r="L1525">
        <v>1856</v>
      </c>
      <c r="M1525" s="125">
        <v>1856</v>
      </c>
      <c r="N1525" s="125">
        <v>1754</v>
      </c>
      <c r="O1525" s="125">
        <v>77</v>
      </c>
      <c r="P1525" s="130">
        <v>50</v>
      </c>
      <c r="Q1525">
        <v>647</v>
      </c>
      <c r="R1525" s="125">
        <v>30</v>
      </c>
      <c r="S1525" s="125">
        <v>20</v>
      </c>
      <c r="T1525" s="125">
        <v>10</v>
      </c>
      <c r="U1525">
        <v>1</v>
      </c>
      <c r="V1525">
        <v>9</v>
      </c>
    </row>
    <row r="1526" spans="1:22" x14ac:dyDescent="0.55000000000000004">
      <c r="A1526" s="125" t="s">
        <v>207</v>
      </c>
      <c r="B1526" s="125">
        <v>2021</v>
      </c>
      <c r="C1526" t="s">
        <v>165</v>
      </c>
      <c r="D1526" s="125">
        <v>3503</v>
      </c>
      <c r="F1526" s="125">
        <v>1121</v>
      </c>
      <c r="G1526" s="125" t="s">
        <v>195</v>
      </c>
      <c r="H1526">
        <v>1</v>
      </c>
      <c r="I1526">
        <v>4945</v>
      </c>
      <c r="J1526">
        <v>2856</v>
      </c>
      <c r="L1526">
        <v>1813</v>
      </c>
      <c r="M1526" s="125">
        <v>1813</v>
      </c>
      <c r="N1526" s="125">
        <v>1637</v>
      </c>
      <c r="O1526" s="125">
        <v>99</v>
      </c>
      <c r="P1526" s="130">
        <v>82</v>
      </c>
      <c r="Q1526">
        <v>340</v>
      </c>
      <c r="R1526" s="125">
        <v>31</v>
      </c>
      <c r="S1526" s="125">
        <v>21</v>
      </c>
      <c r="T1526" s="125">
        <v>10</v>
      </c>
      <c r="V1526">
        <v>12</v>
      </c>
    </row>
    <row r="1527" spans="1:22" x14ac:dyDescent="0.55000000000000004">
      <c r="A1527" s="125" t="s">
        <v>207</v>
      </c>
      <c r="B1527" s="125">
        <v>2021</v>
      </c>
      <c r="C1527" t="s">
        <v>166</v>
      </c>
      <c r="D1527" s="125">
        <v>2993</v>
      </c>
      <c r="F1527" s="125">
        <v>1142</v>
      </c>
      <c r="G1527" s="125" t="s">
        <v>195</v>
      </c>
      <c r="I1527">
        <v>6063</v>
      </c>
      <c r="J1527">
        <v>2660</v>
      </c>
      <c r="L1527">
        <v>1933</v>
      </c>
      <c r="M1527" s="125">
        <v>1933</v>
      </c>
      <c r="N1527" s="125">
        <v>1637</v>
      </c>
      <c r="O1527" s="125">
        <v>121</v>
      </c>
      <c r="P1527" s="130">
        <v>47</v>
      </c>
      <c r="Q1527">
        <v>281</v>
      </c>
      <c r="R1527" s="125">
        <v>28</v>
      </c>
      <c r="S1527" s="125">
        <v>17</v>
      </c>
      <c r="T1527" s="125">
        <v>11</v>
      </c>
      <c r="U1527">
        <v>1</v>
      </c>
      <c r="V1527">
        <v>4</v>
      </c>
    </row>
    <row r="1528" spans="1:22" x14ac:dyDescent="0.55000000000000004">
      <c r="A1528" s="125" t="s">
        <v>208</v>
      </c>
      <c r="B1528" s="125">
        <v>2021</v>
      </c>
      <c r="C1528" t="s">
        <v>155</v>
      </c>
      <c r="D1528" s="125">
        <v>1505</v>
      </c>
      <c r="F1528" s="125">
        <v>764</v>
      </c>
      <c r="G1528" s="125">
        <v>19</v>
      </c>
      <c r="I1528">
        <v>2643</v>
      </c>
      <c r="J1528">
        <v>1423</v>
      </c>
      <c r="L1528">
        <v>917</v>
      </c>
      <c r="M1528" s="125">
        <v>917</v>
      </c>
      <c r="N1528" s="125">
        <v>969</v>
      </c>
      <c r="O1528" s="125">
        <v>109</v>
      </c>
      <c r="P1528" s="130">
        <v>54</v>
      </c>
      <c r="R1528" s="125">
        <v>9</v>
      </c>
      <c r="S1528" s="125">
        <v>6</v>
      </c>
      <c r="T1528" s="125">
        <v>3</v>
      </c>
      <c r="V1528">
        <v>3</v>
      </c>
    </row>
    <row r="1529" spans="1:22" x14ac:dyDescent="0.55000000000000004">
      <c r="A1529" s="125" t="s">
        <v>208</v>
      </c>
      <c r="B1529" s="125">
        <v>2021</v>
      </c>
      <c r="C1529" t="s">
        <v>156</v>
      </c>
      <c r="D1529" s="125">
        <v>1737</v>
      </c>
      <c r="F1529" s="125">
        <v>967</v>
      </c>
      <c r="G1529" s="125" t="s">
        <v>195</v>
      </c>
      <c r="H1529">
        <v>7</v>
      </c>
      <c r="I1529">
        <v>3753</v>
      </c>
      <c r="J1529">
        <v>1629</v>
      </c>
      <c r="L1529">
        <v>1081</v>
      </c>
      <c r="M1529" s="125">
        <v>1081</v>
      </c>
      <c r="N1529" s="125">
        <v>1041</v>
      </c>
      <c r="O1529" s="125">
        <v>86</v>
      </c>
      <c r="P1529" s="130">
        <v>71</v>
      </c>
      <c r="R1529" s="125">
        <v>11</v>
      </c>
      <c r="S1529" s="125">
        <v>7</v>
      </c>
      <c r="T1529" s="125">
        <v>4</v>
      </c>
      <c r="U1529">
        <v>1</v>
      </c>
    </row>
    <row r="1530" spans="1:22" x14ac:dyDescent="0.55000000000000004">
      <c r="A1530" s="125" t="s">
        <v>208</v>
      </c>
      <c r="B1530" s="125">
        <v>2021</v>
      </c>
      <c r="C1530" t="s">
        <v>157</v>
      </c>
      <c r="D1530" s="125">
        <v>1788</v>
      </c>
      <c r="F1530" s="125">
        <v>1281</v>
      </c>
      <c r="G1530" s="125">
        <v>5</v>
      </c>
      <c r="I1530">
        <v>4907</v>
      </c>
      <c r="J1530">
        <v>1716</v>
      </c>
      <c r="L1530">
        <v>1353</v>
      </c>
      <c r="M1530" s="125">
        <v>1353</v>
      </c>
      <c r="N1530" s="125">
        <v>1153</v>
      </c>
      <c r="O1530" s="125">
        <v>105</v>
      </c>
      <c r="P1530" s="130">
        <v>78</v>
      </c>
      <c r="R1530" s="125">
        <v>16</v>
      </c>
      <c r="S1530" s="125">
        <v>6</v>
      </c>
      <c r="T1530" s="125">
        <v>10</v>
      </c>
      <c r="V1530">
        <v>7</v>
      </c>
    </row>
    <row r="1531" spans="1:22" x14ac:dyDescent="0.55000000000000004">
      <c r="A1531" s="125" t="s">
        <v>208</v>
      </c>
      <c r="B1531" s="125">
        <v>2021</v>
      </c>
      <c r="C1531" t="s">
        <v>158</v>
      </c>
      <c r="D1531" s="125">
        <v>1600</v>
      </c>
      <c r="F1531" s="125">
        <v>1303</v>
      </c>
      <c r="G1531" s="125">
        <v>4</v>
      </c>
      <c r="H1531">
        <v>2</v>
      </c>
      <c r="I1531">
        <v>4598</v>
      </c>
      <c r="J1531">
        <v>1462</v>
      </c>
      <c r="L1531">
        <v>1461</v>
      </c>
      <c r="M1531" s="125">
        <v>1461</v>
      </c>
      <c r="N1531" s="125">
        <v>1427</v>
      </c>
      <c r="O1531" s="125">
        <v>140</v>
      </c>
      <c r="P1531" s="130">
        <v>67</v>
      </c>
      <c r="R1531" s="125">
        <v>11</v>
      </c>
      <c r="S1531" s="125">
        <v>7</v>
      </c>
      <c r="T1531" s="125">
        <v>4</v>
      </c>
      <c r="V1531">
        <v>5</v>
      </c>
    </row>
    <row r="1532" spans="1:22" x14ac:dyDescent="0.55000000000000004">
      <c r="A1532" s="125" t="s">
        <v>208</v>
      </c>
      <c r="B1532" s="125">
        <v>2021</v>
      </c>
      <c r="C1532" t="s">
        <v>159</v>
      </c>
      <c r="D1532" s="125">
        <v>1611</v>
      </c>
      <c r="F1532" s="125">
        <v>1308</v>
      </c>
      <c r="G1532" s="125">
        <v>1</v>
      </c>
      <c r="I1532">
        <v>4268</v>
      </c>
      <c r="J1532">
        <v>1383</v>
      </c>
      <c r="L1532">
        <v>1493</v>
      </c>
      <c r="M1532" s="125">
        <v>1493</v>
      </c>
      <c r="N1532" s="125">
        <v>1448</v>
      </c>
      <c r="O1532" s="125">
        <v>106</v>
      </c>
      <c r="P1532" s="130">
        <v>76</v>
      </c>
      <c r="R1532" s="125">
        <v>16</v>
      </c>
      <c r="S1532" s="125">
        <v>9</v>
      </c>
      <c r="T1532" s="125">
        <v>7</v>
      </c>
      <c r="U1532">
        <v>2</v>
      </c>
      <c r="V1532">
        <v>1</v>
      </c>
    </row>
    <row r="1533" spans="1:22" x14ac:dyDescent="0.55000000000000004">
      <c r="A1533" s="125" t="s">
        <v>208</v>
      </c>
      <c r="B1533" s="125">
        <v>2021</v>
      </c>
      <c r="C1533" t="s">
        <v>160</v>
      </c>
      <c r="D1533" s="125">
        <v>1543</v>
      </c>
      <c r="F1533" s="125">
        <v>1459</v>
      </c>
      <c r="G1533" s="125">
        <v>3</v>
      </c>
      <c r="I1533">
        <v>3919</v>
      </c>
      <c r="J1533">
        <v>1401</v>
      </c>
      <c r="L1533">
        <v>1362</v>
      </c>
      <c r="M1533" s="125">
        <v>1362</v>
      </c>
      <c r="N1533" s="125">
        <v>1330</v>
      </c>
      <c r="O1533" s="125">
        <v>109</v>
      </c>
      <c r="P1533" s="130">
        <v>82</v>
      </c>
      <c r="R1533" s="125">
        <v>11</v>
      </c>
      <c r="S1533" s="125">
        <v>5</v>
      </c>
      <c r="T1533" s="125">
        <v>6</v>
      </c>
      <c r="U1533">
        <v>2</v>
      </c>
      <c r="V1533">
        <v>5</v>
      </c>
    </row>
    <row r="1534" spans="1:22" x14ac:dyDescent="0.55000000000000004">
      <c r="A1534" s="125" t="s">
        <v>208</v>
      </c>
      <c r="B1534" s="125">
        <v>2021</v>
      </c>
      <c r="C1534" t="s">
        <v>161</v>
      </c>
      <c r="D1534" s="125">
        <v>1515</v>
      </c>
      <c r="F1534" s="125">
        <v>1405</v>
      </c>
      <c r="G1534" s="125">
        <v>2</v>
      </c>
      <c r="I1534">
        <v>4206</v>
      </c>
      <c r="J1534">
        <v>1286</v>
      </c>
      <c r="L1534">
        <v>1330</v>
      </c>
      <c r="M1534" s="125">
        <v>1330</v>
      </c>
      <c r="N1534" s="125">
        <v>1312</v>
      </c>
      <c r="O1534" s="125">
        <v>94</v>
      </c>
      <c r="P1534" s="130">
        <v>45</v>
      </c>
      <c r="R1534" s="125">
        <v>17</v>
      </c>
      <c r="S1534" s="125">
        <v>11</v>
      </c>
      <c r="T1534" s="125">
        <v>6</v>
      </c>
      <c r="U1534">
        <v>1</v>
      </c>
      <c r="V1534">
        <v>8</v>
      </c>
    </row>
    <row r="1535" spans="1:22" x14ac:dyDescent="0.55000000000000004">
      <c r="A1535" s="125" t="s">
        <v>208</v>
      </c>
      <c r="B1535" s="125">
        <v>2021</v>
      </c>
      <c r="C1535" t="s">
        <v>162</v>
      </c>
      <c r="D1535" s="125">
        <v>1558</v>
      </c>
      <c r="F1535" s="125">
        <v>1479</v>
      </c>
      <c r="G1535" s="125">
        <v>5</v>
      </c>
      <c r="H1535">
        <v>5</v>
      </c>
      <c r="I1535">
        <v>4798</v>
      </c>
      <c r="J1535">
        <v>1422</v>
      </c>
      <c r="L1535">
        <v>1395</v>
      </c>
      <c r="M1535" s="125">
        <v>1395</v>
      </c>
      <c r="N1535" s="125">
        <v>1246</v>
      </c>
      <c r="O1535" s="125">
        <v>103</v>
      </c>
      <c r="P1535" s="130">
        <v>46</v>
      </c>
      <c r="R1535" s="125">
        <v>9</v>
      </c>
      <c r="S1535" s="125">
        <v>7</v>
      </c>
      <c r="T1535" s="125">
        <v>2</v>
      </c>
      <c r="V1535">
        <v>1</v>
      </c>
    </row>
    <row r="1536" spans="1:22" x14ac:dyDescent="0.55000000000000004">
      <c r="A1536" s="125" t="s">
        <v>208</v>
      </c>
      <c r="B1536" s="125">
        <v>2021</v>
      </c>
      <c r="C1536" t="s">
        <v>163</v>
      </c>
      <c r="D1536" s="125">
        <v>1454</v>
      </c>
      <c r="F1536" s="125">
        <v>1411</v>
      </c>
      <c r="G1536" s="125">
        <v>9</v>
      </c>
      <c r="I1536">
        <v>3920</v>
      </c>
      <c r="J1536">
        <v>1456</v>
      </c>
      <c r="L1536">
        <v>1396</v>
      </c>
      <c r="M1536" s="125">
        <v>1396</v>
      </c>
      <c r="N1536" s="125">
        <v>1341</v>
      </c>
      <c r="O1536" s="125">
        <v>123</v>
      </c>
      <c r="P1536" s="130">
        <v>51</v>
      </c>
      <c r="R1536" s="125">
        <v>15</v>
      </c>
      <c r="S1536" s="125">
        <v>9</v>
      </c>
      <c r="T1536" s="125">
        <v>6</v>
      </c>
      <c r="V1536">
        <v>4</v>
      </c>
    </row>
    <row r="1537" spans="1:22" x14ac:dyDescent="0.55000000000000004">
      <c r="A1537" s="125" t="s">
        <v>208</v>
      </c>
      <c r="B1537" s="125">
        <v>2021</v>
      </c>
      <c r="C1537" t="s">
        <v>164</v>
      </c>
      <c r="D1537" s="125">
        <v>1514</v>
      </c>
      <c r="F1537" s="125">
        <v>1149</v>
      </c>
      <c r="G1537" s="125">
        <v>1</v>
      </c>
      <c r="H1537">
        <v>11</v>
      </c>
      <c r="I1537">
        <v>3221</v>
      </c>
      <c r="J1537">
        <v>1388</v>
      </c>
      <c r="L1537">
        <v>1294</v>
      </c>
      <c r="M1537" s="125">
        <v>1294</v>
      </c>
      <c r="N1537" s="125">
        <v>1286</v>
      </c>
      <c r="O1537" s="125">
        <v>110</v>
      </c>
      <c r="P1537" s="130">
        <v>64</v>
      </c>
      <c r="Q1537">
        <v>82</v>
      </c>
      <c r="R1537" s="125">
        <v>11</v>
      </c>
      <c r="S1537" s="125">
        <v>9</v>
      </c>
      <c r="T1537" s="125">
        <v>2</v>
      </c>
      <c r="V1537">
        <v>3</v>
      </c>
    </row>
    <row r="1538" spans="1:22" x14ac:dyDescent="0.55000000000000004">
      <c r="A1538" s="125" t="s">
        <v>208</v>
      </c>
      <c r="B1538" s="125">
        <v>2021</v>
      </c>
      <c r="C1538" t="s">
        <v>165</v>
      </c>
      <c r="D1538" s="125">
        <v>1579</v>
      </c>
      <c r="F1538" s="125">
        <v>1515</v>
      </c>
      <c r="G1538" s="125">
        <v>4</v>
      </c>
      <c r="I1538">
        <v>4237</v>
      </c>
      <c r="J1538">
        <v>1469</v>
      </c>
      <c r="L1538">
        <v>1230</v>
      </c>
      <c r="M1538" s="125">
        <v>1230</v>
      </c>
      <c r="N1538" s="125">
        <v>1244</v>
      </c>
      <c r="O1538" s="125">
        <v>86</v>
      </c>
      <c r="P1538" s="130">
        <v>59</v>
      </c>
      <c r="Q1538">
        <v>263</v>
      </c>
      <c r="R1538" s="125">
        <v>9</v>
      </c>
      <c r="S1538" s="125">
        <v>7</v>
      </c>
      <c r="T1538" s="125">
        <v>2</v>
      </c>
      <c r="V1538">
        <v>6</v>
      </c>
    </row>
    <row r="1539" spans="1:22" x14ac:dyDescent="0.55000000000000004">
      <c r="A1539" s="125" t="s">
        <v>208</v>
      </c>
      <c r="B1539" s="125">
        <v>2021</v>
      </c>
      <c r="C1539" t="s">
        <v>166</v>
      </c>
      <c r="D1539" s="125">
        <v>1462</v>
      </c>
      <c r="F1539" s="125">
        <v>1549</v>
      </c>
      <c r="G1539" s="125" t="s">
        <v>195</v>
      </c>
      <c r="I1539">
        <v>4235</v>
      </c>
      <c r="J1539">
        <v>1455</v>
      </c>
      <c r="L1539">
        <v>1394</v>
      </c>
      <c r="M1539" s="125">
        <v>1394</v>
      </c>
      <c r="N1539" s="125">
        <v>1383</v>
      </c>
      <c r="O1539" s="125">
        <v>100</v>
      </c>
      <c r="P1539" s="130">
        <v>66</v>
      </c>
      <c r="Q1539">
        <v>70</v>
      </c>
      <c r="R1539" s="125">
        <v>11</v>
      </c>
      <c r="S1539" s="125">
        <v>6</v>
      </c>
      <c r="T1539" s="125">
        <v>5</v>
      </c>
      <c r="U1539">
        <v>1</v>
      </c>
    </row>
    <row r="1540" spans="1:22" x14ac:dyDescent="0.55000000000000004">
      <c r="A1540" s="125" t="s">
        <v>209</v>
      </c>
      <c r="B1540" s="125">
        <v>2021</v>
      </c>
      <c r="C1540" t="s">
        <v>155</v>
      </c>
      <c r="D1540" s="125">
        <v>1396</v>
      </c>
      <c r="F1540" s="125">
        <v>497</v>
      </c>
      <c r="G1540" s="125" t="s">
        <v>195</v>
      </c>
      <c r="I1540">
        <v>3282</v>
      </c>
      <c r="J1540">
        <v>1509</v>
      </c>
      <c r="L1540">
        <v>790</v>
      </c>
      <c r="M1540" s="125">
        <v>790</v>
      </c>
      <c r="N1540" s="125">
        <v>796</v>
      </c>
      <c r="O1540" s="125">
        <v>151</v>
      </c>
      <c r="P1540" s="130">
        <v>88</v>
      </c>
      <c r="Q1540">
        <v>121</v>
      </c>
      <c r="R1540" s="125">
        <v>16</v>
      </c>
      <c r="S1540" s="125">
        <v>7</v>
      </c>
      <c r="T1540" s="125">
        <v>9</v>
      </c>
      <c r="V1540">
        <v>2</v>
      </c>
    </row>
    <row r="1541" spans="1:22" x14ac:dyDescent="0.55000000000000004">
      <c r="A1541" s="125" t="s">
        <v>209</v>
      </c>
      <c r="B1541" s="125">
        <v>2021</v>
      </c>
      <c r="C1541" t="s">
        <v>156</v>
      </c>
      <c r="D1541" s="125">
        <v>1327</v>
      </c>
      <c r="F1541" s="125">
        <v>560</v>
      </c>
      <c r="G1541" s="125" t="s">
        <v>195</v>
      </c>
      <c r="H1541">
        <v>1</v>
      </c>
      <c r="I1541">
        <v>3058</v>
      </c>
      <c r="J1541">
        <v>1333</v>
      </c>
      <c r="L1541">
        <v>827</v>
      </c>
      <c r="M1541" s="125">
        <v>827</v>
      </c>
      <c r="N1541" s="125">
        <v>823</v>
      </c>
      <c r="O1541" s="125">
        <v>155</v>
      </c>
      <c r="P1541" s="130">
        <v>71</v>
      </c>
      <c r="Q1541">
        <v>169</v>
      </c>
      <c r="R1541" s="125">
        <v>6</v>
      </c>
      <c r="S1541" s="125">
        <v>1</v>
      </c>
      <c r="T1541" s="125">
        <v>5</v>
      </c>
      <c r="V1541">
        <v>3</v>
      </c>
    </row>
    <row r="1542" spans="1:22" x14ac:dyDescent="0.55000000000000004">
      <c r="A1542" s="125" t="s">
        <v>209</v>
      </c>
      <c r="B1542" s="125">
        <v>2021</v>
      </c>
      <c r="C1542" t="s">
        <v>157</v>
      </c>
      <c r="D1542" s="125">
        <v>1408</v>
      </c>
      <c r="F1542" s="125">
        <v>580</v>
      </c>
      <c r="G1542" s="125" t="s">
        <v>195</v>
      </c>
      <c r="I1542">
        <v>3891</v>
      </c>
      <c r="J1542">
        <v>1390</v>
      </c>
      <c r="L1542">
        <v>907</v>
      </c>
      <c r="M1542" s="125">
        <v>907</v>
      </c>
      <c r="N1542" s="125">
        <v>883</v>
      </c>
      <c r="O1542" s="125">
        <v>157</v>
      </c>
      <c r="P1542" s="130">
        <v>87</v>
      </c>
      <c r="Q1542">
        <v>126</v>
      </c>
      <c r="R1542" s="125">
        <v>13</v>
      </c>
      <c r="S1542" s="125">
        <v>9</v>
      </c>
      <c r="T1542" s="125">
        <v>4</v>
      </c>
      <c r="V1542">
        <v>1</v>
      </c>
    </row>
    <row r="1543" spans="1:22" x14ac:dyDescent="0.55000000000000004">
      <c r="A1543" s="125" t="s">
        <v>209</v>
      </c>
      <c r="B1543" s="125">
        <v>2021</v>
      </c>
      <c r="C1543" t="s">
        <v>158</v>
      </c>
      <c r="D1543" s="125">
        <v>1345</v>
      </c>
      <c r="F1543" s="125">
        <v>702</v>
      </c>
      <c r="G1543" s="125" t="s">
        <v>195</v>
      </c>
      <c r="I1543">
        <v>3688</v>
      </c>
      <c r="J1543">
        <v>1320</v>
      </c>
      <c r="L1543">
        <v>910</v>
      </c>
      <c r="M1543" s="125">
        <v>910</v>
      </c>
      <c r="N1543" s="125">
        <v>881</v>
      </c>
      <c r="O1543" s="125">
        <v>147</v>
      </c>
      <c r="P1543" s="130">
        <v>78</v>
      </c>
      <c r="Q1543">
        <v>84</v>
      </c>
      <c r="R1543" s="125">
        <v>10</v>
      </c>
      <c r="S1543" s="125">
        <v>4</v>
      </c>
      <c r="T1543" s="125">
        <v>6</v>
      </c>
      <c r="V1543">
        <v>1</v>
      </c>
    </row>
    <row r="1544" spans="1:22" x14ac:dyDescent="0.55000000000000004">
      <c r="A1544" s="125" t="s">
        <v>209</v>
      </c>
      <c r="B1544" s="125">
        <v>2021</v>
      </c>
      <c r="C1544" t="s">
        <v>159</v>
      </c>
      <c r="D1544" s="125">
        <v>1264</v>
      </c>
      <c r="F1544" s="125">
        <v>725</v>
      </c>
      <c r="G1544" s="125">
        <v>2</v>
      </c>
      <c r="I1544">
        <v>3340</v>
      </c>
      <c r="J1544">
        <v>1189</v>
      </c>
      <c r="L1544">
        <v>944</v>
      </c>
      <c r="M1544" s="125">
        <v>944</v>
      </c>
      <c r="N1544" s="125">
        <v>913</v>
      </c>
      <c r="O1544" s="125">
        <v>175</v>
      </c>
      <c r="P1544" s="130">
        <v>106</v>
      </c>
      <c r="Q1544">
        <v>53</v>
      </c>
      <c r="R1544" s="125">
        <v>10</v>
      </c>
      <c r="S1544" s="125">
        <v>8</v>
      </c>
      <c r="T1544" s="125">
        <v>2</v>
      </c>
    </row>
    <row r="1545" spans="1:22" x14ac:dyDescent="0.55000000000000004">
      <c r="A1545" s="125" t="s">
        <v>209</v>
      </c>
      <c r="B1545" s="125">
        <v>2021</v>
      </c>
      <c r="C1545" t="s">
        <v>160</v>
      </c>
      <c r="D1545" s="125">
        <v>1385</v>
      </c>
      <c r="F1545" s="125">
        <v>674</v>
      </c>
      <c r="G1545" s="125">
        <v>7</v>
      </c>
      <c r="H1545">
        <v>4</v>
      </c>
      <c r="I1545">
        <v>3511</v>
      </c>
      <c r="J1545">
        <v>1371</v>
      </c>
      <c r="L1545">
        <v>968</v>
      </c>
      <c r="M1545" s="125">
        <v>968</v>
      </c>
      <c r="N1545" s="125">
        <v>940</v>
      </c>
      <c r="O1545" s="125">
        <v>176</v>
      </c>
      <c r="P1545" s="130">
        <v>430</v>
      </c>
      <c r="Q1545">
        <v>60</v>
      </c>
      <c r="R1545" s="125">
        <v>10</v>
      </c>
      <c r="S1545" s="125">
        <v>4</v>
      </c>
      <c r="T1545" s="125">
        <v>6</v>
      </c>
      <c r="V1545">
        <v>1</v>
      </c>
    </row>
    <row r="1546" spans="1:22" x14ac:dyDescent="0.55000000000000004">
      <c r="A1546" s="125" t="s">
        <v>209</v>
      </c>
      <c r="B1546" s="125">
        <v>2021</v>
      </c>
      <c r="C1546" t="s">
        <v>161</v>
      </c>
      <c r="D1546" s="125">
        <v>1110</v>
      </c>
      <c r="F1546" s="125">
        <v>746</v>
      </c>
      <c r="G1546" s="125">
        <v>3</v>
      </c>
      <c r="H1546">
        <v>2</v>
      </c>
      <c r="I1546">
        <v>3265</v>
      </c>
      <c r="J1546">
        <v>1078</v>
      </c>
      <c r="L1546">
        <v>943</v>
      </c>
      <c r="M1546" s="125">
        <v>943</v>
      </c>
      <c r="N1546" s="125">
        <v>923</v>
      </c>
      <c r="O1546" s="125">
        <v>165</v>
      </c>
      <c r="P1546" s="130">
        <v>83</v>
      </c>
      <c r="Q1546">
        <v>54</v>
      </c>
      <c r="R1546" s="125">
        <v>14</v>
      </c>
      <c r="S1546" s="125">
        <v>4</v>
      </c>
      <c r="T1546" s="125">
        <v>10</v>
      </c>
      <c r="U1546">
        <v>1</v>
      </c>
      <c r="V1546">
        <v>6</v>
      </c>
    </row>
    <row r="1547" spans="1:22" x14ac:dyDescent="0.55000000000000004">
      <c r="A1547" s="125" t="s">
        <v>209</v>
      </c>
      <c r="B1547" s="125">
        <v>2021</v>
      </c>
      <c r="C1547" t="s">
        <v>162</v>
      </c>
      <c r="D1547" s="125">
        <v>1298</v>
      </c>
      <c r="F1547" s="125">
        <v>858</v>
      </c>
      <c r="G1547" s="125" t="s">
        <v>195</v>
      </c>
      <c r="I1547">
        <v>3167</v>
      </c>
      <c r="J1547">
        <v>1173</v>
      </c>
      <c r="L1547">
        <v>939</v>
      </c>
      <c r="M1547" s="125">
        <v>939</v>
      </c>
      <c r="N1547" s="125">
        <v>923</v>
      </c>
      <c r="O1547" s="125">
        <v>147</v>
      </c>
      <c r="P1547" s="130">
        <v>100</v>
      </c>
      <c r="Q1547">
        <v>58</v>
      </c>
      <c r="R1547" s="125">
        <v>18</v>
      </c>
      <c r="S1547" s="125">
        <v>8</v>
      </c>
      <c r="T1547" s="125">
        <v>10</v>
      </c>
      <c r="V1547">
        <v>1</v>
      </c>
    </row>
    <row r="1548" spans="1:22" x14ac:dyDescent="0.55000000000000004">
      <c r="A1548" s="125" t="s">
        <v>209</v>
      </c>
      <c r="B1548" s="125">
        <v>2021</v>
      </c>
      <c r="C1548" t="s">
        <v>163</v>
      </c>
      <c r="D1548" s="125">
        <v>1148</v>
      </c>
      <c r="F1548" s="125">
        <v>733</v>
      </c>
      <c r="G1548" s="125" t="s">
        <v>195</v>
      </c>
      <c r="H1548">
        <v>4</v>
      </c>
      <c r="I1548">
        <v>3064</v>
      </c>
      <c r="J1548">
        <v>1120</v>
      </c>
      <c r="L1548">
        <v>1040</v>
      </c>
      <c r="M1548" s="125">
        <v>1040</v>
      </c>
      <c r="N1548" s="125">
        <v>1019</v>
      </c>
      <c r="O1548" s="125">
        <v>192</v>
      </c>
      <c r="P1548" s="130">
        <v>94</v>
      </c>
      <c r="Q1548">
        <v>76</v>
      </c>
      <c r="R1548" s="125">
        <v>17</v>
      </c>
      <c r="S1548" s="125">
        <v>5</v>
      </c>
      <c r="T1548" s="125">
        <v>12</v>
      </c>
      <c r="V1548">
        <v>3</v>
      </c>
    </row>
    <row r="1549" spans="1:22" x14ac:dyDescent="0.55000000000000004">
      <c r="A1549" s="125" t="s">
        <v>209</v>
      </c>
      <c r="B1549" s="125">
        <v>2021</v>
      </c>
      <c r="C1549" t="s">
        <v>164</v>
      </c>
      <c r="D1549" s="125">
        <v>1122</v>
      </c>
      <c r="F1549" s="125">
        <v>688</v>
      </c>
      <c r="G1549" s="125">
        <v>1</v>
      </c>
      <c r="I1549">
        <v>2834</v>
      </c>
      <c r="J1549">
        <v>1023</v>
      </c>
      <c r="L1549">
        <v>939</v>
      </c>
      <c r="M1549" s="125">
        <v>939</v>
      </c>
      <c r="N1549" s="125">
        <v>909</v>
      </c>
      <c r="O1549" s="125">
        <v>165</v>
      </c>
      <c r="P1549" s="130">
        <v>90</v>
      </c>
      <c r="Q1549">
        <v>48</v>
      </c>
      <c r="R1549" s="125">
        <v>7</v>
      </c>
      <c r="S1549" s="125">
        <v>3</v>
      </c>
      <c r="T1549" s="125">
        <v>4</v>
      </c>
      <c r="V1549">
        <v>3</v>
      </c>
    </row>
    <row r="1550" spans="1:22" x14ac:dyDescent="0.55000000000000004">
      <c r="A1550" s="125" t="s">
        <v>209</v>
      </c>
      <c r="B1550" s="125">
        <v>2021</v>
      </c>
      <c r="C1550" t="s">
        <v>165</v>
      </c>
      <c r="D1550" s="125">
        <v>1206</v>
      </c>
      <c r="F1550" s="125">
        <v>721</v>
      </c>
      <c r="G1550" s="125">
        <v>6</v>
      </c>
      <c r="H1550">
        <v>13</v>
      </c>
      <c r="I1550">
        <v>3575</v>
      </c>
      <c r="J1550">
        <v>1153</v>
      </c>
      <c r="L1550">
        <v>984</v>
      </c>
      <c r="M1550" s="125">
        <v>984</v>
      </c>
      <c r="N1550" s="125">
        <v>962</v>
      </c>
      <c r="O1550" s="125">
        <v>175</v>
      </c>
      <c r="P1550" s="130">
        <v>60</v>
      </c>
      <c r="Q1550">
        <v>84</v>
      </c>
      <c r="R1550" s="125">
        <v>16</v>
      </c>
      <c r="S1550" s="125">
        <v>5</v>
      </c>
      <c r="T1550" s="125">
        <v>11</v>
      </c>
      <c r="U1550">
        <v>1</v>
      </c>
      <c r="V1550">
        <v>4</v>
      </c>
    </row>
    <row r="1551" spans="1:22" x14ac:dyDescent="0.55000000000000004">
      <c r="A1551" s="125" t="s">
        <v>209</v>
      </c>
      <c r="B1551" s="125">
        <v>2021</v>
      </c>
      <c r="C1551" t="s">
        <v>166</v>
      </c>
      <c r="D1551" s="125">
        <v>1219</v>
      </c>
      <c r="F1551" s="125">
        <v>730</v>
      </c>
      <c r="G1551" s="125">
        <v>1</v>
      </c>
      <c r="H1551">
        <v>2</v>
      </c>
      <c r="I1551">
        <v>3933</v>
      </c>
      <c r="J1551">
        <v>1197</v>
      </c>
      <c r="L1551">
        <v>972</v>
      </c>
      <c r="M1551" s="125">
        <v>972</v>
      </c>
      <c r="N1551" s="125">
        <v>957</v>
      </c>
      <c r="O1551" s="125">
        <v>191</v>
      </c>
      <c r="P1551" s="130">
        <v>80</v>
      </c>
      <c r="Q1551">
        <v>114</v>
      </c>
      <c r="R1551" s="125">
        <v>18</v>
      </c>
      <c r="S1551" s="125">
        <v>10</v>
      </c>
      <c r="T1551" s="125">
        <v>8</v>
      </c>
      <c r="V1551">
        <v>3</v>
      </c>
    </row>
    <row r="1552" spans="1:22" x14ac:dyDescent="0.55000000000000004">
      <c r="A1552" s="125" t="s">
        <v>210</v>
      </c>
      <c r="B1552" s="125">
        <v>2021</v>
      </c>
      <c r="C1552" t="s">
        <v>155</v>
      </c>
      <c r="D1552" s="125">
        <v>1510</v>
      </c>
      <c r="F1552" s="125">
        <v>801</v>
      </c>
      <c r="G1552" s="125">
        <v>3</v>
      </c>
      <c r="H1552">
        <v>2</v>
      </c>
      <c r="I1552">
        <v>3941</v>
      </c>
      <c r="J1552">
        <v>1377</v>
      </c>
      <c r="L1552">
        <v>1297</v>
      </c>
      <c r="M1552" s="125">
        <v>1297</v>
      </c>
      <c r="N1552" s="125">
        <v>1098</v>
      </c>
      <c r="O1552" s="125">
        <v>341</v>
      </c>
      <c r="P1552" s="130">
        <v>212</v>
      </c>
      <c r="Q1552">
        <v>41</v>
      </c>
      <c r="R1552" s="125">
        <v>23</v>
      </c>
      <c r="S1552" s="125">
        <v>14</v>
      </c>
      <c r="T1552" s="125">
        <v>9</v>
      </c>
      <c r="U1552">
        <v>2</v>
      </c>
      <c r="V1552">
        <v>1</v>
      </c>
    </row>
    <row r="1553" spans="1:22" x14ac:dyDescent="0.55000000000000004">
      <c r="A1553" s="125" t="s">
        <v>210</v>
      </c>
      <c r="B1553" s="125">
        <v>2021</v>
      </c>
      <c r="C1553" t="s">
        <v>156</v>
      </c>
      <c r="D1553" s="125">
        <v>1273</v>
      </c>
      <c r="F1553" s="125">
        <v>734</v>
      </c>
      <c r="G1553" s="125">
        <v>1</v>
      </c>
      <c r="H1553">
        <v>42</v>
      </c>
      <c r="I1553">
        <v>2832</v>
      </c>
      <c r="J1553">
        <v>1060</v>
      </c>
      <c r="L1553">
        <v>1225</v>
      </c>
      <c r="M1553" s="125">
        <v>1225</v>
      </c>
      <c r="N1553" s="125">
        <v>1182</v>
      </c>
      <c r="O1553" s="125">
        <v>308</v>
      </c>
      <c r="P1553" s="130">
        <v>65</v>
      </c>
      <c r="Q1553">
        <v>114</v>
      </c>
      <c r="R1553" s="125">
        <v>22</v>
      </c>
      <c r="S1553" s="125">
        <v>9</v>
      </c>
      <c r="T1553" s="125">
        <v>13</v>
      </c>
      <c r="U1553">
        <v>1</v>
      </c>
    </row>
    <row r="1554" spans="1:22" x14ac:dyDescent="0.55000000000000004">
      <c r="A1554" s="125" t="s">
        <v>210</v>
      </c>
      <c r="B1554" s="125">
        <v>2021</v>
      </c>
      <c r="C1554" t="s">
        <v>157</v>
      </c>
      <c r="D1554" s="125">
        <v>1401</v>
      </c>
      <c r="F1554" s="125">
        <v>927</v>
      </c>
      <c r="G1554" s="125" t="s">
        <v>195</v>
      </c>
      <c r="I1554">
        <v>2863</v>
      </c>
      <c r="J1554">
        <v>1521</v>
      </c>
      <c r="L1554">
        <v>1336</v>
      </c>
      <c r="M1554" s="125">
        <v>1336</v>
      </c>
      <c r="N1554" s="125">
        <v>1082</v>
      </c>
      <c r="O1554" s="125">
        <v>342</v>
      </c>
      <c r="P1554" s="130">
        <v>58</v>
      </c>
      <c r="Q1554">
        <v>129</v>
      </c>
      <c r="R1554" s="125">
        <v>28</v>
      </c>
      <c r="S1554" s="125">
        <v>7</v>
      </c>
      <c r="T1554" s="125">
        <v>21</v>
      </c>
      <c r="U1554">
        <v>1</v>
      </c>
      <c r="V1554">
        <v>3</v>
      </c>
    </row>
    <row r="1555" spans="1:22" x14ac:dyDescent="0.55000000000000004">
      <c r="A1555" s="125" t="s">
        <v>210</v>
      </c>
      <c r="B1555" s="125">
        <v>2021</v>
      </c>
      <c r="C1555" t="s">
        <v>158</v>
      </c>
      <c r="D1555" s="125">
        <v>1261</v>
      </c>
      <c r="F1555" s="125">
        <v>925</v>
      </c>
      <c r="G1555" s="125" t="s">
        <v>195</v>
      </c>
      <c r="I1555">
        <v>2496</v>
      </c>
      <c r="J1555">
        <v>1164</v>
      </c>
      <c r="L1555">
        <v>1383</v>
      </c>
      <c r="M1555" s="125">
        <v>1383</v>
      </c>
      <c r="N1555" s="125">
        <v>1250</v>
      </c>
      <c r="O1555" s="125">
        <v>369</v>
      </c>
      <c r="P1555" s="130">
        <v>87</v>
      </c>
      <c r="Q1555">
        <v>124</v>
      </c>
      <c r="R1555" s="125">
        <v>37</v>
      </c>
      <c r="S1555" s="125">
        <v>10</v>
      </c>
      <c r="T1555" s="125">
        <v>27</v>
      </c>
      <c r="V1555">
        <v>3</v>
      </c>
    </row>
    <row r="1556" spans="1:22" x14ac:dyDescent="0.55000000000000004">
      <c r="A1556" s="125" t="s">
        <v>210</v>
      </c>
      <c r="B1556" s="125">
        <v>2021</v>
      </c>
      <c r="C1556" t="s">
        <v>159</v>
      </c>
      <c r="D1556" s="125">
        <v>1366</v>
      </c>
      <c r="F1556" s="125">
        <v>920</v>
      </c>
      <c r="G1556" s="125">
        <v>2</v>
      </c>
      <c r="H1556">
        <v>5</v>
      </c>
      <c r="I1556">
        <v>2833</v>
      </c>
      <c r="J1556">
        <v>1365</v>
      </c>
      <c r="L1556">
        <v>1386</v>
      </c>
      <c r="M1556" s="125">
        <v>1386</v>
      </c>
      <c r="N1556" s="125">
        <v>1364</v>
      </c>
      <c r="O1556" s="125">
        <v>361</v>
      </c>
      <c r="P1556" s="130">
        <v>123</v>
      </c>
      <c r="Q1556">
        <v>139</v>
      </c>
      <c r="R1556" s="125">
        <v>27</v>
      </c>
      <c r="S1556" s="125">
        <v>13</v>
      </c>
      <c r="T1556" s="125">
        <v>14</v>
      </c>
      <c r="U1556">
        <v>1</v>
      </c>
      <c r="V1556">
        <v>1</v>
      </c>
    </row>
    <row r="1557" spans="1:22" x14ac:dyDescent="0.55000000000000004">
      <c r="A1557" s="125" t="s">
        <v>210</v>
      </c>
      <c r="B1557" s="125">
        <v>2021</v>
      </c>
      <c r="C1557" t="s">
        <v>160</v>
      </c>
      <c r="D1557" s="125">
        <v>1405</v>
      </c>
      <c r="F1557" s="125">
        <v>766</v>
      </c>
      <c r="G1557" s="125">
        <v>3</v>
      </c>
      <c r="H1557">
        <v>2</v>
      </c>
      <c r="I1557">
        <v>2459</v>
      </c>
      <c r="J1557">
        <v>1308</v>
      </c>
      <c r="L1557">
        <v>1325</v>
      </c>
      <c r="M1557" s="125">
        <v>1325</v>
      </c>
      <c r="N1557" s="125">
        <v>1143</v>
      </c>
      <c r="O1557" s="125">
        <v>335</v>
      </c>
      <c r="P1557" s="130">
        <v>109</v>
      </c>
      <c r="Q1557">
        <v>80</v>
      </c>
      <c r="R1557" s="125">
        <v>25</v>
      </c>
      <c r="S1557" s="125">
        <v>14</v>
      </c>
      <c r="T1557" s="125">
        <v>11</v>
      </c>
    </row>
    <row r="1558" spans="1:22" x14ac:dyDescent="0.55000000000000004">
      <c r="A1558" s="125" t="s">
        <v>210</v>
      </c>
      <c r="B1558" s="125">
        <v>2021</v>
      </c>
      <c r="C1558" t="s">
        <v>161</v>
      </c>
      <c r="D1558" s="125">
        <v>1340</v>
      </c>
      <c r="F1558" s="125">
        <v>665</v>
      </c>
      <c r="G1558" s="125" t="s">
        <v>195</v>
      </c>
      <c r="H1558">
        <v>4</v>
      </c>
      <c r="I1558">
        <v>4341</v>
      </c>
      <c r="J1558">
        <v>1194</v>
      </c>
      <c r="L1558">
        <v>1426</v>
      </c>
      <c r="M1558" s="125">
        <v>1426</v>
      </c>
      <c r="N1558" s="125">
        <v>1366</v>
      </c>
      <c r="O1558" s="125">
        <v>365</v>
      </c>
      <c r="P1558" s="130">
        <v>108</v>
      </c>
      <c r="Q1558">
        <v>57</v>
      </c>
      <c r="R1558" s="125">
        <v>30</v>
      </c>
      <c r="S1558" s="125">
        <v>9</v>
      </c>
      <c r="T1558" s="125">
        <v>21</v>
      </c>
      <c r="V1558">
        <v>1</v>
      </c>
    </row>
    <row r="1559" spans="1:22" x14ac:dyDescent="0.55000000000000004">
      <c r="A1559" s="125" t="s">
        <v>210</v>
      </c>
      <c r="B1559" s="125">
        <v>2021</v>
      </c>
      <c r="C1559" t="s">
        <v>162</v>
      </c>
      <c r="D1559" s="125">
        <v>1217</v>
      </c>
      <c r="F1559" s="125">
        <v>853</v>
      </c>
      <c r="G1559" s="125" t="s">
        <v>195</v>
      </c>
      <c r="I1559">
        <v>4069</v>
      </c>
      <c r="J1559">
        <v>1128</v>
      </c>
      <c r="L1559">
        <v>1268</v>
      </c>
      <c r="M1559" s="125">
        <v>1268</v>
      </c>
      <c r="N1559" s="125">
        <v>1239</v>
      </c>
      <c r="O1559" s="125">
        <v>355</v>
      </c>
      <c r="P1559" s="130">
        <v>98</v>
      </c>
      <c r="Q1559">
        <v>36</v>
      </c>
      <c r="R1559" s="125">
        <v>27</v>
      </c>
      <c r="S1559" s="125">
        <v>14</v>
      </c>
      <c r="T1559" s="125">
        <v>13</v>
      </c>
    </row>
    <row r="1560" spans="1:22" x14ac:dyDescent="0.55000000000000004">
      <c r="A1560" s="125" t="s">
        <v>210</v>
      </c>
      <c r="B1560" s="125">
        <v>2021</v>
      </c>
      <c r="C1560" t="s">
        <v>163</v>
      </c>
      <c r="D1560" s="125">
        <v>1268</v>
      </c>
      <c r="F1560" s="125">
        <v>780</v>
      </c>
      <c r="G1560" s="125">
        <v>2</v>
      </c>
      <c r="H1560">
        <v>2</v>
      </c>
      <c r="I1560">
        <v>4520</v>
      </c>
      <c r="J1560">
        <v>1263</v>
      </c>
      <c r="L1560">
        <v>1340</v>
      </c>
      <c r="M1560" s="125">
        <v>1340</v>
      </c>
      <c r="N1560" s="125">
        <v>1296</v>
      </c>
      <c r="O1560" s="125">
        <v>375</v>
      </c>
      <c r="P1560" s="130">
        <v>69</v>
      </c>
      <c r="Q1560">
        <v>102</v>
      </c>
      <c r="R1560" s="125">
        <v>24</v>
      </c>
      <c r="S1560" s="125">
        <v>11</v>
      </c>
      <c r="T1560" s="125">
        <v>13</v>
      </c>
      <c r="U1560">
        <v>1</v>
      </c>
    </row>
    <row r="1561" spans="1:22" x14ac:dyDescent="0.55000000000000004">
      <c r="A1561" s="125" t="s">
        <v>210</v>
      </c>
      <c r="B1561" s="125">
        <v>2021</v>
      </c>
      <c r="C1561" t="s">
        <v>164</v>
      </c>
      <c r="D1561" s="125">
        <v>1302</v>
      </c>
      <c r="F1561" s="125">
        <v>820</v>
      </c>
      <c r="G1561" s="125" t="s">
        <v>195</v>
      </c>
      <c r="I1561">
        <v>4265</v>
      </c>
      <c r="J1561">
        <v>1243</v>
      </c>
      <c r="L1561">
        <v>1253</v>
      </c>
      <c r="M1561" s="125">
        <v>1253</v>
      </c>
      <c r="N1561" s="125">
        <v>1228</v>
      </c>
      <c r="O1561" s="125">
        <v>373</v>
      </c>
      <c r="P1561" s="130">
        <v>92</v>
      </c>
      <c r="Q1561">
        <v>52</v>
      </c>
      <c r="R1561" s="125">
        <v>21</v>
      </c>
      <c r="S1561" s="125">
        <v>10</v>
      </c>
      <c r="T1561" s="125">
        <v>11</v>
      </c>
      <c r="V1561">
        <v>2</v>
      </c>
    </row>
    <row r="1562" spans="1:22" x14ac:dyDescent="0.55000000000000004">
      <c r="A1562" s="125" t="s">
        <v>210</v>
      </c>
      <c r="B1562" s="125">
        <v>2021</v>
      </c>
      <c r="C1562" t="s">
        <v>165</v>
      </c>
      <c r="D1562" s="125">
        <v>1350</v>
      </c>
      <c r="F1562" s="125">
        <v>849</v>
      </c>
      <c r="G1562" s="125">
        <v>1</v>
      </c>
      <c r="I1562">
        <v>4084</v>
      </c>
      <c r="J1562">
        <v>1331</v>
      </c>
      <c r="L1562">
        <v>1298</v>
      </c>
      <c r="M1562" s="125">
        <v>1298</v>
      </c>
      <c r="N1562" s="125">
        <v>1230</v>
      </c>
      <c r="O1562" s="125">
        <v>373</v>
      </c>
      <c r="P1562" s="130">
        <v>73</v>
      </c>
      <c r="Q1562">
        <v>75</v>
      </c>
      <c r="R1562" s="125">
        <v>23</v>
      </c>
      <c r="S1562" s="125">
        <v>11</v>
      </c>
      <c r="T1562" s="125">
        <v>12</v>
      </c>
      <c r="V1562">
        <v>4</v>
      </c>
    </row>
    <row r="1563" spans="1:22" x14ac:dyDescent="0.55000000000000004">
      <c r="A1563" s="125" t="s">
        <v>210</v>
      </c>
      <c r="B1563" s="125">
        <v>2021</v>
      </c>
      <c r="C1563" t="s">
        <v>166</v>
      </c>
      <c r="D1563" s="125">
        <v>1067</v>
      </c>
      <c r="F1563" s="125">
        <v>873</v>
      </c>
      <c r="G1563" s="125" t="s">
        <v>195</v>
      </c>
      <c r="I1563">
        <v>4033</v>
      </c>
      <c r="J1563">
        <v>1040</v>
      </c>
      <c r="L1563">
        <v>1329</v>
      </c>
      <c r="M1563" s="125">
        <v>1329</v>
      </c>
      <c r="N1563" s="125">
        <v>1309</v>
      </c>
      <c r="O1563" s="125">
        <v>394</v>
      </c>
      <c r="P1563" s="130">
        <v>87</v>
      </c>
      <c r="Q1563">
        <v>70</v>
      </c>
      <c r="R1563" s="125">
        <v>21</v>
      </c>
      <c r="S1563" s="125">
        <v>9</v>
      </c>
      <c r="T1563" s="125">
        <v>12</v>
      </c>
      <c r="V1563">
        <v>1</v>
      </c>
    </row>
    <row r="1564" spans="1:22" x14ac:dyDescent="0.55000000000000004">
      <c r="A1564" s="125" t="s">
        <v>211</v>
      </c>
      <c r="B1564" s="125">
        <v>2021</v>
      </c>
      <c r="C1564" t="s">
        <v>155</v>
      </c>
      <c r="D1564" s="125">
        <v>1286</v>
      </c>
      <c r="F1564" s="125">
        <v>408</v>
      </c>
      <c r="G1564" s="125">
        <v>5</v>
      </c>
      <c r="H1564">
        <v>2</v>
      </c>
      <c r="I1564">
        <v>2905</v>
      </c>
      <c r="J1564">
        <v>846</v>
      </c>
      <c r="L1564">
        <v>523</v>
      </c>
      <c r="M1564" s="125">
        <v>523</v>
      </c>
      <c r="N1564" s="125">
        <v>518</v>
      </c>
      <c r="O1564" s="125">
        <v>45</v>
      </c>
      <c r="P1564" s="130">
        <v>110</v>
      </c>
      <c r="Q1564">
        <v>36</v>
      </c>
      <c r="R1564" s="125">
        <v>5</v>
      </c>
      <c r="S1564" s="125">
        <v>3</v>
      </c>
      <c r="T1564" s="125">
        <v>2</v>
      </c>
      <c r="U1564">
        <v>1</v>
      </c>
      <c r="V1564">
        <v>4</v>
      </c>
    </row>
    <row r="1565" spans="1:22" x14ac:dyDescent="0.55000000000000004">
      <c r="A1565" s="125" t="s">
        <v>211</v>
      </c>
      <c r="B1565" s="125">
        <v>2021</v>
      </c>
      <c r="C1565" t="s">
        <v>156</v>
      </c>
      <c r="D1565" s="125">
        <v>1246</v>
      </c>
      <c r="F1565" s="125">
        <v>419</v>
      </c>
      <c r="G1565" s="125">
        <v>5</v>
      </c>
      <c r="H1565">
        <v>4</v>
      </c>
      <c r="I1565">
        <v>2584</v>
      </c>
      <c r="J1565">
        <v>749</v>
      </c>
      <c r="L1565">
        <v>556</v>
      </c>
      <c r="M1565" s="125">
        <v>556</v>
      </c>
      <c r="N1565" s="125">
        <v>511</v>
      </c>
      <c r="O1565" s="125">
        <v>54</v>
      </c>
      <c r="P1565" s="130">
        <v>108</v>
      </c>
      <c r="Q1565">
        <v>51</v>
      </c>
      <c r="R1565" s="125">
        <v>16</v>
      </c>
      <c r="S1565" s="125">
        <v>11</v>
      </c>
      <c r="T1565" s="125">
        <v>5</v>
      </c>
    </row>
    <row r="1566" spans="1:22" x14ac:dyDescent="0.55000000000000004">
      <c r="A1566" s="125" t="s">
        <v>211</v>
      </c>
      <c r="B1566" s="125">
        <v>2021</v>
      </c>
      <c r="C1566" t="s">
        <v>157</v>
      </c>
      <c r="D1566" s="125">
        <v>1149</v>
      </c>
      <c r="F1566" s="125">
        <v>470</v>
      </c>
      <c r="G1566" s="125">
        <v>14</v>
      </c>
      <c r="I1566">
        <v>2904</v>
      </c>
      <c r="J1566">
        <v>752</v>
      </c>
      <c r="L1566">
        <v>634</v>
      </c>
      <c r="M1566" s="125">
        <v>634</v>
      </c>
      <c r="N1566" s="125">
        <v>582</v>
      </c>
      <c r="O1566" s="125">
        <v>58</v>
      </c>
      <c r="P1566" s="130">
        <v>212</v>
      </c>
      <c r="Q1566">
        <v>331</v>
      </c>
      <c r="R1566" s="125">
        <v>19</v>
      </c>
      <c r="S1566" s="125">
        <v>8</v>
      </c>
      <c r="T1566" s="125">
        <v>11</v>
      </c>
    </row>
    <row r="1567" spans="1:22" x14ac:dyDescent="0.55000000000000004">
      <c r="A1567" s="125" t="s">
        <v>211</v>
      </c>
      <c r="B1567" s="125">
        <v>2021</v>
      </c>
      <c r="C1567" t="s">
        <v>158</v>
      </c>
      <c r="D1567" s="125">
        <v>1026</v>
      </c>
      <c r="F1567" s="125">
        <v>474</v>
      </c>
      <c r="G1567" s="125">
        <v>23</v>
      </c>
      <c r="H1567">
        <v>1</v>
      </c>
      <c r="I1567">
        <v>2672</v>
      </c>
      <c r="J1567">
        <v>743</v>
      </c>
      <c r="L1567">
        <v>619</v>
      </c>
      <c r="M1567" s="125">
        <v>619</v>
      </c>
      <c r="N1567" s="125">
        <v>580</v>
      </c>
      <c r="O1567" s="125">
        <v>53</v>
      </c>
      <c r="P1567" s="130">
        <v>207</v>
      </c>
      <c r="Q1567">
        <v>280</v>
      </c>
      <c r="R1567" s="125">
        <v>13</v>
      </c>
      <c r="S1567" s="125">
        <v>8</v>
      </c>
      <c r="T1567" s="125">
        <v>5</v>
      </c>
      <c r="U1567">
        <v>1</v>
      </c>
    </row>
    <row r="1568" spans="1:22" x14ac:dyDescent="0.55000000000000004">
      <c r="A1568" s="125" t="s">
        <v>211</v>
      </c>
      <c r="B1568" s="125">
        <v>2021</v>
      </c>
      <c r="C1568" t="s">
        <v>159</v>
      </c>
      <c r="D1568" s="125">
        <v>1077</v>
      </c>
      <c r="F1568" s="125">
        <v>484</v>
      </c>
      <c r="G1568" s="125">
        <v>24</v>
      </c>
      <c r="I1568">
        <v>2854</v>
      </c>
      <c r="J1568">
        <v>787</v>
      </c>
      <c r="L1568">
        <v>574</v>
      </c>
      <c r="M1568" s="125">
        <v>574</v>
      </c>
      <c r="N1568" s="125">
        <v>527</v>
      </c>
      <c r="O1568" s="125">
        <v>49</v>
      </c>
      <c r="P1568" s="130">
        <v>93</v>
      </c>
      <c r="Q1568">
        <v>235</v>
      </c>
      <c r="R1568" s="125">
        <v>17</v>
      </c>
      <c r="S1568" s="125">
        <v>10</v>
      </c>
      <c r="T1568" s="125">
        <v>7</v>
      </c>
      <c r="V1568">
        <v>1</v>
      </c>
    </row>
    <row r="1569" spans="1:22" x14ac:dyDescent="0.55000000000000004">
      <c r="A1569" s="125" t="s">
        <v>211</v>
      </c>
      <c r="B1569" s="125">
        <v>2021</v>
      </c>
      <c r="C1569" t="s">
        <v>160</v>
      </c>
      <c r="D1569" s="125">
        <v>1059</v>
      </c>
      <c r="F1569" s="125">
        <v>441</v>
      </c>
      <c r="G1569" s="125">
        <v>1</v>
      </c>
      <c r="H1569">
        <v>2</v>
      </c>
      <c r="I1569">
        <v>2738</v>
      </c>
      <c r="J1569">
        <v>754</v>
      </c>
      <c r="L1569">
        <v>567</v>
      </c>
      <c r="M1569" s="125">
        <v>567</v>
      </c>
      <c r="N1569" s="125">
        <v>538</v>
      </c>
      <c r="O1569" s="125">
        <v>53</v>
      </c>
      <c r="P1569" s="130">
        <v>84</v>
      </c>
      <c r="Q1569">
        <v>52</v>
      </c>
      <c r="R1569" s="125">
        <v>12</v>
      </c>
      <c r="S1569" s="125">
        <v>7</v>
      </c>
      <c r="T1569" s="125">
        <v>5</v>
      </c>
      <c r="V1569">
        <v>2</v>
      </c>
    </row>
    <row r="1570" spans="1:22" x14ac:dyDescent="0.55000000000000004">
      <c r="A1570" s="125" t="s">
        <v>211</v>
      </c>
      <c r="B1570" s="125">
        <v>2021</v>
      </c>
      <c r="C1570" t="s">
        <v>161</v>
      </c>
      <c r="D1570" s="125">
        <v>1001</v>
      </c>
      <c r="F1570" s="125">
        <v>432</v>
      </c>
      <c r="G1570" s="125">
        <v>3</v>
      </c>
      <c r="I1570">
        <v>2776</v>
      </c>
      <c r="J1570">
        <v>686</v>
      </c>
      <c r="L1570">
        <v>593</v>
      </c>
      <c r="M1570" s="125">
        <v>593</v>
      </c>
      <c r="N1570" s="125">
        <v>561</v>
      </c>
      <c r="O1570" s="125">
        <v>50</v>
      </c>
      <c r="P1570" s="130">
        <v>97</v>
      </c>
      <c r="Q1570">
        <v>37</v>
      </c>
      <c r="R1570" s="125">
        <v>16</v>
      </c>
      <c r="S1570" s="125">
        <v>13</v>
      </c>
      <c r="T1570" s="125">
        <v>3</v>
      </c>
    </row>
    <row r="1571" spans="1:22" x14ac:dyDescent="0.55000000000000004">
      <c r="A1571" s="125" t="s">
        <v>211</v>
      </c>
      <c r="B1571" s="125">
        <v>2021</v>
      </c>
      <c r="C1571" t="s">
        <v>162</v>
      </c>
      <c r="D1571" s="125">
        <v>895</v>
      </c>
      <c r="F1571" s="125">
        <v>455</v>
      </c>
      <c r="G1571" s="125">
        <v>3</v>
      </c>
      <c r="H1571">
        <v>4</v>
      </c>
      <c r="I1571">
        <v>2655</v>
      </c>
      <c r="J1571">
        <v>632</v>
      </c>
      <c r="L1571">
        <v>557</v>
      </c>
      <c r="M1571" s="125">
        <v>557</v>
      </c>
      <c r="N1571" s="125">
        <v>545</v>
      </c>
      <c r="O1571" s="125">
        <v>39</v>
      </c>
      <c r="P1571" s="130">
        <v>63</v>
      </c>
      <c r="Q1571">
        <v>28</v>
      </c>
      <c r="R1571" s="125">
        <v>11</v>
      </c>
      <c r="S1571" s="125">
        <v>4</v>
      </c>
      <c r="T1571" s="125">
        <v>7</v>
      </c>
    </row>
    <row r="1572" spans="1:22" x14ac:dyDescent="0.55000000000000004">
      <c r="A1572" s="125" t="s">
        <v>211</v>
      </c>
      <c r="B1572" s="125">
        <v>2021</v>
      </c>
      <c r="C1572" t="s">
        <v>163</v>
      </c>
      <c r="D1572" s="125">
        <v>852</v>
      </c>
      <c r="F1572" s="125">
        <v>427</v>
      </c>
      <c r="G1572" s="125">
        <v>6</v>
      </c>
      <c r="H1572">
        <v>2</v>
      </c>
      <c r="I1572">
        <v>2514</v>
      </c>
      <c r="J1572">
        <v>629</v>
      </c>
      <c r="L1572">
        <v>601</v>
      </c>
      <c r="M1572" s="125">
        <v>601</v>
      </c>
      <c r="N1572" s="125">
        <v>589</v>
      </c>
      <c r="O1572" s="125">
        <v>53</v>
      </c>
      <c r="P1572" s="130">
        <v>73</v>
      </c>
      <c r="Q1572">
        <v>48</v>
      </c>
      <c r="R1572" s="125">
        <v>9</v>
      </c>
      <c r="S1572" s="125">
        <v>3</v>
      </c>
      <c r="T1572" s="125">
        <v>6</v>
      </c>
    </row>
    <row r="1573" spans="1:22" x14ac:dyDescent="0.55000000000000004">
      <c r="A1573" s="125" t="s">
        <v>211</v>
      </c>
      <c r="B1573" s="125">
        <v>2021</v>
      </c>
      <c r="C1573" t="s">
        <v>164</v>
      </c>
      <c r="D1573" s="125">
        <v>919</v>
      </c>
      <c r="F1573" s="125">
        <v>413</v>
      </c>
      <c r="G1573" s="125">
        <v>6</v>
      </c>
      <c r="I1573">
        <v>2310</v>
      </c>
      <c r="J1573">
        <v>790</v>
      </c>
      <c r="L1573">
        <v>537</v>
      </c>
      <c r="M1573" s="125">
        <v>537</v>
      </c>
      <c r="N1573" s="125">
        <v>513</v>
      </c>
      <c r="O1573" s="125">
        <v>54</v>
      </c>
      <c r="P1573" s="130">
        <v>94</v>
      </c>
      <c r="Q1573">
        <v>131</v>
      </c>
      <c r="R1573" s="125">
        <v>8</v>
      </c>
      <c r="S1573" s="125">
        <v>4</v>
      </c>
      <c r="T1573" s="125">
        <v>4</v>
      </c>
    </row>
    <row r="1574" spans="1:22" x14ac:dyDescent="0.55000000000000004">
      <c r="A1574" s="125" t="s">
        <v>211</v>
      </c>
      <c r="B1574" s="125">
        <v>2021</v>
      </c>
      <c r="C1574" t="s">
        <v>165</v>
      </c>
      <c r="D1574" s="125">
        <v>971</v>
      </c>
      <c r="F1574" s="125">
        <v>393</v>
      </c>
      <c r="G1574" s="125">
        <v>15</v>
      </c>
      <c r="H1574">
        <v>5</v>
      </c>
      <c r="I1574">
        <v>2364</v>
      </c>
      <c r="J1574">
        <v>888</v>
      </c>
      <c r="L1574">
        <v>512</v>
      </c>
      <c r="M1574" s="125">
        <v>512</v>
      </c>
      <c r="N1574" s="125">
        <v>475</v>
      </c>
      <c r="O1574" s="125">
        <v>40</v>
      </c>
      <c r="P1574" s="130">
        <v>85</v>
      </c>
      <c r="Q1574">
        <v>176</v>
      </c>
      <c r="R1574" s="125">
        <v>7</v>
      </c>
      <c r="S1574" s="125">
        <v>4</v>
      </c>
      <c r="T1574" s="125">
        <v>3</v>
      </c>
    </row>
    <row r="1575" spans="1:22" x14ac:dyDescent="0.55000000000000004">
      <c r="A1575" s="125" t="s">
        <v>211</v>
      </c>
      <c r="B1575" s="125">
        <v>2021</v>
      </c>
      <c r="C1575" t="s">
        <v>166</v>
      </c>
      <c r="D1575" s="125">
        <v>673</v>
      </c>
      <c r="F1575" s="125">
        <v>345</v>
      </c>
      <c r="G1575" s="125">
        <v>8</v>
      </c>
      <c r="H1575">
        <v>5</v>
      </c>
      <c r="I1575">
        <v>1803</v>
      </c>
      <c r="J1575">
        <v>596</v>
      </c>
      <c r="L1575">
        <v>471</v>
      </c>
      <c r="M1575" s="125">
        <v>471</v>
      </c>
      <c r="N1575" s="125">
        <v>431</v>
      </c>
      <c r="O1575" s="125">
        <v>31</v>
      </c>
      <c r="P1575" s="130">
        <v>112</v>
      </c>
      <c r="Q1575">
        <v>83</v>
      </c>
      <c r="R1575" s="125">
        <v>12</v>
      </c>
      <c r="S1575" s="125">
        <v>11</v>
      </c>
      <c r="T1575" s="125">
        <v>1</v>
      </c>
      <c r="V1575">
        <v>3</v>
      </c>
    </row>
    <row r="1576" spans="1:22" x14ac:dyDescent="0.55000000000000004">
      <c r="A1576" s="125" t="s">
        <v>212</v>
      </c>
      <c r="B1576" s="125">
        <v>2021</v>
      </c>
      <c r="C1576" t="s">
        <v>155</v>
      </c>
      <c r="D1576" s="125">
        <v>3094</v>
      </c>
      <c r="F1576" s="125">
        <v>1106</v>
      </c>
      <c r="G1576" s="125">
        <v>1125</v>
      </c>
      <c r="H1576">
        <v>790</v>
      </c>
      <c r="I1576">
        <v>6187</v>
      </c>
      <c r="J1576">
        <v>3050</v>
      </c>
      <c r="L1576">
        <v>2311</v>
      </c>
      <c r="M1576" s="125">
        <v>2311</v>
      </c>
      <c r="N1576" s="125">
        <v>2194</v>
      </c>
      <c r="O1576" s="125">
        <v>175</v>
      </c>
      <c r="P1576" s="130">
        <v>111</v>
      </c>
      <c r="Q1576">
        <v>710</v>
      </c>
      <c r="R1576" s="125">
        <v>40</v>
      </c>
      <c r="S1576" s="125">
        <v>22</v>
      </c>
      <c r="T1576" s="125">
        <v>18</v>
      </c>
      <c r="U1576">
        <v>2</v>
      </c>
      <c r="V1576">
        <v>30</v>
      </c>
    </row>
    <row r="1577" spans="1:22" x14ac:dyDescent="0.55000000000000004">
      <c r="A1577" s="125" t="s">
        <v>212</v>
      </c>
      <c r="B1577" s="125">
        <v>2021</v>
      </c>
      <c r="C1577" t="s">
        <v>156</v>
      </c>
      <c r="D1577" s="125">
        <v>3317</v>
      </c>
      <c r="F1577" s="125">
        <v>1292</v>
      </c>
      <c r="G1577" s="125">
        <v>1539</v>
      </c>
      <c r="H1577">
        <v>811</v>
      </c>
      <c r="I1577">
        <v>7286</v>
      </c>
      <c r="J1577">
        <v>3434</v>
      </c>
      <c r="L1577">
        <v>2236</v>
      </c>
      <c r="M1577" s="125">
        <v>2236</v>
      </c>
      <c r="N1577" s="125">
        <v>2140</v>
      </c>
      <c r="O1577" s="125">
        <v>183</v>
      </c>
      <c r="P1577" s="130">
        <v>82</v>
      </c>
      <c r="Q1577">
        <v>637</v>
      </c>
      <c r="R1577" s="125">
        <v>34</v>
      </c>
      <c r="S1577" s="125">
        <v>13</v>
      </c>
      <c r="T1577" s="125">
        <v>21</v>
      </c>
      <c r="U1577">
        <v>2</v>
      </c>
      <c r="V1577">
        <v>8</v>
      </c>
    </row>
    <row r="1578" spans="1:22" x14ac:dyDescent="0.55000000000000004">
      <c r="A1578" s="125" t="s">
        <v>212</v>
      </c>
      <c r="B1578" s="125">
        <v>2021</v>
      </c>
      <c r="C1578" t="s">
        <v>157</v>
      </c>
      <c r="D1578" s="125">
        <v>3711</v>
      </c>
      <c r="F1578" s="125">
        <v>1605</v>
      </c>
      <c r="G1578" s="125">
        <v>2009</v>
      </c>
      <c r="H1578">
        <v>1241</v>
      </c>
      <c r="I1578">
        <v>8806</v>
      </c>
      <c r="J1578">
        <v>3400</v>
      </c>
      <c r="L1578">
        <v>2510</v>
      </c>
      <c r="M1578" s="125">
        <v>2510</v>
      </c>
      <c r="N1578" s="125">
        <v>2416</v>
      </c>
      <c r="O1578" s="125">
        <v>232</v>
      </c>
      <c r="P1578" s="130">
        <v>64</v>
      </c>
      <c r="Q1578">
        <v>694</v>
      </c>
      <c r="R1578" s="125">
        <v>36</v>
      </c>
      <c r="S1578" s="125">
        <v>16</v>
      </c>
      <c r="T1578" s="125">
        <v>20</v>
      </c>
      <c r="U1578">
        <v>3</v>
      </c>
      <c r="V1578">
        <v>9</v>
      </c>
    </row>
    <row r="1579" spans="1:22" x14ac:dyDescent="0.55000000000000004">
      <c r="A1579" s="125" t="s">
        <v>212</v>
      </c>
      <c r="B1579" s="125">
        <v>2021</v>
      </c>
      <c r="C1579" t="s">
        <v>158</v>
      </c>
      <c r="D1579" s="125">
        <v>2997</v>
      </c>
      <c r="F1579" s="125">
        <v>1648</v>
      </c>
      <c r="G1579" s="125">
        <v>1977</v>
      </c>
      <c r="H1579">
        <v>1382</v>
      </c>
      <c r="I1579">
        <v>8850</v>
      </c>
      <c r="J1579">
        <v>2739</v>
      </c>
      <c r="L1579">
        <v>2510</v>
      </c>
      <c r="M1579" s="125">
        <v>2510</v>
      </c>
      <c r="N1579" s="125">
        <v>2229</v>
      </c>
      <c r="O1579" s="125">
        <v>180</v>
      </c>
      <c r="P1579" s="130">
        <v>80</v>
      </c>
      <c r="Q1579">
        <v>599</v>
      </c>
      <c r="R1579" s="125">
        <v>51</v>
      </c>
      <c r="S1579" s="125">
        <v>23</v>
      </c>
      <c r="T1579" s="125">
        <v>28</v>
      </c>
      <c r="U1579">
        <v>1</v>
      </c>
      <c r="V1579">
        <v>12</v>
      </c>
    </row>
    <row r="1580" spans="1:22" x14ac:dyDescent="0.55000000000000004">
      <c r="A1580" s="125" t="s">
        <v>212</v>
      </c>
      <c r="B1580" s="125">
        <v>2021</v>
      </c>
      <c r="C1580" t="s">
        <v>159</v>
      </c>
      <c r="D1580" s="125">
        <v>2938</v>
      </c>
      <c r="F1580" s="125">
        <v>1791</v>
      </c>
      <c r="G1580" s="125">
        <v>2155</v>
      </c>
      <c r="H1580">
        <v>1504</v>
      </c>
      <c r="I1580">
        <v>7591</v>
      </c>
      <c r="J1580">
        <v>2562</v>
      </c>
      <c r="L1580">
        <v>2640</v>
      </c>
      <c r="M1580" s="125">
        <v>2640</v>
      </c>
      <c r="N1580" s="125">
        <v>2506</v>
      </c>
      <c r="O1580" s="125">
        <v>192</v>
      </c>
      <c r="P1580" s="130">
        <v>145</v>
      </c>
      <c r="Q1580">
        <v>591</v>
      </c>
      <c r="R1580" s="125">
        <v>45</v>
      </c>
      <c r="S1580" s="125">
        <v>22</v>
      </c>
      <c r="T1580" s="125">
        <v>23</v>
      </c>
      <c r="U1580">
        <v>2</v>
      </c>
      <c r="V1580">
        <v>17</v>
      </c>
    </row>
    <row r="1581" spans="1:22" x14ac:dyDescent="0.55000000000000004">
      <c r="A1581" s="125" t="s">
        <v>212</v>
      </c>
      <c r="B1581" s="125">
        <v>2021</v>
      </c>
      <c r="C1581" t="s">
        <v>160</v>
      </c>
      <c r="D1581" s="125">
        <v>2964</v>
      </c>
      <c r="F1581" s="125">
        <v>1997</v>
      </c>
      <c r="G1581" s="125">
        <v>1968</v>
      </c>
      <c r="H1581">
        <v>1473</v>
      </c>
      <c r="I1581">
        <v>7474</v>
      </c>
      <c r="J1581">
        <v>2553</v>
      </c>
      <c r="L1581">
        <v>2422</v>
      </c>
      <c r="M1581" s="125">
        <v>2422</v>
      </c>
      <c r="N1581" s="125">
        <v>2318</v>
      </c>
      <c r="O1581" s="125">
        <v>209</v>
      </c>
      <c r="P1581" s="130">
        <v>108</v>
      </c>
      <c r="Q1581">
        <v>535</v>
      </c>
      <c r="R1581" s="125">
        <v>50</v>
      </c>
      <c r="S1581" s="125">
        <v>28</v>
      </c>
      <c r="T1581" s="125">
        <v>22</v>
      </c>
      <c r="U1581">
        <v>3</v>
      </c>
      <c r="V1581">
        <v>23</v>
      </c>
    </row>
    <row r="1582" spans="1:22" x14ac:dyDescent="0.55000000000000004">
      <c r="A1582" s="125" t="s">
        <v>212</v>
      </c>
      <c r="B1582" s="125">
        <v>2021</v>
      </c>
      <c r="C1582" t="s">
        <v>161</v>
      </c>
      <c r="D1582" s="125">
        <v>2689</v>
      </c>
      <c r="F1582" s="125">
        <v>1930</v>
      </c>
      <c r="G1582" s="125">
        <v>1664</v>
      </c>
      <c r="H1582">
        <v>1470</v>
      </c>
      <c r="I1582">
        <v>6100</v>
      </c>
      <c r="J1582">
        <v>2095</v>
      </c>
      <c r="L1582">
        <v>2361</v>
      </c>
      <c r="M1582" s="125">
        <v>2361</v>
      </c>
      <c r="N1582" s="125">
        <v>2268</v>
      </c>
      <c r="O1582" s="125">
        <v>193</v>
      </c>
      <c r="P1582" s="130">
        <v>108</v>
      </c>
      <c r="Q1582">
        <v>603</v>
      </c>
      <c r="R1582" s="125">
        <v>36</v>
      </c>
      <c r="S1582" s="125">
        <v>16</v>
      </c>
      <c r="T1582" s="125">
        <v>20</v>
      </c>
      <c r="U1582">
        <v>1</v>
      </c>
      <c r="V1582">
        <v>25</v>
      </c>
    </row>
    <row r="1583" spans="1:22" x14ac:dyDescent="0.55000000000000004">
      <c r="A1583" s="125" t="s">
        <v>212</v>
      </c>
      <c r="B1583" s="125">
        <v>2021</v>
      </c>
      <c r="C1583" t="s">
        <v>162</v>
      </c>
      <c r="D1583" s="125">
        <v>2806</v>
      </c>
      <c r="F1583" s="125">
        <v>2074</v>
      </c>
      <c r="G1583" s="125">
        <v>1390</v>
      </c>
      <c r="H1583">
        <v>1166</v>
      </c>
      <c r="I1583">
        <v>6400</v>
      </c>
      <c r="J1583">
        <v>2236</v>
      </c>
      <c r="L1583">
        <v>2403</v>
      </c>
      <c r="M1583" s="125">
        <v>2403</v>
      </c>
      <c r="N1583" s="125">
        <v>2313</v>
      </c>
      <c r="O1583" s="125">
        <v>203</v>
      </c>
      <c r="P1583" s="130">
        <v>64</v>
      </c>
      <c r="Q1583">
        <v>568</v>
      </c>
      <c r="R1583" s="125">
        <v>49</v>
      </c>
      <c r="S1583" s="125">
        <v>25</v>
      </c>
      <c r="T1583" s="125">
        <v>24</v>
      </c>
      <c r="U1583">
        <v>1</v>
      </c>
      <c r="V1583">
        <v>16</v>
      </c>
    </row>
    <row r="1584" spans="1:22" x14ac:dyDescent="0.55000000000000004">
      <c r="A1584" s="125" t="s">
        <v>212</v>
      </c>
      <c r="B1584" s="125">
        <v>2021</v>
      </c>
      <c r="C1584" t="s">
        <v>163</v>
      </c>
      <c r="D1584" s="125">
        <v>2441</v>
      </c>
      <c r="F1584" s="125">
        <v>1851</v>
      </c>
      <c r="G1584" s="125">
        <v>1137</v>
      </c>
      <c r="H1584">
        <v>960</v>
      </c>
      <c r="I1584">
        <v>6785</v>
      </c>
      <c r="J1584">
        <v>2347</v>
      </c>
      <c r="L1584">
        <v>2659</v>
      </c>
      <c r="M1584" s="125">
        <v>2659</v>
      </c>
      <c r="N1584" s="125">
        <v>2523</v>
      </c>
      <c r="O1584" s="125">
        <v>202</v>
      </c>
      <c r="P1584" s="130">
        <v>93</v>
      </c>
      <c r="Q1584">
        <v>740</v>
      </c>
      <c r="R1584" s="125">
        <v>47</v>
      </c>
      <c r="S1584" s="125">
        <v>22</v>
      </c>
      <c r="T1584" s="125">
        <v>25</v>
      </c>
      <c r="U1584">
        <v>2</v>
      </c>
      <c r="V1584">
        <v>18</v>
      </c>
    </row>
    <row r="1585" spans="1:22" x14ac:dyDescent="0.55000000000000004">
      <c r="A1585" s="125" t="s">
        <v>212</v>
      </c>
      <c r="B1585" s="125">
        <v>2021</v>
      </c>
      <c r="C1585" t="s">
        <v>164</v>
      </c>
      <c r="D1585" s="125">
        <v>2930</v>
      </c>
      <c r="F1585" s="125">
        <v>1637</v>
      </c>
      <c r="G1585" s="125">
        <v>941</v>
      </c>
      <c r="H1585">
        <v>761</v>
      </c>
      <c r="I1585">
        <v>7753</v>
      </c>
      <c r="J1585">
        <v>3047</v>
      </c>
      <c r="L1585">
        <v>2399</v>
      </c>
      <c r="M1585" s="125">
        <v>2399</v>
      </c>
      <c r="N1585" s="125">
        <v>2349</v>
      </c>
      <c r="O1585" s="125">
        <v>195</v>
      </c>
      <c r="P1585" s="130">
        <v>113</v>
      </c>
      <c r="Q1585">
        <v>1457</v>
      </c>
      <c r="R1585" s="125">
        <v>40</v>
      </c>
      <c r="S1585" s="125">
        <v>14</v>
      </c>
      <c r="T1585" s="125">
        <v>26</v>
      </c>
      <c r="U1585">
        <v>3</v>
      </c>
      <c r="V1585">
        <v>49</v>
      </c>
    </row>
    <row r="1586" spans="1:22" x14ac:dyDescent="0.55000000000000004">
      <c r="A1586" s="125" t="s">
        <v>212</v>
      </c>
      <c r="B1586" s="125">
        <v>2021</v>
      </c>
      <c r="C1586" t="s">
        <v>165</v>
      </c>
      <c r="D1586" s="125">
        <v>3090</v>
      </c>
      <c r="F1586" s="125">
        <v>1950</v>
      </c>
      <c r="G1586" s="125">
        <v>1005</v>
      </c>
      <c r="H1586">
        <v>675</v>
      </c>
      <c r="I1586">
        <v>7584</v>
      </c>
      <c r="J1586">
        <v>2924</v>
      </c>
      <c r="L1586">
        <v>2292</v>
      </c>
      <c r="M1586" s="125">
        <v>2292</v>
      </c>
      <c r="N1586" s="125">
        <v>2113</v>
      </c>
      <c r="O1586" s="125">
        <v>168</v>
      </c>
      <c r="P1586" s="130">
        <v>108</v>
      </c>
      <c r="Q1586">
        <v>1134</v>
      </c>
      <c r="R1586" s="125">
        <v>39</v>
      </c>
      <c r="S1586" s="125">
        <v>20</v>
      </c>
      <c r="T1586" s="125">
        <v>19</v>
      </c>
      <c r="U1586">
        <v>1</v>
      </c>
      <c r="V1586">
        <v>14</v>
      </c>
    </row>
    <row r="1587" spans="1:22" x14ac:dyDescent="0.55000000000000004">
      <c r="A1587" s="125" t="s">
        <v>212</v>
      </c>
      <c r="B1587" s="125">
        <v>2021</v>
      </c>
      <c r="C1587" t="s">
        <v>166</v>
      </c>
      <c r="D1587" s="125">
        <v>2500</v>
      </c>
      <c r="F1587" s="125">
        <v>1591</v>
      </c>
      <c r="G1587" s="125">
        <v>759</v>
      </c>
      <c r="H1587">
        <v>596</v>
      </c>
      <c r="I1587">
        <v>6054</v>
      </c>
      <c r="J1587">
        <v>2312</v>
      </c>
      <c r="L1587">
        <v>2519</v>
      </c>
      <c r="M1587" s="125">
        <v>2519</v>
      </c>
      <c r="N1587" s="125">
        <v>2414</v>
      </c>
      <c r="O1587" s="125">
        <v>197</v>
      </c>
      <c r="P1587" s="130">
        <v>84</v>
      </c>
      <c r="Q1587">
        <v>774</v>
      </c>
      <c r="R1587" s="125">
        <v>57</v>
      </c>
      <c r="S1587" s="125">
        <v>34</v>
      </c>
      <c r="T1587" s="125">
        <v>23</v>
      </c>
      <c r="V1587">
        <v>6</v>
      </c>
    </row>
    <row r="1588" spans="1:22" x14ac:dyDescent="0.55000000000000004">
      <c r="A1588" s="125" t="s">
        <v>213</v>
      </c>
      <c r="B1588" s="125">
        <v>2021</v>
      </c>
      <c r="C1588" t="s">
        <v>155</v>
      </c>
      <c r="D1588" s="125">
        <v>311</v>
      </c>
      <c r="F1588" s="125">
        <v>148</v>
      </c>
      <c r="G1588" s="125">
        <v>175</v>
      </c>
      <c r="H1588">
        <v>120</v>
      </c>
      <c r="I1588">
        <v>900</v>
      </c>
      <c r="J1588">
        <v>450</v>
      </c>
      <c r="L1588">
        <v>420</v>
      </c>
      <c r="M1588" s="125">
        <v>420</v>
      </c>
      <c r="N1588" s="125">
        <v>385</v>
      </c>
      <c r="O1588" s="125">
        <v>114</v>
      </c>
      <c r="P1588" s="130">
        <v>45</v>
      </c>
      <c r="Q1588">
        <v>1111</v>
      </c>
      <c r="R1588" s="125">
        <v>10</v>
      </c>
      <c r="S1588" s="125">
        <v>8</v>
      </c>
      <c r="T1588" s="125">
        <v>2</v>
      </c>
      <c r="V1588">
        <v>21</v>
      </c>
    </row>
    <row r="1589" spans="1:22" x14ac:dyDescent="0.55000000000000004">
      <c r="A1589" s="125" t="s">
        <v>213</v>
      </c>
      <c r="B1589" s="125">
        <v>2021</v>
      </c>
      <c r="C1589" t="s">
        <v>156</v>
      </c>
      <c r="D1589" s="125">
        <v>351</v>
      </c>
      <c r="F1589" s="125">
        <v>176</v>
      </c>
      <c r="G1589" s="125">
        <v>228</v>
      </c>
      <c r="H1589">
        <v>85</v>
      </c>
      <c r="I1589">
        <v>919</v>
      </c>
      <c r="J1589">
        <v>347</v>
      </c>
      <c r="L1589">
        <v>401</v>
      </c>
      <c r="M1589" s="125">
        <v>401</v>
      </c>
      <c r="N1589" s="125">
        <v>391</v>
      </c>
      <c r="O1589" s="125">
        <v>101</v>
      </c>
      <c r="P1589" s="130">
        <v>30</v>
      </c>
      <c r="Q1589">
        <v>1455</v>
      </c>
      <c r="R1589" s="125">
        <v>7</v>
      </c>
      <c r="S1589" s="125">
        <v>7</v>
      </c>
      <c r="U1589">
        <v>1</v>
      </c>
      <c r="V1589">
        <v>20</v>
      </c>
    </row>
    <row r="1590" spans="1:22" x14ac:dyDescent="0.55000000000000004">
      <c r="A1590" s="125" t="s">
        <v>213</v>
      </c>
      <c r="B1590" s="125">
        <v>2021</v>
      </c>
      <c r="C1590" t="s">
        <v>157</v>
      </c>
      <c r="D1590" s="125">
        <v>1164</v>
      </c>
      <c r="F1590" s="125">
        <v>267</v>
      </c>
      <c r="G1590" s="125">
        <v>476</v>
      </c>
      <c r="H1590">
        <v>298</v>
      </c>
      <c r="I1590">
        <v>2127</v>
      </c>
      <c r="J1590">
        <v>1139</v>
      </c>
      <c r="L1590">
        <v>510</v>
      </c>
      <c r="M1590" s="125">
        <v>510</v>
      </c>
      <c r="N1590" s="125">
        <v>495</v>
      </c>
      <c r="O1590" s="125">
        <v>112</v>
      </c>
      <c r="P1590" s="130">
        <v>33</v>
      </c>
      <c r="Q1590">
        <v>1401</v>
      </c>
      <c r="R1590" s="125">
        <v>8</v>
      </c>
      <c r="S1590" s="125">
        <v>4</v>
      </c>
      <c r="T1590" s="125">
        <v>4</v>
      </c>
      <c r="U1590">
        <v>1</v>
      </c>
      <c r="V1590">
        <v>27</v>
      </c>
    </row>
    <row r="1591" spans="1:22" x14ac:dyDescent="0.55000000000000004">
      <c r="A1591" s="125" t="s">
        <v>213</v>
      </c>
      <c r="B1591" s="125">
        <v>2021</v>
      </c>
      <c r="C1591" t="s">
        <v>158</v>
      </c>
      <c r="D1591" s="125">
        <v>1003</v>
      </c>
      <c r="F1591" s="125">
        <v>423</v>
      </c>
      <c r="G1591" s="125">
        <v>783</v>
      </c>
      <c r="H1591">
        <v>378</v>
      </c>
      <c r="I1591">
        <v>2813</v>
      </c>
      <c r="J1591">
        <v>911</v>
      </c>
      <c r="L1591">
        <v>710</v>
      </c>
      <c r="M1591" s="125">
        <v>710</v>
      </c>
      <c r="N1591" s="125">
        <v>687</v>
      </c>
      <c r="O1591" s="125">
        <v>137</v>
      </c>
      <c r="P1591" s="130">
        <v>33</v>
      </c>
      <c r="Q1591">
        <v>1363</v>
      </c>
      <c r="R1591" s="125">
        <v>20</v>
      </c>
      <c r="S1591" s="125">
        <v>7</v>
      </c>
      <c r="T1591" s="125">
        <v>13</v>
      </c>
      <c r="U1591">
        <v>2</v>
      </c>
      <c r="V1591">
        <v>15</v>
      </c>
    </row>
    <row r="1592" spans="1:22" x14ac:dyDescent="0.55000000000000004">
      <c r="A1592" s="125" t="s">
        <v>213</v>
      </c>
      <c r="B1592" s="125">
        <v>2021</v>
      </c>
      <c r="C1592" t="s">
        <v>159</v>
      </c>
      <c r="D1592" s="125">
        <v>889</v>
      </c>
      <c r="F1592" s="125">
        <v>433</v>
      </c>
      <c r="G1592" s="125">
        <v>732</v>
      </c>
      <c r="H1592">
        <v>569</v>
      </c>
      <c r="I1592">
        <v>2890</v>
      </c>
      <c r="J1592">
        <v>804</v>
      </c>
      <c r="L1592">
        <v>805</v>
      </c>
      <c r="M1592" s="125">
        <v>805</v>
      </c>
      <c r="N1592" s="125">
        <v>763</v>
      </c>
      <c r="O1592" s="125">
        <v>143</v>
      </c>
      <c r="P1592" s="130">
        <v>38</v>
      </c>
      <c r="Q1592">
        <v>582</v>
      </c>
      <c r="R1592" s="125">
        <v>18</v>
      </c>
      <c r="S1592" s="125">
        <v>9</v>
      </c>
      <c r="T1592" s="125">
        <v>9</v>
      </c>
      <c r="U1592">
        <v>1</v>
      </c>
      <c r="V1592">
        <v>33</v>
      </c>
    </row>
    <row r="1593" spans="1:22" x14ac:dyDescent="0.55000000000000004">
      <c r="A1593" s="125" t="s">
        <v>213</v>
      </c>
      <c r="B1593" s="125">
        <v>2021</v>
      </c>
      <c r="C1593" t="s">
        <v>160</v>
      </c>
      <c r="D1593" s="125">
        <v>824</v>
      </c>
      <c r="F1593" s="125">
        <v>628</v>
      </c>
      <c r="G1593" s="125">
        <v>741</v>
      </c>
      <c r="H1593">
        <v>726</v>
      </c>
      <c r="I1593">
        <v>2302</v>
      </c>
      <c r="J1593">
        <v>821</v>
      </c>
      <c r="L1593">
        <v>768</v>
      </c>
      <c r="M1593" s="125">
        <v>768</v>
      </c>
      <c r="N1593" s="125">
        <v>749</v>
      </c>
      <c r="O1593" s="125">
        <v>135</v>
      </c>
      <c r="P1593" s="130">
        <v>34</v>
      </c>
      <c r="Q1593">
        <v>932</v>
      </c>
      <c r="R1593" s="125">
        <v>10</v>
      </c>
      <c r="S1593" s="125">
        <v>5</v>
      </c>
      <c r="T1593" s="125">
        <v>5</v>
      </c>
      <c r="U1593">
        <v>1</v>
      </c>
      <c r="V1593">
        <v>19</v>
      </c>
    </row>
    <row r="1594" spans="1:22" x14ac:dyDescent="0.55000000000000004">
      <c r="A1594" s="125" t="s">
        <v>213</v>
      </c>
      <c r="B1594" s="125">
        <v>2021</v>
      </c>
      <c r="C1594" t="s">
        <v>161</v>
      </c>
      <c r="D1594" s="125">
        <v>751</v>
      </c>
      <c r="F1594" s="125">
        <v>572</v>
      </c>
      <c r="G1594" s="125">
        <v>644</v>
      </c>
      <c r="H1594">
        <v>543</v>
      </c>
      <c r="I1594">
        <v>2078</v>
      </c>
      <c r="J1594">
        <v>698</v>
      </c>
      <c r="L1594">
        <v>676</v>
      </c>
      <c r="M1594" s="125">
        <v>676</v>
      </c>
      <c r="N1594" s="125">
        <v>655</v>
      </c>
      <c r="O1594" s="125">
        <v>147</v>
      </c>
      <c r="P1594" s="130">
        <v>40</v>
      </c>
      <c r="Q1594">
        <v>669</v>
      </c>
      <c r="R1594" s="125">
        <v>20</v>
      </c>
      <c r="S1594" s="125">
        <v>7</v>
      </c>
      <c r="T1594" s="125">
        <v>13</v>
      </c>
      <c r="U1594">
        <v>3</v>
      </c>
      <c r="V1594">
        <v>16</v>
      </c>
    </row>
    <row r="1595" spans="1:22" x14ac:dyDescent="0.55000000000000004">
      <c r="A1595" s="125" t="s">
        <v>213</v>
      </c>
      <c r="B1595" s="125">
        <v>2021</v>
      </c>
      <c r="C1595" t="s">
        <v>162</v>
      </c>
      <c r="D1595" s="125">
        <v>827</v>
      </c>
      <c r="F1595" s="125">
        <v>631</v>
      </c>
      <c r="G1595" s="125">
        <v>570</v>
      </c>
      <c r="H1595">
        <v>682</v>
      </c>
      <c r="I1595">
        <v>2328</v>
      </c>
      <c r="J1595">
        <v>910</v>
      </c>
      <c r="L1595">
        <v>706</v>
      </c>
      <c r="M1595" s="125">
        <v>706</v>
      </c>
      <c r="N1595" s="125">
        <v>697</v>
      </c>
      <c r="O1595" s="125">
        <v>132</v>
      </c>
      <c r="P1595" s="130">
        <v>53</v>
      </c>
      <c r="Q1595">
        <v>1037</v>
      </c>
      <c r="R1595" s="125">
        <v>9</v>
      </c>
      <c r="S1595" s="125">
        <v>4</v>
      </c>
      <c r="T1595" s="125">
        <v>5</v>
      </c>
      <c r="U1595">
        <v>2</v>
      </c>
      <c r="V1595">
        <v>14</v>
      </c>
    </row>
    <row r="1596" spans="1:22" x14ac:dyDescent="0.55000000000000004">
      <c r="A1596" s="125" t="s">
        <v>213</v>
      </c>
      <c r="B1596" s="125">
        <v>2021</v>
      </c>
      <c r="C1596" t="s">
        <v>163</v>
      </c>
      <c r="D1596" s="125">
        <v>867</v>
      </c>
      <c r="F1596" s="125">
        <v>646</v>
      </c>
      <c r="G1596" s="125">
        <v>434</v>
      </c>
      <c r="H1596">
        <v>358</v>
      </c>
      <c r="I1596">
        <v>2561</v>
      </c>
      <c r="J1596">
        <v>830</v>
      </c>
      <c r="L1596">
        <v>728</v>
      </c>
      <c r="M1596" s="125">
        <v>728</v>
      </c>
      <c r="N1596" s="125">
        <v>682</v>
      </c>
      <c r="O1596" s="125">
        <v>134</v>
      </c>
      <c r="P1596" s="130">
        <v>32</v>
      </c>
      <c r="Q1596">
        <v>1745</v>
      </c>
      <c r="R1596" s="125">
        <v>22</v>
      </c>
      <c r="S1596" s="125">
        <v>12</v>
      </c>
      <c r="T1596" s="125">
        <v>10</v>
      </c>
      <c r="U1596">
        <v>2</v>
      </c>
      <c r="V1596">
        <v>26</v>
      </c>
    </row>
    <row r="1597" spans="1:22" x14ac:dyDescent="0.55000000000000004">
      <c r="A1597" s="125" t="s">
        <v>213</v>
      </c>
      <c r="B1597" s="125">
        <v>2021</v>
      </c>
      <c r="C1597" t="s">
        <v>164</v>
      </c>
      <c r="D1597" s="125">
        <v>789</v>
      </c>
      <c r="F1597" s="125">
        <v>615</v>
      </c>
      <c r="G1597" s="125">
        <v>360</v>
      </c>
      <c r="H1597">
        <v>321</v>
      </c>
      <c r="I1597">
        <v>2081</v>
      </c>
      <c r="J1597">
        <v>760</v>
      </c>
      <c r="L1597">
        <v>666</v>
      </c>
      <c r="M1597" s="125">
        <v>666</v>
      </c>
      <c r="N1597" s="125">
        <v>636</v>
      </c>
      <c r="O1597" s="125">
        <v>97</v>
      </c>
      <c r="P1597" s="130">
        <v>42</v>
      </c>
      <c r="Q1597">
        <v>1541</v>
      </c>
      <c r="R1597" s="125">
        <v>17</v>
      </c>
      <c r="S1597" s="125">
        <v>9</v>
      </c>
      <c r="T1597" s="125">
        <v>8</v>
      </c>
      <c r="U1597">
        <v>6</v>
      </c>
      <c r="V1597">
        <v>26</v>
      </c>
    </row>
    <row r="1598" spans="1:22" x14ac:dyDescent="0.55000000000000004">
      <c r="A1598" s="125" t="s">
        <v>213</v>
      </c>
      <c r="B1598" s="125">
        <v>2021</v>
      </c>
      <c r="C1598" t="s">
        <v>165</v>
      </c>
      <c r="D1598" s="125">
        <v>910</v>
      </c>
      <c r="F1598" s="125">
        <v>589</v>
      </c>
      <c r="G1598" s="125">
        <v>350</v>
      </c>
      <c r="H1598">
        <v>385</v>
      </c>
      <c r="I1598">
        <v>3041</v>
      </c>
      <c r="J1598">
        <v>843</v>
      </c>
      <c r="L1598">
        <v>744</v>
      </c>
      <c r="M1598" s="125">
        <v>744</v>
      </c>
      <c r="N1598" s="125">
        <v>737</v>
      </c>
      <c r="O1598" s="125">
        <v>137</v>
      </c>
      <c r="P1598" s="130">
        <v>25</v>
      </c>
      <c r="Q1598">
        <v>1170</v>
      </c>
      <c r="R1598" s="125">
        <v>15</v>
      </c>
      <c r="S1598" s="125">
        <v>5</v>
      </c>
      <c r="T1598" s="125">
        <v>10</v>
      </c>
      <c r="U1598">
        <v>3</v>
      </c>
      <c r="V1598">
        <v>30</v>
      </c>
    </row>
    <row r="1599" spans="1:22" x14ac:dyDescent="0.55000000000000004">
      <c r="A1599" s="125" t="s">
        <v>213</v>
      </c>
      <c r="B1599" s="125">
        <v>2021</v>
      </c>
      <c r="C1599" t="s">
        <v>166</v>
      </c>
      <c r="D1599" s="125">
        <v>688</v>
      </c>
      <c r="F1599" s="125">
        <v>533</v>
      </c>
      <c r="G1599" s="125">
        <v>376</v>
      </c>
      <c r="H1599">
        <v>313</v>
      </c>
      <c r="I1599">
        <v>2864</v>
      </c>
      <c r="J1599">
        <v>673</v>
      </c>
      <c r="L1599">
        <v>644</v>
      </c>
      <c r="M1599" s="125">
        <v>644</v>
      </c>
      <c r="N1599" s="125">
        <v>642</v>
      </c>
      <c r="O1599" s="125">
        <v>113</v>
      </c>
      <c r="P1599" s="130">
        <v>31</v>
      </c>
      <c r="Q1599">
        <v>1506</v>
      </c>
      <c r="R1599" s="125">
        <v>7</v>
      </c>
      <c r="S1599" s="125">
        <v>3</v>
      </c>
      <c r="T1599" s="125">
        <v>4</v>
      </c>
      <c r="U1599">
        <v>1</v>
      </c>
      <c r="V1599">
        <v>37</v>
      </c>
    </row>
    <row r="1600" spans="1:22" x14ac:dyDescent="0.55000000000000004">
      <c r="A1600" s="125" t="s">
        <v>214</v>
      </c>
      <c r="B1600" s="125">
        <v>2021</v>
      </c>
      <c r="C1600" t="s">
        <v>155</v>
      </c>
      <c r="D1600" s="125">
        <v>1390</v>
      </c>
      <c r="F1600" s="125">
        <v>494</v>
      </c>
      <c r="G1600" s="125">
        <v>742</v>
      </c>
      <c r="H1600">
        <v>452</v>
      </c>
      <c r="I1600">
        <v>3577</v>
      </c>
      <c r="J1600">
        <v>1004</v>
      </c>
      <c r="L1600">
        <v>397</v>
      </c>
      <c r="M1600" s="125">
        <v>397</v>
      </c>
      <c r="N1600" s="125">
        <v>394</v>
      </c>
      <c r="O1600" s="125">
        <v>9</v>
      </c>
      <c r="P1600" s="130">
        <v>26</v>
      </c>
      <c r="Q1600">
        <v>1421</v>
      </c>
      <c r="R1600" s="125">
        <v>7</v>
      </c>
      <c r="S1600" s="125">
        <v>4</v>
      </c>
      <c r="T1600" s="125">
        <v>3</v>
      </c>
      <c r="U1600">
        <v>5</v>
      </c>
      <c r="V1600">
        <v>24</v>
      </c>
    </row>
    <row r="1601" spans="1:22" x14ac:dyDescent="0.55000000000000004">
      <c r="A1601" s="125" t="s">
        <v>214</v>
      </c>
      <c r="B1601" s="125">
        <v>2021</v>
      </c>
      <c r="C1601" t="s">
        <v>156</v>
      </c>
      <c r="D1601" s="125">
        <v>1394</v>
      </c>
      <c r="F1601" s="125">
        <v>582</v>
      </c>
      <c r="G1601" s="125">
        <v>526</v>
      </c>
      <c r="H1601">
        <v>417</v>
      </c>
      <c r="I1601">
        <v>3628</v>
      </c>
      <c r="J1601">
        <v>958</v>
      </c>
      <c r="L1601">
        <v>748</v>
      </c>
      <c r="M1601" s="125">
        <v>748</v>
      </c>
      <c r="N1601" s="125">
        <v>633</v>
      </c>
      <c r="O1601" s="125">
        <v>34</v>
      </c>
      <c r="P1601" s="130">
        <v>26</v>
      </c>
      <c r="Q1601">
        <v>1408</v>
      </c>
      <c r="R1601" s="125">
        <v>14</v>
      </c>
      <c r="S1601" s="125">
        <v>12</v>
      </c>
      <c r="T1601" s="125">
        <v>2</v>
      </c>
      <c r="U1601">
        <v>3</v>
      </c>
      <c r="V1601">
        <v>14</v>
      </c>
    </row>
    <row r="1602" spans="1:22" x14ac:dyDescent="0.55000000000000004">
      <c r="A1602" s="125" t="s">
        <v>214</v>
      </c>
      <c r="B1602" s="125">
        <v>2021</v>
      </c>
      <c r="C1602" t="s">
        <v>157</v>
      </c>
      <c r="D1602" s="125">
        <v>1279</v>
      </c>
      <c r="F1602" s="125">
        <v>694</v>
      </c>
      <c r="G1602" s="125">
        <v>711</v>
      </c>
      <c r="H1602">
        <v>397</v>
      </c>
      <c r="I1602">
        <v>3880</v>
      </c>
      <c r="J1602">
        <v>941</v>
      </c>
      <c r="L1602">
        <v>845</v>
      </c>
      <c r="M1602" s="125">
        <v>845</v>
      </c>
      <c r="N1602" s="125">
        <v>815</v>
      </c>
      <c r="O1602" s="125">
        <v>38</v>
      </c>
      <c r="P1602" s="130">
        <v>74</v>
      </c>
      <c r="Q1602">
        <v>1566</v>
      </c>
      <c r="R1602" s="125">
        <v>30</v>
      </c>
      <c r="S1602" s="125">
        <v>14</v>
      </c>
      <c r="T1602" s="125">
        <v>16</v>
      </c>
      <c r="V1602">
        <v>43</v>
      </c>
    </row>
    <row r="1603" spans="1:22" x14ac:dyDescent="0.55000000000000004">
      <c r="A1603" s="125" t="s">
        <v>214</v>
      </c>
      <c r="B1603" s="125">
        <v>2021</v>
      </c>
      <c r="C1603" t="s">
        <v>158</v>
      </c>
      <c r="D1603" s="125">
        <v>991</v>
      </c>
      <c r="F1603" s="125">
        <v>579</v>
      </c>
      <c r="G1603" s="125">
        <v>364</v>
      </c>
      <c r="H1603">
        <v>403</v>
      </c>
      <c r="I1603">
        <v>3358</v>
      </c>
      <c r="J1603">
        <v>529</v>
      </c>
      <c r="L1603">
        <v>775</v>
      </c>
      <c r="M1603" s="125">
        <v>775</v>
      </c>
      <c r="N1603" s="125">
        <v>749</v>
      </c>
      <c r="O1603" s="125">
        <v>32</v>
      </c>
      <c r="P1603" s="130">
        <v>42</v>
      </c>
      <c r="Q1603">
        <v>922</v>
      </c>
      <c r="R1603" s="125">
        <v>21</v>
      </c>
      <c r="S1603" s="125">
        <v>9</v>
      </c>
      <c r="T1603" s="125">
        <v>12</v>
      </c>
      <c r="U1603">
        <v>2</v>
      </c>
      <c r="V1603">
        <v>36</v>
      </c>
    </row>
    <row r="1604" spans="1:22" x14ac:dyDescent="0.55000000000000004">
      <c r="A1604" s="125" t="s">
        <v>214</v>
      </c>
      <c r="B1604" s="125">
        <v>2021</v>
      </c>
      <c r="C1604" t="s">
        <v>159</v>
      </c>
      <c r="D1604" s="125">
        <v>786</v>
      </c>
      <c r="F1604" s="125">
        <v>469</v>
      </c>
      <c r="G1604" s="125">
        <v>383</v>
      </c>
      <c r="H1604">
        <v>275</v>
      </c>
      <c r="I1604">
        <v>2655</v>
      </c>
      <c r="J1604">
        <v>540</v>
      </c>
      <c r="L1604">
        <v>754</v>
      </c>
      <c r="M1604" s="125">
        <v>754</v>
      </c>
      <c r="N1604" s="125">
        <v>718</v>
      </c>
      <c r="O1604" s="125">
        <v>54</v>
      </c>
      <c r="P1604" s="130">
        <v>43</v>
      </c>
      <c r="Q1604">
        <v>1274</v>
      </c>
      <c r="R1604" s="125">
        <v>26</v>
      </c>
      <c r="S1604" s="125">
        <v>15</v>
      </c>
      <c r="T1604" s="125">
        <v>11</v>
      </c>
      <c r="U1604">
        <v>3</v>
      </c>
      <c r="V1604">
        <v>17</v>
      </c>
    </row>
    <row r="1605" spans="1:22" x14ac:dyDescent="0.55000000000000004">
      <c r="A1605" s="125" t="s">
        <v>214</v>
      </c>
      <c r="B1605" s="125">
        <v>2021</v>
      </c>
      <c r="C1605" t="s">
        <v>160</v>
      </c>
      <c r="D1605" s="125">
        <v>936</v>
      </c>
      <c r="F1605" s="125">
        <v>483</v>
      </c>
      <c r="G1605" s="125">
        <v>290</v>
      </c>
      <c r="H1605">
        <v>230</v>
      </c>
      <c r="I1605">
        <v>2568</v>
      </c>
      <c r="J1605">
        <v>571</v>
      </c>
      <c r="L1605">
        <v>699</v>
      </c>
      <c r="M1605" s="125">
        <v>699</v>
      </c>
      <c r="N1605" s="125">
        <v>665</v>
      </c>
      <c r="O1605" s="125">
        <v>26</v>
      </c>
      <c r="P1605" s="130">
        <v>41</v>
      </c>
      <c r="Q1605">
        <v>1240</v>
      </c>
      <c r="R1605" s="125">
        <v>25</v>
      </c>
      <c r="S1605" s="125">
        <v>13</v>
      </c>
      <c r="T1605" s="125">
        <v>12</v>
      </c>
      <c r="U1605">
        <v>2</v>
      </c>
      <c r="V1605">
        <v>23</v>
      </c>
    </row>
    <row r="1606" spans="1:22" x14ac:dyDescent="0.55000000000000004">
      <c r="A1606" s="125" t="s">
        <v>214</v>
      </c>
      <c r="B1606" s="125">
        <v>2021</v>
      </c>
      <c r="C1606" t="s">
        <v>161</v>
      </c>
      <c r="D1606" s="125">
        <v>1008</v>
      </c>
      <c r="F1606" s="125">
        <v>401</v>
      </c>
      <c r="G1606" s="125">
        <v>279</v>
      </c>
      <c r="H1606">
        <v>229</v>
      </c>
      <c r="I1606">
        <v>2776</v>
      </c>
      <c r="J1606">
        <v>769</v>
      </c>
      <c r="L1606">
        <v>651</v>
      </c>
      <c r="M1606" s="125">
        <v>651</v>
      </c>
      <c r="N1606" s="125">
        <v>569</v>
      </c>
      <c r="O1606" s="125">
        <v>47</v>
      </c>
      <c r="P1606" s="130">
        <v>40</v>
      </c>
      <c r="Q1606">
        <v>901</v>
      </c>
      <c r="R1606" s="125">
        <v>33</v>
      </c>
      <c r="S1606" s="125">
        <v>16</v>
      </c>
      <c r="T1606" s="125">
        <v>17</v>
      </c>
      <c r="U1606">
        <v>5</v>
      </c>
      <c r="V1606">
        <v>25</v>
      </c>
    </row>
    <row r="1607" spans="1:22" x14ac:dyDescent="0.55000000000000004">
      <c r="A1607" s="125" t="s">
        <v>214</v>
      </c>
      <c r="B1607" s="125">
        <v>2021</v>
      </c>
      <c r="C1607" t="s">
        <v>162</v>
      </c>
      <c r="D1607" s="125">
        <v>1123</v>
      </c>
      <c r="F1607" s="125">
        <v>445</v>
      </c>
      <c r="G1607" s="125">
        <v>208</v>
      </c>
      <c r="H1607">
        <v>134</v>
      </c>
      <c r="I1607">
        <v>3134</v>
      </c>
      <c r="J1607">
        <v>674</v>
      </c>
      <c r="L1607">
        <v>626</v>
      </c>
      <c r="M1607" s="125">
        <v>626</v>
      </c>
      <c r="N1607" s="125">
        <v>584</v>
      </c>
      <c r="O1607" s="125">
        <v>38</v>
      </c>
      <c r="P1607" s="130">
        <v>37</v>
      </c>
      <c r="Q1607">
        <v>836</v>
      </c>
      <c r="R1607" s="125">
        <v>15</v>
      </c>
      <c r="S1607" s="125">
        <v>8</v>
      </c>
      <c r="T1607" s="125">
        <v>7</v>
      </c>
      <c r="U1607">
        <v>2</v>
      </c>
      <c r="V1607">
        <v>16</v>
      </c>
    </row>
    <row r="1608" spans="1:22" x14ac:dyDescent="0.55000000000000004">
      <c r="A1608" s="125" t="s">
        <v>214</v>
      </c>
      <c r="B1608" s="125">
        <v>2021</v>
      </c>
      <c r="C1608" t="s">
        <v>163</v>
      </c>
      <c r="D1608" s="125">
        <v>947</v>
      </c>
      <c r="F1608" s="125">
        <v>439</v>
      </c>
      <c r="G1608" s="125">
        <v>176</v>
      </c>
      <c r="H1608">
        <v>124</v>
      </c>
      <c r="I1608">
        <v>3033</v>
      </c>
      <c r="J1608">
        <v>687</v>
      </c>
      <c r="L1608">
        <v>572</v>
      </c>
      <c r="M1608" s="125">
        <v>572</v>
      </c>
      <c r="N1608" s="125">
        <v>534</v>
      </c>
      <c r="O1608" s="125">
        <v>19</v>
      </c>
      <c r="P1608" s="130">
        <v>45</v>
      </c>
      <c r="Q1608">
        <v>763</v>
      </c>
      <c r="R1608" s="125">
        <v>20</v>
      </c>
      <c r="S1608" s="125">
        <v>12</v>
      </c>
      <c r="T1608" s="125">
        <v>8</v>
      </c>
      <c r="U1608">
        <v>1</v>
      </c>
      <c r="V1608">
        <v>20</v>
      </c>
    </row>
    <row r="1609" spans="1:22" x14ac:dyDescent="0.55000000000000004">
      <c r="A1609" s="125" t="s">
        <v>214</v>
      </c>
      <c r="B1609" s="125">
        <v>2021</v>
      </c>
      <c r="C1609" t="s">
        <v>164</v>
      </c>
      <c r="D1609" s="125">
        <v>904</v>
      </c>
      <c r="F1609" s="125">
        <v>410</v>
      </c>
      <c r="G1609" s="125">
        <v>149</v>
      </c>
      <c r="H1609">
        <v>112</v>
      </c>
      <c r="I1609">
        <v>2451</v>
      </c>
      <c r="J1609">
        <v>658</v>
      </c>
      <c r="L1609">
        <v>537</v>
      </c>
      <c r="M1609" s="125">
        <v>537</v>
      </c>
      <c r="N1609" s="125">
        <v>515</v>
      </c>
      <c r="O1609" s="125">
        <v>22</v>
      </c>
      <c r="P1609" s="130">
        <v>49</v>
      </c>
      <c r="Q1609">
        <v>912</v>
      </c>
      <c r="R1609" s="125">
        <v>22</v>
      </c>
      <c r="S1609" s="125">
        <v>15</v>
      </c>
      <c r="T1609" s="125">
        <v>7</v>
      </c>
      <c r="U1609">
        <v>2</v>
      </c>
      <c r="V1609">
        <v>26</v>
      </c>
    </row>
    <row r="1610" spans="1:22" x14ac:dyDescent="0.55000000000000004">
      <c r="A1610" s="125" t="s">
        <v>214</v>
      </c>
      <c r="B1610" s="125">
        <v>2021</v>
      </c>
      <c r="C1610" t="s">
        <v>165</v>
      </c>
      <c r="D1610" s="125">
        <v>1065</v>
      </c>
      <c r="F1610" s="125">
        <v>537</v>
      </c>
      <c r="G1610" s="125">
        <v>193</v>
      </c>
      <c r="H1610">
        <v>89</v>
      </c>
      <c r="I1610">
        <v>3097</v>
      </c>
      <c r="J1610">
        <v>874</v>
      </c>
      <c r="L1610">
        <v>625</v>
      </c>
      <c r="M1610" s="125">
        <v>625</v>
      </c>
      <c r="N1610" s="125">
        <v>580</v>
      </c>
      <c r="O1610" s="125">
        <v>23</v>
      </c>
      <c r="P1610" s="130">
        <v>40</v>
      </c>
      <c r="Q1610">
        <v>814</v>
      </c>
      <c r="R1610" s="125">
        <v>31</v>
      </c>
      <c r="S1610" s="125">
        <v>19</v>
      </c>
      <c r="T1610" s="125">
        <v>12</v>
      </c>
      <c r="U1610">
        <v>1</v>
      </c>
      <c r="V1610">
        <v>27</v>
      </c>
    </row>
    <row r="1611" spans="1:22" x14ac:dyDescent="0.55000000000000004">
      <c r="A1611" s="125" t="s">
        <v>214</v>
      </c>
      <c r="B1611" s="125">
        <v>2021</v>
      </c>
      <c r="C1611" t="s">
        <v>166</v>
      </c>
      <c r="D1611" s="125">
        <v>896</v>
      </c>
      <c r="F1611" s="125">
        <v>483</v>
      </c>
      <c r="G1611" s="125">
        <v>104</v>
      </c>
      <c r="H1611">
        <v>95</v>
      </c>
      <c r="I1611">
        <v>2633</v>
      </c>
      <c r="J1611">
        <v>669</v>
      </c>
      <c r="L1611">
        <v>574</v>
      </c>
      <c r="M1611" s="125">
        <v>574</v>
      </c>
      <c r="N1611" s="125">
        <v>520</v>
      </c>
      <c r="O1611" s="125">
        <v>21</v>
      </c>
      <c r="P1611" s="130">
        <v>49</v>
      </c>
      <c r="Q1611">
        <v>1309</v>
      </c>
      <c r="R1611" s="125">
        <v>14</v>
      </c>
      <c r="S1611" s="125">
        <v>9</v>
      </c>
      <c r="T1611" s="125">
        <v>5</v>
      </c>
      <c r="U1611">
        <v>1</v>
      </c>
      <c r="V1611">
        <v>25</v>
      </c>
    </row>
    <row r="1612" spans="1:22" x14ac:dyDescent="0.55000000000000004">
      <c r="A1612" s="125" t="s">
        <v>215</v>
      </c>
      <c r="B1612" s="125">
        <v>2021</v>
      </c>
      <c r="C1612" t="s">
        <v>155</v>
      </c>
      <c r="D1612" s="125">
        <v>1371</v>
      </c>
      <c r="F1612" s="125">
        <v>632</v>
      </c>
      <c r="G1612" s="125">
        <v>2</v>
      </c>
      <c r="H1612">
        <v>9</v>
      </c>
      <c r="I1612">
        <v>3053</v>
      </c>
      <c r="J1612">
        <v>1245</v>
      </c>
      <c r="L1612">
        <v>794</v>
      </c>
      <c r="M1612" s="125">
        <v>794</v>
      </c>
      <c r="N1612" s="125">
        <v>769</v>
      </c>
      <c r="O1612" s="125">
        <v>203</v>
      </c>
      <c r="P1612" s="130">
        <v>42</v>
      </c>
      <c r="Q1612">
        <v>1282</v>
      </c>
      <c r="R1612" s="125">
        <v>9</v>
      </c>
      <c r="S1612" s="125">
        <v>6</v>
      </c>
      <c r="T1612" s="125">
        <v>3</v>
      </c>
      <c r="U1612">
        <v>1</v>
      </c>
      <c r="V1612">
        <v>27</v>
      </c>
    </row>
    <row r="1613" spans="1:22" x14ac:dyDescent="0.55000000000000004">
      <c r="A1613" s="125" t="s">
        <v>215</v>
      </c>
      <c r="B1613" s="125">
        <v>2021</v>
      </c>
      <c r="C1613" t="s">
        <v>156</v>
      </c>
      <c r="D1613" s="125">
        <v>1086</v>
      </c>
      <c r="F1613" s="125">
        <v>564</v>
      </c>
      <c r="G1613" s="125">
        <v>4</v>
      </c>
      <c r="H1613">
        <v>1</v>
      </c>
      <c r="I1613">
        <v>2971</v>
      </c>
      <c r="J1613">
        <v>1048</v>
      </c>
      <c r="L1613">
        <v>772</v>
      </c>
      <c r="M1613" s="125">
        <v>772</v>
      </c>
      <c r="N1613" s="125">
        <v>745</v>
      </c>
      <c r="O1613" s="125">
        <v>208</v>
      </c>
      <c r="P1613" s="130">
        <v>52</v>
      </c>
      <c r="Q1613">
        <v>1170</v>
      </c>
      <c r="R1613" s="125">
        <v>11</v>
      </c>
      <c r="S1613" s="125">
        <v>3</v>
      </c>
      <c r="T1613" s="125">
        <v>8</v>
      </c>
      <c r="U1613">
        <v>2</v>
      </c>
      <c r="V1613">
        <v>15</v>
      </c>
    </row>
    <row r="1614" spans="1:22" x14ac:dyDescent="0.55000000000000004">
      <c r="A1614" s="125" t="s">
        <v>215</v>
      </c>
      <c r="B1614" s="125">
        <v>2021</v>
      </c>
      <c r="C1614" t="s">
        <v>157</v>
      </c>
      <c r="D1614" s="125">
        <v>1105</v>
      </c>
      <c r="F1614" s="125">
        <v>566</v>
      </c>
      <c r="G1614" s="125">
        <v>2</v>
      </c>
      <c r="H1614">
        <v>8</v>
      </c>
      <c r="I1614">
        <v>3223</v>
      </c>
      <c r="J1614">
        <v>951</v>
      </c>
      <c r="L1614">
        <v>866</v>
      </c>
      <c r="M1614" s="125">
        <v>866</v>
      </c>
      <c r="N1614" s="125">
        <v>839</v>
      </c>
      <c r="O1614" s="125">
        <v>239</v>
      </c>
      <c r="P1614" s="130">
        <v>152</v>
      </c>
      <c r="Q1614">
        <v>1607</v>
      </c>
      <c r="R1614" s="125">
        <v>12</v>
      </c>
      <c r="S1614" s="125">
        <v>4</v>
      </c>
      <c r="T1614" s="125">
        <v>8</v>
      </c>
      <c r="U1614">
        <v>2</v>
      </c>
      <c r="V1614">
        <v>17</v>
      </c>
    </row>
    <row r="1615" spans="1:22" x14ac:dyDescent="0.55000000000000004">
      <c r="A1615" s="125" t="s">
        <v>215</v>
      </c>
      <c r="B1615" s="125">
        <v>2021</v>
      </c>
      <c r="C1615" t="s">
        <v>158</v>
      </c>
      <c r="D1615" s="125">
        <v>965</v>
      </c>
      <c r="F1615" s="125">
        <v>625</v>
      </c>
      <c r="G1615" s="125" t="s">
        <v>195</v>
      </c>
      <c r="H1615">
        <v>1</v>
      </c>
      <c r="I1615">
        <v>2704</v>
      </c>
      <c r="J1615">
        <v>868</v>
      </c>
      <c r="L1615">
        <v>856</v>
      </c>
      <c r="M1615" s="125">
        <v>856</v>
      </c>
      <c r="N1615" s="125">
        <v>811</v>
      </c>
      <c r="O1615" s="125">
        <v>232</v>
      </c>
      <c r="P1615" s="130">
        <v>52</v>
      </c>
      <c r="Q1615">
        <v>1223</v>
      </c>
      <c r="R1615" s="125">
        <v>14</v>
      </c>
      <c r="S1615" s="125">
        <v>4</v>
      </c>
      <c r="T1615" s="125">
        <v>10</v>
      </c>
      <c r="U1615">
        <v>2</v>
      </c>
      <c r="V1615">
        <v>23</v>
      </c>
    </row>
    <row r="1616" spans="1:22" x14ac:dyDescent="0.55000000000000004">
      <c r="A1616" s="125" t="s">
        <v>215</v>
      </c>
      <c r="B1616" s="125">
        <v>2021</v>
      </c>
      <c r="C1616" t="s">
        <v>159</v>
      </c>
      <c r="D1616" s="125">
        <v>991</v>
      </c>
      <c r="F1616" s="125">
        <v>607</v>
      </c>
      <c r="G1616" s="125">
        <v>1</v>
      </c>
      <c r="H1616">
        <v>4</v>
      </c>
      <c r="I1616">
        <v>2757</v>
      </c>
      <c r="J1616">
        <v>894</v>
      </c>
      <c r="L1616">
        <v>957</v>
      </c>
      <c r="M1616" s="125">
        <v>957</v>
      </c>
      <c r="N1616" s="125">
        <v>926</v>
      </c>
      <c r="O1616" s="125">
        <v>259</v>
      </c>
      <c r="P1616" s="130">
        <v>45</v>
      </c>
      <c r="Q1616">
        <v>1362</v>
      </c>
      <c r="R1616" s="125">
        <v>13</v>
      </c>
      <c r="S1616" s="125">
        <v>6</v>
      </c>
      <c r="T1616" s="125">
        <v>7</v>
      </c>
      <c r="U1616">
        <v>3</v>
      </c>
      <c r="V1616">
        <v>7</v>
      </c>
    </row>
    <row r="1617" spans="1:22" x14ac:dyDescent="0.55000000000000004">
      <c r="A1617" s="125" t="s">
        <v>215</v>
      </c>
      <c r="B1617" s="125">
        <v>2021</v>
      </c>
      <c r="C1617" t="s">
        <v>160</v>
      </c>
      <c r="D1617" s="125">
        <v>1079</v>
      </c>
      <c r="F1617" s="125">
        <v>673</v>
      </c>
      <c r="G1617" s="125" t="s">
        <v>195</v>
      </c>
      <c r="H1617">
        <v>4</v>
      </c>
      <c r="I1617">
        <v>2720</v>
      </c>
      <c r="J1617">
        <v>975</v>
      </c>
      <c r="L1617">
        <v>873</v>
      </c>
      <c r="M1617" s="125">
        <v>873</v>
      </c>
      <c r="N1617" s="125">
        <v>854</v>
      </c>
      <c r="O1617" s="125">
        <v>200</v>
      </c>
      <c r="P1617" s="130">
        <v>46</v>
      </c>
      <c r="Q1617">
        <v>1329</v>
      </c>
      <c r="R1617" s="125">
        <v>13</v>
      </c>
      <c r="S1617" s="125">
        <v>7</v>
      </c>
      <c r="T1617" s="125">
        <v>6</v>
      </c>
      <c r="U1617">
        <v>3</v>
      </c>
      <c r="V1617">
        <v>25</v>
      </c>
    </row>
    <row r="1618" spans="1:22" x14ac:dyDescent="0.55000000000000004">
      <c r="A1618" s="125" t="s">
        <v>215</v>
      </c>
      <c r="B1618" s="125">
        <v>2021</v>
      </c>
      <c r="C1618" t="s">
        <v>161</v>
      </c>
      <c r="D1618" s="125">
        <v>964</v>
      </c>
      <c r="F1618" s="125">
        <v>595</v>
      </c>
      <c r="G1618" s="125" t="s">
        <v>195</v>
      </c>
      <c r="H1618">
        <v>1</v>
      </c>
      <c r="I1618">
        <v>3084</v>
      </c>
      <c r="J1618">
        <v>901</v>
      </c>
      <c r="L1618">
        <v>821</v>
      </c>
      <c r="M1618" s="125">
        <v>821</v>
      </c>
      <c r="N1618" s="125">
        <v>806</v>
      </c>
      <c r="O1618" s="125">
        <v>238</v>
      </c>
      <c r="P1618" s="130">
        <v>31</v>
      </c>
      <c r="Q1618">
        <v>736</v>
      </c>
      <c r="R1618" s="125">
        <v>9</v>
      </c>
      <c r="S1618" s="125">
        <v>6</v>
      </c>
      <c r="T1618" s="125">
        <v>3</v>
      </c>
      <c r="U1618">
        <v>1</v>
      </c>
      <c r="V1618">
        <v>38</v>
      </c>
    </row>
    <row r="1619" spans="1:22" x14ac:dyDescent="0.55000000000000004">
      <c r="A1619" s="125" t="s">
        <v>215</v>
      </c>
      <c r="B1619" s="125">
        <v>2021</v>
      </c>
      <c r="C1619" t="s">
        <v>162</v>
      </c>
      <c r="D1619" s="125">
        <v>1065</v>
      </c>
      <c r="F1619" s="125">
        <v>549</v>
      </c>
      <c r="G1619" s="125">
        <v>2</v>
      </c>
      <c r="H1619">
        <v>1</v>
      </c>
      <c r="I1619">
        <v>2854</v>
      </c>
      <c r="J1619">
        <v>967</v>
      </c>
      <c r="L1619">
        <v>823</v>
      </c>
      <c r="M1619" s="125">
        <v>823</v>
      </c>
      <c r="N1619" s="125">
        <v>794</v>
      </c>
      <c r="O1619" s="125">
        <v>229</v>
      </c>
      <c r="P1619" s="130">
        <v>45</v>
      </c>
      <c r="Q1619">
        <v>689</v>
      </c>
      <c r="R1619" s="125">
        <v>13</v>
      </c>
      <c r="S1619" s="125">
        <v>7</v>
      </c>
      <c r="T1619" s="125">
        <v>6</v>
      </c>
      <c r="U1619">
        <v>2</v>
      </c>
      <c r="V1619">
        <v>27</v>
      </c>
    </row>
    <row r="1620" spans="1:22" x14ac:dyDescent="0.55000000000000004">
      <c r="A1620" s="125" t="s">
        <v>215</v>
      </c>
      <c r="B1620" s="125">
        <v>2021</v>
      </c>
      <c r="C1620" t="s">
        <v>163</v>
      </c>
      <c r="D1620" s="125">
        <v>860</v>
      </c>
      <c r="F1620" s="125">
        <v>609</v>
      </c>
      <c r="G1620" s="125" t="s">
        <v>195</v>
      </c>
      <c r="H1620">
        <v>1</v>
      </c>
      <c r="I1620">
        <v>2830</v>
      </c>
      <c r="J1620">
        <v>792</v>
      </c>
      <c r="L1620">
        <v>894</v>
      </c>
      <c r="M1620" s="125">
        <v>894</v>
      </c>
      <c r="N1620" s="125">
        <v>884</v>
      </c>
      <c r="O1620" s="125">
        <v>249</v>
      </c>
      <c r="P1620" s="130">
        <v>46</v>
      </c>
      <c r="Q1620">
        <v>1393</v>
      </c>
      <c r="R1620" s="125">
        <v>18</v>
      </c>
      <c r="S1620" s="125">
        <v>10</v>
      </c>
      <c r="T1620" s="125">
        <v>8</v>
      </c>
      <c r="U1620">
        <v>5</v>
      </c>
      <c r="V1620">
        <v>36</v>
      </c>
    </row>
    <row r="1621" spans="1:22" x14ac:dyDescent="0.55000000000000004">
      <c r="A1621" s="125" t="s">
        <v>215</v>
      </c>
      <c r="B1621" s="125">
        <v>2021</v>
      </c>
      <c r="C1621" t="s">
        <v>164</v>
      </c>
      <c r="D1621" s="125">
        <v>877</v>
      </c>
      <c r="F1621" s="125">
        <v>515</v>
      </c>
      <c r="G1621" s="125" t="s">
        <v>195</v>
      </c>
      <c r="I1621">
        <v>2731</v>
      </c>
      <c r="J1621">
        <v>804</v>
      </c>
      <c r="L1621">
        <v>815</v>
      </c>
      <c r="M1621" s="125">
        <v>815</v>
      </c>
      <c r="N1621" s="125">
        <v>731</v>
      </c>
      <c r="O1621" s="125">
        <v>220</v>
      </c>
      <c r="P1621" s="130">
        <v>31</v>
      </c>
      <c r="Q1621">
        <v>1380</v>
      </c>
      <c r="R1621" s="125">
        <v>14</v>
      </c>
      <c r="S1621" s="125">
        <v>4</v>
      </c>
      <c r="T1621" s="125">
        <v>10</v>
      </c>
      <c r="U1621">
        <v>2</v>
      </c>
      <c r="V1621">
        <v>17</v>
      </c>
    </row>
    <row r="1622" spans="1:22" x14ac:dyDescent="0.55000000000000004">
      <c r="A1622" s="125" t="s">
        <v>215</v>
      </c>
      <c r="B1622" s="125">
        <v>2021</v>
      </c>
      <c r="C1622" t="s">
        <v>165</v>
      </c>
      <c r="D1622" s="125">
        <v>1019</v>
      </c>
      <c r="F1622" s="125">
        <v>584</v>
      </c>
      <c r="G1622" s="125">
        <v>1</v>
      </c>
      <c r="I1622">
        <v>3118</v>
      </c>
      <c r="J1622">
        <v>924</v>
      </c>
      <c r="L1622">
        <v>652</v>
      </c>
      <c r="M1622" s="125">
        <v>652</v>
      </c>
      <c r="N1622" s="125">
        <v>640</v>
      </c>
      <c r="O1622" s="125">
        <v>174</v>
      </c>
      <c r="P1622" s="130">
        <v>31</v>
      </c>
      <c r="Q1622">
        <v>1132</v>
      </c>
      <c r="R1622" s="125">
        <v>7</v>
      </c>
      <c r="S1622" s="125">
        <v>3</v>
      </c>
      <c r="T1622" s="125">
        <v>4</v>
      </c>
      <c r="U1622">
        <v>3</v>
      </c>
      <c r="V1622">
        <v>3</v>
      </c>
    </row>
    <row r="1623" spans="1:22" x14ac:dyDescent="0.55000000000000004">
      <c r="A1623" s="125" t="s">
        <v>215</v>
      </c>
      <c r="B1623" s="125">
        <v>2021</v>
      </c>
      <c r="C1623" t="s">
        <v>166</v>
      </c>
      <c r="D1623" s="125">
        <v>851</v>
      </c>
      <c r="F1623" s="125">
        <v>504</v>
      </c>
      <c r="G1623" s="125">
        <v>5</v>
      </c>
      <c r="H1623">
        <v>10</v>
      </c>
      <c r="I1623">
        <v>1944</v>
      </c>
      <c r="J1623">
        <v>762</v>
      </c>
      <c r="L1623">
        <v>811</v>
      </c>
      <c r="M1623" s="125">
        <v>811</v>
      </c>
      <c r="N1623" s="125">
        <v>765</v>
      </c>
      <c r="O1623" s="125">
        <v>245</v>
      </c>
      <c r="P1623" s="130">
        <v>38</v>
      </c>
      <c r="Q1623">
        <v>1239</v>
      </c>
      <c r="R1623" s="125">
        <v>13</v>
      </c>
      <c r="S1623" s="125">
        <v>9</v>
      </c>
      <c r="T1623" s="125">
        <v>4</v>
      </c>
      <c r="U1623">
        <v>5</v>
      </c>
      <c r="V1623">
        <v>16</v>
      </c>
    </row>
    <row r="1624" spans="1:22" x14ac:dyDescent="0.55000000000000004">
      <c r="A1624" s="125" t="s">
        <v>216</v>
      </c>
      <c r="B1624" s="125">
        <v>2021</v>
      </c>
      <c r="C1624" t="s">
        <v>155</v>
      </c>
      <c r="D1624" s="125">
        <v>1408</v>
      </c>
      <c r="F1624" s="125">
        <v>555</v>
      </c>
      <c r="G1624" s="125" t="s">
        <v>195</v>
      </c>
      <c r="I1624">
        <v>2785</v>
      </c>
      <c r="J1624">
        <v>1238</v>
      </c>
      <c r="L1624">
        <v>1316</v>
      </c>
      <c r="M1624" s="125">
        <v>1316</v>
      </c>
      <c r="N1624" s="125">
        <v>1282</v>
      </c>
      <c r="O1624" s="125">
        <v>170</v>
      </c>
      <c r="P1624" s="130">
        <v>33</v>
      </c>
      <c r="R1624" s="125">
        <v>37</v>
      </c>
      <c r="S1624" s="125">
        <v>18</v>
      </c>
      <c r="T1624" s="125">
        <v>19</v>
      </c>
      <c r="U1624">
        <v>3</v>
      </c>
      <c r="V1624">
        <v>9</v>
      </c>
    </row>
    <row r="1625" spans="1:22" x14ac:dyDescent="0.55000000000000004">
      <c r="A1625" s="125" t="s">
        <v>216</v>
      </c>
      <c r="B1625" s="125">
        <v>2021</v>
      </c>
      <c r="C1625" t="s">
        <v>156</v>
      </c>
      <c r="D1625" s="125">
        <v>1731</v>
      </c>
      <c r="F1625" s="125">
        <v>533</v>
      </c>
      <c r="G1625" s="125" t="s">
        <v>195</v>
      </c>
      <c r="I1625">
        <v>3114</v>
      </c>
      <c r="J1625">
        <v>1182</v>
      </c>
      <c r="L1625">
        <v>1212</v>
      </c>
      <c r="M1625" s="125">
        <v>1212</v>
      </c>
      <c r="N1625" s="125">
        <v>1187</v>
      </c>
      <c r="O1625" s="125">
        <v>143</v>
      </c>
      <c r="P1625" s="130">
        <v>27</v>
      </c>
      <c r="R1625" s="125">
        <v>25</v>
      </c>
      <c r="S1625" s="125">
        <v>16</v>
      </c>
      <c r="T1625" s="125">
        <v>9</v>
      </c>
      <c r="U1625">
        <v>2</v>
      </c>
      <c r="V1625">
        <v>12</v>
      </c>
    </row>
    <row r="1626" spans="1:22" x14ac:dyDescent="0.55000000000000004">
      <c r="A1626" s="125" t="s">
        <v>216</v>
      </c>
      <c r="B1626" s="125">
        <v>2021</v>
      </c>
      <c r="C1626" t="s">
        <v>157</v>
      </c>
      <c r="D1626" s="125">
        <v>3944</v>
      </c>
      <c r="F1626" s="125">
        <v>875</v>
      </c>
      <c r="G1626" s="125">
        <v>1</v>
      </c>
      <c r="I1626">
        <v>6854</v>
      </c>
      <c r="J1626">
        <v>2867</v>
      </c>
      <c r="L1626">
        <v>1869</v>
      </c>
      <c r="M1626" s="125">
        <v>1869</v>
      </c>
      <c r="N1626" s="125">
        <v>1792</v>
      </c>
      <c r="O1626" s="125">
        <v>169</v>
      </c>
      <c r="P1626" s="130">
        <v>43</v>
      </c>
      <c r="R1626" s="125">
        <v>31</v>
      </c>
      <c r="S1626" s="125">
        <v>14</v>
      </c>
      <c r="T1626" s="125">
        <v>17</v>
      </c>
      <c r="U1626">
        <v>3</v>
      </c>
      <c r="V1626">
        <v>16</v>
      </c>
    </row>
    <row r="1627" spans="1:22" x14ac:dyDescent="0.55000000000000004">
      <c r="A1627" s="125" t="s">
        <v>216</v>
      </c>
      <c r="B1627" s="125">
        <v>2021</v>
      </c>
      <c r="C1627" t="s">
        <v>158</v>
      </c>
      <c r="D1627" s="125">
        <v>2567</v>
      </c>
      <c r="F1627" s="125">
        <v>892</v>
      </c>
      <c r="G1627" s="125">
        <v>61</v>
      </c>
      <c r="I1627">
        <v>6229</v>
      </c>
      <c r="J1627">
        <v>1601</v>
      </c>
      <c r="L1627">
        <v>1861</v>
      </c>
      <c r="M1627" s="125">
        <v>1861</v>
      </c>
      <c r="N1627" s="125">
        <v>1780</v>
      </c>
      <c r="O1627" s="125">
        <v>199</v>
      </c>
      <c r="P1627" s="130">
        <v>33</v>
      </c>
      <c r="R1627" s="125">
        <v>36</v>
      </c>
      <c r="S1627" s="125">
        <v>14</v>
      </c>
      <c r="T1627" s="125">
        <v>22</v>
      </c>
      <c r="U1627">
        <v>2</v>
      </c>
      <c r="V1627">
        <v>16</v>
      </c>
    </row>
    <row r="1628" spans="1:22" x14ac:dyDescent="0.55000000000000004">
      <c r="A1628" s="125" t="s">
        <v>216</v>
      </c>
      <c r="B1628" s="125">
        <v>2021</v>
      </c>
      <c r="C1628" t="s">
        <v>159</v>
      </c>
      <c r="D1628" s="125">
        <v>2445</v>
      </c>
      <c r="F1628" s="125">
        <v>1013</v>
      </c>
      <c r="G1628" s="125" t="s">
        <v>195</v>
      </c>
      <c r="H1628">
        <v>12</v>
      </c>
      <c r="I1628">
        <v>6250</v>
      </c>
      <c r="J1628">
        <v>1627</v>
      </c>
      <c r="L1628">
        <v>1826</v>
      </c>
      <c r="M1628" s="125">
        <v>1826</v>
      </c>
      <c r="N1628" s="125">
        <v>1768</v>
      </c>
      <c r="O1628" s="125">
        <v>188</v>
      </c>
      <c r="P1628" s="130">
        <v>41</v>
      </c>
      <c r="R1628" s="125">
        <v>38</v>
      </c>
      <c r="S1628" s="125">
        <v>16</v>
      </c>
      <c r="T1628" s="125">
        <v>22</v>
      </c>
      <c r="U1628">
        <v>2</v>
      </c>
      <c r="V1628">
        <v>13</v>
      </c>
    </row>
    <row r="1629" spans="1:22" x14ac:dyDescent="0.55000000000000004">
      <c r="A1629" s="125" t="s">
        <v>216</v>
      </c>
      <c r="B1629" s="125">
        <v>2021</v>
      </c>
      <c r="C1629" t="s">
        <v>160</v>
      </c>
      <c r="D1629" s="125">
        <v>2578</v>
      </c>
      <c r="F1629" s="125">
        <v>1234</v>
      </c>
      <c r="G1629" s="125">
        <v>24</v>
      </c>
      <c r="H1629">
        <v>14</v>
      </c>
      <c r="I1629">
        <v>6319</v>
      </c>
      <c r="J1629">
        <v>1782</v>
      </c>
      <c r="L1629">
        <v>1755</v>
      </c>
      <c r="M1629" s="125">
        <v>1755</v>
      </c>
      <c r="N1629" s="125">
        <v>1744</v>
      </c>
      <c r="O1629" s="125">
        <v>168</v>
      </c>
      <c r="P1629" s="130">
        <v>50</v>
      </c>
      <c r="R1629" s="125">
        <v>22</v>
      </c>
      <c r="S1629" s="125">
        <v>8</v>
      </c>
      <c r="T1629" s="125">
        <v>14</v>
      </c>
      <c r="V1629">
        <v>16</v>
      </c>
    </row>
    <row r="1630" spans="1:22" x14ac:dyDescent="0.55000000000000004">
      <c r="A1630" s="125" t="s">
        <v>216</v>
      </c>
      <c r="B1630" s="125">
        <v>2021</v>
      </c>
      <c r="C1630" t="s">
        <v>161</v>
      </c>
      <c r="D1630" s="125">
        <v>2204</v>
      </c>
      <c r="F1630" s="125">
        <v>1259</v>
      </c>
      <c r="G1630" s="125">
        <v>2</v>
      </c>
      <c r="I1630">
        <v>5784</v>
      </c>
      <c r="J1630">
        <v>1474</v>
      </c>
      <c r="L1630">
        <v>1733</v>
      </c>
      <c r="M1630" s="125">
        <v>1733</v>
      </c>
      <c r="N1630" s="125">
        <v>1729</v>
      </c>
      <c r="O1630" s="125">
        <v>164</v>
      </c>
      <c r="P1630" s="130">
        <v>42</v>
      </c>
      <c r="R1630" s="125">
        <v>27</v>
      </c>
      <c r="S1630" s="125">
        <v>9</v>
      </c>
      <c r="T1630" s="125">
        <v>18</v>
      </c>
      <c r="V1630">
        <v>8</v>
      </c>
    </row>
    <row r="1631" spans="1:22" x14ac:dyDescent="0.55000000000000004">
      <c r="A1631" s="125" t="s">
        <v>216</v>
      </c>
      <c r="B1631" s="125">
        <v>2021</v>
      </c>
      <c r="C1631" t="s">
        <v>162</v>
      </c>
      <c r="D1631" s="125">
        <v>2349</v>
      </c>
      <c r="F1631" s="125">
        <v>1284</v>
      </c>
      <c r="G1631" s="125">
        <v>16</v>
      </c>
      <c r="H1631">
        <v>15</v>
      </c>
      <c r="I1631">
        <v>6407</v>
      </c>
      <c r="J1631">
        <v>1691</v>
      </c>
      <c r="L1631">
        <v>1840</v>
      </c>
      <c r="M1631" s="125">
        <v>1840</v>
      </c>
      <c r="N1631" s="125">
        <v>1821</v>
      </c>
      <c r="O1631" s="125">
        <v>145</v>
      </c>
      <c r="P1631" s="130">
        <v>37</v>
      </c>
      <c r="R1631" s="125">
        <v>35</v>
      </c>
      <c r="S1631" s="125">
        <v>14</v>
      </c>
      <c r="T1631" s="125">
        <v>21</v>
      </c>
      <c r="U1631">
        <v>2</v>
      </c>
      <c r="V1631">
        <v>15</v>
      </c>
    </row>
    <row r="1632" spans="1:22" x14ac:dyDescent="0.55000000000000004">
      <c r="A1632" s="125" t="s">
        <v>216</v>
      </c>
      <c r="B1632" s="125">
        <v>2021</v>
      </c>
      <c r="C1632" t="s">
        <v>163</v>
      </c>
      <c r="D1632" s="125">
        <v>2167</v>
      </c>
      <c r="F1632" s="125">
        <v>1110</v>
      </c>
      <c r="G1632" s="125" t="s">
        <v>195</v>
      </c>
      <c r="I1632">
        <v>5113</v>
      </c>
      <c r="J1632">
        <v>1972</v>
      </c>
      <c r="L1632">
        <v>1892</v>
      </c>
      <c r="M1632" s="125">
        <v>1892</v>
      </c>
      <c r="N1632" s="125">
        <v>1881</v>
      </c>
      <c r="O1632" s="125">
        <v>189</v>
      </c>
      <c r="P1632" s="130">
        <v>61</v>
      </c>
      <c r="R1632" s="125">
        <v>40</v>
      </c>
      <c r="S1632" s="125">
        <v>16</v>
      </c>
      <c r="T1632" s="125">
        <v>24</v>
      </c>
      <c r="U1632">
        <v>1</v>
      </c>
      <c r="V1632">
        <v>10</v>
      </c>
    </row>
    <row r="1633" spans="1:22" x14ac:dyDescent="0.55000000000000004">
      <c r="A1633" s="125" t="s">
        <v>216</v>
      </c>
      <c r="B1633" s="125">
        <v>2021</v>
      </c>
      <c r="C1633" t="s">
        <v>164</v>
      </c>
      <c r="D1633" s="125">
        <v>2143</v>
      </c>
      <c r="F1633" s="125">
        <v>1064</v>
      </c>
      <c r="G1633" s="125">
        <v>3</v>
      </c>
      <c r="I1633">
        <v>5844</v>
      </c>
      <c r="J1633">
        <v>2084</v>
      </c>
      <c r="L1633">
        <v>1790</v>
      </c>
      <c r="M1633" s="125">
        <v>1790</v>
      </c>
      <c r="N1633" s="125">
        <v>1774</v>
      </c>
      <c r="O1633" s="125">
        <v>168</v>
      </c>
      <c r="P1633" s="130">
        <v>48</v>
      </c>
      <c r="Q1633">
        <v>1063</v>
      </c>
      <c r="R1633" s="125">
        <v>52</v>
      </c>
      <c r="S1633" s="125">
        <v>27</v>
      </c>
      <c r="T1633" s="125">
        <v>25</v>
      </c>
      <c r="V1633">
        <v>26</v>
      </c>
    </row>
    <row r="1634" spans="1:22" x14ac:dyDescent="0.55000000000000004">
      <c r="A1634" s="125" t="s">
        <v>216</v>
      </c>
      <c r="B1634" s="125">
        <v>2021</v>
      </c>
      <c r="C1634" t="s">
        <v>165</v>
      </c>
      <c r="D1634" s="125">
        <v>2376</v>
      </c>
      <c r="F1634" s="125">
        <v>1256</v>
      </c>
      <c r="G1634" s="125" t="s">
        <v>195</v>
      </c>
      <c r="I1634">
        <v>6166</v>
      </c>
      <c r="J1634">
        <v>2186</v>
      </c>
      <c r="L1634">
        <v>1752</v>
      </c>
      <c r="M1634" s="125">
        <v>1752</v>
      </c>
      <c r="N1634" s="125">
        <v>1719</v>
      </c>
      <c r="O1634" s="125">
        <v>183</v>
      </c>
      <c r="P1634" s="130">
        <v>37</v>
      </c>
      <c r="Q1634">
        <v>1048</v>
      </c>
      <c r="R1634" s="125">
        <v>53</v>
      </c>
      <c r="S1634" s="125">
        <v>22</v>
      </c>
      <c r="T1634" s="125">
        <v>31</v>
      </c>
      <c r="U1634">
        <v>1</v>
      </c>
      <c r="V1634">
        <v>23</v>
      </c>
    </row>
    <row r="1635" spans="1:22" x14ac:dyDescent="0.55000000000000004">
      <c r="A1635" s="125" t="s">
        <v>216</v>
      </c>
      <c r="B1635" s="125">
        <v>2021</v>
      </c>
      <c r="C1635" t="s">
        <v>166</v>
      </c>
      <c r="D1635" s="125">
        <v>2110</v>
      </c>
      <c r="F1635" s="125">
        <v>1125</v>
      </c>
      <c r="G1635" s="125">
        <v>1</v>
      </c>
      <c r="I1635">
        <v>5744</v>
      </c>
      <c r="J1635">
        <v>1907</v>
      </c>
      <c r="L1635">
        <v>1919</v>
      </c>
      <c r="M1635" s="125">
        <v>1919</v>
      </c>
      <c r="N1635" s="125">
        <v>1896</v>
      </c>
      <c r="O1635" s="125">
        <v>188</v>
      </c>
      <c r="P1635" s="130">
        <v>35</v>
      </c>
      <c r="Q1635">
        <v>721</v>
      </c>
      <c r="R1635" s="125">
        <v>51</v>
      </c>
      <c r="S1635" s="125">
        <v>21</v>
      </c>
      <c r="T1635" s="125">
        <v>30</v>
      </c>
      <c r="U1635">
        <v>2</v>
      </c>
      <c r="V1635">
        <v>13</v>
      </c>
    </row>
    <row r="1636" spans="1:22" x14ac:dyDescent="0.55000000000000004">
      <c r="A1636" s="125" t="s">
        <v>217</v>
      </c>
      <c r="B1636" s="125">
        <v>2021</v>
      </c>
      <c r="C1636" t="s">
        <v>155</v>
      </c>
      <c r="D1636" s="125">
        <v>3832</v>
      </c>
      <c r="F1636" s="125">
        <v>1940</v>
      </c>
      <c r="G1636" s="125">
        <v>386</v>
      </c>
      <c r="H1636">
        <v>294</v>
      </c>
      <c r="I1636">
        <v>9470</v>
      </c>
      <c r="J1636">
        <v>2600</v>
      </c>
      <c r="L1636">
        <v>1923</v>
      </c>
      <c r="M1636" s="125">
        <v>1923</v>
      </c>
      <c r="N1636" s="125">
        <v>1899</v>
      </c>
      <c r="O1636" s="125">
        <v>124</v>
      </c>
      <c r="P1636" s="130">
        <v>88</v>
      </c>
      <c r="Q1636">
        <v>907</v>
      </c>
      <c r="R1636" s="125">
        <v>43</v>
      </c>
      <c r="S1636" s="125">
        <v>25</v>
      </c>
      <c r="T1636" s="125">
        <v>18</v>
      </c>
      <c r="U1636">
        <v>1</v>
      </c>
      <c r="V1636">
        <v>2</v>
      </c>
    </row>
    <row r="1637" spans="1:22" x14ac:dyDescent="0.55000000000000004">
      <c r="A1637" s="125" t="s">
        <v>217</v>
      </c>
      <c r="B1637" s="125">
        <v>2021</v>
      </c>
      <c r="C1637" t="s">
        <v>156</v>
      </c>
      <c r="D1637" s="125">
        <v>3806</v>
      </c>
      <c r="F1637" s="125">
        <v>1856</v>
      </c>
      <c r="G1637" s="125">
        <v>351</v>
      </c>
      <c r="H1637">
        <v>303</v>
      </c>
      <c r="I1637">
        <v>9897</v>
      </c>
      <c r="J1637">
        <v>2553</v>
      </c>
      <c r="L1637">
        <v>1842</v>
      </c>
      <c r="M1637" s="125">
        <v>1842</v>
      </c>
      <c r="N1637" s="125">
        <v>1809</v>
      </c>
      <c r="O1637" s="125">
        <v>128</v>
      </c>
      <c r="P1637" s="130">
        <v>77</v>
      </c>
      <c r="Q1637">
        <v>820</v>
      </c>
      <c r="R1637" s="125">
        <v>32</v>
      </c>
      <c r="S1637" s="125">
        <v>18</v>
      </c>
      <c r="T1637" s="125">
        <v>14</v>
      </c>
      <c r="U1637">
        <v>2</v>
      </c>
      <c r="V1637">
        <v>17</v>
      </c>
    </row>
    <row r="1638" spans="1:22" x14ac:dyDescent="0.55000000000000004">
      <c r="A1638" s="125" t="s">
        <v>217</v>
      </c>
      <c r="B1638" s="125">
        <v>2021</v>
      </c>
      <c r="C1638" t="s">
        <v>157</v>
      </c>
      <c r="D1638" s="125">
        <v>3630</v>
      </c>
      <c r="F1638" s="125">
        <v>1719</v>
      </c>
      <c r="G1638" s="125">
        <v>447</v>
      </c>
      <c r="H1638">
        <v>317</v>
      </c>
      <c r="I1638">
        <v>9951</v>
      </c>
      <c r="J1638">
        <v>2498</v>
      </c>
      <c r="L1638">
        <v>2067</v>
      </c>
      <c r="M1638" s="125">
        <v>2067</v>
      </c>
      <c r="N1638" s="125">
        <v>2023</v>
      </c>
      <c r="O1638" s="125">
        <v>147</v>
      </c>
      <c r="P1638" s="130">
        <v>91</v>
      </c>
      <c r="Q1638">
        <v>936</v>
      </c>
      <c r="R1638" s="125">
        <v>29</v>
      </c>
      <c r="S1638" s="125">
        <v>17</v>
      </c>
      <c r="T1638" s="125">
        <v>12</v>
      </c>
      <c r="U1638">
        <v>3</v>
      </c>
      <c r="V1638">
        <v>28</v>
      </c>
    </row>
    <row r="1639" spans="1:22" x14ac:dyDescent="0.55000000000000004">
      <c r="A1639" s="125" t="s">
        <v>217</v>
      </c>
      <c r="B1639" s="125">
        <v>2021</v>
      </c>
      <c r="C1639" t="s">
        <v>158</v>
      </c>
      <c r="D1639" s="125">
        <v>3850</v>
      </c>
      <c r="F1639" s="125">
        <v>1945</v>
      </c>
      <c r="G1639" s="125">
        <v>416</v>
      </c>
      <c r="H1639">
        <v>271</v>
      </c>
      <c r="I1639">
        <v>10687</v>
      </c>
      <c r="J1639">
        <v>2313</v>
      </c>
      <c r="L1639">
        <v>2182</v>
      </c>
      <c r="M1639" s="125">
        <v>2182</v>
      </c>
      <c r="N1639" s="125">
        <v>2074</v>
      </c>
      <c r="O1639" s="125">
        <v>125</v>
      </c>
      <c r="P1639" s="130">
        <v>78</v>
      </c>
      <c r="Q1639">
        <v>1141</v>
      </c>
      <c r="R1639" s="125">
        <v>35</v>
      </c>
      <c r="S1639" s="125">
        <v>23</v>
      </c>
      <c r="T1639" s="125">
        <v>12</v>
      </c>
      <c r="V1639">
        <v>28</v>
      </c>
    </row>
    <row r="1640" spans="1:22" x14ac:dyDescent="0.55000000000000004">
      <c r="A1640" s="125" t="s">
        <v>217</v>
      </c>
      <c r="B1640" s="125">
        <v>2021</v>
      </c>
      <c r="C1640" t="s">
        <v>159</v>
      </c>
      <c r="D1640" s="125">
        <v>3361</v>
      </c>
      <c r="F1640" s="125">
        <v>1824</v>
      </c>
      <c r="G1640" s="125">
        <v>812</v>
      </c>
      <c r="H1640">
        <v>219</v>
      </c>
      <c r="I1640">
        <v>9850</v>
      </c>
      <c r="J1640">
        <v>2049</v>
      </c>
      <c r="L1640">
        <v>2091</v>
      </c>
      <c r="M1640" s="125">
        <v>2091</v>
      </c>
      <c r="N1640" s="125">
        <v>1939</v>
      </c>
      <c r="O1640" s="125">
        <v>110</v>
      </c>
      <c r="P1640" s="130">
        <v>94</v>
      </c>
      <c r="Q1640">
        <v>1559</v>
      </c>
      <c r="R1640" s="125">
        <v>22</v>
      </c>
      <c r="S1640" s="125">
        <v>15</v>
      </c>
      <c r="T1640" s="125">
        <v>7</v>
      </c>
      <c r="V1640">
        <v>15</v>
      </c>
    </row>
    <row r="1641" spans="1:22" x14ac:dyDescent="0.55000000000000004">
      <c r="A1641" s="125" t="s">
        <v>217</v>
      </c>
      <c r="B1641" s="125">
        <v>2021</v>
      </c>
      <c r="C1641" t="s">
        <v>160</v>
      </c>
      <c r="D1641" s="125">
        <v>3467</v>
      </c>
      <c r="F1641" s="125">
        <v>1770</v>
      </c>
      <c r="G1641" s="125">
        <v>225</v>
      </c>
      <c r="H1641">
        <v>126</v>
      </c>
      <c r="I1641">
        <v>9996</v>
      </c>
      <c r="J1641">
        <v>2237</v>
      </c>
      <c r="L1641">
        <v>1992</v>
      </c>
      <c r="M1641" s="125">
        <v>1992</v>
      </c>
      <c r="N1641" s="125">
        <v>1968</v>
      </c>
      <c r="O1641" s="125">
        <v>105</v>
      </c>
      <c r="P1641" s="130">
        <v>138</v>
      </c>
      <c r="Q1641">
        <v>1248</v>
      </c>
      <c r="R1641" s="125">
        <v>24</v>
      </c>
      <c r="S1641" s="125">
        <v>13</v>
      </c>
      <c r="T1641" s="125">
        <v>11</v>
      </c>
      <c r="U1641">
        <v>3</v>
      </c>
      <c r="V1641">
        <v>17</v>
      </c>
    </row>
    <row r="1642" spans="1:22" x14ac:dyDescent="0.55000000000000004">
      <c r="A1642" s="125" t="s">
        <v>217</v>
      </c>
      <c r="B1642" s="125">
        <v>2021</v>
      </c>
      <c r="C1642" t="s">
        <v>161</v>
      </c>
      <c r="D1642" s="125">
        <v>3079</v>
      </c>
      <c r="F1642" s="125">
        <v>2184</v>
      </c>
      <c r="G1642" s="125">
        <v>406</v>
      </c>
      <c r="H1642">
        <v>209</v>
      </c>
      <c r="I1642">
        <v>9141</v>
      </c>
      <c r="J1642">
        <v>2025</v>
      </c>
      <c r="L1642">
        <v>2009</v>
      </c>
      <c r="M1642" s="125">
        <v>2009</v>
      </c>
      <c r="N1642" s="125">
        <v>1964</v>
      </c>
      <c r="O1642" s="125">
        <v>117</v>
      </c>
      <c r="P1642" s="130">
        <v>103</v>
      </c>
      <c r="Q1642">
        <v>1200</v>
      </c>
      <c r="R1642" s="125">
        <v>24</v>
      </c>
      <c r="S1642" s="125">
        <v>12</v>
      </c>
      <c r="T1642" s="125">
        <v>12</v>
      </c>
      <c r="V1642">
        <v>15</v>
      </c>
    </row>
    <row r="1643" spans="1:22" x14ac:dyDescent="0.55000000000000004">
      <c r="A1643" s="125" t="s">
        <v>217</v>
      </c>
      <c r="B1643" s="125">
        <v>2021</v>
      </c>
      <c r="C1643" t="s">
        <v>162</v>
      </c>
      <c r="D1643" s="125">
        <v>3474</v>
      </c>
      <c r="F1643" s="125">
        <v>1870</v>
      </c>
      <c r="G1643" s="125">
        <v>421</v>
      </c>
      <c r="H1643">
        <v>232</v>
      </c>
      <c r="I1643">
        <v>9562</v>
      </c>
      <c r="J1643">
        <v>2150</v>
      </c>
      <c r="L1643">
        <v>1878</v>
      </c>
      <c r="M1643" s="125">
        <v>1878</v>
      </c>
      <c r="N1643" s="125">
        <v>1822</v>
      </c>
      <c r="O1643" s="125">
        <v>77</v>
      </c>
      <c r="P1643" s="130">
        <v>123</v>
      </c>
      <c r="Q1643">
        <v>1056</v>
      </c>
      <c r="R1643" s="125">
        <v>28</v>
      </c>
      <c r="S1643" s="125">
        <v>15</v>
      </c>
      <c r="T1643" s="125">
        <v>13</v>
      </c>
      <c r="U1643">
        <v>2</v>
      </c>
      <c r="V1643">
        <v>24</v>
      </c>
    </row>
    <row r="1644" spans="1:22" x14ac:dyDescent="0.55000000000000004">
      <c r="A1644" s="125" t="s">
        <v>217</v>
      </c>
      <c r="B1644" s="125">
        <v>2021</v>
      </c>
      <c r="C1644" t="s">
        <v>163</v>
      </c>
      <c r="D1644" s="125">
        <v>3771</v>
      </c>
      <c r="F1644" s="125">
        <v>1950</v>
      </c>
      <c r="G1644" s="125">
        <v>420</v>
      </c>
      <c r="H1644">
        <v>338</v>
      </c>
      <c r="I1644">
        <v>10091</v>
      </c>
      <c r="J1644">
        <v>2489</v>
      </c>
      <c r="L1644">
        <v>2114</v>
      </c>
      <c r="M1644" s="125">
        <v>2114</v>
      </c>
      <c r="N1644" s="125">
        <v>2066</v>
      </c>
      <c r="O1644" s="125">
        <v>109</v>
      </c>
      <c r="P1644" s="130">
        <v>142</v>
      </c>
      <c r="Q1644">
        <v>994</v>
      </c>
      <c r="R1644" s="125">
        <v>25</v>
      </c>
      <c r="S1644" s="125">
        <v>16</v>
      </c>
      <c r="T1644" s="125">
        <v>9</v>
      </c>
      <c r="U1644">
        <v>3</v>
      </c>
      <c r="V1644">
        <v>16</v>
      </c>
    </row>
    <row r="1645" spans="1:22" x14ac:dyDescent="0.55000000000000004">
      <c r="A1645" s="125" t="s">
        <v>217</v>
      </c>
      <c r="B1645" s="125">
        <v>2021</v>
      </c>
      <c r="C1645" t="s">
        <v>164</v>
      </c>
      <c r="D1645" s="125">
        <v>3489</v>
      </c>
      <c r="F1645" s="125">
        <v>1826</v>
      </c>
      <c r="G1645" s="125">
        <v>305</v>
      </c>
      <c r="H1645">
        <v>235</v>
      </c>
      <c r="I1645">
        <v>9662</v>
      </c>
      <c r="J1645">
        <v>2174</v>
      </c>
      <c r="L1645">
        <v>2056</v>
      </c>
      <c r="M1645" s="125">
        <v>2056</v>
      </c>
      <c r="N1645" s="125">
        <v>1953</v>
      </c>
      <c r="O1645" s="125">
        <v>132</v>
      </c>
      <c r="P1645" s="130">
        <v>72</v>
      </c>
      <c r="Q1645">
        <v>984</v>
      </c>
      <c r="R1645" s="125">
        <v>27</v>
      </c>
      <c r="S1645" s="125">
        <v>16</v>
      </c>
      <c r="T1645" s="125">
        <v>11</v>
      </c>
      <c r="U1645">
        <v>1</v>
      </c>
      <c r="V1645">
        <v>12</v>
      </c>
    </row>
    <row r="1646" spans="1:22" x14ac:dyDescent="0.55000000000000004">
      <c r="A1646" s="125" t="s">
        <v>217</v>
      </c>
      <c r="B1646" s="125">
        <v>2021</v>
      </c>
      <c r="C1646" t="s">
        <v>165</v>
      </c>
      <c r="D1646" s="125">
        <v>3199</v>
      </c>
      <c r="F1646" s="125">
        <v>1848</v>
      </c>
      <c r="G1646" s="125">
        <v>394</v>
      </c>
      <c r="H1646">
        <v>237</v>
      </c>
      <c r="I1646">
        <v>9959</v>
      </c>
      <c r="J1646">
        <v>2335</v>
      </c>
      <c r="L1646">
        <v>1916</v>
      </c>
      <c r="M1646" s="125">
        <v>1916</v>
      </c>
      <c r="N1646" s="125">
        <v>1849</v>
      </c>
      <c r="O1646" s="125">
        <v>165</v>
      </c>
      <c r="P1646" s="130">
        <v>86</v>
      </c>
      <c r="Q1646">
        <v>1016</v>
      </c>
      <c r="R1646" s="125">
        <v>16</v>
      </c>
      <c r="S1646" s="125">
        <v>9</v>
      </c>
      <c r="T1646" s="125">
        <v>7</v>
      </c>
      <c r="U1646">
        <v>3</v>
      </c>
      <c r="V1646">
        <v>14</v>
      </c>
    </row>
    <row r="1647" spans="1:22" x14ac:dyDescent="0.55000000000000004">
      <c r="A1647" s="125" t="s">
        <v>217</v>
      </c>
      <c r="B1647" s="125">
        <v>2021</v>
      </c>
      <c r="C1647" t="s">
        <v>166</v>
      </c>
      <c r="D1647" s="125">
        <v>2828</v>
      </c>
      <c r="F1647" s="125">
        <v>1767</v>
      </c>
      <c r="G1647" s="125">
        <v>413</v>
      </c>
      <c r="H1647">
        <v>202</v>
      </c>
      <c r="I1647">
        <v>7404</v>
      </c>
      <c r="J1647">
        <v>2023</v>
      </c>
      <c r="L1647">
        <v>2031</v>
      </c>
      <c r="M1647" s="125">
        <v>2031</v>
      </c>
      <c r="N1647" s="125">
        <v>1933</v>
      </c>
      <c r="O1647" s="125">
        <v>134</v>
      </c>
      <c r="P1647" s="130">
        <v>102</v>
      </c>
      <c r="Q1647">
        <v>1102</v>
      </c>
      <c r="R1647" s="125">
        <v>20</v>
      </c>
      <c r="S1647" s="125">
        <v>15</v>
      </c>
      <c r="T1647" s="125">
        <v>5</v>
      </c>
      <c r="U1647">
        <v>1</v>
      </c>
      <c r="V1647">
        <v>17</v>
      </c>
    </row>
    <row r="1648" spans="1:22" x14ac:dyDescent="0.55000000000000004">
      <c r="A1648" s="125" t="s">
        <v>218</v>
      </c>
      <c r="B1648" s="125">
        <v>2021</v>
      </c>
      <c r="C1648" t="s">
        <v>155</v>
      </c>
      <c r="D1648" s="125">
        <v>3077</v>
      </c>
      <c r="F1648" s="125">
        <v>1170</v>
      </c>
      <c r="G1648" s="125" t="s">
        <v>195</v>
      </c>
      <c r="H1648">
        <v>2</v>
      </c>
      <c r="I1648">
        <v>4672</v>
      </c>
      <c r="J1648">
        <v>2730</v>
      </c>
      <c r="L1648">
        <v>2415</v>
      </c>
      <c r="M1648" s="125">
        <v>2415</v>
      </c>
      <c r="N1648" s="125">
        <v>2234</v>
      </c>
      <c r="O1648" s="125">
        <v>493</v>
      </c>
      <c r="P1648" s="130">
        <v>132</v>
      </c>
      <c r="Q1648">
        <v>1009</v>
      </c>
      <c r="R1648" s="125">
        <v>44</v>
      </c>
      <c r="S1648" s="125">
        <v>22</v>
      </c>
      <c r="T1648" s="125">
        <v>22</v>
      </c>
      <c r="U1648">
        <v>2</v>
      </c>
      <c r="V1648">
        <v>19</v>
      </c>
    </row>
    <row r="1649" spans="1:22" x14ac:dyDescent="0.55000000000000004">
      <c r="A1649" s="125" t="s">
        <v>218</v>
      </c>
      <c r="B1649" s="125">
        <v>2021</v>
      </c>
      <c r="C1649" t="s">
        <v>156</v>
      </c>
      <c r="D1649" s="125">
        <v>4132</v>
      </c>
      <c r="F1649" s="125">
        <v>1383</v>
      </c>
      <c r="G1649" s="125">
        <v>21</v>
      </c>
      <c r="I1649">
        <v>7600</v>
      </c>
      <c r="J1649">
        <v>3585</v>
      </c>
      <c r="L1649">
        <v>2603</v>
      </c>
      <c r="M1649" s="125">
        <v>2603</v>
      </c>
      <c r="N1649" s="125">
        <v>2408</v>
      </c>
      <c r="O1649" s="125">
        <v>464</v>
      </c>
      <c r="P1649" s="130">
        <v>124</v>
      </c>
      <c r="Q1649">
        <v>1137</v>
      </c>
      <c r="R1649" s="125">
        <v>37</v>
      </c>
      <c r="S1649" s="125">
        <v>15</v>
      </c>
      <c r="T1649" s="125">
        <v>22</v>
      </c>
      <c r="U1649">
        <v>1</v>
      </c>
      <c r="V1649">
        <v>16</v>
      </c>
    </row>
    <row r="1650" spans="1:22" x14ac:dyDescent="0.55000000000000004">
      <c r="A1650" s="125" t="s">
        <v>218</v>
      </c>
      <c r="B1650" s="125">
        <v>2021</v>
      </c>
      <c r="C1650" t="s">
        <v>157</v>
      </c>
      <c r="D1650" s="125">
        <v>3665</v>
      </c>
      <c r="F1650" s="125">
        <v>1469</v>
      </c>
      <c r="G1650" s="125" t="s">
        <v>195</v>
      </c>
      <c r="H1650">
        <v>1</v>
      </c>
      <c r="I1650">
        <v>8790</v>
      </c>
      <c r="J1650">
        <v>3559</v>
      </c>
      <c r="L1650">
        <v>2852</v>
      </c>
      <c r="M1650" s="125">
        <v>2852</v>
      </c>
      <c r="N1650" s="125">
        <v>2431</v>
      </c>
      <c r="O1650" s="125">
        <v>477</v>
      </c>
      <c r="P1650" s="130">
        <v>93</v>
      </c>
      <c r="Q1650">
        <v>1127</v>
      </c>
      <c r="R1650" s="125">
        <v>36</v>
      </c>
      <c r="S1650" s="125">
        <v>17</v>
      </c>
      <c r="T1650" s="125">
        <v>19</v>
      </c>
      <c r="U1650">
        <v>1</v>
      </c>
      <c r="V1650">
        <v>20</v>
      </c>
    </row>
    <row r="1651" spans="1:22" x14ac:dyDescent="0.55000000000000004">
      <c r="A1651" s="125" t="s">
        <v>218</v>
      </c>
      <c r="B1651" s="125">
        <v>2021</v>
      </c>
      <c r="C1651" t="s">
        <v>158</v>
      </c>
      <c r="D1651" s="125">
        <v>3161</v>
      </c>
      <c r="F1651" s="125">
        <v>1764</v>
      </c>
      <c r="G1651" s="125">
        <v>1</v>
      </c>
      <c r="I1651">
        <v>8450</v>
      </c>
      <c r="J1651">
        <v>3033</v>
      </c>
      <c r="L1651">
        <v>2849</v>
      </c>
      <c r="M1651" s="125">
        <v>2849</v>
      </c>
      <c r="N1651" s="125">
        <v>2613</v>
      </c>
      <c r="O1651" s="125">
        <v>517</v>
      </c>
      <c r="P1651" s="130">
        <v>105</v>
      </c>
      <c r="Q1651">
        <v>1182</v>
      </c>
      <c r="R1651" s="125">
        <v>35</v>
      </c>
      <c r="S1651" s="125">
        <v>14</v>
      </c>
      <c r="T1651" s="125">
        <v>21</v>
      </c>
      <c r="U1651">
        <v>2</v>
      </c>
      <c r="V1651">
        <v>18</v>
      </c>
    </row>
    <row r="1652" spans="1:22" x14ac:dyDescent="0.55000000000000004">
      <c r="A1652" s="125" t="s">
        <v>218</v>
      </c>
      <c r="B1652" s="125">
        <v>2021</v>
      </c>
      <c r="C1652" t="s">
        <v>159</v>
      </c>
      <c r="D1652" s="125">
        <v>3141</v>
      </c>
      <c r="F1652" s="125">
        <v>1799</v>
      </c>
      <c r="G1652" s="125">
        <v>6</v>
      </c>
      <c r="H1652">
        <v>30</v>
      </c>
      <c r="I1652">
        <v>8874</v>
      </c>
      <c r="J1652">
        <v>3015</v>
      </c>
      <c r="L1652">
        <v>2734</v>
      </c>
      <c r="M1652" s="125">
        <v>2734</v>
      </c>
      <c r="N1652" s="125">
        <v>2622</v>
      </c>
      <c r="O1652" s="125">
        <v>505</v>
      </c>
      <c r="P1652" s="130">
        <v>123</v>
      </c>
      <c r="Q1652">
        <v>1119</v>
      </c>
      <c r="R1652" s="125">
        <v>36</v>
      </c>
      <c r="S1652" s="125">
        <v>15</v>
      </c>
      <c r="T1652" s="125">
        <v>21</v>
      </c>
      <c r="V1652">
        <v>10</v>
      </c>
    </row>
    <row r="1653" spans="1:22" x14ac:dyDescent="0.55000000000000004">
      <c r="A1653" s="125" t="s">
        <v>218</v>
      </c>
      <c r="B1653" s="125">
        <v>2021</v>
      </c>
      <c r="C1653" t="s">
        <v>160</v>
      </c>
      <c r="D1653" s="125">
        <v>3330</v>
      </c>
      <c r="F1653" s="125">
        <v>2009</v>
      </c>
      <c r="G1653" s="125">
        <v>64</v>
      </c>
      <c r="H1653">
        <v>14</v>
      </c>
      <c r="I1653">
        <v>9466</v>
      </c>
      <c r="J1653">
        <v>3106</v>
      </c>
      <c r="L1653">
        <v>2864</v>
      </c>
      <c r="M1653" s="125">
        <v>2864</v>
      </c>
      <c r="N1653" s="125">
        <v>2698</v>
      </c>
      <c r="O1653" s="125">
        <v>498</v>
      </c>
      <c r="P1653" s="130">
        <v>113</v>
      </c>
      <c r="Q1653">
        <v>1100</v>
      </c>
      <c r="R1653" s="125">
        <v>37</v>
      </c>
      <c r="S1653" s="125">
        <v>13</v>
      </c>
      <c r="T1653" s="125">
        <v>24</v>
      </c>
      <c r="U1653">
        <v>4</v>
      </c>
      <c r="V1653">
        <v>16</v>
      </c>
    </row>
    <row r="1654" spans="1:22" x14ac:dyDescent="0.55000000000000004">
      <c r="A1654" s="125" t="s">
        <v>218</v>
      </c>
      <c r="B1654" s="125">
        <v>2021</v>
      </c>
      <c r="C1654" t="s">
        <v>161</v>
      </c>
      <c r="D1654" s="125">
        <v>2964</v>
      </c>
      <c r="F1654" s="125">
        <v>1899</v>
      </c>
      <c r="G1654" s="125">
        <v>1</v>
      </c>
      <c r="H1654">
        <v>1</v>
      </c>
      <c r="I1654">
        <v>7738</v>
      </c>
      <c r="J1654">
        <v>2442</v>
      </c>
      <c r="L1654">
        <v>2877</v>
      </c>
      <c r="M1654" s="125">
        <v>2877</v>
      </c>
      <c r="N1654" s="125">
        <v>2725</v>
      </c>
      <c r="O1654" s="125">
        <v>507</v>
      </c>
      <c r="P1654" s="130">
        <v>122</v>
      </c>
      <c r="Q1654">
        <v>1366</v>
      </c>
      <c r="R1654" s="125">
        <v>45</v>
      </c>
      <c r="S1654" s="125">
        <v>21</v>
      </c>
      <c r="T1654" s="125">
        <v>24</v>
      </c>
      <c r="U1654">
        <v>2</v>
      </c>
      <c r="V1654">
        <v>15</v>
      </c>
    </row>
    <row r="1655" spans="1:22" x14ac:dyDescent="0.55000000000000004">
      <c r="A1655" s="125" t="s">
        <v>218</v>
      </c>
      <c r="B1655" s="125">
        <v>2021</v>
      </c>
      <c r="C1655" t="s">
        <v>162</v>
      </c>
      <c r="D1655" s="125">
        <v>3137</v>
      </c>
      <c r="F1655" s="125">
        <v>1710</v>
      </c>
      <c r="G1655" s="125">
        <v>8</v>
      </c>
      <c r="H1655">
        <v>15</v>
      </c>
      <c r="I1655">
        <v>11420</v>
      </c>
      <c r="J1655">
        <v>2902</v>
      </c>
      <c r="L1655">
        <v>2806</v>
      </c>
      <c r="M1655" s="125">
        <v>2806</v>
      </c>
      <c r="N1655" s="125">
        <v>2742</v>
      </c>
      <c r="O1655" s="125">
        <v>433</v>
      </c>
      <c r="P1655" s="130">
        <v>134</v>
      </c>
      <c r="Q1655">
        <v>1091</v>
      </c>
      <c r="R1655" s="125">
        <v>51</v>
      </c>
      <c r="S1655" s="125">
        <v>23</v>
      </c>
      <c r="T1655" s="125">
        <v>28</v>
      </c>
      <c r="U1655">
        <v>2</v>
      </c>
      <c r="V1655">
        <v>18</v>
      </c>
    </row>
    <row r="1656" spans="1:22" x14ac:dyDescent="0.55000000000000004">
      <c r="A1656" s="125" t="s">
        <v>218</v>
      </c>
      <c r="B1656" s="125">
        <v>2021</v>
      </c>
      <c r="C1656" t="s">
        <v>163</v>
      </c>
      <c r="D1656" s="125">
        <v>2877</v>
      </c>
      <c r="F1656" s="125">
        <v>1729</v>
      </c>
      <c r="G1656" s="125">
        <v>13</v>
      </c>
      <c r="H1656">
        <v>3</v>
      </c>
      <c r="I1656">
        <v>6637</v>
      </c>
      <c r="J1656">
        <v>2935</v>
      </c>
      <c r="L1656">
        <v>2962</v>
      </c>
      <c r="M1656" s="125">
        <v>2962</v>
      </c>
      <c r="N1656" s="125">
        <v>2823</v>
      </c>
      <c r="O1656" s="125">
        <v>508</v>
      </c>
      <c r="P1656" s="130">
        <v>162</v>
      </c>
      <c r="Q1656">
        <v>1175</v>
      </c>
      <c r="R1656" s="125">
        <v>41</v>
      </c>
      <c r="S1656" s="125">
        <v>18</v>
      </c>
      <c r="T1656" s="125">
        <v>23</v>
      </c>
      <c r="U1656">
        <v>2</v>
      </c>
      <c r="V1656">
        <v>17</v>
      </c>
    </row>
    <row r="1657" spans="1:22" x14ac:dyDescent="0.55000000000000004">
      <c r="A1657" s="125" t="s">
        <v>218</v>
      </c>
      <c r="B1657" s="125">
        <v>2021</v>
      </c>
      <c r="C1657" t="s">
        <v>164</v>
      </c>
      <c r="D1657" s="125">
        <v>3122</v>
      </c>
      <c r="F1657" s="125">
        <v>1715</v>
      </c>
      <c r="G1657" s="125">
        <v>11</v>
      </c>
      <c r="I1657">
        <v>8752</v>
      </c>
      <c r="J1657">
        <v>3161</v>
      </c>
      <c r="L1657">
        <v>2890</v>
      </c>
      <c r="M1657" s="125">
        <v>2890</v>
      </c>
      <c r="N1657" s="125">
        <v>2644</v>
      </c>
      <c r="O1657" s="125">
        <v>503</v>
      </c>
      <c r="P1657" s="130">
        <v>110</v>
      </c>
      <c r="Q1657">
        <v>1170</v>
      </c>
      <c r="R1657" s="125">
        <v>29</v>
      </c>
      <c r="S1657" s="125">
        <v>11</v>
      </c>
      <c r="T1657" s="125">
        <v>18</v>
      </c>
      <c r="U1657">
        <v>2</v>
      </c>
      <c r="V1657">
        <v>28</v>
      </c>
    </row>
    <row r="1658" spans="1:22" x14ac:dyDescent="0.55000000000000004">
      <c r="A1658" s="125" t="s">
        <v>218</v>
      </c>
      <c r="B1658" s="125">
        <v>2021</v>
      </c>
      <c r="C1658" t="s">
        <v>165</v>
      </c>
      <c r="D1658" s="125">
        <v>3241</v>
      </c>
      <c r="F1658" s="125">
        <v>1779</v>
      </c>
      <c r="G1658" s="125">
        <v>2</v>
      </c>
      <c r="H1658">
        <v>3</v>
      </c>
      <c r="I1658">
        <v>9467</v>
      </c>
      <c r="J1658">
        <v>2992</v>
      </c>
      <c r="L1658">
        <v>2770</v>
      </c>
      <c r="M1658" s="125">
        <v>2770</v>
      </c>
      <c r="N1658" s="125">
        <v>2593</v>
      </c>
      <c r="O1658" s="125">
        <v>561</v>
      </c>
      <c r="P1658" s="130">
        <v>94</v>
      </c>
      <c r="Q1658">
        <v>965</v>
      </c>
      <c r="R1658" s="125">
        <v>35</v>
      </c>
      <c r="S1658" s="125">
        <v>18</v>
      </c>
      <c r="T1658" s="125">
        <v>17</v>
      </c>
      <c r="U1658">
        <v>2</v>
      </c>
      <c r="V1658">
        <v>12</v>
      </c>
    </row>
    <row r="1659" spans="1:22" x14ac:dyDescent="0.55000000000000004">
      <c r="A1659" s="125" t="s">
        <v>218</v>
      </c>
      <c r="B1659" s="125">
        <v>2021</v>
      </c>
      <c r="C1659" t="s">
        <v>166</v>
      </c>
      <c r="D1659" s="125">
        <v>2686</v>
      </c>
      <c r="F1659" s="125">
        <v>1664</v>
      </c>
      <c r="G1659" s="125">
        <v>1</v>
      </c>
      <c r="H1659">
        <v>1</v>
      </c>
      <c r="I1659">
        <v>7919</v>
      </c>
      <c r="J1659">
        <v>2190</v>
      </c>
      <c r="L1659">
        <v>2741</v>
      </c>
      <c r="M1659" s="125">
        <v>2741</v>
      </c>
      <c r="N1659" s="125">
        <v>2707</v>
      </c>
      <c r="O1659" s="125">
        <v>518</v>
      </c>
      <c r="P1659" s="130">
        <v>108</v>
      </c>
      <c r="Q1659">
        <v>1510</v>
      </c>
      <c r="R1659" s="125">
        <v>31</v>
      </c>
      <c r="S1659" s="125">
        <v>17</v>
      </c>
      <c r="T1659" s="125">
        <v>14</v>
      </c>
      <c r="V1659">
        <v>20</v>
      </c>
    </row>
    <row r="1660" spans="1:22" x14ac:dyDescent="0.55000000000000004">
      <c r="A1660" s="125" t="s">
        <v>219</v>
      </c>
      <c r="B1660" s="125">
        <v>2021</v>
      </c>
      <c r="C1660" t="s">
        <v>155</v>
      </c>
      <c r="D1660" s="125">
        <v>944</v>
      </c>
      <c r="F1660" s="125">
        <v>319</v>
      </c>
      <c r="G1660" s="125">
        <v>410</v>
      </c>
      <c r="H1660">
        <v>286</v>
      </c>
      <c r="I1660">
        <v>1582</v>
      </c>
      <c r="J1660">
        <v>718</v>
      </c>
      <c r="L1660">
        <v>802</v>
      </c>
      <c r="M1660" s="125">
        <v>802</v>
      </c>
      <c r="N1660" s="125">
        <v>504</v>
      </c>
      <c r="O1660" s="125">
        <v>118</v>
      </c>
      <c r="P1660" s="130">
        <v>110</v>
      </c>
      <c r="Q1660">
        <v>1362</v>
      </c>
      <c r="R1660" s="125">
        <v>21</v>
      </c>
      <c r="S1660" s="125">
        <v>12</v>
      </c>
      <c r="T1660" s="125">
        <v>9</v>
      </c>
      <c r="V1660">
        <v>26</v>
      </c>
    </row>
    <row r="1661" spans="1:22" x14ac:dyDescent="0.55000000000000004">
      <c r="A1661" s="125" t="s">
        <v>219</v>
      </c>
      <c r="B1661" s="125">
        <v>2021</v>
      </c>
      <c r="C1661" t="s">
        <v>156</v>
      </c>
      <c r="D1661" s="125">
        <v>1366</v>
      </c>
      <c r="F1661" s="125">
        <v>509</v>
      </c>
      <c r="G1661" s="125">
        <v>675</v>
      </c>
      <c r="H1661">
        <v>384</v>
      </c>
      <c r="I1661">
        <v>2653</v>
      </c>
      <c r="J1661">
        <v>1089</v>
      </c>
      <c r="L1661">
        <v>887</v>
      </c>
      <c r="M1661" s="125">
        <v>887</v>
      </c>
      <c r="N1661" s="125">
        <v>832</v>
      </c>
      <c r="O1661" s="125">
        <v>104</v>
      </c>
      <c r="P1661" s="130">
        <v>107</v>
      </c>
      <c r="Q1661">
        <v>965</v>
      </c>
      <c r="R1661" s="125">
        <v>14</v>
      </c>
      <c r="S1661" s="125">
        <v>4</v>
      </c>
      <c r="T1661" s="125">
        <v>10</v>
      </c>
      <c r="V1661">
        <v>24</v>
      </c>
    </row>
    <row r="1662" spans="1:22" x14ac:dyDescent="0.55000000000000004">
      <c r="A1662" s="125" t="s">
        <v>219</v>
      </c>
      <c r="B1662" s="125">
        <v>2021</v>
      </c>
      <c r="C1662" t="s">
        <v>157</v>
      </c>
      <c r="D1662" s="125">
        <v>2189</v>
      </c>
      <c r="F1662" s="125">
        <v>762</v>
      </c>
      <c r="G1662" s="125">
        <v>1276</v>
      </c>
      <c r="H1662">
        <v>867</v>
      </c>
      <c r="I1662">
        <v>4668</v>
      </c>
      <c r="J1662">
        <v>2075</v>
      </c>
      <c r="L1662">
        <v>1156</v>
      </c>
      <c r="M1662" s="125">
        <v>1156</v>
      </c>
      <c r="N1662" s="125">
        <v>1097</v>
      </c>
      <c r="O1662" s="125">
        <v>162</v>
      </c>
      <c r="P1662" s="130">
        <v>105</v>
      </c>
      <c r="Q1662">
        <v>1398</v>
      </c>
      <c r="R1662" s="125">
        <v>29</v>
      </c>
      <c r="S1662" s="125">
        <v>19</v>
      </c>
      <c r="T1662" s="125">
        <v>10</v>
      </c>
      <c r="V1662">
        <v>19</v>
      </c>
    </row>
    <row r="1663" spans="1:22" x14ac:dyDescent="0.55000000000000004">
      <c r="A1663" s="125" t="s">
        <v>219</v>
      </c>
      <c r="B1663" s="125">
        <v>2021</v>
      </c>
      <c r="C1663" t="s">
        <v>158</v>
      </c>
      <c r="D1663" s="125">
        <v>1651</v>
      </c>
      <c r="F1663" s="125">
        <v>825</v>
      </c>
      <c r="G1663" s="125">
        <v>1419</v>
      </c>
      <c r="H1663">
        <v>907</v>
      </c>
      <c r="I1663">
        <v>4731</v>
      </c>
      <c r="J1663">
        <v>1431</v>
      </c>
      <c r="L1663">
        <v>1102</v>
      </c>
      <c r="M1663" s="125">
        <v>1102</v>
      </c>
      <c r="N1663" s="125">
        <v>763</v>
      </c>
      <c r="O1663" s="125">
        <v>125</v>
      </c>
      <c r="P1663" s="130">
        <v>126</v>
      </c>
      <c r="Q1663">
        <v>974</v>
      </c>
      <c r="R1663" s="125">
        <v>25</v>
      </c>
      <c r="S1663" s="125">
        <v>14</v>
      </c>
      <c r="T1663" s="125">
        <v>11</v>
      </c>
      <c r="U1663">
        <v>2</v>
      </c>
      <c r="V1663">
        <v>20</v>
      </c>
    </row>
    <row r="1664" spans="1:22" x14ac:dyDescent="0.55000000000000004">
      <c r="A1664" s="125" t="s">
        <v>219</v>
      </c>
      <c r="B1664" s="125">
        <v>2021</v>
      </c>
      <c r="C1664" t="s">
        <v>159</v>
      </c>
      <c r="D1664" s="125">
        <v>1475</v>
      </c>
      <c r="F1664" s="125">
        <v>981</v>
      </c>
      <c r="G1664" s="125">
        <v>1188</v>
      </c>
      <c r="H1664">
        <v>1033</v>
      </c>
      <c r="I1664">
        <v>4358</v>
      </c>
      <c r="J1664">
        <v>1199</v>
      </c>
      <c r="L1664">
        <v>1166</v>
      </c>
      <c r="M1664" s="125">
        <v>1166</v>
      </c>
      <c r="N1664" s="125">
        <v>1150</v>
      </c>
      <c r="O1664" s="125">
        <v>150</v>
      </c>
      <c r="P1664" s="130">
        <v>136</v>
      </c>
      <c r="Q1664">
        <v>1289</v>
      </c>
      <c r="R1664" s="125">
        <v>21</v>
      </c>
      <c r="S1664" s="125">
        <v>13</v>
      </c>
      <c r="T1664" s="125">
        <v>8</v>
      </c>
      <c r="U1664">
        <v>3</v>
      </c>
      <c r="V1664">
        <v>19</v>
      </c>
    </row>
    <row r="1665" spans="1:22" x14ac:dyDescent="0.55000000000000004">
      <c r="A1665" s="125" t="s">
        <v>219</v>
      </c>
      <c r="B1665" s="125">
        <v>2021</v>
      </c>
      <c r="C1665" t="s">
        <v>160</v>
      </c>
      <c r="D1665" s="125">
        <v>1484</v>
      </c>
      <c r="F1665" s="125">
        <v>1053</v>
      </c>
      <c r="G1665" s="125">
        <v>1115</v>
      </c>
      <c r="H1665">
        <v>1140</v>
      </c>
      <c r="I1665">
        <v>3770</v>
      </c>
      <c r="J1665">
        <v>1198</v>
      </c>
      <c r="L1665">
        <v>1068</v>
      </c>
      <c r="M1665" s="125">
        <v>1068</v>
      </c>
      <c r="N1665" s="125">
        <v>1056</v>
      </c>
      <c r="O1665" s="125">
        <v>126</v>
      </c>
      <c r="P1665" s="130">
        <v>107</v>
      </c>
      <c r="Q1665">
        <v>1264</v>
      </c>
      <c r="R1665" s="125">
        <v>16</v>
      </c>
      <c r="S1665" s="125">
        <v>8</v>
      </c>
      <c r="T1665" s="125">
        <v>8</v>
      </c>
      <c r="V1665">
        <v>21</v>
      </c>
    </row>
    <row r="1666" spans="1:22" x14ac:dyDescent="0.55000000000000004">
      <c r="A1666" s="125" t="s">
        <v>219</v>
      </c>
      <c r="B1666" s="125">
        <v>2021</v>
      </c>
      <c r="C1666" t="s">
        <v>161</v>
      </c>
      <c r="D1666" s="125">
        <v>1382.1</v>
      </c>
      <c r="F1666" s="125">
        <v>1080</v>
      </c>
      <c r="G1666" s="125">
        <v>1120</v>
      </c>
      <c r="H1666">
        <v>1063</v>
      </c>
      <c r="I1666">
        <v>4159</v>
      </c>
      <c r="J1666">
        <v>1155</v>
      </c>
      <c r="L1666">
        <v>1082</v>
      </c>
      <c r="M1666" s="125">
        <v>1082</v>
      </c>
      <c r="N1666" s="125">
        <v>1060</v>
      </c>
      <c r="O1666" s="125">
        <v>139</v>
      </c>
      <c r="P1666" s="130">
        <v>106</v>
      </c>
      <c r="Q1666">
        <v>1329</v>
      </c>
      <c r="R1666" s="125">
        <v>28</v>
      </c>
      <c r="S1666" s="125">
        <v>12</v>
      </c>
      <c r="T1666" s="125">
        <v>16</v>
      </c>
      <c r="V1666">
        <v>21</v>
      </c>
    </row>
    <row r="1667" spans="1:22" x14ac:dyDescent="0.55000000000000004">
      <c r="A1667" s="125" t="s">
        <v>219</v>
      </c>
      <c r="B1667" s="125">
        <v>2021</v>
      </c>
      <c r="C1667" t="s">
        <v>162</v>
      </c>
      <c r="D1667" s="125">
        <v>1418</v>
      </c>
      <c r="F1667" s="125">
        <v>971</v>
      </c>
      <c r="G1667" s="125">
        <v>1056</v>
      </c>
      <c r="H1667">
        <v>1016</v>
      </c>
      <c r="I1667">
        <v>4789</v>
      </c>
      <c r="J1667">
        <v>1102</v>
      </c>
      <c r="L1667">
        <v>1178</v>
      </c>
      <c r="M1667" s="125">
        <v>1178</v>
      </c>
      <c r="N1667" s="125">
        <v>1073</v>
      </c>
      <c r="O1667" s="125">
        <v>147</v>
      </c>
      <c r="P1667" s="130">
        <v>117</v>
      </c>
      <c r="Q1667">
        <v>1236</v>
      </c>
      <c r="R1667" s="125">
        <v>23</v>
      </c>
      <c r="S1667" s="125">
        <v>8</v>
      </c>
      <c r="T1667" s="125">
        <v>15</v>
      </c>
      <c r="U1667">
        <v>1</v>
      </c>
      <c r="V1667">
        <v>15</v>
      </c>
    </row>
    <row r="1668" spans="1:22" x14ac:dyDescent="0.55000000000000004">
      <c r="A1668" s="125" t="s">
        <v>219</v>
      </c>
      <c r="B1668" s="125">
        <v>2021</v>
      </c>
      <c r="C1668" t="s">
        <v>163</v>
      </c>
      <c r="D1668" s="125">
        <v>1246</v>
      </c>
      <c r="F1668" s="125">
        <v>978</v>
      </c>
      <c r="G1668" s="125">
        <v>841</v>
      </c>
      <c r="H1668">
        <v>768</v>
      </c>
      <c r="I1668">
        <v>5110</v>
      </c>
      <c r="J1668">
        <v>1198</v>
      </c>
      <c r="L1668">
        <v>1153</v>
      </c>
      <c r="M1668" s="125">
        <v>1153</v>
      </c>
      <c r="N1668" s="125">
        <v>1140</v>
      </c>
      <c r="O1668" s="125">
        <v>125</v>
      </c>
      <c r="P1668" s="130">
        <v>120</v>
      </c>
      <c r="Q1668">
        <v>1715</v>
      </c>
      <c r="R1668" s="125">
        <v>30</v>
      </c>
      <c r="S1668" s="125">
        <v>20</v>
      </c>
      <c r="T1668" s="125">
        <v>10</v>
      </c>
      <c r="V1668">
        <v>17</v>
      </c>
    </row>
    <row r="1669" spans="1:22" x14ac:dyDescent="0.55000000000000004">
      <c r="A1669" s="125" t="s">
        <v>219</v>
      </c>
      <c r="B1669" s="125">
        <v>2021</v>
      </c>
      <c r="C1669" t="s">
        <v>164</v>
      </c>
      <c r="D1669" s="125">
        <v>1352</v>
      </c>
      <c r="F1669" s="125">
        <v>871</v>
      </c>
      <c r="G1669" s="125">
        <v>811</v>
      </c>
      <c r="H1669">
        <v>726</v>
      </c>
      <c r="I1669">
        <v>4922</v>
      </c>
      <c r="J1669">
        <v>1320</v>
      </c>
      <c r="L1669">
        <v>1111</v>
      </c>
      <c r="M1669" s="125">
        <v>1111</v>
      </c>
      <c r="N1669" s="125">
        <v>1066</v>
      </c>
      <c r="O1669" s="125">
        <v>132</v>
      </c>
      <c r="P1669" s="130">
        <v>104</v>
      </c>
      <c r="Q1669">
        <v>1471</v>
      </c>
      <c r="R1669" s="125">
        <v>32</v>
      </c>
      <c r="S1669" s="125">
        <v>19</v>
      </c>
      <c r="T1669" s="125">
        <v>13</v>
      </c>
      <c r="U1669">
        <v>2</v>
      </c>
      <c r="V1669">
        <v>23</v>
      </c>
    </row>
    <row r="1670" spans="1:22" x14ac:dyDescent="0.55000000000000004">
      <c r="A1670" s="125" t="s">
        <v>219</v>
      </c>
      <c r="B1670" s="125">
        <v>2021</v>
      </c>
      <c r="C1670" t="s">
        <v>165</v>
      </c>
      <c r="D1670" s="125">
        <v>1535</v>
      </c>
      <c r="F1670" s="125">
        <v>946</v>
      </c>
      <c r="G1670" s="125">
        <v>1175</v>
      </c>
      <c r="H1670">
        <v>1010</v>
      </c>
      <c r="I1670">
        <v>4979</v>
      </c>
      <c r="J1670">
        <v>1541</v>
      </c>
      <c r="L1670">
        <v>1005</v>
      </c>
      <c r="M1670" s="125">
        <v>1005</v>
      </c>
      <c r="N1670" s="125">
        <v>992</v>
      </c>
      <c r="O1670" s="125">
        <v>133</v>
      </c>
      <c r="P1670" s="130">
        <v>105</v>
      </c>
      <c r="Q1670">
        <v>1264</v>
      </c>
      <c r="R1670" s="125">
        <v>25</v>
      </c>
      <c r="S1670" s="125">
        <v>14</v>
      </c>
      <c r="T1670" s="125">
        <v>11</v>
      </c>
      <c r="U1670">
        <v>2</v>
      </c>
      <c r="V1670">
        <v>16</v>
      </c>
    </row>
    <row r="1671" spans="1:22" x14ac:dyDescent="0.55000000000000004">
      <c r="A1671" s="125" t="s">
        <v>219</v>
      </c>
      <c r="B1671" s="125">
        <v>2021</v>
      </c>
      <c r="C1671" t="s">
        <v>166</v>
      </c>
      <c r="D1671" s="125">
        <v>1356</v>
      </c>
      <c r="F1671" s="125">
        <v>946</v>
      </c>
      <c r="G1671" s="125">
        <v>1241</v>
      </c>
      <c r="H1671">
        <v>1044</v>
      </c>
      <c r="I1671">
        <v>4390</v>
      </c>
      <c r="J1671">
        <v>1279</v>
      </c>
      <c r="L1671">
        <v>1162</v>
      </c>
      <c r="M1671" s="125">
        <v>1162</v>
      </c>
      <c r="N1671" s="125">
        <v>1173</v>
      </c>
      <c r="O1671" s="125">
        <v>180</v>
      </c>
      <c r="P1671" s="130">
        <v>123</v>
      </c>
      <c r="Q1671">
        <v>1156</v>
      </c>
      <c r="R1671" s="125">
        <v>33</v>
      </c>
      <c r="S1671" s="125">
        <v>25</v>
      </c>
      <c r="T1671" s="125">
        <v>8</v>
      </c>
      <c r="U1671">
        <v>1</v>
      </c>
      <c r="V1671">
        <v>18</v>
      </c>
    </row>
    <row r="1672" spans="1:22" x14ac:dyDescent="0.55000000000000004">
      <c r="A1672" s="125" t="s">
        <v>220</v>
      </c>
      <c r="B1672" s="125">
        <v>2021</v>
      </c>
      <c r="C1672" t="s">
        <v>155</v>
      </c>
      <c r="D1672" s="125">
        <v>1737</v>
      </c>
      <c r="F1672" s="125">
        <v>678</v>
      </c>
      <c r="G1672" s="125">
        <v>1</v>
      </c>
      <c r="I1672">
        <v>3313</v>
      </c>
      <c r="J1672">
        <v>1051</v>
      </c>
      <c r="L1672">
        <v>934</v>
      </c>
      <c r="M1672" s="125">
        <v>934</v>
      </c>
      <c r="N1672" s="125">
        <v>899</v>
      </c>
      <c r="O1672" s="125">
        <v>40</v>
      </c>
      <c r="P1672" s="130">
        <v>98</v>
      </c>
      <c r="R1672" s="125">
        <v>16</v>
      </c>
      <c r="S1672" s="125">
        <v>6</v>
      </c>
      <c r="T1672" s="125">
        <v>10</v>
      </c>
      <c r="U1672">
        <v>2</v>
      </c>
    </row>
    <row r="1673" spans="1:22" x14ac:dyDescent="0.55000000000000004">
      <c r="A1673" s="125" t="s">
        <v>220</v>
      </c>
      <c r="B1673" s="125">
        <v>2021</v>
      </c>
      <c r="C1673" t="s">
        <v>156</v>
      </c>
      <c r="D1673" s="125">
        <v>1859</v>
      </c>
      <c r="F1673" s="125">
        <v>798</v>
      </c>
      <c r="G1673" s="125">
        <v>22</v>
      </c>
      <c r="I1673">
        <v>4019</v>
      </c>
      <c r="J1673">
        <v>1297</v>
      </c>
      <c r="L1673">
        <v>1020</v>
      </c>
      <c r="M1673" s="125">
        <v>1020</v>
      </c>
      <c r="N1673" s="125">
        <v>969</v>
      </c>
      <c r="O1673" s="125">
        <v>35</v>
      </c>
      <c r="P1673" s="130">
        <v>102</v>
      </c>
      <c r="R1673" s="125">
        <v>16</v>
      </c>
      <c r="S1673" s="125">
        <v>5</v>
      </c>
      <c r="T1673" s="125">
        <v>11</v>
      </c>
      <c r="U1673">
        <v>2</v>
      </c>
      <c r="V1673">
        <v>1</v>
      </c>
    </row>
    <row r="1674" spans="1:22" x14ac:dyDescent="0.55000000000000004">
      <c r="A1674" s="125" t="s">
        <v>220</v>
      </c>
      <c r="B1674" s="125">
        <v>2021</v>
      </c>
      <c r="C1674" t="s">
        <v>157</v>
      </c>
      <c r="D1674" s="125">
        <v>1733</v>
      </c>
      <c r="F1674" s="125">
        <v>804</v>
      </c>
      <c r="G1674" s="125">
        <v>2</v>
      </c>
      <c r="I1674">
        <v>3862</v>
      </c>
      <c r="J1674">
        <v>1229</v>
      </c>
      <c r="L1674">
        <v>1083</v>
      </c>
      <c r="M1674" s="125">
        <v>1083</v>
      </c>
      <c r="N1674" s="125">
        <v>1029</v>
      </c>
      <c r="O1674" s="125">
        <v>32</v>
      </c>
      <c r="P1674" s="130">
        <v>132</v>
      </c>
      <c r="R1674" s="125">
        <v>20</v>
      </c>
      <c r="S1674" s="125">
        <v>8</v>
      </c>
      <c r="T1674" s="125">
        <v>12</v>
      </c>
      <c r="U1674">
        <v>2</v>
      </c>
      <c r="V1674">
        <v>5</v>
      </c>
    </row>
    <row r="1675" spans="1:22" x14ac:dyDescent="0.55000000000000004">
      <c r="A1675" s="125" t="s">
        <v>220</v>
      </c>
      <c r="B1675" s="125">
        <v>2021</v>
      </c>
      <c r="C1675" t="s">
        <v>158</v>
      </c>
      <c r="D1675" s="125">
        <v>1474</v>
      </c>
      <c r="F1675" s="125">
        <v>813</v>
      </c>
      <c r="G1675" s="125">
        <v>2</v>
      </c>
      <c r="I1675">
        <v>3495</v>
      </c>
      <c r="J1675">
        <v>977</v>
      </c>
      <c r="L1675">
        <v>1134</v>
      </c>
      <c r="M1675" s="125">
        <v>1134</v>
      </c>
      <c r="N1675" s="125">
        <v>1103</v>
      </c>
      <c r="O1675" s="125">
        <v>37</v>
      </c>
      <c r="P1675" s="130">
        <v>92</v>
      </c>
      <c r="R1675" s="125">
        <v>23</v>
      </c>
      <c r="S1675" s="125">
        <v>4</v>
      </c>
      <c r="T1675" s="125">
        <v>19</v>
      </c>
      <c r="U1675">
        <v>1</v>
      </c>
      <c r="V1675">
        <v>7</v>
      </c>
    </row>
    <row r="1676" spans="1:22" x14ac:dyDescent="0.55000000000000004">
      <c r="A1676" s="125" t="s">
        <v>220</v>
      </c>
      <c r="B1676" s="125">
        <v>2021</v>
      </c>
      <c r="C1676" t="s">
        <v>159</v>
      </c>
      <c r="D1676" s="125">
        <v>1483</v>
      </c>
      <c r="F1676" s="125">
        <v>741</v>
      </c>
      <c r="G1676" s="125" t="s">
        <v>195</v>
      </c>
      <c r="I1676">
        <v>3211</v>
      </c>
      <c r="J1676">
        <v>718</v>
      </c>
      <c r="L1676">
        <v>1065</v>
      </c>
      <c r="M1676" s="125">
        <v>1065</v>
      </c>
      <c r="N1676" s="125">
        <v>1020</v>
      </c>
      <c r="O1676" s="125">
        <v>34</v>
      </c>
      <c r="P1676" s="130">
        <v>136</v>
      </c>
      <c r="R1676" s="125">
        <v>11</v>
      </c>
      <c r="S1676" s="125">
        <v>8</v>
      </c>
      <c r="T1676" s="125">
        <v>3</v>
      </c>
      <c r="U1676">
        <v>1</v>
      </c>
      <c r="V1676">
        <v>3</v>
      </c>
    </row>
    <row r="1677" spans="1:22" x14ac:dyDescent="0.55000000000000004">
      <c r="A1677" s="125" t="s">
        <v>220</v>
      </c>
      <c r="B1677" s="125">
        <v>2021</v>
      </c>
      <c r="C1677" t="s">
        <v>160</v>
      </c>
      <c r="D1677" s="125">
        <v>1811</v>
      </c>
      <c r="F1677" s="125">
        <v>777</v>
      </c>
      <c r="G1677" s="125" t="s">
        <v>195</v>
      </c>
      <c r="I1677">
        <v>3432</v>
      </c>
      <c r="J1677">
        <v>1188</v>
      </c>
      <c r="L1677">
        <v>1050</v>
      </c>
      <c r="M1677" s="125">
        <v>1050</v>
      </c>
      <c r="N1677" s="125">
        <v>1024</v>
      </c>
      <c r="O1677" s="125">
        <v>32</v>
      </c>
      <c r="P1677" s="130">
        <v>124</v>
      </c>
      <c r="R1677" s="125">
        <v>14</v>
      </c>
      <c r="S1677" s="125">
        <v>5</v>
      </c>
      <c r="T1677" s="125">
        <v>9</v>
      </c>
      <c r="U1677">
        <v>1</v>
      </c>
    </row>
    <row r="1678" spans="1:22" x14ac:dyDescent="0.55000000000000004">
      <c r="A1678" s="125" t="s">
        <v>220</v>
      </c>
      <c r="B1678" s="125">
        <v>2021</v>
      </c>
      <c r="C1678" t="s">
        <v>161</v>
      </c>
      <c r="D1678" s="125">
        <v>1543</v>
      </c>
      <c r="F1678" s="125">
        <v>659</v>
      </c>
      <c r="G1678" s="125">
        <v>4</v>
      </c>
      <c r="H1678">
        <v>20</v>
      </c>
      <c r="I1678">
        <v>3384</v>
      </c>
      <c r="J1678">
        <v>1075</v>
      </c>
      <c r="L1678">
        <v>943</v>
      </c>
      <c r="M1678" s="125">
        <v>943</v>
      </c>
      <c r="N1678" s="125">
        <v>898</v>
      </c>
      <c r="O1678" s="125">
        <v>26</v>
      </c>
      <c r="P1678" s="130">
        <v>107</v>
      </c>
      <c r="R1678" s="125">
        <v>16</v>
      </c>
      <c r="S1678" s="125">
        <v>8</v>
      </c>
      <c r="T1678" s="125">
        <v>8</v>
      </c>
      <c r="U1678">
        <v>3</v>
      </c>
      <c r="V1678">
        <v>1</v>
      </c>
    </row>
    <row r="1679" spans="1:22" x14ac:dyDescent="0.55000000000000004">
      <c r="A1679" s="125" t="s">
        <v>220</v>
      </c>
      <c r="B1679" s="125">
        <v>2021</v>
      </c>
      <c r="C1679" t="s">
        <v>162</v>
      </c>
      <c r="D1679" s="125">
        <v>1426</v>
      </c>
      <c r="F1679" s="125">
        <v>827</v>
      </c>
      <c r="G1679" s="125">
        <v>6</v>
      </c>
      <c r="I1679">
        <v>3429</v>
      </c>
      <c r="J1679">
        <v>1183</v>
      </c>
      <c r="L1679">
        <v>960</v>
      </c>
      <c r="M1679" s="125">
        <v>960</v>
      </c>
      <c r="N1679" s="125">
        <v>933</v>
      </c>
      <c r="O1679" s="125">
        <v>25</v>
      </c>
      <c r="P1679" s="130">
        <v>105</v>
      </c>
      <c r="R1679" s="125">
        <v>28</v>
      </c>
      <c r="S1679" s="125">
        <v>11</v>
      </c>
      <c r="T1679" s="125">
        <v>17</v>
      </c>
      <c r="U1679">
        <v>1</v>
      </c>
      <c r="V1679">
        <v>2</v>
      </c>
    </row>
    <row r="1680" spans="1:22" x14ac:dyDescent="0.55000000000000004">
      <c r="A1680" s="125" t="s">
        <v>220</v>
      </c>
      <c r="B1680" s="125">
        <v>2021</v>
      </c>
      <c r="C1680" t="s">
        <v>163</v>
      </c>
      <c r="D1680" s="125">
        <v>1438</v>
      </c>
      <c r="F1680" s="125">
        <v>794</v>
      </c>
      <c r="G1680" s="125" t="s">
        <v>195</v>
      </c>
      <c r="I1680">
        <v>3415</v>
      </c>
      <c r="J1680">
        <v>796</v>
      </c>
      <c r="L1680">
        <v>1019</v>
      </c>
      <c r="M1680" s="125">
        <v>1019</v>
      </c>
      <c r="N1680" s="125">
        <v>992</v>
      </c>
      <c r="O1680" s="125">
        <v>36</v>
      </c>
      <c r="P1680" s="130">
        <v>130</v>
      </c>
      <c r="Q1680">
        <v>14</v>
      </c>
      <c r="R1680" s="125">
        <v>19</v>
      </c>
      <c r="S1680" s="125">
        <v>5</v>
      </c>
      <c r="T1680" s="125">
        <v>14</v>
      </c>
      <c r="U1680">
        <v>1</v>
      </c>
      <c r="V1680">
        <v>4</v>
      </c>
    </row>
    <row r="1681" spans="1:22" x14ac:dyDescent="0.55000000000000004">
      <c r="A1681" s="125" t="s">
        <v>220</v>
      </c>
      <c r="B1681" s="125">
        <v>2021</v>
      </c>
      <c r="C1681" t="s">
        <v>164</v>
      </c>
      <c r="D1681" s="125">
        <v>1483</v>
      </c>
      <c r="F1681" s="125">
        <v>765</v>
      </c>
      <c r="G1681" s="125" t="s">
        <v>195</v>
      </c>
      <c r="I1681">
        <v>3471</v>
      </c>
      <c r="J1681">
        <v>1002</v>
      </c>
      <c r="L1681">
        <v>1001</v>
      </c>
      <c r="M1681" s="125">
        <v>1001</v>
      </c>
      <c r="N1681" s="125">
        <v>981</v>
      </c>
      <c r="O1681" s="125">
        <v>37</v>
      </c>
      <c r="P1681" s="130">
        <v>125</v>
      </c>
      <c r="Q1681">
        <v>289</v>
      </c>
      <c r="R1681" s="125">
        <v>11</v>
      </c>
      <c r="S1681" s="125">
        <v>6</v>
      </c>
      <c r="T1681" s="125">
        <v>5</v>
      </c>
      <c r="V1681">
        <v>3</v>
      </c>
    </row>
    <row r="1682" spans="1:22" x14ac:dyDescent="0.55000000000000004">
      <c r="A1682" s="125" t="s">
        <v>220</v>
      </c>
      <c r="B1682" s="125">
        <v>2021</v>
      </c>
      <c r="C1682" t="s">
        <v>165</v>
      </c>
      <c r="D1682" s="125">
        <v>1615</v>
      </c>
      <c r="F1682" s="125">
        <v>713</v>
      </c>
      <c r="G1682" s="125" t="s">
        <v>195</v>
      </c>
      <c r="I1682">
        <v>3556</v>
      </c>
      <c r="J1682">
        <v>900</v>
      </c>
      <c r="L1682">
        <v>957</v>
      </c>
      <c r="M1682" s="125">
        <v>957</v>
      </c>
      <c r="N1682" s="125">
        <v>918</v>
      </c>
      <c r="O1682" s="125">
        <v>40</v>
      </c>
      <c r="P1682" s="130">
        <v>130</v>
      </c>
      <c r="Q1682">
        <v>315</v>
      </c>
      <c r="R1682" s="125">
        <v>19</v>
      </c>
      <c r="S1682" s="125">
        <v>7</v>
      </c>
      <c r="T1682" s="125">
        <v>12</v>
      </c>
      <c r="U1682">
        <v>1</v>
      </c>
      <c r="V1682">
        <v>2</v>
      </c>
    </row>
    <row r="1683" spans="1:22" x14ac:dyDescent="0.55000000000000004">
      <c r="A1683" s="125" t="s">
        <v>220</v>
      </c>
      <c r="B1683" s="125">
        <v>2021</v>
      </c>
      <c r="C1683" t="s">
        <v>166</v>
      </c>
      <c r="D1683" s="125">
        <v>1543</v>
      </c>
      <c r="F1683" s="125">
        <v>679</v>
      </c>
      <c r="G1683" s="125" t="s">
        <v>195</v>
      </c>
      <c r="I1683">
        <v>2828</v>
      </c>
      <c r="J1683">
        <v>869</v>
      </c>
      <c r="L1683">
        <v>916</v>
      </c>
      <c r="M1683" s="125">
        <v>916</v>
      </c>
      <c r="N1683" s="125">
        <v>840</v>
      </c>
      <c r="O1683" s="125">
        <v>32</v>
      </c>
      <c r="P1683" s="130">
        <v>127</v>
      </c>
      <c r="Q1683">
        <v>112</v>
      </c>
      <c r="R1683" s="125">
        <v>21</v>
      </c>
      <c r="S1683" s="125">
        <v>6</v>
      </c>
      <c r="T1683" s="125">
        <v>15</v>
      </c>
      <c r="U1683">
        <v>2</v>
      </c>
      <c r="V1683">
        <v>4</v>
      </c>
    </row>
    <row r="1684" spans="1:22" x14ac:dyDescent="0.55000000000000004">
      <c r="A1684" s="125" t="s">
        <v>221</v>
      </c>
      <c r="B1684" s="125">
        <v>2021</v>
      </c>
      <c r="C1684" t="s">
        <v>155</v>
      </c>
      <c r="D1684" s="125">
        <v>3266</v>
      </c>
      <c r="F1684" s="125">
        <v>563</v>
      </c>
      <c r="G1684" s="125">
        <v>24</v>
      </c>
      <c r="I1684">
        <v>5868</v>
      </c>
      <c r="J1684">
        <v>2153</v>
      </c>
      <c r="L1684">
        <v>1428</v>
      </c>
      <c r="M1684" s="125">
        <v>1428</v>
      </c>
      <c r="N1684" s="125">
        <v>1195</v>
      </c>
      <c r="O1684" s="125">
        <v>51</v>
      </c>
      <c r="P1684" s="130">
        <v>17</v>
      </c>
      <c r="Q1684">
        <v>256</v>
      </c>
      <c r="R1684" s="125">
        <v>45</v>
      </c>
      <c r="S1684" s="125">
        <v>27</v>
      </c>
      <c r="T1684" s="125">
        <v>18</v>
      </c>
      <c r="U1684">
        <v>1</v>
      </c>
      <c r="V1684">
        <v>3</v>
      </c>
    </row>
    <row r="1685" spans="1:22" x14ac:dyDescent="0.55000000000000004">
      <c r="A1685" s="125" t="s">
        <v>221</v>
      </c>
      <c r="B1685" s="125">
        <v>2021</v>
      </c>
      <c r="C1685" t="s">
        <v>156</v>
      </c>
      <c r="D1685" s="125">
        <v>2991</v>
      </c>
      <c r="F1685" s="125">
        <v>569</v>
      </c>
      <c r="G1685" s="125">
        <v>4</v>
      </c>
      <c r="I1685">
        <v>4498</v>
      </c>
      <c r="J1685">
        <v>1815</v>
      </c>
      <c r="L1685">
        <v>1512</v>
      </c>
      <c r="M1685" s="125">
        <v>1512</v>
      </c>
      <c r="N1685" s="125">
        <v>1343</v>
      </c>
      <c r="O1685" s="125">
        <v>138</v>
      </c>
      <c r="P1685" s="130">
        <v>20</v>
      </c>
      <c r="Q1685">
        <v>106</v>
      </c>
      <c r="R1685" s="125">
        <v>30</v>
      </c>
      <c r="S1685" s="125">
        <v>23</v>
      </c>
      <c r="T1685" s="125">
        <v>7</v>
      </c>
      <c r="U1685">
        <v>36</v>
      </c>
      <c r="V1685">
        <v>6</v>
      </c>
    </row>
    <row r="1686" spans="1:22" x14ac:dyDescent="0.55000000000000004">
      <c r="A1686" s="125" t="s">
        <v>221</v>
      </c>
      <c r="B1686" s="125">
        <v>2021</v>
      </c>
      <c r="C1686" t="s">
        <v>157</v>
      </c>
      <c r="D1686" s="125">
        <v>3084</v>
      </c>
      <c r="F1686" s="125">
        <v>628</v>
      </c>
      <c r="G1686" s="125">
        <v>2</v>
      </c>
      <c r="H1686">
        <v>3</v>
      </c>
      <c r="I1686">
        <v>5421</v>
      </c>
      <c r="J1686">
        <v>2151</v>
      </c>
      <c r="L1686">
        <v>2124</v>
      </c>
      <c r="M1686" s="125">
        <v>2124</v>
      </c>
      <c r="N1686" s="125">
        <v>1531</v>
      </c>
      <c r="O1686" s="125">
        <v>144</v>
      </c>
      <c r="P1686" s="130">
        <v>81</v>
      </c>
      <c r="Q1686">
        <v>232</v>
      </c>
      <c r="R1686" s="125">
        <v>54</v>
      </c>
      <c r="S1686" s="125">
        <v>32</v>
      </c>
      <c r="T1686" s="125">
        <v>22</v>
      </c>
      <c r="U1686">
        <v>3</v>
      </c>
      <c r="V1686">
        <v>3</v>
      </c>
    </row>
    <row r="1687" spans="1:22" x14ac:dyDescent="0.55000000000000004">
      <c r="A1687" s="125" t="s">
        <v>221</v>
      </c>
      <c r="B1687" s="125">
        <v>2021</v>
      </c>
      <c r="C1687" t="s">
        <v>158</v>
      </c>
      <c r="D1687" s="125">
        <v>2743</v>
      </c>
      <c r="F1687" s="125">
        <v>869</v>
      </c>
      <c r="G1687" s="125">
        <v>3</v>
      </c>
      <c r="I1687">
        <v>6153</v>
      </c>
      <c r="J1687">
        <v>1820</v>
      </c>
      <c r="L1687">
        <v>1906</v>
      </c>
      <c r="M1687" s="125">
        <v>1906</v>
      </c>
      <c r="N1687" s="125">
        <v>1717</v>
      </c>
      <c r="O1687" s="125">
        <v>138</v>
      </c>
      <c r="P1687" s="130">
        <v>25</v>
      </c>
      <c r="Q1687">
        <v>220</v>
      </c>
      <c r="R1687" s="125">
        <v>42</v>
      </c>
      <c r="S1687" s="125">
        <v>29</v>
      </c>
      <c r="T1687" s="125">
        <v>13</v>
      </c>
      <c r="U1687">
        <v>1</v>
      </c>
      <c r="V1687">
        <v>3</v>
      </c>
    </row>
    <row r="1688" spans="1:22" x14ac:dyDescent="0.55000000000000004">
      <c r="A1688" s="125" t="s">
        <v>221</v>
      </c>
      <c r="B1688" s="125">
        <v>2021</v>
      </c>
      <c r="C1688" t="s">
        <v>159</v>
      </c>
      <c r="D1688" s="125">
        <v>2614</v>
      </c>
      <c r="F1688" s="125">
        <v>718</v>
      </c>
      <c r="G1688" s="125" t="s">
        <v>195</v>
      </c>
      <c r="I1688">
        <v>5410</v>
      </c>
      <c r="J1688">
        <v>1728</v>
      </c>
      <c r="L1688">
        <v>1899</v>
      </c>
      <c r="M1688" s="125">
        <v>1899</v>
      </c>
      <c r="N1688" s="125">
        <v>1763</v>
      </c>
      <c r="O1688" s="125">
        <v>178</v>
      </c>
      <c r="P1688" s="130">
        <v>55</v>
      </c>
      <c r="Q1688">
        <v>263</v>
      </c>
      <c r="R1688" s="125">
        <v>38</v>
      </c>
      <c r="S1688" s="125">
        <v>28</v>
      </c>
      <c r="T1688" s="125">
        <v>10</v>
      </c>
      <c r="U1688">
        <v>1</v>
      </c>
      <c r="V1688">
        <v>7</v>
      </c>
    </row>
    <row r="1689" spans="1:22" x14ac:dyDescent="0.55000000000000004">
      <c r="A1689" s="125" t="s">
        <v>221</v>
      </c>
      <c r="B1689" s="125">
        <v>2021</v>
      </c>
      <c r="C1689" t="s">
        <v>160</v>
      </c>
      <c r="D1689" s="125">
        <v>2770</v>
      </c>
      <c r="F1689" s="125">
        <v>773</v>
      </c>
      <c r="G1689" s="125" t="s">
        <v>195</v>
      </c>
      <c r="H1689">
        <v>3</v>
      </c>
      <c r="I1689">
        <v>5319</v>
      </c>
      <c r="J1689">
        <v>1710</v>
      </c>
      <c r="L1689">
        <v>1764</v>
      </c>
      <c r="M1689" s="125">
        <v>1764</v>
      </c>
      <c r="N1689" s="125">
        <v>1677</v>
      </c>
      <c r="O1689" s="125">
        <v>140</v>
      </c>
      <c r="P1689" s="130">
        <v>54</v>
      </c>
      <c r="Q1689">
        <v>199</v>
      </c>
      <c r="R1689" s="125">
        <v>36</v>
      </c>
      <c r="S1689" s="125">
        <v>25</v>
      </c>
      <c r="T1689" s="125">
        <v>11</v>
      </c>
    </row>
    <row r="1690" spans="1:22" x14ac:dyDescent="0.55000000000000004">
      <c r="A1690" s="125" t="s">
        <v>221</v>
      </c>
      <c r="B1690" s="125">
        <v>2021</v>
      </c>
      <c r="C1690" t="s">
        <v>161</v>
      </c>
      <c r="D1690" s="125">
        <v>2322</v>
      </c>
      <c r="F1690" s="125">
        <v>638</v>
      </c>
      <c r="G1690" s="125">
        <v>3</v>
      </c>
      <c r="H1690">
        <v>4</v>
      </c>
      <c r="I1690">
        <v>3588</v>
      </c>
      <c r="J1690">
        <v>958</v>
      </c>
      <c r="L1690">
        <v>1594</v>
      </c>
      <c r="M1690" s="125">
        <v>1594</v>
      </c>
      <c r="N1690" s="125">
        <v>1470</v>
      </c>
      <c r="O1690" s="125">
        <v>140</v>
      </c>
      <c r="P1690" s="130">
        <v>73</v>
      </c>
      <c r="Q1690">
        <v>233</v>
      </c>
      <c r="R1690" s="125">
        <v>46</v>
      </c>
      <c r="S1690" s="125">
        <v>22</v>
      </c>
      <c r="T1690" s="125">
        <v>24</v>
      </c>
      <c r="U1690">
        <v>2</v>
      </c>
      <c r="V1690">
        <v>6</v>
      </c>
    </row>
    <row r="1691" spans="1:22" x14ac:dyDescent="0.55000000000000004">
      <c r="A1691" s="125" t="s">
        <v>221</v>
      </c>
      <c r="B1691" s="125">
        <v>2021</v>
      </c>
      <c r="C1691" t="s">
        <v>162</v>
      </c>
      <c r="D1691" s="125">
        <v>2392</v>
      </c>
      <c r="F1691" s="125">
        <v>689</v>
      </c>
      <c r="G1691" s="125" t="s">
        <v>195</v>
      </c>
      <c r="I1691">
        <v>3724</v>
      </c>
      <c r="J1691">
        <v>1366</v>
      </c>
      <c r="L1691">
        <v>1553</v>
      </c>
      <c r="M1691" s="125">
        <v>1553</v>
      </c>
      <c r="N1691" s="125">
        <v>1382</v>
      </c>
      <c r="O1691" s="125">
        <v>108</v>
      </c>
      <c r="P1691" s="130">
        <v>26</v>
      </c>
      <c r="Q1691">
        <v>190</v>
      </c>
      <c r="R1691" s="125">
        <v>53</v>
      </c>
      <c r="S1691" s="125">
        <v>32</v>
      </c>
      <c r="T1691" s="125">
        <v>21</v>
      </c>
      <c r="V1691">
        <v>7</v>
      </c>
    </row>
    <row r="1692" spans="1:22" x14ac:dyDescent="0.55000000000000004">
      <c r="A1692" s="125" t="s">
        <v>221</v>
      </c>
      <c r="B1692" s="125">
        <v>2021</v>
      </c>
      <c r="C1692" t="s">
        <v>163</v>
      </c>
      <c r="D1692" s="125">
        <v>2281</v>
      </c>
      <c r="F1692" s="125">
        <v>743</v>
      </c>
      <c r="G1692" s="125" t="s">
        <v>195</v>
      </c>
      <c r="I1692">
        <v>4683</v>
      </c>
      <c r="J1692">
        <v>1831</v>
      </c>
      <c r="L1692">
        <v>1753</v>
      </c>
      <c r="M1692" s="125">
        <v>1753</v>
      </c>
      <c r="N1692" s="125">
        <v>1584</v>
      </c>
      <c r="O1692" s="125">
        <v>152</v>
      </c>
      <c r="P1692" s="130">
        <v>23</v>
      </c>
      <c r="Q1692">
        <v>233</v>
      </c>
      <c r="R1692" s="125">
        <v>41</v>
      </c>
      <c r="S1692" s="125">
        <v>22</v>
      </c>
      <c r="T1692" s="125">
        <v>19</v>
      </c>
      <c r="U1692">
        <v>2</v>
      </c>
      <c r="V1692">
        <v>4</v>
      </c>
    </row>
    <row r="1693" spans="1:22" x14ac:dyDescent="0.55000000000000004">
      <c r="A1693" s="125" t="s">
        <v>221</v>
      </c>
      <c r="B1693" s="125">
        <v>2021</v>
      </c>
      <c r="C1693" t="s">
        <v>164</v>
      </c>
      <c r="D1693" s="125">
        <v>2157</v>
      </c>
      <c r="F1693" s="125">
        <v>573</v>
      </c>
      <c r="G1693" s="125" t="s">
        <v>195</v>
      </c>
      <c r="H1693">
        <v>2</v>
      </c>
      <c r="I1693">
        <v>4316</v>
      </c>
      <c r="J1693">
        <v>1544</v>
      </c>
      <c r="L1693">
        <v>1435</v>
      </c>
      <c r="M1693" s="125">
        <v>1435</v>
      </c>
      <c r="N1693" s="125">
        <v>1268</v>
      </c>
      <c r="O1693" s="125">
        <v>125</v>
      </c>
      <c r="P1693" s="130">
        <v>46</v>
      </c>
      <c r="Q1693">
        <v>229</v>
      </c>
      <c r="R1693" s="125">
        <v>25</v>
      </c>
      <c r="S1693" s="125">
        <v>17</v>
      </c>
      <c r="T1693" s="125">
        <v>8</v>
      </c>
      <c r="U1693">
        <v>1</v>
      </c>
    </row>
    <row r="1694" spans="1:22" x14ac:dyDescent="0.55000000000000004">
      <c r="A1694" s="125" t="s">
        <v>221</v>
      </c>
      <c r="B1694" s="125">
        <v>2021</v>
      </c>
      <c r="C1694" t="s">
        <v>165</v>
      </c>
      <c r="D1694" s="125">
        <v>2373</v>
      </c>
      <c r="F1694" s="125">
        <v>519</v>
      </c>
      <c r="G1694" s="125">
        <v>25</v>
      </c>
      <c r="H1694">
        <v>8</v>
      </c>
      <c r="I1694">
        <v>4542</v>
      </c>
      <c r="J1694">
        <v>1202</v>
      </c>
      <c r="L1694">
        <v>1419</v>
      </c>
      <c r="M1694" s="125">
        <v>1419</v>
      </c>
      <c r="N1694" s="125">
        <v>1245</v>
      </c>
      <c r="O1694" s="125">
        <v>148</v>
      </c>
      <c r="P1694" s="130">
        <v>34</v>
      </c>
      <c r="Q1694">
        <v>256</v>
      </c>
      <c r="R1694" s="125">
        <v>43</v>
      </c>
      <c r="S1694" s="125">
        <v>28</v>
      </c>
      <c r="T1694" s="125">
        <v>15</v>
      </c>
      <c r="V1694">
        <v>1</v>
      </c>
    </row>
    <row r="1695" spans="1:22" x14ac:dyDescent="0.55000000000000004">
      <c r="A1695" s="125" t="s">
        <v>221</v>
      </c>
      <c r="B1695" s="125">
        <v>2021</v>
      </c>
      <c r="C1695" t="s">
        <v>166</v>
      </c>
      <c r="D1695" s="125">
        <v>2107</v>
      </c>
      <c r="F1695" s="125">
        <v>472</v>
      </c>
      <c r="G1695" s="125" t="s">
        <v>195</v>
      </c>
      <c r="H1695">
        <v>2</v>
      </c>
      <c r="I1695">
        <v>3779</v>
      </c>
      <c r="J1695">
        <v>944</v>
      </c>
      <c r="L1695">
        <v>1459</v>
      </c>
      <c r="M1695" s="125">
        <v>1459</v>
      </c>
      <c r="N1695" s="125">
        <v>1273</v>
      </c>
      <c r="O1695" s="125">
        <v>143</v>
      </c>
      <c r="P1695" s="130">
        <v>28</v>
      </c>
      <c r="Q1695">
        <v>305</v>
      </c>
      <c r="R1695" s="125">
        <v>29</v>
      </c>
      <c r="S1695" s="125">
        <v>20</v>
      </c>
      <c r="T1695" s="125">
        <v>9</v>
      </c>
      <c r="U1695">
        <v>1</v>
      </c>
    </row>
    <row r="1696" spans="1:22" x14ac:dyDescent="0.55000000000000004">
      <c r="A1696" s="125" t="s">
        <v>174</v>
      </c>
      <c r="B1696" s="125">
        <v>2022</v>
      </c>
      <c r="C1696" t="s">
        <v>155</v>
      </c>
      <c r="D1696" s="125">
        <v>1898</v>
      </c>
      <c r="F1696" s="125">
        <v>646</v>
      </c>
      <c r="G1696" s="125">
        <v>2</v>
      </c>
      <c r="H1696">
        <v>14</v>
      </c>
      <c r="I1696">
        <v>3586</v>
      </c>
      <c r="J1696">
        <v>1373</v>
      </c>
      <c r="L1696">
        <v>1313</v>
      </c>
      <c r="M1696" s="125">
        <v>1313</v>
      </c>
      <c r="N1696" s="125">
        <v>1232</v>
      </c>
      <c r="O1696" s="125">
        <v>110</v>
      </c>
      <c r="P1696" s="130">
        <v>54</v>
      </c>
      <c r="Q1696">
        <v>245</v>
      </c>
      <c r="R1696" s="125">
        <v>18</v>
      </c>
      <c r="S1696" s="125">
        <v>9</v>
      </c>
      <c r="T1696" s="125">
        <v>9</v>
      </c>
      <c r="V1696">
        <v>6</v>
      </c>
    </row>
    <row r="1697" spans="1:22" x14ac:dyDescent="0.55000000000000004">
      <c r="A1697" s="125" t="s">
        <v>174</v>
      </c>
      <c r="B1697" s="125">
        <v>2022</v>
      </c>
      <c r="C1697" t="s">
        <v>156</v>
      </c>
      <c r="D1697" s="125">
        <v>1584</v>
      </c>
      <c r="F1697" s="125">
        <v>799</v>
      </c>
      <c r="G1697" s="125">
        <v>10</v>
      </c>
      <c r="H1697">
        <v>6</v>
      </c>
      <c r="I1697">
        <v>3833</v>
      </c>
      <c r="J1697">
        <v>1496</v>
      </c>
      <c r="L1697">
        <v>1243</v>
      </c>
      <c r="M1697" s="125">
        <v>1243</v>
      </c>
      <c r="N1697" s="125">
        <v>1197</v>
      </c>
      <c r="O1697" s="125">
        <v>134</v>
      </c>
      <c r="P1697" s="130">
        <v>41</v>
      </c>
      <c r="Q1697">
        <v>177</v>
      </c>
      <c r="R1697" s="125">
        <v>29</v>
      </c>
      <c r="S1697" s="125">
        <v>16</v>
      </c>
      <c r="T1697" s="125">
        <v>13</v>
      </c>
    </row>
    <row r="1698" spans="1:22" x14ac:dyDescent="0.55000000000000004">
      <c r="A1698" s="125" t="s">
        <v>174</v>
      </c>
      <c r="B1698" s="125">
        <v>2022</v>
      </c>
      <c r="C1698" t="s">
        <v>157</v>
      </c>
      <c r="D1698" s="125">
        <v>1648</v>
      </c>
      <c r="F1698" s="125">
        <v>870</v>
      </c>
      <c r="G1698" s="125">
        <v>14</v>
      </c>
      <c r="H1698">
        <v>9</v>
      </c>
      <c r="I1698">
        <v>3416</v>
      </c>
      <c r="J1698">
        <v>1348</v>
      </c>
      <c r="L1698">
        <v>1248</v>
      </c>
      <c r="M1698" s="125">
        <v>1248</v>
      </c>
      <c r="N1698" s="125">
        <v>1151</v>
      </c>
      <c r="O1698" s="125">
        <v>125</v>
      </c>
      <c r="P1698" s="130">
        <v>33</v>
      </c>
      <c r="Q1698">
        <v>117</v>
      </c>
      <c r="R1698" s="125">
        <v>20</v>
      </c>
      <c r="S1698" s="125">
        <v>9</v>
      </c>
      <c r="T1698" s="125">
        <v>11</v>
      </c>
      <c r="V1698">
        <v>3</v>
      </c>
    </row>
    <row r="1699" spans="1:22" x14ac:dyDescent="0.55000000000000004">
      <c r="A1699" s="125" t="s">
        <v>174</v>
      </c>
      <c r="B1699" s="125">
        <v>2022</v>
      </c>
      <c r="C1699" t="s">
        <v>158</v>
      </c>
      <c r="D1699" s="125">
        <v>1450</v>
      </c>
      <c r="F1699" s="125">
        <v>763</v>
      </c>
      <c r="G1699" s="125">
        <v>21</v>
      </c>
      <c r="H1699">
        <v>21</v>
      </c>
      <c r="I1699">
        <v>4241</v>
      </c>
      <c r="J1699">
        <v>1079</v>
      </c>
      <c r="L1699">
        <v>1224</v>
      </c>
      <c r="M1699" s="125">
        <v>1224</v>
      </c>
      <c r="N1699" s="125">
        <v>1194</v>
      </c>
      <c r="O1699" s="125">
        <v>117</v>
      </c>
      <c r="P1699" s="130">
        <v>39</v>
      </c>
      <c r="Q1699">
        <v>210</v>
      </c>
      <c r="R1699" s="125">
        <v>18</v>
      </c>
      <c r="S1699" s="125">
        <v>15</v>
      </c>
      <c r="T1699" s="125">
        <v>3</v>
      </c>
      <c r="U1699">
        <v>2</v>
      </c>
      <c r="V1699">
        <v>5</v>
      </c>
    </row>
    <row r="1700" spans="1:22" x14ac:dyDescent="0.55000000000000004">
      <c r="A1700" s="125" t="s">
        <v>174</v>
      </c>
      <c r="B1700" s="125">
        <v>2022</v>
      </c>
      <c r="C1700" t="s">
        <v>159</v>
      </c>
      <c r="D1700" s="125">
        <v>1870</v>
      </c>
      <c r="F1700" s="125">
        <v>819</v>
      </c>
      <c r="G1700" s="125">
        <v>63</v>
      </c>
      <c r="H1700">
        <v>44</v>
      </c>
      <c r="I1700">
        <v>3878</v>
      </c>
      <c r="J1700">
        <v>1537</v>
      </c>
      <c r="L1700">
        <v>1203</v>
      </c>
      <c r="M1700" s="125">
        <v>1203</v>
      </c>
      <c r="N1700" s="125">
        <v>1140</v>
      </c>
      <c r="O1700" s="125">
        <v>107</v>
      </c>
      <c r="P1700" s="130">
        <v>45</v>
      </c>
      <c r="Q1700">
        <v>171</v>
      </c>
      <c r="R1700" s="125">
        <v>13</v>
      </c>
      <c r="S1700" s="125">
        <v>7</v>
      </c>
      <c r="T1700" s="125">
        <v>6</v>
      </c>
      <c r="U1700">
        <v>3</v>
      </c>
      <c r="V1700">
        <v>9</v>
      </c>
    </row>
    <row r="1701" spans="1:22" x14ac:dyDescent="0.55000000000000004">
      <c r="A1701" s="125" t="s">
        <v>174</v>
      </c>
      <c r="B1701" s="125">
        <v>2022</v>
      </c>
      <c r="C1701" t="s">
        <v>160</v>
      </c>
      <c r="D1701" s="125">
        <v>1672</v>
      </c>
      <c r="F1701" s="125">
        <v>706</v>
      </c>
      <c r="G1701" s="125">
        <v>1</v>
      </c>
      <c r="I1701">
        <v>4374</v>
      </c>
      <c r="J1701">
        <v>1339</v>
      </c>
      <c r="L1701">
        <v>1154</v>
      </c>
      <c r="M1701" s="125">
        <v>1154</v>
      </c>
      <c r="N1701" s="125">
        <v>1075</v>
      </c>
      <c r="O1701" s="125">
        <v>94</v>
      </c>
      <c r="P1701" s="130">
        <v>40</v>
      </c>
      <c r="Q1701">
        <v>188</v>
      </c>
      <c r="R1701" s="125">
        <v>16</v>
      </c>
      <c r="S1701" s="125">
        <v>9</v>
      </c>
      <c r="T1701" s="125">
        <v>7</v>
      </c>
      <c r="U1701">
        <v>2</v>
      </c>
      <c r="V1701">
        <v>4</v>
      </c>
    </row>
    <row r="1702" spans="1:22" x14ac:dyDescent="0.55000000000000004">
      <c r="A1702" s="125" t="s">
        <v>174</v>
      </c>
      <c r="B1702" s="125">
        <v>2022</v>
      </c>
      <c r="C1702" t="s">
        <v>161</v>
      </c>
      <c r="D1702" s="125">
        <v>1617</v>
      </c>
      <c r="F1702" s="125">
        <v>590</v>
      </c>
      <c r="G1702" s="125">
        <v>42</v>
      </c>
      <c r="H1702">
        <v>35</v>
      </c>
      <c r="I1702">
        <v>3280</v>
      </c>
      <c r="J1702">
        <v>1279</v>
      </c>
      <c r="L1702">
        <v>1236</v>
      </c>
      <c r="M1702" s="125">
        <v>1236</v>
      </c>
      <c r="N1702" s="125">
        <v>1137</v>
      </c>
      <c r="O1702" s="125">
        <v>137</v>
      </c>
      <c r="P1702" s="130">
        <v>23</v>
      </c>
      <c r="Q1702">
        <v>225</v>
      </c>
      <c r="R1702" s="125">
        <v>20</v>
      </c>
      <c r="S1702" s="125">
        <v>10</v>
      </c>
      <c r="T1702" s="125">
        <v>10</v>
      </c>
      <c r="U1702">
        <v>2</v>
      </c>
      <c r="V1702">
        <v>5</v>
      </c>
    </row>
    <row r="1703" spans="1:22" x14ac:dyDescent="0.55000000000000004">
      <c r="A1703" s="125" t="s">
        <v>174</v>
      </c>
      <c r="B1703" s="125">
        <v>2022</v>
      </c>
      <c r="C1703" t="s">
        <v>162</v>
      </c>
      <c r="D1703" s="125">
        <v>1683</v>
      </c>
      <c r="F1703" s="125">
        <v>788</v>
      </c>
      <c r="G1703" s="125">
        <v>1</v>
      </c>
      <c r="H1703">
        <v>1</v>
      </c>
      <c r="I1703">
        <v>4073</v>
      </c>
      <c r="J1703">
        <v>1157</v>
      </c>
      <c r="L1703">
        <v>1234</v>
      </c>
      <c r="M1703" s="125">
        <v>1234</v>
      </c>
      <c r="N1703" s="125">
        <v>1098</v>
      </c>
      <c r="O1703" s="125">
        <v>112</v>
      </c>
      <c r="P1703" s="130">
        <v>64</v>
      </c>
      <c r="Q1703">
        <v>265</v>
      </c>
      <c r="R1703" s="125">
        <v>17</v>
      </c>
      <c r="S1703" s="125">
        <v>7</v>
      </c>
      <c r="T1703" s="125">
        <v>10</v>
      </c>
      <c r="U1703">
        <v>2</v>
      </c>
      <c r="V1703">
        <v>4</v>
      </c>
    </row>
    <row r="1704" spans="1:22" x14ac:dyDescent="0.55000000000000004">
      <c r="A1704" s="125" t="s">
        <v>174</v>
      </c>
      <c r="B1704" s="125">
        <v>2022</v>
      </c>
      <c r="C1704" t="s">
        <v>163</v>
      </c>
      <c r="D1704" s="125">
        <v>1875</v>
      </c>
      <c r="F1704" s="125">
        <v>774</v>
      </c>
      <c r="G1704" s="125">
        <v>1</v>
      </c>
      <c r="H1704">
        <v>2</v>
      </c>
      <c r="I1704">
        <v>4961</v>
      </c>
      <c r="J1704">
        <v>1389</v>
      </c>
      <c r="L1704">
        <v>1246</v>
      </c>
      <c r="M1704" s="125">
        <v>1246</v>
      </c>
      <c r="N1704" s="125">
        <v>1223</v>
      </c>
      <c r="O1704" s="125">
        <v>137</v>
      </c>
      <c r="P1704" s="130">
        <v>45</v>
      </c>
      <c r="Q1704">
        <v>243</v>
      </c>
      <c r="R1704" s="125">
        <v>20</v>
      </c>
      <c r="S1704" s="125">
        <v>14</v>
      </c>
      <c r="T1704" s="125">
        <v>6</v>
      </c>
      <c r="U1704">
        <v>1</v>
      </c>
      <c r="V1704">
        <v>5</v>
      </c>
    </row>
    <row r="1705" spans="1:22" x14ac:dyDescent="0.55000000000000004">
      <c r="A1705" s="125" t="s">
        <v>174</v>
      </c>
      <c r="B1705" s="125">
        <v>2022</v>
      </c>
      <c r="C1705" t="s">
        <v>164</v>
      </c>
      <c r="D1705" s="125">
        <v>1723</v>
      </c>
      <c r="F1705" s="125">
        <v>762</v>
      </c>
      <c r="G1705" s="125">
        <v>4</v>
      </c>
      <c r="H1705">
        <v>2</v>
      </c>
      <c r="I1705">
        <v>4285</v>
      </c>
      <c r="J1705">
        <v>1184</v>
      </c>
      <c r="L1705">
        <v>1150</v>
      </c>
      <c r="M1705" s="125">
        <v>1150</v>
      </c>
      <c r="N1705" s="125">
        <v>1089</v>
      </c>
      <c r="O1705" s="125">
        <v>111</v>
      </c>
      <c r="P1705" s="130">
        <v>60</v>
      </c>
      <c r="Q1705">
        <v>251</v>
      </c>
      <c r="R1705" s="125">
        <v>25</v>
      </c>
      <c r="S1705" s="125">
        <v>17</v>
      </c>
      <c r="T1705" s="125">
        <v>8</v>
      </c>
      <c r="V1705">
        <v>6</v>
      </c>
    </row>
    <row r="1706" spans="1:22" x14ac:dyDescent="0.55000000000000004">
      <c r="A1706" s="125" t="s">
        <v>174</v>
      </c>
      <c r="B1706" s="125">
        <v>2022</v>
      </c>
      <c r="C1706" t="s">
        <v>165</v>
      </c>
      <c r="D1706" s="125">
        <v>3148</v>
      </c>
      <c r="F1706" s="125">
        <v>817</v>
      </c>
      <c r="G1706" s="125">
        <v>3</v>
      </c>
      <c r="H1706">
        <v>3</v>
      </c>
      <c r="I1706">
        <v>4357</v>
      </c>
      <c r="J1706">
        <v>1237</v>
      </c>
      <c r="L1706">
        <v>1184</v>
      </c>
      <c r="M1706" s="125">
        <v>1184</v>
      </c>
      <c r="N1706" s="125">
        <v>1105</v>
      </c>
      <c r="O1706" s="125">
        <v>116</v>
      </c>
      <c r="P1706" s="130">
        <v>49</v>
      </c>
      <c r="Q1706">
        <v>357</v>
      </c>
      <c r="R1706" s="125">
        <v>12</v>
      </c>
      <c r="S1706" s="125">
        <v>6</v>
      </c>
      <c r="T1706" s="125">
        <v>6</v>
      </c>
      <c r="U1706">
        <v>1</v>
      </c>
      <c r="V1706">
        <v>4</v>
      </c>
    </row>
    <row r="1707" spans="1:22" x14ac:dyDescent="0.55000000000000004">
      <c r="A1707" s="125" t="s">
        <v>174</v>
      </c>
      <c r="B1707" s="125">
        <v>2022</v>
      </c>
      <c r="C1707" t="s">
        <v>166</v>
      </c>
      <c r="D1707" s="125">
        <v>1486</v>
      </c>
      <c r="F1707" s="125">
        <v>856</v>
      </c>
      <c r="G1707" s="125" t="s">
        <v>195</v>
      </c>
      <c r="I1707">
        <v>4121</v>
      </c>
      <c r="J1707">
        <v>1366</v>
      </c>
      <c r="L1707">
        <v>1346</v>
      </c>
      <c r="M1707" s="125">
        <v>1346</v>
      </c>
      <c r="N1707" s="125">
        <v>1287</v>
      </c>
      <c r="O1707" s="125">
        <v>144</v>
      </c>
      <c r="P1707" s="130">
        <v>11</v>
      </c>
      <c r="Q1707">
        <v>205</v>
      </c>
      <c r="R1707" s="125">
        <v>15</v>
      </c>
      <c r="S1707" s="125">
        <v>5</v>
      </c>
      <c r="T1707" s="125">
        <v>10</v>
      </c>
      <c r="U1707">
        <v>2</v>
      </c>
      <c r="V1707">
        <v>8</v>
      </c>
    </row>
    <row r="1708" spans="1:22" x14ac:dyDescent="0.55000000000000004">
      <c r="A1708" s="125" t="s">
        <v>175</v>
      </c>
      <c r="B1708" s="125">
        <v>2022</v>
      </c>
      <c r="C1708" t="s">
        <v>155</v>
      </c>
      <c r="D1708" s="125">
        <v>2452</v>
      </c>
      <c r="F1708" s="125">
        <v>956</v>
      </c>
      <c r="G1708" s="125" t="s">
        <v>195</v>
      </c>
      <c r="I1708">
        <v>4591</v>
      </c>
      <c r="J1708">
        <v>2482</v>
      </c>
      <c r="L1708">
        <v>2340</v>
      </c>
      <c r="M1708" s="125">
        <v>2340</v>
      </c>
      <c r="N1708" s="125">
        <v>1521</v>
      </c>
      <c r="O1708" s="125">
        <v>220</v>
      </c>
      <c r="P1708" s="130">
        <v>17</v>
      </c>
      <c r="Q1708">
        <v>329</v>
      </c>
      <c r="R1708" s="125">
        <v>27</v>
      </c>
      <c r="S1708" s="125">
        <v>10</v>
      </c>
      <c r="T1708" s="125">
        <v>17</v>
      </c>
      <c r="V1708">
        <v>6</v>
      </c>
    </row>
    <row r="1709" spans="1:22" x14ac:dyDescent="0.55000000000000004">
      <c r="A1709" s="125" t="s">
        <v>175</v>
      </c>
      <c r="B1709" s="125">
        <v>2022</v>
      </c>
      <c r="C1709" t="s">
        <v>156</v>
      </c>
      <c r="D1709" s="125">
        <v>1894</v>
      </c>
      <c r="F1709" s="125">
        <v>838</v>
      </c>
      <c r="G1709" s="125" t="s">
        <v>195</v>
      </c>
      <c r="H1709">
        <v>1</v>
      </c>
      <c r="I1709">
        <v>3449</v>
      </c>
      <c r="J1709">
        <v>1712</v>
      </c>
      <c r="L1709">
        <v>1467</v>
      </c>
      <c r="M1709" s="125">
        <v>1467</v>
      </c>
      <c r="N1709" s="125">
        <v>1340</v>
      </c>
      <c r="O1709" s="125">
        <v>208</v>
      </c>
      <c r="P1709" s="130">
        <v>20</v>
      </c>
      <c r="Q1709">
        <v>292</v>
      </c>
      <c r="R1709" s="125">
        <v>27</v>
      </c>
      <c r="S1709" s="125">
        <v>14</v>
      </c>
      <c r="T1709" s="125">
        <v>13</v>
      </c>
      <c r="V1709">
        <v>4</v>
      </c>
    </row>
    <row r="1710" spans="1:22" x14ac:dyDescent="0.55000000000000004">
      <c r="A1710" s="125" t="s">
        <v>175</v>
      </c>
      <c r="B1710" s="125">
        <v>2022</v>
      </c>
      <c r="C1710" t="s">
        <v>157</v>
      </c>
      <c r="D1710" s="125">
        <v>2416</v>
      </c>
      <c r="F1710" s="125">
        <v>906</v>
      </c>
      <c r="G1710" s="125" t="s">
        <v>195</v>
      </c>
      <c r="H1710">
        <v>1</v>
      </c>
      <c r="I1710">
        <v>3856</v>
      </c>
      <c r="J1710">
        <v>2105</v>
      </c>
      <c r="L1710">
        <v>1572</v>
      </c>
      <c r="M1710" s="125">
        <v>1572</v>
      </c>
      <c r="N1710" s="125">
        <v>1536</v>
      </c>
      <c r="O1710" s="125">
        <v>182</v>
      </c>
      <c r="P1710" s="130">
        <v>41</v>
      </c>
      <c r="Q1710">
        <v>383</v>
      </c>
      <c r="R1710" s="125">
        <v>27</v>
      </c>
      <c r="S1710" s="125">
        <v>13</v>
      </c>
      <c r="T1710" s="125">
        <v>14</v>
      </c>
      <c r="U1710">
        <v>1</v>
      </c>
      <c r="V1710">
        <v>12</v>
      </c>
    </row>
    <row r="1711" spans="1:22" x14ac:dyDescent="0.55000000000000004">
      <c r="A1711" s="125" t="s">
        <v>175</v>
      </c>
      <c r="B1711" s="125">
        <v>2022</v>
      </c>
      <c r="C1711" t="s">
        <v>158</v>
      </c>
      <c r="D1711" s="125">
        <v>1768</v>
      </c>
      <c r="F1711" s="125">
        <v>904</v>
      </c>
      <c r="G1711" s="125">
        <v>3</v>
      </c>
      <c r="H1711">
        <v>7</v>
      </c>
      <c r="I1711">
        <v>5325</v>
      </c>
      <c r="J1711">
        <v>1398</v>
      </c>
      <c r="L1711">
        <v>1987</v>
      </c>
      <c r="M1711" s="125">
        <v>1987</v>
      </c>
      <c r="N1711" s="125">
        <v>1967</v>
      </c>
      <c r="O1711" s="125">
        <v>183</v>
      </c>
      <c r="P1711" s="130">
        <v>76</v>
      </c>
      <c r="Q1711">
        <v>333</v>
      </c>
      <c r="R1711" s="125">
        <v>38</v>
      </c>
      <c r="S1711" s="125">
        <v>22</v>
      </c>
      <c r="T1711" s="125">
        <v>16</v>
      </c>
    </row>
    <row r="1712" spans="1:22" x14ac:dyDescent="0.55000000000000004">
      <c r="A1712" s="125" t="s">
        <v>175</v>
      </c>
      <c r="B1712" s="125">
        <v>2022</v>
      </c>
      <c r="C1712" t="s">
        <v>159</v>
      </c>
      <c r="D1712" s="125">
        <v>2224</v>
      </c>
      <c r="F1712" s="125">
        <v>949</v>
      </c>
      <c r="G1712" s="125">
        <v>12</v>
      </c>
      <c r="H1712">
        <v>8</v>
      </c>
      <c r="I1712">
        <v>6214</v>
      </c>
      <c r="J1712">
        <v>1905</v>
      </c>
      <c r="L1712">
        <v>2016</v>
      </c>
      <c r="M1712" s="125">
        <v>2016</v>
      </c>
      <c r="N1712" s="125">
        <v>1776</v>
      </c>
      <c r="O1712" s="125">
        <v>217</v>
      </c>
      <c r="P1712" s="130">
        <v>59</v>
      </c>
      <c r="Q1712">
        <v>358</v>
      </c>
      <c r="R1712" s="125">
        <v>31</v>
      </c>
      <c r="S1712" s="125">
        <v>14</v>
      </c>
      <c r="T1712" s="125">
        <v>17</v>
      </c>
      <c r="U1712">
        <v>1</v>
      </c>
    </row>
    <row r="1713" spans="1:22" x14ac:dyDescent="0.55000000000000004">
      <c r="A1713" s="125" t="s">
        <v>175</v>
      </c>
      <c r="B1713" s="125">
        <v>2022</v>
      </c>
      <c r="C1713" t="s">
        <v>160</v>
      </c>
      <c r="D1713" s="125">
        <v>2059</v>
      </c>
      <c r="F1713" s="125">
        <v>909</v>
      </c>
      <c r="G1713" s="125" t="s">
        <v>195</v>
      </c>
      <c r="I1713">
        <v>5642</v>
      </c>
      <c r="J1713">
        <v>1730</v>
      </c>
      <c r="L1713">
        <v>2009</v>
      </c>
      <c r="M1713" s="125">
        <v>2009</v>
      </c>
      <c r="N1713" s="125">
        <v>1960</v>
      </c>
      <c r="O1713" s="125">
        <v>241</v>
      </c>
      <c r="P1713" s="130">
        <v>49</v>
      </c>
      <c r="Q1713">
        <v>334</v>
      </c>
      <c r="R1713" s="125">
        <v>27</v>
      </c>
      <c r="S1713" s="125">
        <v>14</v>
      </c>
      <c r="T1713" s="125">
        <v>13</v>
      </c>
      <c r="U1713">
        <v>3</v>
      </c>
      <c r="V1713">
        <v>8</v>
      </c>
    </row>
    <row r="1714" spans="1:22" x14ac:dyDescent="0.55000000000000004">
      <c r="A1714" s="125" t="s">
        <v>175</v>
      </c>
      <c r="B1714" s="125">
        <v>2022</v>
      </c>
      <c r="C1714" t="s">
        <v>161</v>
      </c>
      <c r="D1714" s="125">
        <v>2002</v>
      </c>
      <c r="F1714" s="125">
        <v>774</v>
      </c>
      <c r="G1714" s="125" t="s">
        <v>195</v>
      </c>
      <c r="I1714">
        <v>5037</v>
      </c>
      <c r="J1714">
        <v>1572</v>
      </c>
      <c r="L1714">
        <v>1931</v>
      </c>
      <c r="M1714" s="125">
        <v>1931</v>
      </c>
      <c r="N1714" s="125">
        <v>1906</v>
      </c>
      <c r="O1714" s="125">
        <v>220</v>
      </c>
      <c r="P1714" s="130">
        <v>61</v>
      </c>
      <c r="Q1714">
        <v>334</v>
      </c>
      <c r="R1714" s="125">
        <v>21</v>
      </c>
      <c r="S1714" s="125">
        <v>8</v>
      </c>
      <c r="T1714" s="125">
        <v>13</v>
      </c>
      <c r="V1714">
        <v>5</v>
      </c>
    </row>
    <row r="1715" spans="1:22" x14ac:dyDescent="0.55000000000000004">
      <c r="A1715" s="125" t="s">
        <v>175</v>
      </c>
      <c r="B1715" s="125">
        <v>2022</v>
      </c>
      <c r="C1715" t="s">
        <v>162</v>
      </c>
      <c r="D1715" s="125">
        <v>2156</v>
      </c>
      <c r="F1715" s="125">
        <v>860</v>
      </c>
      <c r="G1715" s="125">
        <v>5</v>
      </c>
      <c r="H1715">
        <v>3</v>
      </c>
      <c r="I1715">
        <v>5003</v>
      </c>
      <c r="J1715">
        <v>1393</v>
      </c>
      <c r="L1715">
        <v>1882</v>
      </c>
      <c r="M1715" s="125">
        <v>1882</v>
      </c>
      <c r="N1715" s="125">
        <v>1850</v>
      </c>
      <c r="O1715" s="125">
        <v>220</v>
      </c>
      <c r="P1715" s="130">
        <v>62</v>
      </c>
      <c r="Q1715">
        <v>354</v>
      </c>
      <c r="R1715" s="125">
        <v>22</v>
      </c>
      <c r="S1715" s="125">
        <v>10</v>
      </c>
      <c r="T1715" s="125">
        <v>12</v>
      </c>
      <c r="V1715">
        <v>2</v>
      </c>
    </row>
    <row r="1716" spans="1:22" x14ac:dyDescent="0.55000000000000004">
      <c r="A1716" s="125" t="s">
        <v>175</v>
      </c>
      <c r="B1716" s="125">
        <v>2022</v>
      </c>
      <c r="C1716" t="s">
        <v>163</v>
      </c>
      <c r="D1716" s="125">
        <v>2122</v>
      </c>
      <c r="F1716" s="125">
        <v>872</v>
      </c>
      <c r="G1716" s="125" t="s">
        <v>195</v>
      </c>
      <c r="I1716">
        <v>5523</v>
      </c>
      <c r="J1716">
        <v>1323</v>
      </c>
      <c r="L1716">
        <v>1489</v>
      </c>
      <c r="M1716" s="125">
        <v>1489</v>
      </c>
      <c r="N1716" s="125">
        <v>1471</v>
      </c>
      <c r="O1716" s="125">
        <v>189</v>
      </c>
      <c r="P1716" s="130">
        <v>69</v>
      </c>
      <c r="Q1716">
        <v>346</v>
      </c>
      <c r="R1716" s="125">
        <v>32</v>
      </c>
      <c r="S1716" s="125">
        <v>19</v>
      </c>
      <c r="T1716" s="125">
        <v>13</v>
      </c>
      <c r="V1716">
        <v>4</v>
      </c>
    </row>
    <row r="1717" spans="1:22" x14ac:dyDescent="0.55000000000000004">
      <c r="A1717" s="125" t="s">
        <v>175</v>
      </c>
      <c r="B1717" s="125">
        <v>2022</v>
      </c>
      <c r="C1717" t="s">
        <v>164</v>
      </c>
      <c r="D1717" s="125">
        <v>1945</v>
      </c>
      <c r="F1717" s="125">
        <v>1140</v>
      </c>
      <c r="G1717" s="125" t="s">
        <v>195</v>
      </c>
      <c r="I1717">
        <v>4205</v>
      </c>
      <c r="J1717">
        <v>1279</v>
      </c>
      <c r="L1717">
        <v>1718</v>
      </c>
      <c r="M1717" s="125">
        <v>1718</v>
      </c>
      <c r="N1717" s="125">
        <v>1750</v>
      </c>
      <c r="O1717" s="125">
        <v>207</v>
      </c>
      <c r="P1717" s="130">
        <v>40</v>
      </c>
      <c r="Q1717">
        <v>348</v>
      </c>
      <c r="R1717" s="125">
        <v>18</v>
      </c>
      <c r="S1717" s="125">
        <v>9</v>
      </c>
      <c r="T1717" s="125">
        <v>9</v>
      </c>
      <c r="U1717">
        <v>1</v>
      </c>
      <c r="V1717">
        <v>8</v>
      </c>
    </row>
    <row r="1718" spans="1:22" x14ac:dyDescent="0.55000000000000004">
      <c r="A1718" s="125" t="s">
        <v>175</v>
      </c>
      <c r="B1718" s="125">
        <v>2022</v>
      </c>
      <c r="C1718" t="s">
        <v>165</v>
      </c>
      <c r="D1718" s="125">
        <v>2094</v>
      </c>
      <c r="F1718" s="125">
        <v>950</v>
      </c>
      <c r="G1718" s="125" t="s">
        <v>195</v>
      </c>
      <c r="I1718">
        <v>4253</v>
      </c>
      <c r="J1718">
        <v>1349</v>
      </c>
      <c r="L1718">
        <v>1412</v>
      </c>
      <c r="M1718" s="125">
        <v>1412</v>
      </c>
      <c r="N1718" s="125">
        <v>1393</v>
      </c>
      <c r="O1718" s="125">
        <v>197</v>
      </c>
      <c r="P1718" s="130">
        <v>61</v>
      </c>
      <c r="Q1718">
        <v>401</v>
      </c>
      <c r="R1718" s="125">
        <v>21</v>
      </c>
      <c r="S1718" s="125">
        <v>12</v>
      </c>
      <c r="T1718" s="125">
        <v>9</v>
      </c>
      <c r="U1718">
        <v>1</v>
      </c>
      <c r="V1718">
        <v>6</v>
      </c>
    </row>
    <row r="1719" spans="1:22" x14ac:dyDescent="0.55000000000000004">
      <c r="A1719" s="125" t="s">
        <v>175</v>
      </c>
      <c r="B1719" s="125">
        <v>2022</v>
      </c>
      <c r="C1719" t="s">
        <v>166</v>
      </c>
      <c r="D1719" s="125">
        <v>1869</v>
      </c>
      <c r="F1719" s="125">
        <v>1000</v>
      </c>
      <c r="G1719" s="125" t="s">
        <v>195</v>
      </c>
      <c r="I1719">
        <v>3512</v>
      </c>
      <c r="J1719">
        <v>1353</v>
      </c>
      <c r="L1719">
        <v>1941</v>
      </c>
      <c r="M1719" s="125">
        <v>1941</v>
      </c>
      <c r="N1719" s="125">
        <v>1894</v>
      </c>
      <c r="O1719" s="125">
        <v>204</v>
      </c>
      <c r="P1719" s="130">
        <v>46</v>
      </c>
      <c r="Q1719">
        <v>308</v>
      </c>
      <c r="R1719" s="125">
        <v>34</v>
      </c>
      <c r="S1719" s="125">
        <v>16</v>
      </c>
      <c r="T1719" s="125">
        <v>18</v>
      </c>
      <c r="V1719">
        <v>1</v>
      </c>
    </row>
    <row r="1720" spans="1:22" x14ac:dyDescent="0.55000000000000004">
      <c r="A1720" s="125" t="s">
        <v>176</v>
      </c>
      <c r="B1720" s="125">
        <v>2022</v>
      </c>
      <c r="C1720" t="s">
        <v>155</v>
      </c>
      <c r="D1720" s="125">
        <v>4939</v>
      </c>
      <c r="F1720" s="125">
        <v>2679</v>
      </c>
      <c r="G1720" s="125">
        <v>3545</v>
      </c>
      <c r="H1720">
        <v>2637</v>
      </c>
      <c r="I1720">
        <v>12443</v>
      </c>
      <c r="J1720">
        <v>5059</v>
      </c>
      <c r="L1720">
        <v>4539</v>
      </c>
      <c r="M1720" s="125">
        <v>4539</v>
      </c>
      <c r="N1720" s="125">
        <v>4312</v>
      </c>
      <c r="O1720" s="125">
        <v>353</v>
      </c>
      <c r="P1720" s="130">
        <v>41</v>
      </c>
      <c r="R1720" s="125">
        <v>63</v>
      </c>
      <c r="S1720" s="125">
        <v>32</v>
      </c>
      <c r="T1720" s="125">
        <v>31</v>
      </c>
      <c r="V1720">
        <v>1</v>
      </c>
    </row>
    <row r="1721" spans="1:22" x14ac:dyDescent="0.55000000000000004">
      <c r="A1721" s="125" t="s">
        <v>176</v>
      </c>
      <c r="B1721" s="125">
        <v>2022</v>
      </c>
      <c r="C1721" t="s">
        <v>156</v>
      </c>
      <c r="D1721" s="125">
        <v>4029</v>
      </c>
      <c r="F1721" s="125">
        <v>2484</v>
      </c>
      <c r="G1721" s="125">
        <v>3354</v>
      </c>
      <c r="H1721">
        <v>2662</v>
      </c>
      <c r="I1721">
        <v>10772</v>
      </c>
      <c r="J1721">
        <v>3496</v>
      </c>
      <c r="L1721">
        <v>4031</v>
      </c>
      <c r="M1721" s="125">
        <v>4031</v>
      </c>
      <c r="N1721" s="125">
        <v>3793</v>
      </c>
      <c r="O1721" s="125">
        <v>359</v>
      </c>
      <c r="P1721" s="130">
        <v>33</v>
      </c>
      <c r="R1721" s="125">
        <v>61</v>
      </c>
      <c r="S1721" s="125">
        <v>33</v>
      </c>
      <c r="T1721" s="125">
        <v>28</v>
      </c>
      <c r="V1721">
        <v>3</v>
      </c>
    </row>
    <row r="1722" spans="1:22" x14ac:dyDescent="0.55000000000000004">
      <c r="A1722" s="125" t="s">
        <v>176</v>
      </c>
      <c r="B1722" s="125">
        <v>2022</v>
      </c>
      <c r="C1722" t="s">
        <v>157</v>
      </c>
      <c r="D1722" s="125">
        <v>4845</v>
      </c>
      <c r="F1722" s="125">
        <v>2975</v>
      </c>
      <c r="G1722" s="125">
        <v>3407</v>
      </c>
      <c r="H1722">
        <v>3057</v>
      </c>
      <c r="I1722">
        <v>11419</v>
      </c>
      <c r="J1722">
        <v>4668</v>
      </c>
      <c r="L1722">
        <v>4657</v>
      </c>
      <c r="M1722" s="125">
        <v>4657</v>
      </c>
      <c r="N1722" s="125">
        <v>4600</v>
      </c>
      <c r="O1722" s="125">
        <v>428</v>
      </c>
      <c r="P1722" s="130">
        <v>80</v>
      </c>
      <c r="R1722" s="125">
        <v>66</v>
      </c>
      <c r="S1722" s="125">
        <v>35</v>
      </c>
      <c r="T1722" s="125">
        <v>31</v>
      </c>
      <c r="U1722">
        <v>2</v>
      </c>
      <c r="V1722">
        <v>2</v>
      </c>
    </row>
    <row r="1723" spans="1:22" x14ac:dyDescent="0.55000000000000004">
      <c r="A1723" s="125" t="s">
        <v>176</v>
      </c>
      <c r="B1723" s="125">
        <v>2022</v>
      </c>
      <c r="C1723" t="s">
        <v>158</v>
      </c>
      <c r="D1723" s="125">
        <v>4281</v>
      </c>
      <c r="F1723" s="125">
        <v>2723</v>
      </c>
      <c r="G1723" s="125">
        <v>3303</v>
      </c>
      <c r="H1723">
        <v>2599</v>
      </c>
      <c r="I1723">
        <v>8336</v>
      </c>
      <c r="J1723">
        <v>3888</v>
      </c>
      <c r="L1723">
        <v>4608</v>
      </c>
      <c r="M1723" s="125">
        <v>4608</v>
      </c>
      <c r="N1723" s="125">
        <v>4459</v>
      </c>
      <c r="O1723" s="125">
        <v>365</v>
      </c>
      <c r="P1723" s="130">
        <v>44</v>
      </c>
      <c r="R1723" s="125">
        <v>61</v>
      </c>
      <c r="S1723" s="125">
        <v>33</v>
      </c>
      <c r="T1723" s="125">
        <v>28</v>
      </c>
      <c r="V1723">
        <v>5</v>
      </c>
    </row>
    <row r="1724" spans="1:22" x14ac:dyDescent="0.55000000000000004">
      <c r="A1724" s="125" t="s">
        <v>176</v>
      </c>
      <c r="B1724" s="125">
        <v>2022</v>
      </c>
      <c r="C1724" t="s">
        <v>159</v>
      </c>
      <c r="D1724" s="125">
        <v>5112</v>
      </c>
      <c r="F1724" s="125">
        <v>2748</v>
      </c>
      <c r="G1724" s="125">
        <v>3199</v>
      </c>
      <c r="H1724">
        <v>2541</v>
      </c>
      <c r="I1724">
        <v>6741</v>
      </c>
      <c r="J1724">
        <v>4160</v>
      </c>
      <c r="L1724">
        <v>4682</v>
      </c>
      <c r="M1724" s="125">
        <v>4682</v>
      </c>
      <c r="N1724" s="125">
        <v>4528</v>
      </c>
      <c r="O1724" s="125">
        <v>357</v>
      </c>
      <c r="P1724" s="130">
        <v>78</v>
      </c>
      <c r="R1724" s="125">
        <v>64</v>
      </c>
      <c r="S1724" s="125">
        <v>32</v>
      </c>
      <c r="T1724" s="125">
        <v>32</v>
      </c>
      <c r="U1724">
        <v>1</v>
      </c>
      <c r="V1724">
        <v>6</v>
      </c>
    </row>
    <row r="1725" spans="1:22" x14ac:dyDescent="0.55000000000000004">
      <c r="A1725" s="125" t="s">
        <v>176</v>
      </c>
      <c r="B1725" s="125">
        <v>2022</v>
      </c>
      <c r="C1725" t="s">
        <v>160</v>
      </c>
      <c r="D1725" s="125">
        <v>4685</v>
      </c>
      <c r="F1725" s="125">
        <v>2650</v>
      </c>
      <c r="G1725" s="125">
        <v>3730</v>
      </c>
      <c r="H1725">
        <v>2832</v>
      </c>
      <c r="I1725">
        <v>7165</v>
      </c>
      <c r="J1725">
        <v>3982</v>
      </c>
      <c r="L1725">
        <v>4368</v>
      </c>
      <c r="M1725" s="125">
        <v>4368</v>
      </c>
      <c r="N1725" s="125">
        <v>4304</v>
      </c>
      <c r="O1725" s="125">
        <v>346</v>
      </c>
      <c r="P1725" s="130">
        <v>41</v>
      </c>
      <c r="R1725" s="125">
        <v>60</v>
      </c>
      <c r="S1725" s="125">
        <v>25</v>
      </c>
      <c r="T1725" s="125">
        <v>35</v>
      </c>
      <c r="U1725">
        <v>1</v>
      </c>
      <c r="V1725">
        <v>1</v>
      </c>
    </row>
    <row r="1726" spans="1:22" x14ac:dyDescent="0.55000000000000004">
      <c r="A1726" s="125" t="s">
        <v>176</v>
      </c>
      <c r="B1726" s="125">
        <v>2022</v>
      </c>
      <c r="C1726" t="s">
        <v>161</v>
      </c>
      <c r="D1726" s="125">
        <v>4547</v>
      </c>
      <c r="F1726" s="125">
        <v>2637</v>
      </c>
      <c r="G1726" s="125">
        <v>3814</v>
      </c>
      <c r="H1726">
        <v>2948</v>
      </c>
      <c r="I1726">
        <v>13455</v>
      </c>
      <c r="J1726">
        <v>3981</v>
      </c>
      <c r="L1726">
        <v>4341</v>
      </c>
      <c r="M1726" s="125">
        <v>4341</v>
      </c>
      <c r="N1726" s="125">
        <v>4155</v>
      </c>
      <c r="O1726" s="125">
        <v>350</v>
      </c>
      <c r="P1726" s="130">
        <v>59</v>
      </c>
      <c r="R1726" s="125">
        <v>59</v>
      </c>
      <c r="S1726" s="125">
        <v>29</v>
      </c>
      <c r="T1726" s="125">
        <v>30</v>
      </c>
      <c r="U1726">
        <v>1</v>
      </c>
      <c r="V1726">
        <v>4</v>
      </c>
    </row>
    <row r="1727" spans="1:22" x14ac:dyDescent="0.55000000000000004">
      <c r="A1727" s="125" t="s">
        <v>176</v>
      </c>
      <c r="B1727" s="125">
        <v>2022</v>
      </c>
      <c r="C1727" t="s">
        <v>162</v>
      </c>
      <c r="D1727" s="125">
        <v>4795</v>
      </c>
      <c r="F1727" s="125">
        <v>2826</v>
      </c>
      <c r="G1727" s="125">
        <v>3688</v>
      </c>
      <c r="H1727">
        <v>3261</v>
      </c>
      <c r="I1727">
        <v>13731</v>
      </c>
      <c r="J1727">
        <v>4111</v>
      </c>
      <c r="L1727">
        <v>4358</v>
      </c>
      <c r="M1727" s="125">
        <v>4358</v>
      </c>
      <c r="N1727" s="125">
        <v>4204</v>
      </c>
      <c r="O1727" s="125">
        <v>383</v>
      </c>
      <c r="P1727" s="130">
        <v>32</v>
      </c>
      <c r="Q1727">
        <v>18</v>
      </c>
      <c r="R1727" s="125">
        <v>69</v>
      </c>
      <c r="S1727" s="125">
        <v>32</v>
      </c>
      <c r="T1727" s="125">
        <v>37</v>
      </c>
      <c r="U1727">
        <v>1</v>
      </c>
      <c r="V1727">
        <v>2</v>
      </c>
    </row>
    <row r="1728" spans="1:22" x14ac:dyDescent="0.55000000000000004">
      <c r="A1728" s="125" t="s">
        <v>176</v>
      </c>
      <c r="B1728" s="125">
        <v>2022</v>
      </c>
      <c r="C1728" t="s">
        <v>163</v>
      </c>
      <c r="D1728" s="125">
        <v>4748</v>
      </c>
      <c r="F1728" s="125">
        <v>2908</v>
      </c>
      <c r="G1728" s="125">
        <v>3680</v>
      </c>
      <c r="H1728">
        <v>3077</v>
      </c>
      <c r="I1728">
        <v>12820</v>
      </c>
      <c r="J1728">
        <v>4194</v>
      </c>
      <c r="L1728">
        <v>4610</v>
      </c>
      <c r="M1728" s="125">
        <v>4610</v>
      </c>
      <c r="N1728" s="125">
        <v>4573</v>
      </c>
      <c r="O1728" s="125">
        <v>402</v>
      </c>
      <c r="P1728" s="130">
        <v>50</v>
      </c>
      <c r="Q1728">
        <v>31</v>
      </c>
      <c r="R1728" s="125">
        <v>51</v>
      </c>
      <c r="S1728" s="125">
        <v>29</v>
      </c>
      <c r="T1728" s="125">
        <v>22</v>
      </c>
      <c r="U1728">
        <v>1</v>
      </c>
      <c r="V1728">
        <v>5</v>
      </c>
    </row>
    <row r="1729" spans="1:22" x14ac:dyDescent="0.55000000000000004">
      <c r="A1729" s="125" t="s">
        <v>176</v>
      </c>
      <c r="B1729" s="125">
        <v>2022</v>
      </c>
      <c r="C1729" t="s">
        <v>164</v>
      </c>
      <c r="D1729" s="125">
        <v>4594</v>
      </c>
      <c r="F1729" s="125">
        <v>2776</v>
      </c>
      <c r="G1729" s="125">
        <v>3468</v>
      </c>
      <c r="H1729">
        <v>3178</v>
      </c>
      <c r="I1729">
        <v>10989</v>
      </c>
      <c r="J1729">
        <v>4062</v>
      </c>
      <c r="L1729">
        <v>4493</v>
      </c>
      <c r="M1729" s="125">
        <v>4493</v>
      </c>
      <c r="N1729" s="125">
        <v>4342</v>
      </c>
      <c r="O1729" s="125">
        <v>389</v>
      </c>
      <c r="P1729" s="130">
        <v>58</v>
      </c>
      <c r="Q1729">
        <v>153</v>
      </c>
      <c r="R1729" s="125">
        <v>50</v>
      </c>
      <c r="S1729" s="125">
        <v>19</v>
      </c>
      <c r="T1729" s="125">
        <v>31</v>
      </c>
      <c r="V1729">
        <v>5</v>
      </c>
    </row>
    <row r="1730" spans="1:22" x14ac:dyDescent="0.55000000000000004">
      <c r="A1730" s="125" t="s">
        <v>176</v>
      </c>
      <c r="B1730" s="125">
        <v>2022</v>
      </c>
      <c r="C1730" t="s">
        <v>165</v>
      </c>
      <c r="D1730" s="125">
        <v>4483</v>
      </c>
      <c r="F1730" s="125">
        <v>2867</v>
      </c>
      <c r="G1730" s="125">
        <v>3491</v>
      </c>
      <c r="H1730">
        <v>3030</v>
      </c>
      <c r="I1730">
        <v>11835</v>
      </c>
      <c r="J1730">
        <v>3754</v>
      </c>
      <c r="L1730">
        <v>4369</v>
      </c>
      <c r="M1730" s="125">
        <v>4369</v>
      </c>
      <c r="N1730" s="125">
        <v>4321</v>
      </c>
      <c r="O1730" s="125">
        <v>399</v>
      </c>
      <c r="P1730" s="130">
        <v>40</v>
      </c>
      <c r="Q1730">
        <v>156</v>
      </c>
      <c r="R1730" s="125">
        <v>55</v>
      </c>
      <c r="S1730" s="125">
        <v>28</v>
      </c>
      <c r="T1730" s="125">
        <v>27</v>
      </c>
      <c r="U1730">
        <v>2</v>
      </c>
      <c r="V1730">
        <v>3</v>
      </c>
    </row>
    <row r="1731" spans="1:22" x14ac:dyDescent="0.55000000000000004">
      <c r="A1731" s="125" t="s">
        <v>176</v>
      </c>
      <c r="B1731" s="125">
        <v>2022</v>
      </c>
      <c r="C1731" t="s">
        <v>166</v>
      </c>
      <c r="D1731" s="125">
        <v>4184</v>
      </c>
      <c r="F1731" s="125">
        <v>2360</v>
      </c>
      <c r="G1731" s="125">
        <v>2686</v>
      </c>
      <c r="H1731">
        <v>2440</v>
      </c>
      <c r="I1731">
        <v>9247</v>
      </c>
      <c r="J1731">
        <v>3885</v>
      </c>
      <c r="L1731">
        <v>4542</v>
      </c>
      <c r="M1731" s="125">
        <v>4542</v>
      </c>
      <c r="N1731" s="125">
        <v>4484</v>
      </c>
      <c r="O1731" s="125">
        <v>355</v>
      </c>
      <c r="P1731" s="130">
        <v>58</v>
      </c>
      <c r="Q1731">
        <v>195</v>
      </c>
      <c r="R1731" s="125">
        <v>57</v>
      </c>
      <c r="S1731" s="125">
        <v>29</v>
      </c>
      <c r="T1731" s="125">
        <v>28</v>
      </c>
      <c r="U1731">
        <v>1</v>
      </c>
      <c r="V1731">
        <v>3</v>
      </c>
    </row>
    <row r="1732" spans="1:22" x14ac:dyDescent="0.55000000000000004">
      <c r="A1732" s="125" t="s">
        <v>177</v>
      </c>
      <c r="B1732" s="125">
        <v>2022</v>
      </c>
      <c r="C1732" t="s">
        <v>155</v>
      </c>
      <c r="D1732" s="125">
        <v>2627</v>
      </c>
      <c r="F1732" s="125">
        <v>1346</v>
      </c>
      <c r="G1732" s="125">
        <v>1488</v>
      </c>
      <c r="H1732">
        <v>956</v>
      </c>
      <c r="I1732">
        <v>5186</v>
      </c>
      <c r="J1732">
        <v>2508</v>
      </c>
      <c r="L1732">
        <v>1835</v>
      </c>
      <c r="M1732" s="125">
        <v>1835</v>
      </c>
      <c r="N1732" s="125">
        <v>1620</v>
      </c>
      <c r="O1732" s="125">
        <v>114</v>
      </c>
      <c r="P1732" s="130">
        <v>22</v>
      </c>
      <c r="Q1732">
        <v>245</v>
      </c>
      <c r="R1732" s="125">
        <v>31</v>
      </c>
      <c r="S1732" s="125">
        <v>16</v>
      </c>
      <c r="T1732" s="125">
        <v>15</v>
      </c>
      <c r="U1732">
        <v>1</v>
      </c>
      <c r="V1732">
        <v>5</v>
      </c>
    </row>
    <row r="1733" spans="1:22" x14ac:dyDescent="0.55000000000000004">
      <c r="A1733" s="125" t="s">
        <v>177</v>
      </c>
      <c r="B1733" s="125">
        <v>2022</v>
      </c>
      <c r="C1733" t="s">
        <v>156</v>
      </c>
      <c r="D1733" s="125">
        <v>2126</v>
      </c>
      <c r="F1733" s="125">
        <v>1419</v>
      </c>
      <c r="G1733" s="125">
        <v>2789</v>
      </c>
      <c r="H1733">
        <v>1270</v>
      </c>
      <c r="I1733">
        <v>4622</v>
      </c>
      <c r="J1733">
        <v>1981</v>
      </c>
      <c r="L1733">
        <v>1685</v>
      </c>
      <c r="M1733" s="125">
        <v>1685</v>
      </c>
      <c r="N1733" s="125">
        <v>1480</v>
      </c>
      <c r="O1733" s="125">
        <v>68</v>
      </c>
      <c r="P1733" s="130">
        <v>24</v>
      </c>
      <c r="Q1733">
        <v>213</v>
      </c>
      <c r="R1733" s="125">
        <v>20</v>
      </c>
      <c r="S1733" s="125">
        <v>3</v>
      </c>
      <c r="T1733" s="125">
        <v>17</v>
      </c>
      <c r="V1733">
        <v>6</v>
      </c>
    </row>
    <row r="1734" spans="1:22" x14ac:dyDescent="0.55000000000000004">
      <c r="A1734" s="125" t="s">
        <v>177</v>
      </c>
      <c r="B1734" s="125">
        <v>2022</v>
      </c>
      <c r="C1734" t="s">
        <v>157</v>
      </c>
      <c r="D1734" s="125">
        <v>2450</v>
      </c>
      <c r="F1734" s="125">
        <v>1400</v>
      </c>
      <c r="G1734" s="125">
        <v>2124</v>
      </c>
      <c r="H1734">
        <v>2055</v>
      </c>
      <c r="I1734">
        <v>5842</v>
      </c>
      <c r="J1734">
        <v>2172</v>
      </c>
      <c r="L1734">
        <v>2003</v>
      </c>
      <c r="M1734" s="125">
        <v>2003</v>
      </c>
      <c r="N1734" s="125">
        <v>1918</v>
      </c>
      <c r="O1734" s="125">
        <v>160</v>
      </c>
      <c r="P1734" s="130">
        <v>42</v>
      </c>
      <c r="Q1734">
        <v>221</v>
      </c>
      <c r="R1734" s="125">
        <v>46</v>
      </c>
      <c r="S1734" s="125">
        <v>29</v>
      </c>
      <c r="T1734" s="125">
        <v>17</v>
      </c>
      <c r="U1734">
        <v>1</v>
      </c>
      <c r="V1734">
        <v>12</v>
      </c>
    </row>
    <row r="1735" spans="1:22" x14ac:dyDescent="0.55000000000000004">
      <c r="A1735" s="125" t="s">
        <v>177</v>
      </c>
      <c r="B1735" s="125">
        <v>2022</v>
      </c>
      <c r="C1735" t="s">
        <v>158</v>
      </c>
      <c r="D1735" s="125">
        <v>2212</v>
      </c>
      <c r="F1735" s="125">
        <v>1537</v>
      </c>
      <c r="G1735" s="125">
        <v>1456</v>
      </c>
      <c r="H1735">
        <v>1329</v>
      </c>
      <c r="I1735">
        <v>6199</v>
      </c>
      <c r="J1735">
        <v>1740</v>
      </c>
      <c r="L1735">
        <v>1835</v>
      </c>
      <c r="M1735" s="125">
        <v>1835</v>
      </c>
      <c r="N1735" s="125">
        <v>1782</v>
      </c>
      <c r="O1735" s="125">
        <v>130</v>
      </c>
      <c r="P1735" s="130">
        <v>47</v>
      </c>
      <c r="Q1735">
        <v>260</v>
      </c>
      <c r="R1735" s="125">
        <v>42</v>
      </c>
      <c r="S1735" s="125">
        <v>28</v>
      </c>
      <c r="T1735" s="125">
        <v>14</v>
      </c>
      <c r="U1735">
        <v>1</v>
      </c>
      <c r="V1735">
        <v>4</v>
      </c>
    </row>
    <row r="1736" spans="1:22" x14ac:dyDescent="0.55000000000000004">
      <c r="A1736" s="125" t="s">
        <v>177</v>
      </c>
      <c r="B1736" s="125">
        <v>2022</v>
      </c>
      <c r="C1736" t="s">
        <v>159</v>
      </c>
      <c r="D1736" s="125">
        <v>2651</v>
      </c>
      <c r="F1736" s="125">
        <v>1551</v>
      </c>
      <c r="G1736" s="125">
        <v>1699</v>
      </c>
      <c r="H1736">
        <v>1289</v>
      </c>
      <c r="I1736">
        <v>6928</v>
      </c>
      <c r="J1736">
        <v>1675</v>
      </c>
      <c r="L1736">
        <v>1842</v>
      </c>
      <c r="M1736" s="125">
        <v>1842</v>
      </c>
      <c r="N1736" s="125">
        <v>1813</v>
      </c>
      <c r="O1736" s="125">
        <v>132</v>
      </c>
      <c r="P1736" s="130">
        <v>34</v>
      </c>
      <c r="Q1736">
        <v>216</v>
      </c>
      <c r="R1736" s="125">
        <v>35</v>
      </c>
      <c r="S1736" s="125">
        <v>13</v>
      </c>
      <c r="T1736" s="125">
        <v>22</v>
      </c>
      <c r="V1736">
        <v>2</v>
      </c>
    </row>
    <row r="1737" spans="1:22" x14ac:dyDescent="0.55000000000000004">
      <c r="A1737" s="125" t="s">
        <v>177</v>
      </c>
      <c r="B1737" s="125">
        <v>2022</v>
      </c>
      <c r="C1737" t="s">
        <v>160</v>
      </c>
      <c r="D1737" s="125">
        <v>2323</v>
      </c>
      <c r="F1737" s="125">
        <v>1463</v>
      </c>
      <c r="G1737" s="125">
        <v>2040</v>
      </c>
      <c r="H1737">
        <v>1499</v>
      </c>
      <c r="I1737">
        <v>5942</v>
      </c>
      <c r="J1737">
        <v>1262</v>
      </c>
      <c r="L1737">
        <v>1688</v>
      </c>
      <c r="M1737" s="125">
        <v>1688</v>
      </c>
      <c r="N1737" s="125">
        <v>1654</v>
      </c>
      <c r="O1737" s="125">
        <v>128</v>
      </c>
      <c r="P1737" s="130">
        <v>21</v>
      </c>
      <c r="Q1737">
        <v>257</v>
      </c>
      <c r="R1737" s="125">
        <v>29</v>
      </c>
      <c r="S1737" s="125">
        <v>13</v>
      </c>
      <c r="T1737" s="125">
        <v>16</v>
      </c>
      <c r="U1737">
        <v>1</v>
      </c>
      <c r="V1737">
        <v>3</v>
      </c>
    </row>
    <row r="1738" spans="1:22" x14ac:dyDescent="0.55000000000000004">
      <c r="A1738" s="125" t="s">
        <v>177</v>
      </c>
      <c r="B1738" s="125">
        <v>2022</v>
      </c>
      <c r="C1738" t="s">
        <v>161</v>
      </c>
      <c r="D1738" s="125">
        <v>2307</v>
      </c>
      <c r="F1738" s="125">
        <v>1517</v>
      </c>
      <c r="G1738" s="125">
        <v>1989</v>
      </c>
      <c r="H1738">
        <v>1646</v>
      </c>
      <c r="I1738">
        <v>4923</v>
      </c>
      <c r="J1738">
        <v>660</v>
      </c>
      <c r="L1738">
        <v>1845</v>
      </c>
      <c r="M1738" s="125">
        <v>1845</v>
      </c>
      <c r="N1738" s="125">
        <v>1794</v>
      </c>
      <c r="O1738" s="125">
        <v>164</v>
      </c>
      <c r="P1738" s="130">
        <v>18</v>
      </c>
      <c r="Q1738">
        <v>210</v>
      </c>
      <c r="R1738" s="125">
        <v>34</v>
      </c>
      <c r="S1738" s="125">
        <v>23</v>
      </c>
      <c r="T1738" s="125">
        <v>11</v>
      </c>
      <c r="V1738">
        <v>5</v>
      </c>
    </row>
    <row r="1739" spans="1:22" x14ac:dyDescent="0.55000000000000004">
      <c r="A1739" s="125" t="s">
        <v>177</v>
      </c>
      <c r="B1739" s="125">
        <v>2022</v>
      </c>
      <c r="C1739" t="s">
        <v>162</v>
      </c>
      <c r="D1739" s="125">
        <v>2252</v>
      </c>
      <c r="F1739" s="125">
        <v>1719</v>
      </c>
      <c r="G1739" s="125">
        <v>1821</v>
      </c>
      <c r="H1739">
        <v>1474</v>
      </c>
      <c r="I1739">
        <v>3553</v>
      </c>
      <c r="J1739">
        <v>526</v>
      </c>
      <c r="L1739">
        <v>1846</v>
      </c>
      <c r="M1739" s="125">
        <v>1846</v>
      </c>
      <c r="N1739" s="125">
        <v>1747</v>
      </c>
      <c r="O1739" s="125">
        <v>157</v>
      </c>
      <c r="P1739" s="130">
        <v>27</v>
      </c>
      <c r="Q1739">
        <v>284</v>
      </c>
      <c r="R1739" s="125">
        <v>40</v>
      </c>
      <c r="S1739" s="125">
        <v>22</v>
      </c>
      <c r="T1739" s="125">
        <v>18</v>
      </c>
      <c r="V1739">
        <v>5</v>
      </c>
    </row>
    <row r="1740" spans="1:22" x14ac:dyDescent="0.55000000000000004">
      <c r="A1740" s="125" t="s">
        <v>177</v>
      </c>
      <c r="B1740" s="125">
        <v>2022</v>
      </c>
      <c r="C1740" t="s">
        <v>163</v>
      </c>
      <c r="D1740" s="125">
        <v>2269</v>
      </c>
      <c r="F1740" s="125">
        <v>1589</v>
      </c>
      <c r="G1740" s="125">
        <v>1931</v>
      </c>
      <c r="H1740">
        <v>1665</v>
      </c>
      <c r="I1740">
        <v>2146</v>
      </c>
      <c r="J1740">
        <v>527</v>
      </c>
      <c r="L1740">
        <v>1780</v>
      </c>
      <c r="M1740" s="125">
        <v>1780</v>
      </c>
      <c r="N1740" s="125">
        <v>1680</v>
      </c>
      <c r="O1740" s="125">
        <v>173</v>
      </c>
      <c r="P1740" s="130">
        <v>20</v>
      </c>
      <c r="Q1740">
        <v>290</v>
      </c>
      <c r="R1740" s="125">
        <v>31</v>
      </c>
      <c r="S1740" s="125">
        <v>12</v>
      </c>
      <c r="T1740" s="125">
        <v>19</v>
      </c>
      <c r="V1740">
        <v>2</v>
      </c>
    </row>
    <row r="1741" spans="1:22" x14ac:dyDescent="0.55000000000000004">
      <c r="A1741" s="125" t="s">
        <v>177</v>
      </c>
      <c r="B1741" s="125">
        <v>2022</v>
      </c>
      <c r="C1741" t="s">
        <v>164</v>
      </c>
      <c r="D1741" s="125">
        <v>2214</v>
      </c>
      <c r="F1741" s="125">
        <v>1504</v>
      </c>
      <c r="G1741" s="125">
        <v>1803</v>
      </c>
      <c r="H1741">
        <v>1421</v>
      </c>
      <c r="I1741">
        <v>2498</v>
      </c>
      <c r="J1741">
        <v>743</v>
      </c>
      <c r="L1741">
        <v>1753</v>
      </c>
      <c r="M1741" s="125">
        <v>1753</v>
      </c>
      <c r="N1741" s="125">
        <v>1758</v>
      </c>
      <c r="O1741" s="125">
        <v>123</v>
      </c>
      <c r="P1741" s="130">
        <v>41</v>
      </c>
      <c r="Q1741">
        <v>298</v>
      </c>
      <c r="R1741" s="125">
        <v>30</v>
      </c>
      <c r="S1741" s="125">
        <v>19</v>
      </c>
      <c r="T1741" s="125">
        <v>11</v>
      </c>
      <c r="U1741">
        <v>1</v>
      </c>
      <c r="V1741">
        <v>4</v>
      </c>
    </row>
    <row r="1742" spans="1:22" x14ac:dyDescent="0.55000000000000004">
      <c r="A1742" s="125" t="s">
        <v>177</v>
      </c>
      <c r="B1742" s="125">
        <v>2022</v>
      </c>
      <c r="C1742" t="s">
        <v>165</v>
      </c>
      <c r="D1742" s="125">
        <v>2158</v>
      </c>
      <c r="F1742" s="125">
        <v>1531</v>
      </c>
      <c r="G1742" s="125">
        <v>1990</v>
      </c>
      <c r="H1742">
        <v>1680</v>
      </c>
      <c r="I1742">
        <v>9241</v>
      </c>
      <c r="J1742">
        <v>1116</v>
      </c>
      <c r="L1742">
        <v>1741</v>
      </c>
      <c r="M1742" s="125">
        <v>1741</v>
      </c>
      <c r="N1742" s="125">
        <v>1721</v>
      </c>
      <c r="O1742" s="125">
        <v>91</v>
      </c>
      <c r="P1742" s="130">
        <v>19</v>
      </c>
      <c r="Q1742">
        <v>254</v>
      </c>
      <c r="R1742" s="125">
        <v>28</v>
      </c>
      <c r="S1742" s="125">
        <v>9</v>
      </c>
      <c r="T1742" s="125">
        <v>19</v>
      </c>
      <c r="V1742">
        <v>4</v>
      </c>
    </row>
    <row r="1743" spans="1:22" x14ac:dyDescent="0.55000000000000004">
      <c r="A1743" s="125" t="s">
        <v>177</v>
      </c>
      <c r="B1743" s="125">
        <v>2022</v>
      </c>
      <c r="C1743" t="s">
        <v>166</v>
      </c>
      <c r="D1743" s="125">
        <v>1900</v>
      </c>
      <c r="F1743" s="125">
        <v>1446</v>
      </c>
      <c r="G1743" s="125">
        <v>1560</v>
      </c>
      <c r="H1743">
        <v>1216</v>
      </c>
      <c r="I1743">
        <v>7279</v>
      </c>
      <c r="J1743">
        <v>1670</v>
      </c>
      <c r="L1743">
        <v>2020</v>
      </c>
      <c r="M1743" s="125">
        <v>2020</v>
      </c>
      <c r="N1743" s="125">
        <v>1900</v>
      </c>
      <c r="O1743" s="125">
        <v>153</v>
      </c>
      <c r="P1743" s="130">
        <v>28</v>
      </c>
      <c r="Q1743">
        <v>217</v>
      </c>
      <c r="R1743" s="125">
        <v>34</v>
      </c>
      <c r="S1743" s="125">
        <v>18</v>
      </c>
      <c r="T1743" s="125">
        <v>16</v>
      </c>
      <c r="V1743">
        <v>1</v>
      </c>
    </row>
    <row r="1744" spans="1:22" x14ac:dyDescent="0.55000000000000004">
      <c r="A1744" s="125" t="s">
        <v>178</v>
      </c>
      <c r="B1744" s="125">
        <v>2022</v>
      </c>
      <c r="C1744" t="s">
        <v>155</v>
      </c>
      <c r="D1744" s="125">
        <v>1398</v>
      </c>
      <c r="F1744" s="125">
        <v>392</v>
      </c>
      <c r="G1744" s="125" t="s">
        <v>195</v>
      </c>
      <c r="I1744">
        <v>2556</v>
      </c>
      <c r="J1744">
        <v>1324</v>
      </c>
      <c r="L1744">
        <v>1116</v>
      </c>
      <c r="M1744" s="125">
        <v>1116</v>
      </c>
      <c r="N1744" s="125">
        <v>1087</v>
      </c>
      <c r="O1744" s="125">
        <v>79</v>
      </c>
      <c r="P1744" s="130">
        <v>20</v>
      </c>
      <c r="Q1744">
        <v>316</v>
      </c>
      <c r="R1744" s="125">
        <v>14</v>
      </c>
      <c r="S1744" s="125">
        <v>8</v>
      </c>
      <c r="T1744" s="125">
        <v>6</v>
      </c>
      <c r="V1744">
        <v>8</v>
      </c>
    </row>
    <row r="1745" spans="1:22" x14ac:dyDescent="0.55000000000000004">
      <c r="A1745" s="125" t="s">
        <v>178</v>
      </c>
      <c r="B1745" s="125">
        <v>2022</v>
      </c>
      <c r="C1745" t="s">
        <v>156</v>
      </c>
      <c r="D1745" s="125">
        <v>1041</v>
      </c>
      <c r="F1745" s="125">
        <v>340</v>
      </c>
      <c r="G1745" s="125" t="s">
        <v>195</v>
      </c>
      <c r="I1745">
        <v>1790</v>
      </c>
      <c r="J1745">
        <v>1027</v>
      </c>
      <c r="L1745">
        <v>904</v>
      </c>
      <c r="M1745" s="125">
        <v>904</v>
      </c>
      <c r="N1745" s="125">
        <v>902</v>
      </c>
      <c r="O1745" s="125">
        <v>56</v>
      </c>
      <c r="P1745" s="130">
        <v>27</v>
      </c>
      <c r="Q1745">
        <v>230</v>
      </c>
      <c r="R1745" s="125">
        <v>13</v>
      </c>
      <c r="S1745" s="125">
        <v>6</v>
      </c>
      <c r="T1745" s="125">
        <v>7</v>
      </c>
      <c r="V1745">
        <v>2</v>
      </c>
    </row>
    <row r="1746" spans="1:22" x14ac:dyDescent="0.55000000000000004">
      <c r="A1746" s="125" t="s">
        <v>178</v>
      </c>
      <c r="B1746" s="125">
        <v>2022</v>
      </c>
      <c r="C1746" t="s">
        <v>157</v>
      </c>
      <c r="D1746" s="125">
        <v>1195</v>
      </c>
      <c r="F1746" s="125">
        <v>425</v>
      </c>
      <c r="G1746" s="125" t="s">
        <v>195</v>
      </c>
      <c r="I1746">
        <v>2408</v>
      </c>
      <c r="J1746">
        <v>1120</v>
      </c>
      <c r="L1746">
        <v>1036</v>
      </c>
      <c r="M1746" s="125">
        <v>1036</v>
      </c>
      <c r="N1746" s="125">
        <v>1019</v>
      </c>
      <c r="O1746" s="125">
        <v>88</v>
      </c>
      <c r="P1746" s="130">
        <v>33</v>
      </c>
      <c r="Q1746">
        <v>281</v>
      </c>
      <c r="R1746" s="125">
        <v>17</v>
      </c>
      <c r="S1746" s="125">
        <v>8</v>
      </c>
      <c r="T1746" s="125">
        <v>9</v>
      </c>
      <c r="V1746">
        <v>4</v>
      </c>
    </row>
    <row r="1747" spans="1:22" x14ac:dyDescent="0.55000000000000004">
      <c r="A1747" s="125" t="s">
        <v>178</v>
      </c>
      <c r="B1747" s="125">
        <v>2022</v>
      </c>
      <c r="C1747" t="s">
        <v>158</v>
      </c>
      <c r="D1747" s="125">
        <v>902</v>
      </c>
      <c r="F1747" s="125">
        <v>422</v>
      </c>
      <c r="G1747" s="125" t="s">
        <v>195</v>
      </c>
      <c r="I1747">
        <v>1572</v>
      </c>
      <c r="J1747">
        <v>815</v>
      </c>
      <c r="L1747">
        <v>928</v>
      </c>
      <c r="M1747" s="125">
        <v>928</v>
      </c>
      <c r="N1747" s="125">
        <v>926</v>
      </c>
      <c r="O1747" s="125">
        <v>56</v>
      </c>
      <c r="P1747" s="130">
        <v>27</v>
      </c>
      <c r="Q1747">
        <v>231</v>
      </c>
      <c r="R1747" s="125">
        <v>18</v>
      </c>
      <c r="S1747" s="125">
        <v>9</v>
      </c>
      <c r="T1747" s="125">
        <v>9</v>
      </c>
      <c r="U1747">
        <v>1</v>
      </c>
    </row>
    <row r="1748" spans="1:22" x14ac:dyDescent="0.55000000000000004">
      <c r="A1748" s="125" t="s">
        <v>178</v>
      </c>
      <c r="B1748" s="125">
        <v>2022</v>
      </c>
      <c r="C1748" t="s">
        <v>159</v>
      </c>
      <c r="D1748" s="125">
        <v>1132</v>
      </c>
      <c r="F1748" s="125">
        <v>393</v>
      </c>
      <c r="G1748" s="125" t="s">
        <v>195</v>
      </c>
      <c r="I1748">
        <v>1791</v>
      </c>
      <c r="J1748">
        <v>1034</v>
      </c>
      <c r="L1748">
        <v>900</v>
      </c>
      <c r="M1748" s="125">
        <v>900</v>
      </c>
      <c r="N1748" s="125">
        <v>881</v>
      </c>
      <c r="O1748" s="125">
        <v>52</v>
      </c>
      <c r="P1748" s="130">
        <v>31</v>
      </c>
      <c r="Q1748">
        <v>328</v>
      </c>
      <c r="R1748" s="125">
        <v>13</v>
      </c>
      <c r="S1748" s="125">
        <v>8</v>
      </c>
      <c r="T1748" s="125">
        <v>5</v>
      </c>
      <c r="U1748">
        <v>2</v>
      </c>
      <c r="V1748">
        <v>4</v>
      </c>
    </row>
    <row r="1749" spans="1:22" x14ac:dyDescent="0.55000000000000004">
      <c r="A1749" s="125" t="s">
        <v>178</v>
      </c>
      <c r="B1749" s="125">
        <v>2022</v>
      </c>
      <c r="C1749" t="s">
        <v>160</v>
      </c>
      <c r="D1749" s="125">
        <v>1196</v>
      </c>
      <c r="F1749" s="125">
        <v>394</v>
      </c>
      <c r="G1749" s="125" t="s">
        <v>195</v>
      </c>
      <c r="I1749">
        <v>2714</v>
      </c>
      <c r="J1749">
        <v>1154</v>
      </c>
      <c r="L1749">
        <v>898</v>
      </c>
      <c r="M1749" s="125">
        <v>898</v>
      </c>
      <c r="N1749" s="125">
        <v>874</v>
      </c>
      <c r="O1749" s="125">
        <v>57</v>
      </c>
      <c r="P1749" s="130">
        <v>33</v>
      </c>
      <c r="Q1749">
        <v>238</v>
      </c>
      <c r="R1749" s="125">
        <v>16</v>
      </c>
      <c r="S1749" s="125">
        <v>7</v>
      </c>
      <c r="T1749" s="125">
        <v>9</v>
      </c>
      <c r="V1749">
        <v>5</v>
      </c>
    </row>
    <row r="1750" spans="1:22" x14ac:dyDescent="0.55000000000000004">
      <c r="A1750" s="125" t="s">
        <v>178</v>
      </c>
      <c r="B1750" s="125">
        <v>2022</v>
      </c>
      <c r="C1750" t="s">
        <v>161</v>
      </c>
      <c r="D1750" s="125">
        <v>1063</v>
      </c>
      <c r="F1750" s="125">
        <v>312</v>
      </c>
      <c r="G1750" s="125" t="s">
        <v>195</v>
      </c>
      <c r="I1750">
        <v>2372</v>
      </c>
      <c r="J1750">
        <v>1043</v>
      </c>
      <c r="L1750">
        <v>1033</v>
      </c>
      <c r="M1750" s="125">
        <v>1033</v>
      </c>
      <c r="N1750" s="125">
        <v>1014</v>
      </c>
      <c r="O1750" s="125">
        <v>66</v>
      </c>
      <c r="P1750" s="130">
        <v>13</v>
      </c>
      <c r="Q1750">
        <v>180</v>
      </c>
      <c r="R1750" s="125">
        <v>23</v>
      </c>
      <c r="S1750" s="125">
        <v>16</v>
      </c>
      <c r="T1750" s="125">
        <v>7</v>
      </c>
      <c r="U1750">
        <v>1</v>
      </c>
      <c r="V1750">
        <v>2</v>
      </c>
    </row>
    <row r="1751" spans="1:22" x14ac:dyDescent="0.55000000000000004">
      <c r="A1751" s="125" t="s">
        <v>178</v>
      </c>
      <c r="B1751" s="125">
        <v>2022</v>
      </c>
      <c r="C1751" t="s">
        <v>162</v>
      </c>
      <c r="D1751" s="125">
        <v>1136</v>
      </c>
      <c r="F1751" s="125">
        <v>381</v>
      </c>
      <c r="G1751" s="125" t="s">
        <v>195</v>
      </c>
      <c r="I1751">
        <v>2251</v>
      </c>
      <c r="J1751">
        <v>1010</v>
      </c>
      <c r="L1751">
        <v>942</v>
      </c>
      <c r="M1751" s="125">
        <v>942</v>
      </c>
      <c r="N1751" s="125">
        <v>921</v>
      </c>
      <c r="O1751" s="125">
        <v>83</v>
      </c>
      <c r="P1751" s="130">
        <v>28</v>
      </c>
      <c r="Q1751">
        <v>205</v>
      </c>
      <c r="R1751" s="125">
        <v>14</v>
      </c>
      <c r="S1751" s="125">
        <v>10</v>
      </c>
      <c r="T1751" s="125">
        <v>4</v>
      </c>
      <c r="V1751">
        <v>7</v>
      </c>
    </row>
    <row r="1752" spans="1:22" x14ac:dyDescent="0.55000000000000004">
      <c r="A1752" s="125" t="s">
        <v>178</v>
      </c>
      <c r="B1752" s="125">
        <v>2022</v>
      </c>
      <c r="C1752" t="s">
        <v>163</v>
      </c>
      <c r="D1752" s="125">
        <v>1168</v>
      </c>
      <c r="F1752" s="125">
        <v>412</v>
      </c>
      <c r="G1752" s="125" t="s">
        <v>195</v>
      </c>
      <c r="I1752">
        <v>2410</v>
      </c>
      <c r="J1752">
        <v>1090</v>
      </c>
      <c r="L1752">
        <v>1051</v>
      </c>
      <c r="M1752" s="125">
        <v>1051</v>
      </c>
      <c r="N1752" s="125">
        <v>1024</v>
      </c>
      <c r="O1752" s="125">
        <v>66</v>
      </c>
      <c r="P1752" s="130">
        <v>9</v>
      </c>
      <c r="Q1752">
        <v>191</v>
      </c>
      <c r="R1752" s="125">
        <v>20</v>
      </c>
      <c r="S1752" s="125">
        <v>13</v>
      </c>
      <c r="T1752" s="125">
        <v>7</v>
      </c>
      <c r="V1752">
        <v>2</v>
      </c>
    </row>
    <row r="1753" spans="1:22" x14ac:dyDescent="0.55000000000000004">
      <c r="A1753" s="125" t="s">
        <v>178</v>
      </c>
      <c r="B1753" s="125">
        <v>2022</v>
      </c>
      <c r="C1753" t="s">
        <v>164</v>
      </c>
      <c r="D1753" s="125">
        <v>1078</v>
      </c>
      <c r="F1753" s="125">
        <v>366</v>
      </c>
      <c r="G1753" s="125" t="s">
        <v>195</v>
      </c>
      <c r="I1753">
        <v>2193</v>
      </c>
      <c r="J1753">
        <v>1020</v>
      </c>
      <c r="L1753">
        <v>891</v>
      </c>
      <c r="M1753" s="125">
        <v>891</v>
      </c>
      <c r="N1753" s="125">
        <v>894</v>
      </c>
      <c r="O1753" s="125">
        <v>52</v>
      </c>
      <c r="P1753" s="130">
        <v>16</v>
      </c>
      <c r="Q1753">
        <v>177</v>
      </c>
      <c r="R1753" s="125">
        <v>8</v>
      </c>
      <c r="S1753" s="125">
        <v>3</v>
      </c>
      <c r="T1753" s="125">
        <v>5</v>
      </c>
      <c r="V1753">
        <v>1</v>
      </c>
    </row>
    <row r="1754" spans="1:22" x14ac:dyDescent="0.55000000000000004">
      <c r="A1754" s="125" t="s">
        <v>178</v>
      </c>
      <c r="B1754" s="125">
        <v>2022</v>
      </c>
      <c r="C1754" t="s">
        <v>165</v>
      </c>
      <c r="D1754" s="125">
        <v>1017</v>
      </c>
      <c r="F1754" s="125">
        <v>445</v>
      </c>
      <c r="G1754" s="125" t="s">
        <v>195</v>
      </c>
      <c r="I1754">
        <v>2355</v>
      </c>
      <c r="J1754">
        <v>961</v>
      </c>
      <c r="L1754">
        <v>935</v>
      </c>
      <c r="M1754" s="125">
        <v>935</v>
      </c>
      <c r="N1754" s="125">
        <v>922</v>
      </c>
      <c r="O1754" s="125">
        <v>60</v>
      </c>
      <c r="P1754" s="130">
        <v>28</v>
      </c>
      <c r="Q1754">
        <v>166</v>
      </c>
      <c r="R1754" s="125">
        <v>20</v>
      </c>
      <c r="S1754" s="125">
        <v>13</v>
      </c>
      <c r="T1754" s="125">
        <v>7</v>
      </c>
      <c r="U1754">
        <v>2</v>
      </c>
      <c r="V1754">
        <v>2</v>
      </c>
    </row>
    <row r="1755" spans="1:22" x14ac:dyDescent="0.55000000000000004">
      <c r="A1755" s="125" t="s">
        <v>178</v>
      </c>
      <c r="B1755" s="125">
        <v>2022</v>
      </c>
      <c r="C1755" t="s">
        <v>166</v>
      </c>
      <c r="D1755" s="125">
        <v>953</v>
      </c>
      <c r="F1755" s="125">
        <v>444</v>
      </c>
      <c r="G1755" s="125" t="s">
        <v>195</v>
      </c>
      <c r="I1755">
        <v>2080</v>
      </c>
      <c r="J1755">
        <v>940</v>
      </c>
      <c r="L1755">
        <v>1059</v>
      </c>
      <c r="M1755" s="125">
        <v>1059</v>
      </c>
      <c r="N1755" s="125">
        <v>988</v>
      </c>
      <c r="O1755" s="125">
        <v>77</v>
      </c>
      <c r="P1755" s="130">
        <v>6</v>
      </c>
      <c r="Q1755">
        <v>278</v>
      </c>
      <c r="R1755" s="125">
        <v>23</v>
      </c>
      <c r="S1755" s="125">
        <v>14</v>
      </c>
      <c r="T1755" s="125">
        <v>9</v>
      </c>
      <c r="V1755">
        <v>1</v>
      </c>
    </row>
    <row r="1756" spans="1:22" x14ac:dyDescent="0.55000000000000004">
      <c r="A1756" s="125" t="s">
        <v>179</v>
      </c>
      <c r="B1756" s="125">
        <v>2022</v>
      </c>
      <c r="C1756" t="s">
        <v>155</v>
      </c>
      <c r="D1756" s="125">
        <v>1464</v>
      </c>
      <c r="F1756" s="125">
        <v>689</v>
      </c>
      <c r="G1756" s="125">
        <v>12</v>
      </c>
      <c r="H1756">
        <v>15</v>
      </c>
      <c r="I1756">
        <v>4270</v>
      </c>
      <c r="J1756">
        <v>1426</v>
      </c>
      <c r="L1756">
        <v>1016</v>
      </c>
      <c r="M1756" s="125">
        <v>1016</v>
      </c>
      <c r="N1756" s="125">
        <v>967</v>
      </c>
      <c r="O1756" s="125">
        <v>252</v>
      </c>
      <c r="P1756" s="130">
        <v>22</v>
      </c>
      <c r="Q1756">
        <v>186</v>
      </c>
      <c r="R1756" s="125">
        <v>20</v>
      </c>
      <c r="S1756" s="125">
        <v>10</v>
      </c>
      <c r="T1756" s="125">
        <v>10</v>
      </c>
      <c r="V1756">
        <v>6</v>
      </c>
    </row>
    <row r="1757" spans="1:22" x14ac:dyDescent="0.55000000000000004">
      <c r="A1757" s="125" t="s">
        <v>179</v>
      </c>
      <c r="B1757" s="125">
        <v>2022</v>
      </c>
      <c r="C1757" t="s">
        <v>156</v>
      </c>
      <c r="D1757" s="125">
        <v>1241</v>
      </c>
      <c r="F1757" s="125">
        <v>795</v>
      </c>
      <c r="G1757" s="125">
        <v>3</v>
      </c>
      <c r="H1757">
        <v>4</v>
      </c>
      <c r="I1757">
        <v>4421</v>
      </c>
      <c r="J1757">
        <v>1106</v>
      </c>
      <c r="L1757">
        <v>1030</v>
      </c>
      <c r="M1757" s="125">
        <v>1030</v>
      </c>
      <c r="N1757" s="125">
        <v>968</v>
      </c>
      <c r="O1757" s="125">
        <v>263</v>
      </c>
      <c r="P1757" s="130">
        <v>30</v>
      </c>
      <c r="Q1757">
        <v>220</v>
      </c>
      <c r="R1757" s="125">
        <v>26</v>
      </c>
      <c r="S1757" s="125">
        <v>10</v>
      </c>
      <c r="T1757" s="125">
        <v>16</v>
      </c>
      <c r="U1757">
        <v>2</v>
      </c>
      <c r="V1757">
        <v>8</v>
      </c>
    </row>
    <row r="1758" spans="1:22" x14ac:dyDescent="0.55000000000000004">
      <c r="A1758" s="125" t="s">
        <v>179</v>
      </c>
      <c r="B1758" s="125">
        <v>2022</v>
      </c>
      <c r="C1758" t="s">
        <v>157</v>
      </c>
      <c r="D1758" s="125">
        <v>1244</v>
      </c>
      <c r="F1758" s="125">
        <v>738</v>
      </c>
      <c r="G1758" s="125">
        <v>1</v>
      </c>
      <c r="I1758">
        <v>4610</v>
      </c>
      <c r="J1758">
        <v>1192</v>
      </c>
      <c r="L1758">
        <v>1130</v>
      </c>
      <c r="M1758" s="125">
        <v>1130</v>
      </c>
      <c r="N1758" s="125">
        <v>1087</v>
      </c>
      <c r="O1758" s="125">
        <v>275</v>
      </c>
      <c r="P1758" s="130">
        <v>54</v>
      </c>
      <c r="Q1758">
        <v>281</v>
      </c>
      <c r="R1758" s="125">
        <v>16</v>
      </c>
      <c r="S1758" s="125">
        <v>4</v>
      </c>
      <c r="T1758" s="125">
        <v>12</v>
      </c>
      <c r="U1758">
        <v>1</v>
      </c>
      <c r="V1758">
        <v>2</v>
      </c>
    </row>
    <row r="1759" spans="1:22" x14ac:dyDescent="0.55000000000000004">
      <c r="A1759" s="125" t="s">
        <v>179</v>
      </c>
      <c r="B1759" s="125">
        <v>2022</v>
      </c>
      <c r="C1759" t="s">
        <v>158</v>
      </c>
      <c r="D1759" s="125">
        <v>985</v>
      </c>
      <c r="F1759" s="125">
        <v>778</v>
      </c>
      <c r="G1759" s="125" t="s">
        <v>195</v>
      </c>
      <c r="I1759">
        <v>3956</v>
      </c>
      <c r="J1759">
        <v>867</v>
      </c>
      <c r="L1759">
        <v>1067</v>
      </c>
      <c r="M1759" s="125">
        <v>1067</v>
      </c>
      <c r="N1759" s="125">
        <v>1009</v>
      </c>
      <c r="O1759" s="125">
        <v>279</v>
      </c>
      <c r="P1759" s="130">
        <v>51</v>
      </c>
      <c r="Q1759">
        <v>269</v>
      </c>
      <c r="R1759" s="125">
        <v>22</v>
      </c>
      <c r="S1759" s="125">
        <v>10</v>
      </c>
      <c r="T1759" s="125">
        <v>12</v>
      </c>
      <c r="U1759">
        <v>3</v>
      </c>
    </row>
    <row r="1760" spans="1:22" x14ac:dyDescent="0.55000000000000004">
      <c r="A1760" s="125" t="s">
        <v>179</v>
      </c>
      <c r="B1760" s="125">
        <v>2022</v>
      </c>
      <c r="C1760" t="s">
        <v>159</v>
      </c>
      <c r="D1760" s="125">
        <v>1411</v>
      </c>
      <c r="F1760" s="125">
        <v>795</v>
      </c>
      <c r="G1760" s="125">
        <v>1</v>
      </c>
      <c r="I1760">
        <v>4372</v>
      </c>
      <c r="J1760">
        <v>1140</v>
      </c>
      <c r="L1760">
        <v>1057</v>
      </c>
      <c r="M1760" s="125">
        <v>1057</v>
      </c>
      <c r="N1760" s="125">
        <v>1034</v>
      </c>
      <c r="O1760" s="125">
        <v>291</v>
      </c>
      <c r="P1760" s="130">
        <v>37</v>
      </c>
      <c r="Q1760">
        <v>330</v>
      </c>
      <c r="R1760" s="125">
        <v>13</v>
      </c>
      <c r="S1760" s="125">
        <v>6</v>
      </c>
      <c r="T1760" s="125">
        <v>7</v>
      </c>
      <c r="V1760">
        <v>5</v>
      </c>
    </row>
    <row r="1761" spans="1:22" x14ac:dyDescent="0.55000000000000004">
      <c r="A1761" s="125" t="s">
        <v>179</v>
      </c>
      <c r="B1761" s="125">
        <v>2022</v>
      </c>
      <c r="C1761" t="s">
        <v>160</v>
      </c>
      <c r="D1761" s="125">
        <v>799</v>
      </c>
      <c r="F1761" s="125">
        <v>620</v>
      </c>
      <c r="G1761" s="125" t="s">
        <v>195</v>
      </c>
      <c r="I1761">
        <v>3291</v>
      </c>
      <c r="J1761">
        <v>583</v>
      </c>
      <c r="L1761">
        <v>891</v>
      </c>
      <c r="M1761" s="125">
        <v>891</v>
      </c>
      <c r="N1761" s="125">
        <v>824</v>
      </c>
      <c r="O1761" s="125">
        <v>234</v>
      </c>
      <c r="P1761" s="130">
        <v>30</v>
      </c>
      <c r="Q1761">
        <v>338</v>
      </c>
      <c r="R1761" s="125">
        <v>15</v>
      </c>
      <c r="S1761" s="125">
        <v>7</v>
      </c>
      <c r="T1761" s="125">
        <v>8</v>
      </c>
      <c r="U1761">
        <v>1</v>
      </c>
      <c r="V1761">
        <v>4</v>
      </c>
    </row>
    <row r="1762" spans="1:22" x14ac:dyDescent="0.55000000000000004">
      <c r="A1762" s="125" t="s">
        <v>179</v>
      </c>
      <c r="B1762" s="125">
        <v>2022</v>
      </c>
      <c r="C1762" t="s">
        <v>161</v>
      </c>
      <c r="D1762" s="125">
        <v>1365</v>
      </c>
      <c r="F1762" s="125">
        <v>646</v>
      </c>
      <c r="G1762" s="125">
        <v>5</v>
      </c>
      <c r="H1762">
        <v>11</v>
      </c>
      <c r="I1762">
        <v>4098</v>
      </c>
      <c r="J1762">
        <v>1027</v>
      </c>
      <c r="L1762">
        <v>956</v>
      </c>
      <c r="M1762" s="125">
        <v>956</v>
      </c>
      <c r="N1762" s="125">
        <v>951</v>
      </c>
      <c r="O1762" s="125">
        <v>317</v>
      </c>
      <c r="P1762" s="130">
        <v>19</v>
      </c>
      <c r="Q1762">
        <v>288</v>
      </c>
      <c r="R1762" s="125">
        <v>18</v>
      </c>
      <c r="S1762" s="125">
        <v>7</v>
      </c>
      <c r="T1762" s="125">
        <v>11</v>
      </c>
      <c r="U1762">
        <v>1</v>
      </c>
    </row>
    <row r="1763" spans="1:22" x14ac:dyDescent="0.55000000000000004">
      <c r="A1763" s="125" t="s">
        <v>179</v>
      </c>
      <c r="B1763" s="125">
        <v>2022</v>
      </c>
      <c r="C1763" t="s">
        <v>162</v>
      </c>
      <c r="D1763" s="125">
        <v>1341</v>
      </c>
      <c r="F1763" s="125">
        <v>692</v>
      </c>
      <c r="G1763" s="125">
        <v>11</v>
      </c>
      <c r="H1763">
        <v>4</v>
      </c>
      <c r="I1763">
        <v>4283</v>
      </c>
      <c r="J1763">
        <v>1033</v>
      </c>
      <c r="L1763">
        <v>949</v>
      </c>
      <c r="M1763" s="125">
        <v>949</v>
      </c>
      <c r="N1763" s="125">
        <v>913</v>
      </c>
      <c r="O1763" s="125">
        <v>291</v>
      </c>
      <c r="P1763" s="130">
        <v>30</v>
      </c>
      <c r="Q1763">
        <v>279</v>
      </c>
      <c r="R1763" s="125">
        <v>16</v>
      </c>
      <c r="S1763" s="125">
        <v>7</v>
      </c>
      <c r="T1763" s="125">
        <v>9</v>
      </c>
      <c r="U1763">
        <v>2</v>
      </c>
      <c r="V1763">
        <v>7</v>
      </c>
    </row>
    <row r="1764" spans="1:22" x14ac:dyDescent="0.55000000000000004">
      <c r="A1764" s="125" t="s">
        <v>179</v>
      </c>
      <c r="B1764" s="125">
        <v>2022</v>
      </c>
      <c r="C1764" t="s">
        <v>163</v>
      </c>
      <c r="D1764" s="125">
        <v>1339</v>
      </c>
      <c r="F1764" s="125">
        <v>660</v>
      </c>
      <c r="G1764" s="125">
        <v>1</v>
      </c>
      <c r="H1764">
        <v>1</v>
      </c>
      <c r="I1764">
        <v>4409</v>
      </c>
      <c r="J1764">
        <v>1095</v>
      </c>
      <c r="L1764">
        <v>944</v>
      </c>
      <c r="M1764" s="125">
        <v>944</v>
      </c>
      <c r="N1764" s="125">
        <v>931</v>
      </c>
      <c r="O1764" s="125">
        <v>280</v>
      </c>
      <c r="P1764" s="130">
        <v>24</v>
      </c>
      <c r="Q1764">
        <v>352</v>
      </c>
      <c r="R1764" s="125">
        <v>18</v>
      </c>
      <c r="S1764" s="125">
        <v>5</v>
      </c>
      <c r="T1764" s="125">
        <v>13</v>
      </c>
      <c r="U1764">
        <v>1</v>
      </c>
      <c r="V1764">
        <v>7</v>
      </c>
    </row>
    <row r="1765" spans="1:22" x14ac:dyDescent="0.55000000000000004">
      <c r="A1765" s="125" t="s">
        <v>179</v>
      </c>
      <c r="B1765" s="125">
        <v>2022</v>
      </c>
      <c r="C1765" t="s">
        <v>164</v>
      </c>
      <c r="D1765" s="125">
        <v>1341</v>
      </c>
      <c r="F1765" s="125">
        <v>738</v>
      </c>
      <c r="G1765" s="125">
        <v>16</v>
      </c>
      <c r="H1765">
        <v>6</v>
      </c>
      <c r="I1765">
        <v>4596</v>
      </c>
      <c r="J1765">
        <v>1216</v>
      </c>
      <c r="L1765">
        <v>1000</v>
      </c>
      <c r="M1765" s="125">
        <v>1000</v>
      </c>
      <c r="N1765" s="125">
        <v>986</v>
      </c>
      <c r="O1765" s="125">
        <v>285</v>
      </c>
      <c r="P1765" s="130">
        <v>21</v>
      </c>
      <c r="Q1765">
        <v>350</v>
      </c>
      <c r="R1765" s="125">
        <v>18</v>
      </c>
      <c r="S1765" s="125">
        <v>10</v>
      </c>
      <c r="T1765" s="125">
        <v>8</v>
      </c>
      <c r="V1765">
        <v>6</v>
      </c>
    </row>
    <row r="1766" spans="1:22" x14ac:dyDescent="0.55000000000000004">
      <c r="A1766" s="125" t="s">
        <v>179</v>
      </c>
      <c r="B1766" s="125">
        <v>2022</v>
      </c>
      <c r="C1766" t="s">
        <v>165</v>
      </c>
      <c r="D1766" s="125">
        <v>1168</v>
      </c>
      <c r="F1766" s="125">
        <v>808</v>
      </c>
      <c r="G1766" s="125">
        <v>10</v>
      </c>
      <c r="H1766">
        <v>2</v>
      </c>
      <c r="I1766">
        <v>4674</v>
      </c>
      <c r="J1766">
        <v>841</v>
      </c>
      <c r="L1766">
        <v>1027</v>
      </c>
      <c r="M1766" s="125">
        <v>1027</v>
      </c>
      <c r="N1766" s="125">
        <v>992</v>
      </c>
      <c r="O1766" s="125">
        <v>306</v>
      </c>
      <c r="P1766" s="130">
        <v>37</v>
      </c>
      <c r="Q1766">
        <v>298</v>
      </c>
      <c r="R1766" s="125">
        <v>21</v>
      </c>
      <c r="S1766" s="125">
        <v>10</v>
      </c>
      <c r="T1766" s="125">
        <v>11</v>
      </c>
      <c r="U1766">
        <v>1</v>
      </c>
      <c r="V1766">
        <v>2</v>
      </c>
    </row>
    <row r="1767" spans="1:22" x14ac:dyDescent="0.55000000000000004">
      <c r="A1767" s="125" t="s">
        <v>179</v>
      </c>
      <c r="B1767" s="125">
        <v>2022</v>
      </c>
      <c r="C1767" t="s">
        <v>166</v>
      </c>
      <c r="D1767" s="125">
        <v>1170</v>
      </c>
      <c r="F1767" s="125">
        <v>796</v>
      </c>
      <c r="G1767" s="125">
        <v>4</v>
      </c>
      <c r="H1767">
        <v>2</v>
      </c>
      <c r="I1767">
        <v>4510</v>
      </c>
      <c r="J1767">
        <v>1002</v>
      </c>
      <c r="L1767">
        <v>1076</v>
      </c>
      <c r="M1767" s="125">
        <v>1076</v>
      </c>
      <c r="N1767" s="125">
        <v>1065</v>
      </c>
      <c r="O1767" s="125">
        <v>323</v>
      </c>
      <c r="P1767" s="130">
        <v>28</v>
      </c>
      <c r="Q1767">
        <v>277</v>
      </c>
      <c r="R1767" s="125">
        <v>26</v>
      </c>
      <c r="S1767" s="125">
        <v>12</v>
      </c>
      <c r="T1767" s="125">
        <v>14</v>
      </c>
      <c r="V1767">
        <v>4</v>
      </c>
    </row>
    <row r="1768" spans="1:22" x14ac:dyDescent="0.55000000000000004">
      <c r="A1768" s="125" t="s">
        <v>180</v>
      </c>
      <c r="B1768" s="125">
        <v>2022</v>
      </c>
      <c r="C1768" t="s">
        <v>155</v>
      </c>
      <c r="D1768" s="125">
        <v>3473</v>
      </c>
      <c r="F1768" s="125">
        <v>1916</v>
      </c>
      <c r="G1768" s="125">
        <v>6</v>
      </c>
      <c r="H1768">
        <v>6</v>
      </c>
      <c r="I1768">
        <v>6978</v>
      </c>
      <c r="J1768">
        <v>2634</v>
      </c>
      <c r="L1768">
        <v>1883</v>
      </c>
      <c r="M1768" s="125">
        <v>1883</v>
      </c>
      <c r="N1768" s="125">
        <v>1849</v>
      </c>
      <c r="O1768" s="125">
        <v>127</v>
      </c>
      <c r="P1768" s="130">
        <v>39</v>
      </c>
      <c r="R1768" s="125">
        <v>48</v>
      </c>
      <c r="S1768" s="125">
        <v>23</v>
      </c>
      <c r="T1768" s="125">
        <v>25</v>
      </c>
      <c r="V1768">
        <v>27</v>
      </c>
    </row>
    <row r="1769" spans="1:22" x14ac:dyDescent="0.55000000000000004">
      <c r="A1769" s="125" t="s">
        <v>180</v>
      </c>
      <c r="B1769" s="125">
        <v>2022</v>
      </c>
      <c r="C1769" t="s">
        <v>156</v>
      </c>
      <c r="D1769" s="125">
        <v>3069</v>
      </c>
      <c r="F1769" s="125">
        <v>1683</v>
      </c>
      <c r="G1769" s="125">
        <v>2</v>
      </c>
      <c r="I1769">
        <v>8242</v>
      </c>
      <c r="J1769">
        <v>2433</v>
      </c>
      <c r="L1769">
        <v>1984</v>
      </c>
      <c r="M1769" s="125">
        <v>1984</v>
      </c>
      <c r="N1769" s="125">
        <v>1927</v>
      </c>
      <c r="O1769" s="125">
        <v>148</v>
      </c>
      <c r="P1769" s="130">
        <v>47</v>
      </c>
      <c r="R1769" s="125">
        <v>45</v>
      </c>
      <c r="S1769" s="125">
        <v>18</v>
      </c>
      <c r="T1769" s="125">
        <v>27</v>
      </c>
      <c r="U1769">
        <v>4</v>
      </c>
      <c r="V1769">
        <v>29</v>
      </c>
    </row>
    <row r="1770" spans="1:22" x14ac:dyDescent="0.55000000000000004">
      <c r="A1770" s="125" t="s">
        <v>180</v>
      </c>
      <c r="B1770" s="125">
        <v>2022</v>
      </c>
      <c r="C1770" t="s">
        <v>157</v>
      </c>
      <c r="D1770" s="125">
        <v>3122</v>
      </c>
      <c r="F1770" s="125">
        <v>1812</v>
      </c>
      <c r="G1770" s="125">
        <v>4</v>
      </c>
      <c r="H1770">
        <v>1</v>
      </c>
      <c r="I1770">
        <v>8515</v>
      </c>
      <c r="J1770">
        <v>2723</v>
      </c>
      <c r="L1770">
        <v>2352</v>
      </c>
      <c r="M1770" s="125">
        <v>2352</v>
      </c>
      <c r="N1770" s="125">
        <v>2287</v>
      </c>
      <c r="O1770" s="125">
        <v>185</v>
      </c>
      <c r="P1770" s="130">
        <v>29</v>
      </c>
      <c r="R1770" s="125">
        <v>54</v>
      </c>
      <c r="S1770" s="125">
        <v>33</v>
      </c>
      <c r="T1770" s="125">
        <v>21</v>
      </c>
      <c r="U1770">
        <v>1</v>
      </c>
      <c r="V1770">
        <v>30</v>
      </c>
    </row>
    <row r="1771" spans="1:22" x14ac:dyDescent="0.55000000000000004">
      <c r="A1771" s="125" t="s">
        <v>180</v>
      </c>
      <c r="B1771" s="125">
        <v>2022</v>
      </c>
      <c r="C1771" t="s">
        <v>158</v>
      </c>
      <c r="D1771" s="125">
        <v>2073</v>
      </c>
      <c r="F1771" s="125">
        <v>2607</v>
      </c>
      <c r="G1771" s="125">
        <v>5</v>
      </c>
      <c r="H1771">
        <v>2</v>
      </c>
      <c r="I1771">
        <v>5873</v>
      </c>
      <c r="J1771">
        <v>1889</v>
      </c>
      <c r="L1771">
        <v>2228</v>
      </c>
      <c r="M1771" s="125">
        <v>2228</v>
      </c>
      <c r="N1771" s="125">
        <v>2189</v>
      </c>
      <c r="O1771" s="125">
        <v>214</v>
      </c>
      <c r="P1771" s="130">
        <v>31</v>
      </c>
      <c r="R1771" s="125">
        <v>44</v>
      </c>
      <c r="S1771" s="125">
        <v>26</v>
      </c>
      <c r="T1771" s="125">
        <v>18</v>
      </c>
      <c r="V1771">
        <v>14</v>
      </c>
    </row>
    <row r="1772" spans="1:22" x14ac:dyDescent="0.55000000000000004">
      <c r="A1772" s="125" t="s">
        <v>180</v>
      </c>
      <c r="B1772" s="125">
        <v>2022</v>
      </c>
      <c r="C1772" t="s">
        <v>159</v>
      </c>
      <c r="D1772" s="125">
        <v>2844</v>
      </c>
      <c r="F1772" s="125">
        <v>1817</v>
      </c>
      <c r="G1772" s="125">
        <v>1</v>
      </c>
      <c r="H1772">
        <v>1</v>
      </c>
      <c r="I1772">
        <v>7680</v>
      </c>
      <c r="J1772">
        <v>2473</v>
      </c>
      <c r="L1772">
        <v>2215</v>
      </c>
      <c r="M1772" s="125">
        <v>2215</v>
      </c>
      <c r="N1772" s="125">
        <v>2121</v>
      </c>
      <c r="O1772" s="125">
        <v>215</v>
      </c>
      <c r="P1772" s="130">
        <v>25</v>
      </c>
      <c r="R1772" s="125">
        <v>61</v>
      </c>
      <c r="S1772" s="125">
        <v>33</v>
      </c>
      <c r="T1772" s="125">
        <v>28</v>
      </c>
      <c r="V1772">
        <v>36</v>
      </c>
    </row>
    <row r="1773" spans="1:22" x14ac:dyDescent="0.55000000000000004">
      <c r="A1773" s="125" t="s">
        <v>180</v>
      </c>
      <c r="B1773" s="125">
        <v>2022</v>
      </c>
      <c r="C1773" t="s">
        <v>160</v>
      </c>
      <c r="D1773" s="125">
        <v>2862</v>
      </c>
      <c r="F1773" s="125">
        <v>2122</v>
      </c>
      <c r="G1773" s="125">
        <v>2</v>
      </c>
      <c r="H1773">
        <v>1</v>
      </c>
      <c r="I1773">
        <v>7187</v>
      </c>
      <c r="J1773">
        <v>2310</v>
      </c>
      <c r="L1773">
        <v>2184</v>
      </c>
      <c r="M1773" s="125">
        <v>2184</v>
      </c>
      <c r="N1773" s="125">
        <v>2107</v>
      </c>
      <c r="O1773" s="125">
        <v>201</v>
      </c>
      <c r="P1773" s="130">
        <v>42</v>
      </c>
      <c r="R1773" s="125">
        <v>55</v>
      </c>
      <c r="S1773" s="125">
        <v>24</v>
      </c>
      <c r="T1773" s="125">
        <v>31</v>
      </c>
      <c r="U1773">
        <v>1</v>
      </c>
      <c r="V1773">
        <v>33</v>
      </c>
    </row>
    <row r="1774" spans="1:22" x14ac:dyDescent="0.55000000000000004">
      <c r="A1774" s="125" t="s">
        <v>180</v>
      </c>
      <c r="B1774" s="125">
        <v>2022</v>
      </c>
      <c r="C1774" t="s">
        <v>161</v>
      </c>
      <c r="D1774" s="125">
        <v>2592</v>
      </c>
      <c r="F1774" s="125">
        <v>1719</v>
      </c>
      <c r="G1774" s="125">
        <v>4</v>
      </c>
      <c r="H1774">
        <v>4</v>
      </c>
      <c r="I1774">
        <v>6397</v>
      </c>
      <c r="J1774">
        <v>1903</v>
      </c>
      <c r="L1774">
        <v>1976</v>
      </c>
      <c r="M1774" s="125">
        <v>1976</v>
      </c>
      <c r="N1774" s="125">
        <v>1862</v>
      </c>
      <c r="O1774" s="125">
        <v>187</v>
      </c>
      <c r="P1774" s="130">
        <v>31</v>
      </c>
      <c r="R1774" s="125">
        <v>53</v>
      </c>
      <c r="S1774" s="125">
        <v>30</v>
      </c>
      <c r="T1774" s="125">
        <v>23</v>
      </c>
      <c r="U1774">
        <v>5</v>
      </c>
      <c r="V1774">
        <v>37</v>
      </c>
    </row>
    <row r="1775" spans="1:22" x14ac:dyDescent="0.55000000000000004">
      <c r="A1775" s="125" t="s">
        <v>180</v>
      </c>
      <c r="B1775" s="125">
        <v>2022</v>
      </c>
      <c r="C1775" t="s">
        <v>162</v>
      </c>
      <c r="D1775" s="125">
        <v>3110</v>
      </c>
      <c r="F1775" s="125">
        <v>1896</v>
      </c>
      <c r="G1775" s="125">
        <v>7</v>
      </c>
      <c r="H1775">
        <v>6</v>
      </c>
      <c r="I1775">
        <v>6506</v>
      </c>
      <c r="J1775">
        <v>2521</v>
      </c>
      <c r="L1775">
        <v>1828</v>
      </c>
      <c r="M1775" s="125">
        <v>1828</v>
      </c>
      <c r="N1775" s="125">
        <v>1729</v>
      </c>
      <c r="O1775" s="125">
        <v>151</v>
      </c>
      <c r="P1775" s="130">
        <v>19</v>
      </c>
      <c r="R1775" s="125">
        <v>41</v>
      </c>
      <c r="S1775" s="125">
        <v>19</v>
      </c>
      <c r="T1775" s="125">
        <v>22</v>
      </c>
      <c r="U1775">
        <v>2</v>
      </c>
      <c r="V1775">
        <v>32</v>
      </c>
    </row>
    <row r="1776" spans="1:22" x14ac:dyDescent="0.55000000000000004">
      <c r="A1776" s="125" t="s">
        <v>180</v>
      </c>
      <c r="B1776" s="125">
        <v>2022</v>
      </c>
      <c r="C1776" t="s">
        <v>163</v>
      </c>
      <c r="D1776" s="125">
        <v>3392</v>
      </c>
      <c r="F1776" s="125">
        <v>2028</v>
      </c>
      <c r="G1776" s="125">
        <v>4</v>
      </c>
      <c r="H1776">
        <v>7</v>
      </c>
      <c r="I1776">
        <v>8686</v>
      </c>
      <c r="J1776">
        <v>2344</v>
      </c>
      <c r="L1776">
        <v>1799</v>
      </c>
      <c r="M1776" s="125">
        <v>1799</v>
      </c>
      <c r="N1776" s="125">
        <v>1700</v>
      </c>
      <c r="O1776" s="125">
        <v>164</v>
      </c>
      <c r="P1776" s="130">
        <v>10</v>
      </c>
      <c r="Q1776">
        <v>31</v>
      </c>
      <c r="R1776" s="125">
        <v>59</v>
      </c>
      <c r="S1776" s="125">
        <v>30</v>
      </c>
      <c r="T1776" s="125">
        <v>29</v>
      </c>
      <c r="U1776">
        <v>3</v>
      </c>
      <c r="V1776">
        <v>29</v>
      </c>
    </row>
    <row r="1777" spans="1:22" x14ac:dyDescent="0.55000000000000004">
      <c r="A1777" s="125" t="s">
        <v>180</v>
      </c>
      <c r="B1777" s="125">
        <v>2022</v>
      </c>
      <c r="C1777" t="s">
        <v>164</v>
      </c>
      <c r="D1777" s="125">
        <v>2755</v>
      </c>
      <c r="F1777" s="125">
        <v>1490</v>
      </c>
      <c r="G1777" s="125">
        <v>5</v>
      </c>
      <c r="H1777">
        <v>7</v>
      </c>
      <c r="I1777">
        <v>5814</v>
      </c>
      <c r="J1777">
        <v>2609</v>
      </c>
      <c r="L1777">
        <v>1728</v>
      </c>
      <c r="M1777" s="125">
        <v>1728</v>
      </c>
      <c r="N1777" s="125">
        <v>1626</v>
      </c>
      <c r="O1777" s="125">
        <v>172</v>
      </c>
      <c r="P1777" s="130">
        <v>32</v>
      </c>
      <c r="Q1777">
        <v>793</v>
      </c>
      <c r="R1777" s="125">
        <v>55</v>
      </c>
      <c r="S1777" s="125">
        <v>36</v>
      </c>
      <c r="T1777" s="125">
        <v>19</v>
      </c>
      <c r="U1777">
        <v>3</v>
      </c>
      <c r="V1777">
        <v>5</v>
      </c>
    </row>
    <row r="1778" spans="1:22" x14ac:dyDescent="0.55000000000000004">
      <c r="A1778" s="125" t="s">
        <v>180</v>
      </c>
      <c r="B1778" s="125">
        <v>2022</v>
      </c>
      <c r="C1778" t="s">
        <v>165</v>
      </c>
      <c r="D1778" s="125">
        <v>2633</v>
      </c>
      <c r="F1778" s="125">
        <v>1416</v>
      </c>
      <c r="G1778" s="125">
        <v>4</v>
      </c>
      <c r="H1778">
        <v>4</v>
      </c>
      <c r="I1778">
        <v>6420</v>
      </c>
      <c r="J1778">
        <v>2305</v>
      </c>
      <c r="L1778">
        <v>1793</v>
      </c>
      <c r="M1778" s="125">
        <v>1793</v>
      </c>
      <c r="N1778" s="125">
        <v>1691</v>
      </c>
      <c r="O1778" s="125">
        <v>177</v>
      </c>
      <c r="P1778" s="130">
        <v>20</v>
      </c>
      <c r="Q1778">
        <v>632</v>
      </c>
      <c r="R1778" s="125">
        <v>42</v>
      </c>
      <c r="S1778" s="125">
        <v>23</v>
      </c>
      <c r="T1778" s="125">
        <v>19</v>
      </c>
      <c r="U1778">
        <v>1</v>
      </c>
      <c r="V1778">
        <v>26</v>
      </c>
    </row>
    <row r="1779" spans="1:22" x14ac:dyDescent="0.55000000000000004">
      <c r="A1779" s="125" t="s">
        <v>180</v>
      </c>
      <c r="B1779" s="125">
        <v>2022</v>
      </c>
      <c r="C1779" t="s">
        <v>166</v>
      </c>
      <c r="D1779" s="125">
        <v>2926</v>
      </c>
      <c r="F1779" s="125">
        <v>1860</v>
      </c>
      <c r="G1779" s="125">
        <v>2</v>
      </c>
      <c r="H1779">
        <v>129</v>
      </c>
      <c r="I1779">
        <v>6697</v>
      </c>
      <c r="J1779">
        <v>2472</v>
      </c>
      <c r="L1779">
        <v>1996</v>
      </c>
      <c r="M1779" s="125">
        <v>1996</v>
      </c>
      <c r="N1779" s="125">
        <v>1924</v>
      </c>
      <c r="O1779" s="125">
        <v>171</v>
      </c>
      <c r="P1779" s="130">
        <v>17</v>
      </c>
      <c r="Q1779">
        <v>329</v>
      </c>
      <c r="R1779" s="125">
        <v>57</v>
      </c>
      <c r="S1779" s="125">
        <v>30</v>
      </c>
      <c r="T1779" s="125">
        <v>27</v>
      </c>
      <c r="U1779">
        <v>1</v>
      </c>
      <c r="V1779">
        <v>23</v>
      </c>
    </row>
    <row r="1780" spans="1:22" x14ac:dyDescent="0.55000000000000004">
      <c r="A1780" s="125" t="s">
        <v>181</v>
      </c>
      <c r="B1780" s="125">
        <v>2022</v>
      </c>
      <c r="C1780" t="s">
        <v>155</v>
      </c>
      <c r="D1780" s="125">
        <v>3685</v>
      </c>
      <c r="F1780" s="125">
        <v>1711</v>
      </c>
      <c r="G1780" s="125">
        <v>1420</v>
      </c>
      <c r="H1780">
        <v>1130</v>
      </c>
      <c r="I1780">
        <v>8017</v>
      </c>
      <c r="J1780">
        <v>3185</v>
      </c>
      <c r="L1780">
        <v>2630</v>
      </c>
      <c r="M1780" s="125">
        <v>2630</v>
      </c>
      <c r="N1780" s="125">
        <v>2609</v>
      </c>
      <c r="O1780" s="125">
        <v>228</v>
      </c>
      <c r="P1780" s="130">
        <v>31</v>
      </c>
      <c r="Q1780">
        <v>290</v>
      </c>
      <c r="R1780" s="125">
        <v>37</v>
      </c>
      <c r="S1780" s="125">
        <v>18</v>
      </c>
      <c r="T1780" s="125">
        <v>19</v>
      </c>
      <c r="U1780">
        <v>4</v>
      </c>
      <c r="V1780">
        <v>33</v>
      </c>
    </row>
    <row r="1781" spans="1:22" x14ac:dyDescent="0.55000000000000004">
      <c r="A1781" s="125" t="s">
        <v>181</v>
      </c>
      <c r="B1781" s="125">
        <v>2022</v>
      </c>
      <c r="C1781" t="s">
        <v>156</v>
      </c>
      <c r="D1781" s="125">
        <v>2729</v>
      </c>
      <c r="F1781" s="125">
        <v>1601</v>
      </c>
      <c r="G1781" s="125">
        <v>1369</v>
      </c>
      <c r="H1781">
        <v>997</v>
      </c>
      <c r="I1781">
        <v>6594</v>
      </c>
      <c r="J1781">
        <v>2172</v>
      </c>
      <c r="L1781">
        <v>2226</v>
      </c>
      <c r="M1781" s="125">
        <v>2226</v>
      </c>
      <c r="N1781" s="125">
        <v>2172</v>
      </c>
      <c r="O1781" s="125">
        <v>173</v>
      </c>
      <c r="P1781" s="130">
        <v>32</v>
      </c>
      <c r="Q1781">
        <v>373</v>
      </c>
      <c r="R1781" s="125">
        <v>27</v>
      </c>
      <c r="S1781" s="125">
        <v>13</v>
      </c>
      <c r="T1781" s="125">
        <v>14</v>
      </c>
      <c r="U1781">
        <v>6</v>
      </c>
      <c r="V1781">
        <v>25</v>
      </c>
    </row>
    <row r="1782" spans="1:22" x14ac:dyDescent="0.55000000000000004">
      <c r="A1782" s="125" t="s">
        <v>181</v>
      </c>
      <c r="B1782" s="125">
        <v>2022</v>
      </c>
      <c r="C1782" t="s">
        <v>157</v>
      </c>
      <c r="D1782" s="125">
        <v>3526</v>
      </c>
      <c r="F1782" s="125">
        <v>1786</v>
      </c>
      <c r="G1782" s="125">
        <v>1457</v>
      </c>
      <c r="H1782">
        <v>1113</v>
      </c>
      <c r="I1782">
        <v>8695</v>
      </c>
      <c r="J1782">
        <v>2689</v>
      </c>
      <c r="L1782">
        <v>2687.3</v>
      </c>
      <c r="M1782" s="125">
        <v>2687.3</v>
      </c>
      <c r="N1782" s="125">
        <v>2616</v>
      </c>
      <c r="O1782" s="125">
        <v>209</v>
      </c>
      <c r="P1782" s="130">
        <v>30</v>
      </c>
      <c r="Q1782">
        <v>591</v>
      </c>
      <c r="R1782" s="125">
        <v>41</v>
      </c>
      <c r="S1782" s="125">
        <v>17</v>
      </c>
      <c r="T1782" s="125">
        <v>24</v>
      </c>
      <c r="U1782">
        <v>1</v>
      </c>
      <c r="V1782">
        <v>38</v>
      </c>
    </row>
    <row r="1783" spans="1:22" x14ac:dyDescent="0.55000000000000004">
      <c r="A1783" s="125" t="s">
        <v>181</v>
      </c>
      <c r="B1783" s="125">
        <v>2022</v>
      </c>
      <c r="C1783" t="s">
        <v>158</v>
      </c>
      <c r="D1783" s="125">
        <v>3092</v>
      </c>
      <c r="F1783" s="125">
        <v>1748</v>
      </c>
      <c r="G1783" s="125">
        <v>1245</v>
      </c>
      <c r="H1783">
        <v>951</v>
      </c>
      <c r="I1783">
        <v>8537</v>
      </c>
      <c r="J1783">
        <v>2540</v>
      </c>
      <c r="L1783">
        <v>2755</v>
      </c>
      <c r="M1783" s="125">
        <v>2755</v>
      </c>
      <c r="N1783" s="125">
        <v>2705</v>
      </c>
      <c r="O1783" s="125">
        <v>219</v>
      </c>
      <c r="P1783" s="130">
        <v>49</v>
      </c>
      <c r="Q1783">
        <v>511</v>
      </c>
      <c r="R1783" s="125">
        <v>41</v>
      </c>
      <c r="S1783" s="125">
        <v>23</v>
      </c>
      <c r="T1783" s="125">
        <v>18</v>
      </c>
      <c r="U1783">
        <v>1</v>
      </c>
      <c r="V1783">
        <v>8</v>
      </c>
    </row>
    <row r="1784" spans="1:22" x14ac:dyDescent="0.55000000000000004">
      <c r="A1784" s="125" t="s">
        <v>181</v>
      </c>
      <c r="B1784" s="125">
        <v>2022</v>
      </c>
      <c r="C1784" t="s">
        <v>159</v>
      </c>
      <c r="D1784" s="125">
        <v>2734</v>
      </c>
      <c r="F1784" s="125">
        <v>1355</v>
      </c>
      <c r="G1784" s="125">
        <v>887</v>
      </c>
      <c r="H1784">
        <v>676</v>
      </c>
      <c r="I1784">
        <v>6792</v>
      </c>
      <c r="J1784">
        <v>2286</v>
      </c>
      <c r="L1784">
        <v>2449</v>
      </c>
      <c r="M1784" s="125">
        <v>2449</v>
      </c>
      <c r="N1784" s="125">
        <v>2388</v>
      </c>
      <c r="O1784" s="125">
        <v>176</v>
      </c>
      <c r="P1784" s="130">
        <v>38</v>
      </c>
      <c r="Q1784">
        <v>628</v>
      </c>
      <c r="R1784" s="125">
        <v>24</v>
      </c>
      <c r="S1784" s="125">
        <v>9</v>
      </c>
      <c r="T1784" s="125">
        <v>15</v>
      </c>
      <c r="V1784">
        <v>39</v>
      </c>
    </row>
    <row r="1785" spans="1:22" x14ac:dyDescent="0.55000000000000004">
      <c r="A1785" s="125" t="s">
        <v>181</v>
      </c>
      <c r="B1785" s="125">
        <v>2022</v>
      </c>
      <c r="C1785" t="s">
        <v>160</v>
      </c>
      <c r="D1785" s="125">
        <v>3749</v>
      </c>
      <c r="F1785" s="125">
        <v>1620</v>
      </c>
      <c r="G1785" s="125">
        <v>1485</v>
      </c>
      <c r="H1785">
        <v>987</v>
      </c>
      <c r="I1785">
        <v>9541</v>
      </c>
      <c r="J1785">
        <v>2527</v>
      </c>
      <c r="L1785">
        <v>2424</v>
      </c>
      <c r="M1785" s="125">
        <v>2424</v>
      </c>
      <c r="N1785" s="125">
        <v>2371</v>
      </c>
      <c r="O1785" s="125">
        <v>217</v>
      </c>
      <c r="P1785" s="130">
        <v>42</v>
      </c>
      <c r="Q1785">
        <v>510</v>
      </c>
      <c r="R1785" s="125">
        <v>32</v>
      </c>
      <c r="S1785" s="125">
        <v>19</v>
      </c>
      <c r="T1785" s="125">
        <v>13</v>
      </c>
      <c r="U1785">
        <v>1</v>
      </c>
      <c r="V1785">
        <v>10</v>
      </c>
    </row>
    <row r="1786" spans="1:22" x14ac:dyDescent="0.55000000000000004">
      <c r="A1786" s="125" t="s">
        <v>181</v>
      </c>
      <c r="B1786" s="125">
        <v>2022</v>
      </c>
      <c r="C1786" t="s">
        <v>161</v>
      </c>
      <c r="D1786" s="125">
        <v>3745</v>
      </c>
      <c r="F1786" s="125">
        <v>1653</v>
      </c>
      <c r="G1786" s="125">
        <v>1873</v>
      </c>
      <c r="H1786">
        <v>1236</v>
      </c>
      <c r="I1786">
        <v>9834</v>
      </c>
      <c r="J1786">
        <v>1950</v>
      </c>
      <c r="L1786">
        <v>2561</v>
      </c>
      <c r="M1786" s="125">
        <v>2561</v>
      </c>
      <c r="N1786" s="125">
        <v>2493</v>
      </c>
      <c r="O1786" s="125">
        <v>232</v>
      </c>
      <c r="P1786" s="130">
        <v>20</v>
      </c>
      <c r="Q1786">
        <v>689</v>
      </c>
      <c r="R1786" s="125">
        <v>39</v>
      </c>
      <c r="S1786" s="125">
        <v>21</v>
      </c>
      <c r="T1786" s="125">
        <v>18</v>
      </c>
      <c r="U1786">
        <v>4</v>
      </c>
      <c r="V1786">
        <v>24</v>
      </c>
    </row>
    <row r="1787" spans="1:22" x14ac:dyDescent="0.55000000000000004">
      <c r="A1787" s="125" t="s">
        <v>181</v>
      </c>
      <c r="B1787" s="125">
        <v>2022</v>
      </c>
      <c r="C1787" t="s">
        <v>162</v>
      </c>
      <c r="D1787" s="125">
        <v>3018</v>
      </c>
      <c r="F1787" s="125">
        <v>1642</v>
      </c>
      <c r="G1787" s="125">
        <v>1512</v>
      </c>
      <c r="H1787">
        <v>1117</v>
      </c>
      <c r="I1787">
        <v>8400</v>
      </c>
      <c r="J1787">
        <v>1789</v>
      </c>
      <c r="L1787">
        <v>2394</v>
      </c>
      <c r="M1787" s="125">
        <v>2394</v>
      </c>
      <c r="N1787" s="125">
        <v>2371</v>
      </c>
      <c r="O1787" s="125">
        <v>213</v>
      </c>
      <c r="P1787" s="130">
        <v>48</v>
      </c>
      <c r="Q1787">
        <v>665</v>
      </c>
      <c r="R1787" s="125">
        <v>35</v>
      </c>
      <c r="S1787" s="125">
        <v>21</v>
      </c>
      <c r="T1787" s="125">
        <v>14</v>
      </c>
      <c r="U1787">
        <v>5</v>
      </c>
      <c r="V1787">
        <v>37</v>
      </c>
    </row>
    <row r="1788" spans="1:22" x14ac:dyDescent="0.55000000000000004">
      <c r="A1788" s="125" t="s">
        <v>181</v>
      </c>
      <c r="B1788" s="125">
        <v>2022</v>
      </c>
      <c r="C1788" t="s">
        <v>163</v>
      </c>
      <c r="D1788" s="125">
        <v>3841</v>
      </c>
      <c r="F1788" s="125">
        <v>1871</v>
      </c>
      <c r="G1788" s="125">
        <v>1569</v>
      </c>
      <c r="H1788">
        <v>1309</v>
      </c>
      <c r="I1788">
        <v>9785</v>
      </c>
      <c r="J1788">
        <v>2446</v>
      </c>
      <c r="L1788">
        <v>2717</v>
      </c>
      <c r="M1788" s="125">
        <v>2717</v>
      </c>
      <c r="N1788" s="125">
        <v>2698</v>
      </c>
      <c r="O1788" s="125">
        <v>245</v>
      </c>
      <c r="P1788" s="130">
        <v>21</v>
      </c>
      <c r="Q1788">
        <v>600</v>
      </c>
      <c r="R1788" s="125">
        <v>37</v>
      </c>
      <c r="S1788" s="125">
        <v>26</v>
      </c>
      <c r="T1788" s="125">
        <v>11</v>
      </c>
      <c r="U1788">
        <v>5</v>
      </c>
      <c r="V1788">
        <v>24</v>
      </c>
    </row>
    <row r="1789" spans="1:22" x14ac:dyDescent="0.55000000000000004">
      <c r="A1789" s="125" t="s">
        <v>181</v>
      </c>
      <c r="B1789" s="125">
        <v>2022</v>
      </c>
      <c r="C1789" t="s">
        <v>164</v>
      </c>
      <c r="D1789" s="125">
        <v>3335</v>
      </c>
      <c r="F1789" s="125">
        <v>1827</v>
      </c>
      <c r="G1789" s="125">
        <v>1989</v>
      </c>
      <c r="H1789">
        <v>1254</v>
      </c>
      <c r="I1789">
        <v>9889</v>
      </c>
      <c r="J1789">
        <v>2195</v>
      </c>
      <c r="L1789">
        <v>2641</v>
      </c>
      <c r="M1789" s="125">
        <v>2641</v>
      </c>
      <c r="N1789" s="125">
        <v>2623</v>
      </c>
      <c r="O1789" s="125">
        <v>180</v>
      </c>
      <c r="P1789" s="130">
        <v>38</v>
      </c>
      <c r="Q1789">
        <v>582</v>
      </c>
      <c r="R1789" s="125">
        <v>24</v>
      </c>
      <c r="S1789" s="125">
        <v>14</v>
      </c>
      <c r="T1789" s="125">
        <v>10</v>
      </c>
      <c r="U1789">
        <v>1</v>
      </c>
      <c r="V1789">
        <v>22</v>
      </c>
    </row>
    <row r="1790" spans="1:22" x14ac:dyDescent="0.55000000000000004">
      <c r="A1790" s="125" t="s">
        <v>181</v>
      </c>
      <c r="B1790" s="125">
        <v>2022</v>
      </c>
      <c r="C1790" t="s">
        <v>165</v>
      </c>
      <c r="D1790" s="125">
        <v>3320</v>
      </c>
      <c r="F1790" s="125">
        <v>1784</v>
      </c>
      <c r="G1790" s="125">
        <v>2144</v>
      </c>
      <c r="H1790">
        <v>1501</v>
      </c>
      <c r="I1790">
        <v>9922</v>
      </c>
      <c r="J1790">
        <v>2137</v>
      </c>
      <c r="L1790">
        <v>2610</v>
      </c>
      <c r="M1790" s="125">
        <v>2610</v>
      </c>
      <c r="N1790" s="125">
        <v>2585</v>
      </c>
      <c r="O1790" s="125">
        <v>220</v>
      </c>
      <c r="P1790" s="130">
        <v>55</v>
      </c>
      <c r="Q1790">
        <v>340</v>
      </c>
      <c r="R1790" s="125">
        <v>30</v>
      </c>
      <c r="S1790" s="125">
        <v>16</v>
      </c>
      <c r="T1790" s="125">
        <v>14</v>
      </c>
      <c r="U1790">
        <v>3</v>
      </c>
      <c r="V1790">
        <v>20</v>
      </c>
    </row>
    <row r="1791" spans="1:22" x14ac:dyDescent="0.55000000000000004">
      <c r="A1791" s="125" t="s">
        <v>181</v>
      </c>
      <c r="B1791" s="125">
        <v>2022</v>
      </c>
      <c r="C1791" t="s">
        <v>166</v>
      </c>
      <c r="D1791" s="125">
        <v>2870</v>
      </c>
      <c r="F1791" s="125">
        <v>1578</v>
      </c>
      <c r="G1791" s="125">
        <v>1798</v>
      </c>
      <c r="H1791">
        <v>1451</v>
      </c>
      <c r="I1791">
        <v>8463</v>
      </c>
      <c r="J1791">
        <v>2138</v>
      </c>
      <c r="L1791">
        <v>2665</v>
      </c>
      <c r="M1791" s="125">
        <v>2665</v>
      </c>
      <c r="N1791" s="125">
        <v>2649</v>
      </c>
      <c r="O1791" s="125">
        <v>217</v>
      </c>
      <c r="P1791" s="130">
        <v>49</v>
      </c>
      <c r="Q1791">
        <v>830</v>
      </c>
      <c r="R1791" s="125">
        <v>30</v>
      </c>
      <c r="S1791" s="125">
        <v>15</v>
      </c>
      <c r="T1791" s="125">
        <v>15</v>
      </c>
      <c r="U1791">
        <v>3</v>
      </c>
      <c r="V1791">
        <v>34</v>
      </c>
    </row>
    <row r="1792" spans="1:22" x14ac:dyDescent="0.55000000000000004">
      <c r="A1792" s="125" t="s">
        <v>182</v>
      </c>
      <c r="B1792" s="125">
        <v>2022</v>
      </c>
      <c r="C1792" t="s">
        <v>155</v>
      </c>
      <c r="D1792" s="125">
        <v>647</v>
      </c>
      <c r="F1792" s="125">
        <v>226</v>
      </c>
      <c r="G1792" s="125" t="s">
        <v>195</v>
      </c>
      <c r="H1792">
        <v>6</v>
      </c>
      <c r="I1792">
        <v>1888</v>
      </c>
      <c r="J1792">
        <v>606</v>
      </c>
      <c r="L1792">
        <v>488</v>
      </c>
      <c r="M1792" s="125">
        <v>488</v>
      </c>
      <c r="N1792" s="125">
        <v>477</v>
      </c>
      <c r="O1792" s="125">
        <v>52</v>
      </c>
      <c r="P1792" s="130">
        <v>55</v>
      </c>
      <c r="Q1792">
        <v>517</v>
      </c>
      <c r="R1792" s="125">
        <v>10</v>
      </c>
      <c r="S1792" s="125">
        <v>2</v>
      </c>
      <c r="T1792" s="125">
        <v>8</v>
      </c>
      <c r="U1792">
        <v>1</v>
      </c>
      <c r="V1792">
        <v>32</v>
      </c>
    </row>
    <row r="1793" spans="1:22" x14ac:dyDescent="0.55000000000000004">
      <c r="A1793" s="125" t="s">
        <v>182</v>
      </c>
      <c r="B1793" s="125">
        <v>2022</v>
      </c>
      <c r="C1793" t="s">
        <v>156</v>
      </c>
      <c r="D1793" s="125">
        <v>619</v>
      </c>
      <c r="F1793" s="125">
        <v>344</v>
      </c>
      <c r="G1793" s="125" t="s">
        <v>195</v>
      </c>
      <c r="H1793">
        <v>1</v>
      </c>
      <c r="I1793">
        <v>1784</v>
      </c>
      <c r="J1793">
        <v>520</v>
      </c>
      <c r="L1793">
        <v>459</v>
      </c>
      <c r="M1793" s="125">
        <v>459</v>
      </c>
      <c r="N1793" s="125">
        <v>443</v>
      </c>
      <c r="O1793" s="125">
        <v>44</v>
      </c>
      <c r="P1793" s="130">
        <v>46</v>
      </c>
      <c r="Q1793">
        <v>449</v>
      </c>
      <c r="R1793" s="125">
        <v>7</v>
      </c>
      <c r="S1793" s="125">
        <v>2</v>
      </c>
      <c r="T1793" s="125">
        <v>5</v>
      </c>
      <c r="U1793">
        <v>1</v>
      </c>
      <c r="V1793">
        <v>22</v>
      </c>
    </row>
    <row r="1794" spans="1:22" x14ac:dyDescent="0.55000000000000004">
      <c r="A1794" s="125" t="s">
        <v>182</v>
      </c>
      <c r="B1794" s="125">
        <v>2022</v>
      </c>
      <c r="C1794" t="s">
        <v>157</v>
      </c>
      <c r="D1794" s="125">
        <v>724</v>
      </c>
      <c r="F1794" s="125">
        <v>392</v>
      </c>
      <c r="G1794" s="125" t="s">
        <v>195</v>
      </c>
      <c r="I1794">
        <v>1933</v>
      </c>
      <c r="J1794">
        <v>632</v>
      </c>
      <c r="L1794">
        <v>566</v>
      </c>
      <c r="M1794" s="125">
        <v>566</v>
      </c>
      <c r="N1794" s="125">
        <v>550</v>
      </c>
      <c r="O1794" s="125">
        <v>60</v>
      </c>
      <c r="P1794" s="130">
        <v>49</v>
      </c>
      <c r="Q1794">
        <v>686</v>
      </c>
      <c r="R1794" s="125">
        <v>12</v>
      </c>
      <c r="S1794" s="125">
        <v>2</v>
      </c>
      <c r="T1794" s="125">
        <v>10</v>
      </c>
      <c r="U1794">
        <v>1</v>
      </c>
      <c r="V1794">
        <v>25</v>
      </c>
    </row>
    <row r="1795" spans="1:22" x14ac:dyDescent="0.55000000000000004">
      <c r="A1795" s="125" t="s">
        <v>182</v>
      </c>
      <c r="B1795" s="125">
        <v>2022</v>
      </c>
      <c r="C1795" t="s">
        <v>158</v>
      </c>
      <c r="D1795" s="125">
        <v>645</v>
      </c>
      <c r="F1795" s="125">
        <v>414</v>
      </c>
      <c r="G1795" s="125">
        <v>9</v>
      </c>
      <c r="H1795">
        <v>8</v>
      </c>
      <c r="I1795">
        <v>1331</v>
      </c>
      <c r="J1795">
        <v>743</v>
      </c>
      <c r="L1795">
        <v>568</v>
      </c>
      <c r="M1795" s="125">
        <v>568</v>
      </c>
      <c r="N1795" s="125">
        <v>426</v>
      </c>
      <c r="O1795" s="125">
        <v>91</v>
      </c>
      <c r="P1795" s="130">
        <v>38</v>
      </c>
      <c r="Q1795">
        <v>575</v>
      </c>
      <c r="R1795" s="125">
        <v>10</v>
      </c>
      <c r="S1795" s="125">
        <v>5</v>
      </c>
      <c r="T1795" s="125">
        <v>5</v>
      </c>
      <c r="V1795">
        <v>22</v>
      </c>
    </row>
    <row r="1796" spans="1:22" x14ac:dyDescent="0.55000000000000004">
      <c r="A1796" s="125" t="s">
        <v>182</v>
      </c>
      <c r="B1796" s="125">
        <v>2022</v>
      </c>
      <c r="C1796" t="s">
        <v>159</v>
      </c>
      <c r="D1796" s="125">
        <v>711</v>
      </c>
      <c r="F1796" s="125">
        <v>309</v>
      </c>
      <c r="G1796" s="125" t="s">
        <v>195</v>
      </c>
      <c r="I1796">
        <v>1384</v>
      </c>
      <c r="J1796">
        <v>651</v>
      </c>
      <c r="L1796">
        <v>539</v>
      </c>
      <c r="M1796" s="125">
        <v>539</v>
      </c>
      <c r="N1796" s="125">
        <v>484</v>
      </c>
      <c r="O1796" s="125">
        <v>67</v>
      </c>
      <c r="P1796" s="130">
        <v>50</v>
      </c>
      <c r="Q1796">
        <v>489</v>
      </c>
      <c r="R1796" s="125">
        <v>15</v>
      </c>
      <c r="S1796" s="125">
        <v>6</v>
      </c>
      <c r="T1796" s="125">
        <v>9</v>
      </c>
      <c r="U1796">
        <v>2</v>
      </c>
      <c r="V1796">
        <v>22</v>
      </c>
    </row>
    <row r="1797" spans="1:22" x14ac:dyDescent="0.55000000000000004">
      <c r="A1797" s="125" t="s">
        <v>182</v>
      </c>
      <c r="B1797" s="125">
        <v>2022</v>
      </c>
      <c r="C1797" t="s">
        <v>160</v>
      </c>
      <c r="D1797" s="125">
        <v>703</v>
      </c>
      <c r="F1797" s="125">
        <v>325</v>
      </c>
      <c r="G1797" s="125" t="s">
        <v>195</v>
      </c>
      <c r="I1797">
        <v>1981</v>
      </c>
      <c r="J1797">
        <v>645</v>
      </c>
      <c r="L1797">
        <v>489</v>
      </c>
      <c r="M1797" s="125">
        <v>489</v>
      </c>
      <c r="N1797" s="125">
        <v>467</v>
      </c>
      <c r="O1797" s="125">
        <v>49</v>
      </c>
      <c r="P1797" s="130">
        <v>44</v>
      </c>
      <c r="Q1797">
        <v>756</v>
      </c>
      <c r="R1797" s="125">
        <v>12</v>
      </c>
      <c r="S1797" s="125">
        <v>4</v>
      </c>
      <c r="T1797" s="125">
        <v>8</v>
      </c>
      <c r="U1797">
        <v>5</v>
      </c>
      <c r="V1797">
        <v>24</v>
      </c>
    </row>
    <row r="1798" spans="1:22" x14ac:dyDescent="0.55000000000000004">
      <c r="A1798" s="125" t="s">
        <v>182</v>
      </c>
      <c r="B1798" s="125">
        <v>2022</v>
      </c>
      <c r="C1798" t="s">
        <v>161</v>
      </c>
      <c r="D1798" s="125">
        <v>581</v>
      </c>
      <c r="F1798" s="125">
        <v>312</v>
      </c>
      <c r="G1798" s="125" t="s">
        <v>195</v>
      </c>
      <c r="I1798">
        <v>1446</v>
      </c>
      <c r="J1798">
        <v>481</v>
      </c>
      <c r="L1798">
        <v>452</v>
      </c>
      <c r="M1798" s="125">
        <v>452</v>
      </c>
      <c r="N1798" s="125">
        <v>412</v>
      </c>
      <c r="O1798" s="125">
        <v>60</v>
      </c>
      <c r="P1798" s="130">
        <v>44</v>
      </c>
      <c r="Q1798">
        <v>631</v>
      </c>
      <c r="R1798" s="125">
        <v>12</v>
      </c>
      <c r="S1798" s="125">
        <v>3</v>
      </c>
      <c r="T1798" s="125">
        <v>9</v>
      </c>
      <c r="U1798">
        <v>1</v>
      </c>
      <c r="V1798">
        <v>30</v>
      </c>
    </row>
    <row r="1799" spans="1:22" x14ac:dyDescent="0.55000000000000004">
      <c r="A1799" s="125" t="s">
        <v>182</v>
      </c>
      <c r="B1799" s="125">
        <v>2022</v>
      </c>
      <c r="C1799" t="s">
        <v>162</v>
      </c>
      <c r="D1799" s="125">
        <v>714</v>
      </c>
      <c r="F1799" s="125">
        <v>342</v>
      </c>
      <c r="G1799" s="125" t="s">
        <v>195</v>
      </c>
      <c r="I1799">
        <v>1902</v>
      </c>
      <c r="J1799">
        <v>513</v>
      </c>
      <c r="L1799">
        <v>466</v>
      </c>
      <c r="M1799" s="125">
        <v>466</v>
      </c>
      <c r="N1799" s="125">
        <v>433</v>
      </c>
      <c r="O1799" s="125">
        <v>61</v>
      </c>
      <c r="P1799" s="130">
        <v>28</v>
      </c>
      <c r="Q1799">
        <v>851</v>
      </c>
      <c r="R1799" s="125">
        <v>14</v>
      </c>
      <c r="S1799" s="125">
        <v>8</v>
      </c>
      <c r="T1799" s="125">
        <v>6</v>
      </c>
      <c r="V1799">
        <v>25</v>
      </c>
    </row>
    <row r="1800" spans="1:22" x14ac:dyDescent="0.55000000000000004">
      <c r="A1800" s="125" t="s">
        <v>182</v>
      </c>
      <c r="B1800" s="125">
        <v>2022</v>
      </c>
      <c r="C1800" t="s">
        <v>163</v>
      </c>
      <c r="D1800" s="125">
        <v>885</v>
      </c>
      <c r="F1800" s="125">
        <v>374</v>
      </c>
      <c r="G1800" s="125" t="s">
        <v>195</v>
      </c>
      <c r="H1800">
        <v>1</v>
      </c>
      <c r="I1800">
        <v>3153</v>
      </c>
      <c r="J1800">
        <v>642</v>
      </c>
      <c r="L1800">
        <v>368</v>
      </c>
      <c r="M1800" s="125">
        <v>368</v>
      </c>
      <c r="N1800" s="125">
        <v>374</v>
      </c>
      <c r="O1800" s="125">
        <v>61</v>
      </c>
      <c r="P1800" s="130">
        <v>45</v>
      </c>
      <c r="Q1800">
        <v>598</v>
      </c>
      <c r="R1800" s="125">
        <v>8</v>
      </c>
      <c r="S1800" s="125">
        <v>4</v>
      </c>
      <c r="T1800" s="125">
        <v>4</v>
      </c>
      <c r="U1800">
        <v>2</v>
      </c>
      <c r="V1800">
        <v>23</v>
      </c>
    </row>
    <row r="1801" spans="1:22" x14ac:dyDescent="0.55000000000000004">
      <c r="A1801" s="125" t="s">
        <v>182</v>
      </c>
      <c r="B1801" s="125">
        <v>2022</v>
      </c>
      <c r="C1801" t="s">
        <v>164</v>
      </c>
      <c r="D1801" s="125">
        <v>666</v>
      </c>
      <c r="F1801" s="125">
        <v>321</v>
      </c>
      <c r="G1801" s="125" t="s">
        <v>195</v>
      </c>
      <c r="I1801">
        <v>2197</v>
      </c>
      <c r="J1801">
        <v>606</v>
      </c>
      <c r="L1801">
        <v>497</v>
      </c>
      <c r="M1801" s="125">
        <v>497</v>
      </c>
      <c r="N1801" s="125">
        <v>465</v>
      </c>
      <c r="O1801" s="125">
        <v>52</v>
      </c>
      <c r="P1801" s="130">
        <v>39</v>
      </c>
      <c r="Q1801">
        <v>677</v>
      </c>
      <c r="R1801" s="125">
        <v>8</v>
      </c>
      <c r="S1801" s="125">
        <v>3</v>
      </c>
      <c r="T1801" s="125">
        <v>5</v>
      </c>
      <c r="U1801">
        <v>1</v>
      </c>
      <c r="V1801">
        <v>31</v>
      </c>
    </row>
    <row r="1802" spans="1:22" x14ac:dyDescent="0.55000000000000004">
      <c r="A1802" s="125" t="s">
        <v>182</v>
      </c>
      <c r="B1802" s="125">
        <v>2022</v>
      </c>
      <c r="C1802" t="s">
        <v>165</v>
      </c>
      <c r="D1802" s="125">
        <v>787</v>
      </c>
      <c r="F1802" s="125">
        <v>423</v>
      </c>
      <c r="G1802" s="125" t="s">
        <v>195</v>
      </c>
      <c r="H1802">
        <v>2</v>
      </c>
      <c r="I1802">
        <v>2539</v>
      </c>
      <c r="J1802">
        <v>478</v>
      </c>
      <c r="L1802">
        <v>564</v>
      </c>
      <c r="M1802" s="125">
        <v>564</v>
      </c>
      <c r="N1802" s="125">
        <v>500</v>
      </c>
      <c r="O1802" s="125">
        <v>74</v>
      </c>
      <c r="P1802" s="130">
        <v>55</v>
      </c>
      <c r="Q1802">
        <v>748</v>
      </c>
      <c r="R1802" s="125">
        <v>6</v>
      </c>
      <c r="S1802" s="125">
        <v>3</v>
      </c>
      <c r="T1802" s="125">
        <v>3</v>
      </c>
      <c r="U1802">
        <v>2</v>
      </c>
      <c r="V1802">
        <v>18</v>
      </c>
    </row>
    <row r="1803" spans="1:22" x14ac:dyDescent="0.55000000000000004">
      <c r="A1803" s="125" t="s">
        <v>182</v>
      </c>
      <c r="B1803" s="125">
        <v>2022</v>
      </c>
      <c r="C1803" t="s">
        <v>166</v>
      </c>
      <c r="D1803" s="125">
        <v>572</v>
      </c>
      <c r="F1803" s="125">
        <v>382</v>
      </c>
      <c r="G1803" s="125" t="s">
        <v>195</v>
      </c>
      <c r="I1803">
        <v>1822</v>
      </c>
      <c r="J1803">
        <v>511</v>
      </c>
      <c r="L1803">
        <v>546</v>
      </c>
      <c r="M1803" s="125">
        <v>546</v>
      </c>
      <c r="N1803" s="125">
        <v>401</v>
      </c>
      <c r="O1803" s="125">
        <v>73</v>
      </c>
      <c r="P1803" s="130">
        <v>52</v>
      </c>
      <c r="Q1803">
        <v>739</v>
      </c>
      <c r="R1803" s="125">
        <v>13</v>
      </c>
      <c r="S1803" s="125">
        <v>5</v>
      </c>
      <c r="T1803" s="125">
        <v>8</v>
      </c>
      <c r="U1803">
        <v>4</v>
      </c>
      <c r="V1803">
        <v>46</v>
      </c>
    </row>
    <row r="1804" spans="1:22" x14ac:dyDescent="0.55000000000000004">
      <c r="A1804" s="125" t="s">
        <v>183</v>
      </c>
      <c r="B1804" s="125">
        <v>2022</v>
      </c>
      <c r="C1804" t="s">
        <v>155</v>
      </c>
      <c r="D1804" s="125">
        <v>3940</v>
      </c>
      <c r="F1804" s="125">
        <v>1720</v>
      </c>
      <c r="G1804" s="125">
        <v>25</v>
      </c>
      <c r="H1804">
        <v>12</v>
      </c>
      <c r="I1804">
        <v>9333</v>
      </c>
      <c r="J1804">
        <v>3751</v>
      </c>
      <c r="L1804">
        <v>2734</v>
      </c>
      <c r="M1804" s="125">
        <v>2734</v>
      </c>
      <c r="N1804" s="125">
        <v>2621</v>
      </c>
      <c r="O1804" s="125">
        <v>415</v>
      </c>
      <c r="P1804" s="130">
        <v>57</v>
      </c>
      <c r="Q1804">
        <v>784</v>
      </c>
      <c r="R1804" s="125">
        <v>43</v>
      </c>
      <c r="S1804" s="125">
        <v>21</v>
      </c>
      <c r="T1804" s="125">
        <v>22</v>
      </c>
      <c r="U1804">
        <v>1</v>
      </c>
      <c r="V1804">
        <v>12</v>
      </c>
    </row>
    <row r="1805" spans="1:22" x14ac:dyDescent="0.55000000000000004">
      <c r="A1805" s="125" t="s">
        <v>183</v>
      </c>
      <c r="B1805" s="125">
        <v>2022</v>
      </c>
      <c r="C1805" t="s">
        <v>156</v>
      </c>
      <c r="D1805" s="125">
        <v>3358</v>
      </c>
      <c r="F1805" s="125">
        <v>1692</v>
      </c>
      <c r="G1805" s="125">
        <v>3</v>
      </c>
      <c r="H1805">
        <v>4</v>
      </c>
      <c r="I1805">
        <v>9958</v>
      </c>
      <c r="J1805">
        <v>3478</v>
      </c>
      <c r="L1805">
        <v>2611</v>
      </c>
      <c r="M1805" s="125">
        <v>2611</v>
      </c>
      <c r="N1805" s="125">
        <v>2504</v>
      </c>
      <c r="O1805" s="125">
        <v>499</v>
      </c>
      <c r="P1805" s="130">
        <v>49</v>
      </c>
      <c r="Q1805">
        <v>578</v>
      </c>
      <c r="R1805" s="125">
        <v>45</v>
      </c>
      <c r="S1805" s="125">
        <v>27</v>
      </c>
      <c r="T1805" s="125">
        <v>18</v>
      </c>
      <c r="U1805">
        <v>1</v>
      </c>
      <c r="V1805">
        <v>18</v>
      </c>
    </row>
    <row r="1806" spans="1:22" x14ac:dyDescent="0.55000000000000004">
      <c r="A1806" s="125" t="s">
        <v>183</v>
      </c>
      <c r="B1806" s="125">
        <v>2022</v>
      </c>
      <c r="C1806" t="s">
        <v>157</v>
      </c>
      <c r="D1806" s="125">
        <v>3961</v>
      </c>
      <c r="F1806" s="125">
        <v>1907</v>
      </c>
      <c r="G1806" s="125">
        <v>10</v>
      </c>
      <c r="H1806">
        <v>8</v>
      </c>
      <c r="I1806">
        <v>11631</v>
      </c>
      <c r="J1806">
        <v>3785</v>
      </c>
      <c r="L1806">
        <v>2981</v>
      </c>
      <c r="M1806" s="125">
        <v>2981</v>
      </c>
      <c r="N1806" s="125">
        <v>2853</v>
      </c>
      <c r="O1806" s="125">
        <v>504</v>
      </c>
      <c r="P1806" s="130">
        <v>52</v>
      </c>
      <c r="Q1806">
        <v>902</v>
      </c>
      <c r="R1806" s="125">
        <v>32</v>
      </c>
      <c r="S1806" s="125">
        <v>13</v>
      </c>
      <c r="T1806" s="125">
        <v>19</v>
      </c>
      <c r="U1806">
        <v>2</v>
      </c>
      <c r="V1806">
        <v>11</v>
      </c>
    </row>
    <row r="1807" spans="1:22" x14ac:dyDescent="0.55000000000000004">
      <c r="A1807" s="125" t="s">
        <v>183</v>
      </c>
      <c r="B1807" s="125">
        <v>2022</v>
      </c>
      <c r="C1807" t="s">
        <v>158</v>
      </c>
      <c r="D1807" s="125">
        <v>3183</v>
      </c>
      <c r="F1807" s="125">
        <v>1768</v>
      </c>
      <c r="G1807" s="125">
        <v>12</v>
      </c>
      <c r="H1807">
        <v>13</v>
      </c>
      <c r="I1807">
        <v>8079</v>
      </c>
      <c r="J1807">
        <v>2928</v>
      </c>
      <c r="L1807">
        <v>2579</v>
      </c>
      <c r="M1807" s="125">
        <v>2579</v>
      </c>
      <c r="N1807" s="125">
        <v>2394</v>
      </c>
      <c r="O1807" s="125">
        <v>391</v>
      </c>
      <c r="P1807" s="130">
        <v>57</v>
      </c>
      <c r="Q1807">
        <v>1124</v>
      </c>
      <c r="R1807" s="125">
        <v>45</v>
      </c>
      <c r="S1807" s="125">
        <v>21</v>
      </c>
      <c r="T1807" s="125">
        <v>24</v>
      </c>
      <c r="U1807">
        <v>2</v>
      </c>
      <c r="V1807">
        <v>16</v>
      </c>
    </row>
    <row r="1808" spans="1:22" x14ac:dyDescent="0.55000000000000004">
      <c r="A1808" s="125" t="s">
        <v>183</v>
      </c>
      <c r="B1808" s="125">
        <v>2022</v>
      </c>
      <c r="C1808" t="s">
        <v>159</v>
      </c>
      <c r="D1808" s="125">
        <v>3791</v>
      </c>
      <c r="F1808" s="125">
        <v>1879</v>
      </c>
      <c r="G1808" s="125">
        <v>10</v>
      </c>
      <c r="H1808">
        <v>32</v>
      </c>
      <c r="I1808">
        <v>9789</v>
      </c>
      <c r="J1808">
        <v>4604</v>
      </c>
      <c r="L1808">
        <v>2869</v>
      </c>
      <c r="M1808" s="125">
        <v>2869</v>
      </c>
      <c r="N1808" s="125">
        <v>2729</v>
      </c>
      <c r="O1808" s="125">
        <v>480</v>
      </c>
      <c r="P1808" s="130">
        <v>77</v>
      </c>
      <c r="Q1808">
        <v>769</v>
      </c>
      <c r="R1808" s="125">
        <v>58</v>
      </c>
      <c r="S1808" s="125">
        <v>26</v>
      </c>
      <c r="T1808" s="125">
        <v>32</v>
      </c>
      <c r="U1808">
        <v>2</v>
      </c>
      <c r="V1808">
        <v>19</v>
      </c>
    </row>
    <row r="1809" spans="1:22" x14ac:dyDescent="0.55000000000000004">
      <c r="A1809" s="125" t="s">
        <v>183</v>
      </c>
      <c r="B1809" s="125">
        <v>2022</v>
      </c>
      <c r="C1809" t="s">
        <v>160</v>
      </c>
      <c r="D1809" s="125">
        <v>3665</v>
      </c>
      <c r="F1809" s="125">
        <v>1883</v>
      </c>
      <c r="G1809" s="125">
        <v>28</v>
      </c>
      <c r="H1809">
        <v>44</v>
      </c>
      <c r="I1809">
        <v>8953</v>
      </c>
      <c r="J1809">
        <v>2881</v>
      </c>
      <c r="L1809">
        <v>2697</v>
      </c>
      <c r="M1809" s="125">
        <v>2697</v>
      </c>
      <c r="N1809" s="125">
        <v>2617</v>
      </c>
      <c r="O1809" s="125">
        <v>468</v>
      </c>
      <c r="P1809" s="130">
        <v>55</v>
      </c>
      <c r="Q1809">
        <v>1268</v>
      </c>
      <c r="R1809" s="125">
        <v>34</v>
      </c>
      <c r="S1809" s="125">
        <v>17</v>
      </c>
      <c r="T1809" s="125">
        <v>17</v>
      </c>
      <c r="V1809">
        <v>24</v>
      </c>
    </row>
    <row r="1810" spans="1:22" x14ac:dyDescent="0.55000000000000004">
      <c r="A1810" s="125" t="s">
        <v>183</v>
      </c>
      <c r="B1810" s="125">
        <v>2022</v>
      </c>
      <c r="C1810" t="s">
        <v>161</v>
      </c>
      <c r="D1810" s="125">
        <v>3279</v>
      </c>
      <c r="F1810" s="125">
        <v>1723</v>
      </c>
      <c r="G1810" s="125">
        <v>21</v>
      </c>
      <c r="H1810">
        <v>11</v>
      </c>
      <c r="I1810">
        <v>9705</v>
      </c>
      <c r="J1810">
        <v>3015</v>
      </c>
      <c r="L1810">
        <v>2726</v>
      </c>
      <c r="M1810" s="125">
        <v>2726</v>
      </c>
      <c r="N1810" s="125">
        <v>2641</v>
      </c>
      <c r="O1810" s="125">
        <v>471</v>
      </c>
      <c r="P1810" s="130">
        <v>44</v>
      </c>
      <c r="Q1810">
        <v>925</v>
      </c>
      <c r="R1810" s="125">
        <v>38</v>
      </c>
      <c r="S1810" s="125">
        <v>22</v>
      </c>
      <c r="T1810" s="125">
        <v>16</v>
      </c>
      <c r="U1810">
        <v>1</v>
      </c>
      <c r="V1810">
        <v>21</v>
      </c>
    </row>
    <row r="1811" spans="1:22" x14ac:dyDescent="0.55000000000000004">
      <c r="A1811" s="125" t="s">
        <v>183</v>
      </c>
      <c r="B1811" s="125">
        <v>2022</v>
      </c>
      <c r="C1811" t="s">
        <v>162</v>
      </c>
      <c r="D1811" s="125">
        <v>3828</v>
      </c>
      <c r="F1811" s="125">
        <v>1903</v>
      </c>
      <c r="G1811" s="125">
        <v>18</v>
      </c>
      <c r="H1811">
        <v>26</v>
      </c>
      <c r="I1811">
        <v>11242</v>
      </c>
      <c r="J1811">
        <v>3457</v>
      </c>
      <c r="L1811">
        <v>2842</v>
      </c>
      <c r="M1811" s="125">
        <v>2842</v>
      </c>
      <c r="N1811" s="125">
        <v>2632</v>
      </c>
      <c r="O1811" s="125">
        <v>506</v>
      </c>
      <c r="P1811" s="130">
        <v>75</v>
      </c>
      <c r="Q1811">
        <v>862</v>
      </c>
      <c r="R1811" s="125">
        <v>40</v>
      </c>
      <c r="S1811" s="125">
        <v>19</v>
      </c>
      <c r="T1811" s="125">
        <v>21</v>
      </c>
      <c r="U1811">
        <v>2</v>
      </c>
      <c r="V1811">
        <v>12</v>
      </c>
    </row>
    <row r="1812" spans="1:22" x14ac:dyDescent="0.55000000000000004">
      <c r="A1812" s="125" t="s">
        <v>183</v>
      </c>
      <c r="B1812" s="125">
        <v>2022</v>
      </c>
      <c r="C1812" t="s">
        <v>163</v>
      </c>
      <c r="D1812" s="125">
        <v>3744</v>
      </c>
      <c r="F1812" s="125">
        <v>2212</v>
      </c>
      <c r="G1812" s="125">
        <v>18</v>
      </c>
      <c r="H1812">
        <v>23</v>
      </c>
      <c r="I1812">
        <v>10852</v>
      </c>
      <c r="J1812">
        <v>3469</v>
      </c>
      <c r="L1812">
        <v>2827</v>
      </c>
      <c r="M1812" s="125">
        <v>2827</v>
      </c>
      <c r="N1812" s="125">
        <v>2691</v>
      </c>
      <c r="O1812" s="125">
        <v>519</v>
      </c>
      <c r="P1812" s="130">
        <v>44</v>
      </c>
      <c r="Q1812">
        <v>1244</v>
      </c>
      <c r="R1812" s="125">
        <v>52</v>
      </c>
      <c r="S1812" s="125">
        <v>22</v>
      </c>
      <c r="T1812" s="125">
        <v>30</v>
      </c>
      <c r="U1812">
        <v>4</v>
      </c>
      <c r="V1812">
        <v>23</v>
      </c>
    </row>
    <row r="1813" spans="1:22" x14ac:dyDescent="0.55000000000000004">
      <c r="A1813" s="125" t="s">
        <v>183</v>
      </c>
      <c r="B1813" s="125">
        <v>2022</v>
      </c>
      <c r="C1813" t="s">
        <v>164</v>
      </c>
      <c r="D1813" s="125">
        <v>3887</v>
      </c>
      <c r="F1813" s="125">
        <v>1822</v>
      </c>
      <c r="G1813" s="125">
        <v>15</v>
      </c>
      <c r="H1813">
        <v>15</v>
      </c>
      <c r="I1813">
        <v>10828</v>
      </c>
      <c r="J1813">
        <v>3329</v>
      </c>
      <c r="L1813">
        <v>2965</v>
      </c>
      <c r="M1813" s="125">
        <v>2965</v>
      </c>
      <c r="N1813" s="125">
        <v>2878</v>
      </c>
      <c r="O1813" s="125">
        <v>551</v>
      </c>
      <c r="P1813" s="130">
        <v>51</v>
      </c>
      <c r="Q1813">
        <v>1093</v>
      </c>
      <c r="R1813" s="125">
        <v>52</v>
      </c>
      <c r="S1813" s="125">
        <v>26</v>
      </c>
      <c r="T1813" s="125">
        <v>26</v>
      </c>
      <c r="U1813">
        <v>3</v>
      </c>
      <c r="V1813">
        <v>21</v>
      </c>
    </row>
    <row r="1814" spans="1:22" x14ac:dyDescent="0.55000000000000004">
      <c r="A1814" s="125" t="s">
        <v>183</v>
      </c>
      <c r="B1814" s="125">
        <v>2022</v>
      </c>
      <c r="C1814" t="s">
        <v>165</v>
      </c>
      <c r="D1814" s="125">
        <v>3557</v>
      </c>
      <c r="F1814" s="125">
        <v>2063</v>
      </c>
      <c r="G1814" s="125">
        <v>35</v>
      </c>
      <c r="H1814">
        <v>21</v>
      </c>
      <c r="I1814">
        <v>11108</v>
      </c>
      <c r="J1814">
        <v>3133</v>
      </c>
      <c r="L1814">
        <v>2932</v>
      </c>
      <c r="M1814" s="125">
        <v>2932</v>
      </c>
      <c r="N1814" s="125">
        <v>2808</v>
      </c>
      <c r="O1814" s="125">
        <v>514</v>
      </c>
      <c r="P1814" s="130">
        <v>34</v>
      </c>
      <c r="Q1814">
        <v>1083</v>
      </c>
      <c r="R1814" s="125">
        <v>40</v>
      </c>
      <c r="S1814" s="125">
        <v>16</v>
      </c>
      <c r="T1814" s="125">
        <v>24</v>
      </c>
      <c r="U1814">
        <v>4</v>
      </c>
      <c r="V1814">
        <v>33</v>
      </c>
    </row>
    <row r="1815" spans="1:22" x14ac:dyDescent="0.55000000000000004">
      <c r="A1815" s="125" t="s">
        <v>183</v>
      </c>
      <c r="B1815" s="125">
        <v>2022</v>
      </c>
      <c r="C1815" t="s">
        <v>166</v>
      </c>
      <c r="D1815" s="125">
        <v>2925</v>
      </c>
      <c r="F1815" s="125">
        <v>1586</v>
      </c>
      <c r="G1815" s="125">
        <v>13</v>
      </c>
      <c r="H1815">
        <v>8</v>
      </c>
      <c r="I1815">
        <v>8840</v>
      </c>
      <c r="J1815">
        <v>2855</v>
      </c>
      <c r="L1815">
        <v>3004</v>
      </c>
      <c r="M1815" s="125">
        <v>3004</v>
      </c>
      <c r="N1815" s="125">
        <v>2930</v>
      </c>
      <c r="O1815" s="125">
        <v>545</v>
      </c>
      <c r="P1815" s="130">
        <v>42</v>
      </c>
      <c r="Q1815">
        <v>890</v>
      </c>
      <c r="R1815" s="125">
        <v>35</v>
      </c>
      <c r="S1815" s="125">
        <v>16</v>
      </c>
      <c r="T1815" s="125">
        <v>19</v>
      </c>
      <c r="U1815">
        <v>3</v>
      </c>
      <c r="V1815">
        <v>26</v>
      </c>
    </row>
    <row r="1816" spans="1:22" x14ac:dyDescent="0.55000000000000004">
      <c r="A1816" s="125" t="s">
        <v>184</v>
      </c>
      <c r="B1816" s="125">
        <v>2022</v>
      </c>
      <c r="C1816" t="s">
        <v>155</v>
      </c>
      <c r="D1816" s="125">
        <v>5266</v>
      </c>
      <c r="F1816" s="125">
        <v>3084</v>
      </c>
      <c r="G1816" s="125">
        <v>2399</v>
      </c>
      <c r="H1816">
        <v>1726</v>
      </c>
      <c r="I1816">
        <v>12866</v>
      </c>
      <c r="J1816">
        <v>5545</v>
      </c>
      <c r="L1816">
        <v>4166</v>
      </c>
      <c r="M1816" s="125">
        <v>4166</v>
      </c>
      <c r="N1816" s="125">
        <v>4083</v>
      </c>
      <c r="O1816" s="125">
        <v>379</v>
      </c>
      <c r="P1816" s="130">
        <v>35</v>
      </c>
      <c r="R1816" s="125">
        <v>61</v>
      </c>
      <c r="S1816" s="125">
        <v>24</v>
      </c>
      <c r="T1816" s="125">
        <v>37</v>
      </c>
      <c r="U1816">
        <v>4</v>
      </c>
      <c r="V1816">
        <v>11</v>
      </c>
    </row>
    <row r="1817" spans="1:22" x14ac:dyDescent="0.55000000000000004">
      <c r="A1817" s="125" t="s">
        <v>184</v>
      </c>
      <c r="B1817" s="125">
        <v>2022</v>
      </c>
      <c r="C1817" t="s">
        <v>156</v>
      </c>
      <c r="D1817" s="125">
        <v>4361</v>
      </c>
      <c r="F1817" s="125">
        <v>3155</v>
      </c>
      <c r="G1817" s="125">
        <v>3290</v>
      </c>
      <c r="H1817">
        <v>2000</v>
      </c>
      <c r="I1817">
        <v>15118</v>
      </c>
      <c r="J1817">
        <v>2636</v>
      </c>
      <c r="L1817">
        <v>3646</v>
      </c>
      <c r="M1817" s="125">
        <v>3646</v>
      </c>
      <c r="N1817" s="125">
        <v>3632</v>
      </c>
      <c r="O1817" s="125">
        <v>313</v>
      </c>
      <c r="P1817" s="130">
        <v>55</v>
      </c>
      <c r="R1817" s="125">
        <v>55</v>
      </c>
      <c r="S1817" s="125">
        <v>24</v>
      </c>
      <c r="T1817" s="125">
        <v>31</v>
      </c>
      <c r="U1817">
        <v>6</v>
      </c>
      <c r="V1817">
        <v>13</v>
      </c>
    </row>
    <row r="1818" spans="1:22" x14ac:dyDescent="0.55000000000000004">
      <c r="A1818" s="125" t="s">
        <v>184</v>
      </c>
      <c r="B1818" s="125">
        <v>2022</v>
      </c>
      <c r="C1818" t="s">
        <v>157</v>
      </c>
      <c r="D1818" s="125">
        <v>5040</v>
      </c>
      <c r="F1818" s="125">
        <v>3483</v>
      </c>
      <c r="G1818" s="125">
        <v>4340</v>
      </c>
      <c r="H1818">
        <v>3066</v>
      </c>
      <c r="I1818">
        <v>17329</v>
      </c>
      <c r="J1818">
        <v>3868</v>
      </c>
      <c r="L1818">
        <v>4072</v>
      </c>
      <c r="M1818" s="125">
        <v>4072</v>
      </c>
      <c r="N1818" s="125">
        <v>4035</v>
      </c>
      <c r="O1818" s="125">
        <v>379</v>
      </c>
      <c r="P1818" s="130">
        <v>43</v>
      </c>
      <c r="R1818" s="125">
        <v>71</v>
      </c>
      <c r="S1818" s="125">
        <v>30</v>
      </c>
      <c r="T1818" s="125">
        <v>41</v>
      </c>
      <c r="U1818">
        <v>1</v>
      </c>
      <c r="V1818">
        <v>10</v>
      </c>
    </row>
    <row r="1819" spans="1:22" x14ac:dyDescent="0.55000000000000004">
      <c r="A1819" s="125" t="s">
        <v>184</v>
      </c>
      <c r="B1819" s="125">
        <v>2022</v>
      </c>
      <c r="C1819" t="s">
        <v>158</v>
      </c>
      <c r="D1819" s="125">
        <v>4407</v>
      </c>
      <c r="F1819" s="125">
        <v>3210</v>
      </c>
      <c r="G1819" s="125">
        <v>3459</v>
      </c>
      <c r="H1819">
        <v>2985</v>
      </c>
      <c r="I1819">
        <v>14961</v>
      </c>
      <c r="J1819">
        <v>4092</v>
      </c>
      <c r="L1819">
        <v>4072</v>
      </c>
      <c r="M1819" s="125">
        <v>4072</v>
      </c>
      <c r="N1819" s="125">
        <v>3914</v>
      </c>
      <c r="O1819" s="125">
        <v>419</v>
      </c>
      <c r="P1819" s="130">
        <v>53</v>
      </c>
      <c r="R1819" s="125">
        <v>65</v>
      </c>
      <c r="S1819" s="125">
        <v>26</v>
      </c>
      <c r="T1819" s="125">
        <v>39</v>
      </c>
      <c r="U1819">
        <v>6</v>
      </c>
      <c r="V1819">
        <v>18</v>
      </c>
    </row>
    <row r="1820" spans="1:22" x14ac:dyDescent="0.55000000000000004">
      <c r="A1820" s="125" t="s">
        <v>184</v>
      </c>
      <c r="B1820" s="125">
        <v>2022</v>
      </c>
      <c r="C1820" t="s">
        <v>159</v>
      </c>
      <c r="D1820" s="125">
        <v>5101</v>
      </c>
      <c r="F1820" s="125">
        <v>3046</v>
      </c>
      <c r="G1820" s="125">
        <v>3544</v>
      </c>
      <c r="H1820">
        <v>2958</v>
      </c>
      <c r="I1820">
        <v>14952</v>
      </c>
      <c r="J1820">
        <v>3290</v>
      </c>
      <c r="L1820">
        <v>4089</v>
      </c>
      <c r="M1820" s="125">
        <v>4089</v>
      </c>
      <c r="N1820" s="125">
        <v>4011</v>
      </c>
      <c r="O1820" s="125">
        <v>337</v>
      </c>
      <c r="P1820" s="130">
        <v>47</v>
      </c>
      <c r="R1820" s="125">
        <v>68</v>
      </c>
      <c r="S1820" s="125">
        <v>36</v>
      </c>
      <c r="T1820" s="125">
        <v>32</v>
      </c>
      <c r="U1820">
        <v>2</v>
      </c>
      <c r="V1820">
        <v>18</v>
      </c>
    </row>
    <row r="1821" spans="1:22" x14ac:dyDescent="0.55000000000000004">
      <c r="A1821" s="125" t="s">
        <v>184</v>
      </c>
      <c r="B1821" s="125">
        <v>2022</v>
      </c>
      <c r="C1821" t="s">
        <v>160</v>
      </c>
      <c r="D1821" s="125">
        <v>4883</v>
      </c>
      <c r="F1821" s="125">
        <v>3287</v>
      </c>
      <c r="G1821" s="125">
        <v>3714</v>
      </c>
      <c r="H1821">
        <v>3054</v>
      </c>
      <c r="I1821">
        <v>16214</v>
      </c>
      <c r="J1821">
        <v>2993</v>
      </c>
      <c r="L1821">
        <v>4005</v>
      </c>
      <c r="M1821" s="125">
        <v>4005</v>
      </c>
      <c r="N1821" s="125">
        <v>3728</v>
      </c>
      <c r="O1821" s="125">
        <v>362</v>
      </c>
      <c r="P1821" s="130">
        <v>50</v>
      </c>
      <c r="R1821" s="125">
        <v>72</v>
      </c>
      <c r="S1821" s="125">
        <v>34</v>
      </c>
      <c r="T1821" s="125">
        <v>38</v>
      </c>
      <c r="U1821">
        <v>3</v>
      </c>
      <c r="V1821">
        <v>11</v>
      </c>
    </row>
    <row r="1822" spans="1:22" x14ac:dyDescent="0.55000000000000004">
      <c r="A1822" s="125" t="s">
        <v>184</v>
      </c>
      <c r="B1822" s="125">
        <v>2022</v>
      </c>
      <c r="C1822" t="s">
        <v>161</v>
      </c>
      <c r="D1822" s="125">
        <v>4679</v>
      </c>
      <c r="F1822" s="125">
        <v>3089</v>
      </c>
      <c r="G1822" s="125">
        <v>3699</v>
      </c>
      <c r="H1822">
        <v>3223</v>
      </c>
      <c r="I1822">
        <v>15637</v>
      </c>
      <c r="J1822">
        <v>2376</v>
      </c>
      <c r="L1822">
        <v>4087</v>
      </c>
      <c r="M1822" s="125">
        <v>4087</v>
      </c>
      <c r="N1822" s="125">
        <v>4064</v>
      </c>
      <c r="O1822" s="125">
        <v>415</v>
      </c>
      <c r="P1822" s="130">
        <v>56</v>
      </c>
      <c r="R1822" s="125">
        <v>57</v>
      </c>
      <c r="S1822" s="125">
        <v>24</v>
      </c>
      <c r="T1822" s="125">
        <v>33</v>
      </c>
      <c r="U1822">
        <v>2</v>
      </c>
      <c r="V1822">
        <v>20</v>
      </c>
    </row>
    <row r="1823" spans="1:22" x14ac:dyDescent="0.55000000000000004">
      <c r="A1823" s="125" t="s">
        <v>184</v>
      </c>
      <c r="B1823" s="125">
        <v>2022</v>
      </c>
      <c r="C1823" t="s">
        <v>162</v>
      </c>
      <c r="D1823" s="125">
        <v>4915</v>
      </c>
      <c r="F1823" s="125">
        <v>3421</v>
      </c>
      <c r="G1823" s="125">
        <v>3681</v>
      </c>
      <c r="H1823">
        <v>2971</v>
      </c>
      <c r="I1823">
        <v>17819</v>
      </c>
      <c r="J1823">
        <v>2337</v>
      </c>
      <c r="L1823">
        <v>4084</v>
      </c>
      <c r="M1823" s="125">
        <v>4084</v>
      </c>
      <c r="N1823" s="125">
        <v>3972</v>
      </c>
      <c r="O1823" s="125">
        <v>432</v>
      </c>
      <c r="P1823" s="130">
        <v>39</v>
      </c>
      <c r="R1823" s="125">
        <v>58</v>
      </c>
      <c r="S1823" s="125">
        <v>27</v>
      </c>
      <c r="T1823" s="125">
        <v>31</v>
      </c>
      <c r="U1823">
        <v>3</v>
      </c>
      <c r="V1823">
        <v>16</v>
      </c>
    </row>
    <row r="1824" spans="1:22" x14ac:dyDescent="0.55000000000000004">
      <c r="A1824" s="125" t="s">
        <v>184</v>
      </c>
      <c r="B1824" s="125">
        <v>2022</v>
      </c>
      <c r="C1824" t="s">
        <v>163</v>
      </c>
      <c r="D1824" s="125">
        <v>4756</v>
      </c>
      <c r="F1824" s="125">
        <v>3392</v>
      </c>
      <c r="G1824" s="125">
        <v>3282</v>
      </c>
      <c r="H1824">
        <v>3205</v>
      </c>
      <c r="I1824">
        <v>17692</v>
      </c>
      <c r="J1824">
        <v>2877</v>
      </c>
      <c r="L1824">
        <v>4259</v>
      </c>
      <c r="M1824" s="125">
        <v>4259</v>
      </c>
      <c r="N1824" s="125">
        <v>4237</v>
      </c>
      <c r="O1824" s="125">
        <v>379</v>
      </c>
      <c r="P1824" s="130">
        <v>51</v>
      </c>
      <c r="R1824" s="125">
        <v>66</v>
      </c>
      <c r="S1824" s="125">
        <v>34</v>
      </c>
      <c r="T1824" s="125">
        <v>32</v>
      </c>
      <c r="U1824">
        <v>5</v>
      </c>
      <c r="V1824">
        <v>14</v>
      </c>
    </row>
    <row r="1825" spans="1:22" x14ac:dyDescent="0.55000000000000004">
      <c r="A1825" s="125" t="s">
        <v>184</v>
      </c>
      <c r="B1825" s="125">
        <v>2022</v>
      </c>
      <c r="C1825" t="s">
        <v>164</v>
      </c>
      <c r="D1825" s="125">
        <v>4755</v>
      </c>
      <c r="F1825" s="125">
        <v>3185</v>
      </c>
      <c r="G1825" s="125">
        <v>3299</v>
      </c>
      <c r="H1825">
        <v>2990</v>
      </c>
      <c r="I1825">
        <v>17163</v>
      </c>
      <c r="J1825">
        <v>3397</v>
      </c>
      <c r="L1825">
        <v>3947</v>
      </c>
      <c r="M1825" s="125">
        <v>3947</v>
      </c>
      <c r="N1825" s="125">
        <v>3921</v>
      </c>
      <c r="O1825" s="125">
        <v>414</v>
      </c>
      <c r="P1825" s="130">
        <v>42</v>
      </c>
      <c r="Q1825">
        <v>2804</v>
      </c>
      <c r="R1825" s="125">
        <v>60</v>
      </c>
      <c r="S1825" s="125">
        <v>31</v>
      </c>
      <c r="T1825" s="125">
        <v>29</v>
      </c>
      <c r="U1825">
        <v>3</v>
      </c>
      <c r="V1825">
        <v>28</v>
      </c>
    </row>
    <row r="1826" spans="1:22" x14ac:dyDescent="0.55000000000000004">
      <c r="A1826" s="125" t="s">
        <v>184</v>
      </c>
      <c r="B1826" s="125">
        <v>2022</v>
      </c>
      <c r="C1826" t="s">
        <v>165</v>
      </c>
      <c r="D1826" s="125">
        <v>4481</v>
      </c>
      <c r="F1826" s="125">
        <v>3242</v>
      </c>
      <c r="G1826" s="125">
        <v>3442</v>
      </c>
      <c r="H1826">
        <v>3085</v>
      </c>
      <c r="I1826">
        <v>17263</v>
      </c>
      <c r="J1826">
        <v>2784</v>
      </c>
      <c r="L1826">
        <v>3902</v>
      </c>
      <c r="M1826" s="125">
        <v>3902</v>
      </c>
      <c r="N1826" s="125">
        <v>3881</v>
      </c>
      <c r="O1826" s="125">
        <v>430</v>
      </c>
      <c r="P1826" s="130">
        <v>47</v>
      </c>
      <c r="Q1826">
        <v>2732</v>
      </c>
      <c r="R1826" s="125">
        <v>55</v>
      </c>
      <c r="S1826" s="125">
        <v>27</v>
      </c>
      <c r="T1826" s="125">
        <v>28</v>
      </c>
      <c r="U1826">
        <v>6</v>
      </c>
      <c r="V1826">
        <v>18</v>
      </c>
    </row>
    <row r="1827" spans="1:22" x14ac:dyDescent="0.55000000000000004">
      <c r="A1827" s="125" t="s">
        <v>184</v>
      </c>
      <c r="B1827" s="125">
        <v>2022</v>
      </c>
      <c r="C1827" t="s">
        <v>166</v>
      </c>
      <c r="D1827" s="125">
        <v>4366</v>
      </c>
      <c r="F1827" s="125">
        <v>3031</v>
      </c>
      <c r="G1827" s="125">
        <v>2851</v>
      </c>
      <c r="H1827">
        <v>2611</v>
      </c>
      <c r="I1827">
        <v>15544</v>
      </c>
      <c r="J1827">
        <v>4267</v>
      </c>
      <c r="L1827">
        <v>4149</v>
      </c>
      <c r="M1827" s="125">
        <v>4149</v>
      </c>
      <c r="N1827" s="125">
        <v>4122</v>
      </c>
      <c r="O1827" s="125">
        <v>441</v>
      </c>
      <c r="P1827" s="130">
        <v>102</v>
      </c>
      <c r="Q1827">
        <v>2283</v>
      </c>
      <c r="R1827" s="125">
        <v>73</v>
      </c>
      <c r="S1827" s="125">
        <v>38</v>
      </c>
      <c r="T1827" s="125">
        <v>35</v>
      </c>
      <c r="U1827">
        <v>1</v>
      </c>
      <c r="V1827">
        <v>8</v>
      </c>
    </row>
    <row r="1828" spans="1:22" x14ac:dyDescent="0.55000000000000004">
      <c r="A1828" s="125" t="s">
        <v>185</v>
      </c>
      <c r="B1828" s="125">
        <v>2022</v>
      </c>
      <c r="C1828" t="s">
        <v>155</v>
      </c>
      <c r="D1828" s="125">
        <v>2268</v>
      </c>
      <c r="F1828" s="125">
        <v>950</v>
      </c>
      <c r="G1828" s="125">
        <v>63</v>
      </c>
      <c r="H1828">
        <v>53</v>
      </c>
      <c r="I1828">
        <v>5147</v>
      </c>
      <c r="J1828">
        <v>1365</v>
      </c>
      <c r="L1828">
        <v>2175</v>
      </c>
      <c r="M1828" s="125">
        <v>2175</v>
      </c>
      <c r="N1828" s="125">
        <v>1982</v>
      </c>
      <c r="O1828" s="125">
        <v>287</v>
      </c>
      <c r="P1828" s="130">
        <v>33</v>
      </c>
      <c r="Q1828">
        <v>2260</v>
      </c>
      <c r="R1828" s="125">
        <v>40</v>
      </c>
      <c r="S1828" s="125">
        <v>14</v>
      </c>
      <c r="T1828" s="125">
        <v>26</v>
      </c>
      <c r="U1828">
        <v>3</v>
      </c>
      <c r="V1828">
        <v>14</v>
      </c>
    </row>
    <row r="1829" spans="1:22" x14ac:dyDescent="0.55000000000000004">
      <c r="A1829" s="125" t="s">
        <v>185</v>
      </c>
      <c r="B1829" s="125">
        <v>2022</v>
      </c>
      <c r="C1829" t="s">
        <v>156</v>
      </c>
      <c r="D1829" s="125">
        <v>2089</v>
      </c>
      <c r="F1829" s="125">
        <v>847</v>
      </c>
      <c r="G1829" s="125">
        <v>64</v>
      </c>
      <c r="H1829">
        <v>42</v>
      </c>
      <c r="I1829">
        <v>4239</v>
      </c>
      <c r="J1829">
        <v>1311</v>
      </c>
      <c r="L1829">
        <v>1905</v>
      </c>
      <c r="M1829" s="125">
        <v>1905</v>
      </c>
      <c r="N1829" s="125">
        <v>1829</v>
      </c>
      <c r="O1829" s="125">
        <v>297</v>
      </c>
      <c r="P1829" s="130">
        <v>44</v>
      </c>
      <c r="Q1829">
        <v>1712</v>
      </c>
      <c r="R1829" s="125">
        <v>38</v>
      </c>
      <c r="S1829" s="125">
        <v>15</v>
      </c>
      <c r="T1829" s="125">
        <v>23</v>
      </c>
      <c r="U1829">
        <v>2</v>
      </c>
      <c r="V1829">
        <v>9</v>
      </c>
    </row>
    <row r="1830" spans="1:22" x14ac:dyDescent="0.55000000000000004">
      <c r="A1830" s="125" t="s">
        <v>185</v>
      </c>
      <c r="B1830" s="125">
        <v>2022</v>
      </c>
      <c r="C1830" t="s">
        <v>157</v>
      </c>
      <c r="D1830" s="125">
        <v>2229</v>
      </c>
      <c r="F1830" s="125">
        <v>1051</v>
      </c>
      <c r="G1830" s="125">
        <v>183</v>
      </c>
      <c r="H1830">
        <v>51</v>
      </c>
      <c r="I1830">
        <v>5468</v>
      </c>
      <c r="J1830">
        <v>1527</v>
      </c>
      <c r="L1830">
        <v>2118</v>
      </c>
      <c r="M1830" s="125">
        <v>2118</v>
      </c>
      <c r="N1830" s="125">
        <v>1993</v>
      </c>
      <c r="O1830" s="125">
        <v>387</v>
      </c>
      <c r="P1830" s="130">
        <v>73</v>
      </c>
      <c r="Q1830">
        <v>2669</v>
      </c>
      <c r="R1830" s="125">
        <v>42</v>
      </c>
      <c r="S1830" s="125">
        <v>18</v>
      </c>
      <c r="T1830" s="125">
        <v>24</v>
      </c>
      <c r="V1830">
        <v>16</v>
      </c>
    </row>
    <row r="1831" spans="1:22" x14ac:dyDescent="0.55000000000000004">
      <c r="A1831" s="125" t="s">
        <v>185</v>
      </c>
      <c r="B1831" s="125">
        <v>2022</v>
      </c>
      <c r="C1831" t="s">
        <v>158</v>
      </c>
      <c r="D1831" s="125">
        <v>1757</v>
      </c>
      <c r="F1831" s="125">
        <v>960</v>
      </c>
      <c r="G1831" s="125">
        <v>163</v>
      </c>
      <c r="H1831">
        <v>59</v>
      </c>
      <c r="I1831">
        <v>5263</v>
      </c>
      <c r="J1831">
        <v>1083</v>
      </c>
      <c r="L1831">
        <v>1994</v>
      </c>
      <c r="M1831" s="125">
        <v>1994</v>
      </c>
      <c r="N1831" s="125">
        <v>1957</v>
      </c>
      <c r="O1831" s="125">
        <v>322</v>
      </c>
      <c r="P1831" s="130">
        <v>54</v>
      </c>
      <c r="Q1831">
        <v>2910</v>
      </c>
      <c r="R1831" s="125">
        <v>39</v>
      </c>
      <c r="S1831" s="125">
        <v>16</v>
      </c>
      <c r="T1831" s="125">
        <v>23</v>
      </c>
      <c r="U1831">
        <v>7</v>
      </c>
      <c r="V1831">
        <v>24</v>
      </c>
    </row>
    <row r="1832" spans="1:22" x14ac:dyDescent="0.55000000000000004">
      <c r="A1832" s="125" t="s">
        <v>185</v>
      </c>
      <c r="B1832" s="125">
        <v>2022</v>
      </c>
      <c r="C1832" t="s">
        <v>159</v>
      </c>
      <c r="D1832" s="125">
        <v>2208</v>
      </c>
      <c r="F1832" s="125">
        <v>1026</v>
      </c>
      <c r="G1832" s="125">
        <v>191</v>
      </c>
      <c r="H1832">
        <v>113</v>
      </c>
      <c r="I1832">
        <v>5230</v>
      </c>
      <c r="J1832">
        <v>1998</v>
      </c>
      <c r="L1832">
        <v>1900</v>
      </c>
      <c r="M1832" s="125">
        <v>1900</v>
      </c>
      <c r="N1832" s="125">
        <v>1796</v>
      </c>
      <c r="O1832" s="125">
        <v>302</v>
      </c>
      <c r="P1832" s="130">
        <v>92</v>
      </c>
      <c r="Q1832">
        <v>3015</v>
      </c>
      <c r="R1832" s="125">
        <v>40</v>
      </c>
      <c r="S1832" s="125">
        <v>26</v>
      </c>
      <c r="T1832" s="125">
        <v>14</v>
      </c>
      <c r="U1832">
        <v>3</v>
      </c>
      <c r="V1832">
        <v>12</v>
      </c>
    </row>
    <row r="1833" spans="1:22" x14ac:dyDescent="0.55000000000000004">
      <c r="A1833" s="125" t="s">
        <v>185</v>
      </c>
      <c r="B1833" s="125">
        <v>2022</v>
      </c>
      <c r="C1833" t="s">
        <v>160</v>
      </c>
      <c r="D1833" s="125">
        <v>2195</v>
      </c>
      <c r="F1833" s="125">
        <v>1054</v>
      </c>
      <c r="G1833" s="125">
        <v>258</v>
      </c>
      <c r="H1833">
        <v>120</v>
      </c>
      <c r="I1833">
        <v>5182</v>
      </c>
      <c r="J1833">
        <v>1825</v>
      </c>
      <c r="L1833">
        <v>2035</v>
      </c>
      <c r="M1833" s="125">
        <v>2035</v>
      </c>
      <c r="N1833" s="125">
        <v>1982</v>
      </c>
      <c r="O1833" s="125">
        <v>347</v>
      </c>
      <c r="P1833" s="130">
        <v>103</v>
      </c>
      <c r="Q1833">
        <v>2859</v>
      </c>
      <c r="R1833" s="125">
        <v>36</v>
      </c>
      <c r="S1833" s="125">
        <v>16</v>
      </c>
      <c r="T1833" s="125">
        <v>20</v>
      </c>
      <c r="U1833">
        <v>5</v>
      </c>
      <c r="V1833">
        <v>18</v>
      </c>
    </row>
    <row r="1834" spans="1:22" x14ac:dyDescent="0.55000000000000004">
      <c r="A1834" s="125" t="s">
        <v>185</v>
      </c>
      <c r="B1834" s="125">
        <v>2022</v>
      </c>
      <c r="C1834" t="s">
        <v>161</v>
      </c>
      <c r="D1834" s="125">
        <v>2063</v>
      </c>
      <c r="F1834" s="125">
        <v>919</v>
      </c>
      <c r="G1834" s="125">
        <v>216</v>
      </c>
      <c r="H1834">
        <v>113</v>
      </c>
      <c r="I1834">
        <v>4573</v>
      </c>
      <c r="J1834">
        <v>1199</v>
      </c>
      <c r="L1834">
        <v>1966</v>
      </c>
      <c r="M1834" s="125">
        <v>1966</v>
      </c>
      <c r="N1834" s="125">
        <v>1448</v>
      </c>
      <c r="O1834" s="125">
        <v>338</v>
      </c>
      <c r="P1834" s="130">
        <v>85</v>
      </c>
      <c r="Q1834">
        <v>3103</v>
      </c>
      <c r="R1834" s="125">
        <v>20</v>
      </c>
      <c r="S1834" s="125">
        <v>9</v>
      </c>
      <c r="T1834" s="125">
        <v>11</v>
      </c>
      <c r="U1834">
        <v>1</v>
      </c>
      <c r="V1834">
        <v>5</v>
      </c>
    </row>
    <row r="1835" spans="1:22" x14ac:dyDescent="0.55000000000000004">
      <c r="A1835" s="125" t="s">
        <v>185</v>
      </c>
      <c r="B1835" s="125">
        <v>2022</v>
      </c>
      <c r="C1835" t="s">
        <v>162</v>
      </c>
      <c r="D1835" s="125">
        <v>2024</v>
      </c>
      <c r="F1835" s="125">
        <v>1048</v>
      </c>
      <c r="G1835" s="125">
        <v>88</v>
      </c>
      <c r="H1835">
        <v>66</v>
      </c>
      <c r="I1835">
        <v>4607</v>
      </c>
      <c r="J1835">
        <v>1169</v>
      </c>
      <c r="L1835">
        <v>1985</v>
      </c>
      <c r="M1835" s="125">
        <v>1985</v>
      </c>
      <c r="N1835" s="125">
        <v>1946</v>
      </c>
      <c r="O1835" s="125">
        <v>341</v>
      </c>
      <c r="P1835" s="130">
        <v>107</v>
      </c>
      <c r="Q1835">
        <v>2819</v>
      </c>
      <c r="R1835" s="125">
        <v>32</v>
      </c>
      <c r="S1835" s="125">
        <v>15</v>
      </c>
      <c r="T1835" s="125">
        <v>17</v>
      </c>
      <c r="U1835">
        <v>1</v>
      </c>
      <c r="V1835">
        <v>13</v>
      </c>
    </row>
    <row r="1836" spans="1:22" x14ac:dyDescent="0.55000000000000004">
      <c r="A1836" s="125" t="s">
        <v>185</v>
      </c>
      <c r="B1836" s="125">
        <v>2022</v>
      </c>
      <c r="C1836" t="s">
        <v>163</v>
      </c>
      <c r="D1836" s="125">
        <v>2239</v>
      </c>
      <c r="F1836" s="125">
        <v>1094</v>
      </c>
      <c r="G1836" s="125">
        <v>55</v>
      </c>
      <c r="H1836">
        <v>44</v>
      </c>
      <c r="I1836">
        <v>4065</v>
      </c>
      <c r="J1836">
        <v>1563</v>
      </c>
      <c r="L1836">
        <v>2038</v>
      </c>
      <c r="M1836" s="125">
        <v>2038</v>
      </c>
      <c r="N1836" s="125">
        <v>1927</v>
      </c>
      <c r="O1836" s="125">
        <v>329</v>
      </c>
      <c r="P1836" s="130">
        <v>100</v>
      </c>
      <c r="Q1836">
        <v>3305</v>
      </c>
      <c r="R1836" s="125">
        <v>46</v>
      </c>
      <c r="S1836" s="125">
        <v>21</v>
      </c>
      <c r="T1836" s="125">
        <v>25</v>
      </c>
      <c r="U1836">
        <v>3</v>
      </c>
      <c r="V1836">
        <v>19</v>
      </c>
    </row>
    <row r="1837" spans="1:22" x14ac:dyDescent="0.55000000000000004">
      <c r="A1837" s="125" t="s">
        <v>185</v>
      </c>
      <c r="B1837" s="125">
        <v>2022</v>
      </c>
      <c r="C1837" t="s">
        <v>164</v>
      </c>
      <c r="D1837" s="125">
        <v>2108</v>
      </c>
      <c r="F1837" s="125">
        <v>948</v>
      </c>
      <c r="G1837" s="125">
        <v>65</v>
      </c>
      <c r="H1837">
        <v>28</v>
      </c>
      <c r="I1837">
        <v>4388</v>
      </c>
      <c r="J1837">
        <v>1429</v>
      </c>
      <c r="L1837">
        <v>2209</v>
      </c>
      <c r="M1837" s="125">
        <v>2209</v>
      </c>
      <c r="N1837" s="125">
        <v>2159</v>
      </c>
      <c r="O1837" s="125">
        <v>303</v>
      </c>
      <c r="P1837" s="130">
        <v>123</v>
      </c>
      <c r="Q1837">
        <v>2994</v>
      </c>
      <c r="R1837" s="125">
        <v>48</v>
      </c>
      <c r="S1837" s="125">
        <v>20</v>
      </c>
      <c r="T1837" s="125">
        <v>28</v>
      </c>
      <c r="U1837">
        <v>4</v>
      </c>
      <c r="V1837">
        <v>13</v>
      </c>
    </row>
    <row r="1838" spans="1:22" x14ac:dyDescent="0.55000000000000004">
      <c r="A1838" s="125" t="s">
        <v>185</v>
      </c>
      <c r="B1838" s="125">
        <v>2022</v>
      </c>
      <c r="C1838" t="s">
        <v>165</v>
      </c>
      <c r="D1838" s="125">
        <v>2022</v>
      </c>
      <c r="F1838" s="125">
        <v>1118</v>
      </c>
      <c r="G1838" s="125">
        <v>91</v>
      </c>
      <c r="H1838">
        <v>34</v>
      </c>
      <c r="I1838">
        <v>5573</v>
      </c>
      <c r="J1838">
        <v>1526</v>
      </c>
      <c r="L1838">
        <v>2021</v>
      </c>
      <c r="M1838" s="125">
        <v>2021</v>
      </c>
      <c r="N1838" s="125">
        <v>1886</v>
      </c>
      <c r="O1838" s="125">
        <v>353</v>
      </c>
      <c r="P1838" s="130">
        <v>94</v>
      </c>
      <c r="Q1838">
        <v>2585</v>
      </c>
      <c r="R1838" s="125">
        <v>33</v>
      </c>
      <c r="S1838" s="125">
        <v>15</v>
      </c>
      <c r="T1838" s="125">
        <v>18</v>
      </c>
      <c r="V1838">
        <v>20</v>
      </c>
    </row>
    <row r="1839" spans="1:22" x14ac:dyDescent="0.55000000000000004">
      <c r="A1839" s="125" t="s">
        <v>185</v>
      </c>
      <c r="B1839" s="125">
        <v>2022</v>
      </c>
      <c r="C1839" t="s">
        <v>166</v>
      </c>
      <c r="D1839" s="125">
        <v>1718</v>
      </c>
      <c r="F1839" s="125">
        <v>971</v>
      </c>
      <c r="G1839" s="125">
        <v>183</v>
      </c>
      <c r="H1839">
        <v>84</v>
      </c>
      <c r="I1839">
        <v>5157</v>
      </c>
      <c r="J1839">
        <v>1222</v>
      </c>
      <c r="L1839">
        <v>2201</v>
      </c>
      <c r="M1839" s="125">
        <v>2201</v>
      </c>
      <c r="N1839" s="125">
        <v>1865</v>
      </c>
      <c r="O1839" s="125">
        <v>358</v>
      </c>
      <c r="P1839" s="130">
        <v>101</v>
      </c>
      <c r="Q1839">
        <v>3017</v>
      </c>
      <c r="R1839" s="125">
        <v>44</v>
      </c>
      <c r="S1839" s="125">
        <v>21</v>
      </c>
      <c r="T1839" s="125">
        <v>23</v>
      </c>
      <c r="U1839">
        <v>3</v>
      </c>
      <c r="V1839">
        <v>26</v>
      </c>
    </row>
    <row r="1840" spans="1:22" x14ac:dyDescent="0.55000000000000004">
      <c r="A1840" s="125" t="s">
        <v>186</v>
      </c>
      <c r="B1840" s="125">
        <v>2022</v>
      </c>
      <c r="C1840" t="s">
        <v>155</v>
      </c>
      <c r="D1840" s="125">
        <v>6438</v>
      </c>
      <c r="F1840" s="125">
        <v>3979</v>
      </c>
      <c r="G1840" s="125">
        <v>40</v>
      </c>
      <c r="H1840">
        <v>51</v>
      </c>
      <c r="I1840">
        <v>19159</v>
      </c>
      <c r="J1840">
        <v>7160</v>
      </c>
      <c r="L1840">
        <v>5752</v>
      </c>
      <c r="M1840" s="125">
        <v>5752</v>
      </c>
      <c r="N1840" s="125">
        <v>5388</v>
      </c>
      <c r="O1840" s="125">
        <v>1722</v>
      </c>
      <c r="P1840" s="130">
        <v>87</v>
      </c>
      <c r="Q1840">
        <v>3144</v>
      </c>
      <c r="R1840" s="125">
        <v>98</v>
      </c>
      <c r="S1840" s="125">
        <v>34</v>
      </c>
      <c r="T1840" s="125">
        <v>64</v>
      </c>
      <c r="U1840">
        <v>2</v>
      </c>
      <c r="V1840">
        <v>25</v>
      </c>
    </row>
    <row r="1841" spans="1:22" x14ac:dyDescent="0.55000000000000004">
      <c r="A1841" s="125" t="s">
        <v>186</v>
      </c>
      <c r="B1841" s="125">
        <v>2022</v>
      </c>
      <c r="C1841" t="s">
        <v>156</v>
      </c>
      <c r="D1841" s="125">
        <v>5912</v>
      </c>
      <c r="F1841" s="125">
        <v>3755</v>
      </c>
      <c r="G1841" s="125">
        <v>25</v>
      </c>
      <c r="H1841">
        <v>49</v>
      </c>
      <c r="I1841">
        <v>18428</v>
      </c>
      <c r="J1841">
        <v>5842</v>
      </c>
      <c r="L1841">
        <v>5324</v>
      </c>
      <c r="M1841" s="125">
        <v>5324</v>
      </c>
      <c r="N1841" s="125">
        <v>4865</v>
      </c>
      <c r="O1841" s="125">
        <v>1570</v>
      </c>
      <c r="P1841" s="130">
        <v>104</v>
      </c>
      <c r="Q1841">
        <v>2862</v>
      </c>
      <c r="R1841" s="125">
        <v>81</v>
      </c>
      <c r="S1841" s="125">
        <v>32</v>
      </c>
      <c r="T1841" s="125">
        <v>49</v>
      </c>
      <c r="U1841">
        <v>2</v>
      </c>
      <c r="V1841">
        <v>20</v>
      </c>
    </row>
    <row r="1842" spans="1:22" x14ac:dyDescent="0.55000000000000004">
      <c r="A1842" s="125" t="s">
        <v>186</v>
      </c>
      <c r="B1842" s="125">
        <v>2022</v>
      </c>
      <c r="C1842" t="s">
        <v>157</v>
      </c>
      <c r="D1842" s="125">
        <v>6484</v>
      </c>
      <c r="F1842" s="125">
        <v>4422</v>
      </c>
      <c r="G1842" s="125">
        <v>28</v>
      </c>
      <c r="H1842">
        <v>14</v>
      </c>
      <c r="I1842">
        <v>21291</v>
      </c>
      <c r="J1842">
        <v>6528</v>
      </c>
      <c r="L1842">
        <v>5969</v>
      </c>
      <c r="M1842" s="125">
        <v>5969</v>
      </c>
      <c r="N1842" s="125">
        <v>5887</v>
      </c>
      <c r="O1842" s="125">
        <v>1870</v>
      </c>
      <c r="P1842" s="130">
        <v>70</v>
      </c>
      <c r="Q1842">
        <v>3000</v>
      </c>
      <c r="R1842" s="125">
        <v>81</v>
      </c>
      <c r="S1842" s="125">
        <v>34</v>
      </c>
      <c r="T1842" s="125">
        <v>47</v>
      </c>
      <c r="U1842">
        <v>2</v>
      </c>
      <c r="V1842">
        <v>37</v>
      </c>
    </row>
    <row r="1843" spans="1:22" x14ac:dyDescent="0.55000000000000004">
      <c r="A1843" s="125" t="s">
        <v>186</v>
      </c>
      <c r="B1843" s="125">
        <v>2022</v>
      </c>
      <c r="C1843" t="s">
        <v>158</v>
      </c>
      <c r="D1843" s="125">
        <v>5223</v>
      </c>
      <c r="F1843" s="125">
        <v>3602</v>
      </c>
      <c r="G1843" s="125">
        <v>41</v>
      </c>
      <c r="H1843">
        <v>38</v>
      </c>
      <c r="I1843">
        <v>19022</v>
      </c>
      <c r="J1843">
        <v>4836</v>
      </c>
      <c r="L1843">
        <v>5798</v>
      </c>
      <c r="M1843" s="125">
        <v>5798</v>
      </c>
      <c r="N1843" s="125">
        <v>5541</v>
      </c>
      <c r="O1843" s="125">
        <v>1678</v>
      </c>
      <c r="P1843" s="130">
        <v>108</v>
      </c>
      <c r="Q1843">
        <v>3301</v>
      </c>
      <c r="R1843" s="125">
        <v>81</v>
      </c>
      <c r="S1843" s="125">
        <v>25</v>
      </c>
      <c r="T1843" s="125">
        <v>56</v>
      </c>
      <c r="U1843">
        <v>8</v>
      </c>
      <c r="V1843">
        <v>19</v>
      </c>
    </row>
    <row r="1844" spans="1:22" x14ac:dyDescent="0.55000000000000004">
      <c r="A1844" s="125" t="s">
        <v>186</v>
      </c>
      <c r="B1844" s="125">
        <v>2022</v>
      </c>
      <c r="C1844" t="s">
        <v>159</v>
      </c>
      <c r="D1844" s="125">
        <v>6892</v>
      </c>
      <c r="F1844" s="125">
        <v>4389</v>
      </c>
      <c r="G1844" s="125">
        <v>38</v>
      </c>
      <c r="H1844">
        <v>15</v>
      </c>
      <c r="I1844">
        <v>20959</v>
      </c>
      <c r="J1844">
        <v>5801</v>
      </c>
      <c r="L1844">
        <v>5736</v>
      </c>
      <c r="M1844" s="125">
        <v>5736</v>
      </c>
      <c r="N1844" s="125">
        <v>5581</v>
      </c>
      <c r="O1844" s="125">
        <v>1810</v>
      </c>
      <c r="P1844" s="130">
        <v>115</v>
      </c>
      <c r="Q1844">
        <v>3293</v>
      </c>
      <c r="R1844" s="125">
        <v>77</v>
      </c>
      <c r="S1844" s="125">
        <v>32</v>
      </c>
      <c r="T1844" s="125">
        <v>45</v>
      </c>
      <c r="U1844">
        <v>2</v>
      </c>
      <c r="V1844">
        <v>17</v>
      </c>
    </row>
    <row r="1845" spans="1:22" x14ac:dyDescent="0.55000000000000004">
      <c r="A1845" s="125" t="s">
        <v>186</v>
      </c>
      <c r="B1845" s="125">
        <v>2022</v>
      </c>
      <c r="C1845" t="s">
        <v>160</v>
      </c>
      <c r="D1845" s="125">
        <v>5511</v>
      </c>
      <c r="F1845" s="125">
        <v>3999</v>
      </c>
      <c r="G1845" s="125">
        <v>38</v>
      </c>
      <c r="H1845">
        <v>41</v>
      </c>
      <c r="I1845">
        <v>18196</v>
      </c>
      <c r="J1845">
        <v>4948</v>
      </c>
      <c r="L1845">
        <v>5936</v>
      </c>
      <c r="M1845" s="125">
        <v>5936</v>
      </c>
      <c r="N1845" s="125">
        <v>4834</v>
      </c>
      <c r="O1845" s="125">
        <v>1822</v>
      </c>
      <c r="P1845" s="130">
        <v>107</v>
      </c>
      <c r="Q1845">
        <v>3211</v>
      </c>
      <c r="R1845" s="125">
        <v>71</v>
      </c>
      <c r="S1845" s="125">
        <v>30</v>
      </c>
      <c r="T1845" s="125">
        <v>41</v>
      </c>
      <c r="U1845">
        <v>3</v>
      </c>
      <c r="V1845">
        <v>6</v>
      </c>
    </row>
    <row r="1846" spans="1:22" x14ac:dyDescent="0.55000000000000004">
      <c r="A1846" s="125" t="s">
        <v>186</v>
      </c>
      <c r="B1846" s="125">
        <v>2022</v>
      </c>
      <c r="C1846" t="s">
        <v>161</v>
      </c>
      <c r="D1846" s="125">
        <v>5588</v>
      </c>
      <c r="F1846" s="125">
        <v>4324</v>
      </c>
      <c r="G1846" s="125">
        <v>119</v>
      </c>
      <c r="H1846">
        <v>109</v>
      </c>
      <c r="I1846">
        <v>19331</v>
      </c>
      <c r="J1846">
        <v>4847</v>
      </c>
      <c r="L1846">
        <v>5711</v>
      </c>
      <c r="M1846" s="125">
        <v>5711</v>
      </c>
      <c r="N1846" s="125">
        <v>5521</v>
      </c>
      <c r="O1846" s="125">
        <v>1792</v>
      </c>
      <c r="P1846" s="130">
        <v>121</v>
      </c>
      <c r="Q1846">
        <v>3023</v>
      </c>
      <c r="R1846" s="125">
        <v>94</v>
      </c>
      <c r="S1846" s="125">
        <v>41</v>
      </c>
      <c r="T1846" s="125">
        <v>53</v>
      </c>
      <c r="U1846">
        <v>4</v>
      </c>
      <c r="V1846">
        <v>25</v>
      </c>
    </row>
    <row r="1847" spans="1:22" x14ac:dyDescent="0.55000000000000004">
      <c r="A1847" s="125" t="s">
        <v>186</v>
      </c>
      <c r="B1847" s="125">
        <v>2022</v>
      </c>
      <c r="C1847" t="s">
        <v>162</v>
      </c>
      <c r="D1847" s="125">
        <v>5889</v>
      </c>
      <c r="F1847" s="125">
        <v>4420</v>
      </c>
      <c r="G1847" s="125">
        <v>129</v>
      </c>
      <c r="H1847">
        <v>89</v>
      </c>
      <c r="I1847">
        <v>18832</v>
      </c>
      <c r="J1847">
        <v>5595</v>
      </c>
      <c r="L1847">
        <v>5508</v>
      </c>
      <c r="M1847" s="125">
        <v>5508</v>
      </c>
      <c r="N1847" s="125">
        <v>5215</v>
      </c>
      <c r="O1847" s="125">
        <v>1799</v>
      </c>
      <c r="P1847" s="130">
        <v>102</v>
      </c>
      <c r="Q1847">
        <v>3104</v>
      </c>
      <c r="R1847" s="125">
        <v>83</v>
      </c>
      <c r="S1847" s="125">
        <v>35</v>
      </c>
      <c r="T1847" s="125">
        <v>48</v>
      </c>
      <c r="U1847">
        <v>4</v>
      </c>
      <c r="V1847">
        <v>14</v>
      </c>
    </row>
    <row r="1848" spans="1:22" x14ac:dyDescent="0.55000000000000004">
      <c r="A1848" s="125" t="s">
        <v>186</v>
      </c>
      <c r="B1848" s="125">
        <v>2022</v>
      </c>
      <c r="C1848" t="s">
        <v>163</v>
      </c>
      <c r="D1848" s="125">
        <v>6031</v>
      </c>
      <c r="F1848" s="125">
        <v>4501</v>
      </c>
      <c r="G1848" s="125">
        <v>154</v>
      </c>
      <c r="H1848">
        <v>125</v>
      </c>
      <c r="I1848">
        <v>20332</v>
      </c>
      <c r="J1848">
        <v>6356</v>
      </c>
      <c r="L1848">
        <v>5630</v>
      </c>
      <c r="M1848" s="125">
        <v>5630</v>
      </c>
      <c r="N1848" s="125">
        <v>5454</v>
      </c>
      <c r="O1848" s="125">
        <v>1847</v>
      </c>
      <c r="P1848" s="130">
        <v>113</v>
      </c>
      <c r="Q1848">
        <v>2713</v>
      </c>
      <c r="R1848" s="125">
        <v>83</v>
      </c>
      <c r="S1848" s="125">
        <v>28</v>
      </c>
      <c r="T1848" s="125">
        <v>55</v>
      </c>
      <c r="U1848">
        <v>2</v>
      </c>
      <c r="V1848">
        <v>16</v>
      </c>
    </row>
    <row r="1849" spans="1:22" x14ac:dyDescent="0.55000000000000004">
      <c r="A1849" s="125" t="s">
        <v>186</v>
      </c>
      <c r="B1849" s="125">
        <v>2022</v>
      </c>
      <c r="C1849" t="s">
        <v>164</v>
      </c>
      <c r="D1849" s="125">
        <v>5839</v>
      </c>
      <c r="F1849" s="125">
        <v>4465</v>
      </c>
      <c r="G1849" s="125">
        <v>119</v>
      </c>
      <c r="H1849">
        <v>93</v>
      </c>
      <c r="I1849">
        <v>18668</v>
      </c>
      <c r="J1849">
        <v>5842</v>
      </c>
      <c r="L1849">
        <v>5854</v>
      </c>
      <c r="M1849" s="125">
        <v>5854</v>
      </c>
      <c r="N1849" s="125">
        <v>5751</v>
      </c>
      <c r="O1849" s="125">
        <v>1815</v>
      </c>
      <c r="P1849" s="130">
        <v>66</v>
      </c>
      <c r="Q1849">
        <v>2825</v>
      </c>
      <c r="R1849" s="125">
        <v>95</v>
      </c>
      <c r="S1849" s="125">
        <v>34</v>
      </c>
      <c r="T1849" s="125">
        <v>61</v>
      </c>
      <c r="U1849">
        <v>2</v>
      </c>
      <c r="V1849">
        <v>15</v>
      </c>
    </row>
    <row r="1850" spans="1:22" x14ac:dyDescent="0.55000000000000004">
      <c r="A1850" s="125" t="s">
        <v>186</v>
      </c>
      <c r="B1850" s="125">
        <v>2022</v>
      </c>
      <c r="C1850" t="s">
        <v>165</v>
      </c>
      <c r="D1850" s="125">
        <v>5538</v>
      </c>
      <c r="F1850" s="125">
        <v>4678</v>
      </c>
      <c r="G1850" s="125">
        <v>29</v>
      </c>
      <c r="H1850">
        <v>27</v>
      </c>
      <c r="I1850">
        <v>19115</v>
      </c>
      <c r="J1850">
        <v>5684</v>
      </c>
      <c r="L1850">
        <v>5887</v>
      </c>
      <c r="M1850" s="125">
        <v>5887</v>
      </c>
      <c r="N1850" s="125">
        <v>5718</v>
      </c>
      <c r="O1850" s="125">
        <v>1932</v>
      </c>
      <c r="P1850" s="130">
        <v>86</v>
      </c>
      <c r="Q1850">
        <v>3281</v>
      </c>
      <c r="R1850" s="125">
        <v>85</v>
      </c>
      <c r="S1850" s="125">
        <v>28</v>
      </c>
      <c r="T1850" s="125">
        <v>57</v>
      </c>
      <c r="V1850">
        <v>8</v>
      </c>
    </row>
    <row r="1851" spans="1:22" x14ac:dyDescent="0.55000000000000004">
      <c r="A1851" s="125" t="s">
        <v>186</v>
      </c>
      <c r="B1851" s="125">
        <v>2022</v>
      </c>
      <c r="C1851" t="s">
        <v>166</v>
      </c>
      <c r="D1851" s="125">
        <v>4749</v>
      </c>
      <c r="F1851" s="125">
        <v>4336</v>
      </c>
      <c r="G1851" s="125">
        <v>37</v>
      </c>
      <c r="H1851">
        <v>33</v>
      </c>
      <c r="I1851">
        <v>17191</v>
      </c>
      <c r="J1851">
        <v>4812</v>
      </c>
      <c r="L1851">
        <v>5587</v>
      </c>
      <c r="M1851" s="125">
        <v>5587</v>
      </c>
      <c r="N1851" s="125">
        <v>5335</v>
      </c>
      <c r="O1851" s="125">
        <v>1807</v>
      </c>
      <c r="P1851" s="130">
        <v>62</v>
      </c>
      <c r="Q1851">
        <v>3032</v>
      </c>
      <c r="R1851" s="125">
        <v>65</v>
      </c>
      <c r="S1851" s="125">
        <v>23</v>
      </c>
      <c r="T1851" s="125">
        <v>42</v>
      </c>
      <c r="U1851">
        <v>6</v>
      </c>
      <c r="V1851">
        <v>10</v>
      </c>
    </row>
    <row r="1852" spans="1:22" x14ac:dyDescent="0.55000000000000004">
      <c r="A1852" s="125" t="s">
        <v>187</v>
      </c>
      <c r="B1852" s="125">
        <v>2022</v>
      </c>
      <c r="C1852" t="s">
        <v>155</v>
      </c>
      <c r="D1852" s="125">
        <v>5509</v>
      </c>
      <c r="F1852" s="125">
        <v>2835</v>
      </c>
      <c r="G1852" s="125">
        <v>762</v>
      </c>
      <c r="H1852">
        <v>729</v>
      </c>
      <c r="I1852">
        <v>15826</v>
      </c>
      <c r="J1852">
        <v>5212</v>
      </c>
      <c r="L1852">
        <v>3732</v>
      </c>
      <c r="M1852" s="125">
        <v>3732</v>
      </c>
      <c r="N1852" s="125">
        <v>3644</v>
      </c>
      <c r="O1852" s="125">
        <v>373</v>
      </c>
      <c r="P1852" s="130">
        <v>48</v>
      </c>
      <c r="Q1852">
        <v>2686</v>
      </c>
      <c r="R1852" s="125">
        <v>97</v>
      </c>
      <c r="S1852" s="125">
        <v>45</v>
      </c>
      <c r="T1852" s="125">
        <v>52</v>
      </c>
      <c r="U1852">
        <v>5</v>
      </c>
      <c r="V1852">
        <v>22</v>
      </c>
    </row>
    <row r="1853" spans="1:22" x14ac:dyDescent="0.55000000000000004">
      <c r="A1853" s="125" t="s">
        <v>187</v>
      </c>
      <c r="B1853" s="125">
        <v>2022</v>
      </c>
      <c r="C1853" t="s">
        <v>156</v>
      </c>
      <c r="D1853" s="125">
        <v>4216</v>
      </c>
      <c r="F1853" s="125">
        <v>2864</v>
      </c>
      <c r="G1853" s="125">
        <v>2183</v>
      </c>
      <c r="H1853">
        <v>1059</v>
      </c>
      <c r="I1853">
        <v>15828</v>
      </c>
      <c r="J1853">
        <v>3363</v>
      </c>
      <c r="L1853">
        <v>3807</v>
      </c>
      <c r="M1853" s="125">
        <v>3807</v>
      </c>
      <c r="N1853" s="125">
        <v>3729</v>
      </c>
      <c r="O1853" s="125">
        <v>375</v>
      </c>
      <c r="P1853" s="130">
        <v>68</v>
      </c>
      <c r="Q1853">
        <v>2892</v>
      </c>
      <c r="R1853" s="125">
        <v>77</v>
      </c>
      <c r="S1853" s="125">
        <v>34</v>
      </c>
      <c r="T1853" s="125">
        <v>43</v>
      </c>
      <c r="V1853">
        <v>19</v>
      </c>
    </row>
    <row r="1854" spans="1:22" x14ac:dyDescent="0.55000000000000004">
      <c r="A1854" s="125" t="s">
        <v>187</v>
      </c>
      <c r="B1854" s="125">
        <v>2022</v>
      </c>
      <c r="C1854" t="s">
        <v>157</v>
      </c>
      <c r="D1854" s="125">
        <v>4104</v>
      </c>
      <c r="F1854" s="125">
        <v>3028</v>
      </c>
      <c r="G1854" s="125">
        <v>6812</v>
      </c>
      <c r="H1854">
        <v>2465</v>
      </c>
      <c r="I1854">
        <v>14996</v>
      </c>
      <c r="J1854">
        <v>3889</v>
      </c>
      <c r="L1854">
        <v>4606</v>
      </c>
      <c r="M1854" s="125">
        <v>4606</v>
      </c>
      <c r="N1854" s="125">
        <v>4539</v>
      </c>
      <c r="O1854" s="125">
        <v>506</v>
      </c>
      <c r="P1854" s="130">
        <v>98</v>
      </c>
      <c r="Q1854">
        <v>2921</v>
      </c>
      <c r="R1854" s="125">
        <v>86</v>
      </c>
      <c r="S1854" s="125">
        <v>43</v>
      </c>
      <c r="T1854" s="125">
        <v>43</v>
      </c>
      <c r="U1854">
        <v>3</v>
      </c>
      <c r="V1854">
        <v>29</v>
      </c>
    </row>
    <row r="1855" spans="1:22" x14ac:dyDescent="0.55000000000000004">
      <c r="A1855" s="125" t="s">
        <v>187</v>
      </c>
      <c r="B1855" s="125">
        <v>2022</v>
      </c>
      <c r="C1855" t="s">
        <v>158</v>
      </c>
      <c r="D1855" s="125">
        <v>3401</v>
      </c>
      <c r="F1855" s="125">
        <v>2940</v>
      </c>
      <c r="G1855" s="125">
        <v>3945</v>
      </c>
      <c r="H1855">
        <v>4113</v>
      </c>
      <c r="I1855">
        <v>13471</v>
      </c>
      <c r="J1855">
        <v>3484</v>
      </c>
      <c r="L1855">
        <v>4478</v>
      </c>
      <c r="M1855" s="125">
        <v>4478</v>
      </c>
      <c r="N1855" s="125">
        <v>4448</v>
      </c>
      <c r="O1855" s="125">
        <v>470</v>
      </c>
      <c r="P1855" s="130">
        <v>96</v>
      </c>
      <c r="Q1855">
        <v>3140</v>
      </c>
      <c r="R1855" s="125">
        <v>91</v>
      </c>
      <c r="S1855" s="125">
        <v>43</v>
      </c>
      <c r="T1855" s="125">
        <v>48</v>
      </c>
      <c r="U1855">
        <v>2</v>
      </c>
      <c r="V1855">
        <v>26</v>
      </c>
    </row>
    <row r="1856" spans="1:22" x14ac:dyDescent="0.55000000000000004">
      <c r="A1856" s="125" t="s">
        <v>187</v>
      </c>
      <c r="B1856" s="125">
        <v>2022</v>
      </c>
      <c r="C1856" t="s">
        <v>159</v>
      </c>
      <c r="D1856" s="125">
        <v>3942</v>
      </c>
      <c r="F1856" s="125">
        <v>2788</v>
      </c>
      <c r="G1856" s="125">
        <v>3346</v>
      </c>
      <c r="H1856">
        <v>3321</v>
      </c>
      <c r="I1856">
        <v>14591</v>
      </c>
      <c r="J1856">
        <v>3624</v>
      </c>
      <c r="L1856">
        <v>4420</v>
      </c>
      <c r="M1856" s="125">
        <v>4420</v>
      </c>
      <c r="N1856" s="125">
        <v>4358</v>
      </c>
      <c r="O1856" s="125">
        <v>477</v>
      </c>
      <c r="P1856" s="130">
        <v>111</v>
      </c>
      <c r="Q1856">
        <v>2713</v>
      </c>
      <c r="R1856" s="125">
        <v>75</v>
      </c>
      <c r="S1856" s="125">
        <v>33</v>
      </c>
      <c r="T1856" s="125">
        <v>42</v>
      </c>
      <c r="U1856">
        <v>2</v>
      </c>
      <c r="V1856">
        <v>2</v>
      </c>
    </row>
    <row r="1857" spans="1:22" x14ac:dyDescent="0.55000000000000004">
      <c r="A1857" s="125" t="s">
        <v>187</v>
      </c>
      <c r="B1857" s="125">
        <v>2022</v>
      </c>
      <c r="C1857" t="s">
        <v>160</v>
      </c>
      <c r="D1857" s="125">
        <v>3501</v>
      </c>
      <c r="F1857" s="125">
        <v>2410</v>
      </c>
      <c r="G1857" s="125">
        <v>3096</v>
      </c>
      <c r="H1857">
        <v>2819</v>
      </c>
      <c r="I1857">
        <v>13648</v>
      </c>
      <c r="J1857">
        <v>3470</v>
      </c>
      <c r="L1857">
        <v>4025</v>
      </c>
      <c r="M1857" s="125">
        <v>4025</v>
      </c>
      <c r="N1857" s="125">
        <v>4013</v>
      </c>
      <c r="O1857" s="125">
        <v>465</v>
      </c>
      <c r="P1857" s="130">
        <v>119</v>
      </c>
      <c r="Q1857">
        <v>3242</v>
      </c>
      <c r="R1857" s="125">
        <v>72</v>
      </c>
      <c r="S1857" s="125">
        <v>33</v>
      </c>
      <c r="T1857" s="125">
        <v>39</v>
      </c>
      <c r="U1857">
        <v>2</v>
      </c>
      <c r="V1857">
        <v>8</v>
      </c>
    </row>
    <row r="1858" spans="1:22" x14ac:dyDescent="0.55000000000000004">
      <c r="A1858" s="125" t="s">
        <v>187</v>
      </c>
      <c r="B1858" s="125">
        <v>2022</v>
      </c>
      <c r="C1858" t="s">
        <v>161</v>
      </c>
      <c r="D1858" s="125">
        <v>3562</v>
      </c>
      <c r="F1858" s="125">
        <v>2220</v>
      </c>
      <c r="G1858" s="125">
        <v>2628</v>
      </c>
      <c r="H1858">
        <v>2590</v>
      </c>
      <c r="I1858">
        <v>13219</v>
      </c>
      <c r="J1858">
        <v>3165</v>
      </c>
      <c r="L1858">
        <v>3744</v>
      </c>
      <c r="M1858" s="125">
        <v>3744</v>
      </c>
      <c r="N1858" s="125">
        <v>3668</v>
      </c>
      <c r="O1858" s="125">
        <v>393</v>
      </c>
      <c r="P1858" s="130">
        <v>152</v>
      </c>
      <c r="Q1858">
        <v>2859</v>
      </c>
      <c r="R1858" s="125">
        <v>69</v>
      </c>
      <c r="S1858" s="125">
        <v>24</v>
      </c>
      <c r="T1858" s="125">
        <v>45</v>
      </c>
      <c r="U1858">
        <v>2</v>
      </c>
      <c r="V1858">
        <v>23</v>
      </c>
    </row>
    <row r="1859" spans="1:22" x14ac:dyDescent="0.55000000000000004">
      <c r="A1859" s="125" t="s">
        <v>187</v>
      </c>
      <c r="B1859" s="125">
        <v>2022</v>
      </c>
      <c r="C1859" t="s">
        <v>162</v>
      </c>
      <c r="D1859" s="125">
        <v>4062</v>
      </c>
      <c r="F1859" s="125">
        <v>2445</v>
      </c>
      <c r="G1859" s="125">
        <v>2990</v>
      </c>
      <c r="H1859">
        <v>2416</v>
      </c>
      <c r="I1859">
        <v>14421</v>
      </c>
      <c r="J1859">
        <v>3776</v>
      </c>
      <c r="L1859">
        <v>3280</v>
      </c>
      <c r="M1859" s="125">
        <v>3280</v>
      </c>
      <c r="N1859" s="125">
        <v>3172</v>
      </c>
      <c r="O1859" s="125">
        <v>330</v>
      </c>
      <c r="P1859" s="130">
        <v>92</v>
      </c>
      <c r="Q1859">
        <v>2782</v>
      </c>
      <c r="R1859" s="125">
        <v>59</v>
      </c>
      <c r="S1859" s="125">
        <v>25</v>
      </c>
      <c r="T1859" s="125">
        <v>34</v>
      </c>
      <c r="U1859">
        <v>4</v>
      </c>
      <c r="V1859">
        <v>3</v>
      </c>
    </row>
    <row r="1860" spans="1:22" x14ac:dyDescent="0.55000000000000004">
      <c r="A1860" s="125" t="s">
        <v>187</v>
      </c>
      <c r="B1860" s="125">
        <v>2022</v>
      </c>
      <c r="C1860" t="s">
        <v>163</v>
      </c>
      <c r="D1860" s="125">
        <v>4065</v>
      </c>
      <c r="F1860" s="125">
        <v>2506</v>
      </c>
      <c r="G1860" s="125">
        <v>2911</v>
      </c>
      <c r="H1860">
        <v>2313</v>
      </c>
      <c r="I1860">
        <v>13507</v>
      </c>
      <c r="J1860">
        <v>3740</v>
      </c>
      <c r="L1860">
        <v>3343</v>
      </c>
      <c r="M1860" s="125">
        <v>3343</v>
      </c>
      <c r="N1860" s="125">
        <v>3313</v>
      </c>
      <c r="O1860" s="125">
        <v>340</v>
      </c>
      <c r="P1860" s="130">
        <v>86</v>
      </c>
      <c r="Q1860">
        <v>3089</v>
      </c>
      <c r="R1860" s="125">
        <v>57</v>
      </c>
      <c r="S1860" s="125">
        <v>24</v>
      </c>
      <c r="T1860" s="125">
        <v>33</v>
      </c>
      <c r="U1860">
        <v>2</v>
      </c>
      <c r="V1860">
        <v>1</v>
      </c>
    </row>
    <row r="1861" spans="1:22" x14ac:dyDescent="0.55000000000000004">
      <c r="A1861" s="125" t="s">
        <v>187</v>
      </c>
      <c r="B1861" s="125">
        <v>2022</v>
      </c>
      <c r="C1861" t="s">
        <v>164</v>
      </c>
      <c r="D1861" s="125">
        <v>3986</v>
      </c>
      <c r="F1861" s="125">
        <v>2428</v>
      </c>
      <c r="G1861" s="125">
        <v>2378</v>
      </c>
      <c r="H1861">
        <v>1921</v>
      </c>
      <c r="I1861">
        <v>13607</v>
      </c>
      <c r="J1861">
        <v>3306</v>
      </c>
      <c r="L1861">
        <v>3454</v>
      </c>
      <c r="M1861" s="125">
        <v>3454</v>
      </c>
      <c r="N1861" s="125">
        <v>3410</v>
      </c>
      <c r="O1861" s="125">
        <v>390</v>
      </c>
      <c r="P1861" s="130">
        <v>139</v>
      </c>
      <c r="Q1861">
        <v>2923</v>
      </c>
      <c r="R1861" s="125">
        <v>65</v>
      </c>
      <c r="S1861" s="125">
        <v>27</v>
      </c>
      <c r="T1861" s="125">
        <v>38</v>
      </c>
      <c r="U1861">
        <v>2</v>
      </c>
      <c r="V1861">
        <v>25</v>
      </c>
    </row>
    <row r="1862" spans="1:22" x14ac:dyDescent="0.55000000000000004">
      <c r="A1862" s="125" t="s">
        <v>187</v>
      </c>
      <c r="B1862" s="125">
        <v>2022</v>
      </c>
      <c r="C1862" t="s">
        <v>165</v>
      </c>
      <c r="D1862" s="125">
        <v>4288</v>
      </c>
      <c r="F1862" s="125">
        <v>2656</v>
      </c>
      <c r="G1862" s="125">
        <v>2226</v>
      </c>
      <c r="H1862">
        <v>1952</v>
      </c>
      <c r="I1862">
        <v>14776</v>
      </c>
      <c r="J1862">
        <v>4131</v>
      </c>
      <c r="L1862">
        <v>3590</v>
      </c>
      <c r="M1862" s="125">
        <v>3590</v>
      </c>
      <c r="N1862" s="125">
        <v>3565</v>
      </c>
      <c r="O1862" s="125">
        <v>448</v>
      </c>
      <c r="P1862" s="130">
        <v>127</v>
      </c>
      <c r="Q1862">
        <v>2699</v>
      </c>
      <c r="R1862" s="125">
        <v>69</v>
      </c>
      <c r="S1862" s="125">
        <v>32</v>
      </c>
      <c r="T1862" s="125">
        <v>37</v>
      </c>
      <c r="U1862">
        <v>6</v>
      </c>
      <c r="V1862">
        <v>3</v>
      </c>
    </row>
    <row r="1863" spans="1:22" x14ac:dyDescent="0.55000000000000004">
      <c r="A1863" s="125" t="s">
        <v>187</v>
      </c>
      <c r="B1863" s="125">
        <v>2022</v>
      </c>
      <c r="C1863" t="s">
        <v>166</v>
      </c>
      <c r="D1863" s="125">
        <v>3592</v>
      </c>
      <c r="F1863" s="125">
        <v>2397</v>
      </c>
      <c r="G1863" s="125">
        <v>2022</v>
      </c>
      <c r="H1863">
        <v>1700</v>
      </c>
      <c r="I1863">
        <v>13867</v>
      </c>
      <c r="J1863">
        <v>3424</v>
      </c>
      <c r="L1863">
        <v>3688</v>
      </c>
      <c r="M1863" s="125">
        <v>3688</v>
      </c>
      <c r="N1863" s="125">
        <v>3598</v>
      </c>
      <c r="O1863" s="125">
        <v>398</v>
      </c>
      <c r="P1863" s="130">
        <v>162</v>
      </c>
      <c r="Q1863">
        <v>3107</v>
      </c>
      <c r="R1863" s="125">
        <v>67</v>
      </c>
      <c r="S1863" s="125">
        <v>37</v>
      </c>
      <c r="T1863" s="125">
        <v>30</v>
      </c>
      <c r="U1863">
        <v>3</v>
      </c>
      <c r="V1863">
        <v>14</v>
      </c>
    </row>
    <row r="1864" spans="1:22" x14ac:dyDescent="0.55000000000000004">
      <c r="A1864" s="125" t="s">
        <v>188</v>
      </c>
      <c r="B1864" s="125">
        <v>2022</v>
      </c>
      <c r="C1864" t="s">
        <v>155</v>
      </c>
      <c r="D1864" s="125">
        <v>1310</v>
      </c>
      <c r="F1864" s="125">
        <v>676</v>
      </c>
      <c r="G1864" s="125" t="s">
        <v>195</v>
      </c>
      <c r="I1864">
        <v>1304</v>
      </c>
      <c r="J1864">
        <v>1261</v>
      </c>
      <c r="L1864">
        <v>1113</v>
      </c>
      <c r="M1864" s="125">
        <v>1113</v>
      </c>
      <c r="N1864" s="125">
        <v>1106</v>
      </c>
      <c r="O1864" s="125">
        <v>347</v>
      </c>
      <c r="P1864" s="130">
        <v>107</v>
      </c>
      <c r="R1864" s="125">
        <v>22</v>
      </c>
      <c r="S1864" s="125">
        <v>6</v>
      </c>
      <c r="T1864" s="125">
        <v>16</v>
      </c>
      <c r="V1864">
        <v>31</v>
      </c>
    </row>
    <row r="1865" spans="1:22" x14ac:dyDescent="0.55000000000000004">
      <c r="A1865" s="125" t="s">
        <v>188</v>
      </c>
      <c r="B1865" s="125">
        <v>2022</v>
      </c>
      <c r="C1865" t="s">
        <v>156</v>
      </c>
      <c r="D1865" s="125">
        <v>1164</v>
      </c>
      <c r="F1865" s="125">
        <v>631</v>
      </c>
      <c r="G1865" s="125" t="s">
        <v>195</v>
      </c>
      <c r="I1865">
        <v>1182</v>
      </c>
      <c r="J1865">
        <v>1139</v>
      </c>
      <c r="L1865">
        <v>947</v>
      </c>
      <c r="M1865" s="125">
        <v>947</v>
      </c>
      <c r="N1865" s="125">
        <v>937</v>
      </c>
      <c r="O1865" s="125">
        <v>308</v>
      </c>
      <c r="P1865" s="130">
        <v>95</v>
      </c>
      <c r="R1865" s="125">
        <v>18</v>
      </c>
      <c r="S1865" s="125">
        <v>6</v>
      </c>
      <c r="T1865" s="125">
        <v>12</v>
      </c>
      <c r="U1865">
        <v>1</v>
      </c>
      <c r="V1865">
        <v>31</v>
      </c>
    </row>
    <row r="1866" spans="1:22" x14ac:dyDescent="0.55000000000000004">
      <c r="A1866" s="125" t="s">
        <v>188</v>
      </c>
      <c r="B1866" s="125">
        <v>2022</v>
      </c>
      <c r="C1866" t="s">
        <v>157</v>
      </c>
      <c r="D1866" s="125">
        <v>1263</v>
      </c>
      <c r="F1866" s="125">
        <v>672</v>
      </c>
      <c r="G1866" s="125" t="s">
        <v>195</v>
      </c>
      <c r="I1866">
        <v>1279</v>
      </c>
      <c r="J1866">
        <v>1272</v>
      </c>
      <c r="L1866">
        <v>1217</v>
      </c>
      <c r="M1866" s="125">
        <v>1217</v>
      </c>
      <c r="N1866" s="125">
        <v>1192</v>
      </c>
      <c r="O1866" s="125">
        <v>367</v>
      </c>
      <c r="P1866" s="130">
        <v>118</v>
      </c>
      <c r="R1866" s="125">
        <v>23</v>
      </c>
      <c r="S1866" s="125">
        <v>9</v>
      </c>
      <c r="T1866" s="125">
        <v>14</v>
      </c>
      <c r="U1866">
        <v>1</v>
      </c>
      <c r="V1866">
        <v>40</v>
      </c>
    </row>
    <row r="1867" spans="1:22" x14ac:dyDescent="0.55000000000000004">
      <c r="A1867" s="125" t="s">
        <v>188</v>
      </c>
      <c r="B1867" s="125">
        <v>2022</v>
      </c>
      <c r="C1867" t="s">
        <v>158</v>
      </c>
      <c r="D1867" s="125">
        <v>1040</v>
      </c>
      <c r="F1867" s="125">
        <v>703</v>
      </c>
      <c r="G1867" s="125" t="s">
        <v>195</v>
      </c>
      <c r="I1867">
        <v>1032</v>
      </c>
      <c r="J1867">
        <v>996</v>
      </c>
      <c r="L1867">
        <v>1159</v>
      </c>
      <c r="M1867" s="125">
        <v>1159</v>
      </c>
      <c r="N1867" s="125">
        <v>1141</v>
      </c>
      <c r="O1867" s="125">
        <v>391</v>
      </c>
      <c r="P1867" s="130">
        <v>107</v>
      </c>
      <c r="R1867" s="125">
        <v>15</v>
      </c>
      <c r="S1867" s="125">
        <v>8</v>
      </c>
      <c r="T1867" s="125">
        <v>7</v>
      </c>
      <c r="U1867">
        <v>1</v>
      </c>
      <c r="V1867">
        <v>30</v>
      </c>
    </row>
    <row r="1868" spans="1:22" x14ac:dyDescent="0.55000000000000004">
      <c r="A1868" s="125" t="s">
        <v>188</v>
      </c>
      <c r="B1868" s="125">
        <v>2022</v>
      </c>
      <c r="C1868" t="s">
        <v>159</v>
      </c>
      <c r="D1868" s="125">
        <v>1259</v>
      </c>
      <c r="F1868" s="125">
        <v>681</v>
      </c>
      <c r="G1868" s="125" t="s">
        <v>195</v>
      </c>
      <c r="I1868">
        <v>1268</v>
      </c>
      <c r="J1868">
        <v>1246</v>
      </c>
      <c r="L1868">
        <v>1226</v>
      </c>
      <c r="M1868" s="125">
        <v>1226</v>
      </c>
      <c r="N1868" s="125">
        <v>1205</v>
      </c>
      <c r="O1868" s="125">
        <v>419</v>
      </c>
      <c r="P1868" s="130">
        <v>121</v>
      </c>
      <c r="R1868" s="125">
        <v>19</v>
      </c>
      <c r="S1868" s="125">
        <v>6</v>
      </c>
      <c r="T1868" s="125">
        <v>13</v>
      </c>
      <c r="V1868">
        <v>29</v>
      </c>
    </row>
    <row r="1869" spans="1:22" x14ac:dyDescent="0.55000000000000004">
      <c r="A1869" s="125" t="s">
        <v>188</v>
      </c>
      <c r="B1869" s="125">
        <v>2022</v>
      </c>
      <c r="C1869" t="s">
        <v>160</v>
      </c>
      <c r="D1869" s="125">
        <v>1227</v>
      </c>
      <c r="F1869" s="125">
        <v>687</v>
      </c>
      <c r="G1869" s="125" t="s">
        <v>195</v>
      </c>
      <c r="I1869">
        <v>1254</v>
      </c>
      <c r="J1869">
        <v>1231</v>
      </c>
      <c r="L1869">
        <v>1155</v>
      </c>
      <c r="M1869" s="125">
        <v>1155</v>
      </c>
      <c r="N1869" s="125">
        <v>1147</v>
      </c>
      <c r="O1869" s="125">
        <v>389</v>
      </c>
      <c r="P1869" s="130">
        <v>111</v>
      </c>
      <c r="R1869" s="125">
        <v>25</v>
      </c>
      <c r="S1869" s="125">
        <v>11</v>
      </c>
      <c r="T1869" s="125">
        <v>14</v>
      </c>
      <c r="U1869">
        <v>2</v>
      </c>
      <c r="V1869">
        <v>27</v>
      </c>
    </row>
    <row r="1870" spans="1:22" x14ac:dyDescent="0.55000000000000004">
      <c r="A1870" s="125" t="s">
        <v>188</v>
      </c>
      <c r="B1870" s="125">
        <v>2022</v>
      </c>
      <c r="C1870" t="s">
        <v>161</v>
      </c>
      <c r="D1870" s="125">
        <v>1065</v>
      </c>
      <c r="F1870" s="125">
        <v>644</v>
      </c>
      <c r="G1870" s="125" t="s">
        <v>195</v>
      </c>
      <c r="I1870">
        <v>1103</v>
      </c>
      <c r="J1870">
        <v>1061</v>
      </c>
      <c r="L1870">
        <v>1152</v>
      </c>
      <c r="M1870" s="125">
        <v>1152</v>
      </c>
      <c r="N1870" s="125">
        <v>1127</v>
      </c>
      <c r="O1870" s="125">
        <v>413</v>
      </c>
      <c r="P1870" s="130">
        <v>149</v>
      </c>
      <c r="R1870" s="125">
        <v>29</v>
      </c>
      <c r="S1870" s="125">
        <v>11</v>
      </c>
      <c r="T1870" s="125">
        <v>18</v>
      </c>
      <c r="U1870">
        <v>1</v>
      </c>
      <c r="V1870">
        <v>31</v>
      </c>
    </row>
    <row r="1871" spans="1:22" x14ac:dyDescent="0.55000000000000004">
      <c r="A1871" s="125" t="s">
        <v>188</v>
      </c>
      <c r="B1871" s="125">
        <v>2022</v>
      </c>
      <c r="C1871" t="s">
        <v>162</v>
      </c>
      <c r="D1871" s="125">
        <v>1175</v>
      </c>
      <c r="F1871" s="125">
        <v>750</v>
      </c>
      <c r="G1871" s="125" t="s">
        <v>195</v>
      </c>
      <c r="I1871">
        <v>1252</v>
      </c>
      <c r="J1871">
        <v>1154</v>
      </c>
      <c r="L1871">
        <v>1055</v>
      </c>
      <c r="M1871" s="125">
        <v>1055</v>
      </c>
      <c r="N1871" s="125">
        <v>1038</v>
      </c>
      <c r="O1871" s="125">
        <v>377</v>
      </c>
      <c r="P1871" s="130">
        <v>110</v>
      </c>
      <c r="R1871" s="125">
        <v>12</v>
      </c>
      <c r="S1871" s="125">
        <v>6</v>
      </c>
      <c r="T1871" s="125">
        <v>6</v>
      </c>
      <c r="U1871">
        <v>1</v>
      </c>
      <c r="V1871">
        <v>22</v>
      </c>
    </row>
    <row r="1872" spans="1:22" x14ac:dyDescent="0.55000000000000004">
      <c r="A1872" s="125" t="s">
        <v>188</v>
      </c>
      <c r="B1872" s="125">
        <v>2022</v>
      </c>
      <c r="C1872" t="s">
        <v>163</v>
      </c>
      <c r="D1872" s="125">
        <v>1186</v>
      </c>
      <c r="F1872" s="125">
        <v>759</v>
      </c>
      <c r="G1872" s="125" t="s">
        <v>195</v>
      </c>
      <c r="I1872">
        <v>1140</v>
      </c>
      <c r="J1872">
        <v>1166</v>
      </c>
      <c r="L1872">
        <v>1112</v>
      </c>
      <c r="M1872" s="125">
        <v>1112</v>
      </c>
      <c r="N1872" s="125">
        <v>1094</v>
      </c>
      <c r="O1872" s="125">
        <v>371</v>
      </c>
      <c r="P1872" s="130">
        <v>128</v>
      </c>
      <c r="R1872" s="125">
        <v>24</v>
      </c>
      <c r="S1872" s="125">
        <v>13</v>
      </c>
      <c r="T1872" s="125">
        <v>11</v>
      </c>
      <c r="U1872">
        <v>2</v>
      </c>
      <c r="V1872">
        <v>20</v>
      </c>
    </row>
    <row r="1873" spans="1:22" x14ac:dyDescent="0.55000000000000004">
      <c r="A1873" s="125" t="s">
        <v>188</v>
      </c>
      <c r="B1873" s="125">
        <v>2022</v>
      </c>
      <c r="C1873" t="s">
        <v>164</v>
      </c>
      <c r="D1873" s="125">
        <v>1164</v>
      </c>
      <c r="F1873" s="125">
        <v>720</v>
      </c>
      <c r="G1873" s="125" t="s">
        <v>195</v>
      </c>
      <c r="I1873">
        <v>1165</v>
      </c>
      <c r="J1873">
        <v>1152</v>
      </c>
      <c r="L1873">
        <v>1138</v>
      </c>
      <c r="M1873" s="125">
        <v>1138</v>
      </c>
      <c r="N1873" s="125">
        <v>1120</v>
      </c>
      <c r="O1873" s="125">
        <v>384</v>
      </c>
      <c r="P1873" s="130">
        <v>117</v>
      </c>
      <c r="Q1873">
        <v>882</v>
      </c>
      <c r="R1873" s="125">
        <v>20</v>
      </c>
      <c r="S1873" s="125">
        <v>7</v>
      </c>
      <c r="T1873" s="125">
        <v>13</v>
      </c>
      <c r="U1873">
        <v>5</v>
      </c>
      <c r="V1873">
        <v>11</v>
      </c>
    </row>
    <row r="1874" spans="1:22" x14ac:dyDescent="0.55000000000000004">
      <c r="A1874" s="125" t="s">
        <v>188</v>
      </c>
      <c r="B1874" s="125">
        <v>2022</v>
      </c>
      <c r="C1874" t="s">
        <v>165</v>
      </c>
      <c r="D1874" s="125">
        <v>1021</v>
      </c>
      <c r="F1874" s="125">
        <v>687</v>
      </c>
      <c r="G1874" s="125" t="s">
        <v>195</v>
      </c>
      <c r="I1874">
        <v>1075</v>
      </c>
      <c r="J1874">
        <v>1014</v>
      </c>
      <c r="L1874">
        <v>1073</v>
      </c>
      <c r="M1874" s="125">
        <v>1073</v>
      </c>
      <c r="N1874" s="125">
        <v>1063</v>
      </c>
      <c r="O1874" s="125">
        <v>367</v>
      </c>
      <c r="P1874" s="130">
        <v>127</v>
      </c>
      <c r="Q1874">
        <v>602</v>
      </c>
      <c r="R1874" s="125">
        <v>12</v>
      </c>
      <c r="S1874" s="125">
        <v>4</v>
      </c>
      <c r="T1874" s="125">
        <v>8</v>
      </c>
      <c r="U1874">
        <v>3</v>
      </c>
      <c r="V1874">
        <v>17</v>
      </c>
    </row>
    <row r="1875" spans="1:22" x14ac:dyDescent="0.55000000000000004">
      <c r="A1875" s="125" t="s">
        <v>188</v>
      </c>
      <c r="B1875" s="125">
        <v>2022</v>
      </c>
      <c r="C1875" t="s">
        <v>166</v>
      </c>
      <c r="D1875" s="125">
        <v>967</v>
      </c>
      <c r="F1875" s="125">
        <v>736</v>
      </c>
      <c r="G1875" s="125" t="s">
        <v>195</v>
      </c>
      <c r="I1875">
        <v>991</v>
      </c>
      <c r="J1875">
        <v>989</v>
      </c>
      <c r="L1875">
        <v>1073</v>
      </c>
      <c r="M1875" s="125">
        <v>1073</v>
      </c>
      <c r="N1875" s="125">
        <v>1045</v>
      </c>
      <c r="O1875" s="125">
        <v>376</v>
      </c>
      <c r="P1875" s="130">
        <v>117</v>
      </c>
      <c r="Q1875">
        <v>919</v>
      </c>
      <c r="R1875" s="125">
        <v>18</v>
      </c>
      <c r="S1875" s="125">
        <v>7</v>
      </c>
      <c r="T1875" s="125">
        <v>11</v>
      </c>
      <c r="U1875">
        <v>5</v>
      </c>
      <c r="V1875">
        <v>8</v>
      </c>
    </row>
    <row r="1876" spans="1:22" x14ac:dyDescent="0.55000000000000004">
      <c r="A1876" s="125" t="s">
        <v>189</v>
      </c>
      <c r="B1876" s="125">
        <v>2022</v>
      </c>
      <c r="C1876" t="s">
        <v>155</v>
      </c>
      <c r="D1876" s="125">
        <v>3300</v>
      </c>
      <c r="F1876" s="125">
        <v>1559</v>
      </c>
      <c r="G1876" s="125">
        <v>5</v>
      </c>
      <c r="H1876">
        <v>10</v>
      </c>
      <c r="I1876">
        <v>6885</v>
      </c>
      <c r="J1876">
        <v>3166</v>
      </c>
      <c r="L1876">
        <v>2646</v>
      </c>
      <c r="M1876" s="125">
        <v>2646</v>
      </c>
      <c r="N1876" s="125">
        <v>2612</v>
      </c>
      <c r="O1876" s="125">
        <v>427</v>
      </c>
      <c r="P1876" s="130">
        <v>69</v>
      </c>
      <c r="Q1876">
        <v>1092</v>
      </c>
      <c r="R1876" s="125">
        <v>29</v>
      </c>
      <c r="S1876" s="125">
        <v>10</v>
      </c>
      <c r="T1876" s="125">
        <v>19</v>
      </c>
      <c r="U1876">
        <v>3</v>
      </c>
      <c r="V1876">
        <v>20</v>
      </c>
    </row>
    <row r="1877" spans="1:22" x14ac:dyDescent="0.55000000000000004">
      <c r="A1877" s="125" t="s">
        <v>189</v>
      </c>
      <c r="B1877" s="125">
        <v>2022</v>
      </c>
      <c r="C1877" t="s">
        <v>156</v>
      </c>
      <c r="D1877" s="125">
        <v>2619</v>
      </c>
      <c r="F1877" s="125">
        <v>1495</v>
      </c>
      <c r="G1877" s="125">
        <v>12</v>
      </c>
      <c r="H1877">
        <v>14</v>
      </c>
      <c r="I1877">
        <v>6419</v>
      </c>
      <c r="J1877">
        <v>2571</v>
      </c>
      <c r="L1877">
        <v>2579</v>
      </c>
      <c r="M1877" s="125">
        <v>2579</v>
      </c>
      <c r="N1877" s="125">
        <v>2489</v>
      </c>
      <c r="O1877" s="125">
        <v>485</v>
      </c>
      <c r="P1877" s="130">
        <v>37</v>
      </c>
      <c r="Q1877">
        <v>1143</v>
      </c>
      <c r="R1877" s="125">
        <v>30</v>
      </c>
      <c r="S1877" s="125">
        <v>19</v>
      </c>
      <c r="T1877" s="125">
        <v>11</v>
      </c>
      <c r="U1877">
        <v>2</v>
      </c>
      <c r="V1877">
        <v>49</v>
      </c>
    </row>
    <row r="1878" spans="1:22" x14ac:dyDescent="0.55000000000000004">
      <c r="A1878" s="125" t="s">
        <v>189</v>
      </c>
      <c r="B1878" s="125">
        <v>2022</v>
      </c>
      <c r="C1878" t="s">
        <v>157</v>
      </c>
      <c r="D1878" s="125">
        <v>3071</v>
      </c>
      <c r="F1878" s="125">
        <v>1785</v>
      </c>
      <c r="G1878" s="125">
        <v>12</v>
      </c>
      <c r="H1878">
        <v>11</v>
      </c>
      <c r="I1878">
        <v>7483</v>
      </c>
      <c r="J1878">
        <v>2864</v>
      </c>
      <c r="L1878">
        <v>2722</v>
      </c>
      <c r="M1878" s="125">
        <v>2722</v>
      </c>
      <c r="N1878" s="125">
        <v>2697</v>
      </c>
      <c r="O1878" s="125">
        <v>535</v>
      </c>
      <c r="P1878" s="130">
        <v>66</v>
      </c>
      <c r="Q1878">
        <v>1230</v>
      </c>
      <c r="R1878" s="125">
        <v>28</v>
      </c>
      <c r="S1878" s="125">
        <v>15</v>
      </c>
      <c r="T1878" s="125">
        <v>13</v>
      </c>
      <c r="U1878">
        <v>2</v>
      </c>
      <c r="V1878">
        <v>26</v>
      </c>
    </row>
    <row r="1879" spans="1:22" x14ac:dyDescent="0.55000000000000004">
      <c r="A1879" s="125" t="s">
        <v>189</v>
      </c>
      <c r="B1879" s="125">
        <v>2022</v>
      </c>
      <c r="C1879" t="s">
        <v>158</v>
      </c>
      <c r="D1879" s="125">
        <v>2788</v>
      </c>
      <c r="F1879" s="125">
        <v>1673</v>
      </c>
      <c r="G1879" s="125">
        <v>3</v>
      </c>
      <c r="H1879">
        <v>3</v>
      </c>
      <c r="I1879">
        <v>6662</v>
      </c>
      <c r="J1879">
        <v>2313</v>
      </c>
      <c r="L1879">
        <v>2697</v>
      </c>
      <c r="M1879" s="125">
        <v>2697</v>
      </c>
      <c r="N1879" s="125">
        <v>2636</v>
      </c>
      <c r="O1879" s="125">
        <v>457</v>
      </c>
      <c r="P1879" s="130">
        <v>70</v>
      </c>
      <c r="Q1879">
        <v>1625</v>
      </c>
      <c r="R1879" s="125">
        <v>26</v>
      </c>
      <c r="S1879" s="125">
        <v>7</v>
      </c>
      <c r="T1879" s="125">
        <v>19</v>
      </c>
      <c r="U1879">
        <v>4</v>
      </c>
      <c r="V1879">
        <v>32</v>
      </c>
    </row>
    <row r="1880" spans="1:22" x14ac:dyDescent="0.55000000000000004">
      <c r="A1880" s="125" t="s">
        <v>189</v>
      </c>
      <c r="B1880" s="125">
        <v>2022</v>
      </c>
      <c r="C1880" t="s">
        <v>159</v>
      </c>
      <c r="D1880" s="125">
        <v>3251</v>
      </c>
      <c r="F1880" s="125">
        <v>1661</v>
      </c>
      <c r="G1880" s="125">
        <v>10</v>
      </c>
      <c r="H1880">
        <v>15</v>
      </c>
      <c r="I1880">
        <v>7415</v>
      </c>
      <c r="J1880">
        <v>2677</v>
      </c>
      <c r="L1880">
        <v>2686</v>
      </c>
      <c r="M1880" s="125">
        <v>2686</v>
      </c>
      <c r="N1880" s="125">
        <v>2685</v>
      </c>
      <c r="O1880" s="125">
        <v>496</v>
      </c>
      <c r="P1880" s="130">
        <v>55</v>
      </c>
      <c r="Q1880">
        <v>1295</v>
      </c>
      <c r="R1880" s="125">
        <v>33</v>
      </c>
      <c r="S1880" s="125">
        <v>13</v>
      </c>
      <c r="T1880" s="125">
        <v>20</v>
      </c>
      <c r="U1880">
        <v>6</v>
      </c>
      <c r="V1880">
        <v>25</v>
      </c>
    </row>
    <row r="1881" spans="1:22" x14ac:dyDescent="0.55000000000000004">
      <c r="A1881" s="125" t="s">
        <v>189</v>
      </c>
      <c r="B1881" s="125">
        <v>2022</v>
      </c>
      <c r="C1881" t="s">
        <v>160</v>
      </c>
      <c r="D1881" s="125">
        <v>3029</v>
      </c>
      <c r="F1881" s="125">
        <v>1640</v>
      </c>
      <c r="G1881" s="125">
        <v>125</v>
      </c>
      <c r="H1881">
        <v>58</v>
      </c>
      <c r="I1881">
        <v>6271</v>
      </c>
      <c r="J1881">
        <v>2273</v>
      </c>
      <c r="L1881">
        <v>2652</v>
      </c>
      <c r="M1881" s="125">
        <v>2652</v>
      </c>
      <c r="N1881" s="125">
        <v>2569</v>
      </c>
      <c r="O1881" s="125">
        <v>517</v>
      </c>
      <c r="P1881" s="130">
        <v>67</v>
      </c>
      <c r="Q1881">
        <v>1182</v>
      </c>
      <c r="R1881" s="125">
        <v>28</v>
      </c>
      <c r="S1881" s="125">
        <v>14</v>
      </c>
      <c r="T1881" s="125">
        <v>14</v>
      </c>
      <c r="U1881">
        <v>2</v>
      </c>
      <c r="V1881">
        <v>10</v>
      </c>
    </row>
    <row r="1882" spans="1:22" x14ac:dyDescent="0.55000000000000004">
      <c r="A1882" s="125" t="s">
        <v>189</v>
      </c>
      <c r="B1882" s="125">
        <v>2022</v>
      </c>
      <c r="C1882" t="s">
        <v>161</v>
      </c>
      <c r="D1882" s="125">
        <v>2980</v>
      </c>
      <c r="F1882" s="125">
        <v>1590</v>
      </c>
      <c r="G1882" s="125">
        <v>197</v>
      </c>
      <c r="H1882">
        <v>100</v>
      </c>
      <c r="I1882">
        <v>7634</v>
      </c>
      <c r="J1882">
        <v>2011</v>
      </c>
      <c r="L1882">
        <v>2661</v>
      </c>
      <c r="M1882" s="125">
        <v>2661</v>
      </c>
      <c r="N1882" s="125">
        <v>2602</v>
      </c>
      <c r="O1882" s="125">
        <v>476</v>
      </c>
      <c r="P1882" s="130">
        <v>83</v>
      </c>
      <c r="Q1882">
        <v>1237</v>
      </c>
      <c r="R1882" s="125">
        <v>38</v>
      </c>
      <c r="S1882" s="125">
        <v>18</v>
      </c>
      <c r="T1882" s="125">
        <v>20</v>
      </c>
      <c r="U1882">
        <v>5</v>
      </c>
      <c r="V1882">
        <v>12</v>
      </c>
    </row>
    <row r="1883" spans="1:22" x14ac:dyDescent="0.55000000000000004">
      <c r="A1883" s="125" t="s">
        <v>189</v>
      </c>
      <c r="B1883" s="125">
        <v>2022</v>
      </c>
      <c r="C1883" t="s">
        <v>162</v>
      </c>
      <c r="D1883" s="125">
        <v>2933</v>
      </c>
      <c r="F1883" s="125">
        <v>1773</v>
      </c>
      <c r="G1883" s="125">
        <v>134</v>
      </c>
      <c r="H1883">
        <v>105</v>
      </c>
      <c r="I1883">
        <v>8075</v>
      </c>
      <c r="J1883">
        <v>1883</v>
      </c>
      <c r="L1883">
        <v>2670</v>
      </c>
      <c r="M1883" s="125">
        <v>2670</v>
      </c>
      <c r="N1883" s="125">
        <v>2593</v>
      </c>
      <c r="O1883" s="125">
        <v>564</v>
      </c>
      <c r="P1883" s="130">
        <v>93</v>
      </c>
      <c r="Q1883">
        <v>909</v>
      </c>
      <c r="R1883" s="125">
        <v>22</v>
      </c>
      <c r="S1883" s="125">
        <v>8</v>
      </c>
      <c r="T1883" s="125">
        <v>14</v>
      </c>
      <c r="U1883">
        <v>1</v>
      </c>
      <c r="V1883">
        <v>15</v>
      </c>
    </row>
    <row r="1884" spans="1:22" x14ac:dyDescent="0.55000000000000004">
      <c r="A1884" s="125" t="s">
        <v>189</v>
      </c>
      <c r="B1884" s="125">
        <v>2022</v>
      </c>
      <c r="C1884" t="s">
        <v>163</v>
      </c>
      <c r="D1884" s="125">
        <v>3229</v>
      </c>
      <c r="F1884" s="125">
        <v>1766</v>
      </c>
      <c r="G1884" s="125">
        <v>113</v>
      </c>
      <c r="H1884">
        <v>97</v>
      </c>
      <c r="I1884">
        <v>7752</v>
      </c>
      <c r="J1884">
        <v>2252</v>
      </c>
      <c r="L1884">
        <v>2826</v>
      </c>
      <c r="M1884" s="125">
        <v>2826</v>
      </c>
      <c r="N1884" s="125">
        <v>2761</v>
      </c>
      <c r="O1884" s="125">
        <v>571</v>
      </c>
      <c r="P1884" s="130">
        <v>116</v>
      </c>
      <c r="Q1884">
        <v>752</v>
      </c>
      <c r="R1884" s="125">
        <v>30</v>
      </c>
      <c r="S1884" s="125">
        <v>16</v>
      </c>
      <c r="T1884" s="125">
        <v>14</v>
      </c>
      <c r="V1884">
        <v>6</v>
      </c>
    </row>
    <row r="1885" spans="1:22" x14ac:dyDescent="0.55000000000000004">
      <c r="A1885" s="125" t="s">
        <v>189</v>
      </c>
      <c r="B1885" s="125">
        <v>2022</v>
      </c>
      <c r="C1885" t="s">
        <v>164</v>
      </c>
      <c r="D1885" s="125">
        <v>3036</v>
      </c>
      <c r="F1885" s="125">
        <v>1632</v>
      </c>
      <c r="G1885" s="125">
        <v>92</v>
      </c>
      <c r="H1885">
        <v>62</v>
      </c>
      <c r="I1885">
        <v>7777</v>
      </c>
      <c r="J1885">
        <v>2002</v>
      </c>
      <c r="L1885">
        <v>2691</v>
      </c>
      <c r="M1885" s="125">
        <v>2691</v>
      </c>
      <c r="N1885" s="125">
        <v>2604</v>
      </c>
      <c r="O1885" s="125">
        <v>588</v>
      </c>
      <c r="P1885" s="130">
        <v>87</v>
      </c>
      <c r="Q1885">
        <v>1177</v>
      </c>
      <c r="R1885" s="125">
        <v>35</v>
      </c>
      <c r="S1885" s="125">
        <v>13</v>
      </c>
      <c r="T1885" s="125">
        <v>22</v>
      </c>
      <c r="U1885">
        <v>1</v>
      </c>
      <c r="V1885">
        <v>10</v>
      </c>
    </row>
    <row r="1886" spans="1:22" x14ac:dyDescent="0.55000000000000004">
      <c r="A1886" s="125" t="s">
        <v>189</v>
      </c>
      <c r="B1886" s="125">
        <v>2022</v>
      </c>
      <c r="C1886" t="s">
        <v>165</v>
      </c>
      <c r="D1886" s="125">
        <v>2741</v>
      </c>
      <c r="F1886" s="125">
        <v>1864</v>
      </c>
      <c r="G1886" s="125">
        <v>77</v>
      </c>
      <c r="H1886">
        <v>53</v>
      </c>
      <c r="I1886">
        <v>18403</v>
      </c>
      <c r="J1886">
        <v>1800</v>
      </c>
      <c r="L1886">
        <v>2823</v>
      </c>
      <c r="M1886" s="125">
        <v>2823</v>
      </c>
      <c r="N1886" s="125">
        <v>2726</v>
      </c>
      <c r="O1886" s="125">
        <v>595</v>
      </c>
      <c r="P1886" s="130">
        <v>97</v>
      </c>
      <c r="Q1886">
        <v>1209</v>
      </c>
      <c r="R1886" s="125">
        <v>29</v>
      </c>
      <c r="S1886" s="125">
        <v>13</v>
      </c>
      <c r="T1886" s="125">
        <v>16</v>
      </c>
      <c r="U1886">
        <v>2</v>
      </c>
      <c r="V1886">
        <v>11</v>
      </c>
    </row>
    <row r="1887" spans="1:22" x14ac:dyDescent="0.55000000000000004">
      <c r="A1887" s="125" t="s">
        <v>189</v>
      </c>
      <c r="B1887" s="125">
        <v>2022</v>
      </c>
      <c r="C1887" t="s">
        <v>166</v>
      </c>
      <c r="D1887" s="125">
        <v>2638</v>
      </c>
      <c r="F1887" s="125">
        <v>1594</v>
      </c>
      <c r="G1887" s="125">
        <v>114</v>
      </c>
      <c r="H1887">
        <v>105</v>
      </c>
      <c r="I1887">
        <v>7379</v>
      </c>
      <c r="J1887">
        <v>2546</v>
      </c>
      <c r="L1887">
        <v>2847</v>
      </c>
      <c r="M1887" s="125">
        <v>2847</v>
      </c>
      <c r="N1887" s="125">
        <v>2805</v>
      </c>
      <c r="O1887" s="125">
        <v>583</v>
      </c>
      <c r="P1887" s="130">
        <v>74</v>
      </c>
      <c r="Q1887">
        <v>1437</v>
      </c>
      <c r="R1887" s="125">
        <v>30</v>
      </c>
      <c r="S1887" s="125">
        <v>7</v>
      </c>
      <c r="T1887" s="125">
        <v>23</v>
      </c>
      <c r="U1887">
        <v>6</v>
      </c>
      <c r="V1887">
        <v>8</v>
      </c>
    </row>
    <row r="1888" spans="1:22" x14ac:dyDescent="0.55000000000000004">
      <c r="A1888" s="125" t="s">
        <v>190</v>
      </c>
      <c r="B1888" s="125">
        <v>2022</v>
      </c>
      <c r="C1888" t="s">
        <v>155</v>
      </c>
      <c r="D1888" s="125">
        <v>3371</v>
      </c>
      <c r="F1888" s="125">
        <v>2138</v>
      </c>
      <c r="G1888" s="125">
        <v>2270</v>
      </c>
      <c r="H1888">
        <v>1923</v>
      </c>
      <c r="I1888">
        <v>9412</v>
      </c>
      <c r="J1888">
        <v>3405</v>
      </c>
      <c r="L1888">
        <v>2922</v>
      </c>
      <c r="M1888" s="125">
        <v>2922</v>
      </c>
      <c r="N1888" s="125">
        <v>2883</v>
      </c>
      <c r="O1888" s="125">
        <v>383</v>
      </c>
      <c r="P1888" s="130">
        <v>74</v>
      </c>
      <c r="Q1888">
        <v>746</v>
      </c>
      <c r="R1888" s="125">
        <v>52</v>
      </c>
      <c r="S1888" s="125">
        <v>23</v>
      </c>
      <c r="T1888" s="125">
        <v>29</v>
      </c>
      <c r="U1888">
        <v>10</v>
      </c>
      <c r="V1888">
        <v>39</v>
      </c>
    </row>
    <row r="1889" spans="1:22" x14ac:dyDescent="0.55000000000000004">
      <c r="A1889" s="125" t="s">
        <v>190</v>
      </c>
      <c r="B1889" s="125">
        <v>2022</v>
      </c>
      <c r="C1889" t="s">
        <v>156</v>
      </c>
      <c r="D1889" s="125">
        <v>2849</v>
      </c>
      <c r="F1889" s="125">
        <v>2156</v>
      </c>
      <c r="G1889" s="125">
        <v>2142</v>
      </c>
      <c r="H1889">
        <v>1801</v>
      </c>
      <c r="I1889">
        <v>8943</v>
      </c>
      <c r="J1889">
        <v>2877</v>
      </c>
      <c r="L1889">
        <v>2565</v>
      </c>
      <c r="M1889" s="125">
        <v>2565</v>
      </c>
      <c r="N1889" s="125">
        <v>2480</v>
      </c>
      <c r="O1889" s="125">
        <v>328</v>
      </c>
      <c r="P1889" s="130">
        <v>109</v>
      </c>
      <c r="Q1889">
        <v>1544</v>
      </c>
      <c r="R1889" s="125">
        <v>42</v>
      </c>
      <c r="S1889" s="125">
        <v>11</v>
      </c>
      <c r="T1889" s="125">
        <v>31</v>
      </c>
      <c r="U1889">
        <v>8</v>
      </c>
      <c r="V1889">
        <v>46</v>
      </c>
    </row>
    <row r="1890" spans="1:22" x14ac:dyDescent="0.55000000000000004">
      <c r="A1890" s="125" t="s">
        <v>190</v>
      </c>
      <c r="B1890" s="125">
        <v>2022</v>
      </c>
      <c r="C1890" t="s">
        <v>157</v>
      </c>
      <c r="D1890" s="125">
        <v>3322</v>
      </c>
      <c r="F1890" s="125">
        <v>2334</v>
      </c>
      <c r="G1890" s="125">
        <v>2368</v>
      </c>
      <c r="H1890">
        <v>2140</v>
      </c>
      <c r="I1890">
        <v>10235</v>
      </c>
      <c r="J1890">
        <v>3343</v>
      </c>
      <c r="L1890">
        <v>3036</v>
      </c>
      <c r="M1890" s="125">
        <v>3036</v>
      </c>
      <c r="N1890" s="125">
        <v>2937</v>
      </c>
      <c r="O1890" s="125">
        <v>390</v>
      </c>
      <c r="P1890" s="130">
        <v>87</v>
      </c>
      <c r="Q1890">
        <v>1503</v>
      </c>
      <c r="R1890" s="125">
        <v>48</v>
      </c>
      <c r="S1890" s="125">
        <v>22</v>
      </c>
      <c r="T1890" s="125">
        <v>26</v>
      </c>
      <c r="U1890">
        <v>5</v>
      </c>
      <c r="V1890">
        <v>32</v>
      </c>
    </row>
    <row r="1891" spans="1:22" x14ac:dyDescent="0.55000000000000004">
      <c r="A1891" s="125" t="s">
        <v>190</v>
      </c>
      <c r="B1891" s="125">
        <v>2022</v>
      </c>
      <c r="C1891" t="s">
        <v>158</v>
      </c>
      <c r="D1891" s="125">
        <v>2821</v>
      </c>
      <c r="F1891" s="125">
        <v>2220</v>
      </c>
      <c r="G1891" s="125">
        <v>2214</v>
      </c>
      <c r="H1891">
        <v>1853</v>
      </c>
      <c r="I1891">
        <v>8093</v>
      </c>
      <c r="J1891">
        <v>3470</v>
      </c>
      <c r="L1891">
        <v>2850</v>
      </c>
      <c r="M1891" s="125">
        <v>2850</v>
      </c>
      <c r="N1891" s="125">
        <v>2763</v>
      </c>
      <c r="O1891" s="125">
        <v>379</v>
      </c>
      <c r="P1891" s="130">
        <v>101</v>
      </c>
      <c r="Q1891">
        <v>1753</v>
      </c>
      <c r="R1891" s="125">
        <v>43</v>
      </c>
      <c r="S1891" s="125">
        <v>22</v>
      </c>
      <c r="T1891" s="125">
        <v>21</v>
      </c>
      <c r="U1891">
        <v>4</v>
      </c>
      <c r="V1891">
        <v>45</v>
      </c>
    </row>
    <row r="1892" spans="1:22" x14ac:dyDescent="0.55000000000000004">
      <c r="A1892" s="125" t="s">
        <v>190</v>
      </c>
      <c r="B1892" s="125">
        <v>2022</v>
      </c>
      <c r="C1892" t="s">
        <v>159</v>
      </c>
      <c r="D1892" s="125">
        <v>3554</v>
      </c>
      <c r="F1892" s="125">
        <v>2324</v>
      </c>
      <c r="G1892" s="125">
        <v>2397</v>
      </c>
      <c r="H1892">
        <v>2065</v>
      </c>
      <c r="I1892">
        <v>11124</v>
      </c>
      <c r="J1892">
        <v>3366</v>
      </c>
      <c r="L1892">
        <v>3037</v>
      </c>
      <c r="M1892" s="125">
        <v>3037</v>
      </c>
      <c r="N1892" s="125">
        <v>3011</v>
      </c>
      <c r="O1892" s="125">
        <v>408</v>
      </c>
      <c r="P1892" s="130">
        <v>90</v>
      </c>
      <c r="Q1892">
        <v>1460</v>
      </c>
      <c r="R1892" s="125">
        <v>49</v>
      </c>
      <c r="S1892" s="125">
        <v>25</v>
      </c>
      <c r="T1892" s="125">
        <v>24</v>
      </c>
      <c r="U1892">
        <v>5</v>
      </c>
      <c r="V1892">
        <v>44</v>
      </c>
    </row>
    <row r="1893" spans="1:22" x14ac:dyDescent="0.55000000000000004">
      <c r="A1893" s="125" t="s">
        <v>190</v>
      </c>
      <c r="B1893" s="125">
        <v>2022</v>
      </c>
      <c r="C1893" t="s">
        <v>160</v>
      </c>
      <c r="D1893" s="125">
        <v>3137</v>
      </c>
      <c r="F1893" s="125">
        <v>2145</v>
      </c>
      <c r="G1893" s="125">
        <v>2504</v>
      </c>
      <c r="H1893">
        <v>2031</v>
      </c>
      <c r="I1893">
        <v>7153</v>
      </c>
      <c r="J1893">
        <v>2742</v>
      </c>
      <c r="L1893">
        <v>2860</v>
      </c>
      <c r="M1893" s="125">
        <v>2860</v>
      </c>
      <c r="N1893" s="125">
        <v>2803</v>
      </c>
      <c r="O1893" s="125">
        <v>376</v>
      </c>
      <c r="P1893" s="130">
        <v>93</v>
      </c>
      <c r="Q1893">
        <v>1644</v>
      </c>
      <c r="R1893" s="125">
        <v>44</v>
      </c>
      <c r="S1893" s="125">
        <v>21</v>
      </c>
      <c r="T1893" s="125">
        <v>23</v>
      </c>
      <c r="U1893">
        <v>5</v>
      </c>
      <c r="V1893">
        <v>31</v>
      </c>
    </row>
    <row r="1894" spans="1:22" x14ac:dyDescent="0.55000000000000004">
      <c r="A1894" s="125" t="s">
        <v>190</v>
      </c>
      <c r="B1894" s="125">
        <v>2022</v>
      </c>
      <c r="C1894" t="s">
        <v>161</v>
      </c>
      <c r="D1894" s="125">
        <v>3112</v>
      </c>
      <c r="F1894" s="125">
        <v>2238</v>
      </c>
      <c r="G1894" s="125">
        <v>2434</v>
      </c>
      <c r="H1894">
        <v>2198</v>
      </c>
      <c r="I1894">
        <v>7095</v>
      </c>
      <c r="J1894">
        <v>2556</v>
      </c>
      <c r="L1894">
        <v>2818</v>
      </c>
      <c r="M1894" s="125">
        <v>2818</v>
      </c>
      <c r="N1894" s="125">
        <v>2770</v>
      </c>
      <c r="O1894" s="125">
        <v>334</v>
      </c>
      <c r="P1894" s="130">
        <v>104</v>
      </c>
      <c r="Q1894">
        <v>1473</v>
      </c>
      <c r="R1894" s="125">
        <v>43</v>
      </c>
      <c r="S1894" s="125">
        <v>17</v>
      </c>
      <c r="T1894" s="125">
        <v>26</v>
      </c>
      <c r="U1894">
        <v>3</v>
      </c>
      <c r="V1894">
        <v>42</v>
      </c>
    </row>
    <row r="1895" spans="1:22" x14ac:dyDescent="0.55000000000000004">
      <c r="A1895" s="125" t="s">
        <v>190</v>
      </c>
      <c r="B1895" s="125">
        <v>2022</v>
      </c>
      <c r="C1895" t="s">
        <v>162</v>
      </c>
      <c r="D1895" s="125">
        <v>2967</v>
      </c>
      <c r="F1895" s="125">
        <v>2321</v>
      </c>
      <c r="G1895" s="125">
        <v>2305</v>
      </c>
      <c r="H1895">
        <v>2041</v>
      </c>
      <c r="I1895">
        <v>6717</v>
      </c>
      <c r="J1895">
        <v>2494</v>
      </c>
      <c r="L1895">
        <v>2777</v>
      </c>
      <c r="M1895" s="125">
        <v>2777</v>
      </c>
      <c r="N1895" s="125">
        <v>2766</v>
      </c>
      <c r="O1895" s="125">
        <v>379</v>
      </c>
      <c r="P1895" s="130">
        <v>122</v>
      </c>
      <c r="Q1895">
        <v>1066</v>
      </c>
      <c r="R1895" s="125">
        <v>47</v>
      </c>
      <c r="S1895" s="125">
        <v>20</v>
      </c>
      <c r="T1895" s="125">
        <v>27</v>
      </c>
      <c r="V1895">
        <v>31</v>
      </c>
    </row>
    <row r="1896" spans="1:22" x14ac:dyDescent="0.55000000000000004">
      <c r="A1896" s="125" t="s">
        <v>190</v>
      </c>
      <c r="B1896" s="125">
        <v>2022</v>
      </c>
      <c r="C1896" t="s">
        <v>163</v>
      </c>
      <c r="D1896" s="125">
        <v>3250</v>
      </c>
      <c r="F1896" s="125">
        <v>2263</v>
      </c>
      <c r="G1896" s="125">
        <v>2336</v>
      </c>
      <c r="H1896">
        <v>2016</v>
      </c>
      <c r="I1896">
        <v>6455</v>
      </c>
      <c r="J1896">
        <v>2883</v>
      </c>
      <c r="L1896">
        <v>2879</v>
      </c>
      <c r="M1896" s="125">
        <v>2879</v>
      </c>
      <c r="N1896" s="125">
        <v>2783</v>
      </c>
      <c r="O1896" s="125">
        <v>421</v>
      </c>
      <c r="P1896" s="130">
        <v>84</v>
      </c>
      <c r="Q1896">
        <v>979</v>
      </c>
      <c r="R1896" s="125">
        <v>67</v>
      </c>
      <c r="S1896" s="125">
        <v>31</v>
      </c>
      <c r="T1896" s="125">
        <v>36</v>
      </c>
      <c r="U1896">
        <v>3</v>
      </c>
      <c r="V1896">
        <v>24</v>
      </c>
    </row>
    <row r="1897" spans="1:22" x14ac:dyDescent="0.55000000000000004">
      <c r="A1897" s="125" t="s">
        <v>190</v>
      </c>
      <c r="B1897" s="125">
        <v>2022</v>
      </c>
      <c r="C1897" t="s">
        <v>164</v>
      </c>
      <c r="D1897" s="125">
        <v>3219</v>
      </c>
      <c r="F1897" s="125">
        <v>2199</v>
      </c>
      <c r="G1897" s="125">
        <v>2495</v>
      </c>
      <c r="H1897">
        <v>2016</v>
      </c>
      <c r="I1897">
        <v>5332</v>
      </c>
      <c r="J1897">
        <v>2921</v>
      </c>
      <c r="L1897">
        <v>2772</v>
      </c>
      <c r="M1897" s="125">
        <v>2772</v>
      </c>
      <c r="N1897" s="125">
        <v>2736</v>
      </c>
      <c r="O1897" s="125">
        <v>365</v>
      </c>
      <c r="P1897" s="130">
        <v>111</v>
      </c>
      <c r="Q1897">
        <v>1305</v>
      </c>
      <c r="R1897" s="125">
        <v>44</v>
      </c>
      <c r="S1897" s="125">
        <v>15</v>
      </c>
      <c r="T1897" s="125">
        <v>29</v>
      </c>
      <c r="U1897">
        <v>2</v>
      </c>
      <c r="V1897">
        <v>42</v>
      </c>
    </row>
    <row r="1898" spans="1:22" x14ac:dyDescent="0.55000000000000004">
      <c r="A1898" s="125" t="s">
        <v>190</v>
      </c>
      <c r="B1898" s="125">
        <v>2022</v>
      </c>
      <c r="C1898" t="s">
        <v>165</v>
      </c>
      <c r="D1898" s="125">
        <v>3072</v>
      </c>
      <c r="F1898" s="125">
        <v>2154</v>
      </c>
      <c r="G1898" s="125">
        <v>2479</v>
      </c>
      <c r="H1898">
        <v>2181</v>
      </c>
      <c r="I1898">
        <v>5789</v>
      </c>
      <c r="J1898">
        <v>2872</v>
      </c>
      <c r="L1898">
        <v>2746</v>
      </c>
      <c r="M1898" s="125">
        <v>2746</v>
      </c>
      <c r="N1898" s="125">
        <v>2689</v>
      </c>
      <c r="O1898" s="125">
        <v>415</v>
      </c>
      <c r="P1898" s="130">
        <v>132</v>
      </c>
      <c r="Q1898">
        <v>1241</v>
      </c>
      <c r="R1898" s="125">
        <v>54</v>
      </c>
      <c r="S1898" s="125">
        <v>27</v>
      </c>
      <c r="T1898" s="125">
        <v>27</v>
      </c>
      <c r="U1898">
        <v>1</v>
      </c>
      <c r="V1898">
        <v>35</v>
      </c>
    </row>
    <row r="1899" spans="1:22" x14ac:dyDescent="0.55000000000000004">
      <c r="A1899" s="125" t="s">
        <v>190</v>
      </c>
      <c r="B1899" s="125">
        <v>2022</v>
      </c>
      <c r="C1899" t="s">
        <v>166</v>
      </c>
      <c r="D1899" s="125">
        <v>2817</v>
      </c>
      <c r="F1899" s="125">
        <v>2034</v>
      </c>
      <c r="G1899" s="125">
        <v>2135</v>
      </c>
      <c r="H1899">
        <v>1874</v>
      </c>
      <c r="I1899">
        <v>7716</v>
      </c>
      <c r="J1899">
        <v>2911</v>
      </c>
      <c r="L1899">
        <v>2931</v>
      </c>
      <c r="M1899" s="125">
        <v>2931</v>
      </c>
      <c r="N1899" s="125">
        <v>2891</v>
      </c>
      <c r="O1899" s="125">
        <v>465</v>
      </c>
      <c r="P1899" s="130">
        <v>112</v>
      </c>
      <c r="Q1899">
        <v>1333</v>
      </c>
      <c r="R1899" s="125">
        <v>45</v>
      </c>
      <c r="S1899" s="125">
        <v>19</v>
      </c>
      <c r="T1899" s="125">
        <v>26</v>
      </c>
      <c r="U1899">
        <v>3</v>
      </c>
      <c r="V1899">
        <v>56</v>
      </c>
    </row>
    <row r="1900" spans="1:22" x14ac:dyDescent="0.55000000000000004">
      <c r="A1900" s="125" t="s">
        <v>191</v>
      </c>
      <c r="B1900" s="125">
        <v>2022</v>
      </c>
      <c r="C1900" t="s">
        <v>155</v>
      </c>
      <c r="D1900" s="125">
        <v>3276</v>
      </c>
      <c r="F1900" s="125">
        <v>1185</v>
      </c>
      <c r="G1900" s="125">
        <v>1</v>
      </c>
      <c r="I1900">
        <v>6728</v>
      </c>
      <c r="J1900">
        <v>2501</v>
      </c>
      <c r="L1900">
        <v>1910</v>
      </c>
      <c r="M1900" s="125">
        <v>1910</v>
      </c>
      <c r="N1900" s="125">
        <v>1840</v>
      </c>
      <c r="O1900" s="125">
        <v>346</v>
      </c>
      <c r="P1900" s="130">
        <v>64</v>
      </c>
      <c r="Q1900">
        <v>1085</v>
      </c>
      <c r="R1900" s="125">
        <v>38</v>
      </c>
      <c r="S1900" s="125">
        <v>18</v>
      </c>
      <c r="T1900" s="125">
        <v>20</v>
      </c>
      <c r="U1900">
        <v>1</v>
      </c>
      <c r="V1900">
        <v>60</v>
      </c>
    </row>
    <row r="1901" spans="1:22" x14ac:dyDescent="0.55000000000000004">
      <c r="A1901" s="125" t="s">
        <v>191</v>
      </c>
      <c r="B1901" s="125">
        <v>2022</v>
      </c>
      <c r="C1901" t="s">
        <v>156</v>
      </c>
      <c r="D1901" s="125">
        <v>2851</v>
      </c>
      <c r="F1901" s="125">
        <v>1229</v>
      </c>
      <c r="G1901" s="125" t="s">
        <v>195</v>
      </c>
      <c r="I1901">
        <v>7328</v>
      </c>
      <c r="J1901">
        <v>2143</v>
      </c>
      <c r="L1901">
        <v>1773</v>
      </c>
      <c r="M1901" s="125">
        <v>1773</v>
      </c>
      <c r="N1901" s="125">
        <v>1636</v>
      </c>
      <c r="O1901" s="125">
        <v>341</v>
      </c>
      <c r="P1901" s="130">
        <v>91</v>
      </c>
      <c r="Q1901">
        <v>1280</v>
      </c>
      <c r="R1901" s="125">
        <v>31</v>
      </c>
      <c r="S1901" s="125">
        <v>22</v>
      </c>
      <c r="T1901" s="125">
        <v>9</v>
      </c>
      <c r="U1901">
        <v>2</v>
      </c>
      <c r="V1901">
        <v>40</v>
      </c>
    </row>
    <row r="1902" spans="1:22" x14ac:dyDescent="0.55000000000000004">
      <c r="A1902" s="125" t="s">
        <v>191</v>
      </c>
      <c r="B1902" s="125">
        <v>2022</v>
      </c>
      <c r="C1902" t="s">
        <v>157</v>
      </c>
      <c r="D1902" s="125">
        <v>2747</v>
      </c>
      <c r="F1902" s="125">
        <v>1183</v>
      </c>
      <c r="G1902" s="125" t="s">
        <v>195</v>
      </c>
      <c r="I1902">
        <v>8165</v>
      </c>
      <c r="J1902">
        <v>2135</v>
      </c>
      <c r="L1902">
        <v>2080</v>
      </c>
      <c r="M1902" s="125">
        <v>2080</v>
      </c>
      <c r="N1902" s="125">
        <v>2040</v>
      </c>
      <c r="O1902" s="125">
        <v>447</v>
      </c>
      <c r="P1902" s="130">
        <v>83</v>
      </c>
      <c r="Q1902">
        <v>2067</v>
      </c>
      <c r="R1902" s="125">
        <v>37</v>
      </c>
      <c r="S1902" s="125">
        <v>26</v>
      </c>
      <c r="T1902" s="125">
        <v>11</v>
      </c>
      <c r="U1902">
        <v>2</v>
      </c>
      <c r="V1902">
        <v>58</v>
      </c>
    </row>
    <row r="1903" spans="1:22" x14ac:dyDescent="0.55000000000000004">
      <c r="A1903" s="125" t="s">
        <v>191</v>
      </c>
      <c r="B1903" s="125">
        <v>2022</v>
      </c>
      <c r="C1903" t="s">
        <v>158</v>
      </c>
      <c r="D1903" s="125">
        <v>2163</v>
      </c>
      <c r="F1903" s="125">
        <v>1406</v>
      </c>
      <c r="G1903" s="125" t="s">
        <v>195</v>
      </c>
      <c r="I1903">
        <v>6314</v>
      </c>
      <c r="J1903">
        <v>1703</v>
      </c>
      <c r="L1903">
        <v>2085</v>
      </c>
      <c r="M1903" s="125">
        <v>2085</v>
      </c>
      <c r="N1903" s="125">
        <v>2022</v>
      </c>
      <c r="O1903" s="125">
        <v>397</v>
      </c>
      <c r="P1903" s="130">
        <v>94</v>
      </c>
      <c r="Q1903">
        <v>2552</v>
      </c>
      <c r="R1903" s="125">
        <v>38</v>
      </c>
      <c r="S1903" s="125">
        <v>25</v>
      </c>
      <c r="T1903" s="125">
        <v>13</v>
      </c>
      <c r="U1903">
        <v>3</v>
      </c>
      <c r="V1903">
        <v>54</v>
      </c>
    </row>
    <row r="1904" spans="1:22" x14ac:dyDescent="0.55000000000000004">
      <c r="A1904" s="125" t="s">
        <v>191</v>
      </c>
      <c r="B1904" s="125">
        <v>2022</v>
      </c>
      <c r="C1904" t="s">
        <v>159</v>
      </c>
      <c r="D1904" s="125">
        <v>2637</v>
      </c>
      <c r="F1904" s="125">
        <v>1354</v>
      </c>
      <c r="G1904" s="125" t="s">
        <v>195</v>
      </c>
      <c r="I1904">
        <v>6448</v>
      </c>
      <c r="J1904">
        <v>1878</v>
      </c>
      <c r="L1904">
        <v>1887</v>
      </c>
      <c r="M1904" s="125">
        <v>1887</v>
      </c>
      <c r="N1904" s="125">
        <v>1929</v>
      </c>
      <c r="O1904" s="125">
        <v>403</v>
      </c>
      <c r="P1904" s="130">
        <v>79</v>
      </c>
      <c r="Q1904">
        <v>2110</v>
      </c>
      <c r="R1904" s="125">
        <v>34</v>
      </c>
      <c r="S1904" s="125">
        <v>18</v>
      </c>
      <c r="T1904" s="125">
        <v>16</v>
      </c>
      <c r="U1904">
        <v>2</v>
      </c>
      <c r="V1904">
        <v>40</v>
      </c>
    </row>
    <row r="1905" spans="1:22" x14ac:dyDescent="0.55000000000000004">
      <c r="A1905" s="125" t="s">
        <v>191</v>
      </c>
      <c r="B1905" s="125">
        <v>2022</v>
      </c>
      <c r="C1905" t="s">
        <v>160</v>
      </c>
      <c r="D1905" s="125">
        <v>2198</v>
      </c>
      <c r="F1905" s="125">
        <v>1238</v>
      </c>
      <c r="G1905" s="125" t="s">
        <v>195</v>
      </c>
      <c r="I1905">
        <v>6551</v>
      </c>
      <c r="J1905">
        <v>1462</v>
      </c>
      <c r="L1905">
        <v>1871</v>
      </c>
      <c r="M1905" s="125">
        <v>1871</v>
      </c>
      <c r="N1905" s="125">
        <v>1867</v>
      </c>
      <c r="O1905" s="125">
        <v>396</v>
      </c>
      <c r="P1905" s="130">
        <v>93</v>
      </c>
      <c r="Q1905">
        <v>1742</v>
      </c>
      <c r="R1905" s="125">
        <v>29</v>
      </c>
      <c r="S1905" s="125">
        <v>15</v>
      </c>
      <c r="T1905" s="125">
        <v>14</v>
      </c>
      <c r="U1905">
        <v>2</v>
      </c>
      <c r="V1905">
        <v>42</v>
      </c>
    </row>
    <row r="1906" spans="1:22" x14ac:dyDescent="0.55000000000000004">
      <c r="A1906" s="125" t="s">
        <v>191</v>
      </c>
      <c r="B1906" s="125">
        <v>2022</v>
      </c>
      <c r="C1906" t="s">
        <v>161</v>
      </c>
      <c r="D1906" s="125">
        <v>1996</v>
      </c>
      <c r="F1906" s="125">
        <v>1097</v>
      </c>
      <c r="G1906" s="125" t="s">
        <v>195</v>
      </c>
      <c r="I1906">
        <v>6759</v>
      </c>
      <c r="J1906">
        <v>1382</v>
      </c>
      <c r="L1906">
        <v>1733</v>
      </c>
      <c r="M1906" s="125">
        <v>1733</v>
      </c>
      <c r="N1906" s="125">
        <v>1662</v>
      </c>
      <c r="O1906" s="125">
        <v>319</v>
      </c>
      <c r="P1906" s="130">
        <v>85</v>
      </c>
      <c r="Q1906">
        <v>1578</v>
      </c>
      <c r="R1906" s="125">
        <v>23</v>
      </c>
      <c r="S1906" s="125">
        <v>10</v>
      </c>
      <c r="T1906" s="125">
        <v>13</v>
      </c>
      <c r="U1906">
        <v>4</v>
      </c>
      <c r="V1906">
        <v>33</v>
      </c>
    </row>
    <row r="1907" spans="1:22" x14ac:dyDescent="0.55000000000000004">
      <c r="A1907" s="125" t="s">
        <v>191</v>
      </c>
      <c r="B1907" s="125">
        <v>2022</v>
      </c>
      <c r="C1907" t="s">
        <v>162</v>
      </c>
      <c r="D1907" s="125">
        <v>2442</v>
      </c>
      <c r="F1907" s="125">
        <v>1300</v>
      </c>
      <c r="G1907" s="125">
        <v>5</v>
      </c>
      <c r="H1907">
        <v>1</v>
      </c>
      <c r="I1907">
        <v>7251</v>
      </c>
      <c r="J1907">
        <v>1487</v>
      </c>
      <c r="L1907">
        <v>1764</v>
      </c>
      <c r="M1907" s="125">
        <v>1764</v>
      </c>
      <c r="N1907" s="125">
        <v>1666</v>
      </c>
      <c r="O1907" s="125">
        <v>342</v>
      </c>
      <c r="P1907" s="130">
        <v>119</v>
      </c>
      <c r="Q1907">
        <v>1383</v>
      </c>
      <c r="R1907" s="125">
        <v>26</v>
      </c>
      <c r="S1907" s="125">
        <v>12</v>
      </c>
      <c r="T1907" s="125">
        <v>14</v>
      </c>
      <c r="U1907">
        <v>1</v>
      </c>
      <c r="V1907">
        <v>35</v>
      </c>
    </row>
    <row r="1908" spans="1:22" x14ac:dyDescent="0.55000000000000004">
      <c r="A1908" s="125" t="s">
        <v>191</v>
      </c>
      <c r="B1908" s="125">
        <v>2022</v>
      </c>
      <c r="C1908" t="s">
        <v>163</v>
      </c>
      <c r="D1908" s="125">
        <v>2295</v>
      </c>
      <c r="F1908" s="125">
        <v>1272</v>
      </c>
      <c r="G1908" s="125">
        <v>5</v>
      </c>
      <c r="H1908">
        <v>5</v>
      </c>
      <c r="I1908">
        <v>6880</v>
      </c>
      <c r="J1908">
        <v>1396</v>
      </c>
      <c r="L1908">
        <v>1829</v>
      </c>
      <c r="M1908" s="125">
        <v>1829</v>
      </c>
      <c r="N1908" s="125">
        <v>1720</v>
      </c>
      <c r="O1908" s="125">
        <v>348</v>
      </c>
      <c r="P1908" s="130">
        <v>67</v>
      </c>
      <c r="Q1908">
        <v>993</v>
      </c>
      <c r="R1908" s="125">
        <v>36</v>
      </c>
      <c r="S1908" s="125">
        <v>24</v>
      </c>
      <c r="T1908" s="125">
        <v>12</v>
      </c>
      <c r="U1908">
        <v>4</v>
      </c>
      <c r="V1908">
        <v>36</v>
      </c>
    </row>
    <row r="1909" spans="1:22" x14ac:dyDescent="0.55000000000000004">
      <c r="A1909" s="125" t="s">
        <v>191</v>
      </c>
      <c r="B1909" s="125">
        <v>2022</v>
      </c>
      <c r="C1909" t="s">
        <v>164</v>
      </c>
      <c r="D1909" s="125">
        <v>2379</v>
      </c>
      <c r="F1909" s="125">
        <v>1326</v>
      </c>
      <c r="G1909" s="125">
        <v>1</v>
      </c>
      <c r="I1909">
        <v>6946</v>
      </c>
      <c r="J1909">
        <v>1669</v>
      </c>
      <c r="L1909">
        <v>1744</v>
      </c>
      <c r="M1909" s="125">
        <v>1744</v>
      </c>
      <c r="N1909" s="125">
        <v>1697</v>
      </c>
      <c r="O1909" s="125">
        <v>380</v>
      </c>
      <c r="P1909" s="130">
        <v>60</v>
      </c>
      <c r="Q1909">
        <v>1136</v>
      </c>
      <c r="R1909" s="125">
        <v>40</v>
      </c>
      <c r="S1909" s="125">
        <v>27</v>
      </c>
      <c r="T1909" s="125">
        <v>13</v>
      </c>
      <c r="U1909">
        <v>5</v>
      </c>
      <c r="V1909">
        <v>30</v>
      </c>
    </row>
    <row r="1910" spans="1:22" x14ac:dyDescent="0.55000000000000004">
      <c r="A1910" s="125" t="s">
        <v>191</v>
      </c>
      <c r="B1910" s="125">
        <v>2022</v>
      </c>
      <c r="C1910" t="s">
        <v>165</v>
      </c>
      <c r="D1910" s="125">
        <v>2175</v>
      </c>
      <c r="F1910" s="125">
        <v>1320</v>
      </c>
      <c r="G1910" s="125">
        <v>1</v>
      </c>
      <c r="H1910">
        <v>6</v>
      </c>
      <c r="I1910">
        <v>7186</v>
      </c>
      <c r="J1910">
        <v>1714</v>
      </c>
      <c r="L1910">
        <v>1870</v>
      </c>
      <c r="M1910" s="125">
        <v>1870</v>
      </c>
      <c r="N1910" s="125">
        <v>1772</v>
      </c>
      <c r="O1910" s="125">
        <v>389</v>
      </c>
      <c r="P1910" s="130">
        <v>114</v>
      </c>
      <c r="Q1910">
        <v>1165</v>
      </c>
      <c r="R1910" s="125">
        <v>32</v>
      </c>
      <c r="S1910" s="125">
        <v>18</v>
      </c>
      <c r="T1910" s="125">
        <v>14</v>
      </c>
      <c r="U1910">
        <v>3</v>
      </c>
      <c r="V1910">
        <v>20</v>
      </c>
    </row>
    <row r="1911" spans="1:22" x14ac:dyDescent="0.55000000000000004">
      <c r="A1911" s="125" t="s">
        <v>191</v>
      </c>
      <c r="B1911" s="125">
        <v>2022</v>
      </c>
      <c r="C1911" t="s">
        <v>166</v>
      </c>
      <c r="D1911" s="125">
        <v>2035</v>
      </c>
      <c r="F1911" s="125">
        <v>1197</v>
      </c>
      <c r="G1911" s="125">
        <v>36</v>
      </c>
      <c r="H1911">
        <v>34</v>
      </c>
      <c r="I1911">
        <v>6574</v>
      </c>
      <c r="J1911">
        <v>1691</v>
      </c>
      <c r="L1911">
        <v>1967</v>
      </c>
      <c r="M1911" s="125">
        <v>1967</v>
      </c>
      <c r="N1911" s="125">
        <v>1921</v>
      </c>
      <c r="O1911" s="125">
        <v>361</v>
      </c>
      <c r="P1911" s="130">
        <v>60</v>
      </c>
      <c r="Q1911">
        <v>1056</v>
      </c>
      <c r="R1911" s="125">
        <v>27</v>
      </c>
      <c r="S1911" s="125">
        <v>16</v>
      </c>
      <c r="T1911" s="125">
        <v>11</v>
      </c>
      <c r="U1911">
        <v>1</v>
      </c>
      <c r="V1911">
        <v>34</v>
      </c>
    </row>
    <row r="1912" spans="1:22" x14ac:dyDescent="0.55000000000000004">
      <c r="A1912" s="125" t="s">
        <v>192</v>
      </c>
      <c r="B1912" s="125">
        <v>2022</v>
      </c>
      <c r="C1912" t="s">
        <v>155</v>
      </c>
      <c r="D1912" s="125">
        <v>2826</v>
      </c>
      <c r="F1912" s="125">
        <v>1670</v>
      </c>
      <c r="G1912" s="125">
        <v>1062</v>
      </c>
      <c r="H1912">
        <v>767</v>
      </c>
      <c r="I1912">
        <v>6855</v>
      </c>
      <c r="J1912">
        <v>2645</v>
      </c>
      <c r="L1912">
        <v>1970</v>
      </c>
      <c r="M1912" s="125">
        <v>1970</v>
      </c>
      <c r="N1912" s="125">
        <v>1818</v>
      </c>
      <c r="O1912" s="125">
        <v>165</v>
      </c>
      <c r="P1912" s="130">
        <v>87</v>
      </c>
      <c r="R1912" s="125">
        <v>51</v>
      </c>
      <c r="S1912" s="125">
        <v>20</v>
      </c>
      <c r="T1912" s="125">
        <v>31</v>
      </c>
      <c r="U1912">
        <v>1</v>
      </c>
      <c r="V1912">
        <v>10</v>
      </c>
    </row>
    <row r="1913" spans="1:22" x14ac:dyDescent="0.55000000000000004">
      <c r="A1913" s="125" t="s">
        <v>192</v>
      </c>
      <c r="B1913" s="125">
        <v>2022</v>
      </c>
      <c r="C1913" t="s">
        <v>156</v>
      </c>
      <c r="D1913" s="125">
        <v>1702</v>
      </c>
      <c r="F1913" s="125">
        <v>1420</v>
      </c>
      <c r="G1913" s="125">
        <v>943</v>
      </c>
      <c r="H1913">
        <v>487</v>
      </c>
      <c r="I1913">
        <v>4802</v>
      </c>
      <c r="J1913">
        <v>1638</v>
      </c>
      <c r="L1913">
        <v>1450</v>
      </c>
      <c r="M1913" s="125">
        <v>1450</v>
      </c>
      <c r="N1913" s="125">
        <v>1419</v>
      </c>
      <c r="O1913" s="125">
        <v>90</v>
      </c>
      <c r="P1913" s="130">
        <v>103</v>
      </c>
      <c r="R1913" s="125">
        <v>36</v>
      </c>
      <c r="S1913" s="125">
        <v>17</v>
      </c>
      <c r="T1913" s="125">
        <v>19</v>
      </c>
      <c r="V1913">
        <v>18</v>
      </c>
    </row>
    <row r="1914" spans="1:22" x14ac:dyDescent="0.55000000000000004">
      <c r="A1914" s="125" t="s">
        <v>192</v>
      </c>
      <c r="B1914" s="125">
        <v>2022</v>
      </c>
      <c r="C1914" t="s">
        <v>157</v>
      </c>
      <c r="D1914" s="125">
        <v>2785</v>
      </c>
      <c r="F1914" s="125">
        <v>1489</v>
      </c>
      <c r="G1914" s="125">
        <v>737</v>
      </c>
      <c r="H1914">
        <v>680</v>
      </c>
      <c r="I1914">
        <v>7592</v>
      </c>
      <c r="J1914">
        <v>2576</v>
      </c>
      <c r="L1914">
        <v>2527</v>
      </c>
      <c r="M1914" s="125">
        <v>2527</v>
      </c>
      <c r="N1914" s="125">
        <v>2465</v>
      </c>
      <c r="O1914" s="125">
        <v>204</v>
      </c>
      <c r="P1914" s="130">
        <v>114</v>
      </c>
      <c r="R1914" s="125">
        <v>53</v>
      </c>
      <c r="S1914" s="125">
        <v>27</v>
      </c>
      <c r="T1914" s="125">
        <v>26</v>
      </c>
      <c r="U1914">
        <v>4</v>
      </c>
      <c r="V1914">
        <v>9</v>
      </c>
    </row>
    <row r="1915" spans="1:22" x14ac:dyDescent="0.55000000000000004">
      <c r="A1915" s="125" t="s">
        <v>192</v>
      </c>
      <c r="B1915" s="125">
        <v>2022</v>
      </c>
      <c r="C1915" t="s">
        <v>158</v>
      </c>
      <c r="D1915" s="125">
        <v>2156</v>
      </c>
      <c r="F1915" s="125">
        <v>1565</v>
      </c>
      <c r="G1915" s="125">
        <v>565</v>
      </c>
      <c r="H1915">
        <v>387</v>
      </c>
      <c r="I1915">
        <v>6802</v>
      </c>
      <c r="J1915">
        <v>1968</v>
      </c>
      <c r="L1915">
        <v>2443</v>
      </c>
      <c r="M1915" s="125">
        <v>2443</v>
      </c>
      <c r="N1915" s="125">
        <v>2302</v>
      </c>
      <c r="O1915" s="125">
        <v>201</v>
      </c>
      <c r="P1915" s="130">
        <v>81</v>
      </c>
      <c r="R1915" s="125">
        <v>49</v>
      </c>
      <c r="S1915" s="125">
        <v>28</v>
      </c>
      <c r="T1915" s="125">
        <v>21</v>
      </c>
      <c r="U1915">
        <v>2</v>
      </c>
      <c r="V1915">
        <v>13</v>
      </c>
    </row>
    <row r="1916" spans="1:22" x14ac:dyDescent="0.55000000000000004">
      <c r="A1916" s="125" t="s">
        <v>192</v>
      </c>
      <c r="B1916" s="125">
        <v>2022</v>
      </c>
      <c r="C1916" t="s">
        <v>159</v>
      </c>
      <c r="D1916" s="125">
        <v>2399</v>
      </c>
      <c r="F1916" s="125">
        <v>1378</v>
      </c>
      <c r="G1916" s="125">
        <v>454</v>
      </c>
      <c r="H1916">
        <v>378</v>
      </c>
      <c r="I1916">
        <v>7833</v>
      </c>
      <c r="J1916">
        <v>2175</v>
      </c>
      <c r="L1916">
        <v>2331</v>
      </c>
      <c r="M1916" s="125">
        <v>2331</v>
      </c>
      <c r="N1916" s="125">
        <v>2265</v>
      </c>
      <c r="O1916" s="125">
        <v>159</v>
      </c>
      <c r="P1916" s="130">
        <v>92</v>
      </c>
      <c r="R1916" s="125">
        <v>42</v>
      </c>
      <c r="S1916" s="125">
        <v>27</v>
      </c>
      <c r="T1916" s="125">
        <v>15</v>
      </c>
      <c r="V1916">
        <v>15</v>
      </c>
    </row>
    <row r="1917" spans="1:22" x14ac:dyDescent="0.55000000000000004">
      <c r="A1917" s="125" t="s">
        <v>192</v>
      </c>
      <c r="B1917" s="125">
        <v>2022</v>
      </c>
      <c r="C1917" t="s">
        <v>160</v>
      </c>
      <c r="D1917" s="125">
        <v>2160</v>
      </c>
      <c r="F1917" s="125">
        <v>1423</v>
      </c>
      <c r="G1917" s="125">
        <v>709</v>
      </c>
      <c r="H1917">
        <v>532</v>
      </c>
      <c r="I1917">
        <v>6496</v>
      </c>
      <c r="J1917">
        <v>1963</v>
      </c>
      <c r="L1917">
        <v>2093</v>
      </c>
      <c r="M1917" s="125">
        <v>2093</v>
      </c>
      <c r="N1917" s="125">
        <v>2020</v>
      </c>
      <c r="O1917" s="125">
        <v>195</v>
      </c>
      <c r="P1917" s="130">
        <v>75</v>
      </c>
      <c r="R1917" s="125">
        <v>47</v>
      </c>
      <c r="S1917" s="125">
        <v>17</v>
      </c>
      <c r="T1917" s="125">
        <v>30</v>
      </c>
      <c r="U1917">
        <v>2</v>
      </c>
      <c r="V1917">
        <v>13</v>
      </c>
    </row>
    <row r="1918" spans="1:22" x14ac:dyDescent="0.55000000000000004">
      <c r="A1918" s="125" t="s">
        <v>192</v>
      </c>
      <c r="B1918" s="125">
        <v>2022</v>
      </c>
      <c r="C1918" t="s">
        <v>161</v>
      </c>
      <c r="D1918" s="125">
        <v>2190</v>
      </c>
      <c r="F1918" s="125">
        <v>1334</v>
      </c>
      <c r="G1918" s="125">
        <v>1162</v>
      </c>
      <c r="H1918">
        <v>635</v>
      </c>
      <c r="I1918">
        <v>5912</v>
      </c>
      <c r="J1918">
        <v>2081</v>
      </c>
      <c r="L1918">
        <v>2087</v>
      </c>
      <c r="M1918" s="125">
        <v>2087</v>
      </c>
      <c r="N1918" s="125">
        <v>2022</v>
      </c>
      <c r="O1918" s="125">
        <v>188</v>
      </c>
      <c r="P1918" s="130">
        <v>220</v>
      </c>
      <c r="R1918" s="125">
        <v>22</v>
      </c>
      <c r="S1918" s="125">
        <v>9</v>
      </c>
      <c r="T1918" s="125">
        <v>13</v>
      </c>
      <c r="U1918">
        <v>2</v>
      </c>
      <c r="V1918">
        <v>9</v>
      </c>
    </row>
    <row r="1919" spans="1:22" x14ac:dyDescent="0.55000000000000004">
      <c r="A1919" s="125" t="s">
        <v>192</v>
      </c>
      <c r="B1919" s="125">
        <v>2022</v>
      </c>
      <c r="C1919" t="s">
        <v>162</v>
      </c>
      <c r="D1919" s="125">
        <v>2514</v>
      </c>
      <c r="F1919" s="125">
        <v>1331</v>
      </c>
      <c r="G1919" s="125">
        <v>1760</v>
      </c>
      <c r="H1919">
        <v>820</v>
      </c>
      <c r="I1919">
        <v>5410</v>
      </c>
      <c r="J1919">
        <v>2310</v>
      </c>
      <c r="L1919">
        <v>1825</v>
      </c>
      <c r="M1919" s="125">
        <v>1825</v>
      </c>
      <c r="N1919" s="125">
        <v>1809</v>
      </c>
      <c r="O1919" s="125">
        <v>165</v>
      </c>
      <c r="P1919" s="130">
        <v>87</v>
      </c>
      <c r="R1919" s="125">
        <v>22</v>
      </c>
      <c r="S1919" s="125">
        <v>8</v>
      </c>
      <c r="T1919" s="125">
        <v>14</v>
      </c>
      <c r="U1919">
        <v>1</v>
      </c>
      <c r="V1919">
        <v>20</v>
      </c>
    </row>
    <row r="1920" spans="1:22" x14ac:dyDescent="0.55000000000000004">
      <c r="A1920" s="125" t="s">
        <v>192</v>
      </c>
      <c r="B1920" s="125">
        <v>2022</v>
      </c>
      <c r="C1920" t="s">
        <v>163</v>
      </c>
      <c r="D1920" s="125">
        <v>2486</v>
      </c>
      <c r="F1920" s="125">
        <v>1318</v>
      </c>
      <c r="G1920" s="125">
        <v>1574</v>
      </c>
      <c r="H1920">
        <v>1099</v>
      </c>
      <c r="I1920">
        <v>6328</v>
      </c>
      <c r="J1920">
        <v>2430</v>
      </c>
      <c r="L1920">
        <v>1730</v>
      </c>
      <c r="M1920" s="125">
        <v>1730</v>
      </c>
      <c r="N1920" s="125">
        <v>1704</v>
      </c>
      <c r="O1920" s="125">
        <v>170</v>
      </c>
      <c r="P1920" s="130">
        <v>112</v>
      </c>
      <c r="R1920" s="125">
        <v>24</v>
      </c>
      <c r="S1920" s="125">
        <v>10</v>
      </c>
      <c r="T1920" s="125">
        <v>14</v>
      </c>
      <c r="U1920">
        <v>1</v>
      </c>
      <c r="V1920">
        <v>18</v>
      </c>
    </row>
    <row r="1921" spans="1:22" x14ac:dyDescent="0.55000000000000004">
      <c r="A1921" s="125" t="s">
        <v>192</v>
      </c>
      <c r="B1921" s="125">
        <v>2022</v>
      </c>
      <c r="C1921" t="s">
        <v>164</v>
      </c>
      <c r="D1921" s="125">
        <v>2493</v>
      </c>
      <c r="F1921" s="125">
        <v>1340</v>
      </c>
      <c r="G1921" s="125">
        <v>1415</v>
      </c>
      <c r="H1921">
        <v>1087</v>
      </c>
      <c r="I1921">
        <v>8345</v>
      </c>
      <c r="J1921">
        <v>2356</v>
      </c>
      <c r="L1921">
        <v>1752</v>
      </c>
      <c r="M1921" s="125">
        <v>1752</v>
      </c>
      <c r="N1921" s="125">
        <v>1731</v>
      </c>
      <c r="O1921" s="125">
        <v>173</v>
      </c>
      <c r="P1921" s="130">
        <v>84</v>
      </c>
      <c r="Q1921">
        <v>894</v>
      </c>
      <c r="R1921" s="125">
        <v>30</v>
      </c>
      <c r="S1921" s="125">
        <v>16</v>
      </c>
      <c r="T1921" s="125">
        <v>14</v>
      </c>
      <c r="V1921">
        <v>19</v>
      </c>
    </row>
    <row r="1922" spans="1:22" x14ac:dyDescent="0.55000000000000004">
      <c r="A1922" s="125" t="s">
        <v>192</v>
      </c>
      <c r="B1922" s="125">
        <v>2022</v>
      </c>
      <c r="C1922" t="s">
        <v>165</v>
      </c>
      <c r="D1922" s="125">
        <v>2866</v>
      </c>
      <c r="F1922" s="125">
        <v>1567</v>
      </c>
      <c r="G1922" s="125">
        <v>1223</v>
      </c>
      <c r="H1922">
        <v>957</v>
      </c>
      <c r="I1922">
        <v>8573</v>
      </c>
      <c r="J1922">
        <v>2620</v>
      </c>
      <c r="L1922">
        <v>1925</v>
      </c>
      <c r="M1922" s="125">
        <v>1925</v>
      </c>
      <c r="N1922" s="125">
        <v>1927</v>
      </c>
      <c r="O1922" s="125">
        <v>186</v>
      </c>
      <c r="P1922" s="130">
        <v>180</v>
      </c>
      <c r="Q1922">
        <v>752</v>
      </c>
      <c r="R1922" s="125">
        <v>43</v>
      </c>
      <c r="S1922" s="125">
        <v>22</v>
      </c>
      <c r="T1922" s="125">
        <v>21</v>
      </c>
      <c r="U1922">
        <v>1</v>
      </c>
      <c r="V1922">
        <v>15</v>
      </c>
    </row>
    <row r="1923" spans="1:22" x14ac:dyDescent="0.55000000000000004">
      <c r="A1923" s="125" t="s">
        <v>192</v>
      </c>
      <c r="B1923" s="125">
        <v>2022</v>
      </c>
      <c r="C1923" t="s">
        <v>166</v>
      </c>
      <c r="D1923" s="125">
        <v>2159</v>
      </c>
      <c r="F1923" s="125">
        <v>1450</v>
      </c>
      <c r="G1923" s="125">
        <v>1108</v>
      </c>
      <c r="H1923">
        <v>862</v>
      </c>
      <c r="I1923">
        <v>7759</v>
      </c>
      <c r="J1923">
        <v>1985</v>
      </c>
      <c r="L1923">
        <v>2019</v>
      </c>
      <c r="M1923" s="125">
        <v>2019</v>
      </c>
      <c r="N1923" s="125">
        <v>1885</v>
      </c>
      <c r="O1923" s="125">
        <v>175</v>
      </c>
      <c r="P1923" s="130">
        <v>151</v>
      </c>
      <c r="Q1923">
        <v>1131</v>
      </c>
      <c r="R1923" s="125">
        <v>30</v>
      </c>
      <c r="S1923" s="125">
        <v>8</v>
      </c>
      <c r="T1923" s="125">
        <v>22</v>
      </c>
      <c r="U1923">
        <v>3</v>
      </c>
      <c r="V1923">
        <v>12</v>
      </c>
    </row>
    <row r="1924" spans="1:22" x14ac:dyDescent="0.55000000000000004">
      <c r="A1924" s="125" t="s">
        <v>193</v>
      </c>
      <c r="B1924" s="125">
        <v>2022</v>
      </c>
      <c r="C1924" t="s">
        <v>155</v>
      </c>
      <c r="D1924" s="125">
        <v>1504</v>
      </c>
      <c r="F1924" s="125">
        <v>853</v>
      </c>
      <c r="G1924" s="125">
        <v>6</v>
      </c>
      <c r="H1924">
        <v>1</v>
      </c>
      <c r="I1924">
        <v>4568</v>
      </c>
      <c r="J1924">
        <v>1533</v>
      </c>
      <c r="L1924">
        <v>1474</v>
      </c>
      <c r="M1924" s="125">
        <v>1474</v>
      </c>
      <c r="N1924" s="125">
        <v>1135</v>
      </c>
      <c r="O1924" s="125">
        <v>336</v>
      </c>
      <c r="P1924" s="130">
        <v>225</v>
      </c>
      <c r="Q1924">
        <v>1408</v>
      </c>
      <c r="R1924" s="125">
        <v>27</v>
      </c>
      <c r="S1924" s="125">
        <v>17</v>
      </c>
      <c r="T1924" s="125">
        <v>10</v>
      </c>
      <c r="U1924">
        <v>3</v>
      </c>
      <c r="V1924">
        <v>38</v>
      </c>
    </row>
    <row r="1925" spans="1:22" x14ac:dyDescent="0.55000000000000004">
      <c r="A1925" s="125" t="s">
        <v>193</v>
      </c>
      <c r="B1925" s="125">
        <v>2022</v>
      </c>
      <c r="C1925" t="s">
        <v>156</v>
      </c>
      <c r="D1925" s="125">
        <v>1267</v>
      </c>
      <c r="F1925" s="125">
        <v>873</v>
      </c>
      <c r="G1925" s="125">
        <v>4</v>
      </c>
      <c r="H1925">
        <v>4</v>
      </c>
      <c r="I1925">
        <v>4257</v>
      </c>
      <c r="J1925">
        <v>1261</v>
      </c>
      <c r="L1925">
        <v>1330</v>
      </c>
      <c r="M1925" s="125">
        <v>1330</v>
      </c>
      <c r="N1925" s="125">
        <v>1272</v>
      </c>
      <c r="O1925" s="125">
        <v>277</v>
      </c>
      <c r="P1925" s="130">
        <v>188</v>
      </c>
      <c r="Q1925">
        <v>1347</v>
      </c>
      <c r="R1925" s="125">
        <v>33</v>
      </c>
      <c r="S1925" s="125">
        <v>18</v>
      </c>
      <c r="T1925" s="125">
        <v>15</v>
      </c>
      <c r="U1925">
        <v>1</v>
      </c>
      <c r="V1925">
        <v>5</v>
      </c>
    </row>
    <row r="1926" spans="1:22" x14ac:dyDescent="0.55000000000000004">
      <c r="A1926" s="125" t="s">
        <v>193</v>
      </c>
      <c r="B1926" s="125">
        <v>2022</v>
      </c>
      <c r="C1926" t="s">
        <v>157</v>
      </c>
      <c r="D1926" s="125">
        <v>1437</v>
      </c>
      <c r="F1926" s="125">
        <v>901</v>
      </c>
      <c r="G1926" s="125">
        <v>1</v>
      </c>
      <c r="I1926">
        <v>4587</v>
      </c>
      <c r="J1926">
        <v>1402</v>
      </c>
      <c r="L1926">
        <v>1445</v>
      </c>
      <c r="M1926" s="125">
        <v>1445</v>
      </c>
      <c r="N1926" s="125">
        <v>1394</v>
      </c>
      <c r="O1926" s="125">
        <v>322</v>
      </c>
      <c r="P1926" s="130">
        <v>122</v>
      </c>
      <c r="Q1926">
        <v>1244</v>
      </c>
      <c r="R1926" s="125">
        <v>19</v>
      </c>
      <c r="S1926" s="125">
        <v>10</v>
      </c>
      <c r="T1926" s="125">
        <v>9</v>
      </c>
      <c r="U1926">
        <v>1</v>
      </c>
      <c r="V1926">
        <v>10</v>
      </c>
    </row>
    <row r="1927" spans="1:22" x14ac:dyDescent="0.55000000000000004">
      <c r="A1927" s="125" t="s">
        <v>193</v>
      </c>
      <c r="B1927" s="125">
        <v>2022</v>
      </c>
      <c r="C1927" t="s">
        <v>158</v>
      </c>
      <c r="D1927" s="125">
        <v>1276</v>
      </c>
      <c r="F1927" s="125">
        <v>861</v>
      </c>
      <c r="G1927" s="125">
        <v>2</v>
      </c>
      <c r="H1927">
        <v>4</v>
      </c>
      <c r="I1927">
        <v>4376</v>
      </c>
      <c r="J1927">
        <v>1160</v>
      </c>
      <c r="L1927">
        <v>1369</v>
      </c>
      <c r="M1927" s="125">
        <v>1369</v>
      </c>
      <c r="N1927" s="125">
        <v>1334</v>
      </c>
      <c r="O1927" s="125">
        <v>303</v>
      </c>
      <c r="P1927" s="130">
        <v>196</v>
      </c>
      <c r="Q1927">
        <v>1151</v>
      </c>
      <c r="R1927" s="125">
        <v>182</v>
      </c>
      <c r="S1927" s="125">
        <v>89</v>
      </c>
      <c r="T1927" s="125">
        <v>93</v>
      </c>
      <c r="V1927">
        <v>9</v>
      </c>
    </row>
    <row r="1928" spans="1:22" x14ac:dyDescent="0.55000000000000004">
      <c r="A1928" s="125" t="s">
        <v>193</v>
      </c>
      <c r="B1928" s="125">
        <v>2022</v>
      </c>
      <c r="C1928" t="s">
        <v>159</v>
      </c>
      <c r="D1928" s="125">
        <v>1506</v>
      </c>
      <c r="F1928" s="125">
        <v>905</v>
      </c>
      <c r="G1928" s="125">
        <v>10</v>
      </c>
      <c r="H1928">
        <v>3</v>
      </c>
      <c r="I1928">
        <v>3918</v>
      </c>
      <c r="J1928">
        <v>1283</v>
      </c>
      <c r="L1928">
        <v>1378</v>
      </c>
      <c r="M1928" s="125">
        <v>1378</v>
      </c>
      <c r="N1928" s="125">
        <v>1322</v>
      </c>
      <c r="O1928" s="125">
        <v>284</v>
      </c>
      <c r="P1928" s="130">
        <v>193</v>
      </c>
      <c r="Q1928">
        <v>782</v>
      </c>
      <c r="R1928" s="125">
        <v>32</v>
      </c>
      <c r="S1928" s="125">
        <v>13</v>
      </c>
      <c r="T1928" s="125">
        <v>19</v>
      </c>
      <c r="U1928">
        <v>2</v>
      </c>
      <c r="V1928">
        <v>23</v>
      </c>
    </row>
    <row r="1929" spans="1:22" x14ac:dyDescent="0.55000000000000004">
      <c r="A1929" s="125" t="s">
        <v>193</v>
      </c>
      <c r="B1929" s="125">
        <v>2022</v>
      </c>
      <c r="C1929" t="s">
        <v>160</v>
      </c>
      <c r="D1929" s="125">
        <v>1353</v>
      </c>
      <c r="F1929" s="125">
        <v>968</v>
      </c>
      <c r="G1929" s="125" t="s">
        <v>195</v>
      </c>
      <c r="H1929">
        <v>7</v>
      </c>
      <c r="I1929">
        <v>4761</v>
      </c>
      <c r="J1929">
        <v>1649</v>
      </c>
      <c r="L1929">
        <v>1391</v>
      </c>
      <c r="M1929" s="125">
        <v>1391</v>
      </c>
      <c r="N1929" s="125">
        <v>1350</v>
      </c>
      <c r="O1929" s="125">
        <v>318</v>
      </c>
      <c r="P1929" s="130">
        <v>192</v>
      </c>
      <c r="Q1929">
        <v>1151</v>
      </c>
      <c r="R1929" s="125">
        <v>28</v>
      </c>
      <c r="S1929" s="125">
        <v>16</v>
      </c>
      <c r="T1929" s="125">
        <v>12</v>
      </c>
      <c r="U1929">
        <v>1</v>
      </c>
      <c r="V1929">
        <v>18</v>
      </c>
    </row>
    <row r="1930" spans="1:22" x14ac:dyDescent="0.55000000000000004">
      <c r="A1930" s="125" t="s">
        <v>193</v>
      </c>
      <c r="B1930" s="125">
        <v>2022</v>
      </c>
      <c r="C1930" t="s">
        <v>161</v>
      </c>
      <c r="D1930" s="125">
        <v>1245</v>
      </c>
      <c r="F1930" s="125">
        <v>920</v>
      </c>
      <c r="G1930" s="125" t="s">
        <v>195</v>
      </c>
      <c r="H1930">
        <v>1</v>
      </c>
      <c r="I1930">
        <v>4357</v>
      </c>
      <c r="J1930">
        <v>1351</v>
      </c>
      <c r="L1930">
        <v>1414</v>
      </c>
      <c r="M1930" s="125">
        <v>1414</v>
      </c>
      <c r="N1930" s="125">
        <v>1372</v>
      </c>
      <c r="O1930" s="125">
        <v>348</v>
      </c>
      <c r="P1930" s="130">
        <v>208</v>
      </c>
      <c r="Q1930">
        <v>578</v>
      </c>
      <c r="R1930" s="125">
        <v>19</v>
      </c>
      <c r="S1930" s="125">
        <v>8</v>
      </c>
      <c r="T1930" s="125">
        <v>11</v>
      </c>
      <c r="U1930">
        <v>2</v>
      </c>
      <c r="V1930">
        <v>15</v>
      </c>
    </row>
    <row r="1931" spans="1:22" x14ac:dyDescent="0.55000000000000004">
      <c r="A1931" s="125" t="s">
        <v>193</v>
      </c>
      <c r="B1931" s="125">
        <v>2022</v>
      </c>
      <c r="C1931" t="s">
        <v>162</v>
      </c>
      <c r="D1931" s="125">
        <v>1377</v>
      </c>
      <c r="F1931" s="125">
        <v>919</v>
      </c>
      <c r="G1931" s="125">
        <v>5</v>
      </c>
      <c r="H1931">
        <v>2</v>
      </c>
      <c r="I1931">
        <v>4563</v>
      </c>
      <c r="J1931">
        <v>1183</v>
      </c>
      <c r="L1931">
        <v>1434</v>
      </c>
      <c r="M1931" s="125">
        <v>1434</v>
      </c>
      <c r="N1931" s="125">
        <v>1301</v>
      </c>
      <c r="O1931" s="125">
        <v>312</v>
      </c>
      <c r="P1931" s="130">
        <v>169</v>
      </c>
      <c r="Q1931">
        <v>1107</v>
      </c>
      <c r="R1931" s="125">
        <v>21</v>
      </c>
      <c r="S1931" s="125">
        <v>5</v>
      </c>
      <c r="T1931" s="125">
        <v>16</v>
      </c>
      <c r="V1931">
        <v>18</v>
      </c>
    </row>
    <row r="1932" spans="1:22" x14ac:dyDescent="0.55000000000000004">
      <c r="A1932" s="125" t="s">
        <v>193</v>
      </c>
      <c r="B1932" s="125">
        <v>2022</v>
      </c>
      <c r="C1932" t="s">
        <v>163</v>
      </c>
      <c r="D1932" s="125">
        <v>1243</v>
      </c>
      <c r="F1932" s="125">
        <v>780</v>
      </c>
      <c r="G1932" s="125">
        <v>10</v>
      </c>
      <c r="H1932">
        <v>12</v>
      </c>
      <c r="I1932">
        <v>5351</v>
      </c>
      <c r="J1932">
        <v>986</v>
      </c>
      <c r="L1932">
        <v>1341</v>
      </c>
      <c r="M1932" s="125">
        <v>1341</v>
      </c>
      <c r="N1932" s="125">
        <v>1299</v>
      </c>
      <c r="O1932" s="125">
        <v>304</v>
      </c>
      <c r="P1932" s="130">
        <v>332</v>
      </c>
      <c r="Q1932">
        <v>1182</v>
      </c>
      <c r="R1932" s="125">
        <v>24</v>
      </c>
      <c r="S1932" s="125">
        <v>11</v>
      </c>
      <c r="T1932" s="125">
        <v>13</v>
      </c>
      <c r="U1932">
        <v>1</v>
      </c>
      <c r="V1932">
        <v>24</v>
      </c>
    </row>
    <row r="1933" spans="1:22" x14ac:dyDescent="0.55000000000000004">
      <c r="A1933" s="125" t="s">
        <v>193</v>
      </c>
      <c r="B1933" s="125">
        <v>2022</v>
      </c>
      <c r="C1933" t="s">
        <v>164</v>
      </c>
      <c r="D1933" s="125">
        <v>1327</v>
      </c>
      <c r="F1933" s="125">
        <v>836</v>
      </c>
      <c r="G1933" s="125" t="s">
        <v>195</v>
      </c>
      <c r="H1933">
        <v>1</v>
      </c>
      <c r="I1933">
        <v>4535</v>
      </c>
      <c r="J1933">
        <v>1491</v>
      </c>
      <c r="L1933">
        <v>1334</v>
      </c>
      <c r="M1933" s="125">
        <v>1334</v>
      </c>
      <c r="N1933" s="125">
        <v>1320</v>
      </c>
      <c r="O1933" s="125">
        <v>329</v>
      </c>
      <c r="P1933" s="130">
        <v>203</v>
      </c>
      <c r="Q1933">
        <v>1318</v>
      </c>
      <c r="R1933" s="125">
        <v>24</v>
      </c>
      <c r="S1933" s="125">
        <v>11</v>
      </c>
      <c r="T1933" s="125">
        <v>13</v>
      </c>
      <c r="U1933">
        <v>1</v>
      </c>
      <c r="V1933">
        <v>18</v>
      </c>
    </row>
    <row r="1934" spans="1:22" x14ac:dyDescent="0.55000000000000004">
      <c r="A1934" s="125" t="s">
        <v>193</v>
      </c>
      <c r="B1934" s="125">
        <v>2022</v>
      </c>
      <c r="C1934" t="s">
        <v>165</v>
      </c>
      <c r="D1934" s="125">
        <v>1238</v>
      </c>
      <c r="F1934" s="125">
        <v>702</v>
      </c>
      <c r="G1934" s="125" t="s">
        <v>195</v>
      </c>
      <c r="I1934">
        <v>3935</v>
      </c>
      <c r="J1934">
        <v>1044</v>
      </c>
      <c r="L1934">
        <v>1434</v>
      </c>
      <c r="M1934" s="125">
        <v>1434</v>
      </c>
      <c r="N1934" s="125">
        <v>1312</v>
      </c>
      <c r="O1934" s="125">
        <v>342</v>
      </c>
      <c r="P1934" s="130">
        <v>211</v>
      </c>
      <c r="Q1934">
        <v>1398</v>
      </c>
      <c r="R1934" s="125">
        <v>36</v>
      </c>
      <c r="S1934" s="125">
        <v>20</v>
      </c>
      <c r="T1934" s="125">
        <v>16</v>
      </c>
      <c r="U1934">
        <v>1</v>
      </c>
      <c r="V1934">
        <v>16</v>
      </c>
    </row>
    <row r="1935" spans="1:22" x14ac:dyDescent="0.55000000000000004">
      <c r="A1935" s="125" t="s">
        <v>193</v>
      </c>
      <c r="B1935" s="125">
        <v>2022</v>
      </c>
      <c r="C1935" t="s">
        <v>166</v>
      </c>
      <c r="D1935" s="125">
        <v>1016</v>
      </c>
      <c r="F1935" s="125">
        <v>859</v>
      </c>
      <c r="G1935" s="125" t="s">
        <v>195</v>
      </c>
      <c r="H1935">
        <v>1</v>
      </c>
      <c r="I1935">
        <v>4114</v>
      </c>
      <c r="J1935">
        <v>996</v>
      </c>
      <c r="L1935">
        <v>1458</v>
      </c>
      <c r="M1935" s="125">
        <v>1458</v>
      </c>
      <c r="N1935" s="125">
        <v>1424</v>
      </c>
      <c r="O1935" s="125">
        <v>348</v>
      </c>
      <c r="P1935" s="130">
        <v>167</v>
      </c>
      <c r="Q1935">
        <v>1098</v>
      </c>
      <c r="R1935" s="125">
        <v>31</v>
      </c>
      <c r="S1935" s="125">
        <v>21</v>
      </c>
      <c r="T1935" s="125">
        <v>10</v>
      </c>
      <c r="V1935">
        <v>15</v>
      </c>
    </row>
    <row r="1936" spans="1:22" x14ac:dyDescent="0.55000000000000004">
      <c r="A1936" s="125" t="s">
        <v>194</v>
      </c>
      <c r="B1936" s="125">
        <v>2022</v>
      </c>
      <c r="C1936" t="s">
        <v>155</v>
      </c>
      <c r="D1936" s="125">
        <v>549</v>
      </c>
      <c r="F1936" s="125">
        <v>187</v>
      </c>
      <c r="G1936" s="125">
        <v>413</v>
      </c>
      <c r="H1936">
        <v>199</v>
      </c>
      <c r="I1936">
        <v>1404</v>
      </c>
      <c r="J1936">
        <v>524</v>
      </c>
      <c r="L1936">
        <v>355</v>
      </c>
      <c r="M1936" s="125">
        <v>355</v>
      </c>
      <c r="N1936" s="125">
        <v>341</v>
      </c>
      <c r="O1936" s="125">
        <v>41</v>
      </c>
      <c r="P1936" s="130">
        <v>186</v>
      </c>
      <c r="Q1936">
        <v>1352</v>
      </c>
      <c r="R1936" s="125">
        <v>10</v>
      </c>
      <c r="S1936" s="125">
        <v>5</v>
      </c>
      <c r="T1936" s="125">
        <v>5</v>
      </c>
      <c r="U1936">
        <v>1</v>
      </c>
      <c r="V1936">
        <v>17</v>
      </c>
    </row>
    <row r="1937" spans="1:22" x14ac:dyDescent="0.55000000000000004">
      <c r="A1937" s="125" t="s">
        <v>194</v>
      </c>
      <c r="B1937" s="125">
        <v>2022</v>
      </c>
      <c r="C1937" t="s">
        <v>156</v>
      </c>
      <c r="D1937" s="125">
        <v>413</v>
      </c>
      <c r="F1937" s="125">
        <v>259</v>
      </c>
      <c r="G1937" s="125">
        <v>385</v>
      </c>
      <c r="H1937">
        <v>269</v>
      </c>
      <c r="I1937">
        <v>1534</v>
      </c>
      <c r="J1937">
        <v>409</v>
      </c>
      <c r="L1937">
        <v>315</v>
      </c>
      <c r="M1937" s="125">
        <v>315</v>
      </c>
      <c r="N1937" s="125">
        <v>200</v>
      </c>
      <c r="O1937" s="125">
        <v>49</v>
      </c>
      <c r="P1937" s="130">
        <v>213</v>
      </c>
      <c r="Q1937">
        <v>951</v>
      </c>
      <c r="R1937" s="125">
        <v>5</v>
      </c>
      <c r="S1937" s="125">
        <v>2</v>
      </c>
      <c r="T1937" s="125">
        <v>3</v>
      </c>
      <c r="U1937">
        <v>2</v>
      </c>
      <c r="V1937">
        <v>17</v>
      </c>
    </row>
    <row r="1938" spans="1:22" x14ac:dyDescent="0.55000000000000004">
      <c r="A1938" s="125" t="s">
        <v>194</v>
      </c>
      <c r="B1938" s="125">
        <v>2022</v>
      </c>
      <c r="C1938" t="s">
        <v>157</v>
      </c>
      <c r="D1938" s="125">
        <v>477</v>
      </c>
      <c r="F1938" s="125">
        <v>252</v>
      </c>
      <c r="G1938" s="125">
        <v>270</v>
      </c>
      <c r="H1938">
        <v>204</v>
      </c>
      <c r="I1938">
        <v>1662</v>
      </c>
      <c r="J1938">
        <v>429</v>
      </c>
      <c r="L1938">
        <v>433</v>
      </c>
      <c r="M1938" s="125">
        <v>433</v>
      </c>
      <c r="N1938" s="125">
        <v>421</v>
      </c>
      <c r="O1938" s="125">
        <v>59</v>
      </c>
      <c r="P1938" s="130">
        <v>214</v>
      </c>
      <c r="Q1938">
        <v>1057</v>
      </c>
      <c r="R1938" s="125">
        <v>9</v>
      </c>
      <c r="S1938" s="125">
        <v>4</v>
      </c>
      <c r="T1938" s="125">
        <v>5</v>
      </c>
      <c r="U1938">
        <v>1</v>
      </c>
      <c r="V1938">
        <v>21</v>
      </c>
    </row>
    <row r="1939" spans="1:22" x14ac:dyDescent="0.55000000000000004">
      <c r="A1939" s="125" t="s">
        <v>194</v>
      </c>
      <c r="B1939" s="125">
        <v>2022</v>
      </c>
      <c r="C1939" t="s">
        <v>158</v>
      </c>
      <c r="D1939" s="125">
        <v>285</v>
      </c>
      <c r="F1939" s="125">
        <v>233</v>
      </c>
      <c r="G1939" s="125">
        <v>286</v>
      </c>
      <c r="H1939">
        <v>214</v>
      </c>
      <c r="I1939">
        <v>1078</v>
      </c>
      <c r="J1939">
        <v>260</v>
      </c>
      <c r="L1939">
        <v>497</v>
      </c>
      <c r="M1939" s="125">
        <v>497</v>
      </c>
      <c r="N1939" s="125">
        <v>436</v>
      </c>
      <c r="O1939" s="125">
        <v>93</v>
      </c>
      <c r="P1939" s="130">
        <v>171</v>
      </c>
      <c r="Q1939">
        <v>1208</v>
      </c>
      <c r="R1939" s="125">
        <v>9</v>
      </c>
      <c r="S1939" s="125">
        <v>5</v>
      </c>
      <c r="T1939" s="125">
        <v>4</v>
      </c>
      <c r="U1939">
        <v>1</v>
      </c>
      <c r="V1939">
        <v>23</v>
      </c>
    </row>
    <row r="1940" spans="1:22" x14ac:dyDescent="0.55000000000000004">
      <c r="A1940" s="125" t="s">
        <v>194</v>
      </c>
      <c r="B1940" s="125">
        <v>2022</v>
      </c>
      <c r="C1940" t="s">
        <v>159</v>
      </c>
      <c r="D1940" s="125">
        <v>431</v>
      </c>
      <c r="F1940" s="125">
        <v>253</v>
      </c>
      <c r="G1940" s="125">
        <v>253</v>
      </c>
      <c r="H1940">
        <v>186</v>
      </c>
      <c r="I1940">
        <v>1454</v>
      </c>
      <c r="J1940">
        <v>394</v>
      </c>
      <c r="L1940">
        <v>450</v>
      </c>
      <c r="M1940" s="125">
        <v>450</v>
      </c>
      <c r="N1940" s="125">
        <v>425</v>
      </c>
      <c r="O1940" s="125">
        <v>84</v>
      </c>
      <c r="P1940" s="130">
        <v>225</v>
      </c>
      <c r="Q1940">
        <v>1282</v>
      </c>
      <c r="R1940" s="125">
        <v>7</v>
      </c>
      <c r="S1940" s="125">
        <v>5</v>
      </c>
      <c r="T1940" s="125">
        <v>2</v>
      </c>
      <c r="U1940">
        <v>3</v>
      </c>
      <c r="V1940">
        <v>15</v>
      </c>
    </row>
    <row r="1941" spans="1:22" x14ac:dyDescent="0.55000000000000004">
      <c r="A1941" s="125" t="s">
        <v>194</v>
      </c>
      <c r="B1941" s="125">
        <v>2022</v>
      </c>
      <c r="C1941" t="s">
        <v>160</v>
      </c>
      <c r="D1941" s="125">
        <v>395</v>
      </c>
      <c r="F1941" s="125">
        <v>232</v>
      </c>
      <c r="G1941" s="125">
        <v>221</v>
      </c>
      <c r="H1941">
        <v>142</v>
      </c>
      <c r="I1941">
        <v>1305</v>
      </c>
      <c r="J1941">
        <v>375</v>
      </c>
      <c r="L1941">
        <v>423</v>
      </c>
      <c r="M1941" s="125">
        <v>423</v>
      </c>
      <c r="N1941" s="125">
        <v>397</v>
      </c>
      <c r="O1941" s="125">
        <v>76</v>
      </c>
      <c r="P1941" s="130">
        <v>173</v>
      </c>
      <c r="Q1941">
        <v>739</v>
      </c>
      <c r="R1941" s="125">
        <v>7</v>
      </c>
      <c r="S1941" s="125">
        <v>4</v>
      </c>
      <c r="T1941" s="125">
        <v>3</v>
      </c>
      <c r="V1941">
        <v>6</v>
      </c>
    </row>
    <row r="1942" spans="1:22" x14ac:dyDescent="0.55000000000000004">
      <c r="A1942" s="125" t="s">
        <v>194</v>
      </c>
      <c r="B1942" s="125">
        <v>2022</v>
      </c>
      <c r="C1942" t="s">
        <v>161</v>
      </c>
      <c r="D1942" s="125">
        <v>362</v>
      </c>
      <c r="F1942" s="125">
        <v>271</v>
      </c>
      <c r="G1942" s="125">
        <v>331</v>
      </c>
      <c r="H1942">
        <v>200</v>
      </c>
      <c r="I1942">
        <v>1235</v>
      </c>
      <c r="J1942">
        <v>362</v>
      </c>
      <c r="L1942">
        <v>347</v>
      </c>
      <c r="M1942" s="125">
        <v>347</v>
      </c>
      <c r="N1942" s="125">
        <v>336</v>
      </c>
      <c r="O1942" s="125">
        <v>54</v>
      </c>
      <c r="P1942" s="130">
        <v>286</v>
      </c>
      <c r="Q1942">
        <v>1040</v>
      </c>
      <c r="R1942" s="125">
        <v>9</v>
      </c>
      <c r="S1942" s="125">
        <v>5</v>
      </c>
      <c r="T1942" s="125">
        <v>4</v>
      </c>
      <c r="U1942">
        <v>2</v>
      </c>
      <c r="V1942">
        <v>12</v>
      </c>
    </row>
    <row r="1943" spans="1:22" x14ac:dyDescent="0.55000000000000004">
      <c r="A1943" s="125" t="s">
        <v>194</v>
      </c>
      <c r="B1943" s="125">
        <v>2022</v>
      </c>
      <c r="C1943" t="s">
        <v>162</v>
      </c>
      <c r="D1943" s="125">
        <v>487</v>
      </c>
      <c r="F1943" s="125">
        <v>252</v>
      </c>
      <c r="G1943" s="125">
        <v>384</v>
      </c>
      <c r="H1943">
        <v>188</v>
      </c>
      <c r="I1943">
        <v>1361</v>
      </c>
      <c r="J1943">
        <v>486</v>
      </c>
      <c r="L1943">
        <v>363</v>
      </c>
      <c r="M1943" s="125">
        <v>363</v>
      </c>
      <c r="N1943" s="125">
        <v>356</v>
      </c>
      <c r="O1943" s="125">
        <v>57</v>
      </c>
      <c r="P1943" s="130">
        <v>207</v>
      </c>
      <c r="Q1943">
        <v>758</v>
      </c>
      <c r="R1943" s="125">
        <v>7</v>
      </c>
      <c r="S1943" s="125">
        <v>3</v>
      </c>
      <c r="T1943" s="125">
        <v>4</v>
      </c>
      <c r="U1943">
        <v>1</v>
      </c>
      <c r="V1943">
        <v>21</v>
      </c>
    </row>
    <row r="1944" spans="1:22" x14ac:dyDescent="0.55000000000000004">
      <c r="A1944" s="125" t="s">
        <v>194</v>
      </c>
      <c r="B1944" s="125">
        <v>2022</v>
      </c>
      <c r="C1944" t="s">
        <v>163</v>
      </c>
      <c r="D1944" s="125">
        <v>439</v>
      </c>
      <c r="F1944" s="125">
        <v>302</v>
      </c>
      <c r="G1944" s="125">
        <v>293</v>
      </c>
      <c r="H1944">
        <v>171</v>
      </c>
      <c r="I1944">
        <v>1461</v>
      </c>
      <c r="J1944">
        <v>437</v>
      </c>
      <c r="L1944">
        <v>322</v>
      </c>
      <c r="M1944" s="125">
        <v>322</v>
      </c>
      <c r="N1944" s="125">
        <v>289</v>
      </c>
      <c r="O1944" s="125">
        <v>39</v>
      </c>
      <c r="P1944" s="130">
        <v>221</v>
      </c>
      <c r="Q1944">
        <v>1105</v>
      </c>
      <c r="R1944" s="125">
        <v>8</v>
      </c>
      <c r="S1944" s="125">
        <v>2</v>
      </c>
      <c r="T1944" s="125">
        <v>6</v>
      </c>
      <c r="V1944">
        <v>19</v>
      </c>
    </row>
    <row r="1945" spans="1:22" x14ac:dyDescent="0.55000000000000004">
      <c r="A1945" s="125" t="s">
        <v>194</v>
      </c>
      <c r="B1945" s="125">
        <v>2022</v>
      </c>
      <c r="C1945" t="s">
        <v>164</v>
      </c>
      <c r="D1945" s="125">
        <v>437</v>
      </c>
      <c r="F1945" s="125">
        <v>295</v>
      </c>
      <c r="G1945" s="125">
        <v>303</v>
      </c>
      <c r="H1945">
        <v>230</v>
      </c>
      <c r="I1945">
        <v>1339</v>
      </c>
      <c r="J1945">
        <v>440</v>
      </c>
      <c r="L1945">
        <v>347</v>
      </c>
      <c r="M1945" s="125">
        <v>347</v>
      </c>
      <c r="N1945" s="125">
        <v>319</v>
      </c>
      <c r="O1945" s="125">
        <v>48</v>
      </c>
      <c r="P1945" s="130">
        <v>226</v>
      </c>
      <c r="Q1945">
        <v>1064</v>
      </c>
      <c r="R1945" s="125">
        <v>6</v>
      </c>
      <c r="S1945" s="125">
        <v>1</v>
      </c>
      <c r="T1945" s="125">
        <v>5</v>
      </c>
      <c r="V1945">
        <v>24</v>
      </c>
    </row>
    <row r="1946" spans="1:22" x14ac:dyDescent="0.55000000000000004">
      <c r="A1946" s="125" t="s">
        <v>194</v>
      </c>
      <c r="B1946" s="125">
        <v>2022</v>
      </c>
      <c r="C1946" t="s">
        <v>165</v>
      </c>
      <c r="D1946" s="125">
        <v>433</v>
      </c>
      <c r="F1946" s="125">
        <v>291</v>
      </c>
      <c r="G1946" s="125">
        <v>390</v>
      </c>
      <c r="H1946">
        <v>268</v>
      </c>
      <c r="I1946">
        <v>1464</v>
      </c>
      <c r="J1946">
        <v>401</v>
      </c>
      <c r="L1946">
        <v>395</v>
      </c>
      <c r="M1946" s="125">
        <v>395</v>
      </c>
      <c r="N1946" s="125">
        <v>380</v>
      </c>
      <c r="O1946" s="125">
        <v>71</v>
      </c>
      <c r="P1946" s="130">
        <v>166</v>
      </c>
      <c r="Q1946">
        <v>1047</v>
      </c>
      <c r="R1946" s="125">
        <v>11</v>
      </c>
      <c r="S1946" s="125">
        <v>2</v>
      </c>
      <c r="T1946" s="125">
        <v>9</v>
      </c>
      <c r="U1946">
        <v>2</v>
      </c>
      <c r="V1946">
        <v>17</v>
      </c>
    </row>
    <row r="1947" spans="1:22" x14ac:dyDescent="0.55000000000000004">
      <c r="A1947" s="125" t="s">
        <v>194</v>
      </c>
      <c r="B1947" s="125">
        <v>2022</v>
      </c>
      <c r="C1947" t="s">
        <v>166</v>
      </c>
      <c r="D1947" s="125">
        <v>392</v>
      </c>
      <c r="F1947" s="125">
        <v>329</v>
      </c>
      <c r="G1947" s="125">
        <v>287</v>
      </c>
      <c r="H1947">
        <v>213</v>
      </c>
      <c r="I1947">
        <v>1172</v>
      </c>
      <c r="J1947">
        <v>319</v>
      </c>
      <c r="L1947">
        <v>349</v>
      </c>
      <c r="M1947" s="125">
        <v>349</v>
      </c>
      <c r="N1947" s="125">
        <v>249</v>
      </c>
      <c r="O1947" s="125">
        <v>66</v>
      </c>
      <c r="P1947" s="130">
        <v>216</v>
      </c>
      <c r="Q1947">
        <v>1030</v>
      </c>
      <c r="R1947" s="125">
        <v>3</v>
      </c>
      <c r="S1947" s="125">
        <v>2</v>
      </c>
      <c r="T1947" s="125">
        <v>1</v>
      </c>
      <c r="U1947">
        <v>1</v>
      </c>
      <c r="V1947">
        <v>12</v>
      </c>
    </row>
    <row r="1948" spans="1:22" x14ac:dyDescent="0.55000000000000004">
      <c r="A1948" s="125" t="s">
        <v>196</v>
      </c>
      <c r="B1948" s="125">
        <v>2022</v>
      </c>
      <c r="C1948" t="s">
        <v>155</v>
      </c>
      <c r="D1948" s="125">
        <v>3130</v>
      </c>
      <c r="F1948" s="125">
        <v>1761</v>
      </c>
      <c r="G1948" s="125">
        <v>10</v>
      </c>
      <c r="H1948">
        <v>9</v>
      </c>
      <c r="I1948">
        <v>6356</v>
      </c>
      <c r="J1948">
        <v>2887</v>
      </c>
      <c r="L1948">
        <v>2240</v>
      </c>
      <c r="M1948" s="125">
        <v>2240</v>
      </c>
      <c r="N1948" s="125">
        <v>2166</v>
      </c>
      <c r="O1948" s="125">
        <v>506</v>
      </c>
      <c r="P1948" s="130">
        <v>222</v>
      </c>
      <c r="Q1948">
        <v>1046</v>
      </c>
      <c r="R1948" s="125">
        <v>49</v>
      </c>
      <c r="S1948" s="125">
        <v>15</v>
      </c>
      <c r="T1948" s="125">
        <v>34</v>
      </c>
      <c r="V1948">
        <v>13</v>
      </c>
    </row>
    <row r="1949" spans="1:22" x14ac:dyDescent="0.55000000000000004">
      <c r="A1949" s="125" t="s">
        <v>196</v>
      </c>
      <c r="B1949" s="125">
        <v>2022</v>
      </c>
      <c r="C1949" t="s">
        <v>156</v>
      </c>
      <c r="D1949" s="125">
        <v>2605</v>
      </c>
      <c r="F1949" s="125">
        <v>1593</v>
      </c>
      <c r="G1949" s="125">
        <v>16</v>
      </c>
      <c r="H1949">
        <v>7</v>
      </c>
      <c r="I1949">
        <v>6957</v>
      </c>
      <c r="J1949">
        <v>2412</v>
      </c>
      <c r="L1949">
        <v>2076</v>
      </c>
      <c r="M1949" s="125">
        <v>2076</v>
      </c>
      <c r="N1949" s="125">
        <v>1970</v>
      </c>
      <c r="O1949" s="125">
        <v>471</v>
      </c>
      <c r="P1949" s="130">
        <v>162</v>
      </c>
      <c r="Q1949">
        <v>961</v>
      </c>
      <c r="R1949" s="125">
        <v>40</v>
      </c>
      <c r="S1949" s="125">
        <v>21</v>
      </c>
      <c r="T1949" s="125">
        <v>19</v>
      </c>
      <c r="U1949">
        <v>1</v>
      </c>
      <c r="V1949">
        <v>11</v>
      </c>
    </row>
    <row r="1950" spans="1:22" x14ac:dyDescent="0.55000000000000004">
      <c r="A1950" s="125" t="s">
        <v>196</v>
      </c>
      <c r="B1950" s="125">
        <v>2022</v>
      </c>
      <c r="C1950" t="s">
        <v>157</v>
      </c>
      <c r="D1950" s="125">
        <v>2879</v>
      </c>
      <c r="F1950" s="125">
        <v>2071</v>
      </c>
      <c r="G1950" s="125">
        <v>13</v>
      </c>
      <c r="H1950">
        <v>3</v>
      </c>
      <c r="I1950">
        <v>6450</v>
      </c>
      <c r="J1950">
        <v>2630</v>
      </c>
      <c r="L1950">
        <v>2293</v>
      </c>
      <c r="M1950" s="125">
        <v>2293</v>
      </c>
      <c r="N1950" s="125">
        <v>2245</v>
      </c>
      <c r="O1950" s="125">
        <v>567</v>
      </c>
      <c r="P1950" s="130">
        <v>245</v>
      </c>
      <c r="Q1950">
        <v>554</v>
      </c>
      <c r="R1950" s="125">
        <v>45</v>
      </c>
      <c r="S1950" s="125">
        <v>21</v>
      </c>
      <c r="T1950" s="125">
        <v>24</v>
      </c>
      <c r="U1950">
        <v>3</v>
      </c>
      <c r="V1950">
        <v>15</v>
      </c>
    </row>
    <row r="1951" spans="1:22" x14ac:dyDescent="0.55000000000000004">
      <c r="A1951" s="125" t="s">
        <v>196</v>
      </c>
      <c r="B1951" s="125">
        <v>2022</v>
      </c>
      <c r="C1951" t="s">
        <v>158</v>
      </c>
      <c r="D1951" s="125">
        <v>2197</v>
      </c>
      <c r="F1951" s="125">
        <v>1880</v>
      </c>
      <c r="G1951" s="125">
        <v>8</v>
      </c>
      <c r="H1951">
        <v>3</v>
      </c>
      <c r="I1951">
        <v>6089</v>
      </c>
      <c r="J1951">
        <v>2285</v>
      </c>
      <c r="L1951">
        <v>2244</v>
      </c>
      <c r="M1951" s="125">
        <v>2244</v>
      </c>
      <c r="N1951" s="125">
        <v>2061</v>
      </c>
      <c r="O1951" s="125">
        <v>547</v>
      </c>
      <c r="P1951" s="130">
        <v>281</v>
      </c>
      <c r="Q1951">
        <v>845</v>
      </c>
      <c r="R1951" s="125">
        <v>40</v>
      </c>
      <c r="S1951" s="125">
        <v>25</v>
      </c>
      <c r="T1951" s="125">
        <v>15</v>
      </c>
      <c r="V1951">
        <v>23</v>
      </c>
    </row>
    <row r="1952" spans="1:22" x14ac:dyDescent="0.55000000000000004">
      <c r="A1952" s="125" t="s">
        <v>196</v>
      </c>
      <c r="B1952" s="125">
        <v>2022</v>
      </c>
      <c r="C1952" t="s">
        <v>159</v>
      </c>
      <c r="D1952" s="125">
        <v>2890</v>
      </c>
      <c r="F1952" s="125">
        <v>1858</v>
      </c>
      <c r="G1952" s="125">
        <v>11</v>
      </c>
      <c r="H1952">
        <v>6</v>
      </c>
      <c r="I1952">
        <v>6851</v>
      </c>
      <c r="J1952">
        <v>2657</v>
      </c>
      <c r="L1952">
        <v>2148</v>
      </c>
      <c r="M1952" s="125">
        <v>2148</v>
      </c>
      <c r="N1952" s="125">
        <v>2089</v>
      </c>
      <c r="O1952" s="125">
        <v>536</v>
      </c>
      <c r="P1952" s="130">
        <v>118</v>
      </c>
      <c r="Q1952">
        <v>1000</v>
      </c>
      <c r="R1952" s="125">
        <v>40</v>
      </c>
      <c r="S1952" s="125">
        <v>21</v>
      </c>
      <c r="T1952" s="125">
        <v>19</v>
      </c>
      <c r="U1952">
        <v>1</v>
      </c>
      <c r="V1952">
        <v>11</v>
      </c>
    </row>
    <row r="1953" spans="1:22" x14ac:dyDescent="0.55000000000000004">
      <c r="A1953" s="125" t="s">
        <v>196</v>
      </c>
      <c r="B1953" s="125">
        <v>2022</v>
      </c>
      <c r="C1953" t="s">
        <v>160</v>
      </c>
      <c r="D1953" s="125">
        <v>2639</v>
      </c>
      <c r="F1953" s="125">
        <v>1937</v>
      </c>
      <c r="G1953" s="125">
        <v>7</v>
      </c>
      <c r="H1953">
        <v>7</v>
      </c>
      <c r="I1953">
        <v>8466</v>
      </c>
      <c r="J1953">
        <v>2542</v>
      </c>
      <c r="L1953">
        <v>2023</v>
      </c>
      <c r="M1953" s="125">
        <v>2023</v>
      </c>
      <c r="N1953" s="125">
        <v>1975</v>
      </c>
      <c r="O1953" s="125">
        <v>516</v>
      </c>
      <c r="P1953" s="130">
        <v>183</v>
      </c>
      <c r="Q1953">
        <v>917</v>
      </c>
      <c r="R1953" s="125">
        <v>40</v>
      </c>
      <c r="S1953" s="125">
        <v>15</v>
      </c>
      <c r="T1953" s="125">
        <v>25</v>
      </c>
      <c r="V1953">
        <v>13</v>
      </c>
    </row>
    <row r="1954" spans="1:22" x14ac:dyDescent="0.55000000000000004">
      <c r="A1954" s="125" t="s">
        <v>196</v>
      </c>
      <c r="B1954" s="125">
        <v>2022</v>
      </c>
      <c r="C1954" t="s">
        <v>161</v>
      </c>
      <c r="D1954" s="125">
        <v>2501</v>
      </c>
      <c r="F1954" s="125">
        <v>1770</v>
      </c>
      <c r="G1954" s="125">
        <v>11</v>
      </c>
      <c r="H1954">
        <v>1</v>
      </c>
      <c r="I1954">
        <v>8322</v>
      </c>
      <c r="J1954">
        <v>2381</v>
      </c>
      <c r="L1954">
        <v>2192</v>
      </c>
      <c r="M1954" s="125">
        <v>2192</v>
      </c>
      <c r="N1954" s="125">
        <v>2071</v>
      </c>
      <c r="O1954" s="125">
        <v>530</v>
      </c>
      <c r="P1954" s="130">
        <v>134</v>
      </c>
      <c r="Q1954">
        <v>504</v>
      </c>
      <c r="R1954" s="125">
        <v>31</v>
      </c>
      <c r="S1954" s="125">
        <v>17</v>
      </c>
      <c r="T1954" s="125">
        <v>14</v>
      </c>
      <c r="V1954">
        <v>12</v>
      </c>
    </row>
    <row r="1955" spans="1:22" x14ac:dyDescent="0.55000000000000004">
      <c r="A1955" s="125" t="s">
        <v>196</v>
      </c>
      <c r="B1955" s="125">
        <v>2022</v>
      </c>
      <c r="C1955" t="s">
        <v>162</v>
      </c>
      <c r="D1955" s="125">
        <v>2804</v>
      </c>
      <c r="F1955" s="125">
        <v>2175</v>
      </c>
      <c r="G1955" s="125">
        <v>6</v>
      </c>
      <c r="H1955">
        <v>4</v>
      </c>
      <c r="I1955">
        <v>8211</v>
      </c>
      <c r="J1955">
        <v>2716</v>
      </c>
      <c r="L1955">
        <v>2096</v>
      </c>
      <c r="M1955" s="125">
        <v>2096</v>
      </c>
      <c r="N1955" s="125">
        <v>1967</v>
      </c>
      <c r="O1955" s="125">
        <v>504</v>
      </c>
      <c r="P1955" s="130">
        <v>121</v>
      </c>
      <c r="Q1955">
        <v>1036</v>
      </c>
      <c r="R1955" s="125">
        <v>27</v>
      </c>
      <c r="S1955" s="125">
        <v>14</v>
      </c>
      <c r="T1955" s="125">
        <v>13</v>
      </c>
      <c r="U1955">
        <v>1</v>
      </c>
      <c r="V1955">
        <v>13</v>
      </c>
    </row>
    <row r="1956" spans="1:22" x14ac:dyDescent="0.55000000000000004">
      <c r="A1956" s="125" t="s">
        <v>196</v>
      </c>
      <c r="B1956" s="125">
        <v>2022</v>
      </c>
      <c r="C1956" t="s">
        <v>163</v>
      </c>
      <c r="D1956" s="125">
        <v>2730</v>
      </c>
      <c r="F1956" s="125">
        <v>2057</v>
      </c>
      <c r="G1956" s="125">
        <v>8</v>
      </c>
      <c r="H1956">
        <v>7</v>
      </c>
      <c r="I1956">
        <v>8892</v>
      </c>
      <c r="J1956">
        <v>2532</v>
      </c>
      <c r="L1956">
        <v>2063</v>
      </c>
      <c r="M1956" s="125">
        <v>2063</v>
      </c>
      <c r="N1956" s="125">
        <v>1974</v>
      </c>
      <c r="O1956" s="125">
        <v>477</v>
      </c>
      <c r="P1956" s="130">
        <v>143</v>
      </c>
      <c r="Q1956">
        <v>510</v>
      </c>
      <c r="R1956" s="125">
        <v>36</v>
      </c>
      <c r="S1956" s="125">
        <v>14</v>
      </c>
      <c r="T1956" s="125">
        <v>22</v>
      </c>
      <c r="V1956">
        <v>8</v>
      </c>
    </row>
    <row r="1957" spans="1:22" x14ac:dyDescent="0.55000000000000004">
      <c r="A1957" s="125" t="s">
        <v>196</v>
      </c>
      <c r="B1957" s="125">
        <v>2022</v>
      </c>
      <c r="C1957" t="s">
        <v>164</v>
      </c>
      <c r="D1957" s="125">
        <v>2760</v>
      </c>
      <c r="F1957" s="125">
        <v>2216</v>
      </c>
      <c r="G1957" s="125">
        <v>17</v>
      </c>
      <c r="H1957">
        <v>13</v>
      </c>
      <c r="I1957">
        <v>9161</v>
      </c>
      <c r="J1957">
        <v>2329</v>
      </c>
      <c r="L1957">
        <v>2316</v>
      </c>
      <c r="M1957" s="125">
        <v>2316</v>
      </c>
      <c r="N1957" s="125">
        <v>2154</v>
      </c>
      <c r="O1957" s="125">
        <v>601</v>
      </c>
      <c r="P1957" s="130">
        <v>123</v>
      </c>
      <c r="Q1957">
        <v>1061</v>
      </c>
      <c r="R1957" s="125">
        <v>38</v>
      </c>
      <c r="S1957" s="125">
        <v>20</v>
      </c>
      <c r="T1957" s="125">
        <v>18</v>
      </c>
      <c r="U1957">
        <v>8</v>
      </c>
      <c r="V1957">
        <v>12</v>
      </c>
    </row>
    <row r="1958" spans="1:22" x14ac:dyDescent="0.55000000000000004">
      <c r="A1958" s="125" t="s">
        <v>196</v>
      </c>
      <c r="B1958" s="125">
        <v>2022</v>
      </c>
      <c r="C1958" t="s">
        <v>165</v>
      </c>
      <c r="D1958" s="125">
        <v>2452</v>
      </c>
      <c r="F1958" s="125">
        <v>1806</v>
      </c>
      <c r="G1958" s="125">
        <v>23</v>
      </c>
      <c r="H1958">
        <v>6</v>
      </c>
      <c r="I1958">
        <v>8745</v>
      </c>
      <c r="J1958">
        <v>1945</v>
      </c>
      <c r="L1958">
        <v>2066</v>
      </c>
      <c r="M1958" s="125">
        <v>2066</v>
      </c>
      <c r="N1958" s="125">
        <v>1933</v>
      </c>
      <c r="O1958" s="125">
        <v>514</v>
      </c>
      <c r="P1958" s="130">
        <v>127</v>
      </c>
      <c r="Q1958">
        <v>647</v>
      </c>
      <c r="R1958" s="125">
        <v>30</v>
      </c>
      <c r="S1958" s="125">
        <v>13</v>
      </c>
      <c r="T1958" s="125">
        <v>17</v>
      </c>
      <c r="U1958">
        <v>1</v>
      </c>
      <c r="V1958">
        <v>5</v>
      </c>
    </row>
    <row r="1959" spans="1:22" x14ac:dyDescent="0.55000000000000004">
      <c r="A1959" s="125" t="s">
        <v>196</v>
      </c>
      <c r="B1959" s="125">
        <v>2022</v>
      </c>
      <c r="C1959" t="s">
        <v>166</v>
      </c>
      <c r="D1959" s="125">
        <v>2307</v>
      </c>
      <c r="F1959" s="125">
        <v>2049</v>
      </c>
      <c r="G1959" s="125">
        <v>5</v>
      </c>
      <c r="H1959">
        <v>1</v>
      </c>
      <c r="I1959">
        <v>7857</v>
      </c>
      <c r="J1959">
        <v>2332</v>
      </c>
      <c r="L1959">
        <v>2227</v>
      </c>
      <c r="M1959" s="125">
        <v>2227</v>
      </c>
      <c r="N1959" s="125">
        <v>1933</v>
      </c>
      <c r="O1959" s="125">
        <v>523</v>
      </c>
      <c r="P1959" s="130">
        <v>127</v>
      </c>
      <c r="Q1959">
        <v>427</v>
      </c>
      <c r="R1959" s="125">
        <v>54</v>
      </c>
      <c r="S1959" s="125">
        <v>22</v>
      </c>
      <c r="T1959" s="125">
        <v>32</v>
      </c>
      <c r="V1959">
        <v>12</v>
      </c>
    </row>
    <row r="1960" spans="1:22" x14ac:dyDescent="0.55000000000000004">
      <c r="A1960" s="125" t="s">
        <v>197</v>
      </c>
      <c r="B1960" s="125">
        <v>2022</v>
      </c>
      <c r="C1960" t="s">
        <v>155</v>
      </c>
      <c r="D1960" s="125">
        <v>2515</v>
      </c>
      <c r="F1960" s="125">
        <v>1396</v>
      </c>
      <c r="G1960" s="125">
        <v>13</v>
      </c>
      <c r="H1960">
        <v>9</v>
      </c>
      <c r="I1960">
        <v>7799</v>
      </c>
      <c r="J1960">
        <v>2284</v>
      </c>
      <c r="L1960">
        <v>1781</v>
      </c>
      <c r="M1960" s="125">
        <v>1781</v>
      </c>
      <c r="N1960" s="125">
        <v>1745</v>
      </c>
      <c r="O1960" s="125">
        <v>374</v>
      </c>
      <c r="P1960" s="130">
        <v>134</v>
      </c>
      <c r="R1960" s="125">
        <v>27</v>
      </c>
      <c r="S1960" s="125">
        <v>16</v>
      </c>
      <c r="T1960" s="125">
        <v>11</v>
      </c>
      <c r="U1960">
        <v>3</v>
      </c>
      <c r="V1960">
        <v>169</v>
      </c>
    </row>
    <row r="1961" spans="1:22" x14ac:dyDescent="0.55000000000000004">
      <c r="A1961" s="125" t="s">
        <v>197</v>
      </c>
      <c r="B1961" s="125">
        <v>2022</v>
      </c>
      <c r="C1961" t="s">
        <v>156</v>
      </c>
      <c r="D1961" s="125">
        <v>1900</v>
      </c>
      <c r="F1961" s="125">
        <v>1410</v>
      </c>
      <c r="G1961" s="125">
        <v>4</v>
      </c>
      <c r="H1961">
        <v>1</v>
      </c>
      <c r="I1961">
        <v>7469</v>
      </c>
      <c r="J1961">
        <v>1818</v>
      </c>
      <c r="L1961">
        <v>1569</v>
      </c>
      <c r="M1961" s="125">
        <v>1569</v>
      </c>
      <c r="N1961" s="125">
        <v>1521</v>
      </c>
      <c r="O1961" s="125">
        <v>308</v>
      </c>
      <c r="P1961" s="130">
        <v>93</v>
      </c>
      <c r="R1961" s="125">
        <v>23</v>
      </c>
      <c r="S1961" s="125">
        <v>12</v>
      </c>
      <c r="T1961" s="125">
        <v>11</v>
      </c>
      <c r="U1961">
        <v>2</v>
      </c>
      <c r="V1961">
        <v>154</v>
      </c>
    </row>
    <row r="1962" spans="1:22" x14ac:dyDescent="0.55000000000000004">
      <c r="A1962" s="125" t="s">
        <v>197</v>
      </c>
      <c r="B1962" s="125">
        <v>2022</v>
      </c>
      <c r="C1962" t="s">
        <v>157</v>
      </c>
      <c r="D1962" s="125">
        <v>2066</v>
      </c>
      <c r="F1962" s="125">
        <v>1572</v>
      </c>
      <c r="G1962" s="125">
        <v>10</v>
      </c>
      <c r="H1962">
        <v>7</v>
      </c>
      <c r="I1962">
        <v>8219</v>
      </c>
      <c r="J1962">
        <v>1889</v>
      </c>
      <c r="L1962">
        <v>1950</v>
      </c>
      <c r="M1962" s="125">
        <v>1950</v>
      </c>
      <c r="N1962" s="125">
        <v>1941</v>
      </c>
      <c r="O1962" s="125">
        <v>417</v>
      </c>
      <c r="P1962" s="130">
        <v>172</v>
      </c>
      <c r="R1962" s="125">
        <v>32</v>
      </c>
      <c r="S1962" s="125">
        <v>11</v>
      </c>
      <c r="T1962" s="125">
        <v>21</v>
      </c>
      <c r="U1962">
        <v>4</v>
      </c>
      <c r="V1962">
        <v>166</v>
      </c>
    </row>
    <row r="1963" spans="1:22" x14ac:dyDescent="0.55000000000000004">
      <c r="A1963" s="125" t="s">
        <v>197</v>
      </c>
      <c r="B1963" s="125">
        <v>2022</v>
      </c>
      <c r="C1963" t="s">
        <v>158</v>
      </c>
      <c r="D1963" s="125">
        <v>1742</v>
      </c>
      <c r="F1963" s="125">
        <v>1478</v>
      </c>
      <c r="G1963" s="125">
        <v>6</v>
      </c>
      <c r="I1963">
        <v>6820</v>
      </c>
      <c r="J1963">
        <v>1632</v>
      </c>
      <c r="L1963">
        <v>1925</v>
      </c>
      <c r="M1963" s="125">
        <v>1925</v>
      </c>
      <c r="N1963" s="125">
        <v>1837</v>
      </c>
      <c r="O1963" s="125">
        <v>416</v>
      </c>
      <c r="P1963" s="130">
        <v>150</v>
      </c>
      <c r="R1963" s="125">
        <v>23</v>
      </c>
      <c r="S1963" s="125">
        <v>10</v>
      </c>
      <c r="T1963" s="125">
        <v>13</v>
      </c>
      <c r="U1963">
        <v>20</v>
      </c>
      <c r="V1963">
        <v>140</v>
      </c>
    </row>
    <row r="1964" spans="1:22" x14ac:dyDescent="0.55000000000000004">
      <c r="A1964" s="125" t="s">
        <v>197</v>
      </c>
      <c r="B1964" s="125">
        <v>2022</v>
      </c>
      <c r="C1964" t="s">
        <v>159</v>
      </c>
      <c r="D1964" s="125">
        <v>2140</v>
      </c>
      <c r="F1964" s="125">
        <v>1505</v>
      </c>
      <c r="G1964" s="125">
        <v>1</v>
      </c>
      <c r="H1964">
        <v>3</v>
      </c>
      <c r="I1964">
        <v>7792</v>
      </c>
      <c r="J1964">
        <v>1882</v>
      </c>
      <c r="L1964">
        <v>1973</v>
      </c>
      <c r="M1964" s="125">
        <v>1973</v>
      </c>
      <c r="N1964" s="125">
        <v>1905</v>
      </c>
      <c r="O1964" s="125">
        <v>464</v>
      </c>
      <c r="P1964" s="130">
        <v>133</v>
      </c>
      <c r="R1964" s="125">
        <v>32</v>
      </c>
      <c r="S1964" s="125">
        <v>12</v>
      </c>
      <c r="T1964" s="125">
        <v>20</v>
      </c>
      <c r="U1964">
        <v>3</v>
      </c>
      <c r="V1964">
        <v>128</v>
      </c>
    </row>
    <row r="1965" spans="1:22" x14ac:dyDescent="0.55000000000000004">
      <c r="A1965" s="125" t="s">
        <v>197</v>
      </c>
      <c r="B1965" s="125">
        <v>2022</v>
      </c>
      <c r="C1965" t="s">
        <v>160</v>
      </c>
      <c r="D1965" s="125">
        <v>1942</v>
      </c>
      <c r="F1965" s="125">
        <v>1324</v>
      </c>
      <c r="G1965" s="125">
        <v>13</v>
      </c>
      <c r="H1965">
        <v>2</v>
      </c>
      <c r="I1965">
        <v>7377</v>
      </c>
      <c r="J1965">
        <v>1693</v>
      </c>
      <c r="L1965">
        <v>1810</v>
      </c>
      <c r="M1965" s="125">
        <v>1810</v>
      </c>
      <c r="N1965" s="125">
        <v>1789</v>
      </c>
      <c r="O1965" s="125">
        <v>411</v>
      </c>
      <c r="P1965" s="130">
        <v>131</v>
      </c>
      <c r="R1965" s="125">
        <v>30</v>
      </c>
      <c r="S1965" s="125">
        <v>8</v>
      </c>
      <c r="T1965" s="125">
        <v>22</v>
      </c>
      <c r="U1965">
        <v>2</v>
      </c>
      <c r="V1965">
        <v>148</v>
      </c>
    </row>
    <row r="1966" spans="1:22" x14ac:dyDescent="0.55000000000000004">
      <c r="A1966" s="125" t="s">
        <v>197</v>
      </c>
      <c r="B1966" s="125">
        <v>2022</v>
      </c>
      <c r="C1966" t="s">
        <v>161</v>
      </c>
      <c r="D1966" s="125">
        <v>1808</v>
      </c>
      <c r="F1966" s="125">
        <v>1324</v>
      </c>
      <c r="G1966" s="125">
        <v>1</v>
      </c>
      <c r="I1966">
        <v>7226</v>
      </c>
      <c r="J1966">
        <v>1644</v>
      </c>
      <c r="L1966">
        <v>1803</v>
      </c>
      <c r="M1966" s="125">
        <v>1803</v>
      </c>
      <c r="N1966" s="125">
        <v>1778</v>
      </c>
      <c r="O1966" s="125">
        <v>404</v>
      </c>
      <c r="P1966" s="130">
        <v>113</v>
      </c>
      <c r="R1966" s="125">
        <v>25</v>
      </c>
      <c r="S1966" s="125">
        <v>11</v>
      </c>
      <c r="T1966" s="125">
        <v>14</v>
      </c>
      <c r="U1966">
        <v>3</v>
      </c>
      <c r="V1966">
        <v>158</v>
      </c>
    </row>
    <row r="1967" spans="1:22" x14ac:dyDescent="0.55000000000000004">
      <c r="A1967" s="125" t="s">
        <v>197</v>
      </c>
      <c r="B1967" s="125">
        <v>2022</v>
      </c>
      <c r="C1967" t="s">
        <v>162</v>
      </c>
      <c r="D1967" s="125">
        <v>2136</v>
      </c>
      <c r="F1967" s="125">
        <v>1491</v>
      </c>
      <c r="G1967" s="125" t="s">
        <v>195</v>
      </c>
      <c r="H1967">
        <v>3</v>
      </c>
      <c r="I1967">
        <v>8092</v>
      </c>
      <c r="J1967">
        <v>2000</v>
      </c>
      <c r="L1967">
        <v>1767</v>
      </c>
      <c r="M1967" s="125">
        <v>1767</v>
      </c>
      <c r="N1967" s="125">
        <v>1743</v>
      </c>
      <c r="O1967" s="125">
        <v>431</v>
      </c>
      <c r="P1967" s="130">
        <v>131</v>
      </c>
      <c r="Q1967">
        <v>4</v>
      </c>
      <c r="R1967" s="125">
        <v>18</v>
      </c>
      <c r="S1967" s="125">
        <v>9</v>
      </c>
      <c r="T1967" s="125">
        <v>9</v>
      </c>
      <c r="U1967">
        <v>4</v>
      </c>
      <c r="V1967">
        <v>143</v>
      </c>
    </row>
    <row r="1968" spans="1:22" x14ac:dyDescent="0.55000000000000004">
      <c r="A1968" s="125" t="s">
        <v>197</v>
      </c>
      <c r="B1968" s="125">
        <v>2022</v>
      </c>
      <c r="C1968" t="s">
        <v>163</v>
      </c>
      <c r="D1968" s="125">
        <v>2024</v>
      </c>
      <c r="F1968" s="125">
        <v>1431</v>
      </c>
      <c r="G1968" s="125" t="s">
        <v>195</v>
      </c>
      <c r="H1968">
        <v>1</v>
      </c>
      <c r="I1968">
        <v>7830</v>
      </c>
      <c r="J1968">
        <v>1844</v>
      </c>
      <c r="L1968">
        <v>1804</v>
      </c>
      <c r="M1968" s="125">
        <v>1804</v>
      </c>
      <c r="N1968" s="125">
        <v>1736</v>
      </c>
      <c r="O1968" s="125">
        <v>424</v>
      </c>
      <c r="P1968" s="130">
        <v>79</v>
      </c>
      <c r="R1968" s="125">
        <v>27</v>
      </c>
      <c r="S1968" s="125">
        <v>6</v>
      </c>
      <c r="T1968" s="125">
        <v>21</v>
      </c>
      <c r="U1968">
        <v>5</v>
      </c>
      <c r="V1968">
        <v>159</v>
      </c>
    </row>
    <row r="1969" spans="1:22" x14ac:dyDescent="0.55000000000000004">
      <c r="A1969" s="125" t="s">
        <v>197</v>
      </c>
      <c r="B1969" s="125">
        <v>2022</v>
      </c>
      <c r="C1969" t="s">
        <v>164</v>
      </c>
      <c r="D1969" s="125">
        <v>2056</v>
      </c>
      <c r="F1969" s="125">
        <v>1379</v>
      </c>
      <c r="G1969" s="125" t="s">
        <v>195</v>
      </c>
      <c r="I1969">
        <v>7951</v>
      </c>
      <c r="J1969">
        <v>2091</v>
      </c>
      <c r="L1969">
        <v>1762</v>
      </c>
      <c r="M1969" s="125">
        <v>1762</v>
      </c>
      <c r="N1969" s="125">
        <v>1751</v>
      </c>
      <c r="O1969" s="125">
        <v>412</v>
      </c>
      <c r="P1969" s="130">
        <v>151</v>
      </c>
      <c r="Q1969">
        <v>5196</v>
      </c>
      <c r="R1969" s="125">
        <v>18</v>
      </c>
      <c r="S1969" s="125">
        <v>6</v>
      </c>
      <c r="T1969" s="125">
        <v>12</v>
      </c>
      <c r="U1969">
        <v>4</v>
      </c>
      <c r="V1969">
        <v>160</v>
      </c>
    </row>
    <row r="1970" spans="1:22" x14ac:dyDescent="0.55000000000000004">
      <c r="A1970" s="125" t="s">
        <v>197</v>
      </c>
      <c r="B1970" s="125">
        <v>2022</v>
      </c>
      <c r="C1970" t="s">
        <v>165</v>
      </c>
      <c r="D1970" s="125">
        <v>1815</v>
      </c>
      <c r="F1970" s="125">
        <v>1612</v>
      </c>
      <c r="G1970" s="125" t="s">
        <v>195</v>
      </c>
      <c r="I1970">
        <v>7945</v>
      </c>
      <c r="J1970">
        <v>1587</v>
      </c>
      <c r="L1970">
        <v>1779</v>
      </c>
      <c r="M1970" s="125">
        <v>1779</v>
      </c>
      <c r="N1970" s="125">
        <v>1759</v>
      </c>
      <c r="O1970" s="125">
        <v>442</v>
      </c>
      <c r="P1970" s="130">
        <v>86</v>
      </c>
      <c r="Q1970">
        <v>5683</v>
      </c>
      <c r="R1970" s="125">
        <v>31</v>
      </c>
      <c r="S1970" s="125">
        <v>9</v>
      </c>
      <c r="T1970" s="125">
        <v>22</v>
      </c>
      <c r="U1970">
        <v>6</v>
      </c>
      <c r="V1970">
        <v>109</v>
      </c>
    </row>
    <row r="1971" spans="1:22" x14ac:dyDescent="0.55000000000000004">
      <c r="A1971" s="125" t="s">
        <v>197</v>
      </c>
      <c r="B1971" s="125">
        <v>2022</v>
      </c>
      <c r="C1971" t="s">
        <v>166</v>
      </c>
      <c r="D1971" s="125">
        <v>1563</v>
      </c>
      <c r="F1971" s="125">
        <v>1392</v>
      </c>
      <c r="G1971" s="125">
        <v>2</v>
      </c>
      <c r="H1971">
        <v>1</v>
      </c>
      <c r="I1971">
        <v>6691</v>
      </c>
      <c r="J1971">
        <v>1436</v>
      </c>
      <c r="L1971">
        <v>1929</v>
      </c>
      <c r="M1971" s="125">
        <v>1929</v>
      </c>
      <c r="N1971" s="125">
        <v>1901</v>
      </c>
      <c r="O1971" s="125">
        <v>479</v>
      </c>
      <c r="P1971" s="130">
        <v>56</v>
      </c>
      <c r="Q1971">
        <v>5906</v>
      </c>
      <c r="R1971" s="125">
        <v>36</v>
      </c>
      <c r="S1971" s="125">
        <v>12</v>
      </c>
      <c r="T1971" s="125">
        <v>24</v>
      </c>
      <c r="U1971">
        <v>13</v>
      </c>
      <c r="V1971">
        <v>217</v>
      </c>
    </row>
    <row r="1972" spans="1:22" x14ac:dyDescent="0.55000000000000004">
      <c r="A1972" s="125" t="s">
        <v>198</v>
      </c>
      <c r="B1972" s="125">
        <v>2022</v>
      </c>
      <c r="C1972" t="s">
        <v>155</v>
      </c>
      <c r="D1972" s="125">
        <v>2399</v>
      </c>
      <c r="F1972" s="125">
        <v>1036</v>
      </c>
      <c r="G1972" s="125">
        <v>6</v>
      </c>
      <c r="H1972">
        <v>8</v>
      </c>
      <c r="I1972">
        <v>4471</v>
      </c>
      <c r="J1972">
        <v>1921</v>
      </c>
      <c r="L1972">
        <v>1947</v>
      </c>
      <c r="M1972" s="125">
        <v>1947</v>
      </c>
      <c r="N1972" s="125">
        <v>1902</v>
      </c>
      <c r="O1972" s="125">
        <v>50</v>
      </c>
      <c r="P1972" s="130">
        <v>22</v>
      </c>
      <c r="Q1972">
        <v>4912</v>
      </c>
      <c r="R1972" s="125">
        <v>45</v>
      </c>
      <c r="S1972" s="125">
        <v>23</v>
      </c>
      <c r="T1972" s="125">
        <v>22</v>
      </c>
      <c r="U1972">
        <v>19</v>
      </c>
      <c r="V1972">
        <v>201</v>
      </c>
    </row>
    <row r="1973" spans="1:22" x14ac:dyDescent="0.55000000000000004">
      <c r="A1973" s="125" t="s">
        <v>198</v>
      </c>
      <c r="B1973" s="125">
        <v>2022</v>
      </c>
      <c r="C1973" t="s">
        <v>156</v>
      </c>
      <c r="D1973" s="125">
        <v>2167</v>
      </c>
      <c r="F1973" s="125">
        <v>1131</v>
      </c>
      <c r="G1973" s="125" t="s">
        <v>195</v>
      </c>
      <c r="H1973">
        <v>6</v>
      </c>
      <c r="I1973">
        <v>4726</v>
      </c>
      <c r="J1973">
        <v>1364</v>
      </c>
      <c r="L1973">
        <v>1915</v>
      </c>
      <c r="M1973" s="125">
        <v>1915</v>
      </c>
      <c r="N1973" s="125">
        <v>1790</v>
      </c>
      <c r="O1973" s="125">
        <v>47</v>
      </c>
      <c r="P1973" s="130">
        <v>17</v>
      </c>
      <c r="Q1973">
        <v>6268</v>
      </c>
      <c r="R1973" s="125">
        <v>32</v>
      </c>
      <c r="S1973" s="125">
        <v>13</v>
      </c>
      <c r="T1973" s="125">
        <v>19</v>
      </c>
      <c r="U1973">
        <v>13</v>
      </c>
      <c r="V1973">
        <v>73</v>
      </c>
    </row>
    <row r="1974" spans="1:22" x14ac:dyDescent="0.55000000000000004">
      <c r="A1974" s="125" t="s">
        <v>198</v>
      </c>
      <c r="B1974" s="125">
        <v>2022</v>
      </c>
      <c r="C1974" t="s">
        <v>157</v>
      </c>
      <c r="D1974" s="125">
        <v>2371</v>
      </c>
      <c r="F1974" s="125">
        <v>1288</v>
      </c>
      <c r="G1974" s="125">
        <v>65</v>
      </c>
      <c r="H1974">
        <v>22</v>
      </c>
      <c r="I1974">
        <v>5206</v>
      </c>
      <c r="J1974">
        <v>1114</v>
      </c>
      <c r="L1974">
        <v>2020</v>
      </c>
      <c r="M1974" s="125">
        <v>2020</v>
      </c>
      <c r="N1974" s="125">
        <v>1905</v>
      </c>
      <c r="O1974" s="125">
        <v>47</v>
      </c>
      <c r="P1974" s="130">
        <v>44</v>
      </c>
      <c r="Q1974">
        <v>4701</v>
      </c>
      <c r="R1974" s="125">
        <v>44</v>
      </c>
      <c r="S1974" s="125">
        <v>18</v>
      </c>
      <c r="T1974" s="125">
        <v>26</v>
      </c>
      <c r="U1974">
        <v>14</v>
      </c>
      <c r="V1974">
        <v>146</v>
      </c>
    </row>
    <row r="1975" spans="1:22" x14ac:dyDescent="0.55000000000000004">
      <c r="A1975" s="125" t="s">
        <v>198</v>
      </c>
      <c r="B1975" s="125">
        <v>2022</v>
      </c>
      <c r="C1975" t="s">
        <v>158</v>
      </c>
      <c r="D1975" s="125">
        <v>1755</v>
      </c>
      <c r="F1975" s="125">
        <v>1098</v>
      </c>
      <c r="G1975" s="125">
        <v>63</v>
      </c>
      <c r="H1975">
        <v>49</v>
      </c>
      <c r="I1975">
        <v>3550</v>
      </c>
      <c r="J1975">
        <v>840</v>
      </c>
      <c r="L1975">
        <v>2015</v>
      </c>
      <c r="M1975" s="125">
        <v>2015</v>
      </c>
      <c r="N1975" s="125">
        <v>1926</v>
      </c>
      <c r="O1975" s="125">
        <v>51</v>
      </c>
      <c r="P1975" s="130">
        <v>28</v>
      </c>
      <c r="Q1975">
        <v>5366</v>
      </c>
      <c r="R1975" s="125">
        <v>48</v>
      </c>
      <c r="S1975" s="125">
        <v>15</v>
      </c>
      <c r="T1975" s="125">
        <v>33</v>
      </c>
      <c r="U1975">
        <v>14</v>
      </c>
      <c r="V1975">
        <v>46</v>
      </c>
    </row>
    <row r="1976" spans="1:22" x14ac:dyDescent="0.55000000000000004">
      <c r="A1976" s="125" t="s">
        <v>198</v>
      </c>
      <c r="B1976" s="125">
        <v>2022</v>
      </c>
      <c r="C1976" t="s">
        <v>159</v>
      </c>
      <c r="D1976" s="125">
        <v>2537</v>
      </c>
      <c r="F1976" s="125">
        <v>1171</v>
      </c>
      <c r="G1976" s="125">
        <v>3</v>
      </c>
      <c r="I1976">
        <v>5052</v>
      </c>
      <c r="J1976">
        <v>1930</v>
      </c>
      <c r="L1976">
        <v>2069</v>
      </c>
      <c r="M1976" s="125">
        <v>2069</v>
      </c>
      <c r="N1976" s="125">
        <v>2026</v>
      </c>
      <c r="O1976" s="125">
        <v>44</v>
      </c>
      <c r="P1976" s="130">
        <v>18</v>
      </c>
      <c r="Q1976">
        <v>6764</v>
      </c>
      <c r="R1976" s="125">
        <v>28</v>
      </c>
      <c r="S1976" s="125">
        <v>12</v>
      </c>
      <c r="T1976" s="125">
        <v>16</v>
      </c>
      <c r="U1976">
        <v>4</v>
      </c>
      <c r="V1976">
        <v>121</v>
      </c>
    </row>
    <row r="1977" spans="1:22" x14ac:dyDescent="0.55000000000000004">
      <c r="A1977" s="125" t="s">
        <v>198</v>
      </c>
      <c r="B1977" s="125">
        <v>2022</v>
      </c>
      <c r="C1977" t="s">
        <v>160</v>
      </c>
      <c r="D1977" s="125">
        <v>2272</v>
      </c>
      <c r="F1977" s="125">
        <v>1021</v>
      </c>
      <c r="G1977" s="125">
        <v>2</v>
      </c>
      <c r="I1977">
        <v>4127</v>
      </c>
      <c r="J1977">
        <v>1521</v>
      </c>
      <c r="L1977">
        <v>2019</v>
      </c>
      <c r="M1977" s="125">
        <v>2019</v>
      </c>
      <c r="N1977" s="125">
        <v>1951</v>
      </c>
      <c r="O1977" s="125">
        <v>53</v>
      </c>
      <c r="P1977" s="130">
        <v>17</v>
      </c>
      <c r="Q1977">
        <v>4960</v>
      </c>
      <c r="R1977" s="125">
        <v>40</v>
      </c>
      <c r="S1977" s="125">
        <v>22</v>
      </c>
      <c r="T1977" s="125">
        <v>18</v>
      </c>
      <c r="U1977">
        <v>28</v>
      </c>
      <c r="V1977">
        <v>97</v>
      </c>
    </row>
    <row r="1978" spans="1:22" x14ac:dyDescent="0.55000000000000004">
      <c r="A1978" s="125" t="s">
        <v>198</v>
      </c>
      <c r="B1978" s="125">
        <v>2022</v>
      </c>
      <c r="C1978" t="s">
        <v>161</v>
      </c>
      <c r="D1978" s="125">
        <v>2021</v>
      </c>
      <c r="F1978" s="125">
        <v>1030</v>
      </c>
      <c r="G1978" s="125">
        <v>17</v>
      </c>
      <c r="H1978">
        <v>17</v>
      </c>
      <c r="I1978">
        <v>4441</v>
      </c>
      <c r="J1978">
        <v>1507</v>
      </c>
      <c r="L1978">
        <v>1963</v>
      </c>
      <c r="M1978" s="125">
        <v>1963</v>
      </c>
      <c r="N1978" s="125">
        <v>1858</v>
      </c>
      <c r="O1978" s="125">
        <v>50</v>
      </c>
      <c r="P1978" s="130">
        <v>40</v>
      </c>
      <c r="Q1978">
        <v>6232</v>
      </c>
      <c r="R1978" s="125">
        <v>38</v>
      </c>
      <c r="S1978" s="125">
        <v>14</v>
      </c>
      <c r="T1978" s="125">
        <v>24</v>
      </c>
      <c r="U1978">
        <v>17</v>
      </c>
      <c r="V1978">
        <v>190</v>
      </c>
    </row>
    <row r="1979" spans="1:22" x14ac:dyDescent="0.55000000000000004">
      <c r="A1979" s="125" t="s">
        <v>198</v>
      </c>
      <c r="B1979" s="125">
        <v>2022</v>
      </c>
      <c r="C1979" t="s">
        <v>162</v>
      </c>
      <c r="D1979" s="125">
        <v>2182</v>
      </c>
      <c r="F1979" s="125">
        <v>1090</v>
      </c>
      <c r="G1979" s="125">
        <v>45</v>
      </c>
      <c r="H1979">
        <v>56</v>
      </c>
      <c r="I1979">
        <v>3301</v>
      </c>
      <c r="J1979">
        <v>1792</v>
      </c>
      <c r="L1979">
        <v>1955</v>
      </c>
      <c r="M1979" s="125">
        <v>1955</v>
      </c>
      <c r="N1979" s="125">
        <v>1801</v>
      </c>
      <c r="O1979" s="125">
        <v>51</v>
      </c>
      <c r="P1979" s="130">
        <v>34</v>
      </c>
      <c r="Q1979">
        <v>4954</v>
      </c>
      <c r="R1979" s="125">
        <v>41</v>
      </c>
      <c r="S1979" s="125">
        <v>22</v>
      </c>
      <c r="T1979" s="125">
        <v>19</v>
      </c>
      <c r="U1979">
        <v>15</v>
      </c>
      <c r="V1979">
        <v>174</v>
      </c>
    </row>
    <row r="1980" spans="1:22" x14ac:dyDescent="0.55000000000000004">
      <c r="A1980" s="125" t="s">
        <v>198</v>
      </c>
      <c r="B1980" s="125">
        <v>2022</v>
      </c>
      <c r="C1980" t="s">
        <v>163</v>
      </c>
      <c r="D1980" s="125">
        <v>2326</v>
      </c>
      <c r="F1980" s="125">
        <v>843</v>
      </c>
      <c r="G1980" s="125">
        <v>20</v>
      </c>
      <c r="H1980">
        <v>16</v>
      </c>
      <c r="I1980">
        <v>4689</v>
      </c>
      <c r="J1980">
        <v>1585</v>
      </c>
      <c r="L1980">
        <v>2020</v>
      </c>
      <c r="M1980" s="125">
        <v>2020</v>
      </c>
      <c r="N1980" s="125">
        <v>1872</v>
      </c>
      <c r="O1980" s="125">
        <v>46</v>
      </c>
      <c r="P1980" s="130">
        <v>26</v>
      </c>
      <c r="Q1980">
        <v>4715</v>
      </c>
      <c r="R1980" s="125">
        <v>48</v>
      </c>
      <c r="S1980" s="125">
        <v>20</v>
      </c>
      <c r="T1980" s="125">
        <v>28</v>
      </c>
      <c r="U1980">
        <v>15</v>
      </c>
      <c r="V1980">
        <v>128</v>
      </c>
    </row>
    <row r="1981" spans="1:22" x14ac:dyDescent="0.55000000000000004">
      <c r="A1981" s="125" t="s">
        <v>198</v>
      </c>
      <c r="B1981" s="125">
        <v>2022</v>
      </c>
      <c r="C1981" t="s">
        <v>164</v>
      </c>
      <c r="D1981" s="125">
        <v>2222</v>
      </c>
      <c r="F1981" s="125">
        <v>823</v>
      </c>
      <c r="G1981" s="125">
        <v>54</v>
      </c>
      <c r="H1981">
        <v>24</v>
      </c>
      <c r="I1981">
        <v>4547</v>
      </c>
      <c r="J1981">
        <v>1667</v>
      </c>
      <c r="L1981">
        <v>1910</v>
      </c>
      <c r="M1981" s="125">
        <v>1910</v>
      </c>
      <c r="N1981" s="125">
        <v>1758</v>
      </c>
      <c r="O1981" s="125">
        <v>54</v>
      </c>
      <c r="P1981" s="130">
        <v>29</v>
      </c>
      <c r="Q1981">
        <v>6272</v>
      </c>
      <c r="R1981" s="125">
        <v>51</v>
      </c>
      <c r="S1981" s="125">
        <v>23</v>
      </c>
      <c r="T1981" s="125">
        <v>28</v>
      </c>
      <c r="U1981">
        <v>10</v>
      </c>
      <c r="V1981">
        <v>173</v>
      </c>
    </row>
    <row r="1982" spans="1:22" x14ac:dyDescent="0.55000000000000004">
      <c r="A1982" s="125" t="s">
        <v>198</v>
      </c>
      <c r="B1982" s="125">
        <v>2022</v>
      </c>
      <c r="C1982" t="s">
        <v>165</v>
      </c>
      <c r="D1982" s="125">
        <v>2716</v>
      </c>
      <c r="F1982" s="125">
        <v>1037</v>
      </c>
      <c r="G1982" s="125">
        <v>49</v>
      </c>
      <c r="H1982">
        <v>20</v>
      </c>
      <c r="I1982">
        <v>3963</v>
      </c>
      <c r="J1982">
        <v>1876</v>
      </c>
      <c r="L1982">
        <v>1893</v>
      </c>
      <c r="M1982" s="125">
        <v>1893</v>
      </c>
      <c r="N1982" s="125">
        <v>1805</v>
      </c>
      <c r="O1982" s="125">
        <v>59</v>
      </c>
      <c r="P1982" s="130">
        <v>30</v>
      </c>
      <c r="Q1982">
        <v>5460</v>
      </c>
      <c r="R1982" s="125">
        <v>42</v>
      </c>
      <c r="S1982" s="125">
        <v>25</v>
      </c>
      <c r="T1982" s="125">
        <v>17</v>
      </c>
      <c r="U1982">
        <v>17</v>
      </c>
      <c r="V1982">
        <v>142</v>
      </c>
    </row>
    <row r="1983" spans="1:22" x14ac:dyDescent="0.55000000000000004">
      <c r="A1983" s="125" t="s">
        <v>198</v>
      </c>
      <c r="B1983" s="125">
        <v>2022</v>
      </c>
      <c r="C1983" t="s">
        <v>166</v>
      </c>
      <c r="D1983" s="125">
        <v>2404</v>
      </c>
      <c r="F1983" s="125">
        <v>1161</v>
      </c>
      <c r="G1983" s="125">
        <v>21</v>
      </c>
      <c r="H1983">
        <v>2</v>
      </c>
      <c r="I1983">
        <v>5048</v>
      </c>
      <c r="J1983">
        <v>1889</v>
      </c>
      <c r="L1983">
        <v>1966</v>
      </c>
      <c r="M1983" s="125">
        <v>1966</v>
      </c>
      <c r="N1983" s="125">
        <v>1821</v>
      </c>
      <c r="O1983" s="125">
        <v>53</v>
      </c>
      <c r="P1983" s="130">
        <v>31</v>
      </c>
      <c r="Q1983">
        <v>4887</v>
      </c>
      <c r="R1983" s="125">
        <v>23</v>
      </c>
      <c r="S1983" s="125">
        <v>6</v>
      </c>
      <c r="T1983" s="125">
        <v>17</v>
      </c>
      <c r="U1983">
        <v>8</v>
      </c>
      <c r="V1983">
        <v>183</v>
      </c>
    </row>
    <row r="1984" spans="1:22" x14ac:dyDescent="0.55000000000000004">
      <c r="A1984" s="125" t="s">
        <v>199</v>
      </c>
      <c r="B1984" s="125">
        <v>2022</v>
      </c>
      <c r="C1984" t="s">
        <v>155</v>
      </c>
      <c r="D1984" s="125">
        <v>1253</v>
      </c>
      <c r="F1984" s="125">
        <v>550</v>
      </c>
      <c r="G1984" s="125" t="s">
        <v>195</v>
      </c>
      <c r="I1984">
        <v>3352</v>
      </c>
      <c r="J1984">
        <v>1059</v>
      </c>
      <c r="L1984">
        <v>784</v>
      </c>
      <c r="M1984" s="125">
        <v>784</v>
      </c>
      <c r="N1984" s="125">
        <v>759</v>
      </c>
      <c r="O1984" s="125">
        <v>41</v>
      </c>
      <c r="P1984" s="130">
        <v>25</v>
      </c>
      <c r="Q1984">
        <v>6267</v>
      </c>
      <c r="R1984" s="125">
        <v>17</v>
      </c>
      <c r="S1984" s="125">
        <v>7</v>
      </c>
      <c r="T1984" s="125">
        <v>10</v>
      </c>
      <c r="U1984">
        <v>18</v>
      </c>
      <c r="V1984">
        <v>140</v>
      </c>
    </row>
    <row r="1985" spans="1:22" x14ac:dyDescent="0.55000000000000004">
      <c r="A1985" s="125" t="s">
        <v>199</v>
      </c>
      <c r="B1985" s="125">
        <v>2022</v>
      </c>
      <c r="C1985" t="s">
        <v>156</v>
      </c>
      <c r="D1985" s="125">
        <v>1105</v>
      </c>
      <c r="F1985" s="125">
        <v>473</v>
      </c>
      <c r="G1985" s="125" t="s">
        <v>195</v>
      </c>
      <c r="I1985">
        <v>2487</v>
      </c>
      <c r="J1985">
        <v>690</v>
      </c>
      <c r="L1985">
        <v>734</v>
      </c>
      <c r="M1985" s="125">
        <v>734</v>
      </c>
      <c r="N1985" s="125">
        <v>698</v>
      </c>
      <c r="O1985" s="125">
        <v>49</v>
      </c>
      <c r="P1985" s="130">
        <v>43</v>
      </c>
      <c r="Q1985">
        <v>7942</v>
      </c>
      <c r="R1985" s="125">
        <v>23</v>
      </c>
      <c r="S1985" s="125">
        <v>11</v>
      </c>
      <c r="T1985" s="125">
        <v>12</v>
      </c>
      <c r="U1985">
        <v>11</v>
      </c>
      <c r="V1985">
        <v>160</v>
      </c>
    </row>
    <row r="1986" spans="1:22" x14ac:dyDescent="0.55000000000000004">
      <c r="A1986" s="125" t="s">
        <v>199</v>
      </c>
      <c r="B1986" s="125">
        <v>2022</v>
      </c>
      <c r="C1986" t="s">
        <v>157</v>
      </c>
      <c r="D1986" s="125">
        <v>1142</v>
      </c>
      <c r="F1986" s="125">
        <v>653</v>
      </c>
      <c r="G1986" s="125" t="s">
        <v>195</v>
      </c>
      <c r="I1986">
        <v>3476</v>
      </c>
      <c r="J1986">
        <v>938</v>
      </c>
      <c r="L1986">
        <v>802</v>
      </c>
      <c r="M1986" s="125">
        <v>802</v>
      </c>
      <c r="N1986" s="125">
        <v>782</v>
      </c>
      <c r="O1986" s="125">
        <v>50</v>
      </c>
      <c r="P1986" s="130">
        <v>23</v>
      </c>
      <c r="Q1986">
        <v>8871</v>
      </c>
      <c r="R1986" s="125">
        <v>17</v>
      </c>
      <c r="S1986" s="125">
        <v>7</v>
      </c>
      <c r="T1986" s="125">
        <v>10</v>
      </c>
      <c r="U1986">
        <v>20</v>
      </c>
      <c r="V1986">
        <v>216</v>
      </c>
    </row>
    <row r="1987" spans="1:22" x14ac:dyDescent="0.55000000000000004">
      <c r="A1987" s="125" t="s">
        <v>199</v>
      </c>
      <c r="B1987" s="125">
        <v>2022</v>
      </c>
      <c r="C1987" t="s">
        <v>158</v>
      </c>
      <c r="D1987" s="125">
        <v>938</v>
      </c>
      <c r="F1987" s="125">
        <v>556</v>
      </c>
      <c r="G1987" s="125" t="s">
        <v>195</v>
      </c>
      <c r="I1987">
        <v>2920</v>
      </c>
      <c r="J1987">
        <v>681</v>
      </c>
      <c r="L1987">
        <v>781</v>
      </c>
      <c r="M1987" s="125">
        <v>781</v>
      </c>
      <c r="N1987" s="125">
        <v>748</v>
      </c>
      <c r="O1987" s="125">
        <v>40</v>
      </c>
      <c r="P1987" s="130">
        <v>34</v>
      </c>
      <c r="Q1987">
        <v>11302</v>
      </c>
      <c r="R1987" s="125">
        <v>21</v>
      </c>
      <c r="S1987" s="125">
        <v>11</v>
      </c>
      <c r="T1987" s="125">
        <v>10</v>
      </c>
      <c r="U1987">
        <v>14</v>
      </c>
      <c r="V1987">
        <v>163</v>
      </c>
    </row>
    <row r="1988" spans="1:22" x14ac:dyDescent="0.55000000000000004">
      <c r="A1988" s="125" t="s">
        <v>199</v>
      </c>
      <c r="B1988" s="125">
        <v>2022</v>
      </c>
      <c r="C1988" t="s">
        <v>159</v>
      </c>
      <c r="D1988" s="125">
        <v>1099</v>
      </c>
      <c r="F1988" s="125">
        <v>566</v>
      </c>
      <c r="G1988" s="125" t="s">
        <v>195</v>
      </c>
      <c r="I1988">
        <v>3021</v>
      </c>
      <c r="J1988">
        <v>876</v>
      </c>
      <c r="L1988">
        <v>805</v>
      </c>
      <c r="M1988" s="125">
        <v>805</v>
      </c>
      <c r="N1988" s="125">
        <v>763</v>
      </c>
      <c r="O1988" s="125">
        <v>57</v>
      </c>
      <c r="P1988" s="130">
        <v>23</v>
      </c>
      <c r="Q1988">
        <v>11180</v>
      </c>
      <c r="R1988" s="125">
        <v>15</v>
      </c>
      <c r="S1988" s="125">
        <v>5</v>
      </c>
      <c r="T1988" s="125">
        <v>10</v>
      </c>
      <c r="U1988">
        <v>17</v>
      </c>
      <c r="V1988">
        <v>198</v>
      </c>
    </row>
    <row r="1989" spans="1:22" x14ac:dyDescent="0.55000000000000004">
      <c r="A1989" s="125" t="s">
        <v>199</v>
      </c>
      <c r="B1989" s="125">
        <v>2022</v>
      </c>
      <c r="C1989" t="s">
        <v>160</v>
      </c>
      <c r="D1989" s="125">
        <v>1089</v>
      </c>
      <c r="F1989" s="125">
        <v>433</v>
      </c>
      <c r="G1989" s="125" t="s">
        <v>195</v>
      </c>
      <c r="I1989">
        <v>2924</v>
      </c>
      <c r="J1989">
        <v>847</v>
      </c>
      <c r="L1989">
        <v>773</v>
      </c>
      <c r="M1989" s="125">
        <v>773</v>
      </c>
      <c r="N1989" s="125">
        <v>742</v>
      </c>
      <c r="O1989" s="125">
        <v>51</v>
      </c>
      <c r="P1989" s="130">
        <v>32</v>
      </c>
      <c r="Q1989">
        <v>9973</v>
      </c>
      <c r="R1989" s="125">
        <v>14</v>
      </c>
      <c r="S1989" s="125">
        <v>7</v>
      </c>
      <c r="T1989" s="125">
        <v>7</v>
      </c>
      <c r="U1989">
        <v>14</v>
      </c>
      <c r="V1989">
        <v>152</v>
      </c>
    </row>
    <row r="1990" spans="1:22" x14ac:dyDescent="0.55000000000000004">
      <c r="A1990" s="125" t="s">
        <v>199</v>
      </c>
      <c r="B1990" s="125">
        <v>2022</v>
      </c>
      <c r="C1990" t="s">
        <v>161</v>
      </c>
      <c r="D1990" s="125">
        <v>1138</v>
      </c>
      <c r="F1990" s="125">
        <v>423</v>
      </c>
      <c r="G1990" s="125" t="s">
        <v>195</v>
      </c>
      <c r="I1990">
        <v>2977</v>
      </c>
      <c r="J1990">
        <v>914</v>
      </c>
      <c r="L1990">
        <v>736</v>
      </c>
      <c r="M1990" s="125">
        <v>736</v>
      </c>
      <c r="N1990" s="125">
        <v>717</v>
      </c>
      <c r="O1990" s="125">
        <v>48</v>
      </c>
      <c r="P1990" s="130">
        <v>30</v>
      </c>
      <c r="Q1990">
        <v>10185</v>
      </c>
      <c r="R1990" s="125">
        <v>12</v>
      </c>
      <c r="S1990" s="125">
        <v>9</v>
      </c>
      <c r="T1990" s="125">
        <v>3</v>
      </c>
      <c r="U1990">
        <v>14</v>
      </c>
      <c r="V1990">
        <v>174</v>
      </c>
    </row>
    <row r="1991" spans="1:22" x14ac:dyDescent="0.55000000000000004">
      <c r="A1991" s="125" t="s">
        <v>199</v>
      </c>
      <c r="B1991" s="125">
        <v>2022</v>
      </c>
      <c r="C1991" t="s">
        <v>162</v>
      </c>
      <c r="D1991" s="125">
        <v>1117</v>
      </c>
      <c r="F1991" s="125">
        <v>450</v>
      </c>
      <c r="G1991" s="125" t="s">
        <v>195</v>
      </c>
      <c r="I1991">
        <v>2639</v>
      </c>
      <c r="J1991">
        <v>799</v>
      </c>
      <c r="L1991">
        <v>698</v>
      </c>
      <c r="M1991" s="125">
        <v>698</v>
      </c>
      <c r="N1991" s="125">
        <v>623</v>
      </c>
      <c r="O1991" s="125">
        <v>54</v>
      </c>
      <c r="P1991" s="130">
        <v>30</v>
      </c>
      <c r="Q1991">
        <v>9789</v>
      </c>
      <c r="R1991" s="125">
        <v>12</v>
      </c>
      <c r="S1991" s="125">
        <v>6</v>
      </c>
      <c r="T1991" s="125">
        <v>6</v>
      </c>
      <c r="U1991">
        <v>12</v>
      </c>
      <c r="V1991">
        <v>199</v>
      </c>
    </row>
    <row r="1992" spans="1:22" x14ac:dyDescent="0.55000000000000004">
      <c r="A1992" s="125" t="s">
        <v>199</v>
      </c>
      <c r="B1992" s="125">
        <v>2022</v>
      </c>
      <c r="C1992" t="s">
        <v>163</v>
      </c>
      <c r="D1992" s="125">
        <v>1555</v>
      </c>
      <c r="F1992" s="125">
        <v>551</v>
      </c>
      <c r="G1992" s="125" t="s">
        <v>195</v>
      </c>
      <c r="I1992">
        <v>3031</v>
      </c>
      <c r="J1992">
        <v>1180</v>
      </c>
      <c r="L1992">
        <v>694</v>
      </c>
      <c r="M1992" s="125">
        <v>694</v>
      </c>
      <c r="N1992" s="125">
        <v>661</v>
      </c>
      <c r="O1992" s="125">
        <v>41</v>
      </c>
      <c r="P1992" s="130">
        <v>91</v>
      </c>
      <c r="Q1992">
        <v>10043</v>
      </c>
      <c r="R1992" s="125">
        <v>14</v>
      </c>
      <c r="S1992" s="125">
        <v>3</v>
      </c>
      <c r="T1992" s="125">
        <v>11</v>
      </c>
      <c r="U1992">
        <v>15</v>
      </c>
      <c r="V1992">
        <v>144</v>
      </c>
    </row>
    <row r="1993" spans="1:22" x14ac:dyDescent="0.55000000000000004">
      <c r="A1993" s="125" t="s">
        <v>199</v>
      </c>
      <c r="B1993" s="125">
        <v>2022</v>
      </c>
      <c r="C1993" t="s">
        <v>164</v>
      </c>
      <c r="D1993" s="125">
        <v>1196</v>
      </c>
      <c r="F1993" s="125">
        <v>544</v>
      </c>
      <c r="G1993" s="125" t="s">
        <v>195</v>
      </c>
      <c r="I1993">
        <v>2724</v>
      </c>
      <c r="J1993">
        <v>879</v>
      </c>
      <c r="L1993">
        <v>660</v>
      </c>
      <c r="M1993" s="125">
        <v>660</v>
      </c>
      <c r="N1993" s="125">
        <v>579</v>
      </c>
      <c r="O1993" s="125">
        <v>45</v>
      </c>
      <c r="P1993" s="130">
        <v>45</v>
      </c>
      <c r="Q1993">
        <v>10655</v>
      </c>
      <c r="R1993" s="125">
        <v>13</v>
      </c>
      <c r="S1993" s="125">
        <v>5</v>
      </c>
      <c r="T1993" s="125">
        <v>8</v>
      </c>
      <c r="U1993">
        <v>16</v>
      </c>
      <c r="V1993">
        <v>156</v>
      </c>
    </row>
    <row r="1994" spans="1:22" x14ac:dyDescent="0.55000000000000004">
      <c r="A1994" s="125" t="s">
        <v>199</v>
      </c>
      <c r="B1994" s="125">
        <v>2022</v>
      </c>
      <c r="C1994" t="s">
        <v>165</v>
      </c>
      <c r="D1994" s="125">
        <v>1189</v>
      </c>
      <c r="F1994" s="125">
        <v>610</v>
      </c>
      <c r="G1994" s="125" t="s">
        <v>195</v>
      </c>
      <c r="I1994">
        <v>3033</v>
      </c>
      <c r="J1994">
        <v>1024</v>
      </c>
      <c r="L1994">
        <v>733</v>
      </c>
      <c r="M1994" s="125">
        <v>733</v>
      </c>
      <c r="N1994" s="125">
        <v>709</v>
      </c>
      <c r="O1994" s="125">
        <v>39</v>
      </c>
      <c r="P1994" s="130">
        <v>45</v>
      </c>
      <c r="Q1994">
        <v>11675</v>
      </c>
      <c r="R1994" s="125">
        <v>23</v>
      </c>
      <c r="S1994" s="125">
        <v>5</v>
      </c>
      <c r="T1994" s="125">
        <v>18</v>
      </c>
      <c r="U1994">
        <v>11</v>
      </c>
      <c r="V1994">
        <v>129</v>
      </c>
    </row>
    <row r="1995" spans="1:22" x14ac:dyDescent="0.55000000000000004">
      <c r="A1995" s="125" t="s">
        <v>199</v>
      </c>
      <c r="B1995" s="125">
        <v>2022</v>
      </c>
      <c r="C1995" t="s">
        <v>166</v>
      </c>
      <c r="D1995" s="125">
        <v>978</v>
      </c>
      <c r="F1995" s="125">
        <v>549</v>
      </c>
      <c r="G1995" s="125">
        <v>5</v>
      </c>
      <c r="H1995">
        <v>2</v>
      </c>
      <c r="I1995">
        <v>2497</v>
      </c>
      <c r="J1995">
        <v>779</v>
      </c>
      <c r="L1995">
        <v>757</v>
      </c>
      <c r="M1995" s="125">
        <v>757</v>
      </c>
      <c r="N1995" s="125">
        <v>685</v>
      </c>
      <c r="O1995" s="125">
        <v>45</v>
      </c>
      <c r="P1995" s="130">
        <v>37</v>
      </c>
      <c r="Q1995">
        <v>11627</v>
      </c>
      <c r="R1995" s="125">
        <v>21</v>
      </c>
      <c r="S1995" s="125">
        <v>10</v>
      </c>
      <c r="T1995" s="125">
        <v>11</v>
      </c>
      <c r="U1995">
        <v>12</v>
      </c>
      <c r="V1995">
        <v>103</v>
      </c>
    </row>
    <row r="1996" spans="1:22" x14ac:dyDescent="0.55000000000000004">
      <c r="A1996" s="125" t="s">
        <v>200</v>
      </c>
      <c r="B1996" s="125">
        <v>2022</v>
      </c>
      <c r="C1996" t="s">
        <v>155</v>
      </c>
      <c r="D1996" s="125">
        <v>3324</v>
      </c>
      <c r="F1996" s="125">
        <v>1488</v>
      </c>
      <c r="G1996" s="125">
        <v>5</v>
      </c>
      <c r="H1996">
        <v>1</v>
      </c>
      <c r="I1996">
        <v>5267</v>
      </c>
      <c r="J1996">
        <v>3564</v>
      </c>
      <c r="L1996">
        <v>2769</v>
      </c>
      <c r="M1996" s="125">
        <v>2769</v>
      </c>
      <c r="N1996" s="125">
        <v>2419</v>
      </c>
      <c r="O1996" s="125">
        <v>734</v>
      </c>
      <c r="P1996" s="130">
        <v>49</v>
      </c>
      <c r="Q1996">
        <v>11102</v>
      </c>
      <c r="R1996" s="125">
        <v>55</v>
      </c>
      <c r="S1996" s="125">
        <v>29</v>
      </c>
      <c r="T1996" s="125">
        <v>26</v>
      </c>
      <c r="U1996">
        <v>14</v>
      </c>
      <c r="V1996">
        <v>174</v>
      </c>
    </row>
    <row r="1997" spans="1:22" x14ac:dyDescent="0.55000000000000004">
      <c r="A1997" s="125" t="s">
        <v>200</v>
      </c>
      <c r="B1997" s="125">
        <v>2022</v>
      </c>
      <c r="C1997" t="s">
        <v>156</v>
      </c>
      <c r="D1997" s="125">
        <v>3015</v>
      </c>
      <c r="F1997" s="125">
        <v>1347</v>
      </c>
      <c r="G1997" s="125">
        <v>9</v>
      </c>
      <c r="H1997">
        <v>8</v>
      </c>
      <c r="I1997">
        <v>5662</v>
      </c>
      <c r="J1997">
        <v>2896</v>
      </c>
      <c r="L1997">
        <v>2423</v>
      </c>
      <c r="M1997" s="125">
        <v>2423</v>
      </c>
      <c r="N1997" s="125">
        <v>2335</v>
      </c>
      <c r="O1997" s="125">
        <v>655</v>
      </c>
      <c r="P1997" s="130">
        <v>40</v>
      </c>
      <c r="Q1997">
        <v>10502</v>
      </c>
      <c r="R1997" s="125">
        <v>37</v>
      </c>
      <c r="S1997" s="125">
        <v>19</v>
      </c>
      <c r="T1997" s="125">
        <v>18</v>
      </c>
      <c r="U1997">
        <v>18</v>
      </c>
      <c r="V1997">
        <v>170</v>
      </c>
    </row>
    <row r="1998" spans="1:22" x14ac:dyDescent="0.55000000000000004">
      <c r="A1998" s="125" t="s">
        <v>200</v>
      </c>
      <c r="B1998" s="125">
        <v>2022</v>
      </c>
      <c r="C1998" t="s">
        <v>157</v>
      </c>
      <c r="D1998" s="125">
        <v>3026</v>
      </c>
      <c r="F1998" s="125">
        <v>1433</v>
      </c>
      <c r="G1998" s="125">
        <v>14</v>
      </c>
      <c r="H1998">
        <v>5</v>
      </c>
      <c r="I1998">
        <v>5979</v>
      </c>
      <c r="J1998">
        <v>2642</v>
      </c>
      <c r="L1998">
        <v>2921</v>
      </c>
      <c r="M1998" s="125">
        <v>2921</v>
      </c>
      <c r="N1998" s="125">
        <v>2703</v>
      </c>
      <c r="O1998" s="125">
        <v>856</v>
      </c>
      <c r="P1998" s="130">
        <v>68</v>
      </c>
      <c r="Q1998">
        <v>10933</v>
      </c>
      <c r="R1998" s="125">
        <v>150</v>
      </c>
      <c r="S1998" s="125">
        <v>18</v>
      </c>
      <c r="T1998" s="125">
        <v>132</v>
      </c>
      <c r="U1998">
        <v>18</v>
      </c>
      <c r="V1998">
        <v>155</v>
      </c>
    </row>
    <row r="1999" spans="1:22" x14ac:dyDescent="0.55000000000000004">
      <c r="A1999" s="125" t="s">
        <v>200</v>
      </c>
      <c r="B1999" s="125">
        <v>2022</v>
      </c>
      <c r="C1999" t="s">
        <v>158</v>
      </c>
      <c r="D1999" s="125">
        <v>2507</v>
      </c>
      <c r="F1999" s="125">
        <v>1309</v>
      </c>
      <c r="G1999" s="125">
        <v>6</v>
      </c>
      <c r="H1999">
        <v>1</v>
      </c>
      <c r="I1999">
        <v>5518</v>
      </c>
      <c r="J1999">
        <v>2348</v>
      </c>
      <c r="L1999">
        <v>2794</v>
      </c>
      <c r="M1999" s="125">
        <v>2794</v>
      </c>
      <c r="N1999" s="125">
        <v>2566</v>
      </c>
      <c r="O1999" s="125">
        <v>727</v>
      </c>
      <c r="P1999" s="130">
        <v>35</v>
      </c>
      <c r="Q1999">
        <v>10919</v>
      </c>
      <c r="R1999" s="125">
        <v>49</v>
      </c>
      <c r="S1999" s="125">
        <v>23</v>
      </c>
      <c r="T1999" s="125">
        <v>26</v>
      </c>
      <c r="U1999">
        <v>13</v>
      </c>
      <c r="V1999">
        <v>148</v>
      </c>
    </row>
    <row r="2000" spans="1:22" x14ac:dyDescent="0.55000000000000004">
      <c r="A2000" s="125" t="s">
        <v>200</v>
      </c>
      <c r="B2000" s="125">
        <v>2022</v>
      </c>
      <c r="C2000" t="s">
        <v>159</v>
      </c>
      <c r="D2000" s="125">
        <v>3230</v>
      </c>
      <c r="F2000" s="125">
        <v>1368</v>
      </c>
      <c r="G2000" s="125">
        <v>1</v>
      </c>
      <c r="H2000">
        <v>1</v>
      </c>
      <c r="I2000">
        <v>6866</v>
      </c>
      <c r="J2000">
        <v>2614</v>
      </c>
      <c r="L2000">
        <v>2747</v>
      </c>
      <c r="M2000" s="125">
        <v>2747</v>
      </c>
      <c r="N2000" s="125">
        <v>2464</v>
      </c>
      <c r="O2000" s="125">
        <v>753</v>
      </c>
      <c r="P2000" s="130">
        <v>20</v>
      </c>
      <c r="Q2000">
        <v>11381</v>
      </c>
      <c r="R2000" s="125">
        <v>49</v>
      </c>
      <c r="S2000" s="125">
        <v>20</v>
      </c>
      <c r="T2000" s="125">
        <v>29</v>
      </c>
      <c r="U2000">
        <v>13</v>
      </c>
      <c r="V2000">
        <v>162</v>
      </c>
    </row>
    <row r="2001" spans="1:22" x14ac:dyDescent="0.55000000000000004">
      <c r="A2001" s="125" t="s">
        <v>200</v>
      </c>
      <c r="B2001" s="125">
        <v>2022</v>
      </c>
      <c r="C2001" t="s">
        <v>160</v>
      </c>
      <c r="D2001" s="125">
        <v>3094</v>
      </c>
      <c r="F2001" s="125">
        <v>1586</v>
      </c>
      <c r="G2001" s="125">
        <v>3</v>
      </c>
      <c r="H2001">
        <v>2</v>
      </c>
      <c r="I2001">
        <v>6901</v>
      </c>
      <c r="J2001">
        <v>2570</v>
      </c>
      <c r="L2001">
        <v>3054</v>
      </c>
      <c r="M2001" s="125">
        <v>3054</v>
      </c>
      <c r="N2001" s="125">
        <v>2381</v>
      </c>
      <c r="O2001" s="125">
        <v>712</v>
      </c>
      <c r="P2001" s="130">
        <v>28</v>
      </c>
      <c r="Q2001">
        <v>10993</v>
      </c>
      <c r="R2001" s="125">
        <v>54</v>
      </c>
      <c r="S2001" s="125">
        <v>25</v>
      </c>
      <c r="T2001" s="125">
        <v>29</v>
      </c>
      <c r="U2001">
        <v>17</v>
      </c>
      <c r="V2001">
        <v>146</v>
      </c>
    </row>
    <row r="2002" spans="1:22" x14ac:dyDescent="0.55000000000000004">
      <c r="A2002" s="125" t="s">
        <v>200</v>
      </c>
      <c r="B2002" s="125">
        <v>2022</v>
      </c>
      <c r="C2002" t="s">
        <v>161</v>
      </c>
      <c r="D2002" s="125">
        <v>2885</v>
      </c>
      <c r="F2002" s="125">
        <v>1426</v>
      </c>
      <c r="G2002" s="125" t="s">
        <v>195</v>
      </c>
      <c r="H2002">
        <v>5</v>
      </c>
      <c r="I2002">
        <v>8206</v>
      </c>
      <c r="J2002">
        <v>2721</v>
      </c>
      <c r="L2002">
        <v>2760</v>
      </c>
      <c r="M2002" s="125">
        <v>2760</v>
      </c>
      <c r="N2002" s="125">
        <v>2507</v>
      </c>
      <c r="O2002" s="125">
        <v>751</v>
      </c>
      <c r="P2002" s="130">
        <v>43</v>
      </c>
      <c r="Q2002">
        <v>10959</v>
      </c>
      <c r="R2002" s="125">
        <v>46</v>
      </c>
      <c r="S2002" s="125">
        <v>17</v>
      </c>
      <c r="T2002" s="125">
        <v>29</v>
      </c>
      <c r="U2002">
        <v>9</v>
      </c>
      <c r="V2002">
        <v>183</v>
      </c>
    </row>
    <row r="2003" spans="1:22" x14ac:dyDescent="0.55000000000000004">
      <c r="A2003" s="125" t="s">
        <v>200</v>
      </c>
      <c r="B2003" s="125">
        <v>2022</v>
      </c>
      <c r="C2003" t="s">
        <v>162</v>
      </c>
      <c r="D2003" s="125">
        <v>2837</v>
      </c>
      <c r="F2003" s="125">
        <v>1387</v>
      </c>
      <c r="G2003" s="125">
        <v>13</v>
      </c>
      <c r="H2003">
        <v>15</v>
      </c>
      <c r="I2003">
        <v>8329</v>
      </c>
      <c r="J2003">
        <v>2830</v>
      </c>
      <c r="L2003">
        <v>2831</v>
      </c>
      <c r="M2003" s="125">
        <v>2831</v>
      </c>
      <c r="N2003" s="125">
        <v>2183</v>
      </c>
      <c r="O2003" s="125">
        <v>801</v>
      </c>
      <c r="P2003" s="130">
        <v>83</v>
      </c>
      <c r="Q2003">
        <v>10042</v>
      </c>
      <c r="R2003" s="125">
        <v>38</v>
      </c>
      <c r="S2003" s="125">
        <v>16</v>
      </c>
      <c r="T2003" s="125">
        <v>22</v>
      </c>
      <c r="U2003">
        <v>20</v>
      </c>
      <c r="V2003">
        <v>146</v>
      </c>
    </row>
    <row r="2004" spans="1:22" x14ac:dyDescent="0.55000000000000004">
      <c r="A2004" s="125" t="s">
        <v>200</v>
      </c>
      <c r="B2004" s="125">
        <v>2022</v>
      </c>
      <c r="C2004" t="s">
        <v>163</v>
      </c>
      <c r="D2004" s="125">
        <v>2863</v>
      </c>
      <c r="F2004" s="125">
        <v>1421</v>
      </c>
      <c r="G2004" s="125">
        <v>12</v>
      </c>
      <c r="H2004">
        <v>3</v>
      </c>
      <c r="I2004">
        <v>6575</v>
      </c>
      <c r="J2004">
        <v>2484</v>
      </c>
      <c r="L2004">
        <v>2576</v>
      </c>
      <c r="M2004" s="125">
        <v>2576</v>
      </c>
      <c r="N2004" s="125">
        <v>2397</v>
      </c>
      <c r="O2004" s="125">
        <v>694</v>
      </c>
      <c r="P2004" s="130">
        <v>125</v>
      </c>
      <c r="Q2004">
        <v>11002</v>
      </c>
      <c r="R2004" s="125">
        <v>48</v>
      </c>
      <c r="S2004" s="125">
        <v>15</v>
      </c>
      <c r="T2004" s="125">
        <v>33</v>
      </c>
      <c r="U2004">
        <v>24</v>
      </c>
      <c r="V2004">
        <v>149</v>
      </c>
    </row>
    <row r="2005" spans="1:22" x14ac:dyDescent="0.55000000000000004">
      <c r="A2005" s="125" t="s">
        <v>200</v>
      </c>
      <c r="B2005" s="125">
        <v>2022</v>
      </c>
      <c r="C2005" t="s">
        <v>164</v>
      </c>
      <c r="D2005" s="125">
        <v>2887</v>
      </c>
      <c r="F2005" s="125">
        <v>1331</v>
      </c>
      <c r="G2005" s="125">
        <v>4</v>
      </c>
      <c r="H2005">
        <v>16</v>
      </c>
      <c r="I2005">
        <v>5901</v>
      </c>
      <c r="J2005">
        <v>2347</v>
      </c>
      <c r="L2005">
        <v>2789</v>
      </c>
      <c r="M2005" s="125">
        <v>2789</v>
      </c>
      <c r="N2005" s="125">
        <v>2614</v>
      </c>
      <c r="O2005" s="125">
        <v>809</v>
      </c>
      <c r="P2005" s="130">
        <v>31</v>
      </c>
      <c r="Q2005">
        <v>12058</v>
      </c>
      <c r="R2005" s="125">
        <v>48</v>
      </c>
      <c r="S2005" s="125">
        <v>21</v>
      </c>
      <c r="T2005" s="125">
        <v>27</v>
      </c>
      <c r="U2005">
        <v>11</v>
      </c>
      <c r="V2005">
        <v>167</v>
      </c>
    </row>
    <row r="2006" spans="1:22" x14ac:dyDescent="0.55000000000000004">
      <c r="A2006" s="125" t="s">
        <v>200</v>
      </c>
      <c r="B2006" s="125">
        <v>2022</v>
      </c>
      <c r="C2006" t="s">
        <v>165</v>
      </c>
      <c r="D2006" s="125">
        <v>2668</v>
      </c>
      <c r="F2006" s="125">
        <v>1444</v>
      </c>
      <c r="G2006" s="125">
        <v>1</v>
      </c>
      <c r="H2006">
        <v>48</v>
      </c>
      <c r="I2006">
        <v>6945</v>
      </c>
      <c r="J2006">
        <v>2617</v>
      </c>
      <c r="L2006">
        <v>2553</v>
      </c>
      <c r="M2006" s="125">
        <v>2553</v>
      </c>
      <c r="N2006" s="125">
        <v>2368</v>
      </c>
      <c r="O2006" s="125">
        <v>692</v>
      </c>
      <c r="P2006" s="130">
        <v>45</v>
      </c>
      <c r="Q2006">
        <v>11420</v>
      </c>
      <c r="R2006" s="125">
        <v>46</v>
      </c>
      <c r="S2006" s="125">
        <v>20</v>
      </c>
      <c r="T2006" s="125">
        <v>26</v>
      </c>
      <c r="U2006">
        <v>15</v>
      </c>
      <c r="V2006">
        <v>102</v>
      </c>
    </row>
    <row r="2007" spans="1:22" x14ac:dyDescent="0.55000000000000004">
      <c r="A2007" s="125" t="s">
        <v>200</v>
      </c>
      <c r="B2007" s="125">
        <v>2022</v>
      </c>
      <c r="C2007" t="s">
        <v>166</v>
      </c>
      <c r="D2007" s="125">
        <v>2472</v>
      </c>
      <c r="F2007" s="125">
        <v>1375</v>
      </c>
      <c r="G2007" s="125" t="s">
        <v>195</v>
      </c>
      <c r="H2007">
        <v>6</v>
      </c>
      <c r="I2007">
        <v>6380</v>
      </c>
      <c r="J2007">
        <v>2432</v>
      </c>
      <c r="L2007">
        <v>2596</v>
      </c>
      <c r="M2007" s="125">
        <v>2596</v>
      </c>
      <c r="N2007" s="125">
        <v>2527</v>
      </c>
      <c r="O2007" s="125">
        <v>778</v>
      </c>
      <c r="P2007" s="130">
        <v>50</v>
      </c>
      <c r="Q2007">
        <v>11253</v>
      </c>
      <c r="R2007" s="125">
        <v>46</v>
      </c>
      <c r="S2007" s="125">
        <v>20</v>
      </c>
      <c r="T2007" s="125">
        <v>26</v>
      </c>
      <c r="U2007">
        <v>12</v>
      </c>
      <c r="V2007">
        <v>159</v>
      </c>
    </row>
    <row r="2008" spans="1:22" x14ac:dyDescent="0.55000000000000004">
      <c r="A2008" s="125" t="s">
        <v>201</v>
      </c>
      <c r="B2008" s="125">
        <v>2022</v>
      </c>
      <c r="C2008" t="s">
        <v>155</v>
      </c>
      <c r="D2008" s="125">
        <v>4375</v>
      </c>
      <c r="F2008" s="125">
        <v>2633</v>
      </c>
      <c r="G2008" s="125">
        <v>1203</v>
      </c>
      <c r="H2008">
        <v>885</v>
      </c>
      <c r="I2008">
        <v>11823</v>
      </c>
      <c r="J2008">
        <v>3918</v>
      </c>
      <c r="L2008">
        <v>3891</v>
      </c>
      <c r="M2008" s="125">
        <v>3891</v>
      </c>
      <c r="N2008" s="125">
        <v>3808</v>
      </c>
      <c r="O2008" s="125">
        <v>335</v>
      </c>
      <c r="P2008" s="130">
        <v>50</v>
      </c>
      <c r="R2008" s="125">
        <v>59</v>
      </c>
      <c r="S2008" s="125">
        <v>36</v>
      </c>
      <c r="T2008" s="125">
        <v>23</v>
      </c>
      <c r="U2008">
        <v>1</v>
      </c>
      <c r="V2008">
        <v>28</v>
      </c>
    </row>
    <row r="2009" spans="1:22" x14ac:dyDescent="0.55000000000000004">
      <c r="A2009" s="125" t="s">
        <v>201</v>
      </c>
      <c r="B2009" s="125">
        <v>2022</v>
      </c>
      <c r="C2009" t="s">
        <v>156</v>
      </c>
      <c r="D2009" s="125">
        <v>3529</v>
      </c>
      <c r="F2009" s="125">
        <v>2566</v>
      </c>
      <c r="G2009" s="125">
        <v>1082</v>
      </c>
      <c r="H2009">
        <v>873</v>
      </c>
      <c r="I2009">
        <v>11153</v>
      </c>
      <c r="J2009">
        <v>3025</v>
      </c>
      <c r="L2009">
        <v>3405</v>
      </c>
      <c r="M2009" s="125">
        <v>3405</v>
      </c>
      <c r="N2009" s="125">
        <v>3221</v>
      </c>
      <c r="O2009" s="125">
        <v>288</v>
      </c>
      <c r="P2009" s="130">
        <v>27</v>
      </c>
      <c r="R2009" s="125">
        <v>69</v>
      </c>
      <c r="S2009" s="125">
        <v>32</v>
      </c>
      <c r="T2009" s="125">
        <v>37</v>
      </c>
      <c r="U2009">
        <v>8</v>
      </c>
      <c r="V2009">
        <v>37</v>
      </c>
    </row>
    <row r="2010" spans="1:22" x14ac:dyDescent="0.55000000000000004">
      <c r="A2010" s="125" t="s">
        <v>201</v>
      </c>
      <c r="B2010" s="125">
        <v>2022</v>
      </c>
      <c r="C2010" t="s">
        <v>157</v>
      </c>
      <c r="D2010" s="125">
        <v>4110</v>
      </c>
      <c r="F2010" s="125">
        <v>2931</v>
      </c>
      <c r="G2010" s="125">
        <v>807</v>
      </c>
      <c r="H2010">
        <v>652</v>
      </c>
      <c r="I2010">
        <v>10976</v>
      </c>
      <c r="J2010">
        <v>3639</v>
      </c>
      <c r="L2010">
        <v>3867</v>
      </c>
      <c r="M2010" s="125">
        <v>3867</v>
      </c>
      <c r="N2010" s="125">
        <v>3755</v>
      </c>
      <c r="O2010" s="125">
        <v>342</v>
      </c>
      <c r="P2010" s="130">
        <v>50</v>
      </c>
      <c r="R2010" s="125">
        <v>56</v>
      </c>
      <c r="S2010" s="125">
        <v>28</v>
      </c>
      <c r="T2010" s="125">
        <v>28</v>
      </c>
      <c r="U2010">
        <v>6</v>
      </c>
      <c r="V2010">
        <v>53</v>
      </c>
    </row>
    <row r="2011" spans="1:22" x14ac:dyDescent="0.55000000000000004">
      <c r="A2011" s="125" t="s">
        <v>201</v>
      </c>
      <c r="B2011" s="125">
        <v>2022</v>
      </c>
      <c r="C2011" t="s">
        <v>158</v>
      </c>
      <c r="D2011" s="125">
        <v>3510</v>
      </c>
      <c r="F2011" s="125">
        <v>2629</v>
      </c>
      <c r="G2011" s="125">
        <v>599</v>
      </c>
      <c r="H2011">
        <v>534</v>
      </c>
      <c r="I2011">
        <v>9967</v>
      </c>
      <c r="J2011">
        <v>2836</v>
      </c>
      <c r="L2011">
        <v>3789</v>
      </c>
      <c r="M2011" s="125">
        <v>3789</v>
      </c>
      <c r="N2011" s="125">
        <v>3660</v>
      </c>
      <c r="O2011" s="125">
        <v>322</v>
      </c>
      <c r="P2011" s="130">
        <v>53</v>
      </c>
      <c r="R2011" s="125">
        <v>48</v>
      </c>
      <c r="S2011" s="125">
        <v>31</v>
      </c>
      <c r="T2011" s="125">
        <v>17</v>
      </c>
      <c r="U2011">
        <v>4</v>
      </c>
      <c r="V2011">
        <v>40</v>
      </c>
    </row>
    <row r="2012" spans="1:22" x14ac:dyDescent="0.55000000000000004">
      <c r="A2012" s="125" t="s">
        <v>201</v>
      </c>
      <c r="B2012" s="125">
        <v>2022</v>
      </c>
      <c r="C2012" t="s">
        <v>159</v>
      </c>
      <c r="D2012" s="125">
        <v>4136</v>
      </c>
      <c r="F2012" s="125">
        <v>2665</v>
      </c>
      <c r="G2012" s="125">
        <v>867</v>
      </c>
      <c r="H2012">
        <v>770</v>
      </c>
      <c r="I2012">
        <v>11017</v>
      </c>
      <c r="J2012">
        <v>3051</v>
      </c>
      <c r="L2012">
        <v>3890</v>
      </c>
      <c r="M2012" s="125">
        <v>3890</v>
      </c>
      <c r="N2012" s="125">
        <v>3814</v>
      </c>
      <c r="O2012" s="125">
        <v>330</v>
      </c>
      <c r="P2012" s="130">
        <v>61</v>
      </c>
      <c r="R2012" s="125">
        <v>41</v>
      </c>
      <c r="S2012" s="125">
        <v>14</v>
      </c>
      <c r="T2012" s="125">
        <v>27</v>
      </c>
      <c r="U2012">
        <v>3</v>
      </c>
      <c r="V2012">
        <v>42</v>
      </c>
    </row>
    <row r="2013" spans="1:22" x14ac:dyDescent="0.55000000000000004">
      <c r="A2013" s="125" t="s">
        <v>201</v>
      </c>
      <c r="B2013" s="125">
        <v>2022</v>
      </c>
      <c r="C2013" t="s">
        <v>160</v>
      </c>
      <c r="D2013" s="125">
        <v>4045</v>
      </c>
      <c r="F2013" s="125">
        <v>2565</v>
      </c>
      <c r="G2013" s="125">
        <v>2396</v>
      </c>
      <c r="H2013">
        <v>1330</v>
      </c>
      <c r="I2013">
        <v>12061</v>
      </c>
      <c r="J2013">
        <v>2418</v>
      </c>
      <c r="L2013">
        <v>3612</v>
      </c>
      <c r="M2013" s="125">
        <v>3612</v>
      </c>
      <c r="N2013" s="125">
        <v>3579</v>
      </c>
      <c r="O2013" s="125">
        <v>357</v>
      </c>
      <c r="P2013" s="130">
        <v>73</v>
      </c>
      <c r="R2013" s="125">
        <v>33</v>
      </c>
      <c r="S2013" s="125">
        <v>23</v>
      </c>
      <c r="T2013" s="125">
        <v>10</v>
      </c>
      <c r="U2013">
        <v>5</v>
      </c>
      <c r="V2013">
        <v>41</v>
      </c>
    </row>
    <row r="2014" spans="1:22" x14ac:dyDescent="0.55000000000000004">
      <c r="A2014" s="125" t="s">
        <v>201</v>
      </c>
      <c r="B2014" s="125">
        <v>2022</v>
      </c>
      <c r="C2014" t="s">
        <v>161</v>
      </c>
      <c r="D2014" s="125">
        <v>3881</v>
      </c>
      <c r="F2014" s="125">
        <v>2337</v>
      </c>
      <c r="G2014" s="125">
        <v>2782</v>
      </c>
      <c r="H2014">
        <v>1516</v>
      </c>
      <c r="I2014">
        <v>11429</v>
      </c>
      <c r="J2014">
        <v>2544</v>
      </c>
      <c r="L2014">
        <v>3684</v>
      </c>
      <c r="M2014" s="125">
        <v>3684</v>
      </c>
      <c r="N2014" s="125">
        <v>3626</v>
      </c>
      <c r="O2014" s="125">
        <v>326</v>
      </c>
      <c r="P2014" s="130">
        <v>54</v>
      </c>
      <c r="R2014" s="125">
        <v>63</v>
      </c>
      <c r="S2014" s="125">
        <v>31</v>
      </c>
      <c r="T2014" s="125">
        <v>32</v>
      </c>
      <c r="U2014">
        <v>5</v>
      </c>
      <c r="V2014">
        <v>31</v>
      </c>
    </row>
    <row r="2015" spans="1:22" x14ac:dyDescent="0.55000000000000004">
      <c r="A2015" s="125" t="s">
        <v>201</v>
      </c>
      <c r="B2015" s="125">
        <v>2022</v>
      </c>
      <c r="C2015" t="s">
        <v>162</v>
      </c>
      <c r="D2015" s="125">
        <v>3904</v>
      </c>
      <c r="F2015" s="125">
        <v>2590</v>
      </c>
      <c r="G2015" s="125">
        <v>1987</v>
      </c>
      <c r="H2015">
        <v>1725</v>
      </c>
      <c r="I2015">
        <v>11615</v>
      </c>
      <c r="J2015">
        <v>2500</v>
      </c>
      <c r="L2015">
        <v>3567</v>
      </c>
      <c r="M2015" s="125">
        <v>3567</v>
      </c>
      <c r="N2015" s="125">
        <v>3533</v>
      </c>
      <c r="O2015" s="125">
        <v>324</v>
      </c>
      <c r="P2015" s="130">
        <v>41</v>
      </c>
      <c r="R2015" s="125">
        <v>53</v>
      </c>
      <c r="S2015" s="125">
        <v>25</v>
      </c>
      <c r="T2015" s="125">
        <v>28</v>
      </c>
      <c r="U2015">
        <v>5</v>
      </c>
      <c r="V2015">
        <v>41</v>
      </c>
    </row>
    <row r="2016" spans="1:22" x14ac:dyDescent="0.55000000000000004">
      <c r="A2016" s="125" t="s">
        <v>201</v>
      </c>
      <c r="B2016" s="125">
        <v>2022</v>
      </c>
      <c r="C2016" t="s">
        <v>163</v>
      </c>
      <c r="D2016" s="125">
        <v>3899</v>
      </c>
      <c r="F2016" s="125">
        <v>2473</v>
      </c>
      <c r="G2016" s="125">
        <v>2343</v>
      </c>
      <c r="H2016">
        <v>1862</v>
      </c>
      <c r="I2016">
        <v>10895</v>
      </c>
      <c r="J2016">
        <v>2456</v>
      </c>
      <c r="L2016">
        <v>3689</v>
      </c>
      <c r="M2016" s="125">
        <v>3689</v>
      </c>
      <c r="N2016" s="125">
        <v>3599</v>
      </c>
      <c r="O2016" s="125">
        <v>337</v>
      </c>
      <c r="P2016" s="130">
        <v>54</v>
      </c>
      <c r="R2016" s="125">
        <v>52</v>
      </c>
      <c r="S2016" s="125">
        <v>18</v>
      </c>
      <c r="T2016" s="125">
        <v>34</v>
      </c>
      <c r="U2016">
        <v>6</v>
      </c>
      <c r="V2016">
        <v>72</v>
      </c>
    </row>
    <row r="2017" spans="1:22" x14ac:dyDescent="0.55000000000000004">
      <c r="A2017" s="125" t="s">
        <v>201</v>
      </c>
      <c r="B2017" s="125">
        <v>2022</v>
      </c>
      <c r="C2017" t="s">
        <v>164</v>
      </c>
      <c r="D2017" s="125">
        <v>4372</v>
      </c>
      <c r="F2017" s="125">
        <v>3393</v>
      </c>
      <c r="G2017" s="125">
        <v>2243</v>
      </c>
      <c r="H2017">
        <v>1815</v>
      </c>
      <c r="I2017">
        <v>12895</v>
      </c>
      <c r="J2017">
        <v>2781</v>
      </c>
      <c r="L2017">
        <v>3556</v>
      </c>
      <c r="M2017" s="125">
        <v>3556</v>
      </c>
      <c r="N2017" s="125">
        <v>3525</v>
      </c>
      <c r="O2017" s="125">
        <v>298</v>
      </c>
      <c r="P2017" s="130">
        <v>61</v>
      </c>
      <c r="Q2017">
        <v>2725</v>
      </c>
      <c r="R2017" s="125">
        <v>31</v>
      </c>
      <c r="S2017" s="125">
        <v>15</v>
      </c>
      <c r="T2017" s="125">
        <v>16</v>
      </c>
      <c r="U2017">
        <v>3</v>
      </c>
      <c r="V2017">
        <v>46</v>
      </c>
    </row>
    <row r="2018" spans="1:22" x14ac:dyDescent="0.55000000000000004">
      <c r="A2018" s="125" t="s">
        <v>201</v>
      </c>
      <c r="B2018" s="125">
        <v>2022</v>
      </c>
      <c r="C2018" t="s">
        <v>165</v>
      </c>
      <c r="D2018" s="125">
        <v>3662</v>
      </c>
      <c r="F2018" s="125">
        <v>2476</v>
      </c>
      <c r="G2018" s="125">
        <v>2093</v>
      </c>
      <c r="H2018">
        <v>1658</v>
      </c>
      <c r="I2018">
        <v>9991</v>
      </c>
      <c r="J2018">
        <v>2463</v>
      </c>
      <c r="L2018">
        <v>3569</v>
      </c>
      <c r="M2018" s="125">
        <v>3569</v>
      </c>
      <c r="N2018" s="125">
        <v>3481</v>
      </c>
      <c r="O2018" s="125">
        <v>333</v>
      </c>
      <c r="P2018" s="130">
        <v>84</v>
      </c>
      <c r="Q2018">
        <v>3111</v>
      </c>
      <c r="R2018" s="125">
        <v>34</v>
      </c>
      <c r="S2018" s="125">
        <v>12</v>
      </c>
      <c r="T2018" s="125">
        <v>22</v>
      </c>
      <c r="U2018">
        <v>6</v>
      </c>
      <c r="V2018">
        <v>28</v>
      </c>
    </row>
    <row r="2019" spans="1:22" x14ac:dyDescent="0.55000000000000004">
      <c r="A2019" s="125" t="s">
        <v>201</v>
      </c>
      <c r="B2019" s="125">
        <v>2022</v>
      </c>
      <c r="C2019" t="s">
        <v>166</v>
      </c>
      <c r="D2019" s="125">
        <v>3449</v>
      </c>
      <c r="F2019" s="125">
        <v>2304</v>
      </c>
      <c r="G2019" s="125">
        <v>1717</v>
      </c>
      <c r="H2019">
        <v>1282</v>
      </c>
      <c r="I2019">
        <v>7643</v>
      </c>
      <c r="J2019">
        <v>2840</v>
      </c>
      <c r="L2019">
        <v>3750</v>
      </c>
      <c r="M2019" s="125">
        <v>3750</v>
      </c>
      <c r="N2019" s="125">
        <v>3682</v>
      </c>
      <c r="O2019" s="125">
        <v>322</v>
      </c>
      <c r="P2019" s="130">
        <v>49</v>
      </c>
      <c r="Q2019">
        <v>2466</v>
      </c>
      <c r="R2019" s="125">
        <v>56</v>
      </c>
      <c r="S2019" s="125">
        <v>26</v>
      </c>
      <c r="T2019" s="125">
        <v>30</v>
      </c>
      <c r="U2019">
        <v>3</v>
      </c>
      <c r="V2019">
        <v>62</v>
      </c>
    </row>
    <row r="2020" spans="1:22" x14ac:dyDescent="0.55000000000000004">
      <c r="A2020" s="125" t="s">
        <v>202</v>
      </c>
      <c r="B2020" s="125">
        <v>2022</v>
      </c>
      <c r="C2020" t="s">
        <v>155</v>
      </c>
      <c r="D2020" s="125">
        <v>3685</v>
      </c>
      <c r="F2020" s="125">
        <v>2027</v>
      </c>
      <c r="G2020" s="125">
        <v>2430</v>
      </c>
      <c r="H2020">
        <v>1953</v>
      </c>
      <c r="I2020">
        <v>8486</v>
      </c>
      <c r="J2020">
        <v>3656</v>
      </c>
      <c r="L2020">
        <v>2334</v>
      </c>
      <c r="M2020" s="125">
        <v>2334</v>
      </c>
      <c r="N2020" s="125">
        <v>2245</v>
      </c>
      <c r="O2020" s="125">
        <v>589</v>
      </c>
      <c r="P2020" s="130">
        <v>17</v>
      </c>
      <c r="Q2020">
        <v>3035</v>
      </c>
      <c r="R2020" s="125">
        <v>64</v>
      </c>
      <c r="S2020" s="125">
        <v>26</v>
      </c>
      <c r="T2020" s="125">
        <v>38</v>
      </c>
      <c r="U2020">
        <v>7</v>
      </c>
      <c r="V2020">
        <v>30</v>
      </c>
    </row>
    <row r="2021" spans="1:22" x14ac:dyDescent="0.55000000000000004">
      <c r="A2021" s="125" t="s">
        <v>202</v>
      </c>
      <c r="B2021" s="125">
        <v>2022</v>
      </c>
      <c r="C2021" t="s">
        <v>156</v>
      </c>
      <c r="D2021" s="125">
        <v>3168</v>
      </c>
      <c r="F2021" s="125">
        <v>2161</v>
      </c>
      <c r="G2021" s="125">
        <v>2818</v>
      </c>
      <c r="H2021">
        <v>2134</v>
      </c>
      <c r="I2021">
        <v>8417</v>
      </c>
      <c r="J2021">
        <v>3166</v>
      </c>
      <c r="L2021">
        <v>2948</v>
      </c>
      <c r="M2021" s="125">
        <v>2948</v>
      </c>
      <c r="N2021" s="125">
        <v>2764</v>
      </c>
      <c r="O2021" s="125">
        <v>712</v>
      </c>
      <c r="P2021" s="130">
        <v>14</v>
      </c>
      <c r="Q2021">
        <v>2716</v>
      </c>
      <c r="R2021" s="125">
        <v>61</v>
      </c>
      <c r="S2021" s="125">
        <v>27</v>
      </c>
      <c r="T2021" s="125">
        <v>34</v>
      </c>
      <c r="U2021">
        <v>2</v>
      </c>
      <c r="V2021">
        <v>33</v>
      </c>
    </row>
    <row r="2022" spans="1:22" x14ac:dyDescent="0.55000000000000004">
      <c r="A2022" s="125" t="s">
        <v>202</v>
      </c>
      <c r="B2022" s="125">
        <v>2022</v>
      </c>
      <c r="C2022" t="s">
        <v>157</v>
      </c>
      <c r="D2022" s="125">
        <v>2974</v>
      </c>
      <c r="F2022" s="125">
        <v>2095</v>
      </c>
      <c r="G2022" s="125">
        <v>2671</v>
      </c>
      <c r="H2022">
        <v>2215</v>
      </c>
      <c r="I2022">
        <v>8169</v>
      </c>
      <c r="J2022">
        <v>2967</v>
      </c>
      <c r="L2022">
        <v>3325</v>
      </c>
      <c r="M2022" s="125">
        <v>3325</v>
      </c>
      <c r="N2022" s="125">
        <v>3232</v>
      </c>
      <c r="O2022" s="125">
        <v>771</v>
      </c>
      <c r="P2022" s="130">
        <v>33</v>
      </c>
      <c r="Q2022">
        <v>3388</v>
      </c>
      <c r="R2022" s="125">
        <v>67</v>
      </c>
      <c r="S2022" s="125">
        <v>15</v>
      </c>
      <c r="T2022" s="125">
        <v>52</v>
      </c>
      <c r="U2022">
        <v>3</v>
      </c>
      <c r="V2022">
        <v>24</v>
      </c>
    </row>
    <row r="2023" spans="1:22" x14ac:dyDescent="0.55000000000000004">
      <c r="A2023" s="125" t="s">
        <v>202</v>
      </c>
      <c r="B2023" s="125">
        <v>2022</v>
      </c>
      <c r="C2023" t="s">
        <v>158</v>
      </c>
      <c r="D2023" s="125">
        <v>2521</v>
      </c>
      <c r="F2023" s="125">
        <v>1889</v>
      </c>
      <c r="G2023" s="125">
        <v>1945</v>
      </c>
      <c r="H2023">
        <v>1756</v>
      </c>
      <c r="I2023">
        <v>6270</v>
      </c>
      <c r="J2023">
        <v>2495</v>
      </c>
      <c r="L2023">
        <v>3512</v>
      </c>
      <c r="M2023" s="125">
        <v>3512</v>
      </c>
      <c r="N2023" s="125">
        <v>3394</v>
      </c>
      <c r="O2023" s="125">
        <v>787</v>
      </c>
      <c r="P2023" s="130">
        <v>15</v>
      </c>
      <c r="Q2023">
        <v>3261</v>
      </c>
      <c r="R2023" s="125">
        <v>87</v>
      </c>
      <c r="S2023" s="125">
        <v>43</v>
      </c>
      <c r="T2023" s="125">
        <v>44</v>
      </c>
      <c r="U2023">
        <v>3</v>
      </c>
      <c r="V2023">
        <v>33</v>
      </c>
    </row>
    <row r="2024" spans="1:22" x14ac:dyDescent="0.55000000000000004">
      <c r="A2024" s="125" t="s">
        <v>202</v>
      </c>
      <c r="B2024" s="125">
        <v>2022</v>
      </c>
      <c r="C2024" t="s">
        <v>159</v>
      </c>
      <c r="D2024" s="125">
        <v>2893</v>
      </c>
      <c r="F2024" s="125">
        <v>1988</v>
      </c>
      <c r="G2024" s="125">
        <v>1961</v>
      </c>
      <c r="H2024">
        <v>1522</v>
      </c>
      <c r="I2024">
        <v>5376</v>
      </c>
      <c r="J2024">
        <v>2779</v>
      </c>
      <c r="L2024">
        <v>3510</v>
      </c>
      <c r="M2024" s="125">
        <v>3510</v>
      </c>
      <c r="N2024" s="125">
        <v>3404</v>
      </c>
      <c r="O2024" s="125">
        <v>775</v>
      </c>
      <c r="P2024" s="130">
        <v>19</v>
      </c>
      <c r="Q2024">
        <v>3254</v>
      </c>
      <c r="R2024" s="125">
        <v>64</v>
      </c>
      <c r="S2024" s="125">
        <v>31</v>
      </c>
      <c r="T2024" s="125">
        <v>33</v>
      </c>
      <c r="U2024">
        <v>5</v>
      </c>
      <c r="V2024">
        <v>51</v>
      </c>
    </row>
    <row r="2025" spans="1:22" x14ac:dyDescent="0.55000000000000004">
      <c r="A2025" s="125" t="s">
        <v>202</v>
      </c>
      <c r="B2025" s="125">
        <v>2022</v>
      </c>
      <c r="C2025" t="s">
        <v>160</v>
      </c>
      <c r="D2025" s="125">
        <v>2557</v>
      </c>
      <c r="F2025" s="125">
        <v>1793</v>
      </c>
      <c r="G2025" s="125">
        <v>1781</v>
      </c>
      <c r="H2025">
        <v>1313</v>
      </c>
      <c r="I2025">
        <v>5176</v>
      </c>
      <c r="J2025">
        <v>2477</v>
      </c>
      <c r="L2025">
        <v>3039</v>
      </c>
      <c r="M2025" s="125">
        <v>3039</v>
      </c>
      <c r="N2025" s="125">
        <v>2944</v>
      </c>
      <c r="O2025" s="125">
        <v>715</v>
      </c>
      <c r="P2025" s="130">
        <v>2</v>
      </c>
      <c r="Q2025">
        <v>2701</v>
      </c>
      <c r="R2025" s="125">
        <v>49</v>
      </c>
      <c r="S2025" s="125">
        <v>16</v>
      </c>
      <c r="T2025" s="125">
        <v>33</v>
      </c>
      <c r="U2025">
        <v>4</v>
      </c>
      <c r="V2025">
        <v>27</v>
      </c>
    </row>
    <row r="2026" spans="1:22" x14ac:dyDescent="0.55000000000000004">
      <c r="A2026" s="125" t="s">
        <v>202</v>
      </c>
      <c r="B2026" s="125">
        <v>2022</v>
      </c>
      <c r="C2026" t="s">
        <v>161</v>
      </c>
      <c r="D2026" s="125">
        <v>2549</v>
      </c>
      <c r="F2026" s="125">
        <v>1663</v>
      </c>
      <c r="G2026" s="125">
        <v>2085</v>
      </c>
      <c r="H2026">
        <v>1601</v>
      </c>
      <c r="I2026">
        <v>5811</v>
      </c>
      <c r="J2026">
        <v>2386</v>
      </c>
      <c r="L2026">
        <v>2698</v>
      </c>
      <c r="M2026" s="125">
        <v>2698</v>
      </c>
      <c r="N2026" s="125">
        <v>2673</v>
      </c>
      <c r="O2026" s="125">
        <v>656</v>
      </c>
      <c r="P2026" s="130">
        <v>20</v>
      </c>
      <c r="Q2026">
        <v>3692</v>
      </c>
      <c r="R2026" s="125">
        <v>39</v>
      </c>
      <c r="S2026" s="125">
        <v>11</v>
      </c>
      <c r="T2026" s="125">
        <v>28</v>
      </c>
      <c r="U2026">
        <v>2</v>
      </c>
      <c r="V2026">
        <v>49</v>
      </c>
    </row>
    <row r="2027" spans="1:22" x14ac:dyDescent="0.55000000000000004">
      <c r="A2027" s="125" t="s">
        <v>202</v>
      </c>
      <c r="B2027" s="125">
        <v>2022</v>
      </c>
      <c r="C2027" t="s">
        <v>162</v>
      </c>
      <c r="D2027" s="125">
        <v>2674</v>
      </c>
      <c r="F2027" s="125">
        <v>1713</v>
      </c>
      <c r="G2027" s="125">
        <v>1990</v>
      </c>
      <c r="H2027">
        <v>1497</v>
      </c>
      <c r="I2027">
        <v>5794</v>
      </c>
      <c r="J2027">
        <v>2551</v>
      </c>
      <c r="L2027">
        <v>2167</v>
      </c>
      <c r="M2027" s="125">
        <v>2167</v>
      </c>
      <c r="N2027" s="125">
        <v>2087</v>
      </c>
      <c r="O2027" s="125">
        <v>594</v>
      </c>
      <c r="P2027" s="130">
        <v>21</v>
      </c>
      <c r="Q2027">
        <v>3644</v>
      </c>
      <c r="R2027" s="125">
        <v>52</v>
      </c>
      <c r="S2027" s="125">
        <v>15</v>
      </c>
      <c r="T2027" s="125">
        <v>37</v>
      </c>
      <c r="U2027">
        <v>4</v>
      </c>
      <c r="V2027">
        <v>29</v>
      </c>
    </row>
    <row r="2028" spans="1:22" x14ac:dyDescent="0.55000000000000004">
      <c r="A2028" s="125" t="s">
        <v>202</v>
      </c>
      <c r="B2028" s="125">
        <v>2022</v>
      </c>
      <c r="C2028" t="s">
        <v>163</v>
      </c>
      <c r="D2028" s="125">
        <v>3212</v>
      </c>
      <c r="F2028" s="125">
        <v>1714</v>
      </c>
      <c r="G2028" s="125">
        <v>2025</v>
      </c>
      <c r="H2028">
        <v>1662</v>
      </c>
      <c r="I2028">
        <v>5911</v>
      </c>
      <c r="J2028">
        <v>3113</v>
      </c>
      <c r="L2028">
        <v>2064</v>
      </c>
      <c r="M2028" s="125">
        <v>2064</v>
      </c>
      <c r="N2028" s="125">
        <v>2029</v>
      </c>
      <c r="O2028" s="125">
        <v>555</v>
      </c>
      <c r="P2028" s="130">
        <v>28</v>
      </c>
      <c r="Q2028">
        <v>2570</v>
      </c>
      <c r="R2028" s="125">
        <v>45</v>
      </c>
      <c r="S2028" s="125">
        <v>18</v>
      </c>
      <c r="T2028" s="125">
        <v>27</v>
      </c>
      <c r="U2028">
        <v>4</v>
      </c>
      <c r="V2028">
        <v>48</v>
      </c>
    </row>
    <row r="2029" spans="1:22" x14ac:dyDescent="0.55000000000000004">
      <c r="A2029" s="125" t="s">
        <v>202</v>
      </c>
      <c r="B2029" s="125">
        <v>2022</v>
      </c>
      <c r="C2029" t="s">
        <v>164</v>
      </c>
      <c r="D2029" s="125">
        <v>3264</v>
      </c>
      <c r="F2029" s="125">
        <v>1781</v>
      </c>
      <c r="G2029" s="125">
        <v>2209</v>
      </c>
      <c r="H2029">
        <v>1614</v>
      </c>
      <c r="I2029">
        <v>4960</v>
      </c>
      <c r="J2029">
        <v>3203</v>
      </c>
      <c r="L2029">
        <v>2402</v>
      </c>
      <c r="M2029" s="125">
        <v>2402</v>
      </c>
      <c r="N2029" s="125">
        <v>2331</v>
      </c>
      <c r="O2029" s="125">
        <v>632</v>
      </c>
      <c r="P2029" s="130">
        <v>14</v>
      </c>
      <c r="Q2029">
        <v>3342</v>
      </c>
      <c r="R2029" s="125">
        <v>64</v>
      </c>
      <c r="S2029" s="125">
        <v>20</v>
      </c>
      <c r="T2029" s="125">
        <v>44</v>
      </c>
      <c r="U2029">
        <v>6</v>
      </c>
      <c r="V2029">
        <v>37</v>
      </c>
    </row>
    <row r="2030" spans="1:22" x14ac:dyDescent="0.55000000000000004">
      <c r="A2030" s="125" t="s">
        <v>202</v>
      </c>
      <c r="B2030" s="125">
        <v>2022</v>
      </c>
      <c r="C2030" t="s">
        <v>165</v>
      </c>
      <c r="D2030" s="125">
        <v>3510</v>
      </c>
      <c r="F2030" s="125">
        <v>1881</v>
      </c>
      <c r="G2030" s="125">
        <v>2385</v>
      </c>
      <c r="H2030">
        <v>1982</v>
      </c>
      <c r="I2030">
        <v>5670</v>
      </c>
      <c r="J2030">
        <v>3511</v>
      </c>
      <c r="L2030">
        <v>2587</v>
      </c>
      <c r="M2030" s="125">
        <v>2587</v>
      </c>
      <c r="N2030" s="125">
        <v>2561</v>
      </c>
      <c r="O2030" s="125">
        <v>691</v>
      </c>
      <c r="P2030" s="130">
        <v>15</v>
      </c>
      <c r="Q2030">
        <v>3848</v>
      </c>
      <c r="R2030" s="125">
        <v>39</v>
      </c>
      <c r="S2030" s="125">
        <v>14</v>
      </c>
      <c r="T2030" s="125">
        <v>25</v>
      </c>
      <c r="V2030">
        <v>71</v>
      </c>
    </row>
    <row r="2031" spans="1:22" x14ac:dyDescent="0.55000000000000004">
      <c r="A2031" s="125" t="s">
        <v>202</v>
      </c>
      <c r="B2031" s="125">
        <v>2022</v>
      </c>
      <c r="C2031" t="s">
        <v>166</v>
      </c>
      <c r="D2031" s="125">
        <v>3189</v>
      </c>
      <c r="F2031" s="125">
        <v>1782</v>
      </c>
      <c r="G2031" s="125">
        <v>2415</v>
      </c>
      <c r="H2031">
        <v>1791</v>
      </c>
      <c r="I2031">
        <v>4652</v>
      </c>
      <c r="J2031">
        <v>3171</v>
      </c>
      <c r="L2031">
        <v>2519</v>
      </c>
      <c r="M2031" s="125">
        <v>2519</v>
      </c>
      <c r="N2031" s="125">
        <v>2325</v>
      </c>
      <c r="O2031" s="125">
        <v>674</v>
      </c>
      <c r="P2031" s="130">
        <v>13</v>
      </c>
      <c r="Q2031">
        <v>3080</v>
      </c>
      <c r="R2031" s="125">
        <v>52</v>
      </c>
      <c r="S2031" s="125">
        <v>17</v>
      </c>
      <c r="T2031" s="125">
        <v>35</v>
      </c>
      <c r="U2031">
        <v>4</v>
      </c>
      <c r="V2031">
        <v>33</v>
      </c>
    </row>
    <row r="2032" spans="1:22" x14ac:dyDescent="0.55000000000000004">
      <c r="A2032" s="125" t="s">
        <v>203</v>
      </c>
      <c r="B2032" s="125">
        <v>2022</v>
      </c>
      <c r="C2032" t="s">
        <v>155</v>
      </c>
      <c r="D2032" s="125">
        <v>2123</v>
      </c>
      <c r="F2032" s="125">
        <v>1057</v>
      </c>
      <c r="G2032" s="125">
        <v>4</v>
      </c>
      <c r="H2032">
        <v>2</v>
      </c>
      <c r="I2032">
        <v>4283</v>
      </c>
      <c r="J2032">
        <v>2123</v>
      </c>
      <c r="L2032">
        <v>1597</v>
      </c>
      <c r="M2032" s="125">
        <v>1597</v>
      </c>
      <c r="N2032" s="125">
        <v>1564</v>
      </c>
      <c r="O2032" s="125">
        <v>370</v>
      </c>
      <c r="P2032" s="130">
        <v>20</v>
      </c>
      <c r="Q2032">
        <v>4820</v>
      </c>
      <c r="R2032" s="125">
        <v>28</v>
      </c>
      <c r="S2032" s="125">
        <v>16</v>
      </c>
      <c r="T2032" s="125">
        <v>12</v>
      </c>
      <c r="U2032">
        <v>8</v>
      </c>
      <c r="V2032">
        <v>65</v>
      </c>
    </row>
    <row r="2033" spans="1:22" x14ac:dyDescent="0.55000000000000004">
      <c r="A2033" s="125" t="s">
        <v>203</v>
      </c>
      <c r="B2033" s="125">
        <v>2022</v>
      </c>
      <c r="C2033" t="s">
        <v>156</v>
      </c>
      <c r="D2033" s="125">
        <v>1809</v>
      </c>
      <c r="F2033" s="125">
        <v>1117</v>
      </c>
      <c r="G2033" s="125">
        <v>2</v>
      </c>
      <c r="I2033">
        <v>4539</v>
      </c>
      <c r="J2033">
        <v>1812</v>
      </c>
      <c r="L2033">
        <v>1543</v>
      </c>
      <c r="M2033" s="125">
        <v>1543</v>
      </c>
      <c r="N2033" s="125">
        <v>1511</v>
      </c>
      <c r="O2033" s="125">
        <v>358</v>
      </c>
      <c r="P2033" s="130">
        <v>7</v>
      </c>
      <c r="Q2033">
        <v>4749</v>
      </c>
      <c r="R2033" s="125">
        <v>32</v>
      </c>
      <c r="S2033" s="125">
        <v>15</v>
      </c>
      <c r="T2033" s="125">
        <v>17</v>
      </c>
      <c r="U2033">
        <v>4</v>
      </c>
      <c r="V2033">
        <v>51</v>
      </c>
    </row>
    <row r="2034" spans="1:22" x14ac:dyDescent="0.55000000000000004">
      <c r="A2034" s="125" t="s">
        <v>203</v>
      </c>
      <c r="B2034" s="125">
        <v>2022</v>
      </c>
      <c r="C2034" t="s">
        <v>157</v>
      </c>
      <c r="D2034" s="125">
        <v>2006</v>
      </c>
      <c r="F2034" s="125">
        <v>1124</v>
      </c>
      <c r="G2034" s="125">
        <v>1</v>
      </c>
      <c r="I2034">
        <v>3973</v>
      </c>
      <c r="J2034">
        <v>2006</v>
      </c>
      <c r="L2034">
        <v>1749</v>
      </c>
      <c r="M2034" s="125">
        <v>1749</v>
      </c>
      <c r="N2034" s="125">
        <v>1699</v>
      </c>
      <c r="O2034" s="125">
        <v>432</v>
      </c>
      <c r="P2034" s="130">
        <v>15</v>
      </c>
      <c r="Q2034">
        <v>4464</v>
      </c>
      <c r="R2034" s="125">
        <v>22</v>
      </c>
      <c r="S2034" s="125">
        <v>7</v>
      </c>
      <c r="T2034" s="125">
        <v>15</v>
      </c>
      <c r="U2034">
        <v>3</v>
      </c>
      <c r="V2034">
        <v>69</v>
      </c>
    </row>
    <row r="2035" spans="1:22" x14ac:dyDescent="0.55000000000000004">
      <c r="A2035" s="125" t="s">
        <v>203</v>
      </c>
      <c r="B2035" s="125">
        <v>2022</v>
      </c>
      <c r="C2035" t="s">
        <v>158</v>
      </c>
      <c r="D2035" s="125">
        <v>1572</v>
      </c>
      <c r="F2035" s="125">
        <v>1092</v>
      </c>
      <c r="G2035" s="125">
        <v>7</v>
      </c>
      <c r="H2035">
        <v>1</v>
      </c>
      <c r="I2035">
        <v>3395</v>
      </c>
      <c r="J2035">
        <v>1516</v>
      </c>
      <c r="L2035">
        <v>1692</v>
      </c>
      <c r="M2035" s="125">
        <v>1692</v>
      </c>
      <c r="N2035" s="125">
        <v>1589</v>
      </c>
      <c r="O2035" s="125">
        <v>373</v>
      </c>
      <c r="P2035" s="130">
        <v>28</v>
      </c>
      <c r="Q2035">
        <v>4877</v>
      </c>
      <c r="R2035" s="125">
        <v>25</v>
      </c>
      <c r="S2035" s="125">
        <v>12</v>
      </c>
      <c r="T2035" s="125">
        <v>13</v>
      </c>
      <c r="U2035">
        <v>9</v>
      </c>
      <c r="V2035">
        <v>78</v>
      </c>
    </row>
    <row r="2036" spans="1:22" x14ac:dyDescent="0.55000000000000004">
      <c r="A2036" s="125" t="s">
        <v>203</v>
      </c>
      <c r="B2036" s="125">
        <v>2022</v>
      </c>
      <c r="C2036" t="s">
        <v>159</v>
      </c>
      <c r="D2036" s="125">
        <v>2174</v>
      </c>
      <c r="F2036" s="125">
        <v>1043</v>
      </c>
      <c r="G2036" s="125">
        <v>1</v>
      </c>
      <c r="H2036">
        <v>6</v>
      </c>
      <c r="I2036">
        <v>3693</v>
      </c>
      <c r="J2036">
        <v>2088</v>
      </c>
      <c r="L2036">
        <v>1612</v>
      </c>
      <c r="M2036" s="125">
        <v>1612</v>
      </c>
      <c r="N2036" s="125">
        <v>1602</v>
      </c>
      <c r="O2036" s="125">
        <v>364</v>
      </c>
      <c r="P2036" s="130">
        <v>6</v>
      </c>
      <c r="Q2036">
        <v>5114</v>
      </c>
      <c r="R2036" s="125">
        <v>21</v>
      </c>
      <c r="S2036" s="125">
        <v>8</v>
      </c>
      <c r="T2036" s="125">
        <v>13</v>
      </c>
      <c r="U2036">
        <v>5</v>
      </c>
      <c r="V2036">
        <v>71</v>
      </c>
    </row>
    <row r="2037" spans="1:22" x14ac:dyDescent="0.55000000000000004">
      <c r="A2037" s="125" t="s">
        <v>203</v>
      </c>
      <c r="B2037" s="125">
        <v>2022</v>
      </c>
      <c r="C2037" t="s">
        <v>160</v>
      </c>
      <c r="D2037" s="125">
        <v>1905</v>
      </c>
      <c r="F2037" s="125">
        <v>1102</v>
      </c>
      <c r="G2037" s="125">
        <v>1</v>
      </c>
      <c r="I2037">
        <v>3187</v>
      </c>
      <c r="J2037">
        <v>1872</v>
      </c>
      <c r="L2037">
        <v>1551</v>
      </c>
      <c r="M2037" s="125">
        <v>1551</v>
      </c>
      <c r="N2037" s="125">
        <v>1497</v>
      </c>
      <c r="O2037" s="125">
        <v>362</v>
      </c>
      <c r="P2037" s="130">
        <v>7</v>
      </c>
      <c r="Q2037">
        <v>5026</v>
      </c>
      <c r="R2037" s="125">
        <v>21</v>
      </c>
      <c r="S2037" s="125">
        <v>6</v>
      </c>
      <c r="T2037" s="125">
        <v>15</v>
      </c>
      <c r="U2037">
        <v>3</v>
      </c>
      <c r="V2037">
        <v>74</v>
      </c>
    </row>
    <row r="2038" spans="1:22" x14ac:dyDescent="0.55000000000000004">
      <c r="A2038" s="125" t="s">
        <v>203</v>
      </c>
      <c r="B2038" s="125">
        <v>2022</v>
      </c>
      <c r="C2038" t="s">
        <v>161</v>
      </c>
      <c r="D2038" s="125">
        <v>1703</v>
      </c>
      <c r="F2038" s="125">
        <v>1019</v>
      </c>
      <c r="G2038" s="125" t="s">
        <v>195</v>
      </c>
      <c r="H2038">
        <v>1</v>
      </c>
      <c r="I2038">
        <v>4149</v>
      </c>
      <c r="J2038">
        <v>1702</v>
      </c>
      <c r="L2038">
        <v>1653</v>
      </c>
      <c r="M2038" s="125">
        <v>1653</v>
      </c>
      <c r="N2038" s="125">
        <v>1618</v>
      </c>
      <c r="O2038" s="125">
        <v>374</v>
      </c>
      <c r="P2038" s="130">
        <v>13</v>
      </c>
      <c r="Q2038">
        <v>4998</v>
      </c>
      <c r="R2038" s="125">
        <v>33</v>
      </c>
      <c r="S2038" s="125">
        <v>10</v>
      </c>
      <c r="T2038" s="125">
        <v>23</v>
      </c>
      <c r="U2038">
        <v>3</v>
      </c>
      <c r="V2038">
        <v>38</v>
      </c>
    </row>
    <row r="2039" spans="1:22" x14ac:dyDescent="0.55000000000000004">
      <c r="A2039" s="125" t="s">
        <v>203</v>
      </c>
      <c r="B2039" s="125">
        <v>2022</v>
      </c>
      <c r="C2039" t="s">
        <v>162</v>
      </c>
      <c r="D2039" s="125">
        <v>1991</v>
      </c>
      <c r="F2039" s="125">
        <v>1206</v>
      </c>
      <c r="G2039" s="125" t="s">
        <v>195</v>
      </c>
      <c r="I2039">
        <v>3690</v>
      </c>
      <c r="J2039">
        <v>1886</v>
      </c>
      <c r="L2039">
        <v>1658</v>
      </c>
      <c r="M2039" s="125">
        <v>1658</v>
      </c>
      <c r="N2039" s="125">
        <v>1569</v>
      </c>
      <c r="O2039" s="125">
        <v>409</v>
      </c>
      <c r="P2039" s="130">
        <v>23</v>
      </c>
      <c r="Q2039">
        <v>4907</v>
      </c>
      <c r="R2039" s="125">
        <v>34</v>
      </c>
      <c r="S2039" s="125">
        <v>8</v>
      </c>
      <c r="T2039" s="125">
        <v>26</v>
      </c>
      <c r="U2039">
        <v>6</v>
      </c>
      <c r="V2039">
        <v>65</v>
      </c>
    </row>
    <row r="2040" spans="1:22" x14ac:dyDescent="0.55000000000000004">
      <c r="A2040" s="125" t="s">
        <v>203</v>
      </c>
      <c r="B2040" s="125">
        <v>2022</v>
      </c>
      <c r="C2040" t="s">
        <v>163</v>
      </c>
      <c r="D2040" s="125">
        <v>1883</v>
      </c>
      <c r="F2040" s="125">
        <v>1111</v>
      </c>
      <c r="G2040" s="125" t="s">
        <v>195</v>
      </c>
      <c r="I2040">
        <v>3504</v>
      </c>
      <c r="J2040">
        <v>1908</v>
      </c>
      <c r="L2040">
        <v>1550</v>
      </c>
      <c r="M2040" s="125">
        <v>1550</v>
      </c>
      <c r="N2040" s="125">
        <v>1483</v>
      </c>
      <c r="O2040" s="125">
        <v>384</v>
      </c>
      <c r="P2040" s="130">
        <v>41</v>
      </c>
      <c r="Q2040">
        <v>4392</v>
      </c>
      <c r="R2040" s="125">
        <v>33</v>
      </c>
      <c r="S2040" s="125">
        <v>10</v>
      </c>
      <c r="T2040" s="125">
        <v>23</v>
      </c>
      <c r="U2040">
        <v>5</v>
      </c>
      <c r="V2040">
        <v>66</v>
      </c>
    </row>
    <row r="2041" spans="1:22" x14ac:dyDescent="0.55000000000000004">
      <c r="A2041" s="125" t="s">
        <v>203</v>
      </c>
      <c r="B2041" s="125">
        <v>2022</v>
      </c>
      <c r="C2041" t="s">
        <v>164</v>
      </c>
      <c r="D2041" s="125">
        <v>1999</v>
      </c>
      <c r="F2041" s="125">
        <v>1100</v>
      </c>
      <c r="G2041" s="125" t="s">
        <v>195</v>
      </c>
      <c r="I2041">
        <v>3375</v>
      </c>
      <c r="J2041">
        <v>1877</v>
      </c>
      <c r="L2041">
        <v>1598</v>
      </c>
      <c r="M2041" s="125">
        <v>1598</v>
      </c>
      <c r="N2041" s="125">
        <v>1555</v>
      </c>
      <c r="O2041" s="125">
        <v>397</v>
      </c>
      <c r="P2041" s="130">
        <v>23</v>
      </c>
      <c r="Q2041">
        <v>4987</v>
      </c>
      <c r="R2041" s="125">
        <v>20</v>
      </c>
      <c r="S2041" s="125">
        <v>10</v>
      </c>
      <c r="T2041" s="125">
        <v>10</v>
      </c>
      <c r="U2041">
        <v>2</v>
      </c>
      <c r="V2041">
        <v>55</v>
      </c>
    </row>
    <row r="2042" spans="1:22" x14ac:dyDescent="0.55000000000000004">
      <c r="A2042" s="125" t="s">
        <v>203</v>
      </c>
      <c r="B2042" s="125">
        <v>2022</v>
      </c>
      <c r="C2042" t="s">
        <v>165</v>
      </c>
      <c r="D2042" s="125">
        <v>1737</v>
      </c>
      <c r="F2042" s="125">
        <v>1144</v>
      </c>
      <c r="G2042" s="125" t="s">
        <v>195</v>
      </c>
      <c r="I2042">
        <v>6105</v>
      </c>
      <c r="J2042">
        <v>1814</v>
      </c>
      <c r="L2042">
        <v>1770</v>
      </c>
      <c r="M2042" s="125">
        <v>1770</v>
      </c>
      <c r="N2042" s="125">
        <v>1651</v>
      </c>
      <c r="O2042" s="125">
        <v>452</v>
      </c>
      <c r="P2042" s="130">
        <v>12</v>
      </c>
      <c r="Q2042">
        <v>5161</v>
      </c>
      <c r="R2042" s="125">
        <v>26</v>
      </c>
      <c r="S2042" s="125">
        <v>15</v>
      </c>
      <c r="T2042" s="125">
        <v>11</v>
      </c>
      <c r="U2042">
        <v>2</v>
      </c>
      <c r="V2042">
        <v>65</v>
      </c>
    </row>
    <row r="2043" spans="1:22" x14ac:dyDescent="0.55000000000000004">
      <c r="A2043" s="125" t="s">
        <v>203</v>
      </c>
      <c r="B2043" s="125">
        <v>2022</v>
      </c>
      <c r="C2043" t="s">
        <v>166</v>
      </c>
      <c r="D2043" s="125">
        <v>1580</v>
      </c>
      <c r="F2043" s="125">
        <v>985</v>
      </c>
      <c r="G2043" s="125" t="s">
        <v>195</v>
      </c>
      <c r="I2043">
        <v>5585</v>
      </c>
      <c r="J2043">
        <v>1583</v>
      </c>
      <c r="L2043">
        <v>1695</v>
      </c>
      <c r="M2043" s="125">
        <v>1695</v>
      </c>
      <c r="N2043" s="125">
        <v>1672</v>
      </c>
      <c r="O2043" s="125">
        <v>414</v>
      </c>
      <c r="P2043" s="130">
        <v>4</v>
      </c>
      <c r="Q2043">
        <v>5099</v>
      </c>
      <c r="R2043" s="125">
        <v>20</v>
      </c>
      <c r="S2043" s="125">
        <v>13</v>
      </c>
      <c r="T2043" s="125">
        <v>7</v>
      </c>
      <c r="U2043">
        <v>4</v>
      </c>
      <c r="V2043">
        <v>53</v>
      </c>
    </row>
    <row r="2044" spans="1:22" x14ac:dyDescent="0.55000000000000004">
      <c r="A2044" s="125" t="s">
        <v>204</v>
      </c>
      <c r="B2044" s="125">
        <v>2022</v>
      </c>
      <c r="C2044" t="s">
        <v>155</v>
      </c>
      <c r="D2044" s="125">
        <v>15197</v>
      </c>
      <c r="F2044" s="125">
        <v>8236</v>
      </c>
      <c r="G2044" s="125">
        <v>169</v>
      </c>
      <c r="H2044">
        <v>105</v>
      </c>
      <c r="I2044">
        <v>28706</v>
      </c>
      <c r="J2044">
        <v>14572</v>
      </c>
      <c r="L2044">
        <v>11636</v>
      </c>
      <c r="M2044" s="125">
        <v>11636</v>
      </c>
      <c r="N2044" s="125">
        <v>11394</v>
      </c>
      <c r="O2044" s="125">
        <v>3540</v>
      </c>
      <c r="P2044" s="130">
        <v>9</v>
      </c>
      <c r="Q2044">
        <v>5172</v>
      </c>
      <c r="R2044" s="125">
        <v>183</v>
      </c>
      <c r="S2044" s="125">
        <v>66</v>
      </c>
      <c r="T2044" s="125">
        <v>117</v>
      </c>
      <c r="U2044">
        <v>11</v>
      </c>
      <c r="V2044">
        <v>60</v>
      </c>
    </row>
    <row r="2045" spans="1:22" x14ac:dyDescent="0.55000000000000004">
      <c r="A2045" s="125" t="s">
        <v>204</v>
      </c>
      <c r="B2045" s="125">
        <v>2022</v>
      </c>
      <c r="C2045" t="s">
        <v>156</v>
      </c>
      <c r="D2045" s="125">
        <v>13597</v>
      </c>
      <c r="F2045" s="125">
        <v>7697</v>
      </c>
      <c r="G2045" s="125">
        <v>171</v>
      </c>
      <c r="H2045">
        <v>76</v>
      </c>
      <c r="I2045">
        <v>26203</v>
      </c>
      <c r="J2045">
        <v>12992</v>
      </c>
      <c r="L2045">
        <v>11136</v>
      </c>
      <c r="M2045" s="125">
        <v>11136</v>
      </c>
      <c r="N2045" s="125">
        <v>10838</v>
      </c>
      <c r="O2045" s="125">
        <v>3292</v>
      </c>
      <c r="P2045" s="130">
        <v>15</v>
      </c>
      <c r="Q2045">
        <v>4508</v>
      </c>
      <c r="R2045" s="125">
        <v>157</v>
      </c>
      <c r="S2045" s="125">
        <v>59</v>
      </c>
      <c r="T2045" s="125">
        <v>98</v>
      </c>
      <c r="U2045">
        <v>4</v>
      </c>
      <c r="V2045">
        <v>66</v>
      </c>
    </row>
    <row r="2046" spans="1:22" x14ac:dyDescent="0.55000000000000004">
      <c r="A2046" s="125" t="s">
        <v>204</v>
      </c>
      <c r="B2046" s="125">
        <v>2022</v>
      </c>
      <c r="C2046" t="s">
        <v>157</v>
      </c>
      <c r="D2046" s="125">
        <v>14652</v>
      </c>
      <c r="F2046" s="125">
        <v>8457</v>
      </c>
      <c r="G2046" s="125">
        <v>209</v>
      </c>
      <c r="H2046">
        <v>170</v>
      </c>
      <c r="I2046">
        <v>33443</v>
      </c>
      <c r="J2046">
        <v>15013</v>
      </c>
      <c r="L2046">
        <v>12310</v>
      </c>
      <c r="M2046" s="125">
        <v>12310</v>
      </c>
      <c r="N2046" s="125">
        <v>11838</v>
      </c>
      <c r="O2046" s="125">
        <v>3666</v>
      </c>
      <c r="P2046" s="130">
        <v>14</v>
      </c>
      <c r="Q2046">
        <v>4973</v>
      </c>
      <c r="R2046" s="125">
        <v>201</v>
      </c>
      <c r="S2046" s="125">
        <v>74</v>
      </c>
      <c r="T2046" s="125">
        <v>127</v>
      </c>
      <c r="U2046">
        <v>3</v>
      </c>
      <c r="V2046">
        <v>83</v>
      </c>
    </row>
    <row r="2047" spans="1:22" x14ac:dyDescent="0.55000000000000004">
      <c r="A2047" s="125" t="s">
        <v>204</v>
      </c>
      <c r="B2047" s="125">
        <v>2022</v>
      </c>
      <c r="C2047" t="s">
        <v>158</v>
      </c>
      <c r="D2047" s="125">
        <v>12153</v>
      </c>
      <c r="F2047" s="125">
        <v>7489</v>
      </c>
      <c r="G2047" s="125">
        <v>275</v>
      </c>
      <c r="H2047">
        <v>211</v>
      </c>
      <c r="I2047">
        <v>23032</v>
      </c>
      <c r="J2047">
        <v>13222</v>
      </c>
      <c r="L2047">
        <v>11663</v>
      </c>
      <c r="M2047" s="125">
        <v>11663</v>
      </c>
      <c r="N2047" s="125">
        <v>11438</v>
      </c>
      <c r="O2047" s="125">
        <v>3350</v>
      </c>
      <c r="P2047" s="130">
        <v>18</v>
      </c>
      <c r="Q2047">
        <v>4722</v>
      </c>
      <c r="R2047" s="125">
        <v>197</v>
      </c>
      <c r="S2047" s="125">
        <v>70</v>
      </c>
      <c r="T2047" s="125">
        <v>127</v>
      </c>
      <c r="U2047">
        <v>7</v>
      </c>
      <c r="V2047">
        <v>56</v>
      </c>
    </row>
    <row r="2048" spans="1:22" x14ac:dyDescent="0.55000000000000004">
      <c r="A2048" s="125" t="s">
        <v>204</v>
      </c>
      <c r="B2048" s="125">
        <v>2022</v>
      </c>
      <c r="C2048" t="s">
        <v>159</v>
      </c>
      <c r="D2048" s="125">
        <v>15243</v>
      </c>
      <c r="F2048" s="125">
        <v>7800</v>
      </c>
      <c r="G2048" s="125">
        <v>175</v>
      </c>
      <c r="H2048">
        <v>111</v>
      </c>
      <c r="I2048">
        <v>25346</v>
      </c>
      <c r="J2048">
        <v>14216</v>
      </c>
      <c r="L2048">
        <v>11959</v>
      </c>
      <c r="M2048" s="125">
        <v>11959</v>
      </c>
      <c r="N2048" s="125">
        <v>11759</v>
      </c>
      <c r="O2048" s="125">
        <v>3574</v>
      </c>
      <c r="P2048" s="130">
        <v>29</v>
      </c>
      <c r="Q2048">
        <v>4886</v>
      </c>
      <c r="R2048" s="125">
        <v>171</v>
      </c>
      <c r="S2048" s="125">
        <v>62</v>
      </c>
      <c r="T2048" s="125">
        <v>109</v>
      </c>
      <c r="U2048">
        <v>3</v>
      </c>
      <c r="V2048">
        <v>79</v>
      </c>
    </row>
    <row r="2049" spans="1:22" x14ac:dyDescent="0.55000000000000004">
      <c r="A2049" s="125" t="s">
        <v>204</v>
      </c>
      <c r="B2049" s="125">
        <v>2022</v>
      </c>
      <c r="C2049" t="s">
        <v>160</v>
      </c>
      <c r="D2049" s="125">
        <v>13987</v>
      </c>
      <c r="F2049" s="125">
        <v>8182</v>
      </c>
      <c r="G2049" s="125">
        <v>224</v>
      </c>
      <c r="H2049">
        <v>193</v>
      </c>
      <c r="I2049">
        <v>25315</v>
      </c>
      <c r="J2049">
        <v>13097</v>
      </c>
      <c r="L2049">
        <v>11480</v>
      </c>
      <c r="M2049" s="125">
        <v>11480</v>
      </c>
      <c r="N2049" s="125">
        <v>11324</v>
      </c>
      <c r="O2049" s="125">
        <v>3419</v>
      </c>
      <c r="P2049" s="130">
        <v>10</v>
      </c>
      <c r="Q2049">
        <v>4760</v>
      </c>
      <c r="R2049" s="125">
        <v>215</v>
      </c>
      <c r="S2049" s="125">
        <v>57</v>
      </c>
      <c r="T2049" s="125">
        <v>158</v>
      </c>
      <c r="U2049">
        <v>4</v>
      </c>
      <c r="V2049">
        <v>59</v>
      </c>
    </row>
    <row r="2050" spans="1:22" x14ac:dyDescent="0.55000000000000004">
      <c r="A2050" s="125" t="s">
        <v>204</v>
      </c>
      <c r="B2050" s="125">
        <v>2022</v>
      </c>
      <c r="C2050" t="s">
        <v>161</v>
      </c>
      <c r="D2050" s="125">
        <v>13386</v>
      </c>
      <c r="F2050" s="125">
        <v>8152</v>
      </c>
      <c r="G2050" s="125">
        <v>235</v>
      </c>
      <c r="H2050">
        <v>187</v>
      </c>
      <c r="I2050">
        <v>23517</v>
      </c>
      <c r="J2050">
        <v>13524</v>
      </c>
      <c r="L2050">
        <v>11613</v>
      </c>
      <c r="M2050" s="125">
        <v>11613</v>
      </c>
      <c r="N2050" s="125">
        <v>11486</v>
      </c>
      <c r="O2050" s="125">
        <v>3417</v>
      </c>
      <c r="P2050" s="130">
        <v>18</v>
      </c>
      <c r="Q2050">
        <v>4840</v>
      </c>
      <c r="R2050" s="125">
        <v>201</v>
      </c>
      <c r="S2050" s="125">
        <v>68</v>
      </c>
      <c r="T2050" s="125">
        <v>133</v>
      </c>
      <c r="U2050">
        <v>5</v>
      </c>
      <c r="V2050">
        <v>61</v>
      </c>
    </row>
    <row r="2051" spans="1:22" x14ac:dyDescent="0.55000000000000004">
      <c r="A2051" s="125" t="s">
        <v>204</v>
      </c>
      <c r="B2051" s="125">
        <v>2022</v>
      </c>
      <c r="C2051" t="s">
        <v>162</v>
      </c>
      <c r="D2051" s="125">
        <v>13003</v>
      </c>
      <c r="F2051" s="125">
        <v>8178</v>
      </c>
      <c r="G2051" s="125">
        <v>237</v>
      </c>
      <c r="H2051">
        <v>66</v>
      </c>
      <c r="I2051">
        <v>21452</v>
      </c>
      <c r="J2051">
        <v>11605</v>
      </c>
      <c r="L2051">
        <v>11050</v>
      </c>
      <c r="M2051" s="125">
        <v>11050</v>
      </c>
      <c r="N2051" s="125">
        <v>10952</v>
      </c>
      <c r="O2051" s="125">
        <v>3363</v>
      </c>
      <c r="P2051" s="130">
        <v>13</v>
      </c>
      <c r="Q2051">
        <v>4878</v>
      </c>
      <c r="R2051" s="125">
        <v>190</v>
      </c>
      <c r="S2051" s="125">
        <v>58</v>
      </c>
      <c r="T2051" s="125">
        <v>132</v>
      </c>
      <c r="U2051">
        <v>3</v>
      </c>
      <c r="V2051">
        <v>66</v>
      </c>
    </row>
    <row r="2052" spans="1:22" x14ac:dyDescent="0.55000000000000004">
      <c r="A2052" s="125" t="s">
        <v>204</v>
      </c>
      <c r="B2052" s="125">
        <v>2022</v>
      </c>
      <c r="C2052" t="s">
        <v>163</v>
      </c>
      <c r="D2052" s="125">
        <v>14205</v>
      </c>
      <c r="F2052" s="125">
        <v>8384</v>
      </c>
      <c r="G2052" s="125">
        <v>150</v>
      </c>
      <c r="H2052">
        <v>141</v>
      </c>
      <c r="I2052">
        <v>23171</v>
      </c>
      <c r="J2052">
        <v>12155</v>
      </c>
      <c r="L2052">
        <v>11154</v>
      </c>
      <c r="M2052" s="125">
        <v>11154</v>
      </c>
      <c r="N2052" s="125">
        <v>10923</v>
      </c>
      <c r="O2052" s="125">
        <v>3369</v>
      </c>
      <c r="P2052" s="130">
        <v>14</v>
      </c>
      <c r="Q2052">
        <v>5265</v>
      </c>
      <c r="R2052" s="125">
        <v>186</v>
      </c>
      <c r="S2052" s="125">
        <v>65</v>
      </c>
      <c r="T2052" s="125">
        <v>121</v>
      </c>
      <c r="U2052">
        <v>3</v>
      </c>
      <c r="V2052">
        <v>67</v>
      </c>
    </row>
    <row r="2053" spans="1:22" x14ac:dyDescent="0.55000000000000004">
      <c r="A2053" s="125" t="s">
        <v>204</v>
      </c>
      <c r="B2053" s="125">
        <v>2022</v>
      </c>
      <c r="C2053" t="s">
        <v>164</v>
      </c>
      <c r="D2053" s="125">
        <v>14253</v>
      </c>
      <c r="F2053" s="125">
        <v>8304</v>
      </c>
      <c r="G2053" s="125">
        <v>269</v>
      </c>
      <c r="H2053">
        <v>197</v>
      </c>
      <c r="I2053">
        <v>22245</v>
      </c>
      <c r="J2053">
        <v>12992</v>
      </c>
      <c r="L2053">
        <v>11822</v>
      </c>
      <c r="M2053" s="125">
        <v>11822</v>
      </c>
      <c r="N2053" s="125">
        <v>11494</v>
      </c>
      <c r="O2053" s="125">
        <v>3609</v>
      </c>
      <c r="P2053" s="130">
        <v>4</v>
      </c>
      <c r="Q2053">
        <v>5127</v>
      </c>
      <c r="R2053" s="125">
        <v>177</v>
      </c>
      <c r="S2053" s="125">
        <v>52</v>
      </c>
      <c r="T2053" s="125">
        <v>125</v>
      </c>
      <c r="U2053">
        <v>8</v>
      </c>
      <c r="V2053">
        <v>84</v>
      </c>
    </row>
    <row r="2054" spans="1:22" x14ac:dyDescent="0.55000000000000004">
      <c r="A2054" s="125" t="s">
        <v>204</v>
      </c>
      <c r="B2054" s="125">
        <v>2022</v>
      </c>
      <c r="C2054" t="s">
        <v>165</v>
      </c>
      <c r="D2054" s="125">
        <v>12942</v>
      </c>
      <c r="F2054" s="125">
        <v>8423</v>
      </c>
      <c r="G2054" s="125">
        <v>144</v>
      </c>
      <c r="H2054">
        <v>184</v>
      </c>
      <c r="I2054">
        <v>23678</v>
      </c>
      <c r="J2054">
        <v>13154</v>
      </c>
      <c r="L2054">
        <v>11791</v>
      </c>
      <c r="M2054" s="125">
        <v>11791</v>
      </c>
      <c r="N2054" s="125">
        <v>11579</v>
      </c>
      <c r="O2054" s="125">
        <v>3519</v>
      </c>
      <c r="P2054" s="130">
        <v>12</v>
      </c>
      <c r="Q2054">
        <v>4922</v>
      </c>
      <c r="R2054" s="125">
        <v>196</v>
      </c>
      <c r="S2054" s="125">
        <v>67</v>
      </c>
      <c r="T2054" s="125">
        <v>129</v>
      </c>
      <c r="U2054">
        <v>3</v>
      </c>
      <c r="V2054">
        <v>49</v>
      </c>
    </row>
    <row r="2055" spans="1:22" x14ac:dyDescent="0.55000000000000004">
      <c r="A2055" s="125" t="s">
        <v>204</v>
      </c>
      <c r="B2055" s="125">
        <v>2022</v>
      </c>
      <c r="C2055" t="s">
        <v>166</v>
      </c>
      <c r="D2055" s="125">
        <v>10909</v>
      </c>
      <c r="F2055" s="125">
        <v>7170</v>
      </c>
      <c r="G2055" s="125">
        <v>130</v>
      </c>
      <c r="H2055">
        <v>85</v>
      </c>
      <c r="I2055">
        <v>21128</v>
      </c>
      <c r="J2055">
        <v>11446</v>
      </c>
      <c r="L2055">
        <v>11733</v>
      </c>
      <c r="M2055" s="125">
        <v>11733</v>
      </c>
      <c r="N2055" s="125">
        <v>11631</v>
      </c>
      <c r="O2055" s="125">
        <v>3647</v>
      </c>
      <c r="P2055" s="130">
        <v>13</v>
      </c>
      <c r="Q2055">
        <v>4975</v>
      </c>
      <c r="R2055" s="125">
        <v>207</v>
      </c>
      <c r="S2055" s="125">
        <v>75</v>
      </c>
      <c r="T2055" s="125">
        <v>132</v>
      </c>
      <c r="U2055">
        <v>6</v>
      </c>
      <c r="V2055">
        <v>59</v>
      </c>
    </row>
    <row r="2056" spans="1:22" x14ac:dyDescent="0.55000000000000004">
      <c r="A2056" s="125" t="s">
        <v>205</v>
      </c>
      <c r="B2056" s="125">
        <v>2022</v>
      </c>
      <c r="C2056" t="s">
        <v>155</v>
      </c>
      <c r="D2056" s="125">
        <v>6394</v>
      </c>
      <c r="F2056" s="125">
        <v>3270</v>
      </c>
      <c r="G2056" s="125">
        <v>34</v>
      </c>
      <c r="H2056">
        <v>20</v>
      </c>
      <c r="I2056">
        <v>17080</v>
      </c>
      <c r="J2056">
        <v>6572</v>
      </c>
      <c r="L2056">
        <v>5279</v>
      </c>
      <c r="M2056" s="125">
        <v>5279</v>
      </c>
      <c r="N2056" s="125">
        <v>5139</v>
      </c>
      <c r="O2056" s="125">
        <v>966</v>
      </c>
      <c r="P2056" s="130">
        <v>17</v>
      </c>
      <c r="R2056" s="125">
        <v>84</v>
      </c>
      <c r="S2056" s="125">
        <v>36</v>
      </c>
      <c r="T2056" s="125">
        <v>48</v>
      </c>
      <c r="U2056">
        <v>2</v>
      </c>
      <c r="V2056">
        <v>11</v>
      </c>
    </row>
    <row r="2057" spans="1:22" x14ac:dyDescent="0.55000000000000004">
      <c r="A2057" s="125" t="s">
        <v>205</v>
      </c>
      <c r="B2057" s="125">
        <v>2022</v>
      </c>
      <c r="C2057" t="s">
        <v>156</v>
      </c>
      <c r="D2057" s="125">
        <v>5437</v>
      </c>
      <c r="F2057" s="125">
        <v>3145</v>
      </c>
      <c r="G2057" s="125">
        <v>99</v>
      </c>
      <c r="H2057">
        <v>21</v>
      </c>
      <c r="I2057">
        <v>16973</v>
      </c>
      <c r="J2057">
        <v>5098</v>
      </c>
      <c r="L2057">
        <v>4868</v>
      </c>
      <c r="M2057" s="125">
        <v>4868</v>
      </c>
      <c r="N2057" s="125">
        <v>4801</v>
      </c>
      <c r="O2057" s="125">
        <v>886</v>
      </c>
      <c r="P2057" s="130">
        <v>19</v>
      </c>
      <c r="R2057" s="125">
        <v>78</v>
      </c>
      <c r="S2057" s="125">
        <v>35</v>
      </c>
      <c r="T2057" s="125">
        <v>43</v>
      </c>
      <c r="V2057">
        <v>2</v>
      </c>
    </row>
    <row r="2058" spans="1:22" x14ac:dyDescent="0.55000000000000004">
      <c r="A2058" s="125" t="s">
        <v>205</v>
      </c>
      <c r="B2058" s="125">
        <v>2022</v>
      </c>
      <c r="C2058" t="s">
        <v>157</v>
      </c>
      <c r="D2058" s="125">
        <v>6289</v>
      </c>
      <c r="F2058" s="125">
        <v>3495</v>
      </c>
      <c r="G2058" s="125">
        <v>84</v>
      </c>
      <c r="H2058">
        <v>73</v>
      </c>
      <c r="I2058">
        <v>19773</v>
      </c>
      <c r="J2058">
        <v>5933</v>
      </c>
      <c r="L2058">
        <v>5342</v>
      </c>
      <c r="M2058" s="125">
        <v>5342</v>
      </c>
      <c r="N2058" s="125">
        <v>5263</v>
      </c>
      <c r="O2058" s="125">
        <v>945</v>
      </c>
      <c r="P2058" s="130">
        <v>29</v>
      </c>
      <c r="R2058" s="125">
        <v>80</v>
      </c>
      <c r="S2058" s="125">
        <v>44</v>
      </c>
      <c r="T2058" s="125">
        <v>36</v>
      </c>
      <c r="U2058">
        <v>1</v>
      </c>
      <c r="V2058">
        <v>9</v>
      </c>
    </row>
    <row r="2059" spans="1:22" x14ac:dyDescent="0.55000000000000004">
      <c r="A2059" s="125" t="s">
        <v>205</v>
      </c>
      <c r="B2059" s="125">
        <v>2022</v>
      </c>
      <c r="C2059" t="s">
        <v>158</v>
      </c>
      <c r="D2059" s="125">
        <v>4949</v>
      </c>
      <c r="F2059" s="125">
        <v>3386</v>
      </c>
      <c r="G2059" s="125">
        <v>67</v>
      </c>
      <c r="H2059">
        <v>60</v>
      </c>
      <c r="I2059">
        <v>17292</v>
      </c>
      <c r="J2059">
        <v>4788</v>
      </c>
      <c r="L2059">
        <v>5127</v>
      </c>
      <c r="M2059" s="125">
        <v>5127</v>
      </c>
      <c r="N2059" s="125">
        <v>5082</v>
      </c>
      <c r="O2059" s="125">
        <v>895</v>
      </c>
      <c r="P2059" s="130">
        <v>29</v>
      </c>
      <c r="R2059" s="125">
        <v>75</v>
      </c>
      <c r="S2059" s="125">
        <v>36</v>
      </c>
      <c r="T2059" s="125">
        <v>39</v>
      </c>
      <c r="U2059">
        <v>1</v>
      </c>
      <c r="V2059">
        <v>4</v>
      </c>
    </row>
    <row r="2060" spans="1:22" x14ac:dyDescent="0.55000000000000004">
      <c r="A2060" s="125" t="s">
        <v>205</v>
      </c>
      <c r="B2060" s="125">
        <v>2022</v>
      </c>
      <c r="C2060" t="s">
        <v>159</v>
      </c>
      <c r="D2060" s="125">
        <v>6256</v>
      </c>
      <c r="F2060" s="125">
        <v>3543</v>
      </c>
      <c r="G2060" s="125">
        <v>76</v>
      </c>
      <c r="H2060">
        <v>51</v>
      </c>
      <c r="I2060">
        <v>18740</v>
      </c>
      <c r="J2060">
        <v>6001</v>
      </c>
      <c r="L2060">
        <v>5218</v>
      </c>
      <c r="M2060" s="125">
        <v>5218</v>
      </c>
      <c r="N2060" s="125">
        <v>5159</v>
      </c>
      <c r="O2060" s="125">
        <v>932</v>
      </c>
      <c r="P2060" s="130">
        <v>28</v>
      </c>
      <c r="R2060" s="125">
        <v>88</v>
      </c>
      <c r="S2060" s="125">
        <v>42</v>
      </c>
      <c r="T2060" s="125">
        <v>46</v>
      </c>
      <c r="U2060">
        <v>1</v>
      </c>
      <c r="V2060">
        <v>5</v>
      </c>
    </row>
    <row r="2061" spans="1:22" x14ac:dyDescent="0.55000000000000004">
      <c r="A2061" s="125" t="s">
        <v>205</v>
      </c>
      <c r="B2061" s="125">
        <v>2022</v>
      </c>
      <c r="C2061" t="s">
        <v>160</v>
      </c>
      <c r="D2061" s="125">
        <v>6273</v>
      </c>
      <c r="F2061" s="125">
        <v>3522</v>
      </c>
      <c r="G2061" s="125">
        <v>35</v>
      </c>
      <c r="H2061">
        <v>9</v>
      </c>
      <c r="I2061">
        <v>17787</v>
      </c>
      <c r="J2061">
        <v>5906</v>
      </c>
      <c r="L2061">
        <v>5029</v>
      </c>
      <c r="M2061" s="125">
        <v>5029</v>
      </c>
      <c r="N2061" s="125">
        <v>4972</v>
      </c>
      <c r="O2061" s="125">
        <v>869</v>
      </c>
      <c r="P2061" s="130">
        <v>10</v>
      </c>
      <c r="R2061" s="125">
        <v>72</v>
      </c>
      <c r="S2061" s="125">
        <v>32</v>
      </c>
      <c r="T2061" s="125">
        <v>40</v>
      </c>
      <c r="U2061">
        <v>1</v>
      </c>
      <c r="V2061">
        <v>5</v>
      </c>
    </row>
    <row r="2062" spans="1:22" x14ac:dyDescent="0.55000000000000004">
      <c r="A2062" s="125" t="s">
        <v>205</v>
      </c>
      <c r="B2062" s="125">
        <v>2022</v>
      </c>
      <c r="C2062" t="s">
        <v>161</v>
      </c>
      <c r="D2062" s="125">
        <v>5521</v>
      </c>
      <c r="F2062" s="125">
        <v>3182</v>
      </c>
      <c r="G2062" s="125">
        <v>34</v>
      </c>
      <c r="H2062">
        <v>40</v>
      </c>
      <c r="I2062">
        <v>17285</v>
      </c>
      <c r="J2062">
        <v>4933</v>
      </c>
      <c r="L2062">
        <v>5100</v>
      </c>
      <c r="M2062" s="125">
        <v>5100</v>
      </c>
      <c r="N2062" s="125">
        <v>5068</v>
      </c>
      <c r="O2062" s="125">
        <v>979</v>
      </c>
      <c r="P2062" s="130">
        <v>21</v>
      </c>
      <c r="R2062" s="125">
        <v>71</v>
      </c>
      <c r="S2062" s="125">
        <v>33</v>
      </c>
      <c r="T2062" s="125">
        <v>38</v>
      </c>
      <c r="V2062">
        <v>3</v>
      </c>
    </row>
    <row r="2063" spans="1:22" x14ac:dyDescent="0.55000000000000004">
      <c r="A2063" s="125" t="s">
        <v>205</v>
      </c>
      <c r="B2063" s="125">
        <v>2022</v>
      </c>
      <c r="C2063" t="s">
        <v>162</v>
      </c>
      <c r="D2063" s="125">
        <v>5636</v>
      </c>
      <c r="F2063" s="125">
        <v>3260</v>
      </c>
      <c r="G2063" s="125">
        <v>21</v>
      </c>
      <c r="H2063">
        <v>33</v>
      </c>
      <c r="I2063">
        <v>16538</v>
      </c>
      <c r="J2063">
        <v>4799</v>
      </c>
      <c r="L2063">
        <v>5005</v>
      </c>
      <c r="M2063" s="125">
        <v>5005</v>
      </c>
      <c r="N2063" s="125">
        <v>4918</v>
      </c>
      <c r="O2063" s="125">
        <v>967</v>
      </c>
      <c r="P2063" s="130">
        <v>23</v>
      </c>
      <c r="R2063" s="125">
        <v>78</v>
      </c>
      <c r="S2063" s="125">
        <v>40</v>
      </c>
      <c r="T2063" s="125">
        <v>38</v>
      </c>
      <c r="V2063">
        <v>26</v>
      </c>
    </row>
    <row r="2064" spans="1:22" x14ac:dyDescent="0.55000000000000004">
      <c r="A2064" s="125" t="s">
        <v>205</v>
      </c>
      <c r="B2064" s="125">
        <v>2022</v>
      </c>
      <c r="C2064" t="s">
        <v>163</v>
      </c>
      <c r="D2064" s="125">
        <v>6102</v>
      </c>
      <c r="F2064" s="125">
        <v>3392</v>
      </c>
      <c r="G2064" s="125">
        <v>103</v>
      </c>
      <c r="H2064">
        <v>37</v>
      </c>
      <c r="I2064">
        <v>18259</v>
      </c>
      <c r="J2064">
        <v>5489</v>
      </c>
      <c r="L2064">
        <v>4792</v>
      </c>
      <c r="M2064" s="125">
        <v>4792</v>
      </c>
      <c r="N2064" s="125">
        <v>4749</v>
      </c>
      <c r="O2064" s="125">
        <v>924</v>
      </c>
      <c r="P2064" s="130">
        <v>13</v>
      </c>
      <c r="R2064" s="125">
        <v>75</v>
      </c>
      <c r="S2064" s="125">
        <v>37</v>
      </c>
      <c r="T2064" s="125">
        <v>38</v>
      </c>
      <c r="V2064">
        <v>9</v>
      </c>
    </row>
    <row r="2065" spans="1:22" x14ac:dyDescent="0.55000000000000004">
      <c r="A2065" s="125" t="s">
        <v>205</v>
      </c>
      <c r="B2065" s="125">
        <v>2022</v>
      </c>
      <c r="C2065" t="s">
        <v>164</v>
      </c>
      <c r="D2065" s="125">
        <v>5619</v>
      </c>
      <c r="F2065" s="125">
        <v>3264</v>
      </c>
      <c r="G2065" s="125">
        <v>28</v>
      </c>
      <c r="H2065">
        <v>18</v>
      </c>
      <c r="I2065">
        <v>16392</v>
      </c>
      <c r="J2065">
        <v>5152</v>
      </c>
      <c r="L2065">
        <v>4971</v>
      </c>
      <c r="M2065" s="125">
        <v>4971</v>
      </c>
      <c r="N2065" s="125">
        <v>4929</v>
      </c>
      <c r="O2065" s="125">
        <v>1000</v>
      </c>
      <c r="P2065" s="130">
        <v>10</v>
      </c>
      <c r="Q2065">
        <v>186</v>
      </c>
      <c r="R2065" s="125">
        <v>82</v>
      </c>
      <c r="S2065" s="125">
        <v>38</v>
      </c>
      <c r="T2065" s="125">
        <v>44</v>
      </c>
      <c r="V2065">
        <v>2</v>
      </c>
    </row>
    <row r="2066" spans="1:22" x14ac:dyDescent="0.55000000000000004">
      <c r="A2066" s="125" t="s">
        <v>205</v>
      </c>
      <c r="B2066" s="125">
        <v>2022</v>
      </c>
      <c r="C2066" t="s">
        <v>165</v>
      </c>
      <c r="D2066" s="125">
        <v>5511</v>
      </c>
      <c r="F2066" s="125">
        <v>3406</v>
      </c>
      <c r="G2066" s="125">
        <v>35</v>
      </c>
      <c r="H2066">
        <v>49</v>
      </c>
      <c r="I2066">
        <v>17081</v>
      </c>
      <c r="J2066">
        <v>5458</v>
      </c>
      <c r="L2066">
        <v>5199</v>
      </c>
      <c r="M2066" s="125">
        <v>5199</v>
      </c>
      <c r="N2066" s="125">
        <v>5117</v>
      </c>
      <c r="O2066" s="125">
        <v>1027</v>
      </c>
      <c r="P2066" s="130">
        <v>6</v>
      </c>
      <c r="Q2066">
        <v>126</v>
      </c>
      <c r="R2066" s="125">
        <v>54</v>
      </c>
      <c r="S2066" s="125">
        <v>29</v>
      </c>
      <c r="T2066" s="125">
        <v>25</v>
      </c>
      <c r="U2066">
        <v>1</v>
      </c>
      <c r="V2066">
        <v>1</v>
      </c>
    </row>
    <row r="2067" spans="1:22" x14ac:dyDescent="0.55000000000000004">
      <c r="A2067" s="125" t="s">
        <v>205</v>
      </c>
      <c r="B2067" s="125">
        <v>2022</v>
      </c>
      <c r="C2067" t="s">
        <v>166</v>
      </c>
      <c r="D2067" s="125">
        <v>4819</v>
      </c>
      <c r="F2067" s="125">
        <v>3257</v>
      </c>
      <c r="G2067" s="125">
        <v>46</v>
      </c>
      <c r="H2067">
        <v>8</v>
      </c>
      <c r="I2067">
        <v>13531</v>
      </c>
      <c r="J2067">
        <v>4511</v>
      </c>
      <c r="L2067">
        <v>5153</v>
      </c>
      <c r="M2067" s="125">
        <v>5153</v>
      </c>
      <c r="N2067" s="125">
        <v>5046</v>
      </c>
      <c r="O2067" s="125">
        <v>974</v>
      </c>
      <c r="P2067" s="130">
        <v>8</v>
      </c>
      <c r="Q2067">
        <v>87</v>
      </c>
      <c r="R2067" s="125">
        <v>62</v>
      </c>
      <c r="S2067" s="125">
        <v>28</v>
      </c>
      <c r="T2067" s="125">
        <v>34</v>
      </c>
      <c r="V2067">
        <v>2</v>
      </c>
    </row>
    <row r="2068" spans="1:22" x14ac:dyDescent="0.55000000000000004">
      <c r="A2068" s="125" t="s">
        <v>206</v>
      </c>
      <c r="B2068" s="125">
        <v>2022</v>
      </c>
      <c r="C2068" t="s">
        <v>155</v>
      </c>
      <c r="D2068" s="125">
        <v>2254</v>
      </c>
      <c r="F2068" s="125">
        <v>906</v>
      </c>
      <c r="G2068" s="125">
        <v>124</v>
      </c>
      <c r="H2068">
        <v>73</v>
      </c>
      <c r="I2068">
        <v>5402</v>
      </c>
      <c r="J2068">
        <v>2198</v>
      </c>
      <c r="L2068">
        <v>1539</v>
      </c>
      <c r="M2068" s="125">
        <v>1539</v>
      </c>
      <c r="N2068" s="125">
        <v>1502</v>
      </c>
      <c r="O2068" s="125">
        <v>173</v>
      </c>
      <c r="P2068" s="130">
        <v>53</v>
      </c>
      <c r="Q2068">
        <v>171</v>
      </c>
      <c r="R2068" s="125">
        <v>24</v>
      </c>
      <c r="S2068" s="125">
        <v>12</v>
      </c>
      <c r="T2068" s="125">
        <v>12</v>
      </c>
      <c r="U2068">
        <v>1</v>
      </c>
      <c r="V2068">
        <v>2</v>
      </c>
    </row>
    <row r="2069" spans="1:22" x14ac:dyDescent="0.55000000000000004">
      <c r="A2069" s="125" t="s">
        <v>206</v>
      </c>
      <c r="B2069" s="125">
        <v>2022</v>
      </c>
      <c r="C2069" t="s">
        <v>156</v>
      </c>
      <c r="D2069" s="125">
        <v>1761</v>
      </c>
      <c r="F2069" s="125">
        <v>973</v>
      </c>
      <c r="G2069" s="125">
        <v>161</v>
      </c>
      <c r="H2069">
        <v>65</v>
      </c>
      <c r="I2069">
        <v>5405</v>
      </c>
      <c r="J2069">
        <v>1806</v>
      </c>
      <c r="L2069">
        <v>1370</v>
      </c>
      <c r="M2069" s="125">
        <v>1370</v>
      </c>
      <c r="N2069" s="125">
        <v>1265</v>
      </c>
      <c r="O2069" s="125">
        <v>150</v>
      </c>
      <c r="P2069" s="130">
        <v>29</v>
      </c>
      <c r="Q2069">
        <v>140</v>
      </c>
      <c r="R2069" s="125">
        <v>26</v>
      </c>
      <c r="S2069" s="125">
        <v>14</v>
      </c>
      <c r="T2069" s="125">
        <v>12</v>
      </c>
    </row>
    <row r="2070" spans="1:22" x14ac:dyDescent="0.55000000000000004">
      <c r="A2070" s="125" t="s">
        <v>206</v>
      </c>
      <c r="B2070" s="125">
        <v>2022</v>
      </c>
      <c r="C2070" t="s">
        <v>157</v>
      </c>
      <c r="D2070" s="125">
        <v>2002</v>
      </c>
      <c r="F2070" s="125">
        <v>980</v>
      </c>
      <c r="G2070" s="125">
        <v>127</v>
      </c>
      <c r="H2070">
        <v>35</v>
      </c>
      <c r="I2070">
        <v>6316</v>
      </c>
      <c r="J2070">
        <v>1991</v>
      </c>
      <c r="L2070">
        <v>1535</v>
      </c>
      <c r="M2070" s="125">
        <v>1535</v>
      </c>
      <c r="N2070" s="125">
        <v>1465</v>
      </c>
      <c r="O2070" s="125">
        <v>172</v>
      </c>
      <c r="P2070" s="130">
        <v>290</v>
      </c>
      <c r="Q2070">
        <v>239</v>
      </c>
      <c r="R2070" s="125">
        <v>29</v>
      </c>
      <c r="S2070" s="125">
        <v>20</v>
      </c>
      <c r="T2070" s="125">
        <v>9</v>
      </c>
      <c r="V2070">
        <v>15</v>
      </c>
    </row>
    <row r="2071" spans="1:22" x14ac:dyDescent="0.55000000000000004">
      <c r="A2071" s="125" t="s">
        <v>206</v>
      </c>
      <c r="B2071" s="125">
        <v>2022</v>
      </c>
      <c r="C2071" t="s">
        <v>158</v>
      </c>
      <c r="D2071" s="125">
        <v>1590</v>
      </c>
      <c r="F2071" s="125">
        <v>928</v>
      </c>
      <c r="G2071" s="125">
        <v>105</v>
      </c>
      <c r="H2071">
        <v>65</v>
      </c>
      <c r="I2071">
        <v>4894</v>
      </c>
      <c r="J2071">
        <v>1583</v>
      </c>
      <c r="L2071">
        <v>1473</v>
      </c>
      <c r="M2071" s="125">
        <v>1473</v>
      </c>
      <c r="N2071" s="125">
        <v>1436</v>
      </c>
      <c r="O2071" s="125">
        <v>167</v>
      </c>
      <c r="P2071" s="130">
        <v>36</v>
      </c>
      <c r="Q2071">
        <v>227</v>
      </c>
      <c r="R2071" s="125">
        <v>20</v>
      </c>
      <c r="S2071" s="125">
        <v>10</v>
      </c>
      <c r="T2071" s="125">
        <v>10</v>
      </c>
      <c r="U2071">
        <v>1</v>
      </c>
      <c r="V2071">
        <v>2</v>
      </c>
    </row>
    <row r="2072" spans="1:22" x14ac:dyDescent="0.55000000000000004">
      <c r="A2072" s="125" t="s">
        <v>206</v>
      </c>
      <c r="B2072" s="125">
        <v>2022</v>
      </c>
      <c r="C2072" t="s">
        <v>159</v>
      </c>
      <c r="D2072" s="125">
        <v>1977</v>
      </c>
      <c r="F2072" s="125">
        <v>1021</v>
      </c>
      <c r="G2072" s="125">
        <v>156</v>
      </c>
      <c r="H2072">
        <v>79</v>
      </c>
      <c r="I2072">
        <v>5748</v>
      </c>
      <c r="J2072">
        <v>1797</v>
      </c>
      <c r="L2072">
        <v>1460</v>
      </c>
      <c r="M2072" s="125">
        <v>1460</v>
      </c>
      <c r="N2072" s="125">
        <v>1346</v>
      </c>
      <c r="O2072" s="125">
        <v>162</v>
      </c>
      <c r="P2072" s="130">
        <v>59</v>
      </c>
      <c r="Q2072">
        <v>242</v>
      </c>
      <c r="R2072" s="125">
        <v>29</v>
      </c>
      <c r="S2072" s="125">
        <v>17</v>
      </c>
      <c r="T2072" s="125">
        <v>12</v>
      </c>
    </row>
    <row r="2073" spans="1:22" x14ac:dyDescent="0.55000000000000004">
      <c r="A2073" s="125" t="s">
        <v>206</v>
      </c>
      <c r="B2073" s="125">
        <v>2022</v>
      </c>
      <c r="C2073" t="s">
        <v>160</v>
      </c>
      <c r="D2073" s="125">
        <v>1845</v>
      </c>
      <c r="F2073" s="125">
        <v>985</v>
      </c>
      <c r="G2073" s="125">
        <v>270</v>
      </c>
      <c r="H2073">
        <v>101</v>
      </c>
      <c r="I2073">
        <v>5497</v>
      </c>
      <c r="J2073">
        <v>1479</v>
      </c>
      <c r="L2073">
        <v>1496</v>
      </c>
      <c r="M2073" s="125">
        <v>1496</v>
      </c>
      <c r="N2073" s="125">
        <v>1352</v>
      </c>
      <c r="O2073" s="125">
        <v>162</v>
      </c>
      <c r="P2073" s="130">
        <v>92</v>
      </c>
      <c r="Q2073">
        <v>140</v>
      </c>
      <c r="R2073" s="125">
        <v>28</v>
      </c>
      <c r="S2073" s="125">
        <v>16</v>
      </c>
      <c r="T2073" s="125">
        <v>12</v>
      </c>
      <c r="U2073">
        <v>1</v>
      </c>
      <c r="V2073">
        <v>4</v>
      </c>
    </row>
    <row r="2074" spans="1:22" x14ac:dyDescent="0.55000000000000004">
      <c r="A2074" s="125" t="s">
        <v>206</v>
      </c>
      <c r="B2074" s="125">
        <v>2022</v>
      </c>
      <c r="C2074" t="s">
        <v>161</v>
      </c>
      <c r="D2074" s="125">
        <v>1858</v>
      </c>
      <c r="F2074" s="125">
        <v>1033</v>
      </c>
      <c r="G2074" s="125">
        <v>274</v>
      </c>
      <c r="H2074">
        <v>134</v>
      </c>
      <c r="I2074">
        <v>5368</v>
      </c>
      <c r="J2074">
        <v>1261</v>
      </c>
      <c r="L2074">
        <v>1501</v>
      </c>
      <c r="M2074" s="125">
        <v>1501</v>
      </c>
      <c r="N2074" s="125">
        <v>1430</v>
      </c>
      <c r="O2074" s="125">
        <v>129</v>
      </c>
      <c r="P2074" s="130">
        <v>121</v>
      </c>
      <c r="Q2074">
        <v>48</v>
      </c>
      <c r="R2074" s="125">
        <v>33</v>
      </c>
      <c r="S2074" s="125">
        <v>12</v>
      </c>
      <c r="T2074" s="125">
        <v>21</v>
      </c>
      <c r="V2074">
        <v>1</v>
      </c>
    </row>
    <row r="2075" spans="1:22" x14ac:dyDescent="0.55000000000000004">
      <c r="A2075" s="125" t="s">
        <v>206</v>
      </c>
      <c r="B2075" s="125">
        <v>2022</v>
      </c>
      <c r="C2075" t="s">
        <v>162</v>
      </c>
      <c r="D2075" s="125">
        <v>1698</v>
      </c>
      <c r="F2075" s="125">
        <v>1061</v>
      </c>
      <c r="G2075" s="125">
        <v>158</v>
      </c>
      <c r="H2075">
        <v>101</v>
      </c>
      <c r="I2075">
        <v>4746</v>
      </c>
      <c r="J2075">
        <v>1196</v>
      </c>
      <c r="L2075">
        <v>1749</v>
      </c>
      <c r="M2075" s="125">
        <v>1749</v>
      </c>
      <c r="N2075" s="125">
        <v>1318</v>
      </c>
      <c r="O2075" s="125">
        <v>142</v>
      </c>
      <c r="P2075" s="130">
        <v>106</v>
      </c>
      <c r="Q2075">
        <v>117</v>
      </c>
      <c r="R2075" s="125">
        <v>20</v>
      </c>
      <c r="S2075" s="125">
        <v>10</v>
      </c>
      <c r="T2075" s="125">
        <v>10</v>
      </c>
      <c r="U2075">
        <v>1</v>
      </c>
      <c r="V2075">
        <v>1</v>
      </c>
    </row>
    <row r="2076" spans="1:22" x14ac:dyDescent="0.55000000000000004">
      <c r="A2076" s="125" t="s">
        <v>206</v>
      </c>
      <c r="B2076" s="125">
        <v>2022</v>
      </c>
      <c r="C2076" t="s">
        <v>163</v>
      </c>
      <c r="D2076" s="125">
        <v>1855</v>
      </c>
      <c r="F2076" s="125">
        <v>1030</v>
      </c>
      <c r="G2076" s="125">
        <v>207</v>
      </c>
      <c r="H2076">
        <v>165</v>
      </c>
      <c r="I2076">
        <v>4669</v>
      </c>
      <c r="J2076">
        <v>1282</v>
      </c>
      <c r="L2076">
        <v>1477</v>
      </c>
      <c r="M2076" s="125">
        <v>1477</v>
      </c>
      <c r="N2076" s="125">
        <v>1458</v>
      </c>
      <c r="O2076" s="125">
        <v>157</v>
      </c>
      <c r="P2076" s="130">
        <v>70</v>
      </c>
      <c r="Q2076">
        <v>168</v>
      </c>
      <c r="R2076" s="125">
        <v>27</v>
      </c>
      <c r="S2076" s="125">
        <v>18</v>
      </c>
      <c r="T2076" s="125">
        <v>9</v>
      </c>
      <c r="V2076">
        <v>2</v>
      </c>
    </row>
    <row r="2077" spans="1:22" x14ac:dyDescent="0.55000000000000004">
      <c r="A2077" s="125" t="s">
        <v>206</v>
      </c>
      <c r="B2077" s="125">
        <v>2022</v>
      </c>
      <c r="C2077" t="s">
        <v>164</v>
      </c>
      <c r="D2077" s="125">
        <v>1718</v>
      </c>
      <c r="F2077" s="125">
        <v>1108</v>
      </c>
      <c r="G2077" s="125">
        <v>247</v>
      </c>
      <c r="H2077">
        <v>121</v>
      </c>
      <c r="I2077">
        <v>4806</v>
      </c>
      <c r="J2077">
        <v>979</v>
      </c>
      <c r="L2077">
        <v>1448</v>
      </c>
      <c r="M2077" s="125">
        <v>1448</v>
      </c>
      <c r="N2077" s="125">
        <v>1429</v>
      </c>
      <c r="O2077" s="125">
        <v>181</v>
      </c>
      <c r="P2077" s="130">
        <v>84</v>
      </c>
      <c r="Q2077">
        <v>144</v>
      </c>
      <c r="R2077" s="125">
        <v>18</v>
      </c>
      <c r="S2077" s="125">
        <v>10</v>
      </c>
      <c r="T2077" s="125">
        <v>8</v>
      </c>
      <c r="V2077">
        <v>3</v>
      </c>
    </row>
    <row r="2078" spans="1:22" x14ac:dyDescent="0.55000000000000004">
      <c r="A2078" s="125" t="s">
        <v>206</v>
      </c>
      <c r="B2078" s="125">
        <v>2022</v>
      </c>
      <c r="C2078" t="s">
        <v>165</v>
      </c>
      <c r="D2078" s="125">
        <v>1714</v>
      </c>
      <c r="F2078" s="125">
        <v>1093</v>
      </c>
      <c r="G2078" s="125">
        <v>224</v>
      </c>
      <c r="H2078">
        <v>112</v>
      </c>
      <c r="I2078">
        <v>3980</v>
      </c>
      <c r="J2078">
        <v>1105</v>
      </c>
      <c r="L2078">
        <v>1437</v>
      </c>
      <c r="M2078" s="125">
        <v>1437</v>
      </c>
      <c r="N2078" s="125">
        <v>1095</v>
      </c>
      <c r="O2078" s="125">
        <v>138</v>
      </c>
      <c r="P2078" s="130">
        <v>73</v>
      </c>
      <c r="Q2078">
        <v>187</v>
      </c>
      <c r="R2078" s="125">
        <v>8</v>
      </c>
      <c r="S2078" s="125">
        <v>5</v>
      </c>
      <c r="T2078" s="125">
        <v>3</v>
      </c>
      <c r="U2078">
        <v>1</v>
      </c>
      <c r="V2078">
        <v>2</v>
      </c>
    </row>
    <row r="2079" spans="1:22" x14ac:dyDescent="0.55000000000000004">
      <c r="A2079" s="125" t="s">
        <v>206</v>
      </c>
      <c r="B2079" s="125">
        <v>2022</v>
      </c>
      <c r="C2079" t="s">
        <v>166</v>
      </c>
      <c r="D2079" s="125">
        <v>1569</v>
      </c>
      <c r="F2079" s="125">
        <v>1078</v>
      </c>
      <c r="G2079" s="125">
        <v>189</v>
      </c>
      <c r="H2079">
        <v>111</v>
      </c>
      <c r="I2079">
        <v>3533</v>
      </c>
      <c r="J2079">
        <v>1512</v>
      </c>
      <c r="L2079">
        <v>1691</v>
      </c>
      <c r="M2079" s="125">
        <v>1691</v>
      </c>
      <c r="N2079" s="125">
        <v>1663</v>
      </c>
      <c r="O2079" s="125">
        <v>212</v>
      </c>
      <c r="P2079" s="130">
        <v>80</v>
      </c>
      <c r="Q2079">
        <v>197</v>
      </c>
      <c r="R2079" s="125">
        <v>20</v>
      </c>
      <c r="S2079" s="125">
        <v>11</v>
      </c>
      <c r="T2079" s="125">
        <v>9</v>
      </c>
      <c r="U2079">
        <v>2</v>
      </c>
      <c r="V2079">
        <v>10</v>
      </c>
    </row>
    <row r="2080" spans="1:22" x14ac:dyDescent="0.55000000000000004">
      <c r="A2080" s="125" t="s">
        <v>207</v>
      </c>
      <c r="B2080" s="125">
        <v>2022</v>
      </c>
      <c r="C2080" t="s">
        <v>155</v>
      </c>
      <c r="D2080" s="125">
        <v>3756</v>
      </c>
      <c r="F2080" s="125">
        <v>1058</v>
      </c>
      <c r="G2080" s="125" t="s">
        <v>195</v>
      </c>
      <c r="I2080">
        <v>7152</v>
      </c>
      <c r="J2080">
        <v>2916</v>
      </c>
      <c r="L2080">
        <v>2156</v>
      </c>
      <c r="M2080" s="125">
        <v>2156</v>
      </c>
      <c r="N2080" s="125">
        <v>1945</v>
      </c>
      <c r="O2080" s="125">
        <v>142</v>
      </c>
      <c r="P2080" s="130">
        <v>68</v>
      </c>
      <c r="Q2080">
        <v>248</v>
      </c>
      <c r="R2080" s="125">
        <v>25</v>
      </c>
      <c r="S2080" s="125">
        <v>15</v>
      </c>
      <c r="T2080" s="125">
        <v>10</v>
      </c>
      <c r="V2080">
        <v>6</v>
      </c>
    </row>
    <row r="2081" spans="1:22" x14ac:dyDescent="0.55000000000000004">
      <c r="A2081" s="125" t="s">
        <v>207</v>
      </c>
      <c r="B2081" s="125">
        <v>2022</v>
      </c>
      <c r="C2081" t="s">
        <v>156</v>
      </c>
      <c r="D2081" s="125">
        <v>3071</v>
      </c>
      <c r="F2081" s="125">
        <v>1064</v>
      </c>
      <c r="G2081" s="125" t="s">
        <v>195</v>
      </c>
      <c r="I2081">
        <v>6029</v>
      </c>
      <c r="J2081">
        <v>2770</v>
      </c>
      <c r="L2081">
        <v>1731</v>
      </c>
      <c r="M2081" s="125">
        <v>1731</v>
      </c>
      <c r="N2081" s="125">
        <v>1312</v>
      </c>
      <c r="O2081" s="125">
        <v>121</v>
      </c>
      <c r="P2081" s="130">
        <v>78</v>
      </c>
      <c r="Q2081">
        <v>199</v>
      </c>
      <c r="R2081" s="125">
        <v>28</v>
      </c>
      <c r="S2081" s="125">
        <v>13</v>
      </c>
      <c r="T2081" s="125">
        <v>15</v>
      </c>
      <c r="V2081">
        <v>5</v>
      </c>
    </row>
    <row r="2082" spans="1:22" x14ac:dyDescent="0.55000000000000004">
      <c r="A2082" s="125" t="s">
        <v>207</v>
      </c>
      <c r="B2082" s="125">
        <v>2022</v>
      </c>
      <c r="C2082" t="s">
        <v>157</v>
      </c>
      <c r="D2082" s="125">
        <v>3722</v>
      </c>
      <c r="F2082" s="125">
        <v>1307</v>
      </c>
      <c r="G2082" s="125" t="s">
        <v>195</v>
      </c>
      <c r="I2082">
        <v>6565</v>
      </c>
      <c r="J2082">
        <v>3199</v>
      </c>
      <c r="L2082">
        <v>2070</v>
      </c>
      <c r="M2082" s="125">
        <v>2070</v>
      </c>
      <c r="N2082" s="125">
        <v>1769</v>
      </c>
      <c r="O2082" s="125">
        <v>109</v>
      </c>
      <c r="P2082" s="130">
        <v>77</v>
      </c>
      <c r="Q2082">
        <v>240</v>
      </c>
      <c r="R2082" s="125">
        <v>22</v>
      </c>
      <c r="S2082" s="125">
        <v>10</v>
      </c>
      <c r="T2082" s="125">
        <v>12</v>
      </c>
      <c r="V2082">
        <v>2</v>
      </c>
    </row>
    <row r="2083" spans="1:22" x14ac:dyDescent="0.55000000000000004">
      <c r="A2083" s="125" t="s">
        <v>207</v>
      </c>
      <c r="B2083" s="125">
        <v>2022</v>
      </c>
      <c r="C2083" t="s">
        <v>158</v>
      </c>
      <c r="D2083" s="125">
        <v>2924</v>
      </c>
      <c r="F2083" s="125">
        <v>1103</v>
      </c>
      <c r="G2083" s="125" t="s">
        <v>195</v>
      </c>
      <c r="I2083">
        <v>5593</v>
      </c>
      <c r="J2083">
        <v>2466</v>
      </c>
      <c r="L2083">
        <v>2047</v>
      </c>
      <c r="M2083" s="125">
        <v>2047</v>
      </c>
      <c r="N2083" s="125">
        <v>1877</v>
      </c>
      <c r="O2083" s="125">
        <v>120</v>
      </c>
      <c r="P2083" s="130">
        <v>68</v>
      </c>
      <c r="Q2083">
        <v>467</v>
      </c>
      <c r="R2083" s="125">
        <v>31</v>
      </c>
      <c r="S2083" s="125">
        <v>15</v>
      </c>
      <c r="T2083" s="125">
        <v>16</v>
      </c>
    </row>
    <row r="2084" spans="1:22" x14ac:dyDescent="0.55000000000000004">
      <c r="A2084" s="125" t="s">
        <v>207</v>
      </c>
      <c r="B2084" s="125">
        <v>2022</v>
      </c>
      <c r="C2084" t="s">
        <v>159</v>
      </c>
      <c r="D2084" s="125">
        <v>3582</v>
      </c>
      <c r="F2084" s="125">
        <v>1241</v>
      </c>
      <c r="G2084" s="125" t="s">
        <v>195</v>
      </c>
      <c r="H2084">
        <v>1</v>
      </c>
      <c r="I2084">
        <v>6024</v>
      </c>
      <c r="J2084">
        <v>3547</v>
      </c>
      <c r="L2084">
        <v>1968</v>
      </c>
      <c r="M2084" s="125">
        <v>1968</v>
      </c>
      <c r="N2084" s="125">
        <v>1738</v>
      </c>
      <c r="O2084" s="125">
        <v>130</v>
      </c>
      <c r="P2084" s="130">
        <v>111</v>
      </c>
      <c r="Q2084">
        <v>176</v>
      </c>
      <c r="R2084" s="125">
        <v>18</v>
      </c>
      <c r="S2084" s="125">
        <v>13</v>
      </c>
      <c r="T2084" s="125">
        <v>5</v>
      </c>
      <c r="V2084">
        <v>3</v>
      </c>
    </row>
    <row r="2085" spans="1:22" x14ac:dyDescent="0.55000000000000004">
      <c r="A2085" s="125" t="s">
        <v>207</v>
      </c>
      <c r="B2085" s="125">
        <v>2022</v>
      </c>
      <c r="C2085" t="s">
        <v>160</v>
      </c>
      <c r="D2085" s="125">
        <v>3612</v>
      </c>
      <c r="F2085" s="125">
        <v>1280</v>
      </c>
      <c r="G2085" s="125">
        <v>6</v>
      </c>
      <c r="I2085">
        <v>5802</v>
      </c>
      <c r="J2085">
        <v>2826</v>
      </c>
      <c r="L2085">
        <v>2012</v>
      </c>
      <c r="M2085" s="125">
        <v>2012</v>
      </c>
      <c r="N2085" s="125">
        <v>1899</v>
      </c>
      <c r="O2085" s="125">
        <v>142</v>
      </c>
      <c r="P2085" s="130">
        <v>86</v>
      </c>
      <c r="Q2085">
        <v>356</v>
      </c>
      <c r="R2085" s="125">
        <v>23</v>
      </c>
      <c r="S2085" s="125">
        <v>14</v>
      </c>
      <c r="T2085" s="125">
        <v>9</v>
      </c>
      <c r="V2085">
        <v>17</v>
      </c>
    </row>
    <row r="2086" spans="1:22" x14ac:dyDescent="0.55000000000000004">
      <c r="A2086" s="125" t="s">
        <v>207</v>
      </c>
      <c r="B2086" s="125">
        <v>2022</v>
      </c>
      <c r="C2086" t="s">
        <v>161</v>
      </c>
      <c r="D2086" s="125">
        <v>3779</v>
      </c>
      <c r="F2086" s="125">
        <v>1158</v>
      </c>
      <c r="G2086" s="125" t="s">
        <v>195</v>
      </c>
      <c r="I2086">
        <v>6484</v>
      </c>
      <c r="J2086">
        <v>2256</v>
      </c>
      <c r="L2086">
        <v>2052</v>
      </c>
      <c r="M2086" s="125">
        <v>2052</v>
      </c>
      <c r="N2086" s="125">
        <v>1918</v>
      </c>
      <c r="O2086" s="125">
        <v>126</v>
      </c>
      <c r="P2086" s="130">
        <v>95</v>
      </c>
      <c r="Q2086">
        <v>314</v>
      </c>
      <c r="R2086" s="125">
        <v>33</v>
      </c>
      <c r="S2086" s="125">
        <v>17</v>
      </c>
      <c r="T2086" s="125">
        <v>16</v>
      </c>
      <c r="U2086">
        <v>1</v>
      </c>
      <c r="V2086">
        <v>2</v>
      </c>
    </row>
    <row r="2087" spans="1:22" x14ac:dyDescent="0.55000000000000004">
      <c r="A2087" s="125" t="s">
        <v>207</v>
      </c>
      <c r="B2087" s="125">
        <v>2022</v>
      </c>
      <c r="C2087" t="s">
        <v>162</v>
      </c>
      <c r="D2087" s="125">
        <v>3549</v>
      </c>
      <c r="F2087" s="125">
        <v>1030</v>
      </c>
      <c r="G2087" s="125" t="s">
        <v>195</v>
      </c>
      <c r="H2087">
        <v>6</v>
      </c>
      <c r="I2087">
        <v>5583</v>
      </c>
      <c r="J2087">
        <v>2986</v>
      </c>
      <c r="L2087">
        <v>1956</v>
      </c>
      <c r="M2087" s="125">
        <v>1956</v>
      </c>
      <c r="N2087" s="125">
        <v>1729</v>
      </c>
      <c r="O2087" s="125">
        <v>134</v>
      </c>
      <c r="P2087" s="130">
        <v>100</v>
      </c>
      <c r="Q2087">
        <v>288</v>
      </c>
      <c r="R2087" s="125">
        <v>22</v>
      </c>
      <c r="S2087" s="125">
        <v>15</v>
      </c>
      <c r="T2087" s="125">
        <v>7</v>
      </c>
      <c r="V2087">
        <v>15</v>
      </c>
    </row>
    <row r="2088" spans="1:22" x14ac:dyDescent="0.55000000000000004">
      <c r="A2088" s="125" t="s">
        <v>207</v>
      </c>
      <c r="B2088" s="125">
        <v>2022</v>
      </c>
      <c r="C2088" t="s">
        <v>163</v>
      </c>
      <c r="D2088" s="125">
        <v>3733</v>
      </c>
      <c r="F2088" s="125">
        <v>1209</v>
      </c>
      <c r="G2088" s="125" t="s">
        <v>195</v>
      </c>
      <c r="I2088">
        <v>5372</v>
      </c>
      <c r="J2088">
        <v>2827</v>
      </c>
      <c r="L2088">
        <v>2205</v>
      </c>
      <c r="M2088" s="125">
        <v>2205</v>
      </c>
      <c r="N2088" s="125">
        <v>1971</v>
      </c>
      <c r="O2088" s="125">
        <v>153</v>
      </c>
      <c r="P2088" s="130">
        <v>93</v>
      </c>
      <c r="Q2088">
        <v>303</v>
      </c>
      <c r="R2088" s="125">
        <v>38</v>
      </c>
      <c r="S2088" s="125">
        <v>20</v>
      </c>
      <c r="T2088" s="125">
        <v>18</v>
      </c>
      <c r="V2088">
        <v>12</v>
      </c>
    </row>
    <row r="2089" spans="1:22" x14ac:dyDescent="0.55000000000000004">
      <c r="A2089" s="125" t="s">
        <v>207</v>
      </c>
      <c r="B2089" s="125">
        <v>2022</v>
      </c>
      <c r="C2089" t="s">
        <v>164</v>
      </c>
      <c r="D2089" s="125">
        <v>3456</v>
      </c>
      <c r="F2089" s="125">
        <v>1323</v>
      </c>
      <c r="G2089" s="125" t="s">
        <v>195</v>
      </c>
      <c r="H2089">
        <v>1</v>
      </c>
      <c r="I2089">
        <v>6730</v>
      </c>
      <c r="J2089">
        <v>2931</v>
      </c>
      <c r="L2089">
        <v>2135</v>
      </c>
      <c r="M2089" s="125">
        <v>2135</v>
      </c>
      <c r="N2089" s="125">
        <v>2019</v>
      </c>
      <c r="O2089" s="125">
        <v>134</v>
      </c>
      <c r="P2089" s="130">
        <v>79</v>
      </c>
      <c r="Q2089">
        <v>336</v>
      </c>
      <c r="R2089" s="125">
        <v>33</v>
      </c>
      <c r="S2089" s="125">
        <v>17</v>
      </c>
      <c r="T2089" s="125">
        <v>16</v>
      </c>
      <c r="V2089">
        <v>2</v>
      </c>
    </row>
    <row r="2090" spans="1:22" x14ac:dyDescent="0.55000000000000004">
      <c r="A2090" s="125" t="s">
        <v>207</v>
      </c>
      <c r="B2090" s="125">
        <v>2022</v>
      </c>
      <c r="C2090" t="s">
        <v>165</v>
      </c>
      <c r="D2090" s="125">
        <v>3590</v>
      </c>
      <c r="F2090" s="125">
        <v>1497</v>
      </c>
      <c r="G2090" s="125">
        <v>1</v>
      </c>
      <c r="I2090">
        <v>8350</v>
      </c>
      <c r="J2090">
        <v>3199</v>
      </c>
      <c r="L2090">
        <v>2215</v>
      </c>
      <c r="M2090" s="125">
        <v>2215</v>
      </c>
      <c r="N2090" s="125">
        <v>2107</v>
      </c>
      <c r="O2090" s="125">
        <v>139</v>
      </c>
      <c r="P2090" s="130">
        <v>77</v>
      </c>
      <c r="Q2090">
        <v>304</v>
      </c>
      <c r="R2090" s="125">
        <v>21</v>
      </c>
      <c r="S2090" s="125">
        <v>20</v>
      </c>
      <c r="T2090" s="125">
        <v>1</v>
      </c>
      <c r="U2090">
        <v>1</v>
      </c>
      <c r="V2090">
        <v>2</v>
      </c>
    </row>
    <row r="2091" spans="1:22" x14ac:dyDescent="0.55000000000000004">
      <c r="A2091" s="125" t="s">
        <v>207</v>
      </c>
      <c r="B2091" s="125">
        <v>2022</v>
      </c>
      <c r="C2091" t="s">
        <v>166</v>
      </c>
      <c r="D2091" s="125">
        <v>3119</v>
      </c>
      <c r="F2091" s="125">
        <v>1286</v>
      </c>
      <c r="G2091" s="125" t="s">
        <v>195</v>
      </c>
      <c r="H2091">
        <v>2</v>
      </c>
      <c r="I2091">
        <v>7030</v>
      </c>
      <c r="J2091">
        <v>2637</v>
      </c>
      <c r="L2091">
        <v>2320</v>
      </c>
      <c r="M2091" s="125">
        <v>2320</v>
      </c>
      <c r="N2091" s="125">
        <v>2310</v>
      </c>
      <c r="O2091" s="125">
        <v>149</v>
      </c>
      <c r="P2091" s="130">
        <v>70</v>
      </c>
      <c r="Q2091">
        <v>307</v>
      </c>
      <c r="R2091" s="125">
        <v>25</v>
      </c>
      <c r="S2091" s="125">
        <v>15</v>
      </c>
      <c r="T2091" s="125">
        <v>10</v>
      </c>
    </row>
    <row r="2092" spans="1:22" x14ac:dyDescent="0.55000000000000004">
      <c r="A2092" s="125" t="s">
        <v>208</v>
      </c>
      <c r="B2092" s="125">
        <v>2022</v>
      </c>
      <c r="C2092" t="s">
        <v>155</v>
      </c>
      <c r="D2092" s="125">
        <v>1492</v>
      </c>
      <c r="F2092" s="125">
        <v>1480</v>
      </c>
      <c r="G2092" s="125">
        <v>25</v>
      </c>
      <c r="H2092">
        <v>13</v>
      </c>
      <c r="I2092">
        <v>3481</v>
      </c>
      <c r="J2092">
        <v>1536</v>
      </c>
      <c r="L2092">
        <v>1391</v>
      </c>
      <c r="M2092" s="125">
        <v>1391</v>
      </c>
      <c r="N2092" s="125">
        <v>1369</v>
      </c>
      <c r="O2092" s="125">
        <v>132</v>
      </c>
      <c r="P2092" s="130">
        <v>64</v>
      </c>
      <c r="Q2092">
        <v>385</v>
      </c>
      <c r="R2092" s="125">
        <v>22</v>
      </c>
      <c r="S2092" s="125">
        <v>10</v>
      </c>
      <c r="T2092" s="125">
        <v>12</v>
      </c>
      <c r="V2092">
        <v>2</v>
      </c>
    </row>
    <row r="2093" spans="1:22" x14ac:dyDescent="0.55000000000000004">
      <c r="A2093" s="125" t="s">
        <v>208</v>
      </c>
      <c r="B2093" s="125">
        <v>2022</v>
      </c>
      <c r="C2093" t="s">
        <v>156</v>
      </c>
      <c r="D2093" s="125">
        <v>1308</v>
      </c>
      <c r="F2093" s="125">
        <v>1321</v>
      </c>
      <c r="G2093" s="125">
        <v>2</v>
      </c>
      <c r="H2093">
        <v>1</v>
      </c>
      <c r="I2093">
        <v>3141</v>
      </c>
      <c r="J2093">
        <v>1273</v>
      </c>
      <c r="L2093">
        <v>1269</v>
      </c>
      <c r="M2093" s="125">
        <v>1269</v>
      </c>
      <c r="N2093" s="125">
        <v>1260</v>
      </c>
      <c r="O2093" s="125">
        <v>97</v>
      </c>
      <c r="P2093" s="130">
        <v>81</v>
      </c>
      <c r="Q2093">
        <v>155</v>
      </c>
      <c r="R2093" s="125">
        <v>10</v>
      </c>
      <c r="S2093" s="125">
        <v>8</v>
      </c>
      <c r="T2093" s="125">
        <v>2</v>
      </c>
      <c r="U2093">
        <v>2</v>
      </c>
      <c r="V2093">
        <v>1</v>
      </c>
    </row>
    <row r="2094" spans="1:22" x14ac:dyDescent="0.55000000000000004">
      <c r="A2094" s="125" t="s">
        <v>208</v>
      </c>
      <c r="B2094" s="125">
        <v>2022</v>
      </c>
      <c r="C2094" t="s">
        <v>157</v>
      </c>
      <c r="D2094" s="125">
        <v>1459</v>
      </c>
      <c r="F2094" s="125">
        <v>1404</v>
      </c>
      <c r="G2094" s="125">
        <v>22</v>
      </c>
      <c r="H2094">
        <v>4</v>
      </c>
      <c r="I2094">
        <v>3951</v>
      </c>
      <c r="J2094">
        <v>1385</v>
      </c>
      <c r="L2094">
        <v>1406</v>
      </c>
      <c r="M2094" s="125">
        <v>1406</v>
      </c>
      <c r="N2094" s="125">
        <v>1320</v>
      </c>
      <c r="O2094" s="125">
        <v>115</v>
      </c>
      <c r="P2094" s="130">
        <v>93</v>
      </c>
      <c r="Q2094">
        <v>496</v>
      </c>
      <c r="R2094" s="125">
        <v>11</v>
      </c>
      <c r="S2094" s="125">
        <v>6</v>
      </c>
      <c r="T2094" s="125">
        <v>5</v>
      </c>
      <c r="V2094">
        <v>3</v>
      </c>
    </row>
    <row r="2095" spans="1:22" x14ac:dyDescent="0.55000000000000004">
      <c r="A2095" s="125" t="s">
        <v>208</v>
      </c>
      <c r="B2095" s="125">
        <v>2022</v>
      </c>
      <c r="C2095" t="s">
        <v>158</v>
      </c>
      <c r="D2095" s="125">
        <v>1365</v>
      </c>
      <c r="F2095" s="125">
        <v>1400</v>
      </c>
      <c r="G2095" s="125">
        <v>81</v>
      </c>
      <c r="H2095">
        <v>4</v>
      </c>
      <c r="I2095">
        <v>3654</v>
      </c>
      <c r="J2095">
        <v>1298</v>
      </c>
      <c r="L2095">
        <v>1387</v>
      </c>
      <c r="M2095" s="125">
        <v>1387</v>
      </c>
      <c r="N2095" s="125">
        <v>1350</v>
      </c>
      <c r="O2095" s="125">
        <v>104</v>
      </c>
      <c r="P2095" s="130">
        <v>125</v>
      </c>
      <c r="Q2095">
        <v>212</v>
      </c>
      <c r="R2095" s="125">
        <v>7</v>
      </c>
      <c r="S2095" s="125">
        <v>3</v>
      </c>
      <c r="T2095" s="125">
        <v>4</v>
      </c>
      <c r="V2095">
        <v>3</v>
      </c>
    </row>
    <row r="2096" spans="1:22" x14ac:dyDescent="0.55000000000000004">
      <c r="A2096" s="125" t="s">
        <v>208</v>
      </c>
      <c r="B2096" s="125">
        <v>2022</v>
      </c>
      <c r="C2096" t="s">
        <v>159</v>
      </c>
      <c r="D2096" s="125">
        <v>1552</v>
      </c>
      <c r="F2096" s="125">
        <v>1259</v>
      </c>
      <c r="G2096" s="125">
        <v>5</v>
      </c>
      <c r="I2096">
        <v>3576</v>
      </c>
      <c r="J2096">
        <v>1458</v>
      </c>
      <c r="L2096">
        <v>1333</v>
      </c>
      <c r="M2096" s="125">
        <v>1333</v>
      </c>
      <c r="N2096" s="125">
        <v>1278</v>
      </c>
      <c r="O2096" s="125">
        <v>114</v>
      </c>
      <c r="P2096" s="130">
        <v>99</v>
      </c>
      <c r="Q2096">
        <v>320</v>
      </c>
      <c r="R2096" s="125">
        <v>12</v>
      </c>
      <c r="S2096" s="125">
        <v>4</v>
      </c>
      <c r="T2096" s="125">
        <v>8</v>
      </c>
      <c r="U2096">
        <v>1</v>
      </c>
      <c r="V2096">
        <v>3</v>
      </c>
    </row>
    <row r="2097" spans="1:22" x14ac:dyDescent="0.55000000000000004">
      <c r="A2097" s="125" t="s">
        <v>208</v>
      </c>
      <c r="B2097" s="125">
        <v>2022</v>
      </c>
      <c r="C2097" t="s">
        <v>160</v>
      </c>
      <c r="D2097" s="125">
        <v>1432</v>
      </c>
      <c r="F2097" s="125">
        <v>1255</v>
      </c>
      <c r="G2097" s="125">
        <v>129</v>
      </c>
      <c r="H2097">
        <v>54</v>
      </c>
      <c r="I2097">
        <v>3864</v>
      </c>
      <c r="J2097">
        <v>1335</v>
      </c>
      <c r="L2097">
        <v>1350</v>
      </c>
      <c r="M2097" s="125">
        <v>1350</v>
      </c>
      <c r="N2097" s="125">
        <v>1243</v>
      </c>
      <c r="O2097" s="125">
        <v>94</v>
      </c>
      <c r="P2097" s="130">
        <v>100</v>
      </c>
      <c r="Q2097">
        <v>435</v>
      </c>
      <c r="R2097" s="125">
        <v>7</v>
      </c>
      <c r="S2097" s="125">
        <v>3</v>
      </c>
      <c r="T2097" s="125">
        <v>4</v>
      </c>
      <c r="U2097">
        <v>2</v>
      </c>
      <c r="V2097">
        <v>24</v>
      </c>
    </row>
    <row r="2098" spans="1:22" x14ac:dyDescent="0.55000000000000004">
      <c r="A2098" s="125" t="s">
        <v>208</v>
      </c>
      <c r="B2098" s="125">
        <v>2022</v>
      </c>
      <c r="C2098" t="s">
        <v>161</v>
      </c>
      <c r="D2098" s="125">
        <v>1448</v>
      </c>
      <c r="F2098" s="125">
        <v>1138</v>
      </c>
      <c r="G2098" s="125">
        <v>200</v>
      </c>
      <c r="H2098">
        <v>86</v>
      </c>
      <c r="I2098">
        <v>3004</v>
      </c>
      <c r="J2098">
        <v>1240</v>
      </c>
      <c r="L2098">
        <v>1232</v>
      </c>
      <c r="M2098" s="125">
        <v>1232</v>
      </c>
      <c r="N2098" s="125">
        <v>1173</v>
      </c>
      <c r="O2098" s="125">
        <v>111</v>
      </c>
      <c r="P2098" s="130">
        <v>98</v>
      </c>
      <c r="Q2098">
        <v>327</v>
      </c>
      <c r="R2098" s="125">
        <v>9</v>
      </c>
      <c r="S2098" s="125">
        <v>1</v>
      </c>
      <c r="T2098" s="125">
        <v>8</v>
      </c>
      <c r="V2098">
        <v>3</v>
      </c>
    </row>
    <row r="2099" spans="1:22" x14ac:dyDescent="0.55000000000000004">
      <c r="A2099" s="125" t="s">
        <v>208</v>
      </c>
      <c r="B2099" s="125">
        <v>2022</v>
      </c>
      <c r="C2099" t="s">
        <v>162</v>
      </c>
      <c r="D2099" s="125">
        <v>1580</v>
      </c>
      <c r="F2099" s="125">
        <v>1444</v>
      </c>
      <c r="G2099" s="125">
        <v>220</v>
      </c>
      <c r="H2099">
        <v>153</v>
      </c>
      <c r="I2099">
        <v>3853</v>
      </c>
      <c r="J2099">
        <v>1249</v>
      </c>
      <c r="L2099">
        <v>1356</v>
      </c>
      <c r="M2099" s="125">
        <v>1356</v>
      </c>
      <c r="N2099" s="125">
        <v>1287</v>
      </c>
      <c r="O2099" s="125">
        <v>116</v>
      </c>
      <c r="P2099" s="130">
        <v>100</v>
      </c>
      <c r="Q2099">
        <v>312</v>
      </c>
      <c r="R2099" s="125">
        <v>8</v>
      </c>
      <c r="S2099" s="125">
        <v>5</v>
      </c>
      <c r="T2099" s="125">
        <v>3</v>
      </c>
      <c r="V2099">
        <v>11</v>
      </c>
    </row>
    <row r="2100" spans="1:22" x14ac:dyDescent="0.55000000000000004">
      <c r="A2100" s="125" t="s">
        <v>208</v>
      </c>
      <c r="B2100" s="125">
        <v>2022</v>
      </c>
      <c r="C2100" t="s">
        <v>163</v>
      </c>
      <c r="D2100" s="125">
        <v>1532</v>
      </c>
      <c r="F2100" s="125">
        <v>1387</v>
      </c>
      <c r="G2100" s="125">
        <v>209</v>
      </c>
      <c r="H2100">
        <v>132</v>
      </c>
      <c r="I2100">
        <v>3588</v>
      </c>
      <c r="J2100">
        <v>1399</v>
      </c>
      <c r="L2100">
        <v>1330</v>
      </c>
      <c r="M2100" s="125">
        <v>1330</v>
      </c>
      <c r="N2100" s="125">
        <v>1021</v>
      </c>
      <c r="O2100" s="125">
        <v>126</v>
      </c>
      <c r="P2100" s="130">
        <v>144</v>
      </c>
      <c r="Q2100">
        <v>574</v>
      </c>
      <c r="R2100" s="125">
        <v>8</v>
      </c>
      <c r="S2100" s="125">
        <v>6</v>
      </c>
      <c r="T2100" s="125">
        <v>2</v>
      </c>
      <c r="U2100">
        <v>1</v>
      </c>
      <c r="V2100">
        <v>3</v>
      </c>
    </row>
    <row r="2101" spans="1:22" x14ac:dyDescent="0.55000000000000004">
      <c r="A2101" s="125" t="s">
        <v>208</v>
      </c>
      <c r="B2101" s="125">
        <v>2022</v>
      </c>
      <c r="C2101" t="s">
        <v>164</v>
      </c>
      <c r="D2101" s="125">
        <v>1460</v>
      </c>
      <c r="F2101" s="125">
        <v>1415</v>
      </c>
      <c r="G2101" s="125">
        <v>192</v>
      </c>
      <c r="H2101">
        <v>129</v>
      </c>
      <c r="I2101">
        <v>3549</v>
      </c>
      <c r="J2101">
        <v>1175</v>
      </c>
      <c r="L2101">
        <v>1270</v>
      </c>
      <c r="M2101" s="125">
        <v>1270</v>
      </c>
      <c r="N2101" s="125">
        <v>1270</v>
      </c>
      <c r="O2101" s="125">
        <v>119</v>
      </c>
      <c r="P2101" s="130">
        <v>80</v>
      </c>
      <c r="Q2101">
        <v>596</v>
      </c>
      <c r="R2101" s="125">
        <v>12</v>
      </c>
      <c r="S2101" s="125">
        <v>5</v>
      </c>
      <c r="T2101" s="125">
        <v>7</v>
      </c>
      <c r="V2101">
        <v>18</v>
      </c>
    </row>
    <row r="2102" spans="1:22" x14ac:dyDescent="0.55000000000000004">
      <c r="A2102" s="125" t="s">
        <v>208</v>
      </c>
      <c r="B2102" s="125">
        <v>2022</v>
      </c>
      <c r="C2102" t="s">
        <v>165</v>
      </c>
      <c r="D2102" s="125">
        <v>1441</v>
      </c>
      <c r="F2102" s="125">
        <v>1390</v>
      </c>
      <c r="G2102" s="125">
        <v>161</v>
      </c>
      <c r="H2102">
        <v>115</v>
      </c>
      <c r="I2102">
        <v>3437</v>
      </c>
      <c r="J2102">
        <v>1266</v>
      </c>
      <c r="L2102">
        <v>1356</v>
      </c>
      <c r="M2102" s="125">
        <v>1356</v>
      </c>
      <c r="N2102" s="125">
        <v>1311</v>
      </c>
      <c r="O2102" s="125">
        <v>121</v>
      </c>
      <c r="P2102" s="130">
        <v>82</v>
      </c>
      <c r="Q2102">
        <v>371</v>
      </c>
      <c r="R2102" s="125">
        <v>15</v>
      </c>
      <c r="S2102" s="125">
        <v>11</v>
      </c>
      <c r="T2102" s="125">
        <v>4</v>
      </c>
      <c r="U2102">
        <v>1</v>
      </c>
      <c r="V2102">
        <v>9</v>
      </c>
    </row>
    <row r="2103" spans="1:22" x14ac:dyDescent="0.55000000000000004">
      <c r="A2103" s="125" t="s">
        <v>208</v>
      </c>
      <c r="B2103" s="125">
        <v>2022</v>
      </c>
      <c r="C2103" t="s">
        <v>166</v>
      </c>
      <c r="D2103" s="125">
        <v>1445</v>
      </c>
      <c r="F2103" s="125">
        <v>1266</v>
      </c>
      <c r="G2103" s="125">
        <v>87</v>
      </c>
      <c r="H2103">
        <v>93</v>
      </c>
      <c r="I2103">
        <v>4019</v>
      </c>
      <c r="J2103">
        <v>1439</v>
      </c>
      <c r="L2103">
        <v>1361</v>
      </c>
      <c r="M2103" s="125">
        <v>1361</v>
      </c>
      <c r="N2103" s="125">
        <v>1358</v>
      </c>
      <c r="O2103" s="125">
        <v>132</v>
      </c>
      <c r="P2103" s="130">
        <v>87</v>
      </c>
      <c r="Q2103">
        <v>416</v>
      </c>
      <c r="R2103" s="125">
        <v>13</v>
      </c>
      <c r="S2103" s="125">
        <v>7</v>
      </c>
      <c r="T2103" s="125">
        <v>6</v>
      </c>
      <c r="U2103">
        <v>1</v>
      </c>
      <c r="V2103">
        <v>8</v>
      </c>
    </row>
    <row r="2104" spans="1:22" x14ac:dyDescent="0.55000000000000004">
      <c r="A2104" s="125" t="s">
        <v>209</v>
      </c>
      <c r="B2104" s="125">
        <v>2022</v>
      </c>
      <c r="C2104" t="s">
        <v>155</v>
      </c>
      <c r="D2104" s="125">
        <v>1329</v>
      </c>
      <c r="F2104" s="125">
        <v>692</v>
      </c>
      <c r="G2104" s="125" t="s">
        <v>195</v>
      </c>
      <c r="I2104">
        <v>3544</v>
      </c>
      <c r="J2104">
        <v>1325</v>
      </c>
      <c r="L2104">
        <v>874</v>
      </c>
      <c r="M2104" s="125">
        <v>874</v>
      </c>
      <c r="N2104" s="125">
        <v>862</v>
      </c>
      <c r="O2104" s="125">
        <v>163</v>
      </c>
      <c r="P2104" s="130">
        <v>98</v>
      </c>
      <c r="R2104" s="125">
        <v>9</v>
      </c>
      <c r="S2104" s="125">
        <v>4</v>
      </c>
      <c r="T2104" s="125">
        <v>5</v>
      </c>
      <c r="U2104">
        <v>2</v>
      </c>
      <c r="V2104">
        <v>7</v>
      </c>
    </row>
    <row r="2105" spans="1:22" x14ac:dyDescent="0.55000000000000004">
      <c r="A2105" s="125" t="s">
        <v>209</v>
      </c>
      <c r="B2105" s="125">
        <v>2022</v>
      </c>
      <c r="C2105" t="s">
        <v>156</v>
      </c>
      <c r="D2105" s="125">
        <v>1131</v>
      </c>
      <c r="F2105" s="125">
        <v>668</v>
      </c>
      <c r="G2105" s="125">
        <v>2</v>
      </c>
      <c r="H2105">
        <v>3</v>
      </c>
      <c r="I2105">
        <v>3499</v>
      </c>
      <c r="J2105">
        <v>1209</v>
      </c>
      <c r="L2105">
        <v>894</v>
      </c>
      <c r="M2105" s="125">
        <v>894</v>
      </c>
      <c r="N2105" s="125">
        <v>881</v>
      </c>
      <c r="O2105" s="125">
        <v>171</v>
      </c>
      <c r="P2105" s="130">
        <v>75</v>
      </c>
      <c r="R2105" s="125">
        <v>9</v>
      </c>
      <c r="S2105" s="125">
        <v>4</v>
      </c>
      <c r="T2105" s="125">
        <v>5</v>
      </c>
      <c r="V2105">
        <v>5</v>
      </c>
    </row>
    <row r="2106" spans="1:22" x14ac:dyDescent="0.55000000000000004">
      <c r="A2106" s="125" t="s">
        <v>209</v>
      </c>
      <c r="B2106" s="125">
        <v>2022</v>
      </c>
      <c r="C2106" t="s">
        <v>157</v>
      </c>
      <c r="D2106" s="125">
        <v>1251</v>
      </c>
      <c r="F2106" s="125">
        <v>662</v>
      </c>
      <c r="G2106" s="125">
        <v>5</v>
      </c>
      <c r="H2106">
        <v>6</v>
      </c>
      <c r="I2106">
        <v>3672</v>
      </c>
      <c r="J2106">
        <v>1253</v>
      </c>
      <c r="L2106">
        <v>947</v>
      </c>
      <c r="M2106" s="125">
        <v>947</v>
      </c>
      <c r="N2106" s="125">
        <v>926</v>
      </c>
      <c r="O2106" s="125">
        <v>182</v>
      </c>
      <c r="P2106" s="130">
        <v>85</v>
      </c>
      <c r="R2106" s="125">
        <v>8</v>
      </c>
      <c r="S2106" s="125">
        <v>5</v>
      </c>
      <c r="T2106" s="125">
        <v>3</v>
      </c>
      <c r="U2106">
        <v>1</v>
      </c>
      <c r="V2106">
        <v>11</v>
      </c>
    </row>
    <row r="2107" spans="1:22" x14ac:dyDescent="0.55000000000000004">
      <c r="A2107" s="125" t="s">
        <v>209</v>
      </c>
      <c r="B2107" s="125">
        <v>2022</v>
      </c>
      <c r="C2107" t="s">
        <v>158</v>
      </c>
      <c r="D2107" s="125">
        <v>1073</v>
      </c>
      <c r="F2107" s="125">
        <v>651</v>
      </c>
      <c r="G2107" s="125" t="s">
        <v>195</v>
      </c>
      <c r="I2107">
        <v>3248</v>
      </c>
      <c r="J2107">
        <v>1047</v>
      </c>
      <c r="L2107">
        <v>939</v>
      </c>
      <c r="M2107" s="125">
        <v>939</v>
      </c>
      <c r="N2107" s="125">
        <v>937</v>
      </c>
      <c r="O2107" s="125">
        <v>196</v>
      </c>
      <c r="P2107" s="130">
        <v>91</v>
      </c>
      <c r="R2107" s="125">
        <v>15</v>
      </c>
      <c r="S2107" s="125">
        <v>8</v>
      </c>
      <c r="T2107" s="125">
        <v>7</v>
      </c>
      <c r="V2107">
        <v>7</v>
      </c>
    </row>
    <row r="2108" spans="1:22" x14ac:dyDescent="0.55000000000000004">
      <c r="A2108" s="125" t="s">
        <v>209</v>
      </c>
      <c r="B2108" s="125">
        <v>2022</v>
      </c>
      <c r="C2108" t="s">
        <v>159</v>
      </c>
      <c r="D2108" s="125">
        <v>1243</v>
      </c>
      <c r="F2108" s="125">
        <v>795</v>
      </c>
      <c r="G2108" s="125" t="s">
        <v>195</v>
      </c>
      <c r="H2108">
        <v>1</v>
      </c>
      <c r="I2108">
        <v>3566</v>
      </c>
      <c r="J2108">
        <v>1141</v>
      </c>
      <c r="L2108">
        <v>942</v>
      </c>
      <c r="M2108" s="125">
        <v>942</v>
      </c>
      <c r="N2108" s="125">
        <v>934</v>
      </c>
      <c r="O2108" s="125">
        <v>177</v>
      </c>
      <c r="P2108" s="130">
        <v>97</v>
      </c>
      <c r="R2108" s="125">
        <v>11</v>
      </c>
      <c r="S2108" s="125">
        <v>5</v>
      </c>
      <c r="T2108" s="125">
        <v>6</v>
      </c>
      <c r="V2108">
        <v>6</v>
      </c>
    </row>
    <row r="2109" spans="1:22" x14ac:dyDescent="0.55000000000000004">
      <c r="A2109" s="125" t="s">
        <v>209</v>
      </c>
      <c r="B2109" s="125">
        <v>2022</v>
      </c>
      <c r="C2109" t="s">
        <v>160</v>
      </c>
      <c r="D2109" s="125">
        <v>1208</v>
      </c>
      <c r="F2109" s="125">
        <v>587</v>
      </c>
      <c r="G2109" s="125" t="s">
        <v>195</v>
      </c>
      <c r="H2109">
        <v>12</v>
      </c>
      <c r="I2109">
        <v>3287</v>
      </c>
      <c r="J2109">
        <v>1179</v>
      </c>
      <c r="L2109">
        <v>946</v>
      </c>
      <c r="M2109" s="125">
        <v>946</v>
      </c>
      <c r="N2109" s="125">
        <v>940</v>
      </c>
      <c r="O2109" s="125">
        <v>169</v>
      </c>
      <c r="P2109" s="130">
        <v>119</v>
      </c>
      <c r="R2109" s="125">
        <v>13</v>
      </c>
      <c r="S2109" s="125">
        <v>6</v>
      </c>
      <c r="T2109" s="125">
        <v>7</v>
      </c>
      <c r="V2109">
        <v>12</v>
      </c>
    </row>
    <row r="2110" spans="1:22" x14ac:dyDescent="0.55000000000000004">
      <c r="A2110" s="125" t="s">
        <v>209</v>
      </c>
      <c r="B2110" s="125">
        <v>2022</v>
      </c>
      <c r="C2110" t="s">
        <v>161</v>
      </c>
      <c r="D2110" s="125">
        <v>1175</v>
      </c>
      <c r="F2110" s="125">
        <v>723</v>
      </c>
      <c r="G2110" s="125">
        <v>28</v>
      </c>
      <c r="H2110">
        <v>8</v>
      </c>
      <c r="I2110">
        <v>2968</v>
      </c>
      <c r="J2110">
        <v>1070</v>
      </c>
      <c r="L2110">
        <v>876</v>
      </c>
      <c r="M2110" s="125">
        <v>876</v>
      </c>
      <c r="N2110" s="125">
        <v>825</v>
      </c>
      <c r="O2110" s="125">
        <v>181</v>
      </c>
      <c r="P2110" s="130">
        <v>97</v>
      </c>
      <c r="R2110" s="125">
        <v>6</v>
      </c>
      <c r="S2110" s="125">
        <v>2</v>
      </c>
      <c r="T2110" s="125">
        <v>4</v>
      </c>
      <c r="V2110">
        <v>22</v>
      </c>
    </row>
    <row r="2111" spans="1:22" x14ac:dyDescent="0.55000000000000004">
      <c r="A2111" s="125" t="s">
        <v>209</v>
      </c>
      <c r="B2111" s="125">
        <v>2022</v>
      </c>
      <c r="C2111" t="s">
        <v>162</v>
      </c>
      <c r="D2111" s="125">
        <v>1230</v>
      </c>
      <c r="F2111" s="125">
        <v>592</v>
      </c>
      <c r="G2111" s="125" t="s">
        <v>195</v>
      </c>
      <c r="H2111">
        <v>2</v>
      </c>
      <c r="I2111">
        <v>2668</v>
      </c>
      <c r="J2111">
        <v>1096</v>
      </c>
      <c r="L2111">
        <v>1043</v>
      </c>
      <c r="M2111" s="125">
        <v>1043</v>
      </c>
      <c r="N2111" s="125">
        <v>866</v>
      </c>
      <c r="O2111" s="125">
        <v>171</v>
      </c>
      <c r="P2111" s="130">
        <v>114</v>
      </c>
      <c r="R2111" s="125">
        <v>16</v>
      </c>
      <c r="S2111" s="125">
        <v>8</v>
      </c>
      <c r="T2111" s="125">
        <v>8</v>
      </c>
      <c r="U2111">
        <v>2</v>
      </c>
      <c r="V2111">
        <v>9</v>
      </c>
    </row>
    <row r="2112" spans="1:22" x14ac:dyDescent="0.55000000000000004">
      <c r="A2112" s="125" t="s">
        <v>209</v>
      </c>
      <c r="B2112" s="125">
        <v>2022</v>
      </c>
      <c r="C2112" t="s">
        <v>163</v>
      </c>
      <c r="D2112" s="125">
        <v>1314</v>
      </c>
      <c r="F2112" s="125">
        <v>659</v>
      </c>
      <c r="G2112" s="125" t="s">
        <v>195</v>
      </c>
      <c r="I2112">
        <v>2610</v>
      </c>
      <c r="J2112">
        <v>1236</v>
      </c>
      <c r="L2112">
        <v>885</v>
      </c>
      <c r="M2112" s="125">
        <v>885</v>
      </c>
      <c r="N2112" s="125">
        <v>859</v>
      </c>
      <c r="O2112" s="125">
        <v>171</v>
      </c>
      <c r="P2112" s="130">
        <v>102</v>
      </c>
      <c r="R2112" s="125">
        <v>11</v>
      </c>
      <c r="S2112" s="125">
        <v>5</v>
      </c>
      <c r="T2112" s="125">
        <v>6</v>
      </c>
      <c r="V2112">
        <v>11</v>
      </c>
    </row>
    <row r="2113" spans="1:22" x14ac:dyDescent="0.55000000000000004">
      <c r="A2113" s="125" t="s">
        <v>209</v>
      </c>
      <c r="B2113" s="125">
        <v>2022</v>
      </c>
      <c r="C2113" t="s">
        <v>164</v>
      </c>
      <c r="D2113" s="125">
        <v>1223</v>
      </c>
      <c r="F2113" s="125">
        <v>625</v>
      </c>
      <c r="G2113" s="125">
        <v>1</v>
      </c>
      <c r="H2113">
        <v>1</v>
      </c>
      <c r="I2113">
        <v>3648</v>
      </c>
      <c r="J2113">
        <v>1191</v>
      </c>
      <c r="L2113">
        <v>873</v>
      </c>
      <c r="M2113" s="125">
        <v>873</v>
      </c>
      <c r="N2113" s="125">
        <v>685</v>
      </c>
      <c r="O2113" s="125">
        <v>160</v>
      </c>
      <c r="P2113" s="130">
        <v>97</v>
      </c>
      <c r="Q2113">
        <v>498</v>
      </c>
      <c r="R2113" s="125">
        <v>14</v>
      </c>
      <c r="S2113" s="125">
        <v>5</v>
      </c>
      <c r="T2113" s="125">
        <v>9</v>
      </c>
      <c r="V2113">
        <v>16</v>
      </c>
    </row>
    <row r="2114" spans="1:22" x14ac:dyDescent="0.55000000000000004">
      <c r="A2114" s="125" t="s">
        <v>209</v>
      </c>
      <c r="B2114" s="125">
        <v>2022</v>
      </c>
      <c r="C2114" t="s">
        <v>165</v>
      </c>
      <c r="D2114" s="125">
        <v>1107</v>
      </c>
      <c r="F2114" s="125">
        <v>766</v>
      </c>
      <c r="G2114" s="125">
        <v>1</v>
      </c>
      <c r="I2114">
        <v>3228</v>
      </c>
      <c r="J2114">
        <v>1065</v>
      </c>
      <c r="L2114">
        <v>855</v>
      </c>
      <c r="M2114" s="125">
        <v>855</v>
      </c>
      <c r="N2114" s="125">
        <v>809</v>
      </c>
      <c r="O2114" s="125">
        <v>165</v>
      </c>
      <c r="P2114" s="130">
        <v>108</v>
      </c>
      <c r="Q2114">
        <v>402</v>
      </c>
      <c r="R2114" s="125">
        <v>12</v>
      </c>
      <c r="S2114" s="125">
        <v>2</v>
      </c>
      <c r="T2114" s="125">
        <v>10</v>
      </c>
      <c r="V2114">
        <v>5</v>
      </c>
    </row>
    <row r="2115" spans="1:22" x14ac:dyDescent="0.55000000000000004">
      <c r="A2115" s="125" t="s">
        <v>209</v>
      </c>
      <c r="B2115" s="125">
        <v>2022</v>
      </c>
      <c r="C2115" t="s">
        <v>166</v>
      </c>
      <c r="D2115" s="125">
        <v>962</v>
      </c>
      <c r="F2115" s="125">
        <v>748</v>
      </c>
      <c r="G2115" s="125" t="s">
        <v>195</v>
      </c>
      <c r="I2115">
        <v>2818</v>
      </c>
      <c r="J2115">
        <v>918</v>
      </c>
      <c r="L2115">
        <v>956</v>
      </c>
      <c r="M2115" s="125">
        <v>956</v>
      </c>
      <c r="N2115" s="125">
        <v>947</v>
      </c>
      <c r="O2115" s="125">
        <v>155</v>
      </c>
      <c r="P2115" s="130">
        <v>77</v>
      </c>
      <c r="Q2115">
        <v>306</v>
      </c>
      <c r="R2115" s="125">
        <v>12</v>
      </c>
      <c r="S2115" s="125">
        <v>3</v>
      </c>
      <c r="T2115" s="125">
        <v>9</v>
      </c>
      <c r="U2115">
        <v>1</v>
      </c>
      <c r="V2115">
        <v>13</v>
      </c>
    </row>
    <row r="2116" spans="1:22" x14ac:dyDescent="0.55000000000000004">
      <c r="A2116" s="125" t="s">
        <v>210</v>
      </c>
      <c r="B2116" s="125">
        <v>2022</v>
      </c>
      <c r="C2116" t="s">
        <v>155</v>
      </c>
      <c r="D2116" s="125">
        <v>1434</v>
      </c>
      <c r="F2116" s="125">
        <v>840</v>
      </c>
      <c r="G2116" s="125">
        <v>1</v>
      </c>
      <c r="H2116">
        <v>2</v>
      </c>
      <c r="I2116">
        <v>3888</v>
      </c>
      <c r="J2116">
        <v>1448</v>
      </c>
      <c r="L2116">
        <v>1268</v>
      </c>
      <c r="M2116" s="125">
        <v>1268</v>
      </c>
      <c r="N2116" s="125">
        <v>1108</v>
      </c>
      <c r="O2116" s="125">
        <v>356</v>
      </c>
      <c r="Q2116">
        <v>639</v>
      </c>
      <c r="R2116" s="125">
        <v>29</v>
      </c>
      <c r="S2116" s="125">
        <v>13</v>
      </c>
      <c r="T2116" s="125">
        <v>16</v>
      </c>
      <c r="U2116">
        <v>5</v>
      </c>
      <c r="V2116">
        <v>7</v>
      </c>
    </row>
    <row r="2117" spans="1:22" x14ac:dyDescent="0.55000000000000004">
      <c r="A2117" s="125" t="s">
        <v>210</v>
      </c>
      <c r="B2117" s="125">
        <v>2022</v>
      </c>
      <c r="C2117" t="s">
        <v>156</v>
      </c>
      <c r="D2117" s="125">
        <v>1268</v>
      </c>
      <c r="F2117" s="125">
        <v>849</v>
      </c>
      <c r="G2117" s="125" t="s">
        <v>195</v>
      </c>
      <c r="H2117">
        <v>10</v>
      </c>
      <c r="I2117">
        <v>3714</v>
      </c>
      <c r="J2117">
        <v>1277</v>
      </c>
      <c r="L2117">
        <v>1223</v>
      </c>
      <c r="M2117" s="125">
        <v>1223</v>
      </c>
      <c r="N2117" s="125">
        <v>1170</v>
      </c>
      <c r="O2117" s="125">
        <v>341</v>
      </c>
      <c r="Q2117">
        <v>429</v>
      </c>
      <c r="R2117" s="125">
        <v>22</v>
      </c>
      <c r="S2117" s="125">
        <v>8</v>
      </c>
      <c r="T2117" s="125">
        <v>14</v>
      </c>
      <c r="U2117">
        <v>1</v>
      </c>
      <c r="V2117">
        <v>2</v>
      </c>
    </row>
    <row r="2118" spans="1:22" x14ac:dyDescent="0.55000000000000004">
      <c r="A2118" s="125" t="s">
        <v>210</v>
      </c>
      <c r="B2118" s="125">
        <v>2022</v>
      </c>
      <c r="C2118" t="s">
        <v>157</v>
      </c>
      <c r="D2118" s="125">
        <v>1382</v>
      </c>
      <c r="F2118" s="125">
        <v>812</v>
      </c>
      <c r="G2118" s="125" t="s">
        <v>195</v>
      </c>
      <c r="I2118">
        <v>4632</v>
      </c>
      <c r="J2118">
        <v>1262</v>
      </c>
      <c r="L2118">
        <v>1362</v>
      </c>
      <c r="M2118" s="125">
        <v>1362</v>
      </c>
      <c r="N2118" s="125">
        <v>1331</v>
      </c>
      <c r="O2118" s="125">
        <v>409</v>
      </c>
      <c r="Q2118">
        <v>609</v>
      </c>
      <c r="R2118" s="125">
        <v>42</v>
      </c>
      <c r="S2118" s="125">
        <v>6</v>
      </c>
      <c r="T2118" s="125">
        <v>36</v>
      </c>
      <c r="U2118">
        <v>3</v>
      </c>
      <c r="V2118">
        <v>11</v>
      </c>
    </row>
    <row r="2119" spans="1:22" x14ac:dyDescent="0.55000000000000004">
      <c r="A2119" s="125" t="s">
        <v>210</v>
      </c>
      <c r="B2119" s="125">
        <v>2022</v>
      </c>
      <c r="C2119" t="s">
        <v>158</v>
      </c>
      <c r="D2119" s="125">
        <v>1116</v>
      </c>
      <c r="F2119" s="125">
        <v>669</v>
      </c>
      <c r="G2119" s="125" t="s">
        <v>195</v>
      </c>
      <c r="I2119">
        <v>4270</v>
      </c>
      <c r="J2119">
        <v>1185</v>
      </c>
      <c r="L2119">
        <v>1305</v>
      </c>
      <c r="M2119" s="125">
        <v>1305</v>
      </c>
      <c r="N2119" s="125">
        <v>1250</v>
      </c>
      <c r="O2119" s="125">
        <v>406</v>
      </c>
      <c r="Q2119">
        <v>542</v>
      </c>
      <c r="R2119" s="125">
        <v>20</v>
      </c>
      <c r="S2119" s="125">
        <v>13</v>
      </c>
      <c r="T2119" s="125">
        <v>7</v>
      </c>
      <c r="U2119">
        <v>2</v>
      </c>
      <c r="V2119">
        <v>2</v>
      </c>
    </row>
    <row r="2120" spans="1:22" x14ac:dyDescent="0.55000000000000004">
      <c r="A2120" s="125" t="s">
        <v>210</v>
      </c>
      <c r="B2120" s="125">
        <v>2022</v>
      </c>
      <c r="C2120" t="s">
        <v>159</v>
      </c>
      <c r="D2120" s="125">
        <v>1482</v>
      </c>
      <c r="F2120" s="125">
        <v>893</v>
      </c>
      <c r="G2120" s="125">
        <v>1</v>
      </c>
      <c r="I2120">
        <v>4636</v>
      </c>
      <c r="J2120">
        <v>1537</v>
      </c>
      <c r="L2120">
        <v>1288</v>
      </c>
      <c r="M2120" s="125">
        <v>1288</v>
      </c>
      <c r="N2120" s="125">
        <v>1256</v>
      </c>
      <c r="O2120" s="125">
        <v>374</v>
      </c>
      <c r="Q2120">
        <v>431</v>
      </c>
      <c r="R2120" s="125">
        <v>20</v>
      </c>
      <c r="S2120" s="125">
        <v>7</v>
      </c>
      <c r="T2120" s="125">
        <v>13</v>
      </c>
      <c r="V2120">
        <v>12</v>
      </c>
    </row>
    <row r="2121" spans="1:22" x14ac:dyDescent="0.55000000000000004">
      <c r="A2121" s="125" t="s">
        <v>210</v>
      </c>
      <c r="B2121" s="125">
        <v>2022</v>
      </c>
      <c r="C2121" t="s">
        <v>160</v>
      </c>
      <c r="D2121" s="125">
        <v>1247</v>
      </c>
      <c r="F2121" s="125">
        <v>857</v>
      </c>
      <c r="G2121" s="125" t="s">
        <v>195</v>
      </c>
      <c r="I2121">
        <v>4264</v>
      </c>
      <c r="J2121">
        <v>1212</v>
      </c>
      <c r="L2121">
        <v>1320</v>
      </c>
      <c r="M2121" s="125">
        <v>1320</v>
      </c>
      <c r="N2121" s="125">
        <v>1151</v>
      </c>
      <c r="O2121" s="125">
        <v>417</v>
      </c>
      <c r="Q2121">
        <v>359</v>
      </c>
      <c r="R2121" s="125">
        <v>22</v>
      </c>
      <c r="S2121" s="125">
        <v>11</v>
      </c>
      <c r="T2121" s="125">
        <v>11</v>
      </c>
      <c r="U2121">
        <v>1</v>
      </c>
      <c r="V2121">
        <v>13</v>
      </c>
    </row>
    <row r="2122" spans="1:22" x14ac:dyDescent="0.55000000000000004">
      <c r="A2122" s="125" t="s">
        <v>210</v>
      </c>
      <c r="B2122" s="125">
        <v>2022</v>
      </c>
      <c r="C2122" t="s">
        <v>161</v>
      </c>
      <c r="D2122" s="125">
        <v>1197</v>
      </c>
      <c r="F2122" s="125">
        <v>796</v>
      </c>
      <c r="G2122" s="125" t="s">
        <v>195</v>
      </c>
      <c r="H2122">
        <v>3</v>
      </c>
      <c r="I2122">
        <v>3700</v>
      </c>
      <c r="J2122">
        <v>1147</v>
      </c>
      <c r="L2122">
        <v>1332</v>
      </c>
      <c r="M2122" s="125">
        <v>1332</v>
      </c>
      <c r="N2122" s="125">
        <v>1160</v>
      </c>
      <c r="O2122" s="125">
        <v>384</v>
      </c>
      <c r="Q2122">
        <v>460</v>
      </c>
      <c r="R2122" s="125">
        <v>13</v>
      </c>
      <c r="S2122" s="125">
        <v>3</v>
      </c>
      <c r="T2122" s="125">
        <v>10</v>
      </c>
      <c r="V2122">
        <v>5</v>
      </c>
    </row>
    <row r="2123" spans="1:22" x14ac:dyDescent="0.55000000000000004">
      <c r="A2123" s="125" t="s">
        <v>210</v>
      </c>
      <c r="B2123" s="125">
        <v>2022</v>
      </c>
      <c r="C2123" t="s">
        <v>162</v>
      </c>
      <c r="D2123" s="125">
        <v>1291</v>
      </c>
      <c r="F2123" s="125">
        <v>879</v>
      </c>
      <c r="G2123" s="125" t="s">
        <v>195</v>
      </c>
      <c r="I2123">
        <v>4423</v>
      </c>
      <c r="J2123">
        <v>1220</v>
      </c>
      <c r="L2123">
        <v>1307</v>
      </c>
      <c r="M2123" s="125">
        <v>1307</v>
      </c>
      <c r="N2123" s="125">
        <v>1275</v>
      </c>
      <c r="O2123" s="125">
        <v>357</v>
      </c>
      <c r="Q2123">
        <v>402</v>
      </c>
      <c r="R2123" s="125">
        <v>22</v>
      </c>
      <c r="S2123" s="125">
        <v>13</v>
      </c>
      <c r="T2123" s="125">
        <v>9</v>
      </c>
      <c r="U2123">
        <v>2</v>
      </c>
      <c r="V2123">
        <v>12</v>
      </c>
    </row>
    <row r="2124" spans="1:22" x14ac:dyDescent="0.55000000000000004">
      <c r="A2124" s="125" t="s">
        <v>210</v>
      </c>
      <c r="B2124" s="125">
        <v>2022</v>
      </c>
      <c r="C2124" t="s">
        <v>163</v>
      </c>
      <c r="D2124" s="125">
        <v>1623</v>
      </c>
      <c r="F2124" s="125">
        <v>736</v>
      </c>
      <c r="G2124" s="125">
        <v>3</v>
      </c>
      <c r="H2124">
        <v>3</v>
      </c>
      <c r="I2124">
        <v>4496</v>
      </c>
      <c r="J2124">
        <v>1210</v>
      </c>
      <c r="L2124">
        <v>1212</v>
      </c>
      <c r="M2124" s="125">
        <v>1212</v>
      </c>
      <c r="N2124" s="125">
        <v>1194</v>
      </c>
      <c r="O2124" s="125">
        <v>345</v>
      </c>
      <c r="Q2124">
        <v>353</v>
      </c>
      <c r="R2124" s="125">
        <v>16</v>
      </c>
      <c r="S2124" s="125">
        <v>2</v>
      </c>
      <c r="T2124" s="125">
        <v>14</v>
      </c>
      <c r="U2124">
        <v>3</v>
      </c>
      <c r="V2124">
        <v>4</v>
      </c>
    </row>
    <row r="2125" spans="1:22" x14ac:dyDescent="0.55000000000000004">
      <c r="A2125" s="125" t="s">
        <v>210</v>
      </c>
      <c r="B2125" s="125">
        <v>2022</v>
      </c>
      <c r="C2125" t="s">
        <v>164</v>
      </c>
      <c r="D2125" s="125">
        <v>1304.2</v>
      </c>
      <c r="F2125" s="125">
        <v>770</v>
      </c>
      <c r="G2125" s="125" t="s">
        <v>195</v>
      </c>
      <c r="I2125">
        <v>4489</v>
      </c>
      <c r="J2125">
        <v>1284</v>
      </c>
      <c r="L2125">
        <v>1296</v>
      </c>
      <c r="M2125" s="125">
        <v>1296</v>
      </c>
      <c r="N2125" s="125">
        <v>1227</v>
      </c>
      <c r="O2125" s="125">
        <v>365</v>
      </c>
      <c r="Q2125">
        <v>381</v>
      </c>
      <c r="R2125" s="125">
        <v>21</v>
      </c>
      <c r="S2125" s="125">
        <v>7</v>
      </c>
      <c r="T2125" s="125">
        <v>14</v>
      </c>
      <c r="U2125">
        <v>4</v>
      </c>
      <c r="V2125">
        <v>6</v>
      </c>
    </row>
    <row r="2126" spans="1:22" x14ac:dyDescent="0.55000000000000004">
      <c r="A2126" s="125" t="s">
        <v>210</v>
      </c>
      <c r="B2126" s="125">
        <v>2022</v>
      </c>
      <c r="C2126" t="s">
        <v>165</v>
      </c>
      <c r="D2126" s="125">
        <v>1156</v>
      </c>
      <c r="F2126" s="125">
        <v>883</v>
      </c>
      <c r="G2126" s="125">
        <v>9</v>
      </c>
      <c r="H2126">
        <v>9</v>
      </c>
      <c r="I2126">
        <v>3492</v>
      </c>
      <c r="J2126">
        <v>1157</v>
      </c>
      <c r="L2126">
        <v>1297</v>
      </c>
      <c r="M2126" s="125">
        <v>1297</v>
      </c>
      <c r="N2126" s="125">
        <v>1254</v>
      </c>
      <c r="O2126" s="125">
        <v>385</v>
      </c>
      <c r="Q2126">
        <v>687</v>
      </c>
      <c r="R2126" s="125">
        <v>12</v>
      </c>
      <c r="S2126" s="125">
        <v>4</v>
      </c>
      <c r="T2126" s="125">
        <v>8</v>
      </c>
      <c r="V2126">
        <v>11</v>
      </c>
    </row>
    <row r="2127" spans="1:22" x14ac:dyDescent="0.55000000000000004">
      <c r="A2127" s="125" t="s">
        <v>210</v>
      </c>
      <c r="B2127" s="125">
        <v>2022</v>
      </c>
      <c r="C2127" t="s">
        <v>166</v>
      </c>
      <c r="D2127" s="125">
        <v>1053</v>
      </c>
      <c r="F2127" s="125">
        <v>719</v>
      </c>
      <c r="G2127" s="125" t="s">
        <v>195</v>
      </c>
      <c r="I2127">
        <v>3481</v>
      </c>
      <c r="J2127">
        <v>1049</v>
      </c>
      <c r="L2127">
        <v>1381</v>
      </c>
      <c r="M2127" s="125">
        <v>1381</v>
      </c>
      <c r="N2127" s="125">
        <v>1294</v>
      </c>
      <c r="O2127" s="125">
        <v>375</v>
      </c>
      <c r="Q2127">
        <v>552</v>
      </c>
      <c r="R2127" s="125">
        <v>16</v>
      </c>
      <c r="S2127" s="125">
        <v>4</v>
      </c>
      <c r="T2127" s="125">
        <v>12</v>
      </c>
      <c r="U2127">
        <v>2</v>
      </c>
      <c r="V2127">
        <v>10</v>
      </c>
    </row>
    <row r="2128" spans="1:22" x14ac:dyDescent="0.55000000000000004">
      <c r="A2128" s="125" t="s">
        <v>211</v>
      </c>
      <c r="B2128" s="125">
        <v>2022</v>
      </c>
      <c r="C2128" t="s">
        <v>155</v>
      </c>
      <c r="D2128" s="125">
        <v>927</v>
      </c>
      <c r="F2128" s="125">
        <v>318</v>
      </c>
      <c r="G2128" s="125">
        <v>6</v>
      </c>
      <c r="H2128">
        <v>3</v>
      </c>
      <c r="I2128">
        <v>2163</v>
      </c>
      <c r="J2128">
        <v>843</v>
      </c>
      <c r="L2128">
        <v>511</v>
      </c>
      <c r="M2128" s="125">
        <v>511</v>
      </c>
      <c r="N2128" s="125">
        <v>503</v>
      </c>
      <c r="O2128" s="125">
        <v>35</v>
      </c>
      <c r="Q2128">
        <v>456</v>
      </c>
      <c r="R2128" s="125">
        <v>5</v>
      </c>
      <c r="S2128" s="125">
        <v>3</v>
      </c>
      <c r="T2128" s="125">
        <v>2</v>
      </c>
      <c r="V2128">
        <v>16</v>
      </c>
    </row>
    <row r="2129" spans="1:22" x14ac:dyDescent="0.55000000000000004">
      <c r="A2129" s="125" t="s">
        <v>211</v>
      </c>
      <c r="B2129" s="125">
        <v>2022</v>
      </c>
      <c r="C2129" t="s">
        <v>156</v>
      </c>
      <c r="D2129" s="125">
        <v>969</v>
      </c>
      <c r="F2129" s="125">
        <v>282</v>
      </c>
      <c r="G2129" s="125">
        <v>8</v>
      </c>
      <c r="H2129">
        <v>4</v>
      </c>
      <c r="I2129">
        <v>2068</v>
      </c>
      <c r="J2129">
        <v>782</v>
      </c>
      <c r="L2129">
        <v>463</v>
      </c>
      <c r="M2129" s="125">
        <v>463</v>
      </c>
      <c r="N2129" s="125">
        <v>443</v>
      </c>
      <c r="O2129" s="125">
        <v>33</v>
      </c>
      <c r="Q2129">
        <v>335</v>
      </c>
      <c r="R2129" s="125">
        <v>11</v>
      </c>
      <c r="S2129" s="125">
        <v>6</v>
      </c>
      <c r="T2129" s="125">
        <v>5</v>
      </c>
    </row>
    <row r="2130" spans="1:22" x14ac:dyDescent="0.55000000000000004">
      <c r="A2130" s="125" t="s">
        <v>211</v>
      </c>
      <c r="B2130" s="125">
        <v>2022</v>
      </c>
      <c r="C2130" t="s">
        <v>157</v>
      </c>
      <c r="D2130" s="125">
        <v>918</v>
      </c>
      <c r="F2130" s="125">
        <v>315</v>
      </c>
      <c r="G2130" s="125">
        <v>7</v>
      </c>
      <c r="H2130">
        <v>3</v>
      </c>
      <c r="I2130">
        <v>2478</v>
      </c>
      <c r="J2130">
        <v>915</v>
      </c>
      <c r="L2130">
        <v>554</v>
      </c>
      <c r="M2130" s="125">
        <v>554</v>
      </c>
      <c r="N2130" s="125">
        <v>506</v>
      </c>
      <c r="O2130" s="125">
        <v>60</v>
      </c>
      <c r="Q2130">
        <v>612</v>
      </c>
      <c r="R2130" s="125">
        <v>16</v>
      </c>
      <c r="S2130" s="125">
        <v>9</v>
      </c>
      <c r="T2130" s="125">
        <v>7</v>
      </c>
      <c r="U2130">
        <v>2</v>
      </c>
      <c r="V2130">
        <v>3</v>
      </c>
    </row>
    <row r="2131" spans="1:22" x14ac:dyDescent="0.55000000000000004">
      <c r="A2131" s="125" t="s">
        <v>211</v>
      </c>
      <c r="B2131" s="125">
        <v>2022</v>
      </c>
      <c r="C2131" t="s">
        <v>158</v>
      </c>
      <c r="D2131" s="125">
        <v>902</v>
      </c>
      <c r="F2131" s="125">
        <v>299</v>
      </c>
      <c r="G2131" s="125">
        <v>8</v>
      </c>
      <c r="H2131">
        <v>1</v>
      </c>
      <c r="I2131">
        <v>1943</v>
      </c>
      <c r="J2131">
        <v>652</v>
      </c>
      <c r="L2131">
        <v>520</v>
      </c>
      <c r="M2131" s="125">
        <v>520</v>
      </c>
      <c r="N2131" s="125">
        <v>496</v>
      </c>
      <c r="O2131" s="125">
        <v>51</v>
      </c>
      <c r="Q2131">
        <v>491</v>
      </c>
      <c r="R2131" s="125">
        <v>10</v>
      </c>
      <c r="S2131" s="125">
        <v>6</v>
      </c>
      <c r="T2131" s="125">
        <v>4</v>
      </c>
      <c r="U2131">
        <v>2</v>
      </c>
      <c r="V2131">
        <v>2</v>
      </c>
    </row>
    <row r="2132" spans="1:22" x14ac:dyDescent="0.55000000000000004">
      <c r="A2132" s="125" t="s">
        <v>211</v>
      </c>
      <c r="B2132" s="125">
        <v>2022</v>
      </c>
      <c r="C2132" t="s">
        <v>159</v>
      </c>
      <c r="D2132" s="125">
        <v>998</v>
      </c>
      <c r="F2132" s="125">
        <v>322</v>
      </c>
      <c r="G2132" s="125" t="s">
        <v>195</v>
      </c>
      <c r="I2132">
        <v>2355</v>
      </c>
      <c r="J2132">
        <v>856</v>
      </c>
      <c r="L2132">
        <v>474</v>
      </c>
      <c r="M2132" s="125">
        <v>474</v>
      </c>
      <c r="N2132" s="125">
        <v>434</v>
      </c>
      <c r="O2132" s="125">
        <v>41</v>
      </c>
      <c r="Q2132">
        <v>568</v>
      </c>
      <c r="R2132" s="125">
        <v>9</v>
      </c>
      <c r="S2132" s="125">
        <v>4</v>
      </c>
      <c r="T2132" s="125">
        <v>5</v>
      </c>
      <c r="U2132">
        <v>2</v>
      </c>
      <c r="V2132">
        <v>1</v>
      </c>
    </row>
    <row r="2133" spans="1:22" x14ac:dyDescent="0.55000000000000004">
      <c r="A2133" s="125" t="s">
        <v>211</v>
      </c>
      <c r="B2133" s="125">
        <v>2022</v>
      </c>
      <c r="C2133" t="s">
        <v>160</v>
      </c>
      <c r="D2133" s="125">
        <v>929</v>
      </c>
      <c r="F2133" s="125">
        <v>301</v>
      </c>
      <c r="G2133" s="125">
        <v>6</v>
      </c>
      <c r="H2133">
        <v>33</v>
      </c>
      <c r="I2133">
        <v>2330</v>
      </c>
      <c r="J2133">
        <v>679</v>
      </c>
      <c r="L2133">
        <v>462</v>
      </c>
      <c r="M2133" s="125">
        <v>462</v>
      </c>
      <c r="N2133" s="125">
        <v>449</v>
      </c>
      <c r="O2133" s="125">
        <v>44</v>
      </c>
      <c r="Q2133">
        <v>458</v>
      </c>
      <c r="R2133" s="125">
        <v>7</v>
      </c>
      <c r="S2133" s="125">
        <v>5</v>
      </c>
      <c r="T2133" s="125">
        <v>2</v>
      </c>
      <c r="U2133">
        <v>2</v>
      </c>
      <c r="V2133">
        <v>17</v>
      </c>
    </row>
    <row r="2134" spans="1:22" x14ac:dyDescent="0.55000000000000004">
      <c r="A2134" s="125" t="s">
        <v>211</v>
      </c>
      <c r="B2134" s="125">
        <v>2022</v>
      </c>
      <c r="C2134" t="s">
        <v>161</v>
      </c>
      <c r="D2134" s="125">
        <v>875</v>
      </c>
      <c r="F2134" s="125">
        <v>315</v>
      </c>
      <c r="G2134" s="125">
        <v>12</v>
      </c>
      <c r="H2134">
        <v>1</v>
      </c>
      <c r="I2134">
        <v>2094</v>
      </c>
      <c r="J2134">
        <v>486</v>
      </c>
      <c r="L2134">
        <v>445</v>
      </c>
      <c r="M2134" s="125">
        <v>445</v>
      </c>
      <c r="N2134" s="125">
        <v>435</v>
      </c>
      <c r="O2134" s="125">
        <v>26</v>
      </c>
      <c r="Q2134">
        <v>429</v>
      </c>
      <c r="R2134" s="125">
        <v>10</v>
      </c>
      <c r="S2134" s="125">
        <v>9</v>
      </c>
      <c r="T2134" s="125">
        <v>1</v>
      </c>
      <c r="U2134">
        <v>1</v>
      </c>
      <c r="V2134">
        <v>7</v>
      </c>
    </row>
    <row r="2135" spans="1:22" x14ac:dyDescent="0.55000000000000004">
      <c r="A2135" s="125" t="s">
        <v>211</v>
      </c>
      <c r="B2135" s="125">
        <v>2022</v>
      </c>
      <c r="C2135" t="s">
        <v>162</v>
      </c>
      <c r="D2135" s="125">
        <v>827</v>
      </c>
      <c r="F2135" s="125">
        <v>322</v>
      </c>
      <c r="G2135" s="125">
        <v>3</v>
      </c>
      <c r="H2135">
        <v>3</v>
      </c>
      <c r="I2135">
        <v>2073</v>
      </c>
      <c r="J2135">
        <v>530</v>
      </c>
      <c r="L2135">
        <v>456</v>
      </c>
      <c r="M2135" s="125">
        <v>456</v>
      </c>
      <c r="N2135" s="125">
        <v>432</v>
      </c>
      <c r="O2135" s="125">
        <v>41</v>
      </c>
      <c r="Q2135">
        <v>569</v>
      </c>
      <c r="R2135" s="125">
        <v>4</v>
      </c>
      <c r="S2135" s="125">
        <v>2</v>
      </c>
      <c r="T2135" s="125">
        <v>2</v>
      </c>
      <c r="U2135">
        <v>1</v>
      </c>
      <c r="V2135">
        <v>5</v>
      </c>
    </row>
    <row r="2136" spans="1:22" x14ac:dyDescent="0.55000000000000004">
      <c r="A2136" s="125" t="s">
        <v>211</v>
      </c>
      <c r="B2136" s="125">
        <v>2022</v>
      </c>
      <c r="C2136" t="s">
        <v>163</v>
      </c>
      <c r="D2136" s="125">
        <v>1031</v>
      </c>
      <c r="F2136" s="125">
        <v>402</v>
      </c>
      <c r="G2136" s="125">
        <v>7</v>
      </c>
      <c r="H2136">
        <v>6</v>
      </c>
      <c r="I2136">
        <v>2578</v>
      </c>
      <c r="J2136">
        <v>561</v>
      </c>
      <c r="L2136">
        <v>491</v>
      </c>
      <c r="M2136" s="125">
        <v>491</v>
      </c>
      <c r="N2136" s="125">
        <v>336</v>
      </c>
      <c r="O2136" s="125">
        <v>35</v>
      </c>
      <c r="Q2136">
        <v>555</v>
      </c>
      <c r="R2136" s="125">
        <v>7</v>
      </c>
      <c r="S2136" s="125">
        <v>5</v>
      </c>
      <c r="T2136" s="125">
        <v>2</v>
      </c>
      <c r="U2136">
        <v>2</v>
      </c>
      <c r="V2136">
        <v>9</v>
      </c>
    </row>
    <row r="2137" spans="1:22" x14ac:dyDescent="0.55000000000000004">
      <c r="A2137" s="125" t="s">
        <v>211</v>
      </c>
      <c r="B2137" s="125">
        <v>2022</v>
      </c>
      <c r="C2137" t="s">
        <v>164</v>
      </c>
      <c r="D2137" s="125">
        <v>958</v>
      </c>
      <c r="F2137" s="125">
        <v>376</v>
      </c>
      <c r="G2137" s="125">
        <v>10</v>
      </c>
      <c r="H2137">
        <v>13</v>
      </c>
      <c r="I2137">
        <v>2374</v>
      </c>
      <c r="J2137">
        <v>692</v>
      </c>
      <c r="L2137">
        <v>519</v>
      </c>
      <c r="M2137" s="125">
        <v>519</v>
      </c>
      <c r="N2137" s="125">
        <v>511</v>
      </c>
      <c r="O2137" s="125">
        <v>47</v>
      </c>
      <c r="Q2137">
        <v>490</v>
      </c>
      <c r="R2137" s="125">
        <v>5</v>
      </c>
      <c r="S2137" s="125">
        <v>2</v>
      </c>
      <c r="T2137" s="125">
        <v>3</v>
      </c>
      <c r="V2137">
        <v>12</v>
      </c>
    </row>
    <row r="2138" spans="1:22" x14ac:dyDescent="0.55000000000000004">
      <c r="A2138" s="125" t="s">
        <v>211</v>
      </c>
      <c r="B2138" s="125">
        <v>2022</v>
      </c>
      <c r="C2138" t="s">
        <v>165</v>
      </c>
      <c r="D2138" s="125">
        <v>934</v>
      </c>
      <c r="F2138" s="125">
        <v>342</v>
      </c>
      <c r="G2138" s="125">
        <v>4</v>
      </c>
      <c r="H2138">
        <v>4</v>
      </c>
      <c r="I2138">
        <v>2612</v>
      </c>
      <c r="J2138">
        <v>658</v>
      </c>
      <c r="L2138">
        <v>497</v>
      </c>
      <c r="M2138" s="125">
        <v>497</v>
      </c>
      <c r="N2138" s="125">
        <v>486</v>
      </c>
      <c r="O2138" s="125">
        <v>33</v>
      </c>
      <c r="Q2138">
        <v>797</v>
      </c>
      <c r="R2138" s="125">
        <v>15</v>
      </c>
      <c r="S2138" s="125">
        <v>10</v>
      </c>
      <c r="T2138" s="125">
        <v>5</v>
      </c>
      <c r="U2138">
        <v>2</v>
      </c>
      <c r="V2138">
        <v>10</v>
      </c>
    </row>
    <row r="2139" spans="1:22" x14ac:dyDescent="0.55000000000000004">
      <c r="A2139" s="125" t="s">
        <v>211</v>
      </c>
      <c r="B2139" s="125">
        <v>2022</v>
      </c>
      <c r="C2139" t="s">
        <v>166</v>
      </c>
      <c r="D2139" s="125">
        <v>782</v>
      </c>
      <c r="F2139" s="125">
        <v>316</v>
      </c>
      <c r="G2139" s="125">
        <v>9</v>
      </c>
      <c r="H2139">
        <v>5</v>
      </c>
      <c r="I2139">
        <v>1941</v>
      </c>
      <c r="J2139">
        <v>581</v>
      </c>
      <c r="L2139">
        <v>471</v>
      </c>
      <c r="M2139" s="125">
        <v>471</v>
      </c>
      <c r="N2139" s="125">
        <v>430</v>
      </c>
      <c r="O2139" s="125">
        <v>41</v>
      </c>
      <c r="Q2139">
        <v>918</v>
      </c>
      <c r="R2139" s="125">
        <v>11</v>
      </c>
      <c r="S2139" s="125">
        <v>8</v>
      </c>
      <c r="T2139" s="125">
        <v>3</v>
      </c>
      <c r="U2139">
        <v>1</v>
      </c>
      <c r="V2139">
        <v>11</v>
      </c>
    </row>
    <row r="2140" spans="1:22" x14ac:dyDescent="0.55000000000000004">
      <c r="A2140" s="125" t="s">
        <v>212</v>
      </c>
      <c r="B2140" s="125">
        <v>2022</v>
      </c>
      <c r="C2140" t="s">
        <v>155</v>
      </c>
      <c r="D2140" s="125">
        <v>3342</v>
      </c>
      <c r="F2140" s="125">
        <v>1861</v>
      </c>
      <c r="G2140" s="125">
        <v>1663</v>
      </c>
      <c r="H2140">
        <v>1213</v>
      </c>
      <c r="I2140">
        <v>6608</v>
      </c>
      <c r="J2140">
        <v>3215</v>
      </c>
      <c r="L2140">
        <v>2734</v>
      </c>
      <c r="M2140" s="125">
        <v>2734</v>
      </c>
      <c r="N2140" s="125">
        <v>2623</v>
      </c>
      <c r="O2140" s="125">
        <v>196</v>
      </c>
      <c r="Q2140">
        <v>493</v>
      </c>
      <c r="R2140" s="125">
        <v>50</v>
      </c>
      <c r="S2140" s="125">
        <v>23</v>
      </c>
      <c r="T2140" s="125">
        <v>27</v>
      </c>
      <c r="V2140">
        <v>16</v>
      </c>
    </row>
    <row r="2141" spans="1:22" x14ac:dyDescent="0.55000000000000004">
      <c r="A2141" s="125" t="s">
        <v>212</v>
      </c>
      <c r="B2141" s="125">
        <v>2022</v>
      </c>
      <c r="C2141" t="s">
        <v>156</v>
      </c>
      <c r="D2141" s="125">
        <v>2703</v>
      </c>
      <c r="F2141" s="125">
        <v>1813</v>
      </c>
      <c r="G2141" s="125">
        <v>2325</v>
      </c>
      <c r="H2141">
        <v>1240</v>
      </c>
      <c r="I2141">
        <v>5959</v>
      </c>
      <c r="J2141">
        <v>2416</v>
      </c>
      <c r="L2141">
        <v>2341</v>
      </c>
      <c r="M2141" s="125">
        <v>2341</v>
      </c>
      <c r="N2141" s="125">
        <v>2231</v>
      </c>
      <c r="O2141" s="125">
        <v>174</v>
      </c>
      <c r="Q2141">
        <v>689</v>
      </c>
      <c r="R2141" s="125">
        <v>37</v>
      </c>
      <c r="S2141" s="125">
        <v>16</v>
      </c>
      <c r="T2141" s="125">
        <v>21</v>
      </c>
      <c r="V2141">
        <v>6</v>
      </c>
    </row>
    <row r="2142" spans="1:22" x14ac:dyDescent="0.55000000000000004">
      <c r="A2142" s="125" t="s">
        <v>212</v>
      </c>
      <c r="B2142" s="125">
        <v>2022</v>
      </c>
      <c r="C2142" t="s">
        <v>157</v>
      </c>
      <c r="D2142" s="125">
        <v>2892</v>
      </c>
      <c r="F2142" s="125">
        <v>1958</v>
      </c>
      <c r="G2142" s="125">
        <v>1947</v>
      </c>
      <c r="H2142">
        <v>2037</v>
      </c>
      <c r="I2142">
        <v>5292</v>
      </c>
      <c r="J2142">
        <v>2648</v>
      </c>
      <c r="L2142">
        <v>2689</v>
      </c>
      <c r="M2142" s="125">
        <v>2689</v>
      </c>
      <c r="N2142" s="125">
        <v>2559</v>
      </c>
      <c r="O2142" s="125">
        <v>227</v>
      </c>
      <c r="Q2142">
        <v>480</v>
      </c>
      <c r="R2142" s="125">
        <v>46</v>
      </c>
      <c r="S2142" s="125">
        <v>22</v>
      </c>
      <c r="T2142" s="125">
        <v>24</v>
      </c>
      <c r="V2142">
        <v>9</v>
      </c>
    </row>
    <row r="2143" spans="1:22" x14ac:dyDescent="0.55000000000000004">
      <c r="A2143" s="125" t="s">
        <v>212</v>
      </c>
      <c r="B2143" s="125">
        <v>2022</v>
      </c>
      <c r="C2143" t="s">
        <v>158</v>
      </c>
      <c r="D2143" s="125">
        <v>2572</v>
      </c>
      <c r="F2143" s="125">
        <v>1919</v>
      </c>
      <c r="G2143" s="125">
        <v>1644</v>
      </c>
      <c r="H2143">
        <v>1401</v>
      </c>
      <c r="I2143">
        <v>3937</v>
      </c>
      <c r="J2143">
        <v>2335</v>
      </c>
      <c r="L2143">
        <v>2764</v>
      </c>
      <c r="M2143" s="125">
        <v>2764</v>
      </c>
      <c r="N2143" s="125">
        <v>2192</v>
      </c>
      <c r="O2143" s="125">
        <v>202</v>
      </c>
      <c r="Q2143">
        <v>499</v>
      </c>
      <c r="R2143" s="125">
        <v>44</v>
      </c>
      <c r="S2143" s="125">
        <v>21</v>
      </c>
      <c r="T2143" s="125">
        <v>23</v>
      </c>
      <c r="V2143">
        <v>12</v>
      </c>
    </row>
    <row r="2144" spans="1:22" x14ac:dyDescent="0.55000000000000004">
      <c r="A2144" s="125" t="s">
        <v>212</v>
      </c>
      <c r="B2144" s="125">
        <v>2022</v>
      </c>
      <c r="C2144" t="s">
        <v>159</v>
      </c>
      <c r="D2144" s="125">
        <v>3089</v>
      </c>
      <c r="F2144" s="125">
        <v>1899</v>
      </c>
      <c r="G2144" s="125">
        <v>1595</v>
      </c>
      <c r="H2144">
        <v>1211</v>
      </c>
      <c r="I2144">
        <v>3482</v>
      </c>
      <c r="J2144">
        <v>2151</v>
      </c>
      <c r="L2144">
        <v>2735</v>
      </c>
      <c r="M2144" s="125">
        <v>2735</v>
      </c>
      <c r="N2144" s="125">
        <v>2525</v>
      </c>
      <c r="O2144" s="125">
        <v>190</v>
      </c>
      <c r="Q2144">
        <v>443</v>
      </c>
      <c r="R2144" s="125">
        <v>56</v>
      </c>
      <c r="S2144" s="125">
        <v>27</v>
      </c>
      <c r="T2144" s="125">
        <v>29</v>
      </c>
      <c r="U2144">
        <v>2</v>
      </c>
      <c r="V2144">
        <v>20</v>
      </c>
    </row>
    <row r="2145" spans="1:22" x14ac:dyDescent="0.55000000000000004">
      <c r="A2145" s="125" t="s">
        <v>212</v>
      </c>
      <c r="B2145" s="125">
        <v>2022</v>
      </c>
      <c r="C2145" t="s">
        <v>160</v>
      </c>
      <c r="D2145" s="125">
        <v>2879</v>
      </c>
      <c r="F2145" s="125">
        <v>1785</v>
      </c>
      <c r="G2145" s="125">
        <v>1801</v>
      </c>
      <c r="H2145">
        <v>1381</v>
      </c>
      <c r="I2145">
        <v>3780</v>
      </c>
      <c r="J2145">
        <v>1925</v>
      </c>
      <c r="L2145">
        <v>2607</v>
      </c>
      <c r="M2145" s="125">
        <v>2607</v>
      </c>
      <c r="N2145" s="125">
        <v>2435</v>
      </c>
      <c r="O2145" s="125">
        <v>189</v>
      </c>
      <c r="Q2145">
        <v>423</v>
      </c>
      <c r="R2145" s="125">
        <v>39</v>
      </c>
      <c r="S2145" s="125">
        <v>22</v>
      </c>
      <c r="T2145" s="125">
        <v>17</v>
      </c>
      <c r="U2145">
        <v>5</v>
      </c>
      <c r="V2145">
        <v>14</v>
      </c>
    </row>
    <row r="2146" spans="1:22" x14ac:dyDescent="0.55000000000000004">
      <c r="A2146" s="125" t="s">
        <v>212</v>
      </c>
      <c r="B2146" s="125">
        <v>2022</v>
      </c>
      <c r="C2146" t="s">
        <v>161</v>
      </c>
      <c r="D2146" s="125">
        <v>2725</v>
      </c>
      <c r="F2146" s="125">
        <v>1781</v>
      </c>
      <c r="G2146" s="125">
        <v>1978</v>
      </c>
      <c r="H2146">
        <v>1505</v>
      </c>
      <c r="I2146">
        <v>2770</v>
      </c>
      <c r="J2146">
        <v>1637</v>
      </c>
      <c r="L2146">
        <v>2513</v>
      </c>
      <c r="M2146" s="125">
        <v>2513</v>
      </c>
      <c r="N2146" s="125">
        <v>2461</v>
      </c>
      <c r="O2146" s="125">
        <v>181</v>
      </c>
      <c r="Q2146">
        <v>488</v>
      </c>
      <c r="R2146" s="125">
        <v>37</v>
      </c>
      <c r="S2146" s="125">
        <v>18</v>
      </c>
      <c r="T2146" s="125">
        <v>19</v>
      </c>
      <c r="U2146">
        <v>3</v>
      </c>
      <c r="V2146">
        <v>11</v>
      </c>
    </row>
    <row r="2147" spans="1:22" x14ac:dyDescent="0.55000000000000004">
      <c r="A2147" s="125" t="s">
        <v>212</v>
      </c>
      <c r="B2147" s="125">
        <v>2022</v>
      </c>
      <c r="C2147" t="s">
        <v>162</v>
      </c>
      <c r="D2147" s="125">
        <v>2791</v>
      </c>
      <c r="F2147" s="125">
        <v>1874</v>
      </c>
      <c r="G2147" s="125">
        <v>1740</v>
      </c>
      <c r="H2147">
        <v>1463</v>
      </c>
      <c r="I2147">
        <v>2659</v>
      </c>
      <c r="J2147">
        <v>1693</v>
      </c>
      <c r="L2147">
        <v>2573</v>
      </c>
      <c r="M2147" s="125">
        <v>2573</v>
      </c>
      <c r="N2147" s="125">
        <v>2408</v>
      </c>
      <c r="O2147" s="125">
        <v>195</v>
      </c>
      <c r="Q2147">
        <v>509</v>
      </c>
      <c r="R2147" s="125">
        <v>32</v>
      </c>
      <c r="S2147" s="125">
        <v>14</v>
      </c>
      <c r="T2147" s="125">
        <v>18</v>
      </c>
      <c r="V2147">
        <v>21</v>
      </c>
    </row>
    <row r="2148" spans="1:22" x14ac:dyDescent="0.55000000000000004">
      <c r="A2148" s="125" t="s">
        <v>212</v>
      </c>
      <c r="B2148" s="125">
        <v>2022</v>
      </c>
      <c r="C2148" t="s">
        <v>163</v>
      </c>
      <c r="D2148" s="125">
        <v>2808</v>
      </c>
      <c r="F2148" s="125">
        <v>1996</v>
      </c>
      <c r="G2148" s="125">
        <v>1554</v>
      </c>
      <c r="H2148">
        <v>1275</v>
      </c>
      <c r="I2148">
        <v>3612</v>
      </c>
      <c r="J2148">
        <v>1915</v>
      </c>
      <c r="L2148">
        <v>2615</v>
      </c>
      <c r="M2148" s="125">
        <v>2615</v>
      </c>
      <c r="N2148" s="125">
        <v>2556</v>
      </c>
      <c r="O2148" s="125">
        <v>157</v>
      </c>
      <c r="Q2148">
        <v>456</v>
      </c>
      <c r="R2148" s="125">
        <v>51</v>
      </c>
      <c r="S2148" s="125">
        <v>21</v>
      </c>
      <c r="T2148" s="125">
        <v>30</v>
      </c>
      <c r="U2148">
        <v>2</v>
      </c>
      <c r="V2148">
        <v>11</v>
      </c>
    </row>
    <row r="2149" spans="1:22" x14ac:dyDescent="0.55000000000000004">
      <c r="A2149" s="125" t="s">
        <v>212</v>
      </c>
      <c r="B2149" s="125">
        <v>2022</v>
      </c>
      <c r="C2149" t="s">
        <v>164</v>
      </c>
      <c r="D2149" s="125">
        <v>2703</v>
      </c>
      <c r="F2149" s="125">
        <v>1802</v>
      </c>
      <c r="G2149" s="125">
        <v>1357</v>
      </c>
      <c r="H2149">
        <v>1178</v>
      </c>
      <c r="I2149">
        <v>6701</v>
      </c>
      <c r="J2149">
        <v>2083</v>
      </c>
      <c r="L2149">
        <v>2419</v>
      </c>
      <c r="M2149" s="125">
        <v>2419</v>
      </c>
      <c r="N2149" s="125">
        <v>2330</v>
      </c>
      <c r="O2149" s="125">
        <v>190</v>
      </c>
      <c r="Q2149">
        <v>691</v>
      </c>
      <c r="R2149" s="125">
        <v>49</v>
      </c>
      <c r="S2149" s="125">
        <v>26</v>
      </c>
      <c r="T2149" s="125">
        <v>23</v>
      </c>
      <c r="U2149">
        <v>1</v>
      </c>
      <c r="V2149">
        <v>15</v>
      </c>
    </row>
    <row r="2150" spans="1:22" x14ac:dyDescent="0.55000000000000004">
      <c r="A2150" s="125" t="s">
        <v>212</v>
      </c>
      <c r="B2150" s="125">
        <v>2022</v>
      </c>
      <c r="C2150" t="s">
        <v>165</v>
      </c>
      <c r="D2150" s="125">
        <v>2722</v>
      </c>
      <c r="F2150" s="125">
        <v>1939</v>
      </c>
      <c r="G2150" s="125">
        <v>1609</v>
      </c>
      <c r="H2150">
        <v>1311</v>
      </c>
      <c r="I2150">
        <v>7509</v>
      </c>
      <c r="J2150">
        <v>1925</v>
      </c>
      <c r="L2150">
        <v>2636</v>
      </c>
      <c r="M2150" s="125">
        <v>2636</v>
      </c>
      <c r="N2150" s="125">
        <v>2507</v>
      </c>
      <c r="O2150" s="125">
        <v>182</v>
      </c>
      <c r="Q2150">
        <v>488</v>
      </c>
      <c r="R2150" s="125">
        <v>40</v>
      </c>
      <c r="S2150" s="125">
        <v>23</v>
      </c>
      <c r="T2150" s="125">
        <v>17</v>
      </c>
      <c r="U2150">
        <v>2</v>
      </c>
      <c r="V2150">
        <v>18</v>
      </c>
    </row>
    <row r="2151" spans="1:22" x14ac:dyDescent="0.55000000000000004">
      <c r="A2151" s="125" t="s">
        <v>212</v>
      </c>
      <c r="B2151" s="125">
        <v>2022</v>
      </c>
      <c r="C2151" t="s">
        <v>166</v>
      </c>
      <c r="D2151" s="125">
        <v>2369</v>
      </c>
      <c r="F2151" s="125">
        <v>1618</v>
      </c>
      <c r="G2151" s="125">
        <v>1376</v>
      </c>
      <c r="H2151">
        <v>1126</v>
      </c>
      <c r="I2151">
        <v>5554</v>
      </c>
      <c r="J2151">
        <v>2094</v>
      </c>
      <c r="L2151">
        <v>2664</v>
      </c>
      <c r="M2151" s="125">
        <v>2664</v>
      </c>
      <c r="N2151" s="125">
        <v>2607</v>
      </c>
      <c r="O2151" s="125">
        <v>189</v>
      </c>
      <c r="Q2151">
        <v>480</v>
      </c>
      <c r="R2151" s="125">
        <v>49</v>
      </c>
      <c r="S2151" s="125">
        <v>21</v>
      </c>
      <c r="T2151" s="125">
        <v>28</v>
      </c>
      <c r="U2151">
        <v>2</v>
      </c>
      <c r="V2151">
        <v>8</v>
      </c>
    </row>
    <row r="2152" spans="1:22" x14ac:dyDescent="0.55000000000000004">
      <c r="A2152" s="125" t="s">
        <v>213</v>
      </c>
      <c r="B2152" s="125">
        <v>2022</v>
      </c>
      <c r="C2152" t="s">
        <v>155</v>
      </c>
      <c r="D2152" s="125">
        <v>976</v>
      </c>
      <c r="F2152" s="125">
        <v>523</v>
      </c>
      <c r="G2152" s="125">
        <v>308</v>
      </c>
      <c r="H2152">
        <v>314</v>
      </c>
      <c r="I2152">
        <v>2911</v>
      </c>
      <c r="J2152">
        <v>943</v>
      </c>
      <c r="L2152">
        <v>689</v>
      </c>
      <c r="M2152" s="125">
        <v>689</v>
      </c>
      <c r="N2152" s="125">
        <v>659</v>
      </c>
      <c r="O2152" s="125">
        <v>127</v>
      </c>
      <c r="R2152" s="125">
        <v>15</v>
      </c>
      <c r="S2152" s="125">
        <v>8</v>
      </c>
      <c r="T2152" s="125">
        <v>7</v>
      </c>
      <c r="U2152">
        <v>1</v>
      </c>
      <c r="V2152">
        <v>6</v>
      </c>
    </row>
    <row r="2153" spans="1:22" x14ac:dyDescent="0.55000000000000004">
      <c r="A2153" s="125" t="s">
        <v>213</v>
      </c>
      <c r="B2153" s="125">
        <v>2022</v>
      </c>
      <c r="C2153" t="s">
        <v>156</v>
      </c>
      <c r="D2153" s="125">
        <v>668</v>
      </c>
      <c r="F2153" s="125">
        <v>642</v>
      </c>
      <c r="G2153" s="125">
        <v>490</v>
      </c>
      <c r="H2153">
        <v>321</v>
      </c>
      <c r="I2153">
        <v>3028</v>
      </c>
      <c r="J2153">
        <v>623</v>
      </c>
      <c r="L2153">
        <v>688</v>
      </c>
      <c r="M2153" s="125">
        <v>688</v>
      </c>
      <c r="N2153" s="125">
        <v>675</v>
      </c>
      <c r="O2153" s="125">
        <v>124</v>
      </c>
      <c r="R2153" s="125">
        <v>8</v>
      </c>
      <c r="S2153" s="125">
        <v>3</v>
      </c>
      <c r="T2153" s="125">
        <v>5</v>
      </c>
      <c r="U2153">
        <v>1</v>
      </c>
      <c r="V2153">
        <v>4</v>
      </c>
    </row>
    <row r="2154" spans="1:22" x14ac:dyDescent="0.55000000000000004">
      <c r="A2154" s="125" t="s">
        <v>213</v>
      </c>
      <c r="B2154" s="125">
        <v>2022</v>
      </c>
      <c r="C2154" t="s">
        <v>157</v>
      </c>
      <c r="D2154" s="125">
        <v>708</v>
      </c>
      <c r="F2154" s="125">
        <v>617</v>
      </c>
      <c r="G2154" s="125">
        <v>964</v>
      </c>
      <c r="H2154">
        <v>550</v>
      </c>
      <c r="I2154">
        <v>2643</v>
      </c>
      <c r="J2154">
        <v>676</v>
      </c>
      <c r="L2154">
        <v>738</v>
      </c>
      <c r="M2154" s="125">
        <v>738</v>
      </c>
      <c r="N2154" s="125">
        <v>721</v>
      </c>
      <c r="O2154" s="125">
        <v>145</v>
      </c>
      <c r="R2154" s="125">
        <v>15</v>
      </c>
      <c r="S2154" s="125">
        <v>11</v>
      </c>
      <c r="T2154" s="125">
        <v>4</v>
      </c>
      <c r="V2154">
        <v>2</v>
      </c>
    </row>
    <row r="2155" spans="1:22" x14ac:dyDescent="0.55000000000000004">
      <c r="A2155" s="125" t="s">
        <v>213</v>
      </c>
      <c r="B2155" s="125">
        <v>2022</v>
      </c>
      <c r="C2155" t="s">
        <v>158</v>
      </c>
      <c r="D2155" s="125">
        <v>741</v>
      </c>
      <c r="F2155" s="125">
        <v>568</v>
      </c>
      <c r="G2155" s="125">
        <v>701</v>
      </c>
      <c r="H2155">
        <v>522</v>
      </c>
      <c r="I2155">
        <v>2026</v>
      </c>
      <c r="J2155">
        <v>619</v>
      </c>
      <c r="L2155">
        <v>771</v>
      </c>
      <c r="M2155" s="125">
        <v>771</v>
      </c>
      <c r="N2155" s="125">
        <v>689</v>
      </c>
      <c r="O2155" s="125">
        <v>121</v>
      </c>
      <c r="R2155" s="125">
        <v>7</v>
      </c>
      <c r="S2155" s="125">
        <v>4</v>
      </c>
      <c r="T2155" s="125">
        <v>3</v>
      </c>
      <c r="V2155">
        <v>9</v>
      </c>
    </row>
    <row r="2156" spans="1:22" x14ac:dyDescent="0.55000000000000004">
      <c r="A2156" s="125" t="s">
        <v>213</v>
      </c>
      <c r="B2156" s="125">
        <v>2022</v>
      </c>
      <c r="C2156" t="s">
        <v>159</v>
      </c>
      <c r="D2156" s="125">
        <v>803</v>
      </c>
      <c r="F2156" s="125">
        <v>537</v>
      </c>
      <c r="G2156" s="125">
        <v>604</v>
      </c>
      <c r="H2156">
        <v>603</v>
      </c>
      <c r="I2156">
        <v>2065</v>
      </c>
      <c r="J2156">
        <v>760</v>
      </c>
      <c r="L2156">
        <v>819</v>
      </c>
      <c r="M2156" s="125">
        <v>819</v>
      </c>
      <c r="N2156" s="125">
        <v>765</v>
      </c>
      <c r="O2156" s="125">
        <v>142</v>
      </c>
      <c r="R2156" s="125">
        <v>11</v>
      </c>
      <c r="S2156" s="125">
        <v>3</v>
      </c>
      <c r="T2156" s="125">
        <v>8</v>
      </c>
      <c r="V2156">
        <v>10</v>
      </c>
    </row>
    <row r="2157" spans="1:22" x14ac:dyDescent="0.55000000000000004">
      <c r="A2157" s="125" t="s">
        <v>213</v>
      </c>
      <c r="B2157" s="125">
        <v>2022</v>
      </c>
      <c r="C2157" t="s">
        <v>160</v>
      </c>
      <c r="D2157" s="125">
        <v>740</v>
      </c>
      <c r="F2157" s="125">
        <v>457</v>
      </c>
      <c r="G2157" s="125">
        <v>607</v>
      </c>
      <c r="H2157">
        <v>504</v>
      </c>
      <c r="I2157">
        <v>1803</v>
      </c>
      <c r="J2157">
        <v>604</v>
      </c>
      <c r="L2157">
        <v>710</v>
      </c>
      <c r="M2157" s="125">
        <v>710</v>
      </c>
      <c r="N2157" s="125">
        <v>665</v>
      </c>
      <c r="O2157" s="125">
        <v>128</v>
      </c>
      <c r="R2157" s="125">
        <v>13</v>
      </c>
      <c r="S2157" s="125">
        <v>11</v>
      </c>
      <c r="T2157" s="125">
        <v>2</v>
      </c>
      <c r="V2157">
        <v>6</v>
      </c>
    </row>
    <row r="2158" spans="1:22" x14ac:dyDescent="0.55000000000000004">
      <c r="A2158" s="125" t="s">
        <v>213</v>
      </c>
      <c r="B2158" s="125">
        <v>2022</v>
      </c>
      <c r="C2158" t="s">
        <v>161</v>
      </c>
      <c r="D2158" s="125">
        <v>700</v>
      </c>
      <c r="F2158" s="125">
        <v>492</v>
      </c>
      <c r="G2158" s="125">
        <v>675</v>
      </c>
      <c r="H2158">
        <v>500</v>
      </c>
      <c r="I2158">
        <v>2311</v>
      </c>
      <c r="J2158">
        <v>620</v>
      </c>
      <c r="L2158">
        <v>732</v>
      </c>
      <c r="M2158" s="125">
        <v>732</v>
      </c>
      <c r="N2158" s="125">
        <v>639</v>
      </c>
      <c r="O2158" s="125">
        <v>120</v>
      </c>
      <c r="R2158" s="125">
        <v>10</v>
      </c>
      <c r="S2158" s="125">
        <v>5</v>
      </c>
      <c r="T2158" s="125">
        <v>5</v>
      </c>
      <c r="U2158">
        <v>1</v>
      </c>
      <c r="V2158">
        <v>12</v>
      </c>
    </row>
    <row r="2159" spans="1:22" x14ac:dyDescent="0.55000000000000004">
      <c r="A2159" s="125" t="s">
        <v>213</v>
      </c>
      <c r="B2159" s="125">
        <v>2022</v>
      </c>
      <c r="C2159" t="s">
        <v>162</v>
      </c>
      <c r="D2159" s="125">
        <v>785</v>
      </c>
      <c r="F2159" s="125">
        <v>488</v>
      </c>
      <c r="G2159" s="125">
        <v>606</v>
      </c>
      <c r="H2159">
        <v>595</v>
      </c>
      <c r="I2159">
        <v>2770</v>
      </c>
      <c r="J2159">
        <v>710</v>
      </c>
      <c r="L2159">
        <v>657</v>
      </c>
      <c r="M2159" s="125">
        <v>657</v>
      </c>
      <c r="N2159" s="125">
        <v>614</v>
      </c>
      <c r="O2159" s="125">
        <v>119</v>
      </c>
      <c r="R2159" s="125">
        <v>18</v>
      </c>
      <c r="S2159" s="125">
        <v>9</v>
      </c>
      <c r="T2159" s="125">
        <v>9</v>
      </c>
      <c r="U2159">
        <v>1</v>
      </c>
      <c r="V2159">
        <v>8</v>
      </c>
    </row>
    <row r="2160" spans="1:22" x14ac:dyDescent="0.55000000000000004">
      <c r="A2160" s="125" t="s">
        <v>213</v>
      </c>
      <c r="B2160" s="125">
        <v>2022</v>
      </c>
      <c r="C2160" t="s">
        <v>163</v>
      </c>
      <c r="D2160" s="125">
        <v>767</v>
      </c>
      <c r="F2160" s="125">
        <v>502</v>
      </c>
      <c r="G2160" s="125">
        <v>618</v>
      </c>
      <c r="H2160">
        <v>538</v>
      </c>
      <c r="I2160">
        <v>2689</v>
      </c>
      <c r="J2160">
        <v>670</v>
      </c>
      <c r="L2160">
        <v>627</v>
      </c>
      <c r="M2160" s="125">
        <v>627</v>
      </c>
      <c r="N2160" s="125">
        <v>609</v>
      </c>
      <c r="O2160" s="125">
        <v>116</v>
      </c>
      <c r="R2160" s="125">
        <v>12</v>
      </c>
      <c r="S2160" s="125">
        <v>7</v>
      </c>
      <c r="T2160" s="125">
        <v>5</v>
      </c>
      <c r="V2160">
        <v>6</v>
      </c>
    </row>
    <row r="2161" spans="1:22" x14ac:dyDescent="0.55000000000000004">
      <c r="A2161" s="125" t="s">
        <v>213</v>
      </c>
      <c r="B2161" s="125">
        <v>2022</v>
      </c>
      <c r="C2161" t="s">
        <v>164</v>
      </c>
      <c r="D2161" s="125">
        <v>777</v>
      </c>
      <c r="F2161" s="125">
        <v>520</v>
      </c>
      <c r="G2161" s="125">
        <v>618</v>
      </c>
      <c r="H2161">
        <v>539</v>
      </c>
      <c r="I2161">
        <v>1806</v>
      </c>
      <c r="J2161">
        <v>674</v>
      </c>
      <c r="L2161">
        <v>622</v>
      </c>
      <c r="M2161" s="125">
        <v>622</v>
      </c>
      <c r="N2161" s="125">
        <v>583</v>
      </c>
      <c r="O2161" s="125">
        <v>115</v>
      </c>
      <c r="Q2161">
        <v>304</v>
      </c>
      <c r="R2161" s="125">
        <v>9</v>
      </c>
      <c r="S2161" s="125">
        <v>3</v>
      </c>
      <c r="T2161" s="125">
        <v>6</v>
      </c>
      <c r="U2161">
        <v>1</v>
      </c>
      <c r="V2161">
        <v>16</v>
      </c>
    </row>
    <row r="2162" spans="1:22" x14ac:dyDescent="0.55000000000000004">
      <c r="A2162" s="125" t="s">
        <v>213</v>
      </c>
      <c r="B2162" s="125">
        <v>2022</v>
      </c>
      <c r="C2162" t="s">
        <v>165</v>
      </c>
      <c r="D2162" s="125">
        <v>819</v>
      </c>
      <c r="F2162" s="125">
        <v>590</v>
      </c>
      <c r="G2162" s="125">
        <v>636</v>
      </c>
      <c r="H2162">
        <v>584</v>
      </c>
      <c r="I2162">
        <v>1908</v>
      </c>
      <c r="J2162">
        <v>831</v>
      </c>
      <c r="L2162">
        <v>596</v>
      </c>
      <c r="M2162" s="125">
        <v>596</v>
      </c>
      <c r="N2162" s="125">
        <v>577</v>
      </c>
      <c r="O2162" s="125">
        <v>117</v>
      </c>
      <c r="Q2162">
        <v>249</v>
      </c>
      <c r="R2162" s="125">
        <v>7</v>
      </c>
      <c r="S2162" s="125">
        <v>1</v>
      </c>
      <c r="T2162" s="125">
        <v>6</v>
      </c>
      <c r="V2162">
        <v>10</v>
      </c>
    </row>
    <row r="2163" spans="1:22" x14ac:dyDescent="0.55000000000000004">
      <c r="A2163" s="125" t="s">
        <v>213</v>
      </c>
      <c r="B2163" s="125">
        <v>2022</v>
      </c>
      <c r="C2163" t="s">
        <v>166</v>
      </c>
      <c r="D2163" s="125">
        <v>687</v>
      </c>
      <c r="F2163" s="125">
        <v>490</v>
      </c>
      <c r="G2163" s="125">
        <v>561</v>
      </c>
      <c r="H2163">
        <v>538</v>
      </c>
      <c r="I2163">
        <v>2210</v>
      </c>
      <c r="J2163">
        <v>628</v>
      </c>
      <c r="L2163">
        <v>745</v>
      </c>
      <c r="M2163" s="125">
        <v>745</v>
      </c>
      <c r="N2163" s="125">
        <v>689</v>
      </c>
      <c r="O2163" s="125">
        <v>100</v>
      </c>
      <c r="Q2163">
        <v>260</v>
      </c>
      <c r="R2163" s="125">
        <v>8</v>
      </c>
      <c r="S2163" s="125">
        <v>7</v>
      </c>
      <c r="T2163" s="125">
        <v>1</v>
      </c>
      <c r="V2163">
        <v>3</v>
      </c>
    </row>
    <row r="2164" spans="1:22" x14ac:dyDescent="0.55000000000000004">
      <c r="A2164" s="125" t="s">
        <v>214</v>
      </c>
      <c r="B2164" s="125">
        <v>2022</v>
      </c>
      <c r="C2164" t="s">
        <v>155</v>
      </c>
      <c r="D2164" s="125">
        <v>1162</v>
      </c>
      <c r="F2164" s="125">
        <v>556</v>
      </c>
      <c r="G2164" s="125">
        <v>119</v>
      </c>
      <c r="H2164">
        <v>93</v>
      </c>
      <c r="I2164">
        <v>3247</v>
      </c>
      <c r="J2164">
        <v>983</v>
      </c>
      <c r="L2164">
        <v>568</v>
      </c>
      <c r="M2164" s="125">
        <v>568</v>
      </c>
      <c r="N2164" s="125">
        <v>501</v>
      </c>
      <c r="O2164" s="125">
        <v>25</v>
      </c>
      <c r="Q2164">
        <v>203</v>
      </c>
      <c r="R2164" s="125">
        <v>26</v>
      </c>
      <c r="S2164" s="125">
        <v>14</v>
      </c>
      <c r="T2164" s="125">
        <v>12</v>
      </c>
      <c r="U2164">
        <v>1</v>
      </c>
      <c r="V2164">
        <v>4</v>
      </c>
    </row>
    <row r="2165" spans="1:22" x14ac:dyDescent="0.55000000000000004">
      <c r="A2165" s="125" t="s">
        <v>214</v>
      </c>
      <c r="B2165" s="125">
        <v>2022</v>
      </c>
      <c r="C2165" t="s">
        <v>156</v>
      </c>
      <c r="D2165" s="125">
        <v>923</v>
      </c>
      <c r="F2165" s="125">
        <v>641</v>
      </c>
      <c r="G2165" s="125">
        <v>118</v>
      </c>
      <c r="H2165">
        <v>63</v>
      </c>
      <c r="I2165">
        <v>2937</v>
      </c>
      <c r="J2165">
        <v>706</v>
      </c>
      <c r="L2165">
        <v>640</v>
      </c>
      <c r="M2165" s="125">
        <v>640</v>
      </c>
      <c r="N2165" s="125">
        <v>623</v>
      </c>
      <c r="O2165" s="125">
        <v>29</v>
      </c>
      <c r="Q2165">
        <v>278</v>
      </c>
      <c r="R2165" s="125">
        <v>11</v>
      </c>
      <c r="S2165" s="125">
        <v>4</v>
      </c>
      <c r="T2165" s="125">
        <v>7</v>
      </c>
      <c r="U2165">
        <v>1</v>
      </c>
      <c r="V2165">
        <v>9</v>
      </c>
    </row>
    <row r="2166" spans="1:22" x14ac:dyDescent="0.55000000000000004">
      <c r="A2166" s="125" t="s">
        <v>214</v>
      </c>
      <c r="B2166" s="125">
        <v>2022</v>
      </c>
      <c r="C2166" t="s">
        <v>157</v>
      </c>
      <c r="D2166" s="125">
        <v>1097</v>
      </c>
      <c r="F2166" s="125">
        <v>630</v>
      </c>
      <c r="G2166" s="125">
        <v>125</v>
      </c>
      <c r="H2166">
        <v>127</v>
      </c>
      <c r="I2166">
        <v>3547</v>
      </c>
      <c r="J2166">
        <v>805</v>
      </c>
      <c r="L2166">
        <v>677</v>
      </c>
      <c r="M2166" s="125">
        <v>677</v>
      </c>
      <c r="N2166" s="125">
        <v>656</v>
      </c>
      <c r="O2166" s="125">
        <v>28</v>
      </c>
      <c r="Q2166">
        <v>383</v>
      </c>
      <c r="R2166" s="125">
        <v>18</v>
      </c>
      <c r="S2166" s="125">
        <v>7</v>
      </c>
      <c r="T2166" s="125">
        <v>11</v>
      </c>
      <c r="V2166">
        <v>8</v>
      </c>
    </row>
    <row r="2167" spans="1:22" x14ac:dyDescent="0.55000000000000004">
      <c r="A2167" s="125" t="s">
        <v>214</v>
      </c>
      <c r="B2167" s="125">
        <v>2022</v>
      </c>
      <c r="C2167" t="s">
        <v>158</v>
      </c>
      <c r="D2167" s="125">
        <v>717</v>
      </c>
      <c r="F2167" s="125">
        <v>510</v>
      </c>
      <c r="G2167" s="125">
        <v>91</v>
      </c>
      <c r="H2167">
        <v>68</v>
      </c>
      <c r="I2167">
        <v>2466</v>
      </c>
      <c r="J2167">
        <v>580</v>
      </c>
      <c r="L2167">
        <v>805</v>
      </c>
      <c r="M2167" s="125">
        <v>805</v>
      </c>
      <c r="N2167" s="125">
        <v>795</v>
      </c>
      <c r="O2167" s="125">
        <v>34</v>
      </c>
      <c r="Q2167">
        <v>364</v>
      </c>
      <c r="R2167" s="125">
        <v>18</v>
      </c>
      <c r="S2167" s="125">
        <v>7</v>
      </c>
      <c r="T2167" s="125">
        <v>11</v>
      </c>
      <c r="U2167">
        <v>1</v>
      </c>
      <c r="V2167">
        <v>6</v>
      </c>
    </row>
    <row r="2168" spans="1:22" x14ac:dyDescent="0.55000000000000004">
      <c r="A2168" s="125" t="s">
        <v>214</v>
      </c>
      <c r="B2168" s="125">
        <v>2022</v>
      </c>
      <c r="C2168" t="s">
        <v>159</v>
      </c>
      <c r="D2168" s="125">
        <v>876</v>
      </c>
      <c r="F2168" s="125">
        <v>480</v>
      </c>
      <c r="G2168" s="125">
        <v>76</v>
      </c>
      <c r="H2168">
        <v>64</v>
      </c>
      <c r="I2168">
        <v>2514</v>
      </c>
      <c r="J2168">
        <v>648</v>
      </c>
      <c r="L2168">
        <v>709</v>
      </c>
      <c r="M2168" s="125">
        <v>709</v>
      </c>
      <c r="N2168" s="125">
        <v>615</v>
      </c>
      <c r="O2168" s="125">
        <v>24</v>
      </c>
      <c r="Q2168">
        <v>410</v>
      </c>
      <c r="R2168" s="125">
        <v>17</v>
      </c>
      <c r="S2168" s="125">
        <v>4</v>
      </c>
      <c r="T2168" s="125">
        <v>13</v>
      </c>
      <c r="V2168">
        <v>13</v>
      </c>
    </row>
    <row r="2169" spans="1:22" x14ac:dyDescent="0.55000000000000004">
      <c r="A2169" s="125" t="s">
        <v>214</v>
      </c>
      <c r="B2169" s="125">
        <v>2022</v>
      </c>
      <c r="C2169" t="s">
        <v>160</v>
      </c>
      <c r="D2169" s="125">
        <v>1041</v>
      </c>
      <c r="F2169" s="125">
        <v>502</v>
      </c>
      <c r="G2169" s="125">
        <v>221</v>
      </c>
      <c r="H2169">
        <v>128</v>
      </c>
      <c r="I2169">
        <v>2492</v>
      </c>
      <c r="J2169">
        <v>729</v>
      </c>
      <c r="L2169">
        <v>709</v>
      </c>
      <c r="M2169" s="125">
        <v>709</v>
      </c>
      <c r="N2169" s="125">
        <v>677</v>
      </c>
      <c r="O2169" s="125">
        <v>36</v>
      </c>
      <c r="Q2169">
        <v>211</v>
      </c>
      <c r="R2169" s="125">
        <v>23</v>
      </c>
      <c r="S2169" s="125">
        <v>11</v>
      </c>
      <c r="T2169" s="125">
        <v>12</v>
      </c>
    </row>
    <row r="2170" spans="1:22" x14ac:dyDescent="0.55000000000000004">
      <c r="A2170" s="125" t="s">
        <v>214</v>
      </c>
      <c r="B2170" s="125">
        <v>2022</v>
      </c>
      <c r="C2170" t="s">
        <v>161</v>
      </c>
      <c r="D2170" s="125">
        <v>1000</v>
      </c>
      <c r="F2170" s="125">
        <v>424</v>
      </c>
      <c r="G2170" s="125">
        <v>355</v>
      </c>
      <c r="H2170">
        <v>180</v>
      </c>
      <c r="I2170">
        <v>2531</v>
      </c>
      <c r="J2170">
        <v>793</v>
      </c>
      <c r="L2170">
        <v>621</v>
      </c>
      <c r="M2170" s="125">
        <v>621</v>
      </c>
      <c r="N2170" s="125">
        <v>608</v>
      </c>
      <c r="O2170" s="125">
        <v>27</v>
      </c>
      <c r="Q2170">
        <v>374</v>
      </c>
      <c r="R2170" s="125">
        <v>15</v>
      </c>
      <c r="S2170" s="125">
        <v>5</v>
      </c>
      <c r="T2170" s="125">
        <v>10</v>
      </c>
      <c r="U2170">
        <v>1</v>
      </c>
      <c r="V2170">
        <v>4</v>
      </c>
    </row>
    <row r="2171" spans="1:22" x14ac:dyDescent="0.55000000000000004">
      <c r="A2171" s="125" t="s">
        <v>214</v>
      </c>
      <c r="B2171" s="125">
        <v>2022</v>
      </c>
      <c r="C2171" t="s">
        <v>162</v>
      </c>
      <c r="D2171" s="125">
        <v>1065</v>
      </c>
      <c r="F2171" s="125">
        <v>449</v>
      </c>
      <c r="G2171" s="125">
        <v>597</v>
      </c>
      <c r="H2171">
        <v>274</v>
      </c>
      <c r="I2171">
        <v>2768</v>
      </c>
      <c r="J2171">
        <v>844</v>
      </c>
      <c r="L2171">
        <v>540</v>
      </c>
      <c r="M2171" s="125">
        <v>540</v>
      </c>
      <c r="N2171" s="125">
        <v>518</v>
      </c>
      <c r="O2171" s="125">
        <v>24</v>
      </c>
      <c r="Q2171">
        <v>394</v>
      </c>
      <c r="R2171" s="125">
        <v>16</v>
      </c>
      <c r="S2171" s="125">
        <v>10</v>
      </c>
      <c r="T2171" s="125">
        <v>6</v>
      </c>
      <c r="V2171">
        <v>2</v>
      </c>
    </row>
    <row r="2172" spans="1:22" x14ac:dyDescent="0.55000000000000004">
      <c r="A2172" s="125" t="s">
        <v>214</v>
      </c>
      <c r="B2172" s="125">
        <v>2022</v>
      </c>
      <c r="C2172" t="s">
        <v>163</v>
      </c>
      <c r="D2172" s="125">
        <v>1380</v>
      </c>
      <c r="F2172" s="125">
        <v>535</v>
      </c>
      <c r="G2172" s="125">
        <v>604</v>
      </c>
      <c r="H2172">
        <v>380</v>
      </c>
      <c r="I2172">
        <v>3503</v>
      </c>
      <c r="J2172">
        <v>962</v>
      </c>
      <c r="L2172">
        <v>526</v>
      </c>
      <c r="M2172" s="125">
        <v>526</v>
      </c>
      <c r="N2172" s="125">
        <v>476</v>
      </c>
      <c r="O2172" s="125">
        <v>25</v>
      </c>
      <c r="Q2172">
        <v>379</v>
      </c>
      <c r="R2172" s="125">
        <v>10</v>
      </c>
      <c r="S2172" s="125">
        <v>7</v>
      </c>
      <c r="T2172" s="125">
        <v>3</v>
      </c>
      <c r="V2172">
        <v>10</v>
      </c>
    </row>
    <row r="2173" spans="1:22" x14ac:dyDescent="0.55000000000000004">
      <c r="A2173" s="125" t="s">
        <v>214</v>
      </c>
      <c r="B2173" s="125">
        <v>2022</v>
      </c>
      <c r="C2173" t="s">
        <v>164</v>
      </c>
      <c r="D2173" s="125">
        <v>1179</v>
      </c>
      <c r="F2173" s="125">
        <v>608</v>
      </c>
      <c r="G2173" s="125">
        <v>379</v>
      </c>
      <c r="H2173">
        <v>207</v>
      </c>
      <c r="I2173">
        <v>3426</v>
      </c>
      <c r="J2173">
        <v>855</v>
      </c>
      <c r="L2173">
        <v>589</v>
      </c>
      <c r="M2173" s="125">
        <v>589</v>
      </c>
      <c r="N2173" s="125">
        <v>557</v>
      </c>
      <c r="O2173" s="125">
        <v>33</v>
      </c>
      <c r="Q2173">
        <v>392</v>
      </c>
      <c r="R2173" s="125">
        <v>19</v>
      </c>
      <c r="S2173" s="125">
        <v>15</v>
      </c>
      <c r="T2173" s="125">
        <v>4</v>
      </c>
      <c r="V2173">
        <v>9</v>
      </c>
    </row>
    <row r="2174" spans="1:22" x14ac:dyDescent="0.55000000000000004">
      <c r="A2174" s="125" t="s">
        <v>214</v>
      </c>
      <c r="B2174" s="125">
        <v>2022</v>
      </c>
      <c r="C2174" t="s">
        <v>165</v>
      </c>
      <c r="D2174" s="125">
        <v>1235</v>
      </c>
      <c r="F2174" s="125">
        <v>491</v>
      </c>
      <c r="G2174" s="125">
        <v>289</v>
      </c>
      <c r="H2174">
        <v>235</v>
      </c>
      <c r="I2174">
        <v>3209</v>
      </c>
      <c r="J2174">
        <v>929</v>
      </c>
      <c r="L2174">
        <v>612</v>
      </c>
      <c r="M2174" s="125">
        <v>612</v>
      </c>
      <c r="N2174" s="125">
        <v>566</v>
      </c>
      <c r="O2174" s="125">
        <v>21</v>
      </c>
      <c r="Q2174">
        <v>762</v>
      </c>
      <c r="R2174" s="125">
        <v>19</v>
      </c>
      <c r="S2174" s="125">
        <v>8</v>
      </c>
      <c r="T2174" s="125">
        <v>11</v>
      </c>
      <c r="U2174">
        <v>1</v>
      </c>
      <c r="V2174">
        <v>11</v>
      </c>
    </row>
    <row r="2175" spans="1:22" x14ac:dyDescent="0.55000000000000004">
      <c r="A2175" s="125" t="s">
        <v>214</v>
      </c>
      <c r="B2175" s="125">
        <v>2022</v>
      </c>
      <c r="C2175" t="s">
        <v>166</v>
      </c>
      <c r="D2175" s="125">
        <v>1056</v>
      </c>
      <c r="F2175" s="125">
        <v>490</v>
      </c>
      <c r="G2175" s="125">
        <v>173</v>
      </c>
      <c r="H2175">
        <v>124</v>
      </c>
      <c r="I2175">
        <v>2859</v>
      </c>
      <c r="J2175">
        <v>749</v>
      </c>
      <c r="L2175">
        <v>534</v>
      </c>
      <c r="M2175" s="125">
        <v>534</v>
      </c>
      <c r="N2175" s="125">
        <v>516</v>
      </c>
      <c r="O2175" s="125">
        <v>18</v>
      </c>
      <c r="Q2175">
        <v>576</v>
      </c>
      <c r="R2175" s="125">
        <v>18</v>
      </c>
      <c r="S2175" s="125">
        <v>10</v>
      </c>
      <c r="T2175" s="125">
        <v>8</v>
      </c>
      <c r="V2175">
        <v>2</v>
      </c>
    </row>
    <row r="2176" spans="1:22" x14ac:dyDescent="0.55000000000000004">
      <c r="A2176" s="125" t="s">
        <v>215</v>
      </c>
      <c r="B2176" s="125">
        <v>2022</v>
      </c>
      <c r="C2176" t="s">
        <v>155</v>
      </c>
      <c r="D2176" s="125">
        <v>1159</v>
      </c>
      <c r="F2176" s="125">
        <v>472</v>
      </c>
      <c r="G2176" s="125">
        <v>3</v>
      </c>
      <c r="H2176">
        <v>5</v>
      </c>
      <c r="I2176">
        <v>2634</v>
      </c>
      <c r="J2176">
        <v>1128</v>
      </c>
      <c r="L2176">
        <v>751</v>
      </c>
      <c r="M2176" s="125">
        <v>751</v>
      </c>
      <c r="N2176" s="125">
        <v>737</v>
      </c>
      <c r="O2176" s="125">
        <v>225</v>
      </c>
      <c r="Q2176">
        <v>669</v>
      </c>
      <c r="R2176" s="125">
        <v>9</v>
      </c>
      <c r="S2176" s="125">
        <v>2</v>
      </c>
      <c r="T2176" s="125">
        <v>7</v>
      </c>
      <c r="V2176">
        <v>14</v>
      </c>
    </row>
    <row r="2177" spans="1:22" x14ac:dyDescent="0.55000000000000004">
      <c r="A2177" s="125" t="s">
        <v>215</v>
      </c>
      <c r="B2177" s="125">
        <v>2022</v>
      </c>
      <c r="C2177" t="s">
        <v>156</v>
      </c>
      <c r="D2177" s="125">
        <v>898</v>
      </c>
      <c r="F2177" s="125">
        <v>501</v>
      </c>
      <c r="G2177" s="125" t="s">
        <v>195</v>
      </c>
      <c r="H2177">
        <v>2</v>
      </c>
      <c r="I2177">
        <v>2215</v>
      </c>
      <c r="J2177">
        <v>831</v>
      </c>
      <c r="L2177">
        <v>693</v>
      </c>
      <c r="M2177" s="125">
        <v>693</v>
      </c>
      <c r="N2177" s="125">
        <v>648</v>
      </c>
      <c r="O2177" s="125">
        <v>189</v>
      </c>
      <c r="Q2177">
        <v>591</v>
      </c>
      <c r="R2177" s="125">
        <v>10</v>
      </c>
      <c r="S2177" s="125">
        <v>9</v>
      </c>
      <c r="T2177" s="125">
        <v>1</v>
      </c>
      <c r="V2177">
        <v>5</v>
      </c>
    </row>
    <row r="2178" spans="1:22" x14ac:dyDescent="0.55000000000000004">
      <c r="A2178" s="125" t="s">
        <v>215</v>
      </c>
      <c r="B2178" s="125">
        <v>2022</v>
      </c>
      <c r="C2178" t="s">
        <v>157</v>
      </c>
      <c r="D2178" s="125">
        <v>1007</v>
      </c>
      <c r="F2178" s="125">
        <v>512</v>
      </c>
      <c r="G2178" s="125" t="s">
        <v>195</v>
      </c>
      <c r="I2178">
        <v>2619</v>
      </c>
      <c r="J2178">
        <v>922</v>
      </c>
      <c r="L2178">
        <v>796</v>
      </c>
      <c r="M2178" s="125">
        <v>796</v>
      </c>
      <c r="N2178" s="125">
        <v>734</v>
      </c>
      <c r="O2178" s="125">
        <v>249</v>
      </c>
      <c r="Q2178">
        <v>666</v>
      </c>
      <c r="R2178" s="125">
        <v>11</v>
      </c>
      <c r="S2178" s="125">
        <v>4</v>
      </c>
      <c r="T2178" s="125">
        <v>7</v>
      </c>
      <c r="V2178">
        <v>4</v>
      </c>
    </row>
    <row r="2179" spans="1:22" x14ac:dyDescent="0.55000000000000004">
      <c r="A2179" s="125" t="s">
        <v>215</v>
      </c>
      <c r="B2179" s="125">
        <v>2022</v>
      </c>
      <c r="C2179" t="s">
        <v>158</v>
      </c>
      <c r="D2179" s="125">
        <v>741</v>
      </c>
      <c r="F2179" s="125">
        <v>513</v>
      </c>
      <c r="G2179" s="125">
        <v>9</v>
      </c>
      <c r="H2179">
        <v>3</v>
      </c>
      <c r="I2179">
        <v>2219</v>
      </c>
      <c r="J2179">
        <v>681</v>
      </c>
      <c r="L2179">
        <v>802</v>
      </c>
      <c r="M2179" s="125">
        <v>802</v>
      </c>
      <c r="N2179" s="125">
        <v>768</v>
      </c>
      <c r="O2179" s="125">
        <v>250</v>
      </c>
      <c r="Q2179">
        <v>676</v>
      </c>
      <c r="R2179" s="125">
        <v>13</v>
      </c>
      <c r="S2179" s="125">
        <v>7</v>
      </c>
      <c r="T2179" s="125">
        <v>6</v>
      </c>
      <c r="U2179">
        <v>1</v>
      </c>
      <c r="V2179">
        <v>2</v>
      </c>
    </row>
    <row r="2180" spans="1:22" x14ac:dyDescent="0.55000000000000004">
      <c r="A2180" s="125" t="s">
        <v>215</v>
      </c>
      <c r="B2180" s="125">
        <v>2022</v>
      </c>
      <c r="C2180" t="s">
        <v>159</v>
      </c>
      <c r="D2180" s="125">
        <v>1144</v>
      </c>
      <c r="F2180" s="125">
        <v>424</v>
      </c>
      <c r="G2180" s="125">
        <v>2</v>
      </c>
      <c r="H2180">
        <v>2</v>
      </c>
      <c r="I2180">
        <v>1912</v>
      </c>
      <c r="J2180">
        <v>1090</v>
      </c>
      <c r="L2180">
        <v>804</v>
      </c>
      <c r="M2180" s="125">
        <v>804</v>
      </c>
      <c r="N2180" s="125">
        <v>734</v>
      </c>
      <c r="O2180" s="125">
        <v>250</v>
      </c>
      <c r="Q2180">
        <v>924</v>
      </c>
      <c r="R2180" s="125">
        <v>7</v>
      </c>
      <c r="S2180" s="125">
        <v>2</v>
      </c>
      <c r="T2180" s="125">
        <v>5</v>
      </c>
      <c r="U2180">
        <v>1</v>
      </c>
      <c r="V2180">
        <v>8</v>
      </c>
    </row>
    <row r="2181" spans="1:22" x14ac:dyDescent="0.55000000000000004">
      <c r="A2181" s="125" t="s">
        <v>215</v>
      </c>
      <c r="B2181" s="125">
        <v>2022</v>
      </c>
      <c r="C2181" t="s">
        <v>160</v>
      </c>
      <c r="D2181" s="125">
        <v>985</v>
      </c>
      <c r="F2181" s="125">
        <v>508</v>
      </c>
      <c r="G2181" s="125">
        <v>3</v>
      </c>
      <c r="H2181">
        <v>1</v>
      </c>
      <c r="I2181">
        <v>1505</v>
      </c>
      <c r="J2181">
        <v>884</v>
      </c>
      <c r="L2181">
        <v>722</v>
      </c>
      <c r="M2181" s="125">
        <v>722</v>
      </c>
      <c r="N2181" s="125">
        <v>622</v>
      </c>
      <c r="O2181" s="125">
        <v>261</v>
      </c>
      <c r="Q2181">
        <v>788</v>
      </c>
      <c r="R2181" s="125">
        <v>7</v>
      </c>
      <c r="S2181" s="125">
        <v>5</v>
      </c>
      <c r="T2181" s="125">
        <v>2</v>
      </c>
      <c r="V2181">
        <v>8</v>
      </c>
    </row>
    <row r="2182" spans="1:22" x14ac:dyDescent="0.55000000000000004">
      <c r="A2182" s="125" t="s">
        <v>215</v>
      </c>
      <c r="B2182" s="125">
        <v>2022</v>
      </c>
      <c r="C2182" t="s">
        <v>161</v>
      </c>
      <c r="D2182" s="125">
        <v>935</v>
      </c>
      <c r="F2182" s="125">
        <v>415</v>
      </c>
      <c r="G2182" s="125">
        <v>3</v>
      </c>
      <c r="H2182">
        <v>4</v>
      </c>
      <c r="I2182">
        <v>1673</v>
      </c>
      <c r="J2182">
        <v>808</v>
      </c>
      <c r="L2182">
        <v>729</v>
      </c>
      <c r="M2182" s="125">
        <v>729</v>
      </c>
      <c r="N2182" s="125">
        <v>707</v>
      </c>
      <c r="O2182" s="125">
        <v>244</v>
      </c>
      <c r="Q2182">
        <v>672</v>
      </c>
      <c r="R2182" s="125">
        <v>16</v>
      </c>
      <c r="S2182" s="125">
        <v>8</v>
      </c>
      <c r="T2182" s="125">
        <v>8</v>
      </c>
      <c r="V2182">
        <v>6</v>
      </c>
    </row>
    <row r="2183" spans="1:22" x14ac:dyDescent="0.55000000000000004">
      <c r="A2183" s="125" t="s">
        <v>215</v>
      </c>
      <c r="B2183" s="125">
        <v>2022</v>
      </c>
      <c r="C2183" t="s">
        <v>162</v>
      </c>
      <c r="D2183" s="125">
        <v>991</v>
      </c>
      <c r="F2183" s="125">
        <v>547</v>
      </c>
      <c r="G2183" s="125">
        <v>1</v>
      </c>
      <c r="H2183">
        <v>6</v>
      </c>
      <c r="I2183">
        <v>1666</v>
      </c>
      <c r="J2183">
        <v>909</v>
      </c>
      <c r="L2183">
        <v>770</v>
      </c>
      <c r="M2183" s="125">
        <v>770</v>
      </c>
      <c r="N2183" s="125">
        <v>700</v>
      </c>
      <c r="O2183" s="125">
        <v>256</v>
      </c>
      <c r="Q2183">
        <v>431</v>
      </c>
      <c r="R2183" s="125">
        <v>3</v>
      </c>
      <c r="S2183" s="125">
        <v>2</v>
      </c>
      <c r="T2183" s="125">
        <v>1</v>
      </c>
      <c r="V2183">
        <v>11</v>
      </c>
    </row>
    <row r="2184" spans="1:22" x14ac:dyDescent="0.55000000000000004">
      <c r="A2184" s="125" t="s">
        <v>215</v>
      </c>
      <c r="B2184" s="125">
        <v>2022</v>
      </c>
      <c r="C2184" t="s">
        <v>163</v>
      </c>
      <c r="D2184" s="125">
        <v>939</v>
      </c>
      <c r="F2184" s="125">
        <v>512</v>
      </c>
      <c r="G2184" s="125">
        <v>4</v>
      </c>
      <c r="I2184">
        <v>1439</v>
      </c>
      <c r="J2184">
        <v>844</v>
      </c>
      <c r="L2184">
        <v>779</v>
      </c>
      <c r="M2184" s="125">
        <v>779</v>
      </c>
      <c r="N2184" s="125">
        <v>741</v>
      </c>
      <c r="O2184" s="125">
        <v>235</v>
      </c>
      <c r="Q2184">
        <v>682</v>
      </c>
      <c r="R2184" s="125">
        <v>6</v>
      </c>
      <c r="S2184" s="125">
        <v>3</v>
      </c>
      <c r="T2184" s="125">
        <v>3</v>
      </c>
      <c r="V2184">
        <v>8</v>
      </c>
    </row>
    <row r="2185" spans="1:22" x14ac:dyDescent="0.55000000000000004">
      <c r="A2185" s="125" t="s">
        <v>215</v>
      </c>
      <c r="B2185" s="125">
        <v>2022</v>
      </c>
      <c r="C2185" t="s">
        <v>164</v>
      </c>
      <c r="D2185" s="125">
        <v>976</v>
      </c>
      <c r="F2185" s="125">
        <v>532</v>
      </c>
      <c r="G2185" s="125" t="s">
        <v>195</v>
      </c>
      <c r="I2185">
        <v>1620</v>
      </c>
      <c r="J2185">
        <v>837</v>
      </c>
      <c r="L2185">
        <v>968</v>
      </c>
      <c r="M2185" s="125">
        <v>968</v>
      </c>
      <c r="N2185" s="125">
        <v>791</v>
      </c>
      <c r="O2185" s="125">
        <v>236</v>
      </c>
      <c r="Q2185">
        <v>590</v>
      </c>
      <c r="R2185" s="125">
        <v>10</v>
      </c>
      <c r="S2185" s="125">
        <v>5</v>
      </c>
      <c r="T2185" s="125">
        <v>5</v>
      </c>
      <c r="V2185">
        <v>9</v>
      </c>
    </row>
    <row r="2186" spans="1:22" x14ac:dyDescent="0.55000000000000004">
      <c r="A2186" s="125" t="s">
        <v>215</v>
      </c>
      <c r="B2186" s="125">
        <v>2022</v>
      </c>
      <c r="C2186" t="s">
        <v>165</v>
      </c>
      <c r="D2186" s="125">
        <v>915</v>
      </c>
      <c r="F2186" s="125">
        <v>492</v>
      </c>
      <c r="G2186" s="125" t="s">
        <v>195</v>
      </c>
      <c r="H2186">
        <v>1</v>
      </c>
      <c r="I2186">
        <v>1366</v>
      </c>
      <c r="J2186">
        <v>829</v>
      </c>
      <c r="L2186">
        <v>786</v>
      </c>
      <c r="M2186" s="125">
        <v>786</v>
      </c>
      <c r="N2186" s="125">
        <v>760</v>
      </c>
      <c r="O2186" s="125">
        <v>237</v>
      </c>
      <c r="Q2186">
        <v>603</v>
      </c>
      <c r="R2186" s="125">
        <v>10</v>
      </c>
      <c r="S2186" s="125">
        <v>5</v>
      </c>
      <c r="T2186" s="125">
        <v>5</v>
      </c>
      <c r="V2186">
        <v>8</v>
      </c>
    </row>
    <row r="2187" spans="1:22" x14ac:dyDescent="0.55000000000000004">
      <c r="A2187" s="125" t="s">
        <v>215</v>
      </c>
      <c r="B2187" s="125">
        <v>2022</v>
      </c>
      <c r="C2187" t="s">
        <v>166</v>
      </c>
      <c r="D2187" s="125">
        <v>962</v>
      </c>
      <c r="F2187" s="125">
        <v>474</v>
      </c>
      <c r="G2187" s="125">
        <v>6</v>
      </c>
      <c r="H2187">
        <v>3</v>
      </c>
      <c r="I2187">
        <v>2481</v>
      </c>
      <c r="J2187">
        <v>785</v>
      </c>
      <c r="L2187">
        <v>795</v>
      </c>
      <c r="M2187" s="125">
        <v>795</v>
      </c>
      <c r="N2187" s="125">
        <v>739</v>
      </c>
      <c r="O2187" s="125">
        <v>248</v>
      </c>
      <c r="Q2187">
        <v>751</v>
      </c>
      <c r="R2187" s="125">
        <v>9</v>
      </c>
      <c r="S2187" s="125">
        <v>5</v>
      </c>
      <c r="T2187" s="125">
        <v>4</v>
      </c>
      <c r="V2187">
        <v>10</v>
      </c>
    </row>
    <row r="2188" spans="1:22" x14ac:dyDescent="0.55000000000000004">
      <c r="A2188" s="125" t="s">
        <v>216</v>
      </c>
      <c r="B2188" s="125">
        <v>2022</v>
      </c>
      <c r="C2188" t="s">
        <v>155</v>
      </c>
      <c r="D2188" s="125">
        <v>2508</v>
      </c>
      <c r="F2188" s="125">
        <v>1145</v>
      </c>
      <c r="G2188" s="125" t="s">
        <v>195</v>
      </c>
      <c r="I2188">
        <v>3018</v>
      </c>
      <c r="J2188">
        <v>2610</v>
      </c>
      <c r="L2188">
        <v>1854</v>
      </c>
      <c r="M2188" s="125">
        <v>1854</v>
      </c>
      <c r="N2188" s="125">
        <v>1841</v>
      </c>
      <c r="O2188" s="125">
        <v>190</v>
      </c>
      <c r="Q2188">
        <v>454</v>
      </c>
      <c r="R2188" s="125">
        <v>34</v>
      </c>
      <c r="S2188" s="125">
        <v>13</v>
      </c>
      <c r="T2188" s="125">
        <v>21</v>
      </c>
      <c r="V2188">
        <v>10</v>
      </c>
    </row>
    <row r="2189" spans="1:22" x14ac:dyDescent="0.55000000000000004">
      <c r="A2189" s="125" t="s">
        <v>216</v>
      </c>
      <c r="B2189" s="125">
        <v>2022</v>
      </c>
      <c r="C2189" t="s">
        <v>156</v>
      </c>
      <c r="D2189" s="125">
        <v>2147</v>
      </c>
      <c r="F2189" s="125">
        <v>1000</v>
      </c>
      <c r="G2189" s="125" t="s">
        <v>195</v>
      </c>
      <c r="I2189">
        <v>2557</v>
      </c>
      <c r="J2189">
        <v>1925</v>
      </c>
      <c r="L2189">
        <v>1630</v>
      </c>
      <c r="M2189" s="125">
        <v>1630</v>
      </c>
      <c r="N2189" s="125">
        <v>1620</v>
      </c>
      <c r="O2189" s="125">
        <v>153</v>
      </c>
      <c r="Q2189">
        <v>543</v>
      </c>
      <c r="R2189" s="125">
        <v>30</v>
      </c>
      <c r="S2189" s="125">
        <v>13</v>
      </c>
      <c r="T2189" s="125">
        <v>17</v>
      </c>
      <c r="V2189">
        <v>2</v>
      </c>
    </row>
    <row r="2190" spans="1:22" x14ac:dyDescent="0.55000000000000004">
      <c r="A2190" s="125" t="s">
        <v>216</v>
      </c>
      <c r="B2190" s="125">
        <v>2022</v>
      </c>
      <c r="C2190" t="s">
        <v>157</v>
      </c>
      <c r="D2190" s="125">
        <v>2533</v>
      </c>
      <c r="F2190" s="125">
        <v>1264</v>
      </c>
      <c r="G2190" s="125">
        <v>10</v>
      </c>
      <c r="I2190">
        <v>2636</v>
      </c>
      <c r="J2190">
        <v>2348</v>
      </c>
      <c r="L2190">
        <v>1856</v>
      </c>
      <c r="M2190" s="125">
        <v>1856</v>
      </c>
      <c r="N2190" s="125">
        <v>1822</v>
      </c>
      <c r="O2190" s="125">
        <v>198</v>
      </c>
      <c r="Q2190">
        <v>635</v>
      </c>
      <c r="R2190" s="125">
        <v>40</v>
      </c>
      <c r="S2190" s="125">
        <v>15</v>
      </c>
      <c r="T2190" s="125">
        <v>25</v>
      </c>
      <c r="V2190">
        <v>12</v>
      </c>
    </row>
    <row r="2191" spans="1:22" x14ac:dyDescent="0.55000000000000004">
      <c r="A2191" s="125" t="s">
        <v>216</v>
      </c>
      <c r="B2191" s="125">
        <v>2022</v>
      </c>
      <c r="C2191" t="s">
        <v>158</v>
      </c>
      <c r="D2191" s="125">
        <v>2077</v>
      </c>
      <c r="F2191" s="125">
        <v>1238</v>
      </c>
      <c r="G2191" s="125" t="s">
        <v>195</v>
      </c>
      <c r="I2191">
        <v>2106</v>
      </c>
      <c r="J2191">
        <v>1872</v>
      </c>
      <c r="L2191">
        <v>1804</v>
      </c>
      <c r="M2191" s="125">
        <v>1804</v>
      </c>
      <c r="N2191" s="125">
        <v>1773</v>
      </c>
      <c r="O2191" s="125">
        <v>152</v>
      </c>
      <c r="Q2191">
        <v>612</v>
      </c>
      <c r="R2191" s="125">
        <v>40</v>
      </c>
      <c r="S2191" s="125">
        <v>23</v>
      </c>
      <c r="T2191" s="125">
        <v>17</v>
      </c>
      <c r="U2191">
        <v>1</v>
      </c>
      <c r="V2191">
        <v>5</v>
      </c>
    </row>
    <row r="2192" spans="1:22" x14ac:dyDescent="0.55000000000000004">
      <c r="A2192" s="125" t="s">
        <v>216</v>
      </c>
      <c r="B2192" s="125">
        <v>2022</v>
      </c>
      <c r="C2192" t="s">
        <v>159</v>
      </c>
      <c r="D2192" s="125">
        <v>2573</v>
      </c>
      <c r="F2192" s="125">
        <v>1341</v>
      </c>
      <c r="G2192" s="125">
        <v>17</v>
      </c>
      <c r="H2192">
        <v>18</v>
      </c>
      <c r="I2192">
        <v>2060</v>
      </c>
      <c r="J2192">
        <v>2384</v>
      </c>
      <c r="L2192">
        <v>1847</v>
      </c>
      <c r="M2192" s="125">
        <v>1847</v>
      </c>
      <c r="N2192" s="125">
        <v>1805</v>
      </c>
      <c r="O2192" s="125">
        <v>193</v>
      </c>
      <c r="Q2192">
        <v>726</v>
      </c>
      <c r="R2192" s="125">
        <v>47</v>
      </c>
      <c r="S2192" s="125">
        <v>25</v>
      </c>
      <c r="T2192" s="125">
        <v>22</v>
      </c>
      <c r="V2192">
        <v>4</v>
      </c>
    </row>
    <row r="2193" spans="1:22" x14ac:dyDescent="0.55000000000000004">
      <c r="A2193" s="125" t="s">
        <v>216</v>
      </c>
      <c r="B2193" s="125">
        <v>2022</v>
      </c>
      <c r="C2193" t="s">
        <v>160</v>
      </c>
      <c r="D2193" s="125">
        <v>2422</v>
      </c>
      <c r="F2193" s="125">
        <v>1216</v>
      </c>
      <c r="G2193" s="125">
        <v>2</v>
      </c>
      <c r="I2193">
        <v>2399</v>
      </c>
      <c r="J2193">
        <v>2157</v>
      </c>
      <c r="L2193">
        <v>1802</v>
      </c>
      <c r="M2193" s="125">
        <v>1802</v>
      </c>
      <c r="N2193" s="125">
        <v>1790</v>
      </c>
      <c r="O2193" s="125">
        <v>179</v>
      </c>
      <c r="Q2193">
        <v>668</v>
      </c>
      <c r="R2193" s="125">
        <v>36</v>
      </c>
      <c r="S2193" s="125">
        <v>19</v>
      </c>
      <c r="T2193" s="125">
        <v>17</v>
      </c>
      <c r="U2193">
        <v>2</v>
      </c>
      <c r="V2193">
        <v>6</v>
      </c>
    </row>
    <row r="2194" spans="1:22" x14ac:dyDescent="0.55000000000000004">
      <c r="A2194" s="125" t="s">
        <v>216</v>
      </c>
      <c r="B2194" s="125">
        <v>2022</v>
      </c>
      <c r="C2194" t="s">
        <v>161</v>
      </c>
      <c r="D2194" s="125">
        <v>2399</v>
      </c>
      <c r="F2194" s="125">
        <v>1191</v>
      </c>
      <c r="G2194" s="125" t="s">
        <v>195</v>
      </c>
      <c r="I2194">
        <v>2522</v>
      </c>
      <c r="J2194">
        <v>2009</v>
      </c>
      <c r="L2194">
        <v>1860</v>
      </c>
      <c r="M2194" s="125">
        <v>1860</v>
      </c>
      <c r="N2194" s="125">
        <v>1844</v>
      </c>
      <c r="O2194" s="125">
        <v>190</v>
      </c>
      <c r="Q2194">
        <v>531</v>
      </c>
      <c r="R2194" s="125">
        <v>36</v>
      </c>
      <c r="S2194" s="125">
        <v>23</v>
      </c>
      <c r="T2194" s="125">
        <v>13</v>
      </c>
      <c r="V2194">
        <v>4</v>
      </c>
    </row>
    <row r="2195" spans="1:22" x14ac:dyDescent="0.55000000000000004">
      <c r="A2195" s="125" t="s">
        <v>216</v>
      </c>
      <c r="B2195" s="125">
        <v>2022</v>
      </c>
      <c r="C2195" t="s">
        <v>162</v>
      </c>
      <c r="D2195" s="125">
        <v>2431</v>
      </c>
      <c r="F2195" s="125">
        <v>1248</v>
      </c>
      <c r="G2195" s="125">
        <v>1</v>
      </c>
      <c r="I2195">
        <v>2991</v>
      </c>
      <c r="J2195">
        <v>2072</v>
      </c>
      <c r="L2195">
        <v>1846</v>
      </c>
      <c r="M2195" s="125">
        <v>1846</v>
      </c>
      <c r="N2195" s="125">
        <v>1778</v>
      </c>
      <c r="O2195" s="125">
        <v>182</v>
      </c>
      <c r="Q2195">
        <v>632</v>
      </c>
      <c r="R2195" s="125">
        <v>41</v>
      </c>
      <c r="S2195" s="125">
        <v>25</v>
      </c>
      <c r="T2195" s="125">
        <v>16</v>
      </c>
      <c r="U2195">
        <v>1</v>
      </c>
      <c r="V2195">
        <v>8</v>
      </c>
    </row>
    <row r="2196" spans="1:22" x14ac:dyDescent="0.55000000000000004">
      <c r="A2196" s="125" t="s">
        <v>216</v>
      </c>
      <c r="B2196" s="125">
        <v>2022</v>
      </c>
      <c r="C2196" t="s">
        <v>163</v>
      </c>
      <c r="D2196" s="125">
        <v>2402</v>
      </c>
      <c r="F2196" s="125">
        <v>1250</v>
      </c>
      <c r="G2196" s="125">
        <v>3</v>
      </c>
      <c r="I2196">
        <v>2542</v>
      </c>
      <c r="J2196">
        <v>1964</v>
      </c>
      <c r="L2196">
        <v>1911</v>
      </c>
      <c r="M2196" s="125">
        <v>1911</v>
      </c>
      <c r="N2196" s="125">
        <v>1886</v>
      </c>
      <c r="O2196" s="125">
        <v>219</v>
      </c>
      <c r="Q2196">
        <v>651</v>
      </c>
      <c r="R2196" s="125">
        <v>52</v>
      </c>
      <c r="S2196" s="125">
        <v>28</v>
      </c>
      <c r="T2196" s="125">
        <v>24</v>
      </c>
      <c r="U2196">
        <v>2</v>
      </c>
      <c r="V2196">
        <v>3</v>
      </c>
    </row>
    <row r="2197" spans="1:22" x14ac:dyDescent="0.55000000000000004">
      <c r="A2197" s="125" t="s">
        <v>216</v>
      </c>
      <c r="B2197" s="125">
        <v>2022</v>
      </c>
      <c r="C2197" t="s">
        <v>164</v>
      </c>
      <c r="D2197" s="125">
        <v>2282</v>
      </c>
      <c r="F2197" s="125">
        <v>1185</v>
      </c>
      <c r="G2197" s="125">
        <v>1</v>
      </c>
      <c r="H2197">
        <v>1</v>
      </c>
      <c r="I2197">
        <v>2717</v>
      </c>
      <c r="J2197">
        <v>1688</v>
      </c>
      <c r="L2197">
        <v>1900</v>
      </c>
      <c r="M2197" s="125">
        <v>1900</v>
      </c>
      <c r="N2197" s="125">
        <v>1887</v>
      </c>
      <c r="O2197" s="125">
        <v>192</v>
      </c>
      <c r="Q2197">
        <v>669</v>
      </c>
      <c r="R2197" s="125">
        <v>39</v>
      </c>
      <c r="S2197" s="125">
        <v>18</v>
      </c>
      <c r="T2197" s="125">
        <v>21</v>
      </c>
      <c r="V2197">
        <v>6</v>
      </c>
    </row>
    <row r="2198" spans="1:22" x14ac:dyDescent="0.55000000000000004">
      <c r="A2198" s="125" t="s">
        <v>216</v>
      </c>
      <c r="B2198" s="125">
        <v>2022</v>
      </c>
      <c r="C2198" t="s">
        <v>165</v>
      </c>
      <c r="D2198" s="125">
        <v>2267</v>
      </c>
      <c r="F2198" s="125">
        <v>1331</v>
      </c>
      <c r="G2198" s="125">
        <v>3</v>
      </c>
      <c r="H2198">
        <v>11</v>
      </c>
      <c r="I2198">
        <v>2799</v>
      </c>
      <c r="J2198">
        <v>1763</v>
      </c>
      <c r="L2198">
        <v>1939</v>
      </c>
      <c r="M2198" s="125">
        <v>1939</v>
      </c>
      <c r="N2198" s="125">
        <v>1932</v>
      </c>
      <c r="O2198" s="125">
        <v>158</v>
      </c>
      <c r="Q2198">
        <v>498</v>
      </c>
      <c r="R2198" s="125">
        <v>24</v>
      </c>
      <c r="S2198" s="125">
        <v>9</v>
      </c>
      <c r="T2198" s="125">
        <v>15</v>
      </c>
      <c r="U2198">
        <v>1</v>
      </c>
      <c r="V2198">
        <v>2</v>
      </c>
    </row>
    <row r="2199" spans="1:22" x14ac:dyDescent="0.55000000000000004">
      <c r="A2199" s="125" t="s">
        <v>216</v>
      </c>
      <c r="B2199" s="125">
        <v>2022</v>
      </c>
      <c r="C2199" t="s">
        <v>166</v>
      </c>
      <c r="D2199" s="125">
        <v>1957</v>
      </c>
      <c r="F2199" s="125">
        <v>1147</v>
      </c>
      <c r="G2199" s="125">
        <v>12</v>
      </c>
      <c r="H2199">
        <v>10</v>
      </c>
      <c r="I2199">
        <v>2671</v>
      </c>
      <c r="J2199">
        <v>1825</v>
      </c>
      <c r="L2199">
        <v>2054</v>
      </c>
      <c r="M2199" s="125">
        <v>2054</v>
      </c>
      <c r="N2199" s="125">
        <v>2044</v>
      </c>
      <c r="O2199" s="125">
        <v>212</v>
      </c>
      <c r="Q2199">
        <v>636</v>
      </c>
      <c r="R2199" s="125">
        <v>33</v>
      </c>
      <c r="S2199" s="125">
        <v>16</v>
      </c>
      <c r="T2199" s="125">
        <v>17</v>
      </c>
      <c r="V2199">
        <v>6</v>
      </c>
    </row>
    <row r="2200" spans="1:22" x14ac:dyDescent="0.55000000000000004">
      <c r="A2200" s="125" t="s">
        <v>217</v>
      </c>
      <c r="B2200" s="125">
        <v>2022</v>
      </c>
      <c r="C2200" t="s">
        <v>155</v>
      </c>
      <c r="D2200" s="125">
        <v>3593</v>
      </c>
      <c r="F2200" s="125">
        <v>1589</v>
      </c>
      <c r="G2200" s="125">
        <v>430</v>
      </c>
      <c r="H2200">
        <v>220</v>
      </c>
      <c r="I2200">
        <v>6633</v>
      </c>
      <c r="J2200">
        <v>2840</v>
      </c>
      <c r="L2200">
        <v>2107</v>
      </c>
      <c r="M2200" s="125">
        <v>2107</v>
      </c>
      <c r="N2200" s="125">
        <v>2086</v>
      </c>
      <c r="O2200" s="125">
        <v>95</v>
      </c>
      <c r="R2200" s="125">
        <v>24</v>
      </c>
      <c r="S2200" s="125">
        <v>14</v>
      </c>
      <c r="T2200" s="125">
        <v>10</v>
      </c>
      <c r="V2200">
        <v>3</v>
      </c>
    </row>
    <row r="2201" spans="1:22" x14ac:dyDescent="0.55000000000000004">
      <c r="A2201" s="125" t="s">
        <v>217</v>
      </c>
      <c r="B2201" s="125">
        <v>2022</v>
      </c>
      <c r="C2201" t="s">
        <v>156</v>
      </c>
      <c r="D2201" s="125">
        <v>2985</v>
      </c>
      <c r="F2201" s="125">
        <v>1632</v>
      </c>
      <c r="G2201" s="125">
        <v>211</v>
      </c>
      <c r="H2201">
        <v>143</v>
      </c>
      <c r="I2201">
        <v>5884</v>
      </c>
      <c r="J2201">
        <v>2700</v>
      </c>
      <c r="L2201">
        <v>1995</v>
      </c>
      <c r="M2201" s="125">
        <v>1995</v>
      </c>
      <c r="N2201" s="125">
        <v>1953</v>
      </c>
      <c r="O2201" s="125">
        <v>142</v>
      </c>
      <c r="R2201" s="125">
        <v>26</v>
      </c>
      <c r="S2201" s="125">
        <v>23</v>
      </c>
      <c r="T2201" s="125">
        <v>3</v>
      </c>
      <c r="V2201">
        <v>3</v>
      </c>
    </row>
    <row r="2202" spans="1:22" x14ac:dyDescent="0.55000000000000004">
      <c r="A2202" s="125" t="s">
        <v>217</v>
      </c>
      <c r="B2202" s="125">
        <v>2022</v>
      </c>
      <c r="C2202" t="s">
        <v>157</v>
      </c>
      <c r="D2202" s="125">
        <v>3696</v>
      </c>
      <c r="F2202" s="125">
        <v>2019</v>
      </c>
      <c r="G2202" s="125">
        <v>166</v>
      </c>
      <c r="H2202">
        <v>157</v>
      </c>
      <c r="I2202">
        <v>6948</v>
      </c>
      <c r="J2202">
        <v>2828</v>
      </c>
      <c r="L2202">
        <v>2210</v>
      </c>
      <c r="M2202" s="125">
        <v>2210</v>
      </c>
      <c r="N2202" s="125">
        <v>1893</v>
      </c>
      <c r="O2202" s="125">
        <v>136</v>
      </c>
      <c r="R2202" s="125">
        <v>17</v>
      </c>
      <c r="S2202" s="125">
        <v>11</v>
      </c>
      <c r="T2202" s="125">
        <v>6</v>
      </c>
      <c r="V2202">
        <v>4</v>
      </c>
    </row>
    <row r="2203" spans="1:22" x14ac:dyDescent="0.55000000000000004">
      <c r="A2203" s="125" t="s">
        <v>217</v>
      </c>
      <c r="B2203" s="125">
        <v>2022</v>
      </c>
      <c r="C2203" t="s">
        <v>158</v>
      </c>
      <c r="D2203" s="125">
        <v>2630</v>
      </c>
      <c r="F2203" s="125">
        <v>1687</v>
      </c>
      <c r="G2203" s="125">
        <v>243</v>
      </c>
      <c r="H2203">
        <v>130</v>
      </c>
      <c r="I2203">
        <v>4520</v>
      </c>
      <c r="J2203">
        <v>1909</v>
      </c>
      <c r="L2203">
        <v>2034</v>
      </c>
      <c r="M2203" s="125">
        <v>2034</v>
      </c>
      <c r="N2203" s="125">
        <v>1952</v>
      </c>
      <c r="O2203" s="125">
        <v>132</v>
      </c>
      <c r="R2203" s="125">
        <v>23</v>
      </c>
      <c r="S2203" s="125">
        <v>19</v>
      </c>
      <c r="T2203" s="125">
        <v>4</v>
      </c>
      <c r="U2203">
        <v>2</v>
      </c>
    </row>
    <row r="2204" spans="1:22" x14ac:dyDescent="0.55000000000000004">
      <c r="A2204" s="125" t="s">
        <v>217</v>
      </c>
      <c r="B2204" s="125">
        <v>2022</v>
      </c>
      <c r="C2204" t="s">
        <v>159</v>
      </c>
      <c r="D2204" s="125">
        <v>4183</v>
      </c>
      <c r="F2204" s="125">
        <v>2163</v>
      </c>
      <c r="G2204" s="125">
        <v>296</v>
      </c>
      <c r="H2204">
        <v>124</v>
      </c>
      <c r="I2204">
        <v>6072</v>
      </c>
      <c r="J2204">
        <v>2844</v>
      </c>
      <c r="L2204">
        <v>2048</v>
      </c>
      <c r="M2204" s="125">
        <v>2048</v>
      </c>
      <c r="N2204" s="125">
        <v>2012</v>
      </c>
      <c r="O2204" s="125">
        <v>124</v>
      </c>
      <c r="R2204" s="125">
        <v>20</v>
      </c>
      <c r="S2204" s="125">
        <v>16</v>
      </c>
      <c r="T2204" s="125">
        <v>4</v>
      </c>
      <c r="U2204">
        <v>1</v>
      </c>
      <c r="V2204">
        <v>8</v>
      </c>
    </row>
    <row r="2205" spans="1:22" x14ac:dyDescent="0.55000000000000004">
      <c r="A2205" s="125" t="s">
        <v>217</v>
      </c>
      <c r="B2205" s="125">
        <v>2022</v>
      </c>
      <c r="C2205" t="s">
        <v>160</v>
      </c>
      <c r="D2205" s="125">
        <v>4548</v>
      </c>
      <c r="F2205" s="125">
        <v>2057</v>
      </c>
      <c r="G2205" s="125">
        <v>263</v>
      </c>
      <c r="H2205">
        <v>75</v>
      </c>
      <c r="I2205">
        <v>7155</v>
      </c>
      <c r="J2205">
        <v>3078</v>
      </c>
      <c r="L2205">
        <v>2056</v>
      </c>
      <c r="M2205" s="125">
        <v>2056</v>
      </c>
      <c r="N2205" s="125">
        <v>2003</v>
      </c>
      <c r="O2205" s="125">
        <v>121</v>
      </c>
      <c r="R2205" s="125">
        <v>16</v>
      </c>
      <c r="S2205" s="125">
        <v>11</v>
      </c>
      <c r="T2205" s="125">
        <v>5</v>
      </c>
      <c r="V2205">
        <v>10</v>
      </c>
    </row>
    <row r="2206" spans="1:22" x14ac:dyDescent="0.55000000000000004">
      <c r="A2206" s="125" t="s">
        <v>217</v>
      </c>
      <c r="B2206" s="125">
        <v>2022</v>
      </c>
      <c r="C2206" t="s">
        <v>161</v>
      </c>
      <c r="D2206" s="125">
        <v>3550</v>
      </c>
      <c r="F2206" s="125">
        <v>1889</v>
      </c>
      <c r="G2206" s="125">
        <v>178</v>
      </c>
      <c r="H2206">
        <v>92</v>
      </c>
      <c r="I2206">
        <v>6280</v>
      </c>
      <c r="J2206">
        <v>2816</v>
      </c>
      <c r="L2206">
        <v>2025</v>
      </c>
      <c r="M2206" s="125">
        <v>2025</v>
      </c>
      <c r="N2206" s="125">
        <v>2008</v>
      </c>
      <c r="O2206" s="125">
        <v>111</v>
      </c>
      <c r="R2206" s="125">
        <v>25</v>
      </c>
      <c r="S2206" s="125">
        <v>16</v>
      </c>
      <c r="T2206" s="125">
        <v>9</v>
      </c>
      <c r="U2206">
        <v>1</v>
      </c>
      <c r="V2206">
        <v>7</v>
      </c>
    </row>
    <row r="2207" spans="1:22" x14ac:dyDescent="0.55000000000000004">
      <c r="A2207" s="125" t="s">
        <v>217</v>
      </c>
      <c r="B2207" s="125">
        <v>2022</v>
      </c>
      <c r="C2207" t="s">
        <v>162</v>
      </c>
      <c r="D2207" s="125">
        <v>3277</v>
      </c>
      <c r="F2207" s="125">
        <v>1966</v>
      </c>
      <c r="G2207" s="125">
        <v>359</v>
      </c>
      <c r="H2207">
        <v>102</v>
      </c>
      <c r="I2207">
        <v>6011</v>
      </c>
      <c r="J2207">
        <v>2621</v>
      </c>
      <c r="L2207">
        <v>2042</v>
      </c>
      <c r="M2207" s="125">
        <v>2042</v>
      </c>
      <c r="N2207" s="125">
        <v>2012</v>
      </c>
      <c r="O2207" s="125">
        <v>124</v>
      </c>
      <c r="R2207" s="125">
        <v>28</v>
      </c>
      <c r="S2207" s="125">
        <v>20</v>
      </c>
      <c r="T2207" s="125">
        <v>8</v>
      </c>
      <c r="U2207">
        <v>1</v>
      </c>
      <c r="V2207">
        <v>10</v>
      </c>
    </row>
    <row r="2208" spans="1:22" x14ac:dyDescent="0.55000000000000004">
      <c r="A2208" s="125" t="s">
        <v>217</v>
      </c>
      <c r="B2208" s="125">
        <v>2022</v>
      </c>
      <c r="C2208" t="s">
        <v>163</v>
      </c>
      <c r="D2208" s="125">
        <v>3980</v>
      </c>
      <c r="F2208" s="125">
        <v>2180</v>
      </c>
      <c r="G2208" s="125">
        <v>325</v>
      </c>
      <c r="H2208">
        <v>214</v>
      </c>
      <c r="I2208">
        <v>6178</v>
      </c>
      <c r="J2208">
        <v>3039</v>
      </c>
      <c r="L2208">
        <v>2217</v>
      </c>
      <c r="M2208" s="125">
        <v>2217</v>
      </c>
      <c r="N2208" s="125">
        <v>2157</v>
      </c>
      <c r="O2208" s="125">
        <v>131</v>
      </c>
      <c r="R2208" s="125">
        <v>24</v>
      </c>
      <c r="S2208" s="125">
        <v>23</v>
      </c>
      <c r="T2208" s="125">
        <v>1</v>
      </c>
      <c r="V2208">
        <v>12</v>
      </c>
    </row>
    <row r="2209" spans="1:22" x14ac:dyDescent="0.55000000000000004">
      <c r="A2209" s="125" t="s">
        <v>217</v>
      </c>
      <c r="B2209" s="125">
        <v>2022</v>
      </c>
      <c r="C2209" t="s">
        <v>164</v>
      </c>
      <c r="D2209" s="125">
        <v>3561</v>
      </c>
      <c r="F2209" s="125">
        <v>2145</v>
      </c>
      <c r="G2209" s="125">
        <v>324</v>
      </c>
      <c r="H2209">
        <v>291</v>
      </c>
      <c r="I2209">
        <v>6115</v>
      </c>
      <c r="J2209">
        <v>2489</v>
      </c>
      <c r="L2209">
        <v>2146</v>
      </c>
      <c r="M2209" s="125">
        <v>2146</v>
      </c>
      <c r="N2209" s="125">
        <v>2114</v>
      </c>
      <c r="O2209" s="125">
        <v>145</v>
      </c>
      <c r="Q2209">
        <v>93</v>
      </c>
      <c r="R2209" s="125">
        <v>22</v>
      </c>
      <c r="S2209" s="125">
        <v>16</v>
      </c>
      <c r="T2209" s="125">
        <v>6</v>
      </c>
      <c r="V2209">
        <v>7</v>
      </c>
    </row>
    <row r="2210" spans="1:22" x14ac:dyDescent="0.55000000000000004">
      <c r="A2210" s="125" t="s">
        <v>217</v>
      </c>
      <c r="B2210" s="125">
        <v>2022</v>
      </c>
      <c r="C2210" t="s">
        <v>165</v>
      </c>
      <c r="D2210" s="125">
        <v>4099</v>
      </c>
      <c r="F2210" s="125">
        <v>1922</v>
      </c>
      <c r="G2210" s="125">
        <v>405</v>
      </c>
      <c r="H2210">
        <v>194</v>
      </c>
      <c r="I2210">
        <v>7246</v>
      </c>
      <c r="J2210">
        <v>2779</v>
      </c>
      <c r="L2210">
        <v>2209</v>
      </c>
      <c r="M2210" s="125">
        <v>2209</v>
      </c>
      <c r="N2210" s="125">
        <v>2179</v>
      </c>
      <c r="O2210" s="125">
        <v>191</v>
      </c>
      <c r="Q2210">
        <v>402</v>
      </c>
      <c r="R2210" s="125">
        <v>35</v>
      </c>
      <c r="S2210" s="125">
        <v>18</v>
      </c>
      <c r="T2210" s="125">
        <v>17</v>
      </c>
      <c r="U2210">
        <v>2</v>
      </c>
      <c r="V2210">
        <v>3</v>
      </c>
    </row>
    <row r="2211" spans="1:22" x14ac:dyDescent="0.55000000000000004">
      <c r="A2211" s="125" t="s">
        <v>217</v>
      </c>
      <c r="B2211" s="125">
        <v>2022</v>
      </c>
      <c r="C2211" t="s">
        <v>166</v>
      </c>
      <c r="D2211" s="125">
        <v>2837</v>
      </c>
      <c r="F2211" s="125">
        <v>1828</v>
      </c>
      <c r="G2211" s="125">
        <v>417</v>
      </c>
      <c r="H2211">
        <v>253</v>
      </c>
      <c r="I2211">
        <v>6291</v>
      </c>
      <c r="J2211">
        <v>1951</v>
      </c>
      <c r="L2211">
        <v>2163</v>
      </c>
      <c r="M2211" s="125">
        <v>2163</v>
      </c>
      <c r="N2211" s="125">
        <v>2136</v>
      </c>
      <c r="O2211" s="125">
        <v>144</v>
      </c>
      <c r="Q2211">
        <v>530</v>
      </c>
      <c r="R2211" s="125">
        <v>24</v>
      </c>
      <c r="S2211" s="125">
        <v>13</v>
      </c>
      <c r="T2211" s="125">
        <v>11</v>
      </c>
      <c r="V2211">
        <v>1</v>
      </c>
    </row>
    <row r="2212" spans="1:22" x14ac:dyDescent="0.55000000000000004">
      <c r="A2212" s="125" t="s">
        <v>218</v>
      </c>
      <c r="B2212" s="125">
        <v>2022</v>
      </c>
      <c r="C2212" t="s">
        <v>155</v>
      </c>
      <c r="D2212" s="125">
        <v>3533</v>
      </c>
      <c r="F2212" s="125">
        <v>1783</v>
      </c>
      <c r="G2212" s="125">
        <v>141</v>
      </c>
      <c r="I2212">
        <v>7550</v>
      </c>
      <c r="J2212">
        <v>3247</v>
      </c>
      <c r="L2212">
        <v>2893</v>
      </c>
      <c r="M2212" s="125">
        <v>2893</v>
      </c>
      <c r="N2212" s="125">
        <v>2831</v>
      </c>
      <c r="O2212" s="125">
        <v>465</v>
      </c>
      <c r="Q2212">
        <v>621</v>
      </c>
      <c r="R2212" s="125">
        <v>31</v>
      </c>
      <c r="S2212" s="125">
        <v>13</v>
      </c>
      <c r="T2212" s="125">
        <v>18</v>
      </c>
      <c r="V2212">
        <v>7</v>
      </c>
    </row>
    <row r="2213" spans="1:22" x14ac:dyDescent="0.55000000000000004">
      <c r="A2213" s="125" t="s">
        <v>218</v>
      </c>
      <c r="B2213" s="125">
        <v>2022</v>
      </c>
      <c r="C2213" t="s">
        <v>156</v>
      </c>
      <c r="D2213" s="125">
        <v>2888</v>
      </c>
      <c r="F2213" s="125">
        <v>1602</v>
      </c>
      <c r="G2213" s="125">
        <v>2</v>
      </c>
      <c r="H2213">
        <v>3</v>
      </c>
      <c r="I2213">
        <v>8465</v>
      </c>
      <c r="J2213">
        <v>2668</v>
      </c>
      <c r="L2213">
        <v>2596</v>
      </c>
      <c r="M2213" s="125">
        <v>2596</v>
      </c>
      <c r="N2213" s="125">
        <v>2547</v>
      </c>
      <c r="O2213" s="125">
        <v>458</v>
      </c>
      <c r="Q2213">
        <v>529</v>
      </c>
      <c r="R2213" s="125">
        <v>49</v>
      </c>
      <c r="S2213" s="125">
        <v>21</v>
      </c>
      <c r="T2213" s="125">
        <v>28</v>
      </c>
      <c r="V2213">
        <v>2</v>
      </c>
    </row>
    <row r="2214" spans="1:22" x14ac:dyDescent="0.55000000000000004">
      <c r="A2214" s="125" t="s">
        <v>218</v>
      </c>
      <c r="B2214" s="125">
        <v>2022</v>
      </c>
      <c r="C2214" t="s">
        <v>157</v>
      </c>
      <c r="D2214" s="125">
        <v>3252</v>
      </c>
      <c r="F2214" s="125">
        <v>1397</v>
      </c>
      <c r="G2214" s="125">
        <v>13</v>
      </c>
      <c r="H2214">
        <v>3</v>
      </c>
      <c r="I2214">
        <v>9641</v>
      </c>
      <c r="J2214">
        <v>2876</v>
      </c>
      <c r="L2214">
        <v>2831</v>
      </c>
      <c r="M2214" s="125">
        <v>2831</v>
      </c>
      <c r="N2214" s="125">
        <v>2666</v>
      </c>
      <c r="O2214" s="125">
        <v>498</v>
      </c>
      <c r="Q2214">
        <v>255</v>
      </c>
      <c r="R2214" s="125">
        <v>22</v>
      </c>
      <c r="S2214" s="125">
        <v>10</v>
      </c>
      <c r="T2214" s="125">
        <v>12</v>
      </c>
      <c r="V2214">
        <v>6</v>
      </c>
    </row>
    <row r="2215" spans="1:22" x14ac:dyDescent="0.55000000000000004">
      <c r="A2215" s="125" t="s">
        <v>218</v>
      </c>
      <c r="B2215" s="125">
        <v>2022</v>
      </c>
      <c r="C2215" t="s">
        <v>158</v>
      </c>
      <c r="D2215" s="125">
        <v>2533</v>
      </c>
      <c r="F2215" s="125">
        <v>1582</v>
      </c>
      <c r="G2215" s="125">
        <v>6</v>
      </c>
      <c r="H2215">
        <v>5</v>
      </c>
      <c r="I2215">
        <v>7562</v>
      </c>
      <c r="J2215">
        <v>2242</v>
      </c>
      <c r="L2215">
        <v>2971</v>
      </c>
      <c r="M2215" s="125">
        <v>2971</v>
      </c>
      <c r="N2215" s="125">
        <v>2859</v>
      </c>
      <c r="O2215" s="125">
        <v>567</v>
      </c>
      <c r="Q2215">
        <v>466</v>
      </c>
      <c r="R2215" s="125">
        <v>39</v>
      </c>
      <c r="S2215" s="125">
        <v>14</v>
      </c>
      <c r="T2215" s="125">
        <v>25</v>
      </c>
      <c r="V2215">
        <v>7</v>
      </c>
    </row>
    <row r="2216" spans="1:22" x14ac:dyDescent="0.55000000000000004">
      <c r="A2216" s="125" t="s">
        <v>218</v>
      </c>
      <c r="B2216" s="125">
        <v>2022</v>
      </c>
      <c r="C2216" t="s">
        <v>159</v>
      </c>
      <c r="D2216" s="125">
        <v>3318</v>
      </c>
      <c r="F2216" s="125">
        <v>1766</v>
      </c>
      <c r="G2216" s="125">
        <v>5</v>
      </c>
      <c r="H2216">
        <v>1</v>
      </c>
      <c r="I2216">
        <v>9001</v>
      </c>
      <c r="J2216">
        <v>3294</v>
      </c>
      <c r="L2216">
        <v>2990</v>
      </c>
      <c r="M2216" s="125">
        <v>2990</v>
      </c>
      <c r="N2216" s="125">
        <v>2571</v>
      </c>
      <c r="O2216" s="125">
        <v>518</v>
      </c>
      <c r="Q2216">
        <v>366</v>
      </c>
      <c r="R2216" s="125">
        <v>26</v>
      </c>
      <c r="S2216" s="125">
        <v>10</v>
      </c>
      <c r="T2216" s="125">
        <v>16</v>
      </c>
      <c r="V2216">
        <v>5</v>
      </c>
    </row>
    <row r="2217" spans="1:22" x14ac:dyDescent="0.55000000000000004">
      <c r="A2217" s="125" t="s">
        <v>218</v>
      </c>
      <c r="B2217" s="125">
        <v>2022</v>
      </c>
      <c r="C2217" t="s">
        <v>160</v>
      </c>
      <c r="D2217" s="125">
        <v>3045</v>
      </c>
      <c r="F2217" s="125">
        <v>1900</v>
      </c>
      <c r="G2217" s="125">
        <v>8</v>
      </c>
      <c r="H2217">
        <v>1</v>
      </c>
      <c r="I2217">
        <v>8394</v>
      </c>
      <c r="J2217">
        <v>2578</v>
      </c>
      <c r="L2217">
        <v>2836</v>
      </c>
      <c r="M2217" s="125">
        <v>2836</v>
      </c>
      <c r="N2217" s="125">
        <v>2676</v>
      </c>
      <c r="O2217" s="125">
        <v>522</v>
      </c>
      <c r="Q2217">
        <v>476</v>
      </c>
      <c r="R2217" s="125">
        <v>38</v>
      </c>
      <c r="S2217" s="125">
        <v>14</v>
      </c>
      <c r="T2217" s="125">
        <v>24</v>
      </c>
      <c r="V2217">
        <v>5</v>
      </c>
    </row>
    <row r="2218" spans="1:22" x14ac:dyDescent="0.55000000000000004">
      <c r="A2218" s="125" t="s">
        <v>218</v>
      </c>
      <c r="B2218" s="125">
        <v>2022</v>
      </c>
      <c r="C2218" t="s">
        <v>161</v>
      </c>
      <c r="D2218" s="125">
        <v>2838</v>
      </c>
      <c r="F2218" s="125">
        <v>1689</v>
      </c>
      <c r="G2218" s="125">
        <v>7</v>
      </c>
      <c r="H2218">
        <v>1</v>
      </c>
      <c r="I2218">
        <v>7045</v>
      </c>
      <c r="J2218">
        <v>2555</v>
      </c>
      <c r="L2218">
        <v>2819</v>
      </c>
      <c r="M2218" s="125">
        <v>2819</v>
      </c>
      <c r="N2218" s="125">
        <v>2530</v>
      </c>
      <c r="O2218" s="125">
        <v>557</v>
      </c>
      <c r="Q2218">
        <v>532</v>
      </c>
      <c r="R2218" s="125">
        <v>42</v>
      </c>
      <c r="S2218" s="125">
        <v>20</v>
      </c>
      <c r="T2218" s="125">
        <v>22</v>
      </c>
      <c r="V2218">
        <v>2</v>
      </c>
    </row>
    <row r="2219" spans="1:22" x14ac:dyDescent="0.55000000000000004">
      <c r="A2219" s="125" t="s">
        <v>218</v>
      </c>
      <c r="B2219" s="125">
        <v>2022</v>
      </c>
      <c r="C2219" t="s">
        <v>162</v>
      </c>
      <c r="D2219" s="125">
        <v>2683</v>
      </c>
      <c r="F2219" s="125">
        <v>1648</v>
      </c>
      <c r="G2219" s="125">
        <v>20</v>
      </c>
      <c r="I2219">
        <v>8460</v>
      </c>
      <c r="J2219">
        <v>2578</v>
      </c>
      <c r="L2219">
        <v>2556</v>
      </c>
      <c r="M2219" s="125">
        <v>2556</v>
      </c>
      <c r="N2219" s="125">
        <v>2373</v>
      </c>
      <c r="O2219" s="125">
        <v>451</v>
      </c>
      <c r="Q2219">
        <v>170</v>
      </c>
      <c r="R2219" s="125">
        <v>40</v>
      </c>
      <c r="S2219" s="125">
        <v>17</v>
      </c>
      <c r="T2219" s="125">
        <v>23</v>
      </c>
      <c r="U2219">
        <v>1</v>
      </c>
      <c r="V2219">
        <v>2</v>
      </c>
    </row>
    <row r="2220" spans="1:22" x14ac:dyDescent="0.55000000000000004">
      <c r="A2220" s="125" t="s">
        <v>218</v>
      </c>
      <c r="B2220" s="125">
        <v>2022</v>
      </c>
      <c r="C2220" t="s">
        <v>163</v>
      </c>
      <c r="D2220" s="125">
        <v>3242</v>
      </c>
      <c r="F2220" s="125">
        <v>1699</v>
      </c>
      <c r="G2220" s="125">
        <v>24</v>
      </c>
      <c r="I2220">
        <v>9076</v>
      </c>
      <c r="J2220">
        <v>2977</v>
      </c>
      <c r="L2220">
        <v>2624</v>
      </c>
      <c r="M2220" s="125">
        <v>2624</v>
      </c>
      <c r="N2220" s="125">
        <v>2595</v>
      </c>
      <c r="O2220" s="125">
        <v>450</v>
      </c>
      <c r="Q2220">
        <v>624</v>
      </c>
      <c r="R2220" s="125">
        <v>36</v>
      </c>
      <c r="S2220" s="125">
        <v>14</v>
      </c>
      <c r="T2220" s="125">
        <v>22</v>
      </c>
      <c r="U2220">
        <v>2</v>
      </c>
    </row>
    <row r="2221" spans="1:22" x14ac:dyDescent="0.55000000000000004">
      <c r="A2221" s="125" t="s">
        <v>218</v>
      </c>
      <c r="B2221" s="125">
        <v>2022</v>
      </c>
      <c r="C2221" t="s">
        <v>164</v>
      </c>
      <c r="D2221" s="125">
        <v>2880</v>
      </c>
      <c r="F2221" s="125">
        <v>1634</v>
      </c>
      <c r="G2221" s="125">
        <v>79</v>
      </c>
      <c r="H2221">
        <v>1</v>
      </c>
      <c r="I2221">
        <v>8822</v>
      </c>
      <c r="J2221">
        <v>2540</v>
      </c>
      <c r="L2221">
        <v>2729</v>
      </c>
      <c r="M2221" s="125">
        <v>2729</v>
      </c>
      <c r="N2221" s="125">
        <v>2529</v>
      </c>
      <c r="O2221" s="125">
        <v>458</v>
      </c>
      <c r="Q2221">
        <v>487</v>
      </c>
      <c r="R2221" s="125">
        <v>43</v>
      </c>
      <c r="S2221" s="125">
        <v>13</v>
      </c>
      <c r="T2221" s="125">
        <v>30</v>
      </c>
      <c r="U2221">
        <v>1</v>
      </c>
      <c r="V2221">
        <v>4</v>
      </c>
    </row>
    <row r="2222" spans="1:22" x14ac:dyDescent="0.55000000000000004">
      <c r="A2222" s="125" t="s">
        <v>218</v>
      </c>
      <c r="B2222" s="125">
        <v>2022</v>
      </c>
      <c r="C2222" t="s">
        <v>165</v>
      </c>
      <c r="D2222" s="125">
        <v>2668</v>
      </c>
      <c r="F2222" s="125">
        <v>1675</v>
      </c>
      <c r="G2222" s="125">
        <v>25</v>
      </c>
      <c r="H2222">
        <v>2</v>
      </c>
      <c r="I2222">
        <v>9207</v>
      </c>
      <c r="J2222">
        <v>2456</v>
      </c>
      <c r="L2222">
        <v>2657</v>
      </c>
      <c r="M2222" s="125">
        <v>2657</v>
      </c>
      <c r="N2222" s="125">
        <v>2594</v>
      </c>
      <c r="O2222" s="125">
        <v>494</v>
      </c>
      <c r="Q2222">
        <v>361</v>
      </c>
      <c r="R2222" s="125">
        <v>31</v>
      </c>
      <c r="S2222" s="125">
        <v>9</v>
      </c>
      <c r="T2222" s="125">
        <v>22</v>
      </c>
      <c r="U2222">
        <v>1</v>
      </c>
      <c r="V2222">
        <v>4</v>
      </c>
    </row>
    <row r="2223" spans="1:22" x14ac:dyDescent="0.55000000000000004">
      <c r="A2223" s="125" t="s">
        <v>218</v>
      </c>
      <c r="B2223" s="125">
        <v>2022</v>
      </c>
      <c r="C2223" t="s">
        <v>166</v>
      </c>
      <c r="D2223" s="125">
        <v>2229</v>
      </c>
      <c r="F2223" s="125">
        <v>1749</v>
      </c>
      <c r="G2223" s="125">
        <v>23</v>
      </c>
      <c r="H2223">
        <v>3</v>
      </c>
      <c r="I2223">
        <v>6710</v>
      </c>
      <c r="J2223">
        <v>2272</v>
      </c>
      <c r="L2223">
        <v>2899</v>
      </c>
      <c r="M2223" s="125">
        <v>2899</v>
      </c>
      <c r="N2223" s="125">
        <v>2696</v>
      </c>
      <c r="O2223" s="125">
        <v>515</v>
      </c>
      <c r="Q2223">
        <v>884</v>
      </c>
      <c r="R2223" s="125">
        <v>44</v>
      </c>
      <c r="S2223" s="125">
        <v>16</v>
      </c>
      <c r="T2223" s="125">
        <v>28</v>
      </c>
      <c r="U2223">
        <v>2</v>
      </c>
      <c r="V2223">
        <v>1</v>
      </c>
    </row>
    <row r="2224" spans="1:22" x14ac:dyDescent="0.55000000000000004">
      <c r="A2224" s="125" t="s">
        <v>219</v>
      </c>
      <c r="B2224" s="125">
        <v>2022</v>
      </c>
      <c r="C2224" t="s">
        <v>155</v>
      </c>
      <c r="D2224" s="125">
        <v>1419</v>
      </c>
      <c r="F2224" s="125">
        <v>1076</v>
      </c>
      <c r="G2224" s="125">
        <v>1127</v>
      </c>
      <c r="H2224">
        <v>1086</v>
      </c>
      <c r="I2224">
        <v>4522</v>
      </c>
      <c r="J2224">
        <v>1389</v>
      </c>
      <c r="L2224">
        <v>1122</v>
      </c>
      <c r="M2224" s="125">
        <v>1122</v>
      </c>
      <c r="N2224" s="125">
        <v>1105</v>
      </c>
      <c r="O2224" s="125">
        <v>169</v>
      </c>
      <c r="Q2224">
        <v>401</v>
      </c>
      <c r="R2224" s="125">
        <v>26</v>
      </c>
      <c r="S2224" s="125">
        <v>13</v>
      </c>
      <c r="T2224" s="125">
        <v>13</v>
      </c>
      <c r="U2224">
        <v>1</v>
      </c>
      <c r="V2224">
        <v>4</v>
      </c>
    </row>
    <row r="2225" spans="1:22" x14ac:dyDescent="0.55000000000000004">
      <c r="A2225" s="125" t="s">
        <v>219</v>
      </c>
      <c r="B2225" s="125">
        <v>2022</v>
      </c>
      <c r="C2225" t="s">
        <v>156</v>
      </c>
      <c r="D2225" s="125">
        <v>1261</v>
      </c>
      <c r="F2225" s="125">
        <v>1014</v>
      </c>
      <c r="G2225" s="125">
        <v>1106</v>
      </c>
      <c r="H2225">
        <v>1010</v>
      </c>
      <c r="I2225">
        <v>4482</v>
      </c>
      <c r="J2225">
        <v>905</v>
      </c>
      <c r="L2225">
        <v>1014</v>
      </c>
      <c r="M2225" s="125">
        <v>1014</v>
      </c>
      <c r="N2225" s="125">
        <v>1007</v>
      </c>
      <c r="O2225" s="125">
        <v>158</v>
      </c>
      <c r="Q2225">
        <v>359</v>
      </c>
      <c r="R2225" s="125">
        <v>17</v>
      </c>
      <c r="S2225" s="125">
        <v>9</v>
      </c>
      <c r="T2225" s="125">
        <v>8</v>
      </c>
      <c r="V2225">
        <v>5</v>
      </c>
    </row>
    <row r="2226" spans="1:22" x14ac:dyDescent="0.55000000000000004">
      <c r="A2226" s="125" t="s">
        <v>219</v>
      </c>
      <c r="B2226" s="125">
        <v>2022</v>
      </c>
      <c r="C2226" t="s">
        <v>157</v>
      </c>
      <c r="D2226" s="125">
        <v>1489</v>
      </c>
      <c r="F2226" s="125">
        <v>1056</v>
      </c>
      <c r="G2226" s="125">
        <v>1139</v>
      </c>
      <c r="H2226">
        <v>1145</v>
      </c>
      <c r="I2226">
        <v>4921</v>
      </c>
      <c r="J2226">
        <v>1444</v>
      </c>
      <c r="L2226">
        <v>1201</v>
      </c>
      <c r="M2226" s="125">
        <v>1201</v>
      </c>
      <c r="N2226" s="125">
        <v>1185</v>
      </c>
      <c r="O2226" s="125">
        <v>168</v>
      </c>
      <c r="Q2226">
        <v>374</v>
      </c>
      <c r="R2226" s="125">
        <v>21</v>
      </c>
      <c r="S2226" s="125">
        <v>10</v>
      </c>
      <c r="T2226" s="125">
        <v>11</v>
      </c>
      <c r="V2226">
        <v>8</v>
      </c>
    </row>
    <row r="2227" spans="1:22" x14ac:dyDescent="0.55000000000000004">
      <c r="A2227" s="125" t="s">
        <v>219</v>
      </c>
      <c r="B2227" s="125">
        <v>2022</v>
      </c>
      <c r="C2227" t="s">
        <v>158</v>
      </c>
      <c r="D2227" s="125">
        <v>1304</v>
      </c>
      <c r="F2227" s="125">
        <v>968</v>
      </c>
      <c r="G2227" s="125">
        <v>1142</v>
      </c>
      <c r="H2227">
        <v>988</v>
      </c>
      <c r="I2227">
        <v>5114</v>
      </c>
      <c r="J2227">
        <v>1029</v>
      </c>
      <c r="L2227">
        <v>1108</v>
      </c>
      <c r="M2227" s="125">
        <v>1108</v>
      </c>
      <c r="N2227" s="125">
        <v>1100</v>
      </c>
      <c r="O2227" s="125">
        <v>159</v>
      </c>
      <c r="Q2227">
        <v>305</v>
      </c>
      <c r="R2227" s="125">
        <v>26</v>
      </c>
      <c r="S2227" s="125">
        <v>12</v>
      </c>
      <c r="T2227" s="125">
        <v>14</v>
      </c>
      <c r="V2227">
        <v>8</v>
      </c>
    </row>
    <row r="2228" spans="1:22" x14ac:dyDescent="0.55000000000000004">
      <c r="A2228" s="125" t="s">
        <v>219</v>
      </c>
      <c r="B2228" s="125">
        <v>2022</v>
      </c>
      <c r="C2228" t="s">
        <v>159</v>
      </c>
      <c r="D2228" s="125">
        <v>1603</v>
      </c>
      <c r="F2228" s="125">
        <v>998</v>
      </c>
      <c r="G2228" s="125">
        <v>1078</v>
      </c>
      <c r="H2228">
        <v>1109</v>
      </c>
      <c r="I2228">
        <v>5439</v>
      </c>
      <c r="J2228">
        <v>1249</v>
      </c>
      <c r="L2228">
        <v>1208</v>
      </c>
      <c r="M2228" s="125">
        <v>1208</v>
      </c>
      <c r="N2228" s="125">
        <v>1207</v>
      </c>
      <c r="O2228" s="125">
        <v>178</v>
      </c>
      <c r="Q2228">
        <v>379</v>
      </c>
      <c r="R2228" s="125">
        <v>22</v>
      </c>
      <c r="S2228" s="125">
        <v>16</v>
      </c>
      <c r="T2228" s="125">
        <v>6</v>
      </c>
      <c r="V2228">
        <v>3</v>
      </c>
    </row>
    <row r="2229" spans="1:22" x14ac:dyDescent="0.55000000000000004">
      <c r="A2229" s="125" t="s">
        <v>219</v>
      </c>
      <c r="B2229" s="125">
        <v>2022</v>
      </c>
      <c r="C2229" t="s">
        <v>160</v>
      </c>
      <c r="D2229" s="125">
        <v>1390</v>
      </c>
      <c r="F2229" s="125">
        <v>1040</v>
      </c>
      <c r="G2229" s="125">
        <v>1157</v>
      </c>
      <c r="H2229">
        <v>1103</v>
      </c>
      <c r="I2229">
        <v>5449</v>
      </c>
      <c r="J2229">
        <v>838</v>
      </c>
      <c r="L2229">
        <v>1191</v>
      </c>
      <c r="M2229" s="125">
        <v>1191</v>
      </c>
      <c r="N2229" s="125">
        <v>1149</v>
      </c>
      <c r="O2229" s="125">
        <v>181</v>
      </c>
      <c r="Q2229">
        <v>507</v>
      </c>
      <c r="R2229" s="125">
        <v>22</v>
      </c>
      <c r="S2229" s="125">
        <v>10</v>
      </c>
      <c r="T2229" s="125">
        <v>12</v>
      </c>
      <c r="V2229">
        <v>5</v>
      </c>
    </row>
    <row r="2230" spans="1:22" x14ac:dyDescent="0.55000000000000004">
      <c r="A2230" s="125" t="s">
        <v>219</v>
      </c>
      <c r="B2230" s="125">
        <v>2022</v>
      </c>
      <c r="C2230" t="s">
        <v>161</v>
      </c>
      <c r="D2230" s="125">
        <v>1384</v>
      </c>
      <c r="F2230" s="125">
        <v>929</v>
      </c>
      <c r="G2230" s="125">
        <v>1131</v>
      </c>
      <c r="H2230">
        <v>1021</v>
      </c>
      <c r="I2230">
        <v>5064</v>
      </c>
      <c r="J2230">
        <v>912</v>
      </c>
      <c r="L2230">
        <v>1202</v>
      </c>
      <c r="M2230" s="125">
        <v>1202</v>
      </c>
      <c r="N2230" s="125">
        <v>1178</v>
      </c>
      <c r="O2230" s="125">
        <v>180</v>
      </c>
      <c r="Q2230">
        <v>340</v>
      </c>
      <c r="R2230" s="125">
        <v>27</v>
      </c>
      <c r="S2230" s="125">
        <v>12</v>
      </c>
      <c r="T2230" s="125">
        <v>15</v>
      </c>
      <c r="U2230">
        <v>1</v>
      </c>
      <c r="V2230">
        <v>5</v>
      </c>
    </row>
    <row r="2231" spans="1:22" x14ac:dyDescent="0.55000000000000004">
      <c r="A2231" s="125" t="s">
        <v>219</v>
      </c>
      <c r="B2231" s="125">
        <v>2022</v>
      </c>
      <c r="C2231" t="s">
        <v>162</v>
      </c>
      <c r="D2231" s="125">
        <v>1362</v>
      </c>
      <c r="F2231" s="125">
        <v>1064</v>
      </c>
      <c r="G2231" s="125">
        <v>1195</v>
      </c>
      <c r="H2231">
        <v>1036</v>
      </c>
      <c r="I2231">
        <v>5440</v>
      </c>
      <c r="J2231">
        <v>1118</v>
      </c>
      <c r="L2231">
        <v>1173</v>
      </c>
      <c r="M2231" s="125">
        <v>1173</v>
      </c>
      <c r="N2231" s="125">
        <v>1164</v>
      </c>
      <c r="O2231" s="125">
        <v>172</v>
      </c>
      <c r="Q2231">
        <v>413</v>
      </c>
      <c r="R2231" s="125">
        <v>24</v>
      </c>
      <c r="S2231" s="125">
        <v>11</v>
      </c>
      <c r="T2231" s="125">
        <v>13</v>
      </c>
      <c r="V2231">
        <v>3</v>
      </c>
    </row>
    <row r="2232" spans="1:22" x14ac:dyDescent="0.55000000000000004">
      <c r="A2232" s="125" t="s">
        <v>219</v>
      </c>
      <c r="B2232" s="125">
        <v>2022</v>
      </c>
      <c r="C2232" t="s">
        <v>163</v>
      </c>
      <c r="D2232" s="125">
        <v>1450</v>
      </c>
      <c r="F2232" s="125">
        <v>964</v>
      </c>
      <c r="G2232" s="125">
        <v>1130</v>
      </c>
      <c r="H2232">
        <v>1072</v>
      </c>
      <c r="I2232">
        <v>5628</v>
      </c>
      <c r="J2232">
        <v>1032</v>
      </c>
      <c r="L2232">
        <v>1132</v>
      </c>
      <c r="M2232" s="125">
        <v>1132</v>
      </c>
      <c r="N2232" s="125">
        <v>1121</v>
      </c>
      <c r="O2232" s="125">
        <v>171</v>
      </c>
      <c r="Q2232">
        <v>363</v>
      </c>
      <c r="R2232" s="125">
        <v>29</v>
      </c>
      <c r="S2232" s="125">
        <v>15</v>
      </c>
      <c r="T2232" s="125">
        <v>14</v>
      </c>
      <c r="V2232">
        <v>7</v>
      </c>
    </row>
    <row r="2233" spans="1:22" x14ac:dyDescent="0.55000000000000004">
      <c r="A2233" s="125" t="s">
        <v>219</v>
      </c>
      <c r="B2233" s="125">
        <v>2022</v>
      </c>
      <c r="C2233" t="s">
        <v>164</v>
      </c>
      <c r="D2233" s="125">
        <v>1415</v>
      </c>
      <c r="F2233" s="125">
        <v>969</v>
      </c>
      <c r="G2233" s="125">
        <v>1148</v>
      </c>
      <c r="H2233">
        <v>1086</v>
      </c>
      <c r="I2233">
        <v>5062</v>
      </c>
      <c r="J2233">
        <v>734</v>
      </c>
      <c r="L2233">
        <v>1084</v>
      </c>
      <c r="M2233" s="125">
        <v>1084</v>
      </c>
      <c r="N2233" s="125">
        <v>1074</v>
      </c>
      <c r="O2233" s="125">
        <v>182</v>
      </c>
      <c r="Q2233">
        <v>389</v>
      </c>
      <c r="R2233" s="125">
        <v>27</v>
      </c>
      <c r="S2233" s="125">
        <v>14</v>
      </c>
      <c r="T2233" s="125">
        <v>13</v>
      </c>
      <c r="V2233">
        <v>9</v>
      </c>
    </row>
    <row r="2234" spans="1:22" x14ac:dyDescent="0.55000000000000004">
      <c r="A2234" s="125" t="s">
        <v>219</v>
      </c>
      <c r="B2234" s="125">
        <v>2022</v>
      </c>
      <c r="C2234" t="s">
        <v>165</v>
      </c>
      <c r="D2234" s="125">
        <v>1302</v>
      </c>
      <c r="F2234" s="125">
        <v>951</v>
      </c>
      <c r="G2234" s="125">
        <v>1183</v>
      </c>
      <c r="H2234">
        <v>1138</v>
      </c>
      <c r="I2234">
        <v>4890</v>
      </c>
      <c r="J2234">
        <v>978</v>
      </c>
      <c r="L2234">
        <v>1161</v>
      </c>
      <c r="M2234" s="125">
        <v>1161</v>
      </c>
      <c r="N2234" s="125">
        <v>1142</v>
      </c>
      <c r="O2234" s="125">
        <v>187</v>
      </c>
      <c r="Q2234">
        <v>324</v>
      </c>
      <c r="R2234" s="125">
        <v>24</v>
      </c>
      <c r="S2234" s="125">
        <v>12</v>
      </c>
      <c r="T2234" s="125">
        <v>12</v>
      </c>
      <c r="U2234">
        <v>1</v>
      </c>
      <c r="V2234">
        <v>2</v>
      </c>
    </row>
    <row r="2235" spans="1:22" x14ac:dyDescent="0.55000000000000004">
      <c r="A2235" s="125" t="s">
        <v>219</v>
      </c>
      <c r="B2235" s="125">
        <v>2022</v>
      </c>
      <c r="C2235" t="s">
        <v>166</v>
      </c>
      <c r="D2235" s="125">
        <v>1302</v>
      </c>
      <c r="F2235" s="125">
        <v>865</v>
      </c>
      <c r="G2235" s="125">
        <v>1036</v>
      </c>
      <c r="H2235">
        <v>1005</v>
      </c>
      <c r="I2235">
        <v>4459</v>
      </c>
      <c r="J2235">
        <v>1302</v>
      </c>
      <c r="L2235">
        <v>1234</v>
      </c>
      <c r="M2235" s="125">
        <v>1234</v>
      </c>
      <c r="N2235" s="125">
        <v>1224</v>
      </c>
      <c r="O2235" s="125">
        <v>145</v>
      </c>
      <c r="Q2235">
        <v>396</v>
      </c>
      <c r="R2235" s="125">
        <v>23</v>
      </c>
      <c r="S2235" s="125">
        <v>11</v>
      </c>
      <c r="T2235" s="125">
        <v>12</v>
      </c>
      <c r="V2235">
        <v>3</v>
      </c>
    </row>
    <row r="2236" spans="1:22" x14ac:dyDescent="0.55000000000000004">
      <c r="A2236" s="125" t="s">
        <v>220</v>
      </c>
      <c r="B2236" s="125">
        <v>2022</v>
      </c>
      <c r="C2236" t="s">
        <v>155</v>
      </c>
      <c r="D2236" s="125">
        <v>1618</v>
      </c>
      <c r="F2236" s="125">
        <v>765</v>
      </c>
      <c r="G2236" s="125" t="s">
        <v>195</v>
      </c>
      <c r="I2236">
        <v>3634</v>
      </c>
      <c r="J2236">
        <v>1169</v>
      </c>
      <c r="L2236">
        <v>934</v>
      </c>
      <c r="M2236" s="125">
        <v>934</v>
      </c>
      <c r="N2236" s="125">
        <v>917</v>
      </c>
      <c r="O2236" s="125">
        <v>40</v>
      </c>
      <c r="Q2236">
        <v>396</v>
      </c>
      <c r="R2236" s="125">
        <v>21</v>
      </c>
      <c r="S2236" s="125">
        <v>7</v>
      </c>
      <c r="T2236" s="125">
        <v>14</v>
      </c>
      <c r="U2236">
        <v>1</v>
      </c>
      <c r="V2236">
        <v>4</v>
      </c>
    </row>
    <row r="2237" spans="1:22" x14ac:dyDescent="0.55000000000000004">
      <c r="A2237" s="125" t="s">
        <v>220</v>
      </c>
      <c r="B2237" s="125">
        <v>2022</v>
      </c>
      <c r="C2237" t="s">
        <v>156</v>
      </c>
      <c r="D2237" s="125">
        <v>1790</v>
      </c>
      <c r="F2237" s="125">
        <v>738</v>
      </c>
      <c r="G2237" s="125" t="s">
        <v>195</v>
      </c>
      <c r="I2237">
        <v>3344</v>
      </c>
      <c r="J2237">
        <v>1263</v>
      </c>
      <c r="L2237">
        <v>1028</v>
      </c>
      <c r="M2237" s="125">
        <v>1028</v>
      </c>
      <c r="N2237" s="125">
        <v>973</v>
      </c>
      <c r="O2237" s="125">
        <v>36</v>
      </c>
      <c r="Q2237">
        <v>556</v>
      </c>
      <c r="R2237" s="125">
        <v>22</v>
      </c>
      <c r="S2237" s="125">
        <v>7</v>
      </c>
      <c r="T2237" s="125">
        <v>15</v>
      </c>
      <c r="V2237">
        <v>5</v>
      </c>
    </row>
    <row r="2238" spans="1:22" x14ac:dyDescent="0.55000000000000004">
      <c r="A2238" s="125" t="s">
        <v>220</v>
      </c>
      <c r="B2238" s="125">
        <v>2022</v>
      </c>
      <c r="C2238" t="s">
        <v>157</v>
      </c>
      <c r="D2238" s="125">
        <v>1712</v>
      </c>
      <c r="F2238" s="125">
        <v>832</v>
      </c>
      <c r="G2238" s="125" t="s">
        <v>195</v>
      </c>
      <c r="I2238">
        <v>3943</v>
      </c>
      <c r="J2238">
        <v>1152</v>
      </c>
      <c r="L2238">
        <v>1137</v>
      </c>
      <c r="M2238" s="125">
        <v>1137</v>
      </c>
      <c r="N2238" s="125">
        <v>1104</v>
      </c>
      <c r="O2238" s="125">
        <v>49</v>
      </c>
      <c r="Q2238">
        <v>438</v>
      </c>
      <c r="R2238" s="125">
        <v>17</v>
      </c>
      <c r="S2238" s="125">
        <v>5</v>
      </c>
      <c r="T2238" s="125">
        <v>12</v>
      </c>
      <c r="U2238">
        <v>1</v>
      </c>
      <c r="V2238">
        <v>9</v>
      </c>
    </row>
    <row r="2239" spans="1:22" x14ac:dyDescent="0.55000000000000004">
      <c r="A2239" s="125" t="s">
        <v>220</v>
      </c>
      <c r="B2239" s="125">
        <v>2022</v>
      </c>
      <c r="C2239" t="s">
        <v>158</v>
      </c>
      <c r="D2239" s="125">
        <v>1175</v>
      </c>
      <c r="F2239" s="125">
        <v>781</v>
      </c>
      <c r="G2239" s="125" t="s">
        <v>195</v>
      </c>
      <c r="I2239">
        <v>3233</v>
      </c>
      <c r="J2239">
        <v>786</v>
      </c>
      <c r="L2239">
        <v>1062</v>
      </c>
      <c r="M2239" s="125">
        <v>1062</v>
      </c>
      <c r="N2239" s="125">
        <v>1001</v>
      </c>
      <c r="O2239" s="125">
        <v>40</v>
      </c>
      <c r="Q2239">
        <v>396</v>
      </c>
      <c r="R2239" s="125">
        <v>15</v>
      </c>
      <c r="S2239" s="125">
        <v>4</v>
      </c>
      <c r="T2239" s="125">
        <v>11</v>
      </c>
      <c r="U2239">
        <v>1</v>
      </c>
      <c r="V2239">
        <v>10</v>
      </c>
    </row>
    <row r="2240" spans="1:22" x14ac:dyDescent="0.55000000000000004">
      <c r="A2240" s="125" t="s">
        <v>220</v>
      </c>
      <c r="B2240" s="125">
        <v>2022</v>
      </c>
      <c r="C2240" t="s">
        <v>159</v>
      </c>
      <c r="D2240" s="125">
        <v>1471</v>
      </c>
      <c r="F2240" s="125">
        <v>847</v>
      </c>
      <c r="G2240" s="125" t="s">
        <v>195</v>
      </c>
      <c r="I2240">
        <v>3833</v>
      </c>
      <c r="J2240">
        <v>1083</v>
      </c>
      <c r="L2240">
        <v>1049</v>
      </c>
      <c r="M2240" s="125">
        <v>1049</v>
      </c>
      <c r="N2240" s="125">
        <v>1028</v>
      </c>
      <c r="O2240" s="125">
        <v>39</v>
      </c>
      <c r="Q2240">
        <v>358</v>
      </c>
      <c r="R2240" s="125">
        <v>27</v>
      </c>
      <c r="S2240" s="125">
        <v>9</v>
      </c>
      <c r="T2240" s="125">
        <v>18</v>
      </c>
      <c r="U2240">
        <v>1</v>
      </c>
      <c r="V2240">
        <v>5</v>
      </c>
    </row>
    <row r="2241" spans="1:22" x14ac:dyDescent="0.55000000000000004">
      <c r="A2241" s="125" t="s">
        <v>220</v>
      </c>
      <c r="B2241" s="125">
        <v>2022</v>
      </c>
      <c r="C2241" t="s">
        <v>160</v>
      </c>
      <c r="D2241" s="125">
        <v>1488</v>
      </c>
      <c r="F2241" s="125">
        <v>796</v>
      </c>
      <c r="G2241" s="125" t="s">
        <v>195</v>
      </c>
      <c r="I2241">
        <v>3420</v>
      </c>
      <c r="J2241">
        <v>1169</v>
      </c>
      <c r="L2241">
        <v>948</v>
      </c>
      <c r="M2241" s="125">
        <v>948</v>
      </c>
      <c r="N2241" s="125">
        <v>905</v>
      </c>
      <c r="O2241" s="125">
        <v>30</v>
      </c>
      <c r="Q2241">
        <v>351</v>
      </c>
      <c r="R2241" s="125">
        <v>12</v>
      </c>
      <c r="S2241" s="125">
        <v>3</v>
      </c>
      <c r="T2241" s="125">
        <v>9</v>
      </c>
      <c r="U2241">
        <v>1</v>
      </c>
      <c r="V2241">
        <v>4</v>
      </c>
    </row>
    <row r="2242" spans="1:22" x14ac:dyDescent="0.55000000000000004">
      <c r="A2242" s="125" t="s">
        <v>220</v>
      </c>
      <c r="B2242" s="125">
        <v>2022</v>
      </c>
      <c r="C2242" t="s">
        <v>161</v>
      </c>
      <c r="D2242" s="125">
        <v>1417</v>
      </c>
      <c r="F2242" s="125">
        <v>837</v>
      </c>
      <c r="G2242" s="125" t="s">
        <v>195</v>
      </c>
      <c r="I2242">
        <v>3190</v>
      </c>
      <c r="J2242">
        <v>900</v>
      </c>
      <c r="L2242">
        <v>936</v>
      </c>
      <c r="M2242" s="125">
        <v>936</v>
      </c>
      <c r="N2242" s="125">
        <v>923</v>
      </c>
      <c r="O2242" s="125">
        <v>42</v>
      </c>
      <c r="Q2242">
        <v>351</v>
      </c>
      <c r="R2242" s="125">
        <v>19</v>
      </c>
      <c r="S2242" s="125">
        <v>7</v>
      </c>
      <c r="T2242" s="125">
        <v>12</v>
      </c>
      <c r="V2242">
        <v>12</v>
      </c>
    </row>
    <row r="2243" spans="1:22" x14ac:dyDescent="0.55000000000000004">
      <c r="A2243" s="125" t="s">
        <v>220</v>
      </c>
      <c r="B2243" s="125">
        <v>2022</v>
      </c>
      <c r="C2243" t="s">
        <v>162</v>
      </c>
      <c r="D2243" s="125">
        <v>1648</v>
      </c>
      <c r="F2243" s="125">
        <v>805</v>
      </c>
      <c r="G2243" s="125" t="s">
        <v>195</v>
      </c>
      <c r="I2243">
        <v>3855</v>
      </c>
      <c r="J2243">
        <v>1119</v>
      </c>
      <c r="L2243">
        <v>960</v>
      </c>
      <c r="M2243" s="125">
        <v>960</v>
      </c>
      <c r="N2243" s="125">
        <v>959</v>
      </c>
      <c r="O2243" s="125">
        <v>29</v>
      </c>
      <c r="Q2243">
        <v>415</v>
      </c>
      <c r="R2243" s="125">
        <v>16</v>
      </c>
      <c r="S2243" s="125">
        <v>11</v>
      </c>
      <c r="T2243" s="125">
        <v>5</v>
      </c>
      <c r="V2243">
        <v>8</v>
      </c>
    </row>
    <row r="2244" spans="1:22" x14ac:dyDescent="0.55000000000000004">
      <c r="A2244" s="125" t="s">
        <v>220</v>
      </c>
      <c r="B2244" s="125">
        <v>2022</v>
      </c>
      <c r="C2244" t="s">
        <v>163</v>
      </c>
      <c r="D2244" s="125">
        <v>1909</v>
      </c>
      <c r="F2244" s="125">
        <v>927</v>
      </c>
      <c r="G2244" s="125" t="s">
        <v>195</v>
      </c>
      <c r="I2244">
        <v>4253</v>
      </c>
      <c r="J2244">
        <v>1293</v>
      </c>
      <c r="L2244">
        <v>934</v>
      </c>
      <c r="M2244" s="125">
        <v>934</v>
      </c>
      <c r="N2244" s="125">
        <v>931</v>
      </c>
      <c r="O2244" s="125">
        <v>25</v>
      </c>
      <c r="Q2244">
        <v>390</v>
      </c>
      <c r="R2244" s="125">
        <v>16</v>
      </c>
      <c r="S2244" s="125">
        <v>2</v>
      </c>
      <c r="T2244" s="125">
        <v>14</v>
      </c>
      <c r="V2244">
        <v>8</v>
      </c>
    </row>
    <row r="2245" spans="1:22" x14ac:dyDescent="0.55000000000000004">
      <c r="A2245" s="125" t="s">
        <v>220</v>
      </c>
      <c r="B2245" s="125">
        <v>2022</v>
      </c>
      <c r="C2245" t="s">
        <v>164</v>
      </c>
      <c r="D2245" s="125">
        <v>2145</v>
      </c>
      <c r="F2245" s="125">
        <v>994</v>
      </c>
      <c r="G2245" s="125">
        <v>2</v>
      </c>
      <c r="I2245">
        <v>4607</v>
      </c>
      <c r="J2245">
        <v>1210</v>
      </c>
      <c r="L2245">
        <v>1038</v>
      </c>
      <c r="M2245" s="125">
        <v>1038</v>
      </c>
      <c r="N2245" s="125">
        <v>1027</v>
      </c>
      <c r="O2245" s="125">
        <v>35</v>
      </c>
      <c r="Q2245">
        <v>462</v>
      </c>
      <c r="R2245" s="125">
        <v>17</v>
      </c>
      <c r="S2245" s="125">
        <v>5</v>
      </c>
      <c r="T2245" s="125">
        <v>12</v>
      </c>
      <c r="V2245">
        <v>2</v>
      </c>
    </row>
    <row r="2246" spans="1:22" x14ac:dyDescent="0.55000000000000004">
      <c r="A2246" s="125" t="s">
        <v>220</v>
      </c>
      <c r="B2246" s="125">
        <v>2022</v>
      </c>
      <c r="C2246" t="s">
        <v>165</v>
      </c>
      <c r="D2246" s="125">
        <v>1917</v>
      </c>
      <c r="F2246" s="125">
        <v>862</v>
      </c>
      <c r="G2246" s="125" t="s">
        <v>195</v>
      </c>
      <c r="H2246">
        <v>6</v>
      </c>
      <c r="I2246">
        <v>3808</v>
      </c>
      <c r="J2246">
        <v>977</v>
      </c>
      <c r="L2246">
        <v>1048</v>
      </c>
      <c r="M2246" s="125">
        <v>1048</v>
      </c>
      <c r="N2246" s="125">
        <v>1002</v>
      </c>
      <c r="O2246" s="125">
        <v>35</v>
      </c>
      <c r="Q2246">
        <v>379</v>
      </c>
      <c r="R2246" s="125">
        <v>9</v>
      </c>
      <c r="S2246" s="125">
        <v>5</v>
      </c>
      <c r="T2246" s="125">
        <v>4</v>
      </c>
      <c r="V2246">
        <v>4</v>
      </c>
    </row>
    <row r="2247" spans="1:22" x14ac:dyDescent="0.55000000000000004">
      <c r="A2247" s="125" t="s">
        <v>220</v>
      </c>
      <c r="B2247" s="125">
        <v>2022</v>
      </c>
      <c r="C2247" t="s">
        <v>166</v>
      </c>
      <c r="D2247" s="125">
        <v>1740</v>
      </c>
      <c r="F2247" s="125">
        <v>668</v>
      </c>
      <c r="G2247" s="125" t="s">
        <v>195</v>
      </c>
      <c r="I2247">
        <v>3934</v>
      </c>
      <c r="J2247">
        <v>1009</v>
      </c>
      <c r="L2247">
        <v>983</v>
      </c>
      <c r="M2247" s="125">
        <v>983</v>
      </c>
      <c r="N2247" s="125">
        <v>963</v>
      </c>
      <c r="O2247" s="125">
        <v>30</v>
      </c>
      <c r="Q2247">
        <v>379</v>
      </c>
      <c r="R2247" s="125">
        <v>16</v>
      </c>
      <c r="S2247" s="125">
        <v>3</v>
      </c>
      <c r="T2247" s="125">
        <v>13</v>
      </c>
      <c r="V2247">
        <v>4</v>
      </c>
    </row>
    <row r="2248" spans="1:22" x14ac:dyDescent="0.55000000000000004">
      <c r="A2248" s="125" t="s">
        <v>221</v>
      </c>
      <c r="B2248" s="125">
        <v>2022</v>
      </c>
      <c r="C2248" t="s">
        <v>155</v>
      </c>
      <c r="D2248" s="125">
        <v>2708</v>
      </c>
      <c r="F2248" s="125">
        <v>522</v>
      </c>
      <c r="G2248" s="125">
        <v>1</v>
      </c>
      <c r="H2248">
        <v>1</v>
      </c>
      <c r="I2248">
        <v>4283</v>
      </c>
      <c r="J2248">
        <v>1899</v>
      </c>
      <c r="L2248">
        <v>1810</v>
      </c>
      <c r="M2248" s="125">
        <v>1810</v>
      </c>
      <c r="N2248" s="125">
        <v>1651</v>
      </c>
      <c r="O2248" s="125">
        <v>173</v>
      </c>
      <c r="R2248" s="125">
        <v>36</v>
      </c>
      <c r="S2248" s="125">
        <v>23</v>
      </c>
      <c r="T2248" s="125">
        <v>13</v>
      </c>
      <c r="U2248">
        <v>1</v>
      </c>
      <c r="V2248">
        <v>19</v>
      </c>
    </row>
    <row r="2249" spans="1:22" x14ac:dyDescent="0.55000000000000004">
      <c r="A2249" s="125" t="s">
        <v>221</v>
      </c>
      <c r="B2249" s="125">
        <v>2022</v>
      </c>
      <c r="C2249" t="s">
        <v>156</v>
      </c>
      <c r="D2249" s="125">
        <v>2506</v>
      </c>
      <c r="F2249" s="125">
        <v>497</v>
      </c>
      <c r="G2249" s="125" t="s">
        <v>195</v>
      </c>
      <c r="I2249">
        <v>4991</v>
      </c>
      <c r="J2249">
        <v>1392</v>
      </c>
      <c r="L2249">
        <v>1449</v>
      </c>
      <c r="M2249" s="125">
        <v>1449</v>
      </c>
      <c r="N2249" s="125">
        <v>1291</v>
      </c>
      <c r="O2249" s="125">
        <v>131</v>
      </c>
      <c r="R2249" s="125">
        <v>25</v>
      </c>
      <c r="S2249" s="125">
        <v>22</v>
      </c>
      <c r="T2249" s="125">
        <v>3</v>
      </c>
      <c r="V2249">
        <v>8</v>
      </c>
    </row>
    <row r="2250" spans="1:22" x14ac:dyDescent="0.55000000000000004">
      <c r="A2250" s="125" t="s">
        <v>221</v>
      </c>
      <c r="B2250" s="125">
        <v>2022</v>
      </c>
      <c r="C2250" t="s">
        <v>157</v>
      </c>
      <c r="D2250" s="125">
        <v>2726</v>
      </c>
      <c r="F2250" s="125">
        <v>609</v>
      </c>
      <c r="G2250" s="125">
        <v>5</v>
      </c>
      <c r="H2250">
        <v>8</v>
      </c>
      <c r="I2250">
        <v>6378</v>
      </c>
      <c r="J2250">
        <v>1784</v>
      </c>
      <c r="L2250">
        <v>1399</v>
      </c>
      <c r="M2250" s="125">
        <v>1399</v>
      </c>
      <c r="N2250" s="125">
        <v>1315</v>
      </c>
      <c r="O2250" s="125">
        <v>86</v>
      </c>
      <c r="R2250" s="125">
        <v>38</v>
      </c>
      <c r="S2250" s="125">
        <v>28</v>
      </c>
      <c r="T2250" s="125">
        <v>10</v>
      </c>
      <c r="U2250">
        <v>3</v>
      </c>
      <c r="V2250">
        <v>7</v>
      </c>
    </row>
    <row r="2251" spans="1:22" x14ac:dyDescent="0.55000000000000004">
      <c r="A2251" s="125" t="s">
        <v>221</v>
      </c>
      <c r="B2251" s="125">
        <v>2022</v>
      </c>
      <c r="C2251" t="s">
        <v>158</v>
      </c>
      <c r="D2251" s="125">
        <v>2136</v>
      </c>
      <c r="F2251" s="125">
        <v>461</v>
      </c>
      <c r="G2251" s="125">
        <v>16</v>
      </c>
      <c r="H2251">
        <v>2</v>
      </c>
      <c r="I2251">
        <v>4809</v>
      </c>
      <c r="J2251">
        <v>880</v>
      </c>
      <c r="L2251">
        <v>1450</v>
      </c>
      <c r="M2251" s="125">
        <v>1450</v>
      </c>
      <c r="N2251" s="125">
        <v>1112</v>
      </c>
      <c r="O2251" s="125">
        <v>145</v>
      </c>
      <c r="R2251" s="125">
        <v>39</v>
      </c>
      <c r="S2251" s="125">
        <v>27</v>
      </c>
      <c r="T2251" s="125">
        <v>12</v>
      </c>
      <c r="U2251">
        <v>3</v>
      </c>
      <c r="V2251">
        <v>17</v>
      </c>
    </row>
    <row r="2252" spans="1:22" x14ac:dyDescent="0.55000000000000004">
      <c r="A2252" s="125" t="s">
        <v>221</v>
      </c>
      <c r="B2252" s="125">
        <v>2022</v>
      </c>
      <c r="C2252" t="s">
        <v>159</v>
      </c>
      <c r="D2252" s="125">
        <v>2422</v>
      </c>
      <c r="F2252" s="125">
        <v>726</v>
      </c>
      <c r="G2252" s="125">
        <v>14</v>
      </c>
      <c r="H2252">
        <v>1</v>
      </c>
      <c r="I2252">
        <v>5553</v>
      </c>
      <c r="J2252">
        <v>1472</v>
      </c>
      <c r="L2252">
        <v>1429</v>
      </c>
      <c r="M2252" s="125">
        <v>1429</v>
      </c>
      <c r="N2252" s="125">
        <v>1191</v>
      </c>
      <c r="O2252" s="125">
        <v>131</v>
      </c>
      <c r="R2252" s="125">
        <v>38</v>
      </c>
      <c r="S2252" s="125">
        <v>22</v>
      </c>
      <c r="T2252" s="125">
        <v>16</v>
      </c>
      <c r="V2252">
        <v>7</v>
      </c>
    </row>
    <row r="2253" spans="1:22" x14ac:dyDescent="0.55000000000000004">
      <c r="A2253" s="125" t="s">
        <v>221</v>
      </c>
      <c r="B2253" s="125">
        <v>2022</v>
      </c>
      <c r="C2253" t="s">
        <v>160</v>
      </c>
      <c r="D2253" s="125">
        <v>2649</v>
      </c>
      <c r="F2253" s="125">
        <v>662</v>
      </c>
      <c r="G2253" s="125">
        <v>8</v>
      </c>
      <c r="I2253">
        <v>5521</v>
      </c>
      <c r="J2253">
        <v>1144</v>
      </c>
      <c r="L2253">
        <v>1460</v>
      </c>
      <c r="M2253" s="125">
        <v>1460</v>
      </c>
      <c r="N2253" s="125">
        <v>1328</v>
      </c>
      <c r="O2253" s="125">
        <v>157</v>
      </c>
      <c r="R2253" s="125">
        <v>40</v>
      </c>
      <c r="S2253" s="125">
        <v>21</v>
      </c>
      <c r="T2253" s="125">
        <v>19</v>
      </c>
      <c r="U2253">
        <v>1</v>
      </c>
      <c r="V2253">
        <v>14</v>
      </c>
    </row>
    <row r="2254" spans="1:22" x14ac:dyDescent="0.55000000000000004">
      <c r="A2254" s="125" t="s">
        <v>221</v>
      </c>
      <c r="B2254" s="125">
        <v>2022</v>
      </c>
      <c r="C2254" t="s">
        <v>161</v>
      </c>
      <c r="D2254" s="125">
        <v>2156</v>
      </c>
      <c r="F2254" s="125">
        <v>448</v>
      </c>
      <c r="G2254" s="125" t="s">
        <v>195</v>
      </c>
      <c r="H2254">
        <v>1</v>
      </c>
      <c r="I2254">
        <v>4325</v>
      </c>
      <c r="J2254">
        <v>852</v>
      </c>
      <c r="L2254">
        <v>1510</v>
      </c>
      <c r="M2254" s="125">
        <v>1510</v>
      </c>
      <c r="N2254" s="125">
        <v>1366</v>
      </c>
      <c r="O2254" s="125">
        <v>144</v>
      </c>
      <c r="R2254" s="125">
        <v>31</v>
      </c>
      <c r="S2254" s="125">
        <v>25</v>
      </c>
      <c r="T2254" s="125">
        <v>6</v>
      </c>
      <c r="U2254">
        <v>4</v>
      </c>
      <c r="V2254">
        <v>6</v>
      </c>
    </row>
    <row r="2255" spans="1:22" x14ac:dyDescent="0.55000000000000004">
      <c r="A2255" s="125" t="s">
        <v>221</v>
      </c>
      <c r="B2255" s="125">
        <v>2022</v>
      </c>
      <c r="C2255" t="s">
        <v>162</v>
      </c>
      <c r="D2255" s="125">
        <v>2152</v>
      </c>
      <c r="F2255" s="125">
        <v>518</v>
      </c>
      <c r="G2255" s="125">
        <v>10</v>
      </c>
      <c r="I2255">
        <v>4764</v>
      </c>
      <c r="J2255">
        <v>971</v>
      </c>
      <c r="L2255">
        <v>1477</v>
      </c>
      <c r="M2255" s="125">
        <v>1477</v>
      </c>
      <c r="N2255" s="125">
        <v>1388</v>
      </c>
      <c r="O2255" s="125">
        <v>133</v>
      </c>
      <c r="Q2255">
        <v>6</v>
      </c>
      <c r="R2255" s="125">
        <v>43</v>
      </c>
      <c r="S2255" s="125">
        <v>23</v>
      </c>
      <c r="T2255" s="125">
        <v>20</v>
      </c>
      <c r="V2255">
        <v>20</v>
      </c>
    </row>
    <row r="2256" spans="1:22" x14ac:dyDescent="0.55000000000000004">
      <c r="A2256" s="125" t="s">
        <v>221</v>
      </c>
      <c r="B2256" s="125">
        <v>2022</v>
      </c>
      <c r="C2256" t="s">
        <v>163</v>
      </c>
      <c r="D2256" s="125">
        <v>2533</v>
      </c>
      <c r="F2256" s="125">
        <v>538</v>
      </c>
      <c r="G2256" s="125" t="s">
        <v>195</v>
      </c>
      <c r="H2256">
        <v>14</v>
      </c>
      <c r="I2256">
        <v>5472</v>
      </c>
      <c r="J2256">
        <v>828</v>
      </c>
      <c r="L2256">
        <v>1686</v>
      </c>
      <c r="M2256" s="125">
        <v>1686</v>
      </c>
      <c r="N2256" s="125">
        <v>1448</v>
      </c>
      <c r="O2256" s="125">
        <v>228</v>
      </c>
      <c r="Q2256">
        <v>8</v>
      </c>
      <c r="R2256" s="125">
        <v>34</v>
      </c>
      <c r="S2256" s="125">
        <v>19</v>
      </c>
      <c r="T2256" s="125">
        <v>15</v>
      </c>
      <c r="U2256">
        <v>2</v>
      </c>
      <c r="V2256">
        <v>16</v>
      </c>
    </row>
    <row r="2257" spans="1:22" x14ac:dyDescent="0.55000000000000004">
      <c r="A2257" s="125" t="s">
        <v>221</v>
      </c>
      <c r="B2257" s="125">
        <v>2022</v>
      </c>
      <c r="C2257" t="s">
        <v>164</v>
      </c>
      <c r="D2257" s="125">
        <v>2435</v>
      </c>
      <c r="F2257" s="125">
        <v>473</v>
      </c>
      <c r="G2257" s="125">
        <v>20</v>
      </c>
      <c r="H2257">
        <v>1</v>
      </c>
      <c r="I2257">
        <v>5241</v>
      </c>
      <c r="J2257">
        <v>1106</v>
      </c>
      <c r="L2257">
        <v>1453</v>
      </c>
      <c r="M2257" s="125">
        <v>1453</v>
      </c>
      <c r="N2257" s="125">
        <v>1314</v>
      </c>
      <c r="O2257" s="125">
        <v>131</v>
      </c>
      <c r="Q2257">
        <v>620</v>
      </c>
      <c r="R2257" s="125">
        <v>38</v>
      </c>
      <c r="S2257" s="125">
        <v>21</v>
      </c>
      <c r="T2257" s="125">
        <v>17</v>
      </c>
      <c r="U2257">
        <v>1</v>
      </c>
      <c r="V2257">
        <v>14</v>
      </c>
    </row>
    <row r="2258" spans="1:22" x14ac:dyDescent="0.55000000000000004">
      <c r="A2258" s="125" t="s">
        <v>221</v>
      </c>
      <c r="B2258" s="125">
        <v>2022</v>
      </c>
      <c r="C2258" t="s">
        <v>165</v>
      </c>
      <c r="D2258" s="125">
        <v>2622</v>
      </c>
      <c r="F2258" s="125">
        <v>558</v>
      </c>
      <c r="G2258" s="125" t="s">
        <v>195</v>
      </c>
      <c r="H2258">
        <v>5</v>
      </c>
      <c r="I2258">
        <v>5632</v>
      </c>
      <c r="J2258">
        <v>1088</v>
      </c>
      <c r="L2258">
        <v>1480</v>
      </c>
      <c r="M2258" s="125">
        <v>1480</v>
      </c>
      <c r="N2258" s="125">
        <v>1380</v>
      </c>
      <c r="O2258" s="125">
        <v>134</v>
      </c>
      <c r="Q2258">
        <v>650</v>
      </c>
      <c r="R2258" s="125">
        <v>36</v>
      </c>
      <c r="S2258" s="125">
        <v>13</v>
      </c>
      <c r="T2258" s="125">
        <v>23</v>
      </c>
      <c r="V2258">
        <v>12</v>
      </c>
    </row>
    <row r="2259" spans="1:22" x14ac:dyDescent="0.55000000000000004">
      <c r="A2259" s="125" t="s">
        <v>221</v>
      </c>
      <c r="B2259" s="125">
        <v>2022</v>
      </c>
      <c r="C2259" t="s">
        <v>166</v>
      </c>
      <c r="D2259" s="125">
        <v>2049</v>
      </c>
      <c r="F2259" s="125">
        <v>515</v>
      </c>
      <c r="G2259" s="125">
        <v>6</v>
      </c>
      <c r="H2259">
        <v>8</v>
      </c>
      <c r="I2259">
        <v>4401</v>
      </c>
      <c r="J2259">
        <v>1243</v>
      </c>
      <c r="L2259">
        <v>1733</v>
      </c>
      <c r="M2259" s="125">
        <v>1733</v>
      </c>
      <c r="N2259" s="125">
        <v>1579</v>
      </c>
      <c r="O2259" s="125">
        <v>167</v>
      </c>
      <c r="Q2259">
        <v>626</v>
      </c>
      <c r="R2259" s="125">
        <v>23</v>
      </c>
      <c r="S2259" s="125">
        <v>14</v>
      </c>
      <c r="T2259" s="125">
        <v>9</v>
      </c>
      <c r="U2259">
        <v>1</v>
      </c>
      <c r="V2259">
        <v>16</v>
      </c>
    </row>
    <row r="2260" spans="1:22" x14ac:dyDescent="0.55000000000000004">
      <c r="A2260" t="s">
        <v>174</v>
      </c>
      <c r="B2260" s="129">
        <v>2023</v>
      </c>
      <c r="C2260" t="s">
        <v>155</v>
      </c>
      <c r="D2260">
        <v>2139</v>
      </c>
      <c r="F2260">
        <v>868</v>
      </c>
      <c r="G2260">
        <v>3</v>
      </c>
      <c r="H2260">
        <v>2</v>
      </c>
      <c r="I2260">
        <v>4743</v>
      </c>
      <c r="J2260">
        <v>1501</v>
      </c>
      <c r="L2260">
        <v>6</v>
      </c>
      <c r="M2260">
        <v>1</v>
      </c>
      <c r="N2260">
        <v>1954</v>
      </c>
      <c r="O2260">
        <v>121</v>
      </c>
      <c r="P2260">
        <v>80</v>
      </c>
      <c r="Q2260">
        <v>567</v>
      </c>
      <c r="R2260">
        <v>14</v>
      </c>
      <c r="S2260">
        <v>15</v>
      </c>
      <c r="T2260">
        <v>7</v>
      </c>
      <c r="U2260">
        <v>1</v>
      </c>
      <c r="V2260">
        <v>26</v>
      </c>
    </row>
    <row r="2261" spans="1:22" x14ac:dyDescent="0.55000000000000004">
      <c r="A2261" t="s">
        <v>174</v>
      </c>
      <c r="B2261" s="129">
        <v>2023</v>
      </c>
      <c r="C2261" t="s">
        <v>156</v>
      </c>
      <c r="D2261">
        <v>1764</v>
      </c>
      <c r="F2261">
        <v>724</v>
      </c>
      <c r="G2261">
        <v>1</v>
      </c>
      <c r="H2261">
        <v>1</v>
      </c>
      <c r="I2261">
        <v>4059</v>
      </c>
      <c r="J2261">
        <v>1495</v>
      </c>
      <c r="M2261">
        <v>3</v>
      </c>
      <c r="N2261">
        <v>1952</v>
      </c>
      <c r="O2261">
        <v>103</v>
      </c>
      <c r="P2261">
        <v>60</v>
      </c>
      <c r="Q2261">
        <v>571</v>
      </c>
      <c r="R2261">
        <v>4</v>
      </c>
      <c r="S2261">
        <v>7</v>
      </c>
      <c r="T2261">
        <v>2</v>
      </c>
      <c r="V2261">
        <v>20</v>
      </c>
    </row>
    <row r="2262" spans="1:22" x14ac:dyDescent="0.55000000000000004">
      <c r="A2262" t="s">
        <v>174</v>
      </c>
      <c r="B2262" s="129">
        <v>2023</v>
      </c>
      <c r="C2262" t="s">
        <v>157</v>
      </c>
      <c r="D2262">
        <v>1782</v>
      </c>
      <c r="F2262">
        <v>774</v>
      </c>
      <c r="G2262">
        <v>9</v>
      </c>
      <c r="I2262">
        <v>4145</v>
      </c>
      <c r="J2262">
        <v>2561</v>
      </c>
      <c r="M2262">
        <v>3</v>
      </c>
      <c r="N2262">
        <v>1708</v>
      </c>
      <c r="O2262">
        <v>113</v>
      </c>
      <c r="P2262">
        <v>73</v>
      </c>
      <c r="Q2262">
        <v>589</v>
      </c>
      <c r="R2262">
        <v>7</v>
      </c>
      <c r="S2262">
        <v>7</v>
      </c>
      <c r="T2262">
        <v>6</v>
      </c>
      <c r="U2262">
        <v>1</v>
      </c>
      <c r="V2262">
        <v>16</v>
      </c>
    </row>
    <row r="2263" spans="1:22" x14ac:dyDescent="0.55000000000000004">
      <c r="A2263" t="s">
        <v>174</v>
      </c>
      <c r="B2263" s="129">
        <v>2023</v>
      </c>
      <c r="C2263" t="s">
        <v>158</v>
      </c>
      <c r="D2263">
        <v>1539</v>
      </c>
      <c r="F2263">
        <v>781</v>
      </c>
      <c r="I2263">
        <v>3408</v>
      </c>
      <c r="J2263">
        <v>1444</v>
      </c>
      <c r="L2263">
        <v>5</v>
      </c>
      <c r="M2263">
        <v>2</v>
      </c>
      <c r="N2263">
        <v>1211</v>
      </c>
      <c r="O2263">
        <v>152</v>
      </c>
      <c r="P2263">
        <v>62</v>
      </c>
      <c r="Q2263">
        <v>573</v>
      </c>
      <c r="R2263">
        <v>8</v>
      </c>
      <c r="S2263">
        <v>9</v>
      </c>
      <c r="T2263">
        <v>10</v>
      </c>
      <c r="U2263">
        <v>1</v>
      </c>
      <c r="V2263">
        <v>18</v>
      </c>
    </row>
    <row r="2264" spans="1:22" x14ac:dyDescent="0.55000000000000004">
      <c r="A2264" t="s">
        <v>174</v>
      </c>
      <c r="B2264" s="129">
        <v>2023</v>
      </c>
      <c r="C2264" t="s">
        <v>159</v>
      </c>
      <c r="D2264">
        <v>2083</v>
      </c>
      <c r="F2264">
        <v>837</v>
      </c>
      <c r="H2264">
        <v>1</v>
      </c>
      <c r="I2264">
        <v>4384</v>
      </c>
      <c r="J2264">
        <v>2492</v>
      </c>
      <c r="L2264">
        <v>6</v>
      </c>
      <c r="M2264">
        <v>8</v>
      </c>
      <c r="N2264">
        <v>1747</v>
      </c>
      <c r="O2264">
        <v>175</v>
      </c>
      <c r="P2264">
        <v>82</v>
      </c>
      <c r="Q2264">
        <v>155</v>
      </c>
      <c r="R2264">
        <v>14</v>
      </c>
      <c r="S2264">
        <v>9</v>
      </c>
      <c r="T2264">
        <v>10</v>
      </c>
      <c r="V2264">
        <v>11</v>
      </c>
    </row>
    <row r="2265" spans="1:22" x14ac:dyDescent="0.55000000000000004">
      <c r="A2265" t="s">
        <v>174</v>
      </c>
      <c r="B2265" s="129">
        <v>2023</v>
      </c>
      <c r="C2265" t="s">
        <v>160</v>
      </c>
      <c r="D2265">
        <v>1945</v>
      </c>
      <c r="F2265">
        <v>837</v>
      </c>
      <c r="G2265">
        <v>1</v>
      </c>
      <c r="H2265">
        <v>2</v>
      </c>
      <c r="I2265">
        <v>4024</v>
      </c>
      <c r="J2265">
        <v>2107</v>
      </c>
      <c r="L2265">
        <v>3</v>
      </c>
      <c r="M2265">
        <v>1</v>
      </c>
      <c r="N2265">
        <v>2400</v>
      </c>
      <c r="O2265">
        <v>140</v>
      </c>
      <c r="P2265">
        <v>73</v>
      </c>
      <c r="Q2265">
        <v>543</v>
      </c>
      <c r="R2265">
        <v>31</v>
      </c>
      <c r="S2265">
        <v>7</v>
      </c>
      <c r="T2265">
        <v>8</v>
      </c>
      <c r="U2265">
        <v>1</v>
      </c>
      <c r="V2265">
        <v>14</v>
      </c>
    </row>
    <row r="2266" spans="1:22" x14ac:dyDescent="0.55000000000000004">
      <c r="A2266" t="s">
        <v>174</v>
      </c>
      <c r="B2266" s="129">
        <v>2023</v>
      </c>
      <c r="C2266" t="s">
        <v>161</v>
      </c>
      <c r="D2266">
        <v>1599</v>
      </c>
      <c r="F2266">
        <v>784</v>
      </c>
      <c r="I2266">
        <v>4631</v>
      </c>
      <c r="J2266">
        <v>1747</v>
      </c>
      <c r="M2266">
        <v>55</v>
      </c>
      <c r="N2266">
        <v>2332</v>
      </c>
      <c r="O2266">
        <v>146</v>
      </c>
      <c r="P2266">
        <v>85</v>
      </c>
      <c r="Q2266">
        <v>582</v>
      </c>
      <c r="R2266">
        <v>9</v>
      </c>
      <c r="S2266">
        <v>8</v>
      </c>
      <c r="T2266">
        <v>13</v>
      </c>
      <c r="V2266">
        <v>24</v>
      </c>
    </row>
    <row r="2267" spans="1:22" x14ac:dyDescent="0.55000000000000004">
      <c r="A2267" t="s">
        <v>174</v>
      </c>
      <c r="B2267" s="129">
        <v>2023</v>
      </c>
      <c r="C2267" t="s">
        <v>162</v>
      </c>
      <c r="D2267">
        <v>1749</v>
      </c>
      <c r="F2267">
        <v>1014</v>
      </c>
      <c r="H2267">
        <v>3</v>
      </c>
      <c r="I2267">
        <v>4788</v>
      </c>
      <c r="J2267">
        <v>2714</v>
      </c>
      <c r="M2267">
        <v>83</v>
      </c>
      <c r="N2267">
        <v>2151</v>
      </c>
      <c r="O2267">
        <v>184</v>
      </c>
      <c r="P2267">
        <v>86</v>
      </c>
      <c r="Q2267">
        <v>496</v>
      </c>
      <c r="R2267">
        <v>19</v>
      </c>
      <c r="S2267">
        <v>15</v>
      </c>
      <c r="T2267">
        <v>15</v>
      </c>
      <c r="V2267">
        <v>10</v>
      </c>
    </row>
    <row r="2268" spans="1:22" x14ac:dyDescent="0.55000000000000004">
      <c r="A2268" t="s">
        <v>174</v>
      </c>
      <c r="B2268" s="129">
        <v>2023</v>
      </c>
      <c r="C2268" t="s">
        <v>163</v>
      </c>
      <c r="D2268">
        <v>1630</v>
      </c>
      <c r="F2268">
        <v>939</v>
      </c>
      <c r="G2268">
        <v>1</v>
      </c>
      <c r="I2268">
        <v>3540</v>
      </c>
      <c r="J2268">
        <v>2056</v>
      </c>
      <c r="M2268">
        <v>4</v>
      </c>
      <c r="N2268">
        <v>1971</v>
      </c>
      <c r="O2268">
        <v>197</v>
      </c>
      <c r="P2268">
        <v>86</v>
      </c>
      <c r="Q2268">
        <v>168</v>
      </c>
      <c r="R2268">
        <v>17</v>
      </c>
      <c r="S2268">
        <v>15</v>
      </c>
      <c r="T2268">
        <v>12</v>
      </c>
      <c r="V2268">
        <v>13</v>
      </c>
    </row>
    <row r="2269" spans="1:22" x14ac:dyDescent="0.55000000000000004">
      <c r="A2269" t="s">
        <v>174</v>
      </c>
      <c r="B2269" s="129">
        <v>2023</v>
      </c>
      <c r="C2269" t="s">
        <v>164</v>
      </c>
      <c r="D2269">
        <v>1676</v>
      </c>
      <c r="F2269">
        <v>828</v>
      </c>
      <c r="G2269">
        <v>1</v>
      </c>
      <c r="I2269">
        <v>2901</v>
      </c>
      <c r="J2269">
        <v>1721</v>
      </c>
      <c r="M2269">
        <v>11</v>
      </c>
      <c r="N2269">
        <v>1927</v>
      </c>
      <c r="O2269">
        <v>194</v>
      </c>
      <c r="P2269">
        <v>77</v>
      </c>
      <c r="Q2269">
        <v>540</v>
      </c>
      <c r="R2269">
        <v>17</v>
      </c>
      <c r="S2269">
        <v>19</v>
      </c>
      <c r="T2269">
        <v>7</v>
      </c>
      <c r="U2269">
        <v>2</v>
      </c>
      <c r="V2269">
        <v>17</v>
      </c>
    </row>
    <row r="2270" spans="1:22" x14ac:dyDescent="0.55000000000000004">
      <c r="A2270" t="s">
        <v>174</v>
      </c>
      <c r="B2270" s="129">
        <v>2023</v>
      </c>
      <c r="C2270" t="s">
        <v>165</v>
      </c>
      <c r="D2270">
        <v>1633</v>
      </c>
      <c r="F2270">
        <v>763</v>
      </c>
      <c r="I2270">
        <v>3240</v>
      </c>
      <c r="J2270">
        <v>1589</v>
      </c>
      <c r="L2270">
        <v>5</v>
      </c>
      <c r="M2270">
        <v>15</v>
      </c>
      <c r="N2270">
        <v>1796</v>
      </c>
      <c r="O2270">
        <v>172</v>
      </c>
      <c r="P2270">
        <v>61</v>
      </c>
      <c r="Q2270">
        <v>496</v>
      </c>
      <c r="R2270">
        <v>9</v>
      </c>
      <c r="S2270">
        <v>13</v>
      </c>
      <c r="T2270">
        <v>12</v>
      </c>
      <c r="V2270">
        <v>17</v>
      </c>
    </row>
    <row r="2271" spans="1:22" x14ac:dyDescent="0.55000000000000004">
      <c r="A2271" t="s">
        <v>174</v>
      </c>
      <c r="B2271" s="129">
        <v>2023</v>
      </c>
      <c r="C2271" t="s">
        <v>166</v>
      </c>
      <c r="D2271">
        <v>1335</v>
      </c>
      <c r="F2271">
        <v>746</v>
      </c>
      <c r="I2271">
        <v>3166</v>
      </c>
      <c r="J2271">
        <v>1439</v>
      </c>
      <c r="L2271">
        <v>2</v>
      </c>
      <c r="M2271">
        <v>50</v>
      </c>
      <c r="N2271">
        <v>1490</v>
      </c>
      <c r="O2271">
        <v>161</v>
      </c>
      <c r="P2271">
        <v>68</v>
      </c>
      <c r="Q2271">
        <v>173</v>
      </c>
      <c r="R2271">
        <v>19</v>
      </c>
      <c r="S2271">
        <v>13</v>
      </c>
      <c r="T2271">
        <v>10</v>
      </c>
      <c r="U2271">
        <v>3</v>
      </c>
      <c r="V2271">
        <v>17</v>
      </c>
    </row>
    <row r="2272" spans="1:22" x14ac:dyDescent="0.55000000000000004">
      <c r="A2272" t="s">
        <v>175</v>
      </c>
      <c r="B2272" s="129">
        <v>2023</v>
      </c>
      <c r="C2272" t="s">
        <v>155</v>
      </c>
      <c r="D2272">
        <v>2403</v>
      </c>
      <c r="F2272">
        <v>897</v>
      </c>
      <c r="G2272">
        <v>1</v>
      </c>
      <c r="I2272">
        <v>5136</v>
      </c>
      <c r="J2272">
        <v>2377</v>
      </c>
      <c r="L2272">
        <v>2049</v>
      </c>
      <c r="M2272">
        <v>2049</v>
      </c>
      <c r="N2272">
        <v>1967</v>
      </c>
      <c r="O2272">
        <v>196</v>
      </c>
      <c r="P2272">
        <v>62</v>
      </c>
      <c r="Q2272">
        <v>558</v>
      </c>
      <c r="R2272">
        <v>15</v>
      </c>
      <c r="S2272">
        <v>18</v>
      </c>
      <c r="T2272">
        <v>19</v>
      </c>
      <c r="U2272">
        <v>4</v>
      </c>
      <c r="V2272">
        <v>7</v>
      </c>
    </row>
    <row r="2273" spans="1:22" x14ac:dyDescent="0.55000000000000004">
      <c r="A2273" t="s">
        <v>175</v>
      </c>
      <c r="B2273" s="129">
        <v>2023</v>
      </c>
      <c r="C2273" t="s">
        <v>156</v>
      </c>
      <c r="D2273">
        <v>2350</v>
      </c>
      <c r="F2273">
        <v>835</v>
      </c>
      <c r="I2273">
        <v>5562</v>
      </c>
      <c r="J2273">
        <v>2247</v>
      </c>
      <c r="L2273">
        <v>1727</v>
      </c>
      <c r="M2273">
        <v>1727</v>
      </c>
      <c r="N2273">
        <v>1707</v>
      </c>
      <c r="O2273">
        <v>171</v>
      </c>
      <c r="P2273">
        <v>65</v>
      </c>
      <c r="Q2273">
        <v>525</v>
      </c>
      <c r="R2273">
        <v>7</v>
      </c>
      <c r="S2273">
        <v>12</v>
      </c>
      <c r="T2273">
        <v>15</v>
      </c>
      <c r="V2273">
        <v>11</v>
      </c>
    </row>
    <row r="2274" spans="1:22" x14ac:dyDescent="0.55000000000000004">
      <c r="A2274" t="s">
        <v>175</v>
      </c>
      <c r="B2274" s="129">
        <v>2023</v>
      </c>
      <c r="C2274" t="s">
        <v>157</v>
      </c>
      <c r="D2274">
        <v>2293</v>
      </c>
      <c r="F2274">
        <v>1036</v>
      </c>
      <c r="H2274">
        <v>1</v>
      </c>
      <c r="I2274">
        <v>6576</v>
      </c>
      <c r="J2274">
        <v>2193</v>
      </c>
      <c r="L2274">
        <v>1898</v>
      </c>
      <c r="M2274">
        <v>1898</v>
      </c>
      <c r="N2274">
        <v>1837</v>
      </c>
      <c r="O2274">
        <v>175</v>
      </c>
      <c r="P2274">
        <v>51</v>
      </c>
      <c r="Q2274">
        <v>585</v>
      </c>
      <c r="R2274">
        <v>18</v>
      </c>
      <c r="S2274">
        <v>16</v>
      </c>
      <c r="T2274">
        <v>23</v>
      </c>
      <c r="U2274">
        <v>2</v>
      </c>
      <c r="V2274">
        <v>18</v>
      </c>
    </row>
    <row r="2275" spans="1:22" x14ac:dyDescent="0.55000000000000004">
      <c r="A2275" t="s">
        <v>175</v>
      </c>
      <c r="B2275" s="129">
        <v>2023</v>
      </c>
      <c r="C2275" t="s">
        <v>158</v>
      </c>
      <c r="D2275">
        <v>1844</v>
      </c>
      <c r="F2275">
        <v>862</v>
      </c>
      <c r="H2275">
        <v>3</v>
      </c>
      <c r="I2275">
        <v>4945</v>
      </c>
      <c r="J2275">
        <v>1912</v>
      </c>
      <c r="L2275">
        <v>1995</v>
      </c>
      <c r="M2275">
        <v>1995</v>
      </c>
      <c r="N2275">
        <v>1908</v>
      </c>
      <c r="O2275">
        <v>200</v>
      </c>
      <c r="P2275">
        <v>112</v>
      </c>
      <c r="Q2275">
        <v>461</v>
      </c>
      <c r="R2275">
        <v>9</v>
      </c>
      <c r="S2275">
        <v>11</v>
      </c>
      <c r="T2275">
        <v>17</v>
      </c>
      <c r="U2275">
        <v>5</v>
      </c>
      <c r="V2275">
        <v>19</v>
      </c>
    </row>
    <row r="2276" spans="1:22" x14ac:dyDescent="0.55000000000000004">
      <c r="A2276" t="s">
        <v>175</v>
      </c>
      <c r="B2276" s="129">
        <v>2023</v>
      </c>
      <c r="C2276" t="s">
        <v>159</v>
      </c>
      <c r="D2276">
        <v>2628</v>
      </c>
      <c r="F2276">
        <v>1032</v>
      </c>
      <c r="G2276">
        <v>3</v>
      </c>
      <c r="I2276">
        <v>6670</v>
      </c>
      <c r="J2276">
        <v>2421</v>
      </c>
      <c r="L2276">
        <v>2078</v>
      </c>
      <c r="M2276">
        <v>2078</v>
      </c>
      <c r="N2276">
        <v>1907</v>
      </c>
      <c r="O2276">
        <v>309</v>
      </c>
      <c r="P2276">
        <v>75</v>
      </c>
      <c r="Q2276">
        <v>720</v>
      </c>
      <c r="R2276">
        <v>7</v>
      </c>
      <c r="S2276">
        <v>16</v>
      </c>
      <c r="T2276">
        <v>21</v>
      </c>
      <c r="U2276">
        <v>1</v>
      </c>
      <c r="V2276">
        <v>7</v>
      </c>
    </row>
    <row r="2277" spans="1:22" x14ac:dyDescent="0.55000000000000004">
      <c r="A2277" t="s">
        <v>175</v>
      </c>
      <c r="B2277" s="129">
        <v>2023</v>
      </c>
      <c r="C2277" t="s">
        <v>160</v>
      </c>
      <c r="D2277">
        <v>2481</v>
      </c>
      <c r="F2277">
        <v>1127</v>
      </c>
      <c r="G2277">
        <v>5</v>
      </c>
      <c r="H2277">
        <v>1</v>
      </c>
      <c r="I2277">
        <v>6578</v>
      </c>
      <c r="J2277">
        <v>2475</v>
      </c>
      <c r="L2277">
        <v>2084</v>
      </c>
      <c r="M2277">
        <v>2084</v>
      </c>
      <c r="N2277">
        <v>1856</v>
      </c>
      <c r="O2277">
        <v>228</v>
      </c>
      <c r="P2277">
        <v>81</v>
      </c>
      <c r="Q2277">
        <v>662</v>
      </c>
      <c r="R2277">
        <v>10</v>
      </c>
      <c r="S2277">
        <v>16</v>
      </c>
      <c r="T2277">
        <v>5</v>
      </c>
      <c r="V2277">
        <v>13</v>
      </c>
    </row>
    <row r="2278" spans="1:22" x14ac:dyDescent="0.55000000000000004">
      <c r="A2278" t="s">
        <v>175</v>
      </c>
      <c r="B2278" s="129">
        <v>2023</v>
      </c>
      <c r="C2278" t="s">
        <v>161</v>
      </c>
      <c r="D2278">
        <v>2427</v>
      </c>
      <c r="F2278">
        <v>1215</v>
      </c>
      <c r="H2278">
        <v>6</v>
      </c>
      <c r="I2278">
        <v>6910</v>
      </c>
      <c r="J2278">
        <v>2388</v>
      </c>
      <c r="L2278">
        <v>2003</v>
      </c>
      <c r="M2278">
        <v>2003</v>
      </c>
      <c r="N2278">
        <v>1786</v>
      </c>
      <c r="O2278">
        <v>219</v>
      </c>
      <c r="P2278">
        <v>226</v>
      </c>
      <c r="Q2278">
        <v>518</v>
      </c>
      <c r="R2278">
        <v>15</v>
      </c>
      <c r="S2278">
        <v>19</v>
      </c>
      <c r="T2278">
        <v>12</v>
      </c>
      <c r="U2278">
        <v>1</v>
      </c>
      <c r="V2278">
        <v>17</v>
      </c>
    </row>
    <row r="2279" spans="1:22" x14ac:dyDescent="0.55000000000000004">
      <c r="A2279" t="s">
        <v>175</v>
      </c>
      <c r="B2279" s="129">
        <v>2023</v>
      </c>
      <c r="C2279" t="s">
        <v>162</v>
      </c>
      <c r="D2279">
        <v>2283</v>
      </c>
      <c r="F2279">
        <v>1191</v>
      </c>
      <c r="I2279">
        <v>7526</v>
      </c>
      <c r="J2279">
        <v>2225</v>
      </c>
      <c r="L2279">
        <v>1895</v>
      </c>
      <c r="M2279">
        <v>1895</v>
      </c>
      <c r="N2279">
        <v>1775</v>
      </c>
      <c r="O2279">
        <v>241</v>
      </c>
      <c r="P2279">
        <v>73</v>
      </c>
      <c r="Q2279">
        <v>667</v>
      </c>
      <c r="R2279">
        <v>415</v>
      </c>
      <c r="S2279">
        <v>19</v>
      </c>
      <c r="T2279">
        <v>17</v>
      </c>
      <c r="V2279">
        <v>15</v>
      </c>
    </row>
    <row r="2280" spans="1:22" x14ac:dyDescent="0.55000000000000004">
      <c r="A2280" t="s">
        <v>175</v>
      </c>
      <c r="B2280" s="129">
        <v>2023</v>
      </c>
      <c r="C2280" t="s">
        <v>163</v>
      </c>
      <c r="D2280">
        <v>1970</v>
      </c>
      <c r="F2280">
        <v>1134</v>
      </c>
      <c r="I2280">
        <v>6741</v>
      </c>
      <c r="J2280">
        <v>1884</v>
      </c>
      <c r="L2280">
        <v>2279</v>
      </c>
      <c r="M2280">
        <v>2279</v>
      </c>
      <c r="N2280">
        <v>2216</v>
      </c>
      <c r="O2280">
        <v>257</v>
      </c>
      <c r="P2280">
        <v>99</v>
      </c>
      <c r="Q2280">
        <v>531</v>
      </c>
      <c r="R2280">
        <v>14</v>
      </c>
      <c r="S2280">
        <v>16</v>
      </c>
      <c r="T2280">
        <v>20</v>
      </c>
      <c r="V2280">
        <v>11</v>
      </c>
    </row>
    <row r="2281" spans="1:22" x14ac:dyDescent="0.55000000000000004">
      <c r="A2281" t="s">
        <v>175</v>
      </c>
      <c r="B2281" s="129">
        <v>2023</v>
      </c>
      <c r="C2281" t="s">
        <v>164</v>
      </c>
      <c r="D2281">
        <v>2116</v>
      </c>
      <c r="F2281">
        <v>1108</v>
      </c>
      <c r="G2281">
        <v>1</v>
      </c>
      <c r="I2281">
        <v>5784</v>
      </c>
      <c r="J2281">
        <v>2144</v>
      </c>
      <c r="L2281">
        <v>2289</v>
      </c>
      <c r="M2281">
        <v>2289</v>
      </c>
      <c r="N2281">
        <v>2167</v>
      </c>
      <c r="O2281">
        <v>260</v>
      </c>
      <c r="P2281">
        <v>70</v>
      </c>
      <c r="Q2281">
        <v>627</v>
      </c>
      <c r="R2281">
        <v>11</v>
      </c>
      <c r="S2281">
        <v>13</v>
      </c>
      <c r="T2281">
        <v>13</v>
      </c>
      <c r="U2281">
        <v>3</v>
      </c>
      <c r="V2281">
        <v>12</v>
      </c>
    </row>
    <row r="2282" spans="1:22" x14ac:dyDescent="0.55000000000000004">
      <c r="A2282" t="s">
        <v>175</v>
      </c>
      <c r="B2282" s="129">
        <v>2023</v>
      </c>
      <c r="C2282" t="s">
        <v>165</v>
      </c>
      <c r="D2282">
        <v>1758</v>
      </c>
      <c r="F2282">
        <v>1035</v>
      </c>
      <c r="I2282">
        <v>5343</v>
      </c>
      <c r="J2282">
        <v>1859</v>
      </c>
      <c r="L2282">
        <v>2055</v>
      </c>
      <c r="M2282">
        <v>2055</v>
      </c>
      <c r="N2282">
        <v>2008</v>
      </c>
      <c r="O2282">
        <v>282</v>
      </c>
      <c r="P2282">
        <v>75</v>
      </c>
      <c r="Q2282">
        <v>597</v>
      </c>
      <c r="R2282">
        <v>15</v>
      </c>
      <c r="S2282">
        <v>13</v>
      </c>
      <c r="T2282">
        <v>14</v>
      </c>
      <c r="U2282">
        <v>2</v>
      </c>
      <c r="V2282">
        <v>9</v>
      </c>
    </row>
    <row r="2283" spans="1:22" x14ac:dyDescent="0.55000000000000004">
      <c r="A2283" t="s">
        <v>175</v>
      </c>
      <c r="B2283" s="129">
        <v>2023</v>
      </c>
      <c r="C2283" t="s">
        <v>166</v>
      </c>
      <c r="D2283">
        <v>1825</v>
      </c>
      <c r="F2283">
        <v>979</v>
      </c>
      <c r="H2283">
        <v>6</v>
      </c>
      <c r="I2283">
        <v>5520</v>
      </c>
      <c r="J2283">
        <v>1574</v>
      </c>
      <c r="L2283">
        <v>2075</v>
      </c>
      <c r="M2283">
        <v>2075</v>
      </c>
      <c r="N2283">
        <v>2056</v>
      </c>
      <c r="O2283">
        <v>214</v>
      </c>
      <c r="P2283">
        <v>79</v>
      </c>
      <c r="Q2283">
        <v>663</v>
      </c>
      <c r="R2283">
        <v>13</v>
      </c>
      <c r="S2283">
        <v>9</v>
      </c>
      <c r="T2283">
        <v>17</v>
      </c>
      <c r="V2283">
        <v>8</v>
      </c>
    </row>
    <row r="2284" spans="1:22" x14ac:dyDescent="0.55000000000000004">
      <c r="A2284" t="s">
        <v>176</v>
      </c>
      <c r="B2284" s="129">
        <v>2023</v>
      </c>
      <c r="C2284" t="s">
        <v>155</v>
      </c>
      <c r="D2284">
        <v>5575</v>
      </c>
      <c r="F2284">
        <v>2657</v>
      </c>
      <c r="G2284">
        <v>3295</v>
      </c>
      <c r="H2284">
        <v>2500</v>
      </c>
      <c r="I2284">
        <v>9265</v>
      </c>
      <c r="J2284">
        <v>4857</v>
      </c>
      <c r="L2284">
        <v>4630</v>
      </c>
      <c r="M2284">
        <v>4630</v>
      </c>
      <c r="N2284">
        <v>4622</v>
      </c>
      <c r="O2284">
        <v>423</v>
      </c>
      <c r="P2284">
        <v>167</v>
      </c>
      <c r="Q2284">
        <v>582</v>
      </c>
      <c r="R2284">
        <v>46</v>
      </c>
      <c r="S2284">
        <v>28</v>
      </c>
      <c r="T2284">
        <v>24</v>
      </c>
      <c r="V2284">
        <v>8</v>
      </c>
    </row>
    <row r="2285" spans="1:22" x14ac:dyDescent="0.55000000000000004">
      <c r="A2285" t="s">
        <v>176</v>
      </c>
      <c r="B2285" s="129">
        <v>2023</v>
      </c>
      <c r="C2285" t="s">
        <v>156</v>
      </c>
      <c r="D2285">
        <v>4248</v>
      </c>
      <c r="F2285">
        <v>2366</v>
      </c>
      <c r="G2285">
        <v>3139</v>
      </c>
      <c r="H2285">
        <v>2216</v>
      </c>
      <c r="I2285">
        <v>7699</v>
      </c>
      <c r="J2285">
        <v>3664</v>
      </c>
      <c r="L2285">
        <v>4079</v>
      </c>
      <c r="M2285">
        <v>4079</v>
      </c>
      <c r="N2285">
        <v>4033</v>
      </c>
      <c r="O2285">
        <v>400</v>
      </c>
      <c r="P2285">
        <v>193</v>
      </c>
      <c r="Q2285">
        <v>474</v>
      </c>
      <c r="R2285">
        <v>34</v>
      </c>
      <c r="S2285">
        <v>29</v>
      </c>
      <c r="T2285">
        <v>20</v>
      </c>
      <c r="U2285">
        <v>2</v>
      </c>
      <c r="V2285">
        <v>8</v>
      </c>
    </row>
    <row r="2286" spans="1:22" x14ac:dyDescent="0.55000000000000004">
      <c r="A2286" t="s">
        <v>176</v>
      </c>
      <c r="B2286" s="129">
        <v>2023</v>
      </c>
      <c r="C2286" t="s">
        <v>157</v>
      </c>
      <c r="D2286">
        <v>4581</v>
      </c>
      <c r="F2286">
        <v>2726</v>
      </c>
      <c r="G2286">
        <v>2667</v>
      </c>
      <c r="H2286">
        <v>2501</v>
      </c>
      <c r="I2286">
        <v>8197</v>
      </c>
      <c r="J2286">
        <v>4677</v>
      </c>
      <c r="L2286">
        <v>4427</v>
      </c>
      <c r="M2286">
        <v>4427</v>
      </c>
      <c r="N2286">
        <v>4417</v>
      </c>
      <c r="O2286">
        <v>401</v>
      </c>
      <c r="P2286">
        <v>210</v>
      </c>
      <c r="Q2286">
        <v>627</v>
      </c>
      <c r="R2286">
        <v>57</v>
      </c>
      <c r="S2286">
        <v>27</v>
      </c>
      <c r="T2286">
        <v>24</v>
      </c>
      <c r="V2286">
        <v>9</v>
      </c>
    </row>
    <row r="2287" spans="1:22" x14ac:dyDescent="0.55000000000000004">
      <c r="A2287" t="s">
        <v>176</v>
      </c>
      <c r="B2287" s="129">
        <v>2023</v>
      </c>
      <c r="C2287" t="s">
        <v>158</v>
      </c>
      <c r="D2287">
        <v>4319</v>
      </c>
      <c r="F2287">
        <v>2933</v>
      </c>
      <c r="G2287">
        <v>1668</v>
      </c>
      <c r="H2287">
        <v>1388</v>
      </c>
      <c r="I2287">
        <v>9759</v>
      </c>
      <c r="J2287">
        <v>4015</v>
      </c>
      <c r="L2287">
        <v>4483</v>
      </c>
      <c r="M2287">
        <v>4483</v>
      </c>
      <c r="N2287">
        <v>4471</v>
      </c>
      <c r="O2287">
        <v>394</v>
      </c>
      <c r="P2287">
        <v>202</v>
      </c>
      <c r="Q2287">
        <v>501</v>
      </c>
      <c r="R2287">
        <v>83</v>
      </c>
      <c r="S2287">
        <v>30</v>
      </c>
      <c r="T2287">
        <v>22</v>
      </c>
      <c r="U2287">
        <v>2</v>
      </c>
      <c r="V2287">
        <v>13</v>
      </c>
    </row>
    <row r="2288" spans="1:22" x14ac:dyDescent="0.55000000000000004">
      <c r="A2288" t="s">
        <v>176</v>
      </c>
      <c r="B2288" s="129">
        <v>2023</v>
      </c>
      <c r="C2288" t="s">
        <v>159</v>
      </c>
      <c r="D2288">
        <v>5651</v>
      </c>
      <c r="F2288">
        <v>2776</v>
      </c>
      <c r="G2288">
        <v>1773</v>
      </c>
      <c r="H2288">
        <v>1410</v>
      </c>
      <c r="I2288">
        <v>11842</v>
      </c>
      <c r="J2288">
        <v>5742</v>
      </c>
      <c r="L2288">
        <v>4643</v>
      </c>
      <c r="M2288">
        <v>4643</v>
      </c>
      <c r="N2288">
        <v>4622</v>
      </c>
      <c r="O2288">
        <v>433</v>
      </c>
      <c r="P2288">
        <v>281</v>
      </c>
      <c r="Q2288">
        <v>455</v>
      </c>
      <c r="R2288">
        <v>33</v>
      </c>
      <c r="S2288">
        <v>20</v>
      </c>
      <c r="T2288">
        <v>31</v>
      </c>
      <c r="V2288">
        <v>8</v>
      </c>
    </row>
    <row r="2289" spans="1:22" x14ac:dyDescent="0.55000000000000004">
      <c r="A2289" t="s">
        <v>176</v>
      </c>
      <c r="B2289" s="129">
        <v>2023</v>
      </c>
      <c r="C2289" t="s">
        <v>160</v>
      </c>
      <c r="D2289">
        <v>4868</v>
      </c>
      <c r="F2289">
        <v>2603</v>
      </c>
      <c r="G2289">
        <v>3748</v>
      </c>
      <c r="H2289">
        <v>2198</v>
      </c>
      <c r="I2289">
        <v>8688</v>
      </c>
      <c r="J2289">
        <v>4826</v>
      </c>
      <c r="L2289">
        <v>4238</v>
      </c>
      <c r="M2289">
        <v>4238</v>
      </c>
      <c r="N2289">
        <v>4184</v>
      </c>
      <c r="O2289">
        <v>410</v>
      </c>
      <c r="P2289">
        <v>260</v>
      </c>
      <c r="Q2289">
        <v>608</v>
      </c>
      <c r="R2289">
        <v>34</v>
      </c>
      <c r="S2289">
        <v>25</v>
      </c>
      <c r="T2289">
        <v>16</v>
      </c>
      <c r="V2289">
        <v>14</v>
      </c>
    </row>
    <row r="2290" spans="1:22" x14ac:dyDescent="0.55000000000000004">
      <c r="A2290" t="s">
        <v>176</v>
      </c>
      <c r="B2290" s="129">
        <v>2023</v>
      </c>
      <c r="C2290" t="s">
        <v>161</v>
      </c>
      <c r="D2290">
        <v>4595</v>
      </c>
      <c r="F2290">
        <v>2788</v>
      </c>
      <c r="G2290">
        <v>4794</v>
      </c>
      <c r="H2290">
        <v>2847</v>
      </c>
      <c r="I2290">
        <v>7948</v>
      </c>
      <c r="J2290">
        <v>4472</v>
      </c>
      <c r="L2290">
        <v>4295</v>
      </c>
      <c r="M2290">
        <v>4295</v>
      </c>
      <c r="N2290">
        <v>4251</v>
      </c>
      <c r="O2290">
        <v>404</v>
      </c>
      <c r="P2290">
        <v>188</v>
      </c>
      <c r="Q2290">
        <v>475</v>
      </c>
      <c r="R2290">
        <v>44</v>
      </c>
      <c r="S2290">
        <v>20</v>
      </c>
      <c r="T2290">
        <v>28</v>
      </c>
      <c r="U2290">
        <v>2</v>
      </c>
      <c r="V2290">
        <v>12</v>
      </c>
    </row>
    <row r="2291" spans="1:22" x14ac:dyDescent="0.55000000000000004">
      <c r="A2291" t="s">
        <v>176</v>
      </c>
      <c r="B2291" s="129">
        <v>2023</v>
      </c>
      <c r="C2291" t="s">
        <v>162</v>
      </c>
      <c r="D2291">
        <v>4765</v>
      </c>
      <c r="F2291">
        <v>3338</v>
      </c>
      <c r="G2291">
        <v>3837</v>
      </c>
      <c r="H2291">
        <v>3824</v>
      </c>
      <c r="I2291">
        <v>7523</v>
      </c>
      <c r="J2291">
        <v>4690</v>
      </c>
      <c r="L2291">
        <v>4327</v>
      </c>
      <c r="M2291">
        <v>4327</v>
      </c>
      <c r="N2291">
        <v>4226</v>
      </c>
      <c r="O2291">
        <v>398</v>
      </c>
      <c r="P2291">
        <v>225</v>
      </c>
      <c r="Q2291">
        <v>646</v>
      </c>
      <c r="R2291">
        <v>42</v>
      </c>
      <c r="S2291">
        <v>25</v>
      </c>
      <c r="T2291">
        <v>23</v>
      </c>
      <c r="U2291">
        <v>1</v>
      </c>
      <c r="V2291">
        <v>18</v>
      </c>
    </row>
    <row r="2292" spans="1:22" x14ac:dyDescent="0.55000000000000004">
      <c r="A2292" t="s">
        <v>176</v>
      </c>
      <c r="B2292" s="129">
        <v>2023</v>
      </c>
      <c r="C2292" t="s">
        <v>163</v>
      </c>
      <c r="D2292">
        <v>3964</v>
      </c>
      <c r="F2292">
        <v>2903</v>
      </c>
      <c r="G2292">
        <v>3468</v>
      </c>
      <c r="H2292">
        <v>3232</v>
      </c>
      <c r="I2292">
        <v>8644</v>
      </c>
      <c r="J2292">
        <v>4224</v>
      </c>
      <c r="L2292">
        <v>4818</v>
      </c>
      <c r="M2292">
        <v>4818</v>
      </c>
      <c r="N2292">
        <v>4664</v>
      </c>
      <c r="O2292">
        <v>432</v>
      </c>
      <c r="P2292">
        <v>213</v>
      </c>
      <c r="Q2292">
        <v>523</v>
      </c>
      <c r="R2292">
        <v>42</v>
      </c>
      <c r="S2292">
        <v>32</v>
      </c>
      <c r="T2292">
        <v>25</v>
      </c>
      <c r="U2292">
        <v>1</v>
      </c>
      <c r="V2292">
        <v>13</v>
      </c>
    </row>
    <row r="2293" spans="1:22" x14ac:dyDescent="0.55000000000000004">
      <c r="A2293" t="s">
        <v>176</v>
      </c>
      <c r="B2293" s="129">
        <v>2023</v>
      </c>
      <c r="C2293" t="s">
        <v>164</v>
      </c>
      <c r="D2293">
        <v>4301</v>
      </c>
      <c r="F2293">
        <v>2777</v>
      </c>
      <c r="G2293">
        <v>3035</v>
      </c>
      <c r="H2293">
        <v>2733</v>
      </c>
      <c r="I2293">
        <v>11775</v>
      </c>
      <c r="J2293">
        <v>4569</v>
      </c>
      <c r="L2293">
        <v>4678</v>
      </c>
      <c r="M2293">
        <v>4678</v>
      </c>
      <c r="N2293">
        <v>4463</v>
      </c>
      <c r="O2293">
        <v>431</v>
      </c>
      <c r="P2293">
        <v>206</v>
      </c>
      <c r="Q2293">
        <v>568</v>
      </c>
      <c r="R2293">
        <v>36</v>
      </c>
      <c r="S2293">
        <v>20</v>
      </c>
      <c r="T2293">
        <v>26</v>
      </c>
      <c r="U2293">
        <v>2</v>
      </c>
      <c r="V2293">
        <v>13</v>
      </c>
    </row>
    <row r="2294" spans="1:22" x14ac:dyDescent="0.55000000000000004">
      <c r="A2294" t="s">
        <v>176</v>
      </c>
      <c r="B2294" s="129">
        <v>2023</v>
      </c>
      <c r="C2294" t="s">
        <v>165</v>
      </c>
      <c r="D2294">
        <v>4272</v>
      </c>
      <c r="F2294">
        <v>2762</v>
      </c>
      <c r="G2294">
        <v>2892</v>
      </c>
      <c r="H2294">
        <v>2472</v>
      </c>
      <c r="I2294">
        <v>11224</v>
      </c>
      <c r="J2294">
        <v>4168</v>
      </c>
      <c r="L2294">
        <v>4215</v>
      </c>
      <c r="M2294">
        <v>4215</v>
      </c>
      <c r="N2294">
        <v>4125</v>
      </c>
      <c r="O2294">
        <v>445</v>
      </c>
      <c r="P2294">
        <v>229</v>
      </c>
      <c r="Q2294">
        <v>607</v>
      </c>
      <c r="R2294">
        <v>99</v>
      </c>
      <c r="S2294">
        <v>27</v>
      </c>
      <c r="T2294">
        <v>22</v>
      </c>
      <c r="U2294">
        <v>2</v>
      </c>
      <c r="V2294">
        <v>10</v>
      </c>
    </row>
    <row r="2295" spans="1:22" x14ac:dyDescent="0.55000000000000004">
      <c r="A2295" t="s">
        <v>176</v>
      </c>
      <c r="B2295" s="129">
        <v>2023</v>
      </c>
      <c r="C2295" t="s">
        <v>166</v>
      </c>
      <c r="D2295">
        <v>3895</v>
      </c>
      <c r="F2295">
        <v>2334</v>
      </c>
      <c r="G2295">
        <v>2434</v>
      </c>
      <c r="H2295">
        <v>1956</v>
      </c>
      <c r="I2295">
        <v>9104</v>
      </c>
      <c r="J2295">
        <v>3845</v>
      </c>
      <c r="L2295">
        <v>4339</v>
      </c>
      <c r="M2295">
        <v>4339</v>
      </c>
      <c r="N2295">
        <v>4264</v>
      </c>
      <c r="O2295">
        <v>479</v>
      </c>
      <c r="P2295">
        <v>179</v>
      </c>
      <c r="Q2295">
        <v>523</v>
      </c>
      <c r="R2295">
        <v>38</v>
      </c>
      <c r="S2295">
        <v>66</v>
      </c>
      <c r="T2295">
        <v>23</v>
      </c>
      <c r="U2295">
        <v>1</v>
      </c>
      <c r="V2295">
        <v>11</v>
      </c>
    </row>
    <row r="2296" spans="1:22" x14ac:dyDescent="0.55000000000000004">
      <c r="A2296" t="s">
        <v>177</v>
      </c>
      <c r="B2296" s="129">
        <v>2023</v>
      </c>
      <c r="C2296" t="s">
        <v>155</v>
      </c>
      <c r="D2296">
        <v>2824</v>
      </c>
      <c r="F2296">
        <v>1373</v>
      </c>
      <c r="G2296">
        <v>1661</v>
      </c>
      <c r="H2296">
        <v>1236</v>
      </c>
      <c r="I2296">
        <v>6677</v>
      </c>
      <c r="J2296">
        <v>2378</v>
      </c>
      <c r="L2296">
        <v>1906</v>
      </c>
      <c r="M2296">
        <v>1906</v>
      </c>
      <c r="N2296">
        <v>1818</v>
      </c>
      <c r="O2296">
        <v>121</v>
      </c>
      <c r="P2296">
        <v>75</v>
      </c>
      <c r="R2296">
        <v>7</v>
      </c>
      <c r="S2296">
        <v>11</v>
      </c>
      <c r="T2296">
        <v>16</v>
      </c>
    </row>
    <row r="2297" spans="1:22" x14ac:dyDescent="0.55000000000000004">
      <c r="A2297" t="s">
        <v>177</v>
      </c>
      <c r="B2297" s="129">
        <v>2023</v>
      </c>
      <c r="C2297" t="s">
        <v>156</v>
      </c>
      <c r="D2297">
        <v>2111</v>
      </c>
      <c r="F2297">
        <v>1395</v>
      </c>
      <c r="G2297">
        <v>1712</v>
      </c>
      <c r="H2297">
        <v>1033</v>
      </c>
      <c r="I2297">
        <v>5220</v>
      </c>
      <c r="J2297">
        <v>1414</v>
      </c>
      <c r="L2297">
        <v>1596</v>
      </c>
      <c r="M2297">
        <v>1596</v>
      </c>
      <c r="N2297">
        <v>1578</v>
      </c>
      <c r="O2297">
        <v>114</v>
      </c>
      <c r="P2297">
        <v>93</v>
      </c>
      <c r="R2297">
        <v>11</v>
      </c>
      <c r="S2297">
        <v>17</v>
      </c>
      <c r="T2297">
        <v>17</v>
      </c>
      <c r="U2297">
        <v>1</v>
      </c>
      <c r="V2297">
        <v>9</v>
      </c>
    </row>
    <row r="2298" spans="1:22" x14ac:dyDescent="0.55000000000000004">
      <c r="A2298" t="s">
        <v>177</v>
      </c>
      <c r="B2298" s="129">
        <v>2023</v>
      </c>
      <c r="C2298" t="s">
        <v>157</v>
      </c>
      <c r="D2298">
        <v>2226</v>
      </c>
      <c r="F2298">
        <v>1353</v>
      </c>
      <c r="G2298">
        <v>1130</v>
      </c>
      <c r="H2298">
        <v>1169</v>
      </c>
      <c r="I2298">
        <v>5911</v>
      </c>
      <c r="J2298">
        <v>2039</v>
      </c>
      <c r="L2298">
        <v>1793</v>
      </c>
      <c r="M2298">
        <v>1793</v>
      </c>
      <c r="N2298">
        <v>1763</v>
      </c>
      <c r="O2298">
        <v>119</v>
      </c>
      <c r="P2298">
        <v>122</v>
      </c>
      <c r="R2298">
        <v>18</v>
      </c>
      <c r="S2298">
        <v>18</v>
      </c>
      <c r="T2298">
        <v>13</v>
      </c>
      <c r="U2298">
        <v>1</v>
      </c>
      <c r="V2298">
        <v>9</v>
      </c>
    </row>
    <row r="2299" spans="1:22" x14ac:dyDescent="0.55000000000000004">
      <c r="A2299" t="s">
        <v>177</v>
      </c>
      <c r="B2299" s="129">
        <v>2023</v>
      </c>
      <c r="C2299" t="s">
        <v>158</v>
      </c>
      <c r="D2299">
        <v>2055</v>
      </c>
      <c r="F2299">
        <v>1535</v>
      </c>
      <c r="G2299">
        <v>678</v>
      </c>
      <c r="H2299">
        <v>587</v>
      </c>
      <c r="I2299">
        <v>4584</v>
      </c>
      <c r="J2299">
        <v>1785</v>
      </c>
      <c r="L2299">
        <v>1616</v>
      </c>
      <c r="M2299">
        <v>1616</v>
      </c>
      <c r="N2299">
        <v>1604</v>
      </c>
      <c r="O2299">
        <v>73</v>
      </c>
      <c r="P2299">
        <v>106</v>
      </c>
      <c r="R2299">
        <v>32</v>
      </c>
      <c r="S2299">
        <v>19</v>
      </c>
      <c r="T2299">
        <v>14</v>
      </c>
      <c r="V2299">
        <v>15</v>
      </c>
    </row>
    <row r="2300" spans="1:22" x14ac:dyDescent="0.55000000000000004">
      <c r="A2300" t="s">
        <v>177</v>
      </c>
      <c r="B2300" s="129">
        <v>2023</v>
      </c>
      <c r="C2300" t="s">
        <v>159</v>
      </c>
      <c r="D2300">
        <v>2770</v>
      </c>
      <c r="F2300">
        <v>1503</v>
      </c>
      <c r="G2300">
        <v>1120</v>
      </c>
      <c r="H2300">
        <v>728</v>
      </c>
      <c r="I2300">
        <v>3965</v>
      </c>
      <c r="J2300">
        <v>1850</v>
      </c>
      <c r="L2300">
        <v>1693</v>
      </c>
      <c r="M2300">
        <v>1693</v>
      </c>
      <c r="N2300">
        <v>1662</v>
      </c>
      <c r="O2300">
        <v>104</v>
      </c>
      <c r="P2300">
        <v>128</v>
      </c>
      <c r="R2300">
        <v>16</v>
      </c>
      <c r="S2300">
        <v>7</v>
      </c>
      <c r="T2300">
        <v>15</v>
      </c>
      <c r="U2300">
        <v>1</v>
      </c>
      <c r="V2300">
        <v>9</v>
      </c>
    </row>
    <row r="2301" spans="1:22" x14ac:dyDescent="0.55000000000000004">
      <c r="A2301" t="s">
        <v>177</v>
      </c>
      <c r="B2301" s="129">
        <v>2023</v>
      </c>
      <c r="C2301" t="s">
        <v>160</v>
      </c>
      <c r="D2301">
        <v>2505</v>
      </c>
      <c r="F2301">
        <v>1426</v>
      </c>
      <c r="G2301">
        <v>2082</v>
      </c>
      <c r="H2301">
        <v>1137</v>
      </c>
      <c r="I2301">
        <v>3248</v>
      </c>
      <c r="J2301">
        <v>2039</v>
      </c>
      <c r="L2301">
        <v>1604</v>
      </c>
      <c r="M2301">
        <v>1604</v>
      </c>
      <c r="N2301">
        <v>1547</v>
      </c>
      <c r="O2301">
        <v>108</v>
      </c>
      <c r="P2301">
        <v>77</v>
      </c>
      <c r="R2301">
        <v>31</v>
      </c>
      <c r="S2301">
        <v>23</v>
      </c>
      <c r="T2301">
        <v>18</v>
      </c>
      <c r="V2301">
        <v>7</v>
      </c>
    </row>
    <row r="2302" spans="1:22" x14ac:dyDescent="0.55000000000000004">
      <c r="A2302" t="s">
        <v>177</v>
      </c>
      <c r="B2302" s="129">
        <v>2023</v>
      </c>
      <c r="C2302" t="s">
        <v>161</v>
      </c>
      <c r="D2302">
        <v>2114</v>
      </c>
      <c r="F2302">
        <v>1343</v>
      </c>
      <c r="G2302">
        <v>2609</v>
      </c>
      <c r="H2302">
        <v>1668</v>
      </c>
      <c r="I2302">
        <v>3063</v>
      </c>
      <c r="J2302">
        <v>2101</v>
      </c>
      <c r="L2302">
        <v>1532</v>
      </c>
      <c r="M2302">
        <v>1532</v>
      </c>
      <c r="N2302">
        <v>1489</v>
      </c>
      <c r="O2302">
        <v>117</v>
      </c>
      <c r="P2302">
        <v>182</v>
      </c>
      <c r="Q2302">
        <v>3</v>
      </c>
      <c r="R2302">
        <v>19</v>
      </c>
      <c r="S2302">
        <v>10</v>
      </c>
      <c r="T2302">
        <v>16</v>
      </c>
      <c r="V2302">
        <v>13</v>
      </c>
    </row>
    <row r="2303" spans="1:22" x14ac:dyDescent="0.55000000000000004">
      <c r="A2303" t="s">
        <v>177</v>
      </c>
      <c r="B2303" s="129">
        <v>2023</v>
      </c>
      <c r="C2303" t="s">
        <v>162</v>
      </c>
      <c r="D2303">
        <v>2550</v>
      </c>
      <c r="F2303">
        <v>1635</v>
      </c>
      <c r="G2303">
        <v>2062</v>
      </c>
      <c r="H2303">
        <v>2028</v>
      </c>
      <c r="I2303">
        <v>3168</v>
      </c>
      <c r="J2303">
        <v>2500</v>
      </c>
      <c r="L2303">
        <v>1586</v>
      </c>
      <c r="M2303">
        <v>1586</v>
      </c>
      <c r="N2303">
        <v>1491</v>
      </c>
      <c r="O2303">
        <v>110</v>
      </c>
      <c r="P2303">
        <v>98</v>
      </c>
      <c r="Q2303">
        <v>7</v>
      </c>
      <c r="R2303">
        <v>34</v>
      </c>
      <c r="S2303">
        <v>22</v>
      </c>
      <c r="T2303">
        <v>18</v>
      </c>
      <c r="V2303">
        <v>9</v>
      </c>
    </row>
    <row r="2304" spans="1:22" x14ac:dyDescent="0.55000000000000004">
      <c r="A2304" t="s">
        <v>177</v>
      </c>
      <c r="B2304" s="129">
        <v>2023</v>
      </c>
      <c r="C2304" t="s">
        <v>163</v>
      </c>
      <c r="D2304">
        <v>2024</v>
      </c>
      <c r="F2304">
        <v>1597</v>
      </c>
      <c r="G2304">
        <v>1923</v>
      </c>
      <c r="H2304">
        <v>1695</v>
      </c>
      <c r="I2304">
        <v>2007</v>
      </c>
      <c r="J2304">
        <v>2132</v>
      </c>
      <c r="L2304">
        <v>1940</v>
      </c>
      <c r="M2304">
        <v>1940</v>
      </c>
      <c r="N2304">
        <v>1802</v>
      </c>
      <c r="O2304">
        <v>113</v>
      </c>
      <c r="P2304">
        <v>108</v>
      </c>
      <c r="Q2304">
        <v>10</v>
      </c>
      <c r="R2304">
        <v>31</v>
      </c>
      <c r="S2304">
        <v>17</v>
      </c>
      <c r="T2304">
        <v>22</v>
      </c>
      <c r="U2304">
        <v>1</v>
      </c>
      <c r="V2304">
        <v>6</v>
      </c>
    </row>
    <row r="2305" spans="1:22" x14ac:dyDescent="0.55000000000000004">
      <c r="A2305" t="s">
        <v>177</v>
      </c>
      <c r="B2305" s="129">
        <v>2023</v>
      </c>
      <c r="C2305" t="s">
        <v>164</v>
      </c>
      <c r="D2305">
        <v>1957</v>
      </c>
      <c r="F2305">
        <v>1431</v>
      </c>
      <c r="G2305">
        <v>1630</v>
      </c>
      <c r="H2305">
        <v>1415</v>
      </c>
      <c r="I2305">
        <v>1637</v>
      </c>
      <c r="J2305">
        <v>1901</v>
      </c>
      <c r="L2305">
        <v>1664</v>
      </c>
      <c r="M2305">
        <v>1664</v>
      </c>
      <c r="N2305">
        <v>1557</v>
      </c>
      <c r="O2305">
        <v>104</v>
      </c>
      <c r="P2305">
        <v>161</v>
      </c>
      <c r="Q2305">
        <v>385</v>
      </c>
      <c r="R2305">
        <v>30</v>
      </c>
      <c r="S2305">
        <v>21</v>
      </c>
      <c r="T2305">
        <v>12</v>
      </c>
      <c r="U2305">
        <v>1</v>
      </c>
      <c r="V2305">
        <v>9</v>
      </c>
    </row>
    <row r="2306" spans="1:22" x14ac:dyDescent="0.55000000000000004">
      <c r="A2306" t="s">
        <v>177</v>
      </c>
      <c r="B2306" s="129">
        <v>2023</v>
      </c>
      <c r="C2306" t="s">
        <v>165</v>
      </c>
      <c r="D2306">
        <v>2194</v>
      </c>
      <c r="F2306">
        <v>1644</v>
      </c>
      <c r="G2306">
        <v>1691</v>
      </c>
      <c r="H2306">
        <v>1475</v>
      </c>
      <c r="I2306">
        <v>1716</v>
      </c>
      <c r="J2306">
        <v>2162</v>
      </c>
      <c r="L2306">
        <v>1586</v>
      </c>
      <c r="M2306">
        <v>1586</v>
      </c>
      <c r="N2306">
        <v>1559</v>
      </c>
      <c r="O2306">
        <v>96</v>
      </c>
      <c r="P2306">
        <v>81</v>
      </c>
      <c r="Q2306">
        <v>327</v>
      </c>
      <c r="R2306">
        <v>20</v>
      </c>
      <c r="S2306">
        <v>12</v>
      </c>
      <c r="T2306">
        <v>14</v>
      </c>
      <c r="V2306">
        <v>7</v>
      </c>
    </row>
    <row r="2307" spans="1:22" x14ac:dyDescent="0.55000000000000004">
      <c r="A2307" t="s">
        <v>177</v>
      </c>
      <c r="B2307" s="129">
        <v>2023</v>
      </c>
      <c r="C2307" t="s">
        <v>166</v>
      </c>
      <c r="D2307">
        <v>1810</v>
      </c>
      <c r="F2307">
        <v>1470</v>
      </c>
      <c r="G2307">
        <v>1722</v>
      </c>
      <c r="H2307">
        <v>1312</v>
      </c>
      <c r="I2307">
        <v>841</v>
      </c>
      <c r="J2307">
        <v>1733</v>
      </c>
      <c r="L2307">
        <v>1792</v>
      </c>
      <c r="M2307">
        <v>1792</v>
      </c>
      <c r="N2307">
        <v>1686</v>
      </c>
      <c r="O2307">
        <v>124</v>
      </c>
      <c r="P2307">
        <v>77</v>
      </c>
      <c r="Q2307">
        <v>306</v>
      </c>
      <c r="R2307">
        <v>25</v>
      </c>
      <c r="S2307">
        <v>16</v>
      </c>
      <c r="T2307">
        <v>12</v>
      </c>
      <c r="U2307">
        <v>1</v>
      </c>
      <c r="V2307">
        <v>9</v>
      </c>
    </row>
    <row r="2308" spans="1:22" x14ac:dyDescent="0.55000000000000004">
      <c r="A2308" t="s">
        <v>178</v>
      </c>
      <c r="B2308" s="129">
        <v>2023</v>
      </c>
      <c r="C2308" t="s">
        <v>155</v>
      </c>
      <c r="D2308">
        <v>1267</v>
      </c>
      <c r="F2308">
        <v>372</v>
      </c>
      <c r="H2308">
        <v>3</v>
      </c>
      <c r="I2308">
        <v>2288</v>
      </c>
      <c r="J2308">
        <v>1182</v>
      </c>
      <c r="L2308">
        <v>1019</v>
      </c>
      <c r="M2308">
        <v>1019</v>
      </c>
      <c r="N2308">
        <v>976</v>
      </c>
      <c r="O2308">
        <v>65</v>
      </c>
      <c r="P2308">
        <v>82</v>
      </c>
      <c r="Q2308">
        <v>362</v>
      </c>
      <c r="R2308">
        <v>19</v>
      </c>
      <c r="S2308">
        <v>14</v>
      </c>
      <c r="T2308">
        <v>9</v>
      </c>
      <c r="U2308">
        <v>1</v>
      </c>
      <c r="V2308">
        <v>4</v>
      </c>
    </row>
    <row r="2309" spans="1:22" x14ac:dyDescent="0.55000000000000004">
      <c r="A2309" t="s">
        <v>178</v>
      </c>
      <c r="B2309" s="129">
        <v>2023</v>
      </c>
      <c r="C2309" t="s">
        <v>156</v>
      </c>
      <c r="D2309">
        <v>1086</v>
      </c>
      <c r="F2309">
        <v>320</v>
      </c>
      <c r="I2309">
        <v>2353</v>
      </c>
      <c r="J2309">
        <v>973</v>
      </c>
      <c r="L2309">
        <v>820</v>
      </c>
      <c r="M2309">
        <v>820</v>
      </c>
      <c r="N2309">
        <v>767</v>
      </c>
      <c r="O2309">
        <v>53</v>
      </c>
      <c r="P2309">
        <v>76</v>
      </c>
      <c r="Q2309">
        <v>367</v>
      </c>
      <c r="R2309">
        <v>9</v>
      </c>
      <c r="S2309">
        <v>5</v>
      </c>
      <c r="T2309">
        <v>6</v>
      </c>
      <c r="V2309">
        <v>7</v>
      </c>
    </row>
    <row r="2310" spans="1:22" x14ac:dyDescent="0.55000000000000004">
      <c r="A2310" t="s">
        <v>178</v>
      </c>
      <c r="B2310" s="129">
        <v>2023</v>
      </c>
      <c r="C2310" t="s">
        <v>157</v>
      </c>
      <c r="D2310">
        <v>1128</v>
      </c>
      <c r="F2310">
        <v>402</v>
      </c>
      <c r="I2310">
        <v>2550</v>
      </c>
      <c r="J2310">
        <v>1083</v>
      </c>
      <c r="L2310">
        <v>921</v>
      </c>
      <c r="M2310">
        <v>921</v>
      </c>
      <c r="N2310">
        <v>870</v>
      </c>
      <c r="O2310">
        <v>90</v>
      </c>
      <c r="P2310">
        <v>91</v>
      </c>
      <c r="Q2310">
        <v>368</v>
      </c>
      <c r="R2310">
        <v>12</v>
      </c>
      <c r="S2310">
        <v>6</v>
      </c>
      <c r="T2310">
        <v>5</v>
      </c>
      <c r="V2310">
        <v>19</v>
      </c>
    </row>
    <row r="2311" spans="1:22" x14ac:dyDescent="0.55000000000000004">
      <c r="A2311" t="s">
        <v>178</v>
      </c>
      <c r="B2311" s="129">
        <v>2023</v>
      </c>
      <c r="C2311" t="s">
        <v>158</v>
      </c>
      <c r="D2311">
        <v>956</v>
      </c>
      <c r="F2311">
        <v>420</v>
      </c>
      <c r="I2311">
        <v>2118</v>
      </c>
      <c r="J2311">
        <v>816</v>
      </c>
      <c r="L2311">
        <v>957</v>
      </c>
      <c r="M2311">
        <v>957</v>
      </c>
      <c r="N2311">
        <v>885</v>
      </c>
      <c r="O2311">
        <v>81</v>
      </c>
      <c r="P2311">
        <v>81</v>
      </c>
      <c r="Q2311">
        <v>377</v>
      </c>
      <c r="R2311">
        <v>16</v>
      </c>
      <c r="S2311">
        <v>7</v>
      </c>
      <c r="T2311">
        <v>9</v>
      </c>
      <c r="U2311">
        <v>2</v>
      </c>
      <c r="V2311">
        <v>6</v>
      </c>
    </row>
    <row r="2312" spans="1:22" x14ac:dyDescent="0.55000000000000004">
      <c r="A2312" t="s">
        <v>178</v>
      </c>
      <c r="B2312" s="129">
        <v>2023</v>
      </c>
      <c r="C2312" t="s">
        <v>159</v>
      </c>
      <c r="D2312">
        <v>1250</v>
      </c>
      <c r="F2312">
        <v>459</v>
      </c>
      <c r="I2312">
        <v>2320</v>
      </c>
      <c r="J2312">
        <v>1200</v>
      </c>
      <c r="L2312">
        <v>1022</v>
      </c>
      <c r="M2312">
        <v>1022</v>
      </c>
      <c r="N2312">
        <v>1006</v>
      </c>
      <c r="O2312">
        <v>78</v>
      </c>
      <c r="P2312">
        <v>78</v>
      </c>
      <c r="Q2312">
        <v>386</v>
      </c>
      <c r="R2312">
        <v>17</v>
      </c>
      <c r="S2312">
        <v>8</v>
      </c>
      <c r="T2312">
        <v>10</v>
      </c>
      <c r="U2312">
        <v>1</v>
      </c>
      <c r="V2312">
        <v>12</v>
      </c>
    </row>
    <row r="2313" spans="1:22" x14ac:dyDescent="0.55000000000000004">
      <c r="A2313" t="s">
        <v>178</v>
      </c>
      <c r="B2313" s="129">
        <v>2023</v>
      </c>
      <c r="C2313" t="s">
        <v>160</v>
      </c>
      <c r="D2313">
        <v>1207</v>
      </c>
      <c r="F2313">
        <v>386</v>
      </c>
      <c r="I2313">
        <v>2335</v>
      </c>
      <c r="J2313">
        <v>1266</v>
      </c>
      <c r="L2313">
        <v>928</v>
      </c>
      <c r="M2313">
        <v>928</v>
      </c>
      <c r="N2313">
        <v>914</v>
      </c>
      <c r="O2313">
        <v>96</v>
      </c>
      <c r="P2313">
        <v>91</v>
      </c>
      <c r="Q2313">
        <v>358</v>
      </c>
      <c r="R2313">
        <v>9</v>
      </c>
      <c r="S2313">
        <v>11</v>
      </c>
      <c r="T2313">
        <v>6</v>
      </c>
      <c r="V2313">
        <v>8</v>
      </c>
    </row>
    <row r="2314" spans="1:22" x14ac:dyDescent="0.55000000000000004">
      <c r="A2314" t="s">
        <v>178</v>
      </c>
      <c r="B2314" s="129">
        <v>2023</v>
      </c>
      <c r="C2314" t="s">
        <v>161</v>
      </c>
      <c r="D2314">
        <v>1133</v>
      </c>
      <c r="F2314">
        <v>382</v>
      </c>
      <c r="I2314">
        <v>2315</v>
      </c>
      <c r="J2314">
        <v>1143</v>
      </c>
      <c r="L2314">
        <v>924</v>
      </c>
      <c r="M2314">
        <v>924</v>
      </c>
      <c r="N2314">
        <v>920</v>
      </c>
      <c r="O2314">
        <v>73</v>
      </c>
      <c r="P2314">
        <v>107</v>
      </c>
      <c r="Q2314">
        <v>395</v>
      </c>
      <c r="R2314">
        <v>10</v>
      </c>
      <c r="S2314">
        <v>5</v>
      </c>
      <c r="T2314">
        <v>4</v>
      </c>
      <c r="V2314">
        <v>6</v>
      </c>
    </row>
    <row r="2315" spans="1:22" x14ac:dyDescent="0.55000000000000004">
      <c r="A2315" t="s">
        <v>178</v>
      </c>
      <c r="B2315" s="129">
        <v>2023</v>
      </c>
      <c r="C2315" t="s">
        <v>162</v>
      </c>
      <c r="D2315">
        <v>1239</v>
      </c>
      <c r="F2315">
        <v>561</v>
      </c>
      <c r="I2315">
        <v>2936</v>
      </c>
      <c r="J2315">
        <v>1196</v>
      </c>
      <c r="L2315">
        <v>978</v>
      </c>
      <c r="M2315">
        <v>978</v>
      </c>
      <c r="N2315">
        <v>907</v>
      </c>
      <c r="O2315">
        <v>78</v>
      </c>
      <c r="P2315">
        <v>128</v>
      </c>
      <c r="Q2315">
        <v>358</v>
      </c>
      <c r="R2315">
        <v>10</v>
      </c>
      <c r="S2315">
        <v>8</v>
      </c>
      <c r="T2315">
        <v>8</v>
      </c>
      <c r="V2315">
        <v>7</v>
      </c>
    </row>
    <row r="2316" spans="1:22" x14ac:dyDescent="0.55000000000000004">
      <c r="A2316" t="s">
        <v>178</v>
      </c>
      <c r="B2316" s="129">
        <v>2023</v>
      </c>
      <c r="C2316" t="s">
        <v>163</v>
      </c>
      <c r="D2316">
        <v>991</v>
      </c>
      <c r="F2316">
        <v>467</v>
      </c>
      <c r="I2316">
        <v>2584</v>
      </c>
      <c r="J2316">
        <v>953</v>
      </c>
      <c r="L2316">
        <v>1143</v>
      </c>
      <c r="M2316">
        <v>1143</v>
      </c>
      <c r="N2316">
        <v>1078</v>
      </c>
      <c r="O2316">
        <v>84</v>
      </c>
      <c r="P2316">
        <v>85</v>
      </c>
      <c r="Q2316">
        <v>374</v>
      </c>
      <c r="R2316">
        <v>19</v>
      </c>
      <c r="S2316">
        <v>18</v>
      </c>
      <c r="T2316">
        <v>8</v>
      </c>
      <c r="V2316">
        <v>3</v>
      </c>
    </row>
    <row r="2317" spans="1:22" x14ac:dyDescent="0.55000000000000004">
      <c r="A2317" t="s">
        <v>178</v>
      </c>
      <c r="B2317" s="129">
        <v>2023</v>
      </c>
      <c r="C2317" t="s">
        <v>164</v>
      </c>
      <c r="D2317">
        <v>1040</v>
      </c>
      <c r="F2317">
        <v>462</v>
      </c>
      <c r="I2317">
        <v>2114</v>
      </c>
      <c r="J2317">
        <v>960</v>
      </c>
      <c r="L2317">
        <v>1058</v>
      </c>
      <c r="M2317">
        <v>1058</v>
      </c>
      <c r="N2317">
        <v>957</v>
      </c>
      <c r="O2317">
        <v>85</v>
      </c>
      <c r="P2317">
        <v>79</v>
      </c>
      <c r="Q2317">
        <v>324</v>
      </c>
      <c r="R2317">
        <v>5</v>
      </c>
      <c r="S2317">
        <v>7</v>
      </c>
      <c r="T2317">
        <v>3</v>
      </c>
      <c r="V2317">
        <v>4</v>
      </c>
    </row>
    <row r="2318" spans="1:22" x14ac:dyDescent="0.55000000000000004">
      <c r="A2318" t="s">
        <v>178</v>
      </c>
      <c r="B2318" s="129">
        <v>2023</v>
      </c>
      <c r="C2318" t="s">
        <v>165</v>
      </c>
      <c r="D2318">
        <v>980</v>
      </c>
      <c r="F2318">
        <v>439</v>
      </c>
      <c r="I2318">
        <v>1800</v>
      </c>
      <c r="J2318">
        <v>916</v>
      </c>
      <c r="L2318">
        <v>975</v>
      </c>
      <c r="M2318">
        <v>975</v>
      </c>
      <c r="N2318">
        <v>895</v>
      </c>
      <c r="O2318">
        <v>95</v>
      </c>
      <c r="P2318">
        <v>77</v>
      </c>
      <c r="Q2318">
        <v>272</v>
      </c>
      <c r="R2318">
        <v>17</v>
      </c>
      <c r="S2318">
        <v>10</v>
      </c>
      <c r="T2318">
        <v>10</v>
      </c>
      <c r="V2318">
        <v>4</v>
      </c>
    </row>
    <row r="2319" spans="1:22" x14ac:dyDescent="0.55000000000000004">
      <c r="A2319" t="s">
        <v>178</v>
      </c>
      <c r="B2319" s="129">
        <v>2023</v>
      </c>
      <c r="C2319" t="s">
        <v>166</v>
      </c>
      <c r="D2319">
        <v>839</v>
      </c>
      <c r="F2319">
        <v>400</v>
      </c>
      <c r="I2319">
        <v>1638</v>
      </c>
      <c r="J2319">
        <v>780</v>
      </c>
      <c r="L2319">
        <v>957</v>
      </c>
      <c r="M2319">
        <v>957</v>
      </c>
      <c r="N2319">
        <v>925</v>
      </c>
      <c r="O2319">
        <v>97</v>
      </c>
      <c r="P2319">
        <v>80</v>
      </c>
      <c r="Q2319">
        <v>240</v>
      </c>
      <c r="R2319">
        <v>3</v>
      </c>
      <c r="S2319">
        <v>7</v>
      </c>
      <c r="T2319">
        <v>5</v>
      </c>
      <c r="V2319">
        <v>4</v>
      </c>
    </row>
    <row r="2320" spans="1:22" x14ac:dyDescent="0.55000000000000004">
      <c r="A2320" t="s">
        <v>179</v>
      </c>
      <c r="B2320" s="129">
        <v>2023</v>
      </c>
      <c r="C2320" t="s">
        <v>155</v>
      </c>
      <c r="D2320">
        <v>1579</v>
      </c>
      <c r="F2320">
        <v>787</v>
      </c>
      <c r="G2320">
        <v>6</v>
      </c>
      <c r="H2320">
        <v>2</v>
      </c>
      <c r="I2320">
        <v>4780</v>
      </c>
      <c r="J2320">
        <v>1764</v>
      </c>
      <c r="L2320">
        <v>1109</v>
      </c>
      <c r="M2320">
        <v>1109</v>
      </c>
      <c r="N2320">
        <v>1094</v>
      </c>
      <c r="O2320">
        <v>329</v>
      </c>
      <c r="P2320">
        <v>42</v>
      </c>
      <c r="Q2320">
        <v>197</v>
      </c>
      <c r="R2320">
        <v>29</v>
      </c>
      <c r="S2320">
        <v>17</v>
      </c>
      <c r="T2320">
        <v>15</v>
      </c>
      <c r="V2320">
        <v>7</v>
      </c>
    </row>
    <row r="2321" spans="1:22" x14ac:dyDescent="0.55000000000000004">
      <c r="A2321" t="s">
        <v>179</v>
      </c>
      <c r="B2321" s="129">
        <v>2023</v>
      </c>
      <c r="C2321" t="s">
        <v>156</v>
      </c>
      <c r="D2321">
        <v>1222</v>
      </c>
      <c r="F2321">
        <v>741</v>
      </c>
      <c r="I2321">
        <v>4621</v>
      </c>
      <c r="J2321">
        <v>1071</v>
      </c>
      <c r="L2321">
        <v>928</v>
      </c>
      <c r="M2321">
        <v>928</v>
      </c>
      <c r="N2321">
        <v>888</v>
      </c>
      <c r="O2321">
        <v>306</v>
      </c>
      <c r="P2321">
        <v>45</v>
      </c>
      <c r="Q2321">
        <v>208</v>
      </c>
      <c r="R2321">
        <v>5</v>
      </c>
      <c r="S2321">
        <v>10</v>
      </c>
      <c r="T2321">
        <v>7</v>
      </c>
      <c r="V2321">
        <v>5</v>
      </c>
    </row>
    <row r="2322" spans="1:22" x14ac:dyDescent="0.55000000000000004">
      <c r="A2322" t="s">
        <v>179</v>
      </c>
      <c r="B2322" s="129">
        <v>2023</v>
      </c>
      <c r="C2322" t="s">
        <v>157</v>
      </c>
      <c r="D2322">
        <v>1269</v>
      </c>
      <c r="F2322">
        <v>800</v>
      </c>
      <c r="I2322">
        <v>4997</v>
      </c>
      <c r="J2322">
        <v>1212</v>
      </c>
      <c r="L2322">
        <v>1163</v>
      </c>
      <c r="M2322">
        <v>1163</v>
      </c>
      <c r="N2322">
        <v>1143</v>
      </c>
      <c r="O2322">
        <v>341</v>
      </c>
      <c r="P2322">
        <v>49</v>
      </c>
      <c r="Q2322">
        <v>335</v>
      </c>
      <c r="R2322">
        <v>4</v>
      </c>
      <c r="S2322">
        <v>12</v>
      </c>
      <c r="T2322">
        <v>8</v>
      </c>
      <c r="V2322">
        <v>7</v>
      </c>
    </row>
    <row r="2323" spans="1:22" x14ac:dyDescent="0.55000000000000004">
      <c r="A2323" t="s">
        <v>179</v>
      </c>
      <c r="B2323" s="129">
        <v>2023</v>
      </c>
      <c r="C2323" t="s">
        <v>158</v>
      </c>
      <c r="D2323">
        <v>1003</v>
      </c>
      <c r="F2323">
        <v>826</v>
      </c>
      <c r="G2323">
        <v>5</v>
      </c>
      <c r="I2323">
        <v>4268</v>
      </c>
      <c r="J2323">
        <v>912</v>
      </c>
      <c r="L2323">
        <v>1061</v>
      </c>
      <c r="M2323">
        <v>1061</v>
      </c>
      <c r="N2323">
        <v>1039</v>
      </c>
      <c r="O2323">
        <v>322</v>
      </c>
      <c r="P2323">
        <v>61</v>
      </c>
      <c r="Q2323">
        <v>221</v>
      </c>
      <c r="R2323">
        <v>1</v>
      </c>
      <c r="S2323">
        <v>14</v>
      </c>
      <c r="T2323">
        <v>14</v>
      </c>
      <c r="U2323">
        <v>1</v>
      </c>
      <c r="V2323">
        <v>5</v>
      </c>
    </row>
    <row r="2324" spans="1:22" x14ac:dyDescent="0.55000000000000004">
      <c r="A2324" t="s">
        <v>179</v>
      </c>
      <c r="B2324" s="129">
        <v>2023</v>
      </c>
      <c r="C2324" t="s">
        <v>159</v>
      </c>
      <c r="D2324">
        <v>1446</v>
      </c>
      <c r="F2324">
        <v>790</v>
      </c>
      <c r="G2324">
        <v>6</v>
      </c>
      <c r="I2324">
        <v>4556</v>
      </c>
      <c r="J2324">
        <v>1442</v>
      </c>
      <c r="L2324">
        <v>1100</v>
      </c>
      <c r="M2324">
        <v>1100</v>
      </c>
      <c r="N2324">
        <v>1074</v>
      </c>
      <c r="O2324">
        <v>327</v>
      </c>
      <c r="P2324">
        <v>44</v>
      </c>
      <c r="Q2324">
        <v>288</v>
      </c>
      <c r="R2324">
        <v>2</v>
      </c>
      <c r="S2324">
        <v>14</v>
      </c>
      <c r="T2324">
        <v>9</v>
      </c>
      <c r="V2324">
        <v>6</v>
      </c>
    </row>
    <row r="2325" spans="1:22" x14ac:dyDescent="0.55000000000000004">
      <c r="A2325" t="s">
        <v>179</v>
      </c>
      <c r="B2325" s="129">
        <v>2023</v>
      </c>
      <c r="C2325" t="s">
        <v>160</v>
      </c>
      <c r="D2325">
        <v>1311</v>
      </c>
      <c r="F2325">
        <v>773</v>
      </c>
      <c r="G2325">
        <v>3</v>
      </c>
      <c r="H2325">
        <v>1</v>
      </c>
      <c r="I2325">
        <v>4077</v>
      </c>
      <c r="J2325">
        <v>1263</v>
      </c>
      <c r="L2325">
        <v>1013</v>
      </c>
      <c r="M2325">
        <v>1013</v>
      </c>
      <c r="N2325">
        <v>995</v>
      </c>
      <c r="O2325">
        <v>308</v>
      </c>
      <c r="P2325">
        <v>38</v>
      </c>
      <c r="Q2325">
        <v>336</v>
      </c>
      <c r="R2325">
        <v>15</v>
      </c>
      <c r="S2325">
        <v>12</v>
      </c>
      <c r="T2325">
        <v>8</v>
      </c>
      <c r="U2325">
        <v>1</v>
      </c>
      <c r="V2325">
        <v>4</v>
      </c>
    </row>
    <row r="2326" spans="1:22" x14ac:dyDescent="0.55000000000000004">
      <c r="A2326" t="s">
        <v>179</v>
      </c>
      <c r="B2326" s="129">
        <v>2023</v>
      </c>
      <c r="C2326" t="s">
        <v>161</v>
      </c>
      <c r="D2326">
        <v>1264</v>
      </c>
      <c r="F2326">
        <v>758</v>
      </c>
      <c r="H2326">
        <v>1</v>
      </c>
      <c r="I2326">
        <v>4518</v>
      </c>
      <c r="J2326">
        <v>1177</v>
      </c>
      <c r="L2326">
        <v>1086</v>
      </c>
      <c r="M2326">
        <v>1086</v>
      </c>
      <c r="N2326">
        <v>1058</v>
      </c>
      <c r="O2326">
        <v>333</v>
      </c>
      <c r="P2326">
        <v>38</v>
      </c>
      <c r="Q2326">
        <v>314</v>
      </c>
      <c r="R2326">
        <v>13</v>
      </c>
      <c r="S2326">
        <v>6</v>
      </c>
      <c r="T2326">
        <v>15</v>
      </c>
      <c r="V2326">
        <v>8</v>
      </c>
    </row>
    <row r="2327" spans="1:22" x14ac:dyDescent="0.55000000000000004">
      <c r="A2327" t="s">
        <v>179</v>
      </c>
      <c r="B2327" s="129">
        <v>2023</v>
      </c>
      <c r="C2327" t="s">
        <v>162</v>
      </c>
      <c r="D2327">
        <v>1297</v>
      </c>
      <c r="F2327">
        <v>824</v>
      </c>
      <c r="I2327">
        <v>4520</v>
      </c>
      <c r="J2327">
        <v>1357</v>
      </c>
      <c r="L2327">
        <v>1024</v>
      </c>
      <c r="M2327">
        <v>1024</v>
      </c>
      <c r="N2327">
        <v>1004</v>
      </c>
      <c r="O2327">
        <v>331</v>
      </c>
      <c r="P2327">
        <v>62</v>
      </c>
      <c r="Q2327">
        <v>335</v>
      </c>
      <c r="R2327">
        <v>16</v>
      </c>
      <c r="S2327">
        <v>14</v>
      </c>
      <c r="T2327">
        <v>7</v>
      </c>
      <c r="U2327">
        <v>1</v>
      </c>
      <c r="V2327">
        <v>6</v>
      </c>
    </row>
    <row r="2328" spans="1:22" x14ac:dyDescent="0.55000000000000004">
      <c r="A2328" t="s">
        <v>179</v>
      </c>
      <c r="B2328" s="129">
        <v>2023</v>
      </c>
      <c r="C2328" t="s">
        <v>163</v>
      </c>
      <c r="D2328">
        <v>1180.5999999999999</v>
      </c>
      <c r="F2328">
        <v>846</v>
      </c>
      <c r="I2328">
        <v>4718</v>
      </c>
      <c r="J2328">
        <v>1210</v>
      </c>
      <c r="L2328">
        <v>1061</v>
      </c>
      <c r="M2328">
        <v>1061</v>
      </c>
      <c r="N2328">
        <v>1051</v>
      </c>
      <c r="O2328">
        <v>330</v>
      </c>
      <c r="P2328">
        <v>52</v>
      </c>
      <c r="Q2328">
        <v>355</v>
      </c>
      <c r="R2328">
        <v>161</v>
      </c>
      <c r="S2328">
        <v>12</v>
      </c>
      <c r="T2328">
        <v>8</v>
      </c>
      <c r="V2328">
        <v>3</v>
      </c>
    </row>
    <row r="2329" spans="1:22" x14ac:dyDescent="0.55000000000000004">
      <c r="A2329" t="s">
        <v>179</v>
      </c>
      <c r="B2329" s="129">
        <v>2023</v>
      </c>
      <c r="C2329" t="s">
        <v>164</v>
      </c>
      <c r="D2329">
        <v>1124.3</v>
      </c>
      <c r="F2329">
        <v>838</v>
      </c>
      <c r="I2329">
        <v>4456</v>
      </c>
      <c r="J2329">
        <v>1138</v>
      </c>
      <c r="L2329">
        <v>1122</v>
      </c>
      <c r="M2329">
        <v>1122</v>
      </c>
      <c r="N2329">
        <v>1121</v>
      </c>
      <c r="O2329">
        <v>354</v>
      </c>
      <c r="P2329">
        <v>73</v>
      </c>
      <c r="Q2329">
        <v>396</v>
      </c>
      <c r="R2329">
        <v>15</v>
      </c>
      <c r="S2329">
        <v>7</v>
      </c>
      <c r="T2329">
        <v>10</v>
      </c>
      <c r="U2329">
        <v>7</v>
      </c>
      <c r="V2329">
        <v>1</v>
      </c>
    </row>
    <row r="2330" spans="1:22" x14ac:dyDescent="0.55000000000000004">
      <c r="A2330" t="s">
        <v>179</v>
      </c>
      <c r="B2330" s="129">
        <v>2023</v>
      </c>
      <c r="C2330" t="s">
        <v>165</v>
      </c>
      <c r="D2330">
        <v>1142</v>
      </c>
      <c r="F2330">
        <v>831</v>
      </c>
      <c r="G2330">
        <v>5</v>
      </c>
      <c r="H2330">
        <v>1</v>
      </c>
      <c r="I2330">
        <v>4245</v>
      </c>
      <c r="J2330">
        <v>985</v>
      </c>
      <c r="L2330">
        <v>1036</v>
      </c>
      <c r="M2330">
        <v>1036</v>
      </c>
      <c r="N2330">
        <v>1034</v>
      </c>
      <c r="O2330">
        <v>309</v>
      </c>
      <c r="P2330">
        <v>64</v>
      </c>
      <c r="Q2330">
        <v>369</v>
      </c>
      <c r="R2330">
        <v>23</v>
      </c>
      <c r="S2330">
        <v>6</v>
      </c>
      <c r="T2330">
        <v>18</v>
      </c>
      <c r="U2330">
        <v>2</v>
      </c>
      <c r="V2330">
        <v>7</v>
      </c>
    </row>
    <row r="2331" spans="1:22" x14ac:dyDescent="0.55000000000000004">
      <c r="A2331" t="s">
        <v>179</v>
      </c>
      <c r="B2331" s="129">
        <v>2023</v>
      </c>
      <c r="C2331" t="s">
        <v>166</v>
      </c>
      <c r="D2331">
        <v>939</v>
      </c>
      <c r="F2331">
        <v>757</v>
      </c>
      <c r="G2331">
        <v>2</v>
      </c>
      <c r="I2331">
        <v>3757</v>
      </c>
      <c r="J2331">
        <v>805</v>
      </c>
      <c r="L2331">
        <v>1096</v>
      </c>
      <c r="M2331">
        <v>1096</v>
      </c>
      <c r="N2331">
        <v>1041</v>
      </c>
      <c r="O2331">
        <v>332</v>
      </c>
      <c r="P2331">
        <v>58</v>
      </c>
      <c r="Q2331">
        <v>346</v>
      </c>
      <c r="R2331">
        <v>5</v>
      </c>
      <c r="S2331">
        <v>12</v>
      </c>
      <c r="T2331">
        <v>15</v>
      </c>
      <c r="V2331">
        <v>4</v>
      </c>
    </row>
    <row r="2332" spans="1:22" x14ac:dyDescent="0.55000000000000004">
      <c r="A2332" t="s">
        <v>180</v>
      </c>
      <c r="B2332" s="129">
        <v>2023</v>
      </c>
      <c r="C2332" t="s">
        <v>155</v>
      </c>
      <c r="D2332">
        <v>3010</v>
      </c>
      <c r="F2332">
        <v>1948</v>
      </c>
      <c r="G2332">
        <v>1</v>
      </c>
      <c r="H2332">
        <v>7</v>
      </c>
      <c r="I2332">
        <v>6646</v>
      </c>
      <c r="J2332">
        <v>2903</v>
      </c>
      <c r="L2332">
        <v>1984</v>
      </c>
      <c r="M2332">
        <v>1984</v>
      </c>
      <c r="N2332">
        <v>1915</v>
      </c>
      <c r="O2332">
        <v>181</v>
      </c>
      <c r="P2332">
        <v>84</v>
      </c>
      <c r="Q2332">
        <v>240</v>
      </c>
      <c r="R2332">
        <v>20</v>
      </c>
      <c r="S2332">
        <v>20</v>
      </c>
      <c r="T2332">
        <v>24</v>
      </c>
      <c r="V2332">
        <v>3</v>
      </c>
    </row>
    <row r="2333" spans="1:22" x14ac:dyDescent="0.55000000000000004">
      <c r="A2333" t="s">
        <v>180</v>
      </c>
      <c r="B2333" s="129">
        <v>2023</v>
      </c>
      <c r="C2333" t="s">
        <v>156</v>
      </c>
      <c r="D2333">
        <v>2600</v>
      </c>
      <c r="F2333">
        <v>1888</v>
      </c>
      <c r="G2333">
        <v>3</v>
      </c>
      <c r="H2333">
        <v>1</v>
      </c>
      <c r="I2333">
        <v>5652</v>
      </c>
      <c r="J2333">
        <v>2430</v>
      </c>
      <c r="L2333">
        <v>1951</v>
      </c>
      <c r="M2333">
        <v>1951</v>
      </c>
      <c r="N2333">
        <v>1880</v>
      </c>
      <c r="O2333">
        <v>186</v>
      </c>
      <c r="P2333">
        <v>94</v>
      </c>
      <c r="Q2333">
        <v>315</v>
      </c>
      <c r="R2333">
        <v>13</v>
      </c>
      <c r="S2333">
        <v>19</v>
      </c>
      <c r="T2333">
        <v>25</v>
      </c>
      <c r="V2333">
        <v>9</v>
      </c>
    </row>
    <row r="2334" spans="1:22" x14ac:dyDescent="0.55000000000000004">
      <c r="A2334" t="s">
        <v>180</v>
      </c>
      <c r="B2334" s="129">
        <v>2023</v>
      </c>
      <c r="C2334" t="s">
        <v>157</v>
      </c>
      <c r="D2334">
        <v>2948</v>
      </c>
      <c r="F2334">
        <v>1850</v>
      </c>
      <c r="G2334">
        <v>3</v>
      </c>
      <c r="H2334">
        <v>2</v>
      </c>
      <c r="I2334">
        <v>8296</v>
      </c>
      <c r="J2334">
        <v>2601</v>
      </c>
      <c r="L2334">
        <v>2282</v>
      </c>
      <c r="M2334">
        <v>2282</v>
      </c>
      <c r="N2334">
        <v>2132</v>
      </c>
      <c r="O2334">
        <v>228</v>
      </c>
      <c r="P2334">
        <v>123</v>
      </c>
      <c r="Q2334">
        <v>216</v>
      </c>
      <c r="R2334">
        <v>26</v>
      </c>
      <c r="S2334">
        <v>21</v>
      </c>
      <c r="T2334">
        <v>24</v>
      </c>
      <c r="V2334">
        <v>1</v>
      </c>
    </row>
    <row r="2335" spans="1:22" x14ac:dyDescent="0.55000000000000004">
      <c r="A2335" t="s">
        <v>180</v>
      </c>
      <c r="B2335" s="129">
        <v>2023</v>
      </c>
      <c r="C2335" t="s">
        <v>158</v>
      </c>
      <c r="D2335">
        <v>2338</v>
      </c>
      <c r="F2335">
        <v>1848</v>
      </c>
      <c r="G2335">
        <v>2</v>
      </c>
      <c r="H2335">
        <v>5</v>
      </c>
      <c r="I2335">
        <v>6900</v>
      </c>
      <c r="J2335">
        <v>2303</v>
      </c>
      <c r="L2335">
        <v>2515</v>
      </c>
      <c r="M2335">
        <v>2515</v>
      </c>
      <c r="N2335">
        <v>2230</v>
      </c>
      <c r="O2335">
        <v>255</v>
      </c>
      <c r="P2335">
        <v>113</v>
      </c>
      <c r="Q2335">
        <v>409</v>
      </c>
      <c r="R2335">
        <v>29</v>
      </c>
      <c r="S2335">
        <v>29</v>
      </c>
      <c r="T2335">
        <v>27</v>
      </c>
      <c r="U2335">
        <v>1</v>
      </c>
      <c r="V2335">
        <v>2</v>
      </c>
    </row>
    <row r="2336" spans="1:22" x14ac:dyDescent="0.55000000000000004">
      <c r="A2336" t="s">
        <v>180</v>
      </c>
      <c r="B2336" s="129">
        <v>2023</v>
      </c>
      <c r="C2336" t="s">
        <v>159</v>
      </c>
      <c r="D2336">
        <v>3111</v>
      </c>
      <c r="F2336">
        <v>1873</v>
      </c>
      <c r="G2336">
        <v>8</v>
      </c>
      <c r="H2336">
        <v>13</v>
      </c>
      <c r="I2336">
        <v>7106</v>
      </c>
      <c r="J2336">
        <v>2888</v>
      </c>
      <c r="L2336">
        <v>2434</v>
      </c>
      <c r="M2336">
        <v>2434</v>
      </c>
      <c r="N2336">
        <v>2260</v>
      </c>
      <c r="O2336">
        <v>266</v>
      </c>
      <c r="P2336">
        <v>112</v>
      </c>
      <c r="Q2336">
        <v>471</v>
      </c>
      <c r="R2336">
        <v>34</v>
      </c>
      <c r="S2336">
        <v>40</v>
      </c>
      <c r="T2336">
        <v>24</v>
      </c>
      <c r="V2336">
        <v>8</v>
      </c>
    </row>
    <row r="2337" spans="1:22" x14ac:dyDescent="0.55000000000000004">
      <c r="A2337" t="s">
        <v>180</v>
      </c>
      <c r="B2337" s="129">
        <v>2023</v>
      </c>
      <c r="C2337" t="s">
        <v>160</v>
      </c>
      <c r="D2337">
        <v>3033</v>
      </c>
      <c r="F2337">
        <v>2043</v>
      </c>
      <c r="G2337">
        <v>1</v>
      </c>
      <c r="I2337">
        <v>8312</v>
      </c>
      <c r="J2337">
        <v>2692</v>
      </c>
      <c r="L2337">
        <v>2372</v>
      </c>
      <c r="M2337">
        <v>2372</v>
      </c>
      <c r="N2337">
        <v>2300</v>
      </c>
      <c r="O2337">
        <v>273</v>
      </c>
      <c r="P2337">
        <v>126</v>
      </c>
      <c r="Q2337">
        <v>371</v>
      </c>
      <c r="R2337">
        <v>22</v>
      </c>
      <c r="S2337">
        <v>37</v>
      </c>
      <c r="T2337">
        <v>25</v>
      </c>
      <c r="V2337">
        <v>5</v>
      </c>
    </row>
    <row r="2338" spans="1:22" x14ac:dyDescent="0.55000000000000004">
      <c r="A2338" t="s">
        <v>180</v>
      </c>
      <c r="B2338" s="129">
        <v>2023</v>
      </c>
      <c r="C2338" t="s">
        <v>161</v>
      </c>
      <c r="D2338">
        <v>3938</v>
      </c>
      <c r="F2338">
        <v>2427</v>
      </c>
      <c r="G2338">
        <v>55</v>
      </c>
      <c r="H2338">
        <v>31</v>
      </c>
      <c r="I2338">
        <v>8849</v>
      </c>
      <c r="J2338">
        <v>2927</v>
      </c>
      <c r="L2338">
        <v>2314</v>
      </c>
      <c r="M2338">
        <v>2314</v>
      </c>
      <c r="N2338">
        <v>2253</v>
      </c>
      <c r="O2338">
        <v>235</v>
      </c>
      <c r="P2338">
        <v>101</v>
      </c>
      <c r="Q2338">
        <v>487</v>
      </c>
      <c r="R2338">
        <v>24</v>
      </c>
      <c r="S2338">
        <v>27</v>
      </c>
      <c r="T2338">
        <v>23</v>
      </c>
    </row>
    <row r="2339" spans="1:22" x14ac:dyDescent="0.55000000000000004">
      <c r="A2339" t="s">
        <v>180</v>
      </c>
      <c r="B2339" s="129">
        <v>2023</v>
      </c>
      <c r="C2339" t="s">
        <v>162</v>
      </c>
      <c r="D2339">
        <v>3589</v>
      </c>
      <c r="F2339">
        <v>1860</v>
      </c>
      <c r="G2339">
        <v>83</v>
      </c>
      <c r="H2339">
        <v>48</v>
      </c>
      <c r="I2339">
        <v>9755</v>
      </c>
      <c r="J2339">
        <v>2833</v>
      </c>
      <c r="L2339">
        <v>2209</v>
      </c>
      <c r="M2339">
        <v>2209</v>
      </c>
      <c r="N2339">
        <v>1947</v>
      </c>
      <c r="O2339">
        <v>243</v>
      </c>
      <c r="P2339">
        <v>77</v>
      </c>
      <c r="Q2339">
        <v>412</v>
      </c>
      <c r="R2339">
        <v>27</v>
      </c>
      <c r="S2339">
        <v>38</v>
      </c>
      <c r="T2339">
        <v>19</v>
      </c>
      <c r="U2339">
        <v>2</v>
      </c>
      <c r="V2339">
        <v>13</v>
      </c>
    </row>
    <row r="2340" spans="1:22" x14ac:dyDescent="0.55000000000000004">
      <c r="A2340" t="s">
        <v>180</v>
      </c>
      <c r="B2340" s="129">
        <v>2023</v>
      </c>
      <c r="C2340" t="s">
        <v>163</v>
      </c>
      <c r="D2340">
        <v>2961</v>
      </c>
      <c r="F2340">
        <v>1819</v>
      </c>
      <c r="G2340">
        <v>4</v>
      </c>
      <c r="I2340">
        <v>7555</v>
      </c>
      <c r="J2340">
        <v>2717</v>
      </c>
      <c r="L2340">
        <v>1915</v>
      </c>
      <c r="M2340">
        <v>1915</v>
      </c>
      <c r="N2340">
        <v>1854</v>
      </c>
      <c r="O2340">
        <v>264</v>
      </c>
      <c r="P2340">
        <v>54</v>
      </c>
      <c r="Q2340">
        <v>492</v>
      </c>
      <c r="R2340">
        <v>17</v>
      </c>
      <c r="S2340">
        <v>13</v>
      </c>
      <c r="T2340">
        <v>17</v>
      </c>
      <c r="U2340">
        <v>2</v>
      </c>
      <c r="V2340">
        <v>9</v>
      </c>
    </row>
    <row r="2341" spans="1:22" x14ac:dyDescent="0.55000000000000004">
      <c r="A2341" t="s">
        <v>180</v>
      </c>
      <c r="B2341" s="129">
        <v>2023</v>
      </c>
      <c r="C2341" t="s">
        <v>164</v>
      </c>
      <c r="D2341">
        <v>3123</v>
      </c>
      <c r="F2341">
        <v>2066</v>
      </c>
      <c r="G2341">
        <v>11</v>
      </c>
      <c r="H2341">
        <v>10</v>
      </c>
      <c r="I2341">
        <v>6375</v>
      </c>
      <c r="J2341">
        <v>2761</v>
      </c>
      <c r="L2341">
        <v>1804</v>
      </c>
      <c r="M2341">
        <v>1804</v>
      </c>
      <c r="N2341">
        <v>1627</v>
      </c>
      <c r="O2341">
        <v>205</v>
      </c>
      <c r="P2341">
        <v>62</v>
      </c>
      <c r="Q2341">
        <v>485</v>
      </c>
      <c r="R2341">
        <v>34</v>
      </c>
      <c r="S2341">
        <v>26</v>
      </c>
      <c r="T2341">
        <v>30</v>
      </c>
      <c r="V2341">
        <v>4</v>
      </c>
    </row>
    <row r="2342" spans="1:22" x14ac:dyDescent="0.55000000000000004">
      <c r="A2342" t="s">
        <v>180</v>
      </c>
      <c r="B2342" s="129">
        <v>2023</v>
      </c>
      <c r="C2342" t="s">
        <v>165</v>
      </c>
      <c r="D2342">
        <v>3121</v>
      </c>
      <c r="F2342">
        <v>2040</v>
      </c>
      <c r="G2342">
        <v>15</v>
      </c>
      <c r="H2342">
        <v>8</v>
      </c>
      <c r="I2342">
        <v>8229</v>
      </c>
      <c r="J2342">
        <v>2722</v>
      </c>
      <c r="L2342">
        <v>2284</v>
      </c>
      <c r="M2342">
        <v>2284</v>
      </c>
      <c r="N2342">
        <v>2178</v>
      </c>
      <c r="O2342">
        <v>287</v>
      </c>
      <c r="P2342">
        <v>125</v>
      </c>
      <c r="Q2342">
        <v>386</v>
      </c>
      <c r="R2342">
        <v>10</v>
      </c>
      <c r="S2342">
        <v>36</v>
      </c>
      <c r="T2342">
        <v>24</v>
      </c>
    </row>
    <row r="2343" spans="1:22" x14ac:dyDescent="0.55000000000000004">
      <c r="A2343" t="s">
        <v>180</v>
      </c>
      <c r="B2343" s="129">
        <v>2023</v>
      </c>
      <c r="C2343" t="s">
        <v>166</v>
      </c>
      <c r="D2343">
        <v>2600</v>
      </c>
      <c r="F2343">
        <v>1963</v>
      </c>
      <c r="G2343">
        <v>50</v>
      </c>
      <c r="H2343">
        <v>34</v>
      </c>
      <c r="I2343">
        <v>6814</v>
      </c>
      <c r="J2343">
        <v>2396</v>
      </c>
      <c r="L2343">
        <v>2226</v>
      </c>
      <c r="M2343">
        <v>2226</v>
      </c>
      <c r="N2343">
        <v>2179</v>
      </c>
      <c r="O2343">
        <v>250</v>
      </c>
      <c r="P2343">
        <v>119</v>
      </c>
      <c r="Q2343">
        <v>344</v>
      </c>
      <c r="R2343">
        <v>19</v>
      </c>
      <c r="S2343">
        <v>42</v>
      </c>
      <c r="T2343">
        <v>16</v>
      </c>
      <c r="V2343">
        <v>3</v>
      </c>
    </row>
    <row r="2344" spans="1:22" x14ac:dyDescent="0.55000000000000004">
      <c r="A2344" t="s">
        <v>181</v>
      </c>
      <c r="B2344" s="129">
        <v>2023</v>
      </c>
      <c r="C2344" t="s">
        <v>155</v>
      </c>
      <c r="D2344">
        <v>4043</v>
      </c>
      <c r="F2344">
        <v>1752</v>
      </c>
      <c r="G2344">
        <v>1954</v>
      </c>
      <c r="H2344">
        <v>1505</v>
      </c>
      <c r="I2344">
        <v>10814</v>
      </c>
      <c r="J2344">
        <v>3481</v>
      </c>
      <c r="L2344">
        <v>2815</v>
      </c>
      <c r="M2344">
        <v>2815</v>
      </c>
      <c r="N2344">
        <v>2753</v>
      </c>
      <c r="O2344">
        <v>258</v>
      </c>
      <c r="P2344">
        <v>150</v>
      </c>
      <c r="R2344">
        <v>11</v>
      </c>
      <c r="S2344">
        <v>15</v>
      </c>
      <c r="T2344">
        <v>28</v>
      </c>
      <c r="U2344">
        <v>2</v>
      </c>
      <c r="V2344">
        <v>18</v>
      </c>
    </row>
    <row r="2345" spans="1:22" x14ac:dyDescent="0.55000000000000004">
      <c r="A2345" t="s">
        <v>181</v>
      </c>
      <c r="B2345" s="129">
        <v>2023</v>
      </c>
      <c r="C2345" t="s">
        <v>156</v>
      </c>
      <c r="D2345">
        <v>3117</v>
      </c>
      <c r="F2345">
        <v>1732</v>
      </c>
      <c r="G2345">
        <v>1952</v>
      </c>
      <c r="H2345">
        <v>1450</v>
      </c>
      <c r="I2345">
        <v>8778</v>
      </c>
      <c r="J2345">
        <v>2401</v>
      </c>
      <c r="L2345">
        <v>2366</v>
      </c>
      <c r="M2345">
        <v>2366</v>
      </c>
      <c r="N2345">
        <v>2288</v>
      </c>
      <c r="O2345">
        <v>180</v>
      </c>
      <c r="P2345">
        <v>158</v>
      </c>
      <c r="R2345">
        <v>31</v>
      </c>
      <c r="S2345">
        <v>21</v>
      </c>
      <c r="T2345">
        <v>26</v>
      </c>
      <c r="U2345">
        <v>2</v>
      </c>
      <c r="V2345">
        <v>22</v>
      </c>
    </row>
    <row r="2346" spans="1:22" x14ac:dyDescent="0.55000000000000004">
      <c r="A2346" t="s">
        <v>181</v>
      </c>
      <c r="B2346" s="129">
        <v>2023</v>
      </c>
      <c r="C2346" t="s">
        <v>157</v>
      </c>
      <c r="D2346">
        <v>3360</v>
      </c>
      <c r="F2346">
        <v>1921</v>
      </c>
      <c r="G2346">
        <v>1708</v>
      </c>
      <c r="H2346">
        <v>1498</v>
      </c>
      <c r="I2346">
        <v>9392</v>
      </c>
      <c r="J2346">
        <v>3064</v>
      </c>
      <c r="L2346">
        <v>2752</v>
      </c>
      <c r="M2346">
        <v>2752</v>
      </c>
      <c r="N2346">
        <v>2729</v>
      </c>
      <c r="O2346">
        <v>252</v>
      </c>
      <c r="P2346">
        <v>158</v>
      </c>
      <c r="R2346">
        <v>20</v>
      </c>
      <c r="S2346">
        <v>17</v>
      </c>
      <c r="T2346">
        <v>15</v>
      </c>
      <c r="U2346">
        <v>4</v>
      </c>
      <c r="V2346">
        <v>24</v>
      </c>
    </row>
    <row r="2347" spans="1:22" x14ac:dyDescent="0.55000000000000004">
      <c r="A2347" t="s">
        <v>181</v>
      </c>
      <c r="B2347" s="129">
        <v>2023</v>
      </c>
      <c r="C2347" t="s">
        <v>158</v>
      </c>
      <c r="D2347">
        <v>3195</v>
      </c>
      <c r="F2347">
        <v>2008</v>
      </c>
      <c r="G2347">
        <v>1211</v>
      </c>
      <c r="H2347">
        <v>1020</v>
      </c>
      <c r="I2347">
        <v>9528</v>
      </c>
      <c r="J2347">
        <v>2911</v>
      </c>
      <c r="L2347">
        <v>2771</v>
      </c>
      <c r="M2347">
        <v>2771</v>
      </c>
      <c r="N2347">
        <v>2752</v>
      </c>
      <c r="O2347">
        <v>246</v>
      </c>
      <c r="P2347">
        <v>168</v>
      </c>
      <c r="R2347">
        <v>62</v>
      </c>
      <c r="S2347">
        <v>23</v>
      </c>
      <c r="T2347">
        <v>18</v>
      </c>
      <c r="U2347">
        <v>1</v>
      </c>
      <c r="V2347">
        <v>21</v>
      </c>
    </row>
    <row r="2348" spans="1:22" x14ac:dyDescent="0.55000000000000004">
      <c r="A2348" t="s">
        <v>181</v>
      </c>
      <c r="B2348" s="129">
        <v>2023</v>
      </c>
      <c r="C2348" t="s">
        <v>159</v>
      </c>
      <c r="D2348">
        <v>4016</v>
      </c>
      <c r="F2348">
        <v>1948</v>
      </c>
      <c r="G2348">
        <v>1747</v>
      </c>
      <c r="H2348">
        <v>1281</v>
      </c>
      <c r="I2348">
        <v>10251</v>
      </c>
      <c r="J2348">
        <v>3904</v>
      </c>
      <c r="L2348">
        <v>2827</v>
      </c>
      <c r="M2348">
        <v>2827</v>
      </c>
      <c r="N2348">
        <v>2815</v>
      </c>
      <c r="O2348">
        <v>246</v>
      </c>
      <c r="P2348">
        <v>147</v>
      </c>
      <c r="R2348">
        <v>24</v>
      </c>
      <c r="S2348">
        <v>10</v>
      </c>
      <c r="T2348">
        <v>18</v>
      </c>
      <c r="V2348">
        <v>27</v>
      </c>
    </row>
    <row r="2349" spans="1:22" x14ac:dyDescent="0.55000000000000004">
      <c r="A2349" t="s">
        <v>181</v>
      </c>
      <c r="B2349" s="129">
        <v>2023</v>
      </c>
      <c r="C2349" t="s">
        <v>160</v>
      </c>
      <c r="D2349">
        <v>3582</v>
      </c>
      <c r="F2349">
        <v>1779</v>
      </c>
      <c r="G2349">
        <v>2400</v>
      </c>
      <c r="H2349">
        <v>1566</v>
      </c>
      <c r="I2349">
        <v>9857</v>
      </c>
      <c r="J2349">
        <v>3594</v>
      </c>
      <c r="L2349">
        <v>2709</v>
      </c>
      <c r="M2349">
        <v>2709</v>
      </c>
      <c r="N2349">
        <v>2672</v>
      </c>
      <c r="O2349">
        <v>258</v>
      </c>
      <c r="P2349">
        <v>120</v>
      </c>
      <c r="R2349">
        <v>13</v>
      </c>
      <c r="S2349">
        <v>14</v>
      </c>
      <c r="T2349">
        <v>11</v>
      </c>
      <c r="U2349">
        <v>2</v>
      </c>
      <c r="V2349">
        <v>29</v>
      </c>
    </row>
    <row r="2350" spans="1:22" x14ac:dyDescent="0.55000000000000004">
      <c r="A2350" t="s">
        <v>181</v>
      </c>
      <c r="B2350" s="129">
        <v>2023</v>
      </c>
      <c r="C2350" t="s">
        <v>161</v>
      </c>
      <c r="D2350">
        <v>3248</v>
      </c>
      <c r="F2350">
        <v>1884</v>
      </c>
      <c r="G2350">
        <v>2332</v>
      </c>
      <c r="H2350">
        <v>1829</v>
      </c>
      <c r="I2350">
        <v>8968</v>
      </c>
      <c r="J2350">
        <v>3088</v>
      </c>
      <c r="L2350">
        <v>2609</v>
      </c>
      <c r="M2350">
        <v>2609</v>
      </c>
      <c r="N2350">
        <v>2579</v>
      </c>
      <c r="O2350">
        <v>277</v>
      </c>
      <c r="P2350">
        <v>131</v>
      </c>
      <c r="R2350">
        <v>23</v>
      </c>
      <c r="S2350">
        <v>18</v>
      </c>
      <c r="T2350">
        <v>12</v>
      </c>
      <c r="U2350">
        <v>2</v>
      </c>
      <c r="V2350">
        <v>28</v>
      </c>
    </row>
    <row r="2351" spans="1:22" x14ac:dyDescent="0.55000000000000004">
      <c r="A2351" t="s">
        <v>181</v>
      </c>
      <c r="B2351" s="129">
        <v>2023</v>
      </c>
      <c r="C2351" t="s">
        <v>162</v>
      </c>
      <c r="D2351">
        <v>3384</v>
      </c>
      <c r="F2351">
        <v>2192</v>
      </c>
      <c r="G2351">
        <v>2151</v>
      </c>
      <c r="H2351">
        <v>2459</v>
      </c>
      <c r="I2351">
        <v>8966</v>
      </c>
      <c r="J2351">
        <v>3407</v>
      </c>
      <c r="L2351">
        <v>2652</v>
      </c>
      <c r="M2351">
        <v>2652</v>
      </c>
      <c r="N2351">
        <v>2622</v>
      </c>
      <c r="O2351">
        <v>279</v>
      </c>
      <c r="P2351">
        <v>200</v>
      </c>
      <c r="Q2351">
        <v>47</v>
      </c>
      <c r="R2351">
        <v>77</v>
      </c>
      <c r="S2351">
        <v>17</v>
      </c>
      <c r="T2351">
        <v>25</v>
      </c>
      <c r="V2351">
        <v>19</v>
      </c>
    </row>
    <row r="2352" spans="1:22" x14ac:dyDescent="0.55000000000000004">
      <c r="A2352" t="s">
        <v>181</v>
      </c>
      <c r="B2352" s="129">
        <v>2023</v>
      </c>
      <c r="C2352" t="s">
        <v>163</v>
      </c>
      <c r="D2352">
        <v>2805</v>
      </c>
      <c r="F2352">
        <v>1913</v>
      </c>
      <c r="G2352">
        <v>1971</v>
      </c>
      <c r="H2352">
        <v>1782</v>
      </c>
      <c r="I2352">
        <v>7187</v>
      </c>
      <c r="J2352">
        <v>2664</v>
      </c>
      <c r="L2352">
        <v>2779</v>
      </c>
      <c r="M2352">
        <v>2779</v>
      </c>
      <c r="N2352">
        <v>2773</v>
      </c>
      <c r="O2352">
        <v>346</v>
      </c>
      <c r="P2352">
        <v>163</v>
      </c>
      <c r="R2352">
        <v>44</v>
      </c>
      <c r="S2352">
        <v>16</v>
      </c>
      <c r="T2352">
        <v>13</v>
      </c>
      <c r="U2352">
        <v>4</v>
      </c>
      <c r="V2352">
        <v>17</v>
      </c>
    </row>
    <row r="2353" spans="1:22" x14ac:dyDescent="0.55000000000000004">
      <c r="A2353" t="s">
        <v>181</v>
      </c>
      <c r="B2353" s="129">
        <v>2023</v>
      </c>
      <c r="C2353" t="s">
        <v>164</v>
      </c>
      <c r="D2353">
        <v>3161</v>
      </c>
      <c r="F2353">
        <v>1832</v>
      </c>
      <c r="G2353">
        <v>1927</v>
      </c>
      <c r="H2353">
        <v>1718</v>
      </c>
      <c r="I2353">
        <v>7342</v>
      </c>
      <c r="J2353">
        <v>3118</v>
      </c>
      <c r="L2353">
        <v>2755</v>
      </c>
      <c r="M2353">
        <v>2755</v>
      </c>
      <c r="N2353">
        <v>2735</v>
      </c>
      <c r="O2353">
        <v>314</v>
      </c>
      <c r="P2353">
        <v>143</v>
      </c>
      <c r="Q2353">
        <v>1518</v>
      </c>
      <c r="R2353">
        <v>24</v>
      </c>
      <c r="S2353">
        <v>10</v>
      </c>
      <c r="T2353">
        <v>20</v>
      </c>
      <c r="U2353">
        <v>1</v>
      </c>
      <c r="V2353">
        <v>8</v>
      </c>
    </row>
    <row r="2354" spans="1:22" x14ac:dyDescent="0.55000000000000004">
      <c r="A2354" t="s">
        <v>181</v>
      </c>
      <c r="B2354" s="129">
        <v>2023</v>
      </c>
      <c r="C2354" t="s">
        <v>165</v>
      </c>
      <c r="D2354">
        <v>3279</v>
      </c>
      <c r="F2354">
        <v>1943</v>
      </c>
      <c r="G2354">
        <v>1796</v>
      </c>
      <c r="H2354">
        <v>1534</v>
      </c>
      <c r="I2354">
        <v>6292</v>
      </c>
      <c r="J2354">
        <v>2986</v>
      </c>
      <c r="L2354">
        <v>2440</v>
      </c>
      <c r="M2354">
        <v>2440</v>
      </c>
      <c r="N2354">
        <v>2418</v>
      </c>
      <c r="O2354">
        <v>249</v>
      </c>
      <c r="P2354">
        <v>137</v>
      </c>
      <c r="Q2354">
        <v>1098</v>
      </c>
      <c r="R2354">
        <v>14</v>
      </c>
      <c r="S2354">
        <v>13</v>
      </c>
      <c r="T2354">
        <v>11</v>
      </c>
      <c r="V2354">
        <v>27</v>
      </c>
    </row>
    <row r="2355" spans="1:22" x14ac:dyDescent="0.55000000000000004">
      <c r="A2355" t="s">
        <v>181</v>
      </c>
      <c r="B2355" s="129">
        <v>2023</v>
      </c>
      <c r="C2355" t="s">
        <v>166</v>
      </c>
      <c r="D2355">
        <v>2802</v>
      </c>
      <c r="F2355">
        <v>1641</v>
      </c>
      <c r="G2355">
        <v>1490</v>
      </c>
      <c r="H2355">
        <v>1395</v>
      </c>
      <c r="I2355">
        <v>5138</v>
      </c>
      <c r="J2355">
        <v>2441</v>
      </c>
      <c r="L2355">
        <v>2585</v>
      </c>
      <c r="M2355">
        <v>2585</v>
      </c>
      <c r="N2355">
        <v>2553</v>
      </c>
      <c r="O2355">
        <v>260</v>
      </c>
      <c r="P2355">
        <v>147</v>
      </c>
      <c r="Q2355">
        <v>936</v>
      </c>
      <c r="R2355">
        <v>37</v>
      </c>
      <c r="S2355">
        <v>16</v>
      </c>
      <c r="T2355">
        <v>18</v>
      </c>
      <c r="U2355">
        <v>1</v>
      </c>
      <c r="V2355">
        <v>10</v>
      </c>
    </row>
    <row r="2356" spans="1:22" x14ac:dyDescent="0.55000000000000004">
      <c r="A2356" t="s">
        <v>182</v>
      </c>
      <c r="B2356" s="129">
        <v>2023</v>
      </c>
      <c r="C2356" t="s">
        <v>155</v>
      </c>
      <c r="D2356">
        <v>734</v>
      </c>
      <c r="F2356">
        <v>438</v>
      </c>
      <c r="I2356">
        <v>2270</v>
      </c>
      <c r="J2356">
        <v>689</v>
      </c>
      <c r="L2356">
        <v>481</v>
      </c>
      <c r="M2356">
        <v>481</v>
      </c>
      <c r="N2356">
        <v>207</v>
      </c>
      <c r="O2356">
        <v>48</v>
      </c>
      <c r="P2356">
        <v>4</v>
      </c>
      <c r="Q2356">
        <v>1092</v>
      </c>
      <c r="R2356">
        <v>1</v>
      </c>
      <c r="S2356">
        <v>3</v>
      </c>
      <c r="T2356">
        <v>0</v>
      </c>
      <c r="V2356">
        <v>8</v>
      </c>
    </row>
    <row r="2357" spans="1:22" x14ac:dyDescent="0.55000000000000004">
      <c r="A2357" t="s">
        <v>182</v>
      </c>
      <c r="B2357" s="129">
        <v>2023</v>
      </c>
      <c r="C2357" t="s">
        <v>156</v>
      </c>
      <c r="D2357">
        <v>647</v>
      </c>
      <c r="F2357">
        <v>401</v>
      </c>
      <c r="I2357">
        <v>2302</v>
      </c>
      <c r="J2357">
        <v>543</v>
      </c>
      <c r="L2357">
        <v>456</v>
      </c>
      <c r="M2357">
        <v>456</v>
      </c>
      <c r="N2357">
        <v>510</v>
      </c>
      <c r="O2357">
        <v>72</v>
      </c>
      <c r="P2357">
        <v>40</v>
      </c>
      <c r="Q2357">
        <v>868</v>
      </c>
      <c r="R2357">
        <v>1</v>
      </c>
      <c r="S2357">
        <v>7</v>
      </c>
      <c r="T2357">
        <v>8</v>
      </c>
      <c r="U2357">
        <v>1</v>
      </c>
      <c r="V2357">
        <v>12</v>
      </c>
    </row>
    <row r="2358" spans="1:22" x14ac:dyDescent="0.55000000000000004">
      <c r="A2358" t="s">
        <v>182</v>
      </c>
      <c r="B2358" s="129">
        <v>2023</v>
      </c>
      <c r="C2358" t="s">
        <v>157</v>
      </c>
      <c r="D2358">
        <v>601</v>
      </c>
      <c r="F2358">
        <v>450</v>
      </c>
      <c r="I2358">
        <v>2357</v>
      </c>
      <c r="J2358">
        <v>338</v>
      </c>
      <c r="L2358">
        <v>538</v>
      </c>
      <c r="M2358">
        <v>538</v>
      </c>
      <c r="N2358">
        <v>526</v>
      </c>
      <c r="O2358">
        <v>77</v>
      </c>
      <c r="P2358">
        <v>37</v>
      </c>
      <c r="Q2358">
        <v>1055</v>
      </c>
      <c r="R2358">
        <v>1</v>
      </c>
      <c r="S2358">
        <v>2</v>
      </c>
      <c r="T2358">
        <v>6</v>
      </c>
      <c r="V2358">
        <v>10</v>
      </c>
    </row>
    <row r="2359" spans="1:22" x14ac:dyDescent="0.55000000000000004">
      <c r="A2359" t="s">
        <v>182</v>
      </c>
      <c r="B2359" s="129">
        <v>2023</v>
      </c>
      <c r="C2359" t="s">
        <v>158</v>
      </c>
      <c r="D2359">
        <v>560</v>
      </c>
      <c r="F2359">
        <v>421</v>
      </c>
      <c r="I2359">
        <v>1928</v>
      </c>
      <c r="J2359">
        <v>537</v>
      </c>
      <c r="L2359">
        <v>533</v>
      </c>
      <c r="M2359">
        <v>533</v>
      </c>
      <c r="N2359">
        <v>521</v>
      </c>
      <c r="O2359">
        <v>74</v>
      </c>
      <c r="P2359">
        <v>39</v>
      </c>
      <c r="Q2359">
        <v>1066</v>
      </c>
      <c r="R2359">
        <v>5</v>
      </c>
      <c r="S2359">
        <v>5</v>
      </c>
      <c r="T2359">
        <v>8</v>
      </c>
      <c r="V2359">
        <v>14</v>
      </c>
    </row>
    <row r="2360" spans="1:22" x14ac:dyDescent="0.55000000000000004">
      <c r="A2360" t="s">
        <v>182</v>
      </c>
      <c r="B2360" s="129">
        <v>2023</v>
      </c>
      <c r="C2360" t="s">
        <v>159</v>
      </c>
      <c r="D2360">
        <v>689</v>
      </c>
      <c r="F2360">
        <v>387</v>
      </c>
      <c r="G2360">
        <v>1</v>
      </c>
      <c r="I2360">
        <v>1747</v>
      </c>
      <c r="J2360">
        <v>671</v>
      </c>
      <c r="L2360">
        <v>555</v>
      </c>
      <c r="M2360">
        <v>555</v>
      </c>
      <c r="N2360">
        <v>522</v>
      </c>
      <c r="O2360">
        <v>80</v>
      </c>
      <c r="P2360">
        <v>12</v>
      </c>
      <c r="Q2360">
        <v>1170</v>
      </c>
      <c r="R2360">
        <v>1</v>
      </c>
      <c r="S2360">
        <v>8</v>
      </c>
      <c r="T2360">
        <v>11</v>
      </c>
      <c r="V2360">
        <v>13</v>
      </c>
    </row>
    <row r="2361" spans="1:22" x14ac:dyDescent="0.55000000000000004">
      <c r="A2361" t="s">
        <v>182</v>
      </c>
      <c r="B2361" s="129">
        <v>2023</v>
      </c>
      <c r="C2361" t="s">
        <v>160</v>
      </c>
      <c r="D2361">
        <v>649</v>
      </c>
      <c r="F2361">
        <v>467</v>
      </c>
      <c r="G2361">
        <v>1</v>
      </c>
      <c r="I2361">
        <v>2076</v>
      </c>
      <c r="J2361">
        <v>653</v>
      </c>
      <c r="L2361">
        <v>469</v>
      </c>
      <c r="M2361">
        <v>469</v>
      </c>
      <c r="N2361">
        <v>433</v>
      </c>
      <c r="O2361">
        <v>67</v>
      </c>
      <c r="P2361">
        <v>43</v>
      </c>
      <c r="Q2361">
        <v>989</v>
      </c>
      <c r="R2361">
        <v>2</v>
      </c>
      <c r="S2361">
        <v>2</v>
      </c>
      <c r="T2361">
        <v>11</v>
      </c>
      <c r="U2361">
        <v>2</v>
      </c>
      <c r="V2361">
        <v>20</v>
      </c>
    </row>
    <row r="2362" spans="1:22" x14ac:dyDescent="0.55000000000000004">
      <c r="A2362" t="s">
        <v>182</v>
      </c>
      <c r="B2362" s="129">
        <v>2023</v>
      </c>
      <c r="C2362" t="s">
        <v>161</v>
      </c>
      <c r="D2362">
        <v>748</v>
      </c>
      <c r="F2362">
        <v>387</v>
      </c>
      <c r="I2362">
        <v>2173</v>
      </c>
      <c r="J2362">
        <v>751</v>
      </c>
      <c r="L2362">
        <v>492</v>
      </c>
      <c r="M2362">
        <v>492</v>
      </c>
      <c r="N2362">
        <v>430</v>
      </c>
      <c r="O2362">
        <v>93</v>
      </c>
      <c r="P2362">
        <v>43</v>
      </c>
      <c r="Q2362">
        <v>1018</v>
      </c>
      <c r="R2362">
        <v>2</v>
      </c>
      <c r="S2362">
        <v>6</v>
      </c>
      <c r="T2362">
        <v>9</v>
      </c>
      <c r="U2362">
        <v>1</v>
      </c>
      <c r="V2362">
        <v>11</v>
      </c>
    </row>
    <row r="2363" spans="1:22" x14ac:dyDescent="0.55000000000000004">
      <c r="A2363" t="s">
        <v>182</v>
      </c>
      <c r="B2363" s="129">
        <v>2023</v>
      </c>
      <c r="C2363" t="s">
        <v>162</v>
      </c>
      <c r="D2363">
        <v>721</v>
      </c>
      <c r="F2363">
        <v>485</v>
      </c>
      <c r="I2363">
        <v>2308</v>
      </c>
      <c r="J2363">
        <v>660</v>
      </c>
      <c r="L2363">
        <v>425</v>
      </c>
      <c r="M2363">
        <v>425</v>
      </c>
      <c r="N2363">
        <v>389</v>
      </c>
      <c r="O2363">
        <v>68</v>
      </c>
      <c r="P2363">
        <v>29</v>
      </c>
      <c r="Q2363">
        <v>843</v>
      </c>
      <c r="R2363">
        <v>2</v>
      </c>
      <c r="S2363">
        <v>7</v>
      </c>
      <c r="T2363">
        <v>10</v>
      </c>
      <c r="V2363">
        <v>16</v>
      </c>
    </row>
    <row r="2364" spans="1:22" x14ac:dyDescent="0.55000000000000004">
      <c r="A2364" t="s">
        <v>182</v>
      </c>
      <c r="B2364" s="129">
        <v>2023</v>
      </c>
      <c r="C2364" t="s">
        <v>163</v>
      </c>
      <c r="D2364">
        <v>688</v>
      </c>
      <c r="F2364">
        <v>543</v>
      </c>
      <c r="I2364">
        <v>2161</v>
      </c>
      <c r="J2364">
        <v>604</v>
      </c>
      <c r="L2364">
        <v>445</v>
      </c>
      <c r="M2364">
        <v>445</v>
      </c>
      <c r="N2364">
        <v>423</v>
      </c>
      <c r="O2364">
        <v>64</v>
      </c>
      <c r="P2364">
        <v>13</v>
      </c>
      <c r="Q2364">
        <v>1376</v>
      </c>
      <c r="R2364">
        <v>1</v>
      </c>
      <c r="S2364">
        <v>5</v>
      </c>
      <c r="T2364">
        <v>3</v>
      </c>
      <c r="V2364">
        <v>15</v>
      </c>
    </row>
    <row r="2365" spans="1:22" x14ac:dyDescent="0.55000000000000004">
      <c r="A2365" t="s">
        <v>182</v>
      </c>
      <c r="B2365" s="129">
        <v>2023</v>
      </c>
      <c r="C2365" t="s">
        <v>164</v>
      </c>
      <c r="D2365">
        <v>686</v>
      </c>
      <c r="F2365">
        <v>566</v>
      </c>
      <c r="I2365">
        <v>2248</v>
      </c>
      <c r="J2365">
        <v>631</v>
      </c>
      <c r="L2365">
        <v>487</v>
      </c>
      <c r="M2365">
        <v>487</v>
      </c>
      <c r="N2365">
        <v>460</v>
      </c>
      <c r="O2365">
        <v>73</v>
      </c>
      <c r="P2365">
        <v>22</v>
      </c>
      <c r="Q2365">
        <v>847</v>
      </c>
      <c r="R2365">
        <v>4</v>
      </c>
      <c r="S2365">
        <v>5</v>
      </c>
      <c r="T2365">
        <v>2</v>
      </c>
      <c r="U2365">
        <v>3</v>
      </c>
      <c r="V2365">
        <v>21</v>
      </c>
    </row>
    <row r="2366" spans="1:22" x14ac:dyDescent="0.55000000000000004">
      <c r="A2366" t="s">
        <v>182</v>
      </c>
      <c r="B2366" s="129">
        <v>2023</v>
      </c>
      <c r="C2366" t="s">
        <v>165</v>
      </c>
      <c r="D2366">
        <v>703</v>
      </c>
      <c r="F2366">
        <v>540</v>
      </c>
      <c r="G2366">
        <v>5</v>
      </c>
      <c r="H2366">
        <v>8</v>
      </c>
      <c r="I2366">
        <v>2038</v>
      </c>
      <c r="J2366">
        <v>627</v>
      </c>
      <c r="L2366">
        <v>502</v>
      </c>
      <c r="M2366">
        <v>502</v>
      </c>
      <c r="N2366">
        <v>484</v>
      </c>
      <c r="O2366">
        <v>67</v>
      </c>
      <c r="P2366">
        <v>21</v>
      </c>
      <c r="Q2366">
        <v>749</v>
      </c>
      <c r="R2366">
        <v>11</v>
      </c>
      <c r="S2366">
        <v>3</v>
      </c>
      <c r="T2366">
        <v>4</v>
      </c>
      <c r="V2366">
        <v>19</v>
      </c>
    </row>
    <row r="2367" spans="1:22" x14ac:dyDescent="0.55000000000000004">
      <c r="A2367" t="s">
        <v>182</v>
      </c>
      <c r="B2367" s="129">
        <v>2023</v>
      </c>
      <c r="C2367" t="s">
        <v>166</v>
      </c>
      <c r="D2367">
        <v>789</v>
      </c>
      <c r="F2367">
        <v>483</v>
      </c>
      <c r="G2367">
        <v>3</v>
      </c>
      <c r="H2367">
        <v>6</v>
      </c>
      <c r="I2367">
        <v>1941</v>
      </c>
      <c r="J2367">
        <v>509</v>
      </c>
      <c r="L2367">
        <v>434</v>
      </c>
      <c r="M2367">
        <v>434</v>
      </c>
      <c r="N2367">
        <v>409</v>
      </c>
      <c r="O2367">
        <v>64</v>
      </c>
      <c r="P2367">
        <v>33</v>
      </c>
      <c r="Q2367">
        <v>1014</v>
      </c>
      <c r="R2367">
        <v>27</v>
      </c>
      <c r="S2367">
        <v>5</v>
      </c>
      <c r="T2367">
        <v>5</v>
      </c>
      <c r="U2367">
        <v>2</v>
      </c>
      <c r="V2367">
        <v>16</v>
      </c>
    </row>
    <row r="2368" spans="1:22" x14ac:dyDescent="0.55000000000000004">
      <c r="A2368" t="s">
        <v>183</v>
      </c>
      <c r="B2368" s="129">
        <v>2023</v>
      </c>
      <c r="C2368" t="s">
        <v>155</v>
      </c>
      <c r="D2368">
        <v>4315</v>
      </c>
      <c r="F2368">
        <v>1657</v>
      </c>
      <c r="G2368">
        <v>7</v>
      </c>
      <c r="H2368">
        <v>15</v>
      </c>
      <c r="I2368">
        <v>9833</v>
      </c>
      <c r="J2368">
        <v>3704.1</v>
      </c>
      <c r="L2368">
        <v>2941</v>
      </c>
      <c r="M2368">
        <v>2941</v>
      </c>
      <c r="N2368">
        <v>2869</v>
      </c>
      <c r="O2368">
        <v>513</v>
      </c>
      <c r="P2368">
        <v>221</v>
      </c>
      <c r="Q2368">
        <v>1058</v>
      </c>
      <c r="R2368">
        <v>32</v>
      </c>
      <c r="S2368">
        <v>19</v>
      </c>
      <c r="T2368">
        <v>23</v>
      </c>
      <c r="U2368">
        <v>2</v>
      </c>
      <c r="V2368">
        <v>10</v>
      </c>
    </row>
    <row r="2369" spans="1:22" x14ac:dyDescent="0.55000000000000004">
      <c r="A2369" t="s">
        <v>183</v>
      </c>
      <c r="B2369" s="129">
        <v>2023</v>
      </c>
      <c r="C2369" t="s">
        <v>156</v>
      </c>
      <c r="D2369">
        <v>3737</v>
      </c>
      <c r="F2369">
        <v>1648</v>
      </c>
      <c r="G2369">
        <v>34</v>
      </c>
      <c r="H2369">
        <v>23</v>
      </c>
      <c r="I2369">
        <v>9271</v>
      </c>
      <c r="J2369">
        <v>2913</v>
      </c>
      <c r="L2369">
        <v>2701</v>
      </c>
      <c r="M2369">
        <v>2701</v>
      </c>
      <c r="N2369">
        <v>2064</v>
      </c>
      <c r="O2369">
        <v>502</v>
      </c>
      <c r="P2369">
        <v>135</v>
      </c>
      <c r="Q2369">
        <v>1122</v>
      </c>
      <c r="R2369">
        <v>24</v>
      </c>
      <c r="S2369">
        <v>12</v>
      </c>
      <c r="T2369">
        <v>24</v>
      </c>
      <c r="U2369">
        <v>1</v>
      </c>
      <c r="V2369">
        <v>18</v>
      </c>
    </row>
    <row r="2370" spans="1:22" x14ac:dyDescent="0.55000000000000004">
      <c r="A2370" t="s">
        <v>183</v>
      </c>
      <c r="B2370" s="129">
        <v>2023</v>
      </c>
      <c r="C2370" t="s">
        <v>157</v>
      </c>
      <c r="D2370">
        <v>3922</v>
      </c>
      <c r="F2370">
        <v>1800</v>
      </c>
      <c r="G2370">
        <v>55</v>
      </c>
      <c r="H2370">
        <v>44</v>
      </c>
      <c r="I2370">
        <v>9912</v>
      </c>
      <c r="J2370">
        <v>2832</v>
      </c>
      <c r="L2370">
        <v>2857</v>
      </c>
      <c r="M2370">
        <v>2857</v>
      </c>
      <c r="N2370">
        <v>2259</v>
      </c>
      <c r="O2370">
        <v>584</v>
      </c>
      <c r="P2370">
        <v>115</v>
      </c>
      <c r="Q2370">
        <v>905</v>
      </c>
      <c r="R2370">
        <v>36</v>
      </c>
      <c r="S2370">
        <v>16</v>
      </c>
      <c r="T2370">
        <v>14</v>
      </c>
      <c r="U2370">
        <v>2</v>
      </c>
      <c r="V2370">
        <v>17</v>
      </c>
    </row>
    <row r="2371" spans="1:22" x14ac:dyDescent="0.55000000000000004">
      <c r="A2371" t="s">
        <v>183</v>
      </c>
      <c r="B2371" s="129">
        <v>2023</v>
      </c>
      <c r="C2371" t="s">
        <v>158</v>
      </c>
      <c r="D2371">
        <v>3258</v>
      </c>
      <c r="F2371">
        <v>1921</v>
      </c>
      <c r="G2371">
        <v>22</v>
      </c>
      <c r="H2371">
        <v>11</v>
      </c>
      <c r="I2371">
        <v>9901</v>
      </c>
      <c r="J2371">
        <v>2849</v>
      </c>
      <c r="L2371">
        <v>3002</v>
      </c>
      <c r="M2371">
        <v>3002</v>
      </c>
      <c r="N2371">
        <v>2319</v>
      </c>
      <c r="O2371">
        <v>580</v>
      </c>
      <c r="P2371">
        <v>133</v>
      </c>
      <c r="Q2371">
        <v>1275</v>
      </c>
      <c r="R2371">
        <v>25</v>
      </c>
      <c r="S2371">
        <v>17</v>
      </c>
      <c r="T2371">
        <v>30</v>
      </c>
      <c r="V2371">
        <v>15</v>
      </c>
    </row>
    <row r="2372" spans="1:22" x14ac:dyDescent="0.55000000000000004">
      <c r="A2372" t="s">
        <v>183</v>
      </c>
      <c r="B2372" s="129">
        <v>2023</v>
      </c>
      <c r="C2372" t="s">
        <v>159</v>
      </c>
      <c r="D2372">
        <v>4413</v>
      </c>
      <c r="F2372">
        <v>2031</v>
      </c>
      <c r="G2372">
        <v>15</v>
      </c>
      <c r="H2372">
        <v>14</v>
      </c>
      <c r="I2372">
        <v>9504</v>
      </c>
      <c r="J2372">
        <v>4758</v>
      </c>
      <c r="L2372">
        <v>2891</v>
      </c>
      <c r="M2372">
        <v>2891</v>
      </c>
      <c r="N2372">
        <v>2318</v>
      </c>
      <c r="O2372">
        <v>559</v>
      </c>
      <c r="P2372">
        <v>102</v>
      </c>
      <c r="Q2372">
        <v>1034</v>
      </c>
      <c r="R2372">
        <v>35</v>
      </c>
      <c r="S2372">
        <v>12</v>
      </c>
      <c r="T2372">
        <v>18</v>
      </c>
      <c r="U2372">
        <v>5</v>
      </c>
      <c r="V2372">
        <v>18</v>
      </c>
    </row>
    <row r="2373" spans="1:22" x14ac:dyDescent="0.55000000000000004">
      <c r="A2373" t="s">
        <v>183</v>
      </c>
      <c r="B2373" s="129">
        <v>2023</v>
      </c>
      <c r="C2373" t="s">
        <v>160</v>
      </c>
      <c r="D2373">
        <v>3733</v>
      </c>
      <c r="F2373">
        <v>1753</v>
      </c>
      <c r="G2373">
        <v>25</v>
      </c>
      <c r="H2373">
        <v>28</v>
      </c>
      <c r="I2373">
        <v>10073</v>
      </c>
      <c r="J2373">
        <v>3515</v>
      </c>
      <c r="L2373">
        <v>2741</v>
      </c>
      <c r="M2373">
        <v>2741</v>
      </c>
      <c r="N2373">
        <v>2136</v>
      </c>
      <c r="O2373">
        <v>589</v>
      </c>
      <c r="P2373">
        <v>126</v>
      </c>
      <c r="Q2373">
        <v>1010</v>
      </c>
      <c r="R2373">
        <v>29</v>
      </c>
      <c r="S2373">
        <v>22</v>
      </c>
      <c r="T2373">
        <v>19</v>
      </c>
      <c r="U2373">
        <v>2</v>
      </c>
      <c r="V2373">
        <v>17</v>
      </c>
    </row>
    <row r="2374" spans="1:22" x14ac:dyDescent="0.55000000000000004">
      <c r="A2374" t="s">
        <v>183</v>
      </c>
      <c r="B2374" s="129">
        <v>2023</v>
      </c>
      <c r="C2374" t="s">
        <v>161</v>
      </c>
      <c r="D2374">
        <v>4194</v>
      </c>
      <c r="F2374">
        <v>1777</v>
      </c>
      <c r="G2374">
        <v>25</v>
      </c>
      <c r="H2374">
        <v>13</v>
      </c>
      <c r="I2374">
        <v>11626</v>
      </c>
      <c r="J2374">
        <v>3250</v>
      </c>
      <c r="L2374">
        <v>2659</v>
      </c>
      <c r="M2374">
        <v>2659</v>
      </c>
      <c r="N2374">
        <v>2131</v>
      </c>
      <c r="O2374">
        <v>545</v>
      </c>
      <c r="P2374">
        <v>143</v>
      </c>
      <c r="Q2374">
        <v>1170</v>
      </c>
      <c r="R2374">
        <v>39</v>
      </c>
      <c r="S2374">
        <v>16</v>
      </c>
      <c r="T2374">
        <v>23</v>
      </c>
      <c r="U2374">
        <v>1</v>
      </c>
      <c r="V2374">
        <v>23</v>
      </c>
    </row>
    <row r="2375" spans="1:22" x14ac:dyDescent="0.55000000000000004">
      <c r="A2375" t="s">
        <v>183</v>
      </c>
      <c r="B2375" s="129">
        <v>2023</v>
      </c>
      <c r="C2375" t="s">
        <v>162</v>
      </c>
      <c r="D2375">
        <v>3963</v>
      </c>
      <c r="F2375">
        <v>2080</v>
      </c>
      <c r="G2375">
        <v>21</v>
      </c>
      <c r="H2375">
        <v>44</v>
      </c>
      <c r="I2375">
        <v>11924</v>
      </c>
      <c r="J2375">
        <v>3543</v>
      </c>
      <c r="L2375">
        <v>2721</v>
      </c>
      <c r="M2375">
        <v>2721</v>
      </c>
      <c r="N2375">
        <v>2014</v>
      </c>
      <c r="O2375">
        <v>617</v>
      </c>
      <c r="P2375">
        <v>94</v>
      </c>
      <c r="Q2375">
        <v>1016</v>
      </c>
      <c r="R2375">
        <v>32</v>
      </c>
      <c r="S2375">
        <v>19</v>
      </c>
      <c r="T2375">
        <v>29</v>
      </c>
      <c r="V2375">
        <v>30</v>
      </c>
    </row>
    <row r="2376" spans="1:22" x14ac:dyDescent="0.55000000000000004">
      <c r="A2376" t="s">
        <v>183</v>
      </c>
      <c r="B2376" s="129">
        <v>2023</v>
      </c>
      <c r="C2376" t="s">
        <v>163</v>
      </c>
      <c r="D2376">
        <v>4110</v>
      </c>
      <c r="F2376">
        <v>2070</v>
      </c>
      <c r="G2376">
        <v>54</v>
      </c>
      <c r="H2376">
        <v>49</v>
      </c>
      <c r="I2376">
        <v>11373</v>
      </c>
      <c r="J2376">
        <v>3545</v>
      </c>
      <c r="L2376">
        <v>2997</v>
      </c>
      <c r="M2376">
        <v>2997</v>
      </c>
      <c r="N2376">
        <v>2280</v>
      </c>
      <c r="O2376">
        <v>589</v>
      </c>
      <c r="P2376">
        <v>366</v>
      </c>
      <c r="Q2376">
        <v>1618</v>
      </c>
      <c r="R2376">
        <v>28</v>
      </c>
      <c r="S2376">
        <v>21</v>
      </c>
      <c r="T2376">
        <v>19</v>
      </c>
      <c r="U2376">
        <v>2</v>
      </c>
      <c r="V2376">
        <v>31</v>
      </c>
    </row>
    <row r="2377" spans="1:22" x14ac:dyDescent="0.55000000000000004">
      <c r="A2377" t="s">
        <v>183</v>
      </c>
      <c r="B2377" s="129">
        <v>2023</v>
      </c>
      <c r="C2377" t="s">
        <v>164</v>
      </c>
      <c r="D2377">
        <v>3714</v>
      </c>
      <c r="F2377">
        <v>1852</v>
      </c>
      <c r="G2377">
        <v>13</v>
      </c>
      <c r="H2377">
        <v>11</v>
      </c>
      <c r="I2377">
        <v>11390</v>
      </c>
      <c r="J2377">
        <v>3129</v>
      </c>
      <c r="L2377">
        <v>2944</v>
      </c>
      <c r="M2377">
        <v>2944</v>
      </c>
      <c r="N2377">
        <v>2420</v>
      </c>
      <c r="O2377">
        <v>545</v>
      </c>
      <c r="P2377">
        <v>170</v>
      </c>
      <c r="Q2377">
        <v>1209</v>
      </c>
      <c r="R2377">
        <v>22</v>
      </c>
      <c r="S2377">
        <v>17</v>
      </c>
      <c r="T2377">
        <v>26</v>
      </c>
      <c r="U2377">
        <v>2</v>
      </c>
      <c r="V2377">
        <v>9</v>
      </c>
    </row>
    <row r="2378" spans="1:22" x14ac:dyDescent="0.55000000000000004">
      <c r="A2378" t="s">
        <v>183</v>
      </c>
      <c r="B2378" s="129">
        <v>2023</v>
      </c>
      <c r="C2378" t="s">
        <v>165</v>
      </c>
      <c r="D2378">
        <v>3841</v>
      </c>
      <c r="F2378">
        <v>2103</v>
      </c>
      <c r="G2378">
        <v>25</v>
      </c>
      <c r="H2378">
        <v>29</v>
      </c>
      <c r="I2378">
        <v>10286</v>
      </c>
      <c r="J2378">
        <v>3127</v>
      </c>
      <c r="L2378">
        <v>2888</v>
      </c>
      <c r="M2378">
        <v>2888</v>
      </c>
      <c r="N2378">
        <v>2237</v>
      </c>
      <c r="O2378">
        <v>695</v>
      </c>
      <c r="P2378">
        <v>158</v>
      </c>
      <c r="Q2378">
        <v>1269</v>
      </c>
      <c r="R2378">
        <v>21</v>
      </c>
      <c r="S2378">
        <v>19</v>
      </c>
      <c r="T2378">
        <v>19</v>
      </c>
      <c r="U2378">
        <v>3</v>
      </c>
      <c r="V2378">
        <v>7</v>
      </c>
    </row>
    <row r="2379" spans="1:22" x14ac:dyDescent="0.55000000000000004">
      <c r="A2379" t="s">
        <v>183</v>
      </c>
      <c r="B2379" s="129">
        <v>2023</v>
      </c>
      <c r="C2379" t="s">
        <v>166</v>
      </c>
      <c r="D2379">
        <v>2966</v>
      </c>
      <c r="F2379">
        <v>1871</v>
      </c>
      <c r="G2379">
        <v>37</v>
      </c>
      <c r="H2379">
        <v>22</v>
      </c>
      <c r="I2379">
        <v>9148</v>
      </c>
      <c r="J2379">
        <v>2553</v>
      </c>
      <c r="L2379">
        <v>2697</v>
      </c>
      <c r="M2379">
        <v>2697</v>
      </c>
      <c r="N2379">
        <v>2659</v>
      </c>
      <c r="O2379">
        <v>555</v>
      </c>
      <c r="P2379">
        <v>160</v>
      </c>
      <c r="Q2379">
        <v>1132</v>
      </c>
      <c r="R2379">
        <v>64</v>
      </c>
      <c r="S2379">
        <v>13</v>
      </c>
      <c r="T2379">
        <v>16</v>
      </c>
      <c r="U2379">
        <v>1</v>
      </c>
      <c r="V2379">
        <v>11</v>
      </c>
    </row>
    <row r="2380" spans="1:22" x14ac:dyDescent="0.55000000000000004">
      <c r="A2380" t="s">
        <v>184</v>
      </c>
      <c r="B2380" s="129">
        <v>2023</v>
      </c>
      <c r="C2380" t="s">
        <v>155</v>
      </c>
      <c r="D2380">
        <v>5804</v>
      </c>
      <c r="F2380">
        <v>3084</v>
      </c>
      <c r="G2380">
        <v>2941</v>
      </c>
      <c r="H2380">
        <v>2530</v>
      </c>
      <c r="I2380">
        <v>17193</v>
      </c>
      <c r="J2380">
        <v>5221</v>
      </c>
      <c r="L2380">
        <v>4178</v>
      </c>
      <c r="M2380">
        <v>4178</v>
      </c>
      <c r="N2380">
        <v>4111</v>
      </c>
      <c r="O2380">
        <v>430</v>
      </c>
      <c r="P2380">
        <v>246</v>
      </c>
      <c r="Q2380">
        <v>1186</v>
      </c>
      <c r="R2380">
        <v>43</v>
      </c>
      <c r="S2380">
        <v>36</v>
      </c>
      <c r="T2380">
        <v>34</v>
      </c>
      <c r="U2380">
        <v>4</v>
      </c>
      <c r="V2380">
        <v>7</v>
      </c>
    </row>
    <row r="2381" spans="1:22" x14ac:dyDescent="0.55000000000000004">
      <c r="A2381" t="s">
        <v>184</v>
      </c>
      <c r="B2381" s="129">
        <v>2023</v>
      </c>
      <c r="C2381" t="s">
        <v>156</v>
      </c>
      <c r="D2381">
        <v>4516</v>
      </c>
      <c r="F2381">
        <v>2884</v>
      </c>
      <c r="G2381">
        <v>3126</v>
      </c>
      <c r="H2381">
        <v>2279</v>
      </c>
      <c r="I2381">
        <v>16955</v>
      </c>
      <c r="J2381">
        <v>3495</v>
      </c>
      <c r="L2381">
        <v>3586</v>
      </c>
      <c r="M2381">
        <v>3586</v>
      </c>
      <c r="N2381">
        <v>3580</v>
      </c>
      <c r="O2381">
        <v>353</v>
      </c>
      <c r="P2381">
        <v>210</v>
      </c>
      <c r="Q2381">
        <v>1018</v>
      </c>
      <c r="R2381">
        <v>44</v>
      </c>
      <c r="S2381">
        <v>26</v>
      </c>
      <c r="T2381">
        <v>25</v>
      </c>
      <c r="U2381">
        <v>2</v>
      </c>
      <c r="V2381">
        <v>23</v>
      </c>
    </row>
    <row r="2382" spans="1:22" x14ac:dyDescent="0.55000000000000004">
      <c r="A2382" t="s">
        <v>184</v>
      </c>
      <c r="B2382" s="129">
        <v>2023</v>
      </c>
      <c r="C2382" t="s">
        <v>157</v>
      </c>
      <c r="D2382">
        <v>4811</v>
      </c>
      <c r="F2382">
        <v>3309</v>
      </c>
      <c r="G2382">
        <v>3056</v>
      </c>
      <c r="H2382">
        <v>2812</v>
      </c>
      <c r="I2382">
        <v>18510</v>
      </c>
      <c r="J2382">
        <v>4060</v>
      </c>
      <c r="L2382">
        <v>3858</v>
      </c>
      <c r="M2382">
        <v>3858</v>
      </c>
      <c r="N2382">
        <v>3860</v>
      </c>
      <c r="O2382">
        <v>410</v>
      </c>
      <c r="P2382">
        <v>249</v>
      </c>
      <c r="Q2382">
        <v>1094</v>
      </c>
      <c r="R2382">
        <v>42</v>
      </c>
      <c r="S2382">
        <v>30</v>
      </c>
      <c r="T2382">
        <v>30</v>
      </c>
      <c r="U2382">
        <v>1</v>
      </c>
      <c r="V2382">
        <v>26</v>
      </c>
    </row>
    <row r="2383" spans="1:22" x14ac:dyDescent="0.55000000000000004">
      <c r="A2383" t="s">
        <v>184</v>
      </c>
      <c r="B2383" s="129">
        <v>2023</v>
      </c>
      <c r="C2383" t="s">
        <v>158</v>
      </c>
      <c r="D2383">
        <v>4359</v>
      </c>
      <c r="F2383">
        <v>3305</v>
      </c>
      <c r="G2383">
        <v>2747</v>
      </c>
      <c r="H2383">
        <v>2465</v>
      </c>
      <c r="I2383">
        <v>16533</v>
      </c>
      <c r="J2383">
        <v>4100</v>
      </c>
      <c r="L2383">
        <v>3973</v>
      </c>
      <c r="M2383">
        <v>3973</v>
      </c>
      <c r="N2383">
        <v>3928</v>
      </c>
      <c r="O2383">
        <v>414</v>
      </c>
      <c r="P2383">
        <v>280</v>
      </c>
      <c r="Q2383">
        <v>1089</v>
      </c>
      <c r="R2383">
        <v>33</v>
      </c>
      <c r="S2383">
        <v>29</v>
      </c>
      <c r="T2383">
        <v>37</v>
      </c>
      <c r="U2383">
        <v>1</v>
      </c>
      <c r="V2383">
        <v>20</v>
      </c>
    </row>
    <row r="2384" spans="1:22" x14ac:dyDescent="0.55000000000000004">
      <c r="A2384" t="s">
        <v>184</v>
      </c>
      <c r="B2384" s="129">
        <v>2023</v>
      </c>
      <c r="C2384" t="s">
        <v>159</v>
      </c>
      <c r="D2384">
        <v>5816</v>
      </c>
      <c r="F2384">
        <v>3276</v>
      </c>
      <c r="G2384">
        <v>3374</v>
      </c>
      <c r="H2384">
        <v>2713</v>
      </c>
      <c r="I2384">
        <v>18436</v>
      </c>
      <c r="J2384">
        <v>4942</v>
      </c>
      <c r="L2384">
        <v>4048</v>
      </c>
      <c r="M2384">
        <v>4048</v>
      </c>
      <c r="N2384">
        <v>4079</v>
      </c>
      <c r="O2384">
        <v>390</v>
      </c>
      <c r="P2384">
        <v>1022</v>
      </c>
      <c r="Q2384">
        <v>1277</v>
      </c>
      <c r="R2384">
        <v>32</v>
      </c>
      <c r="S2384">
        <v>34</v>
      </c>
      <c r="T2384">
        <v>21</v>
      </c>
      <c r="U2384">
        <v>1</v>
      </c>
      <c r="V2384">
        <v>21</v>
      </c>
    </row>
    <row r="2385" spans="1:22" x14ac:dyDescent="0.55000000000000004">
      <c r="A2385" t="s">
        <v>184</v>
      </c>
      <c r="B2385" s="129">
        <v>2023</v>
      </c>
      <c r="C2385" t="s">
        <v>160</v>
      </c>
      <c r="D2385">
        <v>4837</v>
      </c>
      <c r="F2385">
        <v>3165</v>
      </c>
      <c r="G2385">
        <v>3743</v>
      </c>
      <c r="H2385">
        <v>3009</v>
      </c>
      <c r="I2385">
        <v>16839</v>
      </c>
      <c r="J2385">
        <v>4916</v>
      </c>
      <c r="L2385">
        <v>3663</v>
      </c>
      <c r="M2385">
        <v>3663</v>
      </c>
      <c r="N2385">
        <v>3623</v>
      </c>
      <c r="O2385">
        <v>359</v>
      </c>
      <c r="P2385">
        <v>303</v>
      </c>
      <c r="Q2385">
        <v>1148</v>
      </c>
      <c r="R2385">
        <v>48</v>
      </c>
      <c r="S2385">
        <v>22</v>
      </c>
      <c r="T2385">
        <v>36</v>
      </c>
      <c r="U2385">
        <v>1</v>
      </c>
      <c r="V2385">
        <v>14</v>
      </c>
    </row>
    <row r="2386" spans="1:22" x14ac:dyDescent="0.55000000000000004">
      <c r="A2386" t="s">
        <v>184</v>
      </c>
      <c r="B2386" s="129">
        <v>2023</v>
      </c>
      <c r="C2386" t="s">
        <v>161</v>
      </c>
      <c r="D2386">
        <v>4810</v>
      </c>
      <c r="F2386">
        <v>3438</v>
      </c>
      <c r="G2386">
        <v>3702</v>
      </c>
      <c r="H2386">
        <v>3201</v>
      </c>
      <c r="I2386">
        <v>17969</v>
      </c>
      <c r="J2386">
        <v>4797</v>
      </c>
      <c r="L2386">
        <v>3706</v>
      </c>
      <c r="M2386">
        <v>3706</v>
      </c>
      <c r="N2386">
        <v>3690</v>
      </c>
      <c r="O2386">
        <v>405</v>
      </c>
      <c r="P2386">
        <v>268</v>
      </c>
      <c r="Q2386">
        <v>1134</v>
      </c>
      <c r="R2386">
        <v>52</v>
      </c>
      <c r="S2386">
        <v>34</v>
      </c>
      <c r="T2386">
        <v>34</v>
      </c>
      <c r="V2386">
        <v>24</v>
      </c>
    </row>
    <row r="2387" spans="1:22" x14ac:dyDescent="0.55000000000000004">
      <c r="A2387" t="s">
        <v>184</v>
      </c>
      <c r="B2387" s="129">
        <v>2023</v>
      </c>
      <c r="C2387" t="s">
        <v>162</v>
      </c>
      <c r="D2387">
        <v>5055</v>
      </c>
      <c r="F2387">
        <v>3813</v>
      </c>
      <c r="G2387">
        <v>3594</v>
      </c>
      <c r="H2387">
        <v>3404</v>
      </c>
      <c r="I2387">
        <v>19790</v>
      </c>
      <c r="J2387">
        <v>5167</v>
      </c>
      <c r="L2387">
        <v>4029</v>
      </c>
      <c r="M2387">
        <v>4029</v>
      </c>
      <c r="N2387">
        <v>4005</v>
      </c>
      <c r="O2387">
        <v>403</v>
      </c>
      <c r="P2387">
        <v>320</v>
      </c>
      <c r="Q2387">
        <v>1112</v>
      </c>
      <c r="R2387">
        <v>53</v>
      </c>
      <c r="S2387">
        <v>35</v>
      </c>
      <c r="T2387">
        <v>30</v>
      </c>
      <c r="U2387">
        <v>2</v>
      </c>
      <c r="V2387">
        <v>24</v>
      </c>
    </row>
    <row r="2388" spans="1:22" x14ac:dyDescent="0.55000000000000004">
      <c r="A2388" t="s">
        <v>184</v>
      </c>
      <c r="B2388" s="129">
        <v>2023</v>
      </c>
      <c r="C2388" t="s">
        <v>163</v>
      </c>
      <c r="D2388">
        <v>4418</v>
      </c>
      <c r="F2388">
        <v>3564</v>
      </c>
      <c r="G2388">
        <v>3354</v>
      </c>
      <c r="H2388">
        <v>3096</v>
      </c>
      <c r="I2388">
        <v>18270</v>
      </c>
      <c r="J2388">
        <v>4656</v>
      </c>
      <c r="L2388">
        <v>4438</v>
      </c>
      <c r="M2388">
        <v>4438</v>
      </c>
      <c r="N2388">
        <v>4397</v>
      </c>
      <c r="O2388">
        <v>409</v>
      </c>
      <c r="P2388">
        <v>263</v>
      </c>
      <c r="Q2388">
        <v>1230</v>
      </c>
      <c r="R2388">
        <v>53</v>
      </c>
      <c r="S2388">
        <v>33</v>
      </c>
      <c r="T2388">
        <v>44</v>
      </c>
      <c r="U2388">
        <v>1</v>
      </c>
      <c r="V2388">
        <v>15</v>
      </c>
    </row>
    <row r="2389" spans="1:22" x14ac:dyDescent="0.55000000000000004">
      <c r="A2389" t="s">
        <v>184</v>
      </c>
      <c r="B2389" s="129">
        <v>2023</v>
      </c>
      <c r="C2389" t="s">
        <v>164</v>
      </c>
      <c r="D2389">
        <v>4289</v>
      </c>
      <c r="F2389">
        <v>3354</v>
      </c>
      <c r="G2389">
        <v>3075</v>
      </c>
      <c r="H2389">
        <v>2949</v>
      </c>
      <c r="I2389">
        <v>17936</v>
      </c>
      <c r="J2389">
        <v>4439</v>
      </c>
      <c r="L2389">
        <v>4294</v>
      </c>
      <c r="M2389">
        <v>4294</v>
      </c>
      <c r="N2389">
        <v>4262</v>
      </c>
      <c r="O2389">
        <v>459</v>
      </c>
      <c r="P2389">
        <v>257</v>
      </c>
      <c r="Q2389">
        <v>1540</v>
      </c>
      <c r="R2389">
        <v>24</v>
      </c>
      <c r="S2389">
        <v>33</v>
      </c>
      <c r="T2389">
        <v>31</v>
      </c>
      <c r="U2389">
        <v>1</v>
      </c>
      <c r="V2389">
        <v>30</v>
      </c>
    </row>
    <row r="2390" spans="1:22" x14ac:dyDescent="0.55000000000000004">
      <c r="A2390" t="s">
        <v>184</v>
      </c>
      <c r="B2390" s="129">
        <v>2023</v>
      </c>
      <c r="C2390" t="s">
        <v>165</v>
      </c>
      <c r="D2390">
        <v>4488</v>
      </c>
      <c r="F2390">
        <v>3387</v>
      </c>
      <c r="G2390">
        <v>2825</v>
      </c>
      <c r="H2390">
        <v>2732</v>
      </c>
      <c r="I2390">
        <v>17418</v>
      </c>
      <c r="J2390">
        <v>4359</v>
      </c>
      <c r="L2390">
        <v>3808</v>
      </c>
      <c r="M2390">
        <v>3808</v>
      </c>
      <c r="N2390">
        <v>3798</v>
      </c>
      <c r="O2390">
        <v>467</v>
      </c>
      <c r="P2390">
        <v>254</v>
      </c>
      <c r="Q2390">
        <v>1160</v>
      </c>
      <c r="R2390">
        <v>63</v>
      </c>
      <c r="S2390">
        <v>24</v>
      </c>
      <c r="T2390">
        <v>29</v>
      </c>
      <c r="U2390">
        <v>4</v>
      </c>
      <c r="V2390">
        <v>17</v>
      </c>
    </row>
    <row r="2391" spans="1:22" x14ac:dyDescent="0.55000000000000004">
      <c r="A2391" t="s">
        <v>184</v>
      </c>
      <c r="B2391" s="129">
        <v>2023</v>
      </c>
      <c r="C2391" t="s">
        <v>166</v>
      </c>
      <c r="D2391">
        <v>4063</v>
      </c>
      <c r="F2391">
        <v>2977</v>
      </c>
      <c r="G2391">
        <v>2836</v>
      </c>
      <c r="H2391">
        <v>2450</v>
      </c>
      <c r="I2391">
        <v>14827</v>
      </c>
      <c r="J2391">
        <v>3815</v>
      </c>
      <c r="L2391">
        <v>3947</v>
      </c>
      <c r="M2391">
        <v>3947</v>
      </c>
      <c r="N2391">
        <v>3925</v>
      </c>
      <c r="O2391">
        <v>436</v>
      </c>
      <c r="P2391">
        <v>284</v>
      </c>
      <c r="Q2391">
        <v>1156</v>
      </c>
      <c r="R2391">
        <v>55</v>
      </c>
      <c r="S2391">
        <v>40</v>
      </c>
      <c r="T2391">
        <v>28</v>
      </c>
      <c r="V2391">
        <v>16</v>
      </c>
    </row>
    <row r="2392" spans="1:22" x14ac:dyDescent="0.55000000000000004">
      <c r="A2392" t="s">
        <v>185</v>
      </c>
      <c r="B2392" s="129">
        <v>2023</v>
      </c>
      <c r="C2392" t="s">
        <v>155</v>
      </c>
      <c r="D2392">
        <v>2436</v>
      </c>
      <c r="F2392">
        <v>1008</v>
      </c>
      <c r="G2392">
        <v>123</v>
      </c>
      <c r="H2392">
        <v>71</v>
      </c>
      <c r="I2392">
        <v>6631</v>
      </c>
      <c r="J2392">
        <v>1773</v>
      </c>
      <c r="L2392">
        <v>2185</v>
      </c>
      <c r="M2392">
        <v>2185</v>
      </c>
      <c r="N2392">
        <v>2134</v>
      </c>
      <c r="O2392">
        <v>352</v>
      </c>
      <c r="P2392">
        <v>118</v>
      </c>
      <c r="R2392">
        <v>36</v>
      </c>
      <c r="S2392">
        <v>23</v>
      </c>
      <c r="T2392">
        <v>24</v>
      </c>
      <c r="V2392">
        <v>10</v>
      </c>
    </row>
    <row r="2393" spans="1:22" x14ac:dyDescent="0.55000000000000004">
      <c r="A2393" t="s">
        <v>185</v>
      </c>
      <c r="B2393" s="129">
        <v>2023</v>
      </c>
      <c r="C2393" t="s">
        <v>156</v>
      </c>
      <c r="D2393">
        <v>2020</v>
      </c>
      <c r="F2393">
        <v>932</v>
      </c>
      <c r="G2393">
        <v>111</v>
      </c>
      <c r="H2393">
        <v>74</v>
      </c>
      <c r="I2393">
        <v>4898</v>
      </c>
      <c r="J2393">
        <v>1364</v>
      </c>
      <c r="L2393">
        <v>1790</v>
      </c>
      <c r="M2393">
        <v>1790</v>
      </c>
      <c r="N2393">
        <v>1376</v>
      </c>
      <c r="O2393">
        <v>299</v>
      </c>
      <c r="P2393">
        <v>120</v>
      </c>
      <c r="R2393">
        <v>35</v>
      </c>
      <c r="S2393">
        <v>19</v>
      </c>
      <c r="T2393">
        <v>16</v>
      </c>
      <c r="V2393">
        <v>7</v>
      </c>
    </row>
    <row r="2394" spans="1:22" x14ac:dyDescent="0.55000000000000004">
      <c r="A2394" t="s">
        <v>185</v>
      </c>
      <c r="B2394" s="129">
        <v>2023</v>
      </c>
      <c r="C2394" t="s">
        <v>157</v>
      </c>
      <c r="D2394">
        <v>2070</v>
      </c>
      <c r="F2394">
        <v>1068</v>
      </c>
      <c r="G2394">
        <v>53</v>
      </c>
      <c r="H2394">
        <v>71</v>
      </c>
      <c r="I2394">
        <v>4761</v>
      </c>
      <c r="J2394">
        <v>1507</v>
      </c>
      <c r="L2394">
        <v>2020</v>
      </c>
      <c r="M2394">
        <v>2020</v>
      </c>
      <c r="N2394">
        <v>1868</v>
      </c>
      <c r="O2394">
        <v>369</v>
      </c>
      <c r="P2394">
        <v>160</v>
      </c>
      <c r="R2394">
        <v>24</v>
      </c>
      <c r="S2394">
        <v>8</v>
      </c>
      <c r="T2394">
        <v>19</v>
      </c>
      <c r="V2394">
        <v>12</v>
      </c>
    </row>
    <row r="2395" spans="1:22" x14ac:dyDescent="0.55000000000000004">
      <c r="A2395" t="s">
        <v>185</v>
      </c>
      <c r="B2395" s="129">
        <v>2023</v>
      </c>
      <c r="C2395" t="s">
        <v>158</v>
      </c>
      <c r="D2395">
        <v>1918</v>
      </c>
      <c r="F2395">
        <v>1056</v>
      </c>
      <c r="G2395">
        <v>94</v>
      </c>
      <c r="H2395">
        <v>52</v>
      </c>
      <c r="I2395">
        <v>4638</v>
      </c>
      <c r="J2395">
        <v>1332</v>
      </c>
      <c r="L2395">
        <v>2141</v>
      </c>
      <c r="M2395">
        <v>2141</v>
      </c>
      <c r="N2395">
        <v>1899</v>
      </c>
      <c r="O2395">
        <v>323</v>
      </c>
      <c r="P2395">
        <v>127</v>
      </c>
      <c r="R2395">
        <v>42</v>
      </c>
      <c r="S2395">
        <v>17</v>
      </c>
      <c r="T2395">
        <v>21</v>
      </c>
      <c r="V2395">
        <v>4</v>
      </c>
    </row>
    <row r="2396" spans="1:22" x14ac:dyDescent="0.55000000000000004">
      <c r="A2396" t="s">
        <v>185</v>
      </c>
      <c r="B2396" s="129">
        <v>2023</v>
      </c>
      <c r="C2396" t="s">
        <v>159</v>
      </c>
      <c r="D2396">
        <v>2374</v>
      </c>
      <c r="F2396">
        <v>1132</v>
      </c>
      <c r="G2396">
        <v>131</v>
      </c>
      <c r="H2396">
        <v>67</v>
      </c>
      <c r="I2396">
        <v>4685</v>
      </c>
      <c r="J2396">
        <v>1723</v>
      </c>
      <c r="L2396">
        <v>2082</v>
      </c>
      <c r="M2396">
        <v>2082</v>
      </c>
      <c r="N2396">
        <v>2004</v>
      </c>
      <c r="O2396">
        <v>290</v>
      </c>
      <c r="P2396">
        <v>133</v>
      </c>
      <c r="R2396">
        <v>25</v>
      </c>
      <c r="S2396">
        <v>16</v>
      </c>
      <c r="T2396">
        <v>8</v>
      </c>
      <c r="U2396">
        <v>2</v>
      </c>
      <c r="V2396">
        <v>9</v>
      </c>
    </row>
    <row r="2397" spans="1:22" x14ac:dyDescent="0.55000000000000004">
      <c r="A2397" t="s">
        <v>185</v>
      </c>
      <c r="B2397" s="129">
        <v>2023</v>
      </c>
      <c r="C2397" t="s">
        <v>160</v>
      </c>
      <c r="D2397">
        <v>2209</v>
      </c>
      <c r="F2397">
        <v>981</v>
      </c>
      <c r="G2397">
        <v>179</v>
      </c>
      <c r="H2397">
        <v>63</v>
      </c>
      <c r="I2397">
        <v>6602</v>
      </c>
      <c r="J2397">
        <v>1521</v>
      </c>
      <c r="L2397">
        <v>1974</v>
      </c>
      <c r="M2397">
        <v>1974</v>
      </c>
      <c r="N2397">
        <v>1916</v>
      </c>
      <c r="O2397">
        <v>292</v>
      </c>
      <c r="P2397">
        <v>126</v>
      </c>
      <c r="R2397">
        <v>45</v>
      </c>
      <c r="S2397">
        <v>24</v>
      </c>
      <c r="T2397">
        <v>26</v>
      </c>
      <c r="V2397">
        <v>5</v>
      </c>
    </row>
    <row r="2398" spans="1:22" x14ac:dyDescent="0.55000000000000004">
      <c r="A2398" t="s">
        <v>185</v>
      </c>
      <c r="B2398" s="129">
        <v>2023</v>
      </c>
      <c r="C2398" t="s">
        <v>161</v>
      </c>
      <c r="D2398">
        <v>2130</v>
      </c>
      <c r="F2398">
        <v>1121</v>
      </c>
      <c r="G2398">
        <v>169</v>
      </c>
      <c r="H2398">
        <v>73</v>
      </c>
      <c r="I2398">
        <v>6537</v>
      </c>
      <c r="J2398">
        <v>2071</v>
      </c>
      <c r="L2398">
        <v>1998</v>
      </c>
      <c r="M2398">
        <v>1998</v>
      </c>
      <c r="N2398">
        <v>1825</v>
      </c>
      <c r="O2398">
        <v>306</v>
      </c>
      <c r="P2398">
        <v>528</v>
      </c>
      <c r="R2398">
        <v>40</v>
      </c>
      <c r="S2398">
        <v>19</v>
      </c>
      <c r="T2398">
        <v>26</v>
      </c>
      <c r="V2398">
        <v>3</v>
      </c>
    </row>
    <row r="2399" spans="1:22" x14ac:dyDescent="0.55000000000000004">
      <c r="A2399" t="s">
        <v>185</v>
      </c>
      <c r="B2399" s="129">
        <v>2023</v>
      </c>
      <c r="C2399" t="s">
        <v>162</v>
      </c>
      <c r="D2399">
        <v>2268</v>
      </c>
      <c r="F2399">
        <v>1186</v>
      </c>
      <c r="G2399">
        <v>171</v>
      </c>
      <c r="H2399">
        <v>110</v>
      </c>
      <c r="I2399">
        <v>6716</v>
      </c>
      <c r="J2399">
        <v>1787</v>
      </c>
      <c r="L2399">
        <v>2062</v>
      </c>
      <c r="M2399">
        <v>2062</v>
      </c>
      <c r="N2399">
        <v>1886</v>
      </c>
      <c r="O2399">
        <v>319</v>
      </c>
      <c r="P2399">
        <v>138</v>
      </c>
      <c r="R2399">
        <v>41</v>
      </c>
      <c r="S2399">
        <v>28</v>
      </c>
      <c r="T2399">
        <v>24</v>
      </c>
      <c r="U2399">
        <v>2</v>
      </c>
      <c r="V2399">
        <v>8</v>
      </c>
    </row>
    <row r="2400" spans="1:22" x14ac:dyDescent="0.55000000000000004">
      <c r="A2400" t="s">
        <v>185</v>
      </c>
      <c r="B2400" s="129">
        <v>2023</v>
      </c>
      <c r="C2400" t="s">
        <v>163</v>
      </c>
      <c r="D2400">
        <v>1872</v>
      </c>
      <c r="F2400">
        <v>1179</v>
      </c>
      <c r="G2400">
        <v>317</v>
      </c>
      <c r="H2400">
        <v>125</v>
      </c>
      <c r="I2400">
        <v>6095</v>
      </c>
      <c r="J2400">
        <v>1440</v>
      </c>
      <c r="L2400">
        <v>2182</v>
      </c>
      <c r="M2400">
        <v>2182</v>
      </c>
      <c r="N2400">
        <v>2056</v>
      </c>
      <c r="O2400">
        <v>374</v>
      </c>
      <c r="P2400">
        <v>172</v>
      </c>
      <c r="R2400">
        <v>41</v>
      </c>
      <c r="S2400">
        <v>25</v>
      </c>
      <c r="T2400">
        <v>17</v>
      </c>
      <c r="U2400">
        <v>2</v>
      </c>
      <c r="V2400">
        <v>5</v>
      </c>
    </row>
    <row r="2401" spans="1:22" x14ac:dyDescent="0.55000000000000004">
      <c r="A2401" t="s">
        <v>185</v>
      </c>
      <c r="B2401" s="129">
        <v>2023</v>
      </c>
      <c r="C2401" t="s">
        <v>164</v>
      </c>
      <c r="D2401">
        <v>2124</v>
      </c>
      <c r="F2401">
        <v>1325</v>
      </c>
      <c r="G2401">
        <v>309</v>
      </c>
      <c r="H2401">
        <v>159</v>
      </c>
      <c r="I2401">
        <v>5725</v>
      </c>
      <c r="J2401">
        <v>1540</v>
      </c>
      <c r="L2401">
        <v>2246</v>
      </c>
      <c r="M2401">
        <v>2246</v>
      </c>
      <c r="N2401">
        <v>2156</v>
      </c>
      <c r="O2401">
        <v>366</v>
      </c>
      <c r="P2401">
        <v>164</v>
      </c>
      <c r="Q2401">
        <v>129</v>
      </c>
      <c r="R2401">
        <v>35</v>
      </c>
      <c r="S2401">
        <v>42</v>
      </c>
      <c r="T2401">
        <v>25</v>
      </c>
      <c r="V2401">
        <v>5</v>
      </c>
    </row>
    <row r="2402" spans="1:22" x14ac:dyDescent="0.55000000000000004">
      <c r="A2402" t="s">
        <v>185</v>
      </c>
      <c r="B2402" s="129">
        <v>2023</v>
      </c>
      <c r="C2402" t="s">
        <v>165</v>
      </c>
      <c r="D2402">
        <v>2008</v>
      </c>
      <c r="F2402">
        <v>1137</v>
      </c>
      <c r="G2402">
        <v>297</v>
      </c>
      <c r="H2402">
        <v>168</v>
      </c>
      <c r="I2402">
        <v>6026</v>
      </c>
      <c r="J2402">
        <v>1397</v>
      </c>
      <c r="L2402">
        <v>2158</v>
      </c>
      <c r="M2402">
        <v>2158</v>
      </c>
      <c r="N2402">
        <v>1548</v>
      </c>
      <c r="O2402">
        <v>404</v>
      </c>
      <c r="P2402">
        <v>144</v>
      </c>
      <c r="Q2402">
        <v>138</v>
      </c>
      <c r="R2402">
        <v>46</v>
      </c>
      <c r="S2402">
        <v>20</v>
      </c>
      <c r="T2402">
        <v>30</v>
      </c>
      <c r="V2402">
        <v>7</v>
      </c>
    </row>
    <row r="2403" spans="1:22" x14ac:dyDescent="0.55000000000000004">
      <c r="A2403" t="s">
        <v>185</v>
      </c>
      <c r="B2403" s="129">
        <v>2023</v>
      </c>
      <c r="C2403" t="s">
        <v>166</v>
      </c>
      <c r="D2403">
        <v>1671</v>
      </c>
      <c r="F2403">
        <v>1071</v>
      </c>
      <c r="G2403">
        <v>247</v>
      </c>
      <c r="H2403">
        <v>167</v>
      </c>
      <c r="I2403">
        <v>4945</v>
      </c>
      <c r="J2403">
        <v>1220</v>
      </c>
      <c r="L2403">
        <v>2001</v>
      </c>
      <c r="M2403">
        <v>2001</v>
      </c>
      <c r="N2403">
        <v>1918</v>
      </c>
      <c r="O2403">
        <v>326</v>
      </c>
      <c r="P2403">
        <v>127</v>
      </c>
      <c r="Q2403">
        <v>154</v>
      </c>
      <c r="R2403">
        <v>40</v>
      </c>
      <c r="S2403">
        <v>17</v>
      </c>
      <c r="T2403">
        <v>31</v>
      </c>
    </row>
    <row r="2404" spans="1:22" x14ac:dyDescent="0.55000000000000004">
      <c r="A2404" t="s">
        <v>186</v>
      </c>
      <c r="B2404" s="129">
        <v>2023</v>
      </c>
      <c r="C2404" t="s">
        <v>155</v>
      </c>
      <c r="D2404">
        <v>6334</v>
      </c>
      <c r="F2404">
        <v>4279</v>
      </c>
      <c r="G2404">
        <v>132</v>
      </c>
      <c r="H2404">
        <v>142</v>
      </c>
      <c r="I2404">
        <v>19230</v>
      </c>
      <c r="J2404">
        <v>6664</v>
      </c>
      <c r="L2404">
        <v>5695</v>
      </c>
      <c r="M2404">
        <v>5695</v>
      </c>
      <c r="N2404">
        <v>5626</v>
      </c>
      <c r="O2404">
        <v>1859</v>
      </c>
      <c r="P2404">
        <v>290</v>
      </c>
      <c r="Q2404">
        <v>169</v>
      </c>
      <c r="R2404">
        <v>85</v>
      </c>
      <c r="S2404">
        <v>29</v>
      </c>
      <c r="T2404">
        <v>69</v>
      </c>
      <c r="U2404">
        <v>1</v>
      </c>
      <c r="V2404">
        <v>3</v>
      </c>
    </row>
    <row r="2405" spans="1:22" x14ac:dyDescent="0.55000000000000004">
      <c r="A2405" t="s">
        <v>186</v>
      </c>
      <c r="B2405" s="129">
        <v>2023</v>
      </c>
      <c r="C2405" t="s">
        <v>156</v>
      </c>
      <c r="D2405">
        <v>6068</v>
      </c>
      <c r="F2405">
        <v>4403</v>
      </c>
      <c r="G2405">
        <v>32</v>
      </c>
      <c r="H2405">
        <v>9</v>
      </c>
      <c r="I2405">
        <v>19188</v>
      </c>
      <c r="J2405">
        <v>5951</v>
      </c>
      <c r="L2405">
        <v>4920</v>
      </c>
      <c r="M2405">
        <v>4920</v>
      </c>
      <c r="N2405">
        <v>4840</v>
      </c>
      <c r="O2405">
        <v>1609</v>
      </c>
      <c r="P2405">
        <v>314</v>
      </c>
      <c r="Q2405">
        <v>134</v>
      </c>
      <c r="R2405">
        <v>52</v>
      </c>
      <c r="S2405">
        <v>32</v>
      </c>
      <c r="T2405">
        <v>37</v>
      </c>
      <c r="V2405">
        <v>2</v>
      </c>
    </row>
    <row r="2406" spans="1:22" x14ac:dyDescent="0.55000000000000004">
      <c r="A2406" t="s">
        <v>186</v>
      </c>
      <c r="B2406" s="129">
        <v>2023</v>
      </c>
      <c r="C2406" t="s">
        <v>157</v>
      </c>
      <c r="D2406">
        <v>5930</v>
      </c>
      <c r="F2406">
        <v>4087</v>
      </c>
      <c r="G2406">
        <v>28</v>
      </c>
      <c r="H2406">
        <v>28</v>
      </c>
      <c r="I2406">
        <v>18055</v>
      </c>
      <c r="J2406">
        <v>5985</v>
      </c>
      <c r="L2406">
        <v>5370</v>
      </c>
      <c r="M2406">
        <v>5370</v>
      </c>
      <c r="N2406">
        <v>4913</v>
      </c>
      <c r="O2406">
        <v>1770</v>
      </c>
      <c r="P2406">
        <v>391</v>
      </c>
      <c r="Q2406">
        <v>94</v>
      </c>
      <c r="R2406">
        <v>56</v>
      </c>
      <c r="S2406">
        <v>24</v>
      </c>
      <c r="T2406">
        <v>43</v>
      </c>
      <c r="V2406">
        <v>5</v>
      </c>
    </row>
    <row r="2407" spans="1:22" x14ac:dyDescent="0.55000000000000004">
      <c r="A2407" t="s">
        <v>186</v>
      </c>
      <c r="B2407" s="129">
        <v>2023</v>
      </c>
      <c r="C2407" t="s">
        <v>158</v>
      </c>
      <c r="D2407">
        <v>4987</v>
      </c>
      <c r="F2407">
        <v>3805</v>
      </c>
      <c r="G2407">
        <v>22</v>
      </c>
      <c r="H2407">
        <v>19</v>
      </c>
      <c r="I2407">
        <v>16362</v>
      </c>
      <c r="J2407">
        <v>4866</v>
      </c>
      <c r="L2407">
        <v>5359</v>
      </c>
      <c r="M2407">
        <v>5359</v>
      </c>
      <c r="N2407">
        <v>4841</v>
      </c>
      <c r="O2407">
        <v>1655</v>
      </c>
      <c r="P2407">
        <v>291</v>
      </c>
      <c r="Q2407">
        <v>219</v>
      </c>
      <c r="R2407">
        <v>61</v>
      </c>
      <c r="S2407">
        <v>21</v>
      </c>
      <c r="T2407">
        <v>42</v>
      </c>
      <c r="V2407">
        <v>3</v>
      </c>
    </row>
    <row r="2408" spans="1:22" x14ac:dyDescent="0.55000000000000004">
      <c r="A2408" t="s">
        <v>186</v>
      </c>
      <c r="B2408" s="129">
        <v>2023</v>
      </c>
      <c r="C2408" t="s">
        <v>159</v>
      </c>
      <c r="D2408">
        <v>6366</v>
      </c>
      <c r="F2408">
        <v>4044</v>
      </c>
      <c r="G2408">
        <v>27</v>
      </c>
      <c r="H2408">
        <v>16</v>
      </c>
      <c r="I2408">
        <v>18328</v>
      </c>
      <c r="J2408">
        <v>6248</v>
      </c>
      <c r="L2408">
        <v>5491</v>
      </c>
      <c r="M2408">
        <v>5491</v>
      </c>
      <c r="N2408">
        <v>5349</v>
      </c>
      <c r="O2408">
        <v>1747</v>
      </c>
      <c r="P2408">
        <v>333</v>
      </c>
      <c r="Q2408">
        <v>157</v>
      </c>
      <c r="R2408">
        <v>60</v>
      </c>
      <c r="S2408">
        <v>33</v>
      </c>
      <c r="T2408">
        <v>45</v>
      </c>
      <c r="U2408">
        <v>1</v>
      </c>
      <c r="V2408">
        <v>6</v>
      </c>
    </row>
    <row r="2409" spans="1:22" x14ac:dyDescent="0.55000000000000004">
      <c r="A2409" t="s">
        <v>186</v>
      </c>
      <c r="B2409" s="129">
        <v>2023</v>
      </c>
      <c r="C2409" t="s">
        <v>160</v>
      </c>
      <c r="D2409">
        <v>6014</v>
      </c>
      <c r="F2409">
        <v>3793</v>
      </c>
      <c r="G2409">
        <v>23</v>
      </c>
      <c r="H2409">
        <v>12</v>
      </c>
      <c r="I2409">
        <v>16756</v>
      </c>
      <c r="J2409">
        <v>5879</v>
      </c>
      <c r="L2409">
        <v>5047</v>
      </c>
      <c r="M2409">
        <v>5047</v>
      </c>
      <c r="N2409">
        <v>4901</v>
      </c>
      <c r="O2409">
        <v>1712</v>
      </c>
      <c r="P2409">
        <v>267</v>
      </c>
      <c r="Q2409">
        <v>167</v>
      </c>
      <c r="R2409">
        <v>64</v>
      </c>
      <c r="S2409">
        <v>33</v>
      </c>
      <c r="T2409">
        <v>48</v>
      </c>
      <c r="V2409">
        <v>4</v>
      </c>
    </row>
    <row r="2410" spans="1:22" x14ac:dyDescent="0.55000000000000004">
      <c r="A2410" t="s">
        <v>186</v>
      </c>
      <c r="B2410" s="129">
        <v>2023</v>
      </c>
      <c r="C2410" t="s">
        <v>161</v>
      </c>
      <c r="D2410">
        <v>5389</v>
      </c>
      <c r="F2410">
        <v>3748</v>
      </c>
      <c r="G2410">
        <v>29</v>
      </c>
      <c r="H2410">
        <v>3</v>
      </c>
      <c r="I2410">
        <v>16889</v>
      </c>
      <c r="J2410">
        <v>4995</v>
      </c>
      <c r="L2410">
        <v>5037</v>
      </c>
      <c r="M2410">
        <v>5037</v>
      </c>
      <c r="N2410">
        <v>4901</v>
      </c>
      <c r="O2410">
        <v>1626</v>
      </c>
      <c r="P2410">
        <v>269</v>
      </c>
      <c r="Q2410">
        <v>167</v>
      </c>
      <c r="R2410">
        <v>39</v>
      </c>
      <c r="S2410">
        <v>28</v>
      </c>
      <c r="T2410">
        <v>31</v>
      </c>
      <c r="U2410">
        <v>2</v>
      </c>
      <c r="V2410">
        <v>10</v>
      </c>
    </row>
    <row r="2411" spans="1:22" x14ac:dyDescent="0.55000000000000004">
      <c r="A2411" t="s">
        <v>186</v>
      </c>
      <c r="B2411" s="129">
        <v>2023</v>
      </c>
      <c r="C2411" t="s">
        <v>162</v>
      </c>
      <c r="D2411">
        <v>5477</v>
      </c>
      <c r="F2411">
        <v>4264</v>
      </c>
      <c r="G2411">
        <v>20</v>
      </c>
      <c r="H2411">
        <v>5</v>
      </c>
      <c r="I2411">
        <v>18540</v>
      </c>
      <c r="J2411">
        <v>5198</v>
      </c>
      <c r="L2411">
        <v>5256</v>
      </c>
      <c r="M2411">
        <v>5256</v>
      </c>
      <c r="N2411">
        <v>4912</v>
      </c>
      <c r="O2411">
        <v>1815</v>
      </c>
      <c r="P2411">
        <v>299</v>
      </c>
      <c r="Q2411">
        <v>95</v>
      </c>
      <c r="R2411">
        <v>75</v>
      </c>
      <c r="S2411">
        <v>26</v>
      </c>
      <c r="T2411">
        <v>60</v>
      </c>
      <c r="V2411">
        <v>3</v>
      </c>
    </row>
    <row r="2412" spans="1:22" x14ac:dyDescent="0.55000000000000004">
      <c r="A2412" t="s">
        <v>186</v>
      </c>
      <c r="B2412" s="129">
        <v>2023</v>
      </c>
      <c r="C2412" t="s">
        <v>163</v>
      </c>
      <c r="D2412">
        <v>5558</v>
      </c>
      <c r="F2412">
        <v>4453</v>
      </c>
      <c r="G2412">
        <v>26</v>
      </c>
      <c r="H2412">
        <v>20</v>
      </c>
      <c r="I2412">
        <v>17338</v>
      </c>
      <c r="J2412">
        <v>5414</v>
      </c>
      <c r="L2412">
        <v>5157</v>
      </c>
      <c r="M2412">
        <v>5157</v>
      </c>
      <c r="N2412">
        <v>5044</v>
      </c>
      <c r="O2412">
        <v>1741</v>
      </c>
      <c r="P2412">
        <v>337</v>
      </c>
      <c r="Q2412">
        <v>152</v>
      </c>
      <c r="R2412">
        <v>46</v>
      </c>
      <c r="S2412">
        <v>34</v>
      </c>
      <c r="T2412">
        <v>48</v>
      </c>
      <c r="V2412">
        <v>2</v>
      </c>
    </row>
    <row r="2413" spans="1:22" x14ac:dyDescent="0.55000000000000004">
      <c r="A2413" t="s">
        <v>186</v>
      </c>
      <c r="B2413" s="129">
        <v>2023</v>
      </c>
      <c r="C2413" t="s">
        <v>164</v>
      </c>
      <c r="D2413">
        <v>5454</v>
      </c>
      <c r="F2413">
        <v>4499</v>
      </c>
      <c r="G2413">
        <v>28</v>
      </c>
      <c r="H2413">
        <v>14</v>
      </c>
      <c r="I2413">
        <v>17155</v>
      </c>
      <c r="J2413">
        <v>5398</v>
      </c>
      <c r="L2413">
        <v>5354</v>
      </c>
      <c r="M2413">
        <v>5354</v>
      </c>
      <c r="N2413">
        <v>4855</v>
      </c>
      <c r="O2413">
        <v>1732</v>
      </c>
      <c r="P2413">
        <v>272</v>
      </c>
      <c r="Q2413">
        <v>112</v>
      </c>
      <c r="R2413">
        <v>62</v>
      </c>
      <c r="S2413">
        <v>37</v>
      </c>
      <c r="T2413">
        <v>47</v>
      </c>
      <c r="V2413">
        <v>7</v>
      </c>
    </row>
    <row r="2414" spans="1:22" x14ac:dyDescent="0.55000000000000004">
      <c r="A2414" t="s">
        <v>186</v>
      </c>
      <c r="B2414" s="129">
        <v>2023</v>
      </c>
      <c r="C2414" t="s">
        <v>165</v>
      </c>
      <c r="D2414">
        <v>5119</v>
      </c>
      <c r="F2414">
        <v>4859</v>
      </c>
      <c r="G2414">
        <v>19</v>
      </c>
      <c r="H2414">
        <v>10</v>
      </c>
      <c r="I2414">
        <v>13440</v>
      </c>
      <c r="J2414">
        <v>5622</v>
      </c>
      <c r="L2414">
        <v>5321</v>
      </c>
      <c r="M2414">
        <v>5321</v>
      </c>
      <c r="N2414">
        <v>5036</v>
      </c>
      <c r="O2414">
        <v>1804</v>
      </c>
      <c r="P2414">
        <v>307</v>
      </c>
      <c r="Q2414">
        <v>95</v>
      </c>
      <c r="R2414">
        <v>96</v>
      </c>
      <c r="S2414">
        <v>35</v>
      </c>
      <c r="T2414">
        <v>52</v>
      </c>
      <c r="U2414">
        <v>1</v>
      </c>
      <c r="V2414">
        <v>15</v>
      </c>
    </row>
    <row r="2415" spans="1:22" x14ac:dyDescent="0.55000000000000004">
      <c r="A2415" t="s">
        <v>186</v>
      </c>
      <c r="B2415" s="129">
        <v>2023</v>
      </c>
      <c r="C2415" t="s">
        <v>166</v>
      </c>
      <c r="D2415">
        <v>4441</v>
      </c>
      <c r="F2415">
        <v>4062</v>
      </c>
      <c r="G2415">
        <v>16</v>
      </c>
      <c r="H2415">
        <v>12</v>
      </c>
      <c r="I2415">
        <v>15461</v>
      </c>
      <c r="J2415">
        <v>3735</v>
      </c>
      <c r="L2415">
        <v>5398</v>
      </c>
      <c r="M2415">
        <v>5398</v>
      </c>
      <c r="N2415">
        <v>5358</v>
      </c>
      <c r="O2415">
        <v>1732</v>
      </c>
      <c r="P2415">
        <v>324</v>
      </c>
      <c r="Q2415">
        <v>105</v>
      </c>
      <c r="R2415">
        <v>80</v>
      </c>
      <c r="S2415">
        <v>28</v>
      </c>
      <c r="T2415">
        <v>54</v>
      </c>
      <c r="U2415">
        <v>5</v>
      </c>
      <c r="V2415">
        <v>9</v>
      </c>
    </row>
    <row r="2416" spans="1:22" x14ac:dyDescent="0.55000000000000004">
      <c r="A2416" t="s">
        <v>187</v>
      </c>
      <c r="B2416" s="129">
        <v>2023</v>
      </c>
      <c r="C2416" t="s">
        <v>155</v>
      </c>
      <c r="D2416">
        <v>5248</v>
      </c>
      <c r="F2416">
        <v>2841</v>
      </c>
      <c r="G2416">
        <v>1719</v>
      </c>
      <c r="H2416">
        <v>1501</v>
      </c>
      <c r="I2416">
        <v>16500</v>
      </c>
      <c r="J2416">
        <v>5250</v>
      </c>
      <c r="L2416">
        <v>3288</v>
      </c>
      <c r="M2416">
        <v>3288</v>
      </c>
      <c r="N2416">
        <v>3169</v>
      </c>
      <c r="O2416">
        <v>377</v>
      </c>
      <c r="P2416">
        <v>344</v>
      </c>
      <c r="Q2416">
        <v>78</v>
      </c>
      <c r="R2416">
        <v>56</v>
      </c>
      <c r="S2416">
        <v>35</v>
      </c>
      <c r="T2416">
        <v>27</v>
      </c>
      <c r="U2416">
        <v>2</v>
      </c>
      <c r="V2416">
        <v>5</v>
      </c>
    </row>
    <row r="2417" spans="1:22" x14ac:dyDescent="0.55000000000000004">
      <c r="A2417" t="s">
        <v>187</v>
      </c>
      <c r="B2417" s="129">
        <v>2023</v>
      </c>
      <c r="C2417" t="s">
        <v>156</v>
      </c>
      <c r="D2417">
        <v>4065</v>
      </c>
      <c r="F2417">
        <v>2635</v>
      </c>
      <c r="G2417">
        <v>1523</v>
      </c>
      <c r="H2417">
        <v>1221</v>
      </c>
      <c r="I2417">
        <v>16058</v>
      </c>
      <c r="J2417">
        <v>4035</v>
      </c>
      <c r="L2417">
        <v>3677</v>
      </c>
      <c r="M2417">
        <v>3677</v>
      </c>
      <c r="N2417">
        <v>3619</v>
      </c>
      <c r="O2417">
        <v>394</v>
      </c>
      <c r="P2417">
        <v>345</v>
      </c>
      <c r="Q2417">
        <v>119</v>
      </c>
      <c r="R2417">
        <v>65</v>
      </c>
      <c r="S2417">
        <v>42</v>
      </c>
      <c r="T2417">
        <v>30</v>
      </c>
    </row>
    <row r="2418" spans="1:22" x14ac:dyDescent="0.55000000000000004">
      <c r="A2418" t="s">
        <v>187</v>
      </c>
      <c r="B2418" s="129">
        <v>2023</v>
      </c>
      <c r="C2418" t="s">
        <v>157</v>
      </c>
      <c r="D2418">
        <v>4054</v>
      </c>
      <c r="F2418">
        <v>2929</v>
      </c>
      <c r="G2418">
        <v>1564</v>
      </c>
      <c r="H2418">
        <v>1333</v>
      </c>
      <c r="I2418">
        <v>16973</v>
      </c>
      <c r="J2418">
        <v>3909</v>
      </c>
      <c r="L2418">
        <v>4063</v>
      </c>
      <c r="M2418">
        <v>4063</v>
      </c>
      <c r="N2418">
        <v>3979</v>
      </c>
      <c r="O2418">
        <v>451</v>
      </c>
      <c r="P2418">
        <v>330</v>
      </c>
      <c r="Q2418">
        <v>82</v>
      </c>
      <c r="R2418">
        <v>40</v>
      </c>
      <c r="S2418">
        <v>26</v>
      </c>
      <c r="T2418">
        <v>43</v>
      </c>
      <c r="U2418">
        <v>1</v>
      </c>
      <c r="V2418">
        <v>8</v>
      </c>
    </row>
    <row r="2419" spans="1:22" x14ac:dyDescent="0.55000000000000004">
      <c r="A2419" t="s">
        <v>187</v>
      </c>
      <c r="B2419" s="129">
        <v>2023</v>
      </c>
      <c r="C2419" t="s">
        <v>158</v>
      </c>
      <c r="D2419">
        <v>3362</v>
      </c>
      <c r="F2419">
        <v>3165</v>
      </c>
      <c r="G2419">
        <v>1322</v>
      </c>
      <c r="H2419">
        <v>1106</v>
      </c>
      <c r="I2419">
        <v>13980</v>
      </c>
      <c r="J2419">
        <v>3400</v>
      </c>
      <c r="L2419">
        <v>4361</v>
      </c>
      <c r="M2419">
        <v>4361</v>
      </c>
      <c r="N2419">
        <v>4366</v>
      </c>
      <c r="O2419">
        <v>422</v>
      </c>
      <c r="P2419">
        <v>346</v>
      </c>
      <c r="Q2419">
        <v>93</v>
      </c>
      <c r="R2419">
        <v>51</v>
      </c>
      <c r="S2419">
        <v>39</v>
      </c>
      <c r="T2419">
        <v>38</v>
      </c>
      <c r="U2419">
        <v>5</v>
      </c>
      <c r="V2419">
        <v>6</v>
      </c>
    </row>
    <row r="2420" spans="1:22" x14ac:dyDescent="0.55000000000000004">
      <c r="A2420" t="s">
        <v>187</v>
      </c>
      <c r="B2420" s="129">
        <v>2023</v>
      </c>
      <c r="C2420" t="s">
        <v>159</v>
      </c>
      <c r="D2420">
        <v>4128</v>
      </c>
      <c r="F2420">
        <v>2861</v>
      </c>
      <c r="G2420">
        <v>1666</v>
      </c>
      <c r="H2420">
        <v>1298</v>
      </c>
      <c r="I2420">
        <v>15329</v>
      </c>
      <c r="J2420">
        <v>4156</v>
      </c>
      <c r="L2420">
        <v>4043</v>
      </c>
      <c r="M2420">
        <v>4043</v>
      </c>
      <c r="N2420">
        <v>4023</v>
      </c>
      <c r="O2420">
        <v>452</v>
      </c>
      <c r="P2420">
        <v>352</v>
      </c>
      <c r="Q2420">
        <v>89</v>
      </c>
      <c r="R2420">
        <v>62</v>
      </c>
      <c r="S2420">
        <v>38</v>
      </c>
      <c r="T2420">
        <v>30</v>
      </c>
      <c r="U2420">
        <v>3</v>
      </c>
      <c r="V2420">
        <v>6</v>
      </c>
    </row>
    <row r="2421" spans="1:22" x14ac:dyDescent="0.55000000000000004">
      <c r="A2421" t="s">
        <v>187</v>
      </c>
      <c r="B2421" s="129">
        <v>2023</v>
      </c>
      <c r="C2421" t="s">
        <v>160</v>
      </c>
      <c r="D2421">
        <v>3673</v>
      </c>
      <c r="F2421">
        <v>2516</v>
      </c>
      <c r="G2421">
        <v>3027</v>
      </c>
      <c r="H2421">
        <v>1520</v>
      </c>
      <c r="I2421">
        <v>13684</v>
      </c>
      <c r="J2421">
        <v>3723</v>
      </c>
      <c r="L2421">
        <v>3588</v>
      </c>
      <c r="M2421">
        <v>3588</v>
      </c>
      <c r="N2421">
        <v>3574</v>
      </c>
      <c r="O2421">
        <v>376</v>
      </c>
      <c r="P2421">
        <v>402</v>
      </c>
      <c r="Q2421">
        <v>62</v>
      </c>
      <c r="R2421">
        <v>56</v>
      </c>
      <c r="S2421">
        <v>21</v>
      </c>
      <c r="T2421">
        <v>35</v>
      </c>
      <c r="U2421">
        <v>1</v>
      </c>
      <c r="V2421">
        <v>6</v>
      </c>
    </row>
    <row r="2422" spans="1:22" x14ac:dyDescent="0.55000000000000004">
      <c r="A2422" t="s">
        <v>187</v>
      </c>
      <c r="B2422" s="129">
        <v>2023</v>
      </c>
      <c r="C2422" t="s">
        <v>161</v>
      </c>
      <c r="D2422">
        <v>3814</v>
      </c>
      <c r="F2422">
        <v>2324</v>
      </c>
      <c r="G2422">
        <v>3175</v>
      </c>
      <c r="H2422">
        <v>2066</v>
      </c>
      <c r="I2422">
        <v>13983</v>
      </c>
      <c r="J2422">
        <v>3772</v>
      </c>
      <c r="L2422">
        <v>3555</v>
      </c>
      <c r="M2422">
        <v>3555</v>
      </c>
      <c r="N2422">
        <v>3475</v>
      </c>
      <c r="O2422">
        <v>450</v>
      </c>
      <c r="P2422">
        <v>358</v>
      </c>
      <c r="Q2422">
        <v>134</v>
      </c>
      <c r="R2422">
        <v>24</v>
      </c>
      <c r="S2422">
        <v>29</v>
      </c>
      <c r="T2422">
        <v>31</v>
      </c>
      <c r="V2422">
        <v>8</v>
      </c>
    </row>
    <row r="2423" spans="1:22" x14ac:dyDescent="0.55000000000000004">
      <c r="A2423" t="s">
        <v>187</v>
      </c>
      <c r="B2423" s="129">
        <v>2023</v>
      </c>
      <c r="C2423" t="s">
        <v>162</v>
      </c>
      <c r="D2423">
        <v>3947</v>
      </c>
      <c r="F2423">
        <v>2615</v>
      </c>
      <c r="G2423">
        <v>2302</v>
      </c>
      <c r="H2423">
        <v>1917</v>
      </c>
      <c r="I2423">
        <v>14607</v>
      </c>
      <c r="J2423">
        <v>3909</v>
      </c>
      <c r="L2423">
        <v>3343</v>
      </c>
      <c r="M2423">
        <v>3343</v>
      </c>
      <c r="N2423">
        <v>3284</v>
      </c>
      <c r="O2423">
        <v>409</v>
      </c>
      <c r="P2423">
        <v>276</v>
      </c>
      <c r="Q2423">
        <v>64</v>
      </c>
      <c r="R2423">
        <v>62</v>
      </c>
      <c r="S2423">
        <v>37</v>
      </c>
      <c r="T2423">
        <v>34</v>
      </c>
      <c r="V2423">
        <v>3</v>
      </c>
    </row>
    <row r="2424" spans="1:22" x14ac:dyDescent="0.55000000000000004">
      <c r="A2424" t="s">
        <v>187</v>
      </c>
      <c r="B2424" s="129">
        <v>2023</v>
      </c>
      <c r="C2424" t="s">
        <v>163</v>
      </c>
      <c r="D2424">
        <v>3834</v>
      </c>
      <c r="F2424">
        <v>2367</v>
      </c>
      <c r="G2424">
        <v>2209</v>
      </c>
      <c r="H2424">
        <v>1828</v>
      </c>
      <c r="I2424">
        <v>13983</v>
      </c>
      <c r="J2424">
        <v>3901</v>
      </c>
      <c r="L2424">
        <v>3363</v>
      </c>
      <c r="M2424">
        <v>3363</v>
      </c>
      <c r="N2424">
        <v>3313</v>
      </c>
      <c r="O2424">
        <v>369</v>
      </c>
      <c r="P2424">
        <v>429</v>
      </c>
      <c r="Q2424">
        <v>101</v>
      </c>
      <c r="R2424">
        <v>59</v>
      </c>
      <c r="S2424">
        <v>21</v>
      </c>
      <c r="T2424">
        <v>40</v>
      </c>
      <c r="V2424">
        <v>4</v>
      </c>
    </row>
    <row r="2425" spans="1:22" x14ac:dyDescent="0.55000000000000004">
      <c r="A2425" t="s">
        <v>187</v>
      </c>
      <c r="B2425" s="129">
        <v>2023</v>
      </c>
      <c r="C2425" t="s">
        <v>164</v>
      </c>
      <c r="D2425">
        <v>4040</v>
      </c>
      <c r="F2425">
        <v>2543</v>
      </c>
      <c r="G2425">
        <v>3519</v>
      </c>
      <c r="H2425">
        <v>2327</v>
      </c>
      <c r="I2425">
        <v>15051</v>
      </c>
      <c r="J2425">
        <v>4046</v>
      </c>
      <c r="L2425">
        <v>3321</v>
      </c>
      <c r="M2425">
        <v>3321</v>
      </c>
      <c r="N2425">
        <v>3257</v>
      </c>
      <c r="O2425">
        <v>366</v>
      </c>
      <c r="P2425">
        <v>278</v>
      </c>
      <c r="Q2425">
        <v>91</v>
      </c>
      <c r="R2425">
        <v>65</v>
      </c>
      <c r="S2425">
        <v>36</v>
      </c>
      <c r="T2425">
        <v>36</v>
      </c>
      <c r="V2425">
        <v>2</v>
      </c>
    </row>
    <row r="2426" spans="1:22" x14ac:dyDescent="0.55000000000000004">
      <c r="A2426" t="s">
        <v>187</v>
      </c>
      <c r="B2426" s="129">
        <v>2023</v>
      </c>
      <c r="C2426" t="s">
        <v>165</v>
      </c>
      <c r="D2426">
        <v>3989</v>
      </c>
      <c r="F2426">
        <v>2551</v>
      </c>
      <c r="G2426">
        <v>3452</v>
      </c>
      <c r="H2426">
        <v>2693</v>
      </c>
      <c r="I2426">
        <v>15395</v>
      </c>
      <c r="J2426">
        <v>3941</v>
      </c>
      <c r="L2426">
        <v>3365</v>
      </c>
      <c r="M2426">
        <v>3365</v>
      </c>
      <c r="N2426">
        <v>3284</v>
      </c>
      <c r="O2426">
        <v>356</v>
      </c>
      <c r="P2426">
        <v>343</v>
      </c>
      <c r="Q2426">
        <v>98</v>
      </c>
      <c r="R2426">
        <v>53</v>
      </c>
      <c r="S2426">
        <v>27</v>
      </c>
      <c r="T2426">
        <v>39</v>
      </c>
      <c r="V2426">
        <v>17</v>
      </c>
    </row>
    <row r="2427" spans="1:22" x14ac:dyDescent="0.55000000000000004">
      <c r="A2427" t="s">
        <v>187</v>
      </c>
      <c r="B2427" s="129">
        <v>2023</v>
      </c>
      <c r="C2427" t="s">
        <v>166</v>
      </c>
      <c r="D2427">
        <v>3435</v>
      </c>
      <c r="F2427">
        <v>2506</v>
      </c>
      <c r="G2427">
        <v>2645</v>
      </c>
      <c r="H2427">
        <v>2377</v>
      </c>
      <c r="I2427">
        <v>13224</v>
      </c>
      <c r="J2427">
        <v>3400</v>
      </c>
      <c r="L2427">
        <v>3273</v>
      </c>
      <c r="M2427">
        <v>3273</v>
      </c>
      <c r="N2427">
        <v>3342</v>
      </c>
      <c r="O2427">
        <v>366</v>
      </c>
      <c r="P2427">
        <v>326</v>
      </c>
      <c r="Q2427">
        <v>77</v>
      </c>
      <c r="R2427">
        <v>29</v>
      </c>
      <c r="S2427">
        <v>44</v>
      </c>
      <c r="T2427">
        <v>25</v>
      </c>
      <c r="V2427">
        <v>7</v>
      </c>
    </row>
    <row r="2428" spans="1:22" x14ac:dyDescent="0.55000000000000004">
      <c r="A2428" t="s">
        <v>188</v>
      </c>
      <c r="B2428" s="129">
        <v>2023</v>
      </c>
      <c r="C2428" t="s">
        <v>155</v>
      </c>
      <c r="D2428">
        <v>1461</v>
      </c>
      <c r="F2428">
        <v>772</v>
      </c>
      <c r="I2428">
        <v>1502</v>
      </c>
      <c r="J2428">
        <v>1466</v>
      </c>
      <c r="L2428">
        <v>1079</v>
      </c>
      <c r="M2428">
        <v>1079</v>
      </c>
      <c r="N2428">
        <v>1062</v>
      </c>
      <c r="O2428">
        <v>351</v>
      </c>
      <c r="P2428">
        <v>107</v>
      </c>
      <c r="Q2428">
        <v>126</v>
      </c>
      <c r="R2428">
        <v>18</v>
      </c>
      <c r="S2428">
        <v>14</v>
      </c>
      <c r="T2428">
        <v>17</v>
      </c>
      <c r="V2428">
        <v>13</v>
      </c>
    </row>
    <row r="2429" spans="1:22" x14ac:dyDescent="0.55000000000000004">
      <c r="A2429" t="s">
        <v>188</v>
      </c>
      <c r="B2429" s="129">
        <v>2023</v>
      </c>
      <c r="C2429" t="s">
        <v>156</v>
      </c>
      <c r="D2429">
        <v>1135</v>
      </c>
      <c r="F2429">
        <v>665</v>
      </c>
      <c r="I2429">
        <v>1147</v>
      </c>
      <c r="J2429">
        <v>1143</v>
      </c>
      <c r="L2429">
        <v>957</v>
      </c>
      <c r="M2429">
        <v>957</v>
      </c>
      <c r="N2429">
        <v>942</v>
      </c>
      <c r="O2429">
        <v>360</v>
      </c>
      <c r="P2429">
        <v>77</v>
      </c>
      <c r="Q2429">
        <v>99</v>
      </c>
      <c r="R2429">
        <v>15</v>
      </c>
      <c r="S2429">
        <v>11</v>
      </c>
      <c r="T2429">
        <v>4</v>
      </c>
      <c r="V2429">
        <v>8</v>
      </c>
    </row>
    <row r="2430" spans="1:22" x14ac:dyDescent="0.55000000000000004">
      <c r="A2430" t="s">
        <v>188</v>
      </c>
      <c r="B2430" s="129">
        <v>2023</v>
      </c>
      <c r="C2430" t="s">
        <v>157</v>
      </c>
      <c r="D2430">
        <v>1256</v>
      </c>
      <c r="F2430">
        <v>712</v>
      </c>
      <c r="I2430">
        <v>1265</v>
      </c>
      <c r="J2430">
        <v>1252</v>
      </c>
      <c r="L2430">
        <v>1071</v>
      </c>
      <c r="M2430">
        <v>1071</v>
      </c>
      <c r="N2430">
        <v>1060</v>
      </c>
      <c r="O2430">
        <v>381</v>
      </c>
      <c r="P2430">
        <v>89</v>
      </c>
      <c r="Q2430">
        <v>91</v>
      </c>
      <c r="R2430">
        <v>14</v>
      </c>
      <c r="S2430">
        <v>3</v>
      </c>
      <c r="T2430">
        <v>11</v>
      </c>
      <c r="V2430">
        <v>9</v>
      </c>
    </row>
    <row r="2431" spans="1:22" x14ac:dyDescent="0.55000000000000004">
      <c r="A2431" t="s">
        <v>188</v>
      </c>
      <c r="B2431" s="129">
        <v>2023</v>
      </c>
      <c r="C2431" t="s">
        <v>158</v>
      </c>
      <c r="D2431">
        <v>1001</v>
      </c>
      <c r="F2431">
        <v>877</v>
      </c>
      <c r="I2431">
        <v>1010</v>
      </c>
      <c r="J2431">
        <v>1022</v>
      </c>
      <c r="L2431">
        <v>1032</v>
      </c>
      <c r="M2431">
        <v>1032</v>
      </c>
      <c r="N2431">
        <v>1023</v>
      </c>
      <c r="O2431">
        <v>389</v>
      </c>
      <c r="P2431">
        <v>92</v>
      </c>
      <c r="Q2431">
        <v>126</v>
      </c>
      <c r="R2431">
        <v>15</v>
      </c>
      <c r="S2431">
        <v>11</v>
      </c>
      <c r="T2431">
        <v>11</v>
      </c>
      <c r="U2431">
        <v>1</v>
      </c>
      <c r="V2431">
        <v>5</v>
      </c>
    </row>
    <row r="2432" spans="1:22" x14ac:dyDescent="0.55000000000000004">
      <c r="A2432" t="s">
        <v>188</v>
      </c>
      <c r="B2432" s="129">
        <v>2023</v>
      </c>
      <c r="C2432" t="s">
        <v>159</v>
      </c>
      <c r="D2432">
        <v>1351</v>
      </c>
      <c r="F2432">
        <v>846</v>
      </c>
      <c r="I2432">
        <v>1401</v>
      </c>
      <c r="J2432">
        <v>1332</v>
      </c>
      <c r="L2432">
        <v>1075</v>
      </c>
      <c r="M2432">
        <v>1075</v>
      </c>
      <c r="N2432">
        <v>1058</v>
      </c>
      <c r="O2432">
        <v>362</v>
      </c>
      <c r="P2432">
        <v>77</v>
      </c>
      <c r="Q2432">
        <v>134</v>
      </c>
      <c r="R2432">
        <v>15</v>
      </c>
      <c r="S2432">
        <v>7</v>
      </c>
      <c r="T2432">
        <v>12</v>
      </c>
      <c r="U2432">
        <v>1</v>
      </c>
      <c r="V2432">
        <v>9</v>
      </c>
    </row>
    <row r="2433" spans="1:22" x14ac:dyDescent="0.55000000000000004">
      <c r="A2433" t="s">
        <v>188</v>
      </c>
      <c r="B2433" s="129">
        <v>2023</v>
      </c>
      <c r="C2433" t="s">
        <v>160</v>
      </c>
      <c r="D2433">
        <v>1188</v>
      </c>
      <c r="F2433">
        <v>752</v>
      </c>
      <c r="I2433">
        <v>1238</v>
      </c>
      <c r="J2433">
        <v>1209</v>
      </c>
      <c r="L2433">
        <v>1043</v>
      </c>
      <c r="M2433">
        <v>1043</v>
      </c>
      <c r="N2433">
        <v>976</v>
      </c>
      <c r="O2433">
        <v>359</v>
      </c>
      <c r="P2433">
        <v>73</v>
      </c>
      <c r="Q2433">
        <v>103</v>
      </c>
      <c r="R2433">
        <v>16</v>
      </c>
      <c r="S2433">
        <v>9</v>
      </c>
      <c r="T2433">
        <v>9</v>
      </c>
      <c r="V2433">
        <v>9</v>
      </c>
    </row>
    <row r="2434" spans="1:22" x14ac:dyDescent="0.55000000000000004">
      <c r="A2434" t="s">
        <v>188</v>
      </c>
      <c r="B2434" s="129">
        <v>2023</v>
      </c>
      <c r="C2434" t="s">
        <v>161</v>
      </c>
      <c r="D2434">
        <v>1201</v>
      </c>
      <c r="F2434">
        <v>730</v>
      </c>
      <c r="I2434">
        <v>1542</v>
      </c>
      <c r="J2434">
        <v>1239</v>
      </c>
      <c r="L2434">
        <v>1042</v>
      </c>
      <c r="M2434">
        <v>1042</v>
      </c>
      <c r="N2434">
        <v>1033</v>
      </c>
      <c r="O2434">
        <v>374</v>
      </c>
      <c r="P2434">
        <v>80</v>
      </c>
      <c r="Q2434">
        <v>150</v>
      </c>
      <c r="R2434">
        <v>10</v>
      </c>
      <c r="S2434">
        <v>7</v>
      </c>
      <c r="T2434">
        <v>11</v>
      </c>
      <c r="V2434">
        <v>11</v>
      </c>
    </row>
    <row r="2435" spans="1:22" x14ac:dyDescent="0.55000000000000004">
      <c r="A2435" t="s">
        <v>188</v>
      </c>
      <c r="B2435" s="129">
        <v>2023</v>
      </c>
      <c r="C2435" t="s">
        <v>162</v>
      </c>
      <c r="D2435">
        <v>1217</v>
      </c>
      <c r="F2435">
        <v>837</v>
      </c>
      <c r="I2435">
        <v>1589</v>
      </c>
      <c r="J2435">
        <v>1229</v>
      </c>
      <c r="L2435">
        <v>1067</v>
      </c>
      <c r="M2435">
        <v>1067</v>
      </c>
      <c r="N2435">
        <v>1058</v>
      </c>
      <c r="O2435">
        <v>400</v>
      </c>
      <c r="P2435">
        <v>85</v>
      </c>
      <c r="Q2435">
        <v>162</v>
      </c>
      <c r="R2435">
        <v>12</v>
      </c>
      <c r="S2435">
        <v>10</v>
      </c>
      <c r="T2435">
        <v>6</v>
      </c>
      <c r="V2435">
        <v>9</v>
      </c>
    </row>
    <row r="2436" spans="1:22" x14ac:dyDescent="0.55000000000000004">
      <c r="A2436" t="s">
        <v>188</v>
      </c>
      <c r="B2436" s="129">
        <v>2023</v>
      </c>
      <c r="C2436" t="s">
        <v>163</v>
      </c>
      <c r="D2436">
        <v>1159</v>
      </c>
      <c r="F2436">
        <v>807</v>
      </c>
      <c r="I2436">
        <v>1647</v>
      </c>
      <c r="J2436">
        <v>1186</v>
      </c>
      <c r="L2436">
        <v>1118</v>
      </c>
      <c r="M2436">
        <v>1118</v>
      </c>
      <c r="N2436">
        <v>1112</v>
      </c>
      <c r="O2436">
        <v>398</v>
      </c>
      <c r="P2436">
        <v>100</v>
      </c>
      <c r="Q2436">
        <v>154</v>
      </c>
      <c r="R2436">
        <v>3</v>
      </c>
      <c r="S2436">
        <v>3</v>
      </c>
      <c r="T2436">
        <v>8</v>
      </c>
      <c r="V2436">
        <v>3</v>
      </c>
    </row>
    <row r="2437" spans="1:22" x14ac:dyDescent="0.55000000000000004">
      <c r="A2437" t="s">
        <v>188</v>
      </c>
      <c r="B2437" s="129">
        <v>2023</v>
      </c>
      <c r="C2437" t="s">
        <v>164</v>
      </c>
      <c r="D2437">
        <v>1106</v>
      </c>
      <c r="F2437">
        <v>770</v>
      </c>
      <c r="I2437">
        <v>1658</v>
      </c>
      <c r="J2437">
        <v>1132</v>
      </c>
      <c r="L2437">
        <v>1150</v>
      </c>
      <c r="M2437">
        <v>1150</v>
      </c>
      <c r="N2437">
        <v>1132</v>
      </c>
      <c r="O2437">
        <v>431</v>
      </c>
      <c r="P2437">
        <v>98</v>
      </c>
      <c r="Q2437">
        <v>123</v>
      </c>
      <c r="R2437">
        <v>16</v>
      </c>
      <c r="S2437">
        <v>11</v>
      </c>
      <c r="T2437">
        <v>10</v>
      </c>
      <c r="U2437">
        <v>2</v>
      </c>
      <c r="V2437">
        <v>3</v>
      </c>
    </row>
    <row r="2438" spans="1:22" x14ac:dyDescent="0.55000000000000004">
      <c r="A2438" t="s">
        <v>188</v>
      </c>
      <c r="B2438" s="129">
        <v>2023</v>
      </c>
      <c r="C2438" t="s">
        <v>165</v>
      </c>
      <c r="D2438">
        <v>1077</v>
      </c>
      <c r="F2438">
        <v>830</v>
      </c>
      <c r="I2438">
        <v>1590</v>
      </c>
      <c r="J2438">
        <v>1085</v>
      </c>
      <c r="L2438">
        <v>1063</v>
      </c>
      <c r="M2438">
        <v>1063</v>
      </c>
      <c r="N2438">
        <v>1049</v>
      </c>
      <c r="O2438">
        <v>385</v>
      </c>
      <c r="P2438">
        <v>85</v>
      </c>
      <c r="Q2438">
        <v>141</v>
      </c>
      <c r="R2438">
        <v>16</v>
      </c>
      <c r="S2438">
        <v>12</v>
      </c>
      <c r="T2438">
        <v>8</v>
      </c>
      <c r="V2438">
        <v>2</v>
      </c>
    </row>
    <row r="2439" spans="1:22" x14ac:dyDescent="0.55000000000000004">
      <c r="A2439" t="s">
        <v>188</v>
      </c>
      <c r="B2439" s="129">
        <v>2023</v>
      </c>
      <c r="C2439" t="s">
        <v>166</v>
      </c>
      <c r="D2439">
        <v>1008</v>
      </c>
      <c r="F2439">
        <v>719</v>
      </c>
      <c r="I2439">
        <v>1309</v>
      </c>
      <c r="J2439">
        <v>1014</v>
      </c>
      <c r="L2439">
        <v>1056</v>
      </c>
      <c r="M2439">
        <v>1056</v>
      </c>
      <c r="N2439">
        <v>1013</v>
      </c>
      <c r="O2439">
        <v>399</v>
      </c>
      <c r="P2439">
        <v>90</v>
      </c>
      <c r="Q2439">
        <v>124</v>
      </c>
      <c r="R2439">
        <v>6</v>
      </c>
      <c r="S2439">
        <v>3</v>
      </c>
      <c r="T2439">
        <v>7</v>
      </c>
      <c r="U2439">
        <v>1</v>
      </c>
      <c r="V2439">
        <v>9</v>
      </c>
    </row>
    <row r="2440" spans="1:22" x14ac:dyDescent="0.55000000000000004">
      <c r="A2440" t="s">
        <v>189</v>
      </c>
      <c r="B2440" s="129">
        <v>2023</v>
      </c>
      <c r="C2440" t="s">
        <v>155</v>
      </c>
      <c r="D2440">
        <v>3312</v>
      </c>
      <c r="F2440">
        <v>1627</v>
      </c>
      <c r="G2440">
        <v>200</v>
      </c>
      <c r="H2440">
        <v>62</v>
      </c>
      <c r="I2440">
        <v>7498</v>
      </c>
      <c r="J2440">
        <v>3274</v>
      </c>
      <c r="L2440">
        <v>2762</v>
      </c>
      <c r="M2440">
        <v>2762</v>
      </c>
      <c r="N2440">
        <v>2738</v>
      </c>
      <c r="O2440">
        <v>600</v>
      </c>
      <c r="P2440">
        <v>148</v>
      </c>
      <c r="R2440">
        <v>20</v>
      </c>
      <c r="S2440">
        <v>14</v>
      </c>
      <c r="T2440">
        <v>15</v>
      </c>
      <c r="V2440">
        <v>4</v>
      </c>
    </row>
    <row r="2441" spans="1:22" x14ac:dyDescent="0.55000000000000004">
      <c r="A2441" t="s">
        <v>189</v>
      </c>
      <c r="B2441" s="129">
        <v>2023</v>
      </c>
      <c r="C2441" t="s">
        <v>156</v>
      </c>
      <c r="D2441">
        <v>2804</v>
      </c>
      <c r="F2441">
        <v>1609</v>
      </c>
      <c r="G2441">
        <v>26</v>
      </c>
      <c r="H2441">
        <v>38</v>
      </c>
      <c r="I2441">
        <v>7440</v>
      </c>
      <c r="J2441">
        <v>2667</v>
      </c>
      <c r="L2441">
        <v>2375</v>
      </c>
      <c r="M2441">
        <v>2375</v>
      </c>
      <c r="N2441">
        <v>2245</v>
      </c>
      <c r="O2441">
        <v>463</v>
      </c>
      <c r="P2441">
        <v>87</v>
      </c>
      <c r="R2441">
        <v>42</v>
      </c>
      <c r="S2441">
        <v>10</v>
      </c>
      <c r="T2441">
        <v>11</v>
      </c>
      <c r="V2441">
        <v>1</v>
      </c>
    </row>
    <row r="2442" spans="1:22" x14ac:dyDescent="0.55000000000000004">
      <c r="A2442" t="s">
        <v>189</v>
      </c>
      <c r="B2442" s="129">
        <v>2023</v>
      </c>
      <c r="C2442" t="s">
        <v>157</v>
      </c>
      <c r="D2442">
        <v>3040</v>
      </c>
      <c r="F2442">
        <v>1798</v>
      </c>
      <c r="G2442">
        <v>23</v>
      </c>
      <c r="H2442">
        <v>17</v>
      </c>
      <c r="I2442">
        <v>8156</v>
      </c>
      <c r="J2442">
        <v>2942</v>
      </c>
      <c r="L2442">
        <v>2670</v>
      </c>
      <c r="M2442">
        <v>2670</v>
      </c>
      <c r="N2442">
        <v>2618</v>
      </c>
      <c r="O2442">
        <v>549</v>
      </c>
      <c r="P2442">
        <v>142</v>
      </c>
      <c r="R2442">
        <v>18</v>
      </c>
      <c r="S2442">
        <v>8</v>
      </c>
      <c r="T2442">
        <v>12</v>
      </c>
      <c r="V2442">
        <v>3</v>
      </c>
    </row>
    <row r="2443" spans="1:22" x14ac:dyDescent="0.55000000000000004">
      <c r="A2443" t="s">
        <v>189</v>
      </c>
      <c r="B2443" s="129">
        <v>2023</v>
      </c>
      <c r="C2443" t="s">
        <v>158</v>
      </c>
      <c r="D2443">
        <v>2680</v>
      </c>
      <c r="F2443">
        <v>1722</v>
      </c>
      <c r="G2443">
        <v>23</v>
      </c>
      <c r="H2443">
        <v>41</v>
      </c>
      <c r="I2443">
        <v>7023</v>
      </c>
      <c r="J2443">
        <v>2482</v>
      </c>
      <c r="L2443">
        <v>2638</v>
      </c>
      <c r="M2443">
        <v>2638</v>
      </c>
      <c r="N2443">
        <v>2558</v>
      </c>
      <c r="O2443">
        <v>513</v>
      </c>
      <c r="P2443">
        <v>101</v>
      </c>
      <c r="R2443">
        <v>27</v>
      </c>
      <c r="S2443">
        <v>12</v>
      </c>
      <c r="T2443">
        <v>20</v>
      </c>
      <c r="U2443">
        <v>3</v>
      </c>
      <c r="V2443">
        <v>4</v>
      </c>
    </row>
    <row r="2444" spans="1:22" x14ac:dyDescent="0.55000000000000004">
      <c r="A2444" t="s">
        <v>189</v>
      </c>
      <c r="B2444" s="129">
        <v>2023</v>
      </c>
      <c r="C2444" t="s">
        <v>159</v>
      </c>
      <c r="D2444">
        <v>3237</v>
      </c>
      <c r="F2444">
        <v>1783</v>
      </c>
      <c r="G2444">
        <v>86</v>
      </c>
      <c r="H2444">
        <v>57</v>
      </c>
      <c r="I2444">
        <v>8485</v>
      </c>
      <c r="J2444">
        <v>3229</v>
      </c>
      <c r="L2444">
        <v>2728</v>
      </c>
      <c r="M2444">
        <v>2728</v>
      </c>
      <c r="N2444">
        <v>2685</v>
      </c>
      <c r="O2444">
        <v>535</v>
      </c>
      <c r="P2444">
        <v>130</v>
      </c>
      <c r="R2444">
        <v>28</v>
      </c>
      <c r="S2444">
        <v>8</v>
      </c>
      <c r="T2444">
        <v>22</v>
      </c>
      <c r="U2444">
        <v>1</v>
      </c>
      <c r="V2444">
        <v>3</v>
      </c>
    </row>
    <row r="2445" spans="1:22" x14ac:dyDescent="0.55000000000000004">
      <c r="A2445" t="s">
        <v>189</v>
      </c>
      <c r="B2445" s="129">
        <v>2023</v>
      </c>
      <c r="C2445" t="s">
        <v>160</v>
      </c>
      <c r="D2445">
        <v>3105</v>
      </c>
      <c r="F2445">
        <v>1692</v>
      </c>
      <c r="G2445">
        <v>167</v>
      </c>
      <c r="H2445">
        <v>114</v>
      </c>
      <c r="I2445">
        <v>8449</v>
      </c>
      <c r="J2445">
        <v>2966</v>
      </c>
      <c r="L2445">
        <v>2565</v>
      </c>
      <c r="M2445">
        <v>2565</v>
      </c>
      <c r="N2445">
        <v>2477</v>
      </c>
      <c r="O2445">
        <v>521</v>
      </c>
      <c r="P2445">
        <v>129</v>
      </c>
      <c r="R2445">
        <v>21</v>
      </c>
      <c r="S2445">
        <v>11</v>
      </c>
      <c r="T2445">
        <v>15</v>
      </c>
      <c r="V2445">
        <v>1</v>
      </c>
    </row>
    <row r="2446" spans="1:22" x14ac:dyDescent="0.55000000000000004">
      <c r="A2446" t="s">
        <v>189</v>
      </c>
      <c r="B2446" s="129">
        <v>2023</v>
      </c>
      <c r="C2446" t="s">
        <v>161</v>
      </c>
      <c r="D2446">
        <v>3004</v>
      </c>
      <c r="F2446">
        <v>1854</v>
      </c>
      <c r="G2446">
        <v>106</v>
      </c>
      <c r="H2446">
        <v>90</v>
      </c>
      <c r="I2446">
        <v>7902</v>
      </c>
      <c r="J2446">
        <v>2803</v>
      </c>
      <c r="L2446">
        <v>2474</v>
      </c>
      <c r="M2446">
        <v>2474</v>
      </c>
      <c r="N2446">
        <v>2452</v>
      </c>
      <c r="O2446">
        <v>504</v>
      </c>
      <c r="P2446">
        <v>100</v>
      </c>
      <c r="R2446">
        <v>24</v>
      </c>
      <c r="S2446">
        <v>10</v>
      </c>
      <c r="T2446">
        <v>18</v>
      </c>
      <c r="V2446">
        <v>3</v>
      </c>
    </row>
    <row r="2447" spans="1:22" x14ac:dyDescent="0.55000000000000004">
      <c r="A2447" t="s">
        <v>189</v>
      </c>
      <c r="B2447" s="129">
        <v>2023</v>
      </c>
      <c r="C2447" t="s">
        <v>162</v>
      </c>
      <c r="D2447">
        <v>2997</v>
      </c>
      <c r="F2447">
        <v>1921</v>
      </c>
      <c r="G2447">
        <v>182</v>
      </c>
      <c r="H2447">
        <v>116</v>
      </c>
      <c r="I2447">
        <v>8183</v>
      </c>
      <c r="J2447">
        <v>3064</v>
      </c>
      <c r="L2447">
        <v>2709</v>
      </c>
      <c r="M2447">
        <v>2709</v>
      </c>
      <c r="N2447">
        <v>2622</v>
      </c>
      <c r="O2447">
        <v>560</v>
      </c>
      <c r="P2447">
        <v>103</v>
      </c>
      <c r="R2447">
        <v>18</v>
      </c>
      <c r="S2447">
        <v>13</v>
      </c>
      <c r="T2447">
        <v>12</v>
      </c>
      <c r="V2447">
        <v>1</v>
      </c>
    </row>
    <row r="2448" spans="1:22" x14ac:dyDescent="0.55000000000000004">
      <c r="A2448" t="s">
        <v>189</v>
      </c>
      <c r="B2448" s="129">
        <v>2023</v>
      </c>
      <c r="C2448" t="s">
        <v>163</v>
      </c>
      <c r="D2448">
        <v>2672</v>
      </c>
      <c r="F2448">
        <v>1869</v>
      </c>
      <c r="G2448">
        <v>166</v>
      </c>
      <c r="H2448">
        <v>192</v>
      </c>
      <c r="I2448">
        <v>8692</v>
      </c>
      <c r="J2448">
        <v>2904</v>
      </c>
      <c r="L2448">
        <v>2938</v>
      </c>
      <c r="M2448">
        <v>2938</v>
      </c>
      <c r="N2448">
        <v>2891</v>
      </c>
      <c r="O2448">
        <v>609</v>
      </c>
      <c r="P2448">
        <v>119</v>
      </c>
      <c r="R2448">
        <v>25</v>
      </c>
      <c r="S2448">
        <v>5</v>
      </c>
      <c r="T2448">
        <v>18</v>
      </c>
      <c r="U2448">
        <v>1</v>
      </c>
    </row>
    <row r="2449" spans="1:22" x14ac:dyDescent="0.55000000000000004">
      <c r="A2449" t="s">
        <v>189</v>
      </c>
      <c r="B2449" s="129">
        <v>2023</v>
      </c>
      <c r="C2449" t="s">
        <v>164</v>
      </c>
      <c r="D2449">
        <v>2760</v>
      </c>
      <c r="F2449">
        <v>1793</v>
      </c>
      <c r="G2449">
        <v>83</v>
      </c>
      <c r="H2449">
        <v>152</v>
      </c>
      <c r="I2449">
        <v>8163</v>
      </c>
      <c r="J2449">
        <v>2794</v>
      </c>
      <c r="L2449">
        <v>2797</v>
      </c>
      <c r="M2449">
        <v>2797</v>
      </c>
      <c r="N2449">
        <v>2622</v>
      </c>
      <c r="O2449">
        <v>593</v>
      </c>
      <c r="P2449">
        <v>105</v>
      </c>
      <c r="Q2449">
        <v>185</v>
      </c>
      <c r="R2449">
        <v>10</v>
      </c>
      <c r="S2449">
        <v>14</v>
      </c>
      <c r="T2449">
        <v>13</v>
      </c>
      <c r="U2449">
        <v>1</v>
      </c>
    </row>
    <row r="2450" spans="1:22" x14ac:dyDescent="0.55000000000000004">
      <c r="A2450" t="s">
        <v>189</v>
      </c>
      <c r="B2450" s="129">
        <v>2023</v>
      </c>
      <c r="C2450" t="s">
        <v>165</v>
      </c>
      <c r="D2450">
        <v>2715</v>
      </c>
      <c r="F2450">
        <v>2018</v>
      </c>
      <c r="G2450">
        <v>106</v>
      </c>
      <c r="H2450">
        <v>107</v>
      </c>
      <c r="I2450">
        <v>9065</v>
      </c>
      <c r="J2450">
        <v>2772</v>
      </c>
      <c r="L2450">
        <v>2443</v>
      </c>
      <c r="M2450">
        <v>2443</v>
      </c>
      <c r="N2450">
        <v>2296</v>
      </c>
      <c r="O2450">
        <v>541</v>
      </c>
      <c r="P2450">
        <v>200</v>
      </c>
      <c r="Q2450">
        <v>126</v>
      </c>
      <c r="R2450">
        <v>33</v>
      </c>
      <c r="S2450">
        <v>12</v>
      </c>
      <c r="T2450">
        <v>24</v>
      </c>
      <c r="U2450">
        <v>2</v>
      </c>
    </row>
    <row r="2451" spans="1:22" x14ac:dyDescent="0.55000000000000004">
      <c r="A2451" t="s">
        <v>189</v>
      </c>
      <c r="B2451" s="129">
        <v>2023</v>
      </c>
      <c r="C2451" t="s">
        <v>166</v>
      </c>
      <c r="D2451">
        <v>2185</v>
      </c>
      <c r="F2451">
        <v>1509</v>
      </c>
      <c r="G2451">
        <v>47</v>
      </c>
      <c r="H2451">
        <v>41</v>
      </c>
      <c r="I2451">
        <v>7454</v>
      </c>
      <c r="J2451">
        <v>1958</v>
      </c>
      <c r="L2451">
        <v>2641</v>
      </c>
      <c r="M2451">
        <v>2641</v>
      </c>
      <c r="N2451">
        <v>2386</v>
      </c>
      <c r="O2451">
        <v>601</v>
      </c>
      <c r="P2451">
        <v>160</v>
      </c>
      <c r="Q2451">
        <v>29</v>
      </c>
      <c r="R2451">
        <v>21</v>
      </c>
      <c r="S2451">
        <v>16</v>
      </c>
      <c r="T2451">
        <v>15</v>
      </c>
    </row>
    <row r="2452" spans="1:22" x14ac:dyDescent="0.55000000000000004">
      <c r="A2452" t="s">
        <v>190</v>
      </c>
      <c r="B2452" s="129">
        <v>2023</v>
      </c>
      <c r="C2452" t="s">
        <v>155</v>
      </c>
      <c r="D2452">
        <v>3876</v>
      </c>
      <c r="F2452">
        <v>2157</v>
      </c>
      <c r="G2452">
        <v>2483</v>
      </c>
      <c r="H2452">
        <v>2084</v>
      </c>
      <c r="I2452">
        <v>8381</v>
      </c>
      <c r="J2452">
        <v>3756</v>
      </c>
      <c r="L2452">
        <v>3084</v>
      </c>
      <c r="M2452">
        <v>3084</v>
      </c>
      <c r="N2452">
        <v>3021</v>
      </c>
      <c r="O2452">
        <v>456</v>
      </c>
      <c r="P2452">
        <v>190</v>
      </c>
      <c r="Q2452">
        <v>88</v>
      </c>
      <c r="R2452">
        <v>21</v>
      </c>
      <c r="S2452">
        <v>20</v>
      </c>
      <c r="T2452">
        <v>23</v>
      </c>
      <c r="V2452">
        <v>2</v>
      </c>
    </row>
    <row r="2453" spans="1:22" x14ac:dyDescent="0.55000000000000004">
      <c r="A2453" t="s">
        <v>190</v>
      </c>
      <c r="B2453" s="129">
        <v>2023</v>
      </c>
      <c r="C2453" t="s">
        <v>156</v>
      </c>
      <c r="D2453">
        <v>3046</v>
      </c>
      <c r="F2453">
        <v>2101</v>
      </c>
      <c r="G2453">
        <v>2472</v>
      </c>
      <c r="H2453">
        <v>1898</v>
      </c>
      <c r="I2453">
        <v>7937</v>
      </c>
      <c r="J2453">
        <v>3013</v>
      </c>
      <c r="L2453">
        <v>2515</v>
      </c>
      <c r="M2453">
        <v>2515</v>
      </c>
      <c r="N2453">
        <v>2462</v>
      </c>
      <c r="O2453">
        <v>375</v>
      </c>
      <c r="P2453">
        <v>179</v>
      </c>
      <c r="Q2453">
        <v>265</v>
      </c>
      <c r="R2453">
        <v>26</v>
      </c>
      <c r="S2453">
        <v>16</v>
      </c>
      <c r="T2453">
        <v>35</v>
      </c>
      <c r="V2453">
        <v>3</v>
      </c>
    </row>
    <row r="2454" spans="1:22" x14ac:dyDescent="0.55000000000000004">
      <c r="A2454" t="s">
        <v>190</v>
      </c>
      <c r="B2454" s="129">
        <v>2023</v>
      </c>
      <c r="C2454" t="s">
        <v>157</v>
      </c>
      <c r="D2454">
        <v>2960</v>
      </c>
      <c r="F2454">
        <v>2329</v>
      </c>
      <c r="G2454">
        <v>2481</v>
      </c>
      <c r="H2454">
        <v>2373</v>
      </c>
      <c r="I2454">
        <v>8169</v>
      </c>
      <c r="J2454">
        <v>3012</v>
      </c>
      <c r="L2454">
        <v>2805</v>
      </c>
      <c r="M2454">
        <v>2805</v>
      </c>
      <c r="N2454">
        <v>2787</v>
      </c>
      <c r="O2454">
        <v>398</v>
      </c>
      <c r="P2454">
        <v>212</v>
      </c>
      <c r="Q2454">
        <v>326</v>
      </c>
      <c r="R2454">
        <v>35</v>
      </c>
      <c r="S2454">
        <v>26</v>
      </c>
      <c r="T2454">
        <v>22</v>
      </c>
      <c r="V2454">
        <v>4</v>
      </c>
    </row>
    <row r="2455" spans="1:22" x14ac:dyDescent="0.55000000000000004">
      <c r="A2455" t="s">
        <v>190</v>
      </c>
      <c r="B2455" s="129">
        <v>2023</v>
      </c>
      <c r="C2455" t="s">
        <v>158</v>
      </c>
      <c r="D2455">
        <v>2718</v>
      </c>
      <c r="F2455">
        <v>2245</v>
      </c>
      <c r="G2455">
        <v>1776</v>
      </c>
      <c r="H2455">
        <v>1689</v>
      </c>
      <c r="I2455">
        <v>6496</v>
      </c>
      <c r="J2455">
        <v>3028</v>
      </c>
      <c r="L2455">
        <v>2728</v>
      </c>
      <c r="M2455">
        <v>2728</v>
      </c>
      <c r="N2455">
        <v>2661</v>
      </c>
      <c r="O2455">
        <v>390</v>
      </c>
      <c r="P2455">
        <v>218</v>
      </c>
      <c r="Q2455">
        <v>158</v>
      </c>
      <c r="R2455">
        <v>17</v>
      </c>
      <c r="S2455">
        <v>20</v>
      </c>
      <c r="T2455">
        <v>29</v>
      </c>
      <c r="V2455">
        <v>4</v>
      </c>
    </row>
    <row r="2456" spans="1:22" x14ac:dyDescent="0.55000000000000004">
      <c r="A2456" t="s">
        <v>190</v>
      </c>
      <c r="B2456" s="129">
        <v>2023</v>
      </c>
      <c r="C2456" t="s">
        <v>159</v>
      </c>
      <c r="D2456">
        <v>3752</v>
      </c>
      <c r="F2456">
        <v>2436</v>
      </c>
      <c r="G2456">
        <v>1598</v>
      </c>
      <c r="H2456">
        <v>1348</v>
      </c>
      <c r="I2456">
        <v>7124</v>
      </c>
      <c r="J2456">
        <v>3972</v>
      </c>
      <c r="L2456">
        <v>2911</v>
      </c>
      <c r="M2456">
        <v>2911</v>
      </c>
      <c r="N2456">
        <v>2886</v>
      </c>
      <c r="O2456">
        <v>421</v>
      </c>
      <c r="P2456">
        <v>218</v>
      </c>
      <c r="Q2456">
        <v>202</v>
      </c>
      <c r="R2456">
        <v>21</v>
      </c>
      <c r="S2456">
        <v>16</v>
      </c>
      <c r="T2456">
        <v>23</v>
      </c>
      <c r="U2456">
        <v>1</v>
      </c>
      <c r="V2456">
        <v>3</v>
      </c>
    </row>
    <row r="2457" spans="1:22" x14ac:dyDescent="0.55000000000000004">
      <c r="A2457" t="s">
        <v>190</v>
      </c>
      <c r="B2457" s="129">
        <v>2023</v>
      </c>
      <c r="C2457" t="s">
        <v>160</v>
      </c>
      <c r="D2457">
        <v>3359</v>
      </c>
      <c r="F2457">
        <v>2087</v>
      </c>
      <c r="G2457">
        <v>2497</v>
      </c>
      <c r="H2457">
        <v>1715</v>
      </c>
      <c r="I2457">
        <v>8233</v>
      </c>
      <c r="J2457">
        <v>3263</v>
      </c>
      <c r="L2457">
        <v>2722</v>
      </c>
      <c r="M2457">
        <v>2722</v>
      </c>
      <c r="N2457">
        <v>2706</v>
      </c>
      <c r="O2457">
        <v>347</v>
      </c>
      <c r="P2457">
        <v>177</v>
      </c>
      <c r="Q2457">
        <v>286</v>
      </c>
      <c r="R2457">
        <v>15</v>
      </c>
      <c r="S2457">
        <v>16</v>
      </c>
      <c r="T2457">
        <v>14</v>
      </c>
      <c r="U2457">
        <v>2</v>
      </c>
      <c r="V2457">
        <v>4</v>
      </c>
    </row>
    <row r="2458" spans="1:22" x14ac:dyDescent="0.55000000000000004">
      <c r="A2458" t="s">
        <v>190</v>
      </c>
      <c r="B2458" s="129">
        <v>2023</v>
      </c>
      <c r="C2458" t="s">
        <v>161</v>
      </c>
      <c r="D2458">
        <v>2922</v>
      </c>
      <c r="F2458">
        <v>2301</v>
      </c>
      <c r="G2458">
        <v>2895</v>
      </c>
      <c r="H2458">
        <v>2148</v>
      </c>
      <c r="I2458">
        <v>6503</v>
      </c>
      <c r="J2458">
        <v>2713</v>
      </c>
      <c r="L2458">
        <v>2650</v>
      </c>
      <c r="M2458">
        <v>2650</v>
      </c>
      <c r="N2458">
        <v>2618</v>
      </c>
      <c r="O2458">
        <v>409</v>
      </c>
      <c r="P2458">
        <v>179</v>
      </c>
      <c r="Q2458">
        <v>164</v>
      </c>
      <c r="R2458">
        <v>28</v>
      </c>
      <c r="S2458">
        <v>14</v>
      </c>
      <c r="T2458">
        <v>28</v>
      </c>
      <c r="U2458">
        <v>3</v>
      </c>
      <c r="V2458">
        <v>3</v>
      </c>
    </row>
    <row r="2459" spans="1:22" x14ac:dyDescent="0.55000000000000004">
      <c r="A2459" t="s">
        <v>190</v>
      </c>
      <c r="B2459" s="129">
        <v>2023</v>
      </c>
      <c r="C2459" t="s">
        <v>162</v>
      </c>
      <c r="D2459">
        <v>3313</v>
      </c>
      <c r="F2459">
        <v>2600</v>
      </c>
      <c r="G2459">
        <v>2541</v>
      </c>
      <c r="H2459">
        <v>2462</v>
      </c>
      <c r="I2459">
        <v>5373</v>
      </c>
      <c r="J2459">
        <v>3326</v>
      </c>
      <c r="L2459">
        <v>2746</v>
      </c>
      <c r="M2459">
        <v>2746</v>
      </c>
      <c r="N2459">
        <v>2716</v>
      </c>
      <c r="O2459">
        <v>386</v>
      </c>
      <c r="P2459">
        <v>161</v>
      </c>
      <c r="Q2459">
        <v>162</v>
      </c>
      <c r="R2459">
        <v>27</v>
      </c>
      <c r="S2459">
        <v>18</v>
      </c>
      <c r="T2459">
        <v>20</v>
      </c>
      <c r="U2459">
        <v>1</v>
      </c>
      <c r="V2459">
        <v>5</v>
      </c>
    </row>
    <row r="2460" spans="1:22" x14ac:dyDescent="0.55000000000000004">
      <c r="A2460" t="s">
        <v>190</v>
      </c>
      <c r="B2460" s="129">
        <v>2023</v>
      </c>
      <c r="C2460" t="s">
        <v>163</v>
      </c>
      <c r="D2460">
        <v>3022</v>
      </c>
      <c r="F2460">
        <v>2683</v>
      </c>
      <c r="G2460">
        <v>2527</v>
      </c>
      <c r="H2460">
        <v>2186</v>
      </c>
      <c r="I2460">
        <v>7218</v>
      </c>
      <c r="J2460">
        <v>2985</v>
      </c>
      <c r="L2460">
        <v>2953</v>
      </c>
      <c r="M2460">
        <v>2953</v>
      </c>
      <c r="N2460">
        <v>2932</v>
      </c>
      <c r="O2460">
        <v>464</v>
      </c>
      <c r="P2460">
        <v>182</v>
      </c>
      <c r="Q2460">
        <v>144</v>
      </c>
      <c r="R2460">
        <v>23</v>
      </c>
      <c r="S2460">
        <v>18</v>
      </c>
      <c r="T2460">
        <v>28</v>
      </c>
      <c r="V2460">
        <v>1</v>
      </c>
    </row>
    <row r="2461" spans="1:22" x14ac:dyDescent="0.55000000000000004">
      <c r="A2461" t="s">
        <v>190</v>
      </c>
      <c r="B2461" s="129">
        <v>2023</v>
      </c>
      <c r="C2461" t="s">
        <v>164</v>
      </c>
      <c r="D2461">
        <v>3014</v>
      </c>
      <c r="F2461">
        <v>2183</v>
      </c>
      <c r="G2461">
        <v>2437</v>
      </c>
      <c r="H2461">
        <v>2178</v>
      </c>
      <c r="I2461">
        <v>7976</v>
      </c>
      <c r="J2461">
        <v>3075</v>
      </c>
      <c r="L2461">
        <v>2777</v>
      </c>
      <c r="M2461">
        <v>2777</v>
      </c>
      <c r="N2461">
        <v>2764</v>
      </c>
      <c r="O2461">
        <v>452</v>
      </c>
      <c r="P2461">
        <v>177</v>
      </c>
      <c r="Q2461">
        <v>114</v>
      </c>
      <c r="R2461">
        <v>14</v>
      </c>
      <c r="S2461">
        <v>17</v>
      </c>
      <c r="T2461">
        <v>27</v>
      </c>
      <c r="U2461">
        <v>4</v>
      </c>
      <c r="V2461">
        <v>6</v>
      </c>
    </row>
    <row r="2462" spans="1:22" x14ac:dyDescent="0.55000000000000004">
      <c r="A2462" t="s">
        <v>190</v>
      </c>
      <c r="B2462" s="129">
        <v>2023</v>
      </c>
      <c r="C2462" t="s">
        <v>165</v>
      </c>
      <c r="D2462">
        <v>2822</v>
      </c>
      <c r="F2462">
        <v>2241</v>
      </c>
      <c r="G2462">
        <v>2221</v>
      </c>
      <c r="H2462">
        <v>2100</v>
      </c>
      <c r="I2462">
        <v>7081</v>
      </c>
      <c r="J2462">
        <v>2435</v>
      </c>
      <c r="L2462">
        <v>2732</v>
      </c>
      <c r="M2462">
        <v>2732</v>
      </c>
      <c r="N2462">
        <v>2674</v>
      </c>
      <c r="O2462">
        <v>449</v>
      </c>
      <c r="P2462">
        <v>157</v>
      </c>
      <c r="Q2462">
        <v>211</v>
      </c>
      <c r="R2462">
        <v>24</v>
      </c>
      <c r="S2462">
        <v>14</v>
      </c>
      <c r="T2462">
        <v>30</v>
      </c>
      <c r="U2462">
        <v>1</v>
      </c>
      <c r="V2462">
        <v>4</v>
      </c>
    </row>
    <row r="2463" spans="1:22" x14ac:dyDescent="0.55000000000000004">
      <c r="A2463" t="s">
        <v>190</v>
      </c>
      <c r="B2463" s="129">
        <v>2023</v>
      </c>
      <c r="C2463" t="s">
        <v>166</v>
      </c>
      <c r="D2463">
        <v>2476</v>
      </c>
      <c r="F2463">
        <v>1952</v>
      </c>
      <c r="G2463">
        <v>1888</v>
      </c>
      <c r="H2463">
        <v>1671</v>
      </c>
      <c r="I2463">
        <v>5969</v>
      </c>
      <c r="J2463">
        <v>2128</v>
      </c>
      <c r="L2463">
        <v>2725</v>
      </c>
      <c r="M2463">
        <v>2725</v>
      </c>
      <c r="N2463">
        <v>2697</v>
      </c>
      <c r="O2463">
        <v>385</v>
      </c>
      <c r="P2463">
        <v>152</v>
      </c>
      <c r="Q2463">
        <v>122</v>
      </c>
      <c r="R2463">
        <v>17</v>
      </c>
      <c r="S2463">
        <v>14</v>
      </c>
      <c r="T2463">
        <v>24</v>
      </c>
      <c r="V2463">
        <v>4</v>
      </c>
    </row>
    <row r="2464" spans="1:22" x14ac:dyDescent="0.55000000000000004">
      <c r="A2464" t="s">
        <v>191</v>
      </c>
      <c r="B2464" s="129">
        <v>2023</v>
      </c>
      <c r="C2464" t="s">
        <v>155</v>
      </c>
      <c r="D2464">
        <v>3015</v>
      </c>
      <c r="F2464">
        <v>1326</v>
      </c>
      <c r="I2464">
        <v>7641</v>
      </c>
      <c r="J2464">
        <v>2446</v>
      </c>
      <c r="L2464">
        <v>1888</v>
      </c>
      <c r="M2464">
        <v>1888</v>
      </c>
      <c r="N2464">
        <v>1827</v>
      </c>
      <c r="O2464">
        <v>375</v>
      </c>
      <c r="P2464">
        <v>120</v>
      </c>
      <c r="Q2464">
        <v>182</v>
      </c>
      <c r="R2464">
        <v>18</v>
      </c>
      <c r="S2464">
        <v>14</v>
      </c>
      <c r="T2464">
        <v>18</v>
      </c>
      <c r="U2464">
        <v>1</v>
      </c>
      <c r="V2464">
        <v>3</v>
      </c>
    </row>
    <row r="2465" spans="1:22" x14ac:dyDescent="0.55000000000000004">
      <c r="A2465" t="s">
        <v>191</v>
      </c>
      <c r="B2465" s="129">
        <v>2023</v>
      </c>
      <c r="C2465" t="s">
        <v>156</v>
      </c>
      <c r="D2465">
        <v>2429</v>
      </c>
      <c r="F2465">
        <v>1214</v>
      </c>
      <c r="I2465">
        <v>6916</v>
      </c>
      <c r="J2465">
        <v>1898</v>
      </c>
      <c r="L2465">
        <v>1782</v>
      </c>
      <c r="M2465">
        <v>1782</v>
      </c>
      <c r="N2465">
        <v>1687</v>
      </c>
      <c r="O2465">
        <v>353</v>
      </c>
      <c r="P2465">
        <v>148</v>
      </c>
      <c r="Q2465">
        <v>171</v>
      </c>
      <c r="R2465">
        <v>15</v>
      </c>
      <c r="S2465">
        <v>20</v>
      </c>
      <c r="T2465">
        <v>16</v>
      </c>
      <c r="U2465">
        <v>2</v>
      </c>
      <c r="V2465">
        <v>1</v>
      </c>
    </row>
    <row r="2466" spans="1:22" x14ac:dyDescent="0.55000000000000004">
      <c r="A2466" t="s">
        <v>191</v>
      </c>
      <c r="B2466" s="129">
        <v>2023</v>
      </c>
      <c r="C2466" t="s">
        <v>157</v>
      </c>
      <c r="D2466">
        <v>2373</v>
      </c>
      <c r="F2466">
        <v>1333</v>
      </c>
      <c r="G2466">
        <v>3</v>
      </c>
      <c r="H2466">
        <v>4</v>
      </c>
      <c r="I2466">
        <v>7709</v>
      </c>
      <c r="J2466">
        <v>2034</v>
      </c>
      <c r="L2466">
        <v>1848</v>
      </c>
      <c r="M2466">
        <v>1848</v>
      </c>
      <c r="N2466">
        <v>1766</v>
      </c>
      <c r="O2466">
        <v>386</v>
      </c>
      <c r="P2466">
        <v>158</v>
      </c>
      <c r="Q2466">
        <v>219</v>
      </c>
      <c r="R2466">
        <v>21</v>
      </c>
      <c r="S2466">
        <v>23</v>
      </c>
      <c r="T2466">
        <v>16</v>
      </c>
      <c r="U2466">
        <v>2</v>
      </c>
      <c r="V2466">
        <v>2</v>
      </c>
    </row>
    <row r="2467" spans="1:22" x14ac:dyDescent="0.55000000000000004">
      <c r="A2467" t="s">
        <v>191</v>
      </c>
      <c r="B2467" s="129">
        <v>2023</v>
      </c>
      <c r="C2467" t="s">
        <v>158</v>
      </c>
      <c r="D2467">
        <v>2067</v>
      </c>
      <c r="F2467">
        <v>1363</v>
      </c>
      <c r="I2467">
        <v>5593</v>
      </c>
      <c r="J2467">
        <v>1930</v>
      </c>
      <c r="L2467">
        <v>2020</v>
      </c>
      <c r="M2467">
        <v>2020</v>
      </c>
      <c r="N2467">
        <v>1872</v>
      </c>
      <c r="O2467">
        <v>398</v>
      </c>
      <c r="P2467">
        <v>137</v>
      </c>
      <c r="Q2467">
        <v>139</v>
      </c>
      <c r="R2467">
        <v>14</v>
      </c>
      <c r="S2467">
        <v>26</v>
      </c>
      <c r="T2467">
        <v>13</v>
      </c>
      <c r="U2467">
        <v>3</v>
      </c>
    </row>
    <row r="2468" spans="1:22" x14ac:dyDescent="0.55000000000000004">
      <c r="A2468" t="s">
        <v>191</v>
      </c>
      <c r="B2468" s="129">
        <v>2023</v>
      </c>
      <c r="C2468" t="s">
        <v>159</v>
      </c>
      <c r="D2468">
        <v>2829</v>
      </c>
      <c r="F2468">
        <v>1390</v>
      </c>
      <c r="I2468">
        <v>6353</v>
      </c>
      <c r="J2468">
        <v>2510</v>
      </c>
      <c r="L2468">
        <v>2089</v>
      </c>
      <c r="M2468">
        <v>2089</v>
      </c>
      <c r="N2468">
        <v>2045</v>
      </c>
      <c r="O2468">
        <v>438</v>
      </c>
      <c r="P2468">
        <v>132</v>
      </c>
      <c r="Q2468">
        <v>258</v>
      </c>
      <c r="R2468">
        <v>12</v>
      </c>
      <c r="S2468">
        <v>11</v>
      </c>
      <c r="T2468">
        <v>16</v>
      </c>
      <c r="U2468">
        <v>1</v>
      </c>
      <c r="V2468">
        <v>4</v>
      </c>
    </row>
    <row r="2469" spans="1:22" x14ac:dyDescent="0.55000000000000004">
      <c r="A2469" t="s">
        <v>191</v>
      </c>
      <c r="B2469" s="129">
        <v>2023</v>
      </c>
      <c r="C2469" t="s">
        <v>160</v>
      </c>
      <c r="D2469">
        <v>2743</v>
      </c>
      <c r="F2469">
        <v>1242</v>
      </c>
      <c r="I2469">
        <v>6432</v>
      </c>
      <c r="J2469">
        <v>2305</v>
      </c>
      <c r="L2469">
        <v>1848</v>
      </c>
      <c r="M2469">
        <v>1848</v>
      </c>
      <c r="N2469">
        <v>1764</v>
      </c>
      <c r="O2469">
        <v>426</v>
      </c>
      <c r="P2469">
        <v>128</v>
      </c>
      <c r="Q2469">
        <v>237</v>
      </c>
      <c r="R2469">
        <v>19</v>
      </c>
      <c r="S2469">
        <v>26</v>
      </c>
      <c r="T2469">
        <v>14</v>
      </c>
      <c r="V2469">
        <v>2</v>
      </c>
    </row>
    <row r="2470" spans="1:22" x14ac:dyDescent="0.55000000000000004">
      <c r="A2470" t="s">
        <v>191</v>
      </c>
      <c r="B2470" s="129">
        <v>2023</v>
      </c>
      <c r="C2470" t="s">
        <v>161</v>
      </c>
      <c r="D2470">
        <v>2551</v>
      </c>
      <c r="F2470">
        <v>1345</v>
      </c>
      <c r="I2470">
        <v>4954</v>
      </c>
      <c r="J2470">
        <v>2300</v>
      </c>
      <c r="L2470">
        <v>1765</v>
      </c>
      <c r="M2470">
        <v>1765</v>
      </c>
      <c r="N2470">
        <v>1708</v>
      </c>
      <c r="O2470">
        <v>359</v>
      </c>
      <c r="P2470">
        <v>103</v>
      </c>
      <c r="Q2470">
        <v>186</v>
      </c>
      <c r="R2470">
        <v>19</v>
      </c>
      <c r="S2470">
        <v>22</v>
      </c>
      <c r="T2470">
        <v>15</v>
      </c>
    </row>
    <row r="2471" spans="1:22" x14ac:dyDescent="0.55000000000000004">
      <c r="A2471" t="s">
        <v>191</v>
      </c>
      <c r="B2471" s="129">
        <v>2023</v>
      </c>
      <c r="C2471" t="s">
        <v>162</v>
      </c>
      <c r="D2471">
        <v>2527</v>
      </c>
      <c r="F2471">
        <v>1722</v>
      </c>
      <c r="H2471">
        <v>2</v>
      </c>
      <c r="I2471">
        <v>5313</v>
      </c>
      <c r="J2471">
        <v>2288</v>
      </c>
      <c r="L2471">
        <v>1872</v>
      </c>
      <c r="M2471">
        <v>1872</v>
      </c>
      <c r="N2471">
        <v>1853</v>
      </c>
      <c r="O2471">
        <v>359</v>
      </c>
      <c r="P2471">
        <v>124</v>
      </c>
      <c r="Q2471">
        <v>147</v>
      </c>
      <c r="R2471">
        <v>47</v>
      </c>
      <c r="S2471">
        <v>12</v>
      </c>
      <c r="T2471">
        <v>15</v>
      </c>
      <c r="V2471">
        <v>1</v>
      </c>
    </row>
    <row r="2472" spans="1:22" x14ac:dyDescent="0.55000000000000004">
      <c r="A2472" t="s">
        <v>191</v>
      </c>
      <c r="B2472" s="129">
        <v>2023</v>
      </c>
      <c r="C2472" t="s">
        <v>163</v>
      </c>
      <c r="D2472">
        <v>2404</v>
      </c>
      <c r="F2472">
        <v>1771</v>
      </c>
      <c r="I2472">
        <v>7281</v>
      </c>
      <c r="J2472">
        <v>2074</v>
      </c>
      <c r="L2472">
        <v>2128</v>
      </c>
      <c r="M2472">
        <v>2128</v>
      </c>
      <c r="N2472">
        <v>2061</v>
      </c>
      <c r="O2472">
        <v>460</v>
      </c>
      <c r="P2472">
        <v>119</v>
      </c>
      <c r="Q2472">
        <v>190</v>
      </c>
      <c r="R2472">
        <v>32</v>
      </c>
      <c r="S2472">
        <v>20</v>
      </c>
      <c r="T2472">
        <v>14</v>
      </c>
      <c r="V2472">
        <v>4</v>
      </c>
    </row>
    <row r="2473" spans="1:22" x14ac:dyDescent="0.55000000000000004">
      <c r="A2473" t="s">
        <v>191</v>
      </c>
      <c r="B2473" s="129">
        <v>2023</v>
      </c>
      <c r="C2473" t="s">
        <v>164</v>
      </c>
      <c r="D2473">
        <v>2273</v>
      </c>
      <c r="F2473">
        <v>2280</v>
      </c>
      <c r="H2473">
        <v>1</v>
      </c>
      <c r="I2473">
        <v>8469</v>
      </c>
      <c r="J2473">
        <v>2009</v>
      </c>
      <c r="L2473">
        <v>2203</v>
      </c>
      <c r="M2473">
        <v>2203</v>
      </c>
      <c r="N2473">
        <v>2125</v>
      </c>
      <c r="O2473">
        <v>398</v>
      </c>
      <c r="P2473">
        <v>116</v>
      </c>
      <c r="Q2473">
        <v>259</v>
      </c>
      <c r="R2473">
        <v>17</v>
      </c>
      <c r="S2473">
        <v>31</v>
      </c>
      <c r="T2473">
        <v>19</v>
      </c>
      <c r="U2473">
        <v>1</v>
      </c>
      <c r="V2473">
        <v>2</v>
      </c>
    </row>
    <row r="2474" spans="1:22" x14ac:dyDescent="0.55000000000000004">
      <c r="A2474" t="s">
        <v>191</v>
      </c>
      <c r="B2474" s="129">
        <v>2023</v>
      </c>
      <c r="C2474" t="s">
        <v>165</v>
      </c>
      <c r="D2474">
        <v>2269</v>
      </c>
      <c r="F2474">
        <v>1966</v>
      </c>
      <c r="I2474">
        <v>7683</v>
      </c>
      <c r="J2474">
        <v>1980</v>
      </c>
      <c r="L2474">
        <v>1852</v>
      </c>
      <c r="M2474">
        <v>1852</v>
      </c>
      <c r="N2474">
        <v>1825</v>
      </c>
      <c r="O2474">
        <v>399</v>
      </c>
      <c r="P2474">
        <v>146</v>
      </c>
      <c r="Q2474">
        <v>185</v>
      </c>
      <c r="R2474">
        <v>39</v>
      </c>
      <c r="S2474">
        <v>21</v>
      </c>
      <c r="T2474">
        <v>17</v>
      </c>
      <c r="U2474">
        <v>2</v>
      </c>
    </row>
    <row r="2475" spans="1:22" x14ac:dyDescent="0.55000000000000004">
      <c r="A2475" t="s">
        <v>191</v>
      </c>
      <c r="B2475" s="129">
        <v>2023</v>
      </c>
      <c r="C2475" t="s">
        <v>166</v>
      </c>
      <c r="D2475">
        <v>2329</v>
      </c>
      <c r="F2475">
        <v>1562</v>
      </c>
      <c r="I2475">
        <v>6717</v>
      </c>
      <c r="J2475">
        <v>1877</v>
      </c>
      <c r="L2475">
        <v>1888</v>
      </c>
      <c r="M2475">
        <v>1888</v>
      </c>
      <c r="N2475">
        <v>1933</v>
      </c>
      <c r="O2475">
        <v>416</v>
      </c>
      <c r="P2475">
        <v>138</v>
      </c>
      <c r="Q2475">
        <v>162</v>
      </c>
      <c r="R2475">
        <v>32</v>
      </c>
      <c r="S2475">
        <v>18</v>
      </c>
      <c r="T2475">
        <v>19</v>
      </c>
      <c r="V2475">
        <v>1</v>
      </c>
    </row>
    <row r="2476" spans="1:22" x14ac:dyDescent="0.55000000000000004">
      <c r="A2476" t="s">
        <v>192</v>
      </c>
      <c r="B2476" s="129">
        <v>2023</v>
      </c>
      <c r="C2476" t="s">
        <v>155</v>
      </c>
      <c r="D2476">
        <v>3027</v>
      </c>
      <c r="F2476">
        <v>1771</v>
      </c>
      <c r="G2476">
        <v>1228</v>
      </c>
      <c r="H2476">
        <v>1044</v>
      </c>
      <c r="I2476">
        <v>8191</v>
      </c>
      <c r="J2476">
        <v>2975</v>
      </c>
      <c r="L2476">
        <v>1885</v>
      </c>
      <c r="M2476">
        <v>1885</v>
      </c>
      <c r="N2476">
        <v>1870</v>
      </c>
      <c r="O2476">
        <v>141</v>
      </c>
      <c r="P2476">
        <v>156</v>
      </c>
      <c r="Q2476">
        <v>114</v>
      </c>
      <c r="R2476">
        <v>13</v>
      </c>
      <c r="S2476">
        <v>13</v>
      </c>
      <c r="T2476">
        <v>15</v>
      </c>
      <c r="V2476">
        <v>6</v>
      </c>
    </row>
    <row r="2477" spans="1:22" x14ac:dyDescent="0.55000000000000004">
      <c r="A2477" t="s">
        <v>192</v>
      </c>
      <c r="B2477" s="129">
        <v>2023</v>
      </c>
      <c r="C2477" t="s">
        <v>156</v>
      </c>
      <c r="D2477">
        <v>2407</v>
      </c>
      <c r="F2477">
        <v>1657</v>
      </c>
      <c r="G2477">
        <v>1208</v>
      </c>
      <c r="H2477">
        <v>816</v>
      </c>
      <c r="I2477">
        <v>9064</v>
      </c>
      <c r="J2477">
        <v>2212</v>
      </c>
      <c r="L2477">
        <v>2091</v>
      </c>
      <c r="M2477">
        <v>2091</v>
      </c>
      <c r="N2477">
        <v>2016</v>
      </c>
      <c r="O2477">
        <v>192</v>
      </c>
      <c r="P2477">
        <v>188</v>
      </c>
      <c r="Q2477">
        <v>213</v>
      </c>
      <c r="R2477">
        <v>15</v>
      </c>
      <c r="S2477">
        <v>17</v>
      </c>
      <c r="T2477">
        <v>18</v>
      </c>
      <c r="V2477">
        <v>1</v>
      </c>
    </row>
    <row r="2478" spans="1:22" x14ac:dyDescent="0.55000000000000004">
      <c r="A2478" t="s">
        <v>192</v>
      </c>
      <c r="B2478" s="129">
        <v>2023</v>
      </c>
      <c r="C2478" t="s">
        <v>157</v>
      </c>
      <c r="D2478">
        <v>2795</v>
      </c>
      <c r="F2478">
        <v>1613</v>
      </c>
      <c r="G2478">
        <v>1264</v>
      </c>
      <c r="H2478">
        <v>1034</v>
      </c>
      <c r="I2478">
        <v>9831</v>
      </c>
      <c r="J2478">
        <v>2565</v>
      </c>
      <c r="L2478">
        <v>2470</v>
      </c>
      <c r="M2478">
        <v>2470</v>
      </c>
      <c r="N2478">
        <v>2396</v>
      </c>
      <c r="O2478">
        <v>231</v>
      </c>
      <c r="P2478">
        <v>183</v>
      </c>
      <c r="Q2478">
        <v>213</v>
      </c>
      <c r="R2478">
        <v>37</v>
      </c>
      <c r="S2478">
        <v>27</v>
      </c>
      <c r="T2478">
        <v>24</v>
      </c>
      <c r="U2478">
        <v>1</v>
      </c>
      <c r="V2478">
        <v>1</v>
      </c>
    </row>
    <row r="2479" spans="1:22" x14ac:dyDescent="0.55000000000000004">
      <c r="A2479" t="s">
        <v>192</v>
      </c>
      <c r="B2479" s="129">
        <v>2023</v>
      </c>
      <c r="C2479" t="s">
        <v>158</v>
      </c>
      <c r="D2479">
        <v>1856</v>
      </c>
      <c r="F2479">
        <v>1621</v>
      </c>
      <c r="G2479">
        <v>806</v>
      </c>
      <c r="H2479">
        <v>743</v>
      </c>
      <c r="I2479">
        <v>7531</v>
      </c>
      <c r="J2479">
        <v>1807</v>
      </c>
      <c r="L2479">
        <v>2368</v>
      </c>
      <c r="M2479">
        <v>2368</v>
      </c>
      <c r="N2479">
        <v>2343</v>
      </c>
      <c r="O2479">
        <v>213</v>
      </c>
      <c r="P2479">
        <v>177</v>
      </c>
      <c r="Q2479">
        <v>221</v>
      </c>
      <c r="R2479">
        <v>9</v>
      </c>
      <c r="S2479">
        <v>9</v>
      </c>
      <c r="T2479">
        <v>17</v>
      </c>
      <c r="U2479">
        <v>1</v>
      </c>
      <c r="V2479">
        <v>3</v>
      </c>
    </row>
    <row r="2480" spans="1:22" x14ac:dyDescent="0.55000000000000004">
      <c r="A2480" t="s">
        <v>192</v>
      </c>
      <c r="B2480" s="129">
        <v>2023</v>
      </c>
      <c r="C2480" t="s">
        <v>159</v>
      </c>
      <c r="D2480">
        <v>2588</v>
      </c>
      <c r="F2480">
        <v>1663</v>
      </c>
      <c r="G2480">
        <v>891</v>
      </c>
      <c r="H2480">
        <v>803</v>
      </c>
      <c r="I2480">
        <v>7527</v>
      </c>
      <c r="J2480">
        <v>2398</v>
      </c>
      <c r="L2480">
        <v>2289</v>
      </c>
      <c r="M2480">
        <v>2289</v>
      </c>
      <c r="N2480">
        <v>2266</v>
      </c>
      <c r="O2480">
        <v>221</v>
      </c>
      <c r="P2480">
        <v>174</v>
      </c>
      <c r="Q2480">
        <v>282</v>
      </c>
      <c r="R2480">
        <v>18</v>
      </c>
      <c r="S2480">
        <v>13</v>
      </c>
      <c r="T2480">
        <v>24</v>
      </c>
      <c r="V2480">
        <v>0</v>
      </c>
    </row>
    <row r="2481" spans="1:22" x14ac:dyDescent="0.55000000000000004">
      <c r="A2481" t="s">
        <v>192</v>
      </c>
      <c r="B2481" s="129">
        <v>2023</v>
      </c>
      <c r="C2481" t="s">
        <v>160</v>
      </c>
      <c r="D2481">
        <v>2457</v>
      </c>
      <c r="F2481">
        <v>1573</v>
      </c>
      <c r="G2481">
        <v>1492</v>
      </c>
      <c r="H2481">
        <v>902</v>
      </c>
      <c r="I2481">
        <v>7495</v>
      </c>
      <c r="J2481">
        <v>2312</v>
      </c>
      <c r="L2481">
        <v>2018</v>
      </c>
      <c r="M2481">
        <v>2018</v>
      </c>
      <c r="N2481">
        <v>2009</v>
      </c>
      <c r="O2481">
        <v>231</v>
      </c>
      <c r="P2481">
        <v>137</v>
      </c>
      <c r="Q2481">
        <v>266</v>
      </c>
      <c r="R2481">
        <v>15</v>
      </c>
      <c r="S2481">
        <v>6</v>
      </c>
      <c r="T2481">
        <v>15</v>
      </c>
      <c r="V2481">
        <v>1</v>
      </c>
    </row>
    <row r="2482" spans="1:22" x14ac:dyDescent="0.55000000000000004">
      <c r="A2482" t="s">
        <v>192</v>
      </c>
      <c r="B2482" s="129">
        <v>2023</v>
      </c>
      <c r="C2482" t="s">
        <v>161</v>
      </c>
      <c r="D2482">
        <v>2746</v>
      </c>
      <c r="F2482">
        <v>1517</v>
      </c>
      <c r="G2482">
        <v>1784</v>
      </c>
      <c r="H2482">
        <v>1098</v>
      </c>
      <c r="I2482">
        <v>7344</v>
      </c>
      <c r="J2482">
        <v>2590</v>
      </c>
      <c r="L2482">
        <v>2017</v>
      </c>
      <c r="M2482">
        <v>2017</v>
      </c>
      <c r="N2482">
        <v>2000</v>
      </c>
      <c r="O2482">
        <v>184</v>
      </c>
      <c r="P2482">
        <v>161</v>
      </c>
      <c r="Q2482">
        <v>176</v>
      </c>
      <c r="R2482">
        <v>32</v>
      </c>
      <c r="S2482">
        <v>8</v>
      </c>
      <c r="T2482">
        <v>17</v>
      </c>
      <c r="U2482">
        <v>2</v>
      </c>
      <c r="V2482">
        <v>1</v>
      </c>
    </row>
    <row r="2483" spans="1:22" x14ac:dyDescent="0.55000000000000004">
      <c r="A2483" t="s">
        <v>192</v>
      </c>
      <c r="B2483" s="129">
        <v>2023</v>
      </c>
      <c r="C2483" t="s">
        <v>162</v>
      </c>
      <c r="D2483">
        <v>2771</v>
      </c>
      <c r="F2483">
        <v>1679</v>
      </c>
      <c r="G2483">
        <v>1521</v>
      </c>
      <c r="H2483">
        <v>1300</v>
      </c>
      <c r="I2483">
        <v>9567</v>
      </c>
      <c r="J2483">
        <v>2721</v>
      </c>
      <c r="L2483">
        <v>2012</v>
      </c>
      <c r="M2483">
        <v>2012</v>
      </c>
      <c r="N2483">
        <v>1991</v>
      </c>
      <c r="O2483">
        <v>194</v>
      </c>
      <c r="P2483">
        <v>164</v>
      </c>
      <c r="Q2483">
        <v>165</v>
      </c>
      <c r="R2483">
        <v>26</v>
      </c>
      <c r="S2483">
        <v>17</v>
      </c>
      <c r="T2483">
        <v>14</v>
      </c>
      <c r="V2483">
        <v>2</v>
      </c>
    </row>
    <row r="2484" spans="1:22" x14ac:dyDescent="0.55000000000000004">
      <c r="A2484" t="s">
        <v>192</v>
      </c>
      <c r="B2484" s="129">
        <v>2023</v>
      </c>
      <c r="C2484" t="s">
        <v>163</v>
      </c>
      <c r="D2484">
        <v>2729</v>
      </c>
      <c r="F2484">
        <v>1753</v>
      </c>
      <c r="G2484">
        <v>1544</v>
      </c>
      <c r="H2484">
        <v>1342</v>
      </c>
      <c r="I2484">
        <v>9205</v>
      </c>
      <c r="J2484">
        <v>2555</v>
      </c>
      <c r="L2484">
        <v>1891</v>
      </c>
      <c r="M2484">
        <v>1891</v>
      </c>
      <c r="N2484">
        <v>1884</v>
      </c>
      <c r="O2484">
        <v>176</v>
      </c>
      <c r="P2484">
        <v>141</v>
      </c>
      <c r="Q2484">
        <v>273</v>
      </c>
      <c r="R2484">
        <v>29</v>
      </c>
      <c r="S2484">
        <v>13</v>
      </c>
      <c r="T2484">
        <v>22</v>
      </c>
      <c r="U2484">
        <v>0</v>
      </c>
      <c r="V2484">
        <v>4</v>
      </c>
    </row>
    <row r="2485" spans="1:22" x14ac:dyDescent="0.55000000000000004">
      <c r="A2485" t="s">
        <v>192</v>
      </c>
      <c r="B2485" s="129">
        <v>2023</v>
      </c>
      <c r="C2485" t="s">
        <v>164</v>
      </c>
      <c r="D2485">
        <v>2289</v>
      </c>
      <c r="F2485">
        <v>1738</v>
      </c>
      <c r="G2485">
        <v>1511</v>
      </c>
      <c r="H2485">
        <v>1362</v>
      </c>
      <c r="I2485">
        <v>8523</v>
      </c>
      <c r="J2485">
        <v>2147</v>
      </c>
      <c r="L2485">
        <v>1915</v>
      </c>
      <c r="M2485">
        <v>1915</v>
      </c>
      <c r="N2485">
        <v>1888</v>
      </c>
      <c r="O2485">
        <v>182</v>
      </c>
      <c r="P2485">
        <v>111</v>
      </c>
      <c r="Q2485">
        <v>229</v>
      </c>
      <c r="R2485">
        <v>34</v>
      </c>
      <c r="S2485">
        <v>19</v>
      </c>
      <c r="T2485">
        <v>11</v>
      </c>
      <c r="V2485">
        <v>3</v>
      </c>
    </row>
    <row r="2486" spans="1:22" x14ac:dyDescent="0.55000000000000004">
      <c r="A2486" t="s">
        <v>192</v>
      </c>
      <c r="B2486" s="129">
        <v>2023</v>
      </c>
      <c r="C2486" t="s">
        <v>165</v>
      </c>
      <c r="D2486">
        <v>2318</v>
      </c>
      <c r="F2486">
        <v>1783</v>
      </c>
      <c r="G2486">
        <v>1222</v>
      </c>
      <c r="H2486">
        <v>1218</v>
      </c>
      <c r="I2486">
        <v>8057</v>
      </c>
      <c r="J2486">
        <v>2167</v>
      </c>
      <c r="L2486">
        <v>1953</v>
      </c>
      <c r="M2486">
        <v>1953</v>
      </c>
      <c r="N2486">
        <v>1949</v>
      </c>
      <c r="O2486">
        <v>203</v>
      </c>
      <c r="P2486">
        <v>132</v>
      </c>
      <c r="Q2486">
        <v>224</v>
      </c>
      <c r="R2486">
        <v>18</v>
      </c>
      <c r="S2486">
        <v>9</v>
      </c>
      <c r="T2486">
        <v>14</v>
      </c>
      <c r="V2486">
        <v>4</v>
      </c>
    </row>
    <row r="2487" spans="1:22" x14ac:dyDescent="0.55000000000000004">
      <c r="A2487" t="s">
        <v>192</v>
      </c>
      <c r="B2487" s="129">
        <v>2023</v>
      </c>
      <c r="C2487" t="s">
        <v>166</v>
      </c>
      <c r="D2487">
        <v>2316</v>
      </c>
      <c r="F2487">
        <v>1769</v>
      </c>
      <c r="G2487">
        <v>1052</v>
      </c>
      <c r="H2487">
        <v>867</v>
      </c>
      <c r="I2487">
        <v>6812</v>
      </c>
      <c r="J2487">
        <v>2168</v>
      </c>
      <c r="L2487">
        <v>1843</v>
      </c>
      <c r="M2487">
        <v>1843</v>
      </c>
      <c r="N2487">
        <v>1833</v>
      </c>
      <c r="O2487">
        <v>195</v>
      </c>
      <c r="P2487">
        <v>137</v>
      </c>
      <c r="Q2487">
        <v>303</v>
      </c>
      <c r="R2487">
        <v>26</v>
      </c>
      <c r="S2487">
        <v>18</v>
      </c>
      <c r="T2487">
        <v>10</v>
      </c>
      <c r="V2487">
        <v>3</v>
      </c>
    </row>
    <row r="2488" spans="1:22" x14ac:dyDescent="0.55000000000000004">
      <c r="A2488" t="s">
        <v>193</v>
      </c>
      <c r="B2488" s="129">
        <v>2023</v>
      </c>
      <c r="C2488" t="s">
        <v>155</v>
      </c>
      <c r="D2488">
        <v>1524</v>
      </c>
      <c r="F2488">
        <v>918</v>
      </c>
      <c r="H2488">
        <v>3</v>
      </c>
      <c r="I2488">
        <v>4448</v>
      </c>
      <c r="J2488">
        <v>1477</v>
      </c>
      <c r="L2488">
        <v>1351</v>
      </c>
      <c r="M2488">
        <v>1351</v>
      </c>
      <c r="N2488">
        <v>1336</v>
      </c>
      <c r="O2488">
        <v>325</v>
      </c>
      <c r="P2488">
        <v>96</v>
      </c>
      <c r="R2488">
        <v>13</v>
      </c>
      <c r="S2488">
        <v>7</v>
      </c>
      <c r="T2488">
        <v>15</v>
      </c>
      <c r="V2488">
        <v>5</v>
      </c>
    </row>
    <row r="2489" spans="1:22" x14ac:dyDescent="0.55000000000000004">
      <c r="A2489" t="s">
        <v>193</v>
      </c>
      <c r="B2489" s="129">
        <v>2023</v>
      </c>
      <c r="C2489" t="s">
        <v>156</v>
      </c>
      <c r="D2489">
        <v>1293</v>
      </c>
      <c r="F2489">
        <v>755</v>
      </c>
      <c r="G2489">
        <v>6</v>
      </c>
      <c r="H2489">
        <v>12</v>
      </c>
      <c r="I2489">
        <v>4145</v>
      </c>
      <c r="J2489">
        <v>1450</v>
      </c>
      <c r="L2489">
        <v>1186</v>
      </c>
      <c r="M2489">
        <v>1186</v>
      </c>
      <c r="N2489">
        <v>1174</v>
      </c>
      <c r="O2489">
        <v>362</v>
      </c>
      <c r="P2489">
        <v>82</v>
      </c>
      <c r="R2489">
        <v>9</v>
      </c>
      <c r="S2489">
        <v>5</v>
      </c>
      <c r="T2489">
        <v>6</v>
      </c>
      <c r="V2489">
        <v>5</v>
      </c>
    </row>
    <row r="2490" spans="1:22" x14ac:dyDescent="0.55000000000000004">
      <c r="A2490" t="s">
        <v>193</v>
      </c>
      <c r="B2490" s="129">
        <v>2023</v>
      </c>
      <c r="C2490" t="s">
        <v>157</v>
      </c>
      <c r="D2490">
        <v>1387</v>
      </c>
      <c r="F2490">
        <v>786</v>
      </c>
      <c r="G2490">
        <v>6</v>
      </c>
      <c r="H2490">
        <v>2</v>
      </c>
      <c r="I2490">
        <v>3976</v>
      </c>
      <c r="J2490">
        <v>1424</v>
      </c>
      <c r="L2490">
        <v>1324</v>
      </c>
      <c r="M2490">
        <v>1324</v>
      </c>
      <c r="N2490">
        <v>1299</v>
      </c>
      <c r="O2490">
        <v>376</v>
      </c>
      <c r="P2490">
        <v>94</v>
      </c>
      <c r="R2490">
        <v>15</v>
      </c>
      <c r="S2490">
        <v>12</v>
      </c>
      <c r="T2490">
        <v>9</v>
      </c>
      <c r="V2490">
        <v>5</v>
      </c>
    </row>
    <row r="2491" spans="1:22" x14ac:dyDescent="0.55000000000000004">
      <c r="A2491" t="s">
        <v>193</v>
      </c>
      <c r="B2491" s="129">
        <v>2023</v>
      </c>
      <c r="C2491" t="s">
        <v>158</v>
      </c>
      <c r="D2491">
        <v>1223</v>
      </c>
      <c r="F2491">
        <v>792</v>
      </c>
      <c r="G2491">
        <v>4</v>
      </c>
      <c r="H2491">
        <v>9</v>
      </c>
      <c r="I2491">
        <v>4335</v>
      </c>
      <c r="J2491">
        <v>1162</v>
      </c>
      <c r="L2491">
        <v>1404</v>
      </c>
      <c r="M2491">
        <v>1404</v>
      </c>
      <c r="N2491">
        <v>1249</v>
      </c>
      <c r="O2491">
        <v>311</v>
      </c>
      <c r="P2491">
        <v>112</v>
      </c>
      <c r="R2491">
        <v>7</v>
      </c>
      <c r="S2491">
        <v>8</v>
      </c>
      <c r="T2491">
        <v>12</v>
      </c>
      <c r="V2491">
        <v>7</v>
      </c>
    </row>
    <row r="2492" spans="1:22" x14ac:dyDescent="0.55000000000000004">
      <c r="A2492" t="s">
        <v>193</v>
      </c>
      <c r="B2492" s="129">
        <v>2023</v>
      </c>
      <c r="C2492" t="s">
        <v>159</v>
      </c>
      <c r="D2492">
        <v>1443</v>
      </c>
      <c r="F2492">
        <v>769</v>
      </c>
      <c r="G2492">
        <v>20</v>
      </c>
      <c r="H2492">
        <v>11</v>
      </c>
      <c r="I2492">
        <v>4678</v>
      </c>
      <c r="J2492">
        <v>1614</v>
      </c>
      <c r="L2492">
        <v>1319</v>
      </c>
      <c r="M2492">
        <v>1319</v>
      </c>
      <c r="N2492">
        <v>1265</v>
      </c>
      <c r="O2492">
        <v>326</v>
      </c>
      <c r="P2492">
        <v>99</v>
      </c>
      <c r="R2492">
        <v>260</v>
      </c>
      <c r="S2492">
        <v>7</v>
      </c>
      <c r="T2492">
        <v>15</v>
      </c>
      <c r="V2492">
        <v>10</v>
      </c>
    </row>
    <row r="2493" spans="1:22" x14ac:dyDescent="0.55000000000000004">
      <c r="A2493" t="s">
        <v>193</v>
      </c>
      <c r="B2493" s="129">
        <v>2023</v>
      </c>
      <c r="C2493" t="s">
        <v>160</v>
      </c>
      <c r="D2493">
        <v>1438</v>
      </c>
      <c r="F2493">
        <v>942</v>
      </c>
      <c r="G2493">
        <v>8</v>
      </c>
      <c r="H2493">
        <v>8</v>
      </c>
      <c r="I2493">
        <v>4799</v>
      </c>
      <c r="J2493">
        <v>1595</v>
      </c>
      <c r="L2493">
        <v>1285</v>
      </c>
      <c r="M2493">
        <v>1285</v>
      </c>
      <c r="N2493">
        <v>1261</v>
      </c>
      <c r="O2493">
        <v>319</v>
      </c>
      <c r="P2493">
        <v>105</v>
      </c>
      <c r="R2493">
        <v>14</v>
      </c>
      <c r="S2493">
        <v>13</v>
      </c>
      <c r="T2493">
        <v>9</v>
      </c>
      <c r="V2493">
        <v>7</v>
      </c>
    </row>
    <row r="2494" spans="1:22" x14ac:dyDescent="0.55000000000000004">
      <c r="A2494" t="s">
        <v>193</v>
      </c>
      <c r="B2494" s="129">
        <v>2023</v>
      </c>
      <c r="C2494" t="s">
        <v>161</v>
      </c>
      <c r="D2494">
        <v>1260</v>
      </c>
      <c r="F2494">
        <v>894</v>
      </c>
      <c r="G2494">
        <v>1</v>
      </c>
      <c r="I2494">
        <v>4646</v>
      </c>
      <c r="J2494">
        <v>1310</v>
      </c>
      <c r="L2494">
        <v>1417</v>
      </c>
      <c r="M2494">
        <v>1417</v>
      </c>
      <c r="N2494">
        <v>1242</v>
      </c>
      <c r="O2494">
        <v>328</v>
      </c>
      <c r="P2494">
        <v>100</v>
      </c>
      <c r="R2494">
        <v>8</v>
      </c>
      <c r="S2494">
        <v>8</v>
      </c>
      <c r="T2494">
        <v>11</v>
      </c>
      <c r="V2494">
        <v>4</v>
      </c>
    </row>
    <row r="2495" spans="1:22" x14ac:dyDescent="0.55000000000000004">
      <c r="A2495" t="s">
        <v>193</v>
      </c>
      <c r="B2495" s="129">
        <v>2023</v>
      </c>
      <c r="C2495" t="s">
        <v>162</v>
      </c>
      <c r="D2495">
        <v>1418</v>
      </c>
      <c r="F2495">
        <v>976</v>
      </c>
      <c r="H2495">
        <v>1</v>
      </c>
      <c r="I2495">
        <v>4940</v>
      </c>
      <c r="J2495">
        <v>2132</v>
      </c>
      <c r="L2495">
        <v>1441</v>
      </c>
      <c r="M2495">
        <v>1441</v>
      </c>
      <c r="N2495">
        <v>1329</v>
      </c>
      <c r="O2495">
        <v>391</v>
      </c>
      <c r="P2495">
        <v>72</v>
      </c>
      <c r="R2495">
        <v>18</v>
      </c>
      <c r="S2495">
        <v>11</v>
      </c>
      <c r="T2495">
        <v>19</v>
      </c>
      <c r="V2495">
        <v>12</v>
      </c>
    </row>
    <row r="2496" spans="1:22" x14ac:dyDescent="0.55000000000000004">
      <c r="A2496" t="s">
        <v>193</v>
      </c>
      <c r="B2496" s="129">
        <v>2023</v>
      </c>
      <c r="C2496" t="s">
        <v>163</v>
      </c>
      <c r="D2496">
        <v>1311</v>
      </c>
      <c r="F2496">
        <v>956</v>
      </c>
      <c r="G2496">
        <v>4</v>
      </c>
      <c r="H2496">
        <v>5</v>
      </c>
      <c r="I2496">
        <v>4825</v>
      </c>
      <c r="J2496">
        <v>1600</v>
      </c>
      <c r="L2496">
        <v>1417</v>
      </c>
      <c r="M2496">
        <v>1417</v>
      </c>
      <c r="N2496">
        <v>1342</v>
      </c>
      <c r="O2496">
        <v>332</v>
      </c>
      <c r="P2496">
        <v>95</v>
      </c>
      <c r="R2496">
        <v>30</v>
      </c>
      <c r="S2496">
        <v>18</v>
      </c>
      <c r="T2496">
        <v>12</v>
      </c>
      <c r="U2496">
        <v>1</v>
      </c>
      <c r="V2496">
        <v>10</v>
      </c>
    </row>
    <row r="2497" spans="1:22" x14ac:dyDescent="0.55000000000000004">
      <c r="A2497" t="s">
        <v>193</v>
      </c>
      <c r="B2497" s="129">
        <v>2023</v>
      </c>
      <c r="C2497" t="s">
        <v>164</v>
      </c>
      <c r="D2497">
        <v>1272</v>
      </c>
      <c r="F2497">
        <v>1005</v>
      </c>
      <c r="H2497">
        <v>2</v>
      </c>
      <c r="I2497">
        <v>4535</v>
      </c>
      <c r="J2497">
        <v>1561</v>
      </c>
      <c r="L2497">
        <v>1536</v>
      </c>
      <c r="M2497">
        <v>1536</v>
      </c>
      <c r="N2497">
        <v>1294</v>
      </c>
      <c r="O2497">
        <v>386</v>
      </c>
      <c r="P2497">
        <v>81</v>
      </c>
      <c r="Q2497">
        <v>138</v>
      </c>
      <c r="R2497">
        <v>22</v>
      </c>
      <c r="S2497">
        <v>11</v>
      </c>
      <c r="T2497">
        <v>12</v>
      </c>
      <c r="V2497">
        <v>2</v>
      </c>
    </row>
    <row r="2498" spans="1:22" x14ac:dyDescent="0.55000000000000004">
      <c r="A2498" t="s">
        <v>193</v>
      </c>
      <c r="B2498" s="129">
        <v>2023</v>
      </c>
      <c r="C2498" t="s">
        <v>165</v>
      </c>
      <c r="D2498">
        <v>1359</v>
      </c>
      <c r="F2498">
        <v>974</v>
      </c>
      <c r="G2498">
        <v>4</v>
      </c>
      <c r="H2498">
        <v>20</v>
      </c>
      <c r="I2498">
        <v>4704</v>
      </c>
      <c r="J2498">
        <v>1267</v>
      </c>
      <c r="L2498">
        <v>1320</v>
      </c>
      <c r="M2498">
        <v>1320</v>
      </c>
      <c r="N2498">
        <v>1308</v>
      </c>
      <c r="O2498">
        <v>355</v>
      </c>
      <c r="P2498">
        <v>73</v>
      </c>
      <c r="Q2498">
        <v>212</v>
      </c>
      <c r="R2498">
        <v>8</v>
      </c>
      <c r="S2498">
        <v>7</v>
      </c>
      <c r="T2498">
        <v>11</v>
      </c>
      <c r="V2498">
        <v>2</v>
      </c>
    </row>
    <row r="2499" spans="1:22" x14ac:dyDescent="0.55000000000000004">
      <c r="A2499" t="s">
        <v>193</v>
      </c>
      <c r="B2499" s="129">
        <v>2023</v>
      </c>
      <c r="C2499" t="s">
        <v>166</v>
      </c>
      <c r="D2499">
        <v>1217</v>
      </c>
      <c r="F2499">
        <v>864</v>
      </c>
      <c r="G2499">
        <v>2</v>
      </c>
      <c r="H2499">
        <v>4</v>
      </c>
      <c r="I2499">
        <v>3078</v>
      </c>
      <c r="J2499">
        <v>1160</v>
      </c>
      <c r="L2499">
        <v>1263</v>
      </c>
      <c r="M2499">
        <v>1263</v>
      </c>
      <c r="N2499">
        <v>1171</v>
      </c>
      <c r="O2499">
        <v>327</v>
      </c>
      <c r="P2499">
        <v>50</v>
      </c>
      <c r="Q2499">
        <v>252</v>
      </c>
      <c r="R2499">
        <v>17</v>
      </c>
      <c r="S2499">
        <v>11</v>
      </c>
      <c r="T2499">
        <v>11</v>
      </c>
      <c r="V2499">
        <v>4</v>
      </c>
    </row>
    <row r="2500" spans="1:22" x14ac:dyDescent="0.55000000000000004">
      <c r="A2500" t="s">
        <v>194</v>
      </c>
      <c r="B2500" s="129">
        <v>2023</v>
      </c>
      <c r="C2500" t="s">
        <v>155</v>
      </c>
      <c r="D2500">
        <v>569</v>
      </c>
      <c r="F2500">
        <v>285</v>
      </c>
      <c r="G2500">
        <v>312</v>
      </c>
      <c r="H2500">
        <v>200</v>
      </c>
      <c r="I2500">
        <v>1483</v>
      </c>
      <c r="J2500">
        <v>552</v>
      </c>
      <c r="L2500">
        <v>371</v>
      </c>
      <c r="M2500">
        <v>371</v>
      </c>
      <c r="N2500">
        <v>365</v>
      </c>
      <c r="O2500">
        <v>74</v>
      </c>
      <c r="P2500">
        <v>21</v>
      </c>
      <c r="Q2500">
        <v>218</v>
      </c>
      <c r="R2500">
        <v>1</v>
      </c>
      <c r="S2500">
        <v>2</v>
      </c>
      <c r="T2500">
        <v>4</v>
      </c>
      <c r="U2500">
        <v>1</v>
      </c>
      <c r="V2500">
        <v>8</v>
      </c>
    </row>
    <row r="2501" spans="1:22" x14ac:dyDescent="0.55000000000000004">
      <c r="A2501" t="s">
        <v>194</v>
      </c>
      <c r="B2501" s="129">
        <v>2023</v>
      </c>
      <c r="C2501" t="s">
        <v>156</v>
      </c>
      <c r="D2501">
        <v>432</v>
      </c>
      <c r="F2501">
        <v>347</v>
      </c>
      <c r="G2501">
        <v>334</v>
      </c>
      <c r="H2501">
        <v>204</v>
      </c>
      <c r="I2501">
        <v>1416</v>
      </c>
      <c r="J2501">
        <v>375</v>
      </c>
      <c r="L2501">
        <v>332</v>
      </c>
      <c r="M2501">
        <v>332</v>
      </c>
      <c r="N2501">
        <v>327</v>
      </c>
      <c r="O2501">
        <v>45</v>
      </c>
      <c r="P2501">
        <v>17</v>
      </c>
      <c r="Q2501">
        <v>222</v>
      </c>
      <c r="R2501">
        <v>1</v>
      </c>
      <c r="S2501">
        <v>0</v>
      </c>
      <c r="T2501">
        <v>3</v>
      </c>
      <c r="V2501">
        <v>6</v>
      </c>
    </row>
    <row r="2502" spans="1:22" x14ac:dyDescent="0.55000000000000004">
      <c r="A2502" t="s">
        <v>194</v>
      </c>
      <c r="B2502" s="129">
        <v>2023</v>
      </c>
      <c r="C2502" t="s">
        <v>157</v>
      </c>
      <c r="D2502">
        <v>448</v>
      </c>
      <c r="F2502">
        <v>353</v>
      </c>
      <c r="G2502">
        <v>313</v>
      </c>
      <c r="H2502">
        <v>210</v>
      </c>
      <c r="I2502">
        <v>1644</v>
      </c>
      <c r="J2502">
        <v>410</v>
      </c>
      <c r="L2502">
        <v>432</v>
      </c>
      <c r="M2502">
        <v>432</v>
      </c>
      <c r="N2502">
        <v>341</v>
      </c>
      <c r="O2502">
        <v>85</v>
      </c>
      <c r="P2502">
        <v>23</v>
      </c>
      <c r="Q2502">
        <v>198</v>
      </c>
      <c r="R2502">
        <v>4</v>
      </c>
      <c r="S2502">
        <v>3</v>
      </c>
      <c r="T2502">
        <v>1</v>
      </c>
      <c r="U2502">
        <v>2</v>
      </c>
      <c r="V2502">
        <v>8</v>
      </c>
    </row>
    <row r="2503" spans="1:22" x14ac:dyDescent="0.55000000000000004">
      <c r="A2503" t="s">
        <v>194</v>
      </c>
      <c r="B2503" s="129">
        <v>2023</v>
      </c>
      <c r="C2503" t="s">
        <v>158</v>
      </c>
      <c r="D2503">
        <v>348</v>
      </c>
      <c r="F2503">
        <v>286</v>
      </c>
      <c r="G2503">
        <v>214</v>
      </c>
      <c r="H2503">
        <v>227</v>
      </c>
      <c r="I2503">
        <v>1153</v>
      </c>
      <c r="J2503">
        <v>315</v>
      </c>
      <c r="L2503">
        <v>470</v>
      </c>
      <c r="M2503">
        <v>470</v>
      </c>
      <c r="N2503">
        <v>418</v>
      </c>
      <c r="O2503">
        <v>74</v>
      </c>
      <c r="P2503">
        <v>42</v>
      </c>
      <c r="Q2503">
        <v>236</v>
      </c>
      <c r="R2503">
        <v>5</v>
      </c>
      <c r="S2503">
        <v>3</v>
      </c>
      <c r="T2503">
        <v>7</v>
      </c>
      <c r="U2503">
        <v>1</v>
      </c>
      <c r="V2503">
        <v>9</v>
      </c>
    </row>
    <row r="2504" spans="1:22" x14ac:dyDescent="0.55000000000000004">
      <c r="A2504" t="s">
        <v>194</v>
      </c>
      <c r="B2504" s="129">
        <v>2023</v>
      </c>
      <c r="C2504" t="s">
        <v>159</v>
      </c>
      <c r="D2504">
        <v>537</v>
      </c>
      <c r="F2504">
        <v>312</v>
      </c>
      <c r="G2504">
        <v>213</v>
      </c>
      <c r="H2504">
        <v>176</v>
      </c>
      <c r="I2504">
        <v>1620</v>
      </c>
      <c r="J2504">
        <v>543</v>
      </c>
      <c r="L2504">
        <v>456</v>
      </c>
      <c r="M2504">
        <v>456</v>
      </c>
      <c r="N2504">
        <v>444</v>
      </c>
      <c r="O2504">
        <v>89</v>
      </c>
      <c r="P2504">
        <v>29</v>
      </c>
      <c r="Q2504">
        <v>277</v>
      </c>
      <c r="R2504">
        <v>3</v>
      </c>
      <c r="S2504">
        <v>5</v>
      </c>
      <c r="T2504">
        <v>3</v>
      </c>
      <c r="U2504">
        <v>1</v>
      </c>
      <c r="V2504">
        <v>9</v>
      </c>
    </row>
    <row r="2505" spans="1:22" x14ac:dyDescent="0.55000000000000004">
      <c r="A2505" t="s">
        <v>194</v>
      </c>
      <c r="B2505" s="129">
        <v>2023</v>
      </c>
      <c r="C2505" t="s">
        <v>160</v>
      </c>
      <c r="D2505">
        <v>400</v>
      </c>
      <c r="F2505">
        <v>275</v>
      </c>
      <c r="G2505">
        <v>290</v>
      </c>
      <c r="H2505">
        <v>173</v>
      </c>
      <c r="I2505">
        <v>1298</v>
      </c>
      <c r="J2505">
        <v>388</v>
      </c>
      <c r="L2505">
        <v>404</v>
      </c>
      <c r="M2505">
        <v>404</v>
      </c>
      <c r="N2505">
        <v>394</v>
      </c>
      <c r="O2505">
        <v>74</v>
      </c>
      <c r="P2505">
        <v>28</v>
      </c>
      <c r="Q2505">
        <v>239</v>
      </c>
      <c r="R2505">
        <v>5</v>
      </c>
      <c r="S2505">
        <v>6</v>
      </c>
      <c r="T2505">
        <v>7</v>
      </c>
      <c r="V2505">
        <v>6</v>
      </c>
    </row>
    <row r="2506" spans="1:22" x14ac:dyDescent="0.55000000000000004">
      <c r="A2506" t="s">
        <v>194</v>
      </c>
      <c r="B2506" s="129">
        <v>2023</v>
      </c>
      <c r="C2506" t="s">
        <v>161</v>
      </c>
      <c r="D2506">
        <v>446</v>
      </c>
      <c r="F2506">
        <v>255</v>
      </c>
      <c r="G2506">
        <v>293</v>
      </c>
      <c r="H2506">
        <v>177</v>
      </c>
      <c r="I2506">
        <v>1413</v>
      </c>
      <c r="J2506">
        <v>479</v>
      </c>
      <c r="L2506">
        <v>487</v>
      </c>
      <c r="M2506">
        <v>487</v>
      </c>
      <c r="N2506">
        <v>357</v>
      </c>
      <c r="O2506">
        <v>69</v>
      </c>
      <c r="P2506">
        <v>17</v>
      </c>
      <c r="Q2506">
        <v>233</v>
      </c>
      <c r="R2506">
        <v>2</v>
      </c>
      <c r="S2506">
        <v>3</v>
      </c>
      <c r="T2506">
        <v>4</v>
      </c>
      <c r="V2506">
        <v>8</v>
      </c>
    </row>
    <row r="2507" spans="1:22" x14ac:dyDescent="0.55000000000000004">
      <c r="A2507" t="s">
        <v>194</v>
      </c>
      <c r="B2507" s="129">
        <v>2023</v>
      </c>
      <c r="C2507" t="s">
        <v>162</v>
      </c>
      <c r="D2507">
        <v>427</v>
      </c>
      <c r="F2507">
        <v>271</v>
      </c>
      <c r="G2507">
        <v>334</v>
      </c>
      <c r="H2507">
        <v>244</v>
      </c>
      <c r="I2507">
        <v>1445</v>
      </c>
      <c r="J2507">
        <v>388</v>
      </c>
      <c r="L2507">
        <v>341</v>
      </c>
      <c r="M2507">
        <v>341</v>
      </c>
      <c r="N2507">
        <v>319</v>
      </c>
      <c r="O2507">
        <v>59</v>
      </c>
      <c r="P2507">
        <v>22</v>
      </c>
      <c r="Q2507">
        <v>222</v>
      </c>
      <c r="R2507">
        <v>2</v>
      </c>
      <c r="S2507">
        <v>3</v>
      </c>
      <c r="T2507">
        <v>5</v>
      </c>
      <c r="V2507">
        <v>4</v>
      </c>
    </row>
    <row r="2508" spans="1:22" x14ac:dyDescent="0.55000000000000004">
      <c r="A2508" t="s">
        <v>194</v>
      </c>
      <c r="B2508" s="129">
        <v>2023</v>
      </c>
      <c r="C2508" t="s">
        <v>163</v>
      </c>
      <c r="D2508">
        <v>464</v>
      </c>
      <c r="F2508">
        <v>280</v>
      </c>
      <c r="G2508">
        <v>377</v>
      </c>
      <c r="H2508">
        <v>295</v>
      </c>
      <c r="I2508">
        <v>1655</v>
      </c>
      <c r="J2508">
        <v>463</v>
      </c>
      <c r="L2508">
        <v>328</v>
      </c>
      <c r="M2508">
        <v>328</v>
      </c>
      <c r="N2508">
        <v>304</v>
      </c>
      <c r="O2508">
        <v>81</v>
      </c>
      <c r="P2508">
        <v>10</v>
      </c>
      <c r="Q2508">
        <v>234</v>
      </c>
      <c r="R2508">
        <v>1</v>
      </c>
      <c r="S2508">
        <v>3</v>
      </c>
      <c r="T2508">
        <v>4</v>
      </c>
      <c r="U2508">
        <v>2</v>
      </c>
      <c r="V2508">
        <v>3</v>
      </c>
    </row>
    <row r="2509" spans="1:22" x14ac:dyDescent="0.55000000000000004">
      <c r="A2509" t="s">
        <v>194</v>
      </c>
      <c r="B2509" s="129">
        <v>2023</v>
      </c>
      <c r="C2509" t="s">
        <v>164</v>
      </c>
      <c r="D2509">
        <v>477</v>
      </c>
      <c r="F2509">
        <v>316</v>
      </c>
      <c r="G2509">
        <v>319</v>
      </c>
      <c r="H2509">
        <v>231</v>
      </c>
      <c r="I2509">
        <v>1685</v>
      </c>
      <c r="J2509">
        <v>456</v>
      </c>
      <c r="L2509">
        <v>382</v>
      </c>
      <c r="M2509">
        <v>382</v>
      </c>
      <c r="N2509">
        <v>371</v>
      </c>
      <c r="O2509">
        <v>79</v>
      </c>
      <c r="P2509">
        <v>14</v>
      </c>
      <c r="Q2509">
        <v>194</v>
      </c>
      <c r="R2509">
        <v>3</v>
      </c>
      <c r="S2509">
        <v>0</v>
      </c>
      <c r="T2509">
        <v>6</v>
      </c>
      <c r="U2509">
        <v>2</v>
      </c>
      <c r="V2509">
        <v>10</v>
      </c>
    </row>
    <row r="2510" spans="1:22" x14ac:dyDescent="0.55000000000000004">
      <c r="A2510" t="s">
        <v>194</v>
      </c>
      <c r="B2510" s="129">
        <v>2023</v>
      </c>
      <c r="C2510" t="s">
        <v>165</v>
      </c>
      <c r="D2510">
        <v>405</v>
      </c>
      <c r="F2510">
        <v>223</v>
      </c>
      <c r="G2510">
        <v>351</v>
      </c>
      <c r="H2510">
        <v>245</v>
      </c>
      <c r="I2510">
        <v>1114</v>
      </c>
      <c r="J2510">
        <v>424</v>
      </c>
      <c r="L2510">
        <v>387</v>
      </c>
      <c r="M2510">
        <v>387</v>
      </c>
      <c r="N2510">
        <v>387</v>
      </c>
      <c r="O2510">
        <v>75</v>
      </c>
      <c r="P2510">
        <v>19</v>
      </c>
      <c r="Q2510">
        <v>179</v>
      </c>
      <c r="R2510">
        <v>3</v>
      </c>
      <c r="S2510">
        <v>1</v>
      </c>
      <c r="T2510">
        <v>7</v>
      </c>
      <c r="U2510">
        <v>3</v>
      </c>
      <c r="V2510">
        <v>4</v>
      </c>
    </row>
    <row r="2511" spans="1:22" x14ac:dyDescent="0.55000000000000004">
      <c r="A2511" t="s">
        <v>194</v>
      </c>
      <c r="B2511" s="129">
        <v>2023</v>
      </c>
      <c r="C2511" t="s">
        <v>166</v>
      </c>
      <c r="D2511">
        <v>407</v>
      </c>
      <c r="F2511">
        <v>354</v>
      </c>
      <c r="G2511">
        <v>254</v>
      </c>
      <c r="H2511">
        <v>226</v>
      </c>
      <c r="I2511">
        <v>1139</v>
      </c>
      <c r="J2511">
        <v>378</v>
      </c>
      <c r="L2511">
        <v>349</v>
      </c>
      <c r="M2511">
        <v>349</v>
      </c>
      <c r="N2511">
        <v>323</v>
      </c>
      <c r="O2511">
        <v>52</v>
      </c>
      <c r="P2511">
        <v>8</v>
      </c>
      <c r="Q2511">
        <v>245</v>
      </c>
      <c r="R2511">
        <v>2</v>
      </c>
      <c r="S2511">
        <v>2</v>
      </c>
      <c r="T2511">
        <v>4</v>
      </c>
      <c r="U2511">
        <v>1</v>
      </c>
      <c r="V2511">
        <v>3</v>
      </c>
    </row>
    <row r="2512" spans="1:22" x14ac:dyDescent="0.55000000000000004">
      <c r="A2512" t="s">
        <v>196</v>
      </c>
      <c r="B2512" s="129">
        <v>2023</v>
      </c>
      <c r="C2512" t="s">
        <v>155</v>
      </c>
      <c r="D2512">
        <v>3379</v>
      </c>
      <c r="F2512">
        <v>2198</v>
      </c>
      <c r="G2512">
        <v>4</v>
      </c>
      <c r="H2512">
        <v>2</v>
      </c>
      <c r="I2512">
        <v>9816</v>
      </c>
      <c r="J2512">
        <v>2924</v>
      </c>
      <c r="L2512">
        <v>2257</v>
      </c>
      <c r="M2512">
        <v>2257</v>
      </c>
      <c r="N2512">
        <v>2148</v>
      </c>
      <c r="O2512">
        <v>577</v>
      </c>
      <c r="P2512">
        <v>155</v>
      </c>
      <c r="Q2512">
        <v>217</v>
      </c>
      <c r="R2512">
        <v>25</v>
      </c>
      <c r="S2512">
        <v>14</v>
      </c>
      <c r="T2512">
        <v>23</v>
      </c>
      <c r="V2512">
        <v>6</v>
      </c>
    </row>
    <row r="2513" spans="1:22" x14ac:dyDescent="0.55000000000000004">
      <c r="A2513" t="s">
        <v>196</v>
      </c>
      <c r="B2513" s="129">
        <v>2023</v>
      </c>
      <c r="C2513" t="s">
        <v>156</v>
      </c>
      <c r="D2513">
        <v>2711</v>
      </c>
      <c r="F2513">
        <v>1804</v>
      </c>
      <c r="G2513">
        <v>4</v>
      </c>
      <c r="H2513">
        <v>3</v>
      </c>
      <c r="I2513">
        <v>8846</v>
      </c>
      <c r="J2513">
        <v>2709</v>
      </c>
      <c r="L2513">
        <v>1882</v>
      </c>
      <c r="M2513">
        <v>1882</v>
      </c>
      <c r="N2513">
        <v>1829</v>
      </c>
      <c r="O2513">
        <v>453</v>
      </c>
      <c r="P2513">
        <v>127</v>
      </c>
      <c r="Q2513">
        <v>210</v>
      </c>
      <c r="R2513">
        <v>24</v>
      </c>
      <c r="S2513">
        <v>14</v>
      </c>
      <c r="T2513">
        <v>19</v>
      </c>
      <c r="U2513">
        <v>1</v>
      </c>
      <c r="V2513">
        <v>5</v>
      </c>
    </row>
    <row r="2514" spans="1:22" x14ac:dyDescent="0.55000000000000004">
      <c r="A2514" t="s">
        <v>196</v>
      </c>
      <c r="B2514" s="129">
        <v>2023</v>
      </c>
      <c r="C2514" t="s">
        <v>157</v>
      </c>
      <c r="D2514">
        <v>2923</v>
      </c>
      <c r="F2514">
        <v>1793</v>
      </c>
      <c r="G2514">
        <v>3</v>
      </c>
      <c r="H2514">
        <v>6</v>
      </c>
      <c r="I2514">
        <v>10132</v>
      </c>
      <c r="J2514">
        <v>2755</v>
      </c>
      <c r="L2514">
        <v>2316</v>
      </c>
      <c r="M2514">
        <v>2316</v>
      </c>
      <c r="N2514">
        <v>2217</v>
      </c>
      <c r="O2514">
        <v>526</v>
      </c>
      <c r="P2514">
        <v>156</v>
      </c>
      <c r="Q2514">
        <v>225</v>
      </c>
      <c r="R2514">
        <v>25</v>
      </c>
      <c r="S2514">
        <v>29</v>
      </c>
      <c r="T2514">
        <v>25</v>
      </c>
      <c r="U2514">
        <v>1</v>
      </c>
      <c r="V2514">
        <v>13</v>
      </c>
    </row>
    <row r="2515" spans="1:22" x14ac:dyDescent="0.55000000000000004">
      <c r="A2515" t="s">
        <v>196</v>
      </c>
      <c r="B2515" s="129">
        <v>2023</v>
      </c>
      <c r="C2515" t="s">
        <v>158</v>
      </c>
      <c r="D2515">
        <v>2422</v>
      </c>
      <c r="F2515">
        <v>2192</v>
      </c>
      <c r="G2515">
        <v>2</v>
      </c>
      <c r="H2515">
        <v>2</v>
      </c>
      <c r="I2515">
        <v>8441</v>
      </c>
      <c r="J2515">
        <v>2562</v>
      </c>
      <c r="L2515">
        <v>2187</v>
      </c>
      <c r="M2515">
        <v>2187</v>
      </c>
      <c r="N2515">
        <v>2152</v>
      </c>
      <c r="O2515">
        <v>535</v>
      </c>
      <c r="P2515">
        <v>131</v>
      </c>
      <c r="Q2515">
        <v>127</v>
      </c>
      <c r="R2515">
        <v>77</v>
      </c>
      <c r="S2515">
        <v>32</v>
      </c>
      <c r="T2515">
        <v>21</v>
      </c>
      <c r="V2515">
        <v>11</v>
      </c>
    </row>
    <row r="2516" spans="1:22" x14ac:dyDescent="0.55000000000000004">
      <c r="A2516" t="s">
        <v>196</v>
      </c>
      <c r="B2516" s="129">
        <v>2023</v>
      </c>
      <c r="C2516" t="s">
        <v>159</v>
      </c>
      <c r="D2516">
        <v>3035</v>
      </c>
      <c r="F2516">
        <v>1858</v>
      </c>
      <c r="G2516">
        <v>9</v>
      </c>
      <c r="H2516">
        <v>4</v>
      </c>
      <c r="I2516">
        <v>9584</v>
      </c>
      <c r="J2516">
        <v>3537</v>
      </c>
      <c r="L2516">
        <v>2269</v>
      </c>
      <c r="M2516">
        <v>2269</v>
      </c>
      <c r="N2516">
        <v>2210</v>
      </c>
      <c r="O2516">
        <v>573</v>
      </c>
      <c r="P2516">
        <v>158</v>
      </c>
      <c r="Q2516">
        <v>243</v>
      </c>
      <c r="R2516">
        <v>36</v>
      </c>
      <c r="S2516">
        <v>27</v>
      </c>
      <c r="T2516">
        <v>20</v>
      </c>
      <c r="U2516">
        <v>2</v>
      </c>
      <c r="V2516">
        <v>2</v>
      </c>
    </row>
    <row r="2517" spans="1:22" x14ac:dyDescent="0.55000000000000004">
      <c r="A2517" t="s">
        <v>196</v>
      </c>
      <c r="B2517" s="129">
        <v>2023</v>
      </c>
      <c r="C2517" t="s">
        <v>160</v>
      </c>
      <c r="D2517">
        <v>2653</v>
      </c>
      <c r="F2517">
        <v>1809</v>
      </c>
      <c r="G2517">
        <v>21</v>
      </c>
      <c r="H2517">
        <v>19</v>
      </c>
      <c r="I2517">
        <v>9445</v>
      </c>
      <c r="J2517">
        <v>2596</v>
      </c>
      <c r="L2517">
        <v>2003</v>
      </c>
      <c r="M2517">
        <v>2003</v>
      </c>
      <c r="N2517">
        <v>1987</v>
      </c>
      <c r="O2517">
        <v>438</v>
      </c>
      <c r="P2517">
        <v>125</v>
      </c>
      <c r="Q2517">
        <v>216</v>
      </c>
      <c r="R2517">
        <v>29</v>
      </c>
      <c r="S2517">
        <v>24</v>
      </c>
      <c r="T2517">
        <v>12</v>
      </c>
      <c r="U2517">
        <v>3</v>
      </c>
      <c r="V2517">
        <v>2</v>
      </c>
    </row>
    <row r="2518" spans="1:22" x14ac:dyDescent="0.55000000000000004">
      <c r="A2518" t="s">
        <v>196</v>
      </c>
      <c r="B2518" s="129">
        <v>2023</v>
      </c>
      <c r="C2518" t="s">
        <v>161</v>
      </c>
      <c r="D2518">
        <v>2638</v>
      </c>
      <c r="F2518">
        <v>1888</v>
      </c>
      <c r="G2518">
        <v>6</v>
      </c>
      <c r="H2518">
        <v>7</v>
      </c>
      <c r="I2518">
        <v>9300</v>
      </c>
      <c r="J2518">
        <v>2394</v>
      </c>
      <c r="L2518">
        <v>2123</v>
      </c>
      <c r="M2518">
        <v>2123</v>
      </c>
      <c r="N2518">
        <v>2035</v>
      </c>
      <c r="O2518">
        <v>512</v>
      </c>
      <c r="P2518">
        <v>153</v>
      </c>
      <c r="Q2518">
        <v>161</v>
      </c>
      <c r="R2518">
        <v>26</v>
      </c>
      <c r="S2518">
        <v>14</v>
      </c>
      <c r="T2518">
        <v>25</v>
      </c>
      <c r="U2518">
        <v>1</v>
      </c>
      <c r="V2518">
        <v>6</v>
      </c>
    </row>
    <row r="2519" spans="1:22" x14ac:dyDescent="0.55000000000000004">
      <c r="A2519" t="s">
        <v>196</v>
      </c>
      <c r="B2519" s="129">
        <v>2023</v>
      </c>
      <c r="C2519" t="s">
        <v>162</v>
      </c>
      <c r="D2519">
        <v>2806</v>
      </c>
      <c r="F2519">
        <v>1939</v>
      </c>
      <c r="G2519">
        <v>10</v>
      </c>
      <c r="H2519">
        <v>8</v>
      </c>
      <c r="I2519">
        <v>8626</v>
      </c>
      <c r="J2519">
        <v>3052</v>
      </c>
      <c r="L2519">
        <v>2134</v>
      </c>
      <c r="M2519">
        <v>2134</v>
      </c>
      <c r="N2519">
        <v>2019</v>
      </c>
      <c r="O2519">
        <v>534</v>
      </c>
      <c r="P2519">
        <v>130</v>
      </c>
      <c r="Q2519">
        <v>228</v>
      </c>
      <c r="R2519">
        <v>25</v>
      </c>
      <c r="S2519">
        <v>11</v>
      </c>
      <c r="T2519">
        <v>20</v>
      </c>
      <c r="V2519">
        <v>3</v>
      </c>
    </row>
    <row r="2520" spans="1:22" x14ac:dyDescent="0.55000000000000004">
      <c r="A2520" t="s">
        <v>196</v>
      </c>
      <c r="B2520" s="129">
        <v>2023</v>
      </c>
      <c r="C2520" t="s">
        <v>163</v>
      </c>
      <c r="D2520">
        <v>2705</v>
      </c>
      <c r="F2520">
        <v>1904</v>
      </c>
      <c r="G2520">
        <v>6</v>
      </c>
      <c r="H2520">
        <v>7</v>
      </c>
      <c r="I2520">
        <v>9728</v>
      </c>
      <c r="J2520">
        <v>2726</v>
      </c>
      <c r="L2520">
        <v>2335</v>
      </c>
      <c r="M2520">
        <v>2335</v>
      </c>
      <c r="N2520">
        <v>2252</v>
      </c>
      <c r="O2520">
        <v>541</v>
      </c>
      <c r="P2520">
        <v>139</v>
      </c>
      <c r="Q2520">
        <v>67</v>
      </c>
      <c r="R2520">
        <v>39</v>
      </c>
      <c r="S2520">
        <v>15</v>
      </c>
      <c r="T2520">
        <v>27</v>
      </c>
      <c r="V2520">
        <v>3</v>
      </c>
    </row>
    <row r="2521" spans="1:22" x14ac:dyDescent="0.55000000000000004">
      <c r="A2521" t="s">
        <v>196</v>
      </c>
      <c r="B2521" s="129">
        <v>2023</v>
      </c>
      <c r="C2521" t="s">
        <v>164</v>
      </c>
      <c r="D2521">
        <v>2640</v>
      </c>
      <c r="F2521">
        <v>1917</v>
      </c>
      <c r="G2521">
        <v>5</v>
      </c>
      <c r="H2521">
        <v>5</v>
      </c>
      <c r="I2521">
        <v>9768</v>
      </c>
      <c r="J2521">
        <v>2562</v>
      </c>
      <c r="L2521">
        <v>2212</v>
      </c>
      <c r="M2521">
        <v>2212</v>
      </c>
      <c r="N2521">
        <v>1653</v>
      </c>
      <c r="O2521">
        <v>527</v>
      </c>
      <c r="P2521">
        <v>155</v>
      </c>
      <c r="Q2521">
        <v>63</v>
      </c>
      <c r="R2521">
        <v>32</v>
      </c>
      <c r="S2521">
        <v>14</v>
      </c>
      <c r="T2521">
        <v>20</v>
      </c>
      <c r="V2521">
        <v>7</v>
      </c>
    </row>
    <row r="2522" spans="1:22" x14ac:dyDescent="0.55000000000000004">
      <c r="A2522" t="s">
        <v>196</v>
      </c>
      <c r="B2522" s="129">
        <v>2023</v>
      </c>
      <c r="C2522" t="s">
        <v>165</v>
      </c>
      <c r="D2522">
        <v>2417</v>
      </c>
      <c r="F2522">
        <v>1886</v>
      </c>
      <c r="G2522">
        <v>38</v>
      </c>
      <c r="H2522">
        <v>16</v>
      </c>
      <c r="I2522">
        <v>8045</v>
      </c>
      <c r="J2522">
        <v>2700</v>
      </c>
      <c r="L2522">
        <v>2033</v>
      </c>
      <c r="M2522">
        <v>2033</v>
      </c>
      <c r="N2522">
        <v>1785</v>
      </c>
      <c r="O2522">
        <v>452</v>
      </c>
      <c r="P2522">
        <v>120</v>
      </c>
      <c r="Q2522">
        <v>197</v>
      </c>
      <c r="R2522">
        <v>31</v>
      </c>
      <c r="S2522">
        <v>8</v>
      </c>
      <c r="T2522">
        <v>19</v>
      </c>
      <c r="V2522">
        <v>9</v>
      </c>
    </row>
    <row r="2523" spans="1:22" x14ac:dyDescent="0.55000000000000004">
      <c r="A2523" t="s">
        <v>196</v>
      </c>
      <c r="B2523" s="129">
        <v>2023</v>
      </c>
      <c r="C2523" t="s">
        <v>166</v>
      </c>
      <c r="D2523">
        <v>2179</v>
      </c>
      <c r="F2523">
        <v>1731</v>
      </c>
      <c r="G2523">
        <v>5</v>
      </c>
      <c r="H2523">
        <v>7</v>
      </c>
      <c r="I2523">
        <v>7487</v>
      </c>
      <c r="J2523">
        <v>2211</v>
      </c>
      <c r="L2523">
        <v>2049</v>
      </c>
      <c r="M2523">
        <v>2049</v>
      </c>
      <c r="N2523">
        <v>1859</v>
      </c>
      <c r="O2523">
        <v>507</v>
      </c>
      <c r="P2523">
        <v>146</v>
      </c>
      <c r="Q2523">
        <v>176</v>
      </c>
      <c r="R2523">
        <v>44</v>
      </c>
      <c r="S2523">
        <v>27</v>
      </c>
      <c r="T2523">
        <v>21</v>
      </c>
    </row>
    <row r="2524" spans="1:22" x14ac:dyDescent="0.55000000000000004">
      <c r="A2524" t="s">
        <v>197</v>
      </c>
      <c r="B2524" s="129">
        <v>2023</v>
      </c>
      <c r="C2524" t="s">
        <v>155</v>
      </c>
      <c r="D2524">
        <v>2598</v>
      </c>
      <c r="F2524">
        <v>1421</v>
      </c>
      <c r="I2524">
        <v>8048</v>
      </c>
      <c r="J2524">
        <v>2422</v>
      </c>
      <c r="L2524">
        <v>1846</v>
      </c>
      <c r="M2524">
        <v>1846</v>
      </c>
      <c r="N2524">
        <v>1805</v>
      </c>
      <c r="O2524">
        <v>432</v>
      </c>
      <c r="P2524">
        <v>132</v>
      </c>
      <c r="Q2524">
        <v>187</v>
      </c>
      <c r="R2524">
        <v>13</v>
      </c>
      <c r="S2524">
        <v>10</v>
      </c>
      <c r="T2524">
        <v>8</v>
      </c>
      <c r="V2524">
        <v>3</v>
      </c>
    </row>
    <row r="2525" spans="1:22" x14ac:dyDescent="0.55000000000000004">
      <c r="A2525" t="s">
        <v>197</v>
      </c>
      <c r="B2525" s="129">
        <v>2023</v>
      </c>
      <c r="C2525" t="s">
        <v>156</v>
      </c>
      <c r="D2525">
        <v>2059</v>
      </c>
      <c r="F2525">
        <v>1419</v>
      </c>
      <c r="I2525">
        <v>7896</v>
      </c>
      <c r="J2525">
        <v>1973</v>
      </c>
      <c r="L2525">
        <v>1623</v>
      </c>
      <c r="M2525">
        <v>1623</v>
      </c>
      <c r="N2525">
        <v>1586</v>
      </c>
      <c r="O2525">
        <v>415</v>
      </c>
      <c r="P2525">
        <v>111</v>
      </c>
      <c r="Q2525">
        <v>45</v>
      </c>
      <c r="R2525">
        <v>16</v>
      </c>
      <c r="S2525">
        <v>6</v>
      </c>
      <c r="T2525">
        <v>12</v>
      </c>
      <c r="V2525">
        <v>5</v>
      </c>
    </row>
    <row r="2526" spans="1:22" x14ac:dyDescent="0.55000000000000004">
      <c r="A2526" t="s">
        <v>197</v>
      </c>
      <c r="B2526" s="129">
        <v>2023</v>
      </c>
      <c r="C2526" t="s">
        <v>157</v>
      </c>
      <c r="D2526">
        <v>2083</v>
      </c>
      <c r="F2526">
        <v>1454</v>
      </c>
      <c r="I2526">
        <v>8506</v>
      </c>
      <c r="J2526">
        <v>2102</v>
      </c>
      <c r="L2526">
        <v>1826</v>
      </c>
      <c r="M2526">
        <v>1826</v>
      </c>
      <c r="N2526">
        <v>1724</v>
      </c>
      <c r="O2526">
        <v>438</v>
      </c>
      <c r="P2526">
        <v>101</v>
      </c>
      <c r="Q2526">
        <v>74</v>
      </c>
      <c r="R2526">
        <v>14</v>
      </c>
      <c r="S2526">
        <v>5</v>
      </c>
      <c r="T2526">
        <v>12</v>
      </c>
      <c r="U2526">
        <v>1</v>
      </c>
      <c r="V2526">
        <v>9</v>
      </c>
    </row>
    <row r="2527" spans="1:22" x14ac:dyDescent="0.55000000000000004">
      <c r="A2527" t="s">
        <v>197</v>
      </c>
      <c r="B2527" s="129">
        <v>2023</v>
      </c>
      <c r="C2527" t="s">
        <v>158</v>
      </c>
      <c r="D2527">
        <v>1701</v>
      </c>
      <c r="F2527">
        <v>1542</v>
      </c>
      <c r="H2527">
        <v>1</v>
      </c>
      <c r="I2527">
        <v>7563</v>
      </c>
      <c r="J2527">
        <v>1708</v>
      </c>
      <c r="L2527">
        <v>1826</v>
      </c>
      <c r="M2527">
        <v>1826</v>
      </c>
      <c r="N2527">
        <v>1810</v>
      </c>
      <c r="O2527">
        <v>436</v>
      </c>
      <c r="P2527">
        <v>143</v>
      </c>
      <c r="Q2527">
        <v>58</v>
      </c>
      <c r="R2527">
        <v>9</v>
      </c>
      <c r="S2527">
        <v>9</v>
      </c>
      <c r="T2527">
        <v>20</v>
      </c>
      <c r="V2527">
        <v>7</v>
      </c>
    </row>
    <row r="2528" spans="1:22" x14ac:dyDescent="0.55000000000000004">
      <c r="A2528" t="s">
        <v>197</v>
      </c>
      <c r="B2528" s="129">
        <v>2023</v>
      </c>
      <c r="C2528" t="s">
        <v>159</v>
      </c>
      <c r="D2528">
        <v>2248</v>
      </c>
      <c r="F2528">
        <v>1604</v>
      </c>
      <c r="H2528">
        <v>1</v>
      </c>
      <c r="I2528">
        <v>8520</v>
      </c>
      <c r="J2528">
        <v>2021</v>
      </c>
      <c r="L2528">
        <v>1867</v>
      </c>
      <c r="M2528">
        <v>1867</v>
      </c>
      <c r="N2528">
        <v>1843</v>
      </c>
      <c r="O2528">
        <v>460</v>
      </c>
      <c r="P2528">
        <v>148</v>
      </c>
      <c r="Q2528">
        <v>22</v>
      </c>
      <c r="R2528">
        <v>28</v>
      </c>
      <c r="S2528">
        <v>20</v>
      </c>
      <c r="T2528">
        <v>15</v>
      </c>
      <c r="V2528">
        <v>4</v>
      </c>
    </row>
    <row r="2529" spans="1:22" x14ac:dyDescent="0.55000000000000004">
      <c r="A2529" t="s">
        <v>197</v>
      </c>
      <c r="B2529" s="129">
        <v>2023</v>
      </c>
      <c r="C2529" t="s">
        <v>160</v>
      </c>
      <c r="D2529">
        <v>2093</v>
      </c>
      <c r="F2529">
        <v>1587</v>
      </c>
      <c r="G2529">
        <v>1</v>
      </c>
      <c r="H2529">
        <v>1</v>
      </c>
      <c r="I2529">
        <v>8361</v>
      </c>
      <c r="J2529">
        <v>2091</v>
      </c>
      <c r="L2529">
        <v>1757</v>
      </c>
      <c r="M2529">
        <v>1757</v>
      </c>
      <c r="N2529">
        <v>1741</v>
      </c>
      <c r="O2529">
        <v>468</v>
      </c>
      <c r="P2529">
        <v>155</v>
      </c>
      <c r="Q2529">
        <v>173</v>
      </c>
      <c r="R2529">
        <v>25</v>
      </c>
      <c r="S2529">
        <v>12</v>
      </c>
      <c r="T2529">
        <v>17</v>
      </c>
      <c r="V2529">
        <v>9</v>
      </c>
    </row>
    <row r="2530" spans="1:22" x14ac:dyDescent="0.55000000000000004">
      <c r="A2530" t="s">
        <v>197</v>
      </c>
      <c r="B2530" s="129">
        <v>2023</v>
      </c>
      <c r="C2530" t="s">
        <v>161</v>
      </c>
      <c r="D2530">
        <v>1965</v>
      </c>
      <c r="F2530">
        <v>1650</v>
      </c>
      <c r="G2530">
        <v>5</v>
      </c>
      <c r="H2530">
        <v>3</v>
      </c>
      <c r="I2530">
        <v>8602</v>
      </c>
      <c r="J2530">
        <v>1993</v>
      </c>
      <c r="L2530">
        <v>1812</v>
      </c>
      <c r="M2530">
        <v>1812</v>
      </c>
      <c r="N2530">
        <v>1767</v>
      </c>
      <c r="O2530">
        <v>480</v>
      </c>
      <c r="P2530">
        <v>128</v>
      </c>
      <c r="Q2530">
        <v>41</v>
      </c>
      <c r="R2530">
        <v>26</v>
      </c>
      <c r="S2530">
        <v>14</v>
      </c>
      <c r="T2530">
        <v>17</v>
      </c>
      <c r="U2530">
        <v>1</v>
      </c>
      <c r="V2530">
        <v>5</v>
      </c>
    </row>
    <row r="2531" spans="1:22" x14ac:dyDescent="0.55000000000000004">
      <c r="A2531" t="s">
        <v>197</v>
      </c>
      <c r="B2531" s="129">
        <v>2023</v>
      </c>
      <c r="C2531" t="s">
        <v>162</v>
      </c>
      <c r="D2531">
        <v>2056</v>
      </c>
      <c r="F2531">
        <v>1775</v>
      </c>
      <c r="I2531">
        <v>9201</v>
      </c>
      <c r="J2531">
        <v>1981</v>
      </c>
      <c r="L2531">
        <v>1750</v>
      </c>
      <c r="M2531">
        <v>1750</v>
      </c>
      <c r="N2531">
        <v>1740</v>
      </c>
      <c r="O2531">
        <v>485</v>
      </c>
      <c r="P2531">
        <v>128</v>
      </c>
      <c r="Q2531">
        <v>81</v>
      </c>
      <c r="R2531">
        <v>21</v>
      </c>
      <c r="S2531">
        <v>8</v>
      </c>
      <c r="T2531">
        <v>15</v>
      </c>
      <c r="V2531">
        <v>7</v>
      </c>
    </row>
    <row r="2532" spans="1:22" x14ac:dyDescent="0.55000000000000004">
      <c r="A2532" t="s">
        <v>197</v>
      </c>
      <c r="B2532" s="129">
        <v>2023</v>
      </c>
      <c r="C2532" t="s">
        <v>163</v>
      </c>
      <c r="D2532">
        <v>1946</v>
      </c>
      <c r="F2532">
        <v>1697</v>
      </c>
      <c r="I2532">
        <v>8889</v>
      </c>
      <c r="J2532">
        <v>1933</v>
      </c>
      <c r="L2532">
        <v>2048</v>
      </c>
      <c r="M2532">
        <v>2048</v>
      </c>
      <c r="N2532">
        <v>2000</v>
      </c>
      <c r="O2532">
        <v>518</v>
      </c>
      <c r="P2532">
        <v>132</v>
      </c>
      <c r="Q2532">
        <v>52</v>
      </c>
      <c r="R2532">
        <v>11</v>
      </c>
      <c r="S2532">
        <v>8</v>
      </c>
      <c r="T2532">
        <v>12</v>
      </c>
      <c r="V2532">
        <v>13</v>
      </c>
    </row>
    <row r="2533" spans="1:22" x14ac:dyDescent="0.55000000000000004">
      <c r="A2533" t="s">
        <v>197</v>
      </c>
      <c r="B2533" s="129">
        <v>2023</v>
      </c>
      <c r="C2533" t="s">
        <v>164</v>
      </c>
      <c r="D2533">
        <v>1853</v>
      </c>
      <c r="F2533">
        <v>1572</v>
      </c>
      <c r="I2533">
        <v>8499</v>
      </c>
      <c r="J2533">
        <v>1787</v>
      </c>
      <c r="L2533">
        <v>1960</v>
      </c>
      <c r="M2533">
        <v>1960</v>
      </c>
      <c r="N2533">
        <v>1930</v>
      </c>
      <c r="O2533">
        <v>469</v>
      </c>
      <c r="P2533">
        <v>80</v>
      </c>
      <c r="Q2533">
        <v>83</v>
      </c>
      <c r="R2533">
        <v>20</v>
      </c>
      <c r="S2533">
        <v>12</v>
      </c>
      <c r="T2533">
        <v>11</v>
      </c>
      <c r="V2533">
        <v>7</v>
      </c>
    </row>
    <row r="2534" spans="1:22" x14ac:dyDescent="0.55000000000000004">
      <c r="A2534" t="s">
        <v>197</v>
      </c>
      <c r="B2534" s="129">
        <v>2023</v>
      </c>
      <c r="C2534" t="s">
        <v>165</v>
      </c>
      <c r="D2534">
        <v>1687</v>
      </c>
      <c r="F2534">
        <v>1539</v>
      </c>
      <c r="G2534">
        <v>1</v>
      </c>
      <c r="H2534">
        <v>1</v>
      </c>
      <c r="I2534">
        <v>8025</v>
      </c>
      <c r="J2534">
        <v>1565</v>
      </c>
      <c r="L2534">
        <v>1805</v>
      </c>
      <c r="M2534">
        <v>1805</v>
      </c>
      <c r="N2534">
        <v>1779</v>
      </c>
      <c r="O2534">
        <v>447</v>
      </c>
      <c r="P2534">
        <v>113</v>
      </c>
      <c r="Q2534">
        <v>153</v>
      </c>
      <c r="R2534">
        <v>206</v>
      </c>
      <c r="S2534">
        <v>8</v>
      </c>
      <c r="T2534">
        <v>11</v>
      </c>
      <c r="U2534">
        <v>1</v>
      </c>
      <c r="V2534">
        <v>15</v>
      </c>
    </row>
    <row r="2535" spans="1:22" x14ac:dyDescent="0.55000000000000004">
      <c r="A2535" t="s">
        <v>197</v>
      </c>
      <c r="B2535" s="129">
        <v>2023</v>
      </c>
      <c r="C2535" t="s">
        <v>166</v>
      </c>
      <c r="D2535">
        <v>1444</v>
      </c>
      <c r="F2535">
        <v>1468</v>
      </c>
      <c r="G2535">
        <v>1</v>
      </c>
      <c r="I2535">
        <v>6844</v>
      </c>
      <c r="J2535">
        <v>1360</v>
      </c>
      <c r="L2535">
        <v>1703</v>
      </c>
      <c r="M2535">
        <v>1703</v>
      </c>
      <c r="N2535">
        <v>1651</v>
      </c>
      <c r="O2535">
        <v>412</v>
      </c>
      <c r="P2535">
        <v>142</v>
      </c>
      <c r="Q2535">
        <v>107</v>
      </c>
      <c r="R2535">
        <v>37</v>
      </c>
      <c r="S2535">
        <v>16</v>
      </c>
      <c r="T2535">
        <v>27</v>
      </c>
      <c r="V2535">
        <v>8</v>
      </c>
    </row>
    <row r="2536" spans="1:22" x14ac:dyDescent="0.55000000000000004">
      <c r="A2536" t="s">
        <v>198</v>
      </c>
      <c r="B2536" s="129">
        <v>2023</v>
      </c>
      <c r="C2536" t="s">
        <v>155</v>
      </c>
      <c r="D2536">
        <v>2468</v>
      </c>
      <c r="F2536">
        <v>1175</v>
      </c>
      <c r="G2536">
        <v>4</v>
      </c>
      <c r="H2536">
        <v>4</v>
      </c>
      <c r="I2536">
        <v>4328</v>
      </c>
      <c r="J2536">
        <v>1717</v>
      </c>
      <c r="L2536">
        <v>2040</v>
      </c>
      <c r="M2536">
        <v>2040</v>
      </c>
      <c r="N2536">
        <v>1974</v>
      </c>
      <c r="O2536">
        <v>51</v>
      </c>
      <c r="P2536">
        <v>41</v>
      </c>
      <c r="R2536">
        <v>12</v>
      </c>
      <c r="S2536">
        <v>11</v>
      </c>
      <c r="T2536">
        <v>19</v>
      </c>
      <c r="V2536">
        <v>26</v>
      </c>
    </row>
    <row r="2537" spans="1:22" x14ac:dyDescent="0.55000000000000004">
      <c r="A2537" t="s">
        <v>198</v>
      </c>
      <c r="B2537" s="129">
        <v>2023</v>
      </c>
      <c r="C2537" t="s">
        <v>156</v>
      </c>
      <c r="D2537">
        <v>2277</v>
      </c>
      <c r="F2537">
        <v>1081</v>
      </c>
      <c r="G2537">
        <v>10</v>
      </c>
      <c r="H2537">
        <v>7</v>
      </c>
      <c r="I2537">
        <v>3409</v>
      </c>
      <c r="J2537">
        <v>1333</v>
      </c>
      <c r="L2537">
        <v>1774</v>
      </c>
      <c r="M2537">
        <v>1774</v>
      </c>
      <c r="N2537">
        <v>1703</v>
      </c>
      <c r="O2537">
        <v>23</v>
      </c>
      <c r="P2537">
        <v>29</v>
      </c>
      <c r="R2537">
        <v>11</v>
      </c>
      <c r="S2537">
        <v>9</v>
      </c>
      <c r="T2537">
        <v>15</v>
      </c>
      <c r="U2537">
        <v>1</v>
      </c>
      <c r="V2537">
        <v>3</v>
      </c>
    </row>
    <row r="2538" spans="1:22" x14ac:dyDescent="0.55000000000000004">
      <c r="A2538" t="s">
        <v>198</v>
      </c>
      <c r="B2538" s="129">
        <v>2023</v>
      </c>
      <c r="C2538" t="s">
        <v>157</v>
      </c>
      <c r="D2538">
        <v>2104</v>
      </c>
      <c r="F2538">
        <v>1388</v>
      </c>
      <c r="G2538">
        <v>4</v>
      </c>
      <c r="H2538">
        <v>39</v>
      </c>
      <c r="I2538">
        <v>4813</v>
      </c>
      <c r="J2538">
        <v>1647</v>
      </c>
      <c r="L2538">
        <v>2170</v>
      </c>
      <c r="M2538">
        <v>2170</v>
      </c>
      <c r="N2538">
        <v>2114</v>
      </c>
      <c r="O2538">
        <v>54</v>
      </c>
      <c r="P2538">
        <v>41</v>
      </c>
      <c r="R2538">
        <v>14</v>
      </c>
      <c r="S2538">
        <v>28</v>
      </c>
      <c r="T2538">
        <v>26</v>
      </c>
      <c r="V2538">
        <v>19</v>
      </c>
    </row>
    <row r="2539" spans="1:22" x14ac:dyDescent="0.55000000000000004">
      <c r="A2539" t="s">
        <v>198</v>
      </c>
      <c r="B2539" s="129">
        <v>2023</v>
      </c>
      <c r="C2539" t="s">
        <v>158</v>
      </c>
      <c r="D2539">
        <v>1973</v>
      </c>
      <c r="F2539">
        <v>1581</v>
      </c>
      <c r="G2539">
        <v>1</v>
      </c>
      <c r="H2539">
        <v>4</v>
      </c>
      <c r="I2539">
        <v>5771</v>
      </c>
      <c r="J2539">
        <v>1395</v>
      </c>
      <c r="L2539">
        <v>2101</v>
      </c>
      <c r="M2539">
        <v>2101</v>
      </c>
      <c r="N2539">
        <v>1878</v>
      </c>
      <c r="O2539">
        <v>40</v>
      </c>
      <c r="P2539">
        <v>31</v>
      </c>
      <c r="R2539">
        <v>4</v>
      </c>
      <c r="S2539">
        <v>30</v>
      </c>
      <c r="T2539">
        <v>17</v>
      </c>
      <c r="U2539">
        <v>1</v>
      </c>
      <c r="V2539">
        <v>23</v>
      </c>
    </row>
    <row r="2540" spans="1:22" x14ac:dyDescent="0.55000000000000004">
      <c r="A2540" t="s">
        <v>198</v>
      </c>
      <c r="B2540" s="129">
        <v>2023</v>
      </c>
      <c r="C2540" t="s">
        <v>159</v>
      </c>
      <c r="D2540">
        <v>2511</v>
      </c>
      <c r="F2540">
        <v>1671</v>
      </c>
      <c r="G2540">
        <v>104</v>
      </c>
      <c r="H2540">
        <v>3</v>
      </c>
      <c r="I2540">
        <v>3700</v>
      </c>
      <c r="J2540">
        <v>1703</v>
      </c>
      <c r="L2540">
        <v>2179</v>
      </c>
      <c r="M2540">
        <v>2179</v>
      </c>
      <c r="N2540">
        <v>2132</v>
      </c>
      <c r="O2540">
        <v>47</v>
      </c>
      <c r="P2540">
        <v>28</v>
      </c>
      <c r="R2540">
        <v>5</v>
      </c>
      <c r="S2540">
        <v>14</v>
      </c>
      <c r="T2540">
        <v>21</v>
      </c>
      <c r="V2540">
        <v>9</v>
      </c>
    </row>
    <row r="2541" spans="1:22" x14ac:dyDescent="0.55000000000000004">
      <c r="A2541" t="s">
        <v>198</v>
      </c>
      <c r="B2541" s="129">
        <v>2023</v>
      </c>
      <c r="C2541" t="s">
        <v>160</v>
      </c>
      <c r="D2541">
        <v>2385</v>
      </c>
      <c r="F2541">
        <v>1197</v>
      </c>
      <c r="G2541">
        <v>19</v>
      </c>
      <c r="H2541">
        <v>17</v>
      </c>
      <c r="I2541">
        <v>4563</v>
      </c>
      <c r="J2541">
        <v>1567</v>
      </c>
      <c r="L2541">
        <v>2083</v>
      </c>
      <c r="M2541">
        <v>2083</v>
      </c>
      <c r="N2541">
        <v>2005</v>
      </c>
      <c r="O2541">
        <v>50</v>
      </c>
      <c r="P2541">
        <v>48</v>
      </c>
      <c r="R2541">
        <v>37</v>
      </c>
      <c r="S2541">
        <v>21</v>
      </c>
      <c r="T2541">
        <v>20</v>
      </c>
      <c r="U2541">
        <v>1</v>
      </c>
      <c r="V2541">
        <v>29</v>
      </c>
    </row>
    <row r="2542" spans="1:22" x14ac:dyDescent="0.55000000000000004">
      <c r="A2542" t="s">
        <v>198</v>
      </c>
      <c r="B2542" s="129">
        <v>2023</v>
      </c>
      <c r="C2542" t="s">
        <v>161</v>
      </c>
      <c r="D2542">
        <v>2408</v>
      </c>
      <c r="F2542">
        <v>1175</v>
      </c>
      <c r="G2542">
        <v>30</v>
      </c>
      <c r="H2542">
        <v>45</v>
      </c>
      <c r="I2542">
        <v>4829</v>
      </c>
      <c r="J2542">
        <v>1400</v>
      </c>
      <c r="L2542">
        <v>2032</v>
      </c>
      <c r="M2542">
        <v>2032</v>
      </c>
      <c r="N2542">
        <v>1969</v>
      </c>
      <c r="O2542">
        <v>55</v>
      </c>
      <c r="P2542">
        <v>25</v>
      </c>
      <c r="R2542">
        <v>6</v>
      </c>
      <c r="S2542">
        <v>17</v>
      </c>
      <c r="T2542">
        <v>18</v>
      </c>
      <c r="V2542">
        <v>38</v>
      </c>
    </row>
    <row r="2543" spans="1:22" x14ac:dyDescent="0.55000000000000004">
      <c r="A2543" t="s">
        <v>198</v>
      </c>
      <c r="B2543" s="129">
        <v>2023</v>
      </c>
      <c r="C2543" t="s">
        <v>162</v>
      </c>
      <c r="D2543">
        <v>2361</v>
      </c>
      <c r="F2543">
        <v>1345</v>
      </c>
      <c r="G2543">
        <v>10</v>
      </c>
      <c r="H2543">
        <v>7</v>
      </c>
      <c r="I2543">
        <v>5041</v>
      </c>
      <c r="J2543">
        <v>1545</v>
      </c>
      <c r="L2543">
        <v>2008</v>
      </c>
      <c r="M2543">
        <v>2008</v>
      </c>
      <c r="N2543">
        <v>1913</v>
      </c>
      <c r="O2543">
        <v>33</v>
      </c>
      <c r="P2543">
        <v>29</v>
      </c>
      <c r="R2543">
        <v>6</v>
      </c>
      <c r="S2543">
        <v>12</v>
      </c>
      <c r="T2543">
        <v>17</v>
      </c>
      <c r="U2543">
        <v>1</v>
      </c>
      <c r="V2543">
        <v>19</v>
      </c>
    </row>
    <row r="2544" spans="1:22" x14ac:dyDescent="0.55000000000000004">
      <c r="A2544" t="s">
        <v>198</v>
      </c>
      <c r="B2544" s="129">
        <v>2023</v>
      </c>
      <c r="C2544" t="s">
        <v>163</v>
      </c>
      <c r="D2544">
        <v>2365</v>
      </c>
      <c r="F2544">
        <v>1028</v>
      </c>
      <c r="G2544">
        <v>16</v>
      </c>
      <c r="H2544">
        <v>7</v>
      </c>
      <c r="I2544">
        <v>4713</v>
      </c>
      <c r="J2544">
        <v>1904</v>
      </c>
      <c r="L2544">
        <v>2062</v>
      </c>
      <c r="M2544">
        <v>2062</v>
      </c>
      <c r="N2544">
        <v>1970</v>
      </c>
      <c r="O2544">
        <v>59</v>
      </c>
      <c r="P2544">
        <v>61</v>
      </c>
      <c r="Q2544">
        <v>55</v>
      </c>
      <c r="R2544">
        <v>18</v>
      </c>
      <c r="S2544">
        <v>13</v>
      </c>
      <c r="T2544">
        <v>31</v>
      </c>
      <c r="V2544">
        <v>25</v>
      </c>
    </row>
    <row r="2545" spans="1:22" x14ac:dyDescent="0.55000000000000004">
      <c r="A2545" t="s">
        <v>198</v>
      </c>
      <c r="B2545" s="129">
        <v>2023</v>
      </c>
      <c r="C2545" t="s">
        <v>164</v>
      </c>
      <c r="D2545">
        <v>2533</v>
      </c>
      <c r="F2545">
        <v>1337</v>
      </c>
      <c r="G2545">
        <v>29</v>
      </c>
      <c r="H2545">
        <v>26</v>
      </c>
      <c r="I2545">
        <v>3725</v>
      </c>
      <c r="J2545">
        <v>1560</v>
      </c>
      <c r="L2545">
        <v>2117</v>
      </c>
      <c r="M2545">
        <v>2117</v>
      </c>
      <c r="N2545">
        <v>2054</v>
      </c>
      <c r="O2545">
        <v>74</v>
      </c>
      <c r="P2545">
        <v>50</v>
      </c>
      <c r="Q2545">
        <v>1101</v>
      </c>
      <c r="R2545">
        <v>32</v>
      </c>
      <c r="S2545">
        <v>21</v>
      </c>
      <c r="T2545">
        <v>27</v>
      </c>
      <c r="V2545">
        <v>13</v>
      </c>
    </row>
    <row r="2546" spans="1:22" x14ac:dyDescent="0.55000000000000004">
      <c r="A2546" t="s">
        <v>198</v>
      </c>
      <c r="B2546" s="129">
        <v>2023</v>
      </c>
      <c r="C2546" t="s">
        <v>165</v>
      </c>
      <c r="D2546">
        <v>2313</v>
      </c>
      <c r="F2546">
        <v>1044</v>
      </c>
      <c r="G2546">
        <v>25</v>
      </c>
      <c r="H2546">
        <v>12</v>
      </c>
      <c r="I2546">
        <v>4806</v>
      </c>
      <c r="J2546">
        <v>2080</v>
      </c>
      <c r="L2546">
        <v>2106</v>
      </c>
      <c r="M2546">
        <v>2106</v>
      </c>
      <c r="N2546">
        <v>2070</v>
      </c>
      <c r="O2546">
        <v>70</v>
      </c>
      <c r="P2546">
        <v>51</v>
      </c>
      <c r="Q2546">
        <v>1097</v>
      </c>
      <c r="R2546">
        <v>9</v>
      </c>
      <c r="S2546">
        <v>11</v>
      </c>
      <c r="T2546">
        <v>16</v>
      </c>
      <c r="V2546">
        <v>23</v>
      </c>
    </row>
    <row r="2547" spans="1:22" x14ac:dyDescent="0.55000000000000004">
      <c r="A2547" t="s">
        <v>198</v>
      </c>
      <c r="B2547" s="129">
        <v>2023</v>
      </c>
      <c r="C2547" t="s">
        <v>166</v>
      </c>
      <c r="D2547">
        <v>2510</v>
      </c>
      <c r="F2547">
        <v>1166</v>
      </c>
      <c r="G2547">
        <v>17</v>
      </c>
      <c r="H2547">
        <v>9</v>
      </c>
      <c r="I2547">
        <v>4878</v>
      </c>
      <c r="J2547">
        <v>1855</v>
      </c>
      <c r="L2547">
        <v>1882</v>
      </c>
      <c r="M2547">
        <v>1882</v>
      </c>
      <c r="N2547">
        <v>1801</v>
      </c>
      <c r="O2547">
        <v>22</v>
      </c>
      <c r="P2547">
        <v>26</v>
      </c>
      <c r="Q2547">
        <v>924</v>
      </c>
      <c r="R2547">
        <v>48</v>
      </c>
      <c r="S2547">
        <v>16</v>
      </c>
      <c r="T2547">
        <v>10</v>
      </c>
      <c r="U2547">
        <v>1</v>
      </c>
      <c r="V2547">
        <v>28</v>
      </c>
    </row>
    <row r="2548" spans="1:22" x14ac:dyDescent="0.55000000000000004">
      <c r="A2548" t="s">
        <v>199</v>
      </c>
      <c r="B2548" s="129">
        <v>2023</v>
      </c>
      <c r="C2548" t="s">
        <v>155</v>
      </c>
      <c r="D2548">
        <v>1240</v>
      </c>
      <c r="F2548">
        <v>632</v>
      </c>
      <c r="G2548">
        <v>1</v>
      </c>
      <c r="H2548">
        <v>2</v>
      </c>
      <c r="I2548">
        <v>3487</v>
      </c>
      <c r="J2548">
        <v>1015</v>
      </c>
      <c r="L2548">
        <v>733</v>
      </c>
      <c r="M2548">
        <v>733</v>
      </c>
      <c r="N2548">
        <v>713</v>
      </c>
      <c r="O2548">
        <v>57</v>
      </c>
      <c r="P2548">
        <v>32</v>
      </c>
      <c r="Q2548">
        <v>357</v>
      </c>
      <c r="R2548">
        <v>8</v>
      </c>
      <c r="S2548">
        <v>9</v>
      </c>
      <c r="T2548">
        <v>6</v>
      </c>
      <c r="U2548">
        <v>1</v>
      </c>
      <c r="V2548">
        <v>5</v>
      </c>
    </row>
    <row r="2549" spans="1:22" x14ac:dyDescent="0.55000000000000004">
      <c r="A2549" t="s">
        <v>199</v>
      </c>
      <c r="B2549" s="129">
        <v>2023</v>
      </c>
      <c r="C2549" t="s">
        <v>156</v>
      </c>
      <c r="D2549">
        <v>1424</v>
      </c>
      <c r="F2549">
        <v>615</v>
      </c>
      <c r="I2549">
        <v>3669</v>
      </c>
      <c r="J2549">
        <v>1055</v>
      </c>
      <c r="L2549">
        <v>703</v>
      </c>
      <c r="M2549">
        <v>703</v>
      </c>
      <c r="N2549">
        <v>674</v>
      </c>
      <c r="O2549">
        <v>39</v>
      </c>
      <c r="P2549">
        <v>31</v>
      </c>
      <c r="Q2549">
        <v>545</v>
      </c>
      <c r="R2549">
        <v>11</v>
      </c>
      <c r="S2549">
        <v>8</v>
      </c>
      <c r="T2549">
        <v>9</v>
      </c>
      <c r="V2549">
        <v>5</v>
      </c>
    </row>
    <row r="2550" spans="1:22" x14ac:dyDescent="0.55000000000000004">
      <c r="A2550" t="s">
        <v>199</v>
      </c>
      <c r="B2550" s="129">
        <v>2023</v>
      </c>
      <c r="C2550" t="s">
        <v>157</v>
      </c>
      <c r="D2550">
        <v>1232</v>
      </c>
      <c r="F2550">
        <v>644</v>
      </c>
      <c r="I2550">
        <v>2943</v>
      </c>
      <c r="J2550">
        <v>1005</v>
      </c>
      <c r="L2550">
        <v>771</v>
      </c>
      <c r="M2550">
        <v>771</v>
      </c>
      <c r="N2550">
        <v>763</v>
      </c>
      <c r="O2550">
        <v>70</v>
      </c>
      <c r="P2550">
        <v>26</v>
      </c>
      <c r="Q2550">
        <v>476</v>
      </c>
      <c r="R2550">
        <v>6</v>
      </c>
      <c r="S2550">
        <v>8</v>
      </c>
      <c r="T2550">
        <v>6</v>
      </c>
      <c r="V2550">
        <v>32</v>
      </c>
    </row>
    <row r="2551" spans="1:22" x14ac:dyDescent="0.55000000000000004">
      <c r="A2551" t="s">
        <v>199</v>
      </c>
      <c r="B2551" s="129">
        <v>2023</v>
      </c>
      <c r="C2551" t="s">
        <v>158</v>
      </c>
      <c r="D2551">
        <v>882</v>
      </c>
      <c r="F2551">
        <v>555</v>
      </c>
      <c r="I2551">
        <v>2382</v>
      </c>
      <c r="J2551">
        <v>657</v>
      </c>
      <c r="L2551">
        <v>786</v>
      </c>
      <c r="M2551">
        <v>786</v>
      </c>
      <c r="N2551">
        <v>773</v>
      </c>
      <c r="O2551">
        <v>69</v>
      </c>
      <c r="P2551">
        <v>38</v>
      </c>
      <c r="Q2551">
        <v>498</v>
      </c>
      <c r="R2551">
        <v>8</v>
      </c>
      <c r="S2551">
        <v>6</v>
      </c>
      <c r="T2551">
        <v>8</v>
      </c>
      <c r="V2551">
        <v>31</v>
      </c>
    </row>
    <row r="2552" spans="1:22" x14ac:dyDescent="0.55000000000000004">
      <c r="A2552" t="s">
        <v>199</v>
      </c>
      <c r="B2552" s="129">
        <v>2023</v>
      </c>
      <c r="C2552" t="s">
        <v>159</v>
      </c>
      <c r="D2552">
        <v>1219</v>
      </c>
      <c r="F2552">
        <v>613</v>
      </c>
      <c r="I2552">
        <v>2482</v>
      </c>
      <c r="J2552">
        <v>912</v>
      </c>
      <c r="L2552">
        <v>805</v>
      </c>
      <c r="M2552">
        <v>805</v>
      </c>
      <c r="N2552">
        <v>798</v>
      </c>
      <c r="O2552">
        <v>71</v>
      </c>
      <c r="P2552">
        <v>20</v>
      </c>
      <c r="Q2552">
        <v>1097</v>
      </c>
      <c r="R2552">
        <v>7</v>
      </c>
      <c r="S2552">
        <v>8</v>
      </c>
      <c r="T2552">
        <v>5</v>
      </c>
      <c r="V2552">
        <v>14</v>
      </c>
    </row>
    <row r="2553" spans="1:22" x14ac:dyDescent="0.55000000000000004">
      <c r="A2553" t="s">
        <v>199</v>
      </c>
      <c r="B2553" s="129">
        <v>2023</v>
      </c>
      <c r="C2553" t="s">
        <v>160</v>
      </c>
      <c r="D2553">
        <v>1203</v>
      </c>
      <c r="F2553">
        <v>586</v>
      </c>
      <c r="G2553">
        <v>7</v>
      </c>
      <c r="H2553">
        <v>3</v>
      </c>
      <c r="I2553">
        <v>2435</v>
      </c>
      <c r="J2553">
        <v>1003</v>
      </c>
      <c r="L2553">
        <v>754</v>
      </c>
      <c r="M2553">
        <v>754</v>
      </c>
      <c r="N2553">
        <v>728</v>
      </c>
      <c r="O2553">
        <v>58</v>
      </c>
      <c r="P2553">
        <v>31</v>
      </c>
      <c r="Q2553">
        <v>1049</v>
      </c>
      <c r="R2553">
        <v>9</v>
      </c>
      <c r="S2553">
        <v>8</v>
      </c>
      <c r="T2553">
        <v>8</v>
      </c>
      <c r="V2553">
        <v>32</v>
      </c>
    </row>
    <row r="2554" spans="1:22" x14ac:dyDescent="0.55000000000000004">
      <c r="A2554" t="s">
        <v>199</v>
      </c>
      <c r="B2554" s="129">
        <v>2023</v>
      </c>
      <c r="C2554" t="s">
        <v>161</v>
      </c>
      <c r="D2554">
        <v>1214</v>
      </c>
      <c r="F2554">
        <v>618</v>
      </c>
      <c r="I2554">
        <v>2335</v>
      </c>
      <c r="J2554">
        <v>1148</v>
      </c>
      <c r="L2554">
        <v>741</v>
      </c>
      <c r="M2554">
        <v>741</v>
      </c>
      <c r="N2554">
        <v>726</v>
      </c>
      <c r="O2554">
        <v>54</v>
      </c>
      <c r="P2554">
        <v>36</v>
      </c>
      <c r="Q2554">
        <v>1235</v>
      </c>
      <c r="R2554">
        <v>4</v>
      </c>
      <c r="S2554">
        <v>6</v>
      </c>
      <c r="T2554">
        <v>7</v>
      </c>
      <c r="V2554">
        <v>27</v>
      </c>
    </row>
    <row r="2555" spans="1:22" x14ac:dyDescent="0.55000000000000004">
      <c r="A2555" t="s">
        <v>199</v>
      </c>
      <c r="B2555" s="129">
        <v>2023</v>
      </c>
      <c r="C2555" t="s">
        <v>162</v>
      </c>
      <c r="D2555">
        <v>1378</v>
      </c>
      <c r="F2555">
        <v>679</v>
      </c>
      <c r="G2555">
        <v>4</v>
      </c>
      <c r="H2555">
        <v>5</v>
      </c>
      <c r="I2555">
        <v>2810</v>
      </c>
      <c r="J2555">
        <v>1186</v>
      </c>
      <c r="L2555">
        <v>728</v>
      </c>
      <c r="M2555">
        <v>728</v>
      </c>
      <c r="N2555">
        <v>706</v>
      </c>
      <c r="O2555">
        <v>65</v>
      </c>
      <c r="P2555">
        <v>20</v>
      </c>
      <c r="Q2555">
        <v>1155</v>
      </c>
      <c r="R2555">
        <v>8</v>
      </c>
      <c r="S2555">
        <v>11</v>
      </c>
      <c r="T2555">
        <v>12</v>
      </c>
      <c r="V2555">
        <v>24</v>
      </c>
    </row>
    <row r="2556" spans="1:22" x14ac:dyDescent="0.55000000000000004">
      <c r="A2556" t="s">
        <v>199</v>
      </c>
      <c r="B2556" s="129">
        <v>2023</v>
      </c>
      <c r="C2556" t="s">
        <v>163</v>
      </c>
      <c r="D2556">
        <v>1406</v>
      </c>
      <c r="F2556">
        <v>733</v>
      </c>
      <c r="I2556">
        <v>3368</v>
      </c>
      <c r="J2556">
        <v>1176</v>
      </c>
      <c r="L2556">
        <v>787</v>
      </c>
      <c r="M2556">
        <v>787</v>
      </c>
      <c r="N2556">
        <v>769</v>
      </c>
      <c r="O2556">
        <v>59</v>
      </c>
      <c r="P2556">
        <v>29</v>
      </c>
      <c r="Q2556">
        <v>1216</v>
      </c>
      <c r="R2556">
        <v>6</v>
      </c>
      <c r="S2556">
        <v>6</v>
      </c>
      <c r="T2556">
        <v>4</v>
      </c>
      <c r="U2556">
        <v>1</v>
      </c>
      <c r="V2556">
        <v>32</v>
      </c>
    </row>
    <row r="2557" spans="1:22" x14ac:dyDescent="0.55000000000000004">
      <c r="A2557" t="s">
        <v>199</v>
      </c>
      <c r="B2557" s="129">
        <v>2023</v>
      </c>
      <c r="C2557" t="s">
        <v>164</v>
      </c>
      <c r="D2557">
        <v>1339</v>
      </c>
      <c r="F2557">
        <v>821</v>
      </c>
      <c r="I2557">
        <v>2582</v>
      </c>
      <c r="J2557">
        <v>1113</v>
      </c>
      <c r="L2557">
        <v>800</v>
      </c>
      <c r="M2557">
        <v>800</v>
      </c>
      <c r="N2557">
        <v>793</v>
      </c>
      <c r="O2557">
        <v>83</v>
      </c>
      <c r="P2557">
        <v>37</v>
      </c>
      <c r="Q2557">
        <v>1410</v>
      </c>
      <c r="R2557">
        <v>6</v>
      </c>
      <c r="S2557">
        <v>13</v>
      </c>
      <c r="T2557">
        <v>8</v>
      </c>
      <c r="U2557">
        <v>1</v>
      </c>
      <c r="V2557">
        <v>24</v>
      </c>
    </row>
    <row r="2558" spans="1:22" x14ac:dyDescent="0.55000000000000004">
      <c r="A2558" t="s">
        <v>199</v>
      </c>
      <c r="B2558" s="129">
        <v>2023</v>
      </c>
      <c r="C2558" t="s">
        <v>165</v>
      </c>
      <c r="D2558">
        <v>1258</v>
      </c>
      <c r="F2558">
        <v>770</v>
      </c>
      <c r="I2558">
        <v>2924</v>
      </c>
      <c r="J2558">
        <v>1049</v>
      </c>
      <c r="L2558">
        <v>729</v>
      </c>
      <c r="M2558">
        <v>729</v>
      </c>
      <c r="N2558">
        <v>707</v>
      </c>
      <c r="O2558">
        <v>60</v>
      </c>
      <c r="P2558">
        <v>27</v>
      </c>
      <c r="Q2558">
        <v>1444</v>
      </c>
      <c r="R2558">
        <v>3</v>
      </c>
      <c r="S2558">
        <v>6</v>
      </c>
      <c r="T2558">
        <v>3</v>
      </c>
      <c r="V2558">
        <v>30</v>
      </c>
    </row>
    <row r="2559" spans="1:22" x14ac:dyDescent="0.55000000000000004">
      <c r="A2559" t="s">
        <v>199</v>
      </c>
      <c r="B2559" s="129">
        <v>2023</v>
      </c>
      <c r="C2559" t="s">
        <v>166</v>
      </c>
      <c r="D2559">
        <v>1024</v>
      </c>
      <c r="F2559">
        <v>587</v>
      </c>
      <c r="I2559">
        <v>2147</v>
      </c>
      <c r="J2559">
        <v>992</v>
      </c>
      <c r="L2559">
        <v>755</v>
      </c>
      <c r="M2559">
        <v>755</v>
      </c>
      <c r="N2559">
        <v>733</v>
      </c>
      <c r="O2559">
        <v>68</v>
      </c>
      <c r="P2559">
        <v>32</v>
      </c>
      <c r="Q2559">
        <v>1395</v>
      </c>
      <c r="R2559">
        <v>3</v>
      </c>
      <c r="S2559">
        <v>5</v>
      </c>
      <c r="T2559">
        <v>9</v>
      </c>
      <c r="U2559">
        <v>2</v>
      </c>
      <c r="V2559">
        <v>61</v>
      </c>
    </row>
    <row r="2560" spans="1:22" x14ac:dyDescent="0.55000000000000004">
      <c r="A2560" t="s">
        <v>200</v>
      </c>
      <c r="B2560" s="129">
        <v>2023</v>
      </c>
      <c r="C2560" t="s">
        <v>155</v>
      </c>
      <c r="D2560">
        <v>3543</v>
      </c>
      <c r="F2560">
        <v>1401</v>
      </c>
      <c r="G2560">
        <v>1</v>
      </c>
      <c r="H2560">
        <v>3</v>
      </c>
      <c r="I2560">
        <v>6968</v>
      </c>
      <c r="J2560">
        <v>3198</v>
      </c>
      <c r="L2560">
        <v>2617</v>
      </c>
      <c r="M2560">
        <v>2617</v>
      </c>
      <c r="N2560">
        <v>2478</v>
      </c>
      <c r="O2560">
        <v>734</v>
      </c>
      <c r="P2560">
        <v>325</v>
      </c>
      <c r="Q2560">
        <v>1368</v>
      </c>
      <c r="R2560">
        <v>21</v>
      </c>
      <c r="S2560">
        <v>18</v>
      </c>
      <c r="T2560">
        <v>23</v>
      </c>
      <c r="V2560">
        <v>39</v>
      </c>
    </row>
    <row r="2561" spans="1:22" x14ac:dyDescent="0.55000000000000004">
      <c r="A2561" t="s">
        <v>200</v>
      </c>
      <c r="B2561" s="129">
        <v>2023</v>
      </c>
      <c r="C2561" t="s">
        <v>156</v>
      </c>
      <c r="D2561">
        <v>3124</v>
      </c>
      <c r="F2561">
        <v>1493</v>
      </c>
      <c r="G2561">
        <v>2</v>
      </c>
      <c r="I2561">
        <v>7238</v>
      </c>
      <c r="J2561">
        <v>3006</v>
      </c>
      <c r="L2561">
        <v>2340</v>
      </c>
      <c r="M2561">
        <v>2340</v>
      </c>
      <c r="N2561">
        <v>2234</v>
      </c>
      <c r="O2561">
        <v>701</v>
      </c>
      <c r="P2561">
        <v>254</v>
      </c>
      <c r="Q2561">
        <v>1427</v>
      </c>
      <c r="R2561">
        <v>36</v>
      </c>
      <c r="S2561">
        <v>16</v>
      </c>
      <c r="T2561">
        <v>21</v>
      </c>
      <c r="V2561">
        <v>27</v>
      </c>
    </row>
    <row r="2562" spans="1:22" x14ac:dyDescent="0.55000000000000004">
      <c r="A2562" t="s">
        <v>200</v>
      </c>
      <c r="B2562" s="129">
        <v>2023</v>
      </c>
      <c r="C2562" t="s">
        <v>157</v>
      </c>
      <c r="D2562">
        <v>2975</v>
      </c>
      <c r="F2562">
        <v>1548</v>
      </c>
      <c r="I2562">
        <v>6247</v>
      </c>
      <c r="J2562">
        <v>2797</v>
      </c>
      <c r="L2562">
        <v>2792</v>
      </c>
      <c r="M2562">
        <v>2792</v>
      </c>
      <c r="N2562">
        <v>2413</v>
      </c>
      <c r="O2562">
        <v>782</v>
      </c>
      <c r="P2562">
        <v>133</v>
      </c>
      <c r="Q2562">
        <v>1536</v>
      </c>
      <c r="R2562">
        <v>11</v>
      </c>
      <c r="S2562">
        <v>18</v>
      </c>
      <c r="T2562">
        <v>16</v>
      </c>
      <c r="V2562">
        <v>47</v>
      </c>
    </row>
    <row r="2563" spans="1:22" x14ac:dyDescent="0.55000000000000004">
      <c r="A2563" t="s">
        <v>200</v>
      </c>
      <c r="B2563" s="129">
        <v>2023</v>
      </c>
      <c r="C2563" t="s">
        <v>158</v>
      </c>
      <c r="D2563">
        <v>2354</v>
      </c>
      <c r="F2563">
        <v>1250</v>
      </c>
      <c r="I2563">
        <v>6119</v>
      </c>
      <c r="J2563">
        <v>2520.1</v>
      </c>
      <c r="L2563">
        <v>2681</v>
      </c>
      <c r="M2563">
        <v>2681</v>
      </c>
      <c r="N2563">
        <v>2464</v>
      </c>
      <c r="O2563">
        <v>794</v>
      </c>
      <c r="P2563">
        <v>137</v>
      </c>
      <c r="Q2563">
        <v>1567</v>
      </c>
      <c r="R2563">
        <v>20</v>
      </c>
      <c r="S2563">
        <v>19</v>
      </c>
      <c r="T2563">
        <v>20</v>
      </c>
      <c r="U2563">
        <v>4</v>
      </c>
      <c r="V2563">
        <v>34</v>
      </c>
    </row>
    <row r="2564" spans="1:22" x14ac:dyDescent="0.55000000000000004">
      <c r="A2564" t="s">
        <v>200</v>
      </c>
      <c r="B2564" s="129">
        <v>2023</v>
      </c>
      <c r="C2564" t="s">
        <v>159</v>
      </c>
      <c r="D2564">
        <v>3399</v>
      </c>
      <c r="F2564">
        <v>1509</v>
      </c>
      <c r="G2564">
        <v>16</v>
      </c>
      <c r="H2564">
        <v>5</v>
      </c>
      <c r="I2564">
        <v>7583</v>
      </c>
      <c r="J2564">
        <v>3196</v>
      </c>
      <c r="L2564">
        <v>2654</v>
      </c>
      <c r="M2564">
        <v>2654</v>
      </c>
      <c r="N2564">
        <v>2346</v>
      </c>
      <c r="O2564">
        <v>807</v>
      </c>
      <c r="P2564">
        <v>212</v>
      </c>
      <c r="Q2564">
        <v>1637</v>
      </c>
      <c r="R2564">
        <v>103</v>
      </c>
      <c r="S2564">
        <v>21</v>
      </c>
      <c r="T2564">
        <v>26</v>
      </c>
      <c r="U2564">
        <v>1</v>
      </c>
      <c r="V2564">
        <v>35</v>
      </c>
    </row>
    <row r="2565" spans="1:22" x14ac:dyDescent="0.55000000000000004">
      <c r="A2565" t="s">
        <v>200</v>
      </c>
      <c r="B2565" s="129">
        <v>2023</v>
      </c>
      <c r="C2565" t="s">
        <v>160</v>
      </c>
      <c r="D2565">
        <v>3435</v>
      </c>
      <c r="F2565">
        <v>1434</v>
      </c>
      <c r="G2565">
        <v>6</v>
      </c>
      <c r="H2565">
        <v>6</v>
      </c>
      <c r="I2565">
        <v>7156</v>
      </c>
      <c r="J2565">
        <v>2917</v>
      </c>
      <c r="L2565">
        <v>2762</v>
      </c>
      <c r="M2565">
        <v>2762</v>
      </c>
      <c r="N2565">
        <v>2338</v>
      </c>
      <c r="O2565">
        <v>715</v>
      </c>
      <c r="P2565">
        <v>206</v>
      </c>
      <c r="Q2565">
        <v>1719</v>
      </c>
      <c r="R2565">
        <v>13</v>
      </c>
      <c r="S2565">
        <v>19</v>
      </c>
      <c r="T2565">
        <v>11</v>
      </c>
      <c r="U2565">
        <v>1</v>
      </c>
      <c r="V2565">
        <v>30</v>
      </c>
    </row>
    <row r="2566" spans="1:22" x14ac:dyDescent="0.55000000000000004">
      <c r="A2566" t="s">
        <v>200</v>
      </c>
      <c r="B2566" s="129">
        <v>2023</v>
      </c>
      <c r="C2566" t="s">
        <v>161</v>
      </c>
      <c r="D2566">
        <v>3072</v>
      </c>
      <c r="F2566">
        <v>1332</v>
      </c>
      <c r="I2566">
        <v>8303</v>
      </c>
      <c r="J2566">
        <v>2892</v>
      </c>
      <c r="L2566">
        <v>2672</v>
      </c>
      <c r="M2566">
        <v>2672</v>
      </c>
      <c r="N2566">
        <v>2368</v>
      </c>
      <c r="O2566">
        <v>814</v>
      </c>
      <c r="P2566">
        <v>137</v>
      </c>
      <c r="Q2566">
        <v>1825</v>
      </c>
      <c r="R2566">
        <v>18</v>
      </c>
      <c r="S2566">
        <v>16</v>
      </c>
      <c r="T2566">
        <v>19</v>
      </c>
      <c r="V2566">
        <v>48</v>
      </c>
    </row>
    <row r="2567" spans="1:22" x14ac:dyDescent="0.55000000000000004">
      <c r="A2567" t="s">
        <v>200</v>
      </c>
      <c r="B2567" s="129">
        <v>2023</v>
      </c>
      <c r="C2567" t="s">
        <v>162</v>
      </c>
      <c r="D2567">
        <v>3038</v>
      </c>
      <c r="F2567">
        <v>1498</v>
      </c>
      <c r="I2567">
        <v>8118</v>
      </c>
      <c r="J2567">
        <v>3031</v>
      </c>
      <c r="L2567">
        <v>2621</v>
      </c>
      <c r="M2567">
        <v>2621</v>
      </c>
      <c r="N2567">
        <v>1926</v>
      </c>
      <c r="O2567">
        <v>823</v>
      </c>
      <c r="P2567">
        <v>155</v>
      </c>
      <c r="Q2567">
        <v>1770</v>
      </c>
      <c r="R2567">
        <v>32</v>
      </c>
      <c r="S2567">
        <v>21</v>
      </c>
      <c r="T2567">
        <v>20</v>
      </c>
      <c r="V2567">
        <v>36</v>
      </c>
    </row>
    <row r="2568" spans="1:22" x14ac:dyDescent="0.55000000000000004">
      <c r="A2568" t="s">
        <v>200</v>
      </c>
      <c r="B2568" s="129">
        <v>2023</v>
      </c>
      <c r="C2568" t="s">
        <v>163</v>
      </c>
      <c r="D2568">
        <v>2770</v>
      </c>
      <c r="F2568">
        <v>1463</v>
      </c>
      <c r="I2568">
        <v>7794</v>
      </c>
      <c r="J2568">
        <v>2938</v>
      </c>
      <c r="L2568">
        <v>2923</v>
      </c>
      <c r="M2568">
        <v>2923</v>
      </c>
      <c r="N2568">
        <v>2619</v>
      </c>
      <c r="O2568">
        <v>849</v>
      </c>
      <c r="P2568">
        <v>204</v>
      </c>
      <c r="Q2568">
        <v>1864</v>
      </c>
      <c r="R2568">
        <v>23</v>
      </c>
      <c r="S2568">
        <v>22</v>
      </c>
      <c r="T2568">
        <v>29</v>
      </c>
      <c r="U2568">
        <v>1</v>
      </c>
      <c r="V2568">
        <v>31</v>
      </c>
    </row>
    <row r="2569" spans="1:22" x14ac:dyDescent="0.55000000000000004">
      <c r="A2569" t="s">
        <v>200</v>
      </c>
      <c r="B2569" s="129">
        <v>2023</v>
      </c>
      <c r="C2569" t="s">
        <v>164</v>
      </c>
      <c r="D2569">
        <v>2728</v>
      </c>
      <c r="F2569">
        <v>1394</v>
      </c>
      <c r="I2569">
        <v>7295</v>
      </c>
      <c r="J2569">
        <v>2686</v>
      </c>
      <c r="L2569">
        <v>2784</v>
      </c>
      <c r="M2569">
        <v>2784</v>
      </c>
      <c r="N2569">
        <v>2606</v>
      </c>
      <c r="O2569">
        <v>808</v>
      </c>
      <c r="P2569">
        <v>195</v>
      </c>
      <c r="Q2569">
        <v>1827</v>
      </c>
      <c r="R2569">
        <v>19</v>
      </c>
      <c r="S2569">
        <v>17</v>
      </c>
      <c r="T2569">
        <v>24</v>
      </c>
      <c r="V2569">
        <v>30</v>
      </c>
    </row>
    <row r="2570" spans="1:22" x14ac:dyDescent="0.55000000000000004">
      <c r="A2570" t="s">
        <v>200</v>
      </c>
      <c r="B2570" s="129">
        <v>2023</v>
      </c>
      <c r="C2570" t="s">
        <v>165</v>
      </c>
      <c r="D2570">
        <v>2222</v>
      </c>
      <c r="F2570">
        <v>1280</v>
      </c>
      <c r="I2570">
        <v>7659</v>
      </c>
      <c r="J2570">
        <v>2017</v>
      </c>
      <c r="L2570">
        <v>2749</v>
      </c>
      <c r="M2570">
        <v>2749</v>
      </c>
      <c r="N2570">
        <v>2140</v>
      </c>
      <c r="O2570">
        <v>843</v>
      </c>
      <c r="P2570">
        <v>194</v>
      </c>
      <c r="Q2570">
        <v>1808</v>
      </c>
      <c r="R2570">
        <v>18</v>
      </c>
      <c r="S2570">
        <v>26</v>
      </c>
      <c r="T2570">
        <v>16</v>
      </c>
      <c r="V2570">
        <v>33</v>
      </c>
    </row>
    <row r="2571" spans="1:22" x14ac:dyDescent="0.55000000000000004">
      <c r="A2571" t="s">
        <v>200</v>
      </c>
      <c r="B2571" s="129">
        <v>2023</v>
      </c>
      <c r="C2571" t="s">
        <v>166</v>
      </c>
      <c r="D2571">
        <v>3016</v>
      </c>
      <c r="F2571">
        <v>1298</v>
      </c>
      <c r="G2571">
        <v>1</v>
      </c>
      <c r="H2571">
        <v>1</v>
      </c>
      <c r="I2571">
        <v>6359</v>
      </c>
      <c r="J2571">
        <v>2717</v>
      </c>
      <c r="L2571">
        <v>2675</v>
      </c>
      <c r="M2571">
        <v>2675</v>
      </c>
      <c r="N2571">
        <v>2486</v>
      </c>
      <c r="O2571">
        <v>685</v>
      </c>
      <c r="P2571">
        <v>167</v>
      </c>
      <c r="Q2571">
        <v>1933</v>
      </c>
      <c r="R2571">
        <v>16</v>
      </c>
      <c r="S2571">
        <v>21</v>
      </c>
      <c r="T2571">
        <v>9</v>
      </c>
      <c r="U2571">
        <v>3</v>
      </c>
      <c r="V2571">
        <v>26</v>
      </c>
    </row>
    <row r="2572" spans="1:22" x14ac:dyDescent="0.55000000000000004">
      <c r="A2572" t="s">
        <v>201</v>
      </c>
      <c r="B2572" s="129">
        <v>2023</v>
      </c>
      <c r="C2572" t="s">
        <v>155</v>
      </c>
      <c r="D2572">
        <v>4709</v>
      </c>
      <c r="F2572">
        <v>2424</v>
      </c>
      <c r="G2572">
        <v>1491</v>
      </c>
      <c r="H2572">
        <v>1266</v>
      </c>
      <c r="I2572">
        <v>6874</v>
      </c>
      <c r="J2572">
        <v>4407</v>
      </c>
      <c r="L2572">
        <v>3673</v>
      </c>
      <c r="M2572">
        <v>3673</v>
      </c>
      <c r="N2572">
        <v>3468</v>
      </c>
      <c r="O2572">
        <v>299</v>
      </c>
      <c r="P2572">
        <v>166</v>
      </c>
      <c r="Q2572">
        <v>1995</v>
      </c>
      <c r="R2572">
        <v>18</v>
      </c>
      <c r="S2572">
        <v>15</v>
      </c>
      <c r="T2572">
        <v>15</v>
      </c>
      <c r="U2572">
        <v>2</v>
      </c>
      <c r="V2572">
        <v>28</v>
      </c>
    </row>
    <row r="2573" spans="1:22" x14ac:dyDescent="0.55000000000000004">
      <c r="A2573" t="s">
        <v>201</v>
      </c>
      <c r="B2573" s="129">
        <v>2023</v>
      </c>
      <c r="C2573" t="s">
        <v>156</v>
      </c>
      <c r="D2573">
        <v>3854</v>
      </c>
      <c r="F2573">
        <v>2342</v>
      </c>
      <c r="G2573">
        <v>1676</v>
      </c>
      <c r="H2573">
        <v>1107</v>
      </c>
      <c r="I2573">
        <v>5695</v>
      </c>
      <c r="J2573">
        <v>3258</v>
      </c>
      <c r="L2573">
        <v>3326</v>
      </c>
      <c r="M2573">
        <v>3326</v>
      </c>
      <c r="N2573">
        <v>3145</v>
      </c>
      <c r="O2573">
        <v>277</v>
      </c>
      <c r="P2573">
        <v>106</v>
      </c>
      <c r="Q2573">
        <v>1738</v>
      </c>
      <c r="R2573">
        <v>15</v>
      </c>
      <c r="S2573">
        <v>26</v>
      </c>
      <c r="T2573">
        <v>14</v>
      </c>
      <c r="U2573">
        <v>4</v>
      </c>
      <c r="V2573">
        <v>27</v>
      </c>
    </row>
    <row r="2574" spans="1:22" x14ac:dyDescent="0.55000000000000004">
      <c r="A2574" t="s">
        <v>201</v>
      </c>
      <c r="B2574" s="129">
        <v>2023</v>
      </c>
      <c r="C2574" t="s">
        <v>157</v>
      </c>
      <c r="D2574">
        <v>3922</v>
      </c>
      <c r="F2574">
        <v>2441</v>
      </c>
      <c r="G2574">
        <v>2464</v>
      </c>
      <c r="H2574">
        <v>1913</v>
      </c>
      <c r="I2574">
        <v>5443</v>
      </c>
      <c r="J2574">
        <v>3610</v>
      </c>
      <c r="L2574">
        <v>3489</v>
      </c>
      <c r="M2574">
        <v>3489</v>
      </c>
      <c r="N2574">
        <v>3287</v>
      </c>
      <c r="O2574">
        <v>301</v>
      </c>
      <c r="P2574">
        <v>139</v>
      </c>
      <c r="Q2574">
        <v>1860</v>
      </c>
      <c r="R2574">
        <v>64</v>
      </c>
      <c r="S2574">
        <v>26</v>
      </c>
      <c r="T2574">
        <v>23</v>
      </c>
      <c r="U2574">
        <v>2</v>
      </c>
      <c r="V2574">
        <v>43</v>
      </c>
    </row>
    <row r="2575" spans="1:22" x14ac:dyDescent="0.55000000000000004">
      <c r="A2575" t="s">
        <v>201</v>
      </c>
      <c r="B2575" s="129">
        <v>2023</v>
      </c>
      <c r="C2575" t="s">
        <v>158</v>
      </c>
      <c r="D2575">
        <v>3587</v>
      </c>
      <c r="F2575">
        <v>2420</v>
      </c>
      <c r="G2575">
        <v>2213</v>
      </c>
      <c r="H2575">
        <v>1739</v>
      </c>
      <c r="I2575">
        <v>4887</v>
      </c>
      <c r="J2575">
        <v>3291</v>
      </c>
      <c r="L2575">
        <v>3573</v>
      </c>
      <c r="M2575">
        <v>3573</v>
      </c>
      <c r="N2575">
        <v>3508</v>
      </c>
      <c r="O2575">
        <v>295</v>
      </c>
      <c r="P2575">
        <v>132</v>
      </c>
      <c r="Q2575">
        <v>1810</v>
      </c>
      <c r="R2575">
        <v>46</v>
      </c>
      <c r="S2575">
        <v>25</v>
      </c>
      <c r="T2575">
        <v>24</v>
      </c>
      <c r="U2575">
        <v>1</v>
      </c>
      <c r="V2575">
        <v>42</v>
      </c>
    </row>
    <row r="2576" spans="1:22" x14ac:dyDescent="0.55000000000000004">
      <c r="A2576" t="s">
        <v>201</v>
      </c>
      <c r="B2576" s="129">
        <v>2023</v>
      </c>
      <c r="C2576" t="s">
        <v>159</v>
      </c>
      <c r="D2576">
        <v>4646</v>
      </c>
      <c r="F2576">
        <v>2677</v>
      </c>
      <c r="G2576">
        <v>2488</v>
      </c>
      <c r="H2576">
        <v>2194</v>
      </c>
      <c r="I2576">
        <v>8872</v>
      </c>
      <c r="J2576">
        <v>4463</v>
      </c>
      <c r="L2576">
        <v>3737</v>
      </c>
      <c r="M2576">
        <v>3737</v>
      </c>
      <c r="N2576">
        <v>3608</v>
      </c>
      <c r="O2576">
        <v>353</v>
      </c>
      <c r="P2576">
        <v>164</v>
      </c>
      <c r="Q2576">
        <v>2047</v>
      </c>
      <c r="R2576">
        <v>104</v>
      </c>
      <c r="S2576">
        <v>16</v>
      </c>
      <c r="T2576">
        <v>22</v>
      </c>
      <c r="U2576">
        <v>2</v>
      </c>
      <c r="V2576">
        <v>53</v>
      </c>
    </row>
    <row r="2577" spans="1:22" x14ac:dyDescent="0.55000000000000004">
      <c r="A2577" t="s">
        <v>201</v>
      </c>
      <c r="B2577" s="129">
        <v>2023</v>
      </c>
      <c r="C2577" t="s">
        <v>160</v>
      </c>
      <c r="D2577">
        <v>4422</v>
      </c>
      <c r="F2577">
        <v>2548</v>
      </c>
      <c r="G2577">
        <v>2923</v>
      </c>
      <c r="H2577">
        <v>2102</v>
      </c>
      <c r="I2577">
        <v>9575</v>
      </c>
      <c r="J2577">
        <v>4029</v>
      </c>
      <c r="L2577">
        <v>3533</v>
      </c>
      <c r="M2577">
        <v>3533</v>
      </c>
      <c r="N2577">
        <v>3482</v>
      </c>
      <c r="O2577">
        <v>330</v>
      </c>
      <c r="P2577">
        <v>113</v>
      </c>
      <c r="Q2577">
        <v>1861</v>
      </c>
      <c r="R2577">
        <v>134</v>
      </c>
      <c r="S2577">
        <v>20</v>
      </c>
      <c r="T2577">
        <v>15</v>
      </c>
      <c r="U2577">
        <v>1</v>
      </c>
      <c r="V2577">
        <v>29</v>
      </c>
    </row>
    <row r="2578" spans="1:22" x14ac:dyDescent="0.55000000000000004">
      <c r="A2578" t="s">
        <v>201</v>
      </c>
      <c r="B2578" s="129">
        <v>2023</v>
      </c>
      <c r="C2578" t="s">
        <v>161</v>
      </c>
      <c r="D2578">
        <v>3925</v>
      </c>
      <c r="F2578">
        <v>2604</v>
      </c>
      <c r="G2578">
        <v>2600</v>
      </c>
      <c r="H2578">
        <v>2248</v>
      </c>
      <c r="I2578">
        <v>6690</v>
      </c>
      <c r="J2578">
        <v>3676</v>
      </c>
      <c r="L2578">
        <v>3607</v>
      </c>
      <c r="M2578">
        <v>3607</v>
      </c>
      <c r="N2578">
        <v>3546</v>
      </c>
      <c r="O2578">
        <v>341</v>
      </c>
      <c r="P2578">
        <v>132</v>
      </c>
      <c r="Q2578">
        <v>1914</v>
      </c>
      <c r="R2578">
        <v>34</v>
      </c>
      <c r="S2578">
        <v>26</v>
      </c>
      <c r="T2578">
        <v>17</v>
      </c>
      <c r="V2578">
        <v>42</v>
      </c>
    </row>
    <row r="2579" spans="1:22" x14ac:dyDescent="0.55000000000000004">
      <c r="A2579" t="s">
        <v>201</v>
      </c>
      <c r="B2579" s="129">
        <v>2023</v>
      </c>
      <c r="C2579" t="s">
        <v>162</v>
      </c>
      <c r="D2579">
        <v>4571</v>
      </c>
      <c r="F2579">
        <v>3034</v>
      </c>
      <c r="G2579">
        <v>2961</v>
      </c>
      <c r="H2579">
        <v>2580</v>
      </c>
      <c r="I2579">
        <v>6872</v>
      </c>
      <c r="J2579">
        <v>4168</v>
      </c>
      <c r="L2579">
        <v>3667</v>
      </c>
      <c r="M2579">
        <v>3667</v>
      </c>
      <c r="N2579">
        <v>3548</v>
      </c>
      <c r="O2579">
        <v>347</v>
      </c>
      <c r="P2579">
        <v>201</v>
      </c>
      <c r="Q2579">
        <v>1945</v>
      </c>
      <c r="R2579">
        <v>13</v>
      </c>
      <c r="S2579">
        <v>23</v>
      </c>
      <c r="T2579">
        <v>28</v>
      </c>
      <c r="U2579">
        <v>2</v>
      </c>
      <c r="V2579">
        <v>49</v>
      </c>
    </row>
    <row r="2580" spans="1:22" x14ac:dyDescent="0.55000000000000004">
      <c r="A2580" t="s">
        <v>201</v>
      </c>
      <c r="B2580" s="129">
        <v>2023</v>
      </c>
      <c r="C2580" t="s">
        <v>163</v>
      </c>
      <c r="D2580">
        <v>3797</v>
      </c>
      <c r="F2580">
        <v>2945</v>
      </c>
      <c r="G2580">
        <v>2802</v>
      </c>
      <c r="H2580">
        <v>2503</v>
      </c>
      <c r="I2580">
        <v>7150</v>
      </c>
      <c r="J2580">
        <v>3508</v>
      </c>
      <c r="L2580">
        <v>4099</v>
      </c>
      <c r="M2580">
        <v>4099</v>
      </c>
      <c r="N2580">
        <v>3827</v>
      </c>
      <c r="O2580">
        <v>398</v>
      </c>
      <c r="P2580">
        <v>171</v>
      </c>
      <c r="Q2580">
        <v>2307</v>
      </c>
      <c r="R2580">
        <v>43</v>
      </c>
      <c r="S2580">
        <v>18</v>
      </c>
      <c r="T2580">
        <v>24</v>
      </c>
      <c r="U2580">
        <v>3</v>
      </c>
      <c r="V2580">
        <v>26</v>
      </c>
    </row>
    <row r="2581" spans="1:22" x14ac:dyDescent="0.55000000000000004">
      <c r="A2581" t="s">
        <v>201</v>
      </c>
      <c r="B2581" s="129">
        <v>2023</v>
      </c>
      <c r="C2581" t="s">
        <v>164</v>
      </c>
      <c r="D2581">
        <v>4033</v>
      </c>
      <c r="F2581">
        <v>2890</v>
      </c>
      <c r="G2581">
        <v>2833</v>
      </c>
      <c r="H2581">
        <v>2430</v>
      </c>
      <c r="I2581">
        <v>10572</v>
      </c>
      <c r="J2581">
        <v>3696</v>
      </c>
      <c r="L2581">
        <v>3860</v>
      </c>
      <c r="M2581">
        <v>3860</v>
      </c>
      <c r="N2581">
        <v>3781</v>
      </c>
      <c r="O2581">
        <v>366</v>
      </c>
      <c r="P2581">
        <v>127</v>
      </c>
      <c r="Q2581">
        <v>2246</v>
      </c>
      <c r="R2581">
        <v>31</v>
      </c>
      <c r="S2581">
        <v>23</v>
      </c>
      <c r="T2581">
        <v>14</v>
      </c>
      <c r="U2581">
        <v>1</v>
      </c>
      <c r="V2581">
        <v>46</v>
      </c>
    </row>
    <row r="2582" spans="1:22" x14ac:dyDescent="0.55000000000000004">
      <c r="A2582" t="s">
        <v>201</v>
      </c>
      <c r="B2582" s="129">
        <v>2023</v>
      </c>
      <c r="C2582" t="s">
        <v>165</v>
      </c>
      <c r="D2582">
        <v>4155</v>
      </c>
      <c r="F2582">
        <v>2900</v>
      </c>
      <c r="G2582">
        <v>2432</v>
      </c>
      <c r="H2582">
        <v>2289</v>
      </c>
      <c r="I2582">
        <v>9676</v>
      </c>
      <c r="J2582">
        <v>3651</v>
      </c>
      <c r="L2582">
        <v>3478</v>
      </c>
      <c r="M2582">
        <v>3478</v>
      </c>
      <c r="N2582">
        <v>3429</v>
      </c>
      <c r="O2582">
        <v>314</v>
      </c>
      <c r="P2582">
        <v>134</v>
      </c>
      <c r="Q2582">
        <v>1881</v>
      </c>
      <c r="R2582">
        <v>42</v>
      </c>
      <c r="S2582">
        <v>20</v>
      </c>
      <c r="T2582">
        <v>12</v>
      </c>
      <c r="U2582">
        <v>2</v>
      </c>
      <c r="V2582">
        <v>35</v>
      </c>
    </row>
    <row r="2583" spans="1:22" x14ac:dyDescent="0.55000000000000004">
      <c r="A2583" t="s">
        <v>201</v>
      </c>
      <c r="B2583" s="129">
        <v>2023</v>
      </c>
      <c r="C2583" t="s">
        <v>166</v>
      </c>
      <c r="D2583">
        <v>3705</v>
      </c>
      <c r="F2583">
        <v>2531</v>
      </c>
      <c r="G2583">
        <v>2505</v>
      </c>
      <c r="H2583">
        <v>2052</v>
      </c>
      <c r="I2583">
        <v>8088</v>
      </c>
      <c r="J2583">
        <v>3027</v>
      </c>
      <c r="L2583">
        <v>3634</v>
      </c>
      <c r="M2583">
        <v>3634</v>
      </c>
      <c r="N2583">
        <v>3525</v>
      </c>
      <c r="O2583">
        <v>330</v>
      </c>
      <c r="P2583">
        <v>144</v>
      </c>
      <c r="Q2583">
        <v>1994</v>
      </c>
      <c r="R2583">
        <v>13</v>
      </c>
      <c r="S2583">
        <v>15</v>
      </c>
      <c r="T2583">
        <v>26</v>
      </c>
      <c r="U2583">
        <v>3</v>
      </c>
      <c r="V2583">
        <v>44</v>
      </c>
    </row>
    <row r="2584" spans="1:22" x14ac:dyDescent="0.55000000000000004">
      <c r="A2584" t="s">
        <v>202</v>
      </c>
      <c r="B2584" s="129">
        <v>2023</v>
      </c>
      <c r="C2584" t="s">
        <v>155</v>
      </c>
      <c r="D2584">
        <v>3708</v>
      </c>
      <c r="F2584">
        <v>2036</v>
      </c>
      <c r="G2584">
        <v>2660</v>
      </c>
      <c r="H2584">
        <v>2170</v>
      </c>
      <c r="I2584">
        <v>5776</v>
      </c>
      <c r="J2584">
        <v>3539</v>
      </c>
      <c r="L2584">
        <v>2176</v>
      </c>
      <c r="M2584">
        <v>2176</v>
      </c>
      <c r="N2584">
        <v>2069</v>
      </c>
      <c r="O2584">
        <v>596</v>
      </c>
      <c r="P2584">
        <v>167</v>
      </c>
      <c r="R2584">
        <v>25</v>
      </c>
      <c r="S2584">
        <v>17</v>
      </c>
      <c r="T2584">
        <v>29</v>
      </c>
      <c r="V2584">
        <v>14</v>
      </c>
    </row>
    <row r="2585" spans="1:22" x14ac:dyDescent="0.55000000000000004">
      <c r="A2585" t="s">
        <v>202</v>
      </c>
      <c r="B2585" s="129">
        <v>2023</v>
      </c>
      <c r="C2585" t="s">
        <v>156</v>
      </c>
      <c r="D2585">
        <v>3203</v>
      </c>
      <c r="F2585">
        <v>2250</v>
      </c>
      <c r="G2585">
        <v>2461</v>
      </c>
      <c r="H2585">
        <v>2545</v>
      </c>
      <c r="I2585">
        <v>5996</v>
      </c>
      <c r="J2585">
        <v>3071</v>
      </c>
      <c r="L2585">
        <v>2626</v>
      </c>
      <c r="M2585">
        <v>2626</v>
      </c>
      <c r="N2585">
        <v>2571</v>
      </c>
      <c r="O2585">
        <v>674</v>
      </c>
      <c r="P2585">
        <v>211</v>
      </c>
      <c r="R2585">
        <v>13</v>
      </c>
      <c r="S2585">
        <v>12</v>
      </c>
      <c r="T2585">
        <v>23</v>
      </c>
      <c r="U2585">
        <v>3</v>
      </c>
      <c r="V2585">
        <v>13</v>
      </c>
    </row>
    <row r="2586" spans="1:22" x14ac:dyDescent="0.55000000000000004">
      <c r="A2586" t="s">
        <v>202</v>
      </c>
      <c r="B2586" s="129">
        <v>2023</v>
      </c>
      <c r="C2586" t="s">
        <v>157</v>
      </c>
      <c r="D2586">
        <v>3280</v>
      </c>
      <c r="F2586">
        <v>2350</v>
      </c>
      <c r="G2586">
        <v>2094</v>
      </c>
      <c r="H2586">
        <v>1709</v>
      </c>
      <c r="I2586">
        <v>5136</v>
      </c>
      <c r="J2586">
        <v>3352</v>
      </c>
      <c r="L2586">
        <v>3358</v>
      </c>
      <c r="M2586">
        <v>3358</v>
      </c>
      <c r="N2586">
        <v>3291</v>
      </c>
      <c r="O2586">
        <v>860</v>
      </c>
      <c r="P2586">
        <v>246</v>
      </c>
      <c r="R2586">
        <v>11</v>
      </c>
      <c r="S2586">
        <v>24</v>
      </c>
      <c r="T2586">
        <v>56</v>
      </c>
      <c r="U2586">
        <v>2</v>
      </c>
      <c r="V2586">
        <v>16</v>
      </c>
    </row>
    <row r="2587" spans="1:22" x14ac:dyDescent="0.55000000000000004">
      <c r="A2587" t="s">
        <v>202</v>
      </c>
      <c r="B2587" s="129">
        <v>2023</v>
      </c>
      <c r="C2587" t="s">
        <v>158</v>
      </c>
      <c r="D2587">
        <v>2345</v>
      </c>
      <c r="F2587">
        <v>2148</v>
      </c>
      <c r="G2587">
        <v>671</v>
      </c>
      <c r="H2587">
        <v>608</v>
      </c>
      <c r="I2587">
        <v>4698</v>
      </c>
      <c r="J2587">
        <v>2336</v>
      </c>
      <c r="L2587">
        <v>3573</v>
      </c>
      <c r="M2587">
        <v>3573</v>
      </c>
      <c r="N2587">
        <v>3509</v>
      </c>
      <c r="O2587">
        <v>857</v>
      </c>
      <c r="P2587">
        <v>250</v>
      </c>
      <c r="R2587">
        <v>19</v>
      </c>
      <c r="S2587">
        <v>16</v>
      </c>
      <c r="T2587">
        <v>35</v>
      </c>
      <c r="U2587">
        <v>1</v>
      </c>
      <c r="V2587">
        <v>24</v>
      </c>
    </row>
    <row r="2588" spans="1:22" x14ac:dyDescent="0.55000000000000004">
      <c r="A2588" t="s">
        <v>202</v>
      </c>
      <c r="B2588" s="129">
        <v>2023</v>
      </c>
      <c r="C2588" t="s">
        <v>159</v>
      </c>
      <c r="D2588">
        <v>3066</v>
      </c>
      <c r="F2588">
        <v>2169</v>
      </c>
      <c r="G2588">
        <v>714</v>
      </c>
      <c r="H2588">
        <v>690</v>
      </c>
      <c r="I2588">
        <v>7232</v>
      </c>
      <c r="J2588">
        <v>3034</v>
      </c>
      <c r="L2588">
        <v>3581</v>
      </c>
      <c r="M2588">
        <v>3581</v>
      </c>
      <c r="N2588">
        <v>3460</v>
      </c>
      <c r="O2588">
        <v>925</v>
      </c>
      <c r="P2588">
        <v>250</v>
      </c>
      <c r="R2588">
        <v>56</v>
      </c>
      <c r="S2588">
        <v>29</v>
      </c>
      <c r="T2588">
        <v>40</v>
      </c>
      <c r="U2588">
        <v>1</v>
      </c>
      <c r="V2588">
        <v>20</v>
      </c>
    </row>
    <row r="2589" spans="1:22" x14ac:dyDescent="0.55000000000000004">
      <c r="A2589" t="s">
        <v>202</v>
      </c>
      <c r="B2589" s="129">
        <v>2023</v>
      </c>
      <c r="C2589" t="s">
        <v>160</v>
      </c>
      <c r="D2589">
        <v>2550</v>
      </c>
      <c r="F2589">
        <v>1828</v>
      </c>
      <c r="G2589">
        <v>1301</v>
      </c>
      <c r="H2589">
        <v>965</v>
      </c>
      <c r="I2589">
        <v>6860</v>
      </c>
      <c r="J2589">
        <v>2525</v>
      </c>
      <c r="L2589">
        <v>2971</v>
      </c>
      <c r="M2589">
        <v>2971</v>
      </c>
      <c r="N2589">
        <v>2843</v>
      </c>
      <c r="O2589">
        <v>770</v>
      </c>
      <c r="P2589">
        <v>207</v>
      </c>
      <c r="R2589">
        <v>44</v>
      </c>
      <c r="S2589">
        <v>18</v>
      </c>
      <c r="T2589">
        <v>39</v>
      </c>
      <c r="U2589">
        <v>2</v>
      </c>
      <c r="V2589">
        <v>27</v>
      </c>
    </row>
    <row r="2590" spans="1:22" x14ac:dyDescent="0.55000000000000004">
      <c r="A2590" t="s">
        <v>202</v>
      </c>
      <c r="B2590" s="129">
        <v>2023</v>
      </c>
      <c r="C2590" t="s">
        <v>161</v>
      </c>
      <c r="D2590">
        <v>2608</v>
      </c>
      <c r="F2590">
        <v>1668</v>
      </c>
      <c r="G2590">
        <v>2197</v>
      </c>
      <c r="H2590">
        <v>1514</v>
      </c>
      <c r="I2590">
        <v>7506</v>
      </c>
      <c r="J2590">
        <v>2542</v>
      </c>
      <c r="L2590">
        <v>2871</v>
      </c>
      <c r="M2590">
        <v>2871</v>
      </c>
      <c r="N2590">
        <v>2804</v>
      </c>
      <c r="O2590">
        <v>770</v>
      </c>
      <c r="P2590">
        <v>212</v>
      </c>
      <c r="R2590">
        <v>50</v>
      </c>
      <c r="S2590">
        <v>18</v>
      </c>
      <c r="T2590">
        <v>43</v>
      </c>
      <c r="U2590">
        <v>1</v>
      </c>
      <c r="V2590">
        <v>15</v>
      </c>
    </row>
    <row r="2591" spans="1:22" x14ac:dyDescent="0.55000000000000004">
      <c r="A2591" t="s">
        <v>202</v>
      </c>
      <c r="B2591" s="129">
        <v>2023</v>
      </c>
      <c r="C2591" t="s">
        <v>162</v>
      </c>
      <c r="D2591">
        <v>2894</v>
      </c>
      <c r="F2591">
        <v>1917</v>
      </c>
      <c r="G2591">
        <v>2660</v>
      </c>
      <c r="H2591">
        <v>1702</v>
      </c>
      <c r="I2591">
        <v>7289</v>
      </c>
      <c r="J2591">
        <v>2821</v>
      </c>
      <c r="L2591">
        <v>2395</v>
      </c>
      <c r="M2591">
        <v>2395</v>
      </c>
      <c r="N2591">
        <v>2348</v>
      </c>
      <c r="O2591">
        <v>668</v>
      </c>
      <c r="P2591">
        <v>173</v>
      </c>
      <c r="Q2591">
        <v>29</v>
      </c>
      <c r="R2591">
        <v>42</v>
      </c>
      <c r="S2591">
        <v>23</v>
      </c>
      <c r="T2591">
        <v>25</v>
      </c>
      <c r="U2591">
        <v>2</v>
      </c>
      <c r="V2591">
        <v>26</v>
      </c>
    </row>
    <row r="2592" spans="1:22" x14ac:dyDescent="0.55000000000000004">
      <c r="A2592" t="s">
        <v>202</v>
      </c>
      <c r="B2592" s="129">
        <v>2023</v>
      </c>
      <c r="C2592" t="s">
        <v>163</v>
      </c>
      <c r="D2592">
        <v>2812</v>
      </c>
      <c r="F2592">
        <v>1849</v>
      </c>
      <c r="G2592">
        <v>2219</v>
      </c>
      <c r="H2592">
        <v>1846</v>
      </c>
      <c r="I2592">
        <v>7306</v>
      </c>
      <c r="J2592">
        <v>2826</v>
      </c>
      <c r="L2592">
        <v>2078</v>
      </c>
      <c r="M2592">
        <v>2078</v>
      </c>
      <c r="N2592">
        <v>2067</v>
      </c>
      <c r="O2592">
        <v>598</v>
      </c>
      <c r="P2592">
        <v>154</v>
      </c>
      <c r="Q2592">
        <v>73</v>
      </c>
      <c r="R2592">
        <v>20</v>
      </c>
      <c r="S2592">
        <v>10</v>
      </c>
      <c r="T2592">
        <v>19</v>
      </c>
      <c r="U2592">
        <v>4</v>
      </c>
      <c r="V2592">
        <v>16</v>
      </c>
    </row>
    <row r="2593" spans="1:22" x14ac:dyDescent="0.55000000000000004">
      <c r="A2593" t="s">
        <v>202</v>
      </c>
      <c r="B2593" s="129">
        <v>2023</v>
      </c>
      <c r="C2593" t="s">
        <v>164</v>
      </c>
      <c r="D2593">
        <v>2968</v>
      </c>
      <c r="F2593">
        <v>2049</v>
      </c>
      <c r="G2593">
        <v>2148</v>
      </c>
      <c r="H2593">
        <v>1973</v>
      </c>
      <c r="I2593">
        <v>8623</v>
      </c>
      <c r="J2593">
        <v>3023</v>
      </c>
      <c r="L2593">
        <v>2343</v>
      </c>
      <c r="M2593">
        <v>2343</v>
      </c>
      <c r="N2593">
        <v>2184</v>
      </c>
      <c r="O2593">
        <v>636</v>
      </c>
      <c r="P2593">
        <v>199</v>
      </c>
      <c r="Q2593">
        <v>676</v>
      </c>
      <c r="R2593">
        <v>49</v>
      </c>
      <c r="S2593">
        <v>23</v>
      </c>
      <c r="T2593">
        <v>32</v>
      </c>
      <c r="U2593">
        <v>2</v>
      </c>
      <c r="V2593">
        <v>28</v>
      </c>
    </row>
    <row r="2594" spans="1:22" x14ac:dyDescent="0.55000000000000004">
      <c r="A2594" t="s">
        <v>202</v>
      </c>
      <c r="B2594" s="129">
        <v>2023</v>
      </c>
      <c r="C2594" t="s">
        <v>165</v>
      </c>
      <c r="D2594">
        <v>3042</v>
      </c>
      <c r="F2594">
        <v>1989</v>
      </c>
      <c r="G2594">
        <v>2023</v>
      </c>
      <c r="H2594">
        <v>1816</v>
      </c>
      <c r="I2594">
        <v>7914</v>
      </c>
      <c r="J2594">
        <v>3036</v>
      </c>
      <c r="L2594">
        <v>2514</v>
      </c>
      <c r="M2594">
        <v>2514</v>
      </c>
      <c r="N2594">
        <v>2420</v>
      </c>
      <c r="O2594">
        <v>675</v>
      </c>
      <c r="P2594">
        <v>182</v>
      </c>
      <c r="Q2594">
        <v>935</v>
      </c>
      <c r="R2594">
        <v>23</v>
      </c>
      <c r="S2594">
        <v>13</v>
      </c>
      <c r="T2594">
        <v>25</v>
      </c>
      <c r="U2594">
        <v>1</v>
      </c>
      <c r="V2594">
        <v>31</v>
      </c>
    </row>
    <row r="2595" spans="1:22" x14ac:dyDescent="0.55000000000000004">
      <c r="A2595" t="s">
        <v>202</v>
      </c>
      <c r="B2595" s="129">
        <v>2023</v>
      </c>
      <c r="C2595" t="s">
        <v>166</v>
      </c>
      <c r="D2595">
        <v>2572</v>
      </c>
      <c r="F2595">
        <v>1742</v>
      </c>
      <c r="G2595">
        <v>1566</v>
      </c>
      <c r="H2595">
        <v>1299</v>
      </c>
      <c r="I2595">
        <v>6225</v>
      </c>
      <c r="J2595">
        <v>2621</v>
      </c>
      <c r="L2595">
        <v>2382</v>
      </c>
      <c r="M2595">
        <v>2382</v>
      </c>
      <c r="N2595">
        <v>2233</v>
      </c>
      <c r="O2595">
        <v>684</v>
      </c>
      <c r="P2595">
        <v>175</v>
      </c>
      <c r="Q2595">
        <v>817</v>
      </c>
      <c r="R2595">
        <v>38</v>
      </c>
      <c r="S2595">
        <v>22</v>
      </c>
      <c r="T2595">
        <v>17</v>
      </c>
      <c r="U2595">
        <v>1</v>
      </c>
      <c r="V2595">
        <v>4</v>
      </c>
    </row>
    <row r="2596" spans="1:22" x14ac:dyDescent="0.55000000000000004">
      <c r="A2596" t="s">
        <v>203</v>
      </c>
      <c r="B2596" s="129">
        <v>2023</v>
      </c>
      <c r="C2596" t="s">
        <v>155</v>
      </c>
      <c r="D2596">
        <v>2239</v>
      </c>
      <c r="F2596">
        <v>1095</v>
      </c>
      <c r="I2596">
        <v>6344</v>
      </c>
      <c r="J2596">
        <v>2206</v>
      </c>
      <c r="L2596">
        <v>1691</v>
      </c>
      <c r="M2596">
        <v>1691</v>
      </c>
      <c r="N2596">
        <v>1664</v>
      </c>
      <c r="O2596">
        <v>421</v>
      </c>
      <c r="P2596">
        <v>90</v>
      </c>
      <c r="Q2596">
        <v>1039</v>
      </c>
      <c r="R2596">
        <v>29</v>
      </c>
      <c r="S2596">
        <v>10</v>
      </c>
      <c r="T2596">
        <v>21</v>
      </c>
      <c r="U2596">
        <v>4</v>
      </c>
      <c r="V2596">
        <v>15</v>
      </c>
    </row>
    <row r="2597" spans="1:22" x14ac:dyDescent="0.55000000000000004">
      <c r="A2597" t="s">
        <v>203</v>
      </c>
      <c r="B2597" s="129">
        <v>2023</v>
      </c>
      <c r="C2597" t="s">
        <v>156</v>
      </c>
      <c r="D2597">
        <v>1910</v>
      </c>
      <c r="F2597">
        <v>1045</v>
      </c>
      <c r="I2597">
        <v>6104</v>
      </c>
      <c r="J2597">
        <v>1914</v>
      </c>
      <c r="L2597">
        <v>1549</v>
      </c>
      <c r="M2597">
        <v>1549</v>
      </c>
      <c r="N2597">
        <v>1533</v>
      </c>
      <c r="O2597">
        <v>364</v>
      </c>
      <c r="P2597">
        <v>110</v>
      </c>
      <c r="Q2597">
        <v>945</v>
      </c>
      <c r="R2597">
        <v>15</v>
      </c>
      <c r="S2597">
        <v>7</v>
      </c>
      <c r="T2597">
        <v>14</v>
      </c>
      <c r="U2597">
        <v>3</v>
      </c>
      <c r="V2597">
        <v>9</v>
      </c>
    </row>
    <row r="2598" spans="1:22" x14ac:dyDescent="0.55000000000000004">
      <c r="A2598" t="s">
        <v>203</v>
      </c>
      <c r="B2598" s="129">
        <v>2023</v>
      </c>
      <c r="C2598" t="s">
        <v>157</v>
      </c>
      <c r="D2598">
        <v>2125</v>
      </c>
      <c r="F2598">
        <v>1197</v>
      </c>
      <c r="I2598">
        <v>7600</v>
      </c>
      <c r="J2598">
        <v>2123</v>
      </c>
      <c r="L2598">
        <v>1745</v>
      </c>
      <c r="M2598">
        <v>1745</v>
      </c>
      <c r="N2598">
        <v>1694</v>
      </c>
      <c r="O2598">
        <v>437</v>
      </c>
      <c r="P2598">
        <v>184</v>
      </c>
      <c r="Q2598">
        <v>958</v>
      </c>
      <c r="R2598">
        <v>10</v>
      </c>
      <c r="S2598">
        <v>8</v>
      </c>
      <c r="T2598">
        <v>19</v>
      </c>
      <c r="U2598">
        <v>3</v>
      </c>
      <c r="V2598">
        <v>13</v>
      </c>
    </row>
    <row r="2599" spans="1:22" x14ac:dyDescent="0.55000000000000004">
      <c r="A2599" t="s">
        <v>203</v>
      </c>
      <c r="B2599" s="129">
        <v>2023</v>
      </c>
      <c r="C2599" t="s">
        <v>158</v>
      </c>
      <c r="D2599">
        <v>1619</v>
      </c>
      <c r="F2599">
        <v>1203</v>
      </c>
      <c r="I2599">
        <v>5999</v>
      </c>
      <c r="J2599">
        <v>1644</v>
      </c>
      <c r="L2599">
        <v>1652</v>
      </c>
      <c r="M2599">
        <v>1652</v>
      </c>
      <c r="N2599">
        <v>1563</v>
      </c>
      <c r="O2599">
        <v>396</v>
      </c>
      <c r="P2599">
        <v>74</v>
      </c>
      <c r="Q2599">
        <v>1138</v>
      </c>
      <c r="R2599">
        <v>21</v>
      </c>
      <c r="S2599">
        <v>17</v>
      </c>
      <c r="T2599">
        <v>14</v>
      </c>
      <c r="U2599">
        <v>8</v>
      </c>
      <c r="V2599">
        <v>9</v>
      </c>
    </row>
    <row r="2600" spans="1:22" x14ac:dyDescent="0.55000000000000004">
      <c r="A2600" t="s">
        <v>203</v>
      </c>
      <c r="B2600" s="129">
        <v>2023</v>
      </c>
      <c r="C2600" t="s">
        <v>159</v>
      </c>
      <c r="D2600">
        <v>1987</v>
      </c>
      <c r="F2600">
        <v>1205</v>
      </c>
      <c r="I2600">
        <v>6984</v>
      </c>
      <c r="J2600">
        <v>2026</v>
      </c>
      <c r="L2600">
        <v>1691</v>
      </c>
      <c r="M2600">
        <v>1691</v>
      </c>
      <c r="N2600">
        <v>1646</v>
      </c>
      <c r="O2600">
        <v>429</v>
      </c>
      <c r="P2600">
        <v>129</v>
      </c>
      <c r="Q2600">
        <v>1130</v>
      </c>
      <c r="R2600">
        <v>26</v>
      </c>
      <c r="S2600">
        <v>8</v>
      </c>
      <c r="T2600">
        <v>23</v>
      </c>
      <c r="U2600">
        <v>4</v>
      </c>
      <c r="V2600">
        <v>22</v>
      </c>
    </row>
    <row r="2601" spans="1:22" x14ac:dyDescent="0.55000000000000004">
      <c r="A2601" t="s">
        <v>203</v>
      </c>
      <c r="B2601" s="129">
        <v>2023</v>
      </c>
      <c r="C2601" t="s">
        <v>160</v>
      </c>
      <c r="D2601">
        <v>1873</v>
      </c>
      <c r="F2601">
        <v>1246</v>
      </c>
      <c r="I2601">
        <v>6631</v>
      </c>
      <c r="J2601">
        <v>1893</v>
      </c>
      <c r="L2601">
        <v>1521</v>
      </c>
      <c r="M2601">
        <v>1521</v>
      </c>
      <c r="N2601">
        <v>1495</v>
      </c>
      <c r="O2601">
        <v>392</v>
      </c>
      <c r="P2601">
        <v>104</v>
      </c>
      <c r="Q2601">
        <v>920</v>
      </c>
      <c r="R2601">
        <v>17</v>
      </c>
      <c r="S2601">
        <v>6</v>
      </c>
      <c r="T2601">
        <v>14</v>
      </c>
      <c r="V2601">
        <v>10</v>
      </c>
    </row>
    <row r="2602" spans="1:22" x14ac:dyDescent="0.55000000000000004">
      <c r="A2602" t="s">
        <v>203</v>
      </c>
      <c r="B2602" s="129">
        <v>2023</v>
      </c>
      <c r="C2602" t="s">
        <v>161</v>
      </c>
      <c r="D2602">
        <v>1775</v>
      </c>
      <c r="F2602">
        <v>1124</v>
      </c>
      <c r="I2602">
        <v>6707</v>
      </c>
      <c r="J2602">
        <v>1791</v>
      </c>
      <c r="L2602">
        <v>1528</v>
      </c>
      <c r="M2602">
        <v>1528</v>
      </c>
      <c r="N2602">
        <v>1515</v>
      </c>
      <c r="O2602">
        <v>368</v>
      </c>
      <c r="P2602">
        <v>127</v>
      </c>
      <c r="Q2602">
        <v>1131</v>
      </c>
      <c r="R2602">
        <v>18</v>
      </c>
      <c r="S2602">
        <v>15</v>
      </c>
      <c r="T2602">
        <v>17</v>
      </c>
      <c r="U2602">
        <v>4</v>
      </c>
      <c r="V2602">
        <v>6</v>
      </c>
    </row>
    <row r="2603" spans="1:22" x14ac:dyDescent="0.55000000000000004">
      <c r="A2603" t="s">
        <v>203</v>
      </c>
      <c r="B2603" s="129">
        <v>2023</v>
      </c>
      <c r="C2603" t="s">
        <v>162</v>
      </c>
      <c r="D2603">
        <v>1943</v>
      </c>
      <c r="F2603">
        <v>1236</v>
      </c>
      <c r="I2603">
        <v>7131</v>
      </c>
      <c r="J2603">
        <v>1956</v>
      </c>
      <c r="L2603">
        <v>1515</v>
      </c>
      <c r="M2603">
        <v>1515</v>
      </c>
      <c r="N2603">
        <v>1403</v>
      </c>
      <c r="O2603">
        <v>419</v>
      </c>
      <c r="P2603">
        <v>92</v>
      </c>
      <c r="Q2603">
        <v>1324</v>
      </c>
      <c r="R2603">
        <v>13</v>
      </c>
      <c r="S2603">
        <v>12</v>
      </c>
      <c r="T2603">
        <v>13</v>
      </c>
      <c r="U2603">
        <v>2</v>
      </c>
      <c r="V2603">
        <v>21</v>
      </c>
    </row>
    <row r="2604" spans="1:22" x14ac:dyDescent="0.55000000000000004">
      <c r="A2604" t="s">
        <v>203</v>
      </c>
      <c r="B2604" s="129">
        <v>2023</v>
      </c>
      <c r="C2604" t="s">
        <v>163</v>
      </c>
      <c r="D2604">
        <v>1816</v>
      </c>
      <c r="F2604">
        <v>1225</v>
      </c>
      <c r="I2604">
        <v>7239</v>
      </c>
      <c r="J2604">
        <v>1791</v>
      </c>
      <c r="L2604">
        <v>1625</v>
      </c>
      <c r="M2604">
        <v>1625</v>
      </c>
      <c r="N2604">
        <v>1615</v>
      </c>
      <c r="O2604">
        <v>410</v>
      </c>
      <c r="P2604">
        <v>88</v>
      </c>
      <c r="Q2604">
        <v>1397</v>
      </c>
      <c r="R2604">
        <v>17</v>
      </c>
      <c r="S2604">
        <v>5</v>
      </c>
      <c r="T2604">
        <v>17</v>
      </c>
      <c r="U2604">
        <v>1</v>
      </c>
      <c r="V2604">
        <v>12</v>
      </c>
    </row>
    <row r="2605" spans="1:22" x14ac:dyDescent="0.55000000000000004">
      <c r="A2605" t="s">
        <v>203</v>
      </c>
      <c r="B2605" s="129">
        <v>2023</v>
      </c>
      <c r="C2605" t="s">
        <v>164</v>
      </c>
      <c r="D2605">
        <v>1780</v>
      </c>
      <c r="F2605">
        <v>1155</v>
      </c>
      <c r="I2605">
        <v>7003</v>
      </c>
      <c r="J2605">
        <v>1802</v>
      </c>
      <c r="L2605">
        <v>1709</v>
      </c>
      <c r="M2605">
        <v>1709</v>
      </c>
      <c r="N2605">
        <v>1657</v>
      </c>
      <c r="O2605">
        <v>469</v>
      </c>
      <c r="P2605">
        <v>77</v>
      </c>
      <c r="Q2605">
        <v>1167</v>
      </c>
      <c r="R2605">
        <v>57</v>
      </c>
      <c r="S2605">
        <v>7</v>
      </c>
      <c r="T2605">
        <v>14</v>
      </c>
      <c r="U2605">
        <v>1</v>
      </c>
      <c r="V2605">
        <v>14</v>
      </c>
    </row>
    <row r="2606" spans="1:22" x14ac:dyDescent="0.55000000000000004">
      <c r="A2606" t="s">
        <v>203</v>
      </c>
      <c r="B2606" s="129">
        <v>2023</v>
      </c>
      <c r="C2606" t="s">
        <v>165</v>
      </c>
      <c r="D2606">
        <v>1753</v>
      </c>
      <c r="F2606">
        <v>1165</v>
      </c>
      <c r="I2606">
        <v>6627</v>
      </c>
      <c r="J2606">
        <v>1764</v>
      </c>
      <c r="L2606">
        <v>1557</v>
      </c>
      <c r="M2606">
        <v>1557</v>
      </c>
      <c r="N2606">
        <v>1548</v>
      </c>
      <c r="O2606">
        <v>408</v>
      </c>
      <c r="P2606">
        <v>50</v>
      </c>
      <c r="Q2606">
        <v>1069</v>
      </c>
      <c r="R2606">
        <v>16</v>
      </c>
      <c r="S2606">
        <v>11</v>
      </c>
      <c r="T2606">
        <v>11</v>
      </c>
      <c r="U2606">
        <v>1</v>
      </c>
      <c r="V2606">
        <v>13</v>
      </c>
    </row>
    <row r="2607" spans="1:22" x14ac:dyDescent="0.55000000000000004">
      <c r="A2607" t="s">
        <v>203</v>
      </c>
      <c r="B2607" s="129">
        <v>2023</v>
      </c>
      <c r="C2607" t="s">
        <v>166</v>
      </c>
      <c r="D2607">
        <v>1474</v>
      </c>
      <c r="F2607">
        <v>975</v>
      </c>
      <c r="I2607">
        <v>5571</v>
      </c>
      <c r="J2607">
        <v>1446</v>
      </c>
      <c r="L2607">
        <v>1670</v>
      </c>
      <c r="M2607">
        <v>1670</v>
      </c>
      <c r="N2607">
        <v>1618</v>
      </c>
      <c r="O2607">
        <v>442</v>
      </c>
      <c r="P2607">
        <v>91</v>
      </c>
      <c r="Q2607">
        <v>1040</v>
      </c>
      <c r="R2607">
        <v>19</v>
      </c>
      <c r="S2607">
        <v>10</v>
      </c>
      <c r="T2607">
        <v>18</v>
      </c>
      <c r="U2607">
        <v>2</v>
      </c>
      <c r="V2607">
        <v>8</v>
      </c>
    </row>
    <row r="2608" spans="1:22" x14ac:dyDescent="0.55000000000000004">
      <c r="A2608" t="s">
        <v>204</v>
      </c>
      <c r="B2608" s="129">
        <v>2023</v>
      </c>
      <c r="C2608" t="s">
        <v>155</v>
      </c>
      <c r="D2608">
        <v>15052</v>
      </c>
      <c r="F2608">
        <v>8547</v>
      </c>
      <c r="G2608">
        <v>173</v>
      </c>
      <c r="H2608">
        <v>125</v>
      </c>
      <c r="I2608">
        <v>24260</v>
      </c>
      <c r="J2608">
        <v>14483</v>
      </c>
      <c r="L2608">
        <v>12082</v>
      </c>
      <c r="M2608">
        <v>12082</v>
      </c>
      <c r="N2608">
        <v>11759</v>
      </c>
      <c r="O2608">
        <v>3392</v>
      </c>
      <c r="P2608">
        <v>621</v>
      </c>
      <c r="Q2608">
        <v>1667</v>
      </c>
      <c r="R2608">
        <v>93</v>
      </c>
      <c r="S2608">
        <v>69</v>
      </c>
      <c r="T2608">
        <v>95</v>
      </c>
      <c r="U2608">
        <v>4</v>
      </c>
      <c r="V2608">
        <v>16</v>
      </c>
    </row>
    <row r="2609" spans="1:22" x14ac:dyDescent="0.55000000000000004">
      <c r="A2609" t="s">
        <v>204</v>
      </c>
      <c r="B2609" s="129">
        <v>2023</v>
      </c>
      <c r="C2609" t="s">
        <v>156</v>
      </c>
      <c r="D2609">
        <v>13923</v>
      </c>
      <c r="F2609">
        <v>8059</v>
      </c>
      <c r="G2609">
        <v>156</v>
      </c>
      <c r="H2609">
        <v>280</v>
      </c>
      <c r="I2609">
        <v>24938</v>
      </c>
      <c r="J2609">
        <v>13424</v>
      </c>
      <c r="L2609">
        <v>10572</v>
      </c>
      <c r="M2609">
        <v>10572</v>
      </c>
      <c r="N2609">
        <v>10459</v>
      </c>
      <c r="O2609">
        <v>3185</v>
      </c>
      <c r="P2609">
        <v>621</v>
      </c>
      <c r="Q2609">
        <v>1565</v>
      </c>
      <c r="R2609">
        <v>69</v>
      </c>
      <c r="S2609">
        <v>50</v>
      </c>
      <c r="T2609">
        <v>90</v>
      </c>
      <c r="U2609">
        <v>1</v>
      </c>
      <c r="V2609">
        <v>6</v>
      </c>
    </row>
    <row r="2610" spans="1:22" x14ac:dyDescent="0.55000000000000004">
      <c r="A2610" t="s">
        <v>204</v>
      </c>
      <c r="B2610" s="129">
        <v>2023</v>
      </c>
      <c r="C2610" t="s">
        <v>157</v>
      </c>
      <c r="D2610">
        <v>13970</v>
      </c>
      <c r="F2610">
        <v>8671</v>
      </c>
      <c r="G2610">
        <v>157</v>
      </c>
      <c r="H2610">
        <v>126</v>
      </c>
      <c r="I2610">
        <v>29252</v>
      </c>
      <c r="J2610">
        <v>14108</v>
      </c>
      <c r="L2610">
        <v>11440</v>
      </c>
      <c r="M2610">
        <v>11440</v>
      </c>
      <c r="N2610">
        <v>11242</v>
      </c>
      <c r="O2610">
        <v>3504</v>
      </c>
      <c r="P2610">
        <v>595</v>
      </c>
      <c r="Q2610">
        <v>1867</v>
      </c>
      <c r="R2610">
        <v>141</v>
      </c>
      <c r="S2610">
        <v>66</v>
      </c>
      <c r="T2610">
        <v>113</v>
      </c>
      <c r="U2610">
        <v>3</v>
      </c>
      <c r="V2610">
        <v>13</v>
      </c>
    </row>
    <row r="2611" spans="1:22" x14ac:dyDescent="0.55000000000000004">
      <c r="A2611" t="s">
        <v>204</v>
      </c>
      <c r="B2611" s="129">
        <v>2023</v>
      </c>
      <c r="C2611" t="s">
        <v>158</v>
      </c>
      <c r="D2611">
        <v>12578</v>
      </c>
      <c r="F2611">
        <v>9076</v>
      </c>
      <c r="G2611">
        <v>177</v>
      </c>
      <c r="H2611">
        <v>127</v>
      </c>
      <c r="I2611">
        <v>27342</v>
      </c>
      <c r="J2611">
        <v>12296</v>
      </c>
      <c r="L2611">
        <v>11251</v>
      </c>
      <c r="M2611">
        <v>11251</v>
      </c>
      <c r="N2611">
        <v>11224</v>
      </c>
      <c r="O2611">
        <v>3357</v>
      </c>
      <c r="P2611">
        <v>847</v>
      </c>
      <c r="Q2611">
        <v>1936</v>
      </c>
      <c r="R2611">
        <v>61</v>
      </c>
      <c r="S2611">
        <v>47</v>
      </c>
      <c r="T2611">
        <v>109</v>
      </c>
      <c r="U2611">
        <v>2</v>
      </c>
      <c r="V2611">
        <v>11</v>
      </c>
    </row>
    <row r="2612" spans="1:22" x14ac:dyDescent="0.55000000000000004">
      <c r="A2612" t="s">
        <v>204</v>
      </c>
      <c r="B2612" s="129">
        <v>2023</v>
      </c>
      <c r="C2612" t="s">
        <v>159</v>
      </c>
      <c r="D2612">
        <v>15314</v>
      </c>
      <c r="F2612">
        <v>9253</v>
      </c>
      <c r="G2612">
        <v>143</v>
      </c>
      <c r="H2612">
        <v>119</v>
      </c>
      <c r="I2612">
        <v>28190</v>
      </c>
      <c r="J2612">
        <v>16022</v>
      </c>
      <c r="L2612">
        <v>11553</v>
      </c>
      <c r="M2612">
        <v>11553</v>
      </c>
      <c r="N2612">
        <v>11406</v>
      </c>
      <c r="O2612">
        <v>3551</v>
      </c>
      <c r="P2612">
        <v>660</v>
      </c>
      <c r="Q2612">
        <v>1786</v>
      </c>
      <c r="R2612">
        <v>80</v>
      </c>
      <c r="S2612">
        <v>60</v>
      </c>
      <c r="T2612">
        <v>126</v>
      </c>
      <c r="U2612">
        <v>3</v>
      </c>
      <c r="V2612">
        <v>10</v>
      </c>
    </row>
    <row r="2613" spans="1:22" x14ac:dyDescent="0.55000000000000004">
      <c r="A2613" t="s">
        <v>204</v>
      </c>
      <c r="B2613" s="129">
        <v>2023</v>
      </c>
      <c r="C2613" t="s">
        <v>160</v>
      </c>
      <c r="D2613">
        <v>14565</v>
      </c>
      <c r="F2613">
        <v>9633</v>
      </c>
      <c r="G2613">
        <v>199</v>
      </c>
      <c r="H2613">
        <v>169</v>
      </c>
      <c r="I2613">
        <v>29513</v>
      </c>
      <c r="J2613">
        <v>14938</v>
      </c>
      <c r="L2613">
        <v>11148</v>
      </c>
      <c r="M2613">
        <v>11148</v>
      </c>
      <c r="N2613">
        <v>11055</v>
      </c>
      <c r="O2613">
        <v>3420</v>
      </c>
      <c r="P2613">
        <v>619</v>
      </c>
      <c r="Q2613">
        <v>1937</v>
      </c>
      <c r="R2613">
        <v>136</v>
      </c>
      <c r="S2613">
        <v>58</v>
      </c>
      <c r="T2613">
        <v>125</v>
      </c>
      <c r="V2613">
        <v>8</v>
      </c>
    </row>
    <row r="2614" spans="1:22" x14ac:dyDescent="0.55000000000000004">
      <c r="A2614" t="s">
        <v>204</v>
      </c>
      <c r="B2614" s="129">
        <v>2023</v>
      </c>
      <c r="C2614" t="s">
        <v>161</v>
      </c>
      <c r="D2614">
        <v>13460</v>
      </c>
      <c r="F2614">
        <v>9451</v>
      </c>
      <c r="G2614">
        <v>300</v>
      </c>
      <c r="H2614">
        <v>164</v>
      </c>
      <c r="I2614">
        <v>25203</v>
      </c>
      <c r="J2614">
        <v>14058</v>
      </c>
      <c r="L2614">
        <v>11088</v>
      </c>
      <c r="M2614">
        <v>11088</v>
      </c>
      <c r="N2614">
        <v>10943</v>
      </c>
      <c r="O2614">
        <v>3307</v>
      </c>
      <c r="P2614">
        <v>672</v>
      </c>
      <c r="Q2614">
        <v>2013</v>
      </c>
      <c r="R2614">
        <v>132</v>
      </c>
      <c r="S2614">
        <v>54</v>
      </c>
      <c r="T2614">
        <v>145</v>
      </c>
      <c r="U2614">
        <v>3</v>
      </c>
      <c r="V2614">
        <v>27</v>
      </c>
    </row>
    <row r="2615" spans="1:22" x14ac:dyDescent="0.55000000000000004">
      <c r="A2615" t="s">
        <v>204</v>
      </c>
      <c r="B2615" s="129">
        <v>2023</v>
      </c>
      <c r="C2615" t="s">
        <v>162</v>
      </c>
      <c r="D2615">
        <v>14760</v>
      </c>
      <c r="F2615">
        <v>10343</v>
      </c>
      <c r="G2615">
        <v>241</v>
      </c>
      <c r="H2615">
        <v>198</v>
      </c>
      <c r="I2615">
        <v>25220</v>
      </c>
      <c r="J2615">
        <v>15587</v>
      </c>
      <c r="L2615">
        <v>11485</v>
      </c>
      <c r="M2615">
        <v>11485</v>
      </c>
      <c r="N2615">
        <v>11316</v>
      </c>
      <c r="O2615">
        <v>3508</v>
      </c>
      <c r="P2615">
        <v>699</v>
      </c>
      <c r="Q2615">
        <v>2139</v>
      </c>
      <c r="R2615">
        <v>140</v>
      </c>
      <c r="S2615">
        <v>64</v>
      </c>
      <c r="T2615">
        <v>117</v>
      </c>
      <c r="U2615">
        <v>1</v>
      </c>
      <c r="V2615">
        <v>18</v>
      </c>
    </row>
    <row r="2616" spans="1:22" x14ac:dyDescent="0.55000000000000004">
      <c r="A2616" t="s">
        <v>204</v>
      </c>
      <c r="B2616" s="129">
        <v>2023</v>
      </c>
      <c r="C2616" t="s">
        <v>163</v>
      </c>
      <c r="D2616">
        <v>13370</v>
      </c>
      <c r="F2616">
        <v>9894</v>
      </c>
      <c r="G2616">
        <v>152</v>
      </c>
      <c r="H2616">
        <v>144</v>
      </c>
      <c r="I2616">
        <v>27387</v>
      </c>
      <c r="J2616">
        <v>14984</v>
      </c>
      <c r="L2616">
        <v>11723</v>
      </c>
      <c r="M2616">
        <v>11723</v>
      </c>
      <c r="N2616">
        <v>11371</v>
      </c>
      <c r="O2616">
        <v>3639</v>
      </c>
      <c r="P2616">
        <v>765</v>
      </c>
      <c r="Q2616">
        <v>1819</v>
      </c>
      <c r="R2616">
        <v>147</v>
      </c>
      <c r="S2616">
        <v>58</v>
      </c>
      <c r="T2616">
        <v>130</v>
      </c>
      <c r="V2616">
        <v>24</v>
      </c>
    </row>
    <row r="2617" spans="1:22" x14ac:dyDescent="0.55000000000000004">
      <c r="A2617" t="s">
        <v>204</v>
      </c>
      <c r="B2617" s="129">
        <v>2023</v>
      </c>
      <c r="C2617" t="s">
        <v>164</v>
      </c>
      <c r="D2617">
        <v>13935</v>
      </c>
      <c r="F2617">
        <v>9797</v>
      </c>
      <c r="G2617">
        <v>138</v>
      </c>
      <c r="H2617">
        <v>176</v>
      </c>
      <c r="I2617">
        <v>29536</v>
      </c>
      <c r="J2617">
        <v>14325</v>
      </c>
      <c r="L2617">
        <v>12322</v>
      </c>
      <c r="M2617">
        <v>12322</v>
      </c>
      <c r="N2617">
        <v>12088</v>
      </c>
      <c r="O2617">
        <v>3898</v>
      </c>
      <c r="P2617">
        <v>700</v>
      </c>
      <c r="Q2617">
        <v>2025</v>
      </c>
      <c r="R2617">
        <v>193</v>
      </c>
      <c r="S2617">
        <v>58</v>
      </c>
      <c r="T2617">
        <v>120</v>
      </c>
      <c r="U2617">
        <v>1</v>
      </c>
      <c r="V2617">
        <v>12</v>
      </c>
    </row>
    <row r="2618" spans="1:22" x14ac:dyDescent="0.55000000000000004">
      <c r="A2618" t="s">
        <v>204</v>
      </c>
      <c r="B2618" s="129">
        <v>2023</v>
      </c>
      <c r="C2618" t="s">
        <v>165</v>
      </c>
      <c r="D2618">
        <v>13307.1</v>
      </c>
      <c r="F2618">
        <v>10342</v>
      </c>
      <c r="G2618">
        <v>117</v>
      </c>
      <c r="H2618">
        <v>99</v>
      </c>
      <c r="I2618">
        <v>31447</v>
      </c>
      <c r="J2618">
        <v>13137</v>
      </c>
      <c r="L2618">
        <v>11721</v>
      </c>
      <c r="M2618">
        <v>11721</v>
      </c>
      <c r="N2618">
        <v>11557</v>
      </c>
      <c r="O2618">
        <v>3559</v>
      </c>
      <c r="P2618">
        <v>632</v>
      </c>
      <c r="Q2618">
        <v>2196</v>
      </c>
      <c r="R2618">
        <v>163</v>
      </c>
      <c r="S2618">
        <v>75</v>
      </c>
      <c r="T2618">
        <v>104</v>
      </c>
      <c r="U2618">
        <v>2</v>
      </c>
      <c r="V2618">
        <v>6</v>
      </c>
    </row>
    <row r="2619" spans="1:22" x14ac:dyDescent="0.55000000000000004">
      <c r="A2619" t="s">
        <v>204</v>
      </c>
      <c r="B2619" s="129">
        <v>2023</v>
      </c>
      <c r="C2619" t="s">
        <v>166</v>
      </c>
      <c r="D2619">
        <v>10737</v>
      </c>
      <c r="F2619">
        <v>8903</v>
      </c>
      <c r="G2619">
        <v>112</v>
      </c>
      <c r="H2619">
        <v>81</v>
      </c>
      <c r="I2619">
        <v>30884</v>
      </c>
      <c r="J2619">
        <v>11333</v>
      </c>
      <c r="L2619">
        <v>11861</v>
      </c>
      <c r="M2619">
        <v>11861</v>
      </c>
      <c r="N2619">
        <v>11549</v>
      </c>
      <c r="O2619">
        <v>3583</v>
      </c>
      <c r="P2619">
        <v>734</v>
      </c>
      <c r="Q2619">
        <v>2101</v>
      </c>
      <c r="R2619">
        <v>130</v>
      </c>
      <c r="S2619">
        <v>64</v>
      </c>
      <c r="T2619">
        <v>122</v>
      </c>
      <c r="V2619">
        <v>6</v>
      </c>
    </row>
    <row r="2620" spans="1:22" x14ac:dyDescent="0.55000000000000004">
      <c r="A2620" t="s">
        <v>205</v>
      </c>
      <c r="B2620" s="129">
        <v>2023</v>
      </c>
      <c r="C2620" t="s">
        <v>155</v>
      </c>
      <c r="D2620">
        <v>6364</v>
      </c>
      <c r="F2620">
        <v>3677</v>
      </c>
      <c r="G2620">
        <v>27</v>
      </c>
      <c r="H2620">
        <v>11</v>
      </c>
      <c r="I2620">
        <v>13866</v>
      </c>
      <c r="J2620">
        <v>6313</v>
      </c>
      <c r="L2620">
        <v>5135</v>
      </c>
      <c r="M2620">
        <v>5135</v>
      </c>
      <c r="N2620">
        <v>5130</v>
      </c>
      <c r="O2620">
        <v>907</v>
      </c>
      <c r="P2620">
        <v>338</v>
      </c>
      <c r="Q2620">
        <v>2394</v>
      </c>
      <c r="R2620">
        <v>52</v>
      </c>
      <c r="S2620">
        <v>33</v>
      </c>
      <c r="T2620">
        <v>24</v>
      </c>
      <c r="U2620">
        <v>1</v>
      </c>
      <c r="V2620">
        <v>25</v>
      </c>
    </row>
    <row r="2621" spans="1:22" x14ac:dyDescent="0.55000000000000004">
      <c r="A2621" t="s">
        <v>205</v>
      </c>
      <c r="B2621" s="129">
        <v>2023</v>
      </c>
      <c r="C2621" t="s">
        <v>156</v>
      </c>
      <c r="D2621">
        <v>5682</v>
      </c>
      <c r="F2621">
        <v>3173</v>
      </c>
      <c r="G2621">
        <v>24</v>
      </c>
      <c r="H2621">
        <v>9</v>
      </c>
      <c r="I2621">
        <v>15458</v>
      </c>
      <c r="J2621">
        <v>5460</v>
      </c>
      <c r="L2621">
        <v>4581</v>
      </c>
      <c r="M2621">
        <v>4581</v>
      </c>
      <c r="N2621">
        <v>4523</v>
      </c>
      <c r="O2621">
        <v>842</v>
      </c>
      <c r="P2621">
        <v>266</v>
      </c>
      <c r="Q2621">
        <v>2308</v>
      </c>
      <c r="R2621">
        <v>26</v>
      </c>
      <c r="S2621">
        <v>22</v>
      </c>
      <c r="T2621">
        <v>20</v>
      </c>
      <c r="V2621">
        <v>6</v>
      </c>
    </row>
    <row r="2622" spans="1:22" x14ac:dyDescent="0.55000000000000004">
      <c r="A2622" t="s">
        <v>205</v>
      </c>
      <c r="B2622" s="129">
        <v>2023</v>
      </c>
      <c r="C2622" t="s">
        <v>157</v>
      </c>
      <c r="D2622">
        <v>5831</v>
      </c>
      <c r="F2622">
        <v>3401</v>
      </c>
      <c r="G2622">
        <v>14</v>
      </c>
      <c r="H2622">
        <v>18</v>
      </c>
      <c r="I2622">
        <v>15218</v>
      </c>
      <c r="J2622">
        <v>5221</v>
      </c>
      <c r="L2622">
        <v>5039</v>
      </c>
      <c r="M2622">
        <v>5039</v>
      </c>
      <c r="N2622">
        <v>4949</v>
      </c>
      <c r="O2622">
        <v>962</v>
      </c>
      <c r="P2622">
        <v>342</v>
      </c>
      <c r="Q2622">
        <v>2311</v>
      </c>
      <c r="R2622">
        <v>50</v>
      </c>
      <c r="S2622">
        <v>34</v>
      </c>
      <c r="T2622">
        <v>24</v>
      </c>
      <c r="U2622">
        <v>5</v>
      </c>
      <c r="V2622">
        <v>17</v>
      </c>
    </row>
    <row r="2623" spans="1:22" x14ac:dyDescent="0.55000000000000004">
      <c r="A2623" t="s">
        <v>205</v>
      </c>
      <c r="B2623" s="129">
        <v>2023</v>
      </c>
      <c r="C2623" t="s">
        <v>158</v>
      </c>
      <c r="D2623">
        <v>4824</v>
      </c>
      <c r="F2623">
        <v>3378</v>
      </c>
      <c r="G2623">
        <v>34</v>
      </c>
      <c r="H2623">
        <v>15</v>
      </c>
      <c r="I2623">
        <v>14622</v>
      </c>
      <c r="J2623">
        <v>4614</v>
      </c>
      <c r="L2623">
        <v>4805</v>
      </c>
      <c r="M2623">
        <v>4805</v>
      </c>
      <c r="N2623">
        <v>4758</v>
      </c>
      <c r="O2623">
        <v>918</v>
      </c>
      <c r="P2623">
        <v>292</v>
      </c>
      <c r="Q2623">
        <v>2642</v>
      </c>
      <c r="R2623">
        <v>51</v>
      </c>
      <c r="S2623">
        <v>26</v>
      </c>
      <c r="T2623">
        <v>28</v>
      </c>
      <c r="U2623">
        <v>1</v>
      </c>
      <c r="V2623">
        <v>16</v>
      </c>
    </row>
    <row r="2624" spans="1:22" x14ac:dyDescent="0.55000000000000004">
      <c r="A2624" t="s">
        <v>205</v>
      </c>
      <c r="B2624" s="129">
        <v>2023</v>
      </c>
      <c r="C2624" t="s">
        <v>159</v>
      </c>
      <c r="D2624">
        <v>6345</v>
      </c>
      <c r="F2624">
        <v>3483</v>
      </c>
      <c r="G2624">
        <v>20</v>
      </c>
      <c r="H2624">
        <v>16</v>
      </c>
      <c r="I2624">
        <v>17731</v>
      </c>
      <c r="J2624">
        <v>6043</v>
      </c>
      <c r="L2624">
        <v>4850</v>
      </c>
      <c r="M2624">
        <v>4850</v>
      </c>
      <c r="N2624">
        <v>4823</v>
      </c>
      <c r="O2624">
        <v>923</v>
      </c>
      <c r="P2624">
        <v>335</v>
      </c>
      <c r="Q2624">
        <v>2548</v>
      </c>
      <c r="R2624">
        <v>63</v>
      </c>
      <c r="S2624">
        <v>31</v>
      </c>
      <c r="T2624">
        <v>28</v>
      </c>
      <c r="V2624">
        <v>21</v>
      </c>
    </row>
    <row r="2625" spans="1:22" x14ac:dyDescent="0.55000000000000004">
      <c r="A2625" t="s">
        <v>205</v>
      </c>
      <c r="B2625" s="129">
        <v>2023</v>
      </c>
      <c r="C2625" t="s">
        <v>160</v>
      </c>
      <c r="D2625">
        <v>6163</v>
      </c>
      <c r="F2625">
        <v>3301</v>
      </c>
      <c r="G2625">
        <v>51</v>
      </c>
      <c r="H2625">
        <v>25</v>
      </c>
      <c r="I2625">
        <v>17173</v>
      </c>
      <c r="J2625">
        <v>5954</v>
      </c>
      <c r="L2625">
        <v>4669</v>
      </c>
      <c r="M2625">
        <v>4669</v>
      </c>
      <c r="N2625">
        <v>4615</v>
      </c>
      <c r="O2625">
        <v>909</v>
      </c>
      <c r="P2625">
        <v>298</v>
      </c>
      <c r="Q2625">
        <v>2499</v>
      </c>
      <c r="R2625">
        <v>62</v>
      </c>
      <c r="S2625">
        <v>30</v>
      </c>
      <c r="T2625">
        <v>28</v>
      </c>
      <c r="V2625">
        <v>25</v>
      </c>
    </row>
    <row r="2626" spans="1:22" x14ac:dyDescent="0.55000000000000004">
      <c r="A2626" t="s">
        <v>205</v>
      </c>
      <c r="B2626" s="129">
        <v>2023</v>
      </c>
      <c r="C2626" t="s">
        <v>161</v>
      </c>
      <c r="D2626">
        <v>5914</v>
      </c>
      <c r="F2626">
        <v>3433</v>
      </c>
      <c r="G2626">
        <v>10</v>
      </c>
      <c r="H2626">
        <v>3</v>
      </c>
      <c r="I2626">
        <v>17599</v>
      </c>
      <c r="J2626">
        <v>5825</v>
      </c>
      <c r="L2626">
        <v>4973</v>
      </c>
      <c r="M2626">
        <v>4973</v>
      </c>
      <c r="N2626">
        <v>4905</v>
      </c>
      <c r="O2626">
        <v>901</v>
      </c>
      <c r="P2626">
        <v>365</v>
      </c>
      <c r="Q2626">
        <v>2652</v>
      </c>
      <c r="R2626">
        <v>76</v>
      </c>
      <c r="S2626">
        <v>28</v>
      </c>
      <c r="T2626">
        <v>41</v>
      </c>
      <c r="U2626">
        <v>1</v>
      </c>
      <c r="V2626">
        <v>21</v>
      </c>
    </row>
    <row r="2627" spans="1:22" x14ac:dyDescent="0.55000000000000004">
      <c r="A2627" t="s">
        <v>205</v>
      </c>
      <c r="B2627" s="129">
        <v>2023</v>
      </c>
      <c r="C2627" t="s">
        <v>162</v>
      </c>
      <c r="D2627">
        <v>6073</v>
      </c>
      <c r="F2627">
        <v>3740</v>
      </c>
      <c r="G2627">
        <v>11</v>
      </c>
      <c r="H2627">
        <v>6</v>
      </c>
      <c r="I2627">
        <v>19406</v>
      </c>
      <c r="J2627">
        <v>5822</v>
      </c>
      <c r="L2627">
        <v>4973</v>
      </c>
      <c r="M2627">
        <v>4973</v>
      </c>
      <c r="N2627">
        <v>4907</v>
      </c>
      <c r="O2627">
        <v>922</v>
      </c>
      <c r="P2627">
        <v>329</v>
      </c>
      <c r="Q2627">
        <v>2212</v>
      </c>
      <c r="R2627">
        <v>52</v>
      </c>
      <c r="S2627">
        <v>27</v>
      </c>
      <c r="T2627">
        <v>46</v>
      </c>
      <c r="U2627">
        <v>1</v>
      </c>
      <c r="V2627">
        <v>16</v>
      </c>
    </row>
    <row r="2628" spans="1:22" x14ac:dyDescent="0.55000000000000004">
      <c r="A2628" t="s">
        <v>205</v>
      </c>
      <c r="B2628" s="129">
        <v>2023</v>
      </c>
      <c r="C2628" t="s">
        <v>163</v>
      </c>
      <c r="D2628">
        <v>5543</v>
      </c>
      <c r="F2628">
        <v>3494</v>
      </c>
      <c r="G2628">
        <v>69</v>
      </c>
      <c r="H2628">
        <v>21</v>
      </c>
      <c r="I2628">
        <v>18002</v>
      </c>
      <c r="J2628">
        <v>5381</v>
      </c>
      <c r="L2628">
        <v>5216</v>
      </c>
      <c r="M2628">
        <v>5216</v>
      </c>
      <c r="N2628">
        <v>5173</v>
      </c>
      <c r="O2628">
        <v>965</v>
      </c>
      <c r="P2628">
        <v>355</v>
      </c>
      <c r="Q2628">
        <v>2791</v>
      </c>
      <c r="R2628">
        <v>63</v>
      </c>
      <c r="S2628">
        <v>33</v>
      </c>
      <c r="T2628">
        <v>45</v>
      </c>
      <c r="U2628">
        <v>2</v>
      </c>
      <c r="V2628">
        <v>18</v>
      </c>
    </row>
    <row r="2629" spans="1:22" x14ac:dyDescent="0.55000000000000004">
      <c r="A2629" t="s">
        <v>205</v>
      </c>
      <c r="B2629" s="129">
        <v>2023</v>
      </c>
      <c r="C2629" t="s">
        <v>164</v>
      </c>
      <c r="D2629">
        <v>5464</v>
      </c>
      <c r="F2629">
        <v>3298</v>
      </c>
      <c r="G2629">
        <v>19</v>
      </c>
      <c r="H2629">
        <v>6</v>
      </c>
      <c r="I2629">
        <v>17340</v>
      </c>
      <c r="J2629">
        <v>5209</v>
      </c>
      <c r="L2629">
        <v>5160</v>
      </c>
      <c r="M2629">
        <v>5160</v>
      </c>
      <c r="N2629">
        <v>5120</v>
      </c>
      <c r="O2629">
        <v>1053</v>
      </c>
      <c r="P2629">
        <v>757</v>
      </c>
      <c r="Q2629">
        <v>2490</v>
      </c>
      <c r="R2629">
        <v>37</v>
      </c>
      <c r="S2629">
        <v>29</v>
      </c>
      <c r="T2629">
        <v>30</v>
      </c>
      <c r="U2629">
        <v>3</v>
      </c>
      <c r="V2629">
        <v>23</v>
      </c>
    </row>
    <row r="2630" spans="1:22" x14ac:dyDescent="0.55000000000000004">
      <c r="A2630" t="s">
        <v>205</v>
      </c>
      <c r="B2630" s="129">
        <v>2023</v>
      </c>
      <c r="C2630" t="s">
        <v>165</v>
      </c>
      <c r="D2630">
        <v>5308</v>
      </c>
      <c r="F2630">
        <v>3577</v>
      </c>
      <c r="G2630">
        <v>33</v>
      </c>
      <c r="H2630">
        <v>16</v>
      </c>
      <c r="I2630">
        <v>17106</v>
      </c>
      <c r="J2630">
        <v>5201</v>
      </c>
      <c r="L2630">
        <v>4902</v>
      </c>
      <c r="M2630">
        <v>4902</v>
      </c>
      <c r="N2630">
        <v>4876</v>
      </c>
      <c r="O2630">
        <v>1038</v>
      </c>
      <c r="P2630">
        <v>305</v>
      </c>
      <c r="Q2630">
        <v>2357</v>
      </c>
      <c r="R2630">
        <v>45</v>
      </c>
      <c r="S2630">
        <v>26</v>
      </c>
      <c r="T2630">
        <v>29</v>
      </c>
      <c r="V2630">
        <v>11</v>
      </c>
    </row>
    <row r="2631" spans="1:22" x14ac:dyDescent="0.55000000000000004">
      <c r="A2631" t="s">
        <v>205</v>
      </c>
      <c r="B2631" s="129">
        <v>2023</v>
      </c>
      <c r="C2631" t="s">
        <v>166</v>
      </c>
      <c r="D2631">
        <v>4443</v>
      </c>
      <c r="F2631">
        <v>3148</v>
      </c>
      <c r="G2631">
        <v>15</v>
      </c>
      <c r="H2631">
        <v>53</v>
      </c>
      <c r="I2631">
        <v>13999</v>
      </c>
      <c r="J2631">
        <v>4247</v>
      </c>
      <c r="L2631">
        <v>4938</v>
      </c>
      <c r="M2631">
        <v>4938</v>
      </c>
      <c r="N2631">
        <v>4889</v>
      </c>
      <c r="O2631">
        <v>1016</v>
      </c>
      <c r="P2631">
        <v>359</v>
      </c>
      <c r="Q2631">
        <v>2498</v>
      </c>
      <c r="R2631">
        <v>51</v>
      </c>
      <c r="S2631">
        <v>22</v>
      </c>
      <c r="T2631">
        <v>42</v>
      </c>
      <c r="U2631">
        <v>4</v>
      </c>
      <c r="V2631">
        <v>23</v>
      </c>
    </row>
    <row r="2632" spans="1:22" x14ac:dyDescent="0.55000000000000004">
      <c r="A2632" t="s">
        <v>206</v>
      </c>
      <c r="B2632" s="129">
        <v>2023</v>
      </c>
      <c r="C2632" t="s">
        <v>155</v>
      </c>
      <c r="D2632">
        <v>2005</v>
      </c>
      <c r="F2632">
        <v>937</v>
      </c>
      <c r="G2632">
        <v>188</v>
      </c>
      <c r="H2632">
        <v>96</v>
      </c>
      <c r="I2632">
        <v>3430</v>
      </c>
      <c r="J2632">
        <v>1949</v>
      </c>
      <c r="L2632">
        <v>1590</v>
      </c>
      <c r="M2632">
        <v>1590</v>
      </c>
      <c r="N2632">
        <v>1534</v>
      </c>
      <c r="O2632">
        <v>180</v>
      </c>
      <c r="P2632">
        <v>93</v>
      </c>
      <c r="R2632">
        <v>13</v>
      </c>
      <c r="S2632">
        <v>15</v>
      </c>
      <c r="T2632">
        <v>5</v>
      </c>
      <c r="U2632">
        <v>4</v>
      </c>
      <c r="V2632">
        <v>61</v>
      </c>
    </row>
    <row r="2633" spans="1:22" x14ac:dyDescent="0.55000000000000004">
      <c r="A2633" t="s">
        <v>206</v>
      </c>
      <c r="B2633" s="129">
        <v>2023</v>
      </c>
      <c r="C2633" t="s">
        <v>156</v>
      </c>
      <c r="D2633">
        <v>1819</v>
      </c>
      <c r="F2633">
        <v>870</v>
      </c>
      <c r="G2633">
        <v>176</v>
      </c>
      <c r="H2633">
        <v>69</v>
      </c>
      <c r="I2633">
        <v>4947</v>
      </c>
      <c r="J2633">
        <v>1545</v>
      </c>
      <c r="L2633">
        <v>1381</v>
      </c>
      <c r="M2633">
        <v>1381</v>
      </c>
      <c r="N2633">
        <v>1363</v>
      </c>
      <c r="O2633">
        <v>147</v>
      </c>
      <c r="P2633">
        <v>77</v>
      </c>
      <c r="R2633">
        <v>8</v>
      </c>
      <c r="S2633">
        <v>16</v>
      </c>
      <c r="T2633">
        <v>13</v>
      </c>
      <c r="U2633">
        <v>2</v>
      </c>
      <c r="V2633">
        <v>53</v>
      </c>
    </row>
    <row r="2634" spans="1:22" x14ac:dyDescent="0.55000000000000004">
      <c r="A2634" t="s">
        <v>206</v>
      </c>
      <c r="B2634" s="129">
        <v>2023</v>
      </c>
      <c r="C2634" t="s">
        <v>157</v>
      </c>
      <c r="D2634">
        <v>1910</v>
      </c>
      <c r="F2634">
        <v>1076</v>
      </c>
      <c r="G2634">
        <v>155</v>
      </c>
      <c r="H2634">
        <v>91</v>
      </c>
      <c r="I2634">
        <v>5243</v>
      </c>
      <c r="J2634">
        <v>1362</v>
      </c>
      <c r="L2634">
        <v>1393</v>
      </c>
      <c r="M2634">
        <v>1393</v>
      </c>
      <c r="N2634">
        <v>1321</v>
      </c>
      <c r="O2634">
        <v>170</v>
      </c>
      <c r="P2634">
        <v>84</v>
      </c>
      <c r="R2634">
        <v>4</v>
      </c>
      <c r="S2634">
        <v>14</v>
      </c>
      <c r="T2634">
        <v>7</v>
      </c>
      <c r="U2634">
        <v>4</v>
      </c>
      <c r="V2634">
        <v>23</v>
      </c>
    </row>
    <row r="2635" spans="1:22" x14ac:dyDescent="0.55000000000000004">
      <c r="A2635" t="s">
        <v>206</v>
      </c>
      <c r="B2635" s="129">
        <v>2023</v>
      </c>
      <c r="C2635" t="s">
        <v>158</v>
      </c>
      <c r="D2635">
        <v>1543</v>
      </c>
      <c r="F2635">
        <v>1066</v>
      </c>
      <c r="G2635">
        <v>90</v>
      </c>
      <c r="H2635">
        <v>61</v>
      </c>
      <c r="I2635">
        <v>4186</v>
      </c>
      <c r="J2635">
        <v>1554</v>
      </c>
      <c r="L2635">
        <v>1425</v>
      </c>
      <c r="M2635">
        <v>1425</v>
      </c>
      <c r="N2635">
        <v>1402</v>
      </c>
      <c r="O2635">
        <v>151</v>
      </c>
      <c r="P2635">
        <v>75</v>
      </c>
      <c r="R2635">
        <v>19</v>
      </c>
      <c r="S2635">
        <v>13</v>
      </c>
      <c r="T2635">
        <v>12</v>
      </c>
      <c r="U2635">
        <v>1</v>
      </c>
      <c r="V2635">
        <v>38</v>
      </c>
    </row>
    <row r="2636" spans="1:22" x14ac:dyDescent="0.55000000000000004">
      <c r="A2636" t="s">
        <v>206</v>
      </c>
      <c r="B2636" s="129">
        <v>2023</v>
      </c>
      <c r="C2636" t="s">
        <v>159</v>
      </c>
      <c r="D2636">
        <v>2010</v>
      </c>
      <c r="F2636">
        <v>1104</v>
      </c>
      <c r="G2636">
        <v>118</v>
      </c>
      <c r="H2636">
        <v>71</v>
      </c>
      <c r="I2636">
        <v>4578</v>
      </c>
      <c r="J2636">
        <v>1735</v>
      </c>
      <c r="L2636">
        <v>1566</v>
      </c>
      <c r="M2636">
        <v>1566</v>
      </c>
      <c r="N2636">
        <v>1410</v>
      </c>
      <c r="O2636">
        <v>180</v>
      </c>
      <c r="P2636">
        <v>93</v>
      </c>
      <c r="R2636">
        <v>9</v>
      </c>
      <c r="S2636">
        <v>9</v>
      </c>
      <c r="T2636">
        <v>14</v>
      </c>
      <c r="U2636">
        <v>4</v>
      </c>
      <c r="V2636">
        <v>50</v>
      </c>
    </row>
    <row r="2637" spans="1:22" x14ac:dyDescent="0.55000000000000004">
      <c r="A2637" t="s">
        <v>206</v>
      </c>
      <c r="B2637" s="129">
        <v>2023</v>
      </c>
      <c r="C2637" t="s">
        <v>160</v>
      </c>
      <c r="D2637">
        <v>1774</v>
      </c>
      <c r="F2637">
        <v>1037</v>
      </c>
      <c r="G2637">
        <v>297</v>
      </c>
      <c r="H2637">
        <v>112</v>
      </c>
      <c r="I2637">
        <v>5390</v>
      </c>
      <c r="J2637">
        <v>1721</v>
      </c>
      <c r="L2637">
        <v>1438</v>
      </c>
      <c r="M2637">
        <v>1438</v>
      </c>
      <c r="N2637">
        <v>1409</v>
      </c>
      <c r="O2637">
        <v>201</v>
      </c>
      <c r="P2637">
        <v>119</v>
      </c>
      <c r="R2637">
        <v>24</v>
      </c>
      <c r="S2637">
        <v>13</v>
      </c>
      <c r="T2637">
        <v>17</v>
      </c>
      <c r="U2637">
        <v>1</v>
      </c>
      <c r="V2637">
        <v>45</v>
      </c>
    </row>
    <row r="2638" spans="1:22" x14ac:dyDescent="0.55000000000000004">
      <c r="A2638" t="s">
        <v>206</v>
      </c>
      <c r="B2638" s="129">
        <v>2023</v>
      </c>
      <c r="C2638" t="s">
        <v>161</v>
      </c>
      <c r="D2638">
        <v>1660</v>
      </c>
      <c r="F2638">
        <v>1049</v>
      </c>
      <c r="G2638">
        <v>598</v>
      </c>
      <c r="H2638">
        <v>239</v>
      </c>
      <c r="I2638">
        <v>5546</v>
      </c>
      <c r="J2638">
        <v>1340</v>
      </c>
      <c r="L2638">
        <v>1409</v>
      </c>
      <c r="M2638">
        <v>1409</v>
      </c>
      <c r="N2638">
        <v>1387</v>
      </c>
      <c r="O2638">
        <v>202</v>
      </c>
      <c r="P2638">
        <v>98</v>
      </c>
      <c r="R2638">
        <v>15</v>
      </c>
      <c r="S2638">
        <v>10</v>
      </c>
      <c r="T2638">
        <v>12</v>
      </c>
      <c r="V2638">
        <v>38</v>
      </c>
    </row>
    <row r="2639" spans="1:22" x14ac:dyDescent="0.55000000000000004">
      <c r="A2639" t="s">
        <v>206</v>
      </c>
      <c r="B2639" s="129">
        <v>2023</v>
      </c>
      <c r="C2639" t="s">
        <v>162</v>
      </c>
      <c r="D2639">
        <v>1829</v>
      </c>
      <c r="F2639">
        <v>1216</v>
      </c>
      <c r="G2639">
        <v>394</v>
      </c>
      <c r="H2639">
        <v>351</v>
      </c>
      <c r="I2639">
        <v>6102</v>
      </c>
      <c r="J2639">
        <v>1970</v>
      </c>
      <c r="L2639">
        <v>1616</v>
      </c>
      <c r="M2639">
        <v>1616</v>
      </c>
      <c r="N2639">
        <v>1579</v>
      </c>
      <c r="O2639">
        <v>174</v>
      </c>
      <c r="P2639">
        <v>107</v>
      </c>
      <c r="R2639">
        <v>89</v>
      </c>
      <c r="S2639">
        <v>11</v>
      </c>
      <c r="T2639">
        <v>20</v>
      </c>
      <c r="U2639">
        <v>3</v>
      </c>
      <c r="V2639">
        <v>32</v>
      </c>
    </row>
    <row r="2640" spans="1:22" x14ac:dyDescent="0.55000000000000004">
      <c r="A2640" t="s">
        <v>206</v>
      </c>
      <c r="B2640" s="129">
        <v>2023</v>
      </c>
      <c r="C2640" t="s">
        <v>163</v>
      </c>
      <c r="D2640">
        <v>1744</v>
      </c>
      <c r="F2640">
        <v>1123</v>
      </c>
      <c r="G2640">
        <v>255</v>
      </c>
      <c r="H2640">
        <v>241</v>
      </c>
      <c r="I2640">
        <v>5336</v>
      </c>
      <c r="J2640">
        <v>1660</v>
      </c>
      <c r="L2640">
        <v>1716</v>
      </c>
      <c r="M2640">
        <v>1716</v>
      </c>
      <c r="N2640">
        <v>1651</v>
      </c>
      <c r="O2640">
        <v>225</v>
      </c>
      <c r="P2640">
        <v>87</v>
      </c>
      <c r="R2640">
        <v>12</v>
      </c>
      <c r="S2640">
        <v>18</v>
      </c>
      <c r="T2640">
        <v>17</v>
      </c>
      <c r="U2640">
        <v>4</v>
      </c>
      <c r="V2640">
        <v>37</v>
      </c>
    </row>
    <row r="2641" spans="1:22" x14ac:dyDescent="0.55000000000000004">
      <c r="A2641" t="s">
        <v>206</v>
      </c>
      <c r="B2641" s="129">
        <v>2023</v>
      </c>
      <c r="C2641" t="s">
        <v>164</v>
      </c>
      <c r="D2641">
        <v>1818</v>
      </c>
      <c r="F2641">
        <v>1079</v>
      </c>
      <c r="G2641">
        <v>236</v>
      </c>
      <c r="H2641">
        <v>181</v>
      </c>
      <c r="I2641">
        <v>5452</v>
      </c>
      <c r="J2641">
        <v>1759</v>
      </c>
      <c r="L2641">
        <v>1711</v>
      </c>
      <c r="M2641">
        <v>1711</v>
      </c>
      <c r="N2641">
        <v>1677</v>
      </c>
      <c r="O2641">
        <v>197</v>
      </c>
      <c r="P2641">
        <v>93</v>
      </c>
      <c r="Q2641">
        <v>2273</v>
      </c>
      <c r="R2641">
        <v>23</v>
      </c>
      <c r="S2641">
        <v>16</v>
      </c>
      <c r="T2641">
        <v>14</v>
      </c>
      <c r="U2641">
        <v>4</v>
      </c>
      <c r="V2641">
        <v>40</v>
      </c>
    </row>
    <row r="2642" spans="1:22" x14ac:dyDescent="0.55000000000000004">
      <c r="A2642" t="s">
        <v>206</v>
      </c>
      <c r="B2642" s="129">
        <v>2023</v>
      </c>
      <c r="C2642" t="s">
        <v>165</v>
      </c>
      <c r="D2642">
        <v>1667</v>
      </c>
      <c r="F2642">
        <v>1131</v>
      </c>
      <c r="G2642">
        <v>365</v>
      </c>
      <c r="H2642">
        <v>197</v>
      </c>
      <c r="I2642">
        <v>5275</v>
      </c>
      <c r="J2642">
        <v>1512</v>
      </c>
      <c r="L2642">
        <v>1420</v>
      </c>
      <c r="M2642">
        <v>1420</v>
      </c>
      <c r="N2642">
        <v>1387</v>
      </c>
      <c r="O2642">
        <v>177</v>
      </c>
      <c r="P2642">
        <v>82</v>
      </c>
      <c r="Q2642">
        <v>1481</v>
      </c>
      <c r="R2642">
        <v>16</v>
      </c>
      <c r="S2642">
        <v>10</v>
      </c>
      <c r="T2642">
        <v>6</v>
      </c>
      <c r="U2642">
        <v>2</v>
      </c>
      <c r="V2642">
        <v>7</v>
      </c>
    </row>
    <row r="2643" spans="1:22" x14ac:dyDescent="0.55000000000000004">
      <c r="A2643" t="s">
        <v>206</v>
      </c>
      <c r="B2643" s="129">
        <v>2023</v>
      </c>
      <c r="C2643" t="s">
        <v>166</v>
      </c>
      <c r="D2643">
        <v>1390</v>
      </c>
      <c r="F2643">
        <v>945</v>
      </c>
      <c r="G2643">
        <v>311</v>
      </c>
      <c r="H2643">
        <v>247</v>
      </c>
      <c r="I2643">
        <v>4196</v>
      </c>
      <c r="J2643">
        <v>1268</v>
      </c>
      <c r="L2643">
        <v>1352</v>
      </c>
      <c r="M2643">
        <v>1352</v>
      </c>
      <c r="N2643">
        <v>1320</v>
      </c>
      <c r="O2643">
        <v>226</v>
      </c>
      <c r="P2643">
        <v>102</v>
      </c>
      <c r="Q2643">
        <v>2399</v>
      </c>
      <c r="R2643">
        <v>4</v>
      </c>
      <c r="S2643">
        <v>7</v>
      </c>
      <c r="T2643">
        <v>7</v>
      </c>
      <c r="U2643">
        <v>1</v>
      </c>
      <c r="V2643">
        <v>34</v>
      </c>
    </row>
    <row r="2644" spans="1:22" x14ac:dyDescent="0.55000000000000004">
      <c r="A2644" t="s">
        <v>207</v>
      </c>
      <c r="B2644" s="129">
        <v>2023</v>
      </c>
      <c r="C2644" t="s">
        <v>155</v>
      </c>
      <c r="D2644">
        <v>3999</v>
      </c>
      <c r="F2644">
        <v>1449</v>
      </c>
      <c r="G2644">
        <v>2</v>
      </c>
      <c r="H2644">
        <v>3</v>
      </c>
      <c r="I2644">
        <v>6458</v>
      </c>
      <c r="J2644">
        <v>3381</v>
      </c>
      <c r="L2644">
        <v>2426</v>
      </c>
      <c r="M2644">
        <v>2426</v>
      </c>
      <c r="N2644">
        <v>2364</v>
      </c>
      <c r="O2644">
        <v>149</v>
      </c>
      <c r="P2644">
        <v>124</v>
      </c>
      <c r="Q2644">
        <v>994</v>
      </c>
      <c r="R2644">
        <v>41</v>
      </c>
      <c r="S2644">
        <v>25</v>
      </c>
      <c r="T2644">
        <v>18</v>
      </c>
      <c r="U2644">
        <v>2</v>
      </c>
      <c r="V2644">
        <v>48</v>
      </c>
    </row>
    <row r="2645" spans="1:22" x14ac:dyDescent="0.55000000000000004">
      <c r="A2645" t="s">
        <v>207</v>
      </c>
      <c r="B2645" s="129">
        <v>2023</v>
      </c>
      <c r="C2645" t="s">
        <v>156</v>
      </c>
      <c r="D2645">
        <v>3199</v>
      </c>
      <c r="F2645">
        <v>1207</v>
      </c>
      <c r="I2645">
        <v>5711</v>
      </c>
      <c r="J2645">
        <v>2835</v>
      </c>
      <c r="L2645">
        <v>1990</v>
      </c>
      <c r="M2645">
        <v>1990</v>
      </c>
      <c r="N2645">
        <v>1917</v>
      </c>
      <c r="O2645">
        <v>140</v>
      </c>
      <c r="P2645">
        <v>103</v>
      </c>
      <c r="Q2645">
        <v>1181</v>
      </c>
      <c r="R2645">
        <v>25</v>
      </c>
      <c r="S2645">
        <v>17</v>
      </c>
      <c r="T2645">
        <v>14</v>
      </c>
      <c r="U2645">
        <v>2</v>
      </c>
      <c r="V2645">
        <v>45</v>
      </c>
    </row>
    <row r="2646" spans="1:22" x14ac:dyDescent="0.55000000000000004">
      <c r="A2646" t="s">
        <v>207</v>
      </c>
      <c r="B2646" s="129">
        <v>2023</v>
      </c>
      <c r="C2646" t="s">
        <v>157</v>
      </c>
      <c r="D2646">
        <v>3496</v>
      </c>
      <c r="F2646">
        <v>1357</v>
      </c>
      <c r="G2646">
        <v>1</v>
      </c>
      <c r="I2646">
        <v>6806</v>
      </c>
      <c r="J2646">
        <v>2860</v>
      </c>
      <c r="L2646">
        <v>2309</v>
      </c>
      <c r="M2646">
        <v>2309</v>
      </c>
      <c r="N2646">
        <v>1942</v>
      </c>
      <c r="O2646">
        <v>156</v>
      </c>
      <c r="P2646">
        <v>89</v>
      </c>
      <c r="Q2646">
        <v>1441</v>
      </c>
      <c r="R2646">
        <v>18</v>
      </c>
      <c r="S2646">
        <v>16</v>
      </c>
      <c r="T2646">
        <v>15</v>
      </c>
      <c r="U2646">
        <v>2</v>
      </c>
      <c r="V2646">
        <v>48</v>
      </c>
    </row>
    <row r="2647" spans="1:22" x14ac:dyDescent="0.55000000000000004">
      <c r="A2647" t="s">
        <v>207</v>
      </c>
      <c r="B2647" s="129">
        <v>2023</v>
      </c>
      <c r="C2647" t="s">
        <v>158</v>
      </c>
      <c r="D2647">
        <v>3104</v>
      </c>
      <c r="F2647">
        <v>1266</v>
      </c>
      <c r="I2647">
        <v>6602</v>
      </c>
      <c r="J2647">
        <v>2729</v>
      </c>
      <c r="L2647">
        <v>2181</v>
      </c>
      <c r="M2647">
        <v>2181</v>
      </c>
      <c r="N2647">
        <v>1950</v>
      </c>
      <c r="O2647">
        <v>158</v>
      </c>
      <c r="P2647">
        <v>70</v>
      </c>
      <c r="Q2647">
        <v>1451</v>
      </c>
      <c r="R2647">
        <v>15</v>
      </c>
      <c r="S2647">
        <v>14</v>
      </c>
      <c r="T2647">
        <v>13</v>
      </c>
      <c r="U2647">
        <v>1</v>
      </c>
      <c r="V2647">
        <v>55</v>
      </c>
    </row>
    <row r="2648" spans="1:22" x14ac:dyDescent="0.55000000000000004">
      <c r="A2648" t="s">
        <v>207</v>
      </c>
      <c r="B2648" s="129">
        <v>2023</v>
      </c>
      <c r="C2648" t="s">
        <v>159</v>
      </c>
      <c r="D2648">
        <v>3667</v>
      </c>
      <c r="F2648">
        <v>1238</v>
      </c>
      <c r="G2648">
        <v>5</v>
      </c>
      <c r="H2648">
        <v>7</v>
      </c>
      <c r="I2648">
        <v>7333</v>
      </c>
      <c r="J2648">
        <v>3481</v>
      </c>
      <c r="L2648">
        <v>2350</v>
      </c>
      <c r="M2648">
        <v>2350</v>
      </c>
      <c r="N2648">
        <v>2207</v>
      </c>
      <c r="O2648">
        <v>129</v>
      </c>
      <c r="P2648">
        <v>144</v>
      </c>
      <c r="Q2648">
        <v>1486</v>
      </c>
      <c r="R2648">
        <v>32</v>
      </c>
      <c r="S2648">
        <v>30</v>
      </c>
      <c r="T2648">
        <v>15</v>
      </c>
      <c r="U2648">
        <v>1</v>
      </c>
      <c r="V2648">
        <v>48</v>
      </c>
    </row>
    <row r="2649" spans="1:22" x14ac:dyDescent="0.55000000000000004">
      <c r="A2649" t="s">
        <v>207</v>
      </c>
      <c r="B2649" s="129">
        <v>2023</v>
      </c>
      <c r="C2649" t="s">
        <v>160</v>
      </c>
      <c r="D2649">
        <v>3643</v>
      </c>
      <c r="F2649">
        <v>1265</v>
      </c>
      <c r="G2649">
        <v>6</v>
      </c>
      <c r="H2649">
        <v>4</v>
      </c>
      <c r="I2649">
        <v>8548</v>
      </c>
      <c r="J2649">
        <v>3281</v>
      </c>
      <c r="L2649">
        <v>2160</v>
      </c>
      <c r="M2649">
        <v>2160</v>
      </c>
      <c r="N2649">
        <v>2129</v>
      </c>
      <c r="O2649">
        <v>158</v>
      </c>
      <c r="P2649">
        <v>100</v>
      </c>
      <c r="Q2649">
        <v>1288</v>
      </c>
      <c r="R2649">
        <v>33</v>
      </c>
      <c r="S2649">
        <v>14</v>
      </c>
      <c r="T2649">
        <v>23</v>
      </c>
      <c r="U2649">
        <v>2</v>
      </c>
      <c r="V2649">
        <v>36</v>
      </c>
    </row>
    <row r="2650" spans="1:22" x14ac:dyDescent="0.55000000000000004">
      <c r="A2650" t="s">
        <v>207</v>
      </c>
      <c r="B2650" s="129">
        <v>2023</v>
      </c>
      <c r="C2650" t="s">
        <v>161</v>
      </c>
      <c r="D2650">
        <v>3315</v>
      </c>
      <c r="F2650">
        <v>1214</v>
      </c>
      <c r="G2650">
        <v>4</v>
      </c>
      <c r="H2650">
        <v>4</v>
      </c>
      <c r="I2650">
        <v>8151</v>
      </c>
      <c r="J2650">
        <v>3201</v>
      </c>
      <c r="L2650">
        <v>2150</v>
      </c>
      <c r="M2650">
        <v>2150</v>
      </c>
      <c r="N2650">
        <v>1868</v>
      </c>
      <c r="O2650">
        <v>152</v>
      </c>
      <c r="P2650">
        <v>85</v>
      </c>
      <c r="Q2650">
        <v>1292</v>
      </c>
      <c r="R2650">
        <v>36</v>
      </c>
      <c r="S2650">
        <v>23</v>
      </c>
      <c r="T2650">
        <v>15</v>
      </c>
      <c r="U2650">
        <v>2</v>
      </c>
      <c r="V2650">
        <v>34</v>
      </c>
    </row>
    <row r="2651" spans="1:22" x14ac:dyDescent="0.55000000000000004">
      <c r="A2651" t="s">
        <v>207</v>
      </c>
      <c r="B2651" s="129">
        <v>2023</v>
      </c>
      <c r="C2651" t="s">
        <v>162</v>
      </c>
      <c r="D2651">
        <v>3720</v>
      </c>
      <c r="F2651">
        <v>1425</v>
      </c>
      <c r="H2651">
        <v>4</v>
      </c>
      <c r="I2651">
        <v>9687</v>
      </c>
      <c r="J2651">
        <v>3554</v>
      </c>
      <c r="L2651">
        <v>2234</v>
      </c>
      <c r="M2651">
        <v>2234</v>
      </c>
      <c r="N2651">
        <v>2103</v>
      </c>
      <c r="O2651">
        <v>150</v>
      </c>
      <c r="P2651">
        <v>110</v>
      </c>
      <c r="Q2651">
        <v>1276</v>
      </c>
      <c r="R2651">
        <v>19</v>
      </c>
      <c r="S2651">
        <v>16</v>
      </c>
      <c r="T2651">
        <v>10</v>
      </c>
      <c r="U2651">
        <v>3</v>
      </c>
      <c r="V2651">
        <v>35</v>
      </c>
    </row>
    <row r="2652" spans="1:22" x14ac:dyDescent="0.55000000000000004">
      <c r="A2652" t="s">
        <v>207</v>
      </c>
      <c r="B2652" s="129">
        <v>2023</v>
      </c>
      <c r="C2652" t="s">
        <v>163</v>
      </c>
      <c r="D2652">
        <v>3152</v>
      </c>
      <c r="F2652">
        <v>1469</v>
      </c>
      <c r="H2652">
        <v>4</v>
      </c>
      <c r="I2652">
        <v>16820</v>
      </c>
      <c r="J2652">
        <v>3187</v>
      </c>
      <c r="L2652">
        <v>2583</v>
      </c>
      <c r="M2652">
        <v>2583</v>
      </c>
      <c r="N2652">
        <v>2519</v>
      </c>
      <c r="O2652">
        <v>144</v>
      </c>
      <c r="P2652">
        <v>140</v>
      </c>
      <c r="Q2652">
        <v>1463</v>
      </c>
      <c r="R2652">
        <v>27</v>
      </c>
      <c r="S2652">
        <v>19</v>
      </c>
      <c r="T2652">
        <v>15</v>
      </c>
      <c r="U2652">
        <v>2</v>
      </c>
      <c r="V2652">
        <v>44</v>
      </c>
    </row>
    <row r="2653" spans="1:22" x14ac:dyDescent="0.55000000000000004">
      <c r="A2653" t="s">
        <v>207</v>
      </c>
      <c r="B2653" s="129">
        <v>2023</v>
      </c>
      <c r="C2653" t="s">
        <v>164</v>
      </c>
      <c r="D2653">
        <v>3289</v>
      </c>
      <c r="F2653">
        <v>1436</v>
      </c>
      <c r="I2653">
        <v>8830</v>
      </c>
      <c r="J2653">
        <v>3234</v>
      </c>
      <c r="L2653">
        <v>2439</v>
      </c>
      <c r="M2653">
        <v>2439</v>
      </c>
      <c r="N2653">
        <v>2358</v>
      </c>
      <c r="O2653">
        <v>123</v>
      </c>
      <c r="P2653">
        <v>111</v>
      </c>
      <c r="Q2653">
        <v>1339</v>
      </c>
      <c r="R2653">
        <v>25</v>
      </c>
      <c r="S2653">
        <v>19</v>
      </c>
      <c r="T2653">
        <v>18</v>
      </c>
      <c r="U2653">
        <v>3</v>
      </c>
      <c r="V2653">
        <v>26</v>
      </c>
    </row>
    <row r="2654" spans="1:22" x14ac:dyDescent="0.55000000000000004">
      <c r="A2654" t="s">
        <v>207</v>
      </c>
      <c r="B2654" s="129">
        <v>2023</v>
      </c>
      <c r="C2654" t="s">
        <v>165</v>
      </c>
      <c r="D2654">
        <v>3193</v>
      </c>
      <c r="F2654">
        <v>1478</v>
      </c>
      <c r="H2654">
        <v>11</v>
      </c>
      <c r="I2654">
        <v>7703</v>
      </c>
      <c r="J2654">
        <v>3075</v>
      </c>
      <c r="L2654">
        <v>2063</v>
      </c>
      <c r="M2654">
        <v>2063</v>
      </c>
      <c r="N2654">
        <v>1685</v>
      </c>
      <c r="O2654">
        <v>134</v>
      </c>
      <c r="P2654">
        <v>928</v>
      </c>
      <c r="Q2654">
        <v>1282</v>
      </c>
      <c r="R2654">
        <v>21</v>
      </c>
      <c r="S2654">
        <v>18</v>
      </c>
      <c r="T2654">
        <v>13</v>
      </c>
      <c r="U2654">
        <v>3</v>
      </c>
      <c r="V2654">
        <v>41</v>
      </c>
    </row>
    <row r="2655" spans="1:22" x14ac:dyDescent="0.55000000000000004">
      <c r="A2655" t="s">
        <v>207</v>
      </c>
      <c r="B2655" s="129">
        <v>2023</v>
      </c>
      <c r="C2655" t="s">
        <v>166</v>
      </c>
      <c r="D2655">
        <v>2865</v>
      </c>
      <c r="F2655">
        <v>1257</v>
      </c>
      <c r="I2655">
        <v>6331</v>
      </c>
      <c r="J2655">
        <v>2576</v>
      </c>
      <c r="L2655">
        <v>2062</v>
      </c>
      <c r="M2655">
        <v>2062</v>
      </c>
      <c r="N2655">
        <v>1875</v>
      </c>
      <c r="O2655">
        <v>121</v>
      </c>
      <c r="P2655">
        <v>85</v>
      </c>
      <c r="Q2655">
        <v>1262</v>
      </c>
      <c r="R2655">
        <v>85</v>
      </c>
      <c r="S2655">
        <v>19</v>
      </c>
      <c r="T2655">
        <v>17</v>
      </c>
      <c r="U2655">
        <v>6</v>
      </c>
      <c r="V2655">
        <v>51</v>
      </c>
    </row>
    <row r="2656" spans="1:22" x14ac:dyDescent="0.55000000000000004">
      <c r="A2656" t="s">
        <v>208</v>
      </c>
      <c r="B2656" s="129">
        <v>2023</v>
      </c>
      <c r="C2656" t="s">
        <v>155</v>
      </c>
      <c r="D2656">
        <v>1608</v>
      </c>
      <c r="F2656">
        <v>1285</v>
      </c>
      <c r="G2656">
        <v>115</v>
      </c>
      <c r="H2656">
        <v>92</v>
      </c>
      <c r="I2656">
        <v>3871</v>
      </c>
      <c r="J2656">
        <v>1585</v>
      </c>
      <c r="L2656">
        <v>1324</v>
      </c>
      <c r="M2656">
        <v>1324</v>
      </c>
      <c r="N2656">
        <v>1294</v>
      </c>
      <c r="O2656">
        <v>124</v>
      </c>
      <c r="P2656">
        <v>50</v>
      </c>
      <c r="Q2656">
        <v>1314</v>
      </c>
      <c r="R2656">
        <v>7</v>
      </c>
      <c r="S2656">
        <v>3</v>
      </c>
      <c r="T2656">
        <v>6</v>
      </c>
      <c r="U2656">
        <v>1</v>
      </c>
      <c r="V2656">
        <v>25</v>
      </c>
    </row>
    <row r="2657" spans="1:22" x14ac:dyDescent="0.55000000000000004">
      <c r="A2657" t="s">
        <v>208</v>
      </c>
      <c r="B2657" s="129">
        <v>2023</v>
      </c>
      <c r="C2657" t="s">
        <v>156</v>
      </c>
      <c r="D2657">
        <v>1441</v>
      </c>
      <c r="F2657">
        <v>1252</v>
      </c>
      <c r="G2657">
        <v>124</v>
      </c>
      <c r="H2657">
        <v>59</v>
      </c>
      <c r="I2657">
        <v>3287</v>
      </c>
      <c r="J2657">
        <v>1355</v>
      </c>
      <c r="L2657">
        <v>1178</v>
      </c>
      <c r="M2657">
        <v>1178</v>
      </c>
      <c r="N2657">
        <v>1125</v>
      </c>
      <c r="O2657">
        <v>91</v>
      </c>
      <c r="P2657">
        <v>33</v>
      </c>
      <c r="Q2657">
        <v>1100</v>
      </c>
      <c r="R2657">
        <v>5</v>
      </c>
      <c r="S2657">
        <v>4</v>
      </c>
      <c r="T2657">
        <v>6</v>
      </c>
      <c r="U2657">
        <v>1</v>
      </c>
      <c r="V2657">
        <v>32</v>
      </c>
    </row>
    <row r="2658" spans="1:22" x14ac:dyDescent="0.55000000000000004">
      <c r="A2658" t="s">
        <v>208</v>
      </c>
      <c r="B2658" s="129">
        <v>2023</v>
      </c>
      <c r="C2658" t="s">
        <v>157</v>
      </c>
      <c r="D2658">
        <v>1405</v>
      </c>
      <c r="F2658">
        <v>1253</v>
      </c>
      <c r="G2658">
        <v>133</v>
      </c>
      <c r="H2658">
        <v>124</v>
      </c>
      <c r="I2658">
        <v>3297</v>
      </c>
      <c r="J2658">
        <v>1474</v>
      </c>
      <c r="L2658">
        <v>1262</v>
      </c>
      <c r="M2658">
        <v>1262</v>
      </c>
      <c r="N2658">
        <v>1151</v>
      </c>
      <c r="O2658">
        <v>140</v>
      </c>
      <c r="P2658">
        <v>54</v>
      </c>
      <c r="Q2658">
        <v>1030</v>
      </c>
      <c r="R2658">
        <v>8</v>
      </c>
      <c r="S2658">
        <v>7</v>
      </c>
      <c r="T2658">
        <v>5</v>
      </c>
      <c r="V2658">
        <v>31</v>
      </c>
    </row>
    <row r="2659" spans="1:22" x14ac:dyDescent="0.55000000000000004">
      <c r="A2659" t="s">
        <v>208</v>
      </c>
      <c r="B2659" s="129">
        <v>2023</v>
      </c>
      <c r="C2659" t="s">
        <v>158</v>
      </c>
      <c r="D2659">
        <v>1257</v>
      </c>
      <c r="F2659">
        <v>1216</v>
      </c>
      <c r="G2659">
        <v>117</v>
      </c>
      <c r="H2659">
        <v>123</v>
      </c>
      <c r="I2659">
        <v>2814</v>
      </c>
      <c r="J2659">
        <v>1230</v>
      </c>
      <c r="L2659">
        <v>1222</v>
      </c>
      <c r="M2659">
        <v>1222</v>
      </c>
      <c r="N2659">
        <v>1174</v>
      </c>
      <c r="O2659">
        <v>112</v>
      </c>
      <c r="P2659">
        <v>47</v>
      </c>
      <c r="Q2659">
        <v>2498</v>
      </c>
      <c r="R2659">
        <v>14</v>
      </c>
      <c r="S2659">
        <v>10</v>
      </c>
      <c r="T2659">
        <v>7</v>
      </c>
      <c r="U2659">
        <v>3</v>
      </c>
      <c r="V2659">
        <v>46</v>
      </c>
    </row>
    <row r="2660" spans="1:22" x14ac:dyDescent="0.55000000000000004">
      <c r="A2660" t="s">
        <v>208</v>
      </c>
      <c r="B2660" s="129">
        <v>2023</v>
      </c>
      <c r="C2660" t="s">
        <v>159</v>
      </c>
      <c r="D2660">
        <v>1542</v>
      </c>
      <c r="F2660">
        <v>1356</v>
      </c>
      <c r="G2660">
        <v>216</v>
      </c>
      <c r="H2660">
        <v>128</v>
      </c>
      <c r="I2660">
        <v>3019</v>
      </c>
      <c r="J2660">
        <v>1762</v>
      </c>
      <c r="L2660">
        <v>1342</v>
      </c>
      <c r="M2660">
        <v>1342</v>
      </c>
      <c r="N2660">
        <v>1222</v>
      </c>
      <c r="O2660">
        <v>134</v>
      </c>
      <c r="P2660">
        <v>53</v>
      </c>
      <c r="Q2660">
        <v>1288</v>
      </c>
      <c r="R2660">
        <v>5</v>
      </c>
      <c r="S2660">
        <v>13</v>
      </c>
      <c r="T2660">
        <v>4</v>
      </c>
      <c r="U2660">
        <v>1</v>
      </c>
      <c r="V2660">
        <v>21</v>
      </c>
    </row>
    <row r="2661" spans="1:22" x14ac:dyDescent="0.55000000000000004">
      <c r="A2661" t="s">
        <v>208</v>
      </c>
      <c r="B2661" s="129">
        <v>2023</v>
      </c>
      <c r="C2661" t="s">
        <v>160</v>
      </c>
      <c r="D2661">
        <v>1520</v>
      </c>
      <c r="F2661">
        <v>1299</v>
      </c>
      <c r="G2661">
        <v>227</v>
      </c>
      <c r="H2661">
        <v>178</v>
      </c>
      <c r="I2661">
        <v>2682</v>
      </c>
      <c r="J2661">
        <v>1491</v>
      </c>
      <c r="L2661">
        <v>1306</v>
      </c>
      <c r="M2661">
        <v>1306</v>
      </c>
      <c r="N2661">
        <v>1285</v>
      </c>
      <c r="O2661">
        <v>131</v>
      </c>
      <c r="P2661">
        <v>55</v>
      </c>
      <c r="Q2661">
        <v>948</v>
      </c>
      <c r="R2661">
        <v>5</v>
      </c>
      <c r="S2661">
        <v>8</v>
      </c>
      <c r="T2661">
        <v>7</v>
      </c>
      <c r="U2661">
        <v>1</v>
      </c>
      <c r="V2661">
        <v>39</v>
      </c>
    </row>
    <row r="2662" spans="1:22" x14ac:dyDescent="0.55000000000000004">
      <c r="A2662" t="s">
        <v>208</v>
      </c>
      <c r="B2662" s="129">
        <v>2023</v>
      </c>
      <c r="C2662" t="s">
        <v>161</v>
      </c>
      <c r="D2662">
        <v>1391</v>
      </c>
      <c r="F2662">
        <v>1246</v>
      </c>
      <c r="G2662">
        <v>237</v>
      </c>
      <c r="H2662">
        <v>168</v>
      </c>
      <c r="I2662">
        <v>3379</v>
      </c>
      <c r="J2662">
        <v>1539</v>
      </c>
      <c r="L2662">
        <v>1303</v>
      </c>
      <c r="M2662">
        <v>1303</v>
      </c>
      <c r="N2662">
        <v>1257</v>
      </c>
      <c r="O2662">
        <v>111</v>
      </c>
      <c r="P2662">
        <v>35</v>
      </c>
      <c r="Q2662">
        <v>988</v>
      </c>
      <c r="R2662">
        <v>5</v>
      </c>
      <c r="S2662">
        <v>3</v>
      </c>
      <c r="T2662">
        <v>3</v>
      </c>
      <c r="U2662">
        <v>6</v>
      </c>
      <c r="V2662">
        <v>51</v>
      </c>
    </row>
    <row r="2663" spans="1:22" x14ac:dyDescent="0.55000000000000004">
      <c r="A2663" t="s">
        <v>208</v>
      </c>
      <c r="B2663" s="129">
        <v>2023</v>
      </c>
      <c r="C2663" t="s">
        <v>162</v>
      </c>
      <c r="D2663">
        <v>1565</v>
      </c>
      <c r="F2663">
        <v>1372</v>
      </c>
      <c r="G2663">
        <v>288</v>
      </c>
      <c r="H2663">
        <v>190</v>
      </c>
      <c r="I2663">
        <v>4133</v>
      </c>
      <c r="J2663">
        <v>1672</v>
      </c>
      <c r="L2663">
        <v>1349</v>
      </c>
      <c r="M2663">
        <v>1349</v>
      </c>
      <c r="N2663">
        <v>1292</v>
      </c>
      <c r="O2663">
        <v>156</v>
      </c>
      <c r="P2663">
        <v>34</v>
      </c>
      <c r="Q2663">
        <v>1077</v>
      </c>
      <c r="R2663">
        <v>3</v>
      </c>
      <c r="S2663">
        <v>7</v>
      </c>
      <c r="T2663">
        <v>10</v>
      </c>
      <c r="U2663">
        <v>2</v>
      </c>
      <c r="V2663">
        <v>47</v>
      </c>
    </row>
    <row r="2664" spans="1:22" x14ac:dyDescent="0.55000000000000004">
      <c r="A2664" t="s">
        <v>208</v>
      </c>
      <c r="B2664" s="129">
        <v>2023</v>
      </c>
      <c r="C2664" t="s">
        <v>163</v>
      </c>
      <c r="D2664">
        <v>1376</v>
      </c>
      <c r="F2664">
        <v>1298</v>
      </c>
      <c r="G2664">
        <v>227</v>
      </c>
      <c r="H2664">
        <v>250</v>
      </c>
      <c r="I2664">
        <v>3960</v>
      </c>
      <c r="J2664">
        <v>1583</v>
      </c>
      <c r="L2664">
        <v>1368</v>
      </c>
      <c r="M2664">
        <v>1368</v>
      </c>
      <c r="N2664">
        <v>1332</v>
      </c>
      <c r="O2664">
        <v>178</v>
      </c>
      <c r="P2664">
        <v>40</v>
      </c>
      <c r="Q2664">
        <v>939</v>
      </c>
      <c r="R2664">
        <v>4</v>
      </c>
      <c r="S2664">
        <v>4</v>
      </c>
      <c r="T2664">
        <v>11</v>
      </c>
      <c r="U2664">
        <v>6</v>
      </c>
      <c r="V2664">
        <v>45</v>
      </c>
    </row>
    <row r="2665" spans="1:22" x14ac:dyDescent="0.55000000000000004">
      <c r="A2665" t="s">
        <v>208</v>
      </c>
      <c r="B2665" s="129">
        <v>2023</v>
      </c>
      <c r="C2665" t="s">
        <v>164</v>
      </c>
      <c r="D2665">
        <v>1440</v>
      </c>
      <c r="F2665">
        <v>1289</v>
      </c>
      <c r="G2665">
        <v>239</v>
      </c>
      <c r="H2665">
        <v>182</v>
      </c>
      <c r="I2665">
        <v>4201</v>
      </c>
      <c r="J2665">
        <v>1656</v>
      </c>
      <c r="L2665">
        <v>1329</v>
      </c>
      <c r="M2665">
        <v>1329</v>
      </c>
      <c r="N2665">
        <v>1309</v>
      </c>
      <c r="O2665">
        <v>149</v>
      </c>
      <c r="P2665">
        <v>36</v>
      </c>
      <c r="Q2665">
        <v>1158</v>
      </c>
      <c r="R2665">
        <v>10</v>
      </c>
      <c r="S2665">
        <v>7</v>
      </c>
      <c r="T2665">
        <v>4</v>
      </c>
      <c r="U2665">
        <v>2</v>
      </c>
      <c r="V2665">
        <v>24</v>
      </c>
    </row>
    <row r="2666" spans="1:22" x14ac:dyDescent="0.55000000000000004">
      <c r="A2666" t="s">
        <v>208</v>
      </c>
      <c r="B2666" s="129">
        <v>2023</v>
      </c>
      <c r="C2666" t="s">
        <v>165</v>
      </c>
      <c r="D2666">
        <v>1548</v>
      </c>
      <c r="F2666">
        <v>1398</v>
      </c>
      <c r="G2666">
        <v>227</v>
      </c>
      <c r="H2666">
        <v>200</v>
      </c>
      <c r="I2666">
        <v>4066</v>
      </c>
      <c r="J2666">
        <v>1578</v>
      </c>
      <c r="L2666">
        <v>1271</v>
      </c>
      <c r="M2666">
        <v>1271</v>
      </c>
      <c r="N2666">
        <v>1190</v>
      </c>
      <c r="O2666">
        <v>134</v>
      </c>
      <c r="P2666">
        <v>34</v>
      </c>
      <c r="Q2666">
        <v>1151</v>
      </c>
      <c r="R2666">
        <v>5</v>
      </c>
      <c r="S2666">
        <v>7</v>
      </c>
      <c r="T2666">
        <v>5</v>
      </c>
      <c r="U2666">
        <v>2</v>
      </c>
      <c r="V2666">
        <v>46</v>
      </c>
    </row>
    <row r="2667" spans="1:22" x14ac:dyDescent="0.55000000000000004">
      <c r="A2667" t="s">
        <v>208</v>
      </c>
      <c r="B2667" s="129">
        <v>2023</v>
      </c>
      <c r="C2667" t="s">
        <v>166</v>
      </c>
      <c r="D2667">
        <v>1377</v>
      </c>
      <c r="F2667">
        <v>1334</v>
      </c>
      <c r="G2667">
        <v>217</v>
      </c>
      <c r="H2667">
        <v>166</v>
      </c>
      <c r="I2667">
        <v>4063</v>
      </c>
      <c r="J2667">
        <v>1436</v>
      </c>
      <c r="L2667">
        <v>1323</v>
      </c>
      <c r="M2667">
        <v>1323</v>
      </c>
      <c r="N2667">
        <v>1140</v>
      </c>
      <c r="O2667">
        <v>166</v>
      </c>
      <c r="P2667">
        <v>41</v>
      </c>
      <c r="Q2667">
        <v>1256</v>
      </c>
      <c r="R2667">
        <v>3</v>
      </c>
      <c r="S2667">
        <v>2</v>
      </c>
      <c r="T2667">
        <v>6</v>
      </c>
      <c r="U2667">
        <v>2</v>
      </c>
      <c r="V2667">
        <v>32</v>
      </c>
    </row>
    <row r="2668" spans="1:22" x14ac:dyDescent="0.55000000000000004">
      <c r="A2668" t="s">
        <v>209</v>
      </c>
      <c r="B2668" s="129">
        <v>2023</v>
      </c>
      <c r="C2668" t="s">
        <v>155</v>
      </c>
      <c r="D2668">
        <v>1394</v>
      </c>
      <c r="F2668">
        <v>700</v>
      </c>
      <c r="H2668">
        <v>2</v>
      </c>
      <c r="I2668">
        <v>3655</v>
      </c>
      <c r="J2668">
        <v>1397</v>
      </c>
      <c r="L2668">
        <v>979</v>
      </c>
      <c r="M2668">
        <v>979</v>
      </c>
      <c r="N2668">
        <v>953</v>
      </c>
      <c r="O2668">
        <v>172</v>
      </c>
      <c r="P2668">
        <v>77</v>
      </c>
      <c r="Q2668">
        <v>1266</v>
      </c>
      <c r="R2668">
        <v>16</v>
      </c>
      <c r="S2668">
        <v>12</v>
      </c>
      <c r="T2668">
        <v>6</v>
      </c>
      <c r="V2668">
        <v>34</v>
      </c>
    </row>
    <row r="2669" spans="1:22" x14ac:dyDescent="0.55000000000000004">
      <c r="A2669" t="s">
        <v>209</v>
      </c>
      <c r="B2669" s="129">
        <v>2023</v>
      </c>
      <c r="C2669" t="s">
        <v>156</v>
      </c>
      <c r="D2669">
        <v>1182</v>
      </c>
      <c r="F2669">
        <v>489</v>
      </c>
      <c r="G2669">
        <v>1</v>
      </c>
      <c r="H2669">
        <v>2</v>
      </c>
      <c r="I2669">
        <v>3338</v>
      </c>
      <c r="J2669">
        <v>1222</v>
      </c>
      <c r="L2669">
        <v>837</v>
      </c>
      <c r="M2669">
        <v>837</v>
      </c>
      <c r="N2669">
        <v>792</v>
      </c>
      <c r="O2669">
        <v>136</v>
      </c>
      <c r="P2669">
        <v>49</v>
      </c>
      <c r="Q2669">
        <v>958</v>
      </c>
      <c r="R2669">
        <v>14</v>
      </c>
      <c r="S2669">
        <v>9</v>
      </c>
      <c r="T2669">
        <v>5</v>
      </c>
      <c r="V2669">
        <v>50</v>
      </c>
    </row>
    <row r="2670" spans="1:22" x14ac:dyDescent="0.55000000000000004">
      <c r="A2670" t="s">
        <v>209</v>
      </c>
      <c r="B2670" s="129">
        <v>2023</v>
      </c>
      <c r="C2670" t="s">
        <v>157</v>
      </c>
      <c r="D2670">
        <v>1236</v>
      </c>
      <c r="F2670">
        <v>631</v>
      </c>
      <c r="G2670">
        <v>1</v>
      </c>
      <c r="I2670">
        <v>3318</v>
      </c>
      <c r="J2670">
        <v>1264</v>
      </c>
      <c r="L2670">
        <v>918</v>
      </c>
      <c r="M2670">
        <v>918</v>
      </c>
      <c r="N2670">
        <v>902</v>
      </c>
      <c r="O2670">
        <v>164</v>
      </c>
      <c r="P2670">
        <v>75</v>
      </c>
      <c r="Q2670">
        <v>1141</v>
      </c>
      <c r="R2670">
        <v>11</v>
      </c>
      <c r="S2670">
        <v>8</v>
      </c>
      <c r="T2670">
        <v>9</v>
      </c>
      <c r="U2670">
        <v>2</v>
      </c>
      <c r="V2670">
        <v>37</v>
      </c>
    </row>
    <row r="2671" spans="1:22" x14ac:dyDescent="0.55000000000000004">
      <c r="A2671" t="s">
        <v>209</v>
      </c>
      <c r="B2671" s="129">
        <v>2023</v>
      </c>
      <c r="C2671" t="s">
        <v>158</v>
      </c>
      <c r="D2671">
        <v>1046</v>
      </c>
      <c r="F2671">
        <v>636</v>
      </c>
      <c r="I2671">
        <v>2245</v>
      </c>
      <c r="J2671">
        <v>1006</v>
      </c>
      <c r="L2671">
        <v>845</v>
      </c>
      <c r="M2671">
        <v>845</v>
      </c>
      <c r="N2671">
        <v>834</v>
      </c>
      <c r="O2671">
        <v>131</v>
      </c>
      <c r="P2671">
        <v>52</v>
      </c>
      <c r="Q2671">
        <v>918</v>
      </c>
      <c r="R2671">
        <v>6</v>
      </c>
      <c r="S2671">
        <v>5</v>
      </c>
      <c r="T2671">
        <v>4</v>
      </c>
      <c r="U2671">
        <v>2</v>
      </c>
      <c r="V2671">
        <v>43</v>
      </c>
    </row>
    <row r="2672" spans="1:22" x14ac:dyDescent="0.55000000000000004">
      <c r="A2672" t="s">
        <v>209</v>
      </c>
      <c r="B2672" s="129">
        <v>2023</v>
      </c>
      <c r="C2672" t="s">
        <v>159</v>
      </c>
      <c r="D2672">
        <v>1386</v>
      </c>
      <c r="F2672">
        <v>690</v>
      </c>
      <c r="G2672">
        <v>1</v>
      </c>
      <c r="H2672">
        <v>7</v>
      </c>
      <c r="I2672">
        <v>2856</v>
      </c>
      <c r="J2672">
        <v>1327</v>
      </c>
      <c r="L2672">
        <v>933</v>
      </c>
      <c r="M2672">
        <v>933</v>
      </c>
      <c r="N2672">
        <v>877</v>
      </c>
      <c r="O2672">
        <v>184</v>
      </c>
      <c r="P2672">
        <v>56</v>
      </c>
      <c r="Q2672">
        <v>928</v>
      </c>
      <c r="R2672">
        <v>13</v>
      </c>
      <c r="S2672">
        <v>5</v>
      </c>
      <c r="T2672">
        <v>8</v>
      </c>
      <c r="U2672">
        <v>1</v>
      </c>
      <c r="V2672">
        <v>27</v>
      </c>
    </row>
    <row r="2673" spans="1:22" x14ac:dyDescent="0.55000000000000004">
      <c r="A2673" t="s">
        <v>209</v>
      </c>
      <c r="B2673" s="129">
        <v>2023</v>
      </c>
      <c r="C2673" t="s">
        <v>160</v>
      </c>
      <c r="D2673">
        <v>1212</v>
      </c>
      <c r="F2673">
        <v>688</v>
      </c>
      <c r="G2673">
        <v>1</v>
      </c>
      <c r="H2673">
        <v>2</v>
      </c>
      <c r="I2673">
        <v>3407</v>
      </c>
      <c r="J2673">
        <v>1384</v>
      </c>
      <c r="L2673">
        <v>903</v>
      </c>
      <c r="M2673">
        <v>903</v>
      </c>
      <c r="N2673">
        <v>872</v>
      </c>
      <c r="O2673">
        <v>160</v>
      </c>
      <c r="P2673">
        <v>53</v>
      </c>
      <c r="Q2673">
        <v>1132</v>
      </c>
      <c r="R2673">
        <v>18</v>
      </c>
      <c r="S2673">
        <v>8</v>
      </c>
      <c r="T2673">
        <v>12</v>
      </c>
      <c r="V2673">
        <v>28</v>
      </c>
    </row>
    <row r="2674" spans="1:22" x14ac:dyDescent="0.55000000000000004">
      <c r="A2674" t="s">
        <v>209</v>
      </c>
      <c r="B2674" s="129">
        <v>2023</v>
      </c>
      <c r="C2674" t="s">
        <v>161</v>
      </c>
      <c r="D2674">
        <v>1245</v>
      </c>
      <c r="F2674">
        <v>675</v>
      </c>
      <c r="I2674">
        <v>3632</v>
      </c>
      <c r="J2674">
        <v>1265</v>
      </c>
      <c r="L2674">
        <v>902</v>
      </c>
      <c r="M2674">
        <v>902</v>
      </c>
      <c r="N2674">
        <v>881</v>
      </c>
      <c r="O2674">
        <v>196</v>
      </c>
      <c r="P2674">
        <v>50</v>
      </c>
      <c r="Q2674">
        <v>1116</v>
      </c>
      <c r="R2674">
        <v>16</v>
      </c>
      <c r="S2674">
        <v>10</v>
      </c>
      <c r="T2674">
        <v>7</v>
      </c>
      <c r="U2674">
        <v>3</v>
      </c>
      <c r="V2674">
        <v>68</v>
      </c>
    </row>
    <row r="2675" spans="1:22" x14ac:dyDescent="0.55000000000000004">
      <c r="A2675" t="s">
        <v>209</v>
      </c>
      <c r="B2675" s="129">
        <v>2023</v>
      </c>
      <c r="C2675" t="s">
        <v>162</v>
      </c>
      <c r="D2675">
        <v>1216</v>
      </c>
      <c r="F2675">
        <v>735</v>
      </c>
      <c r="I2675">
        <v>3991</v>
      </c>
      <c r="J2675">
        <v>1199</v>
      </c>
      <c r="L2675">
        <v>876</v>
      </c>
      <c r="M2675">
        <v>876</v>
      </c>
      <c r="N2675">
        <v>831</v>
      </c>
      <c r="O2675">
        <v>172</v>
      </c>
      <c r="P2675">
        <v>70</v>
      </c>
      <c r="Q2675">
        <v>1012</v>
      </c>
      <c r="R2675">
        <v>8</v>
      </c>
      <c r="S2675">
        <v>3</v>
      </c>
      <c r="T2675">
        <v>4</v>
      </c>
      <c r="U2675">
        <v>2</v>
      </c>
      <c r="V2675">
        <v>46</v>
      </c>
    </row>
    <row r="2676" spans="1:22" x14ac:dyDescent="0.55000000000000004">
      <c r="A2676" t="s">
        <v>209</v>
      </c>
      <c r="B2676" s="129">
        <v>2023</v>
      </c>
      <c r="C2676" t="s">
        <v>163</v>
      </c>
      <c r="D2676">
        <v>1158</v>
      </c>
      <c r="F2676">
        <v>719</v>
      </c>
      <c r="G2676">
        <v>1</v>
      </c>
      <c r="I2676">
        <v>3973</v>
      </c>
      <c r="J2676">
        <v>1156</v>
      </c>
      <c r="L2676">
        <v>988</v>
      </c>
      <c r="M2676">
        <v>988</v>
      </c>
      <c r="N2676">
        <v>975</v>
      </c>
      <c r="O2676">
        <v>170</v>
      </c>
      <c r="P2676">
        <v>70</v>
      </c>
      <c r="Q2676">
        <v>983</v>
      </c>
      <c r="R2676">
        <v>7</v>
      </c>
      <c r="S2676">
        <v>2</v>
      </c>
      <c r="T2676">
        <v>5</v>
      </c>
      <c r="V2676">
        <v>44</v>
      </c>
    </row>
    <row r="2677" spans="1:22" x14ac:dyDescent="0.55000000000000004">
      <c r="A2677" t="s">
        <v>209</v>
      </c>
      <c r="B2677" s="129">
        <v>2023</v>
      </c>
      <c r="C2677" t="s">
        <v>164</v>
      </c>
      <c r="D2677">
        <v>1232</v>
      </c>
      <c r="F2677">
        <v>705</v>
      </c>
      <c r="G2677">
        <v>1</v>
      </c>
      <c r="I2677">
        <v>3794</v>
      </c>
      <c r="J2677">
        <v>1239</v>
      </c>
      <c r="L2677">
        <v>936</v>
      </c>
      <c r="M2677">
        <v>936</v>
      </c>
      <c r="N2677">
        <v>872</v>
      </c>
      <c r="O2677">
        <v>177</v>
      </c>
      <c r="P2677">
        <v>68</v>
      </c>
      <c r="Q2677">
        <v>1249</v>
      </c>
      <c r="R2677">
        <v>20</v>
      </c>
      <c r="S2677">
        <v>1</v>
      </c>
      <c r="T2677">
        <v>5</v>
      </c>
      <c r="U2677">
        <v>4</v>
      </c>
      <c r="V2677">
        <v>46</v>
      </c>
    </row>
    <row r="2678" spans="1:22" x14ac:dyDescent="0.55000000000000004">
      <c r="A2678" t="s">
        <v>209</v>
      </c>
      <c r="B2678" s="129">
        <v>2023</v>
      </c>
      <c r="C2678" t="s">
        <v>165</v>
      </c>
      <c r="D2678">
        <v>1011</v>
      </c>
      <c r="F2678">
        <v>753</v>
      </c>
      <c r="G2678">
        <v>1</v>
      </c>
      <c r="I2678">
        <v>3930</v>
      </c>
      <c r="J2678">
        <v>1053</v>
      </c>
      <c r="L2678">
        <v>865</v>
      </c>
      <c r="M2678">
        <v>865</v>
      </c>
      <c r="N2678">
        <v>850</v>
      </c>
      <c r="O2678">
        <v>187</v>
      </c>
      <c r="P2678">
        <v>73</v>
      </c>
      <c r="Q2678">
        <v>1251</v>
      </c>
      <c r="R2678">
        <v>14</v>
      </c>
      <c r="S2678">
        <v>7</v>
      </c>
      <c r="T2678">
        <v>10</v>
      </c>
      <c r="U2678">
        <v>5</v>
      </c>
      <c r="V2678">
        <v>46</v>
      </c>
    </row>
    <row r="2679" spans="1:22" x14ac:dyDescent="0.55000000000000004">
      <c r="A2679" t="s">
        <v>209</v>
      </c>
      <c r="B2679" s="129">
        <v>2023</v>
      </c>
      <c r="C2679" t="s">
        <v>166</v>
      </c>
      <c r="D2679">
        <v>896</v>
      </c>
      <c r="F2679">
        <v>701</v>
      </c>
      <c r="G2679">
        <v>1</v>
      </c>
      <c r="I2679">
        <v>3327</v>
      </c>
      <c r="J2679">
        <v>924</v>
      </c>
      <c r="L2679">
        <v>906</v>
      </c>
      <c r="M2679">
        <v>906</v>
      </c>
      <c r="N2679">
        <v>910</v>
      </c>
      <c r="O2679">
        <v>186</v>
      </c>
      <c r="P2679">
        <v>68</v>
      </c>
      <c r="Q2679">
        <v>1195</v>
      </c>
      <c r="R2679">
        <v>22</v>
      </c>
      <c r="S2679">
        <v>4</v>
      </c>
      <c r="T2679">
        <v>6</v>
      </c>
      <c r="U2679">
        <v>3</v>
      </c>
      <c r="V2679">
        <v>52</v>
      </c>
    </row>
    <row r="2680" spans="1:22" x14ac:dyDescent="0.55000000000000004">
      <c r="A2680" t="s">
        <v>210</v>
      </c>
      <c r="B2680" s="129">
        <v>2023</v>
      </c>
      <c r="C2680" t="s">
        <v>155</v>
      </c>
      <c r="D2680">
        <v>1470</v>
      </c>
      <c r="F2680">
        <v>864</v>
      </c>
      <c r="H2680">
        <v>1</v>
      </c>
      <c r="I2680">
        <v>3753</v>
      </c>
      <c r="J2680">
        <v>1374</v>
      </c>
      <c r="L2680">
        <v>1371</v>
      </c>
      <c r="M2680">
        <v>1371</v>
      </c>
      <c r="N2680">
        <v>1318</v>
      </c>
      <c r="O2680">
        <v>371</v>
      </c>
      <c r="P2680">
        <v>106</v>
      </c>
      <c r="R2680">
        <v>20</v>
      </c>
      <c r="S2680">
        <v>10</v>
      </c>
      <c r="T2680">
        <v>12</v>
      </c>
      <c r="V2680">
        <v>6</v>
      </c>
    </row>
    <row r="2681" spans="1:22" x14ac:dyDescent="0.55000000000000004">
      <c r="A2681" t="s">
        <v>210</v>
      </c>
      <c r="B2681" s="129">
        <v>2023</v>
      </c>
      <c r="C2681" t="s">
        <v>156</v>
      </c>
      <c r="D2681">
        <v>1254</v>
      </c>
      <c r="F2681">
        <v>745</v>
      </c>
      <c r="I2681">
        <v>3110</v>
      </c>
      <c r="J2681">
        <v>1862</v>
      </c>
      <c r="L2681">
        <v>1125</v>
      </c>
      <c r="M2681">
        <v>1125</v>
      </c>
      <c r="N2681">
        <v>1067</v>
      </c>
      <c r="O2681">
        <v>320</v>
      </c>
      <c r="P2681">
        <v>87</v>
      </c>
      <c r="R2681">
        <v>121</v>
      </c>
      <c r="S2681">
        <v>8</v>
      </c>
      <c r="T2681">
        <v>11</v>
      </c>
      <c r="V2681">
        <v>5</v>
      </c>
    </row>
    <row r="2682" spans="1:22" x14ac:dyDescent="0.55000000000000004">
      <c r="A2682" t="s">
        <v>210</v>
      </c>
      <c r="B2682" s="129">
        <v>2023</v>
      </c>
      <c r="C2682" t="s">
        <v>157</v>
      </c>
      <c r="D2682">
        <v>1329</v>
      </c>
      <c r="F2682">
        <v>907</v>
      </c>
      <c r="I2682">
        <v>3999</v>
      </c>
      <c r="J2682">
        <v>1312</v>
      </c>
      <c r="L2682">
        <v>1331</v>
      </c>
      <c r="M2682">
        <v>1331</v>
      </c>
      <c r="N2682">
        <v>1298</v>
      </c>
      <c r="O2682">
        <v>367</v>
      </c>
      <c r="P2682">
        <v>107</v>
      </c>
      <c r="R2682">
        <v>15</v>
      </c>
      <c r="S2682">
        <v>8</v>
      </c>
      <c r="T2682">
        <v>9</v>
      </c>
      <c r="V2682">
        <v>8</v>
      </c>
    </row>
    <row r="2683" spans="1:22" x14ac:dyDescent="0.55000000000000004">
      <c r="A2683" t="s">
        <v>210</v>
      </c>
      <c r="B2683" s="129">
        <v>2023</v>
      </c>
      <c r="C2683" t="s">
        <v>158</v>
      </c>
      <c r="D2683">
        <v>1029</v>
      </c>
      <c r="F2683">
        <v>838</v>
      </c>
      <c r="G2683">
        <v>1</v>
      </c>
      <c r="I2683">
        <v>3881</v>
      </c>
      <c r="J2683">
        <v>1046</v>
      </c>
      <c r="L2683">
        <v>1265</v>
      </c>
      <c r="M2683">
        <v>1265</v>
      </c>
      <c r="N2683">
        <v>1224</v>
      </c>
      <c r="O2683">
        <v>357</v>
      </c>
      <c r="P2683">
        <v>101</v>
      </c>
      <c r="R2683">
        <v>18</v>
      </c>
      <c r="S2683">
        <v>10</v>
      </c>
      <c r="T2683">
        <v>10</v>
      </c>
      <c r="U2683">
        <v>1</v>
      </c>
      <c r="V2683">
        <v>9</v>
      </c>
    </row>
    <row r="2684" spans="1:22" x14ac:dyDescent="0.55000000000000004">
      <c r="A2684" t="s">
        <v>210</v>
      </c>
      <c r="B2684" s="129">
        <v>2023</v>
      </c>
      <c r="C2684" t="s">
        <v>159</v>
      </c>
      <c r="D2684">
        <v>1508</v>
      </c>
      <c r="F2684">
        <v>897</v>
      </c>
      <c r="I2684">
        <v>4459</v>
      </c>
      <c r="J2684">
        <v>1577</v>
      </c>
      <c r="L2684">
        <v>1197</v>
      </c>
      <c r="M2684">
        <v>1197</v>
      </c>
      <c r="N2684">
        <v>1171</v>
      </c>
      <c r="O2684">
        <v>323</v>
      </c>
      <c r="P2684">
        <v>93</v>
      </c>
      <c r="R2684">
        <v>17</v>
      </c>
      <c r="S2684">
        <v>11</v>
      </c>
      <c r="T2684">
        <v>10</v>
      </c>
      <c r="V2684">
        <v>9</v>
      </c>
    </row>
    <row r="2685" spans="1:22" x14ac:dyDescent="0.55000000000000004">
      <c r="A2685" t="s">
        <v>210</v>
      </c>
      <c r="B2685" s="129">
        <v>2023</v>
      </c>
      <c r="C2685" t="s">
        <v>160</v>
      </c>
      <c r="D2685">
        <v>1276</v>
      </c>
      <c r="F2685">
        <v>831</v>
      </c>
      <c r="H2685">
        <v>1</v>
      </c>
      <c r="I2685">
        <v>4215</v>
      </c>
      <c r="J2685">
        <v>1392</v>
      </c>
      <c r="L2685">
        <v>1271</v>
      </c>
      <c r="M2685">
        <v>1271</v>
      </c>
      <c r="N2685">
        <v>1220</v>
      </c>
      <c r="O2685">
        <v>336</v>
      </c>
      <c r="P2685">
        <v>83</v>
      </c>
      <c r="R2685">
        <v>13</v>
      </c>
      <c r="S2685">
        <v>5</v>
      </c>
      <c r="T2685">
        <v>12</v>
      </c>
      <c r="U2685">
        <v>1</v>
      </c>
      <c r="V2685">
        <v>3</v>
      </c>
    </row>
    <row r="2686" spans="1:22" x14ac:dyDescent="0.55000000000000004">
      <c r="A2686" t="s">
        <v>210</v>
      </c>
      <c r="B2686" s="129">
        <v>2023</v>
      </c>
      <c r="C2686" t="s">
        <v>161</v>
      </c>
      <c r="D2686">
        <v>1250</v>
      </c>
      <c r="F2686">
        <v>792</v>
      </c>
      <c r="I2686">
        <v>3936</v>
      </c>
      <c r="J2686">
        <v>1285</v>
      </c>
      <c r="L2686">
        <v>1179</v>
      </c>
      <c r="M2686">
        <v>1179</v>
      </c>
      <c r="N2686">
        <v>1118</v>
      </c>
      <c r="O2686">
        <v>360</v>
      </c>
      <c r="P2686">
        <v>97</v>
      </c>
      <c r="R2686">
        <v>14</v>
      </c>
      <c r="S2686">
        <v>9</v>
      </c>
      <c r="T2686">
        <v>16</v>
      </c>
      <c r="U2686">
        <v>1</v>
      </c>
      <c r="V2686">
        <v>7</v>
      </c>
    </row>
    <row r="2687" spans="1:22" x14ac:dyDescent="0.55000000000000004">
      <c r="A2687" t="s">
        <v>210</v>
      </c>
      <c r="B2687" s="129">
        <v>2023</v>
      </c>
      <c r="C2687" t="s">
        <v>162</v>
      </c>
      <c r="D2687">
        <v>1174</v>
      </c>
      <c r="F2687">
        <v>967</v>
      </c>
      <c r="I2687">
        <v>4844</v>
      </c>
      <c r="J2687">
        <v>1296</v>
      </c>
      <c r="L2687">
        <v>1203</v>
      </c>
      <c r="M2687">
        <v>1203</v>
      </c>
      <c r="N2687">
        <v>1184</v>
      </c>
      <c r="O2687">
        <v>356</v>
      </c>
      <c r="P2687">
        <v>100</v>
      </c>
      <c r="R2687">
        <v>10</v>
      </c>
      <c r="S2687">
        <v>6</v>
      </c>
      <c r="T2687">
        <v>10</v>
      </c>
      <c r="U2687">
        <v>1</v>
      </c>
      <c r="V2687">
        <v>7</v>
      </c>
    </row>
    <row r="2688" spans="1:22" x14ac:dyDescent="0.55000000000000004">
      <c r="A2688" t="s">
        <v>210</v>
      </c>
      <c r="B2688" s="129">
        <v>2023</v>
      </c>
      <c r="C2688" t="s">
        <v>163</v>
      </c>
      <c r="D2688">
        <v>1281</v>
      </c>
      <c r="F2688">
        <v>819</v>
      </c>
      <c r="I2688">
        <v>4657</v>
      </c>
      <c r="J2688">
        <v>1331</v>
      </c>
      <c r="L2688">
        <v>1248</v>
      </c>
      <c r="M2688">
        <v>1248</v>
      </c>
      <c r="N2688">
        <v>1203</v>
      </c>
      <c r="O2688">
        <v>353</v>
      </c>
      <c r="P2688">
        <v>99</v>
      </c>
      <c r="R2688">
        <v>26</v>
      </c>
      <c r="S2688">
        <v>6</v>
      </c>
      <c r="T2688">
        <v>13</v>
      </c>
      <c r="V2688">
        <v>15</v>
      </c>
    </row>
    <row r="2689" spans="1:22" x14ac:dyDescent="0.55000000000000004">
      <c r="A2689" t="s">
        <v>210</v>
      </c>
      <c r="B2689" s="129">
        <v>2023</v>
      </c>
      <c r="C2689" t="s">
        <v>164</v>
      </c>
      <c r="D2689">
        <v>1172</v>
      </c>
      <c r="F2689">
        <v>870</v>
      </c>
      <c r="H2689">
        <v>2</v>
      </c>
      <c r="I2689">
        <v>4469</v>
      </c>
      <c r="J2689">
        <v>1336</v>
      </c>
      <c r="L2689">
        <v>1281</v>
      </c>
      <c r="M2689">
        <v>1281</v>
      </c>
      <c r="N2689">
        <v>1153</v>
      </c>
      <c r="O2689">
        <v>398</v>
      </c>
      <c r="P2689">
        <v>69</v>
      </c>
      <c r="Q2689">
        <v>482</v>
      </c>
      <c r="R2689">
        <v>11</v>
      </c>
      <c r="S2689">
        <v>6</v>
      </c>
      <c r="T2689">
        <v>7</v>
      </c>
      <c r="V2689">
        <v>6</v>
      </c>
    </row>
    <row r="2690" spans="1:22" x14ac:dyDescent="0.55000000000000004">
      <c r="A2690" t="s">
        <v>210</v>
      </c>
      <c r="B2690" s="129">
        <v>2023</v>
      </c>
      <c r="C2690" t="s">
        <v>165</v>
      </c>
      <c r="D2690">
        <v>1138</v>
      </c>
      <c r="F2690">
        <v>824</v>
      </c>
      <c r="G2690">
        <v>1</v>
      </c>
      <c r="I2690">
        <v>3233</v>
      </c>
      <c r="J2690">
        <v>1215</v>
      </c>
      <c r="L2690">
        <v>1202</v>
      </c>
      <c r="M2690">
        <v>1202</v>
      </c>
      <c r="N2690">
        <v>1171</v>
      </c>
      <c r="O2690">
        <v>382</v>
      </c>
      <c r="P2690">
        <v>59</v>
      </c>
      <c r="Q2690">
        <v>547</v>
      </c>
      <c r="R2690">
        <v>13</v>
      </c>
      <c r="S2690">
        <v>5</v>
      </c>
      <c r="T2690">
        <v>17</v>
      </c>
      <c r="V2690">
        <v>5</v>
      </c>
    </row>
    <row r="2691" spans="1:22" x14ac:dyDescent="0.55000000000000004">
      <c r="A2691" t="s">
        <v>210</v>
      </c>
      <c r="B2691" s="129">
        <v>2023</v>
      </c>
      <c r="C2691" t="s">
        <v>166</v>
      </c>
      <c r="D2691">
        <v>1054</v>
      </c>
      <c r="F2691">
        <v>794</v>
      </c>
      <c r="I2691">
        <v>3639</v>
      </c>
      <c r="J2691">
        <v>1066</v>
      </c>
      <c r="L2691">
        <v>1237</v>
      </c>
      <c r="M2691">
        <v>1237</v>
      </c>
      <c r="N2691">
        <v>1178</v>
      </c>
      <c r="O2691">
        <v>378</v>
      </c>
      <c r="P2691">
        <v>75</v>
      </c>
      <c r="Q2691">
        <v>538</v>
      </c>
      <c r="R2691">
        <v>17</v>
      </c>
      <c r="S2691">
        <v>8</v>
      </c>
      <c r="T2691">
        <v>8</v>
      </c>
      <c r="U2691">
        <v>1</v>
      </c>
      <c r="V2691">
        <v>4</v>
      </c>
    </row>
    <row r="2692" spans="1:22" x14ac:dyDescent="0.55000000000000004">
      <c r="A2692" t="s">
        <v>211</v>
      </c>
      <c r="B2692" s="129">
        <v>2023</v>
      </c>
      <c r="C2692" t="s">
        <v>155</v>
      </c>
      <c r="D2692">
        <v>1084</v>
      </c>
      <c r="F2692">
        <v>401</v>
      </c>
      <c r="G2692">
        <v>15</v>
      </c>
      <c r="H2692">
        <v>23</v>
      </c>
      <c r="I2692">
        <v>2517</v>
      </c>
      <c r="J2692">
        <v>965</v>
      </c>
      <c r="L2692">
        <v>552</v>
      </c>
      <c r="M2692">
        <v>552</v>
      </c>
      <c r="N2692">
        <v>539</v>
      </c>
      <c r="O2692">
        <v>46</v>
      </c>
      <c r="P2692">
        <v>50</v>
      </c>
      <c r="Q2692">
        <v>468</v>
      </c>
      <c r="R2692">
        <v>2</v>
      </c>
      <c r="S2692">
        <v>3</v>
      </c>
      <c r="T2692">
        <v>5</v>
      </c>
      <c r="V2692">
        <v>1</v>
      </c>
    </row>
    <row r="2693" spans="1:22" x14ac:dyDescent="0.55000000000000004">
      <c r="A2693" t="s">
        <v>211</v>
      </c>
      <c r="B2693" s="129">
        <v>2023</v>
      </c>
      <c r="C2693" t="s">
        <v>156</v>
      </c>
      <c r="D2693">
        <v>1006</v>
      </c>
      <c r="F2693">
        <v>421</v>
      </c>
      <c r="G2693">
        <v>40</v>
      </c>
      <c r="H2693">
        <v>16</v>
      </c>
      <c r="I2693">
        <v>2467</v>
      </c>
      <c r="J2693">
        <v>886</v>
      </c>
      <c r="L2693">
        <v>459</v>
      </c>
      <c r="M2693">
        <v>459</v>
      </c>
      <c r="N2693">
        <v>442</v>
      </c>
      <c r="O2693">
        <v>27</v>
      </c>
      <c r="P2693">
        <v>30</v>
      </c>
      <c r="Q2693">
        <v>672</v>
      </c>
      <c r="R2693">
        <v>5</v>
      </c>
      <c r="S2693">
        <v>11</v>
      </c>
      <c r="T2693">
        <v>1</v>
      </c>
      <c r="U2693">
        <v>1</v>
      </c>
      <c r="V2693">
        <v>5</v>
      </c>
    </row>
    <row r="2694" spans="1:22" x14ac:dyDescent="0.55000000000000004">
      <c r="A2694" t="s">
        <v>211</v>
      </c>
      <c r="B2694" s="129">
        <v>2023</v>
      </c>
      <c r="C2694" t="s">
        <v>157</v>
      </c>
      <c r="D2694">
        <v>1053</v>
      </c>
      <c r="F2694">
        <v>403</v>
      </c>
      <c r="G2694">
        <v>8</v>
      </c>
      <c r="H2694">
        <v>9</v>
      </c>
      <c r="I2694">
        <v>2619</v>
      </c>
      <c r="J2694">
        <v>888</v>
      </c>
      <c r="L2694">
        <v>561</v>
      </c>
      <c r="M2694">
        <v>561</v>
      </c>
      <c r="N2694">
        <v>480</v>
      </c>
      <c r="O2694">
        <v>48</v>
      </c>
      <c r="P2694">
        <v>44</v>
      </c>
      <c r="Q2694">
        <v>494</v>
      </c>
      <c r="R2694">
        <v>3</v>
      </c>
      <c r="S2694">
        <v>5</v>
      </c>
      <c r="T2694">
        <v>4</v>
      </c>
      <c r="U2694">
        <v>1</v>
      </c>
      <c r="V2694">
        <v>7</v>
      </c>
    </row>
    <row r="2695" spans="1:22" x14ac:dyDescent="0.55000000000000004">
      <c r="A2695" t="s">
        <v>211</v>
      </c>
      <c r="B2695" s="129">
        <v>2023</v>
      </c>
      <c r="C2695" t="s">
        <v>158</v>
      </c>
      <c r="D2695">
        <v>818</v>
      </c>
      <c r="F2695">
        <v>392</v>
      </c>
      <c r="G2695">
        <v>7</v>
      </c>
      <c r="H2695">
        <v>2</v>
      </c>
      <c r="I2695">
        <v>2267</v>
      </c>
      <c r="J2695">
        <v>823</v>
      </c>
      <c r="L2695">
        <v>481</v>
      </c>
      <c r="M2695">
        <v>481</v>
      </c>
      <c r="N2695">
        <v>457</v>
      </c>
      <c r="O2695">
        <v>34</v>
      </c>
      <c r="P2695">
        <v>52</v>
      </c>
      <c r="Q2695">
        <v>556</v>
      </c>
      <c r="R2695">
        <v>6</v>
      </c>
      <c r="S2695">
        <v>5</v>
      </c>
      <c r="T2695">
        <v>1</v>
      </c>
      <c r="U2695">
        <v>2</v>
      </c>
      <c r="V2695">
        <v>7</v>
      </c>
    </row>
    <row r="2696" spans="1:22" x14ac:dyDescent="0.55000000000000004">
      <c r="A2696" t="s">
        <v>211</v>
      </c>
      <c r="B2696" s="129">
        <v>2023</v>
      </c>
      <c r="C2696" t="s">
        <v>159</v>
      </c>
      <c r="D2696">
        <v>966</v>
      </c>
      <c r="F2696">
        <v>399</v>
      </c>
      <c r="G2696">
        <v>31</v>
      </c>
      <c r="H2696">
        <v>2</v>
      </c>
      <c r="I2696">
        <v>2559</v>
      </c>
      <c r="J2696">
        <v>983</v>
      </c>
      <c r="L2696">
        <v>524</v>
      </c>
      <c r="M2696">
        <v>524</v>
      </c>
      <c r="N2696">
        <v>511</v>
      </c>
      <c r="O2696">
        <v>38</v>
      </c>
      <c r="P2696">
        <v>41</v>
      </c>
      <c r="Q2696">
        <v>584</v>
      </c>
      <c r="R2696">
        <v>5</v>
      </c>
      <c r="S2696">
        <v>8</v>
      </c>
      <c r="T2696">
        <v>5</v>
      </c>
      <c r="U2696">
        <v>1</v>
      </c>
      <c r="V2696">
        <v>4</v>
      </c>
    </row>
    <row r="2697" spans="1:22" x14ac:dyDescent="0.55000000000000004">
      <c r="A2697" t="s">
        <v>211</v>
      </c>
      <c r="B2697" s="129">
        <v>2023</v>
      </c>
      <c r="C2697" t="s">
        <v>160</v>
      </c>
      <c r="D2697">
        <v>868</v>
      </c>
      <c r="F2697">
        <v>352</v>
      </c>
      <c r="G2697">
        <v>9</v>
      </c>
      <c r="H2697">
        <v>8</v>
      </c>
      <c r="I2697">
        <v>2159</v>
      </c>
      <c r="J2697">
        <v>871</v>
      </c>
      <c r="L2697">
        <v>498</v>
      </c>
      <c r="M2697">
        <v>498</v>
      </c>
      <c r="N2697">
        <v>413</v>
      </c>
      <c r="O2697">
        <v>26</v>
      </c>
      <c r="P2697">
        <v>50</v>
      </c>
      <c r="Q2697">
        <v>513</v>
      </c>
      <c r="R2697">
        <v>2</v>
      </c>
      <c r="S2697">
        <v>5</v>
      </c>
      <c r="T2697">
        <v>3</v>
      </c>
      <c r="U2697">
        <v>3</v>
      </c>
      <c r="V2697">
        <v>6</v>
      </c>
    </row>
    <row r="2698" spans="1:22" x14ac:dyDescent="0.55000000000000004">
      <c r="A2698" t="s">
        <v>211</v>
      </c>
      <c r="B2698" s="129">
        <v>2023</v>
      </c>
      <c r="C2698" t="s">
        <v>161</v>
      </c>
      <c r="D2698">
        <v>915</v>
      </c>
      <c r="F2698">
        <v>406</v>
      </c>
      <c r="G2698">
        <v>6</v>
      </c>
      <c r="H2698">
        <v>4</v>
      </c>
      <c r="I2698">
        <v>2373</v>
      </c>
      <c r="J2698">
        <v>864</v>
      </c>
      <c r="L2698">
        <v>542</v>
      </c>
      <c r="M2698">
        <v>542</v>
      </c>
      <c r="N2698">
        <v>512</v>
      </c>
      <c r="O2698">
        <v>31</v>
      </c>
      <c r="P2698">
        <v>53</v>
      </c>
      <c r="Q2698">
        <v>433</v>
      </c>
      <c r="R2698">
        <v>7</v>
      </c>
      <c r="S2698">
        <v>2</v>
      </c>
      <c r="T2698">
        <v>2</v>
      </c>
      <c r="V2698">
        <v>2</v>
      </c>
    </row>
    <row r="2699" spans="1:22" x14ac:dyDescent="0.55000000000000004">
      <c r="A2699" t="s">
        <v>211</v>
      </c>
      <c r="B2699" s="129">
        <v>2023</v>
      </c>
      <c r="C2699" t="s">
        <v>162</v>
      </c>
      <c r="D2699">
        <v>1114</v>
      </c>
      <c r="F2699">
        <v>436</v>
      </c>
      <c r="G2699">
        <v>5</v>
      </c>
      <c r="H2699">
        <v>4</v>
      </c>
      <c r="I2699">
        <v>2853</v>
      </c>
      <c r="J2699">
        <v>1126</v>
      </c>
      <c r="L2699">
        <v>535</v>
      </c>
      <c r="M2699">
        <v>535</v>
      </c>
      <c r="N2699">
        <v>480</v>
      </c>
      <c r="O2699">
        <v>35</v>
      </c>
      <c r="P2699">
        <v>39</v>
      </c>
      <c r="Q2699">
        <v>524</v>
      </c>
      <c r="R2699">
        <v>4</v>
      </c>
      <c r="S2699">
        <v>9</v>
      </c>
      <c r="T2699">
        <v>4</v>
      </c>
      <c r="V2699">
        <v>5</v>
      </c>
    </row>
    <row r="2700" spans="1:22" x14ac:dyDescent="0.55000000000000004">
      <c r="A2700" t="s">
        <v>211</v>
      </c>
      <c r="B2700" s="129">
        <v>2023</v>
      </c>
      <c r="C2700" t="s">
        <v>163</v>
      </c>
      <c r="D2700">
        <v>1017</v>
      </c>
      <c r="F2700">
        <v>399</v>
      </c>
      <c r="G2700">
        <v>4</v>
      </c>
      <c r="H2700">
        <v>6</v>
      </c>
      <c r="I2700">
        <v>2779</v>
      </c>
      <c r="J2700">
        <v>1058</v>
      </c>
      <c r="L2700">
        <v>618</v>
      </c>
      <c r="M2700">
        <v>618</v>
      </c>
      <c r="N2700">
        <v>491</v>
      </c>
      <c r="O2700">
        <v>44</v>
      </c>
      <c r="P2700">
        <v>38</v>
      </c>
      <c r="Q2700">
        <v>527</v>
      </c>
      <c r="R2700">
        <v>1</v>
      </c>
      <c r="S2700">
        <v>7</v>
      </c>
      <c r="T2700">
        <v>3</v>
      </c>
      <c r="V2700">
        <v>9</v>
      </c>
    </row>
    <row r="2701" spans="1:22" x14ac:dyDescent="0.55000000000000004">
      <c r="A2701" t="s">
        <v>211</v>
      </c>
      <c r="B2701" s="129">
        <v>2023</v>
      </c>
      <c r="C2701" t="s">
        <v>164</v>
      </c>
      <c r="D2701">
        <v>884</v>
      </c>
      <c r="F2701">
        <v>371</v>
      </c>
      <c r="G2701">
        <v>5</v>
      </c>
      <c r="I2701">
        <v>2734</v>
      </c>
      <c r="J2701">
        <v>821</v>
      </c>
      <c r="L2701">
        <v>575</v>
      </c>
      <c r="M2701">
        <v>575</v>
      </c>
      <c r="N2701">
        <v>496</v>
      </c>
      <c r="O2701">
        <v>42</v>
      </c>
      <c r="P2701">
        <v>66</v>
      </c>
      <c r="Q2701">
        <v>397</v>
      </c>
      <c r="R2701">
        <v>7</v>
      </c>
      <c r="S2701">
        <v>8</v>
      </c>
      <c r="T2701">
        <v>9</v>
      </c>
      <c r="V2701">
        <v>5</v>
      </c>
    </row>
    <row r="2702" spans="1:22" x14ac:dyDescent="0.55000000000000004">
      <c r="A2702" t="s">
        <v>211</v>
      </c>
      <c r="B2702" s="129">
        <v>2023</v>
      </c>
      <c r="C2702" t="s">
        <v>165</v>
      </c>
      <c r="D2702">
        <v>909</v>
      </c>
      <c r="F2702">
        <v>393</v>
      </c>
      <c r="G2702">
        <v>7</v>
      </c>
      <c r="H2702">
        <v>5</v>
      </c>
      <c r="I2702">
        <v>2577</v>
      </c>
      <c r="J2702">
        <v>842</v>
      </c>
      <c r="L2702">
        <v>450</v>
      </c>
      <c r="M2702">
        <v>450</v>
      </c>
      <c r="N2702">
        <v>426</v>
      </c>
      <c r="O2702">
        <v>37</v>
      </c>
      <c r="P2702">
        <v>31</v>
      </c>
      <c r="Q2702">
        <v>485</v>
      </c>
      <c r="R2702">
        <v>16</v>
      </c>
      <c r="S2702">
        <v>4</v>
      </c>
      <c r="T2702">
        <v>2</v>
      </c>
      <c r="V2702">
        <v>10</v>
      </c>
    </row>
    <row r="2703" spans="1:22" x14ac:dyDescent="0.55000000000000004">
      <c r="A2703" t="s">
        <v>211</v>
      </c>
      <c r="B2703" s="129">
        <v>2023</v>
      </c>
      <c r="C2703" t="s">
        <v>166</v>
      </c>
      <c r="D2703">
        <v>703</v>
      </c>
      <c r="F2703">
        <v>345</v>
      </c>
      <c r="G2703">
        <v>6</v>
      </c>
      <c r="H2703">
        <v>25</v>
      </c>
      <c r="I2703">
        <v>2091</v>
      </c>
      <c r="J2703">
        <v>618</v>
      </c>
      <c r="L2703">
        <v>481</v>
      </c>
      <c r="M2703">
        <v>481</v>
      </c>
      <c r="N2703">
        <v>465</v>
      </c>
      <c r="O2703">
        <v>29</v>
      </c>
      <c r="P2703">
        <v>51</v>
      </c>
      <c r="Q2703">
        <v>1024</v>
      </c>
      <c r="R2703">
        <v>15</v>
      </c>
      <c r="S2703">
        <v>6</v>
      </c>
      <c r="T2703">
        <v>4</v>
      </c>
      <c r="V2703">
        <v>13</v>
      </c>
    </row>
    <row r="2704" spans="1:22" x14ac:dyDescent="0.55000000000000004">
      <c r="A2704" t="s">
        <v>212</v>
      </c>
      <c r="B2704" s="129">
        <v>2023</v>
      </c>
      <c r="C2704" t="s">
        <v>155</v>
      </c>
      <c r="D2704">
        <v>3432</v>
      </c>
      <c r="F2704">
        <v>1864</v>
      </c>
      <c r="G2704">
        <v>1573</v>
      </c>
      <c r="H2704">
        <v>1168</v>
      </c>
      <c r="I2704">
        <v>8371</v>
      </c>
      <c r="J2704">
        <v>2766</v>
      </c>
      <c r="L2704">
        <v>2723</v>
      </c>
      <c r="M2704">
        <v>2723</v>
      </c>
      <c r="N2704">
        <v>2555</v>
      </c>
      <c r="O2704">
        <v>224</v>
      </c>
      <c r="P2704">
        <v>128</v>
      </c>
      <c r="Q2704">
        <v>1071</v>
      </c>
      <c r="R2704">
        <v>24</v>
      </c>
      <c r="S2704">
        <v>19</v>
      </c>
      <c r="T2704">
        <v>14</v>
      </c>
      <c r="V2704">
        <v>7</v>
      </c>
    </row>
    <row r="2705" spans="1:22" x14ac:dyDescent="0.55000000000000004">
      <c r="A2705" t="s">
        <v>212</v>
      </c>
      <c r="B2705" s="129">
        <v>2023</v>
      </c>
      <c r="C2705" t="s">
        <v>156</v>
      </c>
      <c r="D2705">
        <v>2739</v>
      </c>
      <c r="F2705">
        <v>1709</v>
      </c>
      <c r="G2705">
        <v>1117</v>
      </c>
      <c r="H2705">
        <v>894</v>
      </c>
      <c r="I2705">
        <v>7575</v>
      </c>
      <c r="J2705">
        <v>2194</v>
      </c>
      <c r="L2705">
        <v>2229</v>
      </c>
      <c r="M2705">
        <v>2229</v>
      </c>
      <c r="N2705">
        <v>2133</v>
      </c>
      <c r="O2705">
        <v>170</v>
      </c>
      <c r="P2705">
        <v>108</v>
      </c>
      <c r="Q2705">
        <v>933</v>
      </c>
      <c r="R2705">
        <v>14</v>
      </c>
      <c r="S2705">
        <v>11</v>
      </c>
      <c r="T2705">
        <v>16</v>
      </c>
      <c r="U2705">
        <v>1</v>
      </c>
      <c r="V2705">
        <v>4</v>
      </c>
    </row>
    <row r="2706" spans="1:22" x14ac:dyDescent="0.55000000000000004">
      <c r="A2706" t="s">
        <v>212</v>
      </c>
      <c r="B2706" s="129">
        <v>2023</v>
      </c>
      <c r="C2706" t="s">
        <v>157</v>
      </c>
      <c r="D2706">
        <v>2747</v>
      </c>
      <c r="F2706">
        <v>1880</v>
      </c>
      <c r="G2706">
        <v>988</v>
      </c>
      <c r="H2706">
        <v>948</v>
      </c>
      <c r="I2706">
        <v>6877</v>
      </c>
      <c r="J2706">
        <v>2361</v>
      </c>
      <c r="L2706">
        <v>2634</v>
      </c>
      <c r="M2706">
        <v>2634</v>
      </c>
      <c r="N2706">
        <v>2511</v>
      </c>
      <c r="O2706">
        <v>230</v>
      </c>
      <c r="P2706">
        <v>159</v>
      </c>
      <c r="Q2706">
        <v>1149</v>
      </c>
      <c r="R2706">
        <v>94</v>
      </c>
      <c r="S2706">
        <v>26</v>
      </c>
      <c r="T2706">
        <v>13</v>
      </c>
      <c r="V2706">
        <v>9</v>
      </c>
    </row>
    <row r="2707" spans="1:22" x14ac:dyDescent="0.55000000000000004">
      <c r="A2707" t="s">
        <v>212</v>
      </c>
      <c r="B2707" s="129">
        <v>2023</v>
      </c>
      <c r="C2707" t="s">
        <v>158</v>
      </c>
      <c r="D2707">
        <v>2523</v>
      </c>
      <c r="F2707">
        <v>2000</v>
      </c>
      <c r="G2707">
        <v>1184</v>
      </c>
      <c r="H2707">
        <v>990</v>
      </c>
      <c r="I2707">
        <v>6330</v>
      </c>
      <c r="J2707">
        <v>2496</v>
      </c>
      <c r="L2707">
        <v>2693</v>
      </c>
      <c r="M2707">
        <v>2693</v>
      </c>
      <c r="N2707">
        <v>2503</v>
      </c>
      <c r="O2707">
        <v>240</v>
      </c>
      <c r="P2707">
        <v>108</v>
      </c>
      <c r="Q2707">
        <v>1053</v>
      </c>
      <c r="R2707">
        <v>13</v>
      </c>
      <c r="S2707">
        <v>13</v>
      </c>
      <c r="T2707">
        <v>26</v>
      </c>
      <c r="V2707">
        <v>3</v>
      </c>
    </row>
    <row r="2708" spans="1:22" x14ac:dyDescent="0.55000000000000004">
      <c r="A2708" t="s">
        <v>212</v>
      </c>
      <c r="B2708" s="129">
        <v>2023</v>
      </c>
      <c r="C2708" t="s">
        <v>159</v>
      </c>
      <c r="D2708">
        <v>3500</v>
      </c>
      <c r="F2708">
        <v>2019</v>
      </c>
      <c r="G2708">
        <v>1216</v>
      </c>
      <c r="H2708">
        <v>1007</v>
      </c>
      <c r="I2708">
        <v>6003</v>
      </c>
      <c r="J2708">
        <v>3326</v>
      </c>
      <c r="L2708">
        <v>2431</v>
      </c>
      <c r="M2708">
        <v>2431</v>
      </c>
      <c r="N2708">
        <v>2350</v>
      </c>
      <c r="O2708">
        <v>252</v>
      </c>
      <c r="P2708">
        <v>94</v>
      </c>
      <c r="Q2708">
        <v>1168</v>
      </c>
      <c r="R2708">
        <v>15</v>
      </c>
      <c r="S2708">
        <v>17</v>
      </c>
      <c r="T2708">
        <v>22</v>
      </c>
      <c r="U2708">
        <v>1</v>
      </c>
      <c r="V2708">
        <v>11</v>
      </c>
    </row>
    <row r="2709" spans="1:22" x14ac:dyDescent="0.55000000000000004">
      <c r="A2709" t="s">
        <v>212</v>
      </c>
      <c r="B2709" s="129">
        <v>2023</v>
      </c>
      <c r="C2709" t="s">
        <v>160</v>
      </c>
      <c r="D2709">
        <v>3096</v>
      </c>
      <c r="F2709">
        <v>1821</v>
      </c>
      <c r="G2709">
        <v>1995</v>
      </c>
      <c r="H2709">
        <v>1255</v>
      </c>
      <c r="I2709">
        <v>7193</v>
      </c>
      <c r="J2709">
        <v>2815</v>
      </c>
      <c r="L2709">
        <v>2318</v>
      </c>
      <c r="M2709">
        <v>2318</v>
      </c>
      <c r="N2709">
        <v>2202</v>
      </c>
      <c r="O2709">
        <v>158</v>
      </c>
      <c r="P2709">
        <v>122</v>
      </c>
      <c r="Q2709">
        <v>1031</v>
      </c>
      <c r="R2709">
        <v>35</v>
      </c>
      <c r="S2709">
        <v>6</v>
      </c>
      <c r="T2709">
        <v>17</v>
      </c>
      <c r="V2709">
        <v>6</v>
      </c>
    </row>
    <row r="2710" spans="1:22" x14ac:dyDescent="0.55000000000000004">
      <c r="A2710" t="s">
        <v>212</v>
      </c>
      <c r="B2710" s="129">
        <v>2023</v>
      </c>
      <c r="C2710" t="s">
        <v>161</v>
      </c>
      <c r="D2710">
        <v>2637</v>
      </c>
      <c r="F2710">
        <v>1814</v>
      </c>
      <c r="G2710">
        <v>2272</v>
      </c>
      <c r="H2710">
        <v>1636</v>
      </c>
      <c r="I2710">
        <v>7533</v>
      </c>
      <c r="J2710">
        <v>2522</v>
      </c>
      <c r="L2710">
        <v>2407</v>
      </c>
      <c r="M2710">
        <v>2407</v>
      </c>
      <c r="N2710">
        <v>2287</v>
      </c>
      <c r="O2710">
        <v>182</v>
      </c>
      <c r="P2710">
        <v>133</v>
      </c>
      <c r="Q2710">
        <v>1060</v>
      </c>
      <c r="R2710">
        <v>28</v>
      </c>
      <c r="S2710">
        <v>27</v>
      </c>
      <c r="T2710">
        <v>28</v>
      </c>
      <c r="U2710">
        <v>1</v>
      </c>
      <c r="V2710">
        <v>7</v>
      </c>
    </row>
    <row r="2711" spans="1:22" x14ac:dyDescent="0.55000000000000004">
      <c r="A2711" t="s">
        <v>212</v>
      </c>
      <c r="B2711" s="129">
        <v>2023</v>
      </c>
      <c r="C2711" t="s">
        <v>162</v>
      </c>
      <c r="D2711">
        <v>2875</v>
      </c>
      <c r="F2711">
        <v>2150</v>
      </c>
      <c r="G2711">
        <v>2155</v>
      </c>
      <c r="H2711">
        <v>2044</v>
      </c>
      <c r="I2711">
        <v>8400</v>
      </c>
      <c r="J2711">
        <v>2842</v>
      </c>
      <c r="L2711">
        <v>2446</v>
      </c>
      <c r="M2711">
        <v>2446</v>
      </c>
      <c r="N2711">
        <v>2332</v>
      </c>
      <c r="O2711">
        <v>214</v>
      </c>
      <c r="P2711">
        <v>144</v>
      </c>
      <c r="Q2711">
        <v>1107</v>
      </c>
      <c r="R2711">
        <v>26</v>
      </c>
      <c r="S2711">
        <v>13</v>
      </c>
      <c r="T2711">
        <v>25</v>
      </c>
      <c r="V2711">
        <v>4</v>
      </c>
    </row>
    <row r="2712" spans="1:22" x14ac:dyDescent="0.55000000000000004">
      <c r="A2712" t="s">
        <v>212</v>
      </c>
      <c r="B2712" s="129">
        <v>2023</v>
      </c>
      <c r="C2712" t="s">
        <v>163</v>
      </c>
      <c r="D2712">
        <v>2293</v>
      </c>
      <c r="F2712">
        <v>2106</v>
      </c>
      <c r="G2712">
        <v>2056</v>
      </c>
      <c r="H2712">
        <v>1844</v>
      </c>
      <c r="I2712">
        <v>8462</v>
      </c>
      <c r="J2712">
        <v>2391</v>
      </c>
      <c r="L2712">
        <v>2928</v>
      </c>
      <c r="M2712">
        <v>2928</v>
      </c>
      <c r="N2712">
        <v>2882</v>
      </c>
      <c r="O2712">
        <v>227</v>
      </c>
      <c r="P2712">
        <v>194</v>
      </c>
      <c r="Q2712">
        <v>1086</v>
      </c>
      <c r="R2712">
        <v>23</v>
      </c>
      <c r="S2712">
        <v>21</v>
      </c>
      <c r="T2712">
        <v>24</v>
      </c>
      <c r="V2712">
        <v>9</v>
      </c>
    </row>
    <row r="2713" spans="1:22" x14ac:dyDescent="0.55000000000000004">
      <c r="A2713" t="s">
        <v>212</v>
      </c>
      <c r="B2713" s="129">
        <v>2023</v>
      </c>
      <c r="C2713" t="s">
        <v>164</v>
      </c>
      <c r="D2713">
        <v>2519</v>
      </c>
      <c r="F2713">
        <v>1974</v>
      </c>
      <c r="G2713">
        <v>1795</v>
      </c>
      <c r="H2713">
        <v>1757</v>
      </c>
      <c r="I2713">
        <v>7880</v>
      </c>
      <c r="J2713">
        <v>2409</v>
      </c>
      <c r="L2713">
        <v>2767</v>
      </c>
      <c r="M2713">
        <v>2767</v>
      </c>
      <c r="N2713">
        <v>2728</v>
      </c>
      <c r="O2713">
        <v>241</v>
      </c>
      <c r="P2713">
        <v>149</v>
      </c>
      <c r="Q2713">
        <v>750</v>
      </c>
      <c r="R2713">
        <v>25</v>
      </c>
      <c r="S2713">
        <v>13</v>
      </c>
      <c r="T2713">
        <v>23</v>
      </c>
      <c r="U2713">
        <v>2</v>
      </c>
      <c r="V2713">
        <v>6</v>
      </c>
    </row>
    <row r="2714" spans="1:22" x14ac:dyDescent="0.55000000000000004">
      <c r="A2714" t="s">
        <v>212</v>
      </c>
      <c r="B2714" s="129">
        <v>2023</v>
      </c>
      <c r="C2714" t="s">
        <v>165</v>
      </c>
      <c r="D2714">
        <v>2582</v>
      </c>
      <c r="F2714">
        <v>1961</v>
      </c>
      <c r="G2714">
        <v>1532</v>
      </c>
      <c r="H2714">
        <v>1582</v>
      </c>
      <c r="I2714">
        <v>7078</v>
      </c>
      <c r="J2714">
        <v>2406</v>
      </c>
      <c r="L2714">
        <v>2393</v>
      </c>
      <c r="M2714">
        <v>2393</v>
      </c>
      <c r="N2714">
        <v>2322</v>
      </c>
      <c r="O2714">
        <v>198</v>
      </c>
      <c r="P2714">
        <v>100</v>
      </c>
      <c r="Q2714">
        <v>1204</v>
      </c>
      <c r="R2714">
        <v>10</v>
      </c>
      <c r="S2714">
        <v>21</v>
      </c>
      <c r="T2714">
        <v>16</v>
      </c>
      <c r="U2714">
        <v>2</v>
      </c>
      <c r="V2714">
        <v>11</v>
      </c>
    </row>
    <row r="2715" spans="1:22" x14ac:dyDescent="0.55000000000000004">
      <c r="A2715" t="s">
        <v>212</v>
      </c>
      <c r="B2715" s="129">
        <v>2023</v>
      </c>
      <c r="C2715" t="s">
        <v>166</v>
      </c>
      <c r="D2715">
        <v>2107</v>
      </c>
      <c r="F2715">
        <v>1500</v>
      </c>
      <c r="G2715">
        <v>1625</v>
      </c>
      <c r="H2715">
        <v>1309</v>
      </c>
      <c r="I2715">
        <v>4554</v>
      </c>
      <c r="J2715">
        <v>2028</v>
      </c>
      <c r="L2715">
        <v>2374</v>
      </c>
      <c r="M2715">
        <v>2374</v>
      </c>
      <c r="N2715">
        <v>2307</v>
      </c>
      <c r="O2715">
        <v>202</v>
      </c>
      <c r="P2715">
        <v>126</v>
      </c>
      <c r="Q2715">
        <v>806</v>
      </c>
      <c r="R2715">
        <v>12</v>
      </c>
      <c r="S2715">
        <v>20</v>
      </c>
      <c r="T2715">
        <v>19</v>
      </c>
      <c r="U2715">
        <v>2</v>
      </c>
      <c r="V2715">
        <v>5</v>
      </c>
    </row>
    <row r="2716" spans="1:22" x14ac:dyDescent="0.55000000000000004">
      <c r="A2716" t="s">
        <v>213</v>
      </c>
      <c r="B2716" s="129">
        <v>2023</v>
      </c>
      <c r="C2716" t="s">
        <v>155</v>
      </c>
      <c r="D2716">
        <v>941</v>
      </c>
      <c r="F2716">
        <v>564</v>
      </c>
      <c r="G2716">
        <v>542</v>
      </c>
      <c r="H2716">
        <v>526</v>
      </c>
      <c r="I2716">
        <v>2470</v>
      </c>
      <c r="J2716">
        <v>782</v>
      </c>
      <c r="L2716">
        <v>674</v>
      </c>
      <c r="M2716">
        <v>674</v>
      </c>
      <c r="N2716">
        <v>652</v>
      </c>
      <c r="O2716">
        <v>126</v>
      </c>
      <c r="P2716">
        <v>47</v>
      </c>
      <c r="Q2716">
        <v>1050</v>
      </c>
      <c r="R2716">
        <v>7</v>
      </c>
      <c r="S2716">
        <v>4</v>
      </c>
      <c r="T2716">
        <v>4</v>
      </c>
      <c r="U2716">
        <v>1</v>
      </c>
      <c r="V2716">
        <v>6</v>
      </c>
    </row>
    <row r="2717" spans="1:22" x14ac:dyDescent="0.55000000000000004">
      <c r="A2717" t="s">
        <v>213</v>
      </c>
      <c r="B2717" s="129">
        <v>2023</v>
      </c>
      <c r="C2717" t="s">
        <v>156</v>
      </c>
      <c r="D2717">
        <v>772</v>
      </c>
      <c r="F2717">
        <v>538</v>
      </c>
      <c r="G2717">
        <v>668</v>
      </c>
      <c r="H2717">
        <v>492</v>
      </c>
      <c r="I2717">
        <v>2187</v>
      </c>
      <c r="J2717">
        <v>617</v>
      </c>
      <c r="L2717">
        <v>646</v>
      </c>
      <c r="M2717">
        <v>646</v>
      </c>
      <c r="N2717">
        <v>618</v>
      </c>
      <c r="O2717">
        <v>111</v>
      </c>
      <c r="P2717">
        <v>63</v>
      </c>
      <c r="Q2717">
        <v>1068</v>
      </c>
      <c r="R2717">
        <v>10</v>
      </c>
      <c r="S2717">
        <v>4</v>
      </c>
      <c r="T2717">
        <v>9</v>
      </c>
      <c r="U2717">
        <v>1</v>
      </c>
      <c r="V2717">
        <v>10</v>
      </c>
    </row>
    <row r="2718" spans="1:22" x14ac:dyDescent="0.55000000000000004">
      <c r="A2718" t="s">
        <v>213</v>
      </c>
      <c r="B2718" s="129">
        <v>2023</v>
      </c>
      <c r="C2718" t="s">
        <v>157</v>
      </c>
      <c r="D2718">
        <v>792</v>
      </c>
      <c r="F2718">
        <v>574</v>
      </c>
      <c r="G2718">
        <v>680</v>
      </c>
      <c r="H2718">
        <v>650</v>
      </c>
      <c r="I2718">
        <v>2039</v>
      </c>
      <c r="J2718">
        <v>746</v>
      </c>
      <c r="L2718">
        <v>743</v>
      </c>
      <c r="M2718">
        <v>743</v>
      </c>
      <c r="N2718">
        <v>716</v>
      </c>
      <c r="O2718">
        <v>136</v>
      </c>
      <c r="P2718">
        <v>67</v>
      </c>
      <c r="Q2718">
        <v>1106</v>
      </c>
      <c r="R2718">
        <v>2</v>
      </c>
      <c r="S2718">
        <v>3</v>
      </c>
      <c r="T2718">
        <v>11</v>
      </c>
      <c r="U2718">
        <v>1</v>
      </c>
      <c r="V2718">
        <v>5</v>
      </c>
    </row>
    <row r="2719" spans="1:22" x14ac:dyDescent="0.55000000000000004">
      <c r="A2719" t="s">
        <v>213</v>
      </c>
      <c r="B2719" s="129">
        <v>2023</v>
      </c>
      <c r="C2719" t="s">
        <v>158</v>
      </c>
      <c r="D2719">
        <v>635</v>
      </c>
      <c r="F2719">
        <v>579</v>
      </c>
      <c r="G2719">
        <v>563</v>
      </c>
      <c r="H2719">
        <v>488</v>
      </c>
      <c r="I2719">
        <v>1322</v>
      </c>
      <c r="J2719">
        <v>606</v>
      </c>
      <c r="L2719">
        <v>737</v>
      </c>
      <c r="M2719">
        <v>737</v>
      </c>
      <c r="N2719">
        <v>739</v>
      </c>
      <c r="O2719">
        <v>135</v>
      </c>
      <c r="P2719">
        <v>58</v>
      </c>
      <c r="Q2719">
        <v>987</v>
      </c>
      <c r="R2719">
        <v>11</v>
      </c>
      <c r="S2719">
        <v>2</v>
      </c>
      <c r="T2719">
        <v>13</v>
      </c>
      <c r="V2719">
        <v>8</v>
      </c>
    </row>
    <row r="2720" spans="1:22" x14ac:dyDescent="0.55000000000000004">
      <c r="A2720" t="s">
        <v>213</v>
      </c>
      <c r="B2720" s="129">
        <v>2023</v>
      </c>
      <c r="C2720" t="s">
        <v>159</v>
      </c>
      <c r="D2720">
        <v>857</v>
      </c>
      <c r="F2720">
        <v>595</v>
      </c>
      <c r="G2720">
        <v>574</v>
      </c>
      <c r="H2720">
        <v>559</v>
      </c>
      <c r="I2720">
        <v>1311</v>
      </c>
      <c r="J2720">
        <v>836</v>
      </c>
      <c r="L2720">
        <v>785</v>
      </c>
      <c r="M2720">
        <v>785</v>
      </c>
      <c r="N2720">
        <v>780</v>
      </c>
      <c r="O2720">
        <v>150</v>
      </c>
      <c r="P2720">
        <v>81</v>
      </c>
      <c r="Q2720">
        <v>992</v>
      </c>
      <c r="R2720">
        <v>6</v>
      </c>
      <c r="S2720">
        <v>4</v>
      </c>
      <c r="T2720">
        <v>4</v>
      </c>
      <c r="U2720">
        <v>3</v>
      </c>
      <c r="V2720">
        <v>8</v>
      </c>
    </row>
    <row r="2721" spans="1:22" x14ac:dyDescent="0.55000000000000004">
      <c r="A2721" t="s">
        <v>213</v>
      </c>
      <c r="B2721" s="129">
        <v>2023</v>
      </c>
      <c r="C2721" t="s">
        <v>160</v>
      </c>
      <c r="D2721">
        <v>784</v>
      </c>
      <c r="F2721">
        <v>567</v>
      </c>
      <c r="G2721">
        <v>586</v>
      </c>
      <c r="H2721">
        <v>434</v>
      </c>
      <c r="I2721">
        <v>2132</v>
      </c>
      <c r="J2721">
        <v>727</v>
      </c>
      <c r="L2721">
        <v>734</v>
      </c>
      <c r="M2721">
        <v>734</v>
      </c>
      <c r="N2721">
        <v>716</v>
      </c>
      <c r="O2721">
        <v>140</v>
      </c>
      <c r="P2721">
        <v>47</v>
      </c>
      <c r="Q2721">
        <v>1006</v>
      </c>
      <c r="R2721">
        <v>4</v>
      </c>
      <c r="S2721">
        <v>6</v>
      </c>
      <c r="T2721">
        <v>7</v>
      </c>
      <c r="U2721">
        <v>1</v>
      </c>
      <c r="V2721">
        <v>15</v>
      </c>
    </row>
    <row r="2722" spans="1:22" x14ac:dyDescent="0.55000000000000004">
      <c r="A2722" t="s">
        <v>213</v>
      </c>
      <c r="B2722" s="129">
        <v>2023</v>
      </c>
      <c r="C2722" t="s">
        <v>161</v>
      </c>
      <c r="D2722">
        <v>780</v>
      </c>
      <c r="F2722">
        <v>483</v>
      </c>
      <c r="G2722">
        <v>564</v>
      </c>
      <c r="H2722">
        <v>511</v>
      </c>
      <c r="I2722">
        <v>2978</v>
      </c>
      <c r="J2722">
        <v>704</v>
      </c>
      <c r="L2722">
        <v>674</v>
      </c>
      <c r="M2722">
        <v>674</v>
      </c>
      <c r="N2722">
        <v>635</v>
      </c>
      <c r="O2722">
        <v>125</v>
      </c>
      <c r="P2722">
        <v>92</v>
      </c>
      <c r="Q2722">
        <v>975</v>
      </c>
      <c r="R2722">
        <v>15</v>
      </c>
      <c r="S2722">
        <v>3</v>
      </c>
      <c r="T2722">
        <v>5</v>
      </c>
      <c r="U2722">
        <v>1</v>
      </c>
      <c r="V2722">
        <v>3</v>
      </c>
    </row>
    <row r="2723" spans="1:22" x14ac:dyDescent="0.55000000000000004">
      <c r="A2723" t="s">
        <v>213</v>
      </c>
      <c r="B2723" s="129">
        <v>2023</v>
      </c>
      <c r="C2723" t="s">
        <v>162</v>
      </c>
      <c r="D2723">
        <v>758</v>
      </c>
      <c r="F2723">
        <v>642</v>
      </c>
      <c r="G2723">
        <v>528</v>
      </c>
      <c r="H2723">
        <v>585</v>
      </c>
      <c r="I2723">
        <v>3046</v>
      </c>
      <c r="J2723">
        <v>728</v>
      </c>
      <c r="L2723">
        <v>711</v>
      </c>
      <c r="M2723">
        <v>711</v>
      </c>
      <c r="N2723">
        <v>649</v>
      </c>
      <c r="O2723">
        <v>136</v>
      </c>
      <c r="P2723">
        <v>101</v>
      </c>
      <c r="Q2723">
        <v>993</v>
      </c>
      <c r="R2723">
        <v>3</v>
      </c>
      <c r="S2723">
        <v>6</v>
      </c>
      <c r="T2723">
        <v>5</v>
      </c>
      <c r="U2723">
        <v>3</v>
      </c>
      <c r="V2723">
        <v>10</v>
      </c>
    </row>
    <row r="2724" spans="1:22" x14ac:dyDescent="0.55000000000000004">
      <c r="A2724" t="s">
        <v>213</v>
      </c>
      <c r="B2724" s="129">
        <v>2023</v>
      </c>
      <c r="C2724" t="s">
        <v>163</v>
      </c>
      <c r="D2724">
        <v>795</v>
      </c>
      <c r="F2724">
        <v>621</v>
      </c>
      <c r="G2724">
        <v>446</v>
      </c>
      <c r="H2724">
        <v>454</v>
      </c>
      <c r="I2724">
        <v>2448</v>
      </c>
      <c r="J2724">
        <v>805</v>
      </c>
      <c r="L2724">
        <v>692</v>
      </c>
      <c r="M2724">
        <v>692</v>
      </c>
      <c r="N2724">
        <v>679</v>
      </c>
      <c r="O2724">
        <v>124</v>
      </c>
      <c r="P2724">
        <v>63</v>
      </c>
      <c r="Q2724">
        <v>1070</v>
      </c>
      <c r="R2724">
        <v>7</v>
      </c>
      <c r="S2724">
        <v>12</v>
      </c>
      <c r="T2724">
        <v>4</v>
      </c>
      <c r="U2724">
        <v>2</v>
      </c>
      <c r="V2724">
        <v>15</v>
      </c>
    </row>
    <row r="2725" spans="1:22" x14ac:dyDescent="0.55000000000000004">
      <c r="A2725" t="s">
        <v>213</v>
      </c>
      <c r="B2725" s="129">
        <v>2023</v>
      </c>
      <c r="C2725" t="s">
        <v>164</v>
      </c>
      <c r="D2725">
        <v>758</v>
      </c>
      <c r="F2725">
        <v>618</v>
      </c>
      <c r="G2725">
        <v>681</v>
      </c>
      <c r="H2725">
        <v>529</v>
      </c>
      <c r="I2725">
        <v>3159</v>
      </c>
      <c r="J2725">
        <v>769</v>
      </c>
      <c r="L2725">
        <v>696</v>
      </c>
      <c r="M2725">
        <v>696</v>
      </c>
      <c r="N2725">
        <v>691</v>
      </c>
      <c r="O2725">
        <v>124</v>
      </c>
      <c r="P2725">
        <v>61</v>
      </c>
      <c r="Q2725">
        <v>1097</v>
      </c>
      <c r="R2725">
        <v>15</v>
      </c>
      <c r="S2725">
        <v>10</v>
      </c>
      <c r="T2725">
        <v>3</v>
      </c>
      <c r="U2725">
        <v>1</v>
      </c>
      <c r="V2725">
        <v>6</v>
      </c>
    </row>
    <row r="2726" spans="1:22" x14ac:dyDescent="0.55000000000000004">
      <c r="A2726" t="s">
        <v>213</v>
      </c>
      <c r="B2726" s="129">
        <v>2023</v>
      </c>
      <c r="C2726" t="s">
        <v>165</v>
      </c>
      <c r="D2726">
        <v>711</v>
      </c>
      <c r="F2726">
        <v>584</v>
      </c>
      <c r="G2726">
        <v>696</v>
      </c>
      <c r="H2726">
        <v>553</v>
      </c>
      <c r="I2726">
        <v>2665</v>
      </c>
      <c r="J2726">
        <v>714</v>
      </c>
      <c r="L2726">
        <v>617</v>
      </c>
      <c r="M2726">
        <v>617</v>
      </c>
      <c r="N2726">
        <v>601</v>
      </c>
      <c r="O2726">
        <v>108</v>
      </c>
      <c r="P2726">
        <v>41</v>
      </c>
      <c r="Q2726">
        <v>947</v>
      </c>
      <c r="R2726">
        <v>5</v>
      </c>
      <c r="S2726">
        <v>8</v>
      </c>
      <c r="T2726">
        <v>4</v>
      </c>
      <c r="V2726">
        <v>11</v>
      </c>
    </row>
    <row r="2727" spans="1:22" x14ac:dyDescent="0.55000000000000004">
      <c r="A2727" t="s">
        <v>213</v>
      </c>
      <c r="B2727" s="129">
        <v>2023</v>
      </c>
      <c r="C2727" t="s">
        <v>166</v>
      </c>
      <c r="D2727">
        <v>637</v>
      </c>
      <c r="F2727">
        <v>612</v>
      </c>
      <c r="G2727">
        <v>608</v>
      </c>
      <c r="H2727">
        <v>585</v>
      </c>
      <c r="I2727">
        <v>2497</v>
      </c>
      <c r="J2727">
        <v>593</v>
      </c>
      <c r="L2727">
        <v>700</v>
      </c>
      <c r="M2727">
        <v>700</v>
      </c>
      <c r="N2727">
        <v>695</v>
      </c>
      <c r="O2727">
        <v>136</v>
      </c>
      <c r="P2727">
        <v>58</v>
      </c>
      <c r="Q2727">
        <v>779</v>
      </c>
      <c r="R2727">
        <v>8</v>
      </c>
      <c r="S2727">
        <v>4</v>
      </c>
      <c r="T2727">
        <v>8</v>
      </c>
      <c r="V2727">
        <v>9</v>
      </c>
    </row>
    <row r="2728" spans="1:22" x14ac:dyDescent="0.55000000000000004">
      <c r="A2728" t="s">
        <v>214</v>
      </c>
      <c r="B2728" s="129">
        <v>2023</v>
      </c>
      <c r="C2728" t="s">
        <v>155</v>
      </c>
      <c r="D2728">
        <v>1239</v>
      </c>
      <c r="F2728">
        <v>684</v>
      </c>
      <c r="G2728">
        <v>225</v>
      </c>
      <c r="H2728">
        <v>183</v>
      </c>
      <c r="I2728">
        <v>3424</v>
      </c>
      <c r="J2728">
        <v>821</v>
      </c>
      <c r="L2728">
        <v>621</v>
      </c>
      <c r="M2728">
        <v>621</v>
      </c>
      <c r="N2728">
        <v>594</v>
      </c>
      <c r="O2728">
        <v>23</v>
      </c>
      <c r="P2728">
        <v>32</v>
      </c>
      <c r="R2728">
        <v>5</v>
      </c>
      <c r="S2728">
        <v>6</v>
      </c>
      <c r="T2728">
        <v>8</v>
      </c>
      <c r="U2728">
        <v>1</v>
      </c>
      <c r="V2728">
        <v>6</v>
      </c>
    </row>
    <row r="2729" spans="1:22" x14ac:dyDescent="0.55000000000000004">
      <c r="A2729" t="s">
        <v>214</v>
      </c>
      <c r="B2729" s="129">
        <v>2023</v>
      </c>
      <c r="C2729" t="s">
        <v>156</v>
      </c>
      <c r="D2729">
        <v>987</v>
      </c>
      <c r="F2729">
        <v>626</v>
      </c>
      <c r="G2729">
        <v>201</v>
      </c>
      <c r="H2729">
        <v>126</v>
      </c>
      <c r="I2729">
        <v>3267</v>
      </c>
      <c r="J2729">
        <v>624</v>
      </c>
      <c r="L2729">
        <v>555</v>
      </c>
      <c r="M2729">
        <v>555</v>
      </c>
      <c r="N2729">
        <v>535</v>
      </c>
      <c r="O2729">
        <v>22</v>
      </c>
      <c r="P2729">
        <v>32</v>
      </c>
      <c r="R2729">
        <v>11</v>
      </c>
      <c r="S2729">
        <v>13</v>
      </c>
      <c r="T2729">
        <v>9</v>
      </c>
      <c r="V2729">
        <v>7</v>
      </c>
    </row>
    <row r="2730" spans="1:22" x14ac:dyDescent="0.55000000000000004">
      <c r="A2730" t="s">
        <v>214</v>
      </c>
      <c r="B2730" s="129">
        <v>2023</v>
      </c>
      <c r="C2730" t="s">
        <v>157</v>
      </c>
      <c r="D2730">
        <v>1158</v>
      </c>
      <c r="F2730">
        <v>687</v>
      </c>
      <c r="G2730">
        <v>162</v>
      </c>
      <c r="H2730">
        <v>140</v>
      </c>
      <c r="I2730">
        <v>3709</v>
      </c>
      <c r="J2730">
        <v>757</v>
      </c>
      <c r="L2730">
        <v>762</v>
      </c>
      <c r="M2730">
        <v>762</v>
      </c>
      <c r="N2730">
        <v>744</v>
      </c>
      <c r="O2730">
        <v>26</v>
      </c>
      <c r="P2730">
        <v>48</v>
      </c>
      <c r="R2730">
        <v>10</v>
      </c>
      <c r="S2730">
        <v>9</v>
      </c>
      <c r="T2730">
        <v>6</v>
      </c>
      <c r="V2730">
        <v>4</v>
      </c>
    </row>
    <row r="2731" spans="1:22" x14ac:dyDescent="0.55000000000000004">
      <c r="A2731" t="s">
        <v>214</v>
      </c>
      <c r="B2731" s="129">
        <v>2023</v>
      </c>
      <c r="C2731" t="s">
        <v>158</v>
      </c>
      <c r="D2731">
        <v>751</v>
      </c>
      <c r="F2731">
        <v>562</v>
      </c>
      <c r="G2731">
        <v>88</v>
      </c>
      <c r="H2731">
        <v>93</v>
      </c>
      <c r="I2731">
        <v>2308</v>
      </c>
      <c r="J2731">
        <v>563</v>
      </c>
      <c r="L2731">
        <v>708</v>
      </c>
      <c r="M2731">
        <v>708</v>
      </c>
      <c r="N2731">
        <v>703</v>
      </c>
      <c r="O2731">
        <v>44</v>
      </c>
      <c r="P2731">
        <v>29</v>
      </c>
      <c r="R2731">
        <v>4</v>
      </c>
      <c r="S2731">
        <v>9</v>
      </c>
      <c r="T2731">
        <v>4</v>
      </c>
      <c r="V2731">
        <v>6</v>
      </c>
    </row>
    <row r="2732" spans="1:22" x14ac:dyDescent="0.55000000000000004">
      <c r="A2732" t="s">
        <v>214</v>
      </c>
      <c r="B2732" s="129">
        <v>2023</v>
      </c>
      <c r="C2732" t="s">
        <v>159</v>
      </c>
      <c r="D2732">
        <v>1483</v>
      </c>
      <c r="F2732">
        <v>612</v>
      </c>
      <c r="G2732">
        <v>98</v>
      </c>
      <c r="H2732">
        <v>82</v>
      </c>
      <c r="I2732">
        <v>2609</v>
      </c>
      <c r="J2732">
        <v>850</v>
      </c>
      <c r="L2732">
        <v>725</v>
      </c>
      <c r="M2732">
        <v>725</v>
      </c>
      <c r="N2732">
        <v>696</v>
      </c>
      <c r="O2732">
        <v>36</v>
      </c>
      <c r="P2732">
        <v>35</v>
      </c>
      <c r="R2732">
        <v>5</v>
      </c>
      <c r="S2732">
        <v>12</v>
      </c>
      <c r="T2732">
        <v>4</v>
      </c>
      <c r="V2732">
        <v>5</v>
      </c>
    </row>
    <row r="2733" spans="1:22" x14ac:dyDescent="0.55000000000000004">
      <c r="A2733" t="s">
        <v>214</v>
      </c>
      <c r="B2733" s="129">
        <v>2023</v>
      </c>
      <c r="C2733" t="s">
        <v>160</v>
      </c>
      <c r="D2733">
        <v>1125</v>
      </c>
      <c r="F2733">
        <v>468</v>
      </c>
      <c r="G2733">
        <v>101</v>
      </c>
      <c r="H2733">
        <v>71</v>
      </c>
      <c r="I2733">
        <v>2695</v>
      </c>
      <c r="J2733">
        <v>823</v>
      </c>
      <c r="L2733">
        <v>644</v>
      </c>
      <c r="M2733">
        <v>644</v>
      </c>
      <c r="N2733">
        <v>637</v>
      </c>
      <c r="O2733">
        <v>33</v>
      </c>
      <c r="P2733">
        <v>31</v>
      </c>
      <c r="R2733">
        <v>3</v>
      </c>
      <c r="S2733">
        <v>5</v>
      </c>
      <c r="T2733">
        <v>6</v>
      </c>
      <c r="U2733">
        <v>1</v>
      </c>
      <c r="V2733">
        <v>2</v>
      </c>
    </row>
    <row r="2734" spans="1:22" x14ac:dyDescent="0.55000000000000004">
      <c r="A2734" t="s">
        <v>214</v>
      </c>
      <c r="B2734" s="129">
        <v>2023</v>
      </c>
      <c r="C2734" t="s">
        <v>161</v>
      </c>
      <c r="D2734">
        <v>1223</v>
      </c>
      <c r="F2734">
        <v>517</v>
      </c>
      <c r="G2734">
        <v>167</v>
      </c>
      <c r="H2734">
        <v>118</v>
      </c>
      <c r="I2734">
        <v>2892</v>
      </c>
      <c r="J2734">
        <v>935</v>
      </c>
      <c r="L2734">
        <v>597</v>
      </c>
      <c r="M2734">
        <v>597</v>
      </c>
      <c r="N2734">
        <v>583</v>
      </c>
      <c r="O2734">
        <v>29</v>
      </c>
      <c r="P2734">
        <v>30</v>
      </c>
      <c r="R2734">
        <v>1</v>
      </c>
      <c r="S2734">
        <v>8</v>
      </c>
      <c r="T2734">
        <v>5</v>
      </c>
      <c r="U2734">
        <v>1</v>
      </c>
      <c r="V2734">
        <v>6</v>
      </c>
    </row>
    <row r="2735" spans="1:22" x14ac:dyDescent="0.55000000000000004">
      <c r="A2735" t="s">
        <v>214</v>
      </c>
      <c r="B2735" s="129">
        <v>2023</v>
      </c>
      <c r="C2735" t="s">
        <v>162</v>
      </c>
      <c r="D2735">
        <v>1308</v>
      </c>
      <c r="F2735">
        <v>712</v>
      </c>
      <c r="G2735">
        <v>255</v>
      </c>
      <c r="H2735">
        <v>131</v>
      </c>
      <c r="I2735">
        <v>3388</v>
      </c>
      <c r="J2735">
        <v>937</v>
      </c>
      <c r="L2735">
        <v>590</v>
      </c>
      <c r="M2735">
        <v>590</v>
      </c>
      <c r="N2735">
        <v>575</v>
      </c>
      <c r="O2735">
        <v>39</v>
      </c>
      <c r="P2735">
        <v>30</v>
      </c>
      <c r="Q2735">
        <v>7</v>
      </c>
      <c r="R2735">
        <v>4</v>
      </c>
      <c r="S2735">
        <v>8</v>
      </c>
      <c r="T2735">
        <v>3</v>
      </c>
      <c r="U2735">
        <v>1</v>
      </c>
      <c r="V2735">
        <v>5</v>
      </c>
    </row>
    <row r="2736" spans="1:22" x14ac:dyDescent="0.55000000000000004">
      <c r="A2736" t="s">
        <v>214</v>
      </c>
      <c r="B2736" s="129">
        <v>2023</v>
      </c>
      <c r="C2736" t="s">
        <v>163</v>
      </c>
      <c r="D2736">
        <v>1191</v>
      </c>
      <c r="F2736">
        <v>426</v>
      </c>
      <c r="G2736">
        <v>259</v>
      </c>
      <c r="H2736">
        <v>233</v>
      </c>
      <c r="I2736">
        <v>2532</v>
      </c>
      <c r="J2736">
        <v>766</v>
      </c>
      <c r="L2736">
        <v>608</v>
      </c>
      <c r="M2736">
        <v>608</v>
      </c>
      <c r="N2736">
        <v>490</v>
      </c>
      <c r="O2736">
        <v>21</v>
      </c>
      <c r="P2736">
        <v>35</v>
      </c>
      <c r="Q2736">
        <v>3</v>
      </c>
      <c r="R2736">
        <v>3</v>
      </c>
      <c r="S2736">
        <v>4</v>
      </c>
      <c r="T2736">
        <v>5</v>
      </c>
      <c r="V2736">
        <v>8</v>
      </c>
    </row>
    <row r="2737" spans="1:22" x14ac:dyDescent="0.55000000000000004">
      <c r="A2737" t="s">
        <v>214</v>
      </c>
      <c r="B2737" s="129">
        <v>2023</v>
      </c>
      <c r="C2737" t="s">
        <v>164</v>
      </c>
      <c r="D2737">
        <v>1232</v>
      </c>
      <c r="F2737">
        <v>549</v>
      </c>
      <c r="G2737">
        <v>249</v>
      </c>
      <c r="H2737">
        <v>163</v>
      </c>
      <c r="I2737">
        <v>2237</v>
      </c>
      <c r="J2737">
        <v>913</v>
      </c>
      <c r="L2737">
        <v>582</v>
      </c>
      <c r="M2737">
        <v>582</v>
      </c>
      <c r="N2737">
        <v>572</v>
      </c>
      <c r="O2737">
        <v>23</v>
      </c>
      <c r="P2737">
        <v>32</v>
      </c>
      <c r="Q2737">
        <v>232</v>
      </c>
      <c r="R2737">
        <v>7</v>
      </c>
      <c r="S2737">
        <v>7</v>
      </c>
      <c r="T2737">
        <v>3</v>
      </c>
      <c r="U2737">
        <v>1</v>
      </c>
      <c r="V2737">
        <v>7</v>
      </c>
    </row>
    <row r="2738" spans="1:22" x14ac:dyDescent="0.55000000000000004">
      <c r="A2738" t="s">
        <v>214</v>
      </c>
      <c r="B2738" s="129">
        <v>2023</v>
      </c>
      <c r="C2738" t="s">
        <v>165</v>
      </c>
      <c r="D2738">
        <v>1224</v>
      </c>
      <c r="F2738">
        <v>551</v>
      </c>
      <c r="G2738">
        <v>144</v>
      </c>
      <c r="H2738">
        <v>90</v>
      </c>
      <c r="I2738">
        <v>1786</v>
      </c>
      <c r="J2738">
        <v>1214</v>
      </c>
      <c r="L2738">
        <v>542</v>
      </c>
      <c r="M2738">
        <v>542</v>
      </c>
      <c r="N2738">
        <v>493</v>
      </c>
      <c r="O2738">
        <v>17</v>
      </c>
      <c r="P2738">
        <v>27</v>
      </c>
      <c r="Q2738">
        <v>303</v>
      </c>
      <c r="R2738">
        <v>5</v>
      </c>
      <c r="S2738">
        <v>10</v>
      </c>
      <c r="T2738">
        <v>9</v>
      </c>
      <c r="U2738">
        <v>1</v>
      </c>
      <c r="V2738">
        <v>8</v>
      </c>
    </row>
    <row r="2739" spans="1:22" x14ac:dyDescent="0.55000000000000004">
      <c r="A2739" t="s">
        <v>214</v>
      </c>
      <c r="B2739" s="129">
        <v>2023</v>
      </c>
      <c r="C2739" t="s">
        <v>166</v>
      </c>
      <c r="D2739">
        <v>1272</v>
      </c>
      <c r="F2739">
        <v>390</v>
      </c>
      <c r="G2739">
        <v>99</v>
      </c>
      <c r="H2739">
        <v>92</v>
      </c>
      <c r="I2739">
        <v>949</v>
      </c>
      <c r="J2739">
        <v>925</v>
      </c>
      <c r="L2739">
        <v>621</v>
      </c>
      <c r="M2739">
        <v>621</v>
      </c>
      <c r="N2739">
        <v>592</v>
      </c>
      <c r="O2739">
        <v>27</v>
      </c>
      <c r="P2739">
        <v>99</v>
      </c>
      <c r="Q2739">
        <v>394</v>
      </c>
      <c r="R2739">
        <v>11</v>
      </c>
      <c r="S2739">
        <v>13</v>
      </c>
      <c r="T2739">
        <v>3</v>
      </c>
      <c r="V2739">
        <v>2</v>
      </c>
    </row>
    <row r="2740" spans="1:22" x14ac:dyDescent="0.55000000000000004">
      <c r="A2740" t="s">
        <v>215</v>
      </c>
      <c r="B2740" s="129">
        <v>2023</v>
      </c>
      <c r="C2740" t="s">
        <v>155</v>
      </c>
      <c r="D2740">
        <v>1296</v>
      </c>
      <c r="F2740">
        <v>490</v>
      </c>
      <c r="I2740">
        <v>3018</v>
      </c>
      <c r="J2740">
        <v>1188</v>
      </c>
      <c r="L2740">
        <v>773</v>
      </c>
      <c r="M2740">
        <v>773</v>
      </c>
      <c r="N2740">
        <v>767</v>
      </c>
      <c r="O2740">
        <v>228</v>
      </c>
      <c r="P2740">
        <v>45</v>
      </c>
      <c r="Q2740">
        <v>322</v>
      </c>
      <c r="R2740">
        <v>4</v>
      </c>
      <c r="S2740">
        <v>5</v>
      </c>
      <c r="T2740">
        <v>1</v>
      </c>
      <c r="U2740">
        <v>2</v>
      </c>
      <c r="V2740">
        <v>5</v>
      </c>
    </row>
    <row r="2741" spans="1:22" x14ac:dyDescent="0.55000000000000004">
      <c r="A2741" t="s">
        <v>215</v>
      </c>
      <c r="B2741" s="129">
        <v>2023</v>
      </c>
      <c r="C2741" t="s">
        <v>156</v>
      </c>
      <c r="D2741">
        <v>994</v>
      </c>
      <c r="F2741">
        <v>488</v>
      </c>
      <c r="G2741">
        <v>1</v>
      </c>
      <c r="H2741">
        <v>1</v>
      </c>
      <c r="I2741">
        <v>2557</v>
      </c>
      <c r="J2741">
        <v>896</v>
      </c>
      <c r="L2741">
        <v>794</v>
      </c>
      <c r="M2741">
        <v>794</v>
      </c>
      <c r="N2741">
        <v>681</v>
      </c>
      <c r="O2741">
        <v>217</v>
      </c>
      <c r="P2741">
        <v>61</v>
      </c>
      <c r="Q2741">
        <v>274</v>
      </c>
      <c r="R2741">
        <v>6</v>
      </c>
      <c r="S2741">
        <v>7</v>
      </c>
      <c r="T2741">
        <v>4</v>
      </c>
      <c r="U2741">
        <v>1</v>
      </c>
      <c r="V2741">
        <v>4</v>
      </c>
    </row>
    <row r="2742" spans="1:22" x14ac:dyDescent="0.55000000000000004">
      <c r="A2742" t="s">
        <v>215</v>
      </c>
      <c r="B2742" s="129">
        <v>2023</v>
      </c>
      <c r="C2742" t="s">
        <v>157</v>
      </c>
      <c r="D2742">
        <v>961</v>
      </c>
      <c r="F2742">
        <v>522</v>
      </c>
      <c r="I2742">
        <v>2636</v>
      </c>
      <c r="J2742">
        <v>853</v>
      </c>
      <c r="L2742">
        <v>857</v>
      </c>
      <c r="M2742">
        <v>857</v>
      </c>
      <c r="N2742">
        <v>829</v>
      </c>
      <c r="O2742">
        <v>264</v>
      </c>
      <c r="P2742">
        <v>57</v>
      </c>
      <c r="Q2742">
        <v>442</v>
      </c>
      <c r="R2742">
        <v>13</v>
      </c>
      <c r="S2742">
        <v>3</v>
      </c>
      <c r="T2742">
        <v>5</v>
      </c>
      <c r="V2742">
        <v>2</v>
      </c>
    </row>
    <row r="2743" spans="1:22" x14ac:dyDescent="0.55000000000000004">
      <c r="A2743" t="s">
        <v>215</v>
      </c>
      <c r="B2743" s="129">
        <v>2023</v>
      </c>
      <c r="C2743" t="s">
        <v>158</v>
      </c>
      <c r="D2743">
        <v>782</v>
      </c>
      <c r="F2743">
        <v>530</v>
      </c>
      <c r="I2743">
        <v>2106</v>
      </c>
      <c r="J2743">
        <v>675</v>
      </c>
      <c r="L2743">
        <v>831</v>
      </c>
      <c r="M2743">
        <v>831</v>
      </c>
      <c r="N2743">
        <v>814</v>
      </c>
      <c r="O2743">
        <v>257</v>
      </c>
      <c r="P2743">
        <v>43</v>
      </c>
      <c r="Q2743">
        <v>477</v>
      </c>
      <c r="R2743">
        <v>8</v>
      </c>
      <c r="S2743">
        <v>1</v>
      </c>
      <c r="T2743">
        <v>8</v>
      </c>
      <c r="U2743">
        <v>1</v>
      </c>
      <c r="V2743">
        <v>5</v>
      </c>
    </row>
    <row r="2744" spans="1:22" x14ac:dyDescent="0.55000000000000004">
      <c r="A2744" t="s">
        <v>215</v>
      </c>
      <c r="B2744" s="129">
        <v>2023</v>
      </c>
      <c r="C2744" t="s">
        <v>159</v>
      </c>
      <c r="D2744">
        <v>1085</v>
      </c>
      <c r="F2744">
        <v>538</v>
      </c>
      <c r="I2744">
        <v>2060</v>
      </c>
      <c r="J2744">
        <v>961</v>
      </c>
      <c r="L2744">
        <v>824</v>
      </c>
      <c r="M2744">
        <v>824</v>
      </c>
      <c r="N2744">
        <v>801</v>
      </c>
      <c r="O2744">
        <v>284</v>
      </c>
      <c r="P2744">
        <v>64</v>
      </c>
      <c r="Q2744">
        <v>443</v>
      </c>
      <c r="R2744">
        <v>8</v>
      </c>
      <c r="S2744">
        <v>7</v>
      </c>
      <c r="T2744">
        <v>8</v>
      </c>
      <c r="U2744">
        <v>2</v>
      </c>
      <c r="V2744">
        <v>7</v>
      </c>
    </row>
    <row r="2745" spans="1:22" x14ac:dyDescent="0.55000000000000004">
      <c r="A2745" t="s">
        <v>215</v>
      </c>
      <c r="B2745" s="129">
        <v>2023</v>
      </c>
      <c r="C2745" t="s">
        <v>160</v>
      </c>
      <c r="D2745">
        <v>987</v>
      </c>
      <c r="F2745">
        <v>476</v>
      </c>
      <c r="I2745">
        <v>2399</v>
      </c>
      <c r="J2745">
        <v>911</v>
      </c>
      <c r="L2745">
        <v>716</v>
      </c>
      <c r="M2745">
        <v>716</v>
      </c>
      <c r="N2745">
        <v>698</v>
      </c>
      <c r="O2745">
        <v>243</v>
      </c>
      <c r="P2745">
        <v>51</v>
      </c>
      <c r="Q2745">
        <v>455</v>
      </c>
      <c r="R2745">
        <v>12</v>
      </c>
      <c r="S2745">
        <v>3</v>
      </c>
      <c r="T2745">
        <v>10</v>
      </c>
      <c r="U2745">
        <v>1</v>
      </c>
      <c r="V2745">
        <v>1</v>
      </c>
    </row>
    <row r="2746" spans="1:22" x14ac:dyDescent="0.55000000000000004">
      <c r="A2746" t="s">
        <v>215</v>
      </c>
      <c r="B2746" s="129">
        <v>2023</v>
      </c>
      <c r="C2746" t="s">
        <v>161</v>
      </c>
      <c r="D2746">
        <v>921</v>
      </c>
      <c r="F2746">
        <v>453</v>
      </c>
      <c r="I2746">
        <v>2522</v>
      </c>
      <c r="J2746">
        <v>844</v>
      </c>
      <c r="L2746">
        <v>693</v>
      </c>
      <c r="M2746">
        <v>693</v>
      </c>
      <c r="N2746">
        <v>685</v>
      </c>
      <c r="O2746">
        <v>235</v>
      </c>
      <c r="P2746">
        <v>48</v>
      </c>
      <c r="Q2746">
        <v>442</v>
      </c>
      <c r="R2746">
        <v>15</v>
      </c>
      <c r="S2746">
        <v>3</v>
      </c>
      <c r="T2746">
        <v>6</v>
      </c>
      <c r="V2746">
        <v>6</v>
      </c>
    </row>
    <row r="2747" spans="1:22" x14ac:dyDescent="0.55000000000000004">
      <c r="A2747" t="s">
        <v>215</v>
      </c>
      <c r="B2747" s="129">
        <v>2023</v>
      </c>
      <c r="C2747" t="s">
        <v>162</v>
      </c>
      <c r="D2747">
        <v>949</v>
      </c>
      <c r="F2747">
        <v>589</v>
      </c>
      <c r="I2747">
        <v>2991</v>
      </c>
      <c r="J2747">
        <v>924</v>
      </c>
      <c r="L2747">
        <v>804</v>
      </c>
      <c r="M2747">
        <v>804</v>
      </c>
      <c r="N2747">
        <v>634</v>
      </c>
      <c r="O2747">
        <v>210</v>
      </c>
      <c r="P2747">
        <v>58</v>
      </c>
      <c r="Q2747">
        <v>413</v>
      </c>
      <c r="R2747">
        <v>7</v>
      </c>
      <c r="S2747">
        <v>3</v>
      </c>
      <c r="T2747">
        <v>8</v>
      </c>
      <c r="V2747">
        <v>4</v>
      </c>
    </row>
    <row r="2748" spans="1:22" x14ac:dyDescent="0.55000000000000004">
      <c r="A2748" t="s">
        <v>215</v>
      </c>
      <c r="B2748" s="129">
        <v>2023</v>
      </c>
      <c r="C2748" t="s">
        <v>163</v>
      </c>
      <c r="D2748">
        <v>899</v>
      </c>
      <c r="F2748">
        <v>651</v>
      </c>
      <c r="I2748">
        <v>2542</v>
      </c>
      <c r="J2748">
        <v>829</v>
      </c>
      <c r="L2748">
        <v>886</v>
      </c>
      <c r="M2748">
        <v>886</v>
      </c>
      <c r="N2748">
        <v>765</v>
      </c>
      <c r="O2748">
        <v>273</v>
      </c>
      <c r="P2748">
        <v>213</v>
      </c>
      <c r="Q2748">
        <v>481</v>
      </c>
      <c r="R2748">
        <v>10</v>
      </c>
      <c r="S2748">
        <v>9</v>
      </c>
      <c r="T2748">
        <v>7</v>
      </c>
      <c r="V2748">
        <v>2</v>
      </c>
    </row>
    <row r="2749" spans="1:22" x14ac:dyDescent="0.55000000000000004">
      <c r="A2749" t="s">
        <v>215</v>
      </c>
      <c r="B2749" s="129">
        <v>2023</v>
      </c>
      <c r="C2749" t="s">
        <v>164</v>
      </c>
      <c r="D2749">
        <v>826</v>
      </c>
      <c r="F2749">
        <v>626</v>
      </c>
      <c r="I2749">
        <v>2717</v>
      </c>
      <c r="J2749">
        <v>728</v>
      </c>
      <c r="L2749">
        <v>750</v>
      </c>
      <c r="M2749">
        <v>750</v>
      </c>
      <c r="N2749">
        <v>737</v>
      </c>
      <c r="O2749">
        <v>209</v>
      </c>
      <c r="P2749">
        <v>67</v>
      </c>
      <c r="Q2749">
        <v>452</v>
      </c>
      <c r="R2749">
        <v>19</v>
      </c>
      <c r="S2749">
        <v>2</v>
      </c>
      <c r="T2749">
        <v>5</v>
      </c>
      <c r="V2749">
        <v>7</v>
      </c>
    </row>
    <row r="2750" spans="1:22" x14ac:dyDescent="0.55000000000000004">
      <c r="A2750" t="s">
        <v>215</v>
      </c>
      <c r="B2750" s="129">
        <v>2023</v>
      </c>
      <c r="C2750" t="s">
        <v>165</v>
      </c>
      <c r="D2750">
        <v>905</v>
      </c>
      <c r="F2750">
        <v>536</v>
      </c>
      <c r="I2750">
        <v>2799</v>
      </c>
      <c r="J2750">
        <v>764</v>
      </c>
      <c r="L2750">
        <v>718</v>
      </c>
      <c r="M2750">
        <v>718</v>
      </c>
      <c r="N2750">
        <v>663</v>
      </c>
      <c r="O2750">
        <v>220</v>
      </c>
      <c r="P2750">
        <v>82</v>
      </c>
      <c r="Q2750">
        <v>472</v>
      </c>
      <c r="R2750">
        <v>34</v>
      </c>
      <c r="S2750">
        <v>5</v>
      </c>
      <c r="T2750">
        <v>5</v>
      </c>
      <c r="U2750">
        <v>1</v>
      </c>
      <c r="V2750">
        <v>9</v>
      </c>
    </row>
    <row r="2751" spans="1:22" x14ac:dyDescent="0.55000000000000004">
      <c r="A2751" t="s">
        <v>215</v>
      </c>
      <c r="B2751" s="129">
        <v>2023</v>
      </c>
      <c r="C2751" t="s">
        <v>166</v>
      </c>
      <c r="D2751">
        <v>942</v>
      </c>
      <c r="F2751">
        <v>523</v>
      </c>
      <c r="I2751">
        <v>2671</v>
      </c>
      <c r="J2751">
        <v>832</v>
      </c>
      <c r="L2751">
        <v>775</v>
      </c>
      <c r="M2751">
        <v>775</v>
      </c>
      <c r="N2751">
        <v>746</v>
      </c>
      <c r="O2751">
        <v>230</v>
      </c>
      <c r="P2751">
        <v>81</v>
      </c>
      <c r="Q2751">
        <v>377</v>
      </c>
      <c r="R2751">
        <v>44</v>
      </c>
      <c r="S2751">
        <v>11</v>
      </c>
      <c r="T2751">
        <v>8</v>
      </c>
      <c r="V2751">
        <v>3</v>
      </c>
    </row>
    <row r="2752" spans="1:22" x14ac:dyDescent="0.55000000000000004">
      <c r="A2752" t="s">
        <v>216</v>
      </c>
      <c r="B2752" s="129">
        <v>2023</v>
      </c>
      <c r="C2752" t="s">
        <v>155</v>
      </c>
      <c r="D2752">
        <v>2965</v>
      </c>
      <c r="F2752">
        <v>1324</v>
      </c>
      <c r="H2752">
        <v>2</v>
      </c>
      <c r="I2752">
        <v>7136</v>
      </c>
      <c r="J2752">
        <v>2900</v>
      </c>
      <c r="L2752">
        <v>1991</v>
      </c>
      <c r="M2752">
        <v>1991</v>
      </c>
      <c r="N2752">
        <v>1968</v>
      </c>
      <c r="O2752">
        <v>180</v>
      </c>
      <c r="P2752">
        <v>120</v>
      </c>
      <c r="Q2752">
        <v>380</v>
      </c>
      <c r="R2752">
        <v>33</v>
      </c>
      <c r="S2752">
        <v>21</v>
      </c>
      <c r="T2752">
        <v>19</v>
      </c>
      <c r="U2752">
        <v>1</v>
      </c>
      <c r="V2752">
        <v>4</v>
      </c>
    </row>
    <row r="2753" spans="1:22" x14ac:dyDescent="0.55000000000000004">
      <c r="A2753" t="s">
        <v>216</v>
      </c>
      <c r="B2753" s="129">
        <v>2023</v>
      </c>
      <c r="C2753" t="s">
        <v>156</v>
      </c>
      <c r="D2753">
        <v>2298</v>
      </c>
      <c r="F2753">
        <v>1174</v>
      </c>
      <c r="I2753">
        <v>6380</v>
      </c>
      <c r="J2753">
        <v>2051</v>
      </c>
      <c r="L2753">
        <v>1786</v>
      </c>
      <c r="M2753">
        <v>1786</v>
      </c>
      <c r="N2753">
        <v>1768</v>
      </c>
      <c r="O2753">
        <v>179</v>
      </c>
      <c r="P2753">
        <v>120</v>
      </c>
      <c r="Q2753">
        <v>501</v>
      </c>
      <c r="R2753">
        <v>26</v>
      </c>
      <c r="S2753">
        <v>19</v>
      </c>
      <c r="T2753">
        <v>27</v>
      </c>
      <c r="U2753">
        <v>2</v>
      </c>
      <c r="V2753">
        <v>2</v>
      </c>
    </row>
    <row r="2754" spans="1:22" x14ac:dyDescent="0.55000000000000004">
      <c r="A2754" t="s">
        <v>216</v>
      </c>
      <c r="B2754" s="129">
        <v>2023</v>
      </c>
      <c r="C2754" t="s">
        <v>157</v>
      </c>
      <c r="D2754">
        <v>2488</v>
      </c>
      <c r="F2754">
        <v>1394</v>
      </c>
      <c r="G2754">
        <v>7</v>
      </c>
      <c r="H2754">
        <v>1</v>
      </c>
      <c r="I2754">
        <v>5413</v>
      </c>
      <c r="J2754">
        <v>2212</v>
      </c>
      <c r="L2754">
        <v>1858</v>
      </c>
      <c r="M2754">
        <v>1858</v>
      </c>
      <c r="N2754">
        <v>1846</v>
      </c>
      <c r="O2754">
        <v>170</v>
      </c>
      <c r="P2754">
        <v>127</v>
      </c>
      <c r="Q2754">
        <v>460</v>
      </c>
      <c r="R2754">
        <v>56</v>
      </c>
      <c r="S2754">
        <v>24</v>
      </c>
      <c r="T2754">
        <v>14</v>
      </c>
      <c r="U2754">
        <v>3</v>
      </c>
      <c r="V2754">
        <v>8</v>
      </c>
    </row>
    <row r="2755" spans="1:22" x14ac:dyDescent="0.55000000000000004">
      <c r="A2755" t="s">
        <v>216</v>
      </c>
      <c r="B2755" s="129">
        <v>2023</v>
      </c>
      <c r="C2755" t="s">
        <v>158</v>
      </c>
      <c r="D2755">
        <v>2276</v>
      </c>
      <c r="F2755">
        <v>1620</v>
      </c>
      <c r="G2755">
        <v>4</v>
      </c>
      <c r="H2755">
        <v>11</v>
      </c>
      <c r="I2755">
        <v>4200</v>
      </c>
      <c r="J2755">
        <v>2268</v>
      </c>
      <c r="L2755">
        <v>1895</v>
      </c>
      <c r="M2755">
        <v>1895</v>
      </c>
      <c r="N2755">
        <v>1881</v>
      </c>
      <c r="O2755">
        <v>190</v>
      </c>
      <c r="P2755">
        <v>105</v>
      </c>
      <c r="Q2755">
        <v>512</v>
      </c>
      <c r="R2755">
        <v>23</v>
      </c>
      <c r="S2755">
        <v>14</v>
      </c>
      <c r="T2755">
        <v>18</v>
      </c>
      <c r="V2755">
        <v>10</v>
      </c>
    </row>
    <row r="2756" spans="1:22" x14ac:dyDescent="0.55000000000000004">
      <c r="A2756" t="s">
        <v>216</v>
      </c>
      <c r="B2756" s="129">
        <v>2023</v>
      </c>
      <c r="C2756" t="s">
        <v>159</v>
      </c>
      <c r="D2756">
        <v>2807</v>
      </c>
      <c r="F2756">
        <v>1493</v>
      </c>
      <c r="I2756">
        <v>7432</v>
      </c>
      <c r="J2756">
        <v>2742</v>
      </c>
      <c r="L2756">
        <v>1965</v>
      </c>
      <c r="M2756">
        <v>1965</v>
      </c>
      <c r="N2756">
        <v>1960</v>
      </c>
      <c r="O2756">
        <v>182</v>
      </c>
      <c r="P2756">
        <v>107</v>
      </c>
      <c r="Q2756">
        <v>457</v>
      </c>
      <c r="R2756">
        <v>28</v>
      </c>
      <c r="S2756">
        <v>17</v>
      </c>
      <c r="T2756">
        <v>14</v>
      </c>
      <c r="U2756">
        <v>1</v>
      </c>
      <c r="V2756">
        <v>3</v>
      </c>
    </row>
    <row r="2757" spans="1:22" x14ac:dyDescent="0.55000000000000004">
      <c r="A2757" t="s">
        <v>216</v>
      </c>
      <c r="B2757" s="129">
        <v>2023</v>
      </c>
      <c r="C2757" t="s">
        <v>160</v>
      </c>
      <c r="D2757">
        <v>2935</v>
      </c>
      <c r="F2757">
        <v>1526</v>
      </c>
      <c r="G2757">
        <v>2</v>
      </c>
      <c r="H2757">
        <v>2</v>
      </c>
      <c r="I2757">
        <v>6772</v>
      </c>
      <c r="J2757">
        <v>2933</v>
      </c>
      <c r="L2757">
        <v>1871</v>
      </c>
      <c r="M2757">
        <v>1871</v>
      </c>
      <c r="N2757">
        <v>1864</v>
      </c>
      <c r="O2757">
        <v>192</v>
      </c>
      <c r="P2757">
        <v>125</v>
      </c>
      <c r="Q2757">
        <v>310</v>
      </c>
      <c r="R2757">
        <v>24</v>
      </c>
      <c r="S2757">
        <v>6</v>
      </c>
      <c r="T2757">
        <v>18</v>
      </c>
      <c r="U2757">
        <v>1</v>
      </c>
      <c r="V2757">
        <v>5</v>
      </c>
    </row>
    <row r="2758" spans="1:22" x14ac:dyDescent="0.55000000000000004">
      <c r="A2758" t="s">
        <v>216</v>
      </c>
      <c r="B2758" s="129">
        <v>2023</v>
      </c>
      <c r="C2758" t="s">
        <v>161</v>
      </c>
      <c r="D2758">
        <v>2357</v>
      </c>
      <c r="F2758">
        <v>1376</v>
      </c>
      <c r="I2758">
        <v>4697</v>
      </c>
      <c r="J2758">
        <v>2347</v>
      </c>
      <c r="L2758">
        <v>1936</v>
      </c>
      <c r="M2758">
        <v>1936</v>
      </c>
      <c r="N2758">
        <v>1926</v>
      </c>
      <c r="O2758">
        <v>178</v>
      </c>
      <c r="P2758">
        <v>162</v>
      </c>
      <c r="Q2758">
        <v>393</v>
      </c>
      <c r="R2758">
        <v>49</v>
      </c>
      <c r="S2758">
        <v>15</v>
      </c>
      <c r="T2758">
        <v>12</v>
      </c>
      <c r="U2758">
        <v>1</v>
      </c>
      <c r="V2758">
        <v>4</v>
      </c>
    </row>
    <row r="2759" spans="1:22" x14ac:dyDescent="0.55000000000000004">
      <c r="A2759" t="s">
        <v>216</v>
      </c>
      <c r="B2759" s="129">
        <v>2023</v>
      </c>
      <c r="C2759" t="s">
        <v>162</v>
      </c>
      <c r="D2759">
        <v>2623</v>
      </c>
      <c r="F2759">
        <v>1680</v>
      </c>
      <c r="I2759">
        <v>3253</v>
      </c>
      <c r="J2759">
        <v>2706</v>
      </c>
      <c r="L2759">
        <v>2044</v>
      </c>
      <c r="M2759">
        <v>2044</v>
      </c>
      <c r="N2759">
        <v>2045</v>
      </c>
      <c r="O2759">
        <v>220</v>
      </c>
      <c r="P2759">
        <v>197</v>
      </c>
      <c r="Q2759">
        <v>458</v>
      </c>
      <c r="R2759">
        <v>26</v>
      </c>
      <c r="S2759">
        <v>14</v>
      </c>
      <c r="T2759">
        <v>15</v>
      </c>
    </row>
    <row r="2760" spans="1:22" x14ac:dyDescent="0.55000000000000004">
      <c r="A2760" t="s">
        <v>216</v>
      </c>
      <c r="B2760" s="129">
        <v>2023</v>
      </c>
      <c r="C2760" t="s">
        <v>163</v>
      </c>
      <c r="D2760">
        <v>2287</v>
      </c>
      <c r="F2760">
        <v>1766</v>
      </c>
      <c r="G2760">
        <v>2</v>
      </c>
      <c r="H2760">
        <v>3</v>
      </c>
      <c r="I2760">
        <v>4004</v>
      </c>
      <c r="J2760">
        <v>2309</v>
      </c>
      <c r="L2760">
        <v>2306</v>
      </c>
      <c r="M2760">
        <v>2306</v>
      </c>
      <c r="N2760">
        <v>2304</v>
      </c>
      <c r="O2760">
        <v>232</v>
      </c>
      <c r="P2760">
        <v>169</v>
      </c>
      <c r="Q2760">
        <v>393</v>
      </c>
      <c r="R2760">
        <v>42</v>
      </c>
      <c r="S2760">
        <v>20</v>
      </c>
      <c r="T2760">
        <v>12</v>
      </c>
      <c r="U2760">
        <v>1</v>
      </c>
      <c r="V2760">
        <v>6</v>
      </c>
    </row>
    <row r="2761" spans="1:22" x14ac:dyDescent="0.55000000000000004">
      <c r="A2761" t="s">
        <v>216</v>
      </c>
      <c r="B2761" s="129">
        <v>2023</v>
      </c>
      <c r="C2761" t="s">
        <v>164</v>
      </c>
      <c r="D2761">
        <v>2323</v>
      </c>
      <c r="F2761">
        <v>1440</v>
      </c>
      <c r="G2761">
        <v>4</v>
      </c>
      <c r="H2761">
        <v>1</v>
      </c>
      <c r="I2761">
        <v>4163</v>
      </c>
      <c r="J2761">
        <v>2290</v>
      </c>
      <c r="L2761">
        <v>2274</v>
      </c>
      <c r="M2761">
        <v>2274</v>
      </c>
      <c r="N2761">
        <v>2251</v>
      </c>
      <c r="O2761">
        <v>210</v>
      </c>
      <c r="P2761">
        <v>143</v>
      </c>
      <c r="Q2761">
        <v>414</v>
      </c>
      <c r="R2761">
        <v>30</v>
      </c>
      <c r="S2761">
        <v>15</v>
      </c>
      <c r="T2761">
        <v>13</v>
      </c>
      <c r="U2761">
        <v>1</v>
      </c>
      <c r="V2761">
        <v>7</v>
      </c>
    </row>
    <row r="2762" spans="1:22" x14ac:dyDescent="0.55000000000000004">
      <c r="A2762" t="s">
        <v>216</v>
      </c>
      <c r="B2762" s="129">
        <v>2023</v>
      </c>
      <c r="C2762" t="s">
        <v>165</v>
      </c>
      <c r="D2762">
        <v>2292</v>
      </c>
      <c r="F2762">
        <v>1496</v>
      </c>
      <c r="I2762">
        <v>3845</v>
      </c>
      <c r="J2762">
        <v>2207</v>
      </c>
      <c r="L2762">
        <v>1880</v>
      </c>
      <c r="M2762">
        <v>1880</v>
      </c>
      <c r="N2762">
        <v>1859</v>
      </c>
      <c r="O2762">
        <v>181</v>
      </c>
      <c r="P2762">
        <v>162</v>
      </c>
      <c r="Q2762">
        <v>331</v>
      </c>
      <c r="R2762">
        <v>24</v>
      </c>
      <c r="S2762">
        <v>31</v>
      </c>
      <c r="T2762">
        <v>17</v>
      </c>
      <c r="V2762">
        <v>8</v>
      </c>
    </row>
    <row r="2763" spans="1:22" x14ac:dyDescent="0.55000000000000004">
      <c r="A2763" t="s">
        <v>216</v>
      </c>
      <c r="B2763" s="129">
        <v>2023</v>
      </c>
      <c r="C2763" t="s">
        <v>166</v>
      </c>
      <c r="D2763">
        <v>1960</v>
      </c>
      <c r="F2763">
        <v>1253</v>
      </c>
      <c r="I2763">
        <v>3329</v>
      </c>
      <c r="J2763">
        <v>1925</v>
      </c>
      <c r="L2763">
        <v>2049</v>
      </c>
      <c r="M2763">
        <v>2049</v>
      </c>
      <c r="N2763">
        <v>2042</v>
      </c>
      <c r="O2763">
        <v>188</v>
      </c>
      <c r="P2763">
        <v>154</v>
      </c>
      <c r="Q2763">
        <v>331</v>
      </c>
      <c r="R2763">
        <v>10</v>
      </c>
      <c r="S2763">
        <v>16</v>
      </c>
      <c r="T2763">
        <v>16</v>
      </c>
      <c r="V2763">
        <v>5</v>
      </c>
    </row>
    <row r="2764" spans="1:22" x14ac:dyDescent="0.55000000000000004">
      <c r="A2764" t="s">
        <v>217</v>
      </c>
      <c r="B2764" s="129">
        <v>2023</v>
      </c>
      <c r="C2764" t="s">
        <v>155</v>
      </c>
      <c r="D2764">
        <v>4506</v>
      </c>
      <c r="F2764">
        <v>2380</v>
      </c>
      <c r="G2764">
        <v>352</v>
      </c>
      <c r="H2764">
        <v>336</v>
      </c>
      <c r="I2764">
        <v>11636</v>
      </c>
      <c r="J2764">
        <v>3899</v>
      </c>
      <c r="L2764">
        <v>2155</v>
      </c>
      <c r="M2764">
        <v>2155</v>
      </c>
      <c r="N2764">
        <v>2131</v>
      </c>
      <c r="O2764">
        <v>149</v>
      </c>
      <c r="P2764">
        <v>98</v>
      </c>
      <c r="Q2764">
        <v>310</v>
      </c>
      <c r="R2764">
        <v>10</v>
      </c>
      <c r="S2764">
        <v>16</v>
      </c>
      <c r="T2764">
        <v>13</v>
      </c>
      <c r="U2764">
        <v>1</v>
      </c>
      <c r="V2764">
        <v>5</v>
      </c>
    </row>
    <row r="2765" spans="1:22" x14ac:dyDescent="0.55000000000000004">
      <c r="A2765" t="s">
        <v>217</v>
      </c>
      <c r="B2765" s="129">
        <v>2023</v>
      </c>
      <c r="C2765" t="s">
        <v>156</v>
      </c>
      <c r="D2765">
        <v>4085</v>
      </c>
      <c r="F2765">
        <v>2245</v>
      </c>
      <c r="G2765">
        <v>410</v>
      </c>
      <c r="H2765">
        <v>365</v>
      </c>
      <c r="I2765">
        <v>11019</v>
      </c>
      <c r="J2765">
        <v>3231</v>
      </c>
      <c r="L2765">
        <v>2005</v>
      </c>
      <c r="M2765">
        <v>2005</v>
      </c>
      <c r="N2765">
        <v>1990</v>
      </c>
      <c r="O2765">
        <v>128</v>
      </c>
      <c r="P2765">
        <v>157</v>
      </c>
      <c r="Q2765">
        <v>250</v>
      </c>
      <c r="R2765">
        <v>12</v>
      </c>
      <c r="S2765">
        <v>14</v>
      </c>
      <c r="T2765">
        <v>2</v>
      </c>
      <c r="U2765">
        <v>1</v>
      </c>
      <c r="V2765">
        <v>5</v>
      </c>
    </row>
    <row r="2766" spans="1:22" x14ac:dyDescent="0.55000000000000004">
      <c r="A2766" t="s">
        <v>217</v>
      </c>
      <c r="B2766" s="129">
        <v>2023</v>
      </c>
      <c r="C2766" t="s">
        <v>157</v>
      </c>
      <c r="D2766">
        <v>4337</v>
      </c>
      <c r="F2766">
        <v>2313</v>
      </c>
      <c r="G2766">
        <v>755</v>
      </c>
      <c r="H2766">
        <v>442</v>
      </c>
      <c r="I2766">
        <v>10783</v>
      </c>
      <c r="J2766">
        <v>3404</v>
      </c>
      <c r="L2766">
        <v>2325</v>
      </c>
      <c r="M2766">
        <v>2325</v>
      </c>
      <c r="N2766">
        <v>2279</v>
      </c>
      <c r="O2766">
        <v>173</v>
      </c>
      <c r="P2766">
        <v>158</v>
      </c>
      <c r="Q2766">
        <v>390</v>
      </c>
      <c r="R2766">
        <v>33</v>
      </c>
      <c r="S2766">
        <v>17</v>
      </c>
      <c r="T2766">
        <v>6</v>
      </c>
      <c r="U2766">
        <v>4</v>
      </c>
      <c r="V2766">
        <v>5</v>
      </c>
    </row>
    <row r="2767" spans="1:22" x14ac:dyDescent="0.55000000000000004">
      <c r="A2767" t="s">
        <v>217</v>
      </c>
      <c r="B2767" s="129">
        <v>2023</v>
      </c>
      <c r="C2767" t="s">
        <v>158</v>
      </c>
      <c r="D2767">
        <v>3699</v>
      </c>
      <c r="F2767">
        <v>2336</v>
      </c>
      <c r="G2767">
        <v>268</v>
      </c>
      <c r="H2767">
        <v>328</v>
      </c>
      <c r="I2767">
        <v>11745</v>
      </c>
      <c r="J2767">
        <v>3682</v>
      </c>
      <c r="L2767">
        <v>2532</v>
      </c>
      <c r="M2767">
        <v>2532</v>
      </c>
      <c r="N2767">
        <v>2472</v>
      </c>
      <c r="O2767">
        <v>183</v>
      </c>
      <c r="P2767">
        <v>182</v>
      </c>
      <c r="Q2767">
        <v>453</v>
      </c>
      <c r="R2767">
        <v>16</v>
      </c>
      <c r="S2767">
        <v>12</v>
      </c>
      <c r="T2767">
        <v>14</v>
      </c>
      <c r="U2767">
        <v>1</v>
      </c>
      <c r="V2767">
        <v>4</v>
      </c>
    </row>
    <row r="2768" spans="1:22" x14ac:dyDescent="0.55000000000000004">
      <c r="A2768" t="s">
        <v>217</v>
      </c>
      <c r="B2768" s="129">
        <v>2023</v>
      </c>
      <c r="C2768" t="s">
        <v>159</v>
      </c>
      <c r="D2768">
        <v>4511</v>
      </c>
      <c r="F2768">
        <v>2273</v>
      </c>
      <c r="G2768">
        <v>414</v>
      </c>
      <c r="H2768">
        <v>537</v>
      </c>
      <c r="I2768">
        <v>11719</v>
      </c>
      <c r="J2768">
        <v>3975</v>
      </c>
      <c r="L2768">
        <v>2399</v>
      </c>
      <c r="M2768">
        <v>2399</v>
      </c>
      <c r="N2768">
        <v>2352</v>
      </c>
      <c r="O2768">
        <v>144</v>
      </c>
      <c r="P2768">
        <v>191</v>
      </c>
      <c r="Q2768">
        <v>355</v>
      </c>
      <c r="R2768">
        <v>4</v>
      </c>
      <c r="S2768">
        <v>19</v>
      </c>
      <c r="T2768">
        <v>6</v>
      </c>
      <c r="V2768">
        <v>6</v>
      </c>
    </row>
    <row r="2769" spans="1:22" x14ac:dyDescent="0.55000000000000004">
      <c r="A2769" t="s">
        <v>217</v>
      </c>
      <c r="B2769" s="129">
        <v>2023</v>
      </c>
      <c r="C2769" t="s">
        <v>160</v>
      </c>
      <c r="D2769">
        <v>4356</v>
      </c>
      <c r="F2769">
        <v>2050</v>
      </c>
      <c r="G2769">
        <v>429</v>
      </c>
      <c r="H2769">
        <v>403</v>
      </c>
      <c r="I2769">
        <v>11357</v>
      </c>
      <c r="J2769">
        <v>3759</v>
      </c>
      <c r="L2769">
        <v>2370</v>
      </c>
      <c r="M2769">
        <v>2370</v>
      </c>
      <c r="N2769">
        <v>2305</v>
      </c>
      <c r="O2769">
        <v>179</v>
      </c>
      <c r="P2769">
        <v>172</v>
      </c>
      <c r="Q2769">
        <v>307</v>
      </c>
      <c r="R2769">
        <v>18</v>
      </c>
      <c r="S2769">
        <v>28</v>
      </c>
      <c r="T2769">
        <v>14</v>
      </c>
      <c r="U2769">
        <v>1</v>
      </c>
      <c r="V2769">
        <v>3</v>
      </c>
    </row>
    <row r="2770" spans="1:22" x14ac:dyDescent="0.55000000000000004">
      <c r="A2770" t="s">
        <v>217</v>
      </c>
      <c r="B2770" s="129">
        <v>2023</v>
      </c>
      <c r="C2770" t="s">
        <v>161</v>
      </c>
      <c r="D2770">
        <v>4107</v>
      </c>
      <c r="F2770">
        <v>2182</v>
      </c>
      <c r="G2770">
        <v>340</v>
      </c>
      <c r="H2770">
        <v>452</v>
      </c>
      <c r="I2770">
        <v>11942</v>
      </c>
      <c r="J2770">
        <v>3618</v>
      </c>
      <c r="L2770">
        <v>2439</v>
      </c>
      <c r="M2770">
        <v>2439</v>
      </c>
      <c r="N2770">
        <v>2414</v>
      </c>
      <c r="O2770">
        <v>150</v>
      </c>
      <c r="P2770">
        <v>116</v>
      </c>
      <c r="Q2770">
        <v>329</v>
      </c>
      <c r="R2770">
        <v>23</v>
      </c>
      <c r="S2770">
        <v>16</v>
      </c>
      <c r="T2770">
        <v>6</v>
      </c>
      <c r="U2770">
        <v>1</v>
      </c>
      <c r="V2770">
        <v>4</v>
      </c>
    </row>
    <row r="2771" spans="1:22" x14ac:dyDescent="0.55000000000000004">
      <c r="A2771" t="s">
        <v>217</v>
      </c>
      <c r="B2771" s="129">
        <v>2023</v>
      </c>
      <c r="C2771" t="s">
        <v>162</v>
      </c>
      <c r="D2771">
        <v>4869</v>
      </c>
      <c r="F2771">
        <v>3036</v>
      </c>
      <c r="G2771">
        <v>306</v>
      </c>
      <c r="H2771">
        <v>465</v>
      </c>
      <c r="I2771">
        <v>12322</v>
      </c>
      <c r="J2771">
        <v>4366</v>
      </c>
      <c r="L2771">
        <v>2545</v>
      </c>
      <c r="M2771">
        <v>2545</v>
      </c>
      <c r="N2771">
        <v>2514</v>
      </c>
      <c r="O2771">
        <v>147</v>
      </c>
      <c r="P2771">
        <v>107</v>
      </c>
      <c r="Q2771">
        <v>334</v>
      </c>
      <c r="R2771">
        <v>8</v>
      </c>
      <c r="S2771">
        <v>24</v>
      </c>
      <c r="T2771">
        <v>12</v>
      </c>
      <c r="V2771">
        <v>1</v>
      </c>
    </row>
    <row r="2772" spans="1:22" x14ac:dyDescent="0.55000000000000004">
      <c r="A2772" t="s">
        <v>217</v>
      </c>
      <c r="B2772" s="129">
        <v>2023</v>
      </c>
      <c r="C2772" t="s">
        <v>163</v>
      </c>
      <c r="D2772">
        <v>4398</v>
      </c>
      <c r="F2772">
        <v>2088</v>
      </c>
      <c r="G2772">
        <v>256</v>
      </c>
      <c r="H2772">
        <v>386</v>
      </c>
      <c r="I2772">
        <v>17440</v>
      </c>
      <c r="J2772">
        <v>3657</v>
      </c>
      <c r="L2772">
        <v>2689</v>
      </c>
      <c r="M2772">
        <v>2689</v>
      </c>
      <c r="N2772">
        <v>2620</v>
      </c>
      <c r="O2772">
        <v>158</v>
      </c>
      <c r="P2772">
        <v>120</v>
      </c>
      <c r="Q2772">
        <v>321</v>
      </c>
      <c r="R2772">
        <v>12</v>
      </c>
      <c r="S2772">
        <v>39</v>
      </c>
      <c r="T2772">
        <v>17</v>
      </c>
      <c r="U2772">
        <v>1</v>
      </c>
      <c r="V2772">
        <v>1</v>
      </c>
    </row>
    <row r="2773" spans="1:22" x14ac:dyDescent="0.55000000000000004">
      <c r="A2773" t="s">
        <v>217</v>
      </c>
      <c r="B2773" s="129">
        <v>2023</v>
      </c>
      <c r="C2773" t="s">
        <v>164</v>
      </c>
      <c r="D2773">
        <v>4482</v>
      </c>
      <c r="F2773">
        <v>2154</v>
      </c>
      <c r="G2773">
        <v>148</v>
      </c>
      <c r="H2773">
        <v>110</v>
      </c>
      <c r="I2773">
        <v>11092</v>
      </c>
      <c r="J2773">
        <v>3450</v>
      </c>
      <c r="L2773">
        <v>2533</v>
      </c>
      <c r="M2773">
        <v>2533</v>
      </c>
      <c r="N2773">
        <v>2500</v>
      </c>
      <c r="O2773">
        <v>168</v>
      </c>
      <c r="P2773">
        <v>213</v>
      </c>
      <c r="Q2773">
        <v>353</v>
      </c>
      <c r="R2773">
        <v>10</v>
      </c>
      <c r="S2773">
        <v>25</v>
      </c>
      <c r="T2773">
        <v>7</v>
      </c>
      <c r="U2773">
        <v>1</v>
      </c>
      <c r="V2773">
        <v>4</v>
      </c>
    </row>
    <row r="2774" spans="1:22" x14ac:dyDescent="0.55000000000000004">
      <c r="A2774" t="s">
        <v>217</v>
      </c>
      <c r="B2774" s="129">
        <v>2023</v>
      </c>
      <c r="C2774" t="s">
        <v>165</v>
      </c>
      <c r="D2774">
        <v>4651</v>
      </c>
      <c r="F2774">
        <v>2087</v>
      </c>
      <c r="G2774">
        <v>105</v>
      </c>
      <c r="H2774">
        <v>124</v>
      </c>
      <c r="I2774">
        <v>11806</v>
      </c>
      <c r="J2774">
        <v>3819</v>
      </c>
      <c r="L2774">
        <v>2325</v>
      </c>
      <c r="M2774">
        <v>2325</v>
      </c>
      <c r="N2774">
        <v>2290</v>
      </c>
      <c r="O2774">
        <v>173</v>
      </c>
      <c r="P2774">
        <v>187</v>
      </c>
      <c r="Q2774">
        <v>314</v>
      </c>
      <c r="R2774">
        <v>15</v>
      </c>
      <c r="S2774">
        <v>10</v>
      </c>
      <c r="T2774">
        <v>20</v>
      </c>
      <c r="U2774">
        <v>1</v>
      </c>
      <c r="V2774">
        <v>1</v>
      </c>
    </row>
    <row r="2775" spans="1:22" x14ac:dyDescent="0.55000000000000004">
      <c r="A2775" t="s">
        <v>217</v>
      </c>
      <c r="B2775" s="129">
        <v>2023</v>
      </c>
      <c r="C2775" t="s">
        <v>166</v>
      </c>
      <c r="D2775">
        <v>3748</v>
      </c>
      <c r="F2775">
        <v>2407</v>
      </c>
      <c r="G2775">
        <v>239</v>
      </c>
      <c r="H2775">
        <v>220</v>
      </c>
      <c r="I2775">
        <v>9496</v>
      </c>
      <c r="J2775">
        <v>3163</v>
      </c>
      <c r="L2775">
        <v>2314</v>
      </c>
      <c r="M2775">
        <v>2314</v>
      </c>
      <c r="N2775">
        <v>2271</v>
      </c>
      <c r="O2775">
        <v>184</v>
      </c>
      <c r="P2775">
        <v>115</v>
      </c>
      <c r="Q2775">
        <v>268</v>
      </c>
      <c r="R2775">
        <v>61</v>
      </c>
      <c r="S2775">
        <v>24</v>
      </c>
      <c r="T2775">
        <v>15</v>
      </c>
      <c r="V2775">
        <v>3</v>
      </c>
    </row>
    <row r="2776" spans="1:22" x14ac:dyDescent="0.55000000000000004">
      <c r="A2776" t="s">
        <v>218</v>
      </c>
      <c r="B2776" s="129">
        <v>2023</v>
      </c>
      <c r="C2776" t="s">
        <v>155</v>
      </c>
      <c r="D2776">
        <v>3588</v>
      </c>
      <c r="F2776">
        <v>1588</v>
      </c>
      <c r="G2776">
        <v>32</v>
      </c>
      <c r="I2776">
        <v>8642</v>
      </c>
      <c r="J2776">
        <v>3236</v>
      </c>
      <c r="L2776">
        <v>2732</v>
      </c>
      <c r="M2776">
        <v>2732</v>
      </c>
      <c r="N2776">
        <v>2645</v>
      </c>
      <c r="O2776">
        <v>525</v>
      </c>
      <c r="P2776">
        <v>88</v>
      </c>
      <c r="R2776">
        <v>24</v>
      </c>
      <c r="S2776">
        <v>13</v>
      </c>
      <c r="T2776">
        <v>25</v>
      </c>
      <c r="U2776">
        <v>1</v>
      </c>
      <c r="V2776">
        <v>6</v>
      </c>
    </row>
    <row r="2777" spans="1:22" x14ac:dyDescent="0.55000000000000004">
      <c r="A2777" t="s">
        <v>218</v>
      </c>
      <c r="B2777" s="129">
        <v>2023</v>
      </c>
      <c r="C2777" t="s">
        <v>156</v>
      </c>
      <c r="D2777">
        <v>2901</v>
      </c>
      <c r="F2777">
        <v>1471</v>
      </c>
      <c r="G2777">
        <v>8</v>
      </c>
      <c r="I2777">
        <v>8096</v>
      </c>
      <c r="J2777">
        <v>2540</v>
      </c>
      <c r="L2777">
        <v>2258</v>
      </c>
      <c r="M2777">
        <v>2258</v>
      </c>
      <c r="N2777">
        <v>2161</v>
      </c>
      <c r="O2777">
        <v>420</v>
      </c>
      <c r="P2777">
        <v>92</v>
      </c>
      <c r="R2777">
        <v>253</v>
      </c>
      <c r="S2777">
        <v>14</v>
      </c>
      <c r="T2777">
        <v>9</v>
      </c>
      <c r="U2777">
        <v>2</v>
      </c>
      <c r="V2777">
        <v>8</v>
      </c>
    </row>
    <row r="2778" spans="1:22" x14ac:dyDescent="0.55000000000000004">
      <c r="A2778" t="s">
        <v>218</v>
      </c>
      <c r="B2778" s="129">
        <v>2023</v>
      </c>
      <c r="C2778" t="s">
        <v>157</v>
      </c>
      <c r="D2778">
        <v>3014</v>
      </c>
      <c r="F2778">
        <v>1680</v>
      </c>
      <c r="G2778">
        <v>5</v>
      </c>
      <c r="I2778">
        <v>8614</v>
      </c>
      <c r="J2778">
        <v>2799</v>
      </c>
      <c r="L2778">
        <v>2693</v>
      </c>
      <c r="M2778">
        <v>2693</v>
      </c>
      <c r="N2778">
        <v>2456</v>
      </c>
      <c r="O2778">
        <v>494</v>
      </c>
      <c r="P2778">
        <v>97</v>
      </c>
      <c r="R2778">
        <v>27</v>
      </c>
      <c r="S2778">
        <v>15</v>
      </c>
      <c r="T2778">
        <v>18</v>
      </c>
      <c r="V2778">
        <v>11</v>
      </c>
    </row>
    <row r="2779" spans="1:22" x14ac:dyDescent="0.55000000000000004">
      <c r="A2779" t="s">
        <v>218</v>
      </c>
      <c r="B2779" s="129">
        <v>2023</v>
      </c>
      <c r="C2779" t="s">
        <v>158</v>
      </c>
      <c r="D2779">
        <v>2532</v>
      </c>
      <c r="F2779">
        <v>1694</v>
      </c>
      <c r="G2779">
        <v>1</v>
      </c>
      <c r="I2779">
        <v>6885</v>
      </c>
      <c r="J2779">
        <v>2416</v>
      </c>
      <c r="L2779">
        <v>2517</v>
      </c>
      <c r="M2779">
        <v>2517</v>
      </c>
      <c r="N2779">
        <v>2368</v>
      </c>
      <c r="O2779">
        <v>471</v>
      </c>
      <c r="P2779">
        <v>94</v>
      </c>
      <c r="R2779">
        <v>27</v>
      </c>
      <c r="S2779">
        <v>14</v>
      </c>
      <c r="T2779">
        <v>15</v>
      </c>
      <c r="U2779">
        <v>2</v>
      </c>
      <c r="V2779">
        <v>14</v>
      </c>
    </row>
    <row r="2780" spans="1:22" x14ac:dyDescent="0.55000000000000004">
      <c r="A2780" t="s">
        <v>218</v>
      </c>
      <c r="B2780" s="129">
        <v>2023</v>
      </c>
      <c r="C2780" t="s">
        <v>159</v>
      </c>
      <c r="D2780">
        <v>3555</v>
      </c>
      <c r="F2780">
        <v>1714</v>
      </c>
      <c r="G2780">
        <v>13</v>
      </c>
      <c r="H2780">
        <v>1</v>
      </c>
      <c r="I2780">
        <v>7142</v>
      </c>
      <c r="J2780">
        <v>3130</v>
      </c>
      <c r="L2780">
        <v>2672</v>
      </c>
      <c r="M2780">
        <v>2672</v>
      </c>
      <c r="N2780">
        <v>1443</v>
      </c>
      <c r="O2780">
        <v>459</v>
      </c>
      <c r="P2780">
        <v>105</v>
      </c>
      <c r="R2780">
        <v>35</v>
      </c>
      <c r="S2780">
        <v>7</v>
      </c>
      <c r="T2780">
        <v>10</v>
      </c>
      <c r="V2780">
        <v>8</v>
      </c>
    </row>
    <row r="2781" spans="1:22" x14ac:dyDescent="0.55000000000000004">
      <c r="A2781" t="s">
        <v>218</v>
      </c>
      <c r="B2781" s="129">
        <v>2023</v>
      </c>
      <c r="C2781" t="s">
        <v>160</v>
      </c>
      <c r="D2781">
        <v>2858</v>
      </c>
      <c r="F2781">
        <v>1694</v>
      </c>
      <c r="G2781">
        <v>5</v>
      </c>
      <c r="H2781">
        <v>6</v>
      </c>
      <c r="I2781">
        <v>8573</v>
      </c>
      <c r="J2781">
        <v>2935</v>
      </c>
      <c r="L2781">
        <v>2545</v>
      </c>
      <c r="M2781">
        <v>2545</v>
      </c>
      <c r="N2781">
        <v>2485</v>
      </c>
      <c r="O2781">
        <v>475</v>
      </c>
      <c r="P2781">
        <v>100</v>
      </c>
      <c r="R2781">
        <v>18</v>
      </c>
      <c r="S2781">
        <v>54</v>
      </c>
      <c r="T2781">
        <v>21</v>
      </c>
      <c r="U2781">
        <v>1</v>
      </c>
      <c r="V2781">
        <v>15</v>
      </c>
    </row>
    <row r="2782" spans="1:22" x14ac:dyDescent="0.55000000000000004">
      <c r="A2782" t="s">
        <v>218</v>
      </c>
      <c r="B2782" s="129">
        <v>2023</v>
      </c>
      <c r="C2782" t="s">
        <v>161</v>
      </c>
      <c r="D2782">
        <v>2777</v>
      </c>
      <c r="F2782">
        <v>1571</v>
      </c>
      <c r="G2782">
        <v>8</v>
      </c>
      <c r="H2782">
        <v>1</v>
      </c>
      <c r="I2782">
        <v>8872</v>
      </c>
      <c r="J2782">
        <v>2809</v>
      </c>
      <c r="L2782">
        <v>2591</v>
      </c>
      <c r="M2782">
        <v>2591</v>
      </c>
      <c r="N2782">
        <v>2518</v>
      </c>
      <c r="O2782">
        <v>473</v>
      </c>
      <c r="P2782">
        <v>654</v>
      </c>
      <c r="R2782">
        <v>6</v>
      </c>
      <c r="S2782">
        <v>15</v>
      </c>
      <c r="T2782">
        <v>28</v>
      </c>
      <c r="V2782">
        <v>22</v>
      </c>
    </row>
    <row r="2783" spans="1:22" x14ac:dyDescent="0.55000000000000004">
      <c r="A2783" t="s">
        <v>218</v>
      </c>
      <c r="B2783" s="129">
        <v>2023</v>
      </c>
      <c r="C2783" t="s">
        <v>162</v>
      </c>
      <c r="D2783">
        <v>3001</v>
      </c>
      <c r="F2783">
        <v>1839</v>
      </c>
      <c r="G2783">
        <v>12</v>
      </c>
      <c r="I2783">
        <v>8783</v>
      </c>
      <c r="J2783">
        <v>3183</v>
      </c>
      <c r="L2783">
        <v>2581</v>
      </c>
      <c r="M2783">
        <v>2581</v>
      </c>
      <c r="N2783">
        <v>2343</v>
      </c>
      <c r="O2783">
        <v>489</v>
      </c>
      <c r="P2783">
        <v>226</v>
      </c>
      <c r="R2783">
        <v>14</v>
      </c>
      <c r="S2783">
        <v>7</v>
      </c>
      <c r="T2783">
        <v>16</v>
      </c>
      <c r="U2783">
        <v>3</v>
      </c>
      <c r="V2783">
        <v>4</v>
      </c>
    </row>
    <row r="2784" spans="1:22" x14ac:dyDescent="0.55000000000000004">
      <c r="A2784" t="s">
        <v>218</v>
      </c>
      <c r="B2784" s="129">
        <v>2023</v>
      </c>
      <c r="C2784" t="s">
        <v>163</v>
      </c>
      <c r="D2784">
        <v>2707</v>
      </c>
      <c r="F2784">
        <v>1653</v>
      </c>
      <c r="G2784">
        <v>42</v>
      </c>
      <c r="H2784">
        <v>2</v>
      </c>
      <c r="I2784">
        <v>8558</v>
      </c>
      <c r="J2784">
        <v>2897</v>
      </c>
      <c r="L2784">
        <v>2809</v>
      </c>
      <c r="M2784">
        <v>2809</v>
      </c>
      <c r="N2784">
        <v>2585</v>
      </c>
      <c r="O2784">
        <v>466</v>
      </c>
      <c r="P2784">
        <v>95</v>
      </c>
      <c r="R2784">
        <v>23</v>
      </c>
      <c r="S2784">
        <v>11</v>
      </c>
      <c r="T2784">
        <v>19</v>
      </c>
      <c r="V2784">
        <v>7</v>
      </c>
    </row>
    <row r="2785" spans="1:22" x14ac:dyDescent="0.55000000000000004">
      <c r="A2785" t="s">
        <v>218</v>
      </c>
      <c r="B2785" s="129">
        <v>2023</v>
      </c>
      <c r="C2785" t="s">
        <v>164</v>
      </c>
      <c r="D2785">
        <v>2857</v>
      </c>
      <c r="F2785">
        <v>1684</v>
      </c>
      <c r="G2785">
        <v>7</v>
      </c>
      <c r="I2785">
        <v>9107</v>
      </c>
      <c r="J2785">
        <v>3109</v>
      </c>
      <c r="L2785">
        <v>2899</v>
      </c>
      <c r="M2785">
        <v>2899</v>
      </c>
      <c r="N2785">
        <v>2541</v>
      </c>
      <c r="O2785">
        <v>514</v>
      </c>
      <c r="P2785">
        <v>113</v>
      </c>
      <c r="Q2785">
        <v>88</v>
      </c>
      <c r="R2785">
        <v>11</v>
      </c>
      <c r="S2785">
        <v>18</v>
      </c>
      <c r="T2785">
        <v>26</v>
      </c>
      <c r="V2785">
        <v>23</v>
      </c>
    </row>
    <row r="2786" spans="1:22" x14ac:dyDescent="0.55000000000000004">
      <c r="A2786" t="s">
        <v>218</v>
      </c>
      <c r="B2786" s="129">
        <v>2023</v>
      </c>
      <c r="C2786" t="s">
        <v>165</v>
      </c>
      <c r="D2786">
        <v>2757</v>
      </c>
      <c r="F2786">
        <v>1882</v>
      </c>
      <c r="G2786">
        <v>12</v>
      </c>
      <c r="H2786">
        <v>6</v>
      </c>
      <c r="I2786">
        <v>9387</v>
      </c>
      <c r="J2786">
        <v>2822</v>
      </c>
      <c r="L2786">
        <v>2463</v>
      </c>
      <c r="M2786">
        <v>2463</v>
      </c>
      <c r="N2786">
        <v>2387</v>
      </c>
      <c r="O2786">
        <v>483</v>
      </c>
      <c r="P2786">
        <v>113</v>
      </c>
      <c r="Q2786">
        <v>210</v>
      </c>
      <c r="R2786">
        <v>10</v>
      </c>
      <c r="S2786">
        <v>12</v>
      </c>
      <c r="T2786">
        <v>22</v>
      </c>
      <c r="V2786">
        <v>9</v>
      </c>
    </row>
    <row r="2787" spans="1:22" x14ac:dyDescent="0.55000000000000004">
      <c r="A2787" t="s">
        <v>218</v>
      </c>
      <c r="B2787" s="129">
        <v>2023</v>
      </c>
      <c r="C2787" t="s">
        <v>166</v>
      </c>
      <c r="D2787">
        <v>2026</v>
      </c>
      <c r="F2787">
        <v>1507</v>
      </c>
      <c r="G2787">
        <v>3</v>
      </c>
      <c r="I2787">
        <v>5909</v>
      </c>
      <c r="J2787">
        <v>2123</v>
      </c>
      <c r="L2787">
        <v>2375</v>
      </c>
      <c r="M2787">
        <v>2375</v>
      </c>
      <c r="N2787">
        <v>2340</v>
      </c>
      <c r="O2787">
        <v>453</v>
      </c>
      <c r="P2787">
        <v>79</v>
      </c>
      <c r="Q2787">
        <v>316</v>
      </c>
      <c r="R2787">
        <v>9</v>
      </c>
      <c r="S2787">
        <v>9</v>
      </c>
      <c r="T2787">
        <v>15</v>
      </c>
      <c r="U2787">
        <v>2</v>
      </c>
      <c r="V2787">
        <v>9</v>
      </c>
    </row>
    <row r="2788" spans="1:22" x14ac:dyDescent="0.55000000000000004">
      <c r="A2788" t="s">
        <v>219</v>
      </c>
      <c r="B2788" s="129">
        <v>2023</v>
      </c>
      <c r="C2788" t="s">
        <v>155</v>
      </c>
      <c r="D2788">
        <v>1569</v>
      </c>
      <c r="F2788">
        <v>961</v>
      </c>
      <c r="G2788">
        <v>1077</v>
      </c>
      <c r="H2788">
        <v>1017</v>
      </c>
      <c r="I2788">
        <v>5353</v>
      </c>
      <c r="J2788">
        <v>1544</v>
      </c>
      <c r="L2788">
        <v>1285</v>
      </c>
      <c r="M2788">
        <v>1285</v>
      </c>
      <c r="N2788">
        <v>1277</v>
      </c>
      <c r="O2788">
        <v>168</v>
      </c>
      <c r="P2788">
        <v>50</v>
      </c>
      <c r="Q2788">
        <v>280</v>
      </c>
      <c r="R2788">
        <v>3</v>
      </c>
      <c r="S2788">
        <v>7</v>
      </c>
      <c r="T2788">
        <v>9</v>
      </c>
      <c r="U2788">
        <v>1</v>
      </c>
      <c r="V2788">
        <v>32</v>
      </c>
    </row>
    <row r="2789" spans="1:22" x14ac:dyDescent="0.55000000000000004">
      <c r="A2789" t="s">
        <v>219</v>
      </c>
      <c r="B2789" s="129">
        <v>2023</v>
      </c>
      <c r="C2789" t="s">
        <v>156</v>
      </c>
      <c r="D2789">
        <v>1297</v>
      </c>
      <c r="F2789">
        <v>836</v>
      </c>
      <c r="G2789">
        <v>1069</v>
      </c>
      <c r="H2789">
        <v>994</v>
      </c>
      <c r="I2789">
        <v>5041</v>
      </c>
      <c r="J2789">
        <v>1232</v>
      </c>
      <c r="L2789">
        <v>1096</v>
      </c>
      <c r="M2789">
        <v>1096</v>
      </c>
      <c r="N2789">
        <v>1083</v>
      </c>
      <c r="O2789">
        <v>125</v>
      </c>
      <c r="P2789">
        <v>57</v>
      </c>
      <c r="Q2789">
        <v>220</v>
      </c>
      <c r="R2789">
        <v>10</v>
      </c>
      <c r="S2789">
        <v>10</v>
      </c>
      <c r="T2789">
        <v>9</v>
      </c>
      <c r="V2789">
        <v>5</v>
      </c>
    </row>
    <row r="2790" spans="1:22" x14ac:dyDescent="0.55000000000000004">
      <c r="A2790" t="s">
        <v>219</v>
      </c>
      <c r="B2790" s="129">
        <v>2023</v>
      </c>
      <c r="C2790" t="s">
        <v>157</v>
      </c>
      <c r="D2790">
        <v>1430</v>
      </c>
      <c r="F2790">
        <v>952</v>
      </c>
      <c r="G2790">
        <v>945</v>
      </c>
      <c r="H2790">
        <v>918</v>
      </c>
      <c r="I2790">
        <v>5202</v>
      </c>
      <c r="J2790">
        <v>1376</v>
      </c>
      <c r="L2790">
        <v>1136</v>
      </c>
      <c r="M2790">
        <v>1136</v>
      </c>
      <c r="N2790">
        <v>1128</v>
      </c>
      <c r="O2790">
        <v>149</v>
      </c>
      <c r="P2790">
        <v>52</v>
      </c>
      <c r="Q2790">
        <v>369</v>
      </c>
      <c r="R2790">
        <v>17</v>
      </c>
      <c r="S2790">
        <v>6</v>
      </c>
      <c r="T2790">
        <v>3</v>
      </c>
      <c r="V2790">
        <v>36</v>
      </c>
    </row>
    <row r="2791" spans="1:22" x14ac:dyDescent="0.55000000000000004">
      <c r="A2791" t="s">
        <v>219</v>
      </c>
      <c r="B2791" s="129">
        <v>2023</v>
      </c>
      <c r="C2791" t="s">
        <v>158</v>
      </c>
      <c r="D2791">
        <v>933</v>
      </c>
      <c r="F2791">
        <v>844</v>
      </c>
      <c r="G2791">
        <v>490</v>
      </c>
      <c r="H2791">
        <v>512</v>
      </c>
      <c r="I2791">
        <v>3762</v>
      </c>
      <c r="J2791">
        <v>873</v>
      </c>
      <c r="L2791">
        <v>1064</v>
      </c>
      <c r="M2791">
        <v>1064</v>
      </c>
      <c r="N2791">
        <v>1056</v>
      </c>
      <c r="O2791">
        <v>124</v>
      </c>
      <c r="P2791">
        <v>56</v>
      </c>
      <c r="Q2791">
        <v>464</v>
      </c>
      <c r="R2791">
        <v>12</v>
      </c>
      <c r="S2791">
        <v>5</v>
      </c>
      <c r="T2791">
        <v>9</v>
      </c>
      <c r="U2791">
        <v>1</v>
      </c>
      <c r="V2791">
        <v>33</v>
      </c>
    </row>
    <row r="2792" spans="1:22" x14ac:dyDescent="0.55000000000000004">
      <c r="A2792" t="s">
        <v>219</v>
      </c>
      <c r="B2792" s="129">
        <v>2023</v>
      </c>
      <c r="C2792" t="s">
        <v>159</v>
      </c>
      <c r="D2792">
        <v>1604</v>
      </c>
      <c r="F2792">
        <v>887</v>
      </c>
      <c r="G2792">
        <v>813</v>
      </c>
      <c r="H2792">
        <v>752</v>
      </c>
      <c r="I2792">
        <v>5005</v>
      </c>
      <c r="J2792">
        <v>1494</v>
      </c>
      <c r="L2792">
        <v>1130</v>
      </c>
      <c r="M2792">
        <v>1130</v>
      </c>
      <c r="N2792">
        <v>1090</v>
      </c>
      <c r="O2792">
        <v>152</v>
      </c>
      <c r="P2792">
        <v>68</v>
      </c>
      <c r="Q2792">
        <v>413</v>
      </c>
      <c r="R2792">
        <v>50</v>
      </c>
      <c r="S2792">
        <v>17</v>
      </c>
      <c r="T2792">
        <v>9</v>
      </c>
      <c r="U2792">
        <v>1</v>
      </c>
      <c r="V2792">
        <v>30</v>
      </c>
    </row>
    <row r="2793" spans="1:22" x14ac:dyDescent="0.55000000000000004">
      <c r="A2793" t="s">
        <v>219</v>
      </c>
      <c r="B2793" s="129">
        <v>2023</v>
      </c>
      <c r="C2793" t="s">
        <v>160</v>
      </c>
      <c r="D2793">
        <v>1456</v>
      </c>
      <c r="F2793">
        <v>950</v>
      </c>
      <c r="G2793">
        <v>1227</v>
      </c>
      <c r="H2793">
        <v>937</v>
      </c>
      <c r="I2793">
        <v>5257</v>
      </c>
      <c r="J2793">
        <v>1301</v>
      </c>
      <c r="L2793">
        <v>1053</v>
      </c>
      <c r="M2793">
        <v>1053</v>
      </c>
      <c r="N2793">
        <v>1038</v>
      </c>
      <c r="O2793">
        <v>133</v>
      </c>
      <c r="P2793">
        <v>76</v>
      </c>
      <c r="Q2793">
        <v>443</v>
      </c>
      <c r="R2793">
        <v>11</v>
      </c>
      <c r="S2793">
        <v>14</v>
      </c>
      <c r="T2793">
        <v>5</v>
      </c>
      <c r="V2793">
        <v>6</v>
      </c>
    </row>
    <row r="2794" spans="1:22" x14ac:dyDescent="0.55000000000000004">
      <c r="A2794" t="s">
        <v>219</v>
      </c>
      <c r="B2794" s="129">
        <v>2023</v>
      </c>
      <c r="C2794" t="s">
        <v>161</v>
      </c>
      <c r="D2794">
        <v>1334</v>
      </c>
      <c r="F2794">
        <v>867</v>
      </c>
      <c r="G2794">
        <v>1350</v>
      </c>
      <c r="H2794">
        <v>1148</v>
      </c>
      <c r="I2794">
        <v>5298</v>
      </c>
      <c r="J2794">
        <v>1461</v>
      </c>
      <c r="L2794">
        <v>1038</v>
      </c>
      <c r="M2794">
        <v>1038</v>
      </c>
      <c r="N2794">
        <v>1015</v>
      </c>
      <c r="O2794">
        <v>131</v>
      </c>
      <c r="P2794">
        <v>67</v>
      </c>
      <c r="Q2794">
        <v>323</v>
      </c>
      <c r="R2794">
        <v>9</v>
      </c>
      <c r="S2794">
        <v>6</v>
      </c>
      <c r="T2794">
        <v>5</v>
      </c>
      <c r="V2794">
        <v>7</v>
      </c>
    </row>
    <row r="2795" spans="1:22" x14ac:dyDescent="0.55000000000000004">
      <c r="A2795" t="s">
        <v>219</v>
      </c>
      <c r="B2795" s="129">
        <v>2023</v>
      </c>
      <c r="C2795" t="s">
        <v>162</v>
      </c>
      <c r="D2795">
        <v>1321</v>
      </c>
      <c r="F2795">
        <v>1064</v>
      </c>
      <c r="G2795">
        <v>1092</v>
      </c>
      <c r="H2795">
        <v>1244</v>
      </c>
      <c r="I2795">
        <v>5331</v>
      </c>
      <c r="J2795">
        <v>1524</v>
      </c>
      <c r="L2795">
        <v>1088</v>
      </c>
      <c r="M2795">
        <v>1088</v>
      </c>
      <c r="N2795">
        <v>1084</v>
      </c>
      <c r="O2795">
        <v>143</v>
      </c>
      <c r="P2795">
        <v>78</v>
      </c>
      <c r="Q2795">
        <v>416</v>
      </c>
      <c r="R2795">
        <v>11</v>
      </c>
      <c r="S2795">
        <v>15</v>
      </c>
      <c r="T2795">
        <v>8</v>
      </c>
      <c r="U2795">
        <v>3</v>
      </c>
      <c r="V2795">
        <v>4</v>
      </c>
    </row>
    <row r="2796" spans="1:22" x14ac:dyDescent="0.55000000000000004">
      <c r="A2796" t="s">
        <v>219</v>
      </c>
      <c r="B2796" s="129">
        <v>2023</v>
      </c>
      <c r="C2796" t="s">
        <v>163</v>
      </c>
      <c r="D2796">
        <v>1123</v>
      </c>
      <c r="F2796">
        <v>1009</v>
      </c>
      <c r="G2796">
        <v>967</v>
      </c>
      <c r="H2796">
        <v>991</v>
      </c>
      <c r="I2796">
        <v>5024</v>
      </c>
      <c r="J2796">
        <v>1282</v>
      </c>
      <c r="L2796">
        <v>1178</v>
      </c>
      <c r="M2796">
        <v>1178</v>
      </c>
      <c r="N2796">
        <v>1157</v>
      </c>
      <c r="O2796">
        <v>164</v>
      </c>
      <c r="P2796">
        <v>65</v>
      </c>
      <c r="Q2796">
        <v>295</v>
      </c>
      <c r="R2796">
        <v>13</v>
      </c>
      <c r="S2796">
        <v>7</v>
      </c>
      <c r="T2796">
        <v>12</v>
      </c>
      <c r="V2796">
        <v>34</v>
      </c>
    </row>
    <row r="2797" spans="1:22" x14ac:dyDescent="0.55000000000000004">
      <c r="A2797" t="s">
        <v>219</v>
      </c>
      <c r="B2797" s="129">
        <v>2023</v>
      </c>
      <c r="C2797" t="s">
        <v>164</v>
      </c>
      <c r="D2797">
        <v>1263</v>
      </c>
      <c r="F2797">
        <v>897</v>
      </c>
      <c r="G2797">
        <v>990</v>
      </c>
      <c r="H2797">
        <v>935</v>
      </c>
      <c r="I2797">
        <v>5188</v>
      </c>
      <c r="J2797">
        <v>1373</v>
      </c>
      <c r="L2797">
        <v>1130</v>
      </c>
      <c r="M2797">
        <v>1130</v>
      </c>
      <c r="N2797">
        <v>1120</v>
      </c>
      <c r="O2797">
        <v>140</v>
      </c>
      <c r="P2797">
        <v>52</v>
      </c>
      <c r="Q2797">
        <v>385</v>
      </c>
      <c r="R2797">
        <v>10</v>
      </c>
      <c r="S2797">
        <v>11</v>
      </c>
      <c r="T2797">
        <v>8</v>
      </c>
      <c r="V2797">
        <v>6</v>
      </c>
    </row>
    <row r="2798" spans="1:22" x14ac:dyDescent="0.55000000000000004">
      <c r="A2798" t="s">
        <v>219</v>
      </c>
      <c r="B2798" s="129">
        <v>2023</v>
      </c>
      <c r="C2798" t="s">
        <v>165</v>
      </c>
      <c r="D2798">
        <v>1286</v>
      </c>
      <c r="F2798">
        <v>863</v>
      </c>
      <c r="G2798">
        <v>1022</v>
      </c>
      <c r="H2798">
        <v>935</v>
      </c>
      <c r="I2798">
        <v>5341</v>
      </c>
      <c r="J2798">
        <v>1219</v>
      </c>
      <c r="L2798">
        <v>1072</v>
      </c>
      <c r="M2798">
        <v>1072</v>
      </c>
      <c r="N2798">
        <v>999</v>
      </c>
      <c r="O2798">
        <v>130</v>
      </c>
      <c r="P2798">
        <v>64</v>
      </c>
      <c r="Q2798">
        <v>339</v>
      </c>
      <c r="R2798">
        <v>7</v>
      </c>
      <c r="S2798">
        <v>3</v>
      </c>
      <c r="T2798">
        <v>11</v>
      </c>
      <c r="U2798">
        <v>1</v>
      </c>
      <c r="V2798">
        <v>23</v>
      </c>
    </row>
    <row r="2799" spans="1:22" x14ac:dyDescent="0.55000000000000004">
      <c r="A2799" t="s">
        <v>219</v>
      </c>
      <c r="B2799" s="129">
        <v>2023</v>
      </c>
      <c r="C2799" t="s">
        <v>166</v>
      </c>
      <c r="D2799">
        <v>1114</v>
      </c>
      <c r="F2799">
        <v>767</v>
      </c>
      <c r="G2799">
        <v>1028</v>
      </c>
      <c r="H2799">
        <v>832</v>
      </c>
      <c r="I2799">
        <v>4599</v>
      </c>
      <c r="J2799">
        <v>1009</v>
      </c>
      <c r="L2799">
        <v>960</v>
      </c>
      <c r="M2799">
        <v>960</v>
      </c>
      <c r="N2799">
        <v>942</v>
      </c>
      <c r="O2799">
        <v>120</v>
      </c>
      <c r="P2799">
        <v>71</v>
      </c>
      <c r="Q2799">
        <v>224</v>
      </c>
      <c r="R2799">
        <v>2</v>
      </c>
      <c r="S2799">
        <v>2</v>
      </c>
      <c r="T2799">
        <v>10</v>
      </c>
      <c r="U2799">
        <v>1</v>
      </c>
      <c r="V2799">
        <v>22</v>
      </c>
    </row>
    <row r="2800" spans="1:22" x14ac:dyDescent="0.55000000000000004">
      <c r="A2800" t="s">
        <v>220</v>
      </c>
      <c r="B2800" s="129">
        <v>2023</v>
      </c>
      <c r="C2800" t="s">
        <v>155</v>
      </c>
      <c r="D2800">
        <v>1671</v>
      </c>
      <c r="F2800">
        <v>882</v>
      </c>
      <c r="I2800">
        <v>3553</v>
      </c>
      <c r="J2800">
        <v>904</v>
      </c>
      <c r="L2800">
        <v>967</v>
      </c>
      <c r="M2800">
        <v>967</v>
      </c>
      <c r="N2800">
        <v>950</v>
      </c>
      <c r="O2800">
        <v>21</v>
      </c>
      <c r="P2800">
        <v>13</v>
      </c>
      <c r="Q2800">
        <v>472</v>
      </c>
      <c r="R2800">
        <v>1</v>
      </c>
      <c r="S2800">
        <v>7</v>
      </c>
      <c r="T2800">
        <v>12</v>
      </c>
      <c r="U2800">
        <v>2</v>
      </c>
      <c r="V2800">
        <v>36</v>
      </c>
    </row>
    <row r="2801" spans="1:22" x14ac:dyDescent="0.55000000000000004">
      <c r="A2801" t="s">
        <v>220</v>
      </c>
      <c r="B2801" s="129">
        <v>2023</v>
      </c>
      <c r="C2801" t="s">
        <v>156</v>
      </c>
      <c r="D2801">
        <v>1697</v>
      </c>
      <c r="F2801">
        <v>996</v>
      </c>
      <c r="H2801">
        <v>4</v>
      </c>
      <c r="I2801">
        <v>4302</v>
      </c>
      <c r="J2801">
        <v>711</v>
      </c>
      <c r="L2801">
        <v>982</v>
      </c>
      <c r="M2801">
        <v>982</v>
      </c>
      <c r="N2801">
        <v>964</v>
      </c>
      <c r="O2801">
        <v>30</v>
      </c>
      <c r="P2801">
        <v>24</v>
      </c>
      <c r="Q2801">
        <v>338</v>
      </c>
      <c r="R2801">
        <v>2</v>
      </c>
      <c r="S2801">
        <v>5</v>
      </c>
      <c r="T2801">
        <v>14</v>
      </c>
      <c r="V2801">
        <v>44</v>
      </c>
    </row>
    <row r="2802" spans="1:22" x14ac:dyDescent="0.55000000000000004">
      <c r="A2802" t="s">
        <v>220</v>
      </c>
      <c r="B2802" s="129">
        <v>2023</v>
      </c>
      <c r="C2802" t="s">
        <v>157</v>
      </c>
      <c r="D2802">
        <v>1793</v>
      </c>
      <c r="F2802">
        <v>927</v>
      </c>
      <c r="G2802">
        <v>2</v>
      </c>
      <c r="H2802">
        <v>4</v>
      </c>
      <c r="I2802">
        <v>4595</v>
      </c>
      <c r="J2802">
        <v>1001</v>
      </c>
      <c r="L2802">
        <v>1197</v>
      </c>
      <c r="M2802">
        <v>1197</v>
      </c>
      <c r="N2802">
        <v>1162</v>
      </c>
      <c r="O2802">
        <v>52</v>
      </c>
      <c r="P2802">
        <v>7</v>
      </c>
      <c r="Q2802">
        <v>459</v>
      </c>
      <c r="R2802">
        <v>11</v>
      </c>
      <c r="S2802">
        <v>3</v>
      </c>
      <c r="T2802">
        <v>8</v>
      </c>
      <c r="V2802">
        <v>12</v>
      </c>
    </row>
    <row r="2803" spans="1:22" x14ac:dyDescent="0.55000000000000004">
      <c r="A2803" t="s">
        <v>220</v>
      </c>
      <c r="B2803" s="129">
        <v>2023</v>
      </c>
      <c r="C2803" t="s">
        <v>158</v>
      </c>
      <c r="D2803">
        <v>1454</v>
      </c>
      <c r="F2803">
        <v>1004</v>
      </c>
      <c r="H2803">
        <v>8</v>
      </c>
      <c r="I2803">
        <v>3684</v>
      </c>
      <c r="J2803">
        <v>941</v>
      </c>
      <c r="L2803">
        <v>1215</v>
      </c>
      <c r="M2803">
        <v>1215</v>
      </c>
      <c r="N2803">
        <v>1142</v>
      </c>
      <c r="O2803">
        <v>38</v>
      </c>
      <c r="P2803">
        <v>22</v>
      </c>
      <c r="Q2803">
        <v>423</v>
      </c>
      <c r="R2803">
        <v>4</v>
      </c>
      <c r="S2803">
        <v>3</v>
      </c>
      <c r="T2803">
        <v>6</v>
      </c>
      <c r="U2803">
        <v>1</v>
      </c>
      <c r="V2803">
        <v>12</v>
      </c>
    </row>
    <row r="2804" spans="1:22" x14ac:dyDescent="0.55000000000000004">
      <c r="A2804" t="s">
        <v>220</v>
      </c>
      <c r="B2804" s="129">
        <v>2023</v>
      </c>
      <c r="C2804" t="s">
        <v>159</v>
      </c>
      <c r="D2804">
        <v>1767</v>
      </c>
      <c r="F2804">
        <v>935</v>
      </c>
      <c r="I2804">
        <v>3843</v>
      </c>
      <c r="J2804">
        <v>958</v>
      </c>
      <c r="L2804">
        <v>1218</v>
      </c>
      <c r="M2804">
        <v>1218</v>
      </c>
      <c r="N2804">
        <v>1187</v>
      </c>
      <c r="O2804">
        <v>52</v>
      </c>
      <c r="P2804">
        <v>15</v>
      </c>
      <c r="Q2804">
        <v>302</v>
      </c>
      <c r="R2804">
        <v>21</v>
      </c>
      <c r="S2804">
        <v>7</v>
      </c>
      <c r="T2804">
        <v>5</v>
      </c>
      <c r="U2804">
        <v>2</v>
      </c>
      <c r="V2804">
        <v>10</v>
      </c>
    </row>
    <row r="2805" spans="1:22" x14ac:dyDescent="0.55000000000000004">
      <c r="A2805" t="s">
        <v>220</v>
      </c>
      <c r="B2805" s="129">
        <v>2023</v>
      </c>
      <c r="C2805" t="s">
        <v>160</v>
      </c>
      <c r="D2805">
        <v>1577</v>
      </c>
      <c r="F2805">
        <v>735</v>
      </c>
      <c r="G2805">
        <v>1</v>
      </c>
      <c r="I2805">
        <v>3840</v>
      </c>
      <c r="J2805">
        <v>1033</v>
      </c>
      <c r="L2805">
        <v>1084</v>
      </c>
      <c r="M2805">
        <v>1084</v>
      </c>
      <c r="N2805">
        <v>1087</v>
      </c>
      <c r="O2805">
        <v>50</v>
      </c>
      <c r="P2805">
        <v>1</v>
      </c>
      <c r="Q2805">
        <v>437</v>
      </c>
      <c r="R2805">
        <v>1</v>
      </c>
      <c r="S2805">
        <v>6</v>
      </c>
      <c r="T2805">
        <v>24</v>
      </c>
      <c r="U2805">
        <v>1</v>
      </c>
      <c r="V2805">
        <v>25</v>
      </c>
    </row>
    <row r="2806" spans="1:22" x14ac:dyDescent="0.55000000000000004">
      <c r="A2806" t="s">
        <v>220</v>
      </c>
      <c r="B2806" s="129">
        <v>2023</v>
      </c>
      <c r="C2806" t="s">
        <v>161</v>
      </c>
      <c r="D2806">
        <v>1889</v>
      </c>
      <c r="F2806">
        <v>896</v>
      </c>
      <c r="I2806">
        <v>4244</v>
      </c>
      <c r="J2806">
        <v>1425</v>
      </c>
      <c r="L2806">
        <v>1163</v>
      </c>
      <c r="M2806">
        <v>1163</v>
      </c>
      <c r="N2806">
        <v>992</v>
      </c>
      <c r="O2806">
        <v>45</v>
      </c>
      <c r="P2806">
        <v>15</v>
      </c>
      <c r="Q2806">
        <v>465</v>
      </c>
      <c r="R2806">
        <v>4</v>
      </c>
      <c r="S2806">
        <v>8</v>
      </c>
      <c r="T2806">
        <v>17</v>
      </c>
      <c r="V2806">
        <v>15</v>
      </c>
    </row>
    <row r="2807" spans="1:22" x14ac:dyDescent="0.55000000000000004">
      <c r="A2807" t="s">
        <v>220</v>
      </c>
      <c r="B2807" s="129">
        <v>2023</v>
      </c>
      <c r="C2807" t="s">
        <v>162</v>
      </c>
      <c r="D2807">
        <v>1929</v>
      </c>
      <c r="F2807">
        <v>922</v>
      </c>
      <c r="I2807">
        <v>4565</v>
      </c>
      <c r="J2807">
        <v>1262</v>
      </c>
      <c r="L2807">
        <v>1048</v>
      </c>
      <c r="M2807">
        <v>1048</v>
      </c>
      <c r="N2807">
        <v>957</v>
      </c>
      <c r="O2807">
        <v>35</v>
      </c>
      <c r="P2807">
        <v>8</v>
      </c>
      <c r="Q2807">
        <v>319</v>
      </c>
      <c r="R2807">
        <v>2</v>
      </c>
      <c r="S2807">
        <v>5</v>
      </c>
      <c r="T2807">
        <v>5</v>
      </c>
      <c r="V2807">
        <v>18</v>
      </c>
    </row>
    <row r="2808" spans="1:22" x14ac:dyDescent="0.55000000000000004">
      <c r="A2808" t="s">
        <v>220</v>
      </c>
      <c r="B2808" s="129">
        <v>2023</v>
      </c>
      <c r="C2808" t="s">
        <v>163</v>
      </c>
      <c r="D2808">
        <v>2076</v>
      </c>
      <c r="F2808">
        <v>934</v>
      </c>
      <c r="H2808">
        <v>26</v>
      </c>
      <c r="I2808">
        <v>4617</v>
      </c>
      <c r="J2808">
        <v>1331</v>
      </c>
      <c r="L2808">
        <v>1081</v>
      </c>
      <c r="M2808">
        <v>1081</v>
      </c>
      <c r="N2808">
        <v>1024</v>
      </c>
      <c r="O2808">
        <v>37</v>
      </c>
      <c r="P2808">
        <v>11</v>
      </c>
      <c r="Q2808">
        <v>477</v>
      </c>
      <c r="R2808">
        <v>1</v>
      </c>
      <c r="S2808">
        <v>7</v>
      </c>
      <c r="T2808">
        <v>16</v>
      </c>
      <c r="V2808">
        <v>21</v>
      </c>
    </row>
    <row r="2809" spans="1:22" x14ac:dyDescent="0.55000000000000004">
      <c r="A2809" t="s">
        <v>220</v>
      </c>
      <c r="B2809" s="129">
        <v>2023</v>
      </c>
      <c r="C2809" t="s">
        <v>164</v>
      </c>
      <c r="D2809">
        <v>1840</v>
      </c>
      <c r="F2809">
        <v>1039</v>
      </c>
      <c r="H2809">
        <v>6</v>
      </c>
      <c r="I2809">
        <v>4421</v>
      </c>
      <c r="J2809">
        <v>1062</v>
      </c>
      <c r="L2809">
        <v>1119</v>
      </c>
      <c r="M2809">
        <v>1119</v>
      </c>
      <c r="N2809">
        <v>1048</v>
      </c>
      <c r="O2809">
        <v>30</v>
      </c>
      <c r="P2809">
        <v>24</v>
      </c>
      <c r="Q2809">
        <v>406</v>
      </c>
      <c r="R2809">
        <v>29</v>
      </c>
      <c r="S2809">
        <v>4</v>
      </c>
      <c r="T2809">
        <v>14</v>
      </c>
      <c r="U2809">
        <v>1</v>
      </c>
      <c r="V2809">
        <v>2</v>
      </c>
    </row>
    <row r="2810" spans="1:22" x14ac:dyDescent="0.55000000000000004">
      <c r="A2810" t="s">
        <v>220</v>
      </c>
      <c r="B2810" s="129">
        <v>2023</v>
      </c>
      <c r="C2810" t="s">
        <v>165</v>
      </c>
      <c r="D2810">
        <v>1488</v>
      </c>
      <c r="F2810">
        <v>803</v>
      </c>
      <c r="I2810">
        <v>3656</v>
      </c>
      <c r="J2810">
        <v>765</v>
      </c>
      <c r="L2810">
        <v>964</v>
      </c>
      <c r="M2810">
        <v>964</v>
      </c>
      <c r="N2810">
        <v>926</v>
      </c>
      <c r="O2810">
        <v>49</v>
      </c>
      <c r="P2810">
        <v>6</v>
      </c>
      <c r="Q2810">
        <v>460</v>
      </c>
      <c r="R2810">
        <v>6</v>
      </c>
      <c r="S2810">
        <v>10</v>
      </c>
      <c r="T2810">
        <v>11</v>
      </c>
      <c r="V2810">
        <v>9</v>
      </c>
    </row>
    <row r="2811" spans="1:22" x14ac:dyDescent="0.55000000000000004">
      <c r="A2811" t="s">
        <v>220</v>
      </c>
      <c r="B2811" s="129">
        <v>2023</v>
      </c>
      <c r="C2811" t="s">
        <v>166</v>
      </c>
      <c r="D2811">
        <v>1628</v>
      </c>
      <c r="F2811">
        <v>797</v>
      </c>
      <c r="G2811">
        <v>6</v>
      </c>
      <c r="H2811">
        <v>3</v>
      </c>
      <c r="I2811">
        <v>3817</v>
      </c>
      <c r="J2811">
        <v>849</v>
      </c>
      <c r="L2811">
        <v>1017</v>
      </c>
      <c r="M2811">
        <v>1017</v>
      </c>
      <c r="N2811">
        <v>981</v>
      </c>
      <c r="O2811">
        <v>44</v>
      </c>
      <c r="P2811">
        <v>20</v>
      </c>
      <c r="Q2811">
        <v>377</v>
      </c>
      <c r="R2811">
        <v>17</v>
      </c>
      <c r="S2811">
        <v>9</v>
      </c>
      <c r="T2811">
        <v>11</v>
      </c>
      <c r="V2811">
        <v>13</v>
      </c>
    </row>
    <row r="2812" spans="1:22" x14ac:dyDescent="0.55000000000000004">
      <c r="A2812" t="s">
        <v>221</v>
      </c>
      <c r="B2812" s="129">
        <v>2023</v>
      </c>
      <c r="C2812" t="s">
        <v>155</v>
      </c>
      <c r="D2812">
        <v>3093</v>
      </c>
      <c r="F2812">
        <v>621</v>
      </c>
      <c r="I2812">
        <v>6032</v>
      </c>
      <c r="J2812">
        <v>1501</v>
      </c>
      <c r="L2812">
        <v>1436</v>
      </c>
      <c r="M2812">
        <v>1436</v>
      </c>
      <c r="N2812">
        <v>1347</v>
      </c>
      <c r="O2812">
        <v>104</v>
      </c>
      <c r="P2812">
        <v>123</v>
      </c>
      <c r="Q2812">
        <v>327</v>
      </c>
      <c r="R2812">
        <v>43</v>
      </c>
      <c r="S2812">
        <v>28</v>
      </c>
      <c r="T2812">
        <v>11</v>
      </c>
      <c r="U2812">
        <v>1</v>
      </c>
      <c r="V2812">
        <v>3</v>
      </c>
    </row>
    <row r="2813" spans="1:22" x14ac:dyDescent="0.55000000000000004">
      <c r="A2813" t="s">
        <v>221</v>
      </c>
      <c r="B2813" s="129">
        <v>2023</v>
      </c>
      <c r="C2813" t="s">
        <v>156</v>
      </c>
      <c r="D2813">
        <v>2939</v>
      </c>
      <c r="F2813">
        <v>562</v>
      </c>
      <c r="G2813">
        <v>1</v>
      </c>
      <c r="H2813">
        <v>1</v>
      </c>
      <c r="I2813">
        <v>5762</v>
      </c>
      <c r="J2813">
        <v>1495</v>
      </c>
      <c r="L2813">
        <v>1340</v>
      </c>
      <c r="M2813">
        <v>1340</v>
      </c>
      <c r="N2813">
        <v>1245</v>
      </c>
      <c r="O2813">
        <v>98</v>
      </c>
      <c r="P2813">
        <v>94</v>
      </c>
      <c r="Q2813">
        <v>409</v>
      </c>
      <c r="R2813">
        <v>21</v>
      </c>
      <c r="S2813">
        <v>23</v>
      </c>
      <c r="T2813">
        <v>12</v>
      </c>
      <c r="V2813">
        <v>1</v>
      </c>
    </row>
    <row r="2814" spans="1:22" x14ac:dyDescent="0.55000000000000004">
      <c r="A2814" t="s">
        <v>221</v>
      </c>
      <c r="B2814" s="129">
        <v>2023</v>
      </c>
      <c r="C2814" t="s">
        <v>157</v>
      </c>
      <c r="D2814">
        <v>3199</v>
      </c>
      <c r="F2814">
        <v>762</v>
      </c>
      <c r="G2814">
        <v>14</v>
      </c>
      <c r="H2814">
        <v>2</v>
      </c>
      <c r="I2814">
        <v>6862</v>
      </c>
      <c r="J2814">
        <v>2561</v>
      </c>
      <c r="L2814">
        <v>1673</v>
      </c>
      <c r="M2814">
        <v>1673</v>
      </c>
      <c r="N2814">
        <v>1460</v>
      </c>
      <c r="O2814">
        <v>174</v>
      </c>
      <c r="P2814">
        <v>158</v>
      </c>
      <c r="Q2814">
        <v>508</v>
      </c>
      <c r="R2814">
        <v>31</v>
      </c>
      <c r="S2814">
        <v>21</v>
      </c>
      <c r="T2814">
        <v>11</v>
      </c>
      <c r="V2814">
        <v>21</v>
      </c>
    </row>
    <row r="2815" spans="1:22" x14ac:dyDescent="0.55000000000000004">
      <c r="A2815" t="s">
        <v>221</v>
      </c>
      <c r="B2815" s="129">
        <v>2023</v>
      </c>
      <c r="C2815" t="s">
        <v>158</v>
      </c>
      <c r="D2815">
        <v>2418</v>
      </c>
      <c r="F2815">
        <v>1381</v>
      </c>
      <c r="I2815">
        <v>5228</v>
      </c>
      <c r="J2815">
        <v>1444</v>
      </c>
      <c r="L2815">
        <v>1820</v>
      </c>
      <c r="M2815">
        <v>1820</v>
      </c>
      <c r="N2815">
        <v>1581</v>
      </c>
      <c r="O2815">
        <v>205</v>
      </c>
      <c r="P2815">
        <v>131</v>
      </c>
      <c r="Q2815">
        <v>656</v>
      </c>
      <c r="R2815">
        <v>11</v>
      </c>
      <c r="S2815">
        <v>27</v>
      </c>
      <c r="T2815">
        <v>18</v>
      </c>
      <c r="U2815">
        <v>2</v>
      </c>
      <c r="V2815">
        <v>3</v>
      </c>
    </row>
    <row r="2816" spans="1:22" x14ac:dyDescent="0.55000000000000004">
      <c r="A2816" t="s">
        <v>221</v>
      </c>
      <c r="B2816" s="129">
        <v>2023</v>
      </c>
      <c r="C2816" t="s">
        <v>159</v>
      </c>
      <c r="D2816">
        <v>2860</v>
      </c>
      <c r="F2816">
        <v>892</v>
      </c>
      <c r="I2816">
        <v>6338</v>
      </c>
      <c r="J2816">
        <v>2492</v>
      </c>
      <c r="L2816">
        <v>1925</v>
      </c>
      <c r="M2816">
        <v>1925</v>
      </c>
      <c r="N2816">
        <v>1880</v>
      </c>
      <c r="O2816">
        <v>172</v>
      </c>
      <c r="P2816">
        <v>119</v>
      </c>
      <c r="Q2816">
        <v>669</v>
      </c>
      <c r="R2816">
        <v>23</v>
      </c>
      <c r="S2816">
        <v>25</v>
      </c>
      <c r="T2816">
        <v>10</v>
      </c>
      <c r="V2816">
        <v>12</v>
      </c>
    </row>
    <row r="2817" spans="1:22" x14ac:dyDescent="0.55000000000000004">
      <c r="A2817" t="s">
        <v>221</v>
      </c>
      <c r="B2817" s="129">
        <v>2023</v>
      </c>
      <c r="C2817" t="s">
        <v>160</v>
      </c>
      <c r="D2817">
        <v>2782</v>
      </c>
      <c r="F2817">
        <v>867</v>
      </c>
      <c r="G2817">
        <v>3</v>
      </c>
      <c r="H2817">
        <v>2</v>
      </c>
      <c r="I2817">
        <v>5995</v>
      </c>
      <c r="J2817">
        <v>2107</v>
      </c>
      <c r="L2817">
        <v>1923</v>
      </c>
      <c r="M2817">
        <v>1923</v>
      </c>
      <c r="N2817">
        <v>1576</v>
      </c>
      <c r="O2817">
        <v>157</v>
      </c>
      <c r="P2817">
        <v>105</v>
      </c>
      <c r="Q2817">
        <v>493</v>
      </c>
      <c r="R2817">
        <v>19</v>
      </c>
      <c r="S2817">
        <v>27</v>
      </c>
      <c r="T2817">
        <v>11</v>
      </c>
      <c r="V2817">
        <v>19</v>
      </c>
    </row>
    <row r="2818" spans="1:22" x14ac:dyDescent="0.55000000000000004">
      <c r="A2818" t="s">
        <v>221</v>
      </c>
      <c r="B2818" s="129">
        <v>2023</v>
      </c>
      <c r="C2818" t="s">
        <v>161</v>
      </c>
      <c r="D2818">
        <v>2681</v>
      </c>
      <c r="F2818">
        <v>773</v>
      </c>
      <c r="G2818">
        <v>5</v>
      </c>
      <c r="H2818">
        <v>2</v>
      </c>
      <c r="I2818">
        <v>6108</v>
      </c>
      <c r="J2818">
        <v>1747</v>
      </c>
      <c r="L2818">
        <v>1687</v>
      </c>
      <c r="M2818">
        <v>1687</v>
      </c>
      <c r="N2818">
        <v>1561</v>
      </c>
      <c r="O2818">
        <v>135</v>
      </c>
      <c r="P2818">
        <v>168</v>
      </c>
      <c r="Q2818">
        <v>424</v>
      </c>
      <c r="R2818">
        <v>22</v>
      </c>
      <c r="S2818">
        <v>14</v>
      </c>
      <c r="T2818">
        <v>9</v>
      </c>
      <c r="U2818">
        <v>1</v>
      </c>
      <c r="V2818">
        <v>9</v>
      </c>
    </row>
    <row r="2819" spans="1:22" x14ac:dyDescent="0.55000000000000004">
      <c r="A2819" t="s">
        <v>221</v>
      </c>
      <c r="B2819" s="129">
        <v>2023</v>
      </c>
      <c r="C2819" t="s">
        <v>162</v>
      </c>
      <c r="D2819">
        <v>3128</v>
      </c>
      <c r="F2819">
        <v>919</v>
      </c>
      <c r="G2819">
        <v>4</v>
      </c>
      <c r="H2819">
        <v>4</v>
      </c>
      <c r="I2819">
        <v>6834</v>
      </c>
      <c r="J2819">
        <v>2714</v>
      </c>
      <c r="L2819">
        <v>1860</v>
      </c>
      <c r="M2819">
        <v>1860</v>
      </c>
      <c r="N2819">
        <v>1704</v>
      </c>
      <c r="O2819">
        <v>154</v>
      </c>
      <c r="P2819">
        <v>120</v>
      </c>
      <c r="Q2819">
        <v>537</v>
      </c>
      <c r="R2819">
        <v>23</v>
      </c>
      <c r="S2819">
        <v>13</v>
      </c>
      <c r="T2819">
        <v>17</v>
      </c>
      <c r="V2819">
        <v>3</v>
      </c>
    </row>
    <row r="2820" spans="1:22" x14ac:dyDescent="0.55000000000000004">
      <c r="A2820" t="s">
        <v>221</v>
      </c>
      <c r="B2820" s="129">
        <v>2023</v>
      </c>
      <c r="C2820" t="s">
        <v>163</v>
      </c>
      <c r="D2820">
        <v>2446</v>
      </c>
      <c r="F2820">
        <v>780</v>
      </c>
      <c r="G2820">
        <v>5</v>
      </c>
      <c r="H2820">
        <v>3</v>
      </c>
      <c r="I2820">
        <v>6291</v>
      </c>
      <c r="J2820">
        <v>2056</v>
      </c>
      <c r="L2820">
        <v>1932</v>
      </c>
      <c r="M2820">
        <v>1932</v>
      </c>
      <c r="N2820">
        <v>1819</v>
      </c>
      <c r="O2820">
        <v>139</v>
      </c>
      <c r="P2820">
        <v>160</v>
      </c>
      <c r="Q2820">
        <v>1107</v>
      </c>
      <c r="R2820">
        <v>25</v>
      </c>
      <c r="S2820">
        <v>29</v>
      </c>
      <c r="T2820">
        <v>13</v>
      </c>
      <c r="U2820">
        <v>1</v>
      </c>
      <c r="V2820">
        <v>15</v>
      </c>
    </row>
    <row r="2821" spans="1:22" x14ac:dyDescent="0.55000000000000004">
      <c r="A2821" t="s">
        <v>221</v>
      </c>
      <c r="B2821" s="129">
        <v>2023</v>
      </c>
      <c r="C2821" t="s">
        <v>164</v>
      </c>
      <c r="D2821">
        <v>2471</v>
      </c>
      <c r="F2821">
        <v>877</v>
      </c>
      <c r="G2821">
        <v>6</v>
      </c>
      <c r="H2821">
        <v>4</v>
      </c>
      <c r="I2821">
        <v>6269</v>
      </c>
      <c r="J2821">
        <v>1721</v>
      </c>
      <c r="L2821">
        <v>1995</v>
      </c>
      <c r="M2821">
        <v>1995</v>
      </c>
      <c r="N2821">
        <v>1906</v>
      </c>
      <c r="O2821">
        <v>178</v>
      </c>
      <c r="P2821">
        <v>143</v>
      </c>
      <c r="Q2821">
        <v>970</v>
      </c>
      <c r="R2821">
        <v>28</v>
      </c>
      <c r="S2821">
        <v>25</v>
      </c>
      <c r="T2821">
        <v>17</v>
      </c>
      <c r="U2821">
        <v>2</v>
      </c>
      <c r="V2821">
        <v>34</v>
      </c>
    </row>
    <row r="2822" spans="1:22" x14ac:dyDescent="0.55000000000000004">
      <c r="A2822" t="s">
        <v>221</v>
      </c>
      <c r="B2822" s="129">
        <v>2023</v>
      </c>
      <c r="C2822" t="s">
        <v>165</v>
      </c>
      <c r="D2822">
        <v>2704</v>
      </c>
      <c r="F2822">
        <v>826</v>
      </c>
      <c r="G2822">
        <v>16</v>
      </c>
      <c r="I2822">
        <v>5980</v>
      </c>
      <c r="J2822">
        <v>1589</v>
      </c>
      <c r="L2822">
        <v>1676</v>
      </c>
      <c r="M2822">
        <v>1676</v>
      </c>
      <c r="N2822">
        <v>1486</v>
      </c>
      <c r="O2822">
        <v>156</v>
      </c>
      <c r="P2822">
        <v>146</v>
      </c>
      <c r="Q2822">
        <v>935</v>
      </c>
      <c r="R2822">
        <v>22</v>
      </c>
      <c r="S2822">
        <v>14</v>
      </c>
      <c r="T2822">
        <v>14</v>
      </c>
      <c r="V2822">
        <v>27</v>
      </c>
    </row>
    <row r="2823" spans="1:22" x14ac:dyDescent="0.55000000000000004">
      <c r="A2823" t="s">
        <v>221</v>
      </c>
      <c r="B2823" s="129">
        <v>2023</v>
      </c>
      <c r="C2823" t="s">
        <v>166</v>
      </c>
      <c r="D2823">
        <v>2114</v>
      </c>
      <c r="F2823">
        <v>654</v>
      </c>
      <c r="G2823">
        <v>4</v>
      </c>
      <c r="H2823">
        <v>2</v>
      </c>
      <c r="I2823">
        <v>4761</v>
      </c>
      <c r="J2823">
        <v>1439</v>
      </c>
      <c r="L2823">
        <v>1672</v>
      </c>
      <c r="M2823">
        <v>1672</v>
      </c>
      <c r="N2823">
        <v>1536</v>
      </c>
      <c r="O2823">
        <v>149</v>
      </c>
      <c r="P2823">
        <v>109</v>
      </c>
      <c r="Q2823">
        <v>783</v>
      </c>
      <c r="R2823">
        <v>7</v>
      </c>
      <c r="S2823">
        <v>30</v>
      </c>
      <c r="T2823">
        <v>10</v>
      </c>
      <c r="U2823">
        <v>3</v>
      </c>
      <c r="V2823">
        <v>11</v>
      </c>
    </row>
    <row r="2824" spans="1:22" x14ac:dyDescent="0.55000000000000004">
      <c r="B2824" s="129"/>
    </row>
    <row r="2825" spans="1:22" x14ac:dyDescent="0.55000000000000004">
      <c r="B2825" s="129"/>
    </row>
    <row r="2826" spans="1:22" x14ac:dyDescent="0.55000000000000004">
      <c r="B2826" s="129"/>
    </row>
    <row r="2827" spans="1:22" x14ac:dyDescent="0.55000000000000004">
      <c r="B2827" s="129"/>
    </row>
    <row r="2828" spans="1:22" x14ac:dyDescent="0.55000000000000004">
      <c r="B2828" s="129"/>
    </row>
    <row r="2829" spans="1:22" x14ac:dyDescent="0.55000000000000004">
      <c r="B2829" s="129"/>
    </row>
    <row r="2830" spans="1:22" x14ac:dyDescent="0.55000000000000004">
      <c r="B2830" s="129"/>
    </row>
    <row r="2831" spans="1:22" x14ac:dyDescent="0.55000000000000004">
      <c r="B2831" s="129"/>
    </row>
    <row r="2832" spans="1:22" x14ac:dyDescent="0.55000000000000004">
      <c r="B2832" s="129"/>
    </row>
    <row r="2833" spans="2:2" x14ac:dyDescent="0.55000000000000004">
      <c r="B2833" s="129"/>
    </row>
    <row r="2834" spans="2:2" x14ac:dyDescent="0.55000000000000004">
      <c r="B2834" s="129"/>
    </row>
    <row r="2835" spans="2:2" x14ac:dyDescent="0.55000000000000004">
      <c r="B2835" s="129"/>
    </row>
    <row r="2836" spans="2:2" x14ac:dyDescent="0.55000000000000004">
      <c r="B2836" s="129"/>
    </row>
    <row r="2837" spans="2:2" x14ac:dyDescent="0.55000000000000004">
      <c r="B2837" s="129"/>
    </row>
    <row r="2838" spans="2:2" x14ac:dyDescent="0.55000000000000004">
      <c r="B2838" s="129"/>
    </row>
    <row r="2839" spans="2:2" x14ac:dyDescent="0.55000000000000004">
      <c r="B2839" s="129"/>
    </row>
    <row r="2840" spans="2:2" x14ac:dyDescent="0.55000000000000004">
      <c r="B2840" s="129"/>
    </row>
    <row r="2841" spans="2:2" x14ac:dyDescent="0.55000000000000004">
      <c r="B2841" s="129"/>
    </row>
    <row r="2842" spans="2:2" x14ac:dyDescent="0.55000000000000004">
      <c r="B2842" s="129"/>
    </row>
    <row r="2843" spans="2:2" x14ac:dyDescent="0.55000000000000004">
      <c r="B2843" s="129"/>
    </row>
    <row r="2844" spans="2:2" x14ac:dyDescent="0.55000000000000004">
      <c r="B2844" s="129"/>
    </row>
    <row r="2845" spans="2:2" x14ac:dyDescent="0.55000000000000004">
      <c r="B2845" s="129"/>
    </row>
    <row r="2846" spans="2:2" x14ac:dyDescent="0.55000000000000004">
      <c r="B2846" s="129"/>
    </row>
    <row r="2847" spans="2:2" x14ac:dyDescent="0.55000000000000004">
      <c r="B2847" s="129"/>
    </row>
    <row r="2848" spans="2:2" x14ac:dyDescent="0.55000000000000004">
      <c r="B2848" s="129"/>
    </row>
    <row r="2849" spans="2:2" x14ac:dyDescent="0.55000000000000004">
      <c r="B2849" s="129"/>
    </row>
    <row r="2850" spans="2:2" x14ac:dyDescent="0.55000000000000004">
      <c r="B2850" s="129"/>
    </row>
    <row r="2851" spans="2:2" x14ac:dyDescent="0.55000000000000004">
      <c r="B2851" s="129"/>
    </row>
    <row r="2852" spans="2:2" x14ac:dyDescent="0.55000000000000004">
      <c r="B2852" s="129"/>
    </row>
    <row r="2853" spans="2:2" x14ac:dyDescent="0.55000000000000004">
      <c r="B2853" s="129"/>
    </row>
    <row r="2854" spans="2:2" x14ac:dyDescent="0.55000000000000004">
      <c r="B2854" s="129"/>
    </row>
    <row r="2855" spans="2:2" x14ac:dyDescent="0.55000000000000004">
      <c r="B2855" s="129"/>
    </row>
    <row r="2856" spans="2:2" x14ac:dyDescent="0.55000000000000004">
      <c r="B2856" s="129"/>
    </row>
    <row r="2857" spans="2:2" x14ac:dyDescent="0.55000000000000004">
      <c r="B2857" s="129"/>
    </row>
    <row r="2858" spans="2:2" x14ac:dyDescent="0.55000000000000004">
      <c r="B2858" s="129"/>
    </row>
    <row r="2859" spans="2:2" x14ac:dyDescent="0.55000000000000004">
      <c r="B2859" s="129"/>
    </row>
    <row r="2860" spans="2:2" x14ac:dyDescent="0.55000000000000004">
      <c r="B2860" s="129"/>
    </row>
    <row r="2861" spans="2:2" x14ac:dyDescent="0.55000000000000004">
      <c r="B2861" s="129"/>
    </row>
    <row r="2862" spans="2:2" x14ac:dyDescent="0.55000000000000004">
      <c r="B2862" s="129"/>
    </row>
    <row r="2863" spans="2:2" x14ac:dyDescent="0.55000000000000004">
      <c r="B2863" s="129"/>
    </row>
    <row r="2864" spans="2:2" x14ac:dyDescent="0.55000000000000004">
      <c r="B2864" s="129"/>
    </row>
    <row r="2865" spans="2:2" x14ac:dyDescent="0.55000000000000004">
      <c r="B2865" s="129"/>
    </row>
    <row r="2866" spans="2:2" x14ac:dyDescent="0.55000000000000004">
      <c r="B2866" s="129"/>
    </row>
    <row r="2867" spans="2:2" x14ac:dyDescent="0.55000000000000004">
      <c r="B2867" s="129"/>
    </row>
    <row r="2868" spans="2:2" x14ac:dyDescent="0.55000000000000004">
      <c r="B2868" s="129"/>
    </row>
    <row r="2869" spans="2:2" x14ac:dyDescent="0.55000000000000004">
      <c r="B2869" s="129"/>
    </row>
    <row r="2870" spans="2:2" x14ac:dyDescent="0.55000000000000004">
      <c r="B2870" s="129"/>
    </row>
    <row r="2871" spans="2:2" x14ac:dyDescent="0.55000000000000004">
      <c r="B2871" s="129"/>
    </row>
    <row r="2872" spans="2:2" x14ac:dyDescent="0.55000000000000004">
      <c r="B2872" s="129"/>
    </row>
    <row r="2873" spans="2:2" x14ac:dyDescent="0.55000000000000004">
      <c r="B2873" s="129"/>
    </row>
    <row r="2874" spans="2:2" x14ac:dyDescent="0.55000000000000004">
      <c r="B2874" s="129"/>
    </row>
    <row r="2875" spans="2:2" x14ac:dyDescent="0.55000000000000004">
      <c r="B2875" s="129"/>
    </row>
    <row r="2876" spans="2:2" x14ac:dyDescent="0.55000000000000004">
      <c r="B2876" s="129"/>
    </row>
    <row r="2877" spans="2:2" x14ac:dyDescent="0.55000000000000004">
      <c r="B2877" s="129"/>
    </row>
    <row r="2878" spans="2:2" x14ac:dyDescent="0.55000000000000004">
      <c r="B2878" s="129"/>
    </row>
    <row r="2879" spans="2:2" x14ac:dyDescent="0.55000000000000004">
      <c r="B2879" s="129"/>
    </row>
    <row r="2880" spans="2:2" x14ac:dyDescent="0.55000000000000004">
      <c r="B2880" s="129"/>
    </row>
    <row r="2881" spans="2:2" x14ac:dyDescent="0.55000000000000004">
      <c r="B2881" s="129"/>
    </row>
    <row r="2882" spans="2:2" x14ac:dyDescent="0.55000000000000004">
      <c r="B2882" s="129"/>
    </row>
    <row r="2883" spans="2:2" x14ac:dyDescent="0.55000000000000004">
      <c r="B2883" s="129"/>
    </row>
    <row r="2884" spans="2:2" x14ac:dyDescent="0.55000000000000004">
      <c r="B2884" s="129"/>
    </row>
    <row r="2885" spans="2:2" x14ac:dyDescent="0.55000000000000004">
      <c r="B2885" s="129"/>
    </row>
    <row r="2886" spans="2:2" x14ac:dyDescent="0.55000000000000004">
      <c r="B2886" s="129"/>
    </row>
    <row r="2887" spans="2:2" x14ac:dyDescent="0.55000000000000004">
      <c r="B2887" s="129"/>
    </row>
    <row r="2888" spans="2:2" x14ac:dyDescent="0.55000000000000004">
      <c r="B2888" s="129"/>
    </row>
    <row r="2889" spans="2:2" x14ac:dyDescent="0.55000000000000004">
      <c r="B2889" s="129"/>
    </row>
    <row r="2890" spans="2:2" x14ac:dyDescent="0.55000000000000004">
      <c r="B2890" s="129"/>
    </row>
    <row r="2891" spans="2:2" x14ac:dyDescent="0.55000000000000004">
      <c r="B2891" s="129"/>
    </row>
    <row r="2892" spans="2:2" x14ac:dyDescent="0.55000000000000004">
      <c r="B2892" s="129"/>
    </row>
    <row r="2893" spans="2:2" x14ac:dyDescent="0.55000000000000004">
      <c r="B2893" s="129"/>
    </row>
    <row r="2894" spans="2:2" x14ac:dyDescent="0.55000000000000004">
      <c r="B2894" s="129"/>
    </row>
    <row r="2895" spans="2:2" x14ac:dyDescent="0.55000000000000004">
      <c r="B2895" s="129"/>
    </row>
    <row r="2896" spans="2:2" x14ac:dyDescent="0.55000000000000004">
      <c r="B2896" s="129"/>
    </row>
    <row r="2897" spans="2:2" x14ac:dyDescent="0.55000000000000004">
      <c r="B2897" s="129"/>
    </row>
    <row r="2898" spans="2:2" x14ac:dyDescent="0.55000000000000004">
      <c r="B2898" s="129"/>
    </row>
    <row r="2899" spans="2:2" x14ac:dyDescent="0.55000000000000004">
      <c r="B2899" s="129"/>
    </row>
    <row r="2900" spans="2:2" x14ac:dyDescent="0.55000000000000004">
      <c r="B2900" s="129"/>
    </row>
    <row r="2901" spans="2:2" x14ac:dyDescent="0.55000000000000004">
      <c r="B2901" s="129"/>
    </row>
    <row r="2902" spans="2:2" x14ac:dyDescent="0.55000000000000004">
      <c r="B2902" s="129"/>
    </row>
    <row r="2903" spans="2:2" x14ac:dyDescent="0.55000000000000004">
      <c r="B2903" s="129"/>
    </row>
    <row r="2904" spans="2:2" x14ac:dyDescent="0.55000000000000004">
      <c r="B2904" s="129"/>
    </row>
    <row r="2905" spans="2:2" x14ac:dyDescent="0.55000000000000004">
      <c r="B2905" s="129"/>
    </row>
    <row r="2906" spans="2:2" x14ac:dyDescent="0.55000000000000004">
      <c r="B2906" s="129"/>
    </row>
    <row r="2907" spans="2:2" x14ac:dyDescent="0.55000000000000004">
      <c r="B2907" s="129"/>
    </row>
    <row r="2908" spans="2:2" x14ac:dyDescent="0.55000000000000004">
      <c r="B2908" s="129"/>
    </row>
    <row r="2909" spans="2:2" x14ac:dyDescent="0.55000000000000004">
      <c r="B2909" s="129"/>
    </row>
    <row r="2910" spans="2:2" x14ac:dyDescent="0.55000000000000004">
      <c r="B2910" s="129"/>
    </row>
    <row r="2911" spans="2:2" x14ac:dyDescent="0.55000000000000004">
      <c r="B2911" s="129"/>
    </row>
    <row r="2912" spans="2:2" x14ac:dyDescent="0.55000000000000004">
      <c r="B2912" s="129"/>
    </row>
    <row r="2913" spans="2:2" x14ac:dyDescent="0.55000000000000004">
      <c r="B2913" s="129"/>
    </row>
    <row r="2914" spans="2:2" x14ac:dyDescent="0.55000000000000004">
      <c r="B2914" s="129"/>
    </row>
    <row r="2915" spans="2:2" x14ac:dyDescent="0.55000000000000004">
      <c r="B2915" s="129"/>
    </row>
    <row r="2916" spans="2:2" x14ac:dyDescent="0.55000000000000004">
      <c r="B2916" s="129"/>
    </row>
    <row r="2917" spans="2:2" x14ac:dyDescent="0.55000000000000004">
      <c r="B2917" s="129"/>
    </row>
    <row r="2918" spans="2:2" x14ac:dyDescent="0.55000000000000004">
      <c r="B2918" s="129"/>
    </row>
    <row r="2919" spans="2:2" x14ac:dyDescent="0.55000000000000004">
      <c r="B2919" s="129"/>
    </row>
    <row r="2920" spans="2:2" x14ac:dyDescent="0.55000000000000004">
      <c r="B2920" s="129"/>
    </row>
    <row r="2921" spans="2:2" x14ac:dyDescent="0.55000000000000004">
      <c r="B2921" s="129"/>
    </row>
    <row r="2922" spans="2:2" x14ac:dyDescent="0.55000000000000004">
      <c r="B2922" s="129"/>
    </row>
    <row r="2923" spans="2:2" x14ac:dyDescent="0.55000000000000004">
      <c r="B2923" s="129"/>
    </row>
    <row r="2924" spans="2:2" x14ac:dyDescent="0.55000000000000004">
      <c r="B2924" s="129"/>
    </row>
    <row r="2925" spans="2:2" x14ac:dyDescent="0.55000000000000004">
      <c r="B2925" s="129"/>
    </row>
    <row r="2926" spans="2:2" x14ac:dyDescent="0.55000000000000004">
      <c r="B2926" s="129"/>
    </row>
    <row r="2927" spans="2:2" x14ac:dyDescent="0.55000000000000004">
      <c r="B2927" s="129"/>
    </row>
    <row r="2928" spans="2:2" x14ac:dyDescent="0.55000000000000004">
      <c r="B2928" s="129"/>
    </row>
    <row r="2929" spans="2:2" x14ac:dyDescent="0.55000000000000004">
      <c r="B2929" s="129"/>
    </row>
    <row r="2930" spans="2:2" x14ac:dyDescent="0.55000000000000004">
      <c r="B2930" s="129"/>
    </row>
    <row r="2931" spans="2:2" x14ac:dyDescent="0.55000000000000004">
      <c r="B2931" s="129"/>
    </row>
    <row r="2932" spans="2:2" x14ac:dyDescent="0.55000000000000004">
      <c r="B2932" s="129"/>
    </row>
    <row r="2933" spans="2:2" x14ac:dyDescent="0.55000000000000004">
      <c r="B2933" s="129"/>
    </row>
    <row r="2934" spans="2:2" x14ac:dyDescent="0.55000000000000004">
      <c r="B2934" s="129"/>
    </row>
    <row r="2935" spans="2:2" x14ac:dyDescent="0.55000000000000004">
      <c r="B2935" s="129"/>
    </row>
    <row r="2936" spans="2:2" x14ac:dyDescent="0.55000000000000004">
      <c r="B2936" s="129"/>
    </row>
    <row r="2937" spans="2:2" x14ac:dyDescent="0.55000000000000004">
      <c r="B2937" s="129"/>
    </row>
    <row r="2938" spans="2:2" x14ac:dyDescent="0.55000000000000004">
      <c r="B2938" s="129"/>
    </row>
    <row r="2939" spans="2:2" x14ac:dyDescent="0.55000000000000004">
      <c r="B2939" s="129"/>
    </row>
    <row r="2940" spans="2:2" x14ac:dyDescent="0.55000000000000004">
      <c r="B2940" s="129"/>
    </row>
    <row r="2941" spans="2:2" x14ac:dyDescent="0.55000000000000004">
      <c r="B2941" s="129"/>
    </row>
    <row r="2942" spans="2:2" x14ac:dyDescent="0.55000000000000004">
      <c r="B2942" s="129"/>
    </row>
    <row r="2943" spans="2:2" x14ac:dyDescent="0.55000000000000004">
      <c r="B2943" s="129"/>
    </row>
    <row r="2944" spans="2:2" x14ac:dyDescent="0.55000000000000004">
      <c r="B2944" s="129"/>
    </row>
    <row r="2945" spans="2:2" x14ac:dyDescent="0.55000000000000004">
      <c r="B2945" s="129"/>
    </row>
    <row r="2946" spans="2:2" x14ac:dyDescent="0.55000000000000004">
      <c r="B2946" s="129"/>
    </row>
    <row r="2947" spans="2:2" x14ac:dyDescent="0.55000000000000004">
      <c r="B2947" s="129"/>
    </row>
    <row r="2948" spans="2:2" x14ac:dyDescent="0.55000000000000004">
      <c r="B2948" s="129"/>
    </row>
    <row r="2949" spans="2:2" x14ac:dyDescent="0.55000000000000004">
      <c r="B2949" s="129"/>
    </row>
    <row r="2950" spans="2:2" x14ac:dyDescent="0.55000000000000004">
      <c r="B2950" s="129"/>
    </row>
    <row r="2951" spans="2:2" x14ac:dyDescent="0.55000000000000004">
      <c r="B2951" s="129"/>
    </row>
    <row r="2952" spans="2:2" x14ac:dyDescent="0.55000000000000004">
      <c r="B2952" s="129"/>
    </row>
    <row r="2953" spans="2:2" x14ac:dyDescent="0.55000000000000004">
      <c r="B2953" s="129"/>
    </row>
    <row r="2954" spans="2:2" x14ac:dyDescent="0.55000000000000004">
      <c r="B2954" s="129"/>
    </row>
    <row r="2955" spans="2:2" x14ac:dyDescent="0.55000000000000004">
      <c r="B2955" s="129"/>
    </row>
    <row r="2956" spans="2:2" x14ac:dyDescent="0.55000000000000004">
      <c r="B2956" s="129"/>
    </row>
    <row r="2957" spans="2:2" x14ac:dyDescent="0.55000000000000004">
      <c r="B2957" s="129"/>
    </row>
    <row r="2958" spans="2:2" x14ac:dyDescent="0.55000000000000004">
      <c r="B2958" s="129"/>
    </row>
    <row r="2959" spans="2:2" x14ac:dyDescent="0.55000000000000004">
      <c r="B2959" s="129"/>
    </row>
    <row r="2960" spans="2:2" x14ac:dyDescent="0.55000000000000004">
      <c r="B2960" s="129"/>
    </row>
    <row r="2961" spans="2:2" x14ac:dyDescent="0.55000000000000004">
      <c r="B2961" s="129"/>
    </row>
    <row r="2962" spans="2:2" x14ac:dyDescent="0.55000000000000004">
      <c r="B2962" s="129"/>
    </row>
    <row r="2963" spans="2:2" x14ac:dyDescent="0.55000000000000004">
      <c r="B2963" s="129"/>
    </row>
    <row r="2964" spans="2:2" x14ac:dyDescent="0.55000000000000004">
      <c r="B2964" s="129"/>
    </row>
    <row r="2965" spans="2:2" x14ac:dyDescent="0.55000000000000004">
      <c r="B2965" s="129"/>
    </row>
    <row r="2966" spans="2:2" x14ac:dyDescent="0.55000000000000004">
      <c r="B2966" s="129"/>
    </row>
    <row r="2967" spans="2:2" x14ac:dyDescent="0.55000000000000004">
      <c r="B2967" s="129"/>
    </row>
    <row r="2968" spans="2:2" x14ac:dyDescent="0.55000000000000004">
      <c r="B2968" s="129"/>
    </row>
    <row r="2969" spans="2:2" x14ac:dyDescent="0.55000000000000004">
      <c r="B2969" s="129"/>
    </row>
    <row r="2970" spans="2:2" x14ac:dyDescent="0.55000000000000004">
      <c r="B2970" s="129"/>
    </row>
    <row r="2971" spans="2:2" x14ac:dyDescent="0.55000000000000004">
      <c r="B2971" s="129"/>
    </row>
    <row r="2972" spans="2:2" x14ac:dyDescent="0.55000000000000004">
      <c r="B2972" s="129"/>
    </row>
    <row r="2973" spans="2:2" x14ac:dyDescent="0.55000000000000004">
      <c r="B2973" s="129"/>
    </row>
    <row r="2974" spans="2:2" x14ac:dyDescent="0.55000000000000004">
      <c r="B2974" s="129"/>
    </row>
    <row r="2975" spans="2:2" x14ac:dyDescent="0.55000000000000004">
      <c r="B2975" s="129"/>
    </row>
    <row r="2976" spans="2:2" x14ac:dyDescent="0.55000000000000004">
      <c r="B2976" s="129"/>
    </row>
    <row r="2977" spans="2:2" x14ac:dyDescent="0.55000000000000004">
      <c r="B2977" s="129"/>
    </row>
    <row r="2978" spans="2:2" x14ac:dyDescent="0.55000000000000004">
      <c r="B2978" s="129"/>
    </row>
    <row r="2979" spans="2:2" x14ac:dyDescent="0.55000000000000004">
      <c r="B2979" s="129"/>
    </row>
    <row r="2980" spans="2:2" x14ac:dyDescent="0.55000000000000004">
      <c r="B2980" s="129"/>
    </row>
    <row r="2981" spans="2:2" x14ac:dyDescent="0.55000000000000004">
      <c r="B2981" s="129"/>
    </row>
    <row r="2982" spans="2:2" x14ac:dyDescent="0.55000000000000004">
      <c r="B2982" s="129"/>
    </row>
    <row r="2983" spans="2:2" x14ac:dyDescent="0.55000000000000004">
      <c r="B2983" s="129"/>
    </row>
    <row r="2984" spans="2:2" x14ac:dyDescent="0.55000000000000004">
      <c r="B2984" s="129"/>
    </row>
    <row r="2985" spans="2:2" x14ac:dyDescent="0.55000000000000004">
      <c r="B2985" s="129"/>
    </row>
    <row r="2986" spans="2:2" x14ac:dyDescent="0.55000000000000004">
      <c r="B2986" s="129"/>
    </row>
    <row r="2987" spans="2:2" x14ac:dyDescent="0.55000000000000004">
      <c r="B2987" s="129"/>
    </row>
    <row r="2988" spans="2:2" x14ac:dyDescent="0.55000000000000004">
      <c r="B2988" s="129"/>
    </row>
    <row r="2989" spans="2:2" x14ac:dyDescent="0.55000000000000004">
      <c r="B2989" s="129"/>
    </row>
    <row r="2990" spans="2:2" x14ac:dyDescent="0.55000000000000004">
      <c r="B2990" s="129"/>
    </row>
    <row r="2991" spans="2:2" x14ac:dyDescent="0.55000000000000004">
      <c r="B2991" s="129"/>
    </row>
    <row r="2992" spans="2:2" x14ac:dyDescent="0.55000000000000004">
      <c r="B2992" s="129"/>
    </row>
    <row r="2993" spans="2:2" x14ac:dyDescent="0.55000000000000004">
      <c r="B2993" s="129"/>
    </row>
    <row r="2994" spans="2:2" x14ac:dyDescent="0.55000000000000004">
      <c r="B2994" s="129"/>
    </row>
    <row r="2995" spans="2:2" x14ac:dyDescent="0.55000000000000004">
      <c r="B2995" s="129"/>
    </row>
    <row r="2996" spans="2:2" x14ac:dyDescent="0.55000000000000004">
      <c r="B2996" s="129"/>
    </row>
    <row r="2997" spans="2:2" x14ac:dyDescent="0.55000000000000004">
      <c r="B2997" s="129"/>
    </row>
    <row r="2998" spans="2:2" x14ac:dyDescent="0.55000000000000004">
      <c r="B2998" s="129"/>
    </row>
    <row r="2999" spans="2:2" x14ac:dyDescent="0.55000000000000004">
      <c r="B2999" s="129"/>
    </row>
    <row r="3000" spans="2:2" x14ac:dyDescent="0.55000000000000004">
      <c r="B3000" s="129"/>
    </row>
    <row r="3001" spans="2:2" x14ac:dyDescent="0.55000000000000004">
      <c r="B3001" s="129"/>
    </row>
    <row r="3002" spans="2:2" x14ac:dyDescent="0.55000000000000004">
      <c r="B3002" s="129"/>
    </row>
    <row r="3003" spans="2:2" x14ac:dyDescent="0.55000000000000004">
      <c r="B3003" s="129"/>
    </row>
    <row r="3004" spans="2:2" x14ac:dyDescent="0.55000000000000004">
      <c r="B3004" s="129"/>
    </row>
    <row r="3005" spans="2:2" x14ac:dyDescent="0.55000000000000004">
      <c r="B3005" s="129"/>
    </row>
    <row r="3006" spans="2:2" x14ac:dyDescent="0.55000000000000004">
      <c r="B3006" s="129"/>
    </row>
    <row r="3007" spans="2:2" x14ac:dyDescent="0.55000000000000004">
      <c r="B3007" s="129"/>
    </row>
    <row r="3008" spans="2:2" x14ac:dyDescent="0.55000000000000004">
      <c r="B3008" s="129"/>
    </row>
    <row r="3009" spans="2:2" x14ac:dyDescent="0.55000000000000004">
      <c r="B3009" s="129"/>
    </row>
    <row r="3010" spans="2:2" x14ac:dyDescent="0.55000000000000004">
      <c r="B3010" s="129"/>
    </row>
    <row r="3011" spans="2:2" x14ac:dyDescent="0.55000000000000004">
      <c r="B3011" s="129"/>
    </row>
    <row r="3012" spans="2:2" x14ac:dyDescent="0.55000000000000004">
      <c r="B3012" s="129"/>
    </row>
    <row r="3013" spans="2:2" x14ac:dyDescent="0.55000000000000004">
      <c r="B3013" s="129"/>
    </row>
    <row r="3014" spans="2:2" x14ac:dyDescent="0.55000000000000004">
      <c r="B3014" s="129"/>
    </row>
    <row r="3015" spans="2:2" x14ac:dyDescent="0.55000000000000004">
      <c r="B3015" s="129"/>
    </row>
    <row r="3016" spans="2:2" x14ac:dyDescent="0.55000000000000004">
      <c r="B3016" s="129"/>
    </row>
    <row r="3017" spans="2:2" x14ac:dyDescent="0.55000000000000004">
      <c r="B3017" s="129"/>
    </row>
    <row r="3018" spans="2:2" x14ac:dyDescent="0.55000000000000004">
      <c r="B3018" s="129"/>
    </row>
    <row r="3019" spans="2:2" x14ac:dyDescent="0.55000000000000004">
      <c r="B3019" s="129"/>
    </row>
    <row r="3020" spans="2:2" x14ac:dyDescent="0.55000000000000004">
      <c r="B3020" s="129"/>
    </row>
    <row r="3021" spans="2:2" x14ac:dyDescent="0.55000000000000004">
      <c r="B3021" s="129"/>
    </row>
    <row r="3022" spans="2:2" x14ac:dyDescent="0.55000000000000004">
      <c r="B3022" s="129"/>
    </row>
    <row r="3023" spans="2:2" x14ac:dyDescent="0.55000000000000004">
      <c r="B3023" s="129"/>
    </row>
    <row r="3024" spans="2:2" x14ac:dyDescent="0.55000000000000004">
      <c r="B3024" s="129"/>
    </row>
    <row r="3025" spans="2:2" x14ac:dyDescent="0.55000000000000004">
      <c r="B3025" s="129"/>
    </row>
    <row r="3026" spans="2:2" x14ac:dyDescent="0.55000000000000004">
      <c r="B3026" s="129"/>
    </row>
    <row r="3027" spans="2:2" x14ac:dyDescent="0.55000000000000004">
      <c r="B3027" s="129"/>
    </row>
    <row r="3028" spans="2:2" x14ac:dyDescent="0.55000000000000004">
      <c r="B3028" s="129"/>
    </row>
    <row r="3029" spans="2:2" x14ac:dyDescent="0.55000000000000004">
      <c r="B3029" s="129"/>
    </row>
    <row r="3030" spans="2:2" x14ac:dyDescent="0.55000000000000004">
      <c r="B3030" s="129"/>
    </row>
    <row r="3031" spans="2:2" x14ac:dyDescent="0.55000000000000004">
      <c r="B3031" s="129"/>
    </row>
    <row r="3032" spans="2:2" x14ac:dyDescent="0.55000000000000004">
      <c r="B3032" s="129"/>
    </row>
    <row r="3033" spans="2:2" x14ac:dyDescent="0.55000000000000004">
      <c r="B3033" s="129"/>
    </row>
    <row r="3034" spans="2:2" x14ac:dyDescent="0.55000000000000004">
      <c r="B3034" s="129"/>
    </row>
    <row r="3035" spans="2:2" x14ac:dyDescent="0.55000000000000004">
      <c r="B3035" s="129"/>
    </row>
    <row r="3036" spans="2:2" x14ac:dyDescent="0.55000000000000004">
      <c r="B3036" s="129"/>
    </row>
    <row r="3037" spans="2:2" x14ac:dyDescent="0.55000000000000004">
      <c r="B3037" s="129"/>
    </row>
    <row r="3038" spans="2:2" x14ac:dyDescent="0.55000000000000004">
      <c r="B3038" s="129"/>
    </row>
    <row r="3039" spans="2:2" x14ac:dyDescent="0.55000000000000004">
      <c r="B3039" s="129"/>
    </row>
    <row r="3040" spans="2:2" x14ac:dyDescent="0.55000000000000004">
      <c r="B3040" s="129"/>
    </row>
    <row r="3041" spans="2:2" x14ac:dyDescent="0.55000000000000004">
      <c r="B3041" s="129"/>
    </row>
    <row r="3042" spans="2:2" x14ac:dyDescent="0.55000000000000004">
      <c r="B3042" s="129"/>
    </row>
    <row r="3043" spans="2:2" x14ac:dyDescent="0.55000000000000004">
      <c r="B3043" s="129"/>
    </row>
    <row r="3044" spans="2:2" x14ac:dyDescent="0.55000000000000004">
      <c r="B3044" s="129"/>
    </row>
    <row r="3045" spans="2:2" x14ac:dyDescent="0.55000000000000004">
      <c r="B3045" s="129"/>
    </row>
    <row r="3046" spans="2:2" x14ac:dyDescent="0.55000000000000004">
      <c r="B3046" s="129"/>
    </row>
    <row r="3047" spans="2:2" x14ac:dyDescent="0.55000000000000004">
      <c r="B3047" s="129"/>
    </row>
    <row r="3048" spans="2:2" x14ac:dyDescent="0.55000000000000004">
      <c r="B3048" s="129"/>
    </row>
    <row r="3049" spans="2:2" x14ac:dyDescent="0.55000000000000004">
      <c r="B3049" s="129"/>
    </row>
    <row r="3050" spans="2:2" x14ac:dyDescent="0.55000000000000004">
      <c r="B3050" s="129"/>
    </row>
    <row r="3051" spans="2:2" x14ac:dyDescent="0.55000000000000004">
      <c r="B3051" s="129"/>
    </row>
    <row r="3052" spans="2:2" x14ac:dyDescent="0.55000000000000004">
      <c r="B3052" s="129"/>
    </row>
    <row r="3053" spans="2:2" x14ac:dyDescent="0.55000000000000004">
      <c r="B3053" s="129"/>
    </row>
    <row r="3054" spans="2:2" x14ac:dyDescent="0.55000000000000004">
      <c r="B3054" s="129"/>
    </row>
    <row r="3055" spans="2:2" x14ac:dyDescent="0.55000000000000004">
      <c r="B3055" s="129"/>
    </row>
    <row r="3056" spans="2:2" x14ac:dyDescent="0.55000000000000004">
      <c r="B3056" s="129"/>
    </row>
    <row r="3057" spans="2:2" x14ac:dyDescent="0.55000000000000004">
      <c r="B3057" s="129"/>
    </row>
    <row r="3058" spans="2:2" x14ac:dyDescent="0.55000000000000004">
      <c r="B3058" s="129"/>
    </row>
    <row r="3059" spans="2:2" x14ac:dyDescent="0.55000000000000004">
      <c r="B3059" s="129"/>
    </row>
    <row r="3060" spans="2:2" x14ac:dyDescent="0.55000000000000004">
      <c r="B3060" s="129"/>
    </row>
    <row r="3061" spans="2:2" x14ac:dyDescent="0.55000000000000004">
      <c r="B3061" s="129"/>
    </row>
    <row r="3062" spans="2:2" x14ac:dyDescent="0.55000000000000004">
      <c r="B3062" s="129"/>
    </row>
    <row r="3063" spans="2:2" x14ac:dyDescent="0.55000000000000004">
      <c r="B3063" s="129"/>
    </row>
    <row r="3064" spans="2:2" x14ac:dyDescent="0.55000000000000004">
      <c r="B3064" s="129"/>
    </row>
    <row r="3065" spans="2:2" x14ac:dyDescent="0.55000000000000004">
      <c r="B3065" s="129"/>
    </row>
    <row r="3066" spans="2:2" x14ac:dyDescent="0.55000000000000004">
      <c r="B3066" s="129"/>
    </row>
    <row r="3067" spans="2:2" x14ac:dyDescent="0.55000000000000004">
      <c r="B3067" s="129"/>
    </row>
    <row r="3068" spans="2:2" x14ac:dyDescent="0.55000000000000004">
      <c r="B3068" s="129"/>
    </row>
    <row r="3069" spans="2:2" x14ac:dyDescent="0.55000000000000004">
      <c r="B3069" s="129"/>
    </row>
    <row r="3070" spans="2:2" x14ac:dyDescent="0.55000000000000004">
      <c r="B3070" s="129"/>
    </row>
    <row r="3071" spans="2:2" x14ac:dyDescent="0.55000000000000004">
      <c r="B3071" s="129"/>
    </row>
    <row r="3072" spans="2:2" x14ac:dyDescent="0.55000000000000004">
      <c r="B3072" s="129"/>
    </row>
    <row r="3073" spans="2:2" x14ac:dyDescent="0.55000000000000004">
      <c r="B3073" s="129"/>
    </row>
    <row r="3074" spans="2:2" x14ac:dyDescent="0.55000000000000004">
      <c r="B3074" s="129"/>
    </row>
    <row r="3075" spans="2:2" x14ac:dyDescent="0.55000000000000004">
      <c r="B3075" s="129"/>
    </row>
    <row r="3076" spans="2:2" x14ac:dyDescent="0.55000000000000004">
      <c r="B3076" s="129"/>
    </row>
    <row r="3077" spans="2:2" x14ac:dyDescent="0.55000000000000004">
      <c r="B3077" s="129"/>
    </row>
    <row r="3078" spans="2:2" x14ac:dyDescent="0.55000000000000004">
      <c r="B3078" s="129"/>
    </row>
    <row r="3079" spans="2:2" x14ac:dyDescent="0.55000000000000004">
      <c r="B3079" s="129"/>
    </row>
    <row r="3080" spans="2:2" x14ac:dyDescent="0.55000000000000004">
      <c r="B3080" s="129"/>
    </row>
    <row r="3081" spans="2:2" x14ac:dyDescent="0.55000000000000004">
      <c r="B3081" s="129"/>
    </row>
    <row r="3082" spans="2:2" x14ac:dyDescent="0.55000000000000004">
      <c r="B3082" s="129"/>
    </row>
    <row r="3083" spans="2:2" x14ac:dyDescent="0.55000000000000004">
      <c r="B3083" s="129"/>
    </row>
    <row r="3084" spans="2:2" x14ac:dyDescent="0.55000000000000004">
      <c r="B3084" s="129"/>
    </row>
    <row r="3085" spans="2:2" x14ac:dyDescent="0.55000000000000004">
      <c r="B3085" s="129"/>
    </row>
    <row r="3086" spans="2:2" x14ac:dyDescent="0.55000000000000004">
      <c r="B3086" s="129"/>
    </row>
    <row r="3087" spans="2:2" x14ac:dyDescent="0.55000000000000004">
      <c r="B3087" s="129"/>
    </row>
    <row r="3088" spans="2:2" x14ac:dyDescent="0.55000000000000004">
      <c r="B3088" s="129"/>
    </row>
    <row r="3089" spans="2:2" x14ac:dyDescent="0.55000000000000004">
      <c r="B3089" s="129"/>
    </row>
    <row r="3090" spans="2:2" x14ac:dyDescent="0.55000000000000004">
      <c r="B3090" s="129"/>
    </row>
    <row r="3091" spans="2:2" x14ac:dyDescent="0.55000000000000004">
      <c r="B3091" s="129"/>
    </row>
    <row r="3092" spans="2:2" x14ac:dyDescent="0.55000000000000004">
      <c r="B3092" s="129"/>
    </row>
    <row r="3093" spans="2:2" x14ac:dyDescent="0.55000000000000004">
      <c r="B3093" s="129"/>
    </row>
    <row r="3094" spans="2:2" x14ac:dyDescent="0.55000000000000004">
      <c r="B3094" s="129"/>
    </row>
    <row r="3095" spans="2:2" x14ac:dyDescent="0.55000000000000004">
      <c r="B3095" s="129"/>
    </row>
    <row r="3096" spans="2:2" x14ac:dyDescent="0.55000000000000004">
      <c r="B3096" s="129"/>
    </row>
    <row r="3097" spans="2:2" x14ac:dyDescent="0.55000000000000004">
      <c r="B3097" s="129"/>
    </row>
    <row r="3098" spans="2:2" x14ac:dyDescent="0.55000000000000004">
      <c r="B3098" s="129"/>
    </row>
    <row r="3099" spans="2:2" x14ac:dyDescent="0.55000000000000004">
      <c r="B3099" s="129"/>
    </row>
    <row r="3100" spans="2:2" x14ac:dyDescent="0.55000000000000004">
      <c r="B3100" s="129"/>
    </row>
    <row r="3101" spans="2:2" x14ac:dyDescent="0.55000000000000004">
      <c r="B3101" s="129"/>
    </row>
    <row r="3102" spans="2:2" x14ac:dyDescent="0.55000000000000004">
      <c r="B3102" s="129"/>
    </row>
    <row r="3103" spans="2:2" x14ac:dyDescent="0.55000000000000004">
      <c r="B3103" s="129"/>
    </row>
    <row r="3104" spans="2:2" x14ac:dyDescent="0.55000000000000004">
      <c r="B3104" s="129"/>
    </row>
    <row r="3105" spans="2:2" x14ac:dyDescent="0.55000000000000004">
      <c r="B3105" s="129"/>
    </row>
    <row r="3106" spans="2:2" x14ac:dyDescent="0.55000000000000004">
      <c r="B3106" s="129"/>
    </row>
    <row r="3107" spans="2:2" x14ac:dyDescent="0.55000000000000004">
      <c r="B3107" s="129"/>
    </row>
    <row r="3108" spans="2:2" x14ac:dyDescent="0.55000000000000004">
      <c r="B3108" s="129"/>
    </row>
    <row r="3109" spans="2:2" x14ac:dyDescent="0.55000000000000004">
      <c r="B3109" s="129"/>
    </row>
    <row r="3110" spans="2:2" x14ac:dyDescent="0.55000000000000004">
      <c r="B3110" s="129"/>
    </row>
    <row r="3111" spans="2:2" x14ac:dyDescent="0.55000000000000004">
      <c r="B3111" s="129"/>
    </row>
    <row r="3112" spans="2:2" x14ac:dyDescent="0.55000000000000004">
      <c r="B3112" s="129"/>
    </row>
    <row r="3113" spans="2:2" x14ac:dyDescent="0.55000000000000004">
      <c r="B3113" s="129"/>
    </row>
    <row r="3114" spans="2:2" x14ac:dyDescent="0.55000000000000004">
      <c r="B3114" s="129"/>
    </row>
    <row r="3115" spans="2:2" x14ac:dyDescent="0.55000000000000004">
      <c r="B3115" s="129"/>
    </row>
    <row r="3116" spans="2:2" x14ac:dyDescent="0.55000000000000004">
      <c r="B3116" s="129"/>
    </row>
    <row r="3117" spans="2:2" x14ac:dyDescent="0.55000000000000004">
      <c r="B3117" s="129"/>
    </row>
    <row r="3118" spans="2:2" x14ac:dyDescent="0.55000000000000004">
      <c r="B3118" s="129"/>
    </row>
    <row r="3119" spans="2:2" x14ac:dyDescent="0.55000000000000004">
      <c r="B3119" s="129"/>
    </row>
    <row r="3120" spans="2:2" x14ac:dyDescent="0.55000000000000004">
      <c r="B3120" s="129"/>
    </row>
    <row r="3121" spans="2:2" x14ac:dyDescent="0.55000000000000004">
      <c r="B3121" s="129"/>
    </row>
    <row r="3122" spans="2:2" x14ac:dyDescent="0.55000000000000004">
      <c r="B3122" s="129"/>
    </row>
    <row r="3123" spans="2:2" x14ac:dyDescent="0.55000000000000004">
      <c r="B3123" s="129"/>
    </row>
    <row r="3124" spans="2:2" x14ac:dyDescent="0.55000000000000004">
      <c r="B3124" s="129"/>
    </row>
    <row r="3125" spans="2:2" x14ac:dyDescent="0.55000000000000004">
      <c r="B3125" s="129"/>
    </row>
    <row r="3126" spans="2:2" x14ac:dyDescent="0.55000000000000004">
      <c r="B3126" s="129"/>
    </row>
    <row r="3127" spans="2:2" x14ac:dyDescent="0.55000000000000004">
      <c r="B3127" s="129"/>
    </row>
    <row r="3128" spans="2:2" x14ac:dyDescent="0.55000000000000004">
      <c r="B3128" s="129"/>
    </row>
    <row r="3129" spans="2:2" x14ac:dyDescent="0.55000000000000004">
      <c r="B3129" s="129"/>
    </row>
    <row r="3130" spans="2:2" x14ac:dyDescent="0.55000000000000004">
      <c r="B3130" s="129"/>
    </row>
    <row r="3131" spans="2:2" x14ac:dyDescent="0.55000000000000004">
      <c r="B3131" s="129"/>
    </row>
    <row r="3132" spans="2:2" x14ac:dyDescent="0.55000000000000004">
      <c r="B3132" s="129"/>
    </row>
    <row r="3133" spans="2:2" x14ac:dyDescent="0.55000000000000004">
      <c r="B3133" s="129"/>
    </row>
    <row r="3134" spans="2:2" x14ac:dyDescent="0.55000000000000004">
      <c r="B3134" s="129"/>
    </row>
    <row r="3135" spans="2:2" x14ac:dyDescent="0.55000000000000004">
      <c r="B3135" s="129"/>
    </row>
    <row r="3136" spans="2:2" x14ac:dyDescent="0.55000000000000004">
      <c r="B3136" s="129"/>
    </row>
    <row r="3137" spans="2:2" x14ac:dyDescent="0.55000000000000004">
      <c r="B3137" s="129"/>
    </row>
    <row r="3138" spans="2:2" x14ac:dyDescent="0.55000000000000004">
      <c r="B3138" s="129"/>
    </row>
    <row r="3139" spans="2:2" x14ac:dyDescent="0.55000000000000004">
      <c r="B3139" s="129"/>
    </row>
    <row r="3140" spans="2:2" x14ac:dyDescent="0.55000000000000004">
      <c r="B3140" s="129"/>
    </row>
    <row r="3141" spans="2:2" x14ac:dyDescent="0.55000000000000004">
      <c r="B3141" s="129"/>
    </row>
    <row r="3142" spans="2:2" x14ac:dyDescent="0.55000000000000004">
      <c r="B3142" s="129"/>
    </row>
    <row r="3143" spans="2:2" x14ac:dyDescent="0.55000000000000004">
      <c r="B3143" s="129"/>
    </row>
    <row r="3144" spans="2:2" x14ac:dyDescent="0.55000000000000004">
      <c r="B3144" s="129"/>
    </row>
    <row r="3145" spans="2:2" x14ac:dyDescent="0.55000000000000004">
      <c r="B3145" s="129"/>
    </row>
    <row r="3146" spans="2:2" x14ac:dyDescent="0.55000000000000004">
      <c r="B3146" s="129"/>
    </row>
    <row r="3147" spans="2:2" x14ac:dyDescent="0.55000000000000004">
      <c r="B3147" s="129"/>
    </row>
    <row r="3148" spans="2:2" x14ac:dyDescent="0.55000000000000004">
      <c r="B3148" s="129"/>
    </row>
    <row r="3149" spans="2:2" x14ac:dyDescent="0.55000000000000004">
      <c r="B3149" s="129"/>
    </row>
    <row r="3150" spans="2:2" x14ac:dyDescent="0.55000000000000004">
      <c r="B3150" s="129"/>
    </row>
    <row r="3151" spans="2:2" x14ac:dyDescent="0.55000000000000004">
      <c r="B3151" s="129"/>
    </row>
    <row r="3152" spans="2:2" x14ac:dyDescent="0.55000000000000004">
      <c r="B3152" s="129"/>
    </row>
    <row r="3153" spans="2:2" x14ac:dyDescent="0.55000000000000004">
      <c r="B3153" s="129"/>
    </row>
    <row r="3154" spans="2:2" x14ac:dyDescent="0.55000000000000004">
      <c r="B3154" s="129"/>
    </row>
    <row r="3155" spans="2:2" x14ac:dyDescent="0.55000000000000004">
      <c r="B3155" s="129"/>
    </row>
    <row r="3156" spans="2:2" x14ac:dyDescent="0.55000000000000004">
      <c r="B3156" s="129"/>
    </row>
    <row r="3157" spans="2:2" x14ac:dyDescent="0.55000000000000004">
      <c r="B3157" s="129"/>
    </row>
    <row r="3158" spans="2:2" x14ac:dyDescent="0.55000000000000004">
      <c r="B3158" s="129"/>
    </row>
    <row r="3159" spans="2:2" x14ac:dyDescent="0.55000000000000004">
      <c r="B3159" s="129"/>
    </row>
    <row r="3160" spans="2:2" x14ac:dyDescent="0.55000000000000004">
      <c r="B3160" s="129"/>
    </row>
    <row r="3161" spans="2:2" x14ac:dyDescent="0.55000000000000004">
      <c r="B3161" s="129"/>
    </row>
    <row r="3162" spans="2:2" x14ac:dyDescent="0.55000000000000004">
      <c r="B3162" s="129"/>
    </row>
    <row r="3163" spans="2:2" x14ac:dyDescent="0.55000000000000004">
      <c r="B3163" s="129"/>
    </row>
    <row r="3164" spans="2:2" x14ac:dyDescent="0.55000000000000004">
      <c r="B3164" s="129"/>
    </row>
    <row r="3165" spans="2:2" x14ac:dyDescent="0.55000000000000004">
      <c r="B3165" s="129"/>
    </row>
    <row r="3166" spans="2:2" x14ac:dyDescent="0.55000000000000004">
      <c r="B3166" s="129"/>
    </row>
    <row r="3167" spans="2:2" x14ac:dyDescent="0.55000000000000004">
      <c r="B3167" s="129"/>
    </row>
    <row r="3168" spans="2:2" x14ac:dyDescent="0.55000000000000004">
      <c r="B3168" s="129"/>
    </row>
    <row r="3169" spans="2:2" x14ac:dyDescent="0.55000000000000004">
      <c r="B3169" s="129"/>
    </row>
    <row r="3170" spans="2:2" x14ac:dyDescent="0.55000000000000004">
      <c r="B3170" s="129"/>
    </row>
    <row r="3171" spans="2:2" x14ac:dyDescent="0.55000000000000004">
      <c r="B3171" s="129"/>
    </row>
    <row r="3172" spans="2:2" x14ac:dyDescent="0.55000000000000004">
      <c r="B3172" s="129"/>
    </row>
    <row r="3173" spans="2:2" x14ac:dyDescent="0.55000000000000004">
      <c r="B3173" s="129"/>
    </row>
    <row r="3174" spans="2:2" x14ac:dyDescent="0.55000000000000004">
      <c r="B3174" s="129"/>
    </row>
    <row r="3175" spans="2:2" x14ac:dyDescent="0.55000000000000004">
      <c r="B3175" s="129"/>
    </row>
    <row r="3176" spans="2:2" x14ac:dyDescent="0.55000000000000004">
      <c r="B3176" s="129"/>
    </row>
    <row r="3177" spans="2:2" x14ac:dyDescent="0.55000000000000004">
      <c r="B3177" s="129"/>
    </row>
    <row r="3178" spans="2:2" x14ac:dyDescent="0.55000000000000004">
      <c r="B3178" s="129"/>
    </row>
    <row r="3179" spans="2:2" x14ac:dyDescent="0.55000000000000004">
      <c r="B3179" s="129"/>
    </row>
    <row r="3180" spans="2:2" x14ac:dyDescent="0.55000000000000004">
      <c r="B3180" s="129"/>
    </row>
    <row r="3181" spans="2:2" x14ac:dyDescent="0.55000000000000004">
      <c r="B3181" s="129"/>
    </row>
    <row r="3182" spans="2:2" x14ac:dyDescent="0.55000000000000004">
      <c r="B3182" s="129"/>
    </row>
    <row r="3183" spans="2:2" x14ac:dyDescent="0.55000000000000004">
      <c r="B3183" s="129"/>
    </row>
    <row r="3184" spans="2:2" x14ac:dyDescent="0.55000000000000004">
      <c r="B3184" s="129"/>
    </row>
    <row r="3185" spans="2:2" x14ac:dyDescent="0.55000000000000004">
      <c r="B3185" s="129"/>
    </row>
    <row r="3186" spans="2:2" x14ac:dyDescent="0.55000000000000004">
      <c r="B3186" s="129"/>
    </row>
    <row r="3187" spans="2:2" x14ac:dyDescent="0.55000000000000004">
      <c r="B3187" s="129"/>
    </row>
    <row r="3188" spans="2:2" x14ac:dyDescent="0.55000000000000004">
      <c r="B3188" s="129"/>
    </row>
    <row r="3189" spans="2:2" x14ac:dyDescent="0.55000000000000004">
      <c r="B3189" s="129"/>
    </row>
    <row r="3190" spans="2:2" x14ac:dyDescent="0.55000000000000004">
      <c r="B3190" s="129"/>
    </row>
    <row r="3191" spans="2:2" x14ac:dyDescent="0.55000000000000004">
      <c r="B3191" s="129"/>
    </row>
    <row r="3192" spans="2:2" x14ac:dyDescent="0.55000000000000004">
      <c r="B3192" s="129"/>
    </row>
    <row r="3193" spans="2:2" x14ac:dyDescent="0.55000000000000004">
      <c r="B3193" s="129"/>
    </row>
    <row r="3194" spans="2:2" x14ac:dyDescent="0.55000000000000004">
      <c r="B3194" s="129"/>
    </row>
    <row r="3195" spans="2:2" x14ac:dyDescent="0.55000000000000004">
      <c r="B3195" s="129"/>
    </row>
    <row r="3196" spans="2:2" x14ac:dyDescent="0.55000000000000004">
      <c r="B3196" s="129"/>
    </row>
    <row r="3197" spans="2:2" x14ac:dyDescent="0.55000000000000004">
      <c r="B3197" s="129"/>
    </row>
    <row r="3198" spans="2:2" x14ac:dyDescent="0.55000000000000004">
      <c r="B3198" s="129"/>
    </row>
    <row r="3199" spans="2:2" x14ac:dyDescent="0.55000000000000004">
      <c r="B3199" s="129"/>
    </row>
    <row r="3200" spans="2:2" x14ac:dyDescent="0.55000000000000004">
      <c r="B3200" s="129"/>
    </row>
    <row r="3201" spans="2:2" x14ac:dyDescent="0.55000000000000004">
      <c r="B3201" s="129"/>
    </row>
    <row r="3202" spans="2:2" x14ac:dyDescent="0.55000000000000004">
      <c r="B3202" s="129"/>
    </row>
    <row r="3203" spans="2:2" x14ac:dyDescent="0.55000000000000004">
      <c r="B3203" s="129"/>
    </row>
    <row r="3204" spans="2:2" x14ac:dyDescent="0.55000000000000004">
      <c r="B3204" s="129"/>
    </row>
    <row r="3205" spans="2:2" x14ac:dyDescent="0.55000000000000004">
      <c r="B3205" s="129"/>
    </row>
    <row r="3206" spans="2:2" x14ac:dyDescent="0.55000000000000004">
      <c r="B3206" s="129"/>
    </row>
    <row r="3207" spans="2:2" x14ac:dyDescent="0.55000000000000004">
      <c r="B3207" s="129"/>
    </row>
    <row r="3208" spans="2:2" x14ac:dyDescent="0.55000000000000004">
      <c r="B3208" s="129"/>
    </row>
    <row r="3209" spans="2:2" x14ac:dyDescent="0.55000000000000004">
      <c r="B3209" s="129"/>
    </row>
    <row r="3210" spans="2:2" x14ac:dyDescent="0.55000000000000004">
      <c r="B3210" s="129"/>
    </row>
    <row r="3211" spans="2:2" x14ac:dyDescent="0.55000000000000004">
      <c r="B3211" s="129"/>
    </row>
    <row r="3212" spans="2:2" x14ac:dyDescent="0.55000000000000004">
      <c r="B3212" s="129"/>
    </row>
    <row r="3213" spans="2:2" x14ac:dyDescent="0.55000000000000004">
      <c r="B3213" s="129"/>
    </row>
    <row r="3214" spans="2:2" x14ac:dyDescent="0.55000000000000004">
      <c r="B3214" s="129"/>
    </row>
    <row r="3215" spans="2:2" x14ac:dyDescent="0.55000000000000004">
      <c r="B3215" s="129"/>
    </row>
    <row r="3216" spans="2:2" x14ac:dyDescent="0.55000000000000004">
      <c r="B3216" s="129"/>
    </row>
    <row r="3217" spans="2:2" x14ac:dyDescent="0.55000000000000004">
      <c r="B3217" s="129"/>
    </row>
    <row r="3218" spans="2:2" x14ac:dyDescent="0.55000000000000004">
      <c r="B3218" s="129"/>
    </row>
    <row r="3219" spans="2:2" x14ac:dyDescent="0.55000000000000004">
      <c r="B3219" s="129"/>
    </row>
    <row r="3220" spans="2:2" x14ac:dyDescent="0.55000000000000004">
      <c r="B3220" s="129"/>
    </row>
    <row r="3221" spans="2:2" x14ac:dyDescent="0.55000000000000004">
      <c r="B3221" s="129"/>
    </row>
    <row r="3222" spans="2:2" x14ac:dyDescent="0.55000000000000004">
      <c r="B3222" s="129"/>
    </row>
    <row r="3223" spans="2:2" x14ac:dyDescent="0.55000000000000004">
      <c r="B3223" s="129"/>
    </row>
    <row r="3224" spans="2:2" x14ac:dyDescent="0.55000000000000004">
      <c r="B3224" s="129"/>
    </row>
    <row r="3225" spans="2:2" x14ac:dyDescent="0.55000000000000004">
      <c r="B3225" s="129"/>
    </row>
    <row r="3226" spans="2:2" x14ac:dyDescent="0.55000000000000004">
      <c r="B3226" s="129"/>
    </row>
    <row r="3227" spans="2:2" x14ac:dyDescent="0.55000000000000004">
      <c r="B3227" s="129"/>
    </row>
    <row r="3228" spans="2:2" x14ac:dyDescent="0.55000000000000004">
      <c r="B3228" s="129"/>
    </row>
    <row r="3229" spans="2:2" x14ac:dyDescent="0.55000000000000004">
      <c r="B3229" s="129"/>
    </row>
    <row r="3230" spans="2:2" x14ac:dyDescent="0.55000000000000004">
      <c r="B3230" s="129"/>
    </row>
    <row r="3231" spans="2:2" x14ac:dyDescent="0.55000000000000004">
      <c r="B3231" s="129"/>
    </row>
    <row r="3232" spans="2:2" x14ac:dyDescent="0.55000000000000004">
      <c r="B3232" s="129"/>
    </row>
    <row r="3233" spans="2:2" x14ac:dyDescent="0.55000000000000004">
      <c r="B3233" s="129"/>
    </row>
    <row r="3234" spans="2:2" x14ac:dyDescent="0.55000000000000004">
      <c r="B3234" s="129"/>
    </row>
    <row r="3235" spans="2:2" x14ac:dyDescent="0.55000000000000004">
      <c r="B3235" s="129"/>
    </row>
    <row r="3236" spans="2:2" x14ac:dyDescent="0.55000000000000004">
      <c r="B3236" s="129"/>
    </row>
    <row r="3237" spans="2:2" x14ac:dyDescent="0.55000000000000004">
      <c r="B3237" s="129"/>
    </row>
    <row r="3238" spans="2:2" x14ac:dyDescent="0.55000000000000004">
      <c r="B3238" s="129"/>
    </row>
    <row r="3239" spans="2:2" x14ac:dyDescent="0.55000000000000004">
      <c r="B3239" s="129"/>
    </row>
    <row r="3240" spans="2:2" x14ac:dyDescent="0.55000000000000004">
      <c r="B3240" s="129"/>
    </row>
    <row r="3241" spans="2:2" x14ac:dyDescent="0.55000000000000004">
      <c r="B3241" s="129"/>
    </row>
    <row r="3242" spans="2:2" x14ac:dyDescent="0.55000000000000004">
      <c r="B3242" s="129"/>
    </row>
    <row r="3243" spans="2:2" x14ac:dyDescent="0.55000000000000004">
      <c r="B3243" s="129"/>
    </row>
    <row r="3244" spans="2:2" x14ac:dyDescent="0.55000000000000004">
      <c r="B3244" s="129"/>
    </row>
    <row r="3245" spans="2:2" x14ac:dyDescent="0.55000000000000004">
      <c r="B3245" s="129"/>
    </row>
    <row r="3246" spans="2:2" x14ac:dyDescent="0.55000000000000004">
      <c r="B3246" s="129"/>
    </row>
    <row r="3247" spans="2:2" x14ac:dyDescent="0.55000000000000004">
      <c r="B3247" s="129"/>
    </row>
    <row r="3248" spans="2:2" x14ac:dyDescent="0.55000000000000004">
      <c r="B3248" s="129"/>
    </row>
    <row r="3249" spans="2:2" x14ac:dyDescent="0.55000000000000004">
      <c r="B3249" s="129"/>
    </row>
    <row r="3250" spans="2:2" x14ac:dyDescent="0.55000000000000004">
      <c r="B3250" s="129"/>
    </row>
    <row r="3251" spans="2:2" x14ac:dyDescent="0.55000000000000004">
      <c r="B3251" s="129"/>
    </row>
    <row r="3252" spans="2:2" x14ac:dyDescent="0.55000000000000004">
      <c r="B3252" s="129"/>
    </row>
    <row r="3253" spans="2:2" x14ac:dyDescent="0.55000000000000004">
      <c r="B3253" s="129"/>
    </row>
    <row r="3254" spans="2:2" x14ac:dyDescent="0.55000000000000004">
      <c r="B3254" s="129"/>
    </row>
    <row r="3255" spans="2:2" x14ac:dyDescent="0.55000000000000004">
      <c r="B3255" s="129"/>
    </row>
    <row r="3256" spans="2:2" x14ac:dyDescent="0.55000000000000004">
      <c r="B3256" s="129"/>
    </row>
    <row r="3257" spans="2:2" x14ac:dyDescent="0.55000000000000004">
      <c r="B3257" s="129"/>
    </row>
    <row r="3258" spans="2:2" x14ac:dyDescent="0.55000000000000004">
      <c r="B3258" s="129"/>
    </row>
    <row r="3259" spans="2:2" x14ac:dyDescent="0.55000000000000004">
      <c r="B3259" s="129"/>
    </row>
    <row r="3260" spans="2:2" x14ac:dyDescent="0.55000000000000004">
      <c r="B3260" s="129"/>
    </row>
    <row r="3261" spans="2:2" x14ac:dyDescent="0.55000000000000004">
      <c r="B3261" s="129"/>
    </row>
    <row r="3262" spans="2:2" x14ac:dyDescent="0.55000000000000004">
      <c r="B3262" s="129"/>
    </row>
    <row r="3263" spans="2:2" x14ac:dyDescent="0.55000000000000004">
      <c r="B3263" s="129"/>
    </row>
    <row r="3264" spans="2:2" x14ac:dyDescent="0.55000000000000004">
      <c r="B3264" s="129"/>
    </row>
    <row r="3265" spans="2:2" x14ac:dyDescent="0.55000000000000004">
      <c r="B3265" s="129"/>
    </row>
    <row r="3266" spans="2:2" x14ac:dyDescent="0.55000000000000004">
      <c r="B3266" s="129"/>
    </row>
    <row r="3267" spans="2:2" x14ac:dyDescent="0.55000000000000004">
      <c r="B3267" s="129"/>
    </row>
    <row r="3268" spans="2:2" x14ac:dyDescent="0.55000000000000004">
      <c r="B3268" s="129"/>
    </row>
    <row r="3269" spans="2:2" x14ac:dyDescent="0.55000000000000004">
      <c r="B3269" s="129"/>
    </row>
    <row r="3270" spans="2:2" x14ac:dyDescent="0.55000000000000004">
      <c r="B3270" s="129"/>
    </row>
    <row r="3271" spans="2:2" x14ac:dyDescent="0.55000000000000004">
      <c r="B3271" s="129"/>
    </row>
    <row r="3272" spans="2:2" x14ac:dyDescent="0.55000000000000004">
      <c r="B3272" s="129"/>
    </row>
    <row r="3273" spans="2:2" x14ac:dyDescent="0.55000000000000004">
      <c r="B3273" s="129"/>
    </row>
    <row r="3274" spans="2:2" x14ac:dyDescent="0.55000000000000004">
      <c r="B3274" s="129"/>
    </row>
    <row r="3275" spans="2:2" x14ac:dyDescent="0.55000000000000004">
      <c r="B3275" s="129"/>
    </row>
    <row r="3276" spans="2:2" x14ac:dyDescent="0.55000000000000004">
      <c r="B3276" s="129"/>
    </row>
    <row r="3277" spans="2:2" x14ac:dyDescent="0.55000000000000004">
      <c r="B3277" s="129"/>
    </row>
    <row r="3278" spans="2:2" x14ac:dyDescent="0.55000000000000004">
      <c r="B3278" s="129"/>
    </row>
    <row r="3279" spans="2:2" x14ac:dyDescent="0.55000000000000004">
      <c r="B3279" s="129"/>
    </row>
    <row r="3280" spans="2:2" x14ac:dyDescent="0.55000000000000004">
      <c r="B3280" s="129"/>
    </row>
    <row r="3281" spans="2:2" x14ac:dyDescent="0.55000000000000004">
      <c r="B3281" s="129"/>
    </row>
    <row r="3282" spans="2:2" x14ac:dyDescent="0.55000000000000004">
      <c r="B3282" s="129"/>
    </row>
    <row r="3283" spans="2:2" x14ac:dyDescent="0.55000000000000004">
      <c r="B3283" s="129"/>
    </row>
    <row r="3284" spans="2:2" x14ac:dyDescent="0.55000000000000004">
      <c r="B3284" s="129"/>
    </row>
    <row r="3285" spans="2:2" x14ac:dyDescent="0.55000000000000004">
      <c r="B3285" s="129"/>
    </row>
    <row r="3286" spans="2:2" x14ac:dyDescent="0.55000000000000004">
      <c r="B3286" s="129"/>
    </row>
    <row r="3287" spans="2:2" x14ac:dyDescent="0.55000000000000004">
      <c r="B3287" s="129"/>
    </row>
    <row r="3288" spans="2:2" x14ac:dyDescent="0.55000000000000004">
      <c r="B3288" s="129"/>
    </row>
    <row r="3289" spans="2:2" x14ac:dyDescent="0.55000000000000004">
      <c r="B3289" s="129"/>
    </row>
    <row r="3290" spans="2:2" x14ac:dyDescent="0.55000000000000004">
      <c r="B3290" s="129"/>
    </row>
    <row r="3291" spans="2:2" x14ac:dyDescent="0.55000000000000004">
      <c r="B3291" s="129"/>
    </row>
    <row r="3292" spans="2:2" x14ac:dyDescent="0.55000000000000004">
      <c r="B3292" s="129"/>
    </row>
    <row r="3293" spans="2:2" x14ac:dyDescent="0.55000000000000004">
      <c r="B3293" s="129"/>
    </row>
    <row r="3294" spans="2:2" x14ac:dyDescent="0.55000000000000004">
      <c r="B3294" s="129"/>
    </row>
    <row r="3295" spans="2:2" x14ac:dyDescent="0.55000000000000004">
      <c r="B3295" s="129"/>
    </row>
    <row r="3296" spans="2:2" x14ac:dyDescent="0.55000000000000004">
      <c r="B3296" s="129"/>
    </row>
    <row r="3297" spans="2:2" x14ac:dyDescent="0.55000000000000004">
      <c r="B3297" s="129"/>
    </row>
    <row r="3298" spans="2:2" x14ac:dyDescent="0.55000000000000004">
      <c r="B3298" s="129"/>
    </row>
    <row r="3299" spans="2:2" x14ac:dyDescent="0.55000000000000004">
      <c r="B3299" s="129"/>
    </row>
    <row r="3300" spans="2:2" x14ac:dyDescent="0.55000000000000004">
      <c r="B3300" s="129"/>
    </row>
    <row r="3301" spans="2:2" x14ac:dyDescent="0.55000000000000004">
      <c r="B3301" s="129"/>
    </row>
    <row r="3302" spans="2:2" x14ac:dyDescent="0.55000000000000004">
      <c r="B3302" s="129"/>
    </row>
    <row r="3303" spans="2:2" x14ac:dyDescent="0.55000000000000004">
      <c r="B3303" s="129"/>
    </row>
    <row r="3304" spans="2:2" x14ac:dyDescent="0.55000000000000004">
      <c r="B3304" s="129"/>
    </row>
    <row r="3305" spans="2:2" x14ac:dyDescent="0.55000000000000004">
      <c r="B3305" s="129"/>
    </row>
    <row r="3306" spans="2:2" x14ac:dyDescent="0.55000000000000004">
      <c r="B3306" s="129"/>
    </row>
    <row r="3307" spans="2:2" x14ac:dyDescent="0.55000000000000004">
      <c r="B3307" s="129"/>
    </row>
    <row r="3308" spans="2:2" x14ac:dyDescent="0.55000000000000004">
      <c r="B3308" s="129"/>
    </row>
    <row r="3309" spans="2:2" x14ac:dyDescent="0.55000000000000004">
      <c r="B3309" s="129"/>
    </row>
    <row r="3310" spans="2:2" x14ac:dyDescent="0.55000000000000004">
      <c r="B3310" s="129"/>
    </row>
    <row r="3311" spans="2:2" x14ac:dyDescent="0.55000000000000004">
      <c r="B3311" s="129"/>
    </row>
    <row r="3312" spans="2:2" x14ac:dyDescent="0.55000000000000004">
      <c r="B3312" s="129"/>
    </row>
    <row r="3313" spans="2:2" x14ac:dyDescent="0.55000000000000004">
      <c r="B3313" s="129"/>
    </row>
    <row r="3314" spans="2:2" x14ac:dyDescent="0.55000000000000004">
      <c r="B3314" s="129"/>
    </row>
    <row r="3315" spans="2:2" x14ac:dyDescent="0.55000000000000004">
      <c r="B3315" s="129"/>
    </row>
    <row r="3316" spans="2:2" x14ac:dyDescent="0.55000000000000004">
      <c r="B3316" s="129"/>
    </row>
    <row r="3317" spans="2:2" x14ac:dyDescent="0.55000000000000004">
      <c r="B3317" s="129"/>
    </row>
    <row r="3318" spans="2:2" x14ac:dyDescent="0.55000000000000004">
      <c r="B3318" s="129"/>
    </row>
    <row r="3319" spans="2:2" x14ac:dyDescent="0.55000000000000004">
      <c r="B3319" s="129"/>
    </row>
    <row r="3320" spans="2:2" x14ac:dyDescent="0.55000000000000004">
      <c r="B3320" s="129"/>
    </row>
    <row r="3321" spans="2:2" x14ac:dyDescent="0.55000000000000004">
      <c r="B3321" s="129"/>
    </row>
    <row r="3322" spans="2:2" x14ac:dyDescent="0.55000000000000004">
      <c r="B3322" s="129"/>
    </row>
    <row r="3323" spans="2:2" x14ac:dyDescent="0.55000000000000004">
      <c r="B3323" s="129"/>
    </row>
    <row r="3324" spans="2:2" x14ac:dyDescent="0.55000000000000004">
      <c r="B3324" s="129"/>
    </row>
    <row r="3325" spans="2:2" x14ac:dyDescent="0.55000000000000004">
      <c r="B3325" s="129"/>
    </row>
    <row r="3326" spans="2:2" x14ac:dyDescent="0.55000000000000004">
      <c r="B3326" s="129"/>
    </row>
    <row r="3327" spans="2:2" x14ac:dyDescent="0.55000000000000004">
      <c r="B3327" s="129"/>
    </row>
    <row r="3328" spans="2:2" x14ac:dyDescent="0.55000000000000004">
      <c r="B3328" s="129"/>
    </row>
    <row r="3329" spans="2:2" x14ac:dyDescent="0.55000000000000004">
      <c r="B3329" s="129"/>
    </row>
    <row r="3330" spans="2:2" x14ac:dyDescent="0.55000000000000004">
      <c r="B3330" s="129"/>
    </row>
    <row r="3331" spans="2:2" x14ac:dyDescent="0.55000000000000004">
      <c r="B3331" s="129"/>
    </row>
    <row r="3332" spans="2:2" x14ac:dyDescent="0.55000000000000004">
      <c r="B3332" s="129"/>
    </row>
    <row r="3333" spans="2:2" x14ac:dyDescent="0.55000000000000004">
      <c r="B3333" s="129"/>
    </row>
    <row r="3334" spans="2:2" x14ac:dyDescent="0.55000000000000004">
      <c r="B3334" s="129"/>
    </row>
    <row r="3335" spans="2:2" x14ac:dyDescent="0.55000000000000004">
      <c r="B3335" s="129"/>
    </row>
    <row r="3336" spans="2:2" x14ac:dyDescent="0.55000000000000004">
      <c r="B3336" s="129"/>
    </row>
    <row r="3337" spans="2:2" x14ac:dyDescent="0.55000000000000004">
      <c r="B3337" s="129"/>
    </row>
    <row r="3338" spans="2:2" x14ac:dyDescent="0.55000000000000004">
      <c r="B3338" s="129"/>
    </row>
    <row r="3339" spans="2:2" x14ac:dyDescent="0.55000000000000004">
      <c r="B3339" s="129"/>
    </row>
    <row r="3340" spans="2:2" x14ac:dyDescent="0.55000000000000004">
      <c r="B3340" s="129"/>
    </row>
    <row r="3341" spans="2:2" x14ac:dyDescent="0.55000000000000004">
      <c r="B3341" s="129"/>
    </row>
    <row r="3342" spans="2:2" x14ac:dyDescent="0.55000000000000004">
      <c r="B3342" s="129"/>
    </row>
    <row r="3343" spans="2:2" x14ac:dyDescent="0.55000000000000004">
      <c r="B3343" s="129"/>
    </row>
    <row r="3344" spans="2:2" x14ac:dyDescent="0.55000000000000004">
      <c r="B3344" s="129"/>
    </row>
    <row r="3345" spans="2:2" x14ac:dyDescent="0.55000000000000004">
      <c r="B3345" s="129"/>
    </row>
    <row r="3346" spans="2:2" x14ac:dyDescent="0.55000000000000004">
      <c r="B3346" s="129"/>
    </row>
    <row r="3347" spans="2:2" x14ac:dyDescent="0.55000000000000004">
      <c r="B3347" s="129"/>
    </row>
    <row r="3348" spans="2:2" x14ac:dyDescent="0.55000000000000004">
      <c r="B3348" s="129"/>
    </row>
    <row r="3349" spans="2:2" x14ac:dyDescent="0.55000000000000004">
      <c r="B3349" s="129"/>
    </row>
    <row r="3350" spans="2:2" x14ac:dyDescent="0.55000000000000004">
      <c r="B3350" s="129"/>
    </row>
    <row r="3351" spans="2:2" x14ac:dyDescent="0.55000000000000004">
      <c r="B3351" s="129"/>
    </row>
    <row r="3352" spans="2:2" x14ac:dyDescent="0.55000000000000004">
      <c r="B3352" s="129"/>
    </row>
    <row r="3353" spans="2:2" x14ac:dyDescent="0.55000000000000004">
      <c r="B3353" s="129"/>
    </row>
    <row r="3354" spans="2:2" x14ac:dyDescent="0.55000000000000004">
      <c r="B3354" s="129"/>
    </row>
    <row r="3355" spans="2:2" x14ac:dyDescent="0.55000000000000004">
      <c r="B3355" s="129"/>
    </row>
    <row r="3356" spans="2:2" x14ac:dyDescent="0.55000000000000004">
      <c r="B3356" s="129"/>
    </row>
    <row r="3357" spans="2:2" x14ac:dyDescent="0.55000000000000004">
      <c r="B3357" s="129"/>
    </row>
    <row r="3358" spans="2:2" x14ac:dyDescent="0.55000000000000004">
      <c r="B3358" s="129"/>
    </row>
    <row r="3359" spans="2:2" x14ac:dyDescent="0.55000000000000004">
      <c r="B3359" s="129"/>
    </row>
    <row r="3360" spans="2:2" x14ac:dyDescent="0.55000000000000004">
      <c r="B3360" s="129"/>
    </row>
    <row r="3361" spans="2:2" x14ac:dyDescent="0.55000000000000004">
      <c r="B3361" s="129"/>
    </row>
    <row r="3362" spans="2:2" x14ac:dyDescent="0.55000000000000004">
      <c r="B3362" s="129"/>
    </row>
    <row r="3363" spans="2:2" x14ac:dyDescent="0.55000000000000004">
      <c r="B3363" s="129"/>
    </row>
    <row r="3364" spans="2:2" x14ac:dyDescent="0.55000000000000004">
      <c r="B3364" s="129"/>
    </row>
    <row r="3365" spans="2:2" x14ac:dyDescent="0.55000000000000004">
      <c r="B3365" s="129"/>
    </row>
    <row r="3366" spans="2:2" x14ac:dyDescent="0.55000000000000004">
      <c r="B3366" s="129"/>
    </row>
    <row r="3367" spans="2:2" x14ac:dyDescent="0.55000000000000004">
      <c r="B3367" s="129"/>
    </row>
    <row r="3368" spans="2:2" x14ac:dyDescent="0.55000000000000004">
      <c r="B3368" s="129"/>
    </row>
    <row r="3369" spans="2:2" x14ac:dyDescent="0.55000000000000004">
      <c r="B3369" s="129"/>
    </row>
    <row r="3370" spans="2:2" x14ac:dyDescent="0.55000000000000004">
      <c r="B3370" s="129"/>
    </row>
    <row r="3371" spans="2:2" x14ac:dyDescent="0.55000000000000004">
      <c r="B3371" s="129"/>
    </row>
    <row r="3372" spans="2:2" x14ac:dyDescent="0.55000000000000004">
      <c r="B3372" s="129"/>
    </row>
    <row r="3373" spans="2:2" x14ac:dyDescent="0.55000000000000004">
      <c r="B3373" s="129"/>
    </row>
    <row r="3374" spans="2:2" x14ac:dyDescent="0.55000000000000004">
      <c r="B3374" s="129"/>
    </row>
    <row r="3375" spans="2:2" x14ac:dyDescent="0.55000000000000004">
      <c r="B3375" s="129"/>
    </row>
    <row r="3376" spans="2:2" x14ac:dyDescent="0.55000000000000004">
      <c r="B3376" s="129"/>
    </row>
    <row r="3377" spans="2:2" x14ac:dyDescent="0.55000000000000004">
      <c r="B3377" s="129"/>
    </row>
    <row r="3378" spans="2:2" x14ac:dyDescent="0.55000000000000004">
      <c r="B3378" s="129"/>
    </row>
    <row r="3379" spans="2:2" x14ac:dyDescent="0.55000000000000004">
      <c r="B3379" s="129"/>
    </row>
    <row r="3380" spans="2:2" x14ac:dyDescent="0.55000000000000004">
      <c r="B3380" s="129"/>
    </row>
    <row r="3381" spans="2:2" x14ac:dyDescent="0.55000000000000004">
      <c r="B3381" s="129"/>
    </row>
    <row r="3382" spans="2:2" x14ac:dyDescent="0.55000000000000004">
      <c r="B3382" s="129"/>
    </row>
    <row r="3383" spans="2:2" x14ac:dyDescent="0.55000000000000004">
      <c r="B3383" s="129"/>
    </row>
    <row r="3384" spans="2:2" x14ac:dyDescent="0.55000000000000004">
      <c r="B3384" s="129"/>
    </row>
    <row r="3385" spans="2:2" x14ac:dyDescent="0.55000000000000004">
      <c r="B3385" s="129"/>
    </row>
    <row r="3386" spans="2:2" x14ac:dyDescent="0.55000000000000004">
      <c r="B3386" s="129"/>
    </row>
    <row r="3387" spans="2:2" x14ac:dyDescent="0.55000000000000004">
      <c r="B3387" s="129"/>
    </row>
    <row r="3388" spans="2:2" x14ac:dyDescent="0.55000000000000004"/>
    <row r="3389" spans="2:2" x14ac:dyDescent="0.55000000000000004"/>
    <row r="3390" spans="2:2" x14ac:dyDescent="0.55000000000000004"/>
    <row r="3391" spans="2:2" x14ac:dyDescent="0.55000000000000004"/>
    <row r="3392" spans="2:2" x14ac:dyDescent="0.55000000000000004"/>
    <row r="3393" x14ac:dyDescent="0.55000000000000004"/>
    <row r="3394" x14ac:dyDescent="0.55000000000000004"/>
    <row r="3395" x14ac:dyDescent="0.55000000000000004"/>
    <row r="3396" x14ac:dyDescent="0.55000000000000004"/>
    <row r="3397" x14ac:dyDescent="0.55000000000000004"/>
    <row r="3398" x14ac:dyDescent="0.55000000000000004"/>
    <row r="3399" x14ac:dyDescent="0.55000000000000004"/>
    <row r="3400" x14ac:dyDescent="0.55000000000000004"/>
    <row r="3401" x14ac:dyDescent="0.55000000000000004"/>
    <row r="3402" x14ac:dyDescent="0.55000000000000004"/>
    <row r="3403" x14ac:dyDescent="0.55000000000000004"/>
    <row r="3404" x14ac:dyDescent="0.55000000000000004"/>
    <row r="3405" x14ac:dyDescent="0.55000000000000004"/>
    <row r="3406" x14ac:dyDescent="0.55000000000000004"/>
    <row r="3407" x14ac:dyDescent="0.55000000000000004"/>
    <row r="3408" x14ac:dyDescent="0.55000000000000004"/>
    <row r="3409" x14ac:dyDescent="0.55000000000000004"/>
    <row r="3410" x14ac:dyDescent="0.55000000000000004"/>
    <row r="3411" x14ac:dyDescent="0.55000000000000004"/>
    <row r="3412" x14ac:dyDescent="0.55000000000000004"/>
    <row r="3413" x14ac:dyDescent="0.55000000000000004"/>
    <row r="3414" x14ac:dyDescent="0.55000000000000004"/>
    <row r="3415" x14ac:dyDescent="0.55000000000000004"/>
    <row r="3416" x14ac:dyDescent="0.55000000000000004"/>
    <row r="3417" x14ac:dyDescent="0.55000000000000004"/>
    <row r="3418" x14ac:dyDescent="0.55000000000000004"/>
    <row r="3419" x14ac:dyDescent="0.55000000000000004"/>
    <row r="3420" x14ac:dyDescent="0.55000000000000004"/>
    <row r="3421" x14ac:dyDescent="0.55000000000000004"/>
    <row r="3422" x14ac:dyDescent="0.55000000000000004"/>
    <row r="3423" x14ac:dyDescent="0.55000000000000004"/>
    <row r="3424" x14ac:dyDescent="0.55000000000000004"/>
    <row r="3425" x14ac:dyDescent="0.55000000000000004"/>
    <row r="3426" x14ac:dyDescent="0.55000000000000004"/>
    <row r="3427" x14ac:dyDescent="0.55000000000000004"/>
    <row r="3428" x14ac:dyDescent="0.55000000000000004"/>
    <row r="3429" x14ac:dyDescent="0.55000000000000004"/>
    <row r="3430" x14ac:dyDescent="0.55000000000000004"/>
    <row r="3431" x14ac:dyDescent="0.55000000000000004"/>
    <row r="3432" x14ac:dyDescent="0.55000000000000004"/>
    <row r="3433" x14ac:dyDescent="0.55000000000000004"/>
    <row r="3434" x14ac:dyDescent="0.55000000000000004"/>
    <row r="3435" x14ac:dyDescent="0.55000000000000004"/>
    <row r="3436" x14ac:dyDescent="0.55000000000000004"/>
    <row r="3437" x14ac:dyDescent="0.55000000000000004"/>
    <row r="3438" x14ac:dyDescent="0.55000000000000004"/>
    <row r="3439" x14ac:dyDescent="0.55000000000000004"/>
    <row r="3440" x14ac:dyDescent="0.55000000000000004"/>
    <row r="3441" x14ac:dyDescent="0.55000000000000004"/>
    <row r="3442" x14ac:dyDescent="0.55000000000000004"/>
    <row r="3443" x14ac:dyDescent="0.55000000000000004"/>
    <row r="3444" x14ac:dyDescent="0.55000000000000004"/>
    <row r="3445" x14ac:dyDescent="0.55000000000000004"/>
    <row r="3446" x14ac:dyDescent="0.55000000000000004"/>
    <row r="3447" x14ac:dyDescent="0.55000000000000004"/>
    <row r="3448" x14ac:dyDescent="0.55000000000000004"/>
    <row r="3449" x14ac:dyDescent="0.55000000000000004"/>
    <row r="3450" x14ac:dyDescent="0.55000000000000004"/>
    <row r="3451" x14ac:dyDescent="0.55000000000000004"/>
    <row r="3452" x14ac:dyDescent="0.55000000000000004"/>
    <row r="3453" x14ac:dyDescent="0.55000000000000004"/>
    <row r="3454" x14ac:dyDescent="0.55000000000000004"/>
    <row r="3455" x14ac:dyDescent="0.55000000000000004"/>
    <row r="3456" x14ac:dyDescent="0.55000000000000004"/>
    <row r="3457" x14ac:dyDescent="0.55000000000000004"/>
    <row r="3458" x14ac:dyDescent="0.55000000000000004"/>
    <row r="3459" x14ac:dyDescent="0.55000000000000004"/>
    <row r="3460" x14ac:dyDescent="0.55000000000000004"/>
    <row r="3461" x14ac:dyDescent="0.55000000000000004"/>
    <row r="3462" x14ac:dyDescent="0.55000000000000004"/>
    <row r="3463" x14ac:dyDescent="0.55000000000000004"/>
    <row r="3464" x14ac:dyDescent="0.55000000000000004"/>
    <row r="3465" x14ac:dyDescent="0.55000000000000004"/>
    <row r="3466" x14ac:dyDescent="0.55000000000000004"/>
    <row r="3467" x14ac:dyDescent="0.55000000000000004"/>
    <row r="3468" x14ac:dyDescent="0.55000000000000004"/>
    <row r="3469" x14ac:dyDescent="0.55000000000000004"/>
    <row r="3470" x14ac:dyDescent="0.55000000000000004"/>
    <row r="3471" x14ac:dyDescent="0.55000000000000004"/>
    <row r="3472" x14ac:dyDescent="0.55000000000000004"/>
    <row r="3473" x14ac:dyDescent="0.55000000000000004"/>
    <row r="3474" x14ac:dyDescent="0.55000000000000004"/>
    <row r="3475" x14ac:dyDescent="0.55000000000000004"/>
    <row r="3476" x14ac:dyDescent="0.55000000000000004"/>
    <row r="3477" x14ac:dyDescent="0.55000000000000004"/>
    <row r="3478" x14ac:dyDescent="0.55000000000000004"/>
    <row r="3479" x14ac:dyDescent="0.55000000000000004"/>
    <row r="3480" x14ac:dyDescent="0.55000000000000004"/>
    <row r="3481" x14ac:dyDescent="0.55000000000000004"/>
    <row r="3482" x14ac:dyDescent="0.55000000000000004"/>
    <row r="3483" x14ac:dyDescent="0.55000000000000004"/>
    <row r="3484" x14ac:dyDescent="0.55000000000000004"/>
    <row r="3485" x14ac:dyDescent="0.55000000000000004"/>
    <row r="3486" x14ac:dyDescent="0.55000000000000004"/>
    <row r="3487" x14ac:dyDescent="0.55000000000000004"/>
    <row r="3488" x14ac:dyDescent="0.55000000000000004"/>
    <row r="3489" x14ac:dyDescent="0.55000000000000004"/>
    <row r="3490" x14ac:dyDescent="0.55000000000000004"/>
    <row r="3491" x14ac:dyDescent="0.55000000000000004"/>
    <row r="3492" x14ac:dyDescent="0.55000000000000004"/>
    <row r="3493" x14ac:dyDescent="0.55000000000000004"/>
    <row r="3494" x14ac:dyDescent="0.55000000000000004"/>
    <row r="3495" x14ac:dyDescent="0.55000000000000004"/>
    <row r="3496" x14ac:dyDescent="0.55000000000000004"/>
    <row r="3497" x14ac:dyDescent="0.55000000000000004"/>
    <row r="3498" x14ac:dyDescent="0.55000000000000004"/>
    <row r="3499" x14ac:dyDescent="0.55000000000000004"/>
    <row r="3500" x14ac:dyDescent="0.55000000000000004"/>
    <row r="3501" x14ac:dyDescent="0.55000000000000004"/>
    <row r="3502" x14ac:dyDescent="0.55000000000000004"/>
    <row r="3503" x14ac:dyDescent="0.55000000000000004"/>
    <row r="3504" x14ac:dyDescent="0.55000000000000004"/>
    <row r="3505" x14ac:dyDescent="0.55000000000000004"/>
    <row r="3506" x14ac:dyDescent="0.55000000000000004"/>
    <row r="3507" x14ac:dyDescent="0.55000000000000004"/>
    <row r="3508" x14ac:dyDescent="0.55000000000000004"/>
    <row r="3509" x14ac:dyDescent="0.55000000000000004"/>
    <row r="3510" x14ac:dyDescent="0.55000000000000004"/>
    <row r="3511" x14ac:dyDescent="0.55000000000000004"/>
    <row r="3512" x14ac:dyDescent="0.55000000000000004"/>
    <row r="3513" x14ac:dyDescent="0.55000000000000004"/>
    <row r="3514" x14ac:dyDescent="0.55000000000000004"/>
    <row r="3515" x14ac:dyDescent="0.55000000000000004"/>
    <row r="3516" x14ac:dyDescent="0.55000000000000004"/>
    <row r="3517" x14ac:dyDescent="0.55000000000000004"/>
    <row r="3518" x14ac:dyDescent="0.55000000000000004"/>
    <row r="3519" x14ac:dyDescent="0.55000000000000004"/>
    <row r="3520" x14ac:dyDescent="0.55000000000000004"/>
    <row r="3521" x14ac:dyDescent="0.55000000000000004"/>
    <row r="3522" x14ac:dyDescent="0.55000000000000004"/>
    <row r="3523" x14ac:dyDescent="0.55000000000000004"/>
    <row r="3524" x14ac:dyDescent="0.55000000000000004"/>
    <row r="3525" x14ac:dyDescent="0.55000000000000004"/>
    <row r="3526" x14ac:dyDescent="0.55000000000000004"/>
    <row r="3527" x14ac:dyDescent="0.55000000000000004"/>
    <row r="3528" x14ac:dyDescent="0.55000000000000004"/>
    <row r="3529" x14ac:dyDescent="0.55000000000000004"/>
    <row r="3530" x14ac:dyDescent="0.55000000000000004"/>
    <row r="3531" x14ac:dyDescent="0.55000000000000004"/>
    <row r="3532" x14ac:dyDescent="0.55000000000000004"/>
    <row r="3533" x14ac:dyDescent="0.55000000000000004"/>
    <row r="3534" x14ac:dyDescent="0.55000000000000004"/>
    <row r="3535" x14ac:dyDescent="0.55000000000000004"/>
    <row r="3536" x14ac:dyDescent="0.55000000000000004"/>
    <row r="3537" x14ac:dyDescent="0.55000000000000004"/>
    <row r="3538" x14ac:dyDescent="0.55000000000000004"/>
    <row r="3539" x14ac:dyDescent="0.55000000000000004"/>
    <row r="3540" x14ac:dyDescent="0.55000000000000004"/>
    <row r="3541" x14ac:dyDescent="0.55000000000000004"/>
    <row r="3542" x14ac:dyDescent="0.55000000000000004"/>
    <row r="3543" x14ac:dyDescent="0.55000000000000004"/>
    <row r="3544" x14ac:dyDescent="0.55000000000000004"/>
    <row r="3545" x14ac:dyDescent="0.55000000000000004"/>
    <row r="3546" x14ac:dyDescent="0.55000000000000004"/>
    <row r="3547" x14ac:dyDescent="0.55000000000000004"/>
    <row r="3548" x14ac:dyDescent="0.55000000000000004"/>
    <row r="3549" x14ac:dyDescent="0.55000000000000004"/>
    <row r="3550" x14ac:dyDescent="0.55000000000000004"/>
    <row r="3551" x14ac:dyDescent="0.55000000000000004"/>
    <row r="3552" x14ac:dyDescent="0.55000000000000004"/>
    <row r="3553" x14ac:dyDescent="0.55000000000000004"/>
    <row r="3554" x14ac:dyDescent="0.55000000000000004"/>
    <row r="3555" x14ac:dyDescent="0.55000000000000004"/>
    <row r="3556" x14ac:dyDescent="0.55000000000000004"/>
    <row r="3557" x14ac:dyDescent="0.55000000000000004"/>
    <row r="3558" x14ac:dyDescent="0.55000000000000004"/>
    <row r="3559" x14ac:dyDescent="0.55000000000000004"/>
    <row r="3560" x14ac:dyDescent="0.55000000000000004"/>
    <row r="3561" x14ac:dyDescent="0.55000000000000004"/>
    <row r="3562" x14ac:dyDescent="0.55000000000000004"/>
    <row r="3563" x14ac:dyDescent="0.55000000000000004"/>
    <row r="3564" x14ac:dyDescent="0.55000000000000004"/>
    <row r="3565" x14ac:dyDescent="0.55000000000000004"/>
    <row r="3566" x14ac:dyDescent="0.55000000000000004"/>
    <row r="3567" x14ac:dyDescent="0.55000000000000004"/>
    <row r="3568" x14ac:dyDescent="0.55000000000000004"/>
    <row r="3569" x14ac:dyDescent="0.55000000000000004"/>
    <row r="3570" x14ac:dyDescent="0.55000000000000004"/>
    <row r="3571" x14ac:dyDescent="0.55000000000000004"/>
    <row r="3572" x14ac:dyDescent="0.55000000000000004"/>
    <row r="3573" x14ac:dyDescent="0.55000000000000004"/>
    <row r="3574" x14ac:dyDescent="0.55000000000000004"/>
    <row r="3575" x14ac:dyDescent="0.55000000000000004"/>
    <row r="3576" x14ac:dyDescent="0.55000000000000004"/>
    <row r="3577" x14ac:dyDescent="0.55000000000000004"/>
    <row r="3578" x14ac:dyDescent="0.55000000000000004"/>
    <row r="3579" x14ac:dyDescent="0.55000000000000004"/>
    <row r="3580" x14ac:dyDescent="0.55000000000000004"/>
    <row r="3581" x14ac:dyDescent="0.55000000000000004"/>
    <row r="3582" x14ac:dyDescent="0.55000000000000004"/>
    <row r="3583" x14ac:dyDescent="0.55000000000000004"/>
    <row r="3584" x14ac:dyDescent="0.55000000000000004"/>
    <row r="3585" x14ac:dyDescent="0.55000000000000004"/>
    <row r="3586" x14ac:dyDescent="0.55000000000000004"/>
    <row r="3587" x14ac:dyDescent="0.55000000000000004"/>
    <row r="3588" x14ac:dyDescent="0.55000000000000004"/>
    <row r="3589" x14ac:dyDescent="0.55000000000000004"/>
    <row r="3590" x14ac:dyDescent="0.55000000000000004"/>
    <row r="3591" x14ac:dyDescent="0.55000000000000004"/>
    <row r="3592" x14ac:dyDescent="0.55000000000000004"/>
    <row r="3593" x14ac:dyDescent="0.55000000000000004"/>
    <row r="3594" x14ac:dyDescent="0.55000000000000004"/>
    <row r="3595" x14ac:dyDescent="0.55000000000000004"/>
    <row r="3596" x14ac:dyDescent="0.55000000000000004"/>
    <row r="3597" x14ac:dyDescent="0.55000000000000004"/>
    <row r="3598" x14ac:dyDescent="0.55000000000000004"/>
    <row r="3599" x14ac:dyDescent="0.55000000000000004"/>
    <row r="3600" x14ac:dyDescent="0.55000000000000004"/>
    <row r="3601" x14ac:dyDescent="0.55000000000000004"/>
    <row r="3602" x14ac:dyDescent="0.55000000000000004"/>
    <row r="3603" x14ac:dyDescent="0.55000000000000004"/>
    <row r="3604" x14ac:dyDescent="0.55000000000000004"/>
    <row r="3605" x14ac:dyDescent="0.55000000000000004"/>
    <row r="3606" x14ac:dyDescent="0.55000000000000004"/>
    <row r="3607" x14ac:dyDescent="0.55000000000000004"/>
    <row r="3608" x14ac:dyDescent="0.55000000000000004"/>
    <row r="3609" x14ac:dyDescent="0.55000000000000004"/>
    <row r="3610" x14ac:dyDescent="0.55000000000000004"/>
    <row r="3611" x14ac:dyDescent="0.55000000000000004"/>
    <row r="3612" x14ac:dyDescent="0.55000000000000004"/>
    <row r="3613" x14ac:dyDescent="0.55000000000000004"/>
    <row r="3614" x14ac:dyDescent="0.55000000000000004"/>
    <row r="3615" x14ac:dyDescent="0.55000000000000004"/>
    <row r="3616" x14ac:dyDescent="0.55000000000000004"/>
    <row r="3617" x14ac:dyDescent="0.55000000000000004"/>
    <row r="3618" x14ac:dyDescent="0.55000000000000004"/>
    <row r="3619" x14ac:dyDescent="0.55000000000000004"/>
    <row r="3620" x14ac:dyDescent="0.55000000000000004"/>
    <row r="3621" x14ac:dyDescent="0.55000000000000004"/>
    <row r="3622" x14ac:dyDescent="0.55000000000000004"/>
    <row r="3623" x14ac:dyDescent="0.55000000000000004"/>
    <row r="3624" x14ac:dyDescent="0.55000000000000004"/>
    <row r="3625" x14ac:dyDescent="0.55000000000000004"/>
    <row r="3626" x14ac:dyDescent="0.55000000000000004"/>
    <row r="3627" x14ac:dyDescent="0.55000000000000004"/>
    <row r="3628" x14ac:dyDescent="0.55000000000000004"/>
    <row r="3629" x14ac:dyDescent="0.55000000000000004"/>
    <row r="3630" x14ac:dyDescent="0.55000000000000004"/>
    <row r="3631" x14ac:dyDescent="0.55000000000000004"/>
    <row r="3632" x14ac:dyDescent="0.55000000000000004"/>
    <row r="3633" x14ac:dyDescent="0.55000000000000004"/>
    <row r="3634" x14ac:dyDescent="0.55000000000000004"/>
    <row r="3635" x14ac:dyDescent="0.55000000000000004"/>
    <row r="3636" x14ac:dyDescent="0.55000000000000004"/>
    <row r="3637" x14ac:dyDescent="0.55000000000000004"/>
    <row r="3638" x14ac:dyDescent="0.55000000000000004"/>
    <row r="3639" x14ac:dyDescent="0.55000000000000004"/>
    <row r="3640" x14ac:dyDescent="0.55000000000000004"/>
    <row r="3641" x14ac:dyDescent="0.55000000000000004"/>
    <row r="3642" x14ac:dyDescent="0.55000000000000004"/>
    <row r="3643" x14ac:dyDescent="0.55000000000000004"/>
    <row r="3644" x14ac:dyDescent="0.55000000000000004"/>
    <row r="3645" x14ac:dyDescent="0.55000000000000004"/>
    <row r="3646" x14ac:dyDescent="0.55000000000000004"/>
    <row r="3647" x14ac:dyDescent="0.55000000000000004"/>
    <row r="3648" x14ac:dyDescent="0.55000000000000004"/>
    <row r="3649" x14ac:dyDescent="0.55000000000000004"/>
    <row r="3650" x14ac:dyDescent="0.55000000000000004"/>
    <row r="3651" x14ac:dyDescent="0.55000000000000004"/>
    <row r="3652" x14ac:dyDescent="0.55000000000000004"/>
    <row r="3653" x14ac:dyDescent="0.55000000000000004"/>
    <row r="3654" x14ac:dyDescent="0.55000000000000004"/>
    <row r="3655" x14ac:dyDescent="0.55000000000000004"/>
    <row r="3656" x14ac:dyDescent="0.55000000000000004"/>
    <row r="3657" x14ac:dyDescent="0.55000000000000004"/>
    <row r="3658" x14ac:dyDescent="0.55000000000000004"/>
    <row r="3659" x14ac:dyDescent="0.55000000000000004"/>
    <row r="3660" x14ac:dyDescent="0.55000000000000004"/>
    <row r="3661" x14ac:dyDescent="0.55000000000000004"/>
    <row r="3662" x14ac:dyDescent="0.55000000000000004"/>
    <row r="3663" x14ac:dyDescent="0.55000000000000004"/>
    <row r="3664" x14ac:dyDescent="0.55000000000000004"/>
    <row r="3665" x14ac:dyDescent="0.55000000000000004"/>
    <row r="3666" x14ac:dyDescent="0.55000000000000004"/>
    <row r="3667" x14ac:dyDescent="0.55000000000000004"/>
    <row r="3668" x14ac:dyDescent="0.55000000000000004"/>
    <row r="3669" x14ac:dyDescent="0.55000000000000004"/>
    <row r="3670" x14ac:dyDescent="0.55000000000000004"/>
    <row r="3671" x14ac:dyDescent="0.55000000000000004"/>
    <row r="3672" x14ac:dyDescent="0.55000000000000004"/>
    <row r="3673" x14ac:dyDescent="0.55000000000000004"/>
    <row r="3674" x14ac:dyDescent="0.55000000000000004"/>
    <row r="3675" x14ac:dyDescent="0.55000000000000004"/>
    <row r="3676" x14ac:dyDescent="0.55000000000000004"/>
    <row r="3677" x14ac:dyDescent="0.55000000000000004"/>
    <row r="3678" x14ac:dyDescent="0.55000000000000004"/>
    <row r="3679" x14ac:dyDescent="0.55000000000000004"/>
    <row r="3680" x14ac:dyDescent="0.55000000000000004"/>
    <row r="3681" x14ac:dyDescent="0.55000000000000004"/>
    <row r="3682" x14ac:dyDescent="0.55000000000000004"/>
    <row r="3683" x14ac:dyDescent="0.55000000000000004"/>
    <row r="3684" x14ac:dyDescent="0.55000000000000004"/>
    <row r="3685" x14ac:dyDescent="0.55000000000000004"/>
    <row r="3686" x14ac:dyDescent="0.55000000000000004"/>
    <row r="3687" x14ac:dyDescent="0.55000000000000004"/>
    <row r="3688" x14ac:dyDescent="0.55000000000000004"/>
    <row r="3689" x14ac:dyDescent="0.55000000000000004"/>
    <row r="3690" x14ac:dyDescent="0.55000000000000004"/>
    <row r="3691" x14ac:dyDescent="0.55000000000000004"/>
    <row r="3692" x14ac:dyDescent="0.55000000000000004"/>
    <row r="3693" x14ac:dyDescent="0.55000000000000004"/>
    <row r="3694" x14ac:dyDescent="0.55000000000000004"/>
    <row r="3695" x14ac:dyDescent="0.55000000000000004"/>
    <row r="3696" x14ac:dyDescent="0.55000000000000004"/>
    <row r="3697" x14ac:dyDescent="0.55000000000000004"/>
    <row r="3698" x14ac:dyDescent="0.55000000000000004"/>
    <row r="3699" x14ac:dyDescent="0.55000000000000004"/>
    <row r="3700" x14ac:dyDescent="0.55000000000000004"/>
    <row r="3701" x14ac:dyDescent="0.55000000000000004"/>
    <row r="3702" x14ac:dyDescent="0.55000000000000004"/>
    <row r="3703" x14ac:dyDescent="0.55000000000000004"/>
    <row r="3704" x14ac:dyDescent="0.55000000000000004"/>
    <row r="3705" x14ac:dyDescent="0.55000000000000004"/>
    <row r="3706" x14ac:dyDescent="0.55000000000000004"/>
    <row r="3707" x14ac:dyDescent="0.55000000000000004"/>
    <row r="3708" x14ac:dyDescent="0.55000000000000004"/>
    <row r="3709" x14ac:dyDescent="0.55000000000000004"/>
    <row r="3710" x14ac:dyDescent="0.55000000000000004"/>
    <row r="3711" x14ac:dyDescent="0.55000000000000004"/>
    <row r="3712" x14ac:dyDescent="0.55000000000000004"/>
    <row r="3713" x14ac:dyDescent="0.55000000000000004"/>
    <row r="3714" x14ac:dyDescent="0.55000000000000004"/>
    <row r="3715" x14ac:dyDescent="0.55000000000000004"/>
    <row r="3716" x14ac:dyDescent="0.55000000000000004"/>
    <row r="3717" x14ac:dyDescent="0.55000000000000004"/>
    <row r="3718" x14ac:dyDescent="0.55000000000000004"/>
    <row r="3719" x14ac:dyDescent="0.55000000000000004"/>
    <row r="3720" x14ac:dyDescent="0.55000000000000004"/>
    <row r="3721" x14ac:dyDescent="0.55000000000000004"/>
    <row r="3722" x14ac:dyDescent="0.55000000000000004"/>
    <row r="3723" x14ac:dyDescent="0.55000000000000004"/>
    <row r="3724" x14ac:dyDescent="0.55000000000000004"/>
    <row r="3725" x14ac:dyDescent="0.55000000000000004"/>
    <row r="3726" x14ac:dyDescent="0.55000000000000004"/>
    <row r="3727" x14ac:dyDescent="0.55000000000000004"/>
    <row r="3728" x14ac:dyDescent="0.55000000000000004"/>
    <row r="3729" x14ac:dyDescent="0.55000000000000004"/>
    <row r="3730" x14ac:dyDescent="0.55000000000000004"/>
    <row r="3731" x14ac:dyDescent="0.55000000000000004"/>
    <row r="3732" x14ac:dyDescent="0.55000000000000004"/>
    <row r="3733" x14ac:dyDescent="0.55000000000000004"/>
    <row r="3734" x14ac:dyDescent="0.55000000000000004"/>
    <row r="3735" x14ac:dyDescent="0.55000000000000004"/>
    <row r="3736" x14ac:dyDescent="0.55000000000000004"/>
    <row r="3737" x14ac:dyDescent="0.55000000000000004"/>
    <row r="3738" x14ac:dyDescent="0.55000000000000004"/>
    <row r="3739" x14ac:dyDescent="0.55000000000000004"/>
    <row r="3740" x14ac:dyDescent="0.55000000000000004"/>
    <row r="3741" x14ac:dyDescent="0.55000000000000004"/>
    <row r="3742" x14ac:dyDescent="0.55000000000000004"/>
    <row r="3743" x14ac:dyDescent="0.55000000000000004"/>
    <row r="3744" x14ac:dyDescent="0.55000000000000004"/>
    <row r="3745" x14ac:dyDescent="0.55000000000000004"/>
    <row r="3746" x14ac:dyDescent="0.55000000000000004"/>
    <row r="3747" x14ac:dyDescent="0.55000000000000004"/>
    <row r="3748" x14ac:dyDescent="0.55000000000000004"/>
    <row r="3749" x14ac:dyDescent="0.55000000000000004"/>
    <row r="3750" x14ac:dyDescent="0.55000000000000004"/>
    <row r="3751" x14ac:dyDescent="0.55000000000000004"/>
    <row r="3752" x14ac:dyDescent="0.55000000000000004"/>
    <row r="3753" x14ac:dyDescent="0.55000000000000004"/>
    <row r="3754" x14ac:dyDescent="0.55000000000000004"/>
    <row r="3755" x14ac:dyDescent="0.55000000000000004"/>
    <row r="3756" x14ac:dyDescent="0.55000000000000004"/>
    <row r="3757" x14ac:dyDescent="0.55000000000000004"/>
    <row r="3758" x14ac:dyDescent="0.55000000000000004"/>
    <row r="3759" x14ac:dyDescent="0.55000000000000004"/>
    <row r="3760" x14ac:dyDescent="0.55000000000000004"/>
    <row r="3761" x14ac:dyDescent="0.55000000000000004"/>
    <row r="3762" x14ac:dyDescent="0.55000000000000004"/>
    <row r="3763" x14ac:dyDescent="0.55000000000000004"/>
    <row r="3764" x14ac:dyDescent="0.55000000000000004"/>
    <row r="3765" x14ac:dyDescent="0.55000000000000004"/>
    <row r="3766" x14ac:dyDescent="0.55000000000000004"/>
    <row r="3767" x14ac:dyDescent="0.55000000000000004"/>
    <row r="3768" x14ac:dyDescent="0.55000000000000004"/>
    <row r="3769" x14ac:dyDescent="0.55000000000000004"/>
    <row r="3770" x14ac:dyDescent="0.55000000000000004"/>
    <row r="3771" x14ac:dyDescent="0.55000000000000004"/>
    <row r="3772" x14ac:dyDescent="0.55000000000000004"/>
    <row r="3773" x14ac:dyDescent="0.55000000000000004"/>
    <row r="3774" x14ac:dyDescent="0.55000000000000004"/>
    <row r="3775" x14ac:dyDescent="0.55000000000000004"/>
    <row r="3776" x14ac:dyDescent="0.55000000000000004"/>
    <row r="3777" x14ac:dyDescent="0.55000000000000004"/>
    <row r="3778" x14ac:dyDescent="0.55000000000000004"/>
    <row r="3779" x14ac:dyDescent="0.55000000000000004"/>
    <row r="3780" x14ac:dyDescent="0.55000000000000004"/>
    <row r="3781" x14ac:dyDescent="0.55000000000000004"/>
    <row r="3782" x14ac:dyDescent="0.55000000000000004"/>
    <row r="3783" x14ac:dyDescent="0.55000000000000004"/>
    <row r="3784" x14ac:dyDescent="0.55000000000000004"/>
    <row r="3785" x14ac:dyDescent="0.55000000000000004"/>
    <row r="3786" x14ac:dyDescent="0.55000000000000004"/>
    <row r="3787" x14ac:dyDescent="0.55000000000000004"/>
    <row r="3788" x14ac:dyDescent="0.55000000000000004"/>
    <row r="3789" x14ac:dyDescent="0.55000000000000004"/>
    <row r="3790" x14ac:dyDescent="0.55000000000000004"/>
    <row r="3791" x14ac:dyDescent="0.55000000000000004"/>
    <row r="3792" x14ac:dyDescent="0.55000000000000004"/>
    <row r="3793" x14ac:dyDescent="0.55000000000000004"/>
    <row r="3794" x14ac:dyDescent="0.55000000000000004"/>
    <row r="3795" x14ac:dyDescent="0.55000000000000004"/>
    <row r="3796" x14ac:dyDescent="0.55000000000000004"/>
    <row r="3797" x14ac:dyDescent="0.55000000000000004"/>
    <row r="3798" x14ac:dyDescent="0.55000000000000004"/>
    <row r="3799" x14ac:dyDescent="0.55000000000000004"/>
    <row r="3800" x14ac:dyDescent="0.55000000000000004"/>
    <row r="3801" x14ac:dyDescent="0.55000000000000004"/>
    <row r="3802" x14ac:dyDescent="0.55000000000000004"/>
    <row r="3803" x14ac:dyDescent="0.55000000000000004"/>
    <row r="3804" x14ac:dyDescent="0.55000000000000004"/>
    <row r="3805" x14ac:dyDescent="0.55000000000000004"/>
    <row r="3806" x14ac:dyDescent="0.55000000000000004"/>
    <row r="3807" x14ac:dyDescent="0.55000000000000004"/>
    <row r="3808" x14ac:dyDescent="0.55000000000000004"/>
    <row r="3809" x14ac:dyDescent="0.55000000000000004"/>
    <row r="3810" x14ac:dyDescent="0.55000000000000004"/>
    <row r="3811" x14ac:dyDescent="0.55000000000000004"/>
    <row r="3812" x14ac:dyDescent="0.55000000000000004"/>
    <row r="3813" x14ac:dyDescent="0.55000000000000004"/>
    <row r="3814" x14ac:dyDescent="0.55000000000000004"/>
    <row r="3815" x14ac:dyDescent="0.55000000000000004"/>
    <row r="3816" x14ac:dyDescent="0.55000000000000004"/>
    <row r="3817" x14ac:dyDescent="0.55000000000000004"/>
    <row r="3818" x14ac:dyDescent="0.55000000000000004"/>
    <row r="3819" x14ac:dyDescent="0.55000000000000004"/>
    <row r="3820" x14ac:dyDescent="0.55000000000000004"/>
    <row r="3821" x14ac:dyDescent="0.55000000000000004"/>
    <row r="3822" x14ac:dyDescent="0.55000000000000004"/>
    <row r="3823" x14ac:dyDescent="0.55000000000000004"/>
    <row r="3824" x14ac:dyDescent="0.55000000000000004"/>
    <row r="3825" x14ac:dyDescent="0.55000000000000004"/>
    <row r="3826" x14ac:dyDescent="0.55000000000000004"/>
    <row r="3827" x14ac:dyDescent="0.55000000000000004"/>
    <row r="3828" x14ac:dyDescent="0.55000000000000004"/>
    <row r="3829" x14ac:dyDescent="0.55000000000000004"/>
    <row r="3830" x14ac:dyDescent="0.55000000000000004"/>
    <row r="3831" x14ac:dyDescent="0.55000000000000004"/>
    <row r="3832" x14ac:dyDescent="0.55000000000000004"/>
    <row r="3833" x14ac:dyDescent="0.55000000000000004"/>
    <row r="3834" x14ac:dyDescent="0.55000000000000004"/>
    <row r="3835" x14ac:dyDescent="0.55000000000000004"/>
    <row r="3836" x14ac:dyDescent="0.55000000000000004"/>
    <row r="3837" x14ac:dyDescent="0.55000000000000004"/>
    <row r="3838" x14ac:dyDescent="0.55000000000000004"/>
    <row r="3839" x14ac:dyDescent="0.55000000000000004"/>
    <row r="3840" x14ac:dyDescent="0.55000000000000004"/>
    <row r="3841" x14ac:dyDescent="0.55000000000000004"/>
    <row r="3842" x14ac:dyDescent="0.55000000000000004"/>
    <row r="3843" x14ac:dyDescent="0.55000000000000004"/>
    <row r="3844" x14ac:dyDescent="0.55000000000000004"/>
    <row r="3845" x14ac:dyDescent="0.55000000000000004"/>
    <row r="3846" x14ac:dyDescent="0.55000000000000004"/>
    <row r="3847" x14ac:dyDescent="0.55000000000000004"/>
    <row r="3848" x14ac:dyDescent="0.55000000000000004"/>
    <row r="3849" x14ac:dyDescent="0.55000000000000004"/>
    <row r="3850" x14ac:dyDescent="0.55000000000000004"/>
    <row r="3851" x14ac:dyDescent="0.55000000000000004"/>
    <row r="3852" x14ac:dyDescent="0.55000000000000004"/>
    <row r="3853" x14ac:dyDescent="0.55000000000000004"/>
    <row r="3854" x14ac:dyDescent="0.55000000000000004"/>
    <row r="3855" x14ac:dyDescent="0.55000000000000004"/>
    <row r="3856" x14ac:dyDescent="0.55000000000000004"/>
    <row r="3857" x14ac:dyDescent="0.55000000000000004"/>
    <row r="3858" x14ac:dyDescent="0.55000000000000004"/>
    <row r="3859" x14ac:dyDescent="0.55000000000000004"/>
    <row r="3860" x14ac:dyDescent="0.55000000000000004"/>
    <row r="3861" x14ac:dyDescent="0.55000000000000004"/>
    <row r="3862" x14ac:dyDescent="0.55000000000000004"/>
    <row r="3863" x14ac:dyDescent="0.55000000000000004"/>
    <row r="3864" x14ac:dyDescent="0.55000000000000004"/>
    <row r="3865" x14ac:dyDescent="0.55000000000000004"/>
    <row r="3866" x14ac:dyDescent="0.55000000000000004"/>
    <row r="3867" x14ac:dyDescent="0.55000000000000004"/>
    <row r="3868" x14ac:dyDescent="0.55000000000000004"/>
    <row r="3869" x14ac:dyDescent="0.55000000000000004"/>
    <row r="3870" x14ac:dyDescent="0.55000000000000004"/>
    <row r="3871" x14ac:dyDescent="0.55000000000000004"/>
    <row r="3872" x14ac:dyDescent="0.55000000000000004"/>
    <row r="3873" x14ac:dyDescent="0.55000000000000004"/>
    <row r="3874" x14ac:dyDescent="0.55000000000000004"/>
    <row r="3875" x14ac:dyDescent="0.55000000000000004"/>
    <row r="3876" x14ac:dyDescent="0.55000000000000004"/>
    <row r="3877" x14ac:dyDescent="0.55000000000000004"/>
    <row r="3878" x14ac:dyDescent="0.55000000000000004"/>
    <row r="3879" x14ac:dyDescent="0.55000000000000004"/>
    <row r="3880" x14ac:dyDescent="0.55000000000000004"/>
    <row r="3881" x14ac:dyDescent="0.55000000000000004"/>
    <row r="3882" x14ac:dyDescent="0.55000000000000004"/>
    <row r="3883" x14ac:dyDescent="0.55000000000000004"/>
    <row r="3884" x14ac:dyDescent="0.55000000000000004"/>
    <row r="3885" x14ac:dyDescent="0.55000000000000004"/>
    <row r="3886" x14ac:dyDescent="0.55000000000000004"/>
    <row r="3887" x14ac:dyDescent="0.55000000000000004"/>
    <row r="3888" x14ac:dyDescent="0.55000000000000004"/>
    <row r="3889" x14ac:dyDescent="0.55000000000000004"/>
    <row r="3890" x14ac:dyDescent="0.55000000000000004"/>
    <row r="3891" x14ac:dyDescent="0.55000000000000004"/>
    <row r="3892" x14ac:dyDescent="0.55000000000000004"/>
    <row r="3893" x14ac:dyDescent="0.55000000000000004"/>
    <row r="3894" x14ac:dyDescent="0.55000000000000004"/>
    <row r="3895" x14ac:dyDescent="0.55000000000000004"/>
    <row r="3896" x14ac:dyDescent="0.55000000000000004"/>
    <row r="3897" x14ac:dyDescent="0.55000000000000004"/>
    <row r="3898" x14ac:dyDescent="0.55000000000000004"/>
    <row r="3899" x14ac:dyDescent="0.55000000000000004"/>
    <row r="3900" x14ac:dyDescent="0.55000000000000004"/>
    <row r="3901" x14ac:dyDescent="0.55000000000000004"/>
    <row r="3902" x14ac:dyDescent="0.55000000000000004"/>
    <row r="3903" x14ac:dyDescent="0.55000000000000004"/>
    <row r="3904" x14ac:dyDescent="0.55000000000000004"/>
    <row r="3905" x14ac:dyDescent="0.55000000000000004"/>
    <row r="3906" x14ac:dyDescent="0.55000000000000004"/>
    <row r="3907" x14ac:dyDescent="0.55000000000000004"/>
    <row r="3908" x14ac:dyDescent="0.55000000000000004"/>
    <row r="3909" x14ac:dyDescent="0.55000000000000004"/>
    <row r="3910" x14ac:dyDescent="0.55000000000000004"/>
    <row r="3911" x14ac:dyDescent="0.55000000000000004"/>
    <row r="3912" x14ac:dyDescent="0.55000000000000004"/>
    <row r="3913" x14ac:dyDescent="0.55000000000000004"/>
    <row r="3914" x14ac:dyDescent="0.55000000000000004"/>
    <row r="3915" x14ac:dyDescent="0.55000000000000004"/>
    <row r="3916" x14ac:dyDescent="0.55000000000000004"/>
    <row r="3917" x14ac:dyDescent="0.55000000000000004"/>
    <row r="3918" x14ac:dyDescent="0.55000000000000004"/>
    <row r="3919" x14ac:dyDescent="0.55000000000000004"/>
    <row r="3920" x14ac:dyDescent="0.55000000000000004"/>
    <row r="3921" x14ac:dyDescent="0.55000000000000004"/>
    <row r="3922" x14ac:dyDescent="0.55000000000000004"/>
    <row r="3923" x14ac:dyDescent="0.55000000000000004"/>
    <row r="3924" x14ac:dyDescent="0.55000000000000004"/>
    <row r="3925" x14ac:dyDescent="0.55000000000000004"/>
    <row r="3926" x14ac:dyDescent="0.55000000000000004"/>
    <row r="3927" x14ac:dyDescent="0.55000000000000004"/>
    <row r="3928" x14ac:dyDescent="0.55000000000000004"/>
    <row r="3929" x14ac:dyDescent="0.55000000000000004"/>
    <row r="3930" x14ac:dyDescent="0.55000000000000004"/>
    <row r="3931" x14ac:dyDescent="0.55000000000000004"/>
    <row r="3932" x14ac:dyDescent="0.55000000000000004"/>
    <row r="3933" x14ac:dyDescent="0.55000000000000004"/>
    <row r="3934" x14ac:dyDescent="0.55000000000000004"/>
    <row r="3935" x14ac:dyDescent="0.55000000000000004"/>
    <row r="3936" x14ac:dyDescent="0.55000000000000004"/>
    <row r="3937" x14ac:dyDescent="0.55000000000000004"/>
    <row r="3938" x14ac:dyDescent="0.55000000000000004"/>
    <row r="3939" x14ac:dyDescent="0.55000000000000004"/>
    <row r="3940" x14ac:dyDescent="0.55000000000000004"/>
    <row r="3941" x14ac:dyDescent="0.55000000000000004"/>
    <row r="3942" x14ac:dyDescent="0.55000000000000004"/>
    <row r="3943" x14ac:dyDescent="0.55000000000000004"/>
    <row r="3944" x14ac:dyDescent="0.55000000000000004"/>
    <row r="3945" x14ac:dyDescent="0.55000000000000004"/>
    <row r="3946" x14ac:dyDescent="0.55000000000000004"/>
    <row r="3947" x14ac:dyDescent="0.55000000000000004"/>
    <row r="3948" x14ac:dyDescent="0.55000000000000004"/>
    <row r="3949" x14ac:dyDescent="0.55000000000000004"/>
    <row r="3950" x14ac:dyDescent="0.55000000000000004"/>
    <row r="3951" x14ac:dyDescent="0.55000000000000004"/>
    <row r="3952" x14ac:dyDescent="0.55000000000000004"/>
    <row r="3953" x14ac:dyDescent="0.55000000000000004"/>
    <row r="3954" x14ac:dyDescent="0.55000000000000004"/>
    <row r="3955" x14ac:dyDescent="0.55000000000000004"/>
    <row r="3956" x14ac:dyDescent="0.55000000000000004"/>
    <row r="3957" x14ac:dyDescent="0.55000000000000004"/>
    <row r="3958" x14ac:dyDescent="0.55000000000000004"/>
    <row r="3959" x14ac:dyDescent="0.55000000000000004"/>
    <row r="3960" x14ac:dyDescent="0.55000000000000004"/>
    <row r="3961" x14ac:dyDescent="0.55000000000000004"/>
    <row r="3962" x14ac:dyDescent="0.55000000000000004"/>
    <row r="3963" x14ac:dyDescent="0.55000000000000004"/>
    <row r="3964" x14ac:dyDescent="0.55000000000000004"/>
    <row r="3965" x14ac:dyDescent="0.55000000000000004"/>
    <row r="3966" x14ac:dyDescent="0.55000000000000004"/>
    <row r="3967" x14ac:dyDescent="0.55000000000000004"/>
    <row r="3968" x14ac:dyDescent="0.55000000000000004"/>
    <row r="3969" x14ac:dyDescent="0.55000000000000004"/>
    <row r="3970" x14ac:dyDescent="0.55000000000000004"/>
    <row r="3971" x14ac:dyDescent="0.55000000000000004"/>
    <row r="3972" x14ac:dyDescent="0.55000000000000004"/>
    <row r="3973" x14ac:dyDescent="0.55000000000000004"/>
    <row r="3974" x14ac:dyDescent="0.55000000000000004"/>
    <row r="3975" x14ac:dyDescent="0.55000000000000004"/>
    <row r="3976" x14ac:dyDescent="0.55000000000000004"/>
    <row r="3977" x14ac:dyDescent="0.55000000000000004"/>
    <row r="3978" x14ac:dyDescent="0.55000000000000004"/>
    <row r="3979" x14ac:dyDescent="0.55000000000000004"/>
    <row r="3980" x14ac:dyDescent="0.55000000000000004"/>
    <row r="3981" x14ac:dyDescent="0.55000000000000004"/>
    <row r="3982" x14ac:dyDescent="0.55000000000000004"/>
    <row r="3983" x14ac:dyDescent="0.55000000000000004"/>
    <row r="3984" x14ac:dyDescent="0.55000000000000004"/>
    <row r="3985" x14ac:dyDescent="0.55000000000000004"/>
    <row r="3986" x14ac:dyDescent="0.55000000000000004"/>
    <row r="3987" x14ac:dyDescent="0.55000000000000004"/>
    <row r="3988" x14ac:dyDescent="0.55000000000000004"/>
    <row r="3989" x14ac:dyDescent="0.55000000000000004"/>
    <row r="3990" x14ac:dyDescent="0.55000000000000004"/>
    <row r="3991" x14ac:dyDescent="0.55000000000000004"/>
    <row r="3992" x14ac:dyDescent="0.55000000000000004"/>
    <row r="3993" x14ac:dyDescent="0.55000000000000004"/>
    <row r="3994" x14ac:dyDescent="0.55000000000000004"/>
    <row r="3995" x14ac:dyDescent="0.55000000000000004"/>
    <row r="3996" x14ac:dyDescent="0.55000000000000004"/>
    <row r="3997" x14ac:dyDescent="0.55000000000000004"/>
    <row r="3998" x14ac:dyDescent="0.55000000000000004"/>
    <row r="3999" x14ac:dyDescent="0.55000000000000004"/>
    <row r="4000" x14ac:dyDescent="0.55000000000000004"/>
    <row r="4001" x14ac:dyDescent="0.55000000000000004"/>
    <row r="4002" x14ac:dyDescent="0.55000000000000004"/>
    <row r="4003" x14ac:dyDescent="0.55000000000000004"/>
    <row r="4004" x14ac:dyDescent="0.55000000000000004"/>
    <row r="4005" x14ac:dyDescent="0.55000000000000004"/>
    <row r="4006" x14ac:dyDescent="0.55000000000000004"/>
    <row r="4007" x14ac:dyDescent="0.55000000000000004"/>
    <row r="4008" x14ac:dyDescent="0.55000000000000004"/>
    <row r="4009" x14ac:dyDescent="0.55000000000000004"/>
    <row r="4010" x14ac:dyDescent="0.55000000000000004"/>
    <row r="4011" x14ac:dyDescent="0.55000000000000004"/>
    <row r="4012" x14ac:dyDescent="0.55000000000000004"/>
    <row r="4013" x14ac:dyDescent="0.55000000000000004"/>
    <row r="4014" x14ac:dyDescent="0.55000000000000004"/>
    <row r="4015" x14ac:dyDescent="0.55000000000000004"/>
    <row r="4016" x14ac:dyDescent="0.55000000000000004"/>
    <row r="4017" x14ac:dyDescent="0.55000000000000004"/>
    <row r="4018" x14ac:dyDescent="0.55000000000000004"/>
    <row r="4019" x14ac:dyDescent="0.55000000000000004"/>
    <row r="4020" x14ac:dyDescent="0.55000000000000004"/>
    <row r="4021" x14ac:dyDescent="0.55000000000000004"/>
    <row r="4022" x14ac:dyDescent="0.55000000000000004"/>
    <row r="4023" x14ac:dyDescent="0.55000000000000004"/>
    <row r="4024" x14ac:dyDescent="0.55000000000000004"/>
    <row r="4025" x14ac:dyDescent="0.55000000000000004"/>
    <row r="4026" x14ac:dyDescent="0.55000000000000004"/>
    <row r="4027" x14ac:dyDescent="0.55000000000000004"/>
    <row r="4028" x14ac:dyDescent="0.55000000000000004"/>
    <row r="4029" x14ac:dyDescent="0.55000000000000004"/>
    <row r="4030" x14ac:dyDescent="0.55000000000000004"/>
    <row r="4031" x14ac:dyDescent="0.55000000000000004"/>
    <row r="4032" x14ac:dyDescent="0.55000000000000004"/>
    <row r="4033" x14ac:dyDescent="0.55000000000000004"/>
    <row r="4034" x14ac:dyDescent="0.55000000000000004"/>
    <row r="4035" x14ac:dyDescent="0.55000000000000004"/>
    <row r="4036" x14ac:dyDescent="0.55000000000000004"/>
    <row r="4037" x14ac:dyDescent="0.55000000000000004"/>
    <row r="4038" x14ac:dyDescent="0.55000000000000004"/>
    <row r="4039" x14ac:dyDescent="0.55000000000000004"/>
    <row r="4040" x14ac:dyDescent="0.55000000000000004"/>
    <row r="4041" x14ac:dyDescent="0.55000000000000004"/>
    <row r="4042" x14ac:dyDescent="0.55000000000000004"/>
    <row r="4043" x14ac:dyDescent="0.55000000000000004"/>
    <row r="4044" x14ac:dyDescent="0.55000000000000004"/>
    <row r="4045" x14ac:dyDescent="0.55000000000000004"/>
    <row r="4046" x14ac:dyDescent="0.55000000000000004"/>
    <row r="4047" x14ac:dyDescent="0.55000000000000004"/>
    <row r="4048" x14ac:dyDescent="0.55000000000000004"/>
    <row r="4049" x14ac:dyDescent="0.55000000000000004"/>
    <row r="4050" x14ac:dyDescent="0.55000000000000004"/>
    <row r="4051" x14ac:dyDescent="0.55000000000000004"/>
    <row r="4052" x14ac:dyDescent="0.55000000000000004"/>
    <row r="4053" x14ac:dyDescent="0.55000000000000004"/>
    <row r="4054" x14ac:dyDescent="0.55000000000000004"/>
    <row r="4055" x14ac:dyDescent="0.55000000000000004"/>
    <row r="4056" x14ac:dyDescent="0.55000000000000004"/>
    <row r="4057" x14ac:dyDescent="0.55000000000000004"/>
    <row r="4058" x14ac:dyDescent="0.55000000000000004"/>
    <row r="4059" x14ac:dyDescent="0.55000000000000004"/>
    <row r="4060" x14ac:dyDescent="0.55000000000000004"/>
    <row r="4061" x14ac:dyDescent="0.55000000000000004"/>
    <row r="4062" x14ac:dyDescent="0.55000000000000004"/>
    <row r="4063" x14ac:dyDescent="0.55000000000000004"/>
    <row r="4064" x14ac:dyDescent="0.55000000000000004"/>
    <row r="4065" x14ac:dyDescent="0.55000000000000004"/>
    <row r="4066" x14ac:dyDescent="0.55000000000000004"/>
    <row r="4067" x14ac:dyDescent="0.55000000000000004"/>
    <row r="4068" x14ac:dyDescent="0.55000000000000004"/>
    <row r="4069" x14ac:dyDescent="0.55000000000000004"/>
    <row r="4070" x14ac:dyDescent="0.55000000000000004"/>
    <row r="4071" x14ac:dyDescent="0.55000000000000004"/>
    <row r="4072" x14ac:dyDescent="0.55000000000000004"/>
    <row r="4073" x14ac:dyDescent="0.55000000000000004"/>
    <row r="4074" x14ac:dyDescent="0.55000000000000004"/>
    <row r="4075" x14ac:dyDescent="0.55000000000000004"/>
    <row r="4076" x14ac:dyDescent="0.55000000000000004"/>
    <row r="4077" x14ac:dyDescent="0.55000000000000004"/>
    <row r="4078" x14ac:dyDescent="0.55000000000000004"/>
    <row r="4079" x14ac:dyDescent="0.55000000000000004"/>
    <row r="4080" x14ac:dyDescent="0.55000000000000004"/>
    <row r="4081" x14ac:dyDescent="0.55000000000000004"/>
    <row r="4082" x14ac:dyDescent="0.55000000000000004"/>
    <row r="4083" x14ac:dyDescent="0.55000000000000004"/>
    <row r="4084" x14ac:dyDescent="0.55000000000000004"/>
    <row r="4085" x14ac:dyDescent="0.55000000000000004"/>
    <row r="4086" x14ac:dyDescent="0.55000000000000004"/>
    <row r="4087" x14ac:dyDescent="0.55000000000000004"/>
    <row r="4088" x14ac:dyDescent="0.55000000000000004"/>
    <row r="4089" x14ac:dyDescent="0.55000000000000004"/>
    <row r="4090" x14ac:dyDescent="0.55000000000000004"/>
    <row r="4091" x14ac:dyDescent="0.55000000000000004"/>
    <row r="4092" x14ac:dyDescent="0.55000000000000004"/>
    <row r="4093" x14ac:dyDescent="0.55000000000000004"/>
    <row r="4094" x14ac:dyDescent="0.55000000000000004"/>
    <row r="4095" x14ac:dyDescent="0.55000000000000004"/>
    <row r="4096" x14ac:dyDescent="0.55000000000000004"/>
    <row r="4097" x14ac:dyDescent="0.55000000000000004"/>
    <row r="4098" x14ac:dyDescent="0.55000000000000004"/>
    <row r="4099" x14ac:dyDescent="0.55000000000000004"/>
    <row r="4100" x14ac:dyDescent="0.55000000000000004"/>
    <row r="4101" x14ac:dyDescent="0.55000000000000004"/>
    <row r="4102" x14ac:dyDescent="0.55000000000000004"/>
    <row r="4103" x14ac:dyDescent="0.55000000000000004"/>
    <row r="4104" x14ac:dyDescent="0.55000000000000004"/>
    <row r="4105" x14ac:dyDescent="0.55000000000000004"/>
    <row r="4106" x14ac:dyDescent="0.55000000000000004"/>
    <row r="4107" x14ac:dyDescent="0.55000000000000004"/>
    <row r="4108" x14ac:dyDescent="0.55000000000000004"/>
    <row r="4109" x14ac:dyDescent="0.55000000000000004"/>
    <row r="4110" x14ac:dyDescent="0.55000000000000004"/>
    <row r="4111" x14ac:dyDescent="0.55000000000000004"/>
    <row r="4112" x14ac:dyDescent="0.55000000000000004"/>
    <row r="4113" x14ac:dyDescent="0.55000000000000004"/>
    <row r="4114" x14ac:dyDescent="0.55000000000000004"/>
    <row r="4115" x14ac:dyDescent="0.55000000000000004"/>
    <row r="4116" x14ac:dyDescent="0.55000000000000004"/>
    <row r="4117" x14ac:dyDescent="0.55000000000000004"/>
    <row r="4118" x14ac:dyDescent="0.55000000000000004"/>
    <row r="4119" x14ac:dyDescent="0.55000000000000004"/>
    <row r="4120" x14ac:dyDescent="0.55000000000000004"/>
    <row r="4121" x14ac:dyDescent="0.55000000000000004"/>
    <row r="4122" x14ac:dyDescent="0.55000000000000004"/>
    <row r="4123" x14ac:dyDescent="0.55000000000000004"/>
    <row r="4124" x14ac:dyDescent="0.55000000000000004"/>
    <row r="4125" x14ac:dyDescent="0.55000000000000004"/>
    <row r="4126" x14ac:dyDescent="0.55000000000000004"/>
    <row r="4127" x14ac:dyDescent="0.55000000000000004"/>
    <row r="4128" x14ac:dyDescent="0.55000000000000004"/>
    <row r="4129" x14ac:dyDescent="0.55000000000000004"/>
    <row r="4130" x14ac:dyDescent="0.55000000000000004"/>
    <row r="4131" x14ac:dyDescent="0.55000000000000004"/>
    <row r="4132" x14ac:dyDescent="0.55000000000000004"/>
    <row r="4133" x14ac:dyDescent="0.55000000000000004"/>
    <row r="4134" x14ac:dyDescent="0.55000000000000004"/>
    <row r="4135" x14ac:dyDescent="0.55000000000000004"/>
    <row r="4136" x14ac:dyDescent="0.55000000000000004"/>
    <row r="4137" x14ac:dyDescent="0.55000000000000004"/>
    <row r="4138" x14ac:dyDescent="0.55000000000000004"/>
    <row r="4139" x14ac:dyDescent="0.55000000000000004"/>
    <row r="4140" x14ac:dyDescent="0.55000000000000004"/>
    <row r="4141" x14ac:dyDescent="0.55000000000000004"/>
    <row r="4142" x14ac:dyDescent="0.55000000000000004"/>
    <row r="4143" x14ac:dyDescent="0.55000000000000004"/>
    <row r="4144" x14ac:dyDescent="0.55000000000000004"/>
    <row r="4145" x14ac:dyDescent="0.55000000000000004"/>
    <row r="4146" x14ac:dyDescent="0.55000000000000004"/>
    <row r="4147" x14ac:dyDescent="0.55000000000000004"/>
    <row r="4148" x14ac:dyDescent="0.55000000000000004"/>
    <row r="4149" x14ac:dyDescent="0.55000000000000004"/>
    <row r="4150" x14ac:dyDescent="0.55000000000000004"/>
    <row r="4151" x14ac:dyDescent="0.55000000000000004"/>
    <row r="4152" x14ac:dyDescent="0.55000000000000004"/>
    <row r="4153" x14ac:dyDescent="0.55000000000000004"/>
    <row r="4154" x14ac:dyDescent="0.55000000000000004"/>
    <row r="4155" x14ac:dyDescent="0.55000000000000004"/>
    <row r="4156" x14ac:dyDescent="0.55000000000000004"/>
    <row r="4157" x14ac:dyDescent="0.55000000000000004"/>
    <row r="4158" x14ac:dyDescent="0.55000000000000004"/>
    <row r="4159" x14ac:dyDescent="0.55000000000000004"/>
    <row r="4160" x14ac:dyDescent="0.55000000000000004"/>
    <row r="4161" x14ac:dyDescent="0.55000000000000004"/>
    <row r="4162" x14ac:dyDescent="0.55000000000000004"/>
    <row r="4163" x14ac:dyDescent="0.55000000000000004"/>
    <row r="4164" x14ac:dyDescent="0.55000000000000004"/>
    <row r="4165" x14ac:dyDescent="0.55000000000000004"/>
    <row r="4166" x14ac:dyDescent="0.55000000000000004"/>
    <row r="4167" x14ac:dyDescent="0.55000000000000004"/>
    <row r="4168" x14ac:dyDescent="0.55000000000000004"/>
    <row r="4169" x14ac:dyDescent="0.55000000000000004"/>
    <row r="4170" x14ac:dyDescent="0.55000000000000004"/>
    <row r="4171" x14ac:dyDescent="0.55000000000000004"/>
    <row r="4172" x14ac:dyDescent="0.55000000000000004"/>
    <row r="4173" x14ac:dyDescent="0.55000000000000004"/>
    <row r="4174" x14ac:dyDescent="0.55000000000000004"/>
    <row r="4175" x14ac:dyDescent="0.55000000000000004"/>
    <row r="4176" x14ac:dyDescent="0.55000000000000004"/>
    <row r="4177" x14ac:dyDescent="0.55000000000000004"/>
    <row r="4178" x14ac:dyDescent="0.55000000000000004"/>
    <row r="4179" x14ac:dyDescent="0.55000000000000004"/>
    <row r="4180" x14ac:dyDescent="0.55000000000000004"/>
    <row r="4181" x14ac:dyDescent="0.55000000000000004"/>
    <row r="4182" x14ac:dyDescent="0.55000000000000004"/>
    <row r="4183" x14ac:dyDescent="0.55000000000000004"/>
    <row r="4184" x14ac:dyDescent="0.55000000000000004"/>
    <row r="4185" x14ac:dyDescent="0.55000000000000004"/>
    <row r="4186" x14ac:dyDescent="0.55000000000000004"/>
    <row r="4187" x14ac:dyDescent="0.55000000000000004"/>
    <row r="4188" x14ac:dyDescent="0.55000000000000004"/>
    <row r="4189" x14ac:dyDescent="0.55000000000000004"/>
    <row r="4190" x14ac:dyDescent="0.55000000000000004"/>
    <row r="4191" x14ac:dyDescent="0.55000000000000004"/>
    <row r="4192" x14ac:dyDescent="0.55000000000000004"/>
    <row r="4193" x14ac:dyDescent="0.55000000000000004"/>
    <row r="4194" x14ac:dyDescent="0.55000000000000004"/>
    <row r="4195" x14ac:dyDescent="0.55000000000000004"/>
    <row r="4196" x14ac:dyDescent="0.55000000000000004"/>
    <row r="4197" x14ac:dyDescent="0.55000000000000004"/>
    <row r="4198" x14ac:dyDescent="0.55000000000000004"/>
    <row r="4199" x14ac:dyDescent="0.55000000000000004"/>
    <row r="4200" x14ac:dyDescent="0.55000000000000004"/>
    <row r="4201" x14ac:dyDescent="0.55000000000000004"/>
    <row r="4202" x14ac:dyDescent="0.55000000000000004"/>
    <row r="4203" x14ac:dyDescent="0.55000000000000004"/>
    <row r="4204" x14ac:dyDescent="0.55000000000000004"/>
    <row r="4205" x14ac:dyDescent="0.55000000000000004"/>
    <row r="4206" x14ac:dyDescent="0.55000000000000004"/>
    <row r="4207" x14ac:dyDescent="0.55000000000000004"/>
    <row r="4208" x14ac:dyDescent="0.55000000000000004"/>
    <row r="4209" x14ac:dyDescent="0.55000000000000004"/>
    <row r="4210" x14ac:dyDescent="0.55000000000000004"/>
    <row r="4211" x14ac:dyDescent="0.55000000000000004"/>
    <row r="4212" x14ac:dyDescent="0.55000000000000004"/>
    <row r="4213" x14ac:dyDescent="0.55000000000000004"/>
    <row r="4214" x14ac:dyDescent="0.55000000000000004"/>
    <row r="4215" x14ac:dyDescent="0.55000000000000004"/>
    <row r="4216" x14ac:dyDescent="0.55000000000000004"/>
    <row r="4217" x14ac:dyDescent="0.55000000000000004"/>
    <row r="4218" x14ac:dyDescent="0.55000000000000004"/>
    <row r="4219" x14ac:dyDescent="0.55000000000000004"/>
    <row r="4220" x14ac:dyDescent="0.55000000000000004"/>
    <row r="4221" x14ac:dyDescent="0.55000000000000004"/>
    <row r="4222" x14ac:dyDescent="0.55000000000000004"/>
    <row r="4223" x14ac:dyDescent="0.55000000000000004"/>
    <row r="4224" x14ac:dyDescent="0.55000000000000004"/>
    <row r="4225" x14ac:dyDescent="0.55000000000000004"/>
    <row r="4226" x14ac:dyDescent="0.55000000000000004"/>
    <row r="4227" x14ac:dyDescent="0.55000000000000004"/>
    <row r="4228" x14ac:dyDescent="0.55000000000000004"/>
    <row r="4229" x14ac:dyDescent="0.55000000000000004"/>
    <row r="4230" x14ac:dyDescent="0.55000000000000004"/>
    <row r="4231" x14ac:dyDescent="0.55000000000000004"/>
    <row r="4232" x14ac:dyDescent="0.55000000000000004"/>
    <row r="4233" x14ac:dyDescent="0.55000000000000004"/>
    <row r="4234" x14ac:dyDescent="0.55000000000000004"/>
    <row r="4235" x14ac:dyDescent="0.55000000000000004"/>
    <row r="4236" x14ac:dyDescent="0.55000000000000004"/>
    <row r="4237" x14ac:dyDescent="0.55000000000000004"/>
    <row r="4238" x14ac:dyDescent="0.55000000000000004"/>
    <row r="4239" x14ac:dyDescent="0.55000000000000004"/>
    <row r="4240" x14ac:dyDescent="0.55000000000000004"/>
    <row r="4241" x14ac:dyDescent="0.55000000000000004"/>
    <row r="4242" x14ac:dyDescent="0.55000000000000004"/>
    <row r="4243" x14ac:dyDescent="0.55000000000000004"/>
    <row r="4244" x14ac:dyDescent="0.55000000000000004"/>
    <row r="4245" x14ac:dyDescent="0.55000000000000004"/>
    <row r="4246" x14ac:dyDescent="0.55000000000000004"/>
    <row r="4247" x14ac:dyDescent="0.55000000000000004"/>
    <row r="4248" x14ac:dyDescent="0.55000000000000004"/>
    <row r="4249" x14ac:dyDescent="0.55000000000000004"/>
    <row r="4250" x14ac:dyDescent="0.55000000000000004"/>
    <row r="4251" x14ac:dyDescent="0.55000000000000004"/>
    <row r="4252" x14ac:dyDescent="0.55000000000000004"/>
    <row r="4253" x14ac:dyDescent="0.55000000000000004"/>
    <row r="4254" x14ac:dyDescent="0.55000000000000004"/>
    <row r="4255" x14ac:dyDescent="0.55000000000000004"/>
    <row r="4256" x14ac:dyDescent="0.55000000000000004"/>
    <row r="4257" x14ac:dyDescent="0.55000000000000004"/>
    <row r="4258" x14ac:dyDescent="0.55000000000000004"/>
    <row r="4259" x14ac:dyDescent="0.55000000000000004"/>
    <row r="4260" x14ac:dyDescent="0.55000000000000004"/>
    <row r="4261" x14ac:dyDescent="0.55000000000000004"/>
    <row r="4262" x14ac:dyDescent="0.55000000000000004"/>
    <row r="4263" x14ac:dyDescent="0.55000000000000004"/>
    <row r="4264" x14ac:dyDescent="0.55000000000000004"/>
    <row r="4265" x14ac:dyDescent="0.55000000000000004"/>
    <row r="4266" x14ac:dyDescent="0.55000000000000004"/>
    <row r="4267" x14ac:dyDescent="0.55000000000000004"/>
    <row r="4268" x14ac:dyDescent="0.55000000000000004"/>
    <row r="4269" x14ac:dyDescent="0.55000000000000004"/>
    <row r="4270" x14ac:dyDescent="0.55000000000000004"/>
    <row r="4271" x14ac:dyDescent="0.55000000000000004"/>
    <row r="4272" x14ac:dyDescent="0.55000000000000004"/>
    <row r="4273" x14ac:dyDescent="0.55000000000000004"/>
    <row r="4274" x14ac:dyDescent="0.55000000000000004"/>
    <row r="4275" x14ac:dyDescent="0.55000000000000004"/>
    <row r="4276" x14ac:dyDescent="0.55000000000000004"/>
    <row r="4277" x14ac:dyDescent="0.55000000000000004"/>
    <row r="4278" x14ac:dyDescent="0.55000000000000004"/>
    <row r="4279" x14ac:dyDescent="0.55000000000000004"/>
    <row r="4280" x14ac:dyDescent="0.55000000000000004"/>
    <row r="4281" x14ac:dyDescent="0.55000000000000004"/>
    <row r="4282" x14ac:dyDescent="0.55000000000000004"/>
    <row r="4283" x14ac:dyDescent="0.55000000000000004"/>
    <row r="4284" x14ac:dyDescent="0.55000000000000004"/>
    <row r="4285" x14ac:dyDescent="0.55000000000000004"/>
    <row r="4286" x14ac:dyDescent="0.55000000000000004"/>
    <row r="4287" x14ac:dyDescent="0.55000000000000004"/>
    <row r="4288" x14ac:dyDescent="0.55000000000000004"/>
    <row r="4289" x14ac:dyDescent="0.55000000000000004"/>
    <row r="4290" x14ac:dyDescent="0.55000000000000004"/>
    <row r="4291" x14ac:dyDescent="0.55000000000000004"/>
    <row r="4292" x14ac:dyDescent="0.55000000000000004"/>
    <row r="4293" x14ac:dyDescent="0.55000000000000004"/>
    <row r="4294" x14ac:dyDescent="0.55000000000000004"/>
    <row r="4295" x14ac:dyDescent="0.55000000000000004"/>
    <row r="4296" x14ac:dyDescent="0.55000000000000004"/>
    <row r="4297" x14ac:dyDescent="0.55000000000000004"/>
    <row r="4298" x14ac:dyDescent="0.55000000000000004"/>
    <row r="4299" x14ac:dyDescent="0.55000000000000004"/>
    <row r="4300" x14ac:dyDescent="0.55000000000000004"/>
    <row r="4301" x14ac:dyDescent="0.55000000000000004"/>
    <row r="4302" x14ac:dyDescent="0.55000000000000004"/>
    <row r="4303" x14ac:dyDescent="0.55000000000000004"/>
    <row r="4304" x14ac:dyDescent="0.55000000000000004"/>
    <row r="4305" x14ac:dyDescent="0.55000000000000004"/>
    <row r="4306" x14ac:dyDescent="0.55000000000000004"/>
    <row r="4307" x14ac:dyDescent="0.55000000000000004"/>
    <row r="4308" x14ac:dyDescent="0.55000000000000004"/>
    <row r="4309" x14ac:dyDescent="0.55000000000000004"/>
    <row r="4310" x14ac:dyDescent="0.55000000000000004"/>
    <row r="4311" x14ac:dyDescent="0.55000000000000004"/>
    <row r="4312" x14ac:dyDescent="0.55000000000000004"/>
    <row r="4313" x14ac:dyDescent="0.55000000000000004"/>
    <row r="4314" x14ac:dyDescent="0.55000000000000004"/>
    <row r="4315" x14ac:dyDescent="0.55000000000000004"/>
    <row r="4316" x14ac:dyDescent="0.55000000000000004"/>
    <row r="4317" x14ac:dyDescent="0.55000000000000004"/>
    <row r="4318" x14ac:dyDescent="0.55000000000000004"/>
    <row r="4319" x14ac:dyDescent="0.55000000000000004"/>
    <row r="4320" x14ac:dyDescent="0.55000000000000004"/>
    <row r="4321" x14ac:dyDescent="0.55000000000000004"/>
    <row r="4322" x14ac:dyDescent="0.55000000000000004"/>
    <row r="4323" x14ac:dyDescent="0.55000000000000004"/>
    <row r="4324" x14ac:dyDescent="0.55000000000000004"/>
    <row r="4325" x14ac:dyDescent="0.55000000000000004"/>
    <row r="4326" x14ac:dyDescent="0.55000000000000004"/>
    <row r="4327" x14ac:dyDescent="0.55000000000000004"/>
    <row r="4328" x14ac:dyDescent="0.55000000000000004"/>
    <row r="4329" x14ac:dyDescent="0.55000000000000004"/>
    <row r="4330" x14ac:dyDescent="0.55000000000000004"/>
    <row r="4331" x14ac:dyDescent="0.55000000000000004"/>
    <row r="4332" x14ac:dyDescent="0.55000000000000004"/>
    <row r="4333" x14ac:dyDescent="0.55000000000000004"/>
    <row r="4334" x14ac:dyDescent="0.55000000000000004"/>
    <row r="4335" x14ac:dyDescent="0.55000000000000004"/>
    <row r="4336" x14ac:dyDescent="0.55000000000000004"/>
    <row r="4337" x14ac:dyDescent="0.55000000000000004"/>
    <row r="4338" x14ac:dyDescent="0.55000000000000004"/>
    <row r="4339" x14ac:dyDescent="0.55000000000000004"/>
    <row r="4340" x14ac:dyDescent="0.55000000000000004"/>
    <row r="4341" x14ac:dyDescent="0.55000000000000004"/>
    <row r="4342" x14ac:dyDescent="0.55000000000000004"/>
    <row r="4343" x14ac:dyDescent="0.55000000000000004"/>
    <row r="4344" x14ac:dyDescent="0.55000000000000004"/>
    <row r="4345" x14ac:dyDescent="0.55000000000000004"/>
    <row r="4346" x14ac:dyDescent="0.55000000000000004"/>
    <row r="4347" x14ac:dyDescent="0.55000000000000004"/>
    <row r="4348" x14ac:dyDescent="0.55000000000000004"/>
    <row r="4349" x14ac:dyDescent="0.55000000000000004"/>
    <row r="4350" x14ac:dyDescent="0.55000000000000004"/>
    <row r="4351" x14ac:dyDescent="0.55000000000000004"/>
    <row r="4352" x14ac:dyDescent="0.55000000000000004"/>
    <row r="4353" x14ac:dyDescent="0.55000000000000004"/>
    <row r="4354" x14ac:dyDescent="0.55000000000000004"/>
    <row r="4355" x14ac:dyDescent="0.55000000000000004"/>
    <row r="4356" x14ac:dyDescent="0.55000000000000004"/>
    <row r="4357" x14ac:dyDescent="0.55000000000000004"/>
    <row r="4358" x14ac:dyDescent="0.55000000000000004"/>
    <row r="4359" x14ac:dyDescent="0.55000000000000004"/>
    <row r="4360" x14ac:dyDescent="0.55000000000000004"/>
    <row r="4361" x14ac:dyDescent="0.55000000000000004"/>
    <row r="4362" x14ac:dyDescent="0.55000000000000004"/>
    <row r="4363" x14ac:dyDescent="0.55000000000000004"/>
    <row r="4364" x14ac:dyDescent="0.55000000000000004"/>
    <row r="4365" x14ac:dyDescent="0.55000000000000004"/>
    <row r="4366" x14ac:dyDescent="0.55000000000000004"/>
    <row r="4367" x14ac:dyDescent="0.55000000000000004"/>
    <row r="4368" x14ac:dyDescent="0.55000000000000004"/>
    <row r="4369" x14ac:dyDescent="0.55000000000000004"/>
    <row r="4370" x14ac:dyDescent="0.55000000000000004"/>
    <row r="4371" x14ac:dyDescent="0.55000000000000004"/>
    <row r="4372" x14ac:dyDescent="0.55000000000000004"/>
    <row r="4373" x14ac:dyDescent="0.55000000000000004"/>
    <row r="4374" x14ac:dyDescent="0.55000000000000004"/>
    <row r="4375" x14ac:dyDescent="0.55000000000000004"/>
    <row r="4376" x14ac:dyDescent="0.55000000000000004"/>
    <row r="4377" x14ac:dyDescent="0.55000000000000004"/>
    <row r="4378" x14ac:dyDescent="0.55000000000000004"/>
    <row r="4379" x14ac:dyDescent="0.55000000000000004"/>
    <row r="4380" x14ac:dyDescent="0.55000000000000004"/>
    <row r="4381" x14ac:dyDescent="0.55000000000000004"/>
    <row r="4382" x14ac:dyDescent="0.55000000000000004"/>
    <row r="4383" x14ac:dyDescent="0.55000000000000004"/>
    <row r="4384" x14ac:dyDescent="0.55000000000000004"/>
    <row r="4385" x14ac:dyDescent="0.55000000000000004"/>
    <row r="4386" x14ac:dyDescent="0.55000000000000004"/>
    <row r="4387" x14ac:dyDescent="0.55000000000000004"/>
    <row r="4388" x14ac:dyDescent="0.55000000000000004"/>
    <row r="4389" x14ac:dyDescent="0.55000000000000004"/>
    <row r="4390" x14ac:dyDescent="0.55000000000000004"/>
    <row r="4391" x14ac:dyDescent="0.55000000000000004"/>
    <row r="4392" x14ac:dyDescent="0.55000000000000004"/>
    <row r="4393" x14ac:dyDescent="0.55000000000000004"/>
    <row r="4394" x14ac:dyDescent="0.55000000000000004"/>
    <row r="4395" x14ac:dyDescent="0.55000000000000004"/>
    <row r="4396" x14ac:dyDescent="0.55000000000000004"/>
    <row r="4397" x14ac:dyDescent="0.55000000000000004"/>
    <row r="4398" x14ac:dyDescent="0.55000000000000004"/>
    <row r="4399" x14ac:dyDescent="0.55000000000000004"/>
    <row r="4400" x14ac:dyDescent="0.55000000000000004"/>
    <row r="4401" x14ac:dyDescent="0.55000000000000004"/>
    <row r="4402" x14ac:dyDescent="0.55000000000000004"/>
    <row r="4403" x14ac:dyDescent="0.55000000000000004"/>
    <row r="4404" x14ac:dyDescent="0.55000000000000004"/>
    <row r="4405" x14ac:dyDescent="0.55000000000000004"/>
    <row r="4406" x14ac:dyDescent="0.55000000000000004"/>
    <row r="4407" x14ac:dyDescent="0.55000000000000004"/>
    <row r="4408" x14ac:dyDescent="0.55000000000000004"/>
    <row r="4409" x14ac:dyDescent="0.55000000000000004"/>
    <row r="4410" x14ac:dyDescent="0.55000000000000004"/>
    <row r="4411" x14ac:dyDescent="0.55000000000000004"/>
    <row r="4412" x14ac:dyDescent="0.55000000000000004"/>
    <row r="4413" x14ac:dyDescent="0.55000000000000004"/>
    <row r="4414" x14ac:dyDescent="0.55000000000000004"/>
    <row r="4415" x14ac:dyDescent="0.55000000000000004"/>
    <row r="4416" x14ac:dyDescent="0.55000000000000004"/>
    <row r="4417" x14ac:dyDescent="0.55000000000000004"/>
    <row r="4418" x14ac:dyDescent="0.55000000000000004"/>
    <row r="4419" x14ac:dyDescent="0.55000000000000004"/>
    <row r="4420" x14ac:dyDescent="0.55000000000000004"/>
    <row r="4421" x14ac:dyDescent="0.55000000000000004"/>
    <row r="4422" x14ac:dyDescent="0.55000000000000004"/>
    <row r="4423" x14ac:dyDescent="0.55000000000000004"/>
    <row r="4424" x14ac:dyDescent="0.55000000000000004"/>
    <row r="4425" x14ac:dyDescent="0.55000000000000004"/>
    <row r="4426" x14ac:dyDescent="0.55000000000000004"/>
    <row r="4427" x14ac:dyDescent="0.55000000000000004"/>
    <row r="4428" x14ac:dyDescent="0.55000000000000004"/>
    <row r="4429" x14ac:dyDescent="0.55000000000000004"/>
    <row r="4430" x14ac:dyDescent="0.55000000000000004"/>
    <row r="4431" x14ac:dyDescent="0.55000000000000004"/>
    <row r="4432" x14ac:dyDescent="0.55000000000000004"/>
    <row r="4433" x14ac:dyDescent="0.55000000000000004"/>
    <row r="4434" x14ac:dyDescent="0.55000000000000004"/>
    <row r="4435" x14ac:dyDescent="0.55000000000000004"/>
    <row r="4436" x14ac:dyDescent="0.55000000000000004"/>
    <row r="4437" x14ac:dyDescent="0.55000000000000004"/>
    <row r="4438" x14ac:dyDescent="0.55000000000000004"/>
    <row r="4439" x14ac:dyDescent="0.55000000000000004"/>
    <row r="4440" x14ac:dyDescent="0.55000000000000004"/>
    <row r="4441" x14ac:dyDescent="0.55000000000000004"/>
    <row r="4442" x14ac:dyDescent="0.55000000000000004"/>
    <row r="4443" x14ac:dyDescent="0.55000000000000004"/>
    <row r="4444" x14ac:dyDescent="0.55000000000000004"/>
    <row r="4445" x14ac:dyDescent="0.55000000000000004"/>
    <row r="4446" x14ac:dyDescent="0.55000000000000004"/>
    <row r="4447" x14ac:dyDescent="0.55000000000000004"/>
    <row r="4448" x14ac:dyDescent="0.55000000000000004"/>
    <row r="4449" x14ac:dyDescent="0.55000000000000004"/>
    <row r="4450" x14ac:dyDescent="0.55000000000000004"/>
    <row r="4451" x14ac:dyDescent="0.55000000000000004"/>
    <row r="4452" x14ac:dyDescent="0.55000000000000004"/>
    <row r="4453" x14ac:dyDescent="0.55000000000000004"/>
    <row r="4454" x14ac:dyDescent="0.55000000000000004"/>
    <row r="4455" x14ac:dyDescent="0.55000000000000004"/>
    <row r="4456" x14ac:dyDescent="0.55000000000000004"/>
    <row r="4457" x14ac:dyDescent="0.55000000000000004"/>
    <row r="4458" x14ac:dyDescent="0.55000000000000004"/>
    <row r="4459" x14ac:dyDescent="0.55000000000000004"/>
    <row r="4460" x14ac:dyDescent="0.55000000000000004"/>
    <row r="4461" x14ac:dyDescent="0.55000000000000004"/>
    <row r="4462" x14ac:dyDescent="0.55000000000000004"/>
    <row r="4463" x14ac:dyDescent="0.55000000000000004"/>
    <row r="4464" x14ac:dyDescent="0.55000000000000004"/>
    <row r="4465" x14ac:dyDescent="0.55000000000000004"/>
    <row r="4466" x14ac:dyDescent="0.55000000000000004"/>
    <row r="4467" x14ac:dyDescent="0.55000000000000004"/>
    <row r="4468" x14ac:dyDescent="0.55000000000000004"/>
    <row r="4469" x14ac:dyDescent="0.55000000000000004"/>
    <row r="4470" x14ac:dyDescent="0.55000000000000004"/>
    <row r="4471" x14ac:dyDescent="0.55000000000000004"/>
    <row r="4472" x14ac:dyDescent="0.55000000000000004"/>
    <row r="4473" x14ac:dyDescent="0.55000000000000004"/>
    <row r="4474" x14ac:dyDescent="0.55000000000000004"/>
    <row r="4475" x14ac:dyDescent="0.55000000000000004"/>
    <row r="4476" x14ac:dyDescent="0.55000000000000004"/>
    <row r="4477" x14ac:dyDescent="0.55000000000000004"/>
    <row r="4478" x14ac:dyDescent="0.55000000000000004"/>
    <row r="4479" x14ac:dyDescent="0.55000000000000004"/>
    <row r="4480" x14ac:dyDescent="0.55000000000000004"/>
    <row r="4481" x14ac:dyDescent="0.55000000000000004"/>
    <row r="4482" x14ac:dyDescent="0.55000000000000004"/>
    <row r="4483" x14ac:dyDescent="0.55000000000000004"/>
    <row r="4484" x14ac:dyDescent="0.55000000000000004"/>
    <row r="4485" x14ac:dyDescent="0.55000000000000004"/>
    <row r="4486" x14ac:dyDescent="0.55000000000000004"/>
    <row r="4487" x14ac:dyDescent="0.55000000000000004"/>
    <row r="4488" x14ac:dyDescent="0.55000000000000004"/>
    <row r="4489" x14ac:dyDescent="0.55000000000000004"/>
    <row r="4490" x14ac:dyDescent="0.55000000000000004"/>
    <row r="4491" x14ac:dyDescent="0.55000000000000004"/>
    <row r="4492" x14ac:dyDescent="0.55000000000000004"/>
    <row r="4493" x14ac:dyDescent="0.55000000000000004"/>
    <row r="4494" x14ac:dyDescent="0.55000000000000004"/>
    <row r="4495" x14ac:dyDescent="0.55000000000000004"/>
    <row r="4496" x14ac:dyDescent="0.55000000000000004"/>
    <row r="4497" x14ac:dyDescent="0.55000000000000004"/>
    <row r="4498" x14ac:dyDescent="0.55000000000000004"/>
    <row r="4499" x14ac:dyDescent="0.55000000000000004"/>
    <row r="4500" x14ac:dyDescent="0.55000000000000004"/>
    <row r="4501" x14ac:dyDescent="0.55000000000000004"/>
    <row r="4502" x14ac:dyDescent="0.55000000000000004"/>
    <row r="4503" x14ac:dyDescent="0.55000000000000004"/>
    <row r="4504" x14ac:dyDescent="0.55000000000000004"/>
    <row r="4505" x14ac:dyDescent="0.55000000000000004"/>
    <row r="4506" x14ac:dyDescent="0.55000000000000004"/>
    <row r="4507" x14ac:dyDescent="0.55000000000000004"/>
    <row r="4508" x14ac:dyDescent="0.55000000000000004"/>
    <row r="4509" x14ac:dyDescent="0.55000000000000004"/>
    <row r="4510" x14ac:dyDescent="0.55000000000000004"/>
    <row r="4511" x14ac:dyDescent="0.55000000000000004"/>
    <row r="4512" x14ac:dyDescent="0.55000000000000004"/>
    <row r="4513" x14ac:dyDescent="0.55000000000000004"/>
    <row r="4514" x14ac:dyDescent="0.55000000000000004"/>
    <row r="4515" x14ac:dyDescent="0.55000000000000004"/>
    <row r="4516" x14ac:dyDescent="0.55000000000000004"/>
    <row r="4517" x14ac:dyDescent="0.55000000000000004"/>
    <row r="4518" x14ac:dyDescent="0.55000000000000004"/>
    <row r="4519" x14ac:dyDescent="0.55000000000000004"/>
    <row r="4520" x14ac:dyDescent="0.55000000000000004"/>
    <row r="4521" x14ac:dyDescent="0.55000000000000004"/>
    <row r="4522" x14ac:dyDescent="0.55000000000000004"/>
    <row r="4523" x14ac:dyDescent="0.55000000000000004"/>
    <row r="4524" x14ac:dyDescent="0.55000000000000004"/>
    <row r="4525" x14ac:dyDescent="0.55000000000000004"/>
    <row r="4526" x14ac:dyDescent="0.55000000000000004"/>
    <row r="4527" x14ac:dyDescent="0.55000000000000004"/>
    <row r="4528" x14ac:dyDescent="0.55000000000000004"/>
    <row r="4529" x14ac:dyDescent="0.55000000000000004"/>
    <row r="4530" x14ac:dyDescent="0.55000000000000004"/>
    <row r="4531" x14ac:dyDescent="0.55000000000000004"/>
    <row r="4532" x14ac:dyDescent="0.55000000000000004"/>
    <row r="4533" x14ac:dyDescent="0.55000000000000004"/>
    <row r="4534" x14ac:dyDescent="0.55000000000000004"/>
    <row r="4535" x14ac:dyDescent="0.55000000000000004"/>
    <row r="4536" x14ac:dyDescent="0.55000000000000004"/>
    <row r="4537" x14ac:dyDescent="0.55000000000000004"/>
    <row r="4538" x14ac:dyDescent="0.55000000000000004"/>
    <row r="4539" x14ac:dyDescent="0.55000000000000004"/>
    <row r="4540" x14ac:dyDescent="0.55000000000000004"/>
    <row r="4541" x14ac:dyDescent="0.55000000000000004"/>
    <row r="4542" x14ac:dyDescent="0.55000000000000004"/>
    <row r="4543" x14ac:dyDescent="0.55000000000000004"/>
    <row r="4544" x14ac:dyDescent="0.55000000000000004"/>
    <row r="4545" x14ac:dyDescent="0.55000000000000004"/>
    <row r="4546" x14ac:dyDescent="0.55000000000000004"/>
    <row r="4547" x14ac:dyDescent="0.55000000000000004"/>
    <row r="4548" x14ac:dyDescent="0.55000000000000004"/>
    <row r="4549" x14ac:dyDescent="0.55000000000000004"/>
    <row r="4550" x14ac:dyDescent="0.55000000000000004"/>
    <row r="4551" x14ac:dyDescent="0.55000000000000004"/>
    <row r="4552" x14ac:dyDescent="0.55000000000000004"/>
    <row r="4553" x14ac:dyDescent="0.55000000000000004"/>
    <row r="4554" x14ac:dyDescent="0.55000000000000004"/>
    <row r="4555" x14ac:dyDescent="0.55000000000000004"/>
    <row r="4556" x14ac:dyDescent="0.55000000000000004"/>
    <row r="4557" x14ac:dyDescent="0.55000000000000004"/>
    <row r="4558" x14ac:dyDescent="0.55000000000000004"/>
    <row r="4559" x14ac:dyDescent="0.55000000000000004"/>
    <row r="4560" x14ac:dyDescent="0.55000000000000004"/>
    <row r="4561" x14ac:dyDescent="0.55000000000000004"/>
    <row r="4562" x14ac:dyDescent="0.55000000000000004"/>
    <row r="4563" x14ac:dyDescent="0.55000000000000004"/>
    <row r="4564" x14ac:dyDescent="0.55000000000000004"/>
    <row r="4565" x14ac:dyDescent="0.55000000000000004"/>
    <row r="4566" x14ac:dyDescent="0.55000000000000004"/>
    <row r="4567" x14ac:dyDescent="0.55000000000000004"/>
    <row r="4568" x14ac:dyDescent="0.55000000000000004"/>
    <row r="4569" x14ac:dyDescent="0.55000000000000004"/>
    <row r="4570" x14ac:dyDescent="0.55000000000000004"/>
    <row r="4571" x14ac:dyDescent="0.55000000000000004"/>
    <row r="4572" x14ac:dyDescent="0.55000000000000004"/>
    <row r="4573" x14ac:dyDescent="0.55000000000000004"/>
    <row r="4574" x14ac:dyDescent="0.55000000000000004"/>
    <row r="4575" x14ac:dyDescent="0.55000000000000004"/>
    <row r="4576" x14ac:dyDescent="0.55000000000000004"/>
    <row r="4577" x14ac:dyDescent="0.55000000000000004"/>
    <row r="4578" x14ac:dyDescent="0.55000000000000004"/>
    <row r="4579" x14ac:dyDescent="0.55000000000000004"/>
    <row r="4580" x14ac:dyDescent="0.55000000000000004"/>
    <row r="4581" x14ac:dyDescent="0.55000000000000004"/>
    <row r="4582" x14ac:dyDescent="0.55000000000000004"/>
    <row r="4583" x14ac:dyDescent="0.55000000000000004"/>
    <row r="4584" x14ac:dyDescent="0.55000000000000004"/>
    <row r="4585" x14ac:dyDescent="0.55000000000000004"/>
    <row r="4586" x14ac:dyDescent="0.55000000000000004"/>
    <row r="4587" x14ac:dyDescent="0.55000000000000004"/>
    <row r="4588" x14ac:dyDescent="0.55000000000000004"/>
    <row r="4589" x14ac:dyDescent="0.55000000000000004"/>
    <row r="4590" x14ac:dyDescent="0.55000000000000004"/>
    <row r="4591" x14ac:dyDescent="0.55000000000000004"/>
    <row r="4592" x14ac:dyDescent="0.55000000000000004"/>
    <row r="4593" x14ac:dyDescent="0.55000000000000004"/>
    <row r="4594" x14ac:dyDescent="0.55000000000000004"/>
    <row r="4595" x14ac:dyDescent="0.55000000000000004"/>
    <row r="4596" x14ac:dyDescent="0.55000000000000004"/>
    <row r="4597" x14ac:dyDescent="0.55000000000000004"/>
    <row r="4598" x14ac:dyDescent="0.55000000000000004"/>
    <row r="4599" x14ac:dyDescent="0.55000000000000004"/>
    <row r="4600" x14ac:dyDescent="0.55000000000000004"/>
    <row r="4601" x14ac:dyDescent="0.55000000000000004"/>
    <row r="4602" x14ac:dyDescent="0.55000000000000004"/>
    <row r="4603" x14ac:dyDescent="0.55000000000000004"/>
    <row r="4604" x14ac:dyDescent="0.55000000000000004"/>
    <row r="4605" x14ac:dyDescent="0.55000000000000004"/>
    <row r="4606" x14ac:dyDescent="0.55000000000000004"/>
    <row r="4607" x14ac:dyDescent="0.55000000000000004"/>
    <row r="4608" x14ac:dyDescent="0.55000000000000004"/>
    <row r="4609" x14ac:dyDescent="0.55000000000000004"/>
    <row r="4610" x14ac:dyDescent="0.55000000000000004"/>
    <row r="4611" x14ac:dyDescent="0.55000000000000004"/>
    <row r="4612" x14ac:dyDescent="0.55000000000000004"/>
    <row r="4613" x14ac:dyDescent="0.55000000000000004"/>
    <row r="4614" x14ac:dyDescent="0.55000000000000004"/>
    <row r="4615" x14ac:dyDescent="0.55000000000000004"/>
    <row r="4616" x14ac:dyDescent="0.55000000000000004"/>
    <row r="4617" x14ac:dyDescent="0.55000000000000004"/>
    <row r="4618" x14ac:dyDescent="0.55000000000000004"/>
    <row r="4619" x14ac:dyDescent="0.55000000000000004"/>
    <row r="4620" x14ac:dyDescent="0.55000000000000004"/>
    <row r="4621" x14ac:dyDescent="0.55000000000000004"/>
    <row r="4622" x14ac:dyDescent="0.55000000000000004"/>
    <row r="4623" x14ac:dyDescent="0.55000000000000004"/>
    <row r="4624" x14ac:dyDescent="0.55000000000000004"/>
    <row r="4625" x14ac:dyDescent="0.55000000000000004"/>
    <row r="4626" x14ac:dyDescent="0.55000000000000004"/>
    <row r="4627" x14ac:dyDescent="0.55000000000000004"/>
    <row r="4628" x14ac:dyDescent="0.55000000000000004"/>
    <row r="4629" x14ac:dyDescent="0.55000000000000004"/>
    <row r="4630" x14ac:dyDescent="0.55000000000000004"/>
    <row r="4631" x14ac:dyDescent="0.55000000000000004"/>
    <row r="4632" x14ac:dyDescent="0.55000000000000004"/>
    <row r="4633" x14ac:dyDescent="0.55000000000000004"/>
    <row r="4634" x14ac:dyDescent="0.55000000000000004"/>
    <row r="4635" x14ac:dyDescent="0.55000000000000004"/>
    <row r="4636" x14ac:dyDescent="0.55000000000000004"/>
    <row r="4637" x14ac:dyDescent="0.55000000000000004"/>
    <row r="4638" x14ac:dyDescent="0.55000000000000004"/>
    <row r="4639" x14ac:dyDescent="0.55000000000000004"/>
    <row r="4640" x14ac:dyDescent="0.55000000000000004"/>
    <row r="4641" x14ac:dyDescent="0.55000000000000004"/>
    <row r="4642" x14ac:dyDescent="0.55000000000000004"/>
    <row r="4643" x14ac:dyDescent="0.55000000000000004"/>
    <row r="4644" x14ac:dyDescent="0.55000000000000004"/>
    <row r="4645" x14ac:dyDescent="0.55000000000000004"/>
    <row r="4646" x14ac:dyDescent="0.55000000000000004"/>
    <row r="4647" x14ac:dyDescent="0.55000000000000004"/>
    <row r="4648" x14ac:dyDescent="0.55000000000000004"/>
    <row r="4649" x14ac:dyDescent="0.55000000000000004"/>
    <row r="4650" x14ac:dyDescent="0.55000000000000004"/>
    <row r="4651" x14ac:dyDescent="0.55000000000000004"/>
    <row r="4652" x14ac:dyDescent="0.55000000000000004"/>
    <row r="4653" x14ac:dyDescent="0.55000000000000004"/>
    <row r="4654" x14ac:dyDescent="0.55000000000000004"/>
    <row r="4655" x14ac:dyDescent="0.55000000000000004"/>
    <row r="4656" x14ac:dyDescent="0.55000000000000004"/>
    <row r="4657" x14ac:dyDescent="0.55000000000000004"/>
    <row r="4658" x14ac:dyDescent="0.55000000000000004"/>
    <row r="4659" x14ac:dyDescent="0.55000000000000004"/>
    <row r="4660" x14ac:dyDescent="0.55000000000000004"/>
    <row r="4661" x14ac:dyDescent="0.55000000000000004"/>
    <row r="4662" x14ac:dyDescent="0.55000000000000004"/>
    <row r="4663" x14ac:dyDescent="0.55000000000000004"/>
    <row r="4664" x14ac:dyDescent="0.55000000000000004"/>
    <row r="4665" x14ac:dyDescent="0.55000000000000004"/>
    <row r="4666" x14ac:dyDescent="0.55000000000000004"/>
    <row r="4667" x14ac:dyDescent="0.55000000000000004"/>
    <row r="4668" x14ac:dyDescent="0.55000000000000004"/>
    <row r="4669" x14ac:dyDescent="0.55000000000000004"/>
    <row r="4670" x14ac:dyDescent="0.55000000000000004"/>
    <row r="4671" x14ac:dyDescent="0.55000000000000004"/>
    <row r="4672" x14ac:dyDescent="0.55000000000000004"/>
    <row r="4673" x14ac:dyDescent="0.55000000000000004"/>
    <row r="4674" x14ac:dyDescent="0.55000000000000004"/>
    <row r="4675" x14ac:dyDescent="0.55000000000000004"/>
    <row r="4676" x14ac:dyDescent="0.55000000000000004"/>
    <row r="4677" x14ac:dyDescent="0.55000000000000004"/>
    <row r="4678" x14ac:dyDescent="0.55000000000000004"/>
    <row r="4679" x14ac:dyDescent="0.55000000000000004"/>
    <row r="4680" x14ac:dyDescent="0.55000000000000004"/>
    <row r="4681" x14ac:dyDescent="0.55000000000000004"/>
    <row r="4682" x14ac:dyDescent="0.55000000000000004"/>
    <row r="4683" x14ac:dyDescent="0.55000000000000004"/>
    <row r="4684" x14ac:dyDescent="0.55000000000000004"/>
    <row r="4685" x14ac:dyDescent="0.55000000000000004"/>
    <row r="4686" x14ac:dyDescent="0.55000000000000004"/>
    <row r="4687" x14ac:dyDescent="0.55000000000000004"/>
    <row r="4688" x14ac:dyDescent="0.55000000000000004"/>
    <row r="4689" x14ac:dyDescent="0.55000000000000004"/>
    <row r="4690" x14ac:dyDescent="0.55000000000000004"/>
    <row r="4691" x14ac:dyDescent="0.55000000000000004"/>
    <row r="4692" x14ac:dyDescent="0.55000000000000004"/>
    <row r="4693" x14ac:dyDescent="0.55000000000000004"/>
    <row r="4694" x14ac:dyDescent="0.55000000000000004"/>
    <row r="4695" x14ac:dyDescent="0.55000000000000004"/>
    <row r="4696" x14ac:dyDescent="0.55000000000000004"/>
    <row r="4697" x14ac:dyDescent="0.55000000000000004"/>
    <row r="4698" x14ac:dyDescent="0.55000000000000004"/>
    <row r="4699" x14ac:dyDescent="0.55000000000000004"/>
    <row r="4700" x14ac:dyDescent="0.55000000000000004"/>
    <row r="4701" x14ac:dyDescent="0.55000000000000004"/>
    <row r="4702" x14ac:dyDescent="0.55000000000000004"/>
    <row r="4703" x14ac:dyDescent="0.55000000000000004"/>
    <row r="4704" x14ac:dyDescent="0.55000000000000004"/>
    <row r="4705" x14ac:dyDescent="0.55000000000000004"/>
    <row r="4706" x14ac:dyDescent="0.55000000000000004"/>
    <row r="4707" x14ac:dyDescent="0.55000000000000004"/>
    <row r="4708" x14ac:dyDescent="0.55000000000000004"/>
    <row r="4709" x14ac:dyDescent="0.55000000000000004"/>
    <row r="4710" x14ac:dyDescent="0.55000000000000004"/>
    <row r="4711" x14ac:dyDescent="0.55000000000000004"/>
    <row r="4712" x14ac:dyDescent="0.55000000000000004"/>
    <row r="4713" x14ac:dyDescent="0.55000000000000004"/>
    <row r="4714" x14ac:dyDescent="0.55000000000000004"/>
    <row r="4715" x14ac:dyDescent="0.55000000000000004"/>
    <row r="4716" x14ac:dyDescent="0.55000000000000004"/>
    <row r="4717" x14ac:dyDescent="0.55000000000000004"/>
    <row r="4718" x14ac:dyDescent="0.55000000000000004"/>
    <row r="4719" x14ac:dyDescent="0.55000000000000004"/>
    <row r="4720" x14ac:dyDescent="0.55000000000000004"/>
    <row r="4721" x14ac:dyDescent="0.55000000000000004"/>
    <row r="4722" x14ac:dyDescent="0.55000000000000004"/>
    <row r="4723" x14ac:dyDescent="0.55000000000000004"/>
    <row r="4724" x14ac:dyDescent="0.55000000000000004"/>
    <row r="4725" x14ac:dyDescent="0.55000000000000004"/>
    <row r="4726" x14ac:dyDescent="0.55000000000000004"/>
    <row r="4727" x14ac:dyDescent="0.55000000000000004"/>
    <row r="4728" x14ac:dyDescent="0.55000000000000004"/>
    <row r="4729" x14ac:dyDescent="0.55000000000000004"/>
    <row r="4730" x14ac:dyDescent="0.55000000000000004"/>
    <row r="4731" x14ac:dyDescent="0.55000000000000004"/>
    <row r="4732" x14ac:dyDescent="0.55000000000000004"/>
    <row r="4733" x14ac:dyDescent="0.55000000000000004"/>
    <row r="4734" x14ac:dyDescent="0.55000000000000004"/>
    <row r="4735" x14ac:dyDescent="0.55000000000000004"/>
    <row r="4736" x14ac:dyDescent="0.55000000000000004"/>
    <row r="4737" x14ac:dyDescent="0.55000000000000004"/>
    <row r="4738" x14ac:dyDescent="0.55000000000000004"/>
    <row r="4739" x14ac:dyDescent="0.55000000000000004"/>
    <row r="4740" x14ac:dyDescent="0.55000000000000004"/>
    <row r="4741" x14ac:dyDescent="0.55000000000000004"/>
    <row r="4742" x14ac:dyDescent="0.55000000000000004"/>
    <row r="4743" x14ac:dyDescent="0.55000000000000004"/>
    <row r="4744" x14ac:dyDescent="0.55000000000000004"/>
    <row r="4745" x14ac:dyDescent="0.55000000000000004"/>
    <row r="4746" x14ac:dyDescent="0.55000000000000004"/>
    <row r="4747" x14ac:dyDescent="0.55000000000000004"/>
    <row r="4748" x14ac:dyDescent="0.55000000000000004"/>
    <row r="4749" x14ac:dyDescent="0.55000000000000004"/>
    <row r="4750" x14ac:dyDescent="0.55000000000000004"/>
    <row r="4751" x14ac:dyDescent="0.55000000000000004"/>
    <row r="4752" x14ac:dyDescent="0.55000000000000004"/>
    <row r="4753" x14ac:dyDescent="0.55000000000000004"/>
    <row r="4754" x14ac:dyDescent="0.55000000000000004"/>
    <row r="4755" x14ac:dyDescent="0.55000000000000004"/>
    <row r="4756" x14ac:dyDescent="0.55000000000000004"/>
    <row r="4757" x14ac:dyDescent="0.55000000000000004"/>
    <row r="4758" x14ac:dyDescent="0.55000000000000004"/>
    <row r="4759" x14ac:dyDescent="0.55000000000000004"/>
    <row r="4760" x14ac:dyDescent="0.55000000000000004"/>
    <row r="4761" x14ac:dyDescent="0.55000000000000004"/>
    <row r="4762" x14ac:dyDescent="0.55000000000000004"/>
    <row r="4763" x14ac:dyDescent="0.55000000000000004"/>
    <row r="4764" x14ac:dyDescent="0.55000000000000004"/>
    <row r="4765" x14ac:dyDescent="0.55000000000000004"/>
    <row r="4766" x14ac:dyDescent="0.55000000000000004"/>
    <row r="4767" x14ac:dyDescent="0.55000000000000004"/>
    <row r="4768" x14ac:dyDescent="0.55000000000000004"/>
    <row r="4769" x14ac:dyDescent="0.55000000000000004"/>
    <row r="4770" x14ac:dyDescent="0.55000000000000004"/>
    <row r="4771" x14ac:dyDescent="0.55000000000000004"/>
    <row r="4772" x14ac:dyDescent="0.55000000000000004"/>
    <row r="4773" x14ac:dyDescent="0.55000000000000004"/>
    <row r="4774" x14ac:dyDescent="0.55000000000000004"/>
    <row r="4775" x14ac:dyDescent="0.55000000000000004"/>
    <row r="4776" x14ac:dyDescent="0.55000000000000004"/>
    <row r="4777" x14ac:dyDescent="0.55000000000000004"/>
    <row r="4778" x14ac:dyDescent="0.55000000000000004"/>
    <row r="4779" x14ac:dyDescent="0.55000000000000004"/>
    <row r="4780" x14ac:dyDescent="0.55000000000000004"/>
    <row r="4781" x14ac:dyDescent="0.55000000000000004"/>
    <row r="4782" x14ac:dyDescent="0.55000000000000004"/>
    <row r="4783" x14ac:dyDescent="0.55000000000000004"/>
    <row r="4784" x14ac:dyDescent="0.55000000000000004"/>
    <row r="4785" x14ac:dyDescent="0.55000000000000004"/>
    <row r="4786" x14ac:dyDescent="0.55000000000000004"/>
    <row r="4787" x14ac:dyDescent="0.55000000000000004"/>
    <row r="4788" x14ac:dyDescent="0.55000000000000004"/>
    <row r="4789" x14ac:dyDescent="0.55000000000000004"/>
    <row r="4790" x14ac:dyDescent="0.55000000000000004"/>
    <row r="4791" x14ac:dyDescent="0.55000000000000004"/>
    <row r="4792" x14ac:dyDescent="0.55000000000000004"/>
    <row r="4793" x14ac:dyDescent="0.55000000000000004"/>
    <row r="4794" x14ac:dyDescent="0.55000000000000004"/>
    <row r="4795" x14ac:dyDescent="0.55000000000000004"/>
    <row r="4796" x14ac:dyDescent="0.55000000000000004"/>
    <row r="4797" x14ac:dyDescent="0.55000000000000004"/>
    <row r="4798" x14ac:dyDescent="0.55000000000000004"/>
    <row r="4799" x14ac:dyDescent="0.55000000000000004"/>
    <row r="4800" x14ac:dyDescent="0.55000000000000004"/>
    <row r="4801" x14ac:dyDescent="0.55000000000000004"/>
    <row r="4802" x14ac:dyDescent="0.55000000000000004"/>
    <row r="4803" x14ac:dyDescent="0.55000000000000004"/>
    <row r="4804" x14ac:dyDescent="0.55000000000000004"/>
    <row r="4805" x14ac:dyDescent="0.55000000000000004"/>
    <row r="4806" x14ac:dyDescent="0.55000000000000004"/>
    <row r="4807" x14ac:dyDescent="0.55000000000000004"/>
    <row r="4808" x14ac:dyDescent="0.55000000000000004"/>
    <row r="4809" x14ac:dyDescent="0.55000000000000004"/>
    <row r="4810" x14ac:dyDescent="0.55000000000000004"/>
    <row r="4811" x14ac:dyDescent="0.55000000000000004"/>
    <row r="4812" x14ac:dyDescent="0.55000000000000004"/>
    <row r="4813" x14ac:dyDescent="0.55000000000000004"/>
    <row r="4814" x14ac:dyDescent="0.55000000000000004"/>
    <row r="4815" x14ac:dyDescent="0.55000000000000004"/>
    <row r="4816" x14ac:dyDescent="0.55000000000000004"/>
    <row r="4817" x14ac:dyDescent="0.55000000000000004"/>
    <row r="4818" x14ac:dyDescent="0.55000000000000004"/>
    <row r="4819" x14ac:dyDescent="0.55000000000000004"/>
    <row r="4820" x14ac:dyDescent="0.55000000000000004"/>
    <row r="4821" x14ac:dyDescent="0.55000000000000004"/>
    <row r="4822" x14ac:dyDescent="0.55000000000000004"/>
    <row r="4823" x14ac:dyDescent="0.55000000000000004"/>
    <row r="4824" x14ac:dyDescent="0.55000000000000004"/>
    <row r="4825" x14ac:dyDescent="0.55000000000000004"/>
    <row r="4826" x14ac:dyDescent="0.55000000000000004"/>
    <row r="4827" x14ac:dyDescent="0.55000000000000004"/>
    <row r="4828" x14ac:dyDescent="0.55000000000000004"/>
    <row r="4829" x14ac:dyDescent="0.55000000000000004"/>
    <row r="4830" x14ac:dyDescent="0.55000000000000004"/>
    <row r="4831" x14ac:dyDescent="0.55000000000000004"/>
    <row r="4832" x14ac:dyDescent="0.55000000000000004"/>
    <row r="4833" x14ac:dyDescent="0.55000000000000004"/>
    <row r="4834" x14ac:dyDescent="0.55000000000000004"/>
    <row r="4835" x14ac:dyDescent="0.55000000000000004"/>
    <row r="4836" x14ac:dyDescent="0.55000000000000004"/>
    <row r="4837" x14ac:dyDescent="0.55000000000000004"/>
    <row r="4838" x14ac:dyDescent="0.55000000000000004"/>
    <row r="4839" x14ac:dyDescent="0.55000000000000004"/>
    <row r="4840" x14ac:dyDescent="0.55000000000000004"/>
    <row r="4841" x14ac:dyDescent="0.55000000000000004"/>
    <row r="4842" x14ac:dyDescent="0.55000000000000004"/>
    <row r="4843" x14ac:dyDescent="0.55000000000000004"/>
    <row r="4844" x14ac:dyDescent="0.55000000000000004"/>
    <row r="4845" x14ac:dyDescent="0.55000000000000004"/>
    <row r="4846" x14ac:dyDescent="0.55000000000000004"/>
    <row r="4847" x14ac:dyDescent="0.55000000000000004"/>
    <row r="4848" x14ac:dyDescent="0.55000000000000004"/>
    <row r="4849" x14ac:dyDescent="0.55000000000000004"/>
    <row r="4850" x14ac:dyDescent="0.55000000000000004"/>
    <row r="4851" x14ac:dyDescent="0.55000000000000004"/>
    <row r="4852" x14ac:dyDescent="0.55000000000000004"/>
    <row r="4853" x14ac:dyDescent="0.55000000000000004"/>
    <row r="4854" x14ac:dyDescent="0.55000000000000004"/>
    <row r="4855" x14ac:dyDescent="0.55000000000000004"/>
    <row r="4856" x14ac:dyDescent="0.55000000000000004"/>
    <row r="4857" x14ac:dyDescent="0.55000000000000004"/>
    <row r="4858" x14ac:dyDescent="0.55000000000000004"/>
    <row r="4859" x14ac:dyDescent="0.55000000000000004"/>
    <row r="4860" x14ac:dyDescent="0.55000000000000004"/>
    <row r="4861" x14ac:dyDescent="0.55000000000000004"/>
    <row r="4862" x14ac:dyDescent="0.55000000000000004"/>
    <row r="4863" x14ac:dyDescent="0.55000000000000004"/>
    <row r="4864" x14ac:dyDescent="0.55000000000000004"/>
    <row r="4865" x14ac:dyDescent="0.55000000000000004"/>
    <row r="4866" x14ac:dyDescent="0.55000000000000004"/>
    <row r="4867" x14ac:dyDescent="0.55000000000000004"/>
    <row r="4868" x14ac:dyDescent="0.55000000000000004"/>
    <row r="4869" x14ac:dyDescent="0.55000000000000004"/>
    <row r="4870" x14ac:dyDescent="0.55000000000000004"/>
    <row r="4871" x14ac:dyDescent="0.55000000000000004"/>
    <row r="4872" x14ac:dyDescent="0.55000000000000004"/>
    <row r="4873" x14ac:dyDescent="0.55000000000000004"/>
    <row r="4874" x14ac:dyDescent="0.55000000000000004"/>
    <row r="4875" x14ac:dyDescent="0.55000000000000004"/>
    <row r="4876" x14ac:dyDescent="0.55000000000000004"/>
    <row r="4877" x14ac:dyDescent="0.55000000000000004"/>
    <row r="4878" x14ac:dyDescent="0.55000000000000004"/>
    <row r="4879" x14ac:dyDescent="0.55000000000000004"/>
    <row r="4880" x14ac:dyDescent="0.55000000000000004"/>
    <row r="4881" x14ac:dyDescent="0.55000000000000004"/>
    <row r="4882" x14ac:dyDescent="0.55000000000000004"/>
    <row r="4883" x14ac:dyDescent="0.55000000000000004"/>
    <row r="4884" x14ac:dyDescent="0.55000000000000004"/>
    <row r="4885" x14ac:dyDescent="0.55000000000000004"/>
    <row r="4886" x14ac:dyDescent="0.55000000000000004"/>
    <row r="4887" x14ac:dyDescent="0.55000000000000004"/>
    <row r="4888" x14ac:dyDescent="0.55000000000000004"/>
    <row r="4889" x14ac:dyDescent="0.55000000000000004"/>
    <row r="4890" x14ac:dyDescent="0.55000000000000004"/>
    <row r="4891" x14ac:dyDescent="0.55000000000000004"/>
    <row r="4892" x14ac:dyDescent="0.55000000000000004"/>
    <row r="4893" x14ac:dyDescent="0.55000000000000004"/>
    <row r="4894" x14ac:dyDescent="0.55000000000000004"/>
    <row r="4895" x14ac:dyDescent="0.55000000000000004"/>
    <row r="4896" x14ac:dyDescent="0.55000000000000004"/>
    <row r="4897" x14ac:dyDescent="0.55000000000000004"/>
    <row r="4898" x14ac:dyDescent="0.55000000000000004"/>
    <row r="4899" x14ac:dyDescent="0.55000000000000004"/>
    <row r="4900" x14ac:dyDescent="0.55000000000000004"/>
    <row r="4901" x14ac:dyDescent="0.55000000000000004"/>
    <row r="4902" x14ac:dyDescent="0.55000000000000004"/>
    <row r="4903" x14ac:dyDescent="0.55000000000000004"/>
    <row r="4904" x14ac:dyDescent="0.55000000000000004"/>
    <row r="4905" x14ac:dyDescent="0.55000000000000004"/>
    <row r="4906" x14ac:dyDescent="0.55000000000000004"/>
    <row r="4907" x14ac:dyDescent="0.55000000000000004"/>
    <row r="4908" x14ac:dyDescent="0.55000000000000004"/>
    <row r="4909" x14ac:dyDescent="0.55000000000000004"/>
    <row r="4910" x14ac:dyDescent="0.55000000000000004"/>
    <row r="4911" x14ac:dyDescent="0.55000000000000004"/>
    <row r="4912" x14ac:dyDescent="0.55000000000000004"/>
    <row r="4913" x14ac:dyDescent="0.55000000000000004"/>
    <row r="4914" x14ac:dyDescent="0.55000000000000004"/>
    <row r="4915" x14ac:dyDescent="0.55000000000000004"/>
    <row r="4916" x14ac:dyDescent="0.55000000000000004"/>
    <row r="4917" x14ac:dyDescent="0.55000000000000004"/>
    <row r="4918" x14ac:dyDescent="0.55000000000000004"/>
    <row r="4919" x14ac:dyDescent="0.55000000000000004"/>
    <row r="4920" x14ac:dyDescent="0.55000000000000004"/>
    <row r="4921" x14ac:dyDescent="0.55000000000000004"/>
    <row r="4922" x14ac:dyDescent="0.55000000000000004"/>
    <row r="4923" x14ac:dyDescent="0.55000000000000004"/>
    <row r="4924" x14ac:dyDescent="0.55000000000000004"/>
    <row r="4925" x14ac:dyDescent="0.55000000000000004"/>
    <row r="4926" x14ac:dyDescent="0.55000000000000004"/>
    <row r="4927" x14ac:dyDescent="0.55000000000000004"/>
    <row r="4928" x14ac:dyDescent="0.55000000000000004"/>
    <row r="4929" x14ac:dyDescent="0.55000000000000004"/>
    <row r="4930" x14ac:dyDescent="0.55000000000000004"/>
    <row r="4931" x14ac:dyDescent="0.55000000000000004"/>
    <row r="4932" x14ac:dyDescent="0.55000000000000004"/>
    <row r="4933" x14ac:dyDescent="0.55000000000000004"/>
    <row r="4934" x14ac:dyDescent="0.55000000000000004"/>
    <row r="4935" x14ac:dyDescent="0.55000000000000004"/>
    <row r="4936" x14ac:dyDescent="0.55000000000000004"/>
    <row r="4937" x14ac:dyDescent="0.55000000000000004"/>
    <row r="4938" x14ac:dyDescent="0.55000000000000004"/>
    <row r="4939" x14ac:dyDescent="0.55000000000000004"/>
    <row r="4940" x14ac:dyDescent="0.55000000000000004"/>
    <row r="4941" x14ac:dyDescent="0.55000000000000004"/>
    <row r="4942" x14ac:dyDescent="0.55000000000000004"/>
    <row r="4943" x14ac:dyDescent="0.55000000000000004"/>
    <row r="4944" x14ac:dyDescent="0.55000000000000004"/>
    <row r="4945" x14ac:dyDescent="0.55000000000000004"/>
    <row r="4946" x14ac:dyDescent="0.55000000000000004"/>
    <row r="4947" x14ac:dyDescent="0.55000000000000004"/>
    <row r="4948" x14ac:dyDescent="0.55000000000000004"/>
    <row r="4949" x14ac:dyDescent="0.55000000000000004"/>
    <row r="4950" x14ac:dyDescent="0.55000000000000004"/>
    <row r="4951" x14ac:dyDescent="0.55000000000000004"/>
    <row r="4952" x14ac:dyDescent="0.55000000000000004"/>
    <row r="4953" x14ac:dyDescent="0.55000000000000004"/>
    <row r="4954" x14ac:dyDescent="0.55000000000000004"/>
    <row r="4955" x14ac:dyDescent="0.55000000000000004"/>
    <row r="4956" x14ac:dyDescent="0.55000000000000004"/>
    <row r="4957" x14ac:dyDescent="0.55000000000000004"/>
    <row r="4958" x14ac:dyDescent="0.55000000000000004"/>
    <row r="4959" x14ac:dyDescent="0.55000000000000004"/>
    <row r="4960" x14ac:dyDescent="0.55000000000000004"/>
    <row r="4961" x14ac:dyDescent="0.55000000000000004"/>
    <row r="4962" x14ac:dyDescent="0.55000000000000004"/>
    <row r="4963" x14ac:dyDescent="0.55000000000000004"/>
    <row r="4964" x14ac:dyDescent="0.55000000000000004"/>
    <row r="4965" x14ac:dyDescent="0.55000000000000004"/>
    <row r="4966" x14ac:dyDescent="0.55000000000000004"/>
    <row r="4967" x14ac:dyDescent="0.55000000000000004"/>
    <row r="4968" x14ac:dyDescent="0.55000000000000004"/>
    <row r="4969" x14ac:dyDescent="0.55000000000000004"/>
    <row r="4970" x14ac:dyDescent="0.55000000000000004"/>
    <row r="4971" x14ac:dyDescent="0.55000000000000004"/>
    <row r="4972" x14ac:dyDescent="0.55000000000000004"/>
    <row r="4973" x14ac:dyDescent="0.55000000000000004"/>
    <row r="4974" x14ac:dyDescent="0.55000000000000004"/>
    <row r="4975" x14ac:dyDescent="0.55000000000000004"/>
    <row r="4976" x14ac:dyDescent="0.55000000000000004"/>
    <row r="4977" x14ac:dyDescent="0.55000000000000004"/>
    <row r="4978" x14ac:dyDescent="0.55000000000000004"/>
    <row r="4979" x14ac:dyDescent="0.55000000000000004"/>
    <row r="4980" x14ac:dyDescent="0.55000000000000004"/>
    <row r="4981" x14ac:dyDescent="0.55000000000000004"/>
    <row r="4982" x14ac:dyDescent="0.55000000000000004"/>
    <row r="4983" x14ac:dyDescent="0.55000000000000004"/>
    <row r="4984" x14ac:dyDescent="0.55000000000000004"/>
    <row r="4985" x14ac:dyDescent="0.55000000000000004"/>
    <row r="4986" x14ac:dyDescent="0.55000000000000004"/>
    <row r="4987" x14ac:dyDescent="0.55000000000000004"/>
    <row r="4988" x14ac:dyDescent="0.55000000000000004"/>
    <row r="4989" x14ac:dyDescent="0.55000000000000004"/>
    <row r="4990" x14ac:dyDescent="0.55000000000000004"/>
    <row r="4991" x14ac:dyDescent="0.55000000000000004"/>
    <row r="4992" x14ac:dyDescent="0.55000000000000004"/>
    <row r="4993" x14ac:dyDescent="0.55000000000000004"/>
    <row r="4994" x14ac:dyDescent="0.55000000000000004"/>
    <row r="4995" x14ac:dyDescent="0.55000000000000004"/>
    <row r="4996" x14ac:dyDescent="0.55000000000000004"/>
    <row r="4997" x14ac:dyDescent="0.55000000000000004"/>
    <row r="4998" x14ac:dyDescent="0.55000000000000004"/>
    <row r="4999" x14ac:dyDescent="0.55000000000000004"/>
    <row r="5000" x14ac:dyDescent="0.55000000000000004"/>
    <row r="5001" x14ac:dyDescent="0.55000000000000004"/>
    <row r="5002" x14ac:dyDescent="0.55000000000000004"/>
    <row r="5003" x14ac:dyDescent="0.55000000000000004"/>
    <row r="5004" x14ac:dyDescent="0.55000000000000004"/>
    <row r="5005" x14ac:dyDescent="0.55000000000000004"/>
    <row r="5006" x14ac:dyDescent="0.55000000000000004"/>
    <row r="5007" x14ac:dyDescent="0.55000000000000004"/>
    <row r="5008" x14ac:dyDescent="0.55000000000000004"/>
    <row r="5009" x14ac:dyDescent="0.55000000000000004"/>
    <row r="5010" x14ac:dyDescent="0.55000000000000004"/>
    <row r="5011" x14ac:dyDescent="0.55000000000000004"/>
    <row r="5012" x14ac:dyDescent="0.55000000000000004"/>
    <row r="5013" x14ac:dyDescent="0.55000000000000004"/>
    <row r="5014" x14ac:dyDescent="0.55000000000000004"/>
    <row r="5015" x14ac:dyDescent="0.55000000000000004"/>
    <row r="5016" x14ac:dyDescent="0.55000000000000004"/>
    <row r="5017" x14ac:dyDescent="0.55000000000000004"/>
    <row r="5018" x14ac:dyDescent="0.55000000000000004"/>
    <row r="5019" x14ac:dyDescent="0.55000000000000004"/>
    <row r="5020" x14ac:dyDescent="0.55000000000000004"/>
    <row r="5021" x14ac:dyDescent="0.55000000000000004"/>
    <row r="5022" x14ac:dyDescent="0.55000000000000004"/>
    <row r="5023" x14ac:dyDescent="0.55000000000000004"/>
    <row r="5024" x14ac:dyDescent="0.55000000000000004"/>
    <row r="5025" x14ac:dyDescent="0.55000000000000004"/>
    <row r="5026" x14ac:dyDescent="0.55000000000000004"/>
    <row r="5027" x14ac:dyDescent="0.55000000000000004"/>
    <row r="5028" x14ac:dyDescent="0.55000000000000004"/>
    <row r="5029" x14ac:dyDescent="0.55000000000000004"/>
    <row r="5030" x14ac:dyDescent="0.55000000000000004"/>
    <row r="5031" x14ac:dyDescent="0.55000000000000004"/>
    <row r="5032" x14ac:dyDescent="0.55000000000000004"/>
    <row r="5033" x14ac:dyDescent="0.55000000000000004"/>
    <row r="5034" x14ac:dyDescent="0.55000000000000004"/>
    <row r="5035" x14ac:dyDescent="0.55000000000000004"/>
    <row r="5036" x14ac:dyDescent="0.55000000000000004"/>
    <row r="5037" x14ac:dyDescent="0.55000000000000004"/>
    <row r="5038" x14ac:dyDescent="0.55000000000000004"/>
    <row r="5039" x14ac:dyDescent="0.55000000000000004"/>
    <row r="5040" x14ac:dyDescent="0.55000000000000004"/>
    <row r="5041" x14ac:dyDescent="0.55000000000000004"/>
    <row r="5042" x14ac:dyDescent="0.55000000000000004"/>
    <row r="5043" x14ac:dyDescent="0.55000000000000004"/>
    <row r="5044" x14ac:dyDescent="0.55000000000000004"/>
    <row r="5045" x14ac:dyDescent="0.55000000000000004"/>
    <row r="5046" x14ac:dyDescent="0.55000000000000004"/>
    <row r="5047" x14ac:dyDescent="0.55000000000000004"/>
    <row r="5048" x14ac:dyDescent="0.55000000000000004"/>
    <row r="5049" x14ac:dyDescent="0.55000000000000004"/>
    <row r="5050" x14ac:dyDescent="0.55000000000000004"/>
    <row r="5051" x14ac:dyDescent="0.55000000000000004"/>
    <row r="5052" x14ac:dyDescent="0.55000000000000004"/>
    <row r="5053" x14ac:dyDescent="0.55000000000000004"/>
    <row r="5054" x14ac:dyDescent="0.55000000000000004"/>
    <row r="5055" x14ac:dyDescent="0.55000000000000004"/>
    <row r="5056" x14ac:dyDescent="0.55000000000000004"/>
    <row r="5057" x14ac:dyDescent="0.55000000000000004"/>
    <row r="5058" x14ac:dyDescent="0.55000000000000004"/>
    <row r="5059" x14ac:dyDescent="0.55000000000000004"/>
    <row r="5060" x14ac:dyDescent="0.55000000000000004"/>
    <row r="5061" x14ac:dyDescent="0.55000000000000004"/>
    <row r="5062" x14ac:dyDescent="0.55000000000000004"/>
    <row r="5063" x14ac:dyDescent="0.55000000000000004"/>
    <row r="5064" x14ac:dyDescent="0.55000000000000004"/>
    <row r="5065" x14ac:dyDescent="0.55000000000000004"/>
    <row r="5066" x14ac:dyDescent="0.55000000000000004"/>
    <row r="5067" x14ac:dyDescent="0.55000000000000004"/>
    <row r="5068" x14ac:dyDescent="0.55000000000000004"/>
    <row r="5069" x14ac:dyDescent="0.55000000000000004"/>
    <row r="5070" x14ac:dyDescent="0.55000000000000004"/>
    <row r="5071" x14ac:dyDescent="0.55000000000000004"/>
    <row r="5072" x14ac:dyDescent="0.55000000000000004"/>
    <row r="5073" x14ac:dyDescent="0.55000000000000004"/>
    <row r="5074" x14ac:dyDescent="0.55000000000000004"/>
    <row r="5075" x14ac:dyDescent="0.55000000000000004"/>
    <row r="5076" x14ac:dyDescent="0.55000000000000004"/>
    <row r="5077" x14ac:dyDescent="0.55000000000000004"/>
    <row r="5078" x14ac:dyDescent="0.55000000000000004"/>
    <row r="5079" x14ac:dyDescent="0.55000000000000004"/>
    <row r="5080" x14ac:dyDescent="0.55000000000000004"/>
    <row r="5081" x14ac:dyDescent="0.55000000000000004"/>
    <row r="5082" x14ac:dyDescent="0.55000000000000004"/>
    <row r="5083" x14ac:dyDescent="0.55000000000000004"/>
    <row r="5084" x14ac:dyDescent="0.55000000000000004"/>
    <row r="5085" x14ac:dyDescent="0.55000000000000004"/>
    <row r="5086" x14ac:dyDescent="0.55000000000000004"/>
    <row r="5087" x14ac:dyDescent="0.55000000000000004"/>
    <row r="5088" x14ac:dyDescent="0.55000000000000004"/>
    <row r="5089" x14ac:dyDescent="0.55000000000000004"/>
    <row r="5090" x14ac:dyDescent="0.55000000000000004"/>
    <row r="5091" x14ac:dyDescent="0.55000000000000004"/>
    <row r="5092" x14ac:dyDescent="0.55000000000000004"/>
    <row r="5093" x14ac:dyDescent="0.55000000000000004"/>
    <row r="5094" x14ac:dyDescent="0.55000000000000004"/>
    <row r="5095" x14ac:dyDescent="0.55000000000000004"/>
    <row r="5096" x14ac:dyDescent="0.55000000000000004"/>
    <row r="5097" x14ac:dyDescent="0.55000000000000004"/>
    <row r="5098" x14ac:dyDescent="0.55000000000000004"/>
    <row r="5099" x14ac:dyDescent="0.55000000000000004"/>
    <row r="5100" x14ac:dyDescent="0.55000000000000004"/>
    <row r="5101" x14ac:dyDescent="0.55000000000000004"/>
    <row r="5102" x14ac:dyDescent="0.55000000000000004"/>
    <row r="5103" x14ac:dyDescent="0.55000000000000004"/>
    <row r="5104" x14ac:dyDescent="0.55000000000000004"/>
    <row r="5105" x14ac:dyDescent="0.55000000000000004"/>
    <row r="5106" x14ac:dyDescent="0.55000000000000004"/>
    <row r="5107" x14ac:dyDescent="0.55000000000000004"/>
    <row r="5108" x14ac:dyDescent="0.55000000000000004"/>
    <row r="5109" x14ac:dyDescent="0.55000000000000004"/>
    <row r="5110" x14ac:dyDescent="0.55000000000000004"/>
    <row r="5111" x14ac:dyDescent="0.55000000000000004"/>
    <row r="5112" x14ac:dyDescent="0.55000000000000004"/>
    <row r="5113" x14ac:dyDescent="0.55000000000000004"/>
    <row r="5114" x14ac:dyDescent="0.55000000000000004"/>
    <row r="5115" x14ac:dyDescent="0.55000000000000004"/>
    <row r="5116" x14ac:dyDescent="0.55000000000000004"/>
    <row r="5117" x14ac:dyDescent="0.55000000000000004"/>
    <row r="5118" x14ac:dyDescent="0.55000000000000004"/>
    <row r="5119" x14ac:dyDescent="0.55000000000000004"/>
    <row r="5120" x14ac:dyDescent="0.55000000000000004"/>
    <row r="5121" x14ac:dyDescent="0.55000000000000004"/>
    <row r="5122" x14ac:dyDescent="0.55000000000000004"/>
    <row r="5123" x14ac:dyDescent="0.55000000000000004"/>
    <row r="5124" x14ac:dyDescent="0.55000000000000004"/>
    <row r="5125" x14ac:dyDescent="0.55000000000000004"/>
    <row r="5126" x14ac:dyDescent="0.55000000000000004"/>
    <row r="5127" x14ac:dyDescent="0.55000000000000004"/>
    <row r="5128" x14ac:dyDescent="0.55000000000000004"/>
    <row r="5129" x14ac:dyDescent="0.55000000000000004"/>
    <row r="5130" x14ac:dyDescent="0.55000000000000004"/>
    <row r="5131" x14ac:dyDescent="0.55000000000000004"/>
    <row r="5132" x14ac:dyDescent="0.55000000000000004"/>
    <row r="5133" x14ac:dyDescent="0.55000000000000004"/>
    <row r="5134" x14ac:dyDescent="0.55000000000000004"/>
    <row r="5135" x14ac:dyDescent="0.55000000000000004"/>
    <row r="5136" x14ac:dyDescent="0.55000000000000004"/>
    <row r="5137" x14ac:dyDescent="0.55000000000000004"/>
    <row r="5138" x14ac:dyDescent="0.55000000000000004"/>
    <row r="5139" x14ac:dyDescent="0.55000000000000004"/>
    <row r="5140" x14ac:dyDescent="0.55000000000000004"/>
    <row r="5141" x14ac:dyDescent="0.55000000000000004"/>
    <row r="5142" x14ac:dyDescent="0.55000000000000004"/>
    <row r="5143" x14ac:dyDescent="0.55000000000000004"/>
    <row r="5144" x14ac:dyDescent="0.55000000000000004"/>
    <row r="5145" x14ac:dyDescent="0.55000000000000004"/>
    <row r="5146" x14ac:dyDescent="0.55000000000000004"/>
    <row r="5147" x14ac:dyDescent="0.55000000000000004"/>
    <row r="5148" x14ac:dyDescent="0.55000000000000004"/>
    <row r="5149" x14ac:dyDescent="0.55000000000000004"/>
    <row r="5150" x14ac:dyDescent="0.55000000000000004"/>
    <row r="5151" x14ac:dyDescent="0.55000000000000004"/>
    <row r="5152" x14ac:dyDescent="0.55000000000000004"/>
    <row r="5153" x14ac:dyDescent="0.55000000000000004"/>
    <row r="5154" x14ac:dyDescent="0.55000000000000004"/>
    <row r="5155" x14ac:dyDescent="0.55000000000000004"/>
    <row r="5156" x14ac:dyDescent="0.55000000000000004"/>
    <row r="5157" x14ac:dyDescent="0.55000000000000004"/>
    <row r="5158" x14ac:dyDescent="0.55000000000000004"/>
    <row r="5159" x14ac:dyDescent="0.55000000000000004"/>
    <row r="5160" x14ac:dyDescent="0.55000000000000004"/>
    <row r="5161" x14ac:dyDescent="0.55000000000000004"/>
    <row r="5162" x14ac:dyDescent="0.55000000000000004"/>
    <row r="5163" x14ac:dyDescent="0.55000000000000004"/>
    <row r="5164" x14ac:dyDescent="0.55000000000000004"/>
    <row r="5165" x14ac:dyDescent="0.55000000000000004"/>
    <row r="5166" x14ac:dyDescent="0.55000000000000004"/>
    <row r="5167" x14ac:dyDescent="0.55000000000000004"/>
    <row r="5168" x14ac:dyDescent="0.55000000000000004"/>
    <row r="5169" x14ac:dyDescent="0.55000000000000004"/>
    <row r="5170" x14ac:dyDescent="0.55000000000000004"/>
    <row r="5171" x14ac:dyDescent="0.55000000000000004"/>
    <row r="5172" x14ac:dyDescent="0.55000000000000004"/>
    <row r="5173" x14ac:dyDescent="0.55000000000000004"/>
    <row r="5174" x14ac:dyDescent="0.55000000000000004"/>
    <row r="5175" x14ac:dyDescent="0.55000000000000004"/>
    <row r="5176" x14ac:dyDescent="0.55000000000000004"/>
    <row r="5177" x14ac:dyDescent="0.55000000000000004"/>
    <row r="5178" x14ac:dyDescent="0.55000000000000004"/>
    <row r="5179" x14ac:dyDescent="0.55000000000000004"/>
    <row r="5180" x14ac:dyDescent="0.55000000000000004"/>
    <row r="5181" x14ac:dyDescent="0.55000000000000004"/>
    <row r="5182" x14ac:dyDescent="0.55000000000000004"/>
    <row r="5183" x14ac:dyDescent="0.55000000000000004"/>
    <row r="5184" x14ac:dyDescent="0.55000000000000004"/>
    <row r="5185" x14ac:dyDescent="0.55000000000000004"/>
    <row r="5186" x14ac:dyDescent="0.55000000000000004"/>
    <row r="5187" x14ac:dyDescent="0.55000000000000004"/>
    <row r="5188" x14ac:dyDescent="0.55000000000000004"/>
    <row r="5189" x14ac:dyDescent="0.55000000000000004"/>
    <row r="5190" x14ac:dyDescent="0.55000000000000004"/>
    <row r="5191" x14ac:dyDescent="0.55000000000000004"/>
    <row r="5192" x14ac:dyDescent="0.55000000000000004"/>
    <row r="5193" x14ac:dyDescent="0.55000000000000004"/>
    <row r="5194" x14ac:dyDescent="0.55000000000000004"/>
    <row r="5195" x14ac:dyDescent="0.55000000000000004"/>
    <row r="5196" x14ac:dyDescent="0.55000000000000004"/>
    <row r="5197" x14ac:dyDescent="0.55000000000000004"/>
    <row r="5198" x14ac:dyDescent="0.55000000000000004"/>
    <row r="5199" x14ac:dyDescent="0.55000000000000004"/>
    <row r="5200" x14ac:dyDescent="0.55000000000000004"/>
    <row r="5201" x14ac:dyDescent="0.55000000000000004"/>
    <row r="5202" x14ac:dyDescent="0.55000000000000004"/>
    <row r="5203" x14ac:dyDescent="0.55000000000000004"/>
    <row r="5204" x14ac:dyDescent="0.55000000000000004"/>
    <row r="5205" x14ac:dyDescent="0.55000000000000004"/>
    <row r="5206" x14ac:dyDescent="0.55000000000000004"/>
    <row r="5207" x14ac:dyDescent="0.55000000000000004"/>
    <row r="5208" x14ac:dyDescent="0.55000000000000004"/>
    <row r="5209" x14ac:dyDescent="0.55000000000000004"/>
    <row r="5210" x14ac:dyDescent="0.55000000000000004"/>
    <row r="5211" x14ac:dyDescent="0.55000000000000004"/>
    <row r="5212" x14ac:dyDescent="0.55000000000000004"/>
    <row r="5213" x14ac:dyDescent="0.55000000000000004"/>
    <row r="5214" x14ac:dyDescent="0.55000000000000004"/>
    <row r="5215" x14ac:dyDescent="0.55000000000000004"/>
    <row r="5216" x14ac:dyDescent="0.55000000000000004"/>
    <row r="5217" x14ac:dyDescent="0.55000000000000004"/>
    <row r="5218" x14ac:dyDescent="0.55000000000000004"/>
    <row r="5219" x14ac:dyDescent="0.55000000000000004"/>
    <row r="5220" x14ac:dyDescent="0.55000000000000004"/>
    <row r="5221" x14ac:dyDescent="0.55000000000000004"/>
    <row r="5222" x14ac:dyDescent="0.55000000000000004"/>
    <row r="5223" x14ac:dyDescent="0.55000000000000004"/>
    <row r="5224" x14ac:dyDescent="0.55000000000000004"/>
    <row r="5225" x14ac:dyDescent="0.55000000000000004"/>
    <row r="5226" x14ac:dyDescent="0.55000000000000004"/>
    <row r="5227" x14ac:dyDescent="0.55000000000000004"/>
    <row r="5228" x14ac:dyDescent="0.55000000000000004"/>
    <row r="5229" x14ac:dyDescent="0.55000000000000004"/>
    <row r="5230" x14ac:dyDescent="0.55000000000000004"/>
    <row r="5231" x14ac:dyDescent="0.55000000000000004"/>
    <row r="5232" x14ac:dyDescent="0.55000000000000004"/>
    <row r="5233" x14ac:dyDescent="0.55000000000000004"/>
    <row r="5234" x14ac:dyDescent="0.55000000000000004"/>
    <row r="5235" x14ac:dyDescent="0.55000000000000004"/>
    <row r="5236" x14ac:dyDescent="0.55000000000000004"/>
    <row r="5237" x14ac:dyDescent="0.55000000000000004"/>
    <row r="5238" x14ac:dyDescent="0.55000000000000004"/>
    <row r="5239" x14ac:dyDescent="0.55000000000000004"/>
    <row r="5240" x14ac:dyDescent="0.55000000000000004"/>
    <row r="5241" x14ac:dyDescent="0.55000000000000004"/>
    <row r="5242" x14ac:dyDescent="0.55000000000000004"/>
    <row r="5243" x14ac:dyDescent="0.55000000000000004"/>
    <row r="5244" x14ac:dyDescent="0.55000000000000004"/>
    <row r="5245" x14ac:dyDescent="0.55000000000000004"/>
    <row r="5246" x14ac:dyDescent="0.55000000000000004"/>
    <row r="5247" x14ac:dyDescent="0.55000000000000004"/>
    <row r="5248" x14ac:dyDescent="0.55000000000000004"/>
    <row r="5249" x14ac:dyDescent="0.55000000000000004"/>
    <row r="5250" x14ac:dyDescent="0.55000000000000004"/>
    <row r="5251" x14ac:dyDescent="0.55000000000000004"/>
    <row r="5252" x14ac:dyDescent="0.55000000000000004"/>
    <row r="5253" x14ac:dyDescent="0.55000000000000004"/>
    <row r="5254" x14ac:dyDescent="0.55000000000000004"/>
    <row r="5255" x14ac:dyDescent="0.55000000000000004"/>
    <row r="5256" x14ac:dyDescent="0.55000000000000004"/>
    <row r="5257" x14ac:dyDescent="0.55000000000000004"/>
    <row r="5258" x14ac:dyDescent="0.55000000000000004"/>
    <row r="5259" x14ac:dyDescent="0.55000000000000004"/>
    <row r="5260" x14ac:dyDescent="0.55000000000000004"/>
    <row r="5261" x14ac:dyDescent="0.55000000000000004"/>
    <row r="5262" x14ac:dyDescent="0.55000000000000004"/>
    <row r="5263" x14ac:dyDescent="0.55000000000000004"/>
    <row r="5264" x14ac:dyDescent="0.55000000000000004"/>
    <row r="5265" x14ac:dyDescent="0.55000000000000004"/>
    <row r="5266" x14ac:dyDescent="0.55000000000000004"/>
    <row r="5267" x14ac:dyDescent="0.55000000000000004"/>
    <row r="5268" x14ac:dyDescent="0.55000000000000004"/>
    <row r="5269" x14ac:dyDescent="0.55000000000000004"/>
    <row r="5270" x14ac:dyDescent="0.55000000000000004"/>
    <row r="5271" x14ac:dyDescent="0.55000000000000004"/>
    <row r="5272" x14ac:dyDescent="0.55000000000000004"/>
    <row r="5273" x14ac:dyDescent="0.55000000000000004"/>
    <row r="5274" x14ac:dyDescent="0.55000000000000004"/>
    <row r="5275" x14ac:dyDescent="0.55000000000000004"/>
    <row r="5276" x14ac:dyDescent="0.55000000000000004"/>
    <row r="5277" x14ac:dyDescent="0.55000000000000004"/>
    <row r="5278" x14ac:dyDescent="0.55000000000000004"/>
    <row r="5279" x14ac:dyDescent="0.55000000000000004"/>
    <row r="5280" x14ac:dyDescent="0.55000000000000004"/>
    <row r="5281" x14ac:dyDescent="0.55000000000000004"/>
    <row r="5282" x14ac:dyDescent="0.55000000000000004"/>
    <row r="5283" x14ac:dyDescent="0.55000000000000004"/>
    <row r="5284" x14ac:dyDescent="0.55000000000000004"/>
    <row r="5285" x14ac:dyDescent="0.55000000000000004"/>
    <row r="5286" x14ac:dyDescent="0.55000000000000004"/>
    <row r="5287" x14ac:dyDescent="0.55000000000000004"/>
    <row r="5288" x14ac:dyDescent="0.55000000000000004"/>
    <row r="5289" x14ac:dyDescent="0.55000000000000004"/>
    <row r="5290" x14ac:dyDescent="0.55000000000000004"/>
    <row r="5291" x14ac:dyDescent="0.55000000000000004"/>
    <row r="5292" x14ac:dyDescent="0.55000000000000004"/>
    <row r="5293" x14ac:dyDescent="0.55000000000000004"/>
    <row r="5294" x14ac:dyDescent="0.55000000000000004"/>
    <row r="5295" x14ac:dyDescent="0.55000000000000004"/>
    <row r="5296" x14ac:dyDescent="0.55000000000000004"/>
    <row r="5297" x14ac:dyDescent="0.55000000000000004"/>
    <row r="5298" x14ac:dyDescent="0.55000000000000004"/>
    <row r="5299" x14ac:dyDescent="0.55000000000000004"/>
    <row r="5300" x14ac:dyDescent="0.55000000000000004"/>
    <row r="5301" x14ac:dyDescent="0.55000000000000004"/>
    <row r="5302" x14ac:dyDescent="0.55000000000000004"/>
    <row r="5303" x14ac:dyDescent="0.55000000000000004"/>
    <row r="5304" x14ac:dyDescent="0.55000000000000004"/>
    <row r="5305" x14ac:dyDescent="0.55000000000000004"/>
    <row r="5306" x14ac:dyDescent="0.55000000000000004"/>
    <row r="5307" x14ac:dyDescent="0.55000000000000004"/>
    <row r="5308" x14ac:dyDescent="0.55000000000000004"/>
    <row r="5309" x14ac:dyDescent="0.55000000000000004"/>
    <row r="5310" x14ac:dyDescent="0.55000000000000004"/>
    <row r="5311" x14ac:dyDescent="0.55000000000000004"/>
    <row r="5312" x14ac:dyDescent="0.55000000000000004"/>
    <row r="5313" x14ac:dyDescent="0.55000000000000004"/>
    <row r="5314" x14ac:dyDescent="0.55000000000000004"/>
    <row r="5315" x14ac:dyDescent="0.55000000000000004"/>
    <row r="5316" x14ac:dyDescent="0.55000000000000004"/>
    <row r="5317" x14ac:dyDescent="0.55000000000000004"/>
    <row r="5318" x14ac:dyDescent="0.55000000000000004"/>
    <row r="5319" x14ac:dyDescent="0.55000000000000004"/>
    <row r="5320" x14ac:dyDescent="0.55000000000000004"/>
    <row r="5321" x14ac:dyDescent="0.55000000000000004"/>
    <row r="5322" x14ac:dyDescent="0.55000000000000004"/>
    <row r="5323" x14ac:dyDescent="0.55000000000000004"/>
    <row r="5324" x14ac:dyDescent="0.55000000000000004"/>
    <row r="5325" x14ac:dyDescent="0.55000000000000004"/>
    <row r="5326" x14ac:dyDescent="0.55000000000000004"/>
    <row r="5327" x14ac:dyDescent="0.55000000000000004"/>
    <row r="5328" x14ac:dyDescent="0.55000000000000004"/>
    <row r="5329" x14ac:dyDescent="0.55000000000000004"/>
    <row r="5330" x14ac:dyDescent="0.55000000000000004"/>
    <row r="5331" x14ac:dyDescent="0.55000000000000004"/>
    <row r="5332" x14ac:dyDescent="0.55000000000000004"/>
    <row r="5333" x14ac:dyDescent="0.55000000000000004"/>
    <row r="5334" x14ac:dyDescent="0.55000000000000004"/>
    <row r="5335" x14ac:dyDescent="0.55000000000000004"/>
    <row r="5336" x14ac:dyDescent="0.55000000000000004"/>
    <row r="5337" x14ac:dyDescent="0.55000000000000004"/>
    <row r="5338" x14ac:dyDescent="0.55000000000000004"/>
    <row r="5339" x14ac:dyDescent="0.55000000000000004"/>
    <row r="5340" x14ac:dyDescent="0.55000000000000004"/>
    <row r="5341" x14ac:dyDescent="0.55000000000000004"/>
    <row r="5342" x14ac:dyDescent="0.55000000000000004"/>
    <row r="5343" x14ac:dyDescent="0.55000000000000004"/>
    <row r="5344" x14ac:dyDescent="0.55000000000000004"/>
    <row r="5345" x14ac:dyDescent="0.55000000000000004"/>
    <row r="5346" x14ac:dyDescent="0.55000000000000004"/>
    <row r="5347" x14ac:dyDescent="0.55000000000000004"/>
    <row r="5348" x14ac:dyDescent="0.55000000000000004"/>
    <row r="5349" x14ac:dyDescent="0.55000000000000004"/>
    <row r="5350" x14ac:dyDescent="0.55000000000000004"/>
    <row r="5351" x14ac:dyDescent="0.55000000000000004"/>
    <row r="5352" x14ac:dyDescent="0.55000000000000004"/>
    <row r="5353" x14ac:dyDescent="0.55000000000000004"/>
    <row r="5354" x14ac:dyDescent="0.55000000000000004"/>
    <row r="5355" x14ac:dyDescent="0.55000000000000004"/>
    <row r="5356" x14ac:dyDescent="0.55000000000000004"/>
    <row r="5357" x14ac:dyDescent="0.55000000000000004"/>
    <row r="5358" x14ac:dyDescent="0.55000000000000004"/>
    <row r="5359" x14ac:dyDescent="0.55000000000000004"/>
    <row r="5360" x14ac:dyDescent="0.55000000000000004"/>
    <row r="5361" x14ac:dyDescent="0.55000000000000004"/>
    <row r="5362" x14ac:dyDescent="0.55000000000000004"/>
    <row r="5363" x14ac:dyDescent="0.55000000000000004"/>
    <row r="5364" x14ac:dyDescent="0.55000000000000004"/>
    <row r="5365" x14ac:dyDescent="0.55000000000000004"/>
    <row r="5366" x14ac:dyDescent="0.55000000000000004"/>
    <row r="5367" x14ac:dyDescent="0.55000000000000004"/>
    <row r="5368" x14ac:dyDescent="0.55000000000000004"/>
    <row r="5369" x14ac:dyDescent="0.55000000000000004"/>
    <row r="5370" x14ac:dyDescent="0.55000000000000004"/>
    <row r="5371" x14ac:dyDescent="0.55000000000000004"/>
    <row r="5372" x14ac:dyDescent="0.55000000000000004"/>
    <row r="5373" x14ac:dyDescent="0.55000000000000004"/>
    <row r="5374" x14ac:dyDescent="0.55000000000000004"/>
    <row r="5375" x14ac:dyDescent="0.55000000000000004"/>
    <row r="5376" x14ac:dyDescent="0.55000000000000004"/>
    <row r="5377" x14ac:dyDescent="0.55000000000000004"/>
    <row r="5378" x14ac:dyDescent="0.55000000000000004"/>
    <row r="5379" x14ac:dyDescent="0.55000000000000004"/>
    <row r="5380" x14ac:dyDescent="0.55000000000000004"/>
    <row r="5381" x14ac:dyDescent="0.55000000000000004"/>
    <row r="5382" x14ac:dyDescent="0.55000000000000004"/>
    <row r="5383" x14ac:dyDescent="0.55000000000000004"/>
    <row r="5384" x14ac:dyDescent="0.55000000000000004"/>
    <row r="5385" x14ac:dyDescent="0.55000000000000004"/>
    <row r="5386" x14ac:dyDescent="0.55000000000000004"/>
    <row r="5387" x14ac:dyDescent="0.55000000000000004"/>
    <row r="5388" x14ac:dyDescent="0.55000000000000004"/>
    <row r="5389" x14ac:dyDescent="0.55000000000000004"/>
    <row r="5390" x14ac:dyDescent="0.55000000000000004"/>
    <row r="5391" x14ac:dyDescent="0.55000000000000004"/>
    <row r="5392" x14ac:dyDescent="0.55000000000000004"/>
    <row r="5393" x14ac:dyDescent="0.55000000000000004"/>
    <row r="5394" x14ac:dyDescent="0.55000000000000004"/>
    <row r="5395" x14ac:dyDescent="0.55000000000000004"/>
    <row r="5396" x14ac:dyDescent="0.55000000000000004"/>
    <row r="5397" x14ac:dyDescent="0.55000000000000004"/>
    <row r="5398" x14ac:dyDescent="0.55000000000000004"/>
    <row r="5399" x14ac:dyDescent="0.55000000000000004"/>
    <row r="5400" x14ac:dyDescent="0.55000000000000004"/>
    <row r="5401" x14ac:dyDescent="0.55000000000000004"/>
    <row r="5402" x14ac:dyDescent="0.55000000000000004"/>
    <row r="5403" x14ac:dyDescent="0.55000000000000004"/>
    <row r="5404" x14ac:dyDescent="0.55000000000000004"/>
    <row r="5405" x14ac:dyDescent="0.55000000000000004"/>
    <row r="5406" x14ac:dyDescent="0.55000000000000004"/>
    <row r="5407" x14ac:dyDescent="0.55000000000000004"/>
    <row r="5408" x14ac:dyDescent="0.55000000000000004"/>
    <row r="5409" x14ac:dyDescent="0.55000000000000004"/>
    <row r="5410" x14ac:dyDescent="0.55000000000000004"/>
    <row r="5411" x14ac:dyDescent="0.55000000000000004"/>
    <row r="5412" x14ac:dyDescent="0.55000000000000004"/>
    <row r="5413" x14ac:dyDescent="0.55000000000000004"/>
    <row r="5414" x14ac:dyDescent="0.55000000000000004"/>
    <row r="5415" x14ac:dyDescent="0.55000000000000004"/>
    <row r="5416" x14ac:dyDescent="0.55000000000000004"/>
    <row r="5417" x14ac:dyDescent="0.55000000000000004"/>
    <row r="5418" x14ac:dyDescent="0.55000000000000004"/>
    <row r="5419" x14ac:dyDescent="0.55000000000000004"/>
    <row r="5420" x14ac:dyDescent="0.55000000000000004"/>
    <row r="5421" x14ac:dyDescent="0.55000000000000004"/>
    <row r="5422" x14ac:dyDescent="0.55000000000000004"/>
    <row r="5423" x14ac:dyDescent="0.55000000000000004"/>
    <row r="5424" x14ac:dyDescent="0.55000000000000004"/>
    <row r="5425" x14ac:dyDescent="0.55000000000000004"/>
    <row r="5426" x14ac:dyDescent="0.55000000000000004"/>
    <row r="5427" x14ac:dyDescent="0.55000000000000004"/>
    <row r="5428" x14ac:dyDescent="0.55000000000000004"/>
    <row r="5429" x14ac:dyDescent="0.55000000000000004"/>
    <row r="5430" x14ac:dyDescent="0.55000000000000004"/>
    <row r="5431" x14ac:dyDescent="0.55000000000000004"/>
    <row r="5432" x14ac:dyDescent="0.55000000000000004"/>
    <row r="5433" x14ac:dyDescent="0.55000000000000004"/>
    <row r="5434" x14ac:dyDescent="0.55000000000000004"/>
    <row r="5435" x14ac:dyDescent="0.55000000000000004"/>
    <row r="5436" x14ac:dyDescent="0.55000000000000004"/>
    <row r="5437" x14ac:dyDescent="0.55000000000000004"/>
    <row r="5438" x14ac:dyDescent="0.55000000000000004"/>
    <row r="5439" x14ac:dyDescent="0.55000000000000004"/>
    <row r="5440" x14ac:dyDescent="0.55000000000000004"/>
    <row r="5441" x14ac:dyDescent="0.55000000000000004"/>
    <row r="5442" x14ac:dyDescent="0.55000000000000004"/>
    <row r="5443" x14ac:dyDescent="0.55000000000000004"/>
    <row r="5444" x14ac:dyDescent="0.55000000000000004"/>
    <row r="5445" x14ac:dyDescent="0.55000000000000004"/>
    <row r="5446" x14ac:dyDescent="0.55000000000000004"/>
    <row r="5447" x14ac:dyDescent="0.55000000000000004"/>
    <row r="5448" x14ac:dyDescent="0.55000000000000004"/>
    <row r="5449" x14ac:dyDescent="0.55000000000000004"/>
    <row r="5450" x14ac:dyDescent="0.55000000000000004"/>
    <row r="5451" x14ac:dyDescent="0.55000000000000004"/>
    <row r="5452" x14ac:dyDescent="0.55000000000000004"/>
    <row r="5453" x14ac:dyDescent="0.55000000000000004"/>
    <row r="5454" x14ac:dyDescent="0.55000000000000004"/>
    <row r="5455" x14ac:dyDescent="0.55000000000000004"/>
    <row r="5456" x14ac:dyDescent="0.55000000000000004"/>
    <row r="5457" x14ac:dyDescent="0.55000000000000004"/>
    <row r="5458" x14ac:dyDescent="0.55000000000000004"/>
    <row r="5459" x14ac:dyDescent="0.55000000000000004"/>
    <row r="5460" x14ac:dyDescent="0.55000000000000004"/>
    <row r="5461" x14ac:dyDescent="0.55000000000000004"/>
    <row r="5462" x14ac:dyDescent="0.55000000000000004"/>
    <row r="5463" x14ac:dyDescent="0.55000000000000004"/>
    <row r="5464" x14ac:dyDescent="0.55000000000000004"/>
    <row r="5465" x14ac:dyDescent="0.55000000000000004"/>
    <row r="5466" x14ac:dyDescent="0.55000000000000004"/>
    <row r="5467" x14ac:dyDescent="0.55000000000000004"/>
    <row r="5468" x14ac:dyDescent="0.55000000000000004"/>
    <row r="5469" x14ac:dyDescent="0.55000000000000004"/>
    <row r="5470" x14ac:dyDescent="0.55000000000000004"/>
    <row r="5471" x14ac:dyDescent="0.55000000000000004"/>
    <row r="5472" x14ac:dyDescent="0.55000000000000004"/>
    <row r="5473" x14ac:dyDescent="0.55000000000000004"/>
    <row r="5474" x14ac:dyDescent="0.55000000000000004"/>
    <row r="5475" x14ac:dyDescent="0.55000000000000004"/>
    <row r="5476" x14ac:dyDescent="0.55000000000000004"/>
    <row r="5477" x14ac:dyDescent="0.55000000000000004"/>
    <row r="5478" x14ac:dyDescent="0.55000000000000004"/>
    <row r="5479" x14ac:dyDescent="0.55000000000000004"/>
    <row r="5480" x14ac:dyDescent="0.55000000000000004"/>
    <row r="5481" x14ac:dyDescent="0.55000000000000004"/>
    <row r="5482" x14ac:dyDescent="0.55000000000000004"/>
    <row r="5483" x14ac:dyDescent="0.55000000000000004"/>
    <row r="5484" x14ac:dyDescent="0.55000000000000004"/>
    <row r="5485" x14ac:dyDescent="0.55000000000000004"/>
    <row r="5486" x14ac:dyDescent="0.55000000000000004"/>
    <row r="5487" x14ac:dyDescent="0.55000000000000004"/>
    <row r="5488" x14ac:dyDescent="0.55000000000000004"/>
    <row r="5489" x14ac:dyDescent="0.55000000000000004"/>
    <row r="5490" x14ac:dyDescent="0.55000000000000004"/>
    <row r="5491" x14ac:dyDescent="0.55000000000000004"/>
    <row r="5492" x14ac:dyDescent="0.55000000000000004"/>
    <row r="5493" x14ac:dyDescent="0.55000000000000004"/>
    <row r="5494" x14ac:dyDescent="0.55000000000000004"/>
    <row r="5495" x14ac:dyDescent="0.55000000000000004"/>
    <row r="5496" x14ac:dyDescent="0.55000000000000004"/>
    <row r="5497" x14ac:dyDescent="0.55000000000000004"/>
    <row r="5498" x14ac:dyDescent="0.55000000000000004"/>
    <row r="5499" x14ac:dyDescent="0.55000000000000004"/>
    <row r="5500" x14ac:dyDescent="0.55000000000000004"/>
    <row r="5501" x14ac:dyDescent="0.55000000000000004"/>
    <row r="5502" x14ac:dyDescent="0.55000000000000004"/>
    <row r="5503" x14ac:dyDescent="0.55000000000000004"/>
    <row r="5504" x14ac:dyDescent="0.55000000000000004"/>
    <row r="5505" x14ac:dyDescent="0.55000000000000004"/>
    <row r="5506" x14ac:dyDescent="0.55000000000000004"/>
    <row r="5507" x14ac:dyDescent="0.55000000000000004"/>
    <row r="5508" x14ac:dyDescent="0.55000000000000004"/>
    <row r="5509" x14ac:dyDescent="0.55000000000000004"/>
    <row r="5510" x14ac:dyDescent="0.55000000000000004"/>
    <row r="5511" x14ac:dyDescent="0.55000000000000004"/>
    <row r="5512" x14ac:dyDescent="0.55000000000000004"/>
    <row r="5513" x14ac:dyDescent="0.55000000000000004"/>
    <row r="5514" x14ac:dyDescent="0.55000000000000004"/>
    <row r="5515" x14ac:dyDescent="0.55000000000000004"/>
    <row r="5516" x14ac:dyDescent="0.55000000000000004"/>
    <row r="5517" x14ac:dyDescent="0.55000000000000004"/>
    <row r="5518" x14ac:dyDescent="0.55000000000000004"/>
    <row r="5519" x14ac:dyDescent="0.55000000000000004"/>
    <row r="5520" x14ac:dyDescent="0.55000000000000004"/>
    <row r="5521" x14ac:dyDescent="0.55000000000000004"/>
    <row r="5522" x14ac:dyDescent="0.55000000000000004"/>
    <row r="5523" x14ac:dyDescent="0.55000000000000004"/>
    <row r="5524" x14ac:dyDescent="0.55000000000000004"/>
    <row r="5525" x14ac:dyDescent="0.55000000000000004"/>
    <row r="5526" x14ac:dyDescent="0.55000000000000004"/>
    <row r="5527" x14ac:dyDescent="0.55000000000000004"/>
    <row r="5528" x14ac:dyDescent="0.55000000000000004"/>
    <row r="5529" x14ac:dyDescent="0.55000000000000004"/>
    <row r="5530" x14ac:dyDescent="0.55000000000000004"/>
    <row r="5531" x14ac:dyDescent="0.55000000000000004"/>
    <row r="5532" x14ac:dyDescent="0.55000000000000004"/>
    <row r="5533" x14ac:dyDescent="0.55000000000000004"/>
    <row r="5534" x14ac:dyDescent="0.55000000000000004"/>
    <row r="5535" x14ac:dyDescent="0.55000000000000004"/>
    <row r="5536" x14ac:dyDescent="0.55000000000000004"/>
    <row r="5537" x14ac:dyDescent="0.55000000000000004"/>
    <row r="5538" x14ac:dyDescent="0.55000000000000004"/>
    <row r="5539" x14ac:dyDescent="0.55000000000000004"/>
    <row r="5540" x14ac:dyDescent="0.55000000000000004"/>
    <row r="5541" x14ac:dyDescent="0.55000000000000004"/>
    <row r="5542" x14ac:dyDescent="0.55000000000000004"/>
    <row r="5543" x14ac:dyDescent="0.55000000000000004"/>
    <row r="5544" x14ac:dyDescent="0.55000000000000004"/>
    <row r="5545" x14ac:dyDescent="0.55000000000000004"/>
    <row r="5546" x14ac:dyDescent="0.55000000000000004"/>
    <row r="5547" x14ac:dyDescent="0.55000000000000004"/>
    <row r="5548" x14ac:dyDescent="0.55000000000000004"/>
    <row r="5549" x14ac:dyDescent="0.55000000000000004"/>
    <row r="5550" x14ac:dyDescent="0.55000000000000004"/>
    <row r="5551" x14ac:dyDescent="0.55000000000000004"/>
    <row r="5552" x14ac:dyDescent="0.55000000000000004"/>
    <row r="5553" x14ac:dyDescent="0.55000000000000004"/>
    <row r="5554" x14ac:dyDescent="0.55000000000000004"/>
    <row r="5555" x14ac:dyDescent="0.55000000000000004"/>
    <row r="5556" x14ac:dyDescent="0.55000000000000004"/>
    <row r="5557" x14ac:dyDescent="0.55000000000000004"/>
    <row r="5558" x14ac:dyDescent="0.55000000000000004"/>
    <row r="5559" x14ac:dyDescent="0.55000000000000004"/>
    <row r="5560" x14ac:dyDescent="0.55000000000000004"/>
    <row r="5561" x14ac:dyDescent="0.55000000000000004"/>
    <row r="5562" x14ac:dyDescent="0.55000000000000004"/>
    <row r="5563" x14ac:dyDescent="0.55000000000000004"/>
    <row r="5564" x14ac:dyDescent="0.55000000000000004"/>
    <row r="5565" x14ac:dyDescent="0.55000000000000004"/>
    <row r="5566" x14ac:dyDescent="0.55000000000000004"/>
    <row r="5567" x14ac:dyDescent="0.55000000000000004"/>
    <row r="5568" x14ac:dyDescent="0.55000000000000004"/>
    <row r="5569" x14ac:dyDescent="0.55000000000000004"/>
    <row r="5570" x14ac:dyDescent="0.55000000000000004"/>
    <row r="5571" x14ac:dyDescent="0.55000000000000004"/>
    <row r="5572" x14ac:dyDescent="0.55000000000000004"/>
    <row r="5573" x14ac:dyDescent="0.55000000000000004"/>
    <row r="5574" x14ac:dyDescent="0.55000000000000004"/>
    <row r="5575" x14ac:dyDescent="0.55000000000000004"/>
    <row r="5576" x14ac:dyDescent="0.55000000000000004"/>
    <row r="5577" x14ac:dyDescent="0.55000000000000004"/>
    <row r="5578" x14ac:dyDescent="0.55000000000000004"/>
    <row r="5579" x14ac:dyDescent="0.55000000000000004"/>
    <row r="5580" x14ac:dyDescent="0.55000000000000004"/>
    <row r="5581" x14ac:dyDescent="0.55000000000000004"/>
    <row r="5582" x14ac:dyDescent="0.55000000000000004"/>
    <row r="5583" x14ac:dyDescent="0.55000000000000004"/>
    <row r="5584" x14ac:dyDescent="0.55000000000000004"/>
    <row r="5585" x14ac:dyDescent="0.55000000000000004"/>
    <row r="5586" x14ac:dyDescent="0.55000000000000004"/>
    <row r="5587" x14ac:dyDescent="0.55000000000000004"/>
    <row r="5588" x14ac:dyDescent="0.55000000000000004"/>
    <row r="5589" x14ac:dyDescent="0.55000000000000004"/>
    <row r="5590" x14ac:dyDescent="0.55000000000000004"/>
    <row r="5591" x14ac:dyDescent="0.55000000000000004"/>
    <row r="5592" x14ac:dyDescent="0.55000000000000004"/>
    <row r="5593" x14ac:dyDescent="0.55000000000000004"/>
    <row r="5594" x14ac:dyDescent="0.55000000000000004"/>
    <row r="5595" x14ac:dyDescent="0.55000000000000004"/>
    <row r="5596" x14ac:dyDescent="0.55000000000000004"/>
    <row r="5597" x14ac:dyDescent="0.55000000000000004"/>
    <row r="5598" x14ac:dyDescent="0.55000000000000004"/>
    <row r="5599" x14ac:dyDescent="0.55000000000000004"/>
    <row r="5600" x14ac:dyDescent="0.55000000000000004"/>
    <row r="5601" x14ac:dyDescent="0.55000000000000004"/>
    <row r="5602" x14ac:dyDescent="0.55000000000000004"/>
    <row r="5603" x14ac:dyDescent="0.55000000000000004"/>
    <row r="5604" x14ac:dyDescent="0.55000000000000004"/>
    <row r="5605" x14ac:dyDescent="0.55000000000000004"/>
    <row r="5606" x14ac:dyDescent="0.55000000000000004"/>
    <row r="5607" x14ac:dyDescent="0.55000000000000004"/>
    <row r="5608" x14ac:dyDescent="0.55000000000000004"/>
    <row r="5609" x14ac:dyDescent="0.55000000000000004"/>
    <row r="5610" x14ac:dyDescent="0.55000000000000004"/>
    <row r="5611" x14ac:dyDescent="0.55000000000000004"/>
    <row r="5612" x14ac:dyDescent="0.55000000000000004"/>
    <row r="5613" x14ac:dyDescent="0.55000000000000004"/>
    <row r="5614" x14ac:dyDescent="0.55000000000000004"/>
    <row r="5615" x14ac:dyDescent="0.55000000000000004"/>
    <row r="5616" x14ac:dyDescent="0.55000000000000004"/>
    <row r="5617" x14ac:dyDescent="0.55000000000000004"/>
    <row r="5618" x14ac:dyDescent="0.55000000000000004"/>
    <row r="5619" x14ac:dyDescent="0.55000000000000004"/>
    <row r="5620" x14ac:dyDescent="0.55000000000000004"/>
    <row r="5621" x14ac:dyDescent="0.55000000000000004"/>
    <row r="5622" x14ac:dyDescent="0.55000000000000004"/>
    <row r="5623" x14ac:dyDescent="0.55000000000000004"/>
    <row r="5624" x14ac:dyDescent="0.55000000000000004"/>
    <row r="5625" x14ac:dyDescent="0.55000000000000004"/>
    <row r="5626" x14ac:dyDescent="0.55000000000000004"/>
    <row r="5627" x14ac:dyDescent="0.55000000000000004"/>
    <row r="5628" x14ac:dyDescent="0.55000000000000004"/>
    <row r="5629" x14ac:dyDescent="0.55000000000000004"/>
    <row r="5630" x14ac:dyDescent="0.55000000000000004"/>
    <row r="5631" x14ac:dyDescent="0.55000000000000004"/>
    <row r="5632" x14ac:dyDescent="0.55000000000000004"/>
    <row r="5633" x14ac:dyDescent="0.55000000000000004"/>
    <row r="5634" x14ac:dyDescent="0.55000000000000004"/>
    <row r="5635" x14ac:dyDescent="0.55000000000000004"/>
    <row r="5636" x14ac:dyDescent="0.55000000000000004"/>
    <row r="5637" x14ac:dyDescent="0.55000000000000004"/>
    <row r="5638" x14ac:dyDescent="0.55000000000000004"/>
    <row r="5639" x14ac:dyDescent="0.55000000000000004"/>
    <row r="5640" x14ac:dyDescent="0.55000000000000004"/>
    <row r="5641" x14ac:dyDescent="0.55000000000000004"/>
    <row r="5642" x14ac:dyDescent="0.55000000000000004"/>
    <row r="5643" x14ac:dyDescent="0.55000000000000004"/>
    <row r="5644" x14ac:dyDescent="0.55000000000000004"/>
    <row r="5645" x14ac:dyDescent="0.55000000000000004"/>
    <row r="5646" x14ac:dyDescent="0.55000000000000004"/>
    <row r="5647" x14ac:dyDescent="0.55000000000000004"/>
    <row r="5648" x14ac:dyDescent="0.55000000000000004"/>
    <row r="5649" x14ac:dyDescent="0.55000000000000004"/>
    <row r="5650" x14ac:dyDescent="0.55000000000000004"/>
    <row r="5651" x14ac:dyDescent="0.55000000000000004"/>
    <row r="5652" x14ac:dyDescent="0.55000000000000004"/>
    <row r="5653" x14ac:dyDescent="0.55000000000000004"/>
    <row r="5654" x14ac:dyDescent="0.55000000000000004"/>
    <row r="5655" x14ac:dyDescent="0.55000000000000004"/>
    <row r="5656" x14ac:dyDescent="0.55000000000000004"/>
    <row r="5657" x14ac:dyDescent="0.55000000000000004"/>
    <row r="5658" x14ac:dyDescent="0.55000000000000004"/>
    <row r="5659" x14ac:dyDescent="0.55000000000000004"/>
    <row r="5660" x14ac:dyDescent="0.55000000000000004"/>
    <row r="5661" x14ac:dyDescent="0.55000000000000004"/>
    <row r="5662" x14ac:dyDescent="0.55000000000000004"/>
    <row r="5663" x14ac:dyDescent="0.55000000000000004"/>
    <row r="5664" x14ac:dyDescent="0.55000000000000004"/>
    <row r="5665" x14ac:dyDescent="0.55000000000000004"/>
    <row r="5666" x14ac:dyDescent="0.55000000000000004"/>
    <row r="5667" x14ac:dyDescent="0.55000000000000004"/>
    <row r="5668" x14ac:dyDescent="0.55000000000000004"/>
    <row r="5669" x14ac:dyDescent="0.55000000000000004"/>
    <row r="5670" x14ac:dyDescent="0.55000000000000004"/>
    <row r="5671" x14ac:dyDescent="0.55000000000000004"/>
    <row r="5672" x14ac:dyDescent="0.55000000000000004"/>
    <row r="5673" x14ac:dyDescent="0.55000000000000004"/>
    <row r="5674" x14ac:dyDescent="0.55000000000000004"/>
    <row r="5675" x14ac:dyDescent="0.55000000000000004"/>
    <row r="5676" x14ac:dyDescent="0.55000000000000004"/>
    <row r="5677" x14ac:dyDescent="0.55000000000000004"/>
    <row r="5678" x14ac:dyDescent="0.55000000000000004"/>
    <row r="5679" x14ac:dyDescent="0.55000000000000004"/>
    <row r="5680" x14ac:dyDescent="0.55000000000000004"/>
    <row r="5681" x14ac:dyDescent="0.55000000000000004"/>
    <row r="5682" x14ac:dyDescent="0.55000000000000004"/>
    <row r="5683" x14ac:dyDescent="0.55000000000000004"/>
    <row r="5684" x14ac:dyDescent="0.55000000000000004"/>
    <row r="5685" x14ac:dyDescent="0.55000000000000004"/>
    <row r="5686" x14ac:dyDescent="0.55000000000000004"/>
    <row r="5687" x14ac:dyDescent="0.55000000000000004"/>
    <row r="5688" x14ac:dyDescent="0.55000000000000004"/>
    <row r="5689" x14ac:dyDescent="0.55000000000000004"/>
    <row r="5690" x14ac:dyDescent="0.55000000000000004"/>
    <row r="5691" x14ac:dyDescent="0.55000000000000004"/>
    <row r="5692" x14ac:dyDescent="0.55000000000000004"/>
    <row r="5693" x14ac:dyDescent="0.55000000000000004"/>
    <row r="5694" x14ac:dyDescent="0.55000000000000004"/>
    <row r="5695" x14ac:dyDescent="0.55000000000000004"/>
    <row r="5696" x14ac:dyDescent="0.55000000000000004"/>
    <row r="5697" x14ac:dyDescent="0.55000000000000004"/>
    <row r="5698" x14ac:dyDescent="0.55000000000000004"/>
    <row r="5699" x14ac:dyDescent="0.55000000000000004"/>
    <row r="5700" x14ac:dyDescent="0.55000000000000004"/>
    <row r="5701" x14ac:dyDescent="0.55000000000000004"/>
    <row r="5702" x14ac:dyDescent="0.55000000000000004"/>
    <row r="5703" x14ac:dyDescent="0.55000000000000004"/>
    <row r="5704" x14ac:dyDescent="0.55000000000000004"/>
    <row r="5705" x14ac:dyDescent="0.55000000000000004"/>
    <row r="5706" x14ac:dyDescent="0.55000000000000004"/>
    <row r="5707" x14ac:dyDescent="0.55000000000000004"/>
    <row r="5708" x14ac:dyDescent="0.55000000000000004"/>
    <row r="5709" x14ac:dyDescent="0.55000000000000004"/>
    <row r="5710" x14ac:dyDescent="0.55000000000000004"/>
    <row r="5711" x14ac:dyDescent="0.55000000000000004"/>
    <row r="5712" x14ac:dyDescent="0.55000000000000004"/>
    <row r="5713" x14ac:dyDescent="0.55000000000000004"/>
    <row r="5714" x14ac:dyDescent="0.55000000000000004"/>
    <row r="5715" x14ac:dyDescent="0.55000000000000004"/>
    <row r="5716" x14ac:dyDescent="0.55000000000000004"/>
    <row r="5717" x14ac:dyDescent="0.55000000000000004"/>
    <row r="5718" x14ac:dyDescent="0.55000000000000004"/>
    <row r="5719" x14ac:dyDescent="0.55000000000000004"/>
    <row r="5720" x14ac:dyDescent="0.55000000000000004"/>
    <row r="5721" x14ac:dyDescent="0.55000000000000004"/>
    <row r="5722" x14ac:dyDescent="0.55000000000000004"/>
    <row r="5723" x14ac:dyDescent="0.55000000000000004"/>
    <row r="5724" x14ac:dyDescent="0.55000000000000004"/>
    <row r="5725" x14ac:dyDescent="0.55000000000000004"/>
    <row r="5726" x14ac:dyDescent="0.55000000000000004"/>
    <row r="5727" x14ac:dyDescent="0.55000000000000004"/>
    <row r="5728" x14ac:dyDescent="0.55000000000000004"/>
    <row r="5729" x14ac:dyDescent="0.55000000000000004"/>
    <row r="5730" x14ac:dyDescent="0.55000000000000004"/>
    <row r="5731" x14ac:dyDescent="0.55000000000000004"/>
    <row r="5732" x14ac:dyDescent="0.55000000000000004"/>
    <row r="5733" x14ac:dyDescent="0.55000000000000004"/>
    <row r="5734" x14ac:dyDescent="0.55000000000000004"/>
    <row r="5735" x14ac:dyDescent="0.55000000000000004"/>
    <row r="5736" x14ac:dyDescent="0.55000000000000004"/>
    <row r="5737" x14ac:dyDescent="0.55000000000000004"/>
    <row r="5738" x14ac:dyDescent="0.55000000000000004"/>
    <row r="5739" x14ac:dyDescent="0.55000000000000004"/>
    <row r="5740" x14ac:dyDescent="0.55000000000000004"/>
    <row r="5741" x14ac:dyDescent="0.55000000000000004"/>
    <row r="5742" x14ac:dyDescent="0.55000000000000004"/>
    <row r="5743" x14ac:dyDescent="0.55000000000000004"/>
    <row r="5744" x14ac:dyDescent="0.55000000000000004"/>
    <row r="5745" x14ac:dyDescent="0.55000000000000004"/>
    <row r="5746" x14ac:dyDescent="0.55000000000000004"/>
    <row r="5747" x14ac:dyDescent="0.55000000000000004"/>
    <row r="5748" x14ac:dyDescent="0.55000000000000004"/>
    <row r="5749" x14ac:dyDescent="0.55000000000000004"/>
    <row r="5750" x14ac:dyDescent="0.55000000000000004"/>
    <row r="5751" x14ac:dyDescent="0.55000000000000004"/>
    <row r="5752" x14ac:dyDescent="0.55000000000000004"/>
    <row r="5753" x14ac:dyDescent="0.55000000000000004"/>
    <row r="5754" x14ac:dyDescent="0.55000000000000004"/>
    <row r="5755" x14ac:dyDescent="0.55000000000000004"/>
    <row r="5756" x14ac:dyDescent="0.55000000000000004"/>
    <row r="5757" x14ac:dyDescent="0.55000000000000004"/>
    <row r="5758" x14ac:dyDescent="0.55000000000000004"/>
    <row r="5759" x14ac:dyDescent="0.55000000000000004"/>
    <row r="5760" x14ac:dyDescent="0.55000000000000004"/>
    <row r="5761" x14ac:dyDescent="0.55000000000000004"/>
    <row r="5762" x14ac:dyDescent="0.55000000000000004"/>
    <row r="5763" x14ac:dyDescent="0.55000000000000004"/>
    <row r="5764" x14ac:dyDescent="0.55000000000000004"/>
    <row r="5765" x14ac:dyDescent="0.55000000000000004"/>
    <row r="5766" x14ac:dyDescent="0.55000000000000004"/>
    <row r="5767" x14ac:dyDescent="0.55000000000000004"/>
    <row r="5768" x14ac:dyDescent="0.55000000000000004"/>
    <row r="5769" x14ac:dyDescent="0.55000000000000004"/>
    <row r="5770" x14ac:dyDescent="0.55000000000000004"/>
    <row r="5771" x14ac:dyDescent="0.55000000000000004"/>
    <row r="5772" x14ac:dyDescent="0.55000000000000004"/>
    <row r="5773" x14ac:dyDescent="0.55000000000000004"/>
    <row r="5774" x14ac:dyDescent="0.55000000000000004"/>
    <row r="5775" x14ac:dyDescent="0.55000000000000004"/>
    <row r="5776" x14ac:dyDescent="0.55000000000000004"/>
    <row r="5777" x14ac:dyDescent="0.55000000000000004"/>
    <row r="5778" x14ac:dyDescent="0.55000000000000004"/>
    <row r="5779" x14ac:dyDescent="0.55000000000000004"/>
    <row r="5780" x14ac:dyDescent="0.55000000000000004"/>
    <row r="5781" x14ac:dyDescent="0.55000000000000004"/>
    <row r="5782" x14ac:dyDescent="0.55000000000000004"/>
    <row r="5783" x14ac:dyDescent="0.55000000000000004"/>
    <row r="5784" x14ac:dyDescent="0.55000000000000004"/>
    <row r="5785" x14ac:dyDescent="0.55000000000000004"/>
    <row r="5786" x14ac:dyDescent="0.55000000000000004"/>
    <row r="5787" x14ac:dyDescent="0.55000000000000004"/>
    <row r="5788" x14ac:dyDescent="0.55000000000000004"/>
    <row r="5789" x14ac:dyDescent="0.55000000000000004"/>
    <row r="5790" x14ac:dyDescent="0.55000000000000004"/>
    <row r="5791" x14ac:dyDescent="0.55000000000000004"/>
    <row r="5792" x14ac:dyDescent="0.55000000000000004"/>
    <row r="5793" x14ac:dyDescent="0.55000000000000004"/>
    <row r="5794" x14ac:dyDescent="0.55000000000000004"/>
    <row r="5795" x14ac:dyDescent="0.55000000000000004"/>
    <row r="5796" x14ac:dyDescent="0.55000000000000004"/>
    <row r="5797" x14ac:dyDescent="0.55000000000000004"/>
    <row r="5798" x14ac:dyDescent="0.55000000000000004"/>
    <row r="5799" x14ac:dyDescent="0.55000000000000004"/>
    <row r="5800" x14ac:dyDescent="0.55000000000000004"/>
    <row r="5801" x14ac:dyDescent="0.55000000000000004"/>
    <row r="5802" x14ac:dyDescent="0.55000000000000004"/>
    <row r="5803" x14ac:dyDescent="0.55000000000000004"/>
    <row r="5804" x14ac:dyDescent="0.55000000000000004"/>
    <row r="5805" x14ac:dyDescent="0.55000000000000004"/>
    <row r="5806" x14ac:dyDescent="0.55000000000000004"/>
    <row r="5807" x14ac:dyDescent="0.55000000000000004"/>
    <row r="5808" x14ac:dyDescent="0.55000000000000004"/>
    <row r="5809" x14ac:dyDescent="0.55000000000000004"/>
    <row r="5810" x14ac:dyDescent="0.55000000000000004"/>
    <row r="5811" x14ac:dyDescent="0.55000000000000004"/>
    <row r="5812" x14ac:dyDescent="0.55000000000000004"/>
    <row r="5813" x14ac:dyDescent="0.55000000000000004"/>
    <row r="5814" x14ac:dyDescent="0.55000000000000004"/>
    <row r="5815" x14ac:dyDescent="0.55000000000000004"/>
    <row r="5816" x14ac:dyDescent="0.55000000000000004"/>
    <row r="5817" x14ac:dyDescent="0.55000000000000004"/>
    <row r="5818" x14ac:dyDescent="0.55000000000000004"/>
    <row r="5819" x14ac:dyDescent="0.55000000000000004"/>
    <row r="5820" x14ac:dyDescent="0.55000000000000004"/>
    <row r="5821" x14ac:dyDescent="0.55000000000000004"/>
    <row r="5822" x14ac:dyDescent="0.55000000000000004"/>
    <row r="5823" x14ac:dyDescent="0.55000000000000004"/>
    <row r="5824" x14ac:dyDescent="0.55000000000000004"/>
    <row r="5825" x14ac:dyDescent="0.55000000000000004"/>
    <row r="5826" x14ac:dyDescent="0.55000000000000004"/>
    <row r="5827" x14ac:dyDescent="0.55000000000000004"/>
    <row r="5828" x14ac:dyDescent="0.55000000000000004"/>
    <row r="5829" x14ac:dyDescent="0.55000000000000004"/>
    <row r="5830" x14ac:dyDescent="0.55000000000000004"/>
    <row r="5831" x14ac:dyDescent="0.55000000000000004"/>
    <row r="5832" x14ac:dyDescent="0.55000000000000004"/>
    <row r="5833" x14ac:dyDescent="0.55000000000000004"/>
    <row r="5834" x14ac:dyDescent="0.55000000000000004"/>
    <row r="5835" x14ac:dyDescent="0.55000000000000004"/>
    <row r="5836" x14ac:dyDescent="0.55000000000000004"/>
    <row r="5837" x14ac:dyDescent="0.55000000000000004"/>
    <row r="5838" x14ac:dyDescent="0.55000000000000004"/>
    <row r="5839" x14ac:dyDescent="0.55000000000000004"/>
    <row r="5840" x14ac:dyDescent="0.55000000000000004"/>
    <row r="5841" x14ac:dyDescent="0.55000000000000004"/>
    <row r="5842" x14ac:dyDescent="0.55000000000000004"/>
    <row r="5843" x14ac:dyDescent="0.55000000000000004"/>
    <row r="5844" x14ac:dyDescent="0.55000000000000004"/>
    <row r="5845" x14ac:dyDescent="0.55000000000000004"/>
    <row r="5846" x14ac:dyDescent="0.55000000000000004"/>
    <row r="5847" x14ac:dyDescent="0.55000000000000004"/>
    <row r="5848" x14ac:dyDescent="0.55000000000000004"/>
    <row r="5849" x14ac:dyDescent="0.55000000000000004"/>
    <row r="5850" x14ac:dyDescent="0.55000000000000004"/>
    <row r="5851" x14ac:dyDescent="0.55000000000000004"/>
    <row r="5852" x14ac:dyDescent="0.55000000000000004"/>
    <row r="5853" x14ac:dyDescent="0.55000000000000004"/>
    <row r="5854" x14ac:dyDescent="0.55000000000000004"/>
    <row r="5855" x14ac:dyDescent="0.55000000000000004"/>
    <row r="5856" x14ac:dyDescent="0.55000000000000004"/>
    <row r="5857" x14ac:dyDescent="0.55000000000000004"/>
    <row r="5858" x14ac:dyDescent="0.55000000000000004"/>
    <row r="5859" x14ac:dyDescent="0.55000000000000004"/>
    <row r="5860" x14ac:dyDescent="0.55000000000000004"/>
    <row r="5861" x14ac:dyDescent="0.55000000000000004"/>
    <row r="5862" x14ac:dyDescent="0.55000000000000004"/>
    <row r="5863" x14ac:dyDescent="0.55000000000000004"/>
    <row r="5864" x14ac:dyDescent="0.55000000000000004"/>
    <row r="5865" x14ac:dyDescent="0.55000000000000004"/>
    <row r="5866" x14ac:dyDescent="0.55000000000000004"/>
    <row r="5867" x14ac:dyDescent="0.55000000000000004"/>
    <row r="5868" x14ac:dyDescent="0.55000000000000004"/>
    <row r="5869" x14ac:dyDescent="0.55000000000000004"/>
    <row r="5870" x14ac:dyDescent="0.55000000000000004"/>
    <row r="5871" x14ac:dyDescent="0.55000000000000004"/>
    <row r="5872" x14ac:dyDescent="0.55000000000000004"/>
    <row r="5873" x14ac:dyDescent="0.55000000000000004"/>
    <row r="5874" x14ac:dyDescent="0.55000000000000004"/>
    <row r="5875" x14ac:dyDescent="0.55000000000000004"/>
    <row r="5876" x14ac:dyDescent="0.55000000000000004"/>
    <row r="5877" x14ac:dyDescent="0.55000000000000004"/>
    <row r="5878" x14ac:dyDescent="0.55000000000000004"/>
    <row r="5879" x14ac:dyDescent="0.55000000000000004"/>
    <row r="5880" x14ac:dyDescent="0.55000000000000004"/>
    <row r="5881" x14ac:dyDescent="0.55000000000000004"/>
    <row r="5882" x14ac:dyDescent="0.55000000000000004"/>
    <row r="5883" x14ac:dyDescent="0.55000000000000004"/>
    <row r="5884" x14ac:dyDescent="0.55000000000000004"/>
    <row r="5885" x14ac:dyDescent="0.55000000000000004"/>
    <row r="5886" x14ac:dyDescent="0.55000000000000004"/>
    <row r="5887" x14ac:dyDescent="0.55000000000000004"/>
    <row r="5888" x14ac:dyDescent="0.55000000000000004"/>
    <row r="5889" x14ac:dyDescent="0.55000000000000004"/>
    <row r="5890" x14ac:dyDescent="0.55000000000000004"/>
    <row r="5891" x14ac:dyDescent="0.55000000000000004"/>
    <row r="5892" x14ac:dyDescent="0.55000000000000004"/>
    <row r="5893" x14ac:dyDescent="0.55000000000000004"/>
    <row r="5894" x14ac:dyDescent="0.55000000000000004"/>
    <row r="5895" x14ac:dyDescent="0.55000000000000004"/>
    <row r="5896" x14ac:dyDescent="0.55000000000000004"/>
    <row r="5897" x14ac:dyDescent="0.55000000000000004"/>
    <row r="5898" x14ac:dyDescent="0.55000000000000004"/>
    <row r="5899" x14ac:dyDescent="0.55000000000000004"/>
    <row r="5900" x14ac:dyDescent="0.55000000000000004"/>
    <row r="5901" x14ac:dyDescent="0.55000000000000004"/>
    <row r="5902" x14ac:dyDescent="0.55000000000000004"/>
    <row r="5903" x14ac:dyDescent="0.55000000000000004"/>
    <row r="5904" x14ac:dyDescent="0.55000000000000004"/>
    <row r="5905" x14ac:dyDescent="0.55000000000000004"/>
    <row r="5906" x14ac:dyDescent="0.55000000000000004"/>
    <row r="5907" x14ac:dyDescent="0.55000000000000004"/>
    <row r="5908" x14ac:dyDescent="0.55000000000000004"/>
    <row r="5909" x14ac:dyDescent="0.55000000000000004"/>
    <row r="5910" x14ac:dyDescent="0.55000000000000004"/>
    <row r="5911" x14ac:dyDescent="0.55000000000000004"/>
    <row r="5912" x14ac:dyDescent="0.55000000000000004"/>
    <row r="5913" x14ac:dyDescent="0.55000000000000004"/>
    <row r="5914" x14ac:dyDescent="0.55000000000000004"/>
    <row r="5915" x14ac:dyDescent="0.55000000000000004"/>
    <row r="5916" x14ac:dyDescent="0.55000000000000004"/>
    <row r="5917" x14ac:dyDescent="0.55000000000000004"/>
    <row r="5918" x14ac:dyDescent="0.55000000000000004"/>
    <row r="5919" x14ac:dyDescent="0.55000000000000004"/>
    <row r="5920" x14ac:dyDescent="0.55000000000000004"/>
    <row r="5921" x14ac:dyDescent="0.55000000000000004"/>
    <row r="5922" x14ac:dyDescent="0.55000000000000004"/>
    <row r="5923" x14ac:dyDescent="0.55000000000000004"/>
    <row r="5924" x14ac:dyDescent="0.55000000000000004"/>
    <row r="5925" x14ac:dyDescent="0.55000000000000004"/>
    <row r="5926" x14ac:dyDescent="0.55000000000000004"/>
    <row r="5927" x14ac:dyDescent="0.55000000000000004"/>
    <row r="5928" x14ac:dyDescent="0.55000000000000004"/>
    <row r="5929" x14ac:dyDescent="0.55000000000000004"/>
    <row r="5930" x14ac:dyDescent="0.55000000000000004"/>
    <row r="5931" x14ac:dyDescent="0.55000000000000004"/>
    <row r="5932" x14ac:dyDescent="0.55000000000000004"/>
    <row r="5933" x14ac:dyDescent="0.55000000000000004"/>
    <row r="5934" x14ac:dyDescent="0.55000000000000004"/>
    <row r="5935" x14ac:dyDescent="0.55000000000000004"/>
    <row r="5936" x14ac:dyDescent="0.55000000000000004"/>
    <row r="5937" x14ac:dyDescent="0.55000000000000004"/>
    <row r="5938" x14ac:dyDescent="0.55000000000000004"/>
    <row r="5939" x14ac:dyDescent="0.55000000000000004"/>
    <row r="5940" x14ac:dyDescent="0.55000000000000004"/>
    <row r="5941" x14ac:dyDescent="0.55000000000000004"/>
    <row r="5942" x14ac:dyDescent="0.55000000000000004"/>
    <row r="5943" x14ac:dyDescent="0.55000000000000004"/>
    <row r="5944" x14ac:dyDescent="0.55000000000000004"/>
    <row r="5945" x14ac:dyDescent="0.55000000000000004"/>
    <row r="5946" x14ac:dyDescent="0.55000000000000004"/>
    <row r="5947" x14ac:dyDescent="0.55000000000000004"/>
    <row r="5948" x14ac:dyDescent="0.55000000000000004"/>
    <row r="5949" x14ac:dyDescent="0.55000000000000004"/>
    <row r="5950" x14ac:dyDescent="0.55000000000000004"/>
    <row r="5951" x14ac:dyDescent="0.55000000000000004"/>
    <row r="5952" x14ac:dyDescent="0.55000000000000004"/>
    <row r="5953" x14ac:dyDescent="0.55000000000000004"/>
    <row r="5954" x14ac:dyDescent="0.55000000000000004"/>
    <row r="5955" x14ac:dyDescent="0.55000000000000004"/>
    <row r="5956" x14ac:dyDescent="0.55000000000000004"/>
    <row r="5957" x14ac:dyDescent="0.55000000000000004"/>
    <row r="5958" x14ac:dyDescent="0.55000000000000004"/>
    <row r="5959" x14ac:dyDescent="0.55000000000000004"/>
    <row r="5960" x14ac:dyDescent="0.55000000000000004"/>
    <row r="5961" x14ac:dyDescent="0.55000000000000004"/>
    <row r="5962" x14ac:dyDescent="0.55000000000000004"/>
    <row r="5963" x14ac:dyDescent="0.55000000000000004"/>
    <row r="5964" x14ac:dyDescent="0.55000000000000004"/>
    <row r="5965" x14ac:dyDescent="0.55000000000000004"/>
    <row r="5966" x14ac:dyDescent="0.55000000000000004"/>
    <row r="5967" x14ac:dyDescent="0.55000000000000004"/>
    <row r="5968" x14ac:dyDescent="0.55000000000000004"/>
    <row r="5969" x14ac:dyDescent="0.55000000000000004"/>
    <row r="5970" x14ac:dyDescent="0.55000000000000004"/>
    <row r="5971" x14ac:dyDescent="0.55000000000000004"/>
    <row r="5972" x14ac:dyDescent="0.55000000000000004"/>
    <row r="5973" x14ac:dyDescent="0.55000000000000004"/>
    <row r="5974" x14ac:dyDescent="0.55000000000000004"/>
    <row r="5975" x14ac:dyDescent="0.55000000000000004"/>
    <row r="5976" x14ac:dyDescent="0.55000000000000004"/>
    <row r="5977" x14ac:dyDescent="0.55000000000000004"/>
    <row r="5978" x14ac:dyDescent="0.55000000000000004"/>
    <row r="5979" x14ac:dyDescent="0.55000000000000004"/>
    <row r="5980" x14ac:dyDescent="0.55000000000000004"/>
    <row r="5981" x14ac:dyDescent="0.55000000000000004"/>
    <row r="5982" x14ac:dyDescent="0.55000000000000004"/>
    <row r="5983" x14ac:dyDescent="0.55000000000000004"/>
    <row r="5984" x14ac:dyDescent="0.55000000000000004"/>
    <row r="5985" x14ac:dyDescent="0.55000000000000004"/>
    <row r="5986" x14ac:dyDescent="0.55000000000000004"/>
    <row r="5987" x14ac:dyDescent="0.55000000000000004"/>
    <row r="5988" x14ac:dyDescent="0.55000000000000004"/>
    <row r="5989" x14ac:dyDescent="0.55000000000000004"/>
    <row r="5990" x14ac:dyDescent="0.55000000000000004"/>
    <row r="5991" x14ac:dyDescent="0.55000000000000004"/>
    <row r="5992" x14ac:dyDescent="0.55000000000000004"/>
    <row r="5993" x14ac:dyDescent="0.55000000000000004"/>
    <row r="5994" x14ac:dyDescent="0.55000000000000004"/>
    <row r="5995" x14ac:dyDescent="0.55000000000000004"/>
    <row r="5996" x14ac:dyDescent="0.55000000000000004"/>
    <row r="5997" x14ac:dyDescent="0.55000000000000004"/>
    <row r="5998" x14ac:dyDescent="0.55000000000000004"/>
    <row r="5999" x14ac:dyDescent="0.55000000000000004"/>
    <row r="6000" x14ac:dyDescent="0.55000000000000004"/>
    <row r="6001" x14ac:dyDescent="0.55000000000000004"/>
    <row r="6002" x14ac:dyDescent="0.55000000000000004"/>
    <row r="6003" x14ac:dyDescent="0.55000000000000004"/>
    <row r="6004" x14ac:dyDescent="0.55000000000000004"/>
    <row r="6005" x14ac:dyDescent="0.55000000000000004"/>
    <row r="6006" x14ac:dyDescent="0.55000000000000004"/>
    <row r="6007" x14ac:dyDescent="0.55000000000000004"/>
    <row r="6008" x14ac:dyDescent="0.55000000000000004"/>
    <row r="6009" x14ac:dyDescent="0.55000000000000004"/>
    <row r="6010" x14ac:dyDescent="0.55000000000000004"/>
    <row r="6011" x14ac:dyDescent="0.55000000000000004"/>
    <row r="6012" x14ac:dyDescent="0.55000000000000004"/>
    <row r="6013" x14ac:dyDescent="0.55000000000000004"/>
    <row r="6014" x14ac:dyDescent="0.55000000000000004"/>
    <row r="6015" x14ac:dyDescent="0.55000000000000004"/>
    <row r="6016" x14ac:dyDescent="0.55000000000000004"/>
    <row r="6017" x14ac:dyDescent="0.55000000000000004"/>
    <row r="6018" x14ac:dyDescent="0.55000000000000004"/>
    <row r="6019" x14ac:dyDescent="0.55000000000000004"/>
    <row r="6020" x14ac:dyDescent="0.55000000000000004"/>
    <row r="6021" x14ac:dyDescent="0.55000000000000004"/>
    <row r="6022" x14ac:dyDescent="0.55000000000000004"/>
    <row r="6023" x14ac:dyDescent="0.55000000000000004"/>
    <row r="6024" x14ac:dyDescent="0.55000000000000004"/>
    <row r="6025" x14ac:dyDescent="0.55000000000000004"/>
    <row r="6026" x14ac:dyDescent="0.55000000000000004"/>
    <row r="6027" x14ac:dyDescent="0.55000000000000004"/>
    <row r="6028" x14ac:dyDescent="0.55000000000000004"/>
    <row r="6029" x14ac:dyDescent="0.55000000000000004"/>
    <row r="6030" x14ac:dyDescent="0.55000000000000004"/>
    <row r="6031" x14ac:dyDescent="0.55000000000000004"/>
    <row r="6032" x14ac:dyDescent="0.55000000000000004"/>
    <row r="6033" x14ac:dyDescent="0.55000000000000004"/>
    <row r="6034" x14ac:dyDescent="0.55000000000000004"/>
    <row r="6035" x14ac:dyDescent="0.55000000000000004"/>
    <row r="6036" x14ac:dyDescent="0.55000000000000004"/>
    <row r="6037" x14ac:dyDescent="0.55000000000000004"/>
    <row r="6038" x14ac:dyDescent="0.55000000000000004"/>
    <row r="6039" x14ac:dyDescent="0.55000000000000004"/>
    <row r="6040" x14ac:dyDescent="0.55000000000000004"/>
    <row r="6041" x14ac:dyDescent="0.55000000000000004"/>
    <row r="6042" x14ac:dyDescent="0.55000000000000004"/>
    <row r="6043" x14ac:dyDescent="0.55000000000000004"/>
    <row r="6044" x14ac:dyDescent="0.55000000000000004"/>
    <row r="6045" x14ac:dyDescent="0.55000000000000004"/>
    <row r="6046" x14ac:dyDescent="0.55000000000000004"/>
    <row r="6047" x14ac:dyDescent="0.55000000000000004"/>
    <row r="6048" x14ac:dyDescent="0.55000000000000004"/>
    <row r="6049" x14ac:dyDescent="0.55000000000000004"/>
    <row r="6050" x14ac:dyDescent="0.55000000000000004"/>
    <row r="6051" x14ac:dyDescent="0.55000000000000004"/>
    <row r="6052" x14ac:dyDescent="0.55000000000000004"/>
    <row r="6053" x14ac:dyDescent="0.55000000000000004"/>
    <row r="6054" x14ac:dyDescent="0.55000000000000004"/>
    <row r="6055" x14ac:dyDescent="0.55000000000000004"/>
    <row r="6056" x14ac:dyDescent="0.55000000000000004"/>
    <row r="6057" x14ac:dyDescent="0.55000000000000004"/>
    <row r="6058" x14ac:dyDescent="0.55000000000000004"/>
    <row r="6059" x14ac:dyDescent="0.55000000000000004"/>
    <row r="6060" x14ac:dyDescent="0.55000000000000004"/>
    <row r="6061" x14ac:dyDescent="0.55000000000000004"/>
    <row r="6062" x14ac:dyDescent="0.55000000000000004"/>
    <row r="6063" x14ac:dyDescent="0.55000000000000004"/>
    <row r="6064" x14ac:dyDescent="0.55000000000000004"/>
    <row r="6065" x14ac:dyDescent="0.55000000000000004"/>
    <row r="6066" x14ac:dyDescent="0.55000000000000004"/>
    <row r="6067" x14ac:dyDescent="0.55000000000000004"/>
    <row r="6068" x14ac:dyDescent="0.55000000000000004"/>
    <row r="6069" x14ac:dyDescent="0.55000000000000004"/>
    <row r="6070" x14ac:dyDescent="0.55000000000000004"/>
    <row r="6071" x14ac:dyDescent="0.55000000000000004"/>
    <row r="6072" x14ac:dyDescent="0.55000000000000004"/>
    <row r="6073" x14ac:dyDescent="0.55000000000000004"/>
    <row r="6074" x14ac:dyDescent="0.55000000000000004"/>
    <row r="6075" x14ac:dyDescent="0.55000000000000004"/>
    <row r="6076" x14ac:dyDescent="0.55000000000000004"/>
    <row r="6077" x14ac:dyDescent="0.55000000000000004"/>
    <row r="6078" x14ac:dyDescent="0.55000000000000004"/>
    <row r="6079" x14ac:dyDescent="0.55000000000000004"/>
    <row r="6080" x14ac:dyDescent="0.55000000000000004"/>
    <row r="6081" x14ac:dyDescent="0.55000000000000004"/>
    <row r="6082" x14ac:dyDescent="0.55000000000000004"/>
    <row r="6083" x14ac:dyDescent="0.55000000000000004"/>
    <row r="6084" x14ac:dyDescent="0.55000000000000004"/>
    <row r="6085" x14ac:dyDescent="0.55000000000000004"/>
    <row r="6086" x14ac:dyDescent="0.55000000000000004"/>
    <row r="6087" x14ac:dyDescent="0.55000000000000004"/>
    <row r="6088" x14ac:dyDescent="0.55000000000000004"/>
    <row r="6089" x14ac:dyDescent="0.55000000000000004"/>
    <row r="6090" x14ac:dyDescent="0.55000000000000004"/>
    <row r="6091" x14ac:dyDescent="0.55000000000000004"/>
    <row r="6092" x14ac:dyDescent="0.55000000000000004"/>
    <row r="6093" x14ac:dyDescent="0.55000000000000004"/>
    <row r="6094" x14ac:dyDescent="0.55000000000000004"/>
    <row r="6095" x14ac:dyDescent="0.55000000000000004"/>
    <row r="6096" x14ac:dyDescent="0.55000000000000004"/>
    <row r="6097" x14ac:dyDescent="0.55000000000000004"/>
    <row r="6098" x14ac:dyDescent="0.55000000000000004"/>
    <row r="6099" x14ac:dyDescent="0.55000000000000004"/>
    <row r="6100" x14ac:dyDescent="0.55000000000000004"/>
    <row r="6101" x14ac:dyDescent="0.55000000000000004"/>
    <row r="6102" x14ac:dyDescent="0.55000000000000004"/>
    <row r="6103" x14ac:dyDescent="0.55000000000000004"/>
    <row r="6104" x14ac:dyDescent="0.55000000000000004"/>
    <row r="6105" x14ac:dyDescent="0.55000000000000004"/>
    <row r="6106" x14ac:dyDescent="0.55000000000000004"/>
    <row r="6107" x14ac:dyDescent="0.55000000000000004"/>
    <row r="6108" x14ac:dyDescent="0.55000000000000004"/>
    <row r="6109" x14ac:dyDescent="0.55000000000000004"/>
    <row r="6110" x14ac:dyDescent="0.55000000000000004"/>
    <row r="6111" x14ac:dyDescent="0.55000000000000004"/>
    <row r="6112" x14ac:dyDescent="0.55000000000000004"/>
    <row r="6113" x14ac:dyDescent="0.55000000000000004"/>
    <row r="6114" x14ac:dyDescent="0.55000000000000004"/>
    <row r="6115" x14ac:dyDescent="0.55000000000000004"/>
    <row r="6116" x14ac:dyDescent="0.55000000000000004"/>
    <row r="6117" x14ac:dyDescent="0.55000000000000004"/>
    <row r="6118" x14ac:dyDescent="0.55000000000000004"/>
    <row r="6119" x14ac:dyDescent="0.55000000000000004"/>
    <row r="6120" x14ac:dyDescent="0.55000000000000004"/>
    <row r="6121" x14ac:dyDescent="0.55000000000000004"/>
    <row r="6122" x14ac:dyDescent="0.55000000000000004"/>
    <row r="6123" x14ac:dyDescent="0.55000000000000004"/>
    <row r="6124" x14ac:dyDescent="0.55000000000000004"/>
    <row r="6125" x14ac:dyDescent="0.55000000000000004"/>
    <row r="6126" x14ac:dyDescent="0.55000000000000004"/>
    <row r="6127" x14ac:dyDescent="0.55000000000000004"/>
    <row r="6128" x14ac:dyDescent="0.55000000000000004"/>
    <row r="6129" x14ac:dyDescent="0.55000000000000004"/>
    <row r="6130" x14ac:dyDescent="0.55000000000000004"/>
    <row r="6131" x14ac:dyDescent="0.55000000000000004"/>
    <row r="6132" x14ac:dyDescent="0.55000000000000004"/>
    <row r="6133" x14ac:dyDescent="0.55000000000000004"/>
    <row r="6134" x14ac:dyDescent="0.55000000000000004"/>
    <row r="6135" x14ac:dyDescent="0.55000000000000004"/>
    <row r="6136" x14ac:dyDescent="0.55000000000000004"/>
    <row r="6137" x14ac:dyDescent="0.55000000000000004"/>
    <row r="6138" x14ac:dyDescent="0.55000000000000004"/>
    <row r="6139" x14ac:dyDescent="0.55000000000000004"/>
    <row r="6140" x14ac:dyDescent="0.55000000000000004"/>
    <row r="6141" x14ac:dyDescent="0.55000000000000004"/>
    <row r="6142" x14ac:dyDescent="0.55000000000000004"/>
    <row r="6143" x14ac:dyDescent="0.55000000000000004"/>
    <row r="6144" x14ac:dyDescent="0.55000000000000004"/>
    <row r="6145" x14ac:dyDescent="0.55000000000000004"/>
    <row r="6146" x14ac:dyDescent="0.55000000000000004"/>
    <row r="6147" x14ac:dyDescent="0.55000000000000004"/>
    <row r="6148" x14ac:dyDescent="0.55000000000000004"/>
    <row r="6149" x14ac:dyDescent="0.55000000000000004"/>
    <row r="6150" x14ac:dyDescent="0.55000000000000004"/>
    <row r="6151" x14ac:dyDescent="0.55000000000000004"/>
    <row r="6152" x14ac:dyDescent="0.55000000000000004"/>
    <row r="6153" x14ac:dyDescent="0.55000000000000004"/>
    <row r="6154" x14ac:dyDescent="0.55000000000000004"/>
    <row r="6155" x14ac:dyDescent="0.55000000000000004"/>
    <row r="6156" x14ac:dyDescent="0.55000000000000004"/>
    <row r="6157" x14ac:dyDescent="0.55000000000000004"/>
    <row r="6158" x14ac:dyDescent="0.55000000000000004"/>
    <row r="6159" x14ac:dyDescent="0.55000000000000004"/>
    <row r="6160" x14ac:dyDescent="0.55000000000000004"/>
    <row r="6161" x14ac:dyDescent="0.55000000000000004"/>
    <row r="6162" x14ac:dyDescent="0.55000000000000004"/>
    <row r="6163" x14ac:dyDescent="0.55000000000000004"/>
    <row r="6164" x14ac:dyDescent="0.55000000000000004"/>
    <row r="6165" x14ac:dyDescent="0.55000000000000004"/>
    <row r="6166" x14ac:dyDescent="0.55000000000000004"/>
    <row r="6167" x14ac:dyDescent="0.55000000000000004"/>
    <row r="6168" x14ac:dyDescent="0.55000000000000004"/>
    <row r="6169" x14ac:dyDescent="0.55000000000000004"/>
    <row r="6170" x14ac:dyDescent="0.55000000000000004"/>
    <row r="6171" x14ac:dyDescent="0.55000000000000004"/>
    <row r="6172" x14ac:dyDescent="0.55000000000000004"/>
    <row r="6173" x14ac:dyDescent="0.55000000000000004"/>
    <row r="6174" x14ac:dyDescent="0.55000000000000004"/>
    <row r="6175" x14ac:dyDescent="0.55000000000000004"/>
    <row r="6176" x14ac:dyDescent="0.55000000000000004"/>
    <row r="6177" x14ac:dyDescent="0.55000000000000004"/>
    <row r="6178" x14ac:dyDescent="0.55000000000000004"/>
    <row r="6179" x14ac:dyDescent="0.55000000000000004"/>
    <row r="6180" x14ac:dyDescent="0.55000000000000004"/>
    <row r="6181" x14ac:dyDescent="0.55000000000000004"/>
    <row r="6182" x14ac:dyDescent="0.55000000000000004"/>
    <row r="6183" x14ac:dyDescent="0.55000000000000004"/>
    <row r="6184" x14ac:dyDescent="0.55000000000000004"/>
    <row r="6185" x14ac:dyDescent="0.55000000000000004"/>
    <row r="6186" x14ac:dyDescent="0.55000000000000004"/>
    <row r="6187" x14ac:dyDescent="0.55000000000000004"/>
    <row r="6188" x14ac:dyDescent="0.55000000000000004"/>
    <row r="6189" x14ac:dyDescent="0.55000000000000004"/>
    <row r="6190" x14ac:dyDescent="0.55000000000000004"/>
    <row r="6191" x14ac:dyDescent="0.55000000000000004"/>
    <row r="6192" x14ac:dyDescent="0.55000000000000004"/>
    <row r="6193" x14ac:dyDescent="0.55000000000000004"/>
    <row r="6194" x14ac:dyDescent="0.55000000000000004"/>
    <row r="6195" x14ac:dyDescent="0.55000000000000004"/>
    <row r="6196" x14ac:dyDescent="0.55000000000000004"/>
    <row r="6197" x14ac:dyDescent="0.55000000000000004"/>
    <row r="6198" x14ac:dyDescent="0.55000000000000004"/>
    <row r="6199" x14ac:dyDescent="0.55000000000000004"/>
    <row r="6200" x14ac:dyDescent="0.55000000000000004"/>
    <row r="6201" x14ac:dyDescent="0.55000000000000004"/>
    <row r="6202" x14ac:dyDescent="0.55000000000000004"/>
    <row r="6203" x14ac:dyDescent="0.55000000000000004"/>
    <row r="6204" x14ac:dyDescent="0.55000000000000004"/>
    <row r="6205" x14ac:dyDescent="0.55000000000000004"/>
    <row r="6206" x14ac:dyDescent="0.55000000000000004"/>
    <row r="6207" x14ac:dyDescent="0.55000000000000004"/>
    <row r="6208" x14ac:dyDescent="0.55000000000000004"/>
    <row r="6209" x14ac:dyDescent="0.55000000000000004"/>
    <row r="6210" x14ac:dyDescent="0.55000000000000004"/>
    <row r="6211" x14ac:dyDescent="0.55000000000000004"/>
    <row r="6212" x14ac:dyDescent="0.55000000000000004"/>
    <row r="6213" x14ac:dyDescent="0.55000000000000004"/>
    <row r="6214" x14ac:dyDescent="0.55000000000000004"/>
    <row r="6215" x14ac:dyDescent="0.55000000000000004"/>
    <row r="6216" x14ac:dyDescent="0.55000000000000004"/>
    <row r="6217" x14ac:dyDescent="0.55000000000000004"/>
    <row r="6218" x14ac:dyDescent="0.55000000000000004"/>
    <row r="6219" x14ac:dyDescent="0.55000000000000004"/>
    <row r="6220" x14ac:dyDescent="0.55000000000000004"/>
    <row r="6221" x14ac:dyDescent="0.55000000000000004"/>
    <row r="6222" x14ac:dyDescent="0.55000000000000004"/>
    <row r="6223" x14ac:dyDescent="0.55000000000000004"/>
    <row r="6224" x14ac:dyDescent="0.55000000000000004"/>
    <row r="6225" x14ac:dyDescent="0.55000000000000004"/>
    <row r="6226" x14ac:dyDescent="0.55000000000000004"/>
    <row r="6227" x14ac:dyDescent="0.55000000000000004"/>
    <row r="6228" x14ac:dyDescent="0.55000000000000004"/>
    <row r="6229" x14ac:dyDescent="0.55000000000000004"/>
    <row r="6230" x14ac:dyDescent="0.55000000000000004"/>
    <row r="6231" x14ac:dyDescent="0.55000000000000004"/>
    <row r="6232" x14ac:dyDescent="0.55000000000000004"/>
    <row r="6233" x14ac:dyDescent="0.55000000000000004"/>
    <row r="6234" x14ac:dyDescent="0.55000000000000004"/>
    <row r="6235" x14ac:dyDescent="0.55000000000000004"/>
    <row r="6236" x14ac:dyDescent="0.55000000000000004"/>
    <row r="6237" x14ac:dyDescent="0.55000000000000004"/>
    <row r="6238" x14ac:dyDescent="0.55000000000000004"/>
    <row r="6239" x14ac:dyDescent="0.55000000000000004"/>
    <row r="6240" x14ac:dyDescent="0.55000000000000004"/>
    <row r="6241" x14ac:dyDescent="0.55000000000000004"/>
    <row r="6242" x14ac:dyDescent="0.55000000000000004"/>
    <row r="6243" x14ac:dyDescent="0.55000000000000004"/>
    <row r="6244" x14ac:dyDescent="0.55000000000000004"/>
    <row r="6245" x14ac:dyDescent="0.55000000000000004"/>
    <row r="6246" x14ac:dyDescent="0.55000000000000004"/>
    <row r="6247" x14ac:dyDescent="0.55000000000000004"/>
    <row r="6248" x14ac:dyDescent="0.55000000000000004"/>
    <row r="6249" x14ac:dyDescent="0.55000000000000004"/>
    <row r="6250" x14ac:dyDescent="0.55000000000000004"/>
    <row r="6251" x14ac:dyDescent="0.55000000000000004"/>
    <row r="6252" x14ac:dyDescent="0.55000000000000004"/>
    <row r="6253" x14ac:dyDescent="0.55000000000000004"/>
    <row r="6254" x14ac:dyDescent="0.55000000000000004"/>
    <row r="6255" x14ac:dyDescent="0.55000000000000004"/>
    <row r="6256" x14ac:dyDescent="0.55000000000000004"/>
    <row r="6257" x14ac:dyDescent="0.55000000000000004"/>
    <row r="6258" x14ac:dyDescent="0.55000000000000004"/>
    <row r="6259" x14ac:dyDescent="0.55000000000000004"/>
    <row r="6260" x14ac:dyDescent="0.55000000000000004"/>
    <row r="6261" x14ac:dyDescent="0.55000000000000004"/>
    <row r="6262" x14ac:dyDescent="0.55000000000000004"/>
    <row r="6263" x14ac:dyDescent="0.55000000000000004"/>
    <row r="6264" x14ac:dyDescent="0.55000000000000004"/>
    <row r="6265" x14ac:dyDescent="0.55000000000000004"/>
    <row r="6266" x14ac:dyDescent="0.55000000000000004"/>
    <row r="6267" x14ac:dyDescent="0.55000000000000004"/>
    <row r="6268" x14ac:dyDescent="0.55000000000000004"/>
    <row r="6269" x14ac:dyDescent="0.55000000000000004"/>
    <row r="6270" x14ac:dyDescent="0.55000000000000004"/>
    <row r="6271" x14ac:dyDescent="0.55000000000000004"/>
    <row r="6272" x14ac:dyDescent="0.55000000000000004"/>
    <row r="6273" x14ac:dyDescent="0.55000000000000004"/>
    <row r="6274" x14ac:dyDescent="0.55000000000000004"/>
    <row r="6275" x14ac:dyDescent="0.55000000000000004"/>
    <row r="6276" x14ac:dyDescent="0.55000000000000004"/>
    <row r="6277" x14ac:dyDescent="0.55000000000000004"/>
    <row r="6278" x14ac:dyDescent="0.55000000000000004"/>
    <row r="6279" x14ac:dyDescent="0.55000000000000004"/>
    <row r="6280" x14ac:dyDescent="0.55000000000000004"/>
    <row r="6281" x14ac:dyDescent="0.55000000000000004"/>
    <row r="6282" x14ac:dyDescent="0.55000000000000004"/>
    <row r="6283" x14ac:dyDescent="0.55000000000000004"/>
    <row r="6284" x14ac:dyDescent="0.55000000000000004"/>
    <row r="6285" x14ac:dyDescent="0.55000000000000004"/>
    <row r="6286" x14ac:dyDescent="0.55000000000000004"/>
    <row r="6287" x14ac:dyDescent="0.55000000000000004"/>
    <row r="6288" x14ac:dyDescent="0.55000000000000004"/>
    <row r="6289" x14ac:dyDescent="0.55000000000000004"/>
    <row r="6290" x14ac:dyDescent="0.55000000000000004"/>
    <row r="6291" x14ac:dyDescent="0.55000000000000004"/>
    <row r="6292" x14ac:dyDescent="0.55000000000000004"/>
    <row r="6293" x14ac:dyDescent="0.55000000000000004"/>
    <row r="6294" x14ac:dyDescent="0.55000000000000004"/>
    <row r="6295" x14ac:dyDescent="0.55000000000000004"/>
    <row r="6296" x14ac:dyDescent="0.55000000000000004"/>
    <row r="6297" x14ac:dyDescent="0.55000000000000004"/>
    <row r="6298" x14ac:dyDescent="0.55000000000000004"/>
    <row r="6299" x14ac:dyDescent="0.55000000000000004"/>
    <row r="6300" x14ac:dyDescent="0.55000000000000004"/>
    <row r="6301" x14ac:dyDescent="0.55000000000000004"/>
    <row r="6302" x14ac:dyDescent="0.55000000000000004"/>
    <row r="6303" x14ac:dyDescent="0.55000000000000004"/>
    <row r="6304" x14ac:dyDescent="0.55000000000000004"/>
    <row r="6305" x14ac:dyDescent="0.55000000000000004"/>
    <row r="6306" x14ac:dyDescent="0.55000000000000004"/>
    <row r="6307" x14ac:dyDescent="0.55000000000000004"/>
    <row r="6308" x14ac:dyDescent="0.55000000000000004"/>
    <row r="6309" x14ac:dyDescent="0.55000000000000004"/>
    <row r="6310" x14ac:dyDescent="0.55000000000000004"/>
    <row r="6311" x14ac:dyDescent="0.55000000000000004"/>
    <row r="6312" x14ac:dyDescent="0.55000000000000004"/>
    <row r="6313" x14ac:dyDescent="0.55000000000000004"/>
    <row r="6314" x14ac:dyDescent="0.55000000000000004"/>
    <row r="6315" x14ac:dyDescent="0.55000000000000004"/>
    <row r="6316" x14ac:dyDescent="0.55000000000000004"/>
    <row r="6317" x14ac:dyDescent="0.55000000000000004"/>
    <row r="6318" x14ac:dyDescent="0.55000000000000004"/>
    <row r="6319" x14ac:dyDescent="0.55000000000000004"/>
    <row r="6320" x14ac:dyDescent="0.55000000000000004"/>
    <row r="6321" x14ac:dyDescent="0.55000000000000004"/>
    <row r="6322" x14ac:dyDescent="0.55000000000000004"/>
    <row r="6323" x14ac:dyDescent="0.55000000000000004"/>
    <row r="6324" x14ac:dyDescent="0.55000000000000004"/>
    <row r="6325" x14ac:dyDescent="0.55000000000000004"/>
    <row r="6326" x14ac:dyDescent="0.55000000000000004"/>
    <row r="6327" x14ac:dyDescent="0.55000000000000004"/>
    <row r="6328" x14ac:dyDescent="0.55000000000000004"/>
    <row r="6329" x14ac:dyDescent="0.55000000000000004"/>
    <row r="6330" x14ac:dyDescent="0.55000000000000004"/>
    <row r="6331" x14ac:dyDescent="0.55000000000000004"/>
    <row r="6332" x14ac:dyDescent="0.55000000000000004"/>
    <row r="6333" x14ac:dyDescent="0.55000000000000004"/>
    <row r="6334" x14ac:dyDescent="0.55000000000000004"/>
    <row r="6335" x14ac:dyDescent="0.55000000000000004"/>
    <row r="6336" x14ac:dyDescent="0.55000000000000004"/>
    <row r="6337" x14ac:dyDescent="0.55000000000000004"/>
    <row r="6338" x14ac:dyDescent="0.55000000000000004"/>
    <row r="6339" x14ac:dyDescent="0.55000000000000004"/>
    <row r="6340" x14ac:dyDescent="0.55000000000000004"/>
    <row r="6341" x14ac:dyDescent="0.55000000000000004"/>
    <row r="6342" x14ac:dyDescent="0.55000000000000004"/>
    <row r="6343" x14ac:dyDescent="0.55000000000000004"/>
    <row r="6344" x14ac:dyDescent="0.55000000000000004"/>
    <row r="6345" x14ac:dyDescent="0.55000000000000004"/>
    <row r="6346" x14ac:dyDescent="0.55000000000000004"/>
    <row r="6347" x14ac:dyDescent="0.55000000000000004"/>
    <row r="6348" x14ac:dyDescent="0.55000000000000004"/>
    <row r="6349" x14ac:dyDescent="0.55000000000000004"/>
    <row r="6350" x14ac:dyDescent="0.55000000000000004"/>
    <row r="6351" x14ac:dyDescent="0.55000000000000004"/>
    <row r="6352" x14ac:dyDescent="0.55000000000000004"/>
    <row r="6353" x14ac:dyDescent="0.55000000000000004"/>
    <row r="6354" x14ac:dyDescent="0.55000000000000004"/>
    <row r="6355" x14ac:dyDescent="0.55000000000000004"/>
    <row r="6356" x14ac:dyDescent="0.55000000000000004"/>
    <row r="6357" x14ac:dyDescent="0.55000000000000004"/>
    <row r="6358" x14ac:dyDescent="0.55000000000000004"/>
    <row r="6359" x14ac:dyDescent="0.55000000000000004"/>
    <row r="6360" x14ac:dyDescent="0.55000000000000004"/>
    <row r="6361" x14ac:dyDescent="0.55000000000000004"/>
    <row r="6362" x14ac:dyDescent="0.55000000000000004"/>
    <row r="6363" x14ac:dyDescent="0.55000000000000004"/>
    <row r="6364" x14ac:dyDescent="0.55000000000000004"/>
    <row r="6365" x14ac:dyDescent="0.55000000000000004"/>
    <row r="6366" x14ac:dyDescent="0.55000000000000004"/>
    <row r="6367" x14ac:dyDescent="0.55000000000000004"/>
    <row r="6368" x14ac:dyDescent="0.55000000000000004"/>
    <row r="6369" x14ac:dyDescent="0.55000000000000004"/>
    <row r="6370" x14ac:dyDescent="0.55000000000000004"/>
    <row r="6371" x14ac:dyDescent="0.55000000000000004"/>
    <row r="6372" x14ac:dyDescent="0.55000000000000004"/>
    <row r="6373" x14ac:dyDescent="0.55000000000000004"/>
    <row r="6374" x14ac:dyDescent="0.55000000000000004"/>
    <row r="6375" x14ac:dyDescent="0.55000000000000004"/>
    <row r="6376" x14ac:dyDescent="0.55000000000000004"/>
    <row r="6377" x14ac:dyDescent="0.55000000000000004"/>
    <row r="6378" x14ac:dyDescent="0.55000000000000004"/>
    <row r="6379" x14ac:dyDescent="0.55000000000000004"/>
    <row r="6380" x14ac:dyDescent="0.55000000000000004"/>
    <row r="6381" x14ac:dyDescent="0.55000000000000004"/>
    <row r="6382" x14ac:dyDescent="0.55000000000000004"/>
    <row r="6383" x14ac:dyDescent="0.55000000000000004"/>
    <row r="6384" x14ac:dyDescent="0.55000000000000004"/>
    <row r="6385" x14ac:dyDescent="0.55000000000000004"/>
    <row r="6386" x14ac:dyDescent="0.55000000000000004"/>
    <row r="6387" x14ac:dyDescent="0.55000000000000004"/>
    <row r="6388" x14ac:dyDescent="0.55000000000000004"/>
    <row r="6389" x14ac:dyDescent="0.55000000000000004"/>
    <row r="6390" x14ac:dyDescent="0.55000000000000004"/>
    <row r="6391" x14ac:dyDescent="0.55000000000000004"/>
    <row r="6392" x14ac:dyDescent="0.55000000000000004"/>
    <row r="6393" x14ac:dyDescent="0.55000000000000004"/>
    <row r="6394" x14ac:dyDescent="0.55000000000000004"/>
    <row r="6395" x14ac:dyDescent="0.55000000000000004"/>
    <row r="6396" x14ac:dyDescent="0.55000000000000004"/>
    <row r="6397" x14ac:dyDescent="0.55000000000000004"/>
    <row r="6398" x14ac:dyDescent="0.55000000000000004"/>
    <row r="6399" x14ac:dyDescent="0.55000000000000004"/>
    <row r="6400" x14ac:dyDescent="0.55000000000000004"/>
    <row r="6401" x14ac:dyDescent="0.55000000000000004"/>
    <row r="6402" x14ac:dyDescent="0.55000000000000004"/>
    <row r="6403" x14ac:dyDescent="0.55000000000000004"/>
    <row r="6404" x14ac:dyDescent="0.55000000000000004"/>
    <row r="6405" x14ac:dyDescent="0.55000000000000004"/>
    <row r="6406" x14ac:dyDescent="0.55000000000000004"/>
    <row r="6407" x14ac:dyDescent="0.55000000000000004"/>
    <row r="6408" x14ac:dyDescent="0.55000000000000004"/>
    <row r="6409" x14ac:dyDescent="0.55000000000000004"/>
    <row r="6410" x14ac:dyDescent="0.55000000000000004"/>
    <row r="6411" x14ac:dyDescent="0.55000000000000004"/>
    <row r="6412" x14ac:dyDescent="0.55000000000000004"/>
    <row r="6413" x14ac:dyDescent="0.55000000000000004"/>
    <row r="6414" x14ac:dyDescent="0.55000000000000004"/>
    <row r="6415" x14ac:dyDescent="0.55000000000000004"/>
    <row r="6416" x14ac:dyDescent="0.55000000000000004"/>
    <row r="6417" x14ac:dyDescent="0.55000000000000004"/>
    <row r="6418" x14ac:dyDescent="0.55000000000000004"/>
    <row r="6419" x14ac:dyDescent="0.55000000000000004"/>
    <row r="6420" x14ac:dyDescent="0.55000000000000004"/>
    <row r="6421" x14ac:dyDescent="0.55000000000000004"/>
    <row r="6422" x14ac:dyDescent="0.55000000000000004"/>
    <row r="6423" x14ac:dyDescent="0.55000000000000004"/>
    <row r="6424" x14ac:dyDescent="0.55000000000000004"/>
    <row r="6425" x14ac:dyDescent="0.55000000000000004"/>
    <row r="6426" x14ac:dyDescent="0.55000000000000004"/>
    <row r="6427" x14ac:dyDescent="0.55000000000000004"/>
    <row r="6428" x14ac:dyDescent="0.55000000000000004"/>
    <row r="6429" x14ac:dyDescent="0.55000000000000004"/>
    <row r="6430" x14ac:dyDescent="0.55000000000000004"/>
    <row r="6431" x14ac:dyDescent="0.55000000000000004"/>
    <row r="6432" x14ac:dyDescent="0.55000000000000004"/>
    <row r="6433" x14ac:dyDescent="0.55000000000000004"/>
    <row r="6434" x14ac:dyDescent="0.55000000000000004"/>
    <row r="6435" x14ac:dyDescent="0.55000000000000004"/>
    <row r="6436" x14ac:dyDescent="0.55000000000000004"/>
    <row r="6437" x14ac:dyDescent="0.55000000000000004"/>
    <row r="6438" x14ac:dyDescent="0.55000000000000004"/>
    <row r="6439" x14ac:dyDescent="0.55000000000000004"/>
    <row r="6440" x14ac:dyDescent="0.55000000000000004"/>
    <row r="6441" x14ac:dyDescent="0.55000000000000004"/>
    <row r="6442" x14ac:dyDescent="0.55000000000000004"/>
    <row r="6443" x14ac:dyDescent="0.55000000000000004"/>
    <row r="6444" x14ac:dyDescent="0.55000000000000004"/>
    <row r="6445" x14ac:dyDescent="0.55000000000000004"/>
    <row r="6446" x14ac:dyDescent="0.55000000000000004"/>
    <row r="6447" x14ac:dyDescent="0.55000000000000004"/>
    <row r="6448" x14ac:dyDescent="0.55000000000000004"/>
    <row r="6449" x14ac:dyDescent="0.55000000000000004"/>
    <row r="6450" x14ac:dyDescent="0.55000000000000004"/>
    <row r="6451" x14ac:dyDescent="0.55000000000000004"/>
    <row r="6452" x14ac:dyDescent="0.55000000000000004"/>
    <row r="6453" x14ac:dyDescent="0.55000000000000004"/>
    <row r="6454" x14ac:dyDescent="0.55000000000000004"/>
    <row r="6455" x14ac:dyDescent="0.55000000000000004"/>
    <row r="6456" x14ac:dyDescent="0.55000000000000004"/>
    <row r="6457" x14ac:dyDescent="0.55000000000000004"/>
    <row r="6458" x14ac:dyDescent="0.55000000000000004"/>
    <row r="6459" x14ac:dyDescent="0.55000000000000004"/>
    <row r="6460" x14ac:dyDescent="0.55000000000000004"/>
    <row r="6461" x14ac:dyDescent="0.55000000000000004"/>
    <row r="6462" x14ac:dyDescent="0.55000000000000004"/>
    <row r="6463" x14ac:dyDescent="0.55000000000000004"/>
    <row r="6464" x14ac:dyDescent="0.55000000000000004"/>
    <row r="6465" x14ac:dyDescent="0.55000000000000004"/>
    <row r="6466" x14ac:dyDescent="0.55000000000000004"/>
    <row r="6467" x14ac:dyDescent="0.55000000000000004"/>
    <row r="6468" x14ac:dyDescent="0.55000000000000004"/>
    <row r="6469" x14ac:dyDescent="0.55000000000000004"/>
    <row r="6470" x14ac:dyDescent="0.55000000000000004"/>
    <row r="6471" x14ac:dyDescent="0.55000000000000004"/>
    <row r="6472" x14ac:dyDescent="0.55000000000000004"/>
    <row r="6473" x14ac:dyDescent="0.55000000000000004"/>
    <row r="6474" x14ac:dyDescent="0.55000000000000004"/>
    <row r="6475" x14ac:dyDescent="0.55000000000000004"/>
    <row r="6476" x14ac:dyDescent="0.55000000000000004"/>
    <row r="6477" x14ac:dyDescent="0.55000000000000004"/>
    <row r="6478" x14ac:dyDescent="0.55000000000000004"/>
    <row r="6479" x14ac:dyDescent="0.55000000000000004"/>
    <row r="6480" x14ac:dyDescent="0.55000000000000004"/>
    <row r="6481" x14ac:dyDescent="0.55000000000000004"/>
    <row r="6482" x14ac:dyDescent="0.55000000000000004"/>
    <row r="6483" x14ac:dyDescent="0.55000000000000004"/>
    <row r="6484" x14ac:dyDescent="0.55000000000000004"/>
    <row r="6485" x14ac:dyDescent="0.55000000000000004"/>
    <row r="6486" x14ac:dyDescent="0.55000000000000004"/>
    <row r="6487" x14ac:dyDescent="0.55000000000000004"/>
    <row r="6488" x14ac:dyDescent="0.55000000000000004"/>
    <row r="6489" x14ac:dyDescent="0.55000000000000004"/>
    <row r="6490" x14ac:dyDescent="0.55000000000000004"/>
    <row r="6491" x14ac:dyDescent="0.55000000000000004"/>
    <row r="6492" x14ac:dyDescent="0.55000000000000004"/>
    <row r="6493" x14ac:dyDescent="0.55000000000000004"/>
    <row r="6494" x14ac:dyDescent="0.55000000000000004"/>
    <row r="6495" x14ac:dyDescent="0.55000000000000004"/>
    <row r="6496" x14ac:dyDescent="0.55000000000000004"/>
    <row r="6497" x14ac:dyDescent="0.55000000000000004"/>
    <row r="6498" x14ac:dyDescent="0.55000000000000004"/>
    <row r="6499" x14ac:dyDescent="0.55000000000000004"/>
    <row r="6500" x14ac:dyDescent="0.55000000000000004"/>
    <row r="6501" x14ac:dyDescent="0.55000000000000004"/>
    <row r="6502" x14ac:dyDescent="0.55000000000000004"/>
    <row r="6503" x14ac:dyDescent="0.55000000000000004"/>
    <row r="6504" x14ac:dyDescent="0.55000000000000004"/>
    <row r="6505" x14ac:dyDescent="0.55000000000000004"/>
    <row r="6506" x14ac:dyDescent="0.55000000000000004"/>
    <row r="6507" x14ac:dyDescent="0.55000000000000004"/>
    <row r="6508" x14ac:dyDescent="0.55000000000000004"/>
    <row r="6509" x14ac:dyDescent="0.55000000000000004"/>
    <row r="6510" x14ac:dyDescent="0.55000000000000004"/>
    <row r="6511" x14ac:dyDescent="0.55000000000000004"/>
    <row r="6512" x14ac:dyDescent="0.55000000000000004"/>
    <row r="6513" x14ac:dyDescent="0.55000000000000004"/>
    <row r="6514" x14ac:dyDescent="0.55000000000000004"/>
    <row r="6515" x14ac:dyDescent="0.55000000000000004"/>
    <row r="6516" x14ac:dyDescent="0.55000000000000004"/>
    <row r="6517" x14ac:dyDescent="0.55000000000000004"/>
    <row r="6518" x14ac:dyDescent="0.55000000000000004"/>
    <row r="6519" x14ac:dyDescent="0.55000000000000004"/>
    <row r="6520" x14ac:dyDescent="0.55000000000000004"/>
    <row r="6521" x14ac:dyDescent="0.55000000000000004"/>
    <row r="6522" x14ac:dyDescent="0.55000000000000004"/>
    <row r="6523" x14ac:dyDescent="0.55000000000000004"/>
    <row r="6524" x14ac:dyDescent="0.55000000000000004"/>
    <row r="6525" x14ac:dyDescent="0.55000000000000004"/>
    <row r="6526" x14ac:dyDescent="0.55000000000000004"/>
    <row r="6527" x14ac:dyDescent="0.55000000000000004"/>
    <row r="6528" x14ac:dyDescent="0.55000000000000004"/>
    <row r="6529" x14ac:dyDescent="0.55000000000000004"/>
    <row r="6530" x14ac:dyDescent="0.55000000000000004"/>
    <row r="6531" x14ac:dyDescent="0.55000000000000004"/>
    <row r="6532" x14ac:dyDescent="0.55000000000000004"/>
    <row r="6533" x14ac:dyDescent="0.55000000000000004"/>
    <row r="6534" x14ac:dyDescent="0.55000000000000004"/>
    <row r="6535" x14ac:dyDescent="0.55000000000000004"/>
    <row r="6536" x14ac:dyDescent="0.55000000000000004"/>
    <row r="6537" x14ac:dyDescent="0.55000000000000004"/>
    <row r="6538" x14ac:dyDescent="0.55000000000000004"/>
    <row r="6539" x14ac:dyDescent="0.55000000000000004"/>
    <row r="6540" x14ac:dyDescent="0.55000000000000004"/>
    <row r="6541" x14ac:dyDescent="0.55000000000000004"/>
    <row r="6542" x14ac:dyDescent="0.55000000000000004"/>
    <row r="6543" x14ac:dyDescent="0.55000000000000004"/>
    <row r="6544" x14ac:dyDescent="0.55000000000000004"/>
    <row r="6545" x14ac:dyDescent="0.55000000000000004"/>
    <row r="6546" x14ac:dyDescent="0.55000000000000004"/>
    <row r="6547" x14ac:dyDescent="0.55000000000000004"/>
    <row r="6548" x14ac:dyDescent="0.55000000000000004"/>
    <row r="6549" x14ac:dyDescent="0.55000000000000004"/>
    <row r="6550" x14ac:dyDescent="0.55000000000000004"/>
    <row r="6551" x14ac:dyDescent="0.55000000000000004"/>
    <row r="6552" x14ac:dyDescent="0.55000000000000004"/>
    <row r="6553" x14ac:dyDescent="0.55000000000000004"/>
    <row r="6554" x14ac:dyDescent="0.55000000000000004"/>
    <row r="6555" x14ac:dyDescent="0.55000000000000004"/>
    <row r="6556" x14ac:dyDescent="0.55000000000000004"/>
    <row r="6557" x14ac:dyDescent="0.55000000000000004"/>
    <row r="6558" x14ac:dyDescent="0.55000000000000004"/>
    <row r="6559" x14ac:dyDescent="0.55000000000000004"/>
    <row r="6560" x14ac:dyDescent="0.55000000000000004"/>
    <row r="6561" x14ac:dyDescent="0.55000000000000004"/>
    <row r="6562" x14ac:dyDescent="0.55000000000000004"/>
    <row r="6563" x14ac:dyDescent="0.55000000000000004"/>
    <row r="6564" x14ac:dyDescent="0.55000000000000004"/>
    <row r="6565" x14ac:dyDescent="0.55000000000000004"/>
    <row r="6566" x14ac:dyDescent="0.55000000000000004"/>
    <row r="6567" x14ac:dyDescent="0.55000000000000004"/>
    <row r="6568" x14ac:dyDescent="0.55000000000000004"/>
    <row r="6569" x14ac:dyDescent="0.55000000000000004"/>
    <row r="6570" x14ac:dyDescent="0.55000000000000004"/>
    <row r="6571" x14ac:dyDescent="0.55000000000000004"/>
    <row r="6572" x14ac:dyDescent="0.55000000000000004"/>
    <row r="6573" x14ac:dyDescent="0.55000000000000004"/>
    <row r="6574" x14ac:dyDescent="0.55000000000000004"/>
    <row r="6575" x14ac:dyDescent="0.55000000000000004"/>
    <row r="6576" x14ac:dyDescent="0.55000000000000004"/>
    <row r="6577" x14ac:dyDescent="0.55000000000000004"/>
    <row r="6578" x14ac:dyDescent="0.55000000000000004"/>
    <row r="6579" x14ac:dyDescent="0.55000000000000004"/>
    <row r="6580" x14ac:dyDescent="0.55000000000000004"/>
    <row r="6581" x14ac:dyDescent="0.55000000000000004"/>
    <row r="6582" x14ac:dyDescent="0.55000000000000004"/>
    <row r="6583" x14ac:dyDescent="0.55000000000000004"/>
    <row r="6584" x14ac:dyDescent="0.55000000000000004"/>
    <row r="6585" x14ac:dyDescent="0.55000000000000004"/>
    <row r="6586" x14ac:dyDescent="0.55000000000000004"/>
    <row r="6587" x14ac:dyDescent="0.55000000000000004"/>
    <row r="6588" x14ac:dyDescent="0.55000000000000004"/>
    <row r="6589" x14ac:dyDescent="0.55000000000000004"/>
    <row r="6590" x14ac:dyDescent="0.55000000000000004"/>
    <row r="6591" x14ac:dyDescent="0.55000000000000004"/>
    <row r="6592" x14ac:dyDescent="0.55000000000000004"/>
    <row r="6593" x14ac:dyDescent="0.55000000000000004"/>
    <row r="6594" x14ac:dyDescent="0.55000000000000004"/>
    <row r="6595" x14ac:dyDescent="0.55000000000000004"/>
    <row r="6596" x14ac:dyDescent="0.55000000000000004"/>
    <row r="6597" x14ac:dyDescent="0.55000000000000004"/>
    <row r="6598" x14ac:dyDescent="0.55000000000000004"/>
    <row r="6599" x14ac:dyDescent="0.55000000000000004"/>
    <row r="6600" x14ac:dyDescent="0.55000000000000004"/>
    <row r="6601" x14ac:dyDescent="0.55000000000000004"/>
    <row r="6602" x14ac:dyDescent="0.55000000000000004"/>
    <row r="6603" x14ac:dyDescent="0.55000000000000004"/>
    <row r="6604" x14ac:dyDescent="0.55000000000000004"/>
    <row r="6605" x14ac:dyDescent="0.55000000000000004"/>
    <row r="6606" x14ac:dyDescent="0.55000000000000004"/>
    <row r="6607" x14ac:dyDescent="0.55000000000000004"/>
    <row r="6608" x14ac:dyDescent="0.55000000000000004"/>
    <row r="6609" x14ac:dyDescent="0.55000000000000004"/>
    <row r="6610" x14ac:dyDescent="0.55000000000000004"/>
    <row r="6611" x14ac:dyDescent="0.55000000000000004"/>
    <row r="6612" x14ac:dyDescent="0.55000000000000004"/>
    <row r="6613" x14ac:dyDescent="0.55000000000000004"/>
    <row r="6614" x14ac:dyDescent="0.55000000000000004"/>
    <row r="6615" x14ac:dyDescent="0.55000000000000004"/>
    <row r="6616" x14ac:dyDescent="0.55000000000000004"/>
    <row r="6617" x14ac:dyDescent="0.55000000000000004"/>
    <row r="6618" x14ac:dyDescent="0.55000000000000004"/>
    <row r="6619" x14ac:dyDescent="0.55000000000000004"/>
    <row r="6620" x14ac:dyDescent="0.55000000000000004"/>
    <row r="6621" x14ac:dyDescent="0.55000000000000004"/>
    <row r="6622" x14ac:dyDescent="0.55000000000000004"/>
    <row r="6623" x14ac:dyDescent="0.55000000000000004"/>
    <row r="6624" x14ac:dyDescent="0.55000000000000004"/>
    <row r="6625" x14ac:dyDescent="0.55000000000000004"/>
    <row r="6626" x14ac:dyDescent="0.55000000000000004"/>
    <row r="6627" x14ac:dyDescent="0.55000000000000004"/>
    <row r="6628" x14ac:dyDescent="0.55000000000000004"/>
    <row r="6629" x14ac:dyDescent="0.55000000000000004"/>
    <row r="6630" x14ac:dyDescent="0.55000000000000004"/>
    <row r="6631" x14ac:dyDescent="0.55000000000000004"/>
    <row r="6632" x14ac:dyDescent="0.55000000000000004"/>
    <row r="6633" x14ac:dyDescent="0.55000000000000004"/>
    <row r="6634" x14ac:dyDescent="0.55000000000000004"/>
    <row r="6635" x14ac:dyDescent="0.55000000000000004"/>
    <row r="6636" x14ac:dyDescent="0.55000000000000004"/>
    <row r="6637" x14ac:dyDescent="0.55000000000000004"/>
    <row r="6638" x14ac:dyDescent="0.55000000000000004"/>
    <row r="6639" x14ac:dyDescent="0.55000000000000004"/>
    <row r="6640" x14ac:dyDescent="0.55000000000000004"/>
    <row r="6641" x14ac:dyDescent="0.55000000000000004"/>
    <row r="6642" x14ac:dyDescent="0.55000000000000004"/>
    <row r="6643" x14ac:dyDescent="0.55000000000000004"/>
    <row r="6644" x14ac:dyDescent="0.55000000000000004"/>
    <row r="6645" x14ac:dyDescent="0.55000000000000004"/>
    <row r="6646" x14ac:dyDescent="0.55000000000000004"/>
    <row r="6647" x14ac:dyDescent="0.55000000000000004"/>
    <row r="6648" x14ac:dyDescent="0.55000000000000004"/>
    <row r="6649" x14ac:dyDescent="0.55000000000000004"/>
    <row r="6650" x14ac:dyDescent="0.55000000000000004"/>
    <row r="6651" x14ac:dyDescent="0.55000000000000004"/>
    <row r="6652" x14ac:dyDescent="0.55000000000000004"/>
    <row r="6653" x14ac:dyDescent="0.55000000000000004"/>
    <row r="6654" x14ac:dyDescent="0.55000000000000004"/>
    <row r="6655" x14ac:dyDescent="0.55000000000000004"/>
    <row r="6656" x14ac:dyDescent="0.55000000000000004"/>
    <row r="6657" x14ac:dyDescent="0.55000000000000004"/>
    <row r="6658" x14ac:dyDescent="0.55000000000000004"/>
    <row r="6659" x14ac:dyDescent="0.55000000000000004"/>
    <row r="6660" x14ac:dyDescent="0.55000000000000004"/>
    <row r="6661" x14ac:dyDescent="0.55000000000000004"/>
    <row r="6662" x14ac:dyDescent="0.55000000000000004"/>
    <row r="6663" x14ac:dyDescent="0.55000000000000004"/>
    <row r="6664" x14ac:dyDescent="0.55000000000000004"/>
    <row r="6665" x14ac:dyDescent="0.55000000000000004"/>
    <row r="6666" x14ac:dyDescent="0.55000000000000004"/>
    <row r="6667" x14ac:dyDescent="0.55000000000000004"/>
    <row r="6668" x14ac:dyDescent="0.55000000000000004"/>
    <row r="6669" x14ac:dyDescent="0.55000000000000004"/>
    <row r="6670" x14ac:dyDescent="0.55000000000000004"/>
    <row r="6671" x14ac:dyDescent="0.55000000000000004"/>
    <row r="6672" x14ac:dyDescent="0.55000000000000004"/>
    <row r="6673" x14ac:dyDescent="0.55000000000000004"/>
    <row r="6674" x14ac:dyDescent="0.55000000000000004"/>
    <row r="6675" x14ac:dyDescent="0.55000000000000004"/>
    <row r="6676" x14ac:dyDescent="0.55000000000000004"/>
    <row r="6677" x14ac:dyDescent="0.55000000000000004"/>
    <row r="6678" x14ac:dyDescent="0.55000000000000004"/>
    <row r="6679" x14ac:dyDescent="0.55000000000000004"/>
    <row r="6680" x14ac:dyDescent="0.55000000000000004"/>
    <row r="6681" x14ac:dyDescent="0.55000000000000004"/>
    <row r="6682" x14ac:dyDescent="0.55000000000000004"/>
    <row r="6683" x14ac:dyDescent="0.55000000000000004"/>
    <row r="6684" x14ac:dyDescent="0.55000000000000004"/>
    <row r="6685" x14ac:dyDescent="0.55000000000000004"/>
    <row r="6686" x14ac:dyDescent="0.55000000000000004"/>
    <row r="6687" x14ac:dyDescent="0.55000000000000004"/>
    <row r="6688" x14ac:dyDescent="0.55000000000000004"/>
    <row r="6689" x14ac:dyDescent="0.55000000000000004"/>
    <row r="6690" x14ac:dyDescent="0.55000000000000004"/>
    <row r="6691" x14ac:dyDescent="0.55000000000000004"/>
    <row r="6692" x14ac:dyDescent="0.55000000000000004"/>
    <row r="6693" x14ac:dyDescent="0.55000000000000004"/>
    <row r="6694" x14ac:dyDescent="0.55000000000000004"/>
    <row r="6695" x14ac:dyDescent="0.55000000000000004"/>
    <row r="6696" x14ac:dyDescent="0.55000000000000004"/>
    <row r="6697" x14ac:dyDescent="0.55000000000000004"/>
    <row r="6698" x14ac:dyDescent="0.55000000000000004"/>
    <row r="6699" x14ac:dyDescent="0.55000000000000004"/>
    <row r="6700" x14ac:dyDescent="0.55000000000000004"/>
    <row r="6701" x14ac:dyDescent="0.55000000000000004"/>
    <row r="6702" x14ac:dyDescent="0.55000000000000004"/>
    <row r="6703" x14ac:dyDescent="0.55000000000000004"/>
    <row r="6704" x14ac:dyDescent="0.55000000000000004"/>
    <row r="6705" x14ac:dyDescent="0.55000000000000004"/>
    <row r="6706" x14ac:dyDescent="0.55000000000000004"/>
    <row r="6707" x14ac:dyDescent="0.55000000000000004"/>
    <row r="6708" x14ac:dyDescent="0.55000000000000004"/>
    <row r="6709" x14ac:dyDescent="0.55000000000000004"/>
    <row r="6710" x14ac:dyDescent="0.55000000000000004"/>
    <row r="6711" x14ac:dyDescent="0.55000000000000004"/>
    <row r="6712" x14ac:dyDescent="0.55000000000000004"/>
    <row r="6713" x14ac:dyDescent="0.55000000000000004"/>
    <row r="6714" x14ac:dyDescent="0.55000000000000004"/>
    <row r="6715" x14ac:dyDescent="0.55000000000000004"/>
    <row r="6716" x14ac:dyDescent="0.55000000000000004"/>
    <row r="6717" x14ac:dyDescent="0.55000000000000004"/>
    <row r="6718" x14ac:dyDescent="0.55000000000000004"/>
    <row r="6719" x14ac:dyDescent="0.55000000000000004"/>
    <row r="6720" x14ac:dyDescent="0.55000000000000004"/>
    <row r="6721" x14ac:dyDescent="0.55000000000000004"/>
    <row r="6722" x14ac:dyDescent="0.55000000000000004"/>
    <row r="6723" x14ac:dyDescent="0.55000000000000004"/>
    <row r="6724" x14ac:dyDescent="0.55000000000000004"/>
    <row r="6725" x14ac:dyDescent="0.55000000000000004"/>
    <row r="6726" x14ac:dyDescent="0.55000000000000004"/>
    <row r="6727" x14ac:dyDescent="0.55000000000000004"/>
    <row r="6728" x14ac:dyDescent="0.55000000000000004"/>
    <row r="6729" x14ac:dyDescent="0.55000000000000004"/>
    <row r="6730" x14ac:dyDescent="0.55000000000000004"/>
    <row r="6731" x14ac:dyDescent="0.55000000000000004"/>
    <row r="6732" x14ac:dyDescent="0.55000000000000004"/>
    <row r="6733" x14ac:dyDescent="0.55000000000000004"/>
    <row r="6734" x14ac:dyDescent="0.55000000000000004"/>
    <row r="6735" x14ac:dyDescent="0.55000000000000004"/>
    <row r="6736" x14ac:dyDescent="0.55000000000000004"/>
    <row r="6737" x14ac:dyDescent="0.55000000000000004"/>
    <row r="6738" x14ac:dyDescent="0.55000000000000004"/>
    <row r="6739" x14ac:dyDescent="0.55000000000000004"/>
    <row r="6740" x14ac:dyDescent="0.55000000000000004"/>
    <row r="6741" x14ac:dyDescent="0.55000000000000004"/>
    <row r="6742" x14ac:dyDescent="0.55000000000000004"/>
    <row r="6743" x14ac:dyDescent="0.55000000000000004"/>
    <row r="6744" x14ac:dyDescent="0.55000000000000004"/>
    <row r="6745" x14ac:dyDescent="0.55000000000000004"/>
    <row r="6746" x14ac:dyDescent="0.55000000000000004"/>
    <row r="6747" x14ac:dyDescent="0.55000000000000004"/>
    <row r="6748" x14ac:dyDescent="0.55000000000000004"/>
    <row r="6749" x14ac:dyDescent="0.55000000000000004"/>
    <row r="6750" x14ac:dyDescent="0.55000000000000004"/>
    <row r="6751" x14ac:dyDescent="0.55000000000000004"/>
    <row r="6752" x14ac:dyDescent="0.55000000000000004"/>
    <row r="6753" x14ac:dyDescent="0.55000000000000004"/>
    <row r="6754" x14ac:dyDescent="0.55000000000000004"/>
    <row r="6755" x14ac:dyDescent="0.55000000000000004"/>
    <row r="6756" x14ac:dyDescent="0.55000000000000004"/>
    <row r="6757" x14ac:dyDescent="0.55000000000000004"/>
    <row r="6758" x14ac:dyDescent="0.55000000000000004"/>
    <row r="6759" x14ac:dyDescent="0.55000000000000004"/>
    <row r="6760" x14ac:dyDescent="0.55000000000000004"/>
    <row r="6761" x14ac:dyDescent="0.55000000000000004"/>
    <row r="6762" x14ac:dyDescent="0.55000000000000004"/>
    <row r="6763" x14ac:dyDescent="0.55000000000000004"/>
    <row r="6764" x14ac:dyDescent="0.55000000000000004"/>
    <row r="6765" x14ac:dyDescent="0.55000000000000004"/>
    <row r="6766" x14ac:dyDescent="0.55000000000000004"/>
    <row r="6767" x14ac:dyDescent="0.55000000000000004"/>
    <row r="6768" x14ac:dyDescent="0.55000000000000004"/>
    <row r="6769" x14ac:dyDescent="0.55000000000000004"/>
    <row r="6770" x14ac:dyDescent="0.55000000000000004"/>
    <row r="6771" x14ac:dyDescent="0.55000000000000004"/>
    <row r="6772" x14ac:dyDescent="0.55000000000000004"/>
    <row r="6773" x14ac:dyDescent="0.55000000000000004"/>
    <row r="6774" x14ac:dyDescent="0.55000000000000004"/>
    <row r="6775" x14ac:dyDescent="0.55000000000000004"/>
    <row r="6776" x14ac:dyDescent="0.55000000000000004"/>
    <row r="6777" x14ac:dyDescent="0.55000000000000004"/>
    <row r="6778" x14ac:dyDescent="0.55000000000000004"/>
    <row r="6779" x14ac:dyDescent="0.55000000000000004"/>
    <row r="6780" x14ac:dyDescent="0.55000000000000004"/>
    <row r="6781" x14ac:dyDescent="0.55000000000000004"/>
    <row r="6782" x14ac:dyDescent="0.55000000000000004"/>
    <row r="6783" x14ac:dyDescent="0.55000000000000004"/>
    <row r="6784" x14ac:dyDescent="0.55000000000000004"/>
    <row r="6785" x14ac:dyDescent="0.55000000000000004"/>
    <row r="6786" x14ac:dyDescent="0.55000000000000004"/>
    <row r="6787" x14ac:dyDescent="0.55000000000000004"/>
    <row r="6788" x14ac:dyDescent="0.55000000000000004"/>
    <row r="6789" x14ac:dyDescent="0.55000000000000004"/>
    <row r="6790" x14ac:dyDescent="0.55000000000000004"/>
    <row r="6791" x14ac:dyDescent="0.55000000000000004"/>
    <row r="6792" x14ac:dyDescent="0.55000000000000004"/>
    <row r="6793" x14ac:dyDescent="0.55000000000000004"/>
    <row r="6794" x14ac:dyDescent="0.55000000000000004"/>
    <row r="6795" x14ac:dyDescent="0.55000000000000004"/>
    <row r="6796" x14ac:dyDescent="0.55000000000000004"/>
    <row r="6797" x14ac:dyDescent="0.55000000000000004"/>
    <row r="6798" x14ac:dyDescent="0.55000000000000004"/>
    <row r="6799" x14ac:dyDescent="0.55000000000000004"/>
    <row r="6800" x14ac:dyDescent="0.55000000000000004"/>
    <row r="6801" x14ac:dyDescent="0.55000000000000004"/>
    <row r="6802" x14ac:dyDescent="0.55000000000000004"/>
    <row r="6803" x14ac:dyDescent="0.55000000000000004"/>
    <row r="6804" x14ac:dyDescent="0.55000000000000004"/>
    <row r="6805" x14ac:dyDescent="0.55000000000000004"/>
    <row r="6806" x14ac:dyDescent="0.55000000000000004"/>
    <row r="6807" x14ac:dyDescent="0.55000000000000004"/>
    <row r="6808" x14ac:dyDescent="0.55000000000000004"/>
    <row r="6809" x14ac:dyDescent="0.55000000000000004"/>
    <row r="6810" x14ac:dyDescent="0.55000000000000004"/>
    <row r="6811" x14ac:dyDescent="0.55000000000000004"/>
    <row r="6812" x14ac:dyDescent="0.55000000000000004"/>
    <row r="6813" x14ac:dyDescent="0.55000000000000004"/>
    <row r="6814" x14ac:dyDescent="0.55000000000000004"/>
    <row r="6815" x14ac:dyDescent="0.55000000000000004"/>
    <row r="6816" x14ac:dyDescent="0.55000000000000004"/>
    <row r="6817" x14ac:dyDescent="0.55000000000000004"/>
    <row r="6818" x14ac:dyDescent="0.55000000000000004"/>
    <row r="6819" x14ac:dyDescent="0.55000000000000004"/>
    <row r="6820" x14ac:dyDescent="0.55000000000000004"/>
    <row r="6821" x14ac:dyDescent="0.55000000000000004"/>
    <row r="6822" x14ac:dyDescent="0.55000000000000004"/>
    <row r="6823" x14ac:dyDescent="0.55000000000000004"/>
    <row r="6824" x14ac:dyDescent="0.55000000000000004"/>
    <row r="6825" x14ac:dyDescent="0.55000000000000004"/>
    <row r="6826" x14ac:dyDescent="0.55000000000000004"/>
    <row r="6827" x14ac:dyDescent="0.55000000000000004"/>
    <row r="6828" x14ac:dyDescent="0.55000000000000004"/>
    <row r="6829" x14ac:dyDescent="0.55000000000000004"/>
    <row r="6830" x14ac:dyDescent="0.55000000000000004"/>
    <row r="6831" x14ac:dyDescent="0.55000000000000004"/>
    <row r="6832" x14ac:dyDescent="0.55000000000000004"/>
    <row r="6833" x14ac:dyDescent="0.55000000000000004"/>
    <row r="6834" x14ac:dyDescent="0.55000000000000004"/>
    <row r="6835" x14ac:dyDescent="0.55000000000000004"/>
    <row r="6836" x14ac:dyDescent="0.55000000000000004"/>
    <row r="6837" x14ac:dyDescent="0.55000000000000004"/>
    <row r="6838" x14ac:dyDescent="0.55000000000000004"/>
    <row r="6839" x14ac:dyDescent="0.55000000000000004"/>
    <row r="6840" x14ac:dyDescent="0.55000000000000004"/>
    <row r="6841" x14ac:dyDescent="0.55000000000000004"/>
    <row r="6842" x14ac:dyDescent="0.55000000000000004"/>
    <row r="6843" x14ac:dyDescent="0.55000000000000004"/>
    <row r="6844" x14ac:dyDescent="0.55000000000000004"/>
    <row r="6845" x14ac:dyDescent="0.55000000000000004"/>
    <row r="6846" x14ac:dyDescent="0.55000000000000004"/>
    <row r="6847" x14ac:dyDescent="0.55000000000000004"/>
    <row r="6848" x14ac:dyDescent="0.55000000000000004"/>
    <row r="6849" x14ac:dyDescent="0.55000000000000004"/>
    <row r="6850" x14ac:dyDescent="0.55000000000000004"/>
    <row r="6851" x14ac:dyDescent="0.55000000000000004"/>
    <row r="6852" x14ac:dyDescent="0.55000000000000004"/>
    <row r="6853" x14ac:dyDescent="0.55000000000000004"/>
    <row r="6854" x14ac:dyDescent="0.55000000000000004"/>
    <row r="6855" x14ac:dyDescent="0.55000000000000004"/>
    <row r="6856" x14ac:dyDescent="0.55000000000000004"/>
    <row r="6857" x14ac:dyDescent="0.55000000000000004"/>
    <row r="6858" x14ac:dyDescent="0.55000000000000004"/>
    <row r="6859" x14ac:dyDescent="0.55000000000000004"/>
    <row r="6860" x14ac:dyDescent="0.55000000000000004"/>
    <row r="6861" x14ac:dyDescent="0.55000000000000004"/>
    <row r="6862" x14ac:dyDescent="0.55000000000000004"/>
    <row r="6863" x14ac:dyDescent="0.55000000000000004"/>
    <row r="6864" x14ac:dyDescent="0.55000000000000004"/>
    <row r="6865" x14ac:dyDescent="0.55000000000000004"/>
    <row r="6866" x14ac:dyDescent="0.55000000000000004"/>
    <row r="6867" x14ac:dyDescent="0.55000000000000004"/>
    <row r="6868" x14ac:dyDescent="0.55000000000000004"/>
    <row r="6869" x14ac:dyDescent="0.55000000000000004"/>
    <row r="6870" x14ac:dyDescent="0.55000000000000004"/>
    <row r="6871" x14ac:dyDescent="0.55000000000000004"/>
    <row r="6872" x14ac:dyDescent="0.55000000000000004"/>
    <row r="6873" x14ac:dyDescent="0.55000000000000004"/>
    <row r="6874" x14ac:dyDescent="0.55000000000000004"/>
    <row r="6875" x14ac:dyDescent="0.55000000000000004"/>
    <row r="6876" x14ac:dyDescent="0.55000000000000004"/>
    <row r="6877" x14ac:dyDescent="0.55000000000000004"/>
    <row r="6878" x14ac:dyDescent="0.55000000000000004"/>
    <row r="6879" x14ac:dyDescent="0.55000000000000004"/>
    <row r="6880" x14ac:dyDescent="0.55000000000000004"/>
    <row r="6881" x14ac:dyDescent="0.55000000000000004"/>
    <row r="6882" x14ac:dyDescent="0.55000000000000004"/>
    <row r="6883" x14ac:dyDescent="0.55000000000000004"/>
    <row r="6884" x14ac:dyDescent="0.55000000000000004"/>
    <row r="6885" x14ac:dyDescent="0.55000000000000004"/>
    <row r="6886" x14ac:dyDescent="0.55000000000000004"/>
    <row r="6887" x14ac:dyDescent="0.55000000000000004"/>
    <row r="6888" x14ac:dyDescent="0.55000000000000004"/>
    <row r="6889" x14ac:dyDescent="0.55000000000000004"/>
    <row r="6890" x14ac:dyDescent="0.55000000000000004"/>
    <row r="6891" x14ac:dyDescent="0.55000000000000004"/>
    <row r="6892" x14ac:dyDescent="0.55000000000000004"/>
    <row r="6893" x14ac:dyDescent="0.55000000000000004"/>
    <row r="6894" x14ac:dyDescent="0.55000000000000004"/>
    <row r="6895" x14ac:dyDescent="0.55000000000000004"/>
    <row r="6896" x14ac:dyDescent="0.55000000000000004"/>
    <row r="6897" x14ac:dyDescent="0.55000000000000004"/>
    <row r="6898" x14ac:dyDescent="0.55000000000000004"/>
    <row r="6899" x14ac:dyDescent="0.55000000000000004"/>
    <row r="6900" x14ac:dyDescent="0.55000000000000004"/>
    <row r="6901" x14ac:dyDescent="0.55000000000000004"/>
    <row r="6902" x14ac:dyDescent="0.55000000000000004"/>
    <row r="6903" x14ac:dyDescent="0.55000000000000004"/>
    <row r="6904" x14ac:dyDescent="0.55000000000000004"/>
    <row r="6905" x14ac:dyDescent="0.55000000000000004"/>
    <row r="6906" x14ac:dyDescent="0.55000000000000004"/>
    <row r="6907" x14ac:dyDescent="0.55000000000000004"/>
    <row r="6908" x14ac:dyDescent="0.55000000000000004"/>
    <row r="6909" x14ac:dyDescent="0.55000000000000004"/>
    <row r="6910" x14ac:dyDescent="0.55000000000000004"/>
    <row r="6911" x14ac:dyDescent="0.55000000000000004"/>
    <row r="6912" x14ac:dyDescent="0.55000000000000004"/>
    <row r="6913" x14ac:dyDescent="0.55000000000000004"/>
    <row r="6914" x14ac:dyDescent="0.55000000000000004"/>
    <row r="6915" x14ac:dyDescent="0.55000000000000004"/>
    <row r="6916" x14ac:dyDescent="0.55000000000000004"/>
    <row r="6917" x14ac:dyDescent="0.55000000000000004"/>
    <row r="6918" x14ac:dyDescent="0.55000000000000004"/>
    <row r="6919" x14ac:dyDescent="0.55000000000000004"/>
    <row r="6920" x14ac:dyDescent="0.55000000000000004"/>
    <row r="6921" x14ac:dyDescent="0.55000000000000004"/>
    <row r="6922" x14ac:dyDescent="0.55000000000000004"/>
    <row r="6923" x14ac:dyDescent="0.55000000000000004"/>
    <row r="6924" x14ac:dyDescent="0.55000000000000004"/>
    <row r="6925" x14ac:dyDescent="0.55000000000000004"/>
    <row r="6926" x14ac:dyDescent="0.55000000000000004"/>
    <row r="6927" x14ac:dyDescent="0.55000000000000004"/>
    <row r="6928" x14ac:dyDescent="0.55000000000000004"/>
    <row r="6929" x14ac:dyDescent="0.55000000000000004"/>
    <row r="6930" x14ac:dyDescent="0.55000000000000004"/>
    <row r="6931" x14ac:dyDescent="0.55000000000000004"/>
    <row r="6932" x14ac:dyDescent="0.55000000000000004"/>
    <row r="6933" x14ac:dyDescent="0.55000000000000004"/>
    <row r="6934" x14ac:dyDescent="0.55000000000000004"/>
    <row r="6935" x14ac:dyDescent="0.55000000000000004"/>
    <row r="6936" x14ac:dyDescent="0.55000000000000004"/>
    <row r="6937" x14ac:dyDescent="0.55000000000000004"/>
    <row r="6938" x14ac:dyDescent="0.55000000000000004"/>
    <row r="6939" x14ac:dyDescent="0.55000000000000004"/>
    <row r="6940" x14ac:dyDescent="0.55000000000000004"/>
    <row r="6941" x14ac:dyDescent="0.55000000000000004"/>
    <row r="6942" x14ac:dyDescent="0.55000000000000004"/>
    <row r="6943" x14ac:dyDescent="0.55000000000000004"/>
    <row r="6944" x14ac:dyDescent="0.55000000000000004"/>
    <row r="6945" x14ac:dyDescent="0.55000000000000004"/>
    <row r="6946" x14ac:dyDescent="0.55000000000000004"/>
    <row r="6947" x14ac:dyDescent="0.55000000000000004"/>
    <row r="6948" x14ac:dyDescent="0.55000000000000004"/>
    <row r="6949" x14ac:dyDescent="0.55000000000000004"/>
    <row r="6950" x14ac:dyDescent="0.55000000000000004"/>
    <row r="6951" x14ac:dyDescent="0.55000000000000004"/>
    <row r="6952" x14ac:dyDescent="0.55000000000000004"/>
    <row r="6953" x14ac:dyDescent="0.55000000000000004"/>
    <row r="6954" x14ac:dyDescent="0.55000000000000004"/>
    <row r="6955" x14ac:dyDescent="0.55000000000000004"/>
    <row r="6956" x14ac:dyDescent="0.55000000000000004"/>
    <row r="6957" x14ac:dyDescent="0.55000000000000004"/>
    <row r="6958" x14ac:dyDescent="0.55000000000000004"/>
    <row r="6959" x14ac:dyDescent="0.55000000000000004"/>
    <row r="6960" x14ac:dyDescent="0.55000000000000004"/>
    <row r="6961" x14ac:dyDescent="0.55000000000000004"/>
    <row r="6962" x14ac:dyDescent="0.55000000000000004"/>
    <row r="6963" x14ac:dyDescent="0.55000000000000004"/>
    <row r="6964" x14ac:dyDescent="0.55000000000000004"/>
    <row r="6965" x14ac:dyDescent="0.55000000000000004"/>
    <row r="6966" x14ac:dyDescent="0.55000000000000004"/>
    <row r="6967" x14ac:dyDescent="0.55000000000000004"/>
    <row r="6968" x14ac:dyDescent="0.55000000000000004"/>
    <row r="6969" x14ac:dyDescent="0.55000000000000004"/>
    <row r="6970" x14ac:dyDescent="0.55000000000000004"/>
    <row r="6971" x14ac:dyDescent="0.55000000000000004"/>
    <row r="6972" x14ac:dyDescent="0.55000000000000004"/>
    <row r="6973" x14ac:dyDescent="0.55000000000000004"/>
    <row r="6974" x14ac:dyDescent="0.55000000000000004"/>
    <row r="6975" x14ac:dyDescent="0.55000000000000004"/>
    <row r="6976" x14ac:dyDescent="0.55000000000000004"/>
    <row r="6977" x14ac:dyDescent="0.55000000000000004"/>
    <row r="6978" x14ac:dyDescent="0.55000000000000004"/>
    <row r="6979" x14ac:dyDescent="0.55000000000000004"/>
    <row r="6980" x14ac:dyDescent="0.55000000000000004"/>
    <row r="6981" x14ac:dyDescent="0.55000000000000004"/>
    <row r="6982" x14ac:dyDescent="0.55000000000000004"/>
    <row r="6983" x14ac:dyDescent="0.55000000000000004"/>
    <row r="6984" x14ac:dyDescent="0.55000000000000004"/>
    <row r="6985" x14ac:dyDescent="0.55000000000000004"/>
    <row r="6986" x14ac:dyDescent="0.55000000000000004"/>
    <row r="6987" x14ac:dyDescent="0.55000000000000004"/>
    <row r="6988" x14ac:dyDescent="0.55000000000000004"/>
    <row r="6989" x14ac:dyDescent="0.55000000000000004"/>
    <row r="6990" x14ac:dyDescent="0.55000000000000004"/>
    <row r="6991" x14ac:dyDescent="0.55000000000000004"/>
    <row r="6992" x14ac:dyDescent="0.55000000000000004"/>
    <row r="6993" x14ac:dyDescent="0.55000000000000004"/>
    <row r="6994" x14ac:dyDescent="0.55000000000000004"/>
    <row r="6995" x14ac:dyDescent="0.55000000000000004"/>
    <row r="6996" x14ac:dyDescent="0.55000000000000004"/>
    <row r="6997" x14ac:dyDescent="0.55000000000000004"/>
    <row r="6998" x14ac:dyDescent="0.55000000000000004"/>
    <row r="6999" x14ac:dyDescent="0.55000000000000004"/>
    <row r="7000" x14ac:dyDescent="0.55000000000000004"/>
    <row r="7001" x14ac:dyDescent="0.55000000000000004"/>
    <row r="7002" x14ac:dyDescent="0.55000000000000004"/>
    <row r="7003" x14ac:dyDescent="0.55000000000000004"/>
    <row r="7004" x14ac:dyDescent="0.55000000000000004"/>
    <row r="7005" x14ac:dyDescent="0.55000000000000004"/>
    <row r="7006" x14ac:dyDescent="0.55000000000000004"/>
    <row r="7007" x14ac:dyDescent="0.55000000000000004"/>
    <row r="7008" x14ac:dyDescent="0.55000000000000004"/>
    <row r="7009" x14ac:dyDescent="0.55000000000000004"/>
    <row r="7010" x14ac:dyDescent="0.55000000000000004"/>
    <row r="7011" x14ac:dyDescent="0.55000000000000004"/>
    <row r="7012" x14ac:dyDescent="0.55000000000000004"/>
    <row r="7013" x14ac:dyDescent="0.55000000000000004"/>
    <row r="7014" x14ac:dyDescent="0.55000000000000004"/>
    <row r="7015" x14ac:dyDescent="0.55000000000000004"/>
    <row r="7016" x14ac:dyDescent="0.55000000000000004"/>
    <row r="7017" x14ac:dyDescent="0.55000000000000004"/>
    <row r="7018" x14ac:dyDescent="0.55000000000000004"/>
    <row r="7019" x14ac:dyDescent="0.55000000000000004"/>
    <row r="7020" x14ac:dyDescent="0.55000000000000004"/>
    <row r="7021" x14ac:dyDescent="0.55000000000000004"/>
    <row r="7022" x14ac:dyDescent="0.55000000000000004"/>
    <row r="7023" x14ac:dyDescent="0.55000000000000004"/>
    <row r="7024" x14ac:dyDescent="0.55000000000000004"/>
    <row r="7025" x14ac:dyDescent="0.55000000000000004"/>
    <row r="7026" x14ac:dyDescent="0.55000000000000004"/>
    <row r="7027" x14ac:dyDescent="0.55000000000000004"/>
    <row r="7028" x14ac:dyDescent="0.55000000000000004"/>
    <row r="7029" x14ac:dyDescent="0.55000000000000004"/>
    <row r="7030" x14ac:dyDescent="0.55000000000000004"/>
    <row r="7031" x14ac:dyDescent="0.55000000000000004"/>
    <row r="7032" x14ac:dyDescent="0.55000000000000004"/>
    <row r="7033" x14ac:dyDescent="0.55000000000000004"/>
    <row r="7034" x14ac:dyDescent="0.55000000000000004"/>
    <row r="7035" x14ac:dyDescent="0.55000000000000004"/>
    <row r="7036" x14ac:dyDescent="0.55000000000000004"/>
    <row r="7037" x14ac:dyDescent="0.55000000000000004"/>
    <row r="7038" x14ac:dyDescent="0.55000000000000004"/>
    <row r="7039" x14ac:dyDescent="0.55000000000000004"/>
    <row r="7040" x14ac:dyDescent="0.55000000000000004"/>
    <row r="7041" x14ac:dyDescent="0.55000000000000004"/>
    <row r="7042" x14ac:dyDescent="0.55000000000000004"/>
    <row r="7043" x14ac:dyDescent="0.55000000000000004"/>
    <row r="7044" x14ac:dyDescent="0.55000000000000004"/>
    <row r="7045" x14ac:dyDescent="0.55000000000000004"/>
    <row r="7046" x14ac:dyDescent="0.55000000000000004"/>
    <row r="7047" x14ac:dyDescent="0.55000000000000004"/>
    <row r="7048" x14ac:dyDescent="0.55000000000000004"/>
    <row r="7049" x14ac:dyDescent="0.55000000000000004"/>
    <row r="7050" x14ac:dyDescent="0.55000000000000004"/>
    <row r="7051" x14ac:dyDescent="0.55000000000000004"/>
    <row r="7052" x14ac:dyDescent="0.55000000000000004"/>
    <row r="7053" x14ac:dyDescent="0.55000000000000004"/>
    <row r="7054" x14ac:dyDescent="0.55000000000000004"/>
    <row r="7055" x14ac:dyDescent="0.55000000000000004"/>
    <row r="7056" x14ac:dyDescent="0.55000000000000004"/>
    <row r="7057" x14ac:dyDescent="0.55000000000000004"/>
    <row r="7058" x14ac:dyDescent="0.55000000000000004"/>
    <row r="7059" x14ac:dyDescent="0.55000000000000004"/>
    <row r="7060" x14ac:dyDescent="0.55000000000000004"/>
    <row r="7061" x14ac:dyDescent="0.55000000000000004"/>
    <row r="7062" x14ac:dyDescent="0.55000000000000004"/>
    <row r="7063" x14ac:dyDescent="0.55000000000000004"/>
    <row r="7064" x14ac:dyDescent="0.55000000000000004"/>
    <row r="7065" x14ac:dyDescent="0.55000000000000004"/>
    <row r="7066" x14ac:dyDescent="0.55000000000000004"/>
    <row r="7067" x14ac:dyDescent="0.55000000000000004"/>
    <row r="7068" x14ac:dyDescent="0.55000000000000004"/>
    <row r="7069" x14ac:dyDescent="0.55000000000000004"/>
    <row r="7070" x14ac:dyDescent="0.55000000000000004"/>
    <row r="7071" x14ac:dyDescent="0.55000000000000004"/>
    <row r="7072" x14ac:dyDescent="0.55000000000000004"/>
    <row r="7073" x14ac:dyDescent="0.55000000000000004"/>
    <row r="7074" x14ac:dyDescent="0.55000000000000004"/>
    <row r="7075" x14ac:dyDescent="0.55000000000000004"/>
    <row r="7076" x14ac:dyDescent="0.55000000000000004"/>
    <row r="7077" x14ac:dyDescent="0.55000000000000004"/>
    <row r="7078" x14ac:dyDescent="0.55000000000000004"/>
    <row r="7079" x14ac:dyDescent="0.55000000000000004"/>
    <row r="7080" x14ac:dyDescent="0.55000000000000004"/>
    <row r="7081" x14ac:dyDescent="0.55000000000000004"/>
    <row r="7082" x14ac:dyDescent="0.55000000000000004"/>
    <row r="7083" x14ac:dyDescent="0.55000000000000004"/>
    <row r="7084" x14ac:dyDescent="0.55000000000000004"/>
    <row r="7085" x14ac:dyDescent="0.55000000000000004"/>
    <row r="7086" x14ac:dyDescent="0.55000000000000004"/>
    <row r="7087" x14ac:dyDescent="0.55000000000000004"/>
    <row r="7088" x14ac:dyDescent="0.55000000000000004"/>
    <row r="7089" x14ac:dyDescent="0.55000000000000004"/>
    <row r="7090" x14ac:dyDescent="0.55000000000000004"/>
    <row r="7091" x14ac:dyDescent="0.55000000000000004"/>
    <row r="7092" x14ac:dyDescent="0.55000000000000004"/>
    <row r="7093" x14ac:dyDescent="0.55000000000000004"/>
    <row r="7094" x14ac:dyDescent="0.55000000000000004"/>
    <row r="7095" x14ac:dyDescent="0.55000000000000004"/>
    <row r="7096" x14ac:dyDescent="0.55000000000000004"/>
    <row r="7097" x14ac:dyDescent="0.55000000000000004"/>
    <row r="7098" x14ac:dyDescent="0.55000000000000004"/>
    <row r="7099" x14ac:dyDescent="0.55000000000000004"/>
    <row r="7100" x14ac:dyDescent="0.55000000000000004"/>
    <row r="7101" x14ac:dyDescent="0.55000000000000004"/>
    <row r="7102" x14ac:dyDescent="0.55000000000000004"/>
    <row r="7103" x14ac:dyDescent="0.55000000000000004"/>
    <row r="7104" x14ac:dyDescent="0.55000000000000004"/>
    <row r="7105" x14ac:dyDescent="0.55000000000000004"/>
    <row r="7106" x14ac:dyDescent="0.55000000000000004"/>
    <row r="7107" x14ac:dyDescent="0.55000000000000004"/>
    <row r="7108" x14ac:dyDescent="0.55000000000000004"/>
    <row r="7109" x14ac:dyDescent="0.55000000000000004"/>
    <row r="7110" x14ac:dyDescent="0.55000000000000004"/>
    <row r="7111" x14ac:dyDescent="0.55000000000000004"/>
    <row r="7112" x14ac:dyDescent="0.55000000000000004"/>
    <row r="7113" x14ac:dyDescent="0.55000000000000004"/>
    <row r="7114" x14ac:dyDescent="0.55000000000000004"/>
    <row r="7115" x14ac:dyDescent="0.55000000000000004"/>
    <row r="7116" x14ac:dyDescent="0.55000000000000004"/>
    <row r="7117" x14ac:dyDescent="0.55000000000000004"/>
    <row r="7118" x14ac:dyDescent="0.55000000000000004"/>
    <row r="7119" x14ac:dyDescent="0.55000000000000004"/>
    <row r="7120" x14ac:dyDescent="0.55000000000000004"/>
    <row r="7121" x14ac:dyDescent="0.55000000000000004"/>
    <row r="7122" x14ac:dyDescent="0.55000000000000004"/>
    <row r="7123" x14ac:dyDescent="0.55000000000000004"/>
    <row r="7124" x14ac:dyDescent="0.55000000000000004"/>
    <row r="7125" x14ac:dyDescent="0.55000000000000004"/>
    <row r="7126" x14ac:dyDescent="0.55000000000000004"/>
    <row r="7127" x14ac:dyDescent="0.55000000000000004"/>
    <row r="7128" x14ac:dyDescent="0.55000000000000004"/>
    <row r="7129" x14ac:dyDescent="0.55000000000000004"/>
    <row r="7130" x14ac:dyDescent="0.55000000000000004"/>
    <row r="7131" x14ac:dyDescent="0.55000000000000004"/>
    <row r="7132" x14ac:dyDescent="0.55000000000000004"/>
    <row r="7133" x14ac:dyDescent="0.55000000000000004"/>
    <row r="7134" x14ac:dyDescent="0.55000000000000004"/>
    <row r="7135" x14ac:dyDescent="0.55000000000000004"/>
    <row r="7136" x14ac:dyDescent="0.55000000000000004"/>
    <row r="7137" x14ac:dyDescent="0.55000000000000004"/>
    <row r="7138" x14ac:dyDescent="0.55000000000000004"/>
    <row r="7139" x14ac:dyDescent="0.55000000000000004"/>
    <row r="7140" x14ac:dyDescent="0.55000000000000004"/>
    <row r="7141" x14ac:dyDescent="0.55000000000000004"/>
    <row r="7142" x14ac:dyDescent="0.55000000000000004"/>
    <row r="7143" x14ac:dyDescent="0.55000000000000004"/>
    <row r="7144" x14ac:dyDescent="0.55000000000000004"/>
    <row r="7145" x14ac:dyDescent="0.55000000000000004"/>
    <row r="7146" x14ac:dyDescent="0.55000000000000004"/>
    <row r="7147" x14ac:dyDescent="0.55000000000000004"/>
    <row r="7148" x14ac:dyDescent="0.55000000000000004"/>
    <row r="7149" x14ac:dyDescent="0.55000000000000004"/>
    <row r="7150" x14ac:dyDescent="0.55000000000000004"/>
    <row r="7151" x14ac:dyDescent="0.55000000000000004"/>
    <row r="7152" x14ac:dyDescent="0.55000000000000004"/>
    <row r="7153" x14ac:dyDescent="0.55000000000000004"/>
    <row r="7154" x14ac:dyDescent="0.55000000000000004"/>
    <row r="7155" x14ac:dyDescent="0.55000000000000004"/>
    <row r="7156" x14ac:dyDescent="0.55000000000000004"/>
    <row r="7157" x14ac:dyDescent="0.55000000000000004"/>
    <row r="7158" x14ac:dyDescent="0.55000000000000004"/>
    <row r="7159" x14ac:dyDescent="0.55000000000000004"/>
    <row r="7160" x14ac:dyDescent="0.55000000000000004"/>
    <row r="7161" x14ac:dyDescent="0.55000000000000004"/>
    <row r="7162" x14ac:dyDescent="0.55000000000000004"/>
    <row r="7163" x14ac:dyDescent="0.55000000000000004"/>
    <row r="7164" x14ac:dyDescent="0.55000000000000004"/>
    <row r="7165" x14ac:dyDescent="0.55000000000000004"/>
    <row r="7166" x14ac:dyDescent="0.55000000000000004"/>
    <row r="7167" x14ac:dyDescent="0.55000000000000004"/>
    <row r="7168" x14ac:dyDescent="0.55000000000000004"/>
    <row r="7169" x14ac:dyDescent="0.55000000000000004"/>
    <row r="7170" x14ac:dyDescent="0.55000000000000004"/>
    <row r="7171" x14ac:dyDescent="0.55000000000000004"/>
    <row r="7172" x14ac:dyDescent="0.55000000000000004"/>
    <row r="7173" x14ac:dyDescent="0.55000000000000004"/>
    <row r="7174" x14ac:dyDescent="0.55000000000000004"/>
    <row r="7175" x14ac:dyDescent="0.55000000000000004"/>
    <row r="7176" x14ac:dyDescent="0.55000000000000004"/>
    <row r="7177" x14ac:dyDescent="0.55000000000000004"/>
    <row r="7178" x14ac:dyDescent="0.55000000000000004"/>
    <row r="7179" x14ac:dyDescent="0.55000000000000004"/>
    <row r="7180" x14ac:dyDescent="0.55000000000000004"/>
    <row r="7181" x14ac:dyDescent="0.55000000000000004"/>
    <row r="7182" x14ac:dyDescent="0.55000000000000004"/>
    <row r="7183" x14ac:dyDescent="0.55000000000000004"/>
    <row r="7184" x14ac:dyDescent="0.55000000000000004"/>
    <row r="7185" x14ac:dyDescent="0.55000000000000004"/>
    <row r="7186" x14ac:dyDescent="0.55000000000000004"/>
    <row r="7187" x14ac:dyDescent="0.55000000000000004"/>
    <row r="7188" x14ac:dyDescent="0.55000000000000004"/>
    <row r="7189" x14ac:dyDescent="0.55000000000000004"/>
    <row r="7190" x14ac:dyDescent="0.55000000000000004"/>
    <row r="7191" x14ac:dyDescent="0.55000000000000004"/>
    <row r="7192" x14ac:dyDescent="0.55000000000000004"/>
    <row r="7193" x14ac:dyDescent="0.55000000000000004"/>
    <row r="7194" x14ac:dyDescent="0.55000000000000004"/>
    <row r="7195" x14ac:dyDescent="0.55000000000000004"/>
    <row r="7196" x14ac:dyDescent="0.55000000000000004"/>
    <row r="7197" x14ac:dyDescent="0.55000000000000004"/>
    <row r="7198" x14ac:dyDescent="0.55000000000000004"/>
    <row r="7199" x14ac:dyDescent="0.55000000000000004"/>
    <row r="7200" x14ac:dyDescent="0.55000000000000004"/>
    <row r="7201" x14ac:dyDescent="0.55000000000000004"/>
    <row r="7202" x14ac:dyDescent="0.55000000000000004"/>
    <row r="7203" x14ac:dyDescent="0.55000000000000004"/>
    <row r="7204" x14ac:dyDescent="0.55000000000000004"/>
    <row r="7205" x14ac:dyDescent="0.55000000000000004"/>
    <row r="7206" x14ac:dyDescent="0.55000000000000004"/>
    <row r="7207" x14ac:dyDescent="0.55000000000000004"/>
    <row r="7208" x14ac:dyDescent="0.55000000000000004"/>
    <row r="7209" x14ac:dyDescent="0.55000000000000004"/>
    <row r="7210" x14ac:dyDescent="0.55000000000000004"/>
    <row r="7211" x14ac:dyDescent="0.55000000000000004"/>
    <row r="7212" x14ac:dyDescent="0.55000000000000004"/>
    <row r="7213" x14ac:dyDescent="0.55000000000000004"/>
    <row r="7214" x14ac:dyDescent="0.55000000000000004"/>
    <row r="7215" x14ac:dyDescent="0.55000000000000004"/>
    <row r="7216" x14ac:dyDescent="0.55000000000000004"/>
    <row r="7217" x14ac:dyDescent="0.55000000000000004"/>
    <row r="7218" x14ac:dyDescent="0.55000000000000004"/>
    <row r="7219" x14ac:dyDescent="0.55000000000000004"/>
    <row r="7220" x14ac:dyDescent="0.55000000000000004"/>
    <row r="7221" x14ac:dyDescent="0.55000000000000004"/>
    <row r="7222" x14ac:dyDescent="0.55000000000000004"/>
    <row r="7223" x14ac:dyDescent="0.55000000000000004"/>
    <row r="7224" x14ac:dyDescent="0.55000000000000004"/>
    <row r="7225" x14ac:dyDescent="0.55000000000000004"/>
    <row r="7226" x14ac:dyDescent="0.55000000000000004"/>
    <row r="7227" x14ac:dyDescent="0.55000000000000004"/>
    <row r="7228" x14ac:dyDescent="0.55000000000000004"/>
    <row r="7229" x14ac:dyDescent="0.55000000000000004"/>
    <row r="7230" x14ac:dyDescent="0.55000000000000004"/>
    <row r="7231" x14ac:dyDescent="0.55000000000000004"/>
    <row r="7232" x14ac:dyDescent="0.55000000000000004"/>
    <row r="7233" x14ac:dyDescent="0.55000000000000004"/>
    <row r="7234" x14ac:dyDescent="0.55000000000000004"/>
    <row r="7235" x14ac:dyDescent="0.55000000000000004"/>
    <row r="7236" x14ac:dyDescent="0.55000000000000004"/>
    <row r="7237" x14ac:dyDescent="0.55000000000000004"/>
    <row r="7238" x14ac:dyDescent="0.55000000000000004"/>
    <row r="7239" x14ac:dyDescent="0.55000000000000004"/>
    <row r="7240" x14ac:dyDescent="0.55000000000000004"/>
    <row r="7241" x14ac:dyDescent="0.55000000000000004"/>
    <row r="7242" x14ac:dyDescent="0.55000000000000004"/>
    <row r="7243" x14ac:dyDescent="0.55000000000000004"/>
    <row r="7244" x14ac:dyDescent="0.55000000000000004"/>
    <row r="7245" x14ac:dyDescent="0.55000000000000004"/>
    <row r="7246" x14ac:dyDescent="0.55000000000000004"/>
    <row r="7247" x14ac:dyDescent="0.55000000000000004"/>
    <row r="7248" x14ac:dyDescent="0.55000000000000004"/>
    <row r="7249" x14ac:dyDescent="0.55000000000000004"/>
    <row r="7250" x14ac:dyDescent="0.55000000000000004"/>
    <row r="7251" x14ac:dyDescent="0.55000000000000004"/>
    <row r="7252" x14ac:dyDescent="0.55000000000000004"/>
    <row r="7253" x14ac:dyDescent="0.55000000000000004"/>
    <row r="7254" x14ac:dyDescent="0.55000000000000004"/>
    <row r="7255" x14ac:dyDescent="0.55000000000000004"/>
    <row r="7256" x14ac:dyDescent="0.55000000000000004"/>
    <row r="7257" x14ac:dyDescent="0.55000000000000004"/>
    <row r="7258" x14ac:dyDescent="0.55000000000000004"/>
    <row r="7259" x14ac:dyDescent="0.55000000000000004"/>
    <row r="7260" x14ac:dyDescent="0.55000000000000004"/>
    <row r="7261" x14ac:dyDescent="0.55000000000000004"/>
    <row r="7262" x14ac:dyDescent="0.55000000000000004"/>
    <row r="7263" x14ac:dyDescent="0.55000000000000004"/>
    <row r="7264" x14ac:dyDescent="0.55000000000000004"/>
    <row r="7265" x14ac:dyDescent="0.55000000000000004"/>
    <row r="7266" x14ac:dyDescent="0.55000000000000004"/>
    <row r="7267" x14ac:dyDescent="0.55000000000000004"/>
    <row r="7268" x14ac:dyDescent="0.55000000000000004"/>
    <row r="7269" x14ac:dyDescent="0.55000000000000004"/>
    <row r="7270" x14ac:dyDescent="0.55000000000000004"/>
    <row r="7271" x14ac:dyDescent="0.55000000000000004"/>
    <row r="7272" x14ac:dyDescent="0.55000000000000004"/>
    <row r="7273" x14ac:dyDescent="0.55000000000000004"/>
    <row r="7274" x14ac:dyDescent="0.55000000000000004"/>
    <row r="7275" x14ac:dyDescent="0.55000000000000004"/>
    <row r="7276" x14ac:dyDescent="0.55000000000000004"/>
    <row r="7277" x14ac:dyDescent="0.55000000000000004"/>
    <row r="7278" x14ac:dyDescent="0.55000000000000004"/>
    <row r="7279" x14ac:dyDescent="0.55000000000000004"/>
    <row r="7280" x14ac:dyDescent="0.55000000000000004"/>
    <row r="7281" x14ac:dyDescent="0.55000000000000004"/>
    <row r="7282" x14ac:dyDescent="0.55000000000000004"/>
    <row r="7283" x14ac:dyDescent="0.55000000000000004"/>
    <row r="7284" x14ac:dyDescent="0.55000000000000004"/>
    <row r="7285" x14ac:dyDescent="0.55000000000000004"/>
    <row r="7286" x14ac:dyDescent="0.55000000000000004"/>
    <row r="7287" x14ac:dyDescent="0.55000000000000004"/>
    <row r="7288" x14ac:dyDescent="0.55000000000000004"/>
    <row r="7289" x14ac:dyDescent="0.55000000000000004"/>
    <row r="7290" x14ac:dyDescent="0.55000000000000004"/>
    <row r="7291" x14ac:dyDescent="0.55000000000000004"/>
    <row r="7292" x14ac:dyDescent="0.55000000000000004"/>
    <row r="7293" x14ac:dyDescent="0.55000000000000004"/>
    <row r="7294" x14ac:dyDescent="0.55000000000000004"/>
    <row r="7295" x14ac:dyDescent="0.55000000000000004"/>
    <row r="7296" x14ac:dyDescent="0.55000000000000004"/>
    <row r="7297" x14ac:dyDescent="0.55000000000000004"/>
    <row r="7298" x14ac:dyDescent="0.55000000000000004"/>
    <row r="7299" x14ac:dyDescent="0.55000000000000004"/>
    <row r="7300" x14ac:dyDescent="0.55000000000000004"/>
    <row r="7301" x14ac:dyDescent="0.55000000000000004"/>
    <row r="7302" x14ac:dyDescent="0.55000000000000004"/>
    <row r="7303" x14ac:dyDescent="0.55000000000000004"/>
    <row r="7304" x14ac:dyDescent="0.55000000000000004"/>
    <row r="7305" x14ac:dyDescent="0.55000000000000004"/>
    <row r="7306" x14ac:dyDescent="0.55000000000000004"/>
    <row r="7307" x14ac:dyDescent="0.55000000000000004"/>
    <row r="7308" x14ac:dyDescent="0.55000000000000004"/>
    <row r="7309" x14ac:dyDescent="0.55000000000000004"/>
    <row r="7310" x14ac:dyDescent="0.55000000000000004"/>
    <row r="7311" x14ac:dyDescent="0.55000000000000004"/>
    <row r="7312" x14ac:dyDescent="0.55000000000000004"/>
    <row r="7313" x14ac:dyDescent="0.55000000000000004"/>
    <row r="7314" x14ac:dyDescent="0.55000000000000004"/>
    <row r="7315" x14ac:dyDescent="0.55000000000000004"/>
    <row r="7316" x14ac:dyDescent="0.55000000000000004"/>
    <row r="7317" x14ac:dyDescent="0.55000000000000004"/>
    <row r="7318" x14ac:dyDescent="0.55000000000000004"/>
    <row r="7319" x14ac:dyDescent="0.55000000000000004"/>
    <row r="7320" x14ac:dyDescent="0.55000000000000004"/>
    <row r="7321" x14ac:dyDescent="0.55000000000000004"/>
    <row r="7322" x14ac:dyDescent="0.55000000000000004"/>
    <row r="7323" x14ac:dyDescent="0.55000000000000004"/>
    <row r="7324" x14ac:dyDescent="0.55000000000000004"/>
    <row r="7325" x14ac:dyDescent="0.55000000000000004"/>
    <row r="7326" x14ac:dyDescent="0.55000000000000004"/>
    <row r="7327" x14ac:dyDescent="0.55000000000000004"/>
    <row r="7328" x14ac:dyDescent="0.55000000000000004"/>
    <row r="7329" x14ac:dyDescent="0.55000000000000004"/>
    <row r="7330" x14ac:dyDescent="0.55000000000000004"/>
    <row r="7331" x14ac:dyDescent="0.55000000000000004"/>
    <row r="7332" x14ac:dyDescent="0.55000000000000004"/>
    <row r="7333" x14ac:dyDescent="0.55000000000000004"/>
    <row r="7334" x14ac:dyDescent="0.55000000000000004"/>
    <row r="7335" x14ac:dyDescent="0.55000000000000004"/>
    <row r="7336" x14ac:dyDescent="0.55000000000000004"/>
    <row r="7337" x14ac:dyDescent="0.55000000000000004"/>
    <row r="7338" x14ac:dyDescent="0.55000000000000004"/>
    <row r="7339" x14ac:dyDescent="0.55000000000000004"/>
    <row r="7340" x14ac:dyDescent="0.55000000000000004"/>
    <row r="7341" x14ac:dyDescent="0.55000000000000004"/>
    <row r="7342" x14ac:dyDescent="0.55000000000000004"/>
    <row r="7343" x14ac:dyDescent="0.55000000000000004"/>
    <row r="7344" x14ac:dyDescent="0.55000000000000004"/>
    <row r="7345" x14ac:dyDescent="0.55000000000000004"/>
    <row r="7346" x14ac:dyDescent="0.55000000000000004"/>
    <row r="7347" x14ac:dyDescent="0.55000000000000004"/>
    <row r="7348" x14ac:dyDescent="0.55000000000000004"/>
    <row r="7349" x14ac:dyDescent="0.55000000000000004"/>
    <row r="7350" x14ac:dyDescent="0.55000000000000004"/>
    <row r="7351" x14ac:dyDescent="0.55000000000000004"/>
    <row r="7352" x14ac:dyDescent="0.55000000000000004"/>
    <row r="7353" x14ac:dyDescent="0.55000000000000004"/>
    <row r="7354" x14ac:dyDescent="0.55000000000000004"/>
    <row r="7355" x14ac:dyDescent="0.55000000000000004"/>
    <row r="7356" x14ac:dyDescent="0.55000000000000004"/>
    <row r="7357" x14ac:dyDescent="0.55000000000000004"/>
    <row r="7358" x14ac:dyDescent="0.55000000000000004"/>
    <row r="7359" x14ac:dyDescent="0.55000000000000004"/>
    <row r="7360" x14ac:dyDescent="0.55000000000000004"/>
    <row r="7361" x14ac:dyDescent="0.55000000000000004"/>
    <row r="7362" x14ac:dyDescent="0.55000000000000004"/>
    <row r="7363" x14ac:dyDescent="0.55000000000000004"/>
    <row r="7364" x14ac:dyDescent="0.55000000000000004"/>
    <row r="7365" x14ac:dyDescent="0.55000000000000004"/>
    <row r="7366" x14ac:dyDescent="0.55000000000000004"/>
    <row r="7367" x14ac:dyDescent="0.55000000000000004"/>
    <row r="7368" x14ac:dyDescent="0.55000000000000004"/>
    <row r="7369" x14ac:dyDescent="0.55000000000000004"/>
    <row r="7370" x14ac:dyDescent="0.55000000000000004"/>
    <row r="7371" x14ac:dyDescent="0.55000000000000004"/>
    <row r="7372" x14ac:dyDescent="0.55000000000000004"/>
    <row r="7373" x14ac:dyDescent="0.55000000000000004"/>
    <row r="7374" x14ac:dyDescent="0.55000000000000004"/>
    <row r="7375" x14ac:dyDescent="0.55000000000000004"/>
    <row r="7376" x14ac:dyDescent="0.55000000000000004"/>
    <row r="7377" x14ac:dyDescent="0.55000000000000004"/>
    <row r="7378" x14ac:dyDescent="0.55000000000000004"/>
    <row r="7379" x14ac:dyDescent="0.55000000000000004"/>
    <row r="7380" x14ac:dyDescent="0.55000000000000004"/>
    <row r="7381" x14ac:dyDescent="0.55000000000000004"/>
    <row r="7382" x14ac:dyDescent="0.55000000000000004"/>
    <row r="7383" x14ac:dyDescent="0.55000000000000004"/>
    <row r="7384" x14ac:dyDescent="0.55000000000000004"/>
    <row r="7385" x14ac:dyDescent="0.55000000000000004"/>
    <row r="7386" x14ac:dyDescent="0.55000000000000004"/>
    <row r="7387" x14ac:dyDescent="0.55000000000000004"/>
    <row r="7388" x14ac:dyDescent="0.55000000000000004"/>
    <row r="7389" x14ac:dyDescent="0.55000000000000004"/>
    <row r="7390" x14ac:dyDescent="0.55000000000000004"/>
    <row r="7391" x14ac:dyDescent="0.55000000000000004"/>
    <row r="7392" x14ac:dyDescent="0.55000000000000004"/>
    <row r="7393" x14ac:dyDescent="0.55000000000000004"/>
    <row r="7394" x14ac:dyDescent="0.55000000000000004"/>
    <row r="7395" x14ac:dyDescent="0.55000000000000004"/>
    <row r="7396" x14ac:dyDescent="0.55000000000000004"/>
    <row r="7397" x14ac:dyDescent="0.55000000000000004"/>
    <row r="7398" x14ac:dyDescent="0.55000000000000004"/>
    <row r="7399" x14ac:dyDescent="0.55000000000000004"/>
    <row r="7400" x14ac:dyDescent="0.55000000000000004"/>
    <row r="7401" x14ac:dyDescent="0.55000000000000004"/>
    <row r="7402" x14ac:dyDescent="0.55000000000000004"/>
    <row r="7403" x14ac:dyDescent="0.55000000000000004"/>
    <row r="7404" x14ac:dyDescent="0.55000000000000004"/>
    <row r="7405" x14ac:dyDescent="0.55000000000000004"/>
    <row r="7406" x14ac:dyDescent="0.55000000000000004"/>
    <row r="7407" x14ac:dyDescent="0.55000000000000004"/>
    <row r="7408" x14ac:dyDescent="0.55000000000000004"/>
    <row r="7409" x14ac:dyDescent="0.55000000000000004"/>
    <row r="7410" x14ac:dyDescent="0.55000000000000004"/>
    <row r="7411" x14ac:dyDescent="0.55000000000000004"/>
    <row r="7412" x14ac:dyDescent="0.55000000000000004"/>
    <row r="7413" x14ac:dyDescent="0.55000000000000004"/>
    <row r="7414" x14ac:dyDescent="0.55000000000000004"/>
    <row r="7415" x14ac:dyDescent="0.55000000000000004"/>
    <row r="7416" x14ac:dyDescent="0.55000000000000004"/>
    <row r="7417" x14ac:dyDescent="0.55000000000000004"/>
    <row r="7418" x14ac:dyDescent="0.55000000000000004"/>
    <row r="7419" x14ac:dyDescent="0.55000000000000004"/>
    <row r="7420" x14ac:dyDescent="0.55000000000000004"/>
    <row r="7421" x14ac:dyDescent="0.55000000000000004"/>
    <row r="7422" x14ac:dyDescent="0.55000000000000004"/>
    <row r="7423" x14ac:dyDescent="0.55000000000000004"/>
    <row r="7424" x14ac:dyDescent="0.55000000000000004"/>
    <row r="7425" x14ac:dyDescent="0.55000000000000004"/>
    <row r="7426" x14ac:dyDescent="0.55000000000000004"/>
    <row r="7427" x14ac:dyDescent="0.55000000000000004"/>
    <row r="7428" x14ac:dyDescent="0.55000000000000004"/>
    <row r="7429" x14ac:dyDescent="0.55000000000000004"/>
    <row r="7430" x14ac:dyDescent="0.55000000000000004"/>
    <row r="7431" x14ac:dyDescent="0.55000000000000004"/>
    <row r="7432" x14ac:dyDescent="0.55000000000000004"/>
    <row r="7433" x14ac:dyDescent="0.55000000000000004"/>
    <row r="7434" x14ac:dyDescent="0.55000000000000004"/>
    <row r="7435" x14ac:dyDescent="0.55000000000000004"/>
    <row r="7436" x14ac:dyDescent="0.55000000000000004"/>
    <row r="7437" x14ac:dyDescent="0.55000000000000004"/>
    <row r="7438" x14ac:dyDescent="0.55000000000000004"/>
    <row r="7439" x14ac:dyDescent="0.55000000000000004"/>
    <row r="7440" x14ac:dyDescent="0.55000000000000004"/>
    <row r="7441" x14ac:dyDescent="0.55000000000000004"/>
    <row r="7442" x14ac:dyDescent="0.55000000000000004"/>
    <row r="7443" x14ac:dyDescent="0.55000000000000004"/>
    <row r="7444" x14ac:dyDescent="0.55000000000000004"/>
    <row r="7445" x14ac:dyDescent="0.55000000000000004"/>
    <row r="7446" x14ac:dyDescent="0.55000000000000004"/>
    <row r="7447" x14ac:dyDescent="0.55000000000000004"/>
    <row r="7448" x14ac:dyDescent="0.55000000000000004"/>
    <row r="7449" x14ac:dyDescent="0.55000000000000004"/>
    <row r="7450" x14ac:dyDescent="0.55000000000000004"/>
    <row r="7451" x14ac:dyDescent="0.55000000000000004"/>
    <row r="7452" x14ac:dyDescent="0.55000000000000004"/>
    <row r="7453" x14ac:dyDescent="0.55000000000000004"/>
    <row r="7454" x14ac:dyDescent="0.55000000000000004"/>
    <row r="7455" x14ac:dyDescent="0.55000000000000004"/>
    <row r="7456" x14ac:dyDescent="0.55000000000000004"/>
    <row r="7457" x14ac:dyDescent="0.55000000000000004"/>
    <row r="7458" x14ac:dyDescent="0.55000000000000004"/>
    <row r="7459" x14ac:dyDescent="0.55000000000000004"/>
    <row r="7460" x14ac:dyDescent="0.55000000000000004"/>
    <row r="7461" x14ac:dyDescent="0.55000000000000004"/>
    <row r="7462" x14ac:dyDescent="0.55000000000000004"/>
    <row r="7463" x14ac:dyDescent="0.55000000000000004"/>
    <row r="7464" x14ac:dyDescent="0.55000000000000004"/>
    <row r="7465" x14ac:dyDescent="0.55000000000000004"/>
    <row r="7466" x14ac:dyDescent="0.55000000000000004"/>
    <row r="7467" x14ac:dyDescent="0.55000000000000004"/>
    <row r="7468" x14ac:dyDescent="0.55000000000000004"/>
    <row r="7469" x14ac:dyDescent="0.55000000000000004"/>
    <row r="7470" x14ac:dyDescent="0.55000000000000004"/>
    <row r="7471" x14ac:dyDescent="0.55000000000000004"/>
    <row r="7472" x14ac:dyDescent="0.55000000000000004"/>
    <row r="7473" x14ac:dyDescent="0.55000000000000004"/>
    <row r="7474" x14ac:dyDescent="0.55000000000000004"/>
    <row r="7475" x14ac:dyDescent="0.55000000000000004"/>
    <row r="7476" x14ac:dyDescent="0.55000000000000004"/>
    <row r="7477" x14ac:dyDescent="0.55000000000000004"/>
    <row r="7478" x14ac:dyDescent="0.55000000000000004"/>
    <row r="7479" x14ac:dyDescent="0.55000000000000004"/>
    <row r="7480" x14ac:dyDescent="0.55000000000000004"/>
    <row r="7481" x14ac:dyDescent="0.55000000000000004"/>
    <row r="7482" x14ac:dyDescent="0.55000000000000004"/>
    <row r="7483" x14ac:dyDescent="0.55000000000000004"/>
    <row r="7484" x14ac:dyDescent="0.55000000000000004"/>
    <row r="7485" x14ac:dyDescent="0.55000000000000004"/>
    <row r="7486" x14ac:dyDescent="0.55000000000000004"/>
    <row r="7487" x14ac:dyDescent="0.55000000000000004"/>
    <row r="7488" x14ac:dyDescent="0.55000000000000004"/>
    <row r="7489" x14ac:dyDescent="0.55000000000000004"/>
    <row r="7490" x14ac:dyDescent="0.55000000000000004"/>
    <row r="7491" x14ac:dyDescent="0.55000000000000004"/>
    <row r="7492" x14ac:dyDescent="0.55000000000000004"/>
    <row r="7493" x14ac:dyDescent="0.55000000000000004"/>
    <row r="7494" x14ac:dyDescent="0.55000000000000004"/>
    <row r="7495" x14ac:dyDescent="0.55000000000000004"/>
    <row r="7496" x14ac:dyDescent="0.55000000000000004"/>
    <row r="7497" x14ac:dyDescent="0.55000000000000004"/>
    <row r="7498" x14ac:dyDescent="0.55000000000000004"/>
    <row r="7499" x14ac:dyDescent="0.55000000000000004"/>
    <row r="7500" x14ac:dyDescent="0.55000000000000004"/>
    <row r="7501" x14ac:dyDescent="0.55000000000000004"/>
    <row r="7502" x14ac:dyDescent="0.55000000000000004"/>
    <row r="7503" x14ac:dyDescent="0.55000000000000004"/>
    <row r="7504" x14ac:dyDescent="0.55000000000000004"/>
    <row r="7505" x14ac:dyDescent="0.55000000000000004"/>
    <row r="7506" x14ac:dyDescent="0.55000000000000004"/>
    <row r="7507" x14ac:dyDescent="0.55000000000000004"/>
    <row r="7508" x14ac:dyDescent="0.55000000000000004"/>
    <row r="7509" x14ac:dyDescent="0.55000000000000004"/>
    <row r="7510" x14ac:dyDescent="0.55000000000000004"/>
    <row r="7511" x14ac:dyDescent="0.55000000000000004"/>
    <row r="7512" x14ac:dyDescent="0.55000000000000004"/>
    <row r="7513" x14ac:dyDescent="0.55000000000000004"/>
    <row r="7514" x14ac:dyDescent="0.55000000000000004"/>
    <row r="7515" x14ac:dyDescent="0.55000000000000004"/>
    <row r="7516" x14ac:dyDescent="0.55000000000000004"/>
    <row r="7517" x14ac:dyDescent="0.55000000000000004"/>
    <row r="7518" x14ac:dyDescent="0.55000000000000004"/>
    <row r="7519" x14ac:dyDescent="0.55000000000000004"/>
    <row r="7520" x14ac:dyDescent="0.55000000000000004"/>
    <row r="7521" x14ac:dyDescent="0.55000000000000004"/>
    <row r="7522" x14ac:dyDescent="0.55000000000000004"/>
    <row r="7523" x14ac:dyDescent="0.55000000000000004"/>
    <row r="7524" x14ac:dyDescent="0.55000000000000004"/>
    <row r="7525" x14ac:dyDescent="0.55000000000000004"/>
    <row r="7526" x14ac:dyDescent="0.55000000000000004"/>
    <row r="7527" x14ac:dyDescent="0.55000000000000004"/>
    <row r="7528" x14ac:dyDescent="0.55000000000000004"/>
    <row r="7529" x14ac:dyDescent="0.55000000000000004"/>
    <row r="7530" x14ac:dyDescent="0.55000000000000004"/>
    <row r="7531" x14ac:dyDescent="0.55000000000000004"/>
    <row r="7532" x14ac:dyDescent="0.55000000000000004"/>
    <row r="7533" x14ac:dyDescent="0.55000000000000004"/>
    <row r="7534" x14ac:dyDescent="0.55000000000000004"/>
    <row r="7535" x14ac:dyDescent="0.55000000000000004"/>
    <row r="7536" x14ac:dyDescent="0.55000000000000004"/>
    <row r="7537" x14ac:dyDescent="0.55000000000000004"/>
    <row r="7538" x14ac:dyDescent="0.55000000000000004"/>
    <row r="7539" x14ac:dyDescent="0.55000000000000004"/>
    <row r="7540" x14ac:dyDescent="0.55000000000000004"/>
    <row r="7541" x14ac:dyDescent="0.55000000000000004"/>
    <row r="7542" x14ac:dyDescent="0.55000000000000004"/>
    <row r="7543" x14ac:dyDescent="0.55000000000000004"/>
    <row r="7544" x14ac:dyDescent="0.55000000000000004"/>
    <row r="7545" x14ac:dyDescent="0.55000000000000004"/>
    <row r="7546" x14ac:dyDescent="0.55000000000000004"/>
    <row r="7547" x14ac:dyDescent="0.55000000000000004"/>
    <row r="7548" x14ac:dyDescent="0.55000000000000004"/>
    <row r="7549" x14ac:dyDescent="0.55000000000000004"/>
    <row r="7550" x14ac:dyDescent="0.55000000000000004"/>
    <row r="7551" x14ac:dyDescent="0.55000000000000004"/>
    <row r="7552" x14ac:dyDescent="0.55000000000000004"/>
    <row r="7553" x14ac:dyDescent="0.55000000000000004"/>
    <row r="7554" x14ac:dyDescent="0.55000000000000004"/>
    <row r="7555" x14ac:dyDescent="0.55000000000000004"/>
    <row r="7556" x14ac:dyDescent="0.55000000000000004"/>
    <row r="7557" x14ac:dyDescent="0.55000000000000004"/>
    <row r="7558" x14ac:dyDescent="0.55000000000000004"/>
    <row r="7559" x14ac:dyDescent="0.55000000000000004"/>
    <row r="7560" x14ac:dyDescent="0.55000000000000004"/>
    <row r="7561" x14ac:dyDescent="0.55000000000000004"/>
    <row r="7562" x14ac:dyDescent="0.55000000000000004"/>
    <row r="7563" x14ac:dyDescent="0.55000000000000004"/>
    <row r="7564" x14ac:dyDescent="0.55000000000000004"/>
    <row r="7565" x14ac:dyDescent="0.55000000000000004"/>
    <row r="7566" x14ac:dyDescent="0.55000000000000004"/>
    <row r="7567" x14ac:dyDescent="0.55000000000000004"/>
    <row r="7568" x14ac:dyDescent="0.55000000000000004"/>
    <row r="7569" x14ac:dyDescent="0.55000000000000004"/>
    <row r="7570" x14ac:dyDescent="0.55000000000000004"/>
    <row r="7571" x14ac:dyDescent="0.55000000000000004"/>
    <row r="7572" x14ac:dyDescent="0.55000000000000004"/>
    <row r="7573" x14ac:dyDescent="0.55000000000000004"/>
    <row r="7574" x14ac:dyDescent="0.55000000000000004"/>
    <row r="7575" x14ac:dyDescent="0.55000000000000004"/>
    <row r="7576" x14ac:dyDescent="0.55000000000000004"/>
    <row r="7577" x14ac:dyDescent="0.55000000000000004"/>
    <row r="7578" x14ac:dyDescent="0.55000000000000004"/>
    <row r="7579" x14ac:dyDescent="0.55000000000000004"/>
    <row r="7580" x14ac:dyDescent="0.55000000000000004"/>
    <row r="7581" x14ac:dyDescent="0.55000000000000004"/>
    <row r="7582" x14ac:dyDescent="0.55000000000000004"/>
    <row r="7583" x14ac:dyDescent="0.55000000000000004"/>
    <row r="7584" x14ac:dyDescent="0.55000000000000004"/>
    <row r="7585" x14ac:dyDescent="0.55000000000000004"/>
    <row r="7586" x14ac:dyDescent="0.55000000000000004"/>
    <row r="7587" x14ac:dyDescent="0.55000000000000004"/>
    <row r="7588" x14ac:dyDescent="0.55000000000000004"/>
    <row r="7589" x14ac:dyDescent="0.55000000000000004"/>
    <row r="7590" x14ac:dyDescent="0.55000000000000004"/>
    <row r="7591" x14ac:dyDescent="0.55000000000000004"/>
    <row r="7592" x14ac:dyDescent="0.55000000000000004"/>
    <row r="7593" x14ac:dyDescent="0.55000000000000004"/>
    <row r="7594" x14ac:dyDescent="0.55000000000000004"/>
    <row r="7595" x14ac:dyDescent="0.55000000000000004"/>
    <row r="7596" x14ac:dyDescent="0.55000000000000004"/>
    <row r="7597" x14ac:dyDescent="0.55000000000000004"/>
    <row r="7598" x14ac:dyDescent="0.55000000000000004"/>
    <row r="7599" x14ac:dyDescent="0.55000000000000004"/>
    <row r="7600" x14ac:dyDescent="0.55000000000000004"/>
    <row r="7601" x14ac:dyDescent="0.55000000000000004"/>
    <row r="7602" x14ac:dyDescent="0.55000000000000004"/>
    <row r="7603" x14ac:dyDescent="0.55000000000000004"/>
    <row r="7604" x14ac:dyDescent="0.55000000000000004"/>
    <row r="7605" x14ac:dyDescent="0.55000000000000004"/>
    <row r="7606" x14ac:dyDescent="0.55000000000000004"/>
    <row r="7607" x14ac:dyDescent="0.55000000000000004"/>
    <row r="7608" x14ac:dyDescent="0.55000000000000004"/>
    <row r="7609" x14ac:dyDescent="0.55000000000000004"/>
    <row r="7610" x14ac:dyDescent="0.55000000000000004"/>
    <row r="7611" x14ac:dyDescent="0.55000000000000004"/>
    <row r="7612" x14ac:dyDescent="0.55000000000000004"/>
    <row r="7613" x14ac:dyDescent="0.55000000000000004"/>
    <row r="7614" x14ac:dyDescent="0.55000000000000004"/>
    <row r="7615" x14ac:dyDescent="0.55000000000000004"/>
    <row r="7616" x14ac:dyDescent="0.55000000000000004"/>
    <row r="7617" x14ac:dyDescent="0.55000000000000004"/>
    <row r="7618" x14ac:dyDescent="0.55000000000000004"/>
    <row r="7619" x14ac:dyDescent="0.55000000000000004"/>
    <row r="7620" x14ac:dyDescent="0.55000000000000004"/>
    <row r="7621" x14ac:dyDescent="0.55000000000000004"/>
    <row r="7622" x14ac:dyDescent="0.55000000000000004"/>
    <row r="7623" x14ac:dyDescent="0.55000000000000004"/>
    <row r="7624" x14ac:dyDescent="0.55000000000000004"/>
    <row r="7625" x14ac:dyDescent="0.55000000000000004"/>
    <row r="7626" x14ac:dyDescent="0.55000000000000004"/>
    <row r="7627" x14ac:dyDescent="0.55000000000000004"/>
    <row r="7628" x14ac:dyDescent="0.55000000000000004"/>
    <row r="7629" x14ac:dyDescent="0.55000000000000004"/>
    <row r="7630" x14ac:dyDescent="0.55000000000000004"/>
    <row r="7631" x14ac:dyDescent="0.55000000000000004"/>
    <row r="7632" x14ac:dyDescent="0.55000000000000004"/>
    <row r="7633" x14ac:dyDescent="0.55000000000000004"/>
    <row r="7634" x14ac:dyDescent="0.55000000000000004"/>
    <row r="7635" x14ac:dyDescent="0.55000000000000004"/>
    <row r="7636" x14ac:dyDescent="0.55000000000000004"/>
    <row r="7637" x14ac:dyDescent="0.55000000000000004"/>
    <row r="7638" x14ac:dyDescent="0.55000000000000004"/>
    <row r="7639" x14ac:dyDescent="0.55000000000000004"/>
    <row r="7640" x14ac:dyDescent="0.55000000000000004"/>
    <row r="7641" x14ac:dyDescent="0.55000000000000004"/>
    <row r="7642" x14ac:dyDescent="0.55000000000000004"/>
    <row r="7643" x14ac:dyDescent="0.55000000000000004"/>
    <row r="7644" x14ac:dyDescent="0.55000000000000004"/>
    <row r="7645" x14ac:dyDescent="0.55000000000000004"/>
    <row r="7646" x14ac:dyDescent="0.55000000000000004"/>
    <row r="7647" x14ac:dyDescent="0.55000000000000004"/>
    <row r="7648" x14ac:dyDescent="0.55000000000000004"/>
    <row r="7649" x14ac:dyDescent="0.55000000000000004"/>
    <row r="7650" x14ac:dyDescent="0.55000000000000004"/>
    <row r="7651" x14ac:dyDescent="0.55000000000000004"/>
    <row r="7652" x14ac:dyDescent="0.55000000000000004"/>
    <row r="7653" x14ac:dyDescent="0.55000000000000004"/>
    <row r="7654" x14ac:dyDescent="0.55000000000000004"/>
    <row r="7655" x14ac:dyDescent="0.55000000000000004"/>
    <row r="7656" x14ac:dyDescent="0.55000000000000004"/>
    <row r="7657" x14ac:dyDescent="0.55000000000000004"/>
    <row r="7658" x14ac:dyDescent="0.55000000000000004"/>
    <row r="7659" x14ac:dyDescent="0.55000000000000004"/>
    <row r="7660" x14ac:dyDescent="0.55000000000000004"/>
    <row r="7661" x14ac:dyDescent="0.55000000000000004"/>
    <row r="7662" x14ac:dyDescent="0.55000000000000004"/>
    <row r="7663" x14ac:dyDescent="0.55000000000000004"/>
    <row r="7664" x14ac:dyDescent="0.55000000000000004"/>
    <row r="7665" x14ac:dyDescent="0.55000000000000004"/>
    <row r="7666" x14ac:dyDescent="0.55000000000000004"/>
    <row r="7667" x14ac:dyDescent="0.55000000000000004"/>
    <row r="7668" x14ac:dyDescent="0.55000000000000004"/>
    <row r="7669" x14ac:dyDescent="0.55000000000000004"/>
    <row r="7670" x14ac:dyDescent="0.55000000000000004"/>
    <row r="7671" x14ac:dyDescent="0.55000000000000004"/>
    <row r="7672" x14ac:dyDescent="0.55000000000000004"/>
    <row r="7673" x14ac:dyDescent="0.55000000000000004"/>
    <row r="7674" x14ac:dyDescent="0.55000000000000004"/>
    <row r="7675" x14ac:dyDescent="0.55000000000000004"/>
    <row r="7676" x14ac:dyDescent="0.55000000000000004"/>
    <row r="7677" x14ac:dyDescent="0.55000000000000004"/>
    <row r="7678" x14ac:dyDescent="0.55000000000000004"/>
    <row r="7679" x14ac:dyDescent="0.55000000000000004"/>
    <row r="7680" x14ac:dyDescent="0.55000000000000004"/>
    <row r="7681" x14ac:dyDescent="0.55000000000000004"/>
    <row r="7682" x14ac:dyDescent="0.55000000000000004"/>
    <row r="7683" x14ac:dyDescent="0.55000000000000004"/>
    <row r="7684" x14ac:dyDescent="0.55000000000000004"/>
    <row r="7685" x14ac:dyDescent="0.55000000000000004"/>
    <row r="7686" x14ac:dyDescent="0.55000000000000004"/>
    <row r="7687" x14ac:dyDescent="0.55000000000000004"/>
    <row r="7688" x14ac:dyDescent="0.55000000000000004"/>
    <row r="7689" x14ac:dyDescent="0.55000000000000004"/>
    <row r="7690" x14ac:dyDescent="0.55000000000000004"/>
    <row r="7691" x14ac:dyDescent="0.55000000000000004"/>
    <row r="7692" x14ac:dyDescent="0.55000000000000004"/>
    <row r="7693" x14ac:dyDescent="0.55000000000000004"/>
    <row r="7694" x14ac:dyDescent="0.55000000000000004"/>
    <row r="7695" x14ac:dyDescent="0.55000000000000004"/>
    <row r="7696" x14ac:dyDescent="0.55000000000000004"/>
    <row r="7697" x14ac:dyDescent="0.55000000000000004"/>
    <row r="7698" x14ac:dyDescent="0.55000000000000004"/>
    <row r="7699" x14ac:dyDescent="0.55000000000000004"/>
    <row r="7700" x14ac:dyDescent="0.55000000000000004"/>
    <row r="7701" x14ac:dyDescent="0.55000000000000004"/>
    <row r="7702" x14ac:dyDescent="0.55000000000000004"/>
    <row r="7703" x14ac:dyDescent="0.55000000000000004"/>
    <row r="7704" x14ac:dyDescent="0.55000000000000004"/>
    <row r="7705" x14ac:dyDescent="0.55000000000000004"/>
    <row r="7706" x14ac:dyDescent="0.55000000000000004"/>
    <row r="7707" x14ac:dyDescent="0.55000000000000004"/>
    <row r="7708" x14ac:dyDescent="0.55000000000000004"/>
    <row r="7709" x14ac:dyDescent="0.55000000000000004"/>
    <row r="7710" x14ac:dyDescent="0.55000000000000004"/>
    <row r="7711" x14ac:dyDescent="0.55000000000000004"/>
    <row r="7712" x14ac:dyDescent="0.55000000000000004"/>
    <row r="7713" x14ac:dyDescent="0.55000000000000004"/>
    <row r="7714" x14ac:dyDescent="0.55000000000000004"/>
    <row r="7715" x14ac:dyDescent="0.55000000000000004"/>
    <row r="7716" x14ac:dyDescent="0.55000000000000004"/>
    <row r="7717" x14ac:dyDescent="0.55000000000000004"/>
    <row r="7718" x14ac:dyDescent="0.55000000000000004"/>
    <row r="7719" x14ac:dyDescent="0.55000000000000004"/>
    <row r="7720" x14ac:dyDescent="0.55000000000000004"/>
    <row r="7721" x14ac:dyDescent="0.55000000000000004"/>
    <row r="7722" x14ac:dyDescent="0.55000000000000004"/>
    <row r="7723" x14ac:dyDescent="0.55000000000000004"/>
    <row r="7724" x14ac:dyDescent="0.55000000000000004"/>
    <row r="7725" x14ac:dyDescent="0.55000000000000004"/>
    <row r="7726" x14ac:dyDescent="0.55000000000000004"/>
    <row r="7727" x14ac:dyDescent="0.55000000000000004"/>
    <row r="7728" x14ac:dyDescent="0.55000000000000004"/>
    <row r="7729" x14ac:dyDescent="0.55000000000000004"/>
    <row r="7730" x14ac:dyDescent="0.55000000000000004"/>
    <row r="7731" x14ac:dyDescent="0.55000000000000004"/>
    <row r="7732" x14ac:dyDescent="0.55000000000000004"/>
    <row r="7733" x14ac:dyDescent="0.55000000000000004"/>
    <row r="7734" x14ac:dyDescent="0.55000000000000004"/>
    <row r="7735" x14ac:dyDescent="0.55000000000000004"/>
    <row r="7736" x14ac:dyDescent="0.55000000000000004"/>
    <row r="7737" x14ac:dyDescent="0.55000000000000004"/>
    <row r="7738" x14ac:dyDescent="0.55000000000000004"/>
    <row r="7739" x14ac:dyDescent="0.55000000000000004"/>
    <row r="7740" x14ac:dyDescent="0.55000000000000004"/>
    <row r="7741" x14ac:dyDescent="0.55000000000000004"/>
    <row r="7742" x14ac:dyDescent="0.55000000000000004"/>
    <row r="7743" x14ac:dyDescent="0.55000000000000004"/>
    <row r="7744" x14ac:dyDescent="0.55000000000000004"/>
    <row r="7745" x14ac:dyDescent="0.55000000000000004"/>
    <row r="7746" x14ac:dyDescent="0.55000000000000004"/>
    <row r="7747" x14ac:dyDescent="0.55000000000000004"/>
    <row r="7748" x14ac:dyDescent="0.55000000000000004"/>
    <row r="7749" x14ac:dyDescent="0.55000000000000004"/>
    <row r="7750" x14ac:dyDescent="0.55000000000000004"/>
    <row r="7751" x14ac:dyDescent="0.55000000000000004"/>
    <row r="7752" x14ac:dyDescent="0.55000000000000004"/>
    <row r="7753" x14ac:dyDescent="0.55000000000000004"/>
    <row r="7754" x14ac:dyDescent="0.55000000000000004"/>
    <row r="7755" x14ac:dyDescent="0.55000000000000004"/>
    <row r="7756" x14ac:dyDescent="0.55000000000000004"/>
    <row r="7757" x14ac:dyDescent="0.55000000000000004"/>
    <row r="7758" x14ac:dyDescent="0.55000000000000004"/>
    <row r="7759" x14ac:dyDescent="0.55000000000000004"/>
    <row r="7760" x14ac:dyDescent="0.55000000000000004"/>
    <row r="7761" x14ac:dyDescent="0.55000000000000004"/>
    <row r="7762" x14ac:dyDescent="0.55000000000000004"/>
    <row r="7763" x14ac:dyDescent="0.55000000000000004"/>
    <row r="7764" x14ac:dyDescent="0.55000000000000004"/>
    <row r="7765" x14ac:dyDescent="0.55000000000000004"/>
    <row r="7766" x14ac:dyDescent="0.55000000000000004"/>
    <row r="7767" x14ac:dyDescent="0.55000000000000004"/>
    <row r="7768" x14ac:dyDescent="0.55000000000000004"/>
    <row r="7769" x14ac:dyDescent="0.55000000000000004"/>
    <row r="7770" x14ac:dyDescent="0.55000000000000004"/>
    <row r="7771" x14ac:dyDescent="0.55000000000000004"/>
    <row r="7772" x14ac:dyDescent="0.55000000000000004"/>
    <row r="7773" x14ac:dyDescent="0.55000000000000004"/>
    <row r="7774" x14ac:dyDescent="0.55000000000000004"/>
    <row r="7775" x14ac:dyDescent="0.55000000000000004"/>
    <row r="7776" x14ac:dyDescent="0.55000000000000004"/>
    <row r="7777" x14ac:dyDescent="0.55000000000000004"/>
    <row r="7778" x14ac:dyDescent="0.55000000000000004"/>
    <row r="7779" x14ac:dyDescent="0.55000000000000004"/>
    <row r="7780" x14ac:dyDescent="0.55000000000000004"/>
    <row r="7781" x14ac:dyDescent="0.55000000000000004"/>
    <row r="7782" x14ac:dyDescent="0.55000000000000004"/>
    <row r="7783" x14ac:dyDescent="0.55000000000000004"/>
    <row r="7784" x14ac:dyDescent="0.55000000000000004"/>
    <row r="7785" x14ac:dyDescent="0.55000000000000004"/>
    <row r="7786" x14ac:dyDescent="0.55000000000000004"/>
    <row r="7787" x14ac:dyDescent="0.55000000000000004"/>
    <row r="7788" x14ac:dyDescent="0.55000000000000004"/>
    <row r="7789" x14ac:dyDescent="0.55000000000000004"/>
    <row r="7790" x14ac:dyDescent="0.55000000000000004"/>
    <row r="7791" x14ac:dyDescent="0.55000000000000004"/>
    <row r="7792" x14ac:dyDescent="0.55000000000000004"/>
    <row r="7793" x14ac:dyDescent="0.55000000000000004"/>
    <row r="7794" x14ac:dyDescent="0.55000000000000004"/>
    <row r="7795" x14ac:dyDescent="0.55000000000000004"/>
    <row r="7796" x14ac:dyDescent="0.55000000000000004"/>
    <row r="7797" x14ac:dyDescent="0.55000000000000004"/>
    <row r="7798" x14ac:dyDescent="0.55000000000000004"/>
    <row r="7799" x14ac:dyDescent="0.55000000000000004"/>
    <row r="7800" x14ac:dyDescent="0.55000000000000004"/>
    <row r="7801" x14ac:dyDescent="0.55000000000000004"/>
    <row r="7802" x14ac:dyDescent="0.55000000000000004"/>
    <row r="7803" x14ac:dyDescent="0.55000000000000004"/>
    <row r="7804" x14ac:dyDescent="0.55000000000000004"/>
    <row r="7805" x14ac:dyDescent="0.55000000000000004"/>
    <row r="7806" x14ac:dyDescent="0.55000000000000004"/>
    <row r="7807" x14ac:dyDescent="0.55000000000000004"/>
    <row r="7808" x14ac:dyDescent="0.55000000000000004"/>
    <row r="7809" x14ac:dyDescent="0.55000000000000004"/>
    <row r="7810" x14ac:dyDescent="0.55000000000000004"/>
    <row r="7811" x14ac:dyDescent="0.55000000000000004"/>
    <row r="7812" x14ac:dyDescent="0.55000000000000004"/>
    <row r="7813" x14ac:dyDescent="0.55000000000000004"/>
    <row r="7814" x14ac:dyDescent="0.55000000000000004"/>
    <row r="7815" x14ac:dyDescent="0.55000000000000004"/>
    <row r="7816" x14ac:dyDescent="0.55000000000000004"/>
    <row r="7817" x14ac:dyDescent="0.55000000000000004"/>
    <row r="7818" x14ac:dyDescent="0.55000000000000004"/>
    <row r="7819" x14ac:dyDescent="0.55000000000000004"/>
    <row r="7820" x14ac:dyDescent="0.55000000000000004"/>
    <row r="7821" x14ac:dyDescent="0.55000000000000004"/>
    <row r="7822" x14ac:dyDescent="0.55000000000000004"/>
    <row r="7823" x14ac:dyDescent="0.55000000000000004"/>
    <row r="7824" x14ac:dyDescent="0.55000000000000004"/>
    <row r="7825" x14ac:dyDescent="0.55000000000000004"/>
    <row r="7826" x14ac:dyDescent="0.55000000000000004"/>
    <row r="7827" x14ac:dyDescent="0.55000000000000004"/>
    <row r="7828" x14ac:dyDescent="0.55000000000000004"/>
    <row r="7829" x14ac:dyDescent="0.55000000000000004"/>
    <row r="7830" x14ac:dyDescent="0.55000000000000004"/>
    <row r="7831" x14ac:dyDescent="0.55000000000000004"/>
    <row r="7832" x14ac:dyDescent="0.55000000000000004"/>
    <row r="7833" x14ac:dyDescent="0.55000000000000004"/>
    <row r="7834" x14ac:dyDescent="0.55000000000000004"/>
    <row r="7835" x14ac:dyDescent="0.55000000000000004"/>
    <row r="7836" x14ac:dyDescent="0.55000000000000004"/>
    <row r="7837" x14ac:dyDescent="0.55000000000000004"/>
    <row r="7838" x14ac:dyDescent="0.55000000000000004"/>
    <row r="7839" x14ac:dyDescent="0.55000000000000004"/>
    <row r="7840" x14ac:dyDescent="0.55000000000000004"/>
    <row r="7841" x14ac:dyDescent="0.55000000000000004"/>
    <row r="7842" x14ac:dyDescent="0.55000000000000004"/>
    <row r="7843" x14ac:dyDescent="0.55000000000000004"/>
    <row r="7844" x14ac:dyDescent="0.55000000000000004"/>
    <row r="7845" x14ac:dyDescent="0.55000000000000004"/>
    <row r="7846" x14ac:dyDescent="0.55000000000000004"/>
    <row r="7847" x14ac:dyDescent="0.55000000000000004"/>
    <row r="7848" x14ac:dyDescent="0.55000000000000004"/>
    <row r="7849" x14ac:dyDescent="0.55000000000000004"/>
    <row r="7850" x14ac:dyDescent="0.55000000000000004"/>
    <row r="7851" x14ac:dyDescent="0.55000000000000004"/>
    <row r="7852" x14ac:dyDescent="0.55000000000000004"/>
    <row r="7853" x14ac:dyDescent="0.55000000000000004"/>
    <row r="7854" x14ac:dyDescent="0.55000000000000004"/>
    <row r="7855" x14ac:dyDescent="0.55000000000000004"/>
    <row r="7856" x14ac:dyDescent="0.55000000000000004"/>
    <row r="7857" x14ac:dyDescent="0.55000000000000004"/>
    <row r="7858" x14ac:dyDescent="0.55000000000000004"/>
    <row r="7859" x14ac:dyDescent="0.55000000000000004"/>
    <row r="7860" x14ac:dyDescent="0.55000000000000004"/>
    <row r="7861" x14ac:dyDescent="0.55000000000000004"/>
    <row r="7862" x14ac:dyDescent="0.55000000000000004"/>
    <row r="7863" x14ac:dyDescent="0.55000000000000004"/>
    <row r="7864" x14ac:dyDescent="0.55000000000000004"/>
    <row r="7865" x14ac:dyDescent="0.55000000000000004"/>
    <row r="7866" x14ac:dyDescent="0.55000000000000004"/>
    <row r="7867" x14ac:dyDescent="0.55000000000000004"/>
    <row r="7868" x14ac:dyDescent="0.55000000000000004"/>
    <row r="7869" x14ac:dyDescent="0.55000000000000004"/>
    <row r="7870" x14ac:dyDescent="0.55000000000000004"/>
    <row r="7871" x14ac:dyDescent="0.55000000000000004"/>
    <row r="7872" x14ac:dyDescent="0.55000000000000004"/>
    <row r="7873" x14ac:dyDescent="0.55000000000000004"/>
    <row r="7874" x14ac:dyDescent="0.55000000000000004"/>
    <row r="7875" x14ac:dyDescent="0.55000000000000004"/>
    <row r="7876" x14ac:dyDescent="0.55000000000000004"/>
    <row r="7877" x14ac:dyDescent="0.55000000000000004"/>
    <row r="7878" x14ac:dyDescent="0.55000000000000004"/>
    <row r="7879" x14ac:dyDescent="0.55000000000000004"/>
    <row r="7880" x14ac:dyDescent="0.55000000000000004"/>
    <row r="7881" x14ac:dyDescent="0.55000000000000004"/>
    <row r="7882" x14ac:dyDescent="0.55000000000000004"/>
    <row r="7883" x14ac:dyDescent="0.55000000000000004"/>
    <row r="7884" x14ac:dyDescent="0.55000000000000004"/>
    <row r="7885" x14ac:dyDescent="0.55000000000000004"/>
    <row r="7886" x14ac:dyDescent="0.55000000000000004"/>
    <row r="7887" x14ac:dyDescent="0.55000000000000004"/>
    <row r="7888" x14ac:dyDescent="0.55000000000000004"/>
    <row r="7889" x14ac:dyDescent="0.55000000000000004"/>
    <row r="7890" x14ac:dyDescent="0.55000000000000004"/>
    <row r="7891" x14ac:dyDescent="0.55000000000000004"/>
    <row r="7892" x14ac:dyDescent="0.55000000000000004"/>
    <row r="7893" x14ac:dyDescent="0.55000000000000004"/>
    <row r="7894" x14ac:dyDescent="0.55000000000000004"/>
    <row r="7895" x14ac:dyDescent="0.55000000000000004"/>
    <row r="7896" x14ac:dyDescent="0.55000000000000004"/>
    <row r="7897" x14ac:dyDescent="0.55000000000000004"/>
    <row r="7898" x14ac:dyDescent="0.55000000000000004"/>
    <row r="7899" x14ac:dyDescent="0.55000000000000004"/>
    <row r="7900" x14ac:dyDescent="0.55000000000000004"/>
    <row r="7901" x14ac:dyDescent="0.55000000000000004"/>
    <row r="7902" x14ac:dyDescent="0.55000000000000004"/>
    <row r="7903" x14ac:dyDescent="0.55000000000000004"/>
    <row r="7904" x14ac:dyDescent="0.55000000000000004"/>
    <row r="7905" x14ac:dyDescent="0.55000000000000004"/>
    <row r="7906" x14ac:dyDescent="0.55000000000000004"/>
    <row r="7907" x14ac:dyDescent="0.55000000000000004"/>
    <row r="7908" x14ac:dyDescent="0.55000000000000004"/>
    <row r="7909" x14ac:dyDescent="0.55000000000000004"/>
    <row r="7910" x14ac:dyDescent="0.55000000000000004"/>
    <row r="7911" x14ac:dyDescent="0.55000000000000004"/>
    <row r="7912" x14ac:dyDescent="0.55000000000000004"/>
    <row r="7913" x14ac:dyDescent="0.55000000000000004"/>
    <row r="7914" x14ac:dyDescent="0.55000000000000004"/>
    <row r="7915" x14ac:dyDescent="0.55000000000000004"/>
    <row r="7916" x14ac:dyDescent="0.55000000000000004"/>
    <row r="7917" x14ac:dyDescent="0.55000000000000004"/>
    <row r="7918" x14ac:dyDescent="0.55000000000000004"/>
    <row r="7919" x14ac:dyDescent="0.55000000000000004"/>
    <row r="7920" x14ac:dyDescent="0.55000000000000004"/>
    <row r="7921" x14ac:dyDescent="0.55000000000000004"/>
    <row r="7922" x14ac:dyDescent="0.55000000000000004"/>
    <row r="7923" x14ac:dyDescent="0.55000000000000004"/>
    <row r="7924" x14ac:dyDescent="0.55000000000000004"/>
    <row r="7925" x14ac:dyDescent="0.55000000000000004"/>
    <row r="7926" x14ac:dyDescent="0.55000000000000004"/>
    <row r="7927" x14ac:dyDescent="0.55000000000000004"/>
    <row r="7928" x14ac:dyDescent="0.55000000000000004"/>
    <row r="7929" x14ac:dyDescent="0.55000000000000004"/>
    <row r="7930" x14ac:dyDescent="0.55000000000000004"/>
    <row r="7931" x14ac:dyDescent="0.55000000000000004"/>
    <row r="7932" x14ac:dyDescent="0.55000000000000004"/>
    <row r="7933" x14ac:dyDescent="0.55000000000000004"/>
    <row r="7934" x14ac:dyDescent="0.55000000000000004"/>
    <row r="7935" x14ac:dyDescent="0.55000000000000004"/>
    <row r="7936" x14ac:dyDescent="0.55000000000000004"/>
    <row r="7937" x14ac:dyDescent="0.55000000000000004"/>
    <row r="7938" x14ac:dyDescent="0.55000000000000004"/>
    <row r="7939" x14ac:dyDescent="0.55000000000000004"/>
    <row r="7940" x14ac:dyDescent="0.55000000000000004"/>
    <row r="7941" x14ac:dyDescent="0.55000000000000004"/>
    <row r="7942" x14ac:dyDescent="0.55000000000000004"/>
    <row r="7943" x14ac:dyDescent="0.55000000000000004"/>
    <row r="7944" x14ac:dyDescent="0.55000000000000004"/>
    <row r="7945" x14ac:dyDescent="0.55000000000000004"/>
    <row r="7946" x14ac:dyDescent="0.55000000000000004"/>
    <row r="7947" x14ac:dyDescent="0.55000000000000004"/>
    <row r="7948" x14ac:dyDescent="0.55000000000000004"/>
    <row r="7949" x14ac:dyDescent="0.55000000000000004"/>
    <row r="7950" x14ac:dyDescent="0.55000000000000004"/>
    <row r="7951" x14ac:dyDescent="0.55000000000000004"/>
    <row r="7952" x14ac:dyDescent="0.55000000000000004"/>
    <row r="7953" x14ac:dyDescent="0.55000000000000004"/>
    <row r="7954" x14ac:dyDescent="0.55000000000000004"/>
    <row r="7955" x14ac:dyDescent="0.55000000000000004"/>
    <row r="7956" x14ac:dyDescent="0.55000000000000004"/>
    <row r="7957" x14ac:dyDescent="0.55000000000000004"/>
    <row r="7958" x14ac:dyDescent="0.55000000000000004"/>
    <row r="7959" x14ac:dyDescent="0.55000000000000004"/>
    <row r="7960" x14ac:dyDescent="0.55000000000000004"/>
    <row r="7961" x14ac:dyDescent="0.55000000000000004"/>
    <row r="7962" x14ac:dyDescent="0.55000000000000004"/>
    <row r="7963" x14ac:dyDescent="0.55000000000000004"/>
    <row r="7964" x14ac:dyDescent="0.55000000000000004"/>
    <row r="7965" x14ac:dyDescent="0.55000000000000004"/>
    <row r="7966" x14ac:dyDescent="0.55000000000000004"/>
    <row r="7967" x14ac:dyDescent="0.55000000000000004"/>
    <row r="7968" x14ac:dyDescent="0.55000000000000004"/>
    <row r="7969" x14ac:dyDescent="0.55000000000000004"/>
    <row r="7970" x14ac:dyDescent="0.55000000000000004"/>
    <row r="7971" x14ac:dyDescent="0.55000000000000004"/>
    <row r="7972" x14ac:dyDescent="0.55000000000000004"/>
    <row r="7973" x14ac:dyDescent="0.55000000000000004"/>
    <row r="7974" x14ac:dyDescent="0.55000000000000004"/>
    <row r="7975" x14ac:dyDescent="0.55000000000000004"/>
    <row r="7976" x14ac:dyDescent="0.55000000000000004"/>
    <row r="7977" x14ac:dyDescent="0.55000000000000004"/>
    <row r="7978" x14ac:dyDescent="0.55000000000000004"/>
    <row r="7979" x14ac:dyDescent="0.55000000000000004"/>
    <row r="7980" x14ac:dyDescent="0.55000000000000004"/>
    <row r="7981" x14ac:dyDescent="0.55000000000000004"/>
    <row r="7982" x14ac:dyDescent="0.55000000000000004"/>
    <row r="7983" x14ac:dyDescent="0.55000000000000004"/>
    <row r="7984" x14ac:dyDescent="0.55000000000000004"/>
    <row r="7985" x14ac:dyDescent="0.55000000000000004"/>
    <row r="7986" x14ac:dyDescent="0.55000000000000004"/>
    <row r="7987" x14ac:dyDescent="0.55000000000000004"/>
    <row r="7988" x14ac:dyDescent="0.55000000000000004"/>
    <row r="7989" x14ac:dyDescent="0.55000000000000004"/>
    <row r="7990" x14ac:dyDescent="0.55000000000000004"/>
    <row r="7991" x14ac:dyDescent="0.55000000000000004"/>
    <row r="7992" x14ac:dyDescent="0.55000000000000004"/>
    <row r="7993" x14ac:dyDescent="0.55000000000000004"/>
    <row r="7994" x14ac:dyDescent="0.55000000000000004"/>
    <row r="7995" x14ac:dyDescent="0.55000000000000004"/>
    <row r="7996" x14ac:dyDescent="0.55000000000000004"/>
    <row r="7997" x14ac:dyDescent="0.55000000000000004"/>
    <row r="7998" x14ac:dyDescent="0.55000000000000004"/>
    <row r="7999" x14ac:dyDescent="0.55000000000000004"/>
    <row r="8000" x14ac:dyDescent="0.55000000000000004"/>
    <row r="8001" x14ac:dyDescent="0.55000000000000004"/>
    <row r="8002" x14ac:dyDescent="0.55000000000000004"/>
    <row r="8003" x14ac:dyDescent="0.55000000000000004"/>
    <row r="8004" x14ac:dyDescent="0.55000000000000004"/>
    <row r="8005" x14ac:dyDescent="0.55000000000000004"/>
    <row r="8006" x14ac:dyDescent="0.55000000000000004"/>
    <row r="8007" x14ac:dyDescent="0.55000000000000004"/>
    <row r="8008" x14ac:dyDescent="0.55000000000000004"/>
    <row r="8009" x14ac:dyDescent="0.55000000000000004"/>
    <row r="8010" x14ac:dyDescent="0.55000000000000004"/>
    <row r="8011" x14ac:dyDescent="0.55000000000000004"/>
    <row r="8012" x14ac:dyDescent="0.55000000000000004"/>
    <row r="8013" x14ac:dyDescent="0.55000000000000004"/>
    <row r="8014" x14ac:dyDescent="0.55000000000000004"/>
    <row r="8015" x14ac:dyDescent="0.55000000000000004"/>
    <row r="8016" x14ac:dyDescent="0.55000000000000004"/>
    <row r="8017" x14ac:dyDescent="0.55000000000000004"/>
    <row r="8018" x14ac:dyDescent="0.55000000000000004"/>
    <row r="8019" x14ac:dyDescent="0.55000000000000004"/>
    <row r="8020" x14ac:dyDescent="0.55000000000000004"/>
    <row r="8021" x14ac:dyDescent="0.55000000000000004"/>
    <row r="8022" x14ac:dyDescent="0.55000000000000004"/>
    <row r="8023" x14ac:dyDescent="0.55000000000000004"/>
    <row r="8024" x14ac:dyDescent="0.55000000000000004"/>
    <row r="8025" x14ac:dyDescent="0.55000000000000004"/>
    <row r="8026" x14ac:dyDescent="0.55000000000000004"/>
    <row r="8027" x14ac:dyDescent="0.55000000000000004"/>
    <row r="8028" x14ac:dyDescent="0.55000000000000004"/>
    <row r="8029" x14ac:dyDescent="0.55000000000000004"/>
    <row r="8030" x14ac:dyDescent="0.55000000000000004"/>
    <row r="8031" x14ac:dyDescent="0.55000000000000004"/>
    <row r="8032" x14ac:dyDescent="0.55000000000000004"/>
    <row r="8033" x14ac:dyDescent="0.55000000000000004"/>
    <row r="8034" x14ac:dyDescent="0.55000000000000004"/>
    <row r="8035" x14ac:dyDescent="0.55000000000000004"/>
    <row r="8036" x14ac:dyDescent="0.55000000000000004"/>
    <row r="8037" x14ac:dyDescent="0.55000000000000004"/>
    <row r="8038" x14ac:dyDescent="0.55000000000000004"/>
    <row r="8039" x14ac:dyDescent="0.55000000000000004"/>
    <row r="8040" x14ac:dyDescent="0.55000000000000004"/>
    <row r="8041" x14ac:dyDescent="0.55000000000000004"/>
    <row r="8042" x14ac:dyDescent="0.55000000000000004"/>
    <row r="8043" x14ac:dyDescent="0.55000000000000004"/>
    <row r="8044" x14ac:dyDescent="0.55000000000000004"/>
    <row r="8045" x14ac:dyDescent="0.55000000000000004"/>
    <row r="8046" x14ac:dyDescent="0.55000000000000004"/>
    <row r="8047" x14ac:dyDescent="0.55000000000000004"/>
    <row r="8048" x14ac:dyDescent="0.55000000000000004"/>
    <row r="8049" x14ac:dyDescent="0.55000000000000004"/>
    <row r="8050" x14ac:dyDescent="0.55000000000000004"/>
    <row r="8051" x14ac:dyDescent="0.55000000000000004"/>
    <row r="8052" x14ac:dyDescent="0.55000000000000004"/>
    <row r="8053" x14ac:dyDescent="0.55000000000000004"/>
    <row r="8054" x14ac:dyDescent="0.55000000000000004"/>
    <row r="8055" x14ac:dyDescent="0.55000000000000004"/>
    <row r="8056" x14ac:dyDescent="0.55000000000000004"/>
    <row r="8057" x14ac:dyDescent="0.55000000000000004"/>
    <row r="8058" x14ac:dyDescent="0.55000000000000004"/>
    <row r="8059" x14ac:dyDescent="0.55000000000000004"/>
    <row r="8060" x14ac:dyDescent="0.55000000000000004"/>
    <row r="8061" x14ac:dyDescent="0.55000000000000004"/>
    <row r="8062" x14ac:dyDescent="0.55000000000000004"/>
    <row r="8063" x14ac:dyDescent="0.55000000000000004"/>
    <row r="8064" x14ac:dyDescent="0.55000000000000004"/>
    <row r="8065" x14ac:dyDescent="0.55000000000000004"/>
    <row r="8066" x14ac:dyDescent="0.55000000000000004"/>
    <row r="8067" x14ac:dyDescent="0.55000000000000004"/>
    <row r="8068" x14ac:dyDescent="0.55000000000000004"/>
    <row r="8069" x14ac:dyDescent="0.55000000000000004"/>
    <row r="8070" x14ac:dyDescent="0.55000000000000004"/>
    <row r="8071" x14ac:dyDescent="0.55000000000000004"/>
    <row r="8072" x14ac:dyDescent="0.55000000000000004"/>
    <row r="8073" x14ac:dyDescent="0.55000000000000004"/>
    <row r="8074" x14ac:dyDescent="0.55000000000000004"/>
    <row r="8075" x14ac:dyDescent="0.55000000000000004"/>
    <row r="8076" x14ac:dyDescent="0.55000000000000004"/>
    <row r="8077" x14ac:dyDescent="0.55000000000000004"/>
    <row r="8078" x14ac:dyDescent="0.55000000000000004"/>
    <row r="8079" x14ac:dyDescent="0.55000000000000004"/>
    <row r="8080" x14ac:dyDescent="0.55000000000000004"/>
    <row r="8081" x14ac:dyDescent="0.55000000000000004"/>
    <row r="8082" x14ac:dyDescent="0.55000000000000004"/>
    <row r="8083" x14ac:dyDescent="0.55000000000000004"/>
    <row r="8084" x14ac:dyDescent="0.55000000000000004"/>
    <row r="8085" x14ac:dyDescent="0.55000000000000004"/>
    <row r="8086" x14ac:dyDescent="0.55000000000000004"/>
    <row r="8087" x14ac:dyDescent="0.55000000000000004"/>
    <row r="8088" x14ac:dyDescent="0.55000000000000004"/>
    <row r="8089" x14ac:dyDescent="0.55000000000000004"/>
    <row r="8090" x14ac:dyDescent="0.55000000000000004"/>
    <row r="8091" x14ac:dyDescent="0.55000000000000004"/>
    <row r="8092" x14ac:dyDescent="0.55000000000000004"/>
    <row r="8093" x14ac:dyDescent="0.55000000000000004"/>
    <row r="8094" x14ac:dyDescent="0.55000000000000004"/>
    <row r="8095" x14ac:dyDescent="0.55000000000000004"/>
    <row r="8096" x14ac:dyDescent="0.55000000000000004"/>
    <row r="8097" x14ac:dyDescent="0.55000000000000004"/>
    <row r="8098" x14ac:dyDescent="0.55000000000000004"/>
    <row r="8099" x14ac:dyDescent="0.55000000000000004"/>
    <row r="8100" x14ac:dyDescent="0.55000000000000004"/>
    <row r="8101" x14ac:dyDescent="0.55000000000000004"/>
    <row r="8102" x14ac:dyDescent="0.55000000000000004"/>
    <row r="8103" x14ac:dyDescent="0.55000000000000004"/>
    <row r="8104" x14ac:dyDescent="0.55000000000000004"/>
    <row r="8105" x14ac:dyDescent="0.55000000000000004"/>
    <row r="8106" x14ac:dyDescent="0.55000000000000004"/>
    <row r="8107" x14ac:dyDescent="0.55000000000000004"/>
    <row r="8108" x14ac:dyDescent="0.55000000000000004"/>
    <row r="8109" x14ac:dyDescent="0.55000000000000004"/>
    <row r="8110" x14ac:dyDescent="0.55000000000000004"/>
    <row r="8111" x14ac:dyDescent="0.55000000000000004"/>
    <row r="8112" x14ac:dyDescent="0.55000000000000004"/>
    <row r="8113" x14ac:dyDescent="0.55000000000000004"/>
    <row r="8114" x14ac:dyDescent="0.55000000000000004"/>
    <row r="8115" x14ac:dyDescent="0.55000000000000004"/>
    <row r="8116" x14ac:dyDescent="0.55000000000000004"/>
    <row r="8117" x14ac:dyDescent="0.55000000000000004"/>
    <row r="8118" x14ac:dyDescent="0.55000000000000004"/>
    <row r="8119" x14ac:dyDescent="0.55000000000000004"/>
    <row r="8120" x14ac:dyDescent="0.55000000000000004"/>
    <row r="8121" x14ac:dyDescent="0.55000000000000004"/>
    <row r="8122" x14ac:dyDescent="0.55000000000000004"/>
    <row r="8123" x14ac:dyDescent="0.55000000000000004"/>
    <row r="8124" x14ac:dyDescent="0.55000000000000004"/>
    <row r="8125" x14ac:dyDescent="0.55000000000000004"/>
    <row r="8126" x14ac:dyDescent="0.55000000000000004"/>
    <row r="8127" x14ac:dyDescent="0.55000000000000004"/>
    <row r="8128" x14ac:dyDescent="0.55000000000000004"/>
    <row r="8129" x14ac:dyDescent="0.55000000000000004"/>
    <row r="8130" x14ac:dyDescent="0.55000000000000004"/>
    <row r="8131" x14ac:dyDescent="0.55000000000000004"/>
    <row r="8132" x14ac:dyDescent="0.55000000000000004"/>
    <row r="8133" x14ac:dyDescent="0.55000000000000004"/>
    <row r="8134" x14ac:dyDescent="0.55000000000000004"/>
    <row r="8135" x14ac:dyDescent="0.55000000000000004"/>
    <row r="8136" x14ac:dyDescent="0.55000000000000004"/>
    <row r="8137" x14ac:dyDescent="0.55000000000000004"/>
    <row r="8138" x14ac:dyDescent="0.55000000000000004"/>
    <row r="8139" x14ac:dyDescent="0.55000000000000004"/>
    <row r="8140" x14ac:dyDescent="0.55000000000000004"/>
    <row r="8141" x14ac:dyDescent="0.55000000000000004"/>
    <row r="8142" x14ac:dyDescent="0.55000000000000004"/>
    <row r="8143" x14ac:dyDescent="0.55000000000000004"/>
    <row r="8144" x14ac:dyDescent="0.55000000000000004"/>
    <row r="8145" x14ac:dyDescent="0.55000000000000004"/>
    <row r="8146" x14ac:dyDescent="0.55000000000000004"/>
    <row r="8147" x14ac:dyDescent="0.55000000000000004"/>
    <row r="8148" x14ac:dyDescent="0.55000000000000004"/>
    <row r="8149" x14ac:dyDescent="0.55000000000000004"/>
    <row r="8150" x14ac:dyDescent="0.55000000000000004"/>
    <row r="8151" x14ac:dyDescent="0.55000000000000004"/>
    <row r="8152" x14ac:dyDescent="0.55000000000000004"/>
    <row r="8153" x14ac:dyDescent="0.55000000000000004"/>
    <row r="8154" x14ac:dyDescent="0.55000000000000004"/>
    <row r="8155" x14ac:dyDescent="0.55000000000000004"/>
    <row r="8156" x14ac:dyDescent="0.55000000000000004"/>
    <row r="8157" x14ac:dyDescent="0.55000000000000004"/>
    <row r="8158" x14ac:dyDescent="0.55000000000000004"/>
    <row r="8159" x14ac:dyDescent="0.55000000000000004"/>
    <row r="8160" x14ac:dyDescent="0.55000000000000004"/>
    <row r="8161" x14ac:dyDescent="0.55000000000000004"/>
    <row r="8162" x14ac:dyDescent="0.55000000000000004"/>
    <row r="8163" x14ac:dyDescent="0.55000000000000004"/>
    <row r="8164" x14ac:dyDescent="0.55000000000000004"/>
    <row r="8165" x14ac:dyDescent="0.55000000000000004"/>
    <row r="8166" x14ac:dyDescent="0.55000000000000004"/>
    <row r="8167" x14ac:dyDescent="0.55000000000000004"/>
    <row r="8168" x14ac:dyDescent="0.55000000000000004"/>
    <row r="8169" x14ac:dyDescent="0.55000000000000004"/>
    <row r="8170" x14ac:dyDescent="0.55000000000000004"/>
    <row r="8171" x14ac:dyDescent="0.55000000000000004"/>
    <row r="8172" x14ac:dyDescent="0.55000000000000004"/>
    <row r="8173" x14ac:dyDescent="0.55000000000000004"/>
    <row r="8174" x14ac:dyDescent="0.55000000000000004"/>
    <row r="8175" x14ac:dyDescent="0.55000000000000004"/>
    <row r="8176" x14ac:dyDescent="0.55000000000000004"/>
    <row r="8177" x14ac:dyDescent="0.55000000000000004"/>
    <row r="8178" x14ac:dyDescent="0.55000000000000004"/>
    <row r="8179" x14ac:dyDescent="0.55000000000000004"/>
    <row r="8180" x14ac:dyDescent="0.55000000000000004"/>
    <row r="8181" x14ac:dyDescent="0.55000000000000004"/>
    <row r="8182" x14ac:dyDescent="0.55000000000000004"/>
    <row r="8183" x14ac:dyDescent="0.55000000000000004"/>
    <row r="8184" x14ac:dyDescent="0.55000000000000004"/>
    <row r="8185" x14ac:dyDescent="0.55000000000000004"/>
    <row r="8186" x14ac:dyDescent="0.55000000000000004"/>
    <row r="8187" x14ac:dyDescent="0.55000000000000004"/>
    <row r="8188" x14ac:dyDescent="0.55000000000000004"/>
    <row r="8189" x14ac:dyDescent="0.55000000000000004"/>
    <row r="8190" x14ac:dyDescent="0.55000000000000004"/>
    <row r="8191" x14ac:dyDescent="0.55000000000000004"/>
    <row r="8192" x14ac:dyDescent="0.55000000000000004"/>
    <row r="8193" x14ac:dyDescent="0.55000000000000004"/>
    <row r="8194" x14ac:dyDescent="0.55000000000000004"/>
    <row r="8195" x14ac:dyDescent="0.55000000000000004"/>
    <row r="8196" x14ac:dyDescent="0.55000000000000004"/>
    <row r="8197" x14ac:dyDescent="0.55000000000000004"/>
    <row r="8198" x14ac:dyDescent="0.55000000000000004"/>
    <row r="8199" x14ac:dyDescent="0.55000000000000004"/>
    <row r="8200" x14ac:dyDescent="0.55000000000000004"/>
    <row r="8201" x14ac:dyDescent="0.55000000000000004"/>
    <row r="8202" x14ac:dyDescent="0.55000000000000004"/>
    <row r="8203" x14ac:dyDescent="0.55000000000000004"/>
    <row r="8204" x14ac:dyDescent="0.55000000000000004"/>
    <row r="8205" x14ac:dyDescent="0.55000000000000004"/>
    <row r="8206" x14ac:dyDescent="0.55000000000000004"/>
    <row r="8207" x14ac:dyDescent="0.55000000000000004"/>
    <row r="8208" x14ac:dyDescent="0.55000000000000004"/>
    <row r="8209" x14ac:dyDescent="0.55000000000000004"/>
    <row r="8210" x14ac:dyDescent="0.55000000000000004"/>
    <row r="8211" x14ac:dyDescent="0.55000000000000004"/>
    <row r="8212" x14ac:dyDescent="0.55000000000000004"/>
    <row r="8213" x14ac:dyDescent="0.55000000000000004"/>
    <row r="8214" x14ac:dyDescent="0.55000000000000004"/>
    <row r="8215" x14ac:dyDescent="0.55000000000000004"/>
    <row r="8216" x14ac:dyDescent="0.55000000000000004"/>
    <row r="8217" x14ac:dyDescent="0.55000000000000004"/>
    <row r="8218" x14ac:dyDescent="0.55000000000000004"/>
    <row r="8219" x14ac:dyDescent="0.55000000000000004"/>
    <row r="8220" x14ac:dyDescent="0.55000000000000004"/>
    <row r="8221" x14ac:dyDescent="0.55000000000000004"/>
    <row r="8222" x14ac:dyDescent="0.55000000000000004"/>
    <row r="8223" x14ac:dyDescent="0.55000000000000004"/>
    <row r="8224" x14ac:dyDescent="0.55000000000000004"/>
    <row r="8225" x14ac:dyDescent="0.55000000000000004"/>
    <row r="8226" x14ac:dyDescent="0.55000000000000004"/>
    <row r="8227" x14ac:dyDescent="0.55000000000000004"/>
    <row r="8228" x14ac:dyDescent="0.55000000000000004"/>
    <row r="8229" x14ac:dyDescent="0.55000000000000004"/>
    <row r="8230" x14ac:dyDescent="0.55000000000000004"/>
    <row r="8231" x14ac:dyDescent="0.55000000000000004"/>
    <row r="8232" x14ac:dyDescent="0.55000000000000004"/>
    <row r="8233" x14ac:dyDescent="0.55000000000000004"/>
    <row r="8234" x14ac:dyDescent="0.55000000000000004"/>
    <row r="8235" x14ac:dyDescent="0.55000000000000004"/>
    <row r="8236" x14ac:dyDescent="0.55000000000000004"/>
    <row r="8237" x14ac:dyDescent="0.55000000000000004"/>
    <row r="8238" x14ac:dyDescent="0.55000000000000004"/>
    <row r="8239" x14ac:dyDescent="0.55000000000000004"/>
    <row r="8240" x14ac:dyDescent="0.55000000000000004"/>
    <row r="8241" x14ac:dyDescent="0.55000000000000004"/>
    <row r="8242" x14ac:dyDescent="0.55000000000000004"/>
    <row r="8243" x14ac:dyDescent="0.55000000000000004"/>
    <row r="8244" x14ac:dyDescent="0.55000000000000004"/>
    <row r="8245" x14ac:dyDescent="0.55000000000000004"/>
    <row r="8246" x14ac:dyDescent="0.55000000000000004"/>
    <row r="8247" x14ac:dyDescent="0.55000000000000004"/>
    <row r="8248" x14ac:dyDescent="0.55000000000000004"/>
    <row r="8249" x14ac:dyDescent="0.55000000000000004"/>
    <row r="8250" x14ac:dyDescent="0.55000000000000004"/>
    <row r="8251" x14ac:dyDescent="0.55000000000000004"/>
    <row r="8252" x14ac:dyDescent="0.55000000000000004"/>
    <row r="8253" x14ac:dyDescent="0.55000000000000004"/>
    <row r="8254" x14ac:dyDescent="0.55000000000000004"/>
    <row r="8255" x14ac:dyDescent="0.55000000000000004"/>
    <row r="8256" x14ac:dyDescent="0.55000000000000004"/>
    <row r="8257" x14ac:dyDescent="0.55000000000000004"/>
    <row r="8258" x14ac:dyDescent="0.55000000000000004"/>
    <row r="8259" x14ac:dyDescent="0.55000000000000004"/>
    <row r="8260" x14ac:dyDescent="0.55000000000000004"/>
    <row r="8261" x14ac:dyDescent="0.55000000000000004"/>
    <row r="8262" x14ac:dyDescent="0.55000000000000004"/>
    <row r="8263" x14ac:dyDescent="0.55000000000000004"/>
    <row r="8264" x14ac:dyDescent="0.55000000000000004"/>
    <row r="8265" x14ac:dyDescent="0.55000000000000004"/>
    <row r="8266" x14ac:dyDescent="0.55000000000000004"/>
    <row r="8267" x14ac:dyDescent="0.55000000000000004"/>
    <row r="8268" x14ac:dyDescent="0.55000000000000004"/>
    <row r="8269" x14ac:dyDescent="0.55000000000000004"/>
    <row r="8270" x14ac:dyDescent="0.55000000000000004"/>
    <row r="8271" x14ac:dyDescent="0.55000000000000004"/>
    <row r="8272" x14ac:dyDescent="0.55000000000000004"/>
    <row r="8273" x14ac:dyDescent="0.55000000000000004"/>
    <row r="8274" x14ac:dyDescent="0.55000000000000004"/>
    <row r="8275" x14ac:dyDescent="0.55000000000000004"/>
    <row r="8276" x14ac:dyDescent="0.55000000000000004"/>
    <row r="8277" x14ac:dyDescent="0.55000000000000004"/>
    <row r="8278" x14ac:dyDescent="0.55000000000000004"/>
    <row r="8279" x14ac:dyDescent="0.55000000000000004"/>
    <row r="8280" x14ac:dyDescent="0.55000000000000004"/>
    <row r="8281" x14ac:dyDescent="0.55000000000000004"/>
    <row r="8282" x14ac:dyDescent="0.55000000000000004"/>
    <row r="8283" x14ac:dyDescent="0.55000000000000004"/>
    <row r="8284" x14ac:dyDescent="0.55000000000000004"/>
    <row r="8285" x14ac:dyDescent="0.55000000000000004"/>
    <row r="8286" x14ac:dyDescent="0.55000000000000004"/>
    <row r="8287" x14ac:dyDescent="0.55000000000000004"/>
    <row r="8288" x14ac:dyDescent="0.55000000000000004"/>
    <row r="8289" x14ac:dyDescent="0.55000000000000004"/>
    <row r="8290" x14ac:dyDescent="0.55000000000000004"/>
    <row r="8291" x14ac:dyDescent="0.55000000000000004"/>
    <row r="8292" x14ac:dyDescent="0.55000000000000004"/>
    <row r="8293" x14ac:dyDescent="0.55000000000000004"/>
    <row r="8294" x14ac:dyDescent="0.55000000000000004"/>
    <row r="8295" x14ac:dyDescent="0.55000000000000004"/>
    <row r="8296" x14ac:dyDescent="0.55000000000000004"/>
    <row r="8297" x14ac:dyDescent="0.55000000000000004"/>
    <row r="8298" x14ac:dyDescent="0.55000000000000004"/>
    <row r="8299" x14ac:dyDescent="0.55000000000000004"/>
    <row r="8300" x14ac:dyDescent="0.55000000000000004"/>
    <row r="8301" x14ac:dyDescent="0.55000000000000004"/>
    <row r="8302" x14ac:dyDescent="0.55000000000000004"/>
    <row r="8303" x14ac:dyDescent="0.55000000000000004"/>
    <row r="8304" x14ac:dyDescent="0.55000000000000004"/>
    <row r="8305" x14ac:dyDescent="0.55000000000000004"/>
    <row r="8306" x14ac:dyDescent="0.55000000000000004"/>
    <row r="8307" x14ac:dyDescent="0.55000000000000004"/>
    <row r="8308" x14ac:dyDescent="0.55000000000000004"/>
    <row r="8309" x14ac:dyDescent="0.55000000000000004"/>
    <row r="8310" x14ac:dyDescent="0.55000000000000004"/>
    <row r="8311" x14ac:dyDescent="0.55000000000000004"/>
    <row r="8312" x14ac:dyDescent="0.55000000000000004"/>
    <row r="8313" x14ac:dyDescent="0.55000000000000004"/>
    <row r="8314" x14ac:dyDescent="0.55000000000000004"/>
    <row r="8315" x14ac:dyDescent="0.55000000000000004"/>
    <row r="8316" x14ac:dyDescent="0.55000000000000004"/>
    <row r="8317" x14ac:dyDescent="0.55000000000000004"/>
    <row r="8318" x14ac:dyDescent="0.55000000000000004"/>
    <row r="8319" x14ac:dyDescent="0.55000000000000004"/>
    <row r="8320" x14ac:dyDescent="0.55000000000000004"/>
    <row r="8321" x14ac:dyDescent="0.55000000000000004"/>
    <row r="8322" x14ac:dyDescent="0.55000000000000004"/>
    <row r="8323" x14ac:dyDescent="0.55000000000000004"/>
    <row r="8324" x14ac:dyDescent="0.55000000000000004"/>
    <row r="8325" x14ac:dyDescent="0.55000000000000004"/>
    <row r="8326" x14ac:dyDescent="0.55000000000000004"/>
    <row r="8327" x14ac:dyDescent="0.55000000000000004"/>
    <row r="8328" x14ac:dyDescent="0.55000000000000004"/>
    <row r="8329" x14ac:dyDescent="0.55000000000000004"/>
    <row r="8330" x14ac:dyDescent="0.55000000000000004"/>
    <row r="8331" x14ac:dyDescent="0.55000000000000004"/>
    <row r="8332" x14ac:dyDescent="0.55000000000000004"/>
    <row r="8333" x14ac:dyDescent="0.55000000000000004"/>
    <row r="8334" x14ac:dyDescent="0.55000000000000004"/>
    <row r="8335" x14ac:dyDescent="0.55000000000000004"/>
    <row r="8336" x14ac:dyDescent="0.55000000000000004"/>
    <row r="8337" x14ac:dyDescent="0.55000000000000004"/>
    <row r="8338" x14ac:dyDescent="0.55000000000000004"/>
    <row r="8339" x14ac:dyDescent="0.55000000000000004"/>
    <row r="8340" x14ac:dyDescent="0.55000000000000004"/>
    <row r="8341" x14ac:dyDescent="0.55000000000000004"/>
    <row r="8342" x14ac:dyDescent="0.55000000000000004"/>
    <row r="8343" x14ac:dyDescent="0.55000000000000004"/>
    <row r="8344" x14ac:dyDescent="0.55000000000000004"/>
    <row r="8345" x14ac:dyDescent="0.55000000000000004"/>
    <row r="8346" x14ac:dyDescent="0.55000000000000004"/>
    <row r="8347" x14ac:dyDescent="0.55000000000000004"/>
    <row r="8348" x14ac:dyDescent="0.55000000000000004"/>
    <row r="8349" x14ac:dyDescent="0.55000000000000004"/>
    <row r="8350" x14ac:dyDescent="0.55000000000000004"/>
    <row r="8351" x14ac:dyDescent="0.55000000000000004"/>
    <row r="8352" x14ac:dyDescent="0.55000000000000004"/>
    <row r="8353" x14ac:dyDescent="0.55000000000000004"/>
    <row r="8354" x14ac:dyDescent="0.55000000000000004"/>
    <row r="8355" x14ac:dyDescent="0.55000000000000004"/>
    <row r="8356" x14ac:dyDescent="0.55000000000000004"/>
    <row r="8357" x14ac:dyDescent="0.55000000000000004"/>
    <row r="8358" x14ac:dyDescent="0.55000000000000004"/>
    <row r="8359" x14ac:dyDescent="0.55000000000000004"/>
    <row r="8360" x14ac:dyDescent="0.55000000000000004"/>
    <row r="8361" x14ac:dyDescent="0.55000000000000004"/>
    <row r="8362" x14ac:dyDescent="0.55000000000000004"/>
    <row r="8363" x14ac:dyDescent="0.55000000000000004"/>
    <row r="8364" x14ac:dyDescent="0.55000000000000004"/>
    <row r="8365" x14ac:dyDescent="0.55000000000000004"/>
    <row r="8366" x14ac:dyDescent="0.55000000000000004"/>
    <row r="8367" x14ac:dyDescent="0.55000000000000004"/>
    <row r="8368" x14ac:dyDescent="0.55000000000000004"/>
    <row r="8369" x14ac:dyDescent="0.55000000000000004"/>
    <row r="8370" x14ac:dyDescent="0.55000000000000004"/>
    <row r="8371" x14ac:dyDescent="0.55000000000000004"/>
    <row r="8372" x14ac:dyDescent="0.55000000000000004"/>
    <row r="8373" x14ac:dyDescent="0.55000000000000004"/>
    <row r="8374" x14ac:dyDescent="0.55000000000000004"/>
    <row r="8375" x14ac:dyDescent="0.55000000000000004"/>
    <row r="8376" x14ac:dyDescent="0.55000000000000004"/>
    <row r="8377" x14ac:dyDescent="0.55000000000000004"/>
    <row r="8378" x14ac:dyDescent="0.55000000000000004"/>
    <row r="8379" x14ac:dyDescent="0.55000000000000004"/>
    <row r="8380" x14ac:dyDescent="0.55000000000000004"/>
    <row r="8381" x14ac:dyDescent="0.55000000000000004"/>
    <row r="8382" x14ac:dyDescent="0.55000000000000004"/>
    <row r="8383" x14ac:dyDescent="0.55000000000000004"/>
    <row r="8384" x14ac:dyDescent="0.55000000000000004"/>
    <row r="8385" x14ac:dyDescent="0.55000000000000004"/>
    <row r="8386" x14ac:dyDescent="0.55000000000000004"/>
    <row r="8387" x14ac:dyDescent="0.55000000000000004"/>
    <row r="8388" x14ac:dyDescent="0.55000000000000004"/>
    <row r="8389" x14ac:dyDescent="0.55000000000000004"/>
    <row r="8390" x14ac:dyDescent="0.55000000000000004"/>
    <row r="8391" x14ac:dyDescent="0.55000000000000004"/>
    <row r="8392" x14ac:dyDescent="0.55000000000000004"/>
    <row r="8393" x14ac:dyDescent="0.55000000000000004"/>
    <row r="8394" x14ac:dyDescent="0.55000000000000004"/>
    <row r="8395" x14ac:dyDescent="0.55000000000000004"/>
    <row r="8396" x14ac:dyDescent="0.55000000000000004"/>
    <row r="8397" x14ac:dyDescent="0.55000000000000004"/>
    <row r="8398" x14ac:dyDescent="0.55000000000000004"/>
    <row r="8399" x14ac:dyDescent="0.55000000000000004"/>
    <row r="8400" x14ac:dyDescent="0.55000000000000004"/>
    <row r="8401" x14ac:dyDescent="0.55000000000000004"/>
    <row r="8402" x14ac:dyDescent="0.55000000000000004"/>
    <row r="8403" x14ac:dyDescent="0.55000000000000004"/>
    <row r="8404" x14ac:dyDescent="0.55000000000000004"/>
    <row r="8405" x14ac:dyDescent="0.55000000000000004"/>
    <row r="8406" x14ac:dyDescent="0.55000000000000004"/>
    <row r="8407" x14ac:dyDescent="0.55000000000000004"/>
    <row r="8408" x14ac:dyDescent="0.55000000000000004"/>
    <row r="8409" x14ac:dyDescent="0.55000000000000004"/>
    <row r="8410" x14ac:dyDescent="0.55000000000000004"/>
    <row r="8411" x14ac:dyDescent="0.55000000000000004"/>
    <row r="8412" x14ac:dyDescent="0.55000000000000004"/>
    <row r="8413" x14ac:dyDescent="0.55000000000000004"/>
    <row r="8414" x14ac:dyDescent="0.55000000000000004"/>
    <row r="8415" x14ac:dyDescent="0.55000000000000004"/>
    <row r="8416" x14ac:dyDescent="0.55000000000000004"/>
    <row r="8417" x14ac:dyDescent="0.55000000000000004"/>
    <row r="8418" x14ac:dyDescent="0.55000000000000004"/>
    <row r="8419" x14ac:dyDescent="0.55000000000000004"/>
    <row r="8420" x14ac:dyDescent="0.55000000000000004"/>
    <row r="8421" x14ac:dyDescent="0.55000000000000004"/>
    <row r="8422" x14ac:dyDescent="0.55000000000000004"/>
    <row r="8423" x14ac:dyDescent="0.55000000000000004"/>
    <row r="8424" x14ac:dyDescent="0.55000000000000004"/>
    <row r="8425" x14ac:dyDescent="0.55000000000000004"/>
    <row r="8426" x14ac:dyDescent="0.55000000000000004"/>
    <row r="8427" x14ac:dyDescent="0.55000000000000004"/>
    <row r="8428" x14ac:dyDescent="0.55000000000000004"/>
    <row r="8429" x14ac:dyDescent="0.55000000000000004"/>
    <row r="8430" x14ac:dyDescent="0.55000000000000004"/>
    <row r="8431" x14ac:dyDescent="0.55000000000000004"/>
    <row r="8432" x14ac:dyDescent="0.55000000000000004"/>
    <row r="8433" x14ac:dyDescent="0.55000000000000004"/>
    <row r="8434" x14ac:dyDescent="0.55000000000000004"/>
    <row r="8435" x14ac:dyDescent="0.55000000000000004"/>
    <row r="8436" x14ac:dyDescent="0.55000000000000004"/>
    <row r="8437" x14ac:dyDescent="0.55000000000000004"/>
    <row r="8438" x14ac:dyDescent="0.55000000000000004"/>
    <row r="8439" x14ac:dyDescent="0.55000000000000004"/>
    <row r="8440" x14ac:dyDescent="0.55000000000000004"/>
    <row r="8441" x14ac:dyDescent="0.55000000000000004"/>
    <row r="8442" x14ac:dyDescent="0.55000000000000004"/>
    <row r="8443" x14ac:dyDescent="0.55000000000000004"/>
    <row r="8444" x14ac:dyDescent="0.55000000000000004"/>
    <row r="8445" x14ac:dyDescent="0.55000000000000004"/>
    <row r="8446" x14ac:dyDescent="0.55000000000000004"/>
    <row r="8447" x14ac:dyDescent="0.55000000000000004"/>
    <row r="8448" x14ac:dyDescent="0.55000000000000004"/>
    <row r="8449" x14ac:dyDescent="0.55000000000000004"/>
    <row r="8450" x14ac:dyDescent="0.55000000000000004"/>
    <row r="8451" x14ac:dyDescent="0.55000000000000004"/>
    <row r="8452" x14ac:dyDescent="0.55000000000000004"/>
    <row r="8453" x14ac:dyDescent="0.55000000000000004"/>
    <row r="8454" x14ac:dyDescent="0.55000000000000004"/>
    <row r="8455" x14ac:dyDescent="0.55000000000000004"/>
    <row r="8456" x14ac:dyDescent="0.55000000000000004"/>
    <row r="8457" x14ac:dyDescent="0.55000000000000004"/>
    <row r="8458" x14ac:dyDescent="0.55000000000000004"/>
    <row r="8459" x14ac:dyDescent="0.55000000000000004"/>
    <row r="8460" x14ac:dyDescent="0.55000000000000004"/>
    <row r="8461" x14ac:dyDescent="0.55000000000000004"/>
    <row r="8462" x14ac:dyDescent="0.55000000000000004"/>
    <row r="8463" x14ac:dyDescent="0.55000000000000004"/>
    <row r="8464" x14ac:dyDescent="0.55000000000000004"/>
    <row r="8465" x14ac:dyDescent="0.55000000000000004"/>
    <row r="8466" x14ac:dyDescent="0.55000000000000004"/>
    <row r="8467" x14ac:dyDescent="0.55000000000000004"/>
    <row r="8468" x14ac:dyDescent="0.55000000000000004"/>
    <row r="8469" x14ac:dyDescent="0.55000000000000004"/>
    <row r="8470" x14ac:dyDescent="0.55000000000000004"/>
    <row r="8471" x14ac:dyDescent="0.55000000000000004"/>
    <row r="8472" x14ac:dyDescent="0.55000000000000004"/>
    <row r="8473" x14ac:dyDescent="0.55000000000000004"/>
    <row r="8474" x14ac:dyDescent="0.55000000000000004"/>
    <row r="8475" x14ac:dyDescent="0.55000000000000004"/>
    <row r="8476" x14ac:dyDescent="0.55000000000000004"/>
    <row r="8477" x14ac:dyDescent="0.55000000000000004"/>
    <row r="8478" x14ac:dyDescent="0.55000000000000004"/>
    <row r="8479" x14ac:dyDescent="0.55000000000000004"/>
    <row r="8480" x14ac:dyDescent="0.55000000000000004"/>
    <row r="8481" x14ac:dyDescent="0.55000000000000004"/>
    <row r="8482" x14ac:dyDescent="0.55000000000000004"/>
    <row r="8483" x14ac:dyDescent="0.55000000000000004"/>
    <row r="8484" x14ac:dyDescent="0.55000000000000004"/>
    <row r="8485" x14ac:dyDescent="0.55000000000000004"/>
    <row r="8486" x14ac:dyDescent="0.55000000000000004"/>
    <row r="8487" x14ac:dyDescent="0.55000000000000004"/>
    <row r="8488" x14ac:dyDescent="0.55000000000000004"/>
    <row r="8489" x14ac:dyDescent="0.55000000000000004"/>
    <row r="8490" x14ac:dyDescent="0.55000000000000004"/>
    <row r="8491" x14ac:dyDescent="0.55000000000000004"/>
    <row r="8492" x14ac:dyDescent="0.55000000000000004"/>
    <row r="8493" x14ac:dyDescent="0.55000000000000004"/>
    <row r="8494" x14ac:dyDescent="0.55000000000000004"/>
    <row r="8495" x14ac:dyDescent="0.55000000000000004"/>
    <row r="8496" x14ac:dyDescent="0.55000000000000004"/>
    <row r="8497" x14ac:dyDescent="0.55000000000000004"/>
    <row r="8498" x14ac:dyDescent="0.55000000000000004"/>
    <row r="8499" x14ac:dyDescent="0.55000000000000004"/>
    <row r="8500" x14ac:dyDescent="0.55000000000000004"/>
    <row r="8501" x14ac:dyDescent="0.55000000000000004"/>
    <row r="8502" x14ac:dyDescent="0.55000000000000004"/>
    <row r="8503" x14ac:dyDescent="0.55000000000000004"/>
    <row r="8504" x14ac:dyDescent="0.55000000000000004"/>
    <row r="8505" x14ac:dyDescent="0.55000000000000004"/>
    <row r="8506" x14ac:dyDescent="0.55000000000000004"/>
    <row r="8507" x14ac:dyDescent="0.55000000000000004"/>
    <row r="8508" x14ac:dyDescent="0.55000000000000004"/>
    <row r="8509" x14ac:dyDescent="0.55000000000000004"/>
    <row r="8510" x14ac:dyDescent="0.55000000000000004"/>
    <row r="8511" x14ac:dyDescent="0.55000000000000004"/>
    <row r="8512" x14ac:dyDescent="0.55000000000000004"/>
    <row r="8513" x14ac:dyDescent="0.55000000000000004"/>
    <row r="8514" x14ac:dyDescent="0.55000000000000004"/>
    <row r="8515" x14ac:dyDescent="0.55000000000000004"/>
    <row r="8516" x14ac:dyDescent="0.55000000000000004"/>
    <row r="8517" x14ac:dyDescent="0.55000000000000004"/>
    <row r="8518" x14ac:dyDescent="0.55000000000000004"/>
    <row r="8519" x14ac:dyDescent="0.55000000000000004"/>
    <row r="8520" x14ac:dyDescent="0.55000000000000004"/>
    <row r="8521" x14ac:dyDescent="0.55000000000000004"/>
    <row r="8522" x14ac:dyDescent="0.55000000000000004"/>
    <row r="8523" x14ac:dyDescent="0.55000000000000004"/>
    <row r="8524" x14ac:dyDescent="0.55000000000000004"/>
    <row r="8525" x14ac:dyDescent="0.55000000000000004"/>
    <row r="8526" x14ac:dyDescent="0.55000000000000004"/>
    <row r="8527" x14ac:dyDescent="0.55000000000000004"/>
    <row r="8528" x14ac:dyDescent="0.55000000000000004"/>
    <row r="8529" x14ac:dyDescent="0.55000000000000004"/>
    <row r="8530" x14ac:dyDescent="0.55000000000000004"/>
    <row r="8531" x14ac:dyDescent="0.55000000000000004"/>
    <row r="8532" x14ac:dyDescent="0.55000000000000004"/>
    <row r="8533" x14ac:dyDescent="0.55000000000000004"/>
    <row r="8534" x14ac:dyDescent="0.55000000000000004"/>
    <row r="8535" x14ac:dyDescent="0.55000000000000004"/>
    <row r="8536" x14ac:dyDescent="0.55000000000000004"/>
    <row r="8537" x14ac:dyDescent="0.55000000000000004"/>
    <row r="8538" x14ac:dyDescent="0.55000000000000004"/>
    <row r="8539" x14ac:dyDescent="0.55000000000000004"/>
    <row r="8540" x14ac:dyDescent="0.55000000000000004"/>
    <row r="8541" x14ac:dyDescent="0.55000000000000004"/>
    <row r="8542" x14ac:dyDescent="0.55000000000000004"/>
    <row r="8543" x14ac:dyDescent="0.55000000000000004"/>
    <row r="8544" x14ac:dyDescent="0.55000000000000004"/>
    <row r="8545" x14ac:dyDescent="0.55000000000000004"/>
    <row r="8546" x14ac:dyDescent="0.55000000000000004"/>
    <row r="8547" x14ac:dyDescent="0.55000000000000004"/>
    <row r="8548" x14ac:dyDescent="0.55000000000000004"/>
    <row r="8549" x14ac:dyDescent="0.55000000000000004"/>
    <row r="8550" x14ac:dyDescent="0.55000000000000004"/>
    <row r="8551" x14ac:dyDescent="0.55000000000000004"/>
    <row r="8552" x14ac:dyDescent="0.55000000000000004"/>
    <row r="8553" x14ac:dyDescent="0.55000000000000004"/>
    <row r="8554" x14ac:dyDescent="0.55000000000000004"/>
    <row r="8555" x14ac:dyDescent="0.55000000000000004"/>
    <row r="8556" x14ac:dyDescent="0.55000000000000004"/>
    <row r="8557" x14ac:dyDescent="0.55000000000000004"/>
    <row r="8558" x14ac:dyDescent="0.55000000000000004"/>
    <row r="8559" x14ac:dyDescent="0.55000000000000004"/>
    <row r="8560" x14ac:dyDescent="0.55000000000000004"/>
    <row r="8561" x14ac:dyDescent="0.55000000000000004"/>
    <row r="8562" x14ac:dyDescent="0.55000000000000004"/>
    <row r="8563" x14ac:dyDescent="0.55000000000000004"/>
    <row r="8564" x14ac:dyDescent="0.55000000000000004"/>
    <row r="8565" x14ac:dyDescent="0.55000000000000004"/>
    <row r="8566" x14ac:dyDescent="0.55000000000000004"/>
    <row r="8567" x14ac:dyDescent="0.55000000000000004"/>
    <row r="8568" x14ac:dyDescent="0.55000000000000004"/>
    <row r="8569" x14ac:dyDescent="0.55000000000000004"/>
    <row r="8570" x14ac:dyDescent="0.55000000000000004"/>
    <row r="8571" x14ac:dyDescent="0.55000000000000004"/>
    <row r="8572" x14ac:dyDescent="0.55000000000000004"/>
    <row r="8573" x14ac:dyDescent="0.55000000000000004"/>
    <row r="8574" x14ac:dyDescent="0.55000000000000004"/>
    <row r="8575" x14ac:dyDescent="0.55000000000000004"/>
    <row r="8576" x14ac:dyDescent="0.55000000000000004"/>
    <row r="8577" x14ac:dyDescent="0.55000000000000004"/>
    <row r="8578" x14ac:dyDescent="0.55000000000000004"/>
    <row r="8579" x14ac:dyDescent="0.55000000000000004"/>
    <row r="8580" x14ac:dyDescent="0.55000000000000004"/>
    <row r="8581" x14ac:dyDescent="0.55000000000000004"/>
    <row r="8582" x14ac:dyDescent="0.55000000000000004"/>
    <row r="8583" x14ac:dyDescent="0.55000000000000004"/>
    <row r="8584" x14ac:dyDescent="0.55000000000000004"/>
    <row r="8585" x14ac:dyDescent="0.55000000000000004"/>
    <row r="8586" x14ac:dyDescent="0.55000000000000004"/>
    <row r="8587" x14ac:dyDescent="0.55000000000000004"/>
    <row r="8588" x14ac:dyDescent="0.55000000000000004"/>
    <row r="8589" x14ac:dyDescent="0.55000000000000004"/>
    <row r="8590" x14ac:dyDescent="0.55000000000000004"/>
    <row r="8591" x14ac:dyDescent="0.55000000000000004"/>
    <row r="8592" x14ac:dyDescent="0.55000000000000004"/>
    <row r="8593" x14ac:dyDescent="0.55000000000000004"/>
    <row r="8594" x14ac:dyDescent="0.55000000000000004"/>
    <row r="8595" x14ac:dyDescent="0.55000000000000004"/>
    <row r="8596" x14ac:dyDescent="0.55000000000000004"/>
    <row r="8597" x14ac:dyDescent="0.55000000000000004"/>
    <row r="8598" x14ac:dyDescent="0.55000000000000004"/>
    <row r="8599" x14ac:dyDescent="0.55000000000000004"/>
    <row r="8600" x14ac:dyDescent="0.55000000000000004"/>
    <row r="8601" x14ac:dyDescent="0.55000000000000004"/>
    <row r="8602" x14ac:dyDescent="0.55000000000000004"/>
    <row r="8603" x14ac:dyDescent="0.55000000000000004"/>
    <row r="8604" x14ac:dyDescent="0.55000000000000004"/>
    <row r="8605" x14ac:dyDescent="0.55000000000000004"/>
    <row r="8606" x14ac:dyDescent="0.55000000000000004"/>
    <row r="8607" x14ac:dyDescent="0.55000000000000004"/>
    <row r="8608" x14ac:dyDescent="0.55000000000000004"/>
    <row r="8609" x14ac:dyDescent="0.55000000000000004"/>
    <row r="8610" x14ac:dyDescent="0.55000000000000004"/>
    <row r="8611" x14ac:dyDescent="0.55000000000000004"/>
    <row r="8612" x14ac:dyDescent="0.55000000000000004"/>
    <row r="8613" x14ac:dyDescent="0.55000000000000004"/>
    <row r="8614" x14ac:dyDescent="0.55000000000000004"/>
    <row r="8615" x14ac:dyDescent="0.55000000000000004"/>
    <row r="8616" x14ac:dyDescent="0.55000000000000004"/>
    <row r="8617" x14ac:dyDescent="0.55000000000000004"/>
    <row r="8618" x14ac:dyDescent="0.55000000000000004"/>
    <row r="8619" x14ac:dyDescent="0.55000000000000004"/>
    <row r="8620" x14ac:dyDescent="0.55000000000000004"/>
    <row r="8621" x14ac:dyDescent="0.55000000000000004"/>
    <row r="8622" x14ac:dyDescent="0.55000000000000004"/>
    <row r="8623" x14ac:dyDescent="0.55000000000000004"/>
    <row r="8624" x14ac:dyDescent="0.55000000000000004"/>
    <row r="8625" x14ac:dyDescent="0.55000000000000004"/>
    <row r="8626" x14ac:dyDescent="0.55000000000000004"/>
    <row r="8627" x14ac:dyDescent="0.55000000000000004"/>
    <row r="8628" x14ac:dyDescent="0.55000000000000004"/>
    <row r="8629" x14ac:dyDescent="0.55000000000000004"/>
    <row r="8630" x14ac:dyDescent="0.55000000000000004"/>
    <row r="8631" x14ac:dyDescent="0.55000000000000004"/>
    <row r="8632" x14ac:dyDescent="0.55000000000000004"/>
    <row r="8633" x14ac:dyDescent="0.55000000000000004"/>
    <row r="8634" x14ac:dyDescent="0.55000000000000004"/>
    <row r="8635" x14ac:dyDescent="0.55000000000000004"/>
    <row r="8636" x14ac:dyDescent="0.55000000000000004"/>
    <row r="8637" x14ac:dyDescent="0.55000000000000004"/>
    <row r="8638" x14ac:dyDescent="0.55000000000000004"/>
    <row r="8639" x14ac:dyDescent="0.55000000000000004"/>
    <row r="8640" x14ac:dyDescent="0.55000000000000004"/>
    <row r="8641" x14ac:dyDescent="0.55000000000000004"/>
    <row r="8642" x14ac:dyDescent="0.55000000000000004"/>
    <row r="8643" x14ac:dyDescent="0.55000000000000004"/>
    <row r="8644" x14ac:dyDescent="0.55000000000000004"/>
    <row r="8645" x14ac:dyDescent="0.55000000000000004"/>
    <row r="8646" x14ac:dyDescent="0.55000000000000004"/>
    <row r="8647" x14ac:dyDescent="0.55000000000000004"/>
    <row r="8648" x14ac:dyDescent="0.55000000000000004"/>
    <row r="8649" x14ac:dyDescent="0.55000000000000004"/>
    <row r="8650" x14ac:dyDescent="0.55000000000000004"/>
    <row r="8651" x14ac:dyDescent="0.55000000000000004"/>
    <row r="8652" x14ac:dyDescent="0.55000000000000004"/>
    <row r="8653" x14ac:dyDescent="0.55000000000000004"/>
    <row r="8654" x14ac:dyDescent="0.55000000000000004"/>
    <row r="8655" x14ac:dyDescent="0.55000000000000004"/>
    <row r="8656" x14ac:dyDescent="0.55000000000000004"/>
    <row r="8657" x14ac:dyDescent="0.55000000000000004"/>
    <row r="8658" x14ac:dyDescent="0.55000000000000004"/>
    <row r="8659" x14ac:dyDescent="0.55000000000000004"/>
    <row r="8660" x14ac:dyDescent="0.55000000000000004"/>
    <row r="8661" x14ac:dyDescent="0.55000000000000004"/>
    <row r="8662" x14ac:dyDescent="0.55000000000000004"/>
    <row r="8663" x14ac:dyDescent="0.55000000000000004"/>
    <row r="8664" x14ac:dyDescent="0.55000000000000004"/>
    <row r="8665" x14ac:dyDescent="0.55000000000000004"/>
    <row r="8666" x14ac:dyDescent="0.55000000000000004"/>
    <row r="8667" x14ac:dyDescent="0.55000000000000004"/>
    <row r="8668" x14ac:dyDescent="0.55000000000000004"/>
    <row r="8669" x14ac:dyDescent="0.55000000000000004"/>
    <row r="8670" x14ac:dyDescent="0.55000000000000004"/>
    <row r="8671" x14ac:dyDescent="0.55000000000000004"/>
    <row r="8672" x14ac:dyDescent="0.55000000000000004"/>
    <row r="8673" x14ac:dyDescent="0.55000000000000004"/>
    <row r="8674" x14ac:dyDescent="0.55000000000000004"/>
    <row r="8675" x14ac:dyDescent="0.55000000000000004"/>
    <row r="8676" x14ac:dyDescent="0.55000000000000004"/>
    <row r="8677" x14ac:dyDescent="0.55000000000000004"/>
    <row r="8678" x14ac:dyDescent="0.55000000000000004"/>
    <row r="8679" x14ac:dyDescent="0.55000000000000004"/>
    <row r="8680" x14ac:dyDescent="0.55000000000000004"/>
    <row r="8681" x14ac:dyDescent="0.55000000000000004"/>
    <row r="8682" x14ac:dyDescent="0.55000000000000004"/>
    <row r="8683" x14ac:dyDescent="0.55000000000000004"/>
    <row r="8684" x14ac:dyDescent="0.55000000000000004"/>
    <row r="8685" x14ac:dyDescent="0.55000000000000004"/>
    <row r="8686" x14ac:dyDescent="0.55000000000000004"/>
    <row r="8687" x14ac:dyDescent="0.55000000000000004"/>
    <row r="8688" x14ac:dyDescent="0.55000000000000004"/>
    <row r="8689" x14ac:dyDescent="0.55000000000000004"/>
    <row r="8690" x14ac:dyDescent="0.55000000000000004"/>
    <row r="8691" x14ac:dyDescent="0.55000000000000004"/>
    <row r="8692" x14ac:dyDescent="0.55000000000000004"/>
    <row r="8693" x14ac:dyDescent="0.55000000000000004"/>
    <row r="8694" x14ac:dyDescent="0.55000000000000004"/>
    <row r="8695" x14ac:dyDescent="0.55000000000000004"/>
    <row r="8696" x14ac:dyDescent="0.55000000000000004"/>
    <row r="8697" x14ac:dyDescent="0.55000000000000004"/>
    <row r="8698" x14ac:dyDescent="0.55000000000000004"/>
    <row r="8699" x14ac:dyDescent="0.55000000000000004"/>
    <row r="8700" x14ac:dyDescent="0.55000000000000004"/>
    <row r="8701" x14ac:dyDescent="0.55000000000000004"/>
    <row r="8702" x14ac:dyDescent="0.55000000000000004"/>
    <row r="8703" x14ac:dyDescent="0.55000000000000004"/>
    <row r="8704" x14ac:dyDescent="0.55000000000000004"/>
    <row r="8705" x14ac:dyDescent="0.55000000000000004"/>
    <row r="8706" x14ac:dyDescent="0.55000000000000004"/>
    <row r="8707" x14ac:dyDescent="0.55000000000000004"/>
    <row r="8708" x14ac:dyDescent="0.55000000000000004"/>
    <row r="8709" x14ac:dyDescent="0.55000000000000004"/>
    <row r="8710" x14ac:dyDescent="0.55000000000000004"/>
    <row r="8711" x14ac:dyDescent="0.55000000000000004"/>
    <row r="8712" x14ac:dyDescent="0.55000000000000004"/>
    <row r="8713" x14ac:dyDescent="0.55000000000000004"/>
    <row r="8714" x14ac:dyDescent="0.55000000000000004"/>
    <row r="8715" x14ac:dyDescent="0.55000000000000004"/>
    <row r="8716" x14ac:dyDescent="0.55000000000000004"/>
    <row r="8717" x14ac:dyDescent="0.55000000000000004"/>
    <row r="8718" x14ac:dyDescent="0.55000000000000004"/>
    <row r="8719" x14ac:dyDescent="0.55000000000000004"/>
    <row r="8720" x14ac:dyDescent="0.55000000000000004"/>
    <row r="8721" x14ac:dyDescent="0.55000000000000004"/>
    <row r="8722" x14ac:dyDescent="0.55000000000000004"/>
    <row r="8723" x14ac:dyDescent="0.55000000000000004"/>
    <row r="8724" x14ac:dyDescent="0.55000000000000004"/>
    <row r="8725" x14ac:dyDescent="0.55000000000000004"/>
    <row r="8726" x14ac:dyDescent="0.55000000000000004"/>
    <row r="8727" x14ac:dyDescent="0.55000000000000004"/>
    <row r="8728" x14ac:dyDescent="0.55000000000000004"/>
    <row r="8729" x14ac:dyDescent="0.55000000000000004"/>
    <row r="8730" x14ac:dyDescent="0.55000000000000004"/>
    <row r="8731" x14ac:dyDescent="0.55000000000000004"/>
    <row r="8732" x14ac:dyDescent="0.55000000000000004"/>
    <row r="8733" x14ac:dyDescent="0.55000000000000004"/>
    <row r="8734" x14ac:dyDescent="0.55000000000000004"/>
    <row r="8735" x14ac:dyDescent="0.55000000000000004"/>
    <row r="8736" x14ac:dyDescent="0.55000000000000004"/>
    <row r="8737" x14ac:dyDescent="0.55000000000000004"/>
    <row r="8738" x14ac:dyDescent="0.55000000000000004"/>
    <row r="8739" x14ac:dyDescent="0.55000000000000004"/>
    <row r="8740" x14ac:dyDescent="0.55000000000000004"/>
    <row r="8741" x14ac:dyDescent="0.55000000000000004"/>
    <row r="8742" x14ac:dyDescent="0.55000000000000004"/>
    <row r="8743" x14ac:dyDescent="0.55000000000000004"/>
    <row r="8744" x14ac:dyDescent="0.55000000000000004"/>
    <row r="8745" x14ac:dyDescent="0.55000000000000004"/>
    <row r="8746" x14ac:dyDescent="0.55000000000000004"/>
    <row r="8747" x14ac:dyDescent="0.55000000000000004"/>
    <row r="8748" x14ac:dyDescent="0.55000000000000004"/>
    <row r="8749" x14ac:dyDescent="0.55000000000000004"/>
    <row r="8750" x14ac:dyDescent="0.55000000000000004"/>
    <row r="8751" x14ac:dyDescent="0.55000000000000004"/>
    <row r="8752" x14ac:dyDescent="0.55000000000000004"/>
    <row r="8753" x14ac:dyDescent="0.55000000000000004"/>
    <row r="8754" x14ac:dyDescent="0.55000000000000004"/>
    <row r="8755" x14ac:dyDescent="0.55000000000000004"/>
    <row r="8756" x14ac:dyDescent="0.55000000000000004"/>
    <row r="8757" x14ac:dyDescent="0.55000000000000004"/>
    <row r="8758" x14ac:dyDescent="0.55000000000000004"/>
    <row r="8759" x14ac:dyDescent="0.55000000000000004"/>
    <row r="8760" x14ac:dyDescent="0.55000000000000004"/>
    <row r="8761" x14ac:dyDescent="0.55000000000000004"/>
    <row r="8762" x14ac:dyDescent="0.55000000000000004"/>
    <row r="8763" x14ac:dyDescent="0.55000000000000004"/>
    <row r="8764" x14ac:dyDescent="0.55000000000000004"/>
    <row r="8765" x14ac:dyDescent="0.55000000000000004"/>
    <row r="8766" x14ac:dyDescent="0.55000000000000004"/>
    <row r="8767" x14ac:dyDescent="0.55000000000000004"/>
    <row r="8768" x14ac:dyDescent="0.55000000000000004"/>
    <row r="8769" x14ac:dyDescent="0.55000000000000004"/>
    <row r="8770" x14ac:dyDescent="0.55000000000000004"/>
    <row r="8771" x14ac:dyDescent="0.55000000000000004"/>
    <row r="8772" x14ac:dyDescent="0.55000000000000004"/>
    <row r="8773" x14ac:dyDescent="0.55000000000000004"/>
    <row r="8774" x14ac:dyDescent="0.55000000000000004"/>
    <row r="8775" x14ac:dyDescent="0.55000000000000004"/>
    <row r="8776" x14ac:dyDescent="0.55000000000000004"/>
    <row r="8777" x14ac:dyDescent="0.55000000000000004"/>
    <row r="8778" x14ac:dyDescent="0.55000000000000004"/>
    <row r="8779" x14ac:dyDescent="0.55000000000000004"/>
    <row r="8780" x14ac:dyDescent="0.55000000000000004"/>
    <row r="8781" x14ac:dyDescent="0.55000000000000004"/>
    <row r="8782" x14ac:dyDescent="0.55000000000000004"/>
    <row r="8783" x14ac:dyDescent="0.55000000000000004"/>
    <row r="8784" x14ac:dyDescent="0.55000000000000004"/>
    <row r="8785" x14ac:dyDescent="0.55000000000000004"/>
    <row r="8786" x14ac:dyDescent="0.55000000000000004"/>
    <row r="8787" x14ac:dyDescent="0.55000000000000004"/>
    <row r="8788" x14ac:dyDescent="0.55000000000000004"/>
    <row r="8789" x14ac:dyDescent="0.55000000000000004"/>
    <row r="8790" x14ac:dyDescent="0.55000000000000004"/>
    <row r="8791" x14ac:dyDescent="0.55000000000000004"/>
    <row r="8792" x14ac:dyDescent="0.55000000000000004"/>
    <row r="8793" x14ac:dyDescent="0.55000000000000004"/>
    <row r="8794" x14ac:dyDescent="0.55000000000000004"/>
    <row r="8795" x14ac:dyDescent="0.55000000000000004"/>
    <row r="8796" x14ac:dyDescent="0.55000000000000004"/>
    <row r="8797" x14ac:dyDescent="0.55000000000000004"/>
    <row r="8798" x14ac:dyDescent="0.55000000000000004"/>
    <row r="8799" x14ac:dyDescent="0.55000000000000004"/>
    <row r="8800" x14ac:dyDescent="0.55000000000000004"/>
    <row r="8801" x14ac:dyDescent="0.55000000000000004"/>
    <row r="8802" x14ac:dyDescent="0.55000000000000004"/>
    <row r="8803" x14ac:dyDescent="0.55000000000000004"/>
    <row r="8804" x14ac:dyDescent="0.55000000000000004"/>
    <row r="8805" x14ac:dyDescent="0.55000000000000004"/>
    <row r="8806" x14ac:dyDescent="0.55000000000000004"/>
    <row r="8807" x14ac:dyDescent="0.55000000000000004"/>
    <row r="8808" x14ac:dyDescent="0.55000000000000004"/>
    <row r="8809" x14ac:dyDescent="0.55000000000000004"/>
    <row r="8810" x14ac:dyDescent="0.55000000000000004"/>
    <row r="8811" x14ac:dyDescent="0.55000000000000004"/>
    <row r="8812" x14ac:dyDescent="0.55000000000000004"/>
    <row r="8813" x14ac:dyDescent="0.55000000000000004"/>
    <row r="8814" x14ac:dyDescent="0.55000000000000004"/>
    <row r="8815" x14ac:dyDescent="0.55000000000000004"/>
    <row r="8816" x14ac:dyDescent="0.55000000000000004"/>
    <row r="8817" x14ac:dyDescent="0.55000000000000004"/>
    <row r="8818" x14ac:dyDescent="0.55000000000000004"/>
    <row r="8819" x14ac:dyDescent="0.55000000000000004"/>
    <row r="8820" x14ac:dyDescent="0.55000000000000004"/>
    <row r="8821" x14ac:dyDescent="0.55000000000000004"/>
    <row r="8822" x14ac:dyDescent="0.55000000000000004"/>
    <row r="8823" x14ac:dyDescent="0.55000000000000004"/>
    <row r="8824" x14ac:dyDescent="0.55000000000000004"/>
    <row r="8825" x14ac:dyDescent="0.55000000000000004"/>
    <row r="8826" x14ac:dyDescent="0.55000000000000004"/>
    <row r="8827" x14ac:dyDescent="0.55000000000000004"/>
    <row r="8828" x14ac:dyDescent="0.55000000000000004"/>
    <row r="8829" x14ac:dyDescent="0.55000000000000004"/>
    <row r="8830" x14ac:dyDescent="0.55000000000000004"/>
    <row r="8831" x14ac:dyDescent="0.55000000000000004"/>
    <row r="8832" x14ac:dyDescent="0.55000000000000004"/>
    <row r="8833" x14ac:dyDescent="0.55000000000000004"/>
    <row r="8834" x14ac:dyDescent="0.55000000000000004"/>
    <row r="8835" x14ac:dyDescent="0.55000000000000004"/>
    <row r="8836" x14ac:dyDescent="0.55000000000000004"/>
    <row r="8837" x14ac:dyDescent="0.55000000000000004"/>
    <row r="8838" x14ac:dyDescent="0.55000000000000004"/>
    <row r="8839" x14ac:dyDescent="0.55000000000000004"/>
    <row r="8840" x14ac:dyDescent="0.55000000000000004"/>
    <row r="8841" x14ac:dyDescent="0.55000000000000004"/>
    <row r="8842" x14ac:dyDescent="0.55000000000000004"/>
    <row r="8843" x14ac:dyDescent="0.55000000000000004"/>
    <row r="8844" x14ac:dyDescent="0.55000000000000004"/>
    <row r="8845" x14ac:dyDescent="0.55000000000000004"/>
    <row r="8846" x14ac:dyDescent="0.55000000000000004"/>
    <row r="8847" x14ac:dyDescent="0.55000000000000004"/>
    <row r="8848" x14ac:dyDescent="0.55000000000000004"/>
    <row r="8849" x14ac:dyDescent="0.55000000000000004"/>
    <row r="8850" x14ac:dyDescent="0.55000000000000004"/>
    <row r="8851" x14ac:dyDescent="0.55000000000000004"/>
    <row r="8852" x14ac:dyDescent="0.55000000000000004"/>
    <row r="8853" x14ac:dyDescent="0.55000000000000004"/>
    <row r="8854" x14ac:dyDescent="0.55000000000000004"/>
    <row r="8855" x14ac:dyDescent="0.55000000000000004"/>
    <row r="8856" x14ac:dyDescent="0.55000000000000004"/>
    <row r="8857" x14ac:dyDescent="0.55000000000000004"/>
    <row r="8858" x14ac:dyDescent="0.55000000000000004"/>
    <row r="8859" x14ac:dyDescent="0.55000000000000004"/>
    <row r="8860" x14ac:dyDescent="0.55000000000000004"/>
    <row r="8861" x14ac:dyDescent="0.55000000000000004"/>
    <row r="8862" x14ac:dyDescent="0.55000000000000004"/>
    <row r="8863" x14ac:dyDescent="0.55000000000000004"/>
    <row r="8864" x14ac:dyDescent="0.55000000000000004"/>
    <row r="8865" x14ac:dyDescent="0.55000000000000004"/>
    <row r="8866" x14ac:dyDescent="0.55000000000000004"/>
    <row r="8867" x14ac:dyDescent="0.55000000000000004"/>
    <row r="8868" x14ac:dyDescent="0.55000000000000004"/>
    <row r="8869" x14ac:dyDescent="0.55000000000000004"/>
    <row r="8870" x14ac:dyDescent="0.55000000000000004"/>
    <row r="8871" x14ac:dyDescent="0.55000000000000004"/>
    <row r="8872" x14ac:dyDescent="0.55000000000000004"/>
    <row r="8873" x14ac:dyDescent="0.55000000000000004"/>
    <row r="8874" x14ac:dyDescent="0.55000000000000004"/>
    <row r="8875" x14ac:dyDescent="0.55000000000000004"/>
    <row r="8876" x14ac:dyDescent="0.55000000000000004"/>
    <row r="8877" x14ac:dyDescent="0.55000000000000004"/>
    <row r="8878" x14ac:dyDescent="0.55000000000000004"/>
    <row r="8879" x14ac:dyDescent="0.55000000000000004"/>
    <row r="8880" x14ac:dyDescent="0.55000000000000004"/>
    <row r="8881" x14ac:dyDescent="0.55000000000000004"/>
    <row r="8882" x14ac:dyDescent="0.55000000000000004"/>
    <row r="8883" x14ac:dyDescent="0.55000000000000004"/>
    <row r="8884" x14ac:dyDescent="0.55000000000000004"/>
    <row r="8885" x14ac:dyDescent="0.55000000000000004"/>
    <row r="8886" x14ac:dyDescent="0.55000000000000004"/>
    <row r="8887" x14ac:dyDescent="0.55000000000000004"/>
    <row r="8888" x14ac:dyDescent="0.55000000000000004"/>
    <row r="8889" x14ac:dyDescent="0.55000000000000004"/>
    <row r="8890" x14ac:dyDescent="0.55000000000000004"/>
    <row r="8891" x14ac:dyDescent="0.55000000000000004"/>
    <row r="8892" x14ac:dyDescent="0.55000000000000004"/>
    <row r="8893" x14ac:dyDescent="0.55000000000000004"/>
    <row r="8894" x14ac:dyDescent="0.55000000000000004"/>
    <row r="8895" x14ac:dyDescent="0.55000000000000004"/>
    <row r="8896" x14ac:dyDescent="0.55000000000000004"/>
    <row r="8897" x14ac:dyDescent="0.55000000000000004"/>
    <row r="8898" x14ac:dyDescent="0.55000000000000004"/>
    <row r="8899" x14ac:dyDescent="0.55000000000000004"/>
    <row r="8900" x14ac:dyDescent="0.55000000000000004"/>
    <row r="8901" x14ac:dyDescent="0.55000000000000004"/>
    <row r="8902" x14ac:dyDescent="0.55000000000000004"/>
    <row r="8903" x14ac:dyDescent="0.55000000000000004"/>
    <row r="8904" x14ac:dyDescent="0.55000000000000004"/>
    <row r="8905" x14ac:dyDescent="0.55000000000000004"/>
    <row r="8906" x14ac:dyDescent="0.55000000000000004"/>
    <row r="8907" x14ac:dyDescent="0.55000000000000004"/>
    <row r="8908" x14ac:dyDescent="0.55000000000000004"/>
    <row r="8909" x14ac:dyDescent="0.55000000000000004"/>
    <row r="8910" x14ac:dyDescent="0.55000000000000004"/>
    <row r="8911" x14ac:dyDescent="0.55000000000000004"/>
    <row r="8912" x14ac:dyDescent="0.55000000000000004"/>
    <row r="8913" x14ac:dyDescent="0.55000000000000004"/>
    <row r="8914" x14ac:dyDescent="0.55000000000000004"/>
    <row r="8915" x14ac:dyDescent="0.55000000000000004"/>
    <row r="8916" x14ac:dyDescent="0.55000000000000004"/>
    <row r="8917" x14ac:dyDescent="0.55000000000000004"/>
    <row r="8918" x14ac:dyDescent="0.55000000000000004"/>
    <row r="8919" x14ac:dyDescent="0.55000000000000004"/>
    <row r="8920" x14ac:dyDescent="0.55000000000000004"/>
    <row r="8921" x14ac:dyDescent="0.55000000000000004"/>
    <row r="8922" x14ac:dyDescent="0.55000000000000004"/>
    <row r="8923" x14ac:dyDescent="0.55000000000000004"/>
    <row r="8924" x14ac:dyDescent="0.55000000000000004"/>
    <row r="8925" x14ac:dyDescent="0.55000000000000004"/>
    <row r="8926" x14ac:dyDescent="0.55000000000000004"/>
    <row r="8927" x14ac:dyDescent="0.55000000000000004"/>
    <row r="8928" x14ac:dyDescent="0.55000000000000004"/>
    <row r="8929" x14ac:dyDescent="0.55000000000000004"/>
    <row r="8930" x14ac:dyDescent="0.55000000000000004"/>
    <row r="8931" x14ac:dyDescent="0.55000000000000004"/>
    <row r="8932" x14ac:dyDescent="0.55000000000000004"/>
    <row r="8933" x14ac:dyDescent="0.55000000000000004"/>
    <row r="8934" x14ac:dyDescent="0.55000000000000004"/>
    <row r="8935" x14ac:dyDescent="0.55000000000000004"/>
    <row r="8936" x14ac:dyDescent="0.55000000000000004"/>
    <row r="8937" x14ac:dyDescent="0.55000000000000004"/>
    <row r="8938" x14ac:dyDescent="0.55000000000000004"/>
    <row r="8939" x14ac:dyDescent="0.55000000000000004"/>
    <row r="8940" x14ac:dyDescent="0.55000000000000004"/>
    <row r="8941" x14ac:dyDescent="0.55000000000000004"/>
    <row r="8942" x14ac:dyDescent="0.55000000000000004"/>
    <row r="8943" x14ac:dyDescent="0.55000000000000004"/>
    <row r="8944" x14ac:dyDescent="0.55000000000000004"/>
    <row r="8945" x14ac:dyDescent="0.55000000000000004"/>
    <row r="8946" x14ac:dyDescent="0.55000000000000004"/>
    <row r="8947" x14ac:dyDescent="0.55000000000000004"/>
    <row r="8948" x14ac:dyDescent="0.55000000000000004"/>
    <row r="8949" x14ac:dyDescent="0.55000000000000004"/>
    <row r="8950" x14ac:dyDescent="0.55000000000000004"/>
    <row r="8951" x14ac:dyDescent="0.55000000000000004"/>
    <row r="8952" x14ac:dyDescent="0.55000000000000004"/>
    <row r="8953" x14ac:dyDescent="0.55000000000000004"/>
    <row r="8954" x14ac:dyDescent="0.55000000000000004"/>
    <row r="8955" x14ac:dyDescent="0.55000000000000004"/>
    <row r="8956" x14ac:dyDescent="0.55000000000000004"/>
    <row r="8957" x14ac:dyDescent="0.55000000000000004"/>
    <row r="8958" x14ac:dyDescent="0.55000000000000004"/>
    <row r="8959" x14ac:dyDescent="0.55000000000000004"/>
    <row r="8960" x14ac:dyDescent="0.55000000000000004"/>
    <row r="8961" x14ac:dyDescent="0.55000000000000004"/>
    <row r="8962" x14ac:dyDescent="0.55000000000000004"/>
    <row r="8963" x14ac:dyDescent="0.55000000000000004"/>
    <row r="8964" x14ac:dyDescent="0.55000000000000004"/>
    <row r="8965" x14ac:dyDescent="0.55000000000000004"/>
    <row r="8966" x14ac:dyDescent="0.55000000000000004"/>
    <row r="8967" x14ac:dyDescent="0.55000000000000004"/>
    <row r="8968" x14ac:dyDescent="0.55000000000000004"/>
    <row r="8969" x14ac:dyDescent="0.55000000000000004"/>
    <row r="8970" x14ac:dyDescent="0.55000000000000004"/>
    <row r="8971" x14ac:dyDescent="0.55000000000000004"/>
    <row r="8972" x14ac:dyDescent="0.55000000000000004"/>
    <row r="8973" x14ac:dyDescent="0.55000000000000004"/>
    <row r="8974" x14ac:dyDescent="0.55000000000000004"/>
    <row r="8975" x14ac:dyDescent="0.55000000000000004"/>
    <row r="8976" x14ac:dyDescent="0.55000000000000004"/>
    <row r="8977" x14ac:dyDescent="0.55000000000000004"/>
    <row r="8978" x14ac:dyDescent="0.55000000000000004"/>
    <row r="8979" x14ac:dyDescent="0.55000000000000004"/>
    <row r="8980" x14ac:dyDescent="0.55000000000000004"/>
    <row r="8981" x14ac:dyDescent="0.55000000000000004"/>
    <row r="8982" x14ac:dyDescent="0.55000000000000004"/>
    <row r="8983" x14ac:dyDescent="0.55000000000000004"/>
    <row r="8984" x14ac:dyDescent="0.55000000000000004"/>
    <row r="8985" x14ac:dyDescent="0.55000000000000004"/>
    <row r="8986" x14ac:dyDescent="0.55000000000000004"/>
    <row r="8987" x14ac:dyDescent="0.55000000000000004"/>
    <row r="8988" x14ac:dyDescent="0.55000000000000004"/>
    <row r="8989" x14ac:dyDescent="0.55000000000000004"/>
    <row r="8990" x14ac:dyDescent="0.55000000000000004"/>
    <row r="8991" x14ac:dyDescent="0.55000000000000004"/>
    <row r="8992" x14ac:dyDescent="0.55000000000000004"/>
    <row r="8993" x14ac:dyDescent="0.55000000000000004"/>
    <row r="8994" x14ac:dyDescent="0.55000000000000004"/>
    <row r="8995" x14ac:dyDescent="0.55000000000000004"/>
    <row r="8996" x14ac:dyDescent="0.55000000000000004"/>
    <row r="8997" x14ac:dyDescent="0.55000000000000004"/>
    <row r="8998" x14ac:dyDescent="0.55000000000000004"/>
    <row r="8999" x14ac:dyDescent="0.55000000000000004"/>
    <row r="9000" x14ac:dyDescent="0.55000000000000004"/>
    <row r="9001" x14ac:dyDescent="0.55000000000000004"/>
    <row r="9002" x14ac:dyDescent="0.55000000000000004"/>
    <row r="9003" x14ac:dyDescent="0.55000000000000004"/>
    <row r="9004" x14ac:dyDescent="0.55000000000000004"/>
    <row r="9005" x14ac:dyDescent="0.55000000000000004"/>
    <row r="9006" x14ac:dyDescent="0.55000000000000004"/>
    <row r="9007" x14ac:dyDescent="0.55000000000000004"/>
    <row r="9008" x14ac:dyDescent="0.55000000000000004"/>
    <row r="9009" x14ac:dyDescent="0.55000000000000004"/>
    <row r="9010" x14ac:dyDescent="0.55000000000000004"/>
    <row r="9011" x14ac:dyDescent="0.55000000000000004"/>
    <row r="9012" x14ac:dyDescent="0.55000000000000004"/>
    <row r="9013" x14ac:dyDescent="0.55000000000000004"/>
    <row r="9014" x14ac:dyDescent="0.55000000000000004"/>
    <row r="9015" x14ac:dyDescent="0.55000000000000004"/>
    <row r="9016" x14ac:dyDescent="0.55000000000000004"/>
    <row r="9017" x14ac:dyDescent="0.55000000000000004"/>
    <row r="9018" x14ac:dyDescent="0.55000000000000004"/>
    <row r="9019" x14ac:dyDescent="0.55000000000000004"/>
    <row r="9020" x14ac:dyDescent="0.55000000000000004"/>
    <row r="9021" x14ac:dyDescent="0.55000000000000004"/>
    <row r="9022" x14ac:dyDescent="0.55000000000000004"/>
    <row r="9023" x14ac:dyDescent="0.55000000000000004"/>
    <row r="9024" x14ac:dyDescent="0.55000000000000004"/>
    <row r="9025" x14ac:dyDescent="0.55000000000000004"/>
    <row r="9026" x14ac:dyDescent="0.55000000000000004"/>
    <row r="9027" x14ac:dyDescent="0.55000000000000004"/>
    <row r="9028" x14ac:dyDescent="0.55000000000000004"/>
    <row r="9029" x14ac:dyDescent="0.55000000000000004"/>
    <row r="9030" x14ac:dyDescent="0.55000000000000004"/>
    <row r="9031" x14ac:dyDescent="0.55000000000000004"/>
    <row r="9032" x14ac:dyDescent="0.55000000000000004"/>
    <row r="9033" x14ac:dyDescent="0.55000000000000004"/>
    <row r="9034" x14ac:dyDescent="0.55000000000000004"/>
    <row r="9035" x14ac:dyDescent="0.55000000000000004"/>
    <row r="9036" x14ac:dyDescent="0.55000000000000004"/>
    <row r="9037" x14ac:dyDescent="0.55000000000000004"/>
    <row r="9038" x14ac:dyDescent="0.55000000000000004"/>
    <row r="9039" x14ac:dyDescent="0.55000000000000004"/>
    <row r="9040" x14ac:dyDescent="0.55000000000000004"/>
    <row r="9041" x14ac:dyDescent="0.55000000000000004"/>
    <row r="9042" x14ac:dyDescent="0.55000000000000004"/>
    <row r="9043" x14ac:dyDescent="0.55000000000000004"/>
    <row r="9044" x14ac:dyDescent="0.55000000000000004"/>
    <row r="9045" x14ac:dyDescent="0.55000000000000004"/>
    <row r="9046" x14ac:dyDescent="0.55000000000000004"/>
    <row r="9047" x14ac:dyDescent="0.55000000000000004"/>
    <row r="9048" x14ac:dyDescent="0.55000000000000004"/>
    <row r="9049" x14ac:dyDescent="0.55000000000000004"/>
    <row r="9050" x14ac:dyDescent="0.55000000000000004"/>
    <row r="9051" x14ac:dyDescent="0.55000000000000004"/>
    <row r="9052" x14ac:dyDescent="0.55000000000000004"/>
    <row r="9053" x14ac:dyDescent="0.55000000000000004"/>
    <row r="9054" x14ac:dyDescent="0.55000000000000004"/>
    <row r="9055" x14ac:dyDescent="0.55000000000000004"/>
    <row r="9056" x14ac:dyDescent="0.55000000000000004"/>
    <row r="9057" x14ac:dyDescent="0.55000000000000004"/>
    <row r="9058" x14ac:dyDescent="0.55000000000000004"/>
    <row r="9059" x14ac:dyDescent="0.55000000000000004"/>
    <row r="9060" x14ac:dyDescent="0.55000000000000004"/>
    <row r="9061" x14ac:dyDescent="0.55000000000000004"/>
    <row r="9062" x14ac:dyDescent="0.55000000000000004"/>
    <row r="9063" x14ac:dyDescent="0.55000000000000004"/>
    <row r="9064" x14ac:dyDescent="0.55000000000000004"/>
    <row r="9065" x14ac:dyDescent="0.55000000000000004"/>
    <row r="9066" x14ac:dyDescent="0.55000000000000004"/>
    <row r="9067" x14ac:dyDescent="0.55000000000000004"/>
    <row r="9068" x14ac:dyDescent="0.55000000000000004"/>
    <row r="9069" x14ac:dyDescent="0.55000000000000004"/>
    <row r="9070" x14ac:dyDescent="0.55000000000000004"/>
    <row r="9071" x14ac:dyDescent="0.55000000000000004"/>
    <row r="9072" x14ac:dyDescent="0.55000000000000004"/>
    <row r="9073" x14ac:dyDescent="0.55000000000000004"/>
    <row r="9074" x14ac:dyDescent="0.55000000000000004"/>
    <row r="9075" x14ac:dyDescent="0.55000000000000004"/>
    <row r="9076" x14ac:dyDescent="0.55000000000000004"/>
    <row r="9077" x14ac:dyDescent="0.55000000000000004"/>
    <row r="9078" x14ac:dyDescent="0.55000000000000004"/>
    <row r="9079" x14ac:dyDescent="0.55000000000000004"/>
    <row r="9080" x14ac:dyDescent="0.55000000000000004"/>
    <row r="9081" x14ac:dyDescent="0.55000000000000004"/>
    <row r="9082" x14ac:dyDescent="0.55000000000000004"/>
    <row r="9083" x14ac:dyDescent="0.55000000000000004"/>
    <row r="9084" x14ac:dyDescent="0.55000000000000004"/>
    <row r="9085" x14ac:dyDescent="0.55000000000000004"/>
    <row r="9086" x14ac:dyDescent="0.55000000000000004"/>
    <row r="9087" x14ac:dyDescent="0.55000000000000004"/>
    <row r="9088" x14ac:dyDescent="0.55000000000000004"/>
    <row r="9089" x14ac:dyDescent="0.55000000000000004"/>
    <row r="9090" x14ac:dyDescent="0.55000000000000004"/>
    <row r="9091" x14ac:dyDescent="0.55000000000000004"/>
    <row r="9092" x14ac:dyDescent="0.55000000000000004"/>
    <row r="9093" x14ac:dyDescent="0.55000000000000004"/>
    <row r="9094" x14ac:dyDescent="0.55000000000000004"/>
    <row r="9095" x14ac:dyDescent="0.55000000000000004"/>
    <row r="9096" x14ac:dyDescent="0.55000000000000004"/>
    <row r="9097" x14ac:dyDescent="0.55000000000000004"/>
    <row r="9098" x14ac:dyDescent="0.55000000000000004"/>
    <row r="9099" x14ac:dyDescent="0.55000000000000004"/>
    <row r="9100" x14ac:dyDescent="0.55000000000000004"/>
    <row r="9101" x14ac:dyDescent="0.55000000000000004"/>
    <row r="9102" x14ac:dyDescent="0.55000000000000004"/>
    <row r="9103" x14ac:dyDescent="0.55000000000000004"/>
    <row r="9104" x14ac:dyDescent="0.55000000000000004"/>
    <row r="9105" x14ac:dyDescent="0.55000000000000004"/>
    <row r="9106" x14ac:dyDescent="0.55000000000000004"/>
    <row r="9107" x14ac:dyDescent="0.55000000000000004"/>
    <row r="9108" x14ac:dyDescent="0.55000000000000004"/>
    <row r="9109" x14ac:dyDescent="0.55000000000000004"/>
    <row r="9110" x14ac:dyDescent="0.55000000000000004"/>
    <row r="9111" x14ac:dyDescent="0.55000000000000004"/>
    <row r="9112" x14ac:dyDescent="0.55000000000000004"/>
    <row r="9113" x14ac:dyDescent="0.55000000000000004"/>
    <row r="9114" x14ac:dyDescent="0.55000000000000004"/>
    <row r="9115" x14ac:dyDescent="0.55000000000000004"/>
    <row r="9116" x14ac:dyDescent="0.55000000000000004"/>
    <row r="9117" x14ac:dyDescent="0.55000000000000004"/>
    <row r="9118" x14ac:dyDescent="0.55000000000000004"/>
    <row r="9119" x14ac:dyDescent="0.55000000000000004"/>
    <row r="9120" x14ac:dyDescent="0.55000000000000004"/>
    <row r="9121" x14ac:dyDescent="0.55000000000000004"/>
    <row r="9122" x14ac:dyDescent="0.55000000000000004"/>
    <row r="9123" x14ac:dyDescent="0.55000000000000004"/>
    <row r="9124" x14ac:dyDescent="0.55000000000000004"/>
    <row r="9125" x14ac:dyDescent="0.55000000000000004"/>
    <row r="9126" x14ac:dyDescent="0.55000000000000004"/>
    <row r="9127" x14ac:dyDescent="0.55000000000000004"/>
    <row r="9128" x14ac:dyDescent="0.55000000000000004"/>
    <row r="9129" x14ac:dyDescent="0.55000000000000004"/>
    <row r="9130" x14ac:dyDescent="0.55000000000000004"/>
    <row r="9131" x14ac:dyDescent="0.55000000000000004"/>
    <row r="9132" x14ac:dyDescent="0.55000000000000004"/>
    <row r="9133" x14ac:dyDescent="0.55000000000000004"/>
    <row r="9134" x14ac:dyDescent="0.55000000000000004"/>
    <row r="9135" x14ac:dyDescent="0.55000000000000004"/>
    <row r="9136" x14ac:dyDescent="0.55000000000000004"/>
    <row r="9137" x14ac:dyDescent="0.55000000000000004"/>
    <row r="9138" x14ac:dyDescent="0.55000000000000004"/>
    <row r="9139" x14ac:dyDescent="0.55000000000000004"/>
    <row r="9140" x14ac:dyDescent="0.55000000000000004"/>
    <row r="9141" x14ac:dyDescent="0.55000000000000004"/>
    <row r="9142" x14ac:dyDescent="0.55000000000000004"/>
    <row r="9143" x14ac:dyDescent="0.55000000000000004"/>
    <row r="9144" x14ac:dyDescent="0.55000000000000004"/>
    <row r="9145" x14ac:dyDescent="0.55000000000000004"/>
    <row r="9146" x14ac:dyDescent="0.55000000000000004"/>
    <row r="9147" x14ac:dyDescent="0.55000000000000004"/>
    <row r="9148" x14ac:dyDescent="0.55000000000000004"/>
    <row r="9149" x14ac:dyDescent="0.55000000000000004"/>
    <row r="9150" x14ac:dyDescent="0.55000000000000004"/>
    <row r="9151" x14ac:dyDescent="0.55000000000000004"/>
    <row r="9152" x14ac:dyDescent="0.55000000000000004"/>
    <row r="9153" x14ac:dyDescent="0.55000000000000004"/>
    <row r="9154" x14ac:dyDescent="0.55000000000000004"/>
    <row r="9155" x14ac:dyDescent="0.55000000000000004"/>
    <row r="9156" x14ac:dyDescent="0.55000000000000004"/>
    <row r="9157" x14ac:dyDescent="0.55000000000000004"/>
    <row r="9158" x14ac:dyDescent="0.55000000000000004"/>
    <row r="9159" x14ac:dyDescent="0.55000000000000004"/>
    <row r="9160" x14ac:dyDescent="0.55000000000000004"/>
    <row r="9161" x14ac:dyDescent="0.55000000000000004"/>
    <row r="9162" x14ac:dyDescent="0.55000000000000004"/>
    <row r="9163" x14ac:dyDescent="0.55000000000000004"/>
    <row r="9164" x14ac:dyDescent="0.55000000000000004"/>
    <row r="9165" x14ac:dyDescent="0.55000000000000004"/>
    <row r="9166" x14ac:dyDescent="0.55000000000000004"/>
    <row r="9167" x14ac:dyDescent="0.55000000000000004"/>
    <row r="9168" x14ac:dyDescent="0.55000000000000004"/>
    <row r="9169" x14ac:dyDescent="0.55000000000000004"/>
    <row r="9170" x14ac:dyDescent="0.55000000000000004"/>
    <row r="9171" x14ac:dyDescent="0.55000000000000004"/>
    <row r="9172" x14ac:dyDescent="0.55000000000000004"/>
    <row r="9173" x14ac:dyDescent="0.55000000000000004"/>
    <row r="9174" x14ac:dyDescent="0.55000000000000004"/>
    <row r="9175" x14ac:dyDescent="0.55000000000000004"/>
    <row r="9176" x14ac:dyDescent="0.55000000000000004"/>
    <row r="9177" x14ac:dyDescent="0.55000000000000004"/>
    <row r="9178" x14ac:dyDescent="0.55000000000000004"/>
    <row r="9179" x14ac:dyDescent="0.55000000000000004"/>
    <row r="9180" x14ac:dyDescent="0.55000000000000004"/>
    <row r="9181" x14ac:dyDescent="0.55000000000000004"/>
    <row r="9182" x14ac:dyDescent="0.55000000000000004"/>
    <row r="9183" x14ac:dyDescent="0.55000000000000004"/>
    <row r="9184" x14ac:dyDescent="0.55000000000000004"/>
    <row r="9185" x14ac:dyDescent="0.55000000000000004"/>
    <row r="9186" x14ac:dyDescent="0.55000000000000004"/>
    <row r="9187" x14ac:dyDescent="0.55000000000000004"/>
    <row r="9188" x14ac:dyDescent="0.55000000000000004"/>
    <row r="9189" x14ac:dyDescent="0.55000000000000004"/>
    <row r="9190" x14ac:dyDescent="0.55000000000000004"/>
    <row r="9191" x14ac:dyDescent="0.55000000000000004"/>
    <row r="9192" x14ac:dyDescent="0.55000000000000004"/>
    <row r="9193" x14ac:dyDescent="0.55000000000000004"/>
    <row r="9194" x14ac:dyDescent="0.55000000000000004"/>
    <row r="9195" x14ac:dyDescent="0.55000000000000004"/>
    <row r="9196" x14ac:dyDescent="0.55000000000000004"/>
    <row r="9197" x14ac:dyDescent="0.55000000000000004"/>
    <row r="9198" x14ac:dyDescent="0.55000000000000004"/>
    <row r="9199" x14ac:dyDescent="0.55000000000000004"/>
    <row r="9200" x14ac:dyDescent="0.55000000000000004"/>
    <row r="9201" x14ac:dyDescent="0.55000000000000004"/>
    <row r="9202" x14ac:dyDescent="0.55000000000000004"/>
    <row r="9203" x14ac:dyDescent="0.55000000000000004"/>
    <row r="9204" x14ac:dyDescent="0.55000000000000004"/>
    <row r="9205" x14ac:dyDescent="0.55000000000000004"/>
    <row r="9206" x14ac:dyDescent="0.55000000000000004"/>
    <row r="9207" x14ac:dyDescent="0.55000000000000004"/>
    <row r="9208" x14ac:dyDescent="0.55000000000000004"/>
    <row r="9209" x14ac:dyDescent="0.55000000000000004"/>
    <row r="9210" x14ac:dyDescent="0.55000000000000004"/>
    <row r="9211" x14ac:dyDescent="0.55000000000000004"/>
    <row r="9212" x14ac:dyDescent="0.55000000000000004"/>
    <row r="9213" x14ac:dyDescent="0.55000000000000004"/>
    <row r="9214" x14ac:dyDescent="0.55000000000000004"/>
    <row r="9215" x14ac:dyDescent="0.55000000000000004"/>
    <row r="9216" x14ac:dyDescent="0.55000000000000004"/>
    <row r="9217" x14ac:dyDescent="0.55000000000000004"/>
    <row r="9218" x14ac:dyDescent="0.55000000000000004"/>
    <row r="9219" x14ac:dyDescent="0.55000000000000004"/>
    <row r="9220" x14ac:dyDescent="0.55000000000000004"/>
    <row r="9221" x14ac:dyDescent="0.55000000000000004"/>
    <row r="9222" x14ac:dyDescent="0.55000000000000004"/>
    <row r="9223" x14ac:dyDescent="0.55000000000000004"/>
    <row r="9224" x14ac:dyDescent="0.55000000000000004"/>
    <row r="9225" x14ac:dyDescent="0.55000000000000004"/>
    <row r="9226" x14ac:dyDescent="0.55000000000000004"/>
    <row r="9227" x14ac:dyDescent="0.55000000000000004"/>
    <row r="9228" x14ac:dyDescent="0.55000000000000004"/>
    <row r="9229" x14ac:dyDescent="0.55000000000000004"/>
    <row r="9230" x14ac:dyDescent="0.55000000000000004"/>
    <row r="9231" x14ac:dyDescent="0.55000000000000004"/>
    <row r="9232" x14ac:dyDescent="0.55000000000000004"/>
    <row r="9233" x14ac:dyDescent="0.55000000000000004"/>
    <row r="9234" x14ac:dyDescent="0.55000000000000004"/>
    <row r="9235" x14ac:dyDescent="0.55000000000000004"/>
    <row r="9236" x14ac:dyDescent="0.55000000000000004"/>
    <row r="9237" x14ac:dyDescent="0.55000000000000004"/>
    <row r="9238" x14ac:dyDescent="0.55000000000000004"/>
    <row r="9239" x14ac:dyDescent="0.55000000000000004"/>
    <row r="9240" x14ac:dyDescent="0.55000000000000004"/>
    <row r="9241" x14ac:dyDescent="0.55000000000000004"/>
    <row r="9242" x14ac:dyDescent="0.55000000000000004"/>
    <row r="9243" x14ac:dyDescent="0.55000000000000004"/>
    <row r="9244" x14ac:dyDescent="0.55000000000000004"/>
    <row r="9245" x14ac:dyDescent="0.55000000000000004"/>
    <row r="9246" x14ac:dyDescent="0.55000000000000004"/>
    <row r="9247" x14ac:dyDescent="0.55000000000000004"/>
    <row r="9248" x14ac:dyDescent="0.55000000000000004"/>
    <row r="9249" x14ac:dyDescent="0.55000000000000004"/>
    <row r="9250" x14ac:dyDescent="0.55000000000000004"/>
    <row r="9251" x14ac:dyDescent="0.55000000000000004"/>
    <row r="9252" x14ac:dyDescent="0.55000000000000004"/>
    <row r="9253" x14ac:dyDescent="0.55000000000000004"/>
    <row r="9254" x14ac:dyDescent="0.55000000000000004"/>
    <row r="9255" x14ac:dyDescent="0.55000000000000004"/>
    <row r="9256" x14ac:dyDescent="0.55000000000000004"/>
    <row r="9257" x14ac:dyDescent="0.55000000000000004"/>
    <row r="9258" x14ac:dyDescent="0.55000000000000004"/>
    <row r="9259" x14ac:dyDescent="0.55000000000000004"/>
    <row r="9260" x14ac:dyDescent="0.55000000000000004"/>
    <row r="9261" x14ac:dyDescent="0.55000000000000004"/>
    <row r="9262" x14ac:dyDescent="0.55000000000000004"/>
    <row r="9263" x14ac:dyDescent="0.55000000000000004"/>
    <row r="9264" x14ac:dyDescent="0.55000000000000004"/>
    <row r="9265" x14ac:dyDescent="0.55000000000000004"/>
    <row r="9266" x14ac:dyDescent="0.55000000000000004"/>
    <row r="9267" x14ac:dyDescent="0.55000000000000004"/>
    <row r="9268" x14ac:dyDescent="0.55000000000000004"/>
    <row r="9269" x14ac:dyDescent="0.55000000000000004"/>
    <row r="9270" x14ac:dyDescent="0.55000000000000004"/>
    <row r="9271" x14ac:dyDescent="0.55000000000000004"/>
    <row r="9272" x14ac:dyDescent="0.55000000000000004"/>
    <row r="9273" x14ac:dyDescent="0.55000000000000004"/>
    <row r="9274" x14ac:dyDescent="0.55000000000000004"/>
    <row r="9275" x14ac:dyDescent="0.55000000000000004"/>
    <row r="9276" x14ac:dyDescent="0.55000000000000004"/>
    <row r="9277" x14ac:dyDescent="0.55000000000000004"/>
    <row r="9278" x14ac:dyDescent="0.55000000000000004"/>
    <row r="9279" x14ac:dyDescent="0.55000000000000004"/>
    <row r="9280" x14ac:dyDescent="0.55000000000000004"/>
    <row r="9281" x14ac:dyDescent="0.55000000000000004"/>
    <row r="9282" x14ac:dyDescent="0.55000000000000004"/>
    <row r="9283" x14ac:dyDescent="0.55000000000000004"/>
    <row r="9284" x14ac:dyDescent="0.55000000000000004"/>
    <row r="9285" x14ac:dyDescent="0.55000000000000004"/>
    <row r="9286" x14ac:dyDescent="0.55000000000000004"/>
    <row r="9287" x14ac:dyDescent="0.55000000000000004"/>
    <row r="9288" x14ac:dyDescent="0.55000000000000004"/>
    <row r="9289" x14ac:dyDescent="0.55000000000000004"/>
    <row r="9290" x14ac:dyDescent="0.55000000000000004"/>
    <row r="9291" x14ac:dyDescent="0.55000000000000004"/>
    <row r="9292" x14ac:dyDescent="0.55000000000000004"/>
    <row r="9293" x14ac:dyDescent="0.55000000000000004"/>
    <row r="9294" x14ac:dyDescent="0.55000000000000004"/>
    <row r="9295" x14ac:dyDescent="0.55000000000000004"/>
    <row r="9296" x14ac:dyDescent="0.55000000000000004"/>
    <row r="9297" x14ac:dyDescent="0.55000000000000004"/>
    <row r="9298" x14ac:dyDescent="0.55000000000000004"/>
    <row r="9299" x14ac:dyDescent="0.55000000000000004"/>
    <row r="9300" x14ac:dyDescent="0.55000000000000004"/>
    <row r="9301" x14ac:dyDescent="0.55000000000000004"/>
    <row r="9302" x14ac:dyDescent="0.55000000000000004"/>
    <row r="9303" x14ac:dyDescent="0.55000000000000004"/>
    <row r="9304" x14ac:dyDescent="0.55000000000000004"/>
    <row r="9305" x14ac:dyDescent="0.55000000000000004"/>
    <row r="9306" x14ac:dyDescent="0.55000000000000004"/>
    <row r="9307" x14ac:dyDescent="0.55000000000000004"/>
    <row r="9308" x14ac:dyDescent="0.55000000000000004"/>
    <row r="9309" x14ac:dyDescent="0.55000000000000004"/>
    <row r="9310" x14ac:dyDescent="0.55000000000000004"/>
    <row r="9311" x14ac:dyDescent="0.55000000000000004"/>
    <row r="9312" x14ac:dyDescent="0.55000000000000004"/>
    <row r="9313" x14ac:dyDescent="0.55000000000000004"/>
    <row r="9314" x14ac:dyDescent="0.55000000000000004"/>
    <row r="9315" x14ac:dyDescent="0.55000000000000004"/>
    <row r="9316" x14ac:dyDescent="0.55000000000000004"/>
    <row r="9317" x14ac:dyDescent="0.55000000000000004"/>
    <row r="9318" x14ac:dyDescent="0.55000000000000004"/>
    <row r="9319" x14ac:dyDescent="0.55000000000000004"/>
    <row r="9320" x14ac:dyDescent="0.55000000000000004"/>
    <row r="9321" x14ac:dyDescent="0.55000000000000004"/>
    <row r="9322" x14ac:dyDescent="0.55000000000000004"/>
    <row r="9323" x14ac:dyDescent="0.55000000000000004"/>
    <row r="9324" x14ac:dyDescent="0.55000000000000004"/>
    <row r="9325" x14ac:dyDescent="0.55000000000000004"/>
    <row r="9326" x14ac:dyDescent="0.55000000000000004"/>
    <row r="9327" x14ac:dyDescent="0.55000000000000004"/>
    <row r="9328" x14ac:dyDescent="0.55000000000000004"/>
    <row r="9329" x14ac:dyDescent="0.55000000000000004"/>
    <row r="9330" x14ac:dyDescent="0.55000000000000004"/>
    <row r="9331" x14ac:dyDescent="0.55000000000000004"/>
    <row r="9332" x14ac:dyDescent="0.55000000000000004"/>
    <row r="9333" x14ac:dyDescent="0.55000000000000004"/>
    <row r="9334" x14ac:dyDescent="0.55000000000000004"/>
    <row r="9335" x14ac:dyDescent="0.55000000000000004"/>
    <row r="9336" x14ac:dyDescent="0.55000000000000004"/>
    <row r="9337" x14ac:dyDescent="0.55000000000000004"/>
    <row r="9338" x14ac:dyDescent="0.55000000000000004"/>
    <row r="9339" x14ac:dyDescent="0.55000000000000004"/>
    <row r="9340" x14ac:dyDescent="0.55000000000000004"/>
    <row r="9341" x14ac:dyDescent="0.55000000000000004"/>
    <row r="9342" x14ac:dyDescent="0.55000000000000004"/>
    <row r="9343" x14ac:dyDescent="0.55000000000000004"/>
    <row r="9344" x14ac:dyDescent="0.55000000000000004"/>
    <row r="9345" x14ac:dyDescent="0.55000000000000004"/>
    <row r="9346" x14ac:dyDescent="0.55000000000000004"/>
    <row r="9347" x14ac:dyDescent="0.55000000000000004"/>
    <row r="9348" x14ac:dyDescent="0.55000000000000004"/>
    <row r="9349" x14ac:dyDescent="0.55000000000000004"/>
    <row r="9350" x14ac:dyDescent="0.55000000000000004"/>
    <row r="9351" x14ac:dyDescent="0.55000000000000004"/>
    <row r="9352" x14ac:dyDescent="0.55000000000000004"/>
    <row r="9353" x14ac:dyDescent="0.55000000000000004"/>
    <row r="9354" x14ac:dyDescent="0.55000000000000004"/>
    <row r="9355" x14ac:dyDescent="0.55000000000000004"/>
    <row r="9356" x14ac:dyDescent="0.55000000000000004"/>
    <row r="9357" x14ac:dyDescent="0.55000000000000004"/>
    <row r="9358" x14ac:dyDescent="0.55000000000000004"/>
    <row r="9359" x14ac:dyDescent="0.55000000000000004"/>
    <row r="9360" x14ac:dyDescent="0.55000000000000004"/>
    <row r="9361" x14ac:dyDescent="0.55000000000000004"/>
    <row r="9362" x14ac:dyDescent="0.55000000000000004"/>
    <row r="9363" x14ac:dyDescent="0.55000000000000004"/>
    <row r="9364" x14ac:dyDescent="0.55000000000000004"/>
    <row r="9365" x14ac:dyDescent="0.55000000000000004"/>
    <row r="9366" x14ac:dyDescent="0.55000000000000004"/>
    <row r="9367" x14ac:dyDescent="0.55000000000000004"/>
    <row r="9368" x14ac:dyDescent="0.55000000000000004"/>
    <row r="9369" x14ac:dyDescent="0.55000000000000004"/>
    <row r="9370" x14ac:dyDescent="0.55000000000000004"/>
    <row r="9371" x14ac:dyDescent="0.55000000000000004"/>
    <row r="9372" x14ac:dyDescent="0.55000000000000004"/>
    <row r="9373" x14ac:dyDescent="0.55000000000000004"/>
    <row r="9374" x14ac:dyDescent="0.55000000000000004"/>
    <row r="9375" x14ac:dyDescent="0.55000000000000004"/>
    <row r="9376" x14ac:dyDescent="0.55000000000000004"/>
    <row r="9377" x14ac:dyDescent="0.55000000000000004"/>
    <row r="9378" x14ac:dyDescent="0.55000000000000004"/>
    <row r="9379" x14ac:dyDescent="0.55000000000000004"/>
    <row r="9380" x14ac:dyDescent="0.55000000000000004"/>
    <row r="9381" x14ac:dyDescent="0.55000000000000004"/>
    <row r="9382" x14ac:dyDescent="0.55000000000000004"/>
    <row r="9383" x14ac:dyDescent="0.55000000000000004"/>
    <row r="9384" x14ac:dyDescent="0.55000000000000004"/>
    <row r="9385" x14ac:dyDescent="0.55000000000000004"/>
    <row r="9386" x14ac:dyDescent="0.55000000000000004"/>
    <row r="9387" x14ac:dyDescent="0.55000000000000004"/>
    <row r="9388" x14ac:dyDescent="0.55000000000000004"/>
    <row r="9389" x14ac:dyDescent="0.55000000000000004"/>
    <row r="9390" x14ac:dyDescent="0.55000000000000004"/>
    <row r="9391" x14ac:dyDescent="0.55000000000000004"/>
    <row r="9392" x14ac:dyDescent="0.55000000000000004"/>
    <row r="9393" x14ac:dyDescent="0.55000000000000004"/>
    <row r="9394" x14ac:dyDescent="0.55000000000000004"/>
    <row r="9395" x14ac:dyDescent="0.55000000000000004"/>
    <row r="9396" x14ac:dyDescent="0.55000000000000004"/>
    <row r="9397" x14ac:dyDescent="0.55000000000000004"/>
    <row r="9398" x14ac:dyDescent="0.55000000000000004"/>
    <row r="9399" x14ac:dyDescent="0.55000000000000004"/>
    <row r="9400" x14ac:dyDescent="0.55000000000000004"/>
    <row r="9401" x14ac:dyDescent="0.55000000000000004"/>
    <row r="9402" x14ac:dyDescent="0.55000000000000004"/>
    <row r="9403" x14ac:dyDescent="0.55000000000000004"/>
    <row r="9404" x14ac:dyDescent="0.55000000000000004"/>
    <row r="9405" x14ac:dyDescent="0.55000000000000004"/>
    <row r="9406" x14ac:dyDescent="0.55000000000000004"/>
    <row r="9407" x14ac:dyDescent="0.55000000000000004"/>
    <row r="9408" x14ac:dyDescent="0.55000000000000004"/>
    <row r="9409" x14ac:dyDescent="0.55000000000000004"/>
    <row r="9410" x14ac:dyDescent="0.55000000000000004"/>
    <row r="9411" x14ac:dyDescent="0.55000000000000004"/>
    <row r="9412" x14ac:dyDescent="0.55000000000000004"/>
    <row r="9413" x14ac:dyDescent="0.55000000000000004"/>
    <row r="9414" x14ac:dyDescent="0.55000000000000004"/>
    <row r="9415" x14ac:dyDescent="0.55000000000000004"/>
    <row r="9416" x14ac:dyDescent="0.55000000000000004"/>
    <row r="9417" x14ac:dyDescent="0.55000000000000004"/>
    <row r="9418" x14ac:dyDescent="0.55000000000000004"/>
    <row r="9419" x14ac:dyDescent="0.55000000000000004"/>
    <row r="9420" x14ac:dyDescent="0.55000000000000004"/>
    <row r="9421" x14ac:dyDescent="0.55000000000000004"/>
    <row r="9422" x14ac:dyDescent="0.55000000000000004"/>
    <row r="9423" x14ac:dyDescent="0.55000000000000004"/>
    <row r="9424" x14ac:dyDescent="0.55000000000000004"/>
    <row r="9425" x14ac:dyDescent="0.55000000000000004"/>
    <row r="9426" x14ac:dyDescent="0.55000000000000004"/>
    <row r="9427" x14ac:dyDescent="0.55000000000000004"/>
    <row r="9428" x14ac:dyDescent="0.55000000000000004"/>
    <row r="9429" x14ac:dyDescent="0.55000000000000004"/>
    <row r="9430" x14ac:dyDescent="0.55000000000000004"/>
    <row r="9431" x14ac:dyDescent="0.55000000000000004"/>
    <row r="9432" x14ac:dyDescent="0.55000000000000004"/>
    <row r="9433" x14ac:dyDescent="0.55000000000000004"/>
    <row r="9434" x14ac:dyDescent="0.55000000000000004"/>
    <row r="9435" x14ac:dyDescent="0.55000000000000004"/>
    <row r="9436" x14ac:dyDescent="0.55000000000000004"/>
    <row r="9437" x14ac:dyDescent="0.55000000000000004"/>
    <row r="9438" x14ac:dyDescent="0.55000000000000004"/>
    <row r="9439" x14ac:dyDescent="0.55000000000000004"/>
    <row r="9440" x14ac:dyDescent="0.55000000000000004"/>
    <row r="9441" x14ac:dyDescent="0.55000000000000004"/>
    <row r="9442" x14ac:dyDescent="0.55000000000000004"/>
    <row r="9443" x14ac:dyDescent="0.55000000000000004"/>
    <row r="9444" x14ac:dyDescent="0.55000000000000004"/>
    <row r="9445" x14ac:dyDescent="0.55000000000000004"/>
    <row r="9446" x14ac:dyDescent="0.55000000000000004"/>
    <row r="9447" x14ac:dyDescent="0.55000000000000004"/>
    <row r="9448" x14ac:dyDescent="0.55000000000000004"/>
    <row r="9449" x14ac:dyDescent="0.55000000000000004"/>
    <row r="9450" x14ac:dyDescent="0.55000000000000004"/>
    <row r="9451" x14ac:dyDescent="0.55000000000000004"/>
    <row r="9452" x14ac:dyDescent="0.55000000000000004"/>
    <row r="9453" x14ac:dyDescent="0.55000000000000004"/>
    <row r="9454" x14ac:dyDescent="0.55000000000000004"/>
    <row r="9455" x14ac:dyDescent="0.55000000000000004"/>
    <row r="9456" x14ac:dyDescent="0.55000000000000004"/>
    <row r="9457" x14ac:dyDescent="0.55000000000000004"/>
    <row r="9458" x14ac:dyDescent="0.55000000000000004"/>
    <row r="9459" x14ac:dyDescent="0.55000000000000004"/>
    <row r="9460" x14ac:dyDescent="0.55000000000000004"/>
    <row r="9461" x14ac:dyDescent="0.55000000000000004"/>
    <row r="9462" x14ac:dyDescent="0.55000000000000004"/>
    <row r="9463" x14ac:dyDescent="0.55000000000000004"/>
    <row r="9464" x14ac:dyDescent="0.55000000000000004"/>
    <row r="9465" x14ac:dyDescent="0.55000000000000004"/>
    <row r="9466" x14ac:dyDescent="0.55000000000000004"/>
    <row r="9467" x14ac:dyDescent="0.55000000000000004"/>
    <row r="9468" x14ac:dyDescent="0.55000000000000004"/>
    <row r="9469" x14ac:dyDescent="0.55000000000000004"/>
    <row r="9470" x14ac:dyDescent="0.55000000000000004"/>
    <row r="9471" x14ac:dyDescent="0.55000000000000004"/>
    <row r="9472" x14ac:dyDescent="0.55000000000000004"/>
    <row r="9473" x14ac:dyDescent="0.55000000000000004"/>
    <row r="9474" x14ac:dyDescent="0.55000000000000004"/>
    <row r="9475" x14ac:dyDescent="0.55000000000000004"/>
    <row r="9476" x14ac:dyDescent="0.55000000000000004"/>
    <row r="9477" x14ac:dyDescent="0.55000000000000004"/>
    <row r="9478" x14ac:dyDescent="0.55000000000000004"/>
    <row r="9479" x14ac:dyDescent="0.55000000000000004"/>
    <row r="9480" x14ac:dyDescent="0.55000000000000004"/>
    <row r="9481" x14ac:dyDescent="0.55000000000000004"/>
    <row r="9482" x14ac:dyDescent="0.55000000000000004"/>
    <row r="9483" x14ac:dyDescent="0.55000000000000004"/>
    <row r="9484" x14ac:dyDescent="0.55000000000000004"/>
    <row r="9485" x14ac:dyDescent="0.55000000000000004"/>
    <row r="9486" x14ac:dyDescent="0.55000000000000004"/>
    <row r="9487" x14ac:dyDescent="0.55000000000000004"/>
    <row r="9488" x14ac:dyDescent="0.55000000000000004"/>
    <row r="9489" x14ac:dyDescent="0.55000000000000004"/>
    <row r="9490" x14ac:dyDescent="0.55000000000000004"/>
    <row r="9491" x14ac:dyDescent="0.55000000000000004"/>
    <row r="9492" x14ac:dyDescent="0.55000000000000004"/>
    <row r="9493" x14ac:dyDescent="0.55000000000000004"/>
    <row r="9494" x14ac:dyDescent="0.55000000000000004"/>
    <row r="9495" x14ac:dyDescent="0.55000000000000004"/>
    <row r="9496" x14ac:dyDescent="0.55000000000000004"/>
    <row r="9497" x14ac:dyDescent="0.55000000000000004"/>
    <row r="9498" x14ac:dyDescent="0.55000000000000004"/>
    <row r="9499" x14ac:dyDescent="0.55000000000000004"/>
    <row r="9500" x14ac:dyDescent="0.55000000000000004"/>
    <row r="9501" x14ac:dyDescent="0.55000000000000004"/>
    <row r="9502" x14ac:dyDescent="0.55000000000000004"/>
    <row r="9503" x14ac:dyDescent="0.55000000000000004"/>
    <row r="9504" x14ac:dyDescent="0.55000000000000004"/>
    <row r="9505" x14ac:dyDescent="0.55000000000000004"/>
    <row r="9506" x14ac:dyDescent="0.55000000000000004"/>
    <row r="9507" x14ac:dyDescent="0.55000000000000004"/>
    <row r="9508" x14ac:dyDescent="0.55000000000000004"/>
    <row r="9509" x14ac:dyDescent="0.55000000000000004"/>
    <row r="9510" x14ac:dyDescent="0.55000000000000004"/>
    <row r="9511" x14ac:dyDescent="0.55000000000000004"/>
    <row r="9512" x14ac:dyDescent="0.55000000000000004"/>
    <row r="9513" x14ac:dyDescent="0.55000000000000004"/>
    <row r="9514" x14ac:dyDescent="0.55000000000000004"/>
    <row r="9515" x14ac:dyDescent="0.55000000000000004"/>
    <row r="9516" x14ac:dyDescent="0.55000000000000004"/>
    <row r="9517" x14ac:dyDescent="0.55000000000000004"/>
    <row r="9518" x14ac:dyDescent="0.55000000000000004"/>
    <row r="9519" x14ac:dyDescent="0.55000000000000004"/>
    <row r="9520" x14ac:dyDescent="0.55000000000000004"/>
    <row r="9521" x14ac:dyDescent="0.55000000000000004"/>
    <row r="9522" x14ac:dyDescent="0.55000000000000004"/>
    <row r="9523" x14ac:dyDescent="0.55000000000000004"/>
    <row r="9524" x14ac:dyDescent="0.55000000000000004"/>
    <row r="9525" x14ac:dyDescent="0.55000000000000004"/>
    <row r="9526" x14ac:dyDescent="0.55000000000000004"/>
    <row r="9527" x14ac:dyDescent="0.55000000000000004"/>
    <row r="9528" x14ac:dyDescent="0.55000000000000004"/>
    <row r="9529" x14ac:dyDescent="0.55000000000000004"/>
    <row r="9530" x14ac:dyDescent="0.55000000000000004"/>
    <row r="9531" x14ac:dyDescent="0.55000000000000004"/>
    <row r="9532" x14ac:dyDescent="0.55000000000000004"/>
    <row r="9533" x14ac:dyDescent="0.55000000000000004"/>
    <row r="9534" x14ac:dyDescent="0.55000000000000004"/>
    <row r="9535" x14ac:dyDescent="0.55000000000000004"/>
    <row r="9536" x14ac:dyDescent="0.55000000000000004"/>
    <row r="9537" x14ac:dyDescent="0.55000000000000004"/>
    <row r="9538" x14ac:dyDescent="0.55000000000000004"/>
    <row r="9539" x14ac:dyDescent="0.55000000000000004"/>
    <row r="9540" x14ac:dyDescent="0.55000000000000004"/>
    <row r="9541" x14ac:dyDescent="0.55000000000000004"/>
    <row r="9542" x14ac:dyDescent="0.55000000000000004"/>
    <row r="9543" x14ac:dyDescent="0.55000000000000004"/>
    <row r="9544" x14ac:dyDescent="0.55000000000000004"/>
    <row r="9545" x14ac:dyDescent="0.55000000000000004"/>
    <row r="9546" x14ac:dyDescent="0.55000000000000004"/>
    <row r="9547" x14ac:dyDescent="0.55000000000000004"/>
    <row r="9548" x14ac:dyDescent="0.55000000000000004"/>
    <row r="9549" x14ac:dyDescent="0.55000000000000004"/>
    <row r="9550" x14ac:dyDescent="0.55000000000000004"/>
    <row r="9551" x14ac:dyDescent="0.55000000000000004"/>
    <row r="9552" x14ac:dyDescent="0.55000000000000004"/>
    <row r="9553" x14ac:dyDescent="0.55000000000000004"/>
    <row r="9554" x14ac:dyDescent="0.55000000000000004"/>
    <row r="9555" x14ac:dyDescent="0.55000000000000004"/>
    <row r="9556" x14ac:dyDescent="0.55000000000000004"/>
    <row r="9557" x14ac:dyDescent="0.55000000000000004"/>
    <row r="9558" x14ac:dyDescent="0.55000000000000004"/>
    <row r="9559" x14ac:dyDescent="0.55000000000000004"/>
    <row r="9560" x14ac:dyDescent="0.55000000000000004"/>
    <row r="9561" x14ac:dyDescent="0.55000000000000004"/>
    <row r="9562" x14ac:dyDescent="0.55000000000000004"/>
    <row r="9563" x14ac:dyDescent="0.55000000000000004"/>
    <row r="9564" x14ac:dyDescent="0.55000000000000004"/>
    <row r="9565" x14ac:dyDescent="0.55000000000000004"/>
    <row r="9566" x14ac:dyDescent="0.55000000000000004"/>
    <row r="9567" x14ac:dyDescent="0.55000000000000004"/>
    <row r="9568" x14ac:dyDescent="0.55000000000000004"/>
    <row r="9569" x14ac:dyDescent="0.55000000000000004"/>
    <row r="9570" x14ac:dyDescent="0.55000000000000004"/>
    <row r="9571" x14ac:dyDescent="0.55000000000000004"/>
    <row r="9572" x14ac:dyDescent="0.55000000000000004"/>
    <row r="9573" x14ac:dyDescent="0.55000000000000004"/>
    <row r="9574" x14ac:dyDescent="0.55000000000000004"/>
    <row r="9575" x14ac:dyDescent="0.55000000000000004"/>
    <row r="9576" x14ac:dyDescent="0.55000000000000004"/>
    <row r="9577" x14ac:dyDescent="0.55000000000000004"/>
    <row r="9578" x14ac:dyDescent="0.55000000000000004"/>
    <row r="9579" x14ac:dyDescent="0.55000000000000004"/>
    <row r="9580" x14ac:dyDescent="0.55000000000000004"/>
    <row r="9581" x14ac:dyDescent="0.55000000000000004"/>
    <row r="9582" x14ac:dyDescent="0.55000000000000004"/>
    <row r="9583" x14ac:dyDescent="0.55000000000000004"/>
    <row r="9584" x14ac:dyDescent="0.55000000000000004"/>
    <row r="9585" x14ac:dyDescent="0.55000000000000004"/>
    <row r="9586" x14ac:dyDescent="0.55000000000000004"/>
    <row r="9587" x14ac:dyDescent="0.55000000000000004"/>
    <row r="9588" x14ac:dyDescent="0.55000000000000004"/>
    <row r="9589" x14ac:dyDescent="0.55000000000000004"/>
    <row r="9590" x14ac:dyDescent="0.55000000000000004"/>
    <row r="9591" x14ac:dyDescent="0.55000000000000004"/>
    <row r="9592" x14ac:dyDescent="0.55000000000000004"/>
    <row r="9593" x14ac:dyDescent="0.55000000000000004"/>
    <row r="9594" x14ac:dyDescent="0.55000000000000004"/>
    <row r="9595" x14ac:dyDescent="0.55000000000000004"/>
    <row r="9596" x14ac:dyDescent="0.55000000000000004"/>
    <row r="9597" x14ac:dyDescent="0.55000000000000004"/>
    <row r="9598" x14ac:dyDescent="0.55000000000000004"/>
    <row r="9599" x14ac:dyDescent="0.55000000000000004"/>
    <row r="9600" x14ac:dyDescent="0.55000000000000004"/>
    <row r="9601" x14ac:dyDescent="0.55000000000000004"/>
    <row r="9602" x14ac:dyDescent="0.55000000000000004"/>
    <row r="9603" x14ac:dyDescent="0.55000000000000004"/>
    <row r="9604" x14ac:dyDescent="0.55000000000000004"/>
    <row r="9605" x14ac:dyDescent="0.55000000000000004"/>
    <row r="9606" x14ac:dyDescent="0.55000000000000004"/>
    <row r="9607" x14ac:dyDescent="0.55000000000000004"/>
    <row r="9608" x14ac:dyDescent="0.55000000000000004"/>
    <row r="9609" x14ac:dyDescent="0.55000000000000004"/>
    <row r="9610" x14ac:dyDescent="0.55000000000000004"/>
    <row r="9611" x14ac:dyDescent="0.55000000000000004"/>
    <row r="9612" x14ac:dyDescent="0.55000000000000004"/>
    <row r="9613" x14ac:dyDescent="0.55000000000000004"/>
    <row r="9614" x14ac:dyDescent="0.55000000000000004"/>
    <row r="9615" x14ac:dyDescent="0.55000000000000004"/>
    <row r="9616" x14ac:dyDescent="0.55000000000000004"/>
    <row r="9617" x14ac:dyDescent="0.55000000000000004"/>
    <row r="9618" x14ac:dyDescent="0.55000000000000004"/>
    <row r="9619" x14ac:dyDescent="0.55000000000000004"/>
    <row r="9620" x14ac:dyDescent="0.55000000000000004"/>
    <row r="9621" x14ac:dyDescent="0.55000000000000004"/>
    <row r="9622" x14ac:dyDescent="0.55000000000000004"/>
    <row r="9623" x14ac:dyDescent="0.55000000000000004"/>
    <row r="9624" x14ac:dyDescent="0.55000000000000004"/>
    <row r="9625" x14ac:dyDescent="0.55000000000000004"/>
    <row r="9626" x14ac:dyDescent="0.55000000000000004"/>
    <row r="9627" x14ac:dyDescent="0.55000000000000004"/>
    <row r="9628" x14ac:dyDescent="0.55000000000000004"/>
    <row r="9629" x14ac:dyDescent="0.55000000000000004"/>
    <row r="9630" x14ac:dyDescent="0.55000000000000004"/>
    <row r="9631" x14ac:dyDescent="0.55000000000000004"/>
    <row r="9632" x14ac:dyDescent="0.55000000000000004"/>
    <row r="9633" x14ac:dyDescent="0.55000000000000004"/>
    <row r="9634" x14ac:dyDescent="0.55000000000000004"/>
    <row r="9635" x14ac:dyDescent="0.55000000000000004"/>
    <row r="9636" x14ac:dyDescent="0.55000000000000004"/>
    <row r="9637" x14ac:dyDescent="0.55000000000000004"/>
    <row r="9638" x14ac:dyDescent="0.55000000000000004"/>
    <row r="9639" x14ac:dyDescent="0.55000000000000004"/>
    <row r="9640" x14ac:dyDescent="0.55000000000000004"/>
    <row r="9641" x14ac:dyDescent="0.55000000000000004"/>
    <row r="9642" x14ac:dyDescent="0.55000000000000004"/>
    <row r="9643" x14ac:dyDescent="0.55000000000000004"/>
    <row r="9644" x14ac:dyDescent="0.55000000000000004"/>
    <row r="9645" x14ac:dyDescent="0.55000000000000004"/>
    <row r="9646" x14ac:dyDescent="0.55000000000000004"/>
    <row r="9647" x14ac:dyDescent="0.55000000000000004"/>
    <row r="9648" x14ac:dyDescent="0.55000000000000004"/>
    <row r="9649" x14ac:dyDescent="0.55000000000000004"/>
    <row r="9650" x14ac:dyDescent="0.55000000000000004"/>
    <row r="9651" x14ac:dyDescent="0.55000000000000004"/>
    <row r="9652" x14ac:dyDescent="0.55000000000000004"/>
    <row r="9653" x14ac:dyDescent="0.55000000000000004"/>
    <row r="9654" x14ac:dyDescent="0.55000000000000004"/>
    <row r="9655" x14ac:dyDescent="0.55000000000000004"/>
    <row r="9656" x14ac:dyDescent="0.55000000000000004"/>
    <row r="9657" x14ac:dyDescent="0.55000000000000004"/>
    <row r="9658" x14ac:dyDescent="0.55000000000000004"/>
    <row r="9659" x14ac:dyDescent="0.55000000000000004"/>
    <row r="9660" x14ac:dyDescent="0.55000000000000004"/>
    <row r="9661" x14ac:dyDescent="0.55000000000000004"/>
    <row r="9662" x14ac:dyDescent="0.55000000000000004"/>
    <row r="9663" x14ac:dyDescent="0.55000000000000004"/>
    <row r="9664" x14ac:dyDescent="0.55000000000000004"/>
    <row r="9665" x14ac:dyDescent="0.55000000000000004"/>
    <row r="9666" x14ac:dyDescent="0.55000000000000004"/>
    <row r="9667" x14ac:dyDescent="0.55000000000000004"/>
    <row r="9668" x14ac:dyDescent="0.55000000000000004"/>
    <row r="9669" x14ac:dyDescent="0.55000000000000004"/>
    <row r="9670" x14ac:dyDescent="0.55000000000000004"/>
    <row r="9671" x14ac:dyDescent="0.55000000000000004"/>
    <row r="9672" x14ac:dyDescent="0.55000000000000004"/>
    <row r="9673" x14ac:dyDescent="0.55000000000000004"/>
    <row r="9674" x14ac:dyDescent="0.55000000000000004"/>
    <row r="9675" x14ac:dyDescent="0.55000000000000004"/>
    <row r="9676" x14ac:dyDescent="0.55000000000000004"/>
    <row r="9677" x14ac:dyDescent="0.55000000000000004"/>
    <row r="9678" x14ac:dyDescent="0.55000000000000004"/>
    <row r="9679" x14ac:dyDescent="0.55000000000000004"/>
    <row r="9680" x14ac:dyDescent="0.55000000000000004"/>
    <row r="9681" x14ac:dyDescent="0.55000000000000004"/>
    <row r="9682" x14ac:dyDescent="0.55000000000000004"/>
    <row r="9683" x14ac:dyDescent="0.55000000000000004"/>
    <row r="9684" x14ac:dyDescent="0.55000000000000004"/>
    <row r="9685" x14ac:dyDescent="0.55000000000000004"/>
    <row r="9686" x14ac:dyDescent="0.55000000000000004"/>
    <row r="9687" x14ac:dyDescent="0.55000000000000004"/>
    <row r="9688" x14ac:dyDescent="0.55000000000000004"/>
    <row r="9689" x14ac:dyDescent="0.55000000000000004"/>
    <row r="9690" x14ac:dyDescent="0.55000000000000004"/>
    <row r="9691" x14ac:dyDescent="0.55000000000000004"/>
    <row r="9692" x14ac:dyDescent="0.55000000000000004"/>
    <row r="9693" x14ac:dyDescent="0.55000000000000004"/>
    <row r="9694" x14ac:dyDescent="0.55000000000000004"/>
    <row r="9695" x14ac:dyDescent="0.55000000000000004"/>
    <row r="9696" x14ac:dyDescent="0.55000000000000004"/>
    <row r="9697" x14ac:dyDescent="0.55000000000000004"/>
    <row r="9698" x14ac:dyDescent="0.55000000000000004"/>
    <row r="9699" x14ac:dyDescent="0.55000000000000004"/>
    <row r="9700" x14ac:dyDescent="0.55000000000000004"/>
    <row r="9701" x14ac:dyDescent="0.55000000000000004"/>
    <row r="9702" x14ac:dyDescent="0.55000000000000004"/>
    <row r="9703" x14ac:dyDescent="0.55000000000000004"/>
    <row r="9704" x14ac:dyDescent="0.55000000000000004"/>
    <row r="9705" x14ac:dyDescent="0.55000000000000004"/>
    <row r="9706" x14ac:dyDescent="0.55000000000000004"/>
    <row r="9707" x14ac:dyDescent="0.55000000000000004"/>
    <row r="9708" x14ac:dyDescent="0.55000000000000004"/>
    <row r="9709" x14ac:dyDescent="0.55000000000000004"/>
    <row r="9710" x14ac:dyDescent="0.55000000000000004"/>
    <row r="9711" x14ac:dyDescent="0.55000000000000004"/>
    <row r="9712" x14ac:dyDescent="0.55000000000000004"/>
    <row r="9713" x14ac:dyDescent="0.55000000000000004"/>
    <row r="9714" x14ac:dyDescent="0.55000000000000004"/>
    <row r="9715" x14ac:dyDescent="0.55000000000000004"/>
    <row r="9716" x14ac:dyDescent="0.55000000000000004"/>
    <row r="9717" x14ac:dyDescent="0.55000000000000004"/>
    <row r="9718" x14ac:dyDescent="0.55000000000000004"/>
    <row r="9719" x14ac:dyDescent="0.55000000000000004"/>
    <row r="9720" x14ac:dyDescent="0.55000000000000004"/>
    <row r="9721" x14ac:dyDescent="0.55000000000000004"/>
    <row r="9722" x14ac:dyDescent="0.55000000000000004"/>
    <row r="9723" x14ac:dyDescent="0.55000000000000004"/>
    <row r="9724" x14ac:dyDescent="0.55000000000000004"/>
    <row r="9725" x14ac:dyDescent="0.55000000000000004"/>
    <row r="9726" x14ac:dyDescent="0.55000000000000004"/>
    <row r="9727" x14ac:dyDescent="0.55000000000000004"/>
    <row r="9728" x14ac:dyDescent="0.55000000000000004"/>
    <row r="9729" x14ac:dyDescent="0.55000000000000004"/>
    <row r="9730" x14ac:dyDescent="0.55000000000000004"/>
    <row r="9731" x14ac:dyDescent="0.55000000000000004"/>
    <row r="9732" x14ac:dyDescent="0.55000000000000004"/>
    <row r="9733" x14ac:dyDescent="0.55000000000000004"/>
    <row r="9734" x14ac:dyDescent="0.55000000000000004"/>
    <row r="9735" x14ac:dyDescent="0.55000000000000004"/>
    <row r="9736" x14ac:dyDescent="0.55000000000000004"/>
    <row r="9737" x14ac:dyDescent="0.55000000000000004"/>
    <row r="9738" x14ac:dyDescent="0.55000000000000004"/>
    <row r="9739" x14ac:dyDescent="0.55000000000000004"/>
    <row r="9740" x14ac:dyDescent="0.55000000000000004"/>
    <row r="9741" x14ac:dyDescent="0.55000000000000004"/>
    <row r="9742" x14ac:dyDescent="0.55000000000000004"/>
    <row r="9743" x14ac:dyDescent="0.55000000000000004"/>
    <row r="9744" x14ac:dyDescent="0.55000000000000004"/>
    <row r="9745" x14ac:dyDescent="0.55000000000000004"/>
    <row r="9746" x14ac:dyDescent="0.55000000000000004"/>
    <row r="9747" x14ac:dyDescent="0.55000000000000004"/>
    <row r="9748" x14ac:dyDescent="0.55000000000000004"/>
    <row r="9749" x14ac:dyDescent="0.55000000000000004"/>
    <row r="9750" x14ac:dyDescent="0.55000000000000004"/>
    <row r="9751" x14ac:dyDescent="0.55000000000000004"/>
    <row r="9752" x14ac:dyDescent="0.55000000000000004"/>
    <row r="9753" x14ac:dyDescent="0.55000000000000004"/>
    <row r="9754" x14ac:dyDescent="0.55000000000000004"/>
    <row r="9755" x14ac:dyDescent="0.55000000000000004"/>
    <row r="9756" x14ac:dyDescent="0.55000000000000004"/>
    <row r="9757" x14ac:dyDescent="0.55000000000000004"/>
    <row r="9758" x14ac:dyDescent="0.55000000000000004"/>
    <row r="9759" x14ac:dyDescent="0.55000000000000004"/>
    <row r="9760" x14ac:dyDescent="0.55000000000000004"/>
    <row r="9761" x14ac:dyDescent="0.55000000000000004"/>
    <row r="9762" x14ac:dyDescent="0.55000000000000004"/>
    <row r="9763" x14ac:dyDescent="0.55000000000000004"/>
    <row r="9764" x14ac:dyDescent="0.55000000000000004"/>
    <row r="9765" x14ac:dyDescent="0.55000000000000004"/>
    <row r="9766" x14ac:dyDescent="0.55000000000000004"/>
    <row r="9767" x14ac:dyDescent="0.55000000000000004"/>
    <row r="9768" x14ac:dyDescent="0.55000000000000004"/>
    <row r="9769" x14ac:dyDescent="0.55000000000000004"/>
    <row r="9770" x14ac:dyDescent="0.55000000000000004"/>
    <row r="9771" x14ac:dyDescent="0.55000000000000004"/>
    <row r="9772" x14ac:dyDescent="0.55000000000000004"/>
    <row r="9773" x14ac:dyDescent="0.55000000000000004"/>
    <row r="9774" x14ac:dyDescent="0.55000000000000004"/>
    <row r="9775" x14ac:dyDescent="0.55000000000000004"/>
    <row r="9776" x14ac:dyDescent="0.55000000000000004"/>
    <row r="9777" x14ac:dyDescent="0.55000000000000004"/>
    <row r="9778" x14ac:dyDescent="0.55000000000000004"/>
    <row r="9779" x14ac:dyDescent="0.55000000000000004"/>
    <row r="9780" x14ac:dyDescent="0.55000000000000004"/>
    <row r="9781" x14ac:dyDescent="0.55000000000000004"/>
    <row r="9782" x14ac:dyDescent="0.55000000000000004"/>
    <row r="9783" x14ac:dyDescent="0.55000000000000004"/>
    <row r="9784" x14ac:dyDescent="0.55000000000000004"/>
    <row r="9785" x14ac:dyDescent="0.55000000000000004"/>
    <row r="9786" x14ac:dyDescent="0.55000000000000004"/>
    <row r="9787" x14ac:dyDescent="0.55000000000000004"/>
    <row r="9788" x14ac:dyDescent="0.55000000000000004"/>
    <row r="9789" x14ac:dyDescent="0.55000000000000004"/>
    <row r="9790" x14ac:dyDescent="0.55000000000000004"/>
    <row r="9791" x14ac:dyDescent="0.55000000000000004"/>
    <row r="9792" x14ac:dyDescent="0.55000000000000004"/>
    <row r="9793" x14ac:dyDescent="0.55000000000000004"/>
    <row r="9794" x14ac:dyDescent="0.55000000000000004"/>
    <row r="9795" x14ac:dyDescent="0.55000000000000004"/>
    <row r="9796" x14ac:dyDescent="0.55000000000000004"/>
    <row r="9797" x14ac:dyDescent="0.55000000000000004"/>
    <row r="9798" x14ac:dyDescent="0.55000000000000004"/>
    <row r="9799" x14ac:dyDescent="0.55000000000000004"/>
    <row r="9800" x14ac:dyDescent="0.55000000000000004"/>
    <row r="9801" x14ac:dyDescent="0.55000000000000004"/>
    <row r="9802" x14ac:dyDescent="0.55000000000000004"/>
    <row r="9803" x14ac:dyDescent="0.55000000000000004"/>
    <row r="9804" x14ac:dyDescent="0.55000000000000004"/>
    <row r="9805" x14ac:dyDescent="0.55000000000000004"/>
    <row r="9806" x14ac:dyDescent="0.55000000000000004"/>
    <row r="9807" x14ac:dyDescent="0.55000000000000004"/>
    <row r="9808" x14ac:dyDescent="0.55000000000000004"/>
    <row r="9809" x14ac:dyDescent="0.55000000000000004"/>
    <row r="9810" x14ac:dyDescent="0.55000000000000004"/>
    <row r="9811" x14ac:dyDescent="0.55000000000000004"/>
    <row r="9812" x14ac:dyDescent="0.55000000000000004"/>
    <row r="9813" x14ac:dyDescent="0.55000000000000004"/>
    <row r="9814" x14ac:dyDescent="0.55000000000000004"/>
    <row r="9815" x14ac:dyDescent="0.55000000000000004"/>
    <row r="9816" x14ac:dyDescent="0.55000000000000004"/>
    <row r="9817" x14ac:dyDescent="0.55000000000000004"/>
    <row r="9818" x14ac:dyDescent="0.55000000000000004"/>
    <row r="9819" x14ac:dyDescent="0.55000000000000004"/>
    <row r="9820" x14ac:dyDescent="0.55000000000000004"/>
    <row r="9821" x14ac:dyDescent="0.55000000000000004"/>
    <row r="9822" x14ac:dyDescent="0.55000000000000004"/>
    <row r="9823" x14ac:dyDescent="0.55000000000000004"/>
    <row r="9824" x14ac:dyDescent="0.55000000000000004"/>
    <row r="9825" x14ac:dyDescent="0.55000000000000004"/>
    <row r="9826" x14ac:dyDescent="0.55000000000000004"/>
    <row r="9827" x14ac:dyDescent="0.55000000000000004"/>
    <row r="9828" x14ac:dyDescent="0.55000000000000004"/>
    <row r="9829" x14ac:dyDescent="0.55000000000000004"/>
    <row r="9830" x14ac:dyDescent="0.55000000000000004"/>
    <row r="9831" x14ac:dyDescent="0.55000000000000004"/>
    <row r="9832" x14ac:dyDescent="0.55000000000000004"/>
    <row r="9833" x14ac:dyDescent="0.55000000000000004"/>
    <row r="9834" x14ac:dyDescent="0.55000000000000004"/>
    <row r="9835" x14ac:dyDescent="0.55000000000000004"/>
    <row r="9836" x14ac:dyDescent="0.55000000000000004"/>
    <row r="9837" x14ac:dyDescent="0.55000000000000004"/>
    <row r="9838" x14ac:dyDescent="0.55000000000000004"/>
    <row r="9839" x14ac:dyDescent="0.55000000000000004"/>
    <row r="9840" x14ac:dyDescent="0.55000000000000004"/>
    <row r="9841" x14ac:dyDescent="0.55000000000000004"/>
    <row r="9842" x14ac:dyDescent="0.55000000000000004"/>
    <row r="9843" x14ac:dyDescent="0.55000000000000004"/>
    <row r="9844" x14ac:dyDescent="0.55000000000000004"/>
    <row r="9845" x14ac:dyDescent="0.55000000000000004"/>
    <row r="9846" x14ac:dyDescent="0.55000000000000004"/>
    <row r="9847" x14ac:dyDescent="0.55000000000000004"/>
    <row r="9848" x14ac:dyDescent="0.55000000000000004"/>
    <row r="9849" x14ac:dyDescent="0.55000000000000004"/>
    <row r="9850" x14ac:dyDescent="0.55000000000000004"/>
    <row r="9851" x14ac:dyDescent="0.55000000000000004"/>
    <row r="9852" x14ac:dyDescent="0.55000000000000004"/>
    <row r="9853" x14ac:dyDescent="0.55000000000000004"/>
    <row r="9854" x14ac:dyDescent="0.55000000000000004"/>
    <row r="9855" x14ac:dyDescent="0.55000000000000004"/>
    <row r="9856" x14ac:dyDescent="0.55000000000000004"/>
    <row r="9857" x14ac:dyDescent="0.55000000000000004"/>
    <row r="9858" x14ac:dyDescent="0.55000000000000004"/>
    <row r="9859" x14ac:dyDescent="0.55000000000000004"/>
    <row r="9860" x14ac:dyDescent="0.55000000000000004"/>
    <row r="9861" x14ac:dyDescent="0.55000000000000004"/>
    <row r="9862" x14ac:dyDescent="0.55000000000000004"/>
    <row r="9863" x14ac:dyDescent="0.55000000000000004"/>
    <row r="9864" x14ac:dyDescent="0.55000000000000004"/>
    <row r="9865" x14ac:dyDescent="0.55000000000000004"/>
    <row r="9866" x14ac:dyDescent="0.55000000000000004"/>
    <row r="9867" x14ac:dyDescent="0.55000000000000004"/>
    <row r="9868" x14ac:dyDescent="0.55000000000000004"/>
    <row r="9869" x14ac:dyDescent="0.55000000000000004"/>
    <row r="9870" x14ac:dyDescent="0.55000000000000004"/>
    <row r="9871" x14ac:dyDescent="0.55000000000000004"/>
    <row r="9872" x14ac:dyDescent="0.55000000000000004"/>
    <row r="9873" x14ac:dyDescent="0.55000000000000004"/>
    <row r="9874" x14ac:dyDescent="0.55000000000000004"/>
    <row r="9875" x14ac:dyDescent="0.55000000000000004"/>
    <row r="9876" x14ac:dyDescent="0.55000000000000004"/>
    <row r="9877" x14ac:dyDescent="0.55000000000000004"/>
    <row r="9878" x14ac:dyDescent="0.55000000000000004"/>
    <row r="9879" x14ac:dyDescent="0.55000000000000004"/>
    <row r="9880" x14ac:dyDescent="0.55000000000000004"/>
    <row r="9881" x14ac:dyDescent="0.55000000000000004"/>
    <row r="9882" x14ac:dyDescent="0.55000000000000004"/>
    <row r="9883" x14ac:dyDescent="0.55000000000000004"/>
    <row r="9884" x14ac:dyDescent="0.55000000000000004"/>
    <row r="9885" x14ac:dyDescent="0.55000000000000004"/>
    <row r="9886" x14ac:dyDescent="0.55000000000000004"/>
    <row r="9887" x14ac:dyDescent="0.55000000000000004"/>
    <row r="9888" x14ac:dyDescent="0.55000000000000004"/>
    <row r="9889" x14ac:dyDescent="0.55000000000000004"/>
    <row r="9890" x14ac:dyDescent="0.55000000000000004"/>
    <row r="9891" x14ac:dyDescent="0.55000000000000004"/>
    <row r="9892" x14ac:dyDescent="0.55000000000000004"/>
    <row r="9893" x14ac:dyDescent="0.55000000000000004"/>
    <row r="9894" x14ac:dyDescent="0.55000000000000004"/>
    <row r="9895" x14ac:dyDescent="0.55000000000000004"/>
    <row r="9896" x14ac:dyDescent="0.55000000000000004"/>
    <row r="9897" x14ac:dyDescent="0.55000000000000004"/>
    <row r="9898" x14ac:dyDescent="0.55000000000000004"/>
    <row r="9899" x14ac:dyDescent="0.55000000000000004"/>
    <row r="9900" x14ac:dyDescent="0.55000000000000004"/>
    <row r="9901" x14ac:dyDescent="0.55000000000000004"/>
    <row r="9902" x14ac:dyDescent="0.55000000000000004"/>
    <row r="9903" x14ac:dyDescent="0.55000000000000004"/>
    <row r="9904" x14ac:dyDescent="0.55000000000000004"/>
    <row r="9905" x14ac:dyDescent="0.55000000000000004"/>
    <row r="9906" x14ac:dyDescent="0.55000000000000004"/>
    <row r="9907" x14ac:dyDescent="0.55000000000000004"/>
    <row r="9908" x14ac:dyDescent="0.55000000000000004"/>
    <row r="9909" x14ac:dyDescent="0.55000000000000004"/>
    <row r="9910" x14ac:dyDescent="0.55000000000000004"/>
    <row r="9911" x14ac:dyDescent="0.55000000000000004"/>
    <row r="9912" x14ac:dyDescent="0.55000000000000004"/>
    <row r="9913" x14ac:dyDescent="0.55000000000000004"/>
    <row r="9914" x14ac:dyDescent="0.55000000000000004"/>
    <row r="9915" x14ac:dyDescent="0.55000000000000004"/>
    <row r="9916" x14ac:dyDescent="0.55000000000000004"/>
    <row r="9917" x14ac:dyDescent="0.55000000000000004"/>
    <row r="9918" x14ac:dyDescent="0.55000000000000004"/>
    <row r="9919" x14ac:dyDescent="0.55000000000000004"/>
    <row r="9920" x14ac:dyDescent="0.55000000000000004"/>
    <row r="9921" x14ac:dyDescent="0.55000000000000004"/>
    <row r="9922" x14ac:dyDescent="0.55000000000000004"/>
    <row r="9923" x14ac:dyDescent="0.55000000000000004"/>
    <row r="9924" x14ac:dyDescent="0.55000000000000004"/>
    <row r="9925" x14ac:dyDescent="0.55000000000000004"/>
    <row r="9926" x14ac:dyDescent="0.55000000000000004"/>
    <row r="9927" x14ac:dyDescent="0.55000000000000004"/>
    <row r="9928" x14ac:dyDescent="0.55000000000000004"/>
    <row r="9929" x14ac:dyDescent="0.55000000000000004"/>
    <row r="9930" x14ac:dyDescent="0.55000000000000004"/>
    <row r="9931" x14ac:dyDescent="0.55000000000000004"/>
    <row r="9932" x14ac:dyDescent="0.55000000000000004"/>
    <row r="9933" x14ac:dyDescent="0.55000000000000004"/>
    <row r="9934" x14ac:dyDescent="0.55000000000000004"/>
    <row r="9935" x14ac:dyDescent="0.55000000000000004"/>
    <row r="9936" x14ac:dyDescent="0.55000000000000004"/>
    <row r="9937" x14ac:dyDescent="0.55000000000000004"/>
    <row r="9938" x14ac:dyDescent="0.55000000000000004"/>
    <row r="9939" x14ac:dyDescent="0.55000000000000004"/>
    <row r="9940" x14ac:dyDescent="0.55000000000000004"/>
    <row r="9941" x14ac:dyDescent="0.55000000000000004"/>
    <row r="9942" x14ac:dyDescent="0.55000000000000004"/>
    <row r="9943" x14ac:dyDescent="0.55000000000000004"/>
    <row r="9944" x14ac:dyDescent="0.55000000000000004"/>
    <row r="9945" x14ac:dyDescent="0.55000000000000004"/>
    <row r="9946" x14ac:dyDescent="0.55000000000000004"/>
    <row r="9947" x14ac:dyDescent="0.55000000000000004"/>
    <row r="9948" x14ac:dyDescent="0.55000000000000004"/>
    <row r="9949" x14ac:dyDescent="0.55000000000000004"/>
    <row r="9950" x14ac:dyDescent="0.55000000000000004"/>
    <row r="9951" x14ac:dyDescent="0.55000000000000004"/>
    <row r="9952" x14ac:dyDescent="0.55000000000000004"/>
    <row r="9953" x14ac:dyDescent="0.55000000000000004"/>
    <row r="9954" x14ac:dyDescent="0.55000000000000004"/>
    <row r="9955" x14ac:dyDescent="0.55000000000000004"/>
    <row r="9956" x14ac:dyDescent="0.55000000000000004"/>
    <row r="9957" x14ac:dyDescent="0.55000000000000004"/>
    <row r="9958" x14ac:dyDescent="0.55000000000000004"/>
    <row r="9959" x14ac:dyDescent="0.55000000000000004"/>
    <row r="9960" x14ac:dyDescent="0.55000000000000004"/>
    <row r="9961" x14ac:dyDescent="0.55000000000000004"/>
    <row r="9962" x14ac:dyDescent="0.55000000000000004"/>
    <row r="9963" x14ac:dyDescent="0.55000000000000004"/>
    <row r="9964" x14ac:dyDescent="0.55000000000000004"/>
    <row r="9965" x14ac:dyDescent="0.55000000000000004"/>
    <row r="9966" x14ac:dyDescent="0.55000000000000004"/>
    <row r="9967" x14ac:dyDescent="0.55000000000000004"/>
    <row r="9968" x14ac:dyDescent="0.55000000000000004"/>
    <row r="9969" x14ac:dyDescent="0.55000000000000004"/>
    <row r="9970" x14ac:dyDescent="0.55000000000000004"/>
    <row r="9971" x14ac:dyDescent="0.55000000000000004"/>
    <row r="9972" x14ac:dyDescent="0.55000000000000004"/>
    <row r="9973" x14ac:dyDescent="0.55000000000000004"/>
    <row r="9974" x14ac:dyDescent="0.55000000000000004"/>
    <row r="9975" x14ac:dyDescent="0.55000000000000004"/>
    <row r="9976" x14ac:dyDescent="0.55000000000000004"/>
    <row r="9977" x14ac:dyDescent="0.55000000000000004"/>
    <row r="9978" x14ac:dyDescent="0.55000000000000004"/>
    <row r="9979" x14ac:dyDescent="0.55000000000000004"/>
    <row r="9980" x14ac:dyDescent="0.55000000000000004"/>
    <row r="9981" x14ac:dyDescent="0.55000000000000004"/>
    <row r="9982" x14ac:dyDescent="0.55000000000000004"/>
    <row r="9983" x14ac:dyDescent="0.55000000000000004"/>
    <row r="9984" x14ac:dyDescent="0.55000000000000004"/>
    <row r="9985" x14ac:dyDescent="0.55000000000000004"/>
    <row r="9986" x14ac:dyDescent="0.55000000000000004"/>
    <row r="9987" x14ac:dyDescent="0.55000000000000004"/>
    <row r="9988" x14ac:dyDescent="0.55000000000000004"/>
    <row r="9989" x14ac:dyDescent="0.55000000000000004"/>
    <row r="9990" x14ac:dyDescent="0.55000000000000004"/>
    <row r="9991" x14ac:dyDescent="0.55000000000000004"/>
    <row r="9992" x14ac:dyDescent="0.55000000000000004"/>
    <row r="9993" x14ac:dyDescent="0.55000000000000004"/>
    <row r="9994" x14ac:dyDescent="0.55000000000000004"/>
    <row r="9995" x14ac:dyDescent="0.55000000000000004"/>
    <row r="9996" x14ac:dyDescent="0.55000000000000004"/>
    <row r="9997" x14ac:dyDescent="0.55000000000000004"/>
    <row r="9998" x14ac:dyDescent="0.55000000000000004"/>
    <row r="9999" x14ac:dyDescent="0.55000000000000004"/>
    <row r="10000" x14ac:dyDescent="0.55000000000000004"/>
    <row r="10001" x14ac:dyDescent="0.55000000000000004"/>
    <row r="10002" x14ac:dyDescent="0.55000000000000004"/>
    <row r="10003" x14ac:dyDescent="0.55000000000000004"/>
    <row r="10004" x14ac:dyDescent="0.55000000000000004"/>
    <row r="10005" x14ac:dyDescent="0.55000000000000004"/>
    <row r="10006" x14ac:dyDescent="0.55000000000000004"/>
    <row r="10007" x14ac:dyDescent="0.55000000000000004"/>
    <row r="10008" x14ac:dyDescent="0.55000000000000004"/>
    <row r="10009" x14ac:dyDescent="0.55000000000000004"/>
    <row r="10010" x14ac:dyDescent="0.55000000000000004"/>
    <row r="10011" x14ac:dyDescent="0.55000000000000004"/>
    <row r="10012" x14ac:dyDescent="0.55000000000000004"/>
    <row r="10013" x14ac:dyDescent="0.55000000000000004"/>
    <row r="10014" x14ac:dyDescent="0.55000000000000004"/>
    <row r="10015" x14ac:dyDescent="0.55000000000000004"/>
    <row r="10016" x14ac:dyDescent="0.55000000000000004"/>
    <row r="10017" x14ac:dyDescent="0.55000000000000004"/>
    <row r="10018" x14ac:dyDescent="0.55000000000000004"/>
    <row r="10019" x14ac:dyDescent="0.55000000000000004"/>
    <row r="10020" x14ac:dyDescent="0.55000000000000004"/>
    <row r="10021" x14ac:dyDescent="0.55000000000000004"/>
    <row r="10022" x14ac:dyDescent="0.55000000000000004"/>
    <row r="10023" x14ac:dyDescent="0.55000000000000004"/>
    <row r="10024" x14ac:dyDescent="0.55000000000000004"/>
    <row r="10025" x14ac:dyDescent="0.55000000000000004"/>
    <row r="10026" x14ac:dyDescent="0.55000000000000004"/>
    <row r="10027" x14ac:dyDescent="0.55000000000000004"/>
    <row r="10028" x14ac:dyDescent="0.55000000000000004"/>
    <row r="10029" x14ac:dyDescent="0.55000000000000004"/>
    <row r="10030" x14ac:dyDescent="0.55000000000000004"/>
    <row r="10031" x14ac:dyDescent="0.55000000000000004"/>
    <row r="10032" x14ac:dyDescent="0.55000000000000004"/>
    <row r="10033" x14ac:dyDescent="0.55000000000000004"/>
    <row r="10034" x14ac:dyDescent="0.55000000000000004"/>
    <row r="10035" x14ac:dyDescent="0.55000000000000004"/>
    <row r="10036" x14ac:dyDescent="0.55000000000000004"/>
    <row r="10037" x14ac:dyDescent="0.55000000000000004"/>
    <row r="10038" x14ac:dyDescent="0.55000000000000004"/>
    <row r="10039" x14ac:dyDescent="0.55000000000000004"/>
    <row r="10040" x14ac:dyDescent="0.55000000000000004"/>
    <row r="10041" x14ac:dyDescent="0.55000000000000004"/>
    <row r="10042" x14ac:dyDescent="0.55000000000000004"/>
    <row r="10043" x14ac:dyDescent="0.55000000000000004"/>
    <row r="10044" x14ac:dyDescent="0.55000000000000004"/>
    <row r="10045" x14ac:dyDescent="0.55000000000000004"/>
    <row r="10046" x14ac:dyDescent="0.55000000000000004"/>
    <row r="10047" x14ac:dyDescent="0.55000000000000004"/>
    <row r="10048" x14ac:dyDescent="0.55000000000000004"/>
    <row r="10049" x14ac:dyDescent="0.55000000000000004"/>
    <row r="10050" x14ac:dyDescent="0.55000000000000004"/>
    <row r="10051" x14ac:dyDescent="0.55000000000000004"/>
    <row r="10052" x14ac:dyDescent="0.55000000000000004"/>
    <row r="10053" x14ac:dyDescent="0.55000000000000004"/>
    <row r="10054" x14ac:dyDescent="0.55000000000000004"/>
    <row r="10055" x14ac:dyDescent="0.55000000000000004"/>
    <row r="10056" x14ac:dyDescent="0.55000000000000004"/>
    <row r="10057" x14ac:dyDescent="0.55000000000000004"/>
    <row r="10058" x14ac:dyDescent="0.55000000000000004"/>
    <row r="10059" x14ac:dyDescent="0.55000000000000004"/>
    <row r="10060" x14ac:dyDescent="0.55000000000000004"/>
    <row r="10061" x14ac:dyDescent="0.55000000000000004"/>
    <row r="10062" x14ac:dyDescent="0.55000000000000004"/>
    <row r="10063" x14ac:dyDescent="0.55000000000000004"/>
    <row r="10064" x14ac:dyDescent="0.55000000000000004"/>
    <row r="10065" x14ac:dyDescent="0.55000000000000004"/>
    <row r="10066" x14ac:dyDescent="0.55000000000000004"/>
    <row r="10067" x14ac:dyDescent="0.55000000000000004"/>
    <row r="10068" x14ac:dyDescent="0.55000000000000004"/>
    <row r="10069" x14ac:dyDescent="0.55000000000000004"/>
    <row r="10070" x14ac:dyDescent="0.55000000000000004"/>
    <row r="10071" x14ac:dyDescent="0.55000000000000004"/>
    <row r="10072" x14ac:dyDescent="0.55000000000000004"/>
    <row r="10073" x14ac:dyDescent="0.55000000000000004"/>
    <row r="10074" x14ac:dyDescent="0.55000000000000004"/>
    <row r="10075" x14ac:dyDescent="0.55000000000000004"/>
    <row r="10076" x14ac:dyDescent="0.55000000000000004"/>
    <row r="10077" x14ac:dyDescent="0.55000000000000004"/>
    <row r="10078" x14ac:dyDescent="0.55000000000000004"/>
    <row r="10079" x14ac:dyDescent="0.55000000000000004"/>
    <row r="10080" x14ac:dyDescent="0.55000000000000004"/>
    <row r="10081" x14ac:dyDescent="0.55000000000000004"/>
    <row r="10082" x14ac:dyDescent="0.55000000000000004"/>
    <row r="10083" x14ac:dyDescent="0.55000000000000004"/>
    <row r="10084" x14ac:dyDescent="0.55000000000000004"/>
    <row r="10085" x14ac:dyDescent="0.55000000000000004"/>
    <row r="10086" x14ac:dyDescent="0.55000000000000004"/>
    <row r="10087" x14ac:dyDescent="0.55000000000000004"/>
    <row r="10088" x14ac:dyDescent="0.55000000000000004"/>
    <row r="10089" x14ac:dyDescent="0.55000000000000004"/>
    <row r="10090" x14ac:dyDescent="0.55000000000000004"/>
    <row r="10091" x14ac:dyDescent="0.55000000000000004"/>
    <row r="10092" x14ac:dyDescent="0.55000000000000004"/>
    <row r="10093" x14ac:dyDescent="0.55000000000000004"/>
    <row r="10094" x14ac:dyDescent="0.55000000000000004"/>
    <row r="10095" x14ac:dyDescent="0.55000000000000004"/>
    <row r="10096" x14ac:dyDescent="0.55000000000000004"/>
    <row r="10097" x14ac:dyDescent="0.55000000000000004"/>
    <row r="10098" x14ac:dyDescent="0.55000000000000004"/>
    <row r="10099" x14ac:dyDescent="0.55000000000000004"/>
    <row r="10100" x14ac:dyDescent="0.55000000000000004"/>
    <row r="10101" x14ac:dyDescent="0.55000000000000004"/>
    <row r="10102" x14ac:dyDescent="0.55000000000000004"/>
    <row r="10103" x14ac:dyDescent="0.55000000000000004"/>
    <row r="10104" x14ac:dyDescent="0.55000000000000004"/>
    <row r="10105" x14ac:dyDescent="0.55000000000000004"/>
    <row r="10106" x14ac:dyDescent="0.55000000000000004"/>
    <row r="10107" x14ac:dyDescent="0.55000000000000004"/>
    <row r="10108" x14ac:dyDescent="0.55000000000000004"/>
    <row r="10109" x14ac:dyDescent="0.55000000000000004"/>
    <row r="10110" x14ac:dyDescent="0.55000000000000004"/>
    <row r="10111" x14ac:dyDescent="0.55000000000000004"/>
    <row r="10112" x14ac:dyDescent="0.55000000000000004"/>
    <row r="10113" x14ac:dyDescent="0.55000000000000004"/>
    <row r="10114" x14ac:dyDescent="0.55000000000000004"/>
    <row r="10115" x14ac:dyDescent="0.55000000000000004"/>
    <row r="10116" x14ac:dyDescent="0.55000000000000004"/>
    <row r="10117" x14ac:dyDescent="0.55000000000000004"/>
    <row r="10118" x14ac:dyDescent="0.55000000000000004"/>
    <row r="10119" x14ac:dyDescent="0.55000000000000004"/>
    <row r="10120" x14ac:dyDescent="0.55000000000000004"/>
    <row r="10121" x14ac:dyDescent="0.55000000000000004"/>
    <row r="10122" x14ac:dyDescent="0.55000000000000004"/>
    <row r="10123" x14ac:dyDescent="0.55000000000000004"/>
    <row r="10124" x14ac:dyDescent="0.55000000000000004"/>
    <row r="10125" x14ac:dyDescent="0.55000000000000004"/>
    <row r="10126" x14ac:dyDescent="0.55000000000000004"/>
    <row r="10127" x14ac:dyDescent="0.55000000000000004"/>
    <row r="10128" x14ac:dyDescent="0.55000000000000004"/>
    <row r="10129" x14ac:dyDescent="0.55000000000000004"/>
    <row r="10130" x14ac:dyDescent="0.55000000000000004"/>
    <row r="10131" x14ac:dyDescent="0.55000000000000004"/>
    <row r="10132" x14ac:dyDescent="0.55000000000000004"/>
    <row r="10133" x14ac:dyDescent="0.55000000000000004"/>
    <row r="10134" x14ac:dyDescent="0.55000000000000004"/>
    <row r="10135" x14ac:dyDescent="0.55000000000000004"/>
    <row r="10136" x14ac:dyDescent="0.55000000000000004"/>
    <row r="10137" x14ac:dyDescent="0.55000000000000004"/>
    <row r="10138" x14ac:dyDescent="0.55000000000000004"/>
    <row r="10139" x14ac:dyDescent="0.55000000000000004"/>
    <row r="10140" x14ac:dyDescent="0.55000000000000004"/>
    <row r="10141" x14ac:dyDescent="0.55000000000000004"/>
    <row r="10142" x14ac:dyDescent="0.55000000000000004"/>
    <row r="10143" x14ac:dyDescent="0.55000000000000004"/>
    <row r="10144" x14ac:dyDescent="0.55000000000000004"/>
    <row r="10145" x14ac:dyDescent="0.55000000000000004"/>
    <row r="10146" x14ac:dyDescent="0.55000000000000004"/>
    <row r="10147" x14ac:dyDescent="0.55000000000000004"/>
    <row r="10148" x14ac:dyDescent="0.55000000000000004"/>
    <row r="10149" x14ac:dyDescent="0.55000000000000004"/>
    <row r="10150" x14ac:dyDescent="0.55000000000000004"/>
    <row r="10151" x14ac:dyDescent="0.55000000000000004"/>
    <row r="10152" x14ac:dyDescent="0.55000000000000004"/>
    <row r="10153" x14ac:dyDescent="0.55000000000000004"/>
    <row r="10154" x14ac:dyDescent="0.55000000000000004"/>
    <row r="10155" x14ac:dyDescent="0.55000000000000004"/>
    <row r="10156" x14ac:dyDescent="0.55000000000000004"/>
    <row r="10157" x14ac:dyDescent="0.55000000000000004"/>
    <row r="10158" x14ac:dyDescent="0.55000000000000004"/>
    <row r="10159" x14ac:dyDescent="0.55000000000000004"/>
    <row r="10160" x14ac:dyDescent="0.55000000000000004"/>
    <row r="10161" x14ac:dyDescent="0.55000000000000004"/>
    <row r="10162" x14ac:dyDescent="0.55000000000000004"/>
    <row r="10163" x14ac:dyDescent="0.55000000000000004"/>
    <row r="10164" x14ac:dyDescent="0.55000000000000004"/>
    <row r="10165" x14ac:dyDescent="0.55000000000000004"/>
    <row r="10166" x14ac:dyDescent="0.55000000000000004"/>
    <row r="10167" x14ac:dyDescent="0.55000000000000004"/>
    <row r="10168" x14ac:dyDescent="0.55000000000000004"/>
    <row r="10169" x14ac:dyDescent="0.55000000000000004"/>
    <row r="10170" x14ac:dyDescent="0.55000000000000004"/>
    <row r="10171" x14ac:dyDescent="0.55000000000000004"/>
    <row r="10172" x14ac:dyDescent="0.55000000000000004"/>
    <row r="10173" x14ac:dyDescent="0.55000000000000004"/>
    <row r="10174" x14ac:dyDescent="0.55000000000000004"/>
    <row r="10175" x14ac:dyDescent="0.55000000000000004"/>
    <row r="10176" x14ac:dyDescent="0.55000000000000004"/>
    <row r="10177" x14ac:dyDescent="0.55000000000000004"/>
    <row r="10178" x14ac:dyDescent="0.55000000000000004"/>
    <row r="10179" x14ac:dyDescent="0.55000000000000004"/>
    <row r="10180" x14ac:dyDescent="0.55000000000000004"/>
    <row r="10181" x14ac:dyDescent="0.55000000000000004"/>
    <row r="10182" x14ac:dyDescent="0.55000000000000004"/>
    <row r="10183" x14ac:dyDescent="0.55000000000000004"/>
    <row r="10184" x14ac:dyDescent="0.55000000000000004"/>
    <row r="10185" x14ac:dyDescent="0.55000000000000004"/>
    <row r="10186" x14ac:dyDescent="0.55000000000000004"/>
    <row r="10187" x14ac:dyDescent="0.55000000000000004"/>
    <row r="10188" x14ac:dyDescent="0.55000000000000004"/>
    <row r="10189" x14ac:dyDescent="0.55000000000000004"/>
    <row r="10190" x14ac:dyDescent="0.55000000000000004"/>
    <row r="10191" x14ac:dyDescent="0.55000000000000004"/>
    <row r="10192" x14ac:dyDescent="0.55000000000000004"/>
    <row r="10193" x14ac:dyDescent="0.55000000000000004"/>
    <row r="10194" x14ac:dyDescent="0.55000000000000004"/>
    <row r="10195" x14ac:dyDescent="0.55000000000000004"/>
    <row r="10196" x14ac:dyDescent="0.55000000000000004"/>
    <row r="10197" x14ac:dyDescent="0.55000000000000004"/>
    <row r="10198" x14ac:dyDescent="0.55000000000000004"/>
    <row r="10199" x14ac:dyDescent="0.55000000000000004"/>
    <row r="10200" x14ac:dyDescent="0.55000000000000004"/>
    <row r="10201" x14ac:dyDescent="0.55000000000000004"/>
    <row r="10202" x14ac:dyDescent="0.55000000000000004"/>
    <row r="10203" x14ac:dyDescent="0.55000000000000004"/>
    <row r="10204" x14ac:dyDescent="0.55000000000000004"/>
    <row r="10205" x14ac:dyDescent="0.55000000000000004"/>
    <row r="10206" x14ac:dyDescent="0.55000000000000004"/>
    <row r="10207" x14ac:dyDescent="0.55000000000000004"/>
    <row r="10208" x14ac:dyDescent="0.55000000000000004"/>
    <row r="10209" x14ac:dyDescent="0.55000000000000004"/>
    <row r="10210" x14ac:dyDescent="0.55000000000000004"/>
    <row r="10211" x14ac:dyDescent="0.55000000000000004"/>
    <row r="10212" x14ac:dyDescent="0.55000000000000004"/>
    <row r="10213" x14ac:dyDescent="0.55000000000000004"/>
    <row r="10214" x14ac:dyDescent="0.55000000000000004"/>
    <row r="10215" x14ac:dyDescent="0.55000000000000004"/>
    <row r="10216" x14ac:dyDescent="0.55000000000000004"/>
    <row r="10217" x14ac:dyDescent="0.55000000000000004"/>
    <row r="10218" x14ac:dyDescent="0.55000000000000004"/>
    <row r="10219" x14ac:dyDescent="0.55000000000000004"/>
    <row r="10220" x14ac:dyDescent="0.55000000000000004"/>
    <row r="10221" x14ac:dyDescent="0.55000000000000004"/>
    <row r="10222" x14ac:dyDescent="0.55000000000000004"/>
    <row r="10223" x14ac:dyDescent="0.55000000000000004"/>
    <row r="10224" x14ac:dyDescent="0.55000000000000004"/>
    <row r="10225" x14ac:dyDescent="0.55000000000000004"/>
    <row r="10226" x14ac:dyDescent="0.55000000000000004"/>
    <row r="10227" x14ac:dyDescent="0.55000000000000004"/>
    <row r="10228" x14ac:dyDescent="0.55000000000000004"/>
    <row r="10229" x14ac:dyDescent="0.55000000000000004"/>
    <row r="10230" x14ac:dyDescent="0.55000000000000004"/>
    <row r="10231" x14ac:dyDescent="0.55000000000000004"/>
    <row r="10232" x14ac:dyDescent="0.55000000000000004"/>
    <row r="10233" x14ac:dyDescent="0.55000000000000004"/>
    <row r="10234" x14ac:dyDescent="0.55000000000000004"/>
    <row r="10235" x14ac:dyDescent="0.55000000000000004"/>
    <row r="10236" x14ac:dyDescent="0.55000000000000004"/>
    <row r="10237" x14ac:dyDescent="0.55000000000000004"/>
    <row r="10238" x14ac:dyDescent="0.55000000000000004"/>
    <row r="10239" x14ac:dyDescent="0.55000000000000004"/>
    <row r="10240" x14ac:dyDescent="0.55000000000000004"/>
    <row r="10241" x14ac:dyDescent="0.55000000000000004"/>
    <row r="10242" x14ac:dyDescent="0.55000000000000004"/>
    <row r="10243" x14ac:dyDescent="0.55000000000000004"/>
    <row r="10244" x14ac:dyDescent="0.55000000000000004"/>
    <row r="10245" x14ac:dyDescent="0.55000000000000004"/>
    <row r="10246" x14ac:dyDescent="0.55000000000000004"/>
    <row r="10247" x14ac:dyDescent="0.55000000000000004"/>
    <row r="10248" x14ac:dyDescent="0.55000000000000004"/>
    <row r="10249" x14ac:dyDescent="0.55000000000000004"/>
    <row r="10250" x14ac:dyDescent="0.55000000000000004"/>
    <row r="10251" x14ac:dyDescent="0.55000000000000004"/>
    <row r="10252" x14ac:dyDescent="0.55000000000000004"/>
    <row r="10253" x14ac:dyDescent="0.55000000000000004"/>
    <row r="10254" x14ac:dyDescent="0.55000000000000004"/>
    <row r="10255" x14ac:dyDescent="0.55000000000000004"/>
    <row r="10256" x14ac:dyDescent="0.55000000000000004"/>
    <row r="10257" x14ac:dyDescent="0.55000000000000004"/>
    <row r="10258" x14ac:dyDescent="0.55000000000000004"/>
    <row r="10259" x14ac:dyDescent="0.55000000000000004"/>
    <row r="10260" x14ac:dyDescent="0.55000000000000004"/>
    <row r="10261" x14ac:dyDescent="0.55000000000000004"/>
    <row r="10262" x14ac:dyDescent="0.55000000000000004"/>
    <row r="10263" x14ac:dyDescent="0.55000000000000004"/>
    <row r="10264" x14ac:dyDescent="0.55000000000000004"/>
    <row r="10265" x14ac:dyDescent="0.55000000000000004"/>
    <row r="10266" x14ac:dyDescent="0.55000000000000004"/>
    <row r="10267" x14ac:dyDescent="0.55000000000000004"/>
    <row r="10268" x14ac:dyDescent="0.55000000000000004"/>
    <row r="10269" x14ac:dyDescent="0.55000000000000004"/>
    <row r="10270" x14ac:dyDescent="0.55000000000000004"/>
    <row r="10271" x14ac:dyDescent="0.55000000000000004"/>
    <row r="10272" x14ac:dyDescent="0.55000000000000004"/>
    <row r="10273" x14ac:dyDescent="0.55000000000000004"/>
    <row r="10274" x14ac:dyDescent="0.55000000000000004"/>
    <row r="10275" x14ac:dyDescent="0.55000000000000004"/>
    <row r="10276" x14ac:dyDescent="0.55000000000000004"/>
    <row r="10277" x14ac:dyDescent="0.55000000000000004"/>
    <row r="10278" x14ac:dyDescent="0.55000000000000004"/>
    <row r="10279" x14ac:dyDescent="0.55000000000000004"/>
    <row r="10280" x14ac:dyDescent="0.55000000000000004"/>
    <row r="10281" x14ac:dyDescent="0.55000000000000004"/>
    <row r="10282" x14ac:dyDescent="0.55000000000000004"/>
    <row r="10283" x14ac:dyDescent="0.55000000000000004"/>
    <row r="10284" x14ac:dyDescent="0.55000000000000004"/>
    <row r="10285" x14ac:dyDescent="0.55000000000000004"/>
    <row r="10286" x14ac:dyDescent="0.55000000000000004"/>
    <row r="10287" x14ac:dyDescent="0.55000000000000004"/>
    <row r="10288" x14ac:dyDescent="0.55000000000000004"/>
    <row r="10289" x14ac:dyDescent="0.55000000000000004"/>
    <row r="10290" x14ac:dyDescent="0.55000000000000004"/>
    <row r="10291" x14ac:dyDescent="0.55000000000000004"/>
    <row r="10292" x14ac:dyDescent="0.55000000000000004"/>
    <row r="10293" x14ac:dyDescent="0.55000000000000004"/>
    <row r="10294" x14ac:dyDescent="0.55000000000000004"/>
    <row r="10295" x14ac:dyDescent="0.55000000000000004"/>
    <row r="10296" x14ac:dyDescent="0.55000000000000004"/>
    <row r="10297" x14ac:dyDescent="0.55000000000000004"/>
    <row r="10298" x14ac:dyDescent="0.55000000000000004"/>
    <row r="10299" x14ac:dyDescent="0.55000000000000004"/>
    <row r="10300" x14ac:dyDescent="0.55000000000000004"/>
    <row r="10301" x14ac:dyDescent="0.55000000000000004"/>
    <row r="10302" x14ac:dyDescent="0.55000000000000004"/>
    <row r="10303" x14ac:dyDescent="0.55000000000000004"/>
    <row r="10304" x14ac:dyDescent="0.55000000000000004"/>
    <row r="10305" x14ac:dyDescent="0.55000000000000004"/>
    <row r="10306" x14ac:dyDescent="0.55000000000000004"/>
    <row r="10307" x14ac:dyDescent="0.55000000000000004"/>
    <row r="10308" x14ac:dyDescent="0.55000000000000004"/>
    <row r="10309" x14ac:dyDescent="0.55000000000000004"/>
    <row r="10310" x14ac:dyDescent="0.55000000000000004"/>
    <row r="10311" x14ac:dyDescent="0.55000000000000004"/>
    <row r="10312" x14ac:dyDescent="0.55000000000000004"/>
    <row r="10313" x14ac:dyDescent="0.55000000000000004"/>
    <row r="10314" x14ac:dyDescent="0.55000000000000004"/>
    <row r="10315" x14ac:dyDescent="0.55000000000000004"/>
    <row r="10316" x14ac:dyDescent="0.55000000000000004"/>
    <row r="10317" x14ac:dyDescent="0.55000000000000004"/>
    <row r="10318" x14ac:dyDescent="0.55000000000000004"/>
    <row r="10319" x14ac:dyDescent="0.55000000000000004"/>
    <row r="10320" x14ac:dyDescent="0.55000000000000004"/>
    <row r="10321" x14ac:dyDescent="0.55000000000000004"/>
    <row r="10322" x14ac:dyDescent="0.55000000000000004"/>
    <row r="10323" x14ac:dyDescent="0.55000000000000004"/>
    <row r="10324" x14ac:dyDescent="0.55000000000000004"/>
    <row r="10325" x14ac:dyDescent="0.55000000000000004"/>
    <row r="10326" x14ac:dyDescent="0.55000000000000004"/>
    <row r="10327" x14ac:dyDescent="0.55000000000000004"/>
    <row r="10328" x14ac:dyDescent="0.55000000000000004"/>
    <row r="10329" x14ac:dyDescent="0.55000000000000004"/>
    <row r="10330" x14ac:dyDescent="0.55000000000000004"/>
    <row r="10331" x14ac:dyDescent="0.55000000000000004"/>
    <row r="10332" x14ac:dyDescent="0.55000000000000004"/>
    <row r="10333" x14ac:dyDescent="0.55000000000000004"/>
    <row r="10334" x14ac:dyDescent="0.55000000000000004"/>
    <row r="10335" x14ac:dyDescent="0.55000000000000004"/>
    <row r="10336" x14ac:dyDescent="0.55000000000000004"/>
    <row r="10337" x14ac:dyDescent="0.55000000000000004"/>
    <row r="10338" x14ac:dyDescent="0.55000000000000004"/>
    <row r="10339" x14ac:dyDescent="0.55000000000000004"/>
    <row r="10340" x14ac:dyDescent="0.55000000000000004"/>
    <row r="10341" x14ac:dyDescent="0.55000000000000004"/>
    <row r="10342" x14ac:dyDescent="0.55000000000000004"/>
    <row r="10343" x14ac:dyDescent="0.55000000000000004"/>
    <row r="10344" x14ac:dyDescent="0.55000000000000004"/>
    <row r="10345" x14ac:dyDescent="0.55000000000000004"/>
    <row r="10346" x14ac:dyDescent="0.55000000000000004"/>
    <row r="10347" x14ac:dyDescent="0.55000000000000004"/>
    <row r="10348" x14ac:dyDescent="0.55000000000000004"/>
    <row r="10349" x14ac:dyDescent="0.55000000000000004"/>
    <row r="10350" x14ac:dyDescent="0.55000000000000004"/>
    <row r="10351" x14ac:dyDescent="0.55000000000000004"/>
    <row r="10352" x14ac:dyDescent="0.55000000000000004"/>
    <row r="10353" x14ac:dyDescent="0.55000000000000004"/>
    <row r="10354" x14ac:dyDescent="0.55000000000000004"/>
    <row r="10355" x14ac:dyDescent="0.55000000000000004"/>
    <row r="10356" x14ac:dyDescent="0.55000000000000004"/>
    <row r="10357" x14ac:dyDescent="0.55000000000000004"/>
    <row r="10358" x14ac:dyDescent="0.55000000000000004"/>
    <row r="10359" x14ac:dyDescent="0.55000000000000004"/>
    <row r="10360" x14ac:dyDescent="0.55000000000000004"/>
    <row r="10361" x14ac:dyDescent="0.55000000000000004"/>
    <row r="10362" x14ac:dyDescent="0.55000000000000004"/>
    <row r="10363" x14ac:dyDescent="0.55000000000000004"/>
    <row r="10364" x14ac:dyDescent="0.55000000000000004"/>
    <row r="10365" x14ac:dyDescent="0.55000000000000004"/>
    <row r="10366" x14ac:dyDescent="0.55000000000000004"/>
    <row r="10367" x14ac:dyDescent="0.55000000000000004"/>
    <row r="10368" x14ac:dyDescent="0.55000000000000004"/>
    <row r="10369" x14ac:dyDescent="0.55000000000000004"/>
    <row r="10370" x14ac:dyDescent="0.55000000000000004"/>
    <row r="10371" x14ac:dyDescent="0.55000000000000004"/>
    <row r="10372" x14ac:dyDescent="0.55000000000000004"/>
    <row r="10373" x14ac:dyDescent="0.55000000000000004"/>
    <row r="10374" x14ac:dyDescent="0.55000000000000004"/>
    <row r="10375" x14ac:dyDescent="0.55000000000000004"/>
    <row r="10376" x14ac:dyDescent="0.55000000000000004"/>
    <row r="10377" x14ac:dyDescent="0.55000000000000004"/>
    <row r="10378" x14ac:dyDescent="0.55000000000000004"/>
    <row r="10379" x14ac:dyDescent="0.55000000000000004"/>
    <row r="10380" x14ac:dyDescent="0.55000000000000004"/>
    <row r="10381" x14ac:dyDescent="0.55000000000000004"/>
    <row r="10382" x14ac:dyDescent="0.55000000000000004"/>
    <row r="10383" x14ac:dyDescent="0.55000000000000004"/>
    <row r="10384" x14ac:dyDescent="0.55000000000000004"/>
    <row r="10385" x14ac:dyDescent="0.55000000000000004"/>
    <row r="10386" x14ac:dyDescent="0.55000000000000004"/>
    <row r="10387" x14ac:dyDescent="0.55000000000000004"/>
    <row r="10388" x14ac:dyDescent="0.55000000000000004"/>
    <row r="10389" x14ac:dyDescent="0.55000000000000004"/>
    <row r="10390" x14ac:dyDescent="0.55000000000000004"/>
    <row r="10391" x14ac:dyDescent="0.55000000000000004"/>
    <row r="10392" x14ac:dyDescent="0.55000000000000004"/>
    <row r="10393" x14ac:dyDescent="0.55000000000000004"/>
    <row r="10394" x14ac:dyDescent="0.55000000000000004"/>
    <row r="10395" x14ac:dyDescent="0.55000000000000004"/>
    <row r="10396" x14ac:dyDescent="0.55000000000000004"/>
    <row r="10397" x14ac:dyDescent="0.55000000000000004"/>
    <row r="10398" x14ac:dyDescent="0.55000000000000004"/>
    <row r="10399" x14ac:dyDescent="0.55000000000000004"/>
    <row r="10400" x14ac:dyDescent="0.55000000000000004"/>
    <row r="10401" x14ac:dyDescent="0.55000000000000004"/>
    <row r="10402" x14ac:dyDescent="0.55000000000000004"/>
    <row r="10403" x14ac:dyDescent="0.55000000000000004"/>
    <row r="10404" x14ac:dyDescent="0.55000000000000004"/>
    <row r="10405" x14ac:dyDescent="0.55000000000000004"/>
    <row r="10406" x14ac:dyDescent="0.55000000000000004"/>
    <row r="10407" x14ac:dyDescent="0.55000000000000004"/>
    <row r="10408" x14ac:dyDescent="0.55000000000000004"/>
    <row r="10409" x14ac:dyDescent="0.55000000000000004"/>
    <row r="10410" x14ac:dyDescent="0.55000000000000004"/>
    <row r="10411" x14ac:dyDescent="0.55000000000000004"/>
    <row r="10412" x14ac:dyDescent="0.55000000000000004"/>
    <row r="10413" x14ac:dyDescent="0.55000000000000004"/>
    <row r="10414" x14ac:dyDescent="0.55000000000000004"/>
    <row r="10415" x14ac:dyDescent="0.55000000000000004"/>
    <row r="10416" x14ac:dyDescent="0.55000000000000004"/>
    <row r="10417" x14ac:dyDescent="0.55000000000000004"/>
    <row r="10418" x14ac:dyDescent="0.55000000000000004"/>
    <row r="10419" x14ac:dyDescent="0.55000000000000004"/>
    <row r="10420" x14ac:dyDescent="0.55000000000000004"/>
    <row r="10421" x14ac:dyDescent="0.55000000000000004"/>
    <row r="10422" x14ac:dyDescent="0.55000000000000004"/>
    <row r="10423" x14ac:dyDescent="0.55000000000000004"/>
    <row r="10424" x14ac:dyDescent="0.55000000000000004"/>
    <row r="10425" x14ac:dyDescent="0.55000000000000004"/>
    <row r="10426" x14ac:dyDescent="0.55000000000000004"/>
    <row r="10427" x14ac:dyDescent="0.55000000000000004"/>
    <row r="10428" x14ac:dyDescent="0.55000000000000004"/>
    <row r="10429" x14ac:dyDescent="0.55000000000000004"/>
    <row r="10430" x14ac:dyDescent="0.55000000000000004"/>
    <row r="10431" x14ac:dyDescent="0.55000000000000004"/>
    <row r="10432" x14ac:dyDescent="0.55000000000000004"/>
    <row r="10433" x14ac:dyDescent="0.55000000000000004"/>
    <row r="10434" x14ac:dyDescent="0.55000000000000004"/>
    <row r="10435" x14ac:dyDescent="0.55000000000000004"/>
    <row r="10436" x14ac:dyDescent="0.55000000000000004"/>
    <row r="10437" x14ac:dyDescent="0.55000000000000004"/>
    <row r="10438" x14ac:dyDescent="0.55000000000000004"/>
    <row r="10439" x14ac:dyDescent="0.55000000000000004"/>
    <row r="10440" x14ac:dyDescent="0.55000000000000004"/>
    <row r="10441" x14ac:dyDescent="0.55000000000000004"/>
    <row r="10442" x14ac:dyDescent="0.55000000000000004"/>
    <row r="10443" x14ac:dyDescent="0.55000000000000004"/>
    <row r="10444" x14ac:dyDescent="0.55000000000000004"/>
    <row r="10445" x14ac:dyDescent="0.55000000000000004"/>
    <row r="10446" x14ac:dyDescent="0.55000000000000004"/>
    <row r="10447" x14ac:dyDescent="0.55000000000000004"/>
    <row r="10448" x14ac:dyDescent="0.55000000000000004"/>
    <row r="10449" x14ac:dyDescent="0.55000000000000004"/>
    <row r="10450" x14ac:dyDescent="0.55000000000000004"/>
    <row r="10451" x14ac:dyDescent="0.55000000000000004"/>
    <row r="10452" x14ac:dyDescent="0.55000000000000004"/>
    <row r="10453" x14ac:dyDescent="0.55000000000000004"/>
    <row r="10454" x14ac:dyDescent="0.55000000000000004"/>
    <row r="10455" x14ac:dyDescent="0.55000000000000004"/>
    <row r="10456" x14ac:dyDescent="0.55000000000000004"/>
    <row r="10457" x14ac:dyDescent="0.55000000000000004"/>
    <row r="10458" x14ac:dyDescent="0.55000000000000004"/>
    <row r="10459" x14ac:dyDescent="0.55000000000000004"/>
    <row r="10460" x14ac:dyDescent="0.55000000000000004"/>
    <row r="10461" x14ac:dyDescent="0.55000000000000004"/>
    <row r="10462" x14ac:dyDescent="0.55000000000000004"/>
    <row r="10463" x14ac:dyDescent="0.55000000000000004"/>
    <row r="10464" x14ac:dyDescent="0.55000000000000004"/>
    <row r="10465" x14ac:dyDescent="0.55000000000000004"/>
    <row r="10466" x14ac:dyDescent="0.55000000000000004"/>
    <row r="10467" x14ac:dyDescent="0.55000000000000004"/>
    <row r="10468" x14ac:dyDescent="0.55000000000000004"/>
    <row r="10469" x14ac:dyDescent="0.55000000000000004"/>
    <row r="10470" x14ac:dyDescent="0.55000000000000004"/>
    <row r="10471" x14ac:dyDescent="0.55000000000000004"/>
    <row r="10472" x14ac:dyDescent="0.55000000000000004"/>
    <row r="10473" x14ac:dyDescent="0.55000000000000004"/>
    <row r="10474" x14ac:dyDescent="0.55000000000000004"/>
    <row r="10475" x14ac:dyDescent="0.55000000000000004"/>
    <row r="10476" x14ac:dyDescent="0.55000000000000004"/>
    <row r="10477" x14ac:dyDescent="0.55000000000000004"/>
    <row r="10478" x14ac:dyDescent="0.55000000000000004"/>
    <row r="10479" x14ac:dyDescent="0.55000000000000004"/>
    <row r="10480" x14ac:dyDescent="0.55000000000000004"/>
    <row r="10481" x14ac:dyDescent="0.55000000000000004"/>
    <row r="10482" x14ac:dyDescent="0.55000000000000004"/>
    <row r="10483" x14ac:dyDescent="0.55000000000000004"/>
    <row r="10484" x14ac:dyDescent="0.55000000000000004"/>
    <row r="10485" x14ac:dyDescent="0.55000000000000004"/>
    <row r="10486" x14ac:dyDescent="0.55000000000000004"/>
    <row r="10487" x14ac:dyDescent="0.55000000000000004"/>
    <row r="10488" x14ac:dyDescent="0.55000000000000004"/>
    <row r="10489" x14ac:dyDescent="0.55000000000000004"/>
    <row r="10490" x14ac:dyDescent="0.55000000000000004"/>
    <row r="10491" x14ac:dyDescent="0.55000000000000004"/>
    <row r="10492" x14ac:dyDescent="0.55000000000000004"/>
    <row r="10493" x14ac:dyDescent="0.55000000000000004"/>
    <row r="10494" x14ac:dyDescent="0.55000000000000004"/>
    <row r="10495" x14ac:dyDescent="0.55000000000000004"/>
    <row r="10496" x14ac:dyDescent="0.55000000000000004"/>
    <row r="10497" x14ac:dyDescent="0.55000000000000004"/>
    <row r="10498" x14ac:dyDescent="0.55000000000000004"/>
    <row r="10499" x14ac:dyDescent="0.55000000000000004"/>
    <row r="10500" x14ac:dyDescent="0.55000000000000004"/>
    <row r="10501" x14ac:dyDescent="0.55000000000000004"/>
    <row r="10502" x14ac:dyDescent="0.55000000000000004"/>
    <row r="10503" x14ac:dyDescent="0.55000000000000004"/>
    <row r="10504" x14ac:dyDescent="0.55000000000000004"/>
    <row r="10505" x14ac:dyDescent="0.55000000000000004"/>
    <row r="10506" x14ac:dyDescent="0.55000000000000004"/>
    <row r="10507" x14ac:dyDescent="0.55000000000000004"/>
    <row r="10508" x14ac:dyDescent="0.55000000000000004"/>
    <row r="10509" x14ac:dyDescent="0.55000000000000004"/>
    <row r="10510" x14ac:dyDescent="0.55000000000000004"/>
    <row r="10511" x14ac:dyDescent="0.55000000000000004"/>
    <row r="10512" x14ac:dyDescent="0.55000000000000004"/>
    <row r="10513" x14ac:dyDescent="0.55000000000000004"/>
    <row r="10514" x14ac:dyDescent="0.55000000000000004"/>
    <row r="10515" x14ac:dyDescent="0.55000000000000004"/>
    <row r="10516" x14ac:dyDescent="0.55000000000000004"/>
    <row r="10517" x14ac:dyDescent="0.55000000000000004"/>
    <row r="10518" x14ac:dyDescent="0.55000000000000004"/>
    <row r="10519" x14ac:dyDescent="0.55000000000000004"/>
    <row r="10520" x14ac:dyDescent="0.55000000000000004"/>
    <row r="10521" x14ac:dyDescent="0.55000000000000004"/>
    <row r="10522" x14ac:dyDescent="0.55000000000000004"/>
    <row r="10523" x14ac:dyDescent="0.55000000000000004"/>
    <row r="10524" x14ac:dyDescent="0.55000000000000004"/>
    <row r="10525" x14ac:dyDescent="0.55000000000000004"/>
    <row r="10526" x14ac:dyDescent="0.55000000000000004"/>
    <row r="10527" x14ac:dyDescent="0.55000000000000004"/>
    <row r="10528" x14ac:dyDescent="0.55000000000000004"/>
    <row r="10529" x14ac:dyDescent="0.55000000000000004"/>
    <row r="10530" x14ac:dyDescent="0.55000000000000004"/>
    <row r="10531" x14ac:dyDescent="0.55000000000000004"/>
    <row r="10532" x14ac:dyDescent="0.55000000000000004"/>
    <row r="10533" x14ac:dyDescent="0.55000000000000004"/>
    <row r="10534" x14ac:dyDescent="0.55000000000000004"/>
    <row r="10535" x14ac:dyDescent="0.55000000000000004"/>
    <row r="10536" x14ac:dyDescent="0.55000000000000004"/>
    <row r="10537" x14ac:dyDescent="0.55000000000000004"/>
    <row r="10538" x14ac:dyDescent="0.55000000000000004"/>
    <row r="10539" x14ac:dyDescent="0.55000000000000004"/>
    <row r="10540" x14ac:dyDescent="0.55000000000000004"/>
    <row r="10541" x14ac:dyDescent="0.55000000000000004"/>
    <row r="10542" x14ac:dyDescent="0.55000000000000004"/>
    <row r="10543" x14ac:dyDescent="0.55000000000000004"/>
    <row r="10544" x14ac:dyDescent="0.55000000000000004"/>
    <row r="10545" x14ac:dyDescent="0.55000000000000004"/>
    <row r="10546" x14ac:dyDescent="0.55000000000000004"/>
    <row r="10547" x14ac:dyDescent="0.55000000000000004"/>
    <row r="10548" x14ac:dyDescent="0.55000000000000004"/>
    <row r="10549" x14ac:dyDescent="0.55000000000000004"/>
    <row r="10550" x14ac:dyDescent="0.55000000000000004"/>
    <row r="10551" x14ac:dyDescent="0.55000000000000004"/>
    <row r="10552" x14ac:dyDescent="0.55000000000000004"/>
    <row r="10553" x14ac:dyDescent="0.55000000000000004"/>
    <row r="10554" x14ac:dyDescent="0.55000000000000004"/>
    <row r="10555" x14ac:dyDescent="0.55000000000000004"/>
    <row r="10556" x14ac:dyDescent="0.55000000000000004"/>
    <row r="10557" x14ac:dyDescent="0.55000000000000004"/>
    <row r="10558" x14ac:dyDescent="0.55000000000000004"/>
    <row r="10559" x14ac:dyDescent="0.55000000000000004"/>
    <row r="10560" x14ac:dyDescent="0.55000000000000004"/>
    <row r="10561" x14ac:dyDescent="0.55000000000000004"/>
    <row r="10562" x14ac:dyDescent="0.55000000000000004"/>
    <row r="10563" x14ac:dyDescent="0.55000000000000004"/>
    <row r="10564" x14ac:dyDescent="0.55000000000000004"/>
    <row r="10565" x14ac:dyDescent="0.55000000000000004"/>
    <row r="10566" x14ac:dyDescent="0.55000000000000004"/>
    <row r="10567" x14ac:dyDescent="0.55000000000000004"/>
    <row r="10568" x14ac:dyDescent="0.55000000000000004"/>
    <row r="10569" x14ac:dyDescent="0.55000000000000004"/>
    <row r="10570" x14ac:dyDescent="0.55000000000000004"/>
    <row r="10571" x14ac:dyDescent="0.55000000000000004"/>
    <row r="10572" x14ac:dyDescent="0.55000000000000004"/>
    <row r="10573" x14ac:dyDescent="0.55000000000000004"/>
    <row r="10574" x14ac:dyDescent="0.55000000000000004"/>
    <row r="10575" x14ac:dyDescent="0.55000000000000004"/>
    <row r="10576" x14ac:dyDescent="0.55000000000000004"/>
    <row r="10577" x14ac:dyDescent="0.55000000000000004"/>
    <row r="10578" x14ac:dyDescent="0.55000000000000004"/>
    <row r="10579" x14ac:dyDescent="0.55000000000000004"/>
    <row r="10580" x14ac:dyDescent="0.55000000000000004"/>
    <row r="10581" x14ac:dyDescent="0.55000000000000004"/>
    <row r="10582" x14ac:dyDescent="0.55000000000000004"/>
    <row r="10583" x14ac:dyDescent="0.55000000000000004"/>
    <row r="10584" x14ac:dyDescent="0.55000000000000004"/>
    <row r="10585" x14ac:dyDescent="0.55000000000000004"/>
    <row r="10586" x14ac:dyDescent="0.55000000000000004"/>
    <row r="10587" x14ac:dyDescent="0.55000000000000004"/>
    <row r="10588" x14ac:dyDescent="0.55000000000000004"/>
    <row r="10589" x14ac:dyDescent="0.55000000000000004"/>
    <row r="10590" x14ac:dyDescent="0.55000000000000004"/>
    <row r="10591" x14ac:dyDescent="0.55000000000000004"/>
    <row r="10592" x14ac:dyDescent="0.55000000000000004"/>
    <row r="10593" x14ac:dyDescent="0.55000000000000004"/>
    <row r="10594" x14ac:dyDescent="0.55000000000000004"/>
    <row r="10595" x14ac:dyDescent="0.55000000000000004"/>
    <row r="10596" x14ac:dyDescent="0.55000000000000004"/>
    <row r="10597" x14ac:dyDescent="0.55000000000000004"/>
    <row r="10598" x14ac:dyDescent="0.55000000000000004"/>
    <row r="10599" x14ac:dyDescent="0.55000000000000004"/>
    <row r="10600" x14ac:dyDescent="0.55000000000000004"/>
    <row r="10601" x14ac:dyDescent="0.55000000000000004"/>
    <row r="10602" x14ac:dyDescent="0.55000000000000004"/>
    <row r="10603" x14ac:dyDescent="0.55000000000000004"/>
    <row r="10604" x14ac:dyDescent="0.55000000000000004"/>
    <row r="10605" x14ac:dyDescent="0.55000000000000004"/>
    <row r="10606" x14ac:dyDescent="0.55000000000000004"/>
    <row r="10607" x14ac:dyDescent="0.55000000000000004"/>
    <row r="10608" x14ac:dyDescent="0.55000000000000004"/>
    <row r="10609" x14ac:dyDescent="0.55000000000000004"/>
    <row r="10610" x14ac:dyDescent="0.55000000000000004"/>
    <row r="10611" x14ac:dyDescent="0.55000000000000004"/>
    <row r="10612" x14ac:dyDescent="0.55000000000000004"/>
    <row r="10613" x14ac:dyDescent="0.55000000000000004"/>
    <row r="10614" x14ac:dyDescent="0.55000000000000004"/>
    <row r="10615" x14ac:dyDescent="0.55000000000000004"/>
    <row r="10616" x14ac:dyDescent="0.55000000000000004"/>
    <row r="10617" x14ac:dyDescent="0.55000000000000004"/>
    <row r="10618" x14ac:dyDescent="0.55000000000000004"/>
    <row r="10619" x14ac:dyDescent="0.55000000000000004"/>
    <row r="10620" x14ac:dyDescent="0.55000000000000004"/>
    <row r="10621" x14ac:dyDescent="0.55000000000000004"/>
    <row r="10622" x14ac:dyDescent="0.55000000000000004"/>
    <row r="10623" x14ac:dyDescent="0.55000000000000004"/>
    <row r="10624" x14ac:dyDescent="0.55000000000000004"/>
    <row r="10625" x14ac:dyDescent="0.55000000000000004"/>
    <row r="10626" x14ac:dyDescent="0.55000000000000004"/>
    <row r="10627" x14ac:dyDescent="0.55000000000000004"/>
    <row r="10628" x14ac:dyDescent="0.55000000000000004"/>
    <row r="10629" x14ac:dyDescent="0.55000000000000004"/>
    <row r="10630" x14ac:dyDescent="0.55000000000000004"/>
    <row r="10631" x14ac:dyDescent="0.55000000000000004"/>
    <row r="10632" x14ac:dyDescent="0.55000000000000004"/>
    <row r="10633" x14ac:dyDescent="0.55000000000000004"/>
    <row r="10634" x14ac:dyDescent="0.55000000000000004"/>
    <row r="10635" x14ac:dyDescent="0.55000000000000004"/>
    <row r="10636" x14ac:dyDescent="0.55000000000000004"/>
    <row r="10637" x14ac:dyDescent="0.55000000000000004"/>
    <row r="10638" x14ac:dyDescent="0.55000000000000004"/>
    <row r="10639" x14ac:dyDescent="0.55000000000000004"/>
    <row r="10640" x14ac:dyDescent="0.55000000000000004"/>
    <row r="10641" x14ac:dyDescent="0.55000000000000004"/>
    <row r="10642" x14ac:dyDescent="0.55000000000000004"/>
    <row r="10643" x14ac:dyDescent="0.55000000000000004"/>
    <row r="10644" x14ac:dyDescent="0.55000000000000004"/>
    <row r="10645" x14ac:dyDescent="0.55000000000000004"/>
    <row r="10646" x14ac:dyDescent="0.55000000000000004"/>
    <row r="10647" x14ac:dyDescent="0.55000000000000004"/>
    <row r="10648" x14ac:dyDescent="0.55000000000000004"/>
    <row r="10649" x14ac:dyDescent="0.55000000000000004"/>
    <row r="10650" x14ac:dyDescent="0.55000000000000004"/>
    <row r="10651" x14ac:dyDescent="0.55000000000000004"/>
    <row r="10652" x14ac:dyDescent="0.55000000000000004"/>
    <row r="10653" x14ac:dyDescent="0.55000000000000004"/>
    <row r="10654" x14ac:dyDescent="0.55000000000000004"/>
    <row r="10655" x14ac:dyDescent="0.55000000000000004"/>
    <row r="10656" x14ac:dyDescent="0.55000000000000004"/>
    <row r="10657" x14ac:dyDescent="0.55000000000000004"/>
    <row r="10658" x14ac:dyDescent="0.55000000000000004"/>
    <row r="10659" x14ac:dyDescent="0.55000000000000004"/>
    <row r="10660" x14ac:dyDescent="0.55000000000000004"/>
    <row r="10661" x14ac:dyDescent="0.55000000000000004"/>
    <row r="10662" x14ac:dyDescent="0.55000000000000004"/>
    <row r="10663" x14ac:dyDescent="0.55000000000000004"/>
    <row r="10664" x14ac:dyDescent="0.55000000000000004"/>
    <row r="10665" x14ac:dyDescent="0.55000000000000004"/>
    <row r="10666" x14ac:dyDescent="0.55000000000000004"/>
    <row r="10667" x14ac:dyDescent="0.55000000000000004"/>
    <row r="10668" x14ac:dyDescent="0.55000000000000004"/>
    <row r="10669" x14ac:dyDescent="0.55000000000000004"/>
    <row r="10670" x14ac:dyDescent="0.55000000000000004"/>
    <row r="10671" x14ac:dyDescent="0.55000000000000004"/>
    <row r="10672" x14ac:dyDescent="0.55000000000000004"/>
    <row r="10673" x14ac:dyDescent="0.55000000000000004"/>
    <row r="10674" x14ac:dyDescent="0.55000000000000004"/>
    <row r="10675" x14ac:dyDescent="0.55000000000000004"/>
    <row r="10676" x14ac:dyDescent="0.55000000000000004"/>
    <row r="10677" x14ac:dyDescent="0.55000000000000004"/>
    <row r="10678" x14ac:dyDescent="0.55000000000000004"/>
    <row r="10679" x14ac:dyDescent="0.55000000000000004"/>
    <row r="10680" x14ac:dyDescent="0.55000000000000004"/>
    <row r="10681" x14ac:dyDescent="0.55000000000000004"/>
    <row r="10682" x14ac:dyDescent="0.55000000000000004"/>
    <row r="10683" x14ac:dyDescent="0.55000000000000004"/>
    <row r="10684" x14ac:dyDescent="0.55000000000000004"/>
    <row r="10685" x14ac:dyDescent="0.55000000000000004"/>
    <row r="10686" x14ac:dyDescent="0.55000000000000004"/>
    <row r="10687" x14ac:dyDescent="0.55000000000000004"/>
    <row r="10688" x14ac:dyDescent="0.55000000000000004"/>
    <row r="10689" x14ac:dyDescent="0.55000000000000004"/>
    <row r="10690" x14ac:dyDescent="0.55000000000000004"/>
    <row r="10691" x14ac:dyDescent="0.55000000000000004"/>
    <row r="10692" x14ac:dyDescent="0.55000000000000004"/>
    <row r="10693" x14ac:dyDescent="0.55000000000000004"/>
    <row r="10694" x14ac:dyDescent="0.55000000000000004"/>
    <row r="10695" x14ac:dyDescent="0.55000000000000004"/>
    <row r="10696" x14ac:dyDescent="0.55000000000000004"/>
    <row r="10697" x14ac:dyDescent="0.55000000000000004"/>
    <row r="10698" x14ac:dyDescent="0.55000000000000004"/>
    <row r="10699" x14ac:dyDescent="0.55000000000000004"/>
    <row r="10700" x14ac:dyDescent="0.55000000000000004"/>
    <row r="10701" x14ac:dyDescent="0.55000000000000004"/>
    <row r="10702" x14ac:dyDescent="0.55000000000000004"/>
    <row r="10703" x14ac:dyDescent="0.55000000000000004"/>
    <row r="10704" x14ac:dyDescent="0.55000000000000004"/>
    <row r="10705" x14ac:dyDescent="0.55000000000000004"/>
    <row r="10706" x14ac:dyDescent="0.55000000000000004"/>
    <row r="10707" x14ac:dyDescent="0.55000000000000004"/>
    <row r="10708" x14ac:dyDescent="0.55000000000000004"/>
    <row r="10709" x14ac:dyDescent="0.55000000000000004"/>
    <row r="10710" x14ac:dyDescent="0.55000000000000004"/>
    <row r="10711" x14ac:dyDescent="0.55000000000000004"/>
    <row r="10712" x14ac:dyDescent="0.55000000000000004"/>
    <row r="10713" x14ac:dyDescent="0.55000000000000004"/>
    <row r="10714" x14ac:dyDescent="0.55000000000000004"/>
    <row r="10715" x14ac:dyDescent="0.55000000000000004"/>
    <row r="10716" x14ac:dyDescent="0.55000000000000004"/>
    <row r="10717" x14ac:dyDescent="0.55000000000000004"/>
    <row r="10718" x14ac:dyDescent="0.55000000000000004"/>
    <row r="10719" x14ac:dyDescent="0.55000000000000004"/>
    <row r="10720" x14ac:dyDescent="0.55000000000000004"/>
    <row r="10721" x14ac:dyDescent="0.55000000000000004"/>
    <row r="10722" x14ac:dyDescent="0.55000000000000004"/>
    <row r="10723" x14ac:dyDescent="0.55000000000000004"/>
    <row r="10724" x14ac:dyDescent="0.55000000000000004"/>
    <row r="10725" x14ac:dyDescent="0.55000000000000004"/>
    <row r="10726" x14ac:dyDescent="0.55000000000000004"/>
    <row r="10727" x14ac:dyDescent="0.55000000000000004"/>
    <row r="10728" x14ac:dyDescent="0.55000000000000004"/>
    <row r="10729" x14ac:dyDescent="0.55000000000000004"/>
    <row r="10730" x14ac:dyDescent="0.55000000000000004"/>
    <row r="10731" x14ac:dyDescent="0.55000000000000004"/>
    <row r="10732" x14ac:dyDescent="0.55000000000000004"/>
    <row r="10733" x14ac:dyDescent="0.55000000000000004"/>
    <row r="10734" x14ac:dyDescent="0.55000000000000004"/>
    <row r="10735" x14ac:dyDescent="0.55000000000000004"/>
    <row r="10736" x14ac:dyDescent="0.55000000000000004"/>
    <row r="10737" x14ac:dyDescent="0.55000000000000004"/>
    <row r="10738" x14ac:dyDescent="0.55000000000000004"/>
    <row r="10739" x14ac:dyDescent="0.55000000000000004"/>
    <row r="10740" x14ac:dyDescent="0.55000000000000004"/>
    <row r="10741" x14ac:dyDescent="0.55000000000000004"/>
    <row r="10742" x14ac:dyDescent="0.55000000000000004"/>
    <row r="10743" x14ac:dyDescent="0.55000000000000004"/>
    <row r="10744" x14ac:dyDescent="0.55000000000000004"/>
    <row r="10745" x14ac:dyDescent="0.55000000000000004"/>
    <row r="10746" x14ac:dyDescent="0.55000000000000004"/>
    <row r="10747" x14ac:dyDescent="0.55000000000000004"/>
    <row r="10748" x14ac:dyDescent="0.55000000000000004"/>
    <row r="10749" x14ac:dyDescent="0.55000000000000004"/>
    <row r="10750" x14ac:dyDescent="0.55000000000000004"/>
    <row r="10751" x14ac:dyDescent="0.55000000000000004"/>
    <row r="10752" x14ac:dyDescent="0.55000000000000004"/>
    <row r="10753" x14ac:dyDescent="0.55000000000000004"/>
    <row r="10754" x14ac:dyDescent="0.55000000000000004"/>
    <row r="10755" x14ac:dyDescent="0.55000000000000004"/>
    <row r="10756" x14ac:dyDescent="0.55000000000000004"/>
    <row r="10757" x14ac:dyDescent="0.55000000000000004"/>
    <row r="10758" x14ac:dyDescent="0.55000000000000004"/>
    <row r="10759" x14ac:dyDescent="0.55000000000000004"/>
    <row r="10760" x14ac:dyDescent="0.55000000000000004"/>
    <row r="10761" x14ac:dyDescent="0.55000000000000004"/>
    <row r="10762" x14ac:dyDescent="0.55000000000000004"/>
    <row r="10763" x14ac:dyDescent="0.55000000000000004"/>
    <row r="10764" x14ac:dyDescent="0.55000000000000004"/>
    <row r="10765" x14ac:dyDescent="0.55000000000000004"/>
    <row r="10766" x14ac:dyDescent="0.55000000000000004"/>
    <row r="10767" x14ac:dyDescent="0.55000000000000004"/>
    <row r="10768" x14ac:dyDescent="0.55000000000000004"/>
    <row r="10769" x14ac:dyDescent="0.55000000000000004"/>
    <row r="10770" x14ac:dyDescent="0.55000000000000004"/>
    <row r="10771" x14ac:dyDescent="0.55000000000000004"/>
    <row r="10772" x14ac:dyDescent="0.55000000000000004"/>
    <row r="10773" x14ac:dyDescent="0.55000000000000004"/>
    <row r="10774" x14ac:dyDescent="0.55000000000000004"/>
    <row r="10775" x14ac:dyDescent="0.55000000000000004"/>
    <row r="10776" x14ac:dyDescent="0.55000000000000004"/>
    <row r="10777" x14ac:dyDescent="0.55000000000000004"/>
    <row r="10778" x14ac:dyDescent="0.55000000000000004"/>
    <row r="10779" x14ac:dyDescent="0.55000000000000004"/>
    <row r="10780" x14ac:dyDescent="0.55000000000000004"/>
    <row r="10781" x14ac:dyDescent="0.55000000000000004"/>
    <row r="10782" x14ac:dyDescent="0.55000000000000004"/>
    <row r="10783" x14ac:dyDescent="0.55000000000000004"/>
    <row r="10784" x14ac:dyDescent="0.55000000000000004"/>
    <row r="10785" x14ac:dyDescent="0.55000000000000004"/>
    <row r="10786" x14ac:dyDescent="0.55000000000000004"/>
    <row r="10787" x14ac:dyDescent="0.55000000000000004"/>
    <row r="10788" x14ac:dyDescent="0.55000000000000004"/>
    <row r="10789" x14ac:dyDescent="0.55000000000000004"/>
    <row r="10790" x14ac:dyDescent="0.55000000000000004"/>
    <row r="10791" x14ac:dyDescent="0.55000000000000004"/>
    <row r="10792" x14ac:dyDescent="0.55000000000000004"/>
    <row r="10793" x14ac:dyDescent="0.55000000000000004"/>
    <row r="10794" x14ac:dyDescent="0.55000000000000004"/>
    <row r="10795" x14ac:dyDescent="0.55000000000000004"/>
    <row r="10796" x14ac:dyDescent="0.55000000000000004"/>
    <row r="10797" x14ac:dyDescent="0.55000000000000004"/>
    <row r="10798" x14ac:dyDescent="0.55000000000000004"/>
    <row r="10799" x14ac:dyDescent="0.55000000000000004"/>
    <row r="10800" x14ac:dyDescent="0.55000000000000004"/>
    <row r="10801" x14ac:dyDescent="0.55000000000000004"/>
    <row r="10802" x14ac:dyDescent="0.55000000000000004"/>
    <row r="10803" x14ac:dyDescent="0.55000000000000004"/>
    <row r="10804" x14ac:dyDescent="0.55000000000000004"/>
    <row r="10805" x14ac:dyDescent="0.55000000000000004"/>
    <row r="10806" x14ac:dyDescent="0.55000000000000004"/>
    <row r="10807" x14ac:dyDescent="0.55000000000000004"/>
    <row r="10808" x14ac:dyDescent="0.55000000000000004"/>
    <row r="10809" x14ac:dyDescent="0.55000000000000004"/>
    <row r="10810" x14ac:dyDescent="0.55000000000000004"/>
    <row r="10811" x14ac:dyDescent="0.55000000000000004"/>
    <row r="10812" x14ac:dyDescent="0.55000000000000004"/>
    <row r="10813" x14ac:dyDescent="0.55000000000000004"/>
    <row r="10814" x14ac:dyDescent="0.55000000000000004"/>
    <row r="10815" x14ac:dyDescent="0.55000000000000004"/>
    <row r="10816" x14ac:dyDescent="0.55000000000000004"/>
    <row r="10817" x14ac:dyDescent="0.55000000000000004"/>
    <row r="10818" x14ac:dyDescent="0.55000000000000004"/>
    <row r="10819" x14ac:dyDescent="0.55000000000000004"/>
    <row r="10820" x14ac:dyDescent="0.55000000000000004"/>
    <row r="10821" x14ac:dyDescent="0.55000000000000004"/>
    <row r="10822" x14ac:dyDescent="0.55000000000000004"/>
    <row r="10823" x14ac:dyDescent="0.55000000000000004"/>
    <row r="10824" x14ac:dyDescent="0.55000000000000004"/>
    <row r="10825" x14ac:dyDescent="0.55000000000000004"/>
    <row r="10826" x14ac:dyDescent="0.55000000000000004"/>
    <row r="10827" x14ac:dyDescent="0.55000000000000004"/>
    <row r="10828" x14ac:dyDescent="0.55000000000000004"/>
    <row r="10829" x14ac:dyDescent="0.55000000000000004"/>
    <row r="10830" x14ac:dyDescent="0.55000000000000004"/>
    <row r="10831" x14ac:dyDescent="0.55000000000000004"/>
    <row r="10832" x14ac:dyDescent="0.55000000000000004"/>
    <row r="10833" x14ac:dyDescent="0.55000000000000004"/>
    <row r="10834" x14ac:dyDescent="0.55000000000000004"/>
    <row r="10835" x14ac:dyDescent="0.55000000000000004"/>
    <row r="10836" x14ac:dyDescent="0.55000000000000004"/>
    <row r="10837" x14ac:dyDescent="0.55000000000000004"/>
    <row r="10838" x14ac:dyDescent="0.55000000000000004"/>
    <row r="10839" x14ac:dyDescent="0.55000000000000004"/>
    <row r="10840" x14ac:dyDescent="0.55000000000000004"/>
    <row r="10841" x14ac:dyDescent="0.55000000000000004"/>
    <row r="10842" x14ac:dyDescent="0.55000000000000004"/>
    <row r="10843" x14ac:dyDescent="0.55000000000000004"/>
    <row r="10844" x14ac:dyDescent="0.55000000000000004"/>
    <row r="10845" x14ac:dyDescent="0.55000000000000004"/>
    <row r="10846" x14ac:dyDescent="0.55000000000000004"/>
    <row r="10847" x14ac:dyDescent="0.55000000000000004"/>
    <row r="10848" x14ac:dyDescent="0.55000000000000004"/>
    <row r="10849" x14ac:dyDescent="0.55000000000000004"/>
    <row r="10850" x14ac:dyDescent="0.55000000000000004"/>
    <row r="10851" x14ac:dyDescent="0.55000000000000004"/>
    <row r="10852" x14ac:dyDescent="0.55000000000000004"/>
    <row r="10853" x14ac:dyDescent="0.55000000000000004"/>
    <row r="10854" x14ac:dyDescent="0.55000000000000004"/>
    <row r="10855" x14ac:dyDescent="0.55000000000000004"/>
    <row r="10856" x14ac:dyDescent="0.55000000000000004"/>
    <row r="10857" x14ac:dyDescent="0.55000000000000004"/>
    <row r="10858" x14ac:dyDescent="0.55000000000000004"/>
    <row r="10859" x14ac:dyDescent="0.55000000000000004"/>
    <row r="10860" x14ac:dyDescent="0.55000000000000004"/>
    <row r="10861" x14ac:dyDescent="0.55000000000000004"/>
    <row r="10862" x14ac:dyDescent="0.55000000000000004"/>
    <row r="10863" x14ac:dyDescent="0.55000000000000004"/>
    <row r="10864" x14ac:dyDescent="0.55000000000000004"/>
    <row r="10865" x14ac:dyDescent="0.55000000000000004"/>
    <row r="10866" x14ac:dyDescent="0.55000000000000004"/>
    <row r="10867" x14ac:dyDescent="0.55000000000000004"/>
    <row r="10868" x14ac:dyDescent="0.55000000000000004"/>
    <row r="10869" x14ac:dyDescent="0.55000000000000004"/>
    <row r="10870" x14ac:dyDescent="0.55000000000000004"/>
    <row r="10871" x14ac:dyDescent="0.55000000000000004"/>
    <row r="10872" x14ac:dyDescent="0.55000000000000004"/>
    <row r="10873" x14ac:dyDescent="0.55000000000000004"/>
    <row r="10874" x14ac:dyDescent="0.55000000000000004"/>
    <row r="10875" x14ac:dyDescent="0.55000000000000004"/>
    <row r="10876" x14ac:dyDescent="0.55000000000000004"/>
    <row r="10877" x14ac:dyDescent="0.55000000000000004"/>
    <row r="10878" x14ac:dyDescent="0.55000000000000004"/>
    <row r="10879" x14ac:dyDescent="0.55000000000000004"/>
    <row r="10880" x14ac:dyDescent="0.55000000000000004"/>
    <row r="10881" x14ac:dyDescent="0.55000000000000004"/>
    <row r="10882" x14ac:dyDescent="0.55000000000000004"/>
    <row r="10883" x14ac:dyDescent="0.55000000000000004"/>
    <row r="10884" x14ac:dyDescent="0.55000000000000004"/>
    <row r="10885" x14ac:dyDescent="0.55000000000000004"/>
    <row r="10886" x14ac:dyDescent="0.55000000000000004"/>
    <row r="10887" x14ac:dyDescent="0.55000000000000004"/>
    <row r="10888" x14ac:dyDescent="0.55000000000000004"/>
    <row r="10889" x14ac:dyDescent="0.55000000000000004"/>
    <row r="10890" x14ac:dyDescent="0.55000000000000004"/>
    <row r="10891" x14ac:dyDescent="0.55000000000000004"/>
    <row r="10892" x14ac:dyDescent="0.55000000000000004"/>
    <row r="10893" x14ac:dyDescent="0.55000000000000004"/>
    <row r="10894" x14ac:dyDescent="0.55000000000000004"/>
    <row r="10895" x14ac:dyDescent="0.55000000000000004"/>
    <row r="10896" x14ac:dyDescent="0.55000000000000004"/>
    <row r="10897" x14ac:dyDescent="0.55000000000000004"/>
    <row r="10898" x14ac:dyDescent="0.55000000000000004"/>
    <row r="10899" x14ac:dyDescent="0.55000000000000004"/>
    <row r="10900" x14ac:dyDescent="0.55000000000000004"/>
    <row r="10901" x14ac:dyDescent="0.55000000000000004"/>
    <row r="10902" x14ac:dyDescent="0.55000000000000004"/>
    <row r="10903" x14ac:dyDescent="0.55000000000000004"/>
    <row r="10904" x14ac:dyDescent="0.55000000000000004"/>
    <row r="10905" x14ac:dyDescent="0.55000000000000004"/>
    <row r="10906" x14ac:dyDescent="0.55000000000000004"/>
    <row r="10907" x14ac:dyDescent="0.55000000000000004"/>
    <row r="10908" x14ac:dyDescent="0.55000000000000004"/>
    <row r="10909" x14ac:dyDescent="0.55000000000000004"/>
    <row r="10910" x14ac:dyDescent="0.55000000000000004"/>
    <row r="10911" x14ac:dyDescent="0.55000000000000004"/>
    <row r="10912" x14ac:dyDescent="0.55000000000000004"/>
    <row r="10913" x14ac:dyDescent="0.55000000000000004"/>
    <row r="10914" x14ac:dyDescent="0.55000000000000004"/>
    <row r="10915" x14ac:dyDescent="0.55000000000000004"/>
    <row r="10916" x14ac:dyDescent="0.55000000000000004"/>
    <row r="10917" x14ac:dyDescent="0.55000000000000004"/>
    <row r="10918" x14ac:dyDescent="0.55000000000000004"/>
    <row r="10919" x14ac:dyDescent="0.55000000000000004"/>
    <row r="10920" x14ac:dyDescent="0.55000000000000004"/>
    <row r="10921" x14ac:dyDescent="0.55000000000000004"/>
    <row r="10922" x14ac:dyDescent="0.55000000000000004"/>
    <row r="10923" x14ac:dyDescent="0.55000000000000004"/>
    <row r="10924" x14ac:dyDescent="0.55000000000000004"/>
    <row r="10925" x14ac:dyDescent="0.55000000000000004"/>
    <row r="10926" x14ac:dyDescent="0.55000000000000004"/>
    <row r="10927" x14ac:dyDescent="0.55000000000000004"/>
    <row r="10928" x14ac:dyDescent="0.55000000000000004"/>
    <row r="10929" x14ac:dyDescent="0.55000000000000004"/>
    <row r="10930" x14ac:dyDescent="0.55000000000000004"/>
    <row r="10931" x14ac:dyDescent="0.55000000000000004"/>
    <row r="10932" x14ac:dyDescent="0.55000000000000004"/>
    <row r="10933" x14ac:dyDescent="0.55000000000000004"/>
    <row r="10934" x14ac:dyDescent="0.55000000000000004"/>
    <row r="10935" x14ac:dyDescent="0.55000000000000004"/>
    <row r="10936" x14ac:dyDescent="0.55000000000000004"/>
    <row r="10937" x14ac:dyDescent="0.55000000000000004"/>
    <row r="10938" x14ac:dyDescent="0.55000000000000004"/>
    <row r="10939" x14ac:dyDescent="0.55000000000000004"/>
    <row r="10940" x14ac:dyDescent="0.55000000000000004"/>
    <row r="10941" x14ac:dyDescent="0.55000000000000004"/>
    <row r="10942" x14ac:dyDescent="0.55000000000000004"/>
    <row r="10943" x14ac:dyDescent="0.55000000000000004"/>
    <row r="10944" x14ac:dyDescent="0.55000000000000004"/>
    <row r="10945" x14ac:dyDescent="0.55000000000000004"/>
    <row r="10946" x14ac:dyDescent="0.55000000000000004"/>
    <row r="10947" x14ac:dyDescent="0.55000000000000004"/>
    <row r="10948" x14ac:dyDescent="0.55000000000000004"/>
    <row r="10949" x14ac:dyDescent="0.55000000000000004"/>
    <row r="10950" x14ac:dyDescent="0.55000000000000004"/>
    <row r="10951" x14ac:dyDescent="0.55000000000000004"/>
    <row r="10952" x14ac:dyDescent="0.55000000000000004"/>
    <row r="10953" x14ac:dyDescent="0.55000000000000004"/>
    <row r="10954" x14ac:dyDescent="0.55000000000000004"/>
    <row r="10955" x14ac:dyDescent="0.55000000000000004"/>
    <row r="10956" x14ac:dyDescent="0.55000000000000004"/>
    <row r="10957" x14ac:dyDescent="0.55000000000000004"/>
    <row r="10958" x14ac:dyDescent="0.55000000000000004"/>
    <row r="10959" x14ac:dyDescent="0.55000000000000004"/>
    <row r="10960" x14ac:dyDescent="0.55000000000000004"/>
    <row r="10961" x14ac:dyDescent="0.55000000000000004"/>
    <row r="10962" x14ac:dyDescent="0.55000000000000004"/>
    <row r="10963" x14ac:dyDescent="0.55000000000000004"/>
    <row r="10964" x14ac:dyDescent="0.55000000000000004"/>
    <row r="10965" x14ac:dyDescent="0.55000000000000004"/>
    <row r="10966" x14ac:dyDescent="0.55000000000000004"/>
    <row r="10967" x14ac:dyDescent="0.55000000000000004"/>
    <row r="10968" x14ac:dyDescent="0.55000000000000004"/>
    <row r="10969" x14ac:dyDescent="0.55000000000000004"/>
    <row r="10970" x14ac:dyDescent="0.55000000000000004"/>
    <row r="10971" x14ac:dyDescent="0.55000000000000004"/>
    <row r="10972" x14ac:dyDescent="0.55000000000000004"/>
    <row r="10973" x14ac:dyDescent="0.55000000000000004"/>
    <row r="10974" x14ac:dyDescent="0.55000000000000004"/>
    <row r="10975" x14ac:dyDescent="0.55000000000000004"/>
    <row r="10976" x14ac:dyDescent="0.55000000000000004"/>
    <row r="10977" x14ac:dyDescent="0.55000000000000004"/>
    <row r="10978" x14ac:dyDescent="0.55000000000000004"/>
    <row r="10979" x14ac:dyDescent="0.55000000000000004"/>
    <row r="10980" x14ac:dyDescent="0.55000000000000004"/>
    <row r="10981" x14ac:dyDescent="0.55000000000000004"/>
    <row r="10982" x14ac:dyDescent="0.55000000000000004"/>
    <row r="10983" x14ac:dyDescent="0.55000000000000004"/>
    <row r="10984" x14ac:dyDescent="0.55000000000000004"/>
    <row r="10985" x14ac:dyDescent="0.55000000000000004"/>
    <row r="10986" x14ac:dyDescent="0.55000000000000004"/>
    <row r="10987" x14ac:dyDescent="0.55000000000000004"/>
    <row r="10988" x14ac:dyDescent="0.55000000000000004"/>
    <row r="10989" x14ac:dyDescent="0.55000000000000004"/>
    <row r="10990" x14ac:dyDescent="0.55000000000000004"/>
    <row r="10991" x14ac:dyDescent="0.55000000000000004"/>
    <row r="10992" x14ac:dyDescent="0.55000000000000004"/>
    <row r="10993" x14ac:dyDescent="0.55000000000000004"/>
    <row r="10994" x14ac:dyDescent="0.55000000000000004"/>
    <row r="10995" x14ac:dyDescent="0.55000000000000004"/>
    <row r="10996" x14ac:dyDescent="0.55000000000000004"/>
    <row r="10997" x14ac:dyDescent="0.55000000000000004"/>
    <row r="10998" x14ac:dyDescent="0.55000000000000004"/>
    <row r="10999" x14ac:dyDescent="0.55000000000000004"/>
    <row r="11000" x14ac:dyDescent="0.55000000000000004"/>
    <row r="11001" x14ac:dyDescent="0.55000000000000004"/>
    <row r="11002" x14ac:dyDescent="0.55000000000000004"/>
    <row r="11003" x14ac:dyDescent="0.55000000000000004"/>
    <row r="11004" x14ac:dyDescent="0.55000000000000004"/>
    <row r="11005" x14ac:dyDescent="0.55000000000000004"/>
    <row r="11006" x14ac:dyDescent="0.55000000000000004"/>
    <row r="11007" x14ac:dyDescent="0.55000000000000004"/>
    <row r="11008" x14ac:dyDescent="0.55000000000000004"/>
    <row r="11009" x14ac:dyDescent="0.55000000000000004"/>
    <row r="11010" x14ac:dyDescent="0.55000000000000004"/>
    <row r="11011" x14ac:dyDescent="0.55000000000000004"/>
    <row r="11012" x14ac:dyDescent="0.55000000000000004"/>
    <row r="11013" x14ac:dyDescent="0.55000000000000004"/>
    <row r="11014" x14ac:dyDescent="0.55000000000000004"/>
    <row r="11015" x14ac:dyDescent="0.55000000000000004"/>
    <row r="11016" x14ac:dyDescent="0.55000000000000004"/>
    <row r="11017" x14ac:dyDescent="0.55000000000000004"/>
    <row r="11018" x14ac:dyDescent="0.55000000000000004"/>
    <row r="11019" x14ac:dyDescent="0.55000000000000004"/>
    <row r="11020" x14ac:dyDescent="0.55000000000000004"/>
    <row r="11021" x14ac:dyDescent="0.55000000000000004"/>
    <row r="11022" x14ac:dyDescent="0.55000000000000004"/>
    <row r="11023" x14ac:dyDescent="0.55000000000000004"/>
    <row r="11024" x14ac:dyDescent="0.55000000000000004"/>
    <row r="11025" x14ac:dyDescent="0.55000000000000004"/>
    <row r="11026" x14ac:dyDescent="0.55000000000000004"/>
    <row r="11027" x14ac:dyDescent="0.55000000000000004"/>
    <row r="11028" x14ac:dyDescent="0.55000000000000004"/>
    <row r="11029" x14ac:dyDescent="0.55000000000000004"/>
    <row r="11030" x14ac:dyDescent="0.55000000000000004"/>
    <row r="11031" x14ac:dyDescent="0.55000000000000004"/>
    <row r="11032" x14ac:dyDescent="0.55000000000000004"/>
    <row r="11033" x14ac:dyDescent="0.55000000000000004"/>
    <row r="11034" x14ac:dyDescent="0.55000000000000004"/>
    <row r="11035" x14ac:dyDescent="0.55000000000000004"/>
    <row r="11036" x14ac:dyDescent="0.55000000000000004"/>
    <row r="11037" x14ac:dyDescent="0.55000000000000004"/>
    <row r="11038" x14ac:dyDescent="0.55000000000000004"/>
    <row r="11039" x14ac:dyDescent="0.55000000000000004"/>
    <row r="11040" x14ac:dyDescent="0.55000000000000004"/>
    <row r="11041" x14ac:dyDescent="0.55000000000000004"/>
    <row r="11042" x14ac:dyDescent="0.55000000000000004"/>
    <row r="11043" x14ac:dyDescent="0.55000000000000004"/>
    <row r="11044" x14ac:dyDescent="0.55000000000000004"/>
    <row r="11045" x14ac:dyDescent="0.55000000000000004"/>
    <row r="11046" x14ac:dyDescent="0.55000000000000004"/>
    <row r="11047" x14ac:dyDescent="0.55000000000000004"/>
    <row r="11048" x14ac:dyDescent="0.55000000000000004"/>
    <row r="11049" x14ac:dyDescent="0.55000000000000004"/>
    <row r="11050" x14ac:dyDescent="0.55000000000000004"/>
    <row r="11051" x14ac:dyDescent="0.55000000000000004"/>
    <row r="11052" x14ac:dyDescent="0.55000000000000004"/>
    <row r="11053" x14ac:dyDescent="0.55000000000000004"/>
    <row r="11054" x14ac:dyDescent="0.55000000000000004"/>
    <row r="11055" x14ac:dyDescent="0.55000000000000004"/>
    <row r="11056" x14ac:dyDescent="0.55000000000000004"/>
    <row r="11057" x14ac:dyDescent="0.55000000000000004"/>
    <row r="11058" x14ac:dyDescent="0.55000000000000004"/>
    <row r="11059" x14ac:dyDescent="0.55000000000000004"/>
    <row r="11060" x14ac:dyDescent="0.55000000000000004"/>
    <row r="11061" x14ac:dyDescent="0.55000000000000004"/>
    <row r="11062" x14ac:dyDescent="0.55000000000000004"/>
    <row r="11063" x14ac:dyDescent="0.55000000000000004"/>
    <row r="11064" x14ac:dyDescent="0.55000000000000004"/>
    <row r="11065" x14ac:dyDescent="0.55000000000000004"/>
    <row r="11066" x14ac:dyDescent="0.55000000000000004"/>
    <row r="11067" x14ac:dyDescent="0.55000000000000004"/>
    <row r="11068" x14ac:dyDescent="0.55000000000000004"/>
    <row r="11069" x14ac:dyDescent="0.55000000000000004"/>
    <row r="11070" x14ac:dyDescent="0.55000000000000004"/>
    <row r="11071" x14ac:dyDescent="0.55000000000000004"/>
    <row r="11072" x14ac:dyDescent="0.55000000000000004"/>
    <row r="11073" x14ac:dyDescent="0.55000000000000004"/>
    <row r="11074" x14ac:dyDescent="0.55000000000000004"/>
    <row r="11075" x14ac:dyDescent="0.55000000000000004"/>
    <row r="11076" x14ac:dyDescent="0.55000000000000004"/>
    <row r="11077" x14ac:dyDescent="0.55000000000000004"/>
    <row r="11078" x14ac:dyDescent="0.55000000000000004"/>
    <row r="11079" x14ac:dyDescent="0.55000000000000004"/>
    <row r="11080" x14ac:dyDescent="0.55000000000000004"/>
    <row r="11081" x14ac:dyDescent="0.55000000000000004"/>
    <row r="11082" x14ac:dyDescent="0.55000000000000004"/>
    <row r="11083" x14ac:dyDescent="0.55000000000000004"/>
    <row r="11084" x14ac:dyDescent="0.55000000000000004"/>
    <row r="11085" x14ac:dyDescent="0.55000000000000004"/>
    <row r="11086" x14ac:dyDescent="0.55000000000000004"/>
    <row r="11087" x14ac:dyDescent="0.55000000000000004"/>
    <row r="11088" x14ac:dyDescent="0.55000000000000004"/>
    <row r="11089" x14ac:dyDescent="0.55000000000000004"/>
    <row r="11090" x14ac:dyDescent="0.55000000000000004"/>
    <row r="11091" x14ac:dyDescent="0.55000000000000004"/>
    <row r="11092" x14ac:dyDescent="0.55000000000000004"/>
    <row r="11093" x14ac:dyDescent="0.55000000000000004"/>
    <row r="11094" x14ac:dyDescent="0.55000000000000004"/>
    <row r="11095" x14ac:dyDescent="0.55000000000000004"/>
    <row r="11096" x14ac:dyDescent="0.55000000000000004"/>
    <row r="11097" x14ac:dyDescent="0.55000000000000004"/>
    <row r="11098" x14ac:dyDescent="0.55000000000000004"/>
    <row r="11099" x14ac:dyDescent="0.55000000000000004"/>
    <row r="11100" x14ac:dyDescent="0.55000000000000004"/>
    <row r="11101" x14ac:dyDescent="0.55000000000000004"/>
    <row r="11102" x14ac:dyDescent="0.55000000000000004"/>
    <row r="11103" x14ac:dyDescent="0.55000000000000004"/>
    <row r="11104" x14ac:dyDescent="0.55000000000000004"/>
    <row r="11105" x14ac:dyDescent="0.55000000000000004"/>
    <row r="11106" x14ac:dyDescent="0.55000000000000004"/>
    <row r="11107" x14ac:dyDescent="0.55000000000000004"/>
    <row r="11108" x14ac:dyDescent="0.55000000000000004"/>
    <row r="11109" x14ac:dyDescent="0.55000000000000004"/>
    <row r="11110" x14ac:dyDescent="0.55000000000000004"/>
    <row r="11111" x14ac:dyDescent="0.55000000000000004"/>
    <row r="11112" x14ac:dyDescent="0.55000000000000004"/>
    <row r="11113" x14ac:dyDescent="0.55000000000000004"/>
    <row r="11114" x14ac:dyDescent="0.55000000000000004"/>
    <row r="11115" x14ac:dyDescent="0.55000000000000004"/>
    <row r="11116" x14ac:dyDescent="0.55000000000000004"/>
    <row r="11117" x14ac:dyDescent="0.55000000000000004"/>
    <row r="11118" x14ac:dyDescent="0.55000000000000004"/>
    <row r="11119" x14ac:dyDescent="0.55000000000000004"/>
    <row r="11120" x14ac:dyDescent="0.55000000000000004"/>
    <row r="11121" x14ac:dyDescent="0.55000000000000004"/>
    <row r="11122" x14ac:dyDescent="0.55000000000000004"/>
    <row r="11123" x14ac:dyDescent="0.55000000000000004"/>
    <row r="11124" x14ac:dyDescent="0.55000000000000004"/>
    <row r="11125" x14ac:dyDescent="0.55000000000000004"/>
    <row r="11126" x14ac:dyDescent="0.55000000000000004"/>
    <row r="11127" x14ac:dyDescent="0.55000000000000004"/>
    <row r="11128" x14ac:dyDescent="0.55000000000000004"/>
    <row r="11129" x14ac:dyDescent="0.55000000000000004"/>
    <row r="11130" x14ac:dyDescent="0.55000000000000004"/>
    <row r="11131" x14ac:dyDescent="0.55000000000000004"/>
    <row r="11132" x14ac:dyDescent="0.55000000000000004"/>
    <row r="11133" x14ac:dyDescent="0.55000000000000004"/>
    <row r="11134" x14ac:dyDescent="0.55000000000000004"/>
    <row r="11135" x14ac:dyDescent="0.55000000000000004"/>
    <row r="11136" x14ac:dyDescent="0.55000000000000004"/>
    <row r="11137" x14ac:dyDescent="0.55000000000000004"/>
    <row r="11138" x14ac:dyDescent="0.55000000000000004"/>
    <row r="11139" x14ac:dyDescent="0.55000000000000004"/>
    <row r="11140" x14ac:dyDescent="0.55000000000000004"/>
    <row r="11141" x14ac:dyDescent="0.55000000000000004"/>
    <row r="11142" x14ac:dyDescent="0.55000000000000004"/>
    <row r="11143" x14ac:dyDescent="0.55000000000000004"/>
    <row r="11144" x14ac:dyDescent="0.55000000000000004"/>
    <row r="11145" x14ac:dyDescent="0.55000000000000004"/>
    <row r="11146" x14ac:dyDescent="0.55000000000000004"/>
    <row r="11147" x14ac:dyDescent="0.55000000000000004"/>
    <row r="11148" x14ac:dyDescent="0.55000000000000004"/>
    <row r="11149" x14ac:dyDescent="0.55000000000000004"/>
    <row r="11150" x14ac:dyDescent="0.55000000000000004"/>
    <row r="11151" x14ac:dyDescent="0.55000000000000004"/>
    <row r="11152" x14ac:dyDescent="0.55000000000000004"/>
    <row r="11153" x14ac:dyDescent="0.55000000000000004"/>
    <row r="11154" x14ac:dyDescent="0.55000000000000004"/>
    <row r="11155" x14ac:dyDescent="0.55000000000000004"/>
    <row r="11156" x14ac:dyDescent="0.55000000000000004"/>
    <row r="11157" x14ac:dyDescent="0.55000000000000004"/>
    <row r="11158" x14ac:dyDescent="0.55000000000000004"/>
    <row r="11159" x14ac:dyDescent="0.55000000000000004"/>
    <row r="11160" x14ac:dyDescent="0.55000000000000004"/>
    <row r="11161" x14ac:dyDescent="0.55000000000000004"/>
    <row r="11162" x14ac:dyDescent="0.55000000000000004"/>
    <row r="11163" x14ac:dyDescent="0.55000000000000004"/>
    <row r="11164" x14ac:dyDescent="0.55000000000000004"/>
    <row r="11165" x14ac:dyDescent="0.55000000000000004"/>
    <row r="11166" x14ac:dyDescent="0.55000000000000004"/>
    <row r="11167" x14ac:dyDescent="0.55000000000000004"/>
    <row r="11168" x14ac:dyDescent="0.55000000000000004"/>
    <row r="11169" x14ac:dyDescent="0.55000000000000004"/>
    <row r="11170" x14ac:dyDescent="0.55000000000000004"/>
    <row r="11171" x14ac:dyDescent="0.55000000000000004"/>
    <row r="11172" x14ac:dyDescent="0.55000000000000004"/>
    <row r="11173" x14ac:dyDescent="0.55000000000000004"/>
    <row r="11174" x14ac:dyDescent="0.55000000000000004"/>
    <row r="11175" x14ac:dyDescent="0.55000000000000004"/>
    <row r="11176" x14ac:dyDescent="0.55000000000000004"/>
    <row r="11177" x14ac:dyDescent="0.55000000000000004"/>
    <row r="11178" x14ac:dyDescent="0.55000000000000004"/>
    <row r="11179" x14ac:dyDescent="0.55000000000000004"/>
    <row r="11180" x14ac:dyDescent="0.55000000000000004"/>
    <row r="11181" x14ac:dyDescent="0.55000000000000004"/>
    <row r="11182" x14ac:dyDescent="0.55000000000000004"/>
    <row r="11183" x14ac:dyDescent="0.55000000000000004"/>
    <row r="11184" x14ac:dyDescent="0.55000000000000004"/>
    <row r="11185" x14ac:dyDescent="0.55000000000000004"/>
    <row r="11186" x14ac:dyDescent="0.55000000000000004"/>
    <row r="11187" x14ac:dyDescent="0.55000000000000004"/>
    <row r="11188" x14ac:dyDescent="0.55000000000000004"/>
    <row r="11189" x14ac:dyDescent="0.55000000000000004"/>
    <row r="11190" x14ac:dyDescent="0.55000000000000004"/>
    <row r="11191" x14ac:dyDescent="0.55000000000000004"/>
    <row r="11192" x14ac:dyDescent="0.55000000000000004"/>
    <row r="11193" x14ac:dyDescent="0.55000000000000004"/>
    <row r="11194" x14ac:dyDescent="0.55000000000000004"/>
    <row r="11195" x14ac:dyDescent="0.55000000000000004"/>
    <row r="11196" x14ac:dyDescent="0.55000000000000004"/>
    <row r="11197" x14ac:dyDescent="0.55000000000000004"/>
    <row r="11198" x14ac:dyDescent="0.55000000000000004"/>
    <row r="11199" x14ac:dyDescent="0.55000000000000004"/>
    <row r="11200" x14ac:dyDescent="0.55000000000000004"/>
    <row r="11201" x14ac:dyDescent="0.55000000000000004"/>
    <row r="11202" x14ac:dyDescent="0.55000000000000004"/>
    <row r="11203" x14ac:dyDescent="0.55000000000000004"/>
    <row r="11204" x14ac:dyDescent="0.55000000000000004"/>
    <row r="11205" x14ac:dyDescent="0.55000000000000004"/>
    <row r="11206" x14ac:dyDescent="0.55000000000000004"/>
    <row r="11207" x14ac:dyDescent="0.55000000000000004"/>
    <row r="11208" x14ac:dyDescent="0.55000000000000004"/>
    <row r="11209" x14ac:dyDescent="0.55000000000000004"/>
    <row r="11210" x14ac:dyDescent="0.55000000000000004"/>
    <row r="11211" x14ac:dyDescent="0.55000000000000004"/>
    <row r="11212" x14ac:dyDescent="0.55000000000000004"/>
    <row r="11213" x14ac:dyDescent="0.55000000000000004"/>
    <row r="11214" x14ac:dyDescent="0.55000000000000004"/>
    <row r="11215" x14ac:dyDescent="0.55000000000000004"/>
    <row r="11216" x14ac:dyDescent="0.55000000000000004"/>
    <row r="11217" x14ac:dyDescent="0.55000000000000004"/>
    <row r="11218" x14ac:dyDescent="0.55000000000000004"/>
    <row r="11219" x14ac:dyDescent="0.55000000000000004"/>
    <row r="11220" x14ac:dyDescent="0.55000000000000004"/>
    <row r="11221" x14ac:dyDescent="0.55000000000000004"/>
    <row r="11222" x14ac:dyDescent="0.55000000000000004"/>
    <row r="11223" x14ac:dyDescent="0.55000000000000004"/>
    <row r="11224" x14ac:dyDescent="0.55000000000000004"/>
    <row r="11225" x14ac:dyDescent="0.55000000000000004"/>
    <row r="11226" x14ac:dyDescent="0.55000000000000004"/>
    <row r="11227" x14ac:dyDescent="0.55000000000000004"/>
    <row r="11228" x14ac:dyDescent="0.55000000000000004"/>
    <row r="11229" x14ac:dyDescent="0.55000000000000004"/>
    <row r="11230" x14ac:dyDescent="0.55000000000000004"/>
    <row r="11231" x14ac:dyDescent="0.55000000000000004"/>
    <row r="11232" x14ac:dyDescent="0.55000000000000004"/>
    <row r="11233" x14ac:dyDescent="0.55000000000000004"/>
    <row r="11234" x14ac:dyDescent="0.55000000000000004"/>
    <row r="11235" x14ac:dyDescent="0.55000000000000004"/>
    <row r="11236" x14ac:dyDescent="0.55000000000000004"/>
    <row r="11237" x14ac:dyDescent="0.55000000000000004"/>
    <row r="11238" x14ac:dyDescent="0.55000000000000004"/>
    <row r="11239" x14ac:dyDescent="0.55000000000000004"/>
    <row r="11240" x14ac:dyDescent="0.55000000000000004"/>
    <row r="11241" x14ac:dyDescent="0.55000000000000004"/>
    <row r="11242" x14ac:dyDescent="0.55000000000000004"/>
    <row r="11243" x14ac:dyDescent="0.55000000000000004"/>
    <row r="11244" x14ac:dyDescent="0.55000000000000004"/>
    <row r="11245" x14ac:dyDescent="0.55000000000000004"/>
    <row r="11246" x14ac:dyDescent="0.55000000000000004"/>
    <row r="11247" x14ac:dyDescent="0.55000000000000004"/>
    <row r="11248" x14ac:dyDescent="0.55000000000000004"/>
    <row r="11249" x14ac:dyDescent="0.55000000000000004"/>
    <row r="11250" x14ac:dyDescent="0.55000000000000004"/>
    <row r="11251" x14ac:dyDescent="0.55000000000000004"/>
    <row r="11252" x14ac:dyDescent="0.55000000000000004"/>
    <row r="11253" x14ac:dyDescent="0.55000000000000004"/>
    <row r="11254" x14ac:dyDescent="0.55000000000000004"/>
    <row r="11255" x14ac:dyDescent="0.55000000000000004"/>
    <row r="11256" x14ac:dyDescent="0.55000000000000004"/>
    <row r="11257" x14ac:dyDescent="0.55000000000000004"/>
    <row r="11258" x14ac:dyDescent="0.55000000000000004"/>
    <row r="11259" x14ac:dyDescent="0.55000000000000004"/>
    <row r="11260" x14ac:dyDescent="0.55000000000000004"/>
    <row r="11261" x14ac:dyDescent="0.55000000000000004"/>
    <row r="11262" x14ac:dyDescent="0.55000000000000004"/>
    <row r="11263" x14ac:dyDescent="0.55000000000000004"/>
    <row r="11264" x14ac:dyDescent="0.55000000000000004"/>
    <row r="11265" x14ac:dyDescent="0.55000000000000004"/>
    <row r="11266" x14ac:dyDescent="0.55000000000000004"/>
    <row r="11267" x14ac:dyDescent="0.55000000000000004"/>
    <row r="11268" x14ac:dyDescent="0.55000000000000004"/>
    <row r="11269" x14ac:dyDescent="0.55000000000000004"/>
    <row r="11270" x14ac:dyDescent="0.55000000000000004"/>
    <row r="11271" x14ac:dyDescent="0.55000000000000004"/>
    <row r="11272" x14ac:dyDescent="0.55000000000000004"/>
    <row r="11273" x14ac:dyDescent="0.55000000000000004"/>
    <row r="11274" x14ac:dyDescent="0.55000000000000004"/>
    <row r="11275" x14ac:dyDescent="0.55000000000000004"/>
    <row r="11276" x14ac:dyDescent="0.55000000000000004"/>
    <row r="11277" x14ac:dyDescent="0.55000000000000004"/>
    <row r="11278" x14ac:dyDescent="0.55000000000000004"/>
    <row r="11279" x14ac:dyDescent="0.55000000000000004"/>
    <row r="11280" x14ac:dyDescent="0.55000000000000004"/>
    <row r="11281" x14ac:dyDescent="0.55000000000000004"/>
    <row r="11282" x14ac:dyDescent="0.55000000000000004"/>
    <row r="11283" x14ac:dyDescent="0.55000000000000004"/>
    <row r="11284" x14ac:dyDescent="0.55000000000000004"/>
    <row r="11285" x14ac:dyDescent="0.55000000000000004"/>
    <row r="11286" x14ac:dyDescent="0.55000000000000004"/>
    <row r="11287" x14ac:dyDescent="0.55000000000000004"/>
    <row r="11288" x14ac:dyDescent="0.55000000000000004"/>
    <row r="11289" x14ac:dyDescent="0.55000000000000004"/>
    <row r="11290" x14ac:dyDescent="0.55000000000000004"/>
    <row r="11291" x14ac:dyDescent="0.55000000000000004"/>
    <row r="11292" x14ac:dyDescent="0.55000000000000004"/>
    <row r="11293" x14ac:dyDescent="0.55000000000000004"/>
    <row r="11294" x14ac:dyDescent="0.55000000000000004"/>
    <row r="11295" x14ac:dyDescent="0.55000000000000004"/>
    <row r="11296" x14ac:dyDescent="0.55000000000000004"/>
    <row r="11297" x14ac:dyDescent="0.55000000000000004"/>
    <row r="11298" x14ac:dyDescent="0.55000000000000004"/>
    <row r="11299" x14ac:dyDescent="0.55000000000000004"/>
    <row r="11300" x14ac:dyDescent="0.55000000000000004"/>
    <row r="11301" x14ac:dyDescent="0.55000000000000004"/>
    <row r="11302" x14ac:dyDescent="0.55000000000000004"/>
    <row r="11303" x14ac:dyDescent="0.55000000000000004"/>
    <row r="11304" x14ac:dyDescent="0.55000000000000004"/>
    <row r="11305" x14ac:dyDescent="0.55000000000000004"/>
    <row r="11306" x14ac:dyDescent="0.55000000000000004"/>
    <row r="11307" x14ac:dyDescent="0.55000000000000004"/>
    <row r="11308" x14ac:dyDescent="0.55000000000000004"/>
    <row r="11309" x14ac:dyDescent="0.55000000000000004"/>
    <row r="11310" x14ac:dyDescent="0.55000000000000004"/>
    <row r="11311" x14ac:dyDescent="0.55000000000000004"/>
    <row r="11312" x14ac:dyDescent="0.55000000000000004"/>
    <row r="11313" x14ac:dyDescent="0.55000000000000004"/>
    <row r="11314" x14ac:dyDescent="0.55000000000000004"/>
    <row r="11315" x14ac:dyDescent="0.55000000000000004"/>
    <row r="11316" x14ac:dyDescent="0.55000000000000004"/>
    <row r="11317" x14ac:dyDescent="0.55000000000000004"/>
    <row r="11318" x14ac:dyDescent="0.55000000000000004"/>
    <row r="11319" x14ac:dyDescent="0.55000000000000004"/>
    <row r="11320" x14ac:dyDescent="0.55000000000000004"/>
    <row r="11321" x14ac:dyDescent="0.55000000000000004"/>
    <row r="11322" x14ac:dyDescent="0.55000000000000004"/>
    <row r="11323" x14ac:dyDescent="0.55000000000000004"/>
    <row r="11324" x14ac:dyDescent="0.55000000000000004"/>
    <row r="11325" x14ac:dyDescent="0.55000000000000004"/>
    <row r="11326" x14ac:dyDescent="0.55000000000000004"/>
    <row r="11327" x14ac:dyDescent="0.55000000000000004"/>
    <row r="11328" x14ac:dyDescent="0.55000000000000004"/>
    <row r="11329" x14ac:dyDescent="0.55000000000000004"/>
    <row r="11330" x14ac:dyDescent="0.55000000000000004"/>
    <row r="11331" x14ac:dyDescent="0.55000000000000004"/>
    <row r="11332" x14ac:dyDescent="0.55000000000000004"/>
    <row r="11333" x14ac:dyDescent="0.55000000000000004"/>
    <row r="11334" x14ac:dyDescent="0.55000000000000004"/>
    <row r="11335" x14ac:dyDescent="0.55000000000000004"/>
    <row r="11336" x14ac:dyDescent="0.55000000000000004"/>
    <row r="11337" x14ac:dyDescent="0.55000000000000004"/>
    <row r="11338" x14ac:dyDescent="0.55000000000000004"/>
    <row r="11339" x14ac:dyDescent="0.55000000000000004"/>
    <row r="11340" x14ac:dyDescent="0.55000000000000004"/>
    <row r="11341" x14ac:dyDescent="0.55000000000000004"/>
    <row r="11342" x14ac:dyDescent="0.55000000000000004"/>
    <row r="11343" x14ac:dyDescent="0.55000000000000004"/>
    <row r="11344" x14ac:dyDescent="0.55000000000000004"/>
    <row r="11345" x14ac:dyDescent="0.55000000000000004"/>
    <row r="11346" x14ac:dyDescent="0.55000000000000004"/>
    <row r="11347" x14ac:dyDescent="0.55000000000000004"/>
    <row r="11348" x14ac:dyDescent="0.55000000000000004"/>
    <row r="11349" x14ac:dyDescent="0.55000000000000004"/>
    <row r="11350" x14ac:dyDescent="0.55000000000000004"/>
    <row r="11351" x14ac:dyDescent="0.55000000000000004"/>
    <row r="11352" x14ac:dyDescent="0.55000000000000004"/>
    <row r="11353" x14ac:dyDescent="0.55000000000000004"/>
    <row r="11354" x14ac:dyDescent="0.55000000000000004"/>
    <row r="11355" x14ac:dyDescent="0.55000000000000004"/>
    <row r="11356" x14ac:dyDescent="0.55000000000000004"/>
    <row r="11357" x14ac:dyDescent="0.55000000000000004"/>
    <row r="11358" x14ac:dyDescent="0.55000000000000004"/>
    <row r="11359" x14ac:dyDescent="0.55000000000000004"/>
    <row r="11360" x14ac:dyDescent="0.55000000000000004"/>
    <row r="11361" x14ac:dyDescent="0.55000000000000004"/>
    <row r="11362" x14ac:dyDescent="0.55000000000000004"/>
    <row r="11363" x14ac:dyDescent="0.55000000000000004"/>
    <row r="11364" x14ac:dyDescent="0.55000000000000004"/>
    <row r="11365" x14ac:dyDescent="0.55000000000000004"/>
    <row r="11366" x14ac:dyDescent="0.55000000000000004"/>
    <row r="11367" x14ac:dyDescent="0.55000000000000004"/>
    <row r="11368" x14ac:dyDescent="0.55000000000000004"/>
    <row r="11369" x14ac:dyDescent="0.55000000000000004"/>
    <row r="11370" x14ac:dyDescent="0.55000000000000004"/>
    <row r="11371" x14ac:dyDescent="0.55000000000000004"/>
    <row r="11372" x14ac:dyDescent="0.55000000000000004"/>
    <row r="11373" x14ac:dyDescent="0.55000000000000004"/>
    <row r="11374" x14ac:dyDescent="0.55000000000000004"/>
    <row r="11375" x14ac:dyDescent="0.55000000000000004"/>
    <row r="11376" x14ac:dyDescent="0.55000000000000004"/>
    <row r="11377" x14ac:dyDescent="0.55000000000000004"/>
    <row r="11378" x14ac:dyDescent="0.55000000000000004"/>
    <row r="11379" x14ac:dyDescent="0.55000000000000004"/>
    <row r="11380" x14ac:dyDescent="0.55000000000000004"/>
    <row r="11381" x14ac:dyDescent="0.55000000000000004"/>
    <row r="11382" x14ac:dyDescent="0.55000000000000004"/>
    <row r="11383" x14ac:dyDescent="0.55000000000000004"/>
    <row r="11384" x14ac:dyDescent="0.55000000000000004"/>
    <row r="11385" x14ac:dyDescent="0.55000000000000004"/>
    <row r="11386" x14ac:dyDescent="0.55000000000000004"/>
    <row r="11387" x14ac:dyDescent="0.55000000000000004"/>
    <row r="11388" x14ac:dyDescent="0.55000000000000004"/>
    <row r="11389" x14ac:dyDescent="0.55000000000000004"/>
    <row r="11390" x14ac:dyDescent="0.55000000000000004"/>
    <row r="11391" x14ac:dyDescent="0.55000000000000004"/>
    <row r="11392" x14ac:dyDescent="0.55000000000000004"/>
    <row r="11393" x14ac:dyDescent="0.55000000000000004"/>
    <row r="11394" x14ac:dyDescent="0.55000000000000004"/>
    <row r="11395" x14ac:dyDescent="0.55000000000000004"/>
    <row r="11396" x14ac:dyDescent="0.55000000000000004"/>
    <row r="11397" x14ac:dyDescent="0.55000000000000004"/>
    <row r="11398" x14ac:dyDescent="0.55000000000000004"/>
    <row r="11399" x14ac:dyDescent="0.55000000000000004"/>
    <row r="11400" x14ac:dyDescent="0.55000000000000004"/>
    <row r="11401" x14ac:dyDescent="0.55000000000000004"/>
    <row r="11402" x14ac:dyDescent="0.55000000000000004"/>
    <row r="11403" x14ac:dyDescent="0.55000000000000004"/>
    <row r="11404" x14ac:dyDescent="0.55000000000000004"/>
    <row r="11405" x14ac:dyDescent="0.55000000000000004"/>
    <row r="11406" x14ac:dyDescent="0.55000000000000004"/>
    <row r="11407" x14ac:dyDescent="0.55000000000000004"/>
    <row r="11408" x14ac:dyDescent="0.55000000000000004"/>
    <row r="11409" x14ac:dyDescent="0.55000000000000004"/>
    <row r="11410" x14ac:dyDescent="0.55000000000000004"/>
    <row r="11411" x14ac:dyDescent="0.55000000000000004"/>
    <row r="11412" x14ac:dyDescent="0.55000000000000004"/>
    <row r="11413" x14ac:dyDescent="0.55000000000000004"/>
    <row r="11414" x14ac:dyDescent="0.55000000000000004"/>
    <row r="11415" x14ac:dyDescent="0.55000000000000004"/>
    <row r="11416" x14ac:dyDescent="0.55000000000000004"/>
    <row r="11417" x14ac:dyDescent="0.55000000000000004"/>
    <row r="11418" x14ac:dyDescent="0.55000000000000004"/>
    <row r="11419" x14ac:dyDescent="0.55000000000000004"/>
    <row r="11420" x14ac:dyDescent="0.55000000000000004"/>
    <row r="11421" x14ac:dyDescent="0.55000000000000004"/>
    <row r="11422" x14ac:dyDescent="0.55000000000000004"/>
    <row r="11423" x14ac:dyDescent="0.55000000000000004"/>
    <row r="11424" x14ac:dyDescent="0.55000000000000004"/>
    <row r="11425" x14ac:dyDescent="0.55000000000000004"/>
    <row r="11426" x14ac:dyDescent="0.55000000000000004"/>
    <row r="11427" x14ac:dyDescent="0.55000000000000004"/>
    <row r="11428" x14ac:dyDescent="0.55000000000000004"/>
    <row r="11429" x14ac:dyDescent="0.55000000000000004"/>
    <row r="11430" x14ac:dyDescent="0.55000000000000004"/>
    <row r="11431" x14ac:dyDescent="0.55000000000000004"/>
    <row r="11432" x14ac:dyDescent="0.55000000000000004"/>
    <row r="11433" x14ac:dyDescent="0.55000000000000004"/>
    <row r="11434" x14ac:dyDescent="0.55000000000000004"/>
    <row r="11435" x14ac:dyDescent="0.55000000000000004"/>
    <row r="11436" x14ac:dyDescent="0.55000000000000004"/>
    <row r="11437" x14ac:dyDescent="0.55000000000000004"/>
    <row r="11438" x14ac:dyDescent="0.55000000000000004"/>
    <row r="11439" x14ac:dyDescent="0.55000000000000004"/>
    <row r="11440" x14ac:dyDescent="0.55000000000000004"/>
    <row r="11441" x14ac:dyDescent="0.55000000000000004"/>
    <row r="11442" x14ac:dyDescent="0.55000000000000004"/>
    <row r="11443" x14ac:dyDescent="0.55000000000000004"/>
    <row r="11444" x14ac:dyDescent="0.55000000000000004"/>
    <row r="11445" x14ac:dyDescent="0.55000000000000004"/>
    <row r="11446" x14ac:dyDescent="0.55000000000000004"/>
    <row r="11447" x14ac:dyDescent="0.55000000000000004"/>
    <row r="11448" x14ac:dyDescent="0.55000000000000004"/>
    <row r="11449" x14ac:dyDescent="0.55000000000000004"/>
    <row r="11450" x14ac:dyDescent="0.55000000000000004"/>
    <row r="11451" x14ac:dyDescent="0.55000000000000004"/>
    <row r="11452" x14ac:dyDescent="0.55000000000000004"/>
    <row r="11453" x14ac:dyDescent="0.55000000000000004"/>
    <row r="11454" x14ac:dyDescent="0.55000000000000004"/>
    <row r="11455" x14ac:dyDescent="0.55000000000000004"/>
    <row r="11456" x14ac:dyDescent="0.55000000000000004"/>
    <row r="11457" x14ac:dyDescent="0.55000000000000004"/>
    <row r="11458" x14ac:dyDescent="0.55000000000000004"/>
    <row r="11459" x14ac:dyDescent="0.55000000000000004"/>
    <row r="11460" x14ac:dyDescent="0.55000000000000004"/>
    <row r="11461" x14ac:dyDescent="0.55000000000000004"/>
    <row r="11462" x14ac:dyDescent="0.55000000000000004"/>
    <row r="11463" x14ac:dyDescent="0.55000000000000004"/>
    <row r="11464" x14ac:dyDescent="0.55000000000000004"/>
    <row r="11465" x14ac:dyDescent="0.55000000000000004"/>
    <row r="11466" x14ac:dyDescent="0.55000000000000004"/>
    <row r="11467" x14ac:dyDescent="0.55000000000000004"/>
    <row r="11468" x14ac:dyDescent="0.55000000000000004"/>
    <row r="11469" x14ac:dyDescent="0.55000000000000004"/>
    <row r="11470" x14ac:dyDescent="0.55000000000000004"/>
    <row r="11471" x14ac:dyDescent="0.55000000000000004"/>
    <row r="11472" x14ac:dyDescent="0.55000000000000004"/>
    <row r="11473" x14ac:dyDescent="0.55000000000000004"/>
    <row r="11474" x14ac:dyDescent="0.55000000000000004"/>
    <row r="11475" x14ac:dyDescent="0.55000000000000004"/>
    <row r="11476" x14ac:dyDescent="0.55000000000000004"/>
    <row r="11477" x14ac:dyDescent="0.55000000000000004"/>
    <row r="11478" x14ac:dyDescent="0.55000000000000004"/>
    <row r="11479" x14ac:dyDescent="0.55000000000000004"/>
    <row r="11480" x14ac:dyDescent="0.55000000000000004"/>
    <row r="11481" x14ac:dyDescent="0.55000000000000004"/>
    <row r="11482" x14ac:dyDescent="0.55000000000000004"/>
    <row r="11483" x14ac:dyDescent="0.55000000000000004"/>
    <row r="11484" x14ac:dyDescent="0.55000000000000004"/>
    <row r="11485" x14ac:dyDescent="0.55000000000000004"/>
    <row r="11486" x14ac:dyDescent="0.55000000000000004"/>
    <row r="11487" x14ac:dyDescent="0.55000000000000004"/>
    <row r="11488" x14ac:dyDescent="0.55000000000000004"/>
    <row r="11489" x14ac:dyDescent="0.55000000000000004"/>
    <row r="11490" x14ac:dyDescent="0.55000000000000004"/>
    <row r="11491" x14ac:dyDescent="0.55000000000000004"/>
    <row r="11492" x14ac:dyDescent="0.55000000000000004"/>
    <row r="11493" x14ac:dyDescent="0.55000000000000004"/>
    <row r="11494" x14ac:dyDescent="0.55000000000000004"/>
    <row r="11495" x14ac:dyDescent="0.55000000000000004"/>
    <row r="11496" x14ac:dyDescent="0.55000000000000004"/>
    <row r="11497" x14ac:dyDescent="0.55000000000000004"/>
    <row r="11498" x14ac:dyDescent="0.55000000000000004"/>
    <row r="11499" x14ac:dyDescent="0.55000000000000004"/>
    <row r="11500" x14ac:dyDescent="0.55000000000000004"/>
    <row r="11501" x14ac:dyDescent="0.55000000000000004"/>
    <row r="11502" x14ac:dyDescent="0.55000000000000004"/>
    <row r="11503" x14ac:dyDescent="0.55000000000000004"/>
    <row r="11504" x14ac:dyDescent="0.55000000000000004"/>
    <row r="11505" x14ac:dyDescent="0.55000000000000004"/>
    <row r="11506" x14ac:dyDescent="0.55000000000000004"/>
    <row r="11507" x14ac:dyDescent="0.55000000000000004"/>
    <row r="11508" x14ac:dyDescent="0.55000000000000004"/>
    <row r="11509" x14ac:dyDescent="0.55000000000000004"/>
    <row r="11510" x14ac:dyDescent="0.55000000000000004"/>
    <row r="11511" x14ac:dyDescent="0.55000000000000004"/>
    <row r="11512" x14ac:dyDescent="0.55000000000000004"/>
    <row r="11513" x14ac:dyDescent="0.55000000000000004"/>
    <row r="11514" x14ac:dyDescent="0.55000000000000004"/>
    <row r="11515" x14ac:dyDescent="0.55000000000000004"/>
    <row r="11516" x14ac:dyDescent="0.55000000000000004"/>
    <row r="11517" x14ac:dyDescent="0.55000000000000004"/>
    <row r="11518" x14ac:dyDescent="0.55000000000000004"/>
    <row r="11519" x14ac:dyDescent="0.55000000000000004"/>
    <row r="11520" x14ac:dyDescent="0.55000000000000004"/>
    <row r="11521" x14ac:dyDescent="0.55000000000000004"/>
    <row r="11522" x14ac:dyDescent="0.55000000000000004"/>
    <row r="11523" x14ac:dyDescent="0.55000000000000004"/>
    <row r="11524" x14ac:dyDescent="0.55000000000000004"/>
    <row r="11525" x14ac:dyDescent="0.55000000000000004"/>
    <row r="11526" x14ac:dyDescent="0.55000000000000004"/>
    <row r="11527" x14ac:dyDescent="0.55000000000000004"/>
    <row r="11528" x14ac:dyDescent="0.55000000000000004"/>
    <row r="11529" x14ac:dyDescent="0.55000000000000004"/>
    <row r="11530" x14ac:dyDescent="0.55000000000000004"/>
    <row r="11531" x14ac:dyDescent="0.55000000000000004"/>
    <row r="11532" x14ac:dyDescent="0.55000000000000004"/>
    <row r="11533" x14ac:dyDescent="0.55000000000000004"/>
    <row r="11534" x14ac:dyDescent="0.55000000000000004"/>
    <row r="11535" x14ac:dyDescent="0.55000000000000004"/>
    <row r="11536" x14ac:dyDescent="0.55000000000000004"/>
    <row r="11537" x14ac:dyDescent="0.55000000000000004"/>
    <row r="11538" x14ac:dyDescent="0.55000000000000004"/>
    <row r="11539" x14ac:dyDescent="0.55000000000000004"/>
    <row r="11540" x14ac:dyDescent="0.55000000000000004"/>
    <row r="11541" x14ac:dyDescent="0.55000000000000004"/>
    <row r="11542" x14ac:dyDescent="0.55000000000000004"/>
    <row r="11543" x14ac:dyDescent="0.55000000000000004"/>
    <row r="11544" x14ac:dyDescent="0.55000000000000004"/>
    <row r="11545" x14ac:dyDescent="0.55000000000000004"/>
    <row r="11546" x14ac:dyDescent="0.55000000000000004"/>
    <row r="11547" x14ac:dyDescent="0.55000000000000004"/>
    <row r="11548" x14ac:dyDescent="0.55000000000000004"/>
    <row r="11549" x14ac:dyDescent="0.55000000000000004"/>
    <row r="11550" x14ac:dyDescent="0.55000000000000004"/>
    <row r="11551" x14ac:dyDescent="0.55000000000000004"/>
    <row r="11552" x14ac:dyDescent="0.55000000000000004"/>
    <row r="11553" x14ac:dyDescent="0.55000000000000004"/>
    <row r="11554" x14ac:dyDescent="0.55000000000000004"/>
    <row r="11555" x14ac:dyDescent="0.55000000000000004"/>
    <row r="11556" x14ac:dyDescent="0.55000000000000004"/>
    <row r="11557" x14ac:dyDescent="0.55000000000000004"/>
    <row r="11558" x14ac:dyDescent="0.55000000000000004"/>
    <row r="11559" x14ac:dyDescent="0.55000000000000004"/>
    <row r="11560" x14ac:dyDescent="0.55000000000000004"/>
    <row r="11561" x14ac:dyDescent="0.55000000000000004"/>
    <row r="11562" x14ac:dyDescent="0.55000000000000004"/>
    <row r="11563" x14ac:dyDescent="0.55000000000000004"/>
    <row r="11564" x14ac:dyDescent="0.55000000000000004"/>
    <row r="11565" x14ac:dyDescent="0.55000000000000004"/>
    <row r="11566" x14ac:dyDescent="0.55000000000000004"/>
    <row r="11567" x14ac:dyDescent="0.55000000000000004"/>
    <row r="11568" x14ac:dyDescent="0.55000000000000004"/>
    <row r="11569" x14ac:dyDescent="0.55000000000000004"/>
    <row r="11570" x14ac:dyDescent="0.55000000000000004"/>
    <row r="11571" x14ac:dyDescent="0.55000000000000004"/>
    <row r="11572" x14ac:dyDescent="0.55000000000000004"/>
    <row r="11573" x14ac:dyDescent="0.55000000000000004"/>
    <row r="11574" x14ac:dyDescent="0.55000000000000004"/>
    <row r="11575" x14ac:dyDescent="0.55000000000000004"/>
    <row r="11576" x14ac:dyDescent="0.55000000000000004"/>
    <row r="11577" x14ac:dyDescent="0.55000000000000004"/>
    <row r="11578" x14ac:dyDescent="0.55000000000000004"/>
    <row r="11579" x14ac:dyDescent="0.55000000000000004"/>
    <row r="11580" x14ac:dyDescent="0.55000000000000004"/>
    <row r="11581" x14ac:dyDescent="0.55000000000000004"/>
    <row r="11582" x14ac:dyDescent="0.55000000000000004"/>
    <row r="11583" x14ac:dyDescent="0.55000000000000004"/>
    <row r="11584" x14ac:dyDescent="0.55000000000000004"/>
    <row r="11585" x14ac:dyDescent="0.55000000000000004"/>
    <row r="11586" x14ac:dyDescent="0.55000000000000004"/>
    <row r="11587" x14ac:dyDescent="0.55000000000000004"/>
    <row r="11588" x14ac:dyDescent="0.55000000000000004"/>
    <row r="11589" x14ac:dyDescent="0.55000000000000004"/>
    <row r="11590" x14ac:dyDescent="0.55000000000000004"/>
    <row r="11591" x14ac:dyDescent="0.55000000000000004"/>
    <row r="11592" x14ac:dyDescent="0.55000000000000004"/>
    <row r="11593" x14ac:dyDescent="0.55000000000000004"/>
    <row r="11594" x14ac:dyDescent="0.55000000000000004"/>
    <row r="11595" x14ac:dyDescent="0.55000000000000004"/>
    <row r="11596" x14ac:dyDescent="0.55000000000000004"/>
    <row r="11597" x14ac:dyDescent="0.55000000000000004"/>
    <row r="11598" x14ac:dyDescent="0.55000000000000004"/>
    <row r="11599" x14ac:dyDescent="0.55000000000000004"/>
    <row r="11600" x14ac:dyDescent="0.55000000000000004"/>
    <row r="11601" x14ac:dyDescent="0.55000000000000004"/>
    <row r="11602" x14ac:dyDescent="0.55000000000000004"/>
    <row r="11603" x14ac:dyDescent="0.55000000000000004"/>
    <row r="11604" x14ac:dyDescent="0.55000000000000004"/>
    <row r="11605" x14ac:dyDescent="0.55000000000000004"/>
    <row r="11606" x14ac:dyDescent="0.55000000000000004"/>
    <row r="11607" x14ac:dyDescent="0.55000000000000004"/>
    <row r="11608" x14ac:dyDescent="0.55000000000000004"/>
    <row r="11609" x14ac:dyDescent="0.55000000000000004"/>
    <row r="11610" x14ac:dyDescent="0.55000000000000004"/>
    <row r="11611" x14ac:dyDescent="0.55000000000000004"/>
    <row r="11612" x14ac:dyDescent="0.55000000000000004"/>
    <row r="11613" x14ac:dyDescent="0.55000000000000004"/>
    <row r="11614" x14ac:dyDescent="0.55000000000000004"/>
    <row r="11615" x14ac:dyDescent="0.55000000000000004"/>
    <row r="11616" x14ac:dyDescent="0.55000000000000004"/>
    <row r="11617" x14ac:dyDescent="0.55000000000000004"/>
    <row r="11618" x14ac:dyDescent="0.55000000000000004"/>
    <row r="11619" x14ac:dyDescent="0.55000000000000004"/>
    <row r="11620" x14ac:dyDescent="0.55000000000000004"/>
    <row r="11621" x14ac:dyDescent="0.55000000000000004"/>
    <row r="11622" x14ac:dyDescent="0.55000000000000004"/>
    <row r="11623" x14ac:dyDescent="0.55000000000000004"/>
    <row r="11624" x14ac:dyDescent="0.55000000000000004"/>
    <row r="11625" x14ac:dyDescent="0.55000000000000004"/>
    <row r="11626" x14ac:dyDescent="0.55000000000000004"/>
    <row r="11627" x14ac:dyDescent="0.55000000000000004"/>
    <row r="11628" x14ac:dyDescent="0.55000000000000004"/>
    <row r="11629" x14ac:dyDescent="0.55000000000000004"/>
    <row r="11630" x14ac:dyDescent="0.55000000000000004"/>
    <row r="11631" x14ac:dyDescent="0.55000000000000004"/>
    <row r="11632" x14ac:dyDescent="0.55000000000000004"/>
    <row r="11633" x14ac:dyDescent="0.55000000000000004"/>
    <row r="11634" x14ac:dyDescent="0.55000000000000004"/>
    <row r="11635" x14ac:dyDescent="0.55000000000000004"/>
    <row r="11636" x14ac:dyDescent="0.55000000000000004"/>
    <row r="11637" x14ac:dyDescent="0.55000000000000004"/>
    <row r="11638" x14ac:dyDescent="0.55000000000000004"/>
    <row r="11639" x14ac:dyDescent="0.55000000000000004"/>
    <row r="11640" x14ac:dyDescent="0.55000000000000004"/>
    <row r="11641" x14ac:dyDescent="0.55000000000000004"/>
    <row r="11642" x14ac:dyDescent="0.55000000000000004"/>
    <row r="11643" x14ac:dyDescent="0.55000000000000004"/>
    <row r="11644" x14ac:dyDescent="0.55000000000000004"/>
    <row r="11645" x14ac:dyDescent="0.55000000000000004"/>
    <row r="11646" x14ac:dyDescent="0.55000000000000004"/>
    <row r="11647" x14ac:dyDescent="0.55000000000000004"/>
    <row r="11648" x14ac:dyDescent="0.55000000000000004"/>
    <row r="11649" x14ac:dyDescent="0.55000000000000004"/>
    <row r="11650" x14ac:dyDescent="0.55000000000000004"/>
    <row r="11651" x14ac:dyDescent="0.55000000000000004"/>
    <row r="11652" x14ac:dyDescent="0.55000000000000004"/>
    <row r="11653" x14ac:dyDescent="0.55000000000000004"/>
    <row r="11654" x14ac:dyDescent="0.55000000000000004"/>
    <row r="11655" x14ac:dyDescent="0.55000000000000004"/>
    <row r="11656" x14ac:dyDescent="0.55000000000000004"/>
    <row r="11657" x14ac:dyDescent="0.55000000000000004"/>
    <row r="11658" x14ac:dyDescent="0.55000000000000004"/>
    <row r="11659" x14ac:dyDescent="0.55000000000000004"/>
    <row r="11660" x14ac:dyDescent="0.55000000000000004"/>
    <row r="11661" x14ac:dyDescent="0.55000000000000004"/>
    <row r="11662" x14ac:dyDescent="0.55000000000000004"/>
    <row r="11663" x14ac:dyDescent="0.55000000000000004"/>
    <row r="11664" x14ac:dyDescent="0.55000000000000004"/>
    <row r="11665" x14ac:dyDescent="0.55000000000000004"/>
    <row r="11666" x14ac:dyDescent="0.55000000000000004"/>
    <row r="11667" x14ac:dyDescent="0.55000000000000004"/>
    <row r="11668" x14ac:dyDescent="0.55000000000000004"/>
    <row r="11669" x14ac:dyDescent="0.55000000000000004"/>
    <row r="11670" x14ac:dyDescent="0.55000000000000004"/>
    <row r="11671" x14ac:dyDescent="0.55000000000000004"/>
    <row r="11672" x14ac:dyDescent="0.55000000000000004"/>
    <row r="11673" x14ac:dyDescent="0.55000000000000004"/>
    <row r="11674" x14ac:dyDescent="0.55000000000000004"/>
    <row r="11675" x14ac:dyDescent="0.55000000000000004"/>
    <row r="11676" x14ac:dyDescent="0.55000000000000004"/>
    <row r="11677" x14ac:dyDescent="0.55000000000000004"/>
    <row r="11678" x14ac:dyDescent="0.55000000000000004"/>
    <row r="11679" x14ac:dyDescent="0.55000000000000004"/>
    <row r="11680" x14ac:dyDescent="0.55000000000000004"/>
    <row r="11681" x14ac:dyDescent="0.55000000000000004"/>
    <row r="11682" x14ac:dyDescent="0.55000000000000004"/>
    <row r="11683" x14ac:dyDescent="0.55000000000000004"/>
    <row r="11684" x14ac:dyDescent="0.55000000000000004"/>
    <row r="11685" x14ac:dyDescent="0.55000000000000004"/>
    <row r="11686" x14ac:dyDescent="0.55000000000000004"/>
    <row r="11687" x14ac:dyDescent="0.55000000000000004"/>
    <row r="11688" x14ac:dyDescent="0.55000000000000004"/>
    <row r="11689" x14ac:dyDescent="0.55000000000000004"/>
    <row r="11690" x14ac:dyDescent="0.55000000000000004"/>
    <row r="11691" x14ac:dyDescent="0.55000000000000004"/>
    <row r="11692" x14ac:dyDescent="0.55000000000000004"/>
    <row r="11693" x14ac:dyDescent="0.55000000000000004"/>
    <row r="11694" x14ac:dyDescent="0.55000000000000004"/>
    <row r="11695" x14ac:dyDescent="0.55000000000000004"/>
    <row r="11696" x14ac:dyDescent="0.55000000000000004"/>
    <row r="11697" x14ac:dyDescent="0.55000000000000004"/>
    <row r="11698" x14ac:dyDescent="0.55000000000000004"/>
    <row r="11699" x14ac:dyDescent="0.55000000000000004"/>
    <row r="11700" x14ac:dyDescent="0.55000000000000004"/>
    <row r="11701" x14ac:dyDescent="0.55000000000000004"/>
    <row r="11702" x14ac:dyDescent="0.55000000000000004"/>
    <row r="11703" x14ac:dyDescent="0.55000000000000004"/>
    <row r="11704" x14ac:dyDescent="0.55000000000000004"/>
    <row r="11705" x14ac:dyDescent="0.55000000000000004"/>
    <row r="11706" x14ac:dyDescent="0.55000000000000004"/>
    <row r="11707" x14ac:dyDescent="0.55000000000000004"/>
    <row r="11708" x14ac:dyDescent="0.55000000000000004"/>
    <row r="11709" x14ac:dyDescent="0.55000000000000004"/>
    <row r="11710" x14ac:dyDescent="0.55000000000000004"/>
    <row r="11711" x14ac:dyDescent="0.55000000000000004"/>
    <row r="11712" x14ac:dyDescent="0.55000000000000004"/>
    <row r="11713" x14ac:dyDescent="0.55000000000000004"/>
    <row r="11714" x14ac:dyDescent="0.55000000000000004"/>
    <row r="11715" x14ac:dyDescent="0.55000000000000004"/>
    <row r="11716" x14ac:dyDescent="0.55000000000000004"/>
    <row r="11717" x14ac:dyDescent="0.55000000000000004"/>
    <row r="11718" x14ac:dyDescent="0.55000000000000004"/>
    <row r="11719" x14ac:dyDescent="0.55000000000000004"/>
    <row r="11720" x14ac:dyDescent="0.55000000000000004"/>
    <row r="11721" x14ac:dyDescent="0.55000000000000004"/>
    <row r="11722" x14ac:dyDescent="0.55000000000000004"/>
    <row r="11723" x14ac:dyDescent="0.55000000000000004"/>
    <row r="11724" x14ac:dyDescent="0.55000000000000004"/>
    <row r="11725" x14ac:dyDescent="0.55000000000000004"/>
    <row r="11726" x14ac:dyDescent="0.55000000000000004"/>
    <row r="11727" x14ac:dyDescent="0.55000000000000004"/>
    <row r="11728" x14ac:dyDescent="0.55000000000000004"/>
    <row r="11729" x14ac:dyDescent="0.55000000000000004"/>
    <row r="11730" x14ac:dyDescent="0.55000000000000004"/>
    <row r="11731" x14ac:dyDescent="0.55000000000000004"/>
    <row r="11732" x14ac:dyDescent="0.55000000000000004"/>
    <row r="11733" x14ac:dyDescent="0.55000000000000004"/>
    <row r="11734" x14ac:dyDescent="0.55000000000000004"/>
    <row r="11735" x14ac:dyDescent="0.55000000000000004"/>
    <row r="11736" x14ac:dyDescent="0.55000000000000004"/>
    <row r="11737" x14ac:dyDescent="0.55000000000000004"/>
    <row r="11738" x14ac:dyDescent="0.55000000000000004"/>
    <row r="11739" x14ac:dyDescent="0.55000000000000004"/>
    <row r="11740" x14ac:dyDescent="0.55000000000000004"/>
    <row r="11741" x14ac:dyDescent="0.55000000000000004"/>
    <row r="11742" x14ac:dyDescent="0.55000000000000004"/>
    <row r="11743" x14ac:dyDescent="0.55000000000000004"/>
    <row r="11744" x14ac:dyDescent="0.55000000000000004"/>
    <row r="11745" x14ac:dyDescent="0.55000000000000004"/>
    <row r="11746" x14ac:dyDescent="0.55000000000000004"/>
    <row r="11747" x14ac:dyDescent="0.55000000000000004"/>
    <row r="11748" x14ac:dyDescent="0.55000000000000004"/>
    <row r="11749" x14ac:dyDescent="0.55000000000000004"/>
    <row r="11750" x14ac:dyDescent="0.55000000000000004"/>
    <row r="11751" x14ac:dyDescent="0.55000000000000004"/>
    <row r="11752" x14ac:dyDescent="0.55000000000000004"/>
    <row r="11753" x14ac:dyDescent="0.55000000000000004"/>
    <row r="11754" x14ac:dyDescent="0.55000000000000004"/>
    <row r="11755" x14ac:dyDescent="0.55000000000000004"/>
    <row r="11756" x14ac:dyDescent="0.55000000000000004"/>
    <row r="11757" x14ac:dyDescent="0.55000000000000004"/>
    <row r="11758" x14ac:dyDescent="0.55000000000000004"/>
    <row r="11759" x14ac:dyDescent="0.55000000000000004"/>
    <row r="11760" x14ac:dyDescent="0.55000000000000004"/>
    <row r="11761" x14ac:dyDescent="0.55000000000000004"/>
    <row r="11762" x14ac:dyDescent="0.55000000000000004"/>
    <row r="11763" x14ac:dyDescent="0.55000000000000004"/>
    <row r="11764" x14ac:dyDescent="0.55000000000000004"/>
    <row r="11765" x14ac:dyDescent="0.55000000000000004"/>
    <row r="11766" x14ac:dyDescent="0.55000000000000004"/>
    <row r="11767" x14ac:dyDescent="0.55000000000000004"/>
    <row r="11768" x14ac:dyDescent="0.55000000000000004"/>
    <row r="11769" x14ac:dyDescent="0.55000000000000004"/>
    <row r="11770" x14ac:dyDescent="0.55000000000000004"/>
    <row r="11771" x14ac:dyDescent="0.55000000000000004"/>
    <row r="11772" x14ac:dyDescent="0.55000000000000004"/>
    <row r="11773" x14ac:dyDescent="0.55000000000000004"/>
    <row r="11774" x14ac:dyDescent="0.55000000000000004"/>
    <row r="11775" x14ac:dyDescent="0.55000000000000004"/>
    <row r="11776" x14ac:dyDescent="0.55000000000000004"/>
    <row r="11777" x14ac:dyDescent="0.55000000000000004"/>
    <row r="11778" x14ac:dyDescent="0.55000000000000004"/>
    <row r="11779" x14ac:dyDescent="0.55000000000000004"/>
    <row r="11780" x14ac:dyDescent="0.55000000000000004"/>
    <row r="11781" x14ac:dyDescent="0.55000000000000004"/>
    <row r="11782" x14ac:dyDescent="0.55000000000000004"/>
    <row r="11783" x14ac:dyDescent="0.55000000000000004"/>
    <row r="11784" x14ac:dyDescent="0.55000000000000004"/>
    <row r="11785" x14ac:dyDescent="0.55000000000000004"/>
    <row r="11786" x14ac:dyDescent="0.55000000000000004"/>
    <row r="11787" x14ac:dyDescent="0.55000000000000004"/>
    <row r="11788" x14ac:dyDescent="0.55000000000000004"/>
    <row r="11789" x14ac:dyDescent="0.55000000000000004"/>
    <row r="11790" x14ac:dyDescent="0.55000000000000004"/>
    <row r="11791" x14ac:dyDescent="0.55000000000000004"/>
    <row r="11792" x14ac:dyDescent="0.55000000000000004"/>
    <row r="11793" x14ac:dyDescent="0.55000000000000004"/>
    <row r="11794" x14ac:dyDescent="0.55000000000000004"/>
    <row r="11795" x14ac:dyDescent="0.55000000000000004"/>
    <row r="11796" x14ac:dyDescent="0.55000000000000004"/>
    <row r="11797" x14ac:dyDescent="0.55000000000000004"/>
    <row r="11798" x14ac:dyDescent="0.55000000000000004"/>
    <row r="11799" x14ac:dyDescent="0.55000000000000004"/>
    <row r="11800" x14ac:dyDescent="0.55000000000000004"/>
    <row r="11801" x14ac:dyDescent="0.55000000000000004"/>
    <row r="11802" x14ac:dyDescent="0.55000000000000004"/>
    <row r="11803" x14ac:dyDescent="0.55000000000000004"/>
    <row r="11804" x14ac:dyDescent="0.55000000000000004"/>
    <row r="11805" x14ac:dyDescent="0.55000000000000004"/>
    <row r="11806" x14ac:dyDescent="0.55000000000000004"/>
    <row r="11807" x14ac:dyDescent="0.55000000000000004"/>
    <row r="11808" x14ac:dyDescent="0.55000000000000004"/>
    <row r="11809" x14ac:dyDescent="0.55000000000000004"/>
    <row r="11810" x14ac:dyDescent="0.55000000000000004"/>
    <row r="11811" x14ac:dyDescent="0.55000000000000004"/>
    <row r="11812" x14ac:dyDescent="0.55000000000000004"/>
    <row r="11813" x14ac:dyDescent="0.55000000000000004"/>
    <row r="11814" x14ac:dyDescent="0.55000000000000004"/>
    <row r="11815" x14ac:dyDescent="0.55000000000000004"/>
    <row r="11816" x14ac:dyDescent="0.55000000000000004"/>
    <row r="11817" x14ac:dyDescent="0.55000000000000004"/>
    <row r="11818" x14ac:dyDescent="0.55000000000000004"/>
    <row r="11819" x14ac:dyDescent="0.55000000000000004"/>
    <row r="11820" x14ac:dyDescent="0.55000000000000004"/>
    <row r="11821" x14ac:dyDescent="0.55000000000000004"/>
    <row r="11822" x14ac:dyDescent="0.55000000000000004"/>
    <row r="11823" x14ac:dyDescent="0.55000000000000004"/>
    <row r="11824" x14ac:dyDescent="0.55000000000000004"/>
    <row r="11825" x14ac:dyDescent="0.55000000000000004"/>
    <row r="11826" x14ac:dyDescent="0.55000000000000004"/>
    <row r="11827" x14ac:dyDescent="0.55000000000000004"/>
    <row r="11828" x14ac:dyDescent="0.55000000000000004"/>
    <row r="11829" x14ac:dyDescent="0.55000000000000004"/>
    <row r="11830" x14ac:dyDescent="0.55000000000000004"/>
    <row r="11831" x14ac:dyDescent="0.55000000000000004"/>
    <row r="11832" x14ac:dyDescent="0.55000000000000004"/>
    <row r="11833" x14ac:dyDescent="0.55000000000000004"/>
    <row r="11834" x14ac:dyDescent="0.55000000000000004"/>
    <row r="11835" x14ac:dyDescent="0.55000000000000004"/>
    <row r="11836" x14ac:dyDescent="0.55000000000000004"/>
    <row r="11837" x14ac:dyDescent="0.55000000000000004"/>
    <row r="11838" x14ac:dyDescent="0.55000000000000004"/>
    <row r="11839" x14ac:dyDescent="0.55000000000000004"/>
    <row r="11840" x14ac:dyDescent="0.55000000000000004"/>
    <row r="11841" x14ac:dyDescent="0.55000000000000004"/>
    <row r="11842" x14ac:dyDescent="0.55000000000000004"/>
    <row r="11843" x14ac:dyDescent="0.55000000000000004"/>
    <row r="11844" x14ac:dyDescent="0.55000000000000004"/>
    <row r="11845" x14ac:dyDescent="0.55000000000000004"/>
    <row r="11846" x14ac:dyDescent="0.55000000000000004"/>
    <row r="11847" x14ac:dyDescent="0.55000000000000004"/>
    <row r="11848" x14ac:dyDescent="0.55000000000000004"/>
    <row r="11849" x14ac:dyDescent="0.55000000000000004"/>
    <row r="11850" x14ac:dyDescent="0.55000000000000004"/>
    <row r="11851" x14ac:dyDescent="0.55000000000000004"/>
    <row r="11852" x14ac:dyDescent="0.55000000000000004"/>
    <row r="11853" x14ac:dyDescent="0.55000000000000004"/>
    <row r="11854" x14ac:dyDescent="0.55000000000000004"/>
    <row r="11855" x14ac:dyDescent="0.55000000000000004"/>
    <row r="11856" x14ac:dyDescent="0.55000000000000004"/>
    <row r="11857" x14ac:dyDescent="0.55000000000000004"/>
    <row r="11858" x14ac:dyDescent="0.55000000000000004"/>
    <row r="11859" x14ac:dyDescent="0.55000000000000004"/>
    <row r="11860" x14ac:dyDescent="0.55000000000000004"/>
    <row r="11861" x14ac:dyDescent="0.55000000000000004"/>
    <row r="11862" x14ac:dyDescent="0.55000000000000004"/>
    <row r="11863" x14ac:dyDescent="0.55000000000000004"/>
    <row r="11864" x14ac:dyDescent="0.55000000000000004"/>
    <row r="11865" x14ac:dyDescent="0.55000000000000004"/>
    <row r="11866" x14ac:dyDescent="0.55000000000000004"/>
    <row r="11867" x14ac:dyDescent="0.55000000000000004"/>
    <row r="11868" x14ac:dyDescent="0.55000000000000004"/>
    <row r="11869" x14ac:dyDescent="0.55000000000000004"/>
    <row r="11870" x14ac:dyDescent="0.55000000000000004"/>
    <row r="11871" x14ac:dyDescent="0.55000000000000004"/>
    <row r="11872" x14ac:dyDescent="0.55000000000000004"/>
    <row r="11873" x14ac:dyDescent="0.55000000000000004"/>
    <row r="11874" x14ac:dyDescent="0.55000000000000004"/>
    <row r="11875" x14ac:dyDescent="0.55000000000000004"/>
    <row r="11876" x14ac:dyDescent="0.55000000000000004"/>
    <row r="11877" x14ac:dyDescent="0.55000000000000004"/>
    <row r="11878" x14ac:dyDescent="0.55000000000000004"/>
    <row r="11879" x14ac:dyDescent="0.55000000000000004"/>
    <row r="11880" x14ac:dyDescent="0.55000000000000004"/>
    <row r="11881" x14ac:dyDescent="0.55000000000000004"/>
    <row r="11882" x14ac:dyDescent="0.55000000000000004"/>
    <row r="11883" x14ac:dyDescent="0.55000000000000004"/>
    <row r="11884" x14ac:dyDescent="0.55000000000000004"/>
    <row r="11885" x14ac:dyDescent="0.55000000000000004"/>
    <row r="11886" x14ac:dyDescent="0.55000000000000004"/>
    <row r="11887" x14ac:dyDescent="0.55000000000000004"/>
    <row r="11888" x14ac:dyDescent="0.55000000000000004"/>
    <row r="11889" x14ac:dyDescent="0.55000000000000004"/>
    <row r="11890" x14ac:dyDescent="0.55000000000000004"/>
    <row r="11891" x14ac:dyDescent="0.55000000000000004"/>
    <row r="11892" x14ac:dyDescent="0.55000000000000004"/>
    <row r="11893" x14ac:dyDescent="0.55000000000000004"/>
    <row r="11894" x14ac:dyDescent="0.55000000000000004"/>
    <row r="11895" x14ac:dyDescent="0.55000000000000004"/>
    <row r="11896" x14ac:dyDescent="0.55000000000000004"/>
    <row r="11897" x14ac:dyDescent="0.55000000000000004"/>
    <row r="11898" x14ac:dyDescent="0.55000000000000004"/>
    <row r="11899" x14ac:dyDescent="0.55000000000000004"/>
    <row r="11900" x14ac:dyDescent="0.55000000000000004"/>
    <row r="11901" x14ac:dyDescent="0.55000000000000004"/>
    <row r="11902" x14ac:dyDescent="0.55000000000000004"/>
    <row r="11903" x14ac:dyDescent="0.55000000000000004"/>
    <row r="11904" x14ac:dyDescent="0.55000000000000004"/>
    <row r="11905" x14ac:dyDescent="0.55000000000000004"/>
    <row r="11906" x14ac:dyDescent="0.55000000000000004"/>
    <row r="11907" x14ac:dyDescent="0.55000000000000004"/>
    <row r="11908" x14ac:dyDescent="0.55000000000000004"/>
    <row r="11909" x14ac:dyDescent="0.55000000000000004"/>
    <row r="11910" x14ac:dyDescent="0.55000000000000004"/>
    <row r="11911" x14ac:dyDescent="0.55000000000000004"/>
    <row r="11912" x14ac:dyDescent="0.55000000000000004"/>
    <row r="11913" x14ac:dyDescent="0.55000000000000004"/>
    <row r="11914" x14ac:dyDescent="0.55000000000000004"/>
    <row r="11915" x14ac:dyDescent="0.55000000000000004"/>
    <row r="11916" x14ac:dyDescent="0.55000000000000004"/>
    <row r="11917" x14ac:dyDescent="0.55000000000000004"/>
    <row r="11918" x14ac:dyDescent="0.55000000000000004"/>
    <row r="11919" x14ac:dyDescent="0.55000000000000004"/>
    <row r="11920" x14ac:dyDescent="0.55000000000000004"/>
    <row r="11921" x14ac:dyDescent="0.55000000000000004"/>
    <row r="11922" x14ac:dyDescent="0.55000000000000004"/>
    <row r="11923" x14ac:dyDescent="0.55000000000000004"/>
    <row r="11924" x14ac:dyDescent="0.55000000000000004"/>
    <row r="11925" x14ac:dyDescent="0.55000000000000004"/>
    <row r="11926" x14ac:dyDescent="0.55000000000000004"/>
    <row r="11927" x14ac:dyDescent="0.55000000000000004"/>
    <row r="11928" x14ac:dyDescent="0.55000000000000004"/>
    <row r="11929" x14ac:dyDescent="0.55000000000000004"/>
    <row r="11930" x14ac:dyDescent="0.55000000000000004"/>
    <row r="11931" x14ac:dyDescent="0.55000000000000004"/>
    <row r="11932" x14ac:dyDescent="0.55000000000000004"/>
    <row r="11933" x14ac:dyDescent="0.55000000000000004"/>
    <row r="11934" x14ac:dyDescent="0.55000000000000004"/>
    <row r="11935" x14ac:dyDescent="0.55000000000000004"/>
    <row r="11936" x14ac:dyDescent="0.55000000000000004"/>
    <row r="11937" x14ac:dyDescent="0.55000000000000004"/>
    <row r="11938" x14ac:dyDescent="0.55000000000000004"/>
    <row r="11939" x14ac:dyDescent="0.55000000000000004"/>
    <row r="11940" x14ac:dyDescent="0.55000000000000004"/>
    <row r="11941" x14ac:dyDescent="0.55000000000000004"/>
    <row r="11942" x14ac:dyDescent="0.55000000000000004"/>
    <row r="11943" x14ac:dyDescent="0.55000000000000004"/>
    <row r="11944" x14ac:dyDescent="0.55000000000000004"/>
    <row r="11945" x14ac:dyDescent="0.55000000000000004"/>
    <row r="11946" x14ac:dyDescent="0.55000000000000004"/>
    <row r="11947" x14ac:dyDescent="0.55000000000000004"/>
    <row r="11948" x14ac:dyDescent="0.55000000000000004"/>
    <row r="11949" x14ac:dyDescent="0.55000000000000004"/>
    <row r="11950" x14ac:dyDescent="0.55000000000000004"/>
    <row r="11951" x14ac:dyDescent="0.55000000000000004"/>
    <row r="11952" x14ac:dyDescent="0.55000000000000004"/>
    <row r="11953" x14ac:dyDescent="0.55000000000000004"/>
    <row r="11954" x14ac:dyDescent="0.55000000000000004"/>
    <row r="11955" x14ac:dyDescent="0.55000000000000004"/>
    <row r="11956" x14ac:dyDescent="0.55000000000000004"/>
    <row r="11957" x14ac:dyDescent="0.55000000000000004"/>
    <row r="11958" x14ac:dyDescent="0.55000000000000004"/>
    <row r="11959" x14ac:dyDescent="0.55000000000000004"/>
    <row r="11960" x14ac:dyDescent="0.55000000000000004"/>
    <row r="11961" x14ac:dyDescent="0.55000000000000004"/>
    <row r="11962" x14ac:dyDescent="0.55000000000000004"/>
    <row r="11963" x14ac:dyDescent="0.55000000000000004"/>
    <row r="11964" x14ac:dyDescent="0.55000000000000004"/>
    <row r="11965" x14ac:dyDescent="0.55000000000000004"/>
    <row r="11966" x14ac:dyDescent="0.55000000000000004"/>
    <row r="11967" x14ac:dyDescent="0.55000000000000004"/>
    <row r="11968" x14ac:dyDescent="0.55000000000000004"/>
    <row r="11969" x14ac:dyDescent="0.55000000000000004"/>
    <row r="11970" x14ac:dyDescent="0.55000000000000004"/>
    <row r="11971" x14ac:dyDescent="0.55000000000000004"/>
    <row r="11972" x14ac:dyDescent="0.55000000000000004"/>
    <row r="11973" x14ac:dyDescent="0.55000000000000004"/>
    <row r="11974" x14ac:dyDescent="0.55000000000000004"/>
    <row r="11975" x14ac:dyDescent="0.55000000000000004"/>
    <row r="11976" x14ac:dyDescent="0.55000000000000004"/>
    <row r="11977" x14ac:dyDescent="0.55000000000000004"/>
    <row r="11978" x14ac:dyDescent="0.55000000000000004"/>
    <row r="11979" x14ac:dyDescent="0.55000000000000004"/>
    <row r="11980" x14ac:dyDescent="0.55000000000000004"/>
    <row r="11981" x14ac:dyDescent="0.55000000000000004"/>
    <row r="11982" x14ac:dyDescent="0.55000000000000004"/>
    <row r="11983" x14ac:dyDescent="0.55000000000000004"/>
    <row r="11984" x14ac:dyDescent="0.55000000000000004"/>
    <row r="11985" x14ac:dyDescent="0.55000000000000004"/>
    <row r="11986" x14ac:dyDescent="0.55000000000000004"/>
    <row r="11987" x14ac:dyDescent="0.55000000000000004"/>
    <row r="11988" x14ac:dyDescent="0.55000000000000004"/>
    <row r="11989" x14ac:dyDescent="0.55000000000000004"/>
    <row r="11990" x14ac:dyDescent="0.55000000000000004"/>
    <row r="11991" x14ac:dyDescent="0.55000000000000004"/>
    <row r="11992" x14ac:dyDescent="0.55000000000000004"/>
    <row r="11993" x14ac:dyDescent="0.55000000000000004"/>
    <row r="11994" x14ac:dyDescent="0.55000000000000004"/>
    <row r="11995" x14ac:dyDescent="0.55000000000000004"/>
    <row r="11996" x14ac:dyDescent="0.55000000000000004"/>
    <row r="11997" x14ac:dyDescent="0.55000000000000004"/>
    <row r="11998" x14ac:dyDescent="0.55000000000000004"/>
    <row r="11999" x14ac:dyDescent="0.55000000000000004"/>
    <row r="12000" x14ac:dyDescent="0.55000000000000004"/>
    <row r="12001" x14ac:dyDescent="0.55000000000000004"/>
    <row r="12002" x14ac:dyDescent="0.55000000000000004"/>
    <row r="12003" x14ac:dyDescent="0.55000000000000004"/>
    <row r="12004" x14ac:dyDescent="0.55000000000000004"/>
    <row r="12005" x14ac:dyDescent="0.55000000000000004"/>
    <row r="12006" x14ac:dyDescent="0.55000000000000004"/>
    <row r="12007" x14ac:dyDescent="0.55000000000000004"/>
    <row r="12008" x14ac:dyDescent="0.55000000000000004"/>
    <row r="12009" x14ac:dyDescent="0.55000000000000004"/>
    <row r="12010" x14ac:dyDescent="0.55000000000000004"/>
    <row r="12011" x14ac:dyDescent="0.55000000000000004"/>
    <row r="12012" x14ac:dyDescent="0.55000000000000004"/>
    <row r="12013" x14ac:dyDescent="0.55000000000000004"/>
    <row r="12014" x14ac:dyDescent="0.55000000000000004"/>
    <row r="12015" x14ac:dyDescent="0.55000000000000004"/>
    <row r="12016" x14ac:dyDescent="0.55000000000000004"/>
    <row r="12017" x14ac:dyDescent="0.55000000000000004"/>
    <row r="12018" x14ac:dyDescent="0.55000000000000004"/>
    <row r="12019" x14ac:dyDescent="0.55000000000000004"/>
    <row r="12020" x14ac:dyDescent="0.55000000000000004"/>
    <row r="12021" x14ac:dyDescent="0.55000000000000004"/>
    <row r="12022" x14ac:dyDescent="0.55000000000000004"/>
    <row r="12023" x14ac:dyDescent="0.55000000000000004"/>
    <row r="12024" x14ac:dyDescent="0.55000000000000004"/>
    <row r="12025" x14ac:dyDescent="0.55000000000000004"/>
    <row r="12026" x14ac:dyDescent="0.55000000000000004"/>
    <row r="12027" x14ac:dyDescent="0.55000000000000004"/>
    <row r="12028" x14ac:dyDescent="0.55000000000000004"/>
    <row r="12029" x14ac:dyDescent="0.55000000000000004"/>
    <row r="12030" x14ac:dyDescent="0.55000000000000004"/>
    <row r="12031" x14ac:dyDescent="0.55000000000000004"/>
    <row r="12032" x14ac:dyDescent="0.55000000000000004"/>
    <row r="12033" x14ac:dyDescent="0.55000000000000004"/>
    <row r="12034" x14ac:dyDescent="0.55000000000000004"/>
    <row r="12035" x14ac:dyDescent="0.55000000000000004"/>
    <row r="12036" x14ac:dyDescent="0.55000000000000004"/>
    <row r="12037" x14ac:dyDescent="0.55000000000000004"/>
    <row r="12038" x14ac:dyDescent="0.55000000000000004"/>
    <row r="12039" x14ac:dyDescent="0.55000000000000004"/>
    <row r="12040" x14ac:dyDescent="0.55000000000000004"/>
    <row r="12041" x14ac:dyDescent="0.55000000000000004"/>
    <row r="12042" x14ac:dyDescent="0.55000000000000004"/>
    <row r="12043" x14ac:dyDescent="0.55000000000000004"/>
    <row r="12044" x14ac:dyDescent="0.55000000000000004"/>
    <row r="12045" x14ac:dyDescent="0.55000000000000004"/>
    <row r="12046" x14ac:dyDescent="0.55000000000000004"/>
    <row r="12047" x14ac:dyDescent="0.55000000000000004"/>
    <row r="12048" x14ac:dyDescent="0.55000000000000004"/>
    <row r="12049" x14ac:dyDescent="0.55000000000000004"/>
    <row r="12050" x14ac:dyDescent="0.55000000000000004"/>
    <row r="12051" x14ac:dyDescent="0.55000000000000004"/>
    <row r="12052" x14ac:dyDescent="0.55000000000000004"/>
    <row r="12053" x14ac:dyDescent="0.55000000000000004"/>
    <row r="12054" x14ac:dyDescent="0.55000000000000004"/>
    <row r="12055" x14ac:dyDescent="0.55000000000000004"/>
    <row r="12056" x14ac:dyDescent="0.55000000000000004"/>
    <row r="12057" x14ac:dyDescent="0.55000000000000004"/>
    <row r="12058" x14ac:dyDescent="0.55000000000000004"/>
    <row r="12059" x14ac:dyDescent="0.55000000000000004"/>
    <row r="12060" x14ac:dyDescent="0.55000000000000004"/>
    <row r="12061" x14ac:dyDescent="0.55000000000000004"/>
    <row r="12062" x14ac:dyDescent="0.55000000000000004"/>
    <row r="12063" x14ac:dyDescent="0.55000000000000004"/>
    <row r="12064" x14ac:dyDescent="0.55000000000000004"/>
    <row r="12065" x14ac:dyDescent="0.55000000000000004"/>
    <row r="12066" x14ac:dyDescent="0.55000000000000004"/>
    <row r="12067" x14ac:dyDescent="0.55000000000000004"/>
    <row r="12068" x14ac:dyDescent="0.55000000000000004"/>
    <row r="12069" x14ac:dyDescent="0.55000000000000004"/>
    <row r="12070" x14ac:dyDescent="0.55000000000000004"/>
    <row r="12071" x14ac:dyDescent="0.55000000000000004"/>
    <row r="12072" x14ac:dyDescent="0.55000000000000004"/>
    <row r="12073" x14ac:dyDescent="0.55000000000000004"/>
    <row r="12074" x14ac:dyDescent="0.55000000000000004"/>
    <row r="12075" x14ac:dyDescent="0.55000000000000004"/>
    <row r="12076" x14ac:dyDescent="0.55000000000000004"/>
    <row r="12077" x14ac:dyDescent="0.55000000000000004"/>
    <row r="12078" x14ac:dyDescent="0.55000000000000004"/>
    <row r="12079" x14ac:dyDescent="0.55000000000000004"/>
    <row r="12080" x14ac:dyDescent="0.55000000000000004"/>
    <row r="12081" x14ac:dyDescent="0.55000000000000004"/>
    <row r="12082" x14ac:dyDescent="0.55000000000000004"/>
    <row r="12083" x14ac:dyDescent="0.55000000000000004"/>
    <row r="12084" x14ac:dyDescent="0.55000000000000004"/>
    <row r="12085" x14ac:dyDescent="0.55000000000000004"/>
    <row r="12086" x14ac:dyDescent="0.55000000000000004"/>
    <row r="12087" x14ac:dyDescent="0.55000000000000004"/>
    <row r="12088" x14ac:dyDescent="0.55000000000000004"/>
    <row r="12089" x14ac:dyDescent="0.55000000000000004"/>
    <row r="12090" x14ac:dyDescent="0.55000000000000004"/>
    <row r="12091" x14ac:dyDescent="0.55000000000000004"/>
    <row r="12092" x14ac:dyDescent="0.55000000000000004"/>
    <row r="12093" x14ac:dyDescent="0.55000000000000004"/>
    <row r="12094" x14ac:dyDescent="0.55000000000000004"/>
    <row r="12095" x14ac:dyDescent="0.55000000000000004"/>
    <row r="12096" x14ac:dyDescent="0.55000000000000004"/>
    <row r="12097" x14ac:dyDescent="0.55000000000000004"/>
    <row r="12098" x14ac:dyDescent="0.55000000000000004"/>
    <row r="12099" x14ac:dyDescent="0.55000000000000004"/>
    <row r="12100" x14ac:dyDescent="0.55000000000000004"/>
    <row r="12101" x14ac:dyDescent="0.55000000000000004"/>
    <row r="12102" x14ac:dyDescent="0.55000000000000004"/>
    <row r="12103" x14ac:dyDescent="0.55000000000000004"/>
    <row r="12104" x14ac:dyDescent="0.55000000000000004"/>
    <row r="12105" x14ac:dyDescent="0.55000000000000004"/>
    <row r="12106" x14ac:dyDescent="0.55000000000000004"/>
    <row r="12107" x14ac:dyDescent="0.55000000000000004"/>
    <row r="12108" x14ac:dyDescent="0.55000000000000004"/>
    <row r="12109" x14ac:dyDescent="0.55000000000000004"/>
    <row r="12110" x14ac:dyDescent="0.55000000000000004"/>
    <row r="12111" x14ac:dyDescent="0.55000000000000004"/>
    <row r="12112" x14ac:dyDescent="0.55000000000000004"/>
    <row r="12113" x14ac:dyDescent="0.55000000000000004"/>
    <row r="12114" x14ac:dyDescent="0.55000000000000004"/>
    <row r="12115" x14ac:dyDescent="0.55000000000000004"/>
    <row r="12116" x14ac:dyDescent="0.55000000000000004"/>
    <row r="12117" x14ac:dyDescent="0.55000000000000004"/>
    <row r="12118" x14ac:dyDescent="0.55000000000000004"/>
    <row r="12119" x14ac:dyDescent="0.55000000000000004"/>
    <row r="12120" x14ac:dyDescent="0.55000000000000004"/>
    <row r="12121" x14ac:dyDescent="0.55000000000000004"/>
    <row r="12122" x14ac:dyDescent="0.55000000000000004"/>
    <row r="12123" x14ac:dyDescent="0.55000000000000004"/>
    <row r="12124" x14ac:dyDescent="0.55000000000000004"/>
    <row r="12125" x14ac:dyDescent="0.55000000000000004"/>
    <row r="12126" x14ac:dyDescent="0.55000000000000004"/>
    <row r="12127" x14ac:dyDescent="0.55000000000000004"/>
    <row r="12128" x14ac:dyDescent="0.55000000000000004"/>
    <row r="12129" x14ac:dyDescent="0.55000000000000004"/>
    <row r="12130" x14ac:dyDescent="0.55000000000000004"/>
    <row r="12131" x14ac:dyDescent="0.55000000000000004"/>
    <row r="12132" x14ac:dyDescent="0.55000000000000004"/>
    <row r="12133" x14ac:dyDescent="0.55000000000000004"/>
    <row r="12134" x14ac:dyDescent="0.55000000000000004"/>
    <row r="12135" x14ac:dyDescent="0.55000000000000004"/>
    <row r="12136" x14ac:dyDescent="0.55000000000000004"/>
    <row r="12137" x14ac:dyDescent="0.55000000000000004"/>
    <row r="12138" x14ac:dyDescent="0.55000000000000004"/>
    <row r="12139" x14ac:dyDescent="0.55000000000000004"/>
    <row r="12140" x14ac:dyDescent="0.55000000000000004"/>
    <row r="12141" x14ac:dyDescent="0.55000000000000004"/>
    <row r="12142" x14ac:dyDescent="0.55000000000000004"/>
    <row r="12143" x14ac:dyDescent="0.55000000000000004"/>
    <row r="12144" x14ac:dyDescent="0.55000000000000004"/>
    <row r="12145" x14ac:dyDescent="0.55000000000000004"/>
    <row r="12146" x14ac:dyDescent="0.55000000000000004"/>
    <row r="12147" x14ac:dyDescent="0.55000000000000004"/>
    <row r="12148" x14ac:dyDescent="0.55000000000000004"/>
    <row r="12149" x14ac:dyDescent="0.55000000000000004"/>
    <row r="12150" x14ac:dyDescent="0.55000000000000004"/>
    <row r="12151" x14ac:dyDescent="0.55000000000000004"/>
    <row r="12152" x14ac:dyDescent="0.55000000000000004"/>
    <row r="12153" x14ac:dyDescent="0.55000000000000004"/>
    <row r="12154" x14ac:dyDescent="0.55000000000000004"/>
    <row r="12155" x14ac:dyDescent="0.55000000000000004"/>
    <row r="12156" x14ac:dyDescent="0.55000000000000004"/>
    <row r="12157" x14ac:dyDescent="0.55000000000000004"/>
    <row r="12158" x14ac:dyDescent="0.55000000000000004"/>
    <row r="12159" x14ac:dyDescent="0.55000000000000004"/>
    <row r="12160" x14ac:dyDescent="0.55000000000000004"/>
    <row r="12161" x14ac:dyDescent="0.55000000000000004"/>
    <row r="12162" x14ac:dyDescent="0.55000000000000004"/>
    <row r="12163" x14ac:dyDescent="0.55000000000000004"/>
    <row r="12164" x14ac:dyDescent="0.55000000000000004"/>
    <row r="12165" x14ac:dyDescent="0.55000000000000004"/>
    <row r="12166" x14ac:dyDescent="0.55000000000000004"/>
    <row r="12167" x14ac:dyDescent="0.55000000000000004"/>
    <row r="12168" x14ac:dyDescent="0.55000000000000004"/>
    <row r="12169" x14ac:dyDescent="0.55000000000000004"/>
    <row r="12170" x14ac:dyDescent="0.55000000000000004"/>
    <row r="12171" x14ac:dyDescent="0.55000000000000004"/>
    <row r="12172" x14ac:dyDescent="0.55000000000000004"/>
    <row r="12173" x14ac:dyDescent="0.55000000000000004"/>
    <row r="12174" x14ac:dyDescent="0.55000000000000004"/>
    <row r="12175" x14ac:dyDescent="0.55000000000000004"/>
    <row r="12176" x14ac:dyDescent="0.55000000000000004"/>
    <row r="12177" x14ac:dyDescent="0.55000000000000004"/>
    <row r="12178" x14ac:dyDescent="0.55000000000000004"/>
    <row r="12179" x14ac:dyDescent="0.55000000000000004"/>
    <row r="12180" x14ac:dyDescent="0.55000000000000004"/>
    <row r="12181" x14ac:dyDescent="0.55000000000000004"/>
    <row r="12182" x14ac:dyDescent="0.55000000000000004"/>
    <row r="12183" x14ac:dyDescent="0.55000000000000004"/>
    <row r="12184" x14ac:dyDescent="0.55000000000000004"/>
    <row r="12185" x14ac:dyDescent="0.55000000000000004"/>
    <row r="12186" x14ac:dyDescent="0.55000000000000004"/>
    <row r="12187" x14ac:dyDescent="0.55000000000000004"/>
    <row r="12188" x14ac:dyDescent="0.55000000000000004"/>
    <row r="12189" x14ac:dyDescent="0.55000000000000004"/>
    <row r="12190" x14ac:dyDescent="0.55000000000000004"/>
    <row r="12191" x14ac:dyDescent="0.55000000000000004"/>
    <row r="12192" x14ac:dyDescent="0.55000000000000004"/>
    <row r="12193" x14ac:dyDescent="0.55000000000000004"/>
    <row r="12194" x14ac:dyDescent="0.55000000000000004"/>
    <row r="12195" x14ac:dyDescent="0.55000000000000004"/>
    <row r="12196" x14ac:dyDescent="0.55000000000000004"/>
    <row r="12197" x14ac:dyDescent="0.55000000000000004"/>
    <row r="12198" x14ac:dyDescent="0.55000000000000004"/>
    <row r="12199" x14ac:dyDescent="0.55000000000000004"/>
    <row r="12200" x14ac:dyDescent="0.55000000000000004"/>
    <row r="12201" x14ac:dyDescent="0.55000000000000004"/>
    <row r="12202" x14ac:dyDescent="0.55000000000000004"/>
    <row r="12203" x14ac:dyDescent="0.55000000000000004"/>
    <row r="12204" x14ac:dyDescent="0.55000000000000004"/>
    <row r="12205" x14ac:dyDescent="0.55000000000000004"/>
    <row r="12206" x14ac:dyDescent="0.55000000000000004"/>
    <row r="12207" x14ac:dyDescent="0.55000000000000004"/>
    <row r="12208" x14ac:dyDescent="0.55000000000000004"/>
    <row r="12209" x14ac:dyDescent="0.55000000000000004"/>
    <row r="12210" x14ac:dyDescent="0.55000000000000004"/>
    <row r="12211" x14ac:dyDescent="0.55000000000000004"/>
    <row r="12212" x14ac:dyDescent="0.55000000000000004"/>
    <row r="12213" x14ac:dyDescent="0.55000000000000004"/>
    <row r="12214" x14ac:dyDescent="0.55000000000000004"/>
    <row r="12215" x14ac:dyDescent="0.55000000000000004"/>
    <row r="12216" x14ac:dyDescent="0.55000000000000004"/>
    <row r="12217" x14ac:dyDescent="0.55000000000000004"/>
    <row r="12218" x14ac:dyDescent="0.55000000000000004"/>
    <row r="12219" x14ac:dyDescent="0.55000000000000004"/>
    <row r="12220" x14ac:dyDescent="0.55000000000000004"/>
    <row r="12221" x14ac:dyDescent="0.55000000000000004"/>
    <row r="12222" x14ac:dyDescent="0.55000000000000004"/>
    <row r="12223" x14ac:dyDescent="0.55000000000000004"/>
    <row r="12224" x14ac:dyDescent="0.55000000000000004"/>
    <row r="12225" x14ac:dyDescent="0.55000000000000004"/>
    <row r="12226" x14ac:dyDescent="0.55000000000000004"/>
    <row r="12227" x14ac:dyDescent="0.55000000000000004"/>
    <row r="12228" x14ac:dyDescent="0.55000000000000004"/>
    <row r="12229" x14ac:dyDescent="0.55000000000000004"/>
    <row r="12230" x14ac:dyDescent="0.55000000000000004"/>
    <row r="12231" x14ac:dyDescent="0.55000000000000004"/>
    <row r="12232" x14ac:dyDescent="0.55000000000000004"/>
    <row r="12233" x14ac:dyDescent="0.55000000000000004"/>
    <row r="12234" x14ac:dyDescent="0.55000000000000004"/>
    <row r="12235" x14ac:dyDescent="0.55000000000000004"/>
    <row r="12236" x14ac:dyDescent="0.55000000000000004"/>
    <row r="12237" x14ac:dyDescent="0.55000000000000004"/>
    <row r="12238" x14ac:dyDescent="0.55000000000000004"/>
    <row r="12239" x14ac:dyDescent="0.55000000000000004"/>
    <row r="12240" x14ac:dyDescent="0.55000000000000004"/>
    <row r="12241" x14ac:dyDescent="0.55000000000000004"/>
    <row r="12242" x14ac:dyDescent="0.55000000000000004"/>
    <row r="12243" x14ac:dyDescent="0.55000000000000004"/>
    <row r="12244" x14ac:dyDescent="0.55000000000000004"/>
    <row r="12245" x14ac:dyDescent="0.55000000000000004"/>
    <row r="12246" x14ac:dyDescent="0.55000000000000004"/>
    <row r="12247" x14ac:dyDescent="0.55000000000000004"/>
    <row r="12248" x14ac:dyDescent="0.55000000000000004"/>
    <row r="12249" x14ac:dyDescent="0.55000000000000004"/>
    <row r="12250" x14ac:dyDescent="0.55000000000000004"/>
    <row r="12251" x14ac:dyDescent="0.55000000000000004"/>
    <row r="12252" x14ac:dyDescent="0.55000000000000004"/>
    <row r="12253" x14ac:dyDescent="0.55000000000000004"/>
    <row r="12254" x14ac:dyDescent="0.55000000000000004"/>
    <row r="12255" x14ac:dyDescent="0.55000000000000004"/>
    <row r="12256" x14ac:dyDescent="0.55000000000000004"/>
    <row r="12257" x14ac:dyDescent="0.55000000000000004"/>
    <row r="12258" x14ac:dyDescent="0.55000000000000004"/>
    <row r="12259" x14ac:dyDescent="0.55000000000000004"/>
    <row r="12260" x14ac:dyDescent="0.55000000000000004"/>
    <row r="12261" x14ac:dyDescent="0.55000000000000004"/>
    <row r="12262" x14ac:dyDescent="0.55000000000000004"/>
    <row r="12263" x14ac:dyDescent="0.55000000000000004"/>
    <row r="12264" x14ac:dyDescent="0.55000000000000004"/>
    <row r="12265" x14ac:dyDescent="0.55000000000000004"/>
    <row r="12266" x14ac:dyDescent="0.55000000000000004"/>
    <row r="12267" x14ac:dyDescent="0.55000000000000004"/>
    <row r="12268" x14ac:dyDescent="0.55000000000000004"/>
    <row r="12269" x14ac:dyDescent="0.55000000000000004"/>
    <row r="12270" x14ac:dyDescent="0.55000000000000004"/>
    <row r="12271" x14ac:dyDescent="0.55000000000000004"/>
    <row r="12272" x14ac:dyDescent="0.55000000000000004"/>
    <row r="12273" x14ac:dyDescent="0.55000000000000004"/>
    <row r="12274" x14ac:dyDescent="0.55000000000000004"/>
    <row r="12275" x14ac:dyDescent="0.55000000000000004"/>
    <row r="12276" x14ac:dyDescent="0.55000000000000004"/>
    <row r="12277" x14ac:dyDescent="0.55000000000000004"/>
    <row r="12278" x14ac:dyDescent="0.55000000000000004"/>
    <row r="12279" x14ac:dyDescent="0.55000000000000004"/>
    <row r="12280" x14ac:dyDescent="0.55000000000000004"/>
    <row r="12281" x14ac:dyDescent="0.55000000000000004"/>
    <row r="12282" x14ac:dyDescent="0.55000000000000004"/>
    <row r="12283" x14ac:dyDescent="0.55000000000000004"/>
    <row r="12284" x14ac:dyDescent="0.55000000000000004"/>
    <row r="12285" x14ac:dyDescent="0.55000000000000004"/>
    <row r="12286" x14ac:dyDescent="0.55000000000000004"/>
    <row r="12287" x14ac:dyDescent="0.55000000000000004"/>
    <row r="12288" x14ac:dyDescent="0.55000000000000004"/>
    <row r="12289" x14ac:dyDescent="0.55000000000000004"/>
    <row r="12290" x14ac:dyDescent="0.55000000000000004"/>
    <row r="12291" x14ac:dyDescent="0.55000000000000004"/>
    <row r="12292" x14ac:dyDescent="0.55000000000000004"/>
    <row r="12293" x14ac:dyDescent="0.55000000000000004"/>
    <row r="12294" x14ac:dyDescent="0.55000000000000004"/>
    <row r="12295" x14ac:dyDescent="0.55000000000000004"/>
    <row r="12296" x14ac:dyDescent="0.55000000000000004"/>
    <row r="12297" x14ac:dyDescent="0.55000000000000004"/>
    <row r="12298" x14ac:dyDescent="0.55000000000000004"/>
    <row r="12299" x14ac:dyDescent="0.55000000000000004"/>
    <row r="12300" x14ac:dyDescent="0.55000000000000004"/>
    <row r="12301" x14ac:dyDescent="0.55000000000000004"/>
    <row r="12302" x14ac:dyDescent="0.55000000000000004"/>
    <row r="12303" x14ac:dyDescent="0.55000000000000004"/>
    <row r="12304" x14ac:dyDescent="0.55000000000000004"/>
    <row r="12305" x14ac:dyDescent="0.55000000000000004"/>
    <row r="12306" x14ac:dyDescent="0.55000000000000004"/>
    <row r="12307" x14ac:dyDescent="0.55000000000000004"/>
    <row r="12308" x14ac:dyDescent="0.55000000000000004"/>
    <row r="12309" x14ac:dyDescent="0.55000000000000004"/>
    <row r="12310" x14ac:dyDescent="0.55000000000000004"/>
    <row r="12311" x14ac:dyDescent="0.55000000000000004"/>
    <row r="12312" x14ac:dyDescent="0.55000000000000004"/>
    <row r="12313" x14ac:dyDescent="0.55000000000000004"/>
    <row r="12314" x14ac:dyDescent="0.55000000000000004"/>
    <row r="12315" x14ac:dyDescent="0.55000000000000004"/>
    <row r="12316" x14ac:dyDescent="0.55000000000000004"/>
    <row r="12317" x14ac:dyDescent="0.55000000000000004"/>
    <row r="12318" x14ac:dyDescent="0.55000000000000004"/>
    <row r="12319" x14ac:dyDescent="0.55000000000000004"/>
    <row r="12320" x14ac:dyDescent="0.55000000000000004"/>
    <row r="12321" x14ac:dyDescent="0.55000000000000004"/>
    <row r="12322" x14ac:dyDescent="0.55000000000000004"/>
    <row r="12323" x14ac:dyDescent="0.55000000000000004"/>
    <row r="12324" x14ac:dyDescent="0.55000000000000004"/>
    <row r="12325" x14ac:dyDescent="0.55000000000000004"/>
    <row r="12326" x14ac:dyDescent="0.55000000000000004"/>
    <row r="12327" x14ac:dyDescent="0.55000000000000004"/>
    <row r="12328" x14ac:dyDescent="0.55000000000000004"/>
    <row r="12329" x14ac:dyDescent="0.55000000000000004"/>
    <row r="12330" x14ac:dyDescent="0.55000000000000004"/>
    <row r="12331" x14ac:dyDescent="0.55000000000000004"/>
    <row r="12332" x14ac:dyDescent="0.55000000000000004"/>
    <row r="12333" x14ac:dyDescent="0.55000000000000004"/>
    <row r="12334" x14ac:dyDescent="0.55000000000000004"/>
    <row r="12335" x14ac:dyDescent="0.55000000000000004"/>
    <row r="12336" x14ac:dyDescent="0.55000000000000004"/>
    <row r="12337" x14ac:dyDescent="0.55000000000000004"/>
    <row r="12338" x14ac:dyDescent="0.55000000000000004"/>
    <row r="12339" x14ac:dyDescent="0.55000000000000004"/>
    <row r="12340" x14ac:dyDescent="0.55000000000000004"/>
    <row r="12341" x14ac:dyDescent="0.55000000000000004"/>
    <row r="12342" x14ac:dyDescent="0.55000000000000004"/>
    <row r="12343" x14ac:dyDescent="0.55000000000000004"/>
    <row r="12344" x14ac:dyDescent="0.55000000000000004"/>
    <row r="12345" x14ac:dyDescent="0.55000000000000004"/>
    <row r="12346" x14ac:dyDescent="0.55000000000000004"/>
    <row r="12347" x14ac:dyDescent="0.55000000000000004"/>
    <row r="12348" x14ac:dyDescent="0.55000000000000004"/>
    <row r="12349" x14ac:dyDescent="0.55000000000000004"/>
    <row r="12350" x14ac:dyDescent="0.55000000000000004"/>
    <row r="12351" x14ac:dyDescent="0.55000000000000004"/>
    <row r="12352" x14ac:dyDescent="0.55000000000000004"/>
    <row r="12353" x14ac:dyDescent="0.55000000000000004"/>
    <row r="12354" x14ac:dyDescent="0.55000000000000004"/>
    <row r="12355" x14ac:dyDescent="0.55000000000000004"/>
    <row r="12356" x14ac:dyDescent="0.55000000000000004"/>
    <row r="12357" x14ac:dyDescent="0.55000000000000004"/>
    <row r="12358" x14ac:dyDescent="0.55000000000000004"/>
    <row r="12359" x14ac:dyDescent="0.55000000000000004"/>
    <row r="12360" x14ac:dyDescent="0.55000000000000004"/>
    <row r="12361" x14ac:dyDescent="0.55000000000000004"/>
    <row r="12362" x14ac:dyDescent="0.55000000000000004"/>
    <row r="12363" x14ac:dyDescent="0.55000000000000004"/>
    <row r="12364" x14ac:dyDescent="0.55000000000000004"/>
    <row r="12365" x14ac:dyDescent="0.55000000000000004"/>
    <row r="12366" x14ac:dyDescent="0.55000000000000004"/>
    <row r="12367" x14ac:dyDescent="0.55000000000000004"/>
    <row r="12368" x14ac:dyDescent="0.55000000000000004"/>
    <row r="12369" x14ac:dyDescent="0.55000000000000004"/>
    <row r="12370" x14ac:dyDescent="0.55000000000000004"/>
    <row r="12371" x14ac:dyDescent="0.55000000000000004"/>
    <row r="12372" x14ac:dyDescent="0.55000000000000004"/>
    <row r="12373" x14ac:dyDescent="0.55000000000000004"/>
    <row r="12374" x14ac:dyDescent="0.55000000000000004"/>
    <row r="12375" x14ac:dyDescent="0.55000000000000004"/>
    <row r="12376" x14ac:dyDescent="0.55000000000000004"/>
    <row r="12377" x14ac:dyDescent="0.55000000000000004"/>
    <row r="12378" x14ac:dyDescent="0.55000000000000004"/>
    <row r="12379" x14ac:dyDescent="0.55000000000000004"/>
    <row r="12380" x14ac:dyDescent="0.55000000000000004"/>
    <row r="12381" x14ac:dyDescent="0.55000000000000004"/>
    <row r="12382" x14ac:dyDescent="0.55000000000000004"/>
    <row r="12383" x14ac:dyDescent="0.55000000000000004"/>
    <row r="12384" x14ac:dyDescent="0.55000000000000004"/>
    <row r="12385" x14ac:dyDescent="0.55000000000000004"/>
    <row r="12386" x14ac:dyDescent="0.55000000000000004"/>
    <row r="12387" x14ac:dyDescent="0.55000000000000004"/>
    <row r="12388" x14ac:dyDescent="0.55000000000000004"/>
    <row r="12389" x14ac:dyDescent="0.55000000000000004"/>
    <row r="12390" x14ac:dyDescent="0.55000000000000004"/>
    <row r="12391" x14ac:dyDescent="0.55000000000000004"/>
    <row r="12392" x14ac:dyDescent="0.55000000000000004"/>
    <row r="12393" x14ac:dyDescent="0.55000000000000004"/>
    <row r="12394" x14ac:dyDescent="0.55000000000000004"/>
    <row r="12395" x14ac:dyDescent="0.55000000000000004"/>
    <row r="12396" x14ac:dyDescent="0.55000000000000004"/>
    <row r="12397" x14ac:dyDescent="0.55000000000000004"/>
    <row r="12398" x14ac:dyDescent="0.55000000000000004"/>
    <row r="12399" x14ac:dyDescent="0.55000000000000004"/>
    <row r="12400" x14ac:dyDescent="0.55000000000000004"/>
    <row r="12401" x14ac:dyDescent="0.55000000000000004"/>
    <row r="12402" x14ac:dyDescent="0.55000000000000004"/>
    <row r="12403" x14ac:dyDescent="0.55000000000000004"/>
    <row r="12404" x14ac:dyDescent="0.55000000000000004"/>
    <row r="12405" x14ac:dyDescent="0.55000000000000004"/>
    <row r="12406" x14ac:dyDescent="0.55000000000000004"/>
    <row r="12407" x14ac:dyDescent="0.55000000000000004"/>
    <row r="12408" x14ac:dyDescent="0.55000000000000004"/>
    <row r="12409" x14ac:dyDescent="0.55000000000000004"/>
    <row r="12410" x14ac:dyDescent="0.55000000000000004"/>
    <row r="12411" x14ac:dyDescent="0.55000000000000004"/>
    <row r="12412" x14ac:dyDescent="0.55000000000000004"/>
    <row r="12413" x14ac:dyDescent="0.55000000000000004"/>
    <row r="12414" x14ac:dyDescent="0.55000000000000004"/>
    <row r="12415" x14ac:dyDescent="0.55000000000000004"/>
    <row r="12416" x14ac:dyDescent="0.55000000000000004"/>
    <row r="12417" x14ac:dyDescent="0.55000000000000004"/>
    <row r="12418" x14ac:dyDescent="0.55000000000000004"/>
    <row r="12419" x14ac:dyDescent="0.55000000000000004"/>
    <row r="12420" x14ac:dyDescent="0.55000000000000004"/>
    <row r="12421" x14ac:dyDescent="0.55000000000000004"/>
    <row r="12422" x14ac:dyDescent="0.55000000000000004"/>
    <row r="12423" x14ac:dyDescent="0.55000000000000004"/>
    <row r="12424" x14ac:dyDescent="0.55000000000000004"/>
    <row r="12425" x14ac:dyDescent="0.55000000000000004"/>
    <row r="12426" x14ac:dyDescent="0.55000000000000004"/>
    <row r="12427" x14ac:dyDescent="0.55000000000000004"/>
    <row r="12428" x14ac:dyDescent="0.55000000000000004"/>
    <row r="12429" x14ac:dyDescent="0.55000000000000004"/>
    <row r="12430" x14ac:dyDescent="0.55000000000000004"/>
    <row r="12431" x14ac:dyDescent="0.55000000000000004"/>
    <row r="12432" x14ac:dyDescent="0.55000000000000004"/>
    <row r="12433" x14ac:dyDescent="0.55000000000000004"/>
    <row r="12434" x14ac:dyDescent="0.55000000000000004"/>
    <row r="12435" x14ac:dyDescent="0.55000000000000004"/>
    <row r="12436" x14ac:dyDescent="0.55000000000000004"/>
    <row r="12437" x14ac:dyDescent="0.55000000000000004"/>
    <row r="12438" x14ac:dyDescent="0.55000000000000004"/>
    <row r="12439" x14ac:dyDescent="0.55000000000000004"/>
    <row r="12440" x14ac:dyDescent="0.55000000000000004"/>
    <row r="12441" x14ac:dyDescent="0.55000000000000004"/>
    <row r="12442" x14ac:dyDescent="0.55000000000000004"/>
    <row r="12443" x14ac:dyDescent="0.55000000000000004"/>
    <row r="12444" x14ac:dyDescent="0.55000000000000004"/>
    <row r="12445" x14ac:dyDescent="0.55000000000000004"/>
    <row r="12446" x14ac:dyDescent="0.55000000000000004"/>
    <row r="12447" x14ac:dyDescent="0.55000000000000004"/>
    <row r="12448" x14ac:dyDescent="0.55000000000000004"/>
    <row r="12449" x14ac:dyDescent="0.55000000000000004"/>
    <row r="12450" x14ac:dyDescent="0.55000000000000004"/>
    <row r="12451" x14ac:dyDescent="0.55000000000000004"/>
    <row r="12452" x14ac:dyDescent="0.55000000000000004"/>
    <row r="12453" x14ac:dyDescent="0.55000000000000004"/>
    <row r="12454" x14ac:dyDescent="0.55000000000000004"/>
    <row r="12455" x14ac:dyDescent="0.55000000000000004"/>
    <row r="12456" x14ac:dyDescent="0.55000000000000004"/>
    <row r="12457" x14ac:dyDescent="0.55000000000000004"/>
    <row r="12458" x14ac:dyDescent="0.55000000000000004"/>
    <row r="12459" x14ac:dyDescent="0.55000000000000004"/>
    <row r="12460" x14ac:dyDescent="0.55000000000000004"/>
    <row r="12461" x14ac:dyDescent="0.55000000000000004"/>
    <row r="12462" x14ac:dyDescent="0.55000000000000004"/>
    <row r="12463" x14ac:dyDescent="0.55000000000000004"/>
    <row r="12464" x14ac:dyDescent="0.55000000000000004"/>
    <row r="12465" x14ac:dyDescent="0.55000000000000004"/>
    <row r="12466" x14ac:dyDescent="0.55000000000000004"/>
    <row r="12467" x14ac:dyDescent="0.55000000000000004"/>
    <row r="12468" x14ac:dyDescent="0.55000000000000004"/>
    <row r="12469" x14ac:dyDescent="0.55000000000000004"/>
    <row r="12470" x14ac:dyDescent="0.55000000000000004"/>
    <row r="12471" x14ac:dyDescent="0.55000000000000004"/>
    <row r="12472" x14ac:dyDescent="0.55000000000000004"/>
    <row r="12473" x14ac:dyDescent="0.55000000000000004"/>
    <row r="12474" x14ac:dyDescent="0.55000000000000004"/>
    <row r="12475" x14ac:dyDescent="0.55000000000000004"/>
    <row r="12476" x14ac:dyDescent="0.55000000000000004"/>
    <row r="12477" x14ac:dyDescent="0.55000000000000004"/>
    <row r="12478" x14ac:dyDescent="0.55000000000000004"/>
    <row r="12479" x14ac:dyDescent="0.55000000000000004"/>
    <row r="12480" x14ac:dyDescent="0.55000000000000004"/>
    <row r="12481" x14ac:dyDescent="0.55000000000000004"/>
    <row r="12482" x14ac:dyDescent="0.55000000000000004"/>
    <row r="12483" x14ac:dyDescent="0.55000000000000004"/>
    <row r="12484" x14ac:dyDescent="0.55000000000000004"/>
    <row r="12485" x14ac:dyDescent="0.55000000000000004"/>
    <row r="12486" x14ac:dyDescent="0.55000000000000004"/>
    <row r="12487" x14ac:dyDescent="0.55000000000000004"/>
    <row r="12488" x14ac:dyDescent="0.55000000000000004"/>
    <row r="12489" x14ac:dyDescent="0.55000000000000004"/>
    <row r="12490" x14ac:dyDescent="0.55000000000000004"/>
    <row r="12491" x14ac:dyDescent="0.55000000000000004"/>
    <row r="12492" x14ac:dyDescent="0.55000000000000004"/>
    <row r="12493" x14ac:dyDescent="0.55000000000000004"/>
    <row r="12494" x14ac:dyDescent="0.55000000000000004"/>
    <row r="12495" x14ac:dyDescent="0.55000000000000004"/>
    <row r="12496" x14ac:dyDescent="0.55000000000000004"/>
    <row r="12497" x14ac:dyDescent="0.55000000000000004"/>
    <row r="12498" x14ac:dyDescent="0.55000000000000004"/>
    <row r="12499" x14ac:dyDescent="0.55000000000000004"/>
    <row r="12500" x14ac:dyDescent="0.55000000000000004"/>
    <row r="12501" x14ac:dyDescent="0.55000000000000004"/>
    <row r="12502" x14ac:dyDescent="0.55000000000000004"/>
    <row r="12503" x14ac:dyDescent="0.55000000000000004"/>
    <row r="12504" x14ac:dyDescent="0.55000000000000004"/>
    <row r="12505" x14ac:dyDescent="0.55000000000000004"/>
    <row r="12506" x14ac:dyDescent="0.55000000000000004"/>
    <row r="12507" x14ac:dyDescent="0.55000000000000004"/>
    <row r="12508" x14ac:dyDescent="0.55000000000000004"/>
    <row r="12509" x14ac:dyDescent="0.55000000000000004"/>
    <row r="12510" x14ac:dyDescent="0.55000000000000004"/>
    <row r="12511" x14ac:dyDescent="0.55000000000000004"/>
    <row r="12512" x14ac:dyDescent="0.55000000000000004"/>
    <row r="12513" x14ac:dyDescent="0.55000000000000004"/>
    <row r="12514" x14ac:dyDescent="0.55000000000000004"/>
    <row r="12515" x14ac:dyDescent="0.55000000000000004"/>
    <row r="12516" x14ac:dyDescent="0.55000000000000004"/>
    <row r="12517" x14ac:dyDescent="0.55000000000000004"/>
    <row r="12518" x14ac:dyDescent="0.55000000000000004"/>
    <row r="12519" x14ac:dyDescent="0.55000000000000004"/>
    <row r="12520" x14ac:dyDescent="0.55000000000000004"/>
    <row r="12521" x14ac:dyDescent="0.55000000000000004"/>
    <row r="12522" x14ac:dyDescent="0.55000000000000004"/>
    <row r="12523" x14ac:dyDescent="0.55000000000000004"/>
    <row r="12524" x14ac:dyDescent="0.55000000000000004"/>
    <row r="12525" x14ac:dyDescent="0.55000000000000004"/>
    <row r="12526" x14ac:dyDescent="0.55000000000000004"/>
    <row r="12527" x14ac:dyDescent="0.55000000000000004"/>
    <row r="12528" x14ac:dyDescent="0.55000000000000004"/>
    <row r="12529" x14ac:dyDescent="0.55000000000000004"/>
    <row r="12530" x14ac:dyDescent="0.55000000000000004"/>
    <row r="12531" x14ac:dyDescent="0.55000000000000004"/>
    <row r="12532" x14ac:dyDescent="0.55000000000000004"/>
    <row r="12533" x14ac:dyDescent="0.55000000000000004"/>
    <row r="12534" x14ac:dyDescent="0.55000000000000004"/>
    <row r="12535" x14ac:dyDescent="0.55000000000000004"/>
    <row r="12536" x14ac:dyDescent="0.55000000000000004"/>
    <row r="12537" x14ac:dyDescent="0.55000000000000004"/>
    <row r="12538" x14ac:dyDescent="0.55000000000000004"/>
    <row r="12539" x14ac:dyDescent="0.55000000000000004"/>
    <row r="12540" x14ac:dyDescent="0.55000000000000004"/>
    <row r="12541" x14ac:dyDescent="0.55000000000000004"/>
    <row r="12542" x14ac:dyDescent="0.55000000000000004"/>
    <row r="12543" x14ac:dyDescent="0.55000000000000004"/>
    <row r="12544" x14ac:dyDescent="0.55000000000000004"/>
    <row r="12545" x14ac:dyDescent="0.55000000000000004"/>
    <row r="12546" x14ac:dyDescent="0.55000000000000004"/>
    <row r="12547" x14ac:dyDescent="0.55000000000000004"/>
    <row r="12548" x14ac:dyDescent="0.55000000000000004"/>
    <row r="12549" x14ac:dyDescent="0.55000000000000004"/>
    <row r="12550" x14ac:dyDescent="0.55000000000000004"/>
    <row r="12551" x14ac:dyDescent="0.55000000000000004"/>
    <row r="12552" x14ac:dyDescent="0.55000000000000004"/>
    <row r="12553" x14ac:dyDescent="0.55000000000000004"/>
    <row r="12554" x14ac:dyDescent="0.55000000000000004"/>
    <row r="12555" x14ac:dyDescent="0.55000000000000004"/>
    <row r="12556" x14ac:dyDescent="0.55000000000000004"/>
    <row r="12557" x14ac:dyDescent="0.55000000000000004"/>
    <row r="12558" x14ac:dyDescent="0.55000000000000004"/>
    <row r="12559" x14ac:dyDescent="0.55000000000000004"/>
    <row r="12560" x14ac:dyDescent="0.55000000000000004"/>
    <row r="12561" x14ac:dyDescent="0.55000000000000004"/>
    <row r="12562" x14ac:dyDescent="0.55000000000000004"/>
    <row r="12563" x14ac:dyDescent="0.55000000000000004"/>
    <row r="12564" x14ac:dyDescent="0.55000000000000004"/>
    <row r="12565" x14ac:dyDescent="0.55000000000000004"/>
    <row r="12566" x14ac:dyDescent="0.55000000000000004"/>
    <row r="12567" x14ac:dyDescent="0.55000000000000004"/>
    <row r="12568" x14ac:dyDescent="0.55000000000000004"/>
    <row r="12569" x14ac:dyDescent="0.55000000000000004"/>
    <row r="12570" x14ac:dyDescent="0.55000000000000004"/>
    <row r="12571" x14ac:dyDescent="0.55000000000000004"/>
    <row r="12572" x14ac:dyDescent="0.55000000000000004"/>
    <row r="12573" x14ac:dyDescent="0.55000000000000004"/>
    <row r="12574" x14ac:dyDescent="0.55000000000000004"/>
    <row r="12575" x14ac:dyDescent="0.55000000000000004"/>
    <row r="12576" x14ac:dyDescent="0.55000000000000004"/>
    <row r="12577" x14ac:dyDescent="0.55000000000000004"/>
    <row r="12578" x14ac:dyDescent="0.55000000000000004"/>
    <row r="12579" x14ac:dyDescent="0.55000000000000004"/>
    <row r="12580" x14ac:dyDescent="0.55000000000000004"/>
    <row r="12581" x14ac:dyDescent="0.55000000000000004"/>
    <row r="12582" x14ac:dyDescent="0.55000000000000004"/>
    <row r="12583" x14ac:dyDescent="0.55000000000000004"/>
    <row r="12584" x14ac:dyDescent="0.55000000000000004"/>
    <row r="12585" x14ac:dyDescent="0.55000000000000004"/>
    <row r="12586" x14ac:dyDescent="0.55000000000000004"/>
    <row r="12587" x14ac:dyDescent="0.55000000000000004"/>
    <row r="12588" x14ac:dyDescent="0.55000000000000004"/>
    <row r="12589" x14ac:dyDescent="0.55000000000000004"/>
    <row r="12590" x14ac:dyDescent="0.55000000000000004"/>
    <row r="12591" x14ac:dyDescent="0.55000000000000004"/>
    <row r="12592" x14ac:dyDescent="0.55000000000000004"/>
    <row r="12593" x14ac:dyDescent="0.55000000000000004"/>
    <row r="12594" x14ac:dyDescent="0.55000000000000004"/>
    <row r="12595" x14ac:dyDescent="0.55000000000000004"/>
    <row r="12596" x14ac:dyDescent="0.55000000000000004"/>
    <row r="12597" x14ac:dyDescent="0.55000000000000004"/>
    <row r="12598" x14ac:dyDescent="0.55000000000000004"/>
    <row r="12599" x14ac:dyDescent="0.55000000000000004"/>
    <row r="12600" x14ac:dyDescent="0.55000000000000004"/>
    <row r="12601" x14ac:dyDescent="0.55000000000000004"/>
    <row r="12602" x14ac:dyDescent="0.55000000000000004"/>
    <row r="12603" x14ac:dyDescent="0.55000000000000004"/>
    <row r="12604" x14ac:dyDescent="0.55000000000000004"/>
    <row r="12605" x14ac:dyDescent="0.55000000000000004"/>
    <row r="12606" x14ac:dyDescent="0.55000000000000004"/>
    <row r="12607" x14ac:dyDescent="0.55000000000000004"/>
    <row r="12608" x14ac:dyDescent="0.55000000000000004"/>
    <row r="12609" x14ac:dyDescent="0.55000000000000004"/>
    <row r="12610" x14ac:dyDescent="0.55000000000000004"/>
    <row r="12611" x14ac:dyDescent="0.55000000000000004"/>
    <row r="12612" x14ac:dyDescent="0.55000000000000004"/>
    <row r="12613" x14ac:dyDescent="0.55000000000000004"/>
    <row r="12614" x14ac:dyDescent="0.55000000000000004"/>
    <row r="12615" x14ac:dyDescent="0.55000000000000004"/>
    <row r="12616" x14ac:dyDescent="0.55000000000000004"/>
    <row r="12617" x14ac:dyDescent="0.55000000000000004"/>
    <row r="12618" x14ac:dyDescent="0.55000000000000004"/>
    <row r="12619" x14ac:dyDescent="0.55000000000000004"/>
    <row r="12620" x14ac:dyDescent="0.55000000000000004"/>
    <row r="12621" x14ac:dyDescent="0.55000000000000004"/>
    <row r="12622" x14ac:dyDescent="0.55000000000000004"/>
    <row r="12623" x14ac:dyDescent="0.55000000000000004"/>
    <row r="12624" x14ac:dyDescent="0.55000000000000004"/>
    <row r="12625" x14ac:dyDescent="0.55000000000000004"/>
    <row r="12626" x14ac:dyDescent="0.55000000000000004"/>
    <row r="12627" x14ac:dyDescent="0.55000000000000004"/>
    <row r="12628" x14ac:dyDescent="0.55000000000000004"/>
    <row r="12629" x14ac:dyDescent="0.55000000000000004"/>
    <row r="12630" x14ac:dyDescent="0.55000000000000004"/>
    <row r="12631" x14ac:dyDescent="0.55000000000000004"/>
    <row r="12632" x14ac:dyDescent="0.55000000000000004"/>
    <row r="12633" x14ac:dyDescent="0.55000000000000004"/>
    <row r="12634" x14ac:dyDescent="0.55000000000000004"/>
    <row r="12635" x14ac:dyDescent="0.55000000000000004"/>
    <row r="12636" x14ac:dyDescent="0.55000000000000004"/>
    <row r="12637" x14ac:dyDescent="0.55000000000000004"/>
    <row r="12638" x14ac:dyDescent="0.55000000000000004"/>
    <row r="12639" x14ac:dyDescent="0.55000000000000004"/>
    <row r="12640" x14ac:dyDescent="0.55000000000000004"/>
    <row r="12641" x14ac:dyDescent="0.55000000000000004"/>
    <row r="12642" x14ac:dyDescent="0.55000000000000004"/>
    <row r="12643" x14ac:dyDescent="0.55000000000000004"/>
    <row r="12644" x14ac:dyDescent="0.55000000000000004"/>
    <row r="12645" x14ac:dyDescent="0.55000000000000004"/>
    <row r="12646" x14ac:dyDescent="0.55000000000000004"/>
    <row r="12647" x14ac:dyDescent="0.55000000000000004"/>
    <row r="12648" x14ac:dyDescent="0.55000000000000004"/>
    <row r="12649" x14ac:dyDescent="0.55000000000000004"/>
    <row r="12650" x14ac:dyDescent="0.55000000000000004"/>
    <row r="12651" x14ac:dyDescent="0.55000000000000004"/>
    <row r="12652" x14ac:dyDescent="0.55000000000000004"/>
    <row r="12653" x14ac:dyDescent="0.55000000000000004"/>
    <row r="12654" x14ac:dyDescent="0.55000000000000004"/>
    <row r="12655" x14ac:dyDescent="0.55000000000000004"/>
    <row r="12656" x14ac:dyDescent="0.55000000000000004"/>
    <row r="12657" x14ac:dyDescent="0.55000000000000004"/>
    <row r="12658" x14ac:dyDescent="0.55000000000000004"/>
    <row r="12659" x14ac:dyDescent="0.55000000000000004"/>
    <row r="12660" x14ac:dyDescent="0.55000000000000004"/>
    <row r="12661" x14ac:dyDescent="0.55000000000000004"/>
    <row r="12662" x14ac:dyDescent="0.55000000000000004"/>
    <row r="12663" x14ac:dyDescent="0.55000000000000004"/>
    <row r="12664" x14ac:dyDescent="0.55000000000000004"/>
    <row r="12665" x14ac:dyDescent="0.55000000000000004"/>
    <row r="12666" x14ac:dyDescent="0.55000000000000004"/>
    <row r="12667" x14ac:dyDescent="0.55000000000000004"/>
    <row r="12668" x14ac:dyDescent="0.55000000000000004"/>
    <row r="12669" x14ac:dyDescent="0.55000000000000004"/>
    <row r="12670" x14ac:dyDescent="0.55000000000000004"/>
    <row r="12671" x14ac:dyDescent="0.55000000000000004"/>
    <row r="12672" x14ac:dyDescent="0.55000000000000004"/>
    <row r="12673" x14ac:dyDescent="0.55000000000000004"/>
    <row r="12674" x14ac:dyDescent="0.55000000000000004"/>
    <row r="12675" x14ac:dyDescent="0.55000000000000004"/>
    <row r="12676" x14ac:dyDescent="0.55000000000000004"/>
    <row r="12677" x14ac:dyDescent="0.55000000000000004"/>
    <row r="12678" x14ac:dyDescent="0.55000000000000004"/>
    <row r="12679" x14ac:dyDescent="0.55000000000000004"/>
    <row r="12680" x14ac:dyDescent="0.55000000000000004"/>
    <row r="12681" x14ac:dyDescent="0.55000000000000004"/>
    <row r="12682" x14ac:dyDescent="0.55000000000000004"/>
    <row r="12683" x14ac:dyDescent="0.55000000000000004"/>
    <row r="12684" x14ac:dyDescent="0.55000000000000004"/>
    <row r="12685" x14ac:dyDescent="0.55000000000000004"/>
    <row r="12686" x14ac:dyDescent="0.55000000000000004"/>
    <row r="12687" x14ac:dyDescent="0.55000000000000004"/>
    <row r="12688" x14ac:dyDescent="0.55000000000000004"/>
    <row r="12689" x14ac:dyDescent="0.55000000000000004"/>
    <row r="12690" x14ac:dyDescent="0.55000000000000004"/>
    <row r="12691" x14ac:dyDescent="0.55000000000000004"/>
    <row r="12692" x14ac:dyDescent="0.55000000000000004"/>
    <row r="12693" x14ac:dyDescent="0.55000000000000004"/>
    <row r="12694" x14ac:dyDescent="0.55000000000000004"/>
    <row r="12695" x14ac:dyDescent="0.55000000000000004"/>
    <row r="12696" x14ac:dyDescent="0.55000000000000004"/>
    <row r="12697" x14ac:dyDescent="0.55000000000000004"/>
    <row r="12698" x14ac:dyDescent="0.55000000000000004"/>
    <row r="12699" x14ac:dyDescent="0.55000000000000004"/>
    <row r="12700" x14ac:dyDescent="0.55000000000000004"/>
    <row r="12701" x14ac:dyDescent="0.55000000000000004"/>
    <row r="12702" x14ac:dyDescent="0.55000000000000004"/>
    <row r="12703" x14ac:dyDescent="0.55000000000000004"/>
    <row r="12704" x14ac:dyDescent="0.55000000000000004"/>
    <row r="12705" x14ac:dyDescent="0.55000000000000004"/>
    <row r="12706" x14ac:dyDescent="0.55000000000000004"/>
    <row r="12707" x14ac:dyDescent="0.55000000000000004"/>
    <row r="12708" x14ac:dyDescent="0.55000000000000004"/>
    <row r="12709" x14ac:dyDescent="0.55000000000000004"/>
    <row r="12710" x14ac:dyDescent="0.55000000000000004"/>
    <row r="12711" x14ac:dyDescent="0.55000000000000004"/>
    <row r="12712" x14ac:dyDescent="0.55000000000000004"/>
    <row r="12713" x14ac:dyDescent="0.55000000000000004"/>
    <row r="12714" x14ac:dyDescent="0.55000000000000004"/>
    <row r="12715" x14ac:dyDescent="0.55000000000000004"/>
    <row r="12716" x14ac:dyDescent="0.55000000000000004"/>
    <row r="12717" x14ac:dyDescent="0.55000000000000004"/>
    <row r="12718" x14ac:dyDescent="0.55000000000000004"/>
    <row r="12719" x14ac:dyDescent="0.55000000000000004"/>
    <row r="12720" x14ac:dyDescent="0.55000000000000004"/>
    <row r="12721" x14ac:dyDescent="0.55000000000000004"/>
    <row r="12722" x14ac:dyDescent="0.55000000000000004"/>
    <row r="12723" x14ac:dyDescent="0.55000000000000004"/>
    <row r="12724" x14ac:dyDescent="0.55000000000000004"/>
    <row r="12725" x14ac:dyDescent="0.55000000000000004"/>
    <row r="12726" x14ac:dyDescent="0.55000000000000004"/>
    <row r="12727" x14ac:dyDescent="0.55000000000000004"/>
    <row r="12728" x14ac:dyDescent="0.55000000000000004"/>
    <row r="12729" x14ac:dyDescent="0.55000000000000004"/>
    <row r="12730" x14ac:dyDescent="0.55000000000000004"/>
    <row r="12731" x14ac:dyDescent="0.55000000000000004"/>
    <row r="12732" x14ac:dyDescent="0.55000000000000004"/>
    <row r="12733" x14ac:dyDescent="0.55000000000000004"/>
    <row r="12734" x14ac:dyDescent="0.55000000000000004"/>
    <row r="12735" x14ac:dyDescent="0.55000000000000004"/>
    <row r="12736" x14ac:dyDescent="0.55000000000000004"/>
    <row r="12737" x14ac:dyDescent="0.55000000000000004"/>
    <row r="12738" x14ac:dyDescent="0.55000000000000004"/>
    <row r="12739" x14ac:dyDescent="0.55000000000000004"/>
    <row r="12740" x14ac:dyDescent="0.55000000000000004"/>
    <row r="12741" x14ac:dyDescent="0.55000000000000004"/>
    <row r="12742" x14ac:dyDescent="0.55000000000000004"/>
    <row r="12743" x14ac:dyDescent="0.55000000000000004"/>
    <row r="12744" x14ac:dyDescent="0.55000000000000004"/>
    <row r="12745" x14ac:dyDescent="0.55000000000000004"/>
    <row r="12746" x14ac:dyDescent="0.55000000000000004"/>
    <row r="12747" x14ac:dyDescent="0.55000000000000004"/>
    <row r="12748" x14ac:dyDescent="0.55000000000000004"/>
    <row r="12749" x14ac:dyDescent="0.55000000000000004"/>
    <row r="12750" x14ac:dyDescent="0.55000000000000004"/>
    <row r="12751" x14ac:dyDescent="0.55000000000000004"/>
    <row r="12752" x14ac:dyDescent="0.55000000000000004"/>
    <row r="12753" x14ac:dyDescent="0.55000000000000004"/>
    <row r="12754" x14ac:dyDescent="0.55000000000000004"/>
    <row r="12755" x14ac:dyDescent="0.55000000000000004"/>
    <row r="12756" x14ac:dyDescent="0.55000000000000004"/>
    <row r="12757" x14ac:dyDescent="0.55000000000000004"/>
    <row r="12758" x14ac:dyDescent="0.55000000000000004"/>
    <row r="12759" x14ac:dyDescent="0.55000000000000004"/>
    <row r="12760" x14ac:dyDescent="0.55000000000000004"/>
    <row r="12761" x14ac:dyDescent="0.55000000000000004"/>
    <row r="12762" x14ac:dyDescent="0.55000000000000004"/>
    <row r="12763" x14ac:dyDescent="0.55000000000000004"/>
    <row r="12764" x14ac:dyDescent="0.55000000000000004"/>
    <row r="12765" x14ac:dyDescent="0.55000000000000004"/>
    <row r="12766" x14ac:dyDescent="0.55000000000000004"/>
    <row r="12767" x14ac:dyDescent="0.55000000000000004"/>
    <row r="12768" x14ac:dyDescent="0.55000000000000004"/>
    <row r="12769" x14ac:dyDescent="0.55000000000000004"/>
    <row r="12770" x14ac:dyDescent="0.55000000000000004"/>
    <row r="12771" x14ac:dyDescent="0.55000000000000004"/>
    <row r="12772" x14ac:dyDescent="0.55000000000000004"/>
    <row r="12773" x14ac:dyDescent="0.55000000000000004"/>
    <row r="12774" x14ac:dyDescent="0.55000000000000004"/>
    <row r="12775" x14ac:dyDescent="0.55000000000000004"/>
    <row r="12776" x14ac:dyDescent="0.55000000000000004"/>
    <row r="12777" x14ac:dyDescent="0.55000000000000004"/>
    <row r="12778" x14ac:dyDescent="0.55000000000000004"/>
    <row r="12779" x14ac:dyDescent="0.55000000000000004"/>
    <row r="12780" x14ac:dyDescent="0.55000000000000004"/>
    <row r="12781" x14ac:dyDescent="0.55000000000000004"/>
    <row r="12782" x14ac:dyDescent="0.55000000000000004"/>
    <row r="12783" x14ac:dyDescent="0.55000000000000004"/>
    <row r="12784" x14ac:dyDescent="0.55000000000000004"/>
    <row r="12785" x14ac:dyDescent="0.55000000000000004"/>
    <row r="12786" x14ac:dyDescent="0.55000000000000004"/>
    <row r="12787" x14ac:dyDescent="0.55000000000000004"/>
    <row r="12788" x14ac:dyDescent="0.55000000000000004"/>
    <row r="12789" x14ac:dyDescent="0.55000000000000004"/>
    <row r="12790" x14ac:dyDescent="0.55000000000000004"/>
    <row r="12791" x14ac:dyDescent="0.55000000000000004"/>
    <row r="12792" x14ac:dyDescent="0.55000000000000004"/>
    <row r="12793" x14ac:dyDescent="0.55000000000000004"/>
    <row r="12794" x14ac:dyDescent="0.55000000000000004"/>
    <row r="12795" x14ac:dyDescent="0.55000000000000004"/>
    <row r="12796" x14ac:dyDescent="0.55000000000000004"/>
    <row r="12797" x14ac:dyDescent="0.55000000000000004"/>
    <row r="12798" x14ac:dyDescent="0.55000000000000004"/>
    <row r="12799" x14ac:dyDescent="0.55000000000000004"/>
    <row r="12800" x14ac:dyDescent="0.55000000000000004"/>
    <row r="12801" x14ac:dyDescent="0.55000000000000004"/>
    <row r="12802" x14ac:dyDescent="0.55000000000000004"/>
    <row r="12803" x14ac:dyDescent="0.55000000000000004"/>
    <row r="12804" x14ac:dyDescent="0.55000000000000004"/>
    <row r="12805" x14ac:dyDescent="0.55000000000000004"/>
    <row r="12806" x14ac:dyDescent="0.55000000000000004"/>
    <row r="12807" x14ac:dyDescent="0.55000000000000004"/>
    <row r="12808" x14ac:dyDescent="0.55000000000000004"/>
    <row r="12809" x14ac:dyDescent="0.55000000000000004"/>
    <row r="12810" x14ac:dyDescent="0.55000000000000004"/>
    <row r="12811" x14ac:dyDescent="0.55000000000000004"/>
    <row r="12812" x14ac:dyDescent="0.55000000000000004"/>
    <row r="12813" x14ac:dyDescent="0.55000000000000004"/>
    <row r="12814" x14ac:dyDescent="0.55000000000000004"/>
    <row r="12815" x14ac:dyDescent="0.55000000000000004"/>
    <row r="12816" x14ac:dyDescent="0.55000000000000004"/>
    <row r="12817" x14ac:dyDescent="0.55000000000000004"/>
    <row r="12818" x14ac:dyDescent="0.55000000000000004"/>
    <row r="12819" x14ac:dyDescent="0.55000000000000004"/>
    <row r="12820" x14ac:dyDescent="0.55000000000000004"/>
    <row r="12821" x14ac:dyDescent="0.55000000000000004"/>
    <row r="12822" x14ac:dyDescent="0.55000000000000004"/>
    <row r="12823" x14ac:dyDescent="0.55000000000000004"/>
    <row r="12824" x14ac:dyDescent="0.55000000000000004"/>
    <row r="12825" x14ac:dyDescent="0.55000000000000004"/>
    <row r="12826" x14ac:dyDescent="0.55000000000000004"/>
    <row r="12827" x14ac:dyDescent="0.55000000000000004"/>
    <row r="12828" x14ac:dyDescent="0.55000000000000004"/>
    <row r="12829" x14ac:dyDescent="0.55000000000000004"/>
    <row r="12830" x14ac:dyDescent="0.55000000000000004"/>
    <row r="12831" x14ac:dyDescent="0.55000000000000004"/>
    <row r="12832" x14ac:dyDescent="0.55000000000000004"/>
    <row r="12833" x14ac:dyDescent="0.55000000000000004"/>
    <row r="12834" x14ac:dyDescent="0.55000000000000004"/>
    <row r="12835" x14ac:dyDescent="0.55000000000000004"/>
    <row r="12836" x14ac:dyDescent="0.55000000000000004"/>
    <row r="12837" x14ac:dyDescent="0.55000000000000004"/>
    <row r="12838" x14ac:dyDescent="0.55000000000000004"/>
    <row r="12839" x14ac:dyDescent="0.55000000000000004"/>
    <row r="12840" x14ac:dyDescent="0.55000000000000004"/>
    <row r="12841" x14ac:dyDescent="0.55000000000000004"/>
    <row r="12842" x14ac:dyDescent="0.55000000000000004"/>
    <row r="12843" x14ac:dyDescent="0.55000000000000004"/>
    <row r="12844" x14ac:dyDescent="0.55000000000000004"/>
    <row r="12845" x14ac:dyDescent="0.55000000000000004"/>
    <row r="12846" x14ac:dyDescent="0.55000000000000004"/>
    <row r="12847" x14ac:dyDescent="0.55000000000000004"/>
    <row r="12848" x14ac:dyDescent="0.55000000000000004"/>
    <row r="12849" x14ac:dyDescent="0.55000000000000004"/>
    <row r="12850" x14ac:dyDescent="0.55000000000000004"/>
    <row r="12851" x14ac:dyDescent="0.55000000000000004"/>
    <row r="12852" x14ac:dyDescent="0.55000000000000004"/>
    <row r="12853" x14ac:dyDescent="0.55000000000000004"/>
    <row r="12854" x14ac:dyDescent="0.55000000000000004"/>
    <row r="12855" x14ac:dyDescent="0.55000000000000004"/>
    <row r="12856" x14ac:dyDescent="0.55000000000000004"/>
    <row r="12857" x14ac:dyDescent="0.55000000000000004"/>
    <row r="12858" x14ac:dyDescent="0.55000000000000004"/>
    <row r="12859" x14ac:dyDescent="0.55000000000000004"/>
    <row r="12860" x14ac:dyDescent="0.55000000000000004"/>
    <row r="12861" x14ac:dyDescent="0.55000000000000004"/>
    <row r="12862" x14ac:dyDescent="0.55000000000000004"/>
    <row r="12863" x14ac:dyDescent="0.55000000000000004"/>
    <row r="12864" x14ac:dyDescent="0.55000000000000004"/>
    <row r="12865" x14ac:dyDescent="0.55000000000000004"/>
    <row r="12866" x14ac:dyDescent="0.55000000000000004"/>
    <row r="12867" x14ac:dyDescent="0.55000000000000004"/>
    <row r="12868" x14ac:dyDescent="0.55000000000000004"/>
    <row r="12869" x14ac:dyDescent="0.55000000000000004"/>
    <row r="12870" x14ac:dyDescent="0.55000000000000004"/>
    <row r="12871" x14ac:dyDescent="0.55000000000000004"/>
    <row r="12872" x14ac:dyDescent="0.55000000000000004"/>
    <row r="12873" x14ac:dyDescent="0.55000000000000004"/>
    <row r="12874" x14ac:dyDescent="0.55000000000000004"/>
    <row r="12875" x14ac:dyDescent="0.55000000000000004"/>
    <row r="12876" x14ac:dyDescent="0.55000000000000004"/>
    <row r="12877" x14ac:dyDescent="0.55000000000000004"/>
    <row r="12878" x14ac:dyDescent="0.55000000000000004"/>
    <row r="12879" x14ac:dyDescent="0.55000000000000004"/>
    <row r="12880" x14ac:dyDescent="0.55000000000000004"/>
    <row r="12881" x14ac:dyDescent="0.55000000000000004"/>
    <row r="12882" x14ac:dyDescent="0.55000000000000004"/>
    <row r="12883" x14ac:dyDescent="0.55000000000000004"/>
    <row r="12884" x14ac:dyDescent="0.55000000000000004"/>
    <row r="12885" x14ac:dyDescent="0.55000000000000004"/>
    <row r="12886" x14ac:dyDescent="0.55000000000000004"/>
    <row r="12887" x14ac:dyDescent="0.55000000000000004"/>
    <row r="12888" x14ac:dyDescent="0.55000000000000004"/>
    <row r="12889" x14ac:dyDescent="0.55000000000000004"/>
    <row r="12890" x14ac:dyDescent="0.55000000000000004"/>
    <row r="12891" x14ac:dyDescent="0.55000000000000004"/>
    <row r="12892" x14ac:dyDescent="0.55000000000000004"/>
    <row r="12893" x14ac:dyDescent="0.55000000000000004"/>
    <row r="12894" x14ac:dyDescent="0.55000000000000004"/>
    <row r="12895" x14ac:dyDescent="0.55000000000000004"/>
    <row r="12896" x14ac:dyDescent="0.55000000000000004"/>
    <row r="12897" x14ac:dyDescent="0.55000000000000004"/>
    <row r="12898" x14ac:dyDescent="0.55000000000000004"/>
    <row r="12899" x14ac:dyDescent="0.55000000000000004"/>
    <row r="12900" x14ac:dyDescent="0.55000000000000004"/>
    <row r="12901" x14ac:dyDescent="0.55000000000000004"/>
    <row r="12902" x14ac:dyDescent="0.55000000000000004"/>
    <row r="12903" x14ac:dyDescent="0.55000000000000004"/>
    <row r="12904" x14ac:dyDescent="0.55000000000000004"/>
    <row r="12905" x14ac:dyDescent="0.55000000000000004"/>
    <row r="12906" x14ac:dyDescent="0.55000000000000004"/>
    <row r="12907" x14ac:dyDescent="0.55000000000000004"/>
    <row r="12908" x14ac:dyDescent="0.55000000000000004"/>
    <row r="12909" x14ac:dyDescent="0.55000000000000004"/>
    <row r="12910" x14ac:dyDescent="0.55000000000000004"/>
    <row r="12911" x14ac:dyDescent="0.55000000000000004"/>
    <row r="12912" x14ac:dyDescent="0.55000000000000004"/>
    <row r="12913" x14ac:dyDescent="0.55000000000000004"/>
    <row r="12914" x14ac:dyDescent="0.55000000000000004"/>
    <row r="12915" x14ac:dyDescent="0.55000000000000004"/>
    <row r="12916" x14ac:dyDescent="0.55000000000000004"/>
    <row r="12917" x14ac:dyDescent="0.55000000000000004"/>
    <row r="12918" x14ac:dyDescent="0.55000000000000004"/>
    <row r="12919" x14ac:dyDescent="0.55000000000000004"/>
    <row r="12920" x14ac:dyDescent="0.55000000000000004"/>
    <row r="12921" x14ac:dyDescent="0.55000000000000004"/>
    <row r="12922" x14ac:dyDescent="0.55000000000000004"/>
    <row r="12923" x14ac:dyDescent="0.55000000000000004"/>
    <row r="12924" x14ac:dyDescent="0.55000000000000004"/>
    <row r="12925" x14ac:dyDescent="0.55000000000000004"/>
    <row r="12926" x14ac:dyDescent="0.55000000000000004"/>
    <row r="12927" x14ac:dyDescent="0.55000000000000004"/>
    <row r="12928" x14ac:dyDescent="0.55000000000000004"/>
    <row r="12929" x14ac:dyDescent="0.55000000000000004"/>
    <row r="12930" x14ac:dyDescent="0.55000000000000004"/>
    <row r="12931" x14ac:dyDescent="0.55000000000000004"/>
    <row r="12932" x14ac:dyDescent="0.55000000000000004"/>
    <row r="12933" x14ac:dyDescent="0.55000000000000004"/>
    <row r="12934" x14ac:dyDescent="0.55000000000000004"/>
    <row r="12935" x14ac:dyDescent="0.55000000000000004"/>
    <row r="12936" x14ac:dyDescent="0.55000000000000004"/>
    <row r="12937" x14ac:dyDescent="0.55000000000000004"/>
    <row r="12938" x14ac:dyDescent="0.55000000000000004"/>
    <row r="12939" x14ac:dyDescent="0.55000000000000004"/>
    <row r="12940" x14ac:dyDescent="0.55000000000000004"/>
    <row r="12941" x14ac:dyDescent="0.55000000000000004"/>
    <row r="12942" x14ac:dyDescent="0.55000000000000004"/>
    <row r="12943" x14ac:dyDescent="0.55000000000000004"/>
    <row r="12944" x14ac:dyDescent="0.55000000000000004"/>
    <row r="12945" x14ac:dyDescent="0.55000000000000004"/>
    <row r="12946" x14ac:dyDescent="0.55000000000000004"/>
    <row r="12947" x14ac:dyDescent="0.55000000000000004"/>
    <row r="12948" x14ac:dyDescent="0.55000000000000004"/>
    <row r="12949" x14ac:dyDescent="0.55000000000000004"/>
    <row r="12950" x14ac:dyDescent="0.55000000000000004"/>
    <row r="12951" x14ac:dyDescent="0.55000000000000004"/>
    <row r="12952" x14ac:dyDescent="0.55000000000000004"/>
    <row r="12953" x14ac:dyDescent="0.55000000000000004"/>
    <row r="12954" x14ac:dyDescent="0.55000000000000004"/>
    <row r="12955" x14ac:dyDescent="0.55000000000000004"/>
    <row r="12956" x14ac:dyDescent="0.55000000000000004"/>
    <row r="12957" x14ac:dyDescent="0.55000000000000004"/>
    <row r="12958" x14ac:dyDescent="0.55000000000000004"/>
    <row r="12959" x14ac:dyDescent="0.55000000000000004"/>
    <row r="12960" x14ac:dyDescent="0.55000000000000004"/>
    <row r="12961" x14ac:dyDescent="0.55000000000000004"/>
    <row r="12962" x14ac:dyDescent="0.55000000000000004"/>
    <row r="12963" x14ac:dyDescent="0.55000000000000004"/>
    <row r="12964" x14ac:dyDescent="0.55000000000000004"/>
    <row r="12965" x14ac:dyDescent="0.55000000000000004"/>
    <row r="12966" x14ac:dyDescent="0.55000000000000004"/>
    <row r="12967" x14ac:dyDescent="0.55000000000000004"/>
    <row r="12968" x14ac:dyDescent="0.55000000000000004"/>
    <row r="12969" x14ac:dyDescent="0.55000000000000004"/>
    <row r="12970" x14ac:dyDescent="0.55000000000000004"/>
    <row r="12971" x14ac:dyDescent="0.55000000000000004"/>
    <row r="12972" x14ac:dyDescent="0.55000000000000004"/>
    <row r="12973" x14ac:dyDescent="0.55000000000000004"/>
    <row r="12974" x14ac:dyDescent="0.55000000000000004"/>
    <row r="12975" x14ac:dyDescent="0.55000000000000004"/>
    <row r="12976" x14ac:dyDescent="0.55000000000000004"/>
    <row r="12977" x14ac:dyDescent="0.55000000000000004"/>
    <row r="12978" x14ac:dyDescent="0.55000000000000004"/>
    <row r="12979" x14ac:dyDescent="0.55000000000000004"/>
    <row r="12980" x14ac:dyDescent="0.55000000000000004"/>
    <row r="12981" x14ac:dyDescent="0.55000000000000004"/>
    <row r="12982" x14ac:dyDescent="0.55000000000000004"/>
    <row r="12983" x14ac:dyDescent="0.55000000000000004"/>
    <row r="12984" x14ac:dyDescent="0.55000000000000004"/>
    <row r="12985" x14ac:dyDescent="0.55000000000000004"/>
    <row r="12986" x14ac:dyDescent="0.55000000000000004"/>
    <row r="12987" x14ac:dyDescent="0.55000000000000004"/>
    <row r="12988" x14ac:dyDescent="0.55000000000000004"/>
    <row r="12989" x14ac:dyDescent="0.55000000000000004"/>
    <row r="12990" x14ac:dyDescent="0.55000000000000004"/>
    <row r="12991" x14ac:dyDescent="0.55000000000000004"/>
    <row r="12992" x14ac:dyDescent="0.55000000000000004"/>
    <row r="12993" x14ac:dyDescent="0.55000000000000004"/>
    <row r="12994" x14ac:dyDescent="0.55000000000000004"/>
    <row r="12995" x14ac:dyDescent="0.55000000000000004"/>
    <row r="12996" x14ac:dyDescent="0.55000000000000004"/>
    <row r="12997" x14ac:dyDescent="0.55000000000000004"/>
    <row r="12998" x14ac:dyDescent="0.55000000000000004"/>
    <row r="12999" x14ac:dyDescent="0.55000000000000004"/>
    <row r="13000" x14ac:dyDescent="0.55000000000000004"/>
    <row r="13001" x14ac:dyDescent="0.55000000000000004"/>
    <row r="13002" x14ac:dyDescent="0.55000000000000004"/>
    <row r="13003" x14ac:dyDescent="0.55000000000000004"/>
    <row r="13004" x14ac:dyDescent="0.55000000000000004"/>
    <row r="13005" x14ac:dyDescent="0.55000000000000004"/>
    <row r="13006" x14ac:dyDescent="0.55000000000000004"/>
    <row r="13007" x14ac:dyDescent="0.55000000000000004"/>
    <row r="13008" x14ac:dyDescent="0.55000000000000004"/>
    <row r="13009" x14ac:dyDescent="0.55000000000000004"/>
    <row r="13010" x14ac:dyDescent="0.55000000000000004"/>
    <row r="13011" x14ac:dyDescent="0.55000000000000004"/>
    <row r="13012" x14ac:dyDescent="0.55000000000000004"/>
    <row r="13013" x14ac:dyDescent="0.55000000000000004"/>
    <row r="13014" x14ac:dyDescent="0.55000000000000004"/>
    <row r="13015" x14ac:dyDescent="0.55000000000000004"/>
    <row r="13016" x14ac:dyDescent="0.55000000000000004"/>
    <row r="13017" x14ac:dyDescent="0.55000000000000004"/>
    <row r="13018" x14ac:dyDescent="0.55000000000000004"/>
    <row r="13019" x14ac:dyDescent="0.55000000000000004"/>
    <row r="13020" x14ac:dyDescent="0.55000000000000004"/>
    <row r="13021" x14ac:dyDescent="0.55000000000000004"/>
    <row r="13022" x14ac:dyDescent="0.55000000000000004"/>
    <row r="13023" x14ac:dyDescent="0.55000000000000004"/>
    <row r="13024" x14ac:dyDescent="0.55000000000000004"/>
    <row r="13025" x14ac:dyDescent="0.55000000000000004"/>
    <row r="13026" x14ac:dyDescent="0.55000000000000004"/>
    <row r="13027" x14ac:dyDescent="0.55000000000000004"/>
    <row r="13028" x14ac:dyDescent="0.55000000000000004"/>
    <row r="13029" x14ac:dyDescent="0.55000000000000004"/>
    <row r="13030" x14ac:dyDescent="0.55000000000000004"/>
    <row r="13031" x14ac:dyDescent="0.55000000000000004"/>
    <row r="13032" x14ac:dyDescent="0.55000000000000004"/>
    <row r="13033" x14ac:dyDescent="0.55000000000000004"/>
    <row r="13034" x14ac:dyDescent="0.55000000000000004"/>
    <row r="13035" x14ac:dyDescent="0.55000000000000004"/>
    <row r="13036" x14ac:dyDescent="0.55000000000000004"/>
    <row r="13037" x14ac:dyDescent="0.55000000000000004"/>
    <row r="13038" x14ac:dyDescent="0.55000000000000004"/>
    <row r="13039" x14ac:dyDescent="0.55000000000000004"/>
    <row r="13040" x14ac:dyDescent="0.55000000000000004"/>
    <row r="13041" x14ac:dyDescent="0.55000000000000004"/>
    <row r="13042" x14ac:dyDescent="0.55000000000000004"/>
    <row r="13043" x14ac:dyDescent="0.55000000000000004"/>
    <row r="13044" x14ac:dyDescent="0.55000000000000004"/>
    <row r="13045" x14ac:dyDescent="0.55000000000000004"/>
    <row r="13046" x14ac:dyDescent="0.55000000000000004"/>
    <row r="13047" x14ac:dyDescent="0.55000000000000004"/>
    <row r="13048" x14ac:dyDescent="0.55000000000000004"/>
    <row r="13049" x14ac:dyDescent="0.55000000000000004"/>
    <row r="13050" x14ac:dyDescent="0.55000000000000004"/>
    <row r="13051" x14ac:dyDescent="0.55000000000000004"/>
    <row r="13052" x14ac:dyDescent="0.55000000000000004"/>
    <row r="13053" x14ac:dyDescent="0.55000000000000004"/>
    <row r="13054" x14ac:dyDescent="0.55000000000000004"/>
    <row r="13055" x14ac:dyDescent="0.55000000000000004"/>
    <row r="13056" x14ac:dyDescent="0.55000000000000004"/>
    <row r="13057" x14ac:dyDescent="0.55000000000000004"/>
    <row r="13058" x14ac:dyDescent="0.55000000000000004"/>
    <row r="13059" x14ac:dyDescent="0.55000000000000004"/>
    <row r="13060" x14ac:dyDescent="0.55000000000000004"/>
    <row r="13061" x14ac:dyDescent="0.55000000000000004"/>
    <row r="13062" x14ac:dyDescent="0.55000000000000004"/>
    <row r="13063" x14ac:dyDescent="0.55000000000000004"/>
    <row r="13064" x14ac:dyDescent="0.55000000000000004"/>
    <row r="13065" x14ac:dyDescent="0.55000000000000004"/>
    <row r="13066" x14ac:dyDescent="0.55000000000000004"/>
    <row r="13067" x14ac:dyDescent="0.55000000000000004"/>
    <row r="13068" x14ac:dyDescent="0.55000000000000004"/>
    <row r="13069" x14ac:dyDescent="0.55000000000000004"/>
    <row r="13070" x14ac:dyDescent="0.55000000000000004"/>
    <row r="13071" x14ac:dyDescent="0.55000000000000004"/>
    <row r="13072" x14ac:dyDescent="0.55000000000000004"/>
    <row r="13073" x14ac:dyDescent="0.55000000000000004"/>
    <row r="13074" x14ac:dyDescent="0.55000000000000004"/>
    <row r="13075" x14ac:dyDescent="0.55000000000000004"/>
    <row r="13076" x14ac:dyDescent="0.55000000000000004"/>
    <row r="13077" x14ac:dyDescent="0.55000000000000004"/>
    <row r="13078" x14ac:dyDescent="0.55000000000000004"/>
    <row r="13079" x14ac:dyDescent="0.55000000000000004"/>
    <row r="13080" x14ac:dyDescent="0.55000000000000004"/>
    <row r="13081" x14ac:dyDescent="0.55000000000000004"/>
    <row r="13082" x14ac:dyDescent="0.55000000000000004"/>
    <row r="13083" x14ac:dyDescent="0.55000000000000004"/>
    <row r="13084" x14ac:dyDescent="0.55000000000000004"/>
    <row r="13085" x14ac:dyDescent="0.55000000000000004"/>
    <row r="13086" x14ac:dyDescent="0.55000000000000004"/>
    <row r="13087" x14ac:dyDescent="0.55000000000000004"/>
    <row r="13088" x14ac:dyDescent="0.55000000000000004"/>
    <row r="13089" x14ac:dyDescent="0.55000000000000004"/>
    <row r="13090" x14ac:dyDescent="0.55000000000000004"/>
    <row r="13091" x14ac:dyDescent="0.55000000000000004"/>
    <row r="13092" x14ac:dyDescent="0.55000000000000004"/>
    <row r="13093" x14ac:dyDescent="0.55000000000000004"/>
    <row r="13094" x14ac:dyDescent="0.55000000000000004"/>
    <row r="13095" x14ac:dyDescent="0.55000000000000004"/>
    <row r="13096" x14ac:dyDescent="0.55000000000000004"/>
    <row r="13097" x14ac:dyDescent="0.55000000000000004"/>
    <row r="13098" x14ac:dyDescent="0.55000000000000004"/>
    <row r="13099" x14ac:dyDescent="0.55000000000000004"/>
    <row r="13100" x14ac:dyDescent="0.55000000000000004"/>
    <row r="13101" x14ac:dyDescent="0.55000000000000004"/>
    <row r="13102" x14ac:dyDescent="0.55000000000000004"/>
    <row r="13103" x14ac:dyDescent="0.55000000000000004"/>
    <row r="13104" x14ac:dyDescent="0.55000000000000004"/>
    <row r="13105" x14ac:dyDescent="0.55000000000000004"/>
    <row r="13106" x14ac:dyDescent="0.55000000000000004"/>
    <row r="13107" x14ac:dyDescent="0.55000000000000004"/>
    <row r="13108" x14ac:dyDescent="0.55000000000000004"/>
    <row r="13109" x14ac:dyDescent="0.55000000000000004"/>
    <row r="13110" x14ac:dyDescent="0.55000000000000004"/>
    <row r="13111" x14ac:dyDescent="0.55000000000000004"/>
    <row r="13112" x14ac:dyDescent="0.55000000000000004"/>
    <row r="13113" x14ac:dyDescent="0.55000000000000004"/>
    <row r="13114" x14ac:dyDescent="0.55000000000000004"/>
    <row r="13115" x14ac:dyDescent="0.55000000000000004"/>
    <row r="13116" x14ac:dyDescent="0.55000000000000004"/>
    <row r="13117" x14ac:dyDescent="0.55000000000000004"/>
    <row r="13118" x14ac:dyDescent="0.55000000000000004"/>
    <row r="13119" x14ac:dyDescent="0.55000000000000004"/>
    <row r="13120" x14ac:dyDescent="0.55000000000000004"/>
    <row r="13121" x14ac:dyDescent="0.55000000000000004"/>
    <row r="13122" x14ac:dyDescent="0.55000000000000004"/>
    <row r="13123" x14ac:dyDescent="0.55000000000000004"/>
    <row r="13124" x14ac:dyDescent="0.55000000000000004"/>
    <row r="13125" x14ac:dyDescent="0.55000000000000004"/>
    <row r="13126" x14ac:dyDescent="0.55000000000000004"/>
    <row r="13127" x14ac:dyDescent="0.55000000000000004"/>
    <row r="13128" x14ac:dyDescent="0.55000000000000004"/>
    <row r="13129" x14ac:dyDescent="0.55000000000000004"/>
    <row r="13130" x14ac:dyDescent="0.55000000000000004"/>
    <row r="13131" x14ac:dyDescent="0.55000000000000004"/>
    <row r="13132" x14ac:dyDescent="0.55000000000000004"/>
    <row r="13133" x14ac:dyDescent="0.55000000000000004"/>
    <row r="13134" x14ac:dyDescent="0.55000000000000004"/>
    <row r="13135" x14ac:dyDescent="0.55000000000000004"/>
    <row r="13136" x14ac:dyDescent="0.55000000000000004"/>
    <row r="13137" x14ac:dyDescent="0.55000000000000004"/>
    <row r="13138" x14ac:dyDescent="0.55000000000000004"/>
    <row r="13139" x14ac:dyDescent="0.55000000000000004"/>
    <row r="13140" x14ac:dyDescent="0.55000000000000004"/>
    <row r="13141" x14ac:dyDescent="0.55000000000000004"/>
    <row r="13142" x14ac:dyDescent="0.55000000000000004"/>
    <row r="13143" x14ac:dyDescent="0.55000000000000004"/>
    <row r="13144" x14ac:dyDescent="0.55000000000000004"/>
    <row r="13145" x14ac:dyDescent="0.55000000000000004"/>
    <row r="13146" x14ac:dyDescent="0.55000000000000004"/>
    <row r="13147" x14ac:dyDescent="0.55000000000000004"/>
    <row r="13148" x14ac:dyDescent="0.55000000000000004"/>
    <row r="13149" x14ac:dyDescent="0.55000000000000004"/>
    <row r="13150" x14ac:dyDescent="0.55000000000000004"/>
    <row r="13151" x14ac:dyDescent="0.55000000000000004"/>
    <row r="13152" x14ac:dyDescent="0.55000000000000004"/>
    <row r="13153" x14ac:dyDescent="0.55000000000000004"/>
    <row r="13154" x14ac:dyDescent="0.55000000000000004"/>
    <row r="13155" x14ac:dyDescent="0.55000000000000004"/>
    <row r="13156" x14ac:dyDescent="0.55000000000000004"/>
    <row r="13157" x14ac:dyDescent="0.55000000000000004"/>
    <row r="13158" x14ac:dyDescent="0.55000000000000004"/>
    <row r="13159" x14ac:dyDescent="0.55000000000000004"/>
    <row r="13160" x14ac:dyDescent="0.55000000000000004"/>
    <row r="13161" x14ac:dyDescent="0.55000000000000004"/>
    <row r="13162" x14ac:dyDescent="0.55000000000000004"/>
    <row r="13163" x14ac:dyDescent="0.55000000000000004"/>
    <row r="13164" x14ac:dyDescent="0.55000000000000004"/>
    <row r="13165" x14ac:dyDescent="0.55000000000000004"/>
    <row r="13166" x14ac:dyDescent="0.55000000000000004"/>
    <row r="13167" x14ac:dyDescent="0.55000000000000004"/>
    <row r="13168" x14ac:dyDescent="0.55000000000000004"/>
    <row r="13169" x14ac:dyDescent="0.55000000000000004"/>
    <row r="13170" x14ac:dyDescent="0.55000000000000004"/>
    <row r="13171" x14ac:dyDescent="0.55000000000000004"/>
    <row r="13172" x14ac:dyDescent="0.55000000000000004"/>
    <row r="13173" x14ac:dyDescent="0.55000000000000004"/>
    <row r="13174" x14ac:dyDescent="0.55000000000000004"/>
    <row r="13175" x14ac:dyDescent="0.55000000000000004"/>
    <row r="13176" x14ac:dyDescent="0.55000000000000004"/>
    <row r="13177" x14ac:dyDescent="0.55000000000000004"/>
    <row r="13178" x14ac:dyDescent="0.55000000000000004"/>
    <row r="13179" x14ac:dyDescent="0.55000000000000004"/>
    <row r="13180" x14ac:dyDescent="0.55000000000000004"/>
    <row r="13181" x14ac:dyDescent="0.55000000000000004"/>
    <row r="13182" x14ac:dyDescent="0.55000000000000004"/>
    <row r="13183" x14ac:dyDescent="0.55000000000000004"/>
    <row r="13184" x14ac:dyDescent="0.55000000000000004"/>
    <row r="13185" x14ac:dyDescent="0.55000000000000004"/>
    <row r="13186" x14ac:dyDescent="0.55000000000000004"/>
    <row r="13187" x14ac:dyDescent="0.55000000000000004"/>
    <row r="13188" x14ac:dyDescent="0.55000000000000004"/>
    <row r="13189" x14ac:dyDescent="0.55000000000000004"/>
    <row r="13190" x14ac:dyDescent="0.55000000000000004"/>
    <row r="13191" x14ac:dyDescent="0.55000000000000004"/>
    <row r="13192" x14ac:dyDescent="0.55000000000000004"/>
    <row r="13193" x14ac:dyDescent="0.55000000000000004"/>
    <row r="13194" x14ac:dyDescent="0.55000000000000004"/>
    <row r="13195" x14ac:dyDescent="0.55000000000000004"/>
    <row r="13196" x14ac:dyDescent="0.55000000000000004"/>
    <row r="13197" x14ac:dyDescent="0.55000000000000004"/>
    <row r="13198" x14ac:dyDescent="0.55000000000000004"/>
    <row r="13199" x14ac:dyDescent="0.55000000000000004"/>
    <row r="13200" x14ac:dyDescent="0.55000000000000004"/>
    <row r="13201" x14ac:dyDescent="0.55000000000000004"/>
    <row r="13202" x14ac:dyDescent="0.55000000000000004"/>
    <row r="13203" x14ac:dyDescent="0.55000000000000004"/>
    <row r="13204" x14ac:dyDescent="0.55000000000000004"/>
    <row r="13205" x14ac:dyDescent="0.55000000000000004"/>
    <row r="13206" x14ac:dyDescent="0.55000000000000004"/>
    <row r="13207" x14ac:dyDescent="0.55000000000000004"/>
    <row r="13208" x14ac:dyDescent="0.55000000000000004"/>
    <row r="13209" x14ac:dyDescent="0.55000000000000004"/>
    <row r="13210" x14ac:dyDescent="0.55000000000000004"/>
    <row r="13211" x14ac:dyDescent="0.55000000000000004"/>
    <row r="13212" x14ac:dyDescent="0.55000000000000004"/>
    <row r="13213" x14ac:dyDescent="0.55000000000000004"/>
    <row r="13214" x14ac:dyDescent="0.55000000000000004"/>
    <row r="13215" x14ac:dyDescent="0.55000000000000004"/>
    <row r="13216" x14ac:dyDescent="0.55000000000000004"/>
    <row r="13217" x14ac:dyDescent="0.55000000000000004"/>
    <row r="13218" x14ac:dyDescent="0.55000000000000004"/>
    <row r="13219" x14ac:dyDescent="0.55000000000000004"/>
    <row r="13220" x14ac:dyDescent="0.55000000000000004"/>
    <row r="13221" x14ac:dyDescent="0.55000000000000004"/>
    <row r="13222" x14ac:dyDescent="0.55000000000000004"/>
    <row r="13223" x14ac:dyDescent="0.55000000000000004"/>
    <row r="13224" x14ac:dyDescent="0.55000000000000004"/>
    <row r="13225" x14ac:dyDescent="0.55000000000000004"/>
    <row r="13226" x14ac:dyDescent="0.55000000000000004"/>
    <row r="13227" x14ac:dyDescent="0.55000000000000004"/>
    <row r="13228" x14ac:dyDescent="0.55000000000000004"/>
    <row r="13229" x14ac:dyDescent="0.55000000000000004"/>
    <row r="13230" x14ac:dyDescent="0.55000000000000004"/>
    <row r="13231" x14ac:dyDescent="0.55000000000000004"/>
    <row r="13232" x14ac:dyDescent="0.55000000000000004"/>
    <row r="13233" x14ac:dyDescent="0.55000000000000004"/>
    <row r="13234" x14ac:dyDescent="0.55000000000000004"/>
    <row r="13235" x14ac:dyDescent="0.55000000000000004"/>
    <row r="13236" x14ac:dyDescent="0.55000000000000004"/>
    <row r="13237" x14ac:dyDescent="0.55000000000000004"/>
    <row r="13238" x14ac:dyDescent="0.55000000000000004"/>
    <row r="13239" x14ac:dyDescent="0.55000000000000004"/>
    <row r="13240" x14ac:dyDescent="0.55000000000000004"/>
    <row r="13241" x14ac:dyDescent="0.55000000000000004"/>
    <row r="13242" x14ac:dyDescent="0.55000000000000004"/>
    <row r="13243" x14ac:dyDescent="0.55000000000000004"/>
    <row r="13244" x14ac:dyDescent="0.55000000000000004"/>
    <row r="13245" x14ac:dyDescent="0.55000000000000004"/>
    <row r="13246" x14ac:dyDescent="0.55000000000000004"/>
    <row r="13247" x14ac:dyDescent="0.55000000000000004"/>
    <row r="13248" x14ac:dyDescent="0.55000000000000004"/>
    <row r="13249" x14ac:dyDescent="0.55000000000000004"/>
    <row r="13250" x14ac:dyDescent="0.55000000000000004"/>
    <row r="13251" x14ac:dyDescent="0.55000000000000004"/>
    <row r="13252" x14ac:dyDescent="0.55000000000000004"/>
    <row r="13253" x14ac:dyDescent="0.55000000000000004"/>
    <row r="13254" x14ac:dyDescent="0.55000000000000004"/>
    <row r="13255" x14ac:dyDescent="0.55000000000000004"/>
    <row r="13256" x14ac:dyDescent="0.55000000000000004"/>
    <row r="13257" x14ac:dyDescent="0.55000000000000004"/>
    <row r="13258" x14ac:dyDescent="0.55000000000000004"/>
    <row r="13259" x14ac:dyDescent="0.55000000000000004"/>
    <row r="13260" x14ac:dyDescent="0.55000000000000004"/>
    <row r="13261" x14ac:dyDescent="0.55000000000000004"/>
    <row r="13262" x14ac:dyDescent="0.55000000000000004"/>
    <row r="13263" x14ac:dyDescent="0.55000000000000004"/>
    <row r="13264" x14ac:dyDescent="0.55000000000000004"/>
    <row r="13265" x14ac:dyDescent="0.55000000000000004"/>
    <row r="13266" x14ac:dyDescent="0.55000000000000004"/>
    <row r="13267" x14ac:dyDescent="0.55000000000000004"/>
    <row r="13268" x14ac:dyDescent="0.55000000000000004"/>
    <row r="13269" x14ac:dyDescent="0.55000000000000004"/>
    <row r="13270" x14ac:dyDescent="0.55000000000000004"/>
    <row r="13271" x14ac:dyDescent="0.55000000000000004"/>
    <row r="13272" x14ac:dyDescent="0.55000000000000004"/>
    <row r="13273" x14ac:dyDescent="0.55000000000000004"/>
    <row r="13274" x14ac:dyDescent="0.55000000000000004"/>
    <row r="13275" x14ac:dyDescent="0.55000000000000004"/>
    <row r="13276" x14ac:dyDescent="0.55000000000000004"/>
    <row r="13277" x14ac:dyDescent="0.55000000000000004"/>
    <row r="13278" x14ac:dyDescent="0.55000000000000004"/>
    <row r="13279" x14ac:dyDescent="0.55000000000000004"/>
    <row r="13280" x14ac:dyDescent="0.55000000000000004"/>
    <row r="13281" x14ac:dyDescent="0.55000000000000004"/>
    <row r="13282" x14ac:dyDescent="0.55000000000000004"/>
    <row r="13283" x14ac:dyDescent="0.55000000000000004"/>
    <row r="13284" x14ac:dyDescent="0.55000000000000004"/>
    <row r="13285" x14ac:dyDescent="0.55000000000000004"/>
    <row r="13286" x14ac:dyDescent="0.55000000000000004"/>
    <row r="13287" x14ac:dyDescent="0.55000000000000004"/>
    <row r="13288" x14ac:dyDescent="0.55000000000000004"/>
    <row r="13289" x14ac:dyDescent="0.55000000000000004"/>
    <row r="13290" x14ac:dyDescent="0.55000000000000004"/>
    <row r="13291" x14ac:dyDescent="0.55000000000000004"/>
    <row r="13292" x14ac:dyDescent="0.55000000000000004"/>
    <row r="13293" x14ac:dyDescent="0.55000000000000004"/>
    <row r="13294" x14ac:dyDescent="0.55000000000000004"/>
    <row r="13295" x14ac:dyDescent="0.55000000000000004"/>
    <row r="13296" x14ac:dyDescent="0.55000000000000004"/>
    <row r="13297" x14ac:dyDescent="0.55000000000000004"/>
    <row r="13298" x14ac:dyDescent="0.55000000000000004"/>
    <row r="13299" x14ac:dyDescent="0.55000000000000004"/>
    <row r="13300" x14ac:dyDescent="0.55000000000000004"/>
    <row r="13301" x14ac:dyDescent="0.55000000000000004"/>
    <row r="13302" x14ac:dyDescent="0.55000000000000004"/>
    <row r="13303" x14ac:dyDescent="0.55000000000000004"/>
    <row r="13304" x14ac:dyDescent="0.55000000000000004"/>
    <row r="13305" x14ac:dyDescent="0.55000000000000004"/>
    <row r="13306" x14ac:dyDescent="0.55000000000000004"/>
    <row r="13307" x14ac:dyDescent="0.55000000000000004"/>
    <row r="13308" x14ac:dyDescent="0.55000000000000004"/>
    <row r="13309" x14ac:dyDescent="0.55000000000000004"/>
    <row r="13310" x14ac:dyDescent="0.55000000000000004"/>
    <row r="13311" x14ac:dyDescent="0.55000000000000004"/>
    <row r="13312" x14ac:dyDescent="0.55000000000000004"/>
    <row r="13313" x14ac:dyDescent="0.55000000000000004"/>
    <row r="13314" x14ac:dyDescent="0.55000000000000004"/>
    <row r="13315" x14ac:dyDescent="0.55000000000000004"/>
    <row r="13316" x14ac:dyDescent="0.55000000000000004"/>
    <row r="13317" x14ac:dyDescent="0.55000000000000004"/>
    <row r="13318" x14ac:dyDescent="0.55000000000000004"/>
    <row r="13319" x14ac:dyDescent="0.55000000000000004"/>
    <row r="13320" x14ac:dyDescent="0.55000000000000004"/>
    <row r="13321" x14ac:dyDescent="0.55000000000000004"/>
    <row r="13322" x14ac:dyDescent="0.55000000000000004"/>
    <row r="13323" x14ac:dyDescent="0.55000000000000004"/>
    <row r="13324" x14ac:dyDescent="0.55000000000000004"/>
    <row r="13325" x14ac:dyDescent="0.55000000000000004"/>
    <row r="13326" x14ac:dyDescent="0.55000000000000004"/>
    <row r="13327" x14ac:dyDescent="0.55000000000000004"/>
    <row r="13328" x14ac:dyDescent="0.55000000000000004"/>
    <row r="13329" x14ac:dyDescent="0.55000000000000004"/>
    <row r="13330" x14ac:dyDescent="0.55000000000000004"/>
    <row r="13331" x14ac:dyDescent="0.55000000000000004"/>
    <row r="13332" x14ac:dyDescent="0.55000000000000004"/>
    <row r="13333" x14ac:dyDescent="0.55000000000000004"/>
    <row r="13334" x14ac:dyDescent="0.55000000000000004"/>
    <row r="13335" x14ac:dyDescent="0.55000000000000004"/>
    <row r="13336" x14ac:dyDescent="0.55000000000000004"/>
    <row r="13337" x14ac:dyDescent="0.55000000000000004"/>
    <row r="13338" x14ac:dyDescent="0.55000000000000004"/>
    <row r="13339" x14ac:dyDescent="0.55000000000000004"/>
    <row r="13340" x14ac:dyDescent="0.55000000000000004"/>
    <row r="13341" x14ac:dyDescent="0.55000000000000004"/>
    <row r="13342" x14ac:dyDescent="0.55000000000000004"/>
    <row r="13343" x14ac:dyDescent="0.55000000000000004"/>
    <row r="13344" x14ac:dyDescent="0.55000000000000004"/>
    <row r="13345" x14ac:dyDescent="0.55000000000000004"/>
    <row r="13346" x14ac:dyDescent="0.55000000000000004"/>
    <row r="13347" x14ac:dyDescent="0.55000000000000004"/>
    <row r="13348" x14ac:dyDescent="0.55000000000000004"/>
    <row r="13349" x14ac:dyDescent="0.55000000000000004"/>
    <row r="13350" x14ac:dyDescent="0.55000000000000004"/>
    <row r="13351" x14ac:dyDescent="0.55000000000000004"/>
    <row r="13352" x14ac:dyDescent="0.55000000000000004"/>
    <row r="13353" x14ac:dyDescent="0.55000000000000004"/>
    <row r="13354" x14ac:dyDescent="0.55000000000000004"/>
    <row r="13355" x14ac:dyDescent="0.55000000000000004"/>
    <row r="13356" x14ac:dyDescent="0.55000000000000004"/>
    <row r="13357" x14ac:dyDescent="0.55000000000000004"/>
    <row r="13358" x14ac:dyDescent="0.55000000000000004"/>
    <row r="13359" x14ac:dyDescent="0.55000000000000004"/>
    <row r="13360" x14ac:dyDescent="0.55000000000000004"/>
    <row r="13361" x14ac:dyDescent="0.55000000000000004"/>
    <row r="13362" x14ac:dyDescent="0.55000000000000004"/>
    <row r="13363" x14ac:dyDescent="0.55000000000000004"/>
    <row r="13364" x14ac:dyDescent="0.55000000000000004"/>
    <row r="13365" x14ac:dyDescent="0.55000000000000004"/>
    <row r="13366" x14ac:dyDescent="0.55000000000000004"/>
    <row r="13367" x14ac:dyDescent="0.55000000000000004"/>
    <row r="13368" x14ac:dyDescent="0.55000000000000004"/>
    <row r="13369" x14ac:dyDescent="0.55000000000000004"/>
    <row r="13370" x14ac:dyDescent="0.55000000000000004"/>
    <row r="13371" x14ac:dyDescent="0.55000000000000004"/>
    <row r="13372" x14ac:dyDescent="0.55000000000000004"/>
    <row r="13373" x14ac:dyDescent="0.55000000000000004"/>
    <row r="13374" x14ac:dyDescent="0.55000000000000004"/>
    <row r="13375" x14ac:dyDescent="0.55000000000000004"/>
    <row r="13376" x14ac:dyDescent="0.55000000000000004"/>
    <row r="13377" x14ac:dyDescent="0.55000000000000004"/>
    <row r="13378" x14ac:dyDescent="0.55000000000000004"/>
    <row r="13379" x14ac:dyDescent="0.55000000000000004"/>
    <row r="13380" x14ac:dyDescent="0.55000000000000004"/>
    <row r="13381" x14ac:dyDescent="0.55000000000000004"/>
    <row r="13382" x14ac:dyDescent="0.55000000000000004"/>
    <row r="13383" x14ac:dyDescent="0.55000000000000004"/>
    <row r="13384" x14ac:dyDescent="0.55000000000000004"/>
    <row r="13385" x14ac:dyDescent="0.55000000000000004"/>
    <row r="13386" x14ac:dyDescent="0.55000000000000004"/>
    <row r="13387" x14ac:dyDescent="0.55000000000000004"/>
    <row r="13388" x14ac:dyDescent="0.55000000000000004"/>
    <row r="13389" x14ac:dyDescent="0.55000000000000004"/>
    <row r="13390" x14ac:dyDescent="0.55000000000000004"/>
    <row r="13391" x14ac:dyDescent="0.55000000000000004"/>
    <row r="13392" x14ac:dyDescent="0.55000000000000004"/>
    <row r="13393" x14ac:dyDescent="0.55000000000000004"/>
    <row r="13394" x14ac:dyDescent="0.55000000000000004"/>
    <row r="13395" x14ac:dyDescent="0.55000000000000004"/>
    <row r="13396" x14ac:dyDescent="0.55000000000000004"/>
    <row r="13397" x14ac:dyDescent="0.55000000000000004"/>
    <row r="13398" x14ac:dyDescent="0.55000000000000004"/>
    <row r="13399" x14ac:dyDescent="0.55000000000000004"/>
    <row r="13400" x14ac:dyDescent="0.55000000000000004"/>
    <row r="13401" x14ac:dyDescent="0.55000000000000004"/>
    <row r="13402" x14ac:dyDescent="0.55000000000000004"/>
    <row r="13403" x14ac:dyDescent="0.55000000000000004"/>
    <row r="13404" x14ac:dyDescent="0.55000000000000004"/>
    <row r="13405" x14ac:dyDescent="0.55000000000000004"/>
    <row r="13406" x14ac:dyDescent="0.55000000000000004"/>
    <row r="13407" x14ac:dyDescent="0.55000000000000004"/>
    <row r="13408" x14ac:dyDescent="0.55000000000000004"/>
    <row r="13409" x14ac:dyDescent="0.55000000000000004"/>
    <row r="13410" x14ac:dyDescent="0.55000000000000004"/>
    <row r="13411" x14ac:dyDescent="0.55000000000000004"/>
    <row r="13412" x14ac:dyDescent="0.55000000000000004"/>
    <row r="13413" x14ac:dyDescent="0.55000000000000004"/>
    <row r="13414" x14ac:dyDescent="0.55000000000000004"/>
    <row r="13415" x14ac:dyDescent="0.55000000000000004"/>
    <row r="13416" x14ac:dyDescent="0.55000000000000004"/>
    <row r="13417" x14ac:dyDescent="0.55000000000000004"/>
    <row r="13418" x14ac:dyDescent="0.55000000000000004"/>
    <row r="13419" x14ac:dyDescent="0.55000000000000004"/>
    <row r="13420" x14ac:dyDescent="0.55000000000000004"/>
    <row r="13421" x14ac:dyDescent="0.55000000000000004"/>
    <row r="13422" x14ac:dyDescent="0.55000000000000004"/>
    <row r="13423" x14ac:dyDescent="0.55000000000000004"/>
    <row r="13424" x14ac:dyDescent="0.55000000000000004"/>
    <row r="13425" x14ac:dyDescent="0.55000000000000004"/>
    <row r="13426" x14ac:dyDescent="0.55000000000000004"/>
    <row r="13427" x14ac:dyDescent="0.55000000000000004"/>
    <row r="13428" x14ac:dyDescent="0.55000000000000004"/>
    <row r="13429" x14ac:dyDescent="0.55000000000000004"/>
    <row r="13430" x14ac:dyDescent="0.55000000000000004"/>
    <row r="13431" x14ac:dyDescent="0.55000000000000004"/>
    <row r="13432" x14ac:dyDescent="0.55000000000000004"/>
    <row r="13433" x14ac:dyDescent="0.55000000000000004"/>
    <row r="13434" x14ac:dyDescent="0.55000000000000004"/>
    <row r="13435" x14ac:dyDescent="0.55000000000000004"/>
    <row r="13436" x14ac:dyDescent="0.55000000000000004"/>
    <row r="13437" x14ac:dyDescent="0.55000000000000004"/>
    <row r="13438" x14ac:dyDescent="0.55000000000000004"/>
    <row r="13439" x14ac:dyDescent="0.55000000000000004"/>
    <row r="13440" x14ac:dyDescent="0.55000000000000004"/>
    <row r="13441" x14ac:dyDescent="0.55000000000000004"/>
    <row r="13442" x14ac:dyDescent="0.55000000000000004"/>
    <row r="13443" x14ac:dyDescent="0.55000000000000004"/>
    <row r="13444" x14ac:dyDescent="0.55000000000000004"/>
    <row r="13445" x14ac:dyDescent="0.55000000000000004"/>
    <row r="13446" x14ac:dyDescent="0.55000000000000004"/>
    <row r="13447" x14ac:dyDescent="0.55000000000000004"/>
    <row r="13448" x14ac:dyDescent="0.55000000000000004"/>
    <row r="13449" x14ac:dyDescent="0.55000000000000004"/>
    <row r="13450" x14ac:dyDescent="0.55000000000000004"/>
    <row r="13451" x14ac:dyDescent="0.55000000000000004"/>
    <row r="13452" x14ac:dyDescent="0.55000000000000004"/>
    <row r="13453" x14ac:dyDescent="0.55000000000000004"/>
    <row r="13454" x14ac:dyDescent="0.55000000000000004"/>
    <row r="13455" x14ac:dyDescent="0.55000000000000004"/>
    <row r="13456" x14ac:dyDescent="0.55000000000000004"/>
    <row r="13457" x14ac:dyDescent="0.55000000000000004"/>
    <row r="13458" x14ac:dyDescent="0.55000000000000004"/>
    <row r="13459" x14ac:dyDescent="0.55000000000000004"/>
    <row r="13460" x14ac:dyDescent="0.55000000000000004"/>
    <row r="13461" x14ac:dyDescent="0.55000000000000004"/>
    <row r="13462" x14ac:dyDescent="0.55000000000000004"/>
    <row r="13463" x14ac:dyDescent="0.55000000000000004"/>
    <row r="13464" x14ac:dyDescent="0.55000000000000004"/>
    <row r="13465" x14ac:dyDescent="0.55000000000000004"/>
    <row r="13466" x14ac:dyDescent="0.55000000000000004"/>
    <row r="13467" x14ac:dyDescent="0.55000000000000004"/>
    <row r="13468" x14ac:dyDescent="0.55000000000000004"/>
    <row r="13469" x14ac:dyDescent="0.55000000000000004"/>
    <row r="13470" x14ac:dyDescent="0.55000000000000004"/>
    <row r="13471" x14ac:dyDescent="0.55000000000000004"/>
    <row r="13472" x14ac:dyDescent="0.55000000000000004"/>
    <row r="13473" x14ac:dyDescent="0.55000000000000004"/>
    <row r="13474" x14ac:dyDescent="0.55000000000000004"/>
    <row r="13475" x14ac:dyDescent="0.55000000000000004"/>
    <row r="13476" x14ac:dyDescent="0.55000000000000004"/>
    <row r="13477" x14ac:dyDescent="0.55000000000000004"/>
    <row r="13478" x14ac:dyDescent="0.55000000000000004"/>
    <row r="13479" x14ac:dyDescent="0.55000000000000004"/>
    <row r="13480" x14ac:dyDescent="0.55000000000000004"/>
    <row r="13481" x14ac:dyDescent="0.55000000000000004"/>
    <row r="13482" x14ac:dyDescent="0.55000000000000004"/>
    <row r="13483" x14ac:dyDescent="0.55000000000000004"/>
    <row r="13484" x14ac:dyDescent="0.55000000000000004"/>
    <row r="13485" x14ac:dyDescent="0.55000000000000004"/>
    <row r="13486" x14ac:dyDescent="0.55000000000000004"/>
    <row r="13487" x14ac:dyDescent="0.55000000000000004"/>
    <row r="13488" x14ac:dyDescent="0.55000000000000004"/>
    <row r="13489" x14ac:dyDescent="0.55000000000000004"/>
    <row r="13490" x14ac:dyDescent="0.55000000000000004"/>
    <row r="13491" x14ac:dyDescent="0.55000000000000004"/>
    <row r="13492" x14ac:dyDescent="0.55000000000000004"/>
    <row r="13493" x14ac:dyDescent="0.55000000000000004"/>
    <row r="13494" x14ac:dyDescent="0.55000000000000004"/>
    <row r="13495" x14ac:dyDescent="0.55000000000000004"/>
    <row r="13496" x14ac:dyDescent="0.55000000000000004"/>
    <row r="13497" x14ac:dyDescent="0.55000000000000004"/>
    <row r="13498" x14ac:dyDescent="0.55000000000000004"/>
    <row r="13499" x14ac:dyDescent="0.55000000000000004"/>
    <row r="13500" x14ac:dyDescent="0.55000000000000004"/>
    <row r="13501" x14ac:dyDescent="0.55000000000000004"/>
    <row r="13502" x14ac:dyDescent="0.55000000000000004"/>
    <row r="13503" x14ac:dyDescent="0.55000000000000004"/>
    <row r="13504" x14ac:dyDescent="0.55000000000000004"/>
    <row r="13505" x14ac:dyDescent="0.55000000000000004"/>
    <row r="13506" x14ac:dyDescent="0.55000000000000004"/>
    <row r="13507" x14ac:dyDescent="0.55000000000000004"/>
    <row r="13508" x14ac:dyDescent="0.55000000000000004"/>
    <row r="13509" x14ac:dyDescent="0.55000000000000004"/>
    <row r="13510" x14ac:dyDescent="0.55000000000000004"/>
    <row r="13511" x14ac:dyDescent="0.55000000000000004"/>
    <row r="13512" x14ac:dyDescent="0.55000000000000004"/>
    <row r="13513" x14ac:dyDescent="0.55000000000000004"/>
    <row r="13514" x14ac:dyDescent="0.55000000000000004"/>
    <row r="13515" x14ac:dyDescent="0.55000000000000004"/>
    <row r="13516" x14ac:dyDescent="0.55000000000000004"/>
    <row r="13517" x14ac:dyDescent="0.55000000000000004"/>
    <row r="13518" x14ac:dyDescent="0.55000000000000004"/>
    <row r="13519" x14ac:dyDescent="0.55000000000000004"/>
    <row r="13520" x14ac:dyDescent="0.55000000000000004"/>
    <row r="13521" x14ac:dyDescent="0.55000000000000004"/>
    <row r="13522" x14ac:dyDescent="0.55000000000000004"/>
    <row r="13523" x14ac:dyDescent="0.55000000000000004"/>
    <row r="13524" x14ac:dyDescent="0.55000000000000004"/>
    <row r="13525" x14ac:dyDescent="0.55000000000000004"/>
    <row r="13526" x14ac:dyDescent="0.55000000000000004"/>
    <row r="13527" x14ac:dyDescent="0.55000000000000004"/>
    <row r="13528" x14ac:dyDescent="0.55000000000000004"/>
    <row r="13529" x14ac:dyDescent="0.55000000000000004"/>
    <row r="13530" x14ac:dyDescent="0.55000000000000004"/>
    <row r="13531" x14ac:dyDescent="0.55000000000000004"/>
    <row r="13532" x14ac:dyDescent="0.55000000000000004"/>
    <row r="13533" x14ac:dyDescent="0.55000000000000004"/>
    <row r="13534" x14ac:dyDescent="0.55000000000000004"/>
    <row r="13535" x14ac:dyDescent="0.55000000000000004"/>
    <row r="13536" x14ac:dyDescent="0.55000000000000004"/>
    <row r="13537" x14ac:dyDescent="0.55000000000000004"/>
    <row r="13538" x14ac:dyDescent="0.55000000000000004"/>
    <row r="13539" x14ac:dyDescent="0.55000000000000004"/>
    <row r="13540" x14ac:dyDescent="0.55000000000000004"/>
    <row r="13541" x14ac:dyDescent="0.55000000000000004"/>
    <row r="13542" x14ac:dyDescent="0.55000000000000004"/>
    <row r="13543" x14ac:dyDescent="0.55000000000000004"/>
    <row r="13544" x14ac:dyDescent="0.55000000000000004"/>
    <row r="13545" x14ac:dyDescent="0.55000000000000004"/>
    <row r="13546" x14ac:dyDescent="0.55000000000000004"/>
    <row r="13547" x14ac:dyDescent="0.55000000000000004"/>
    <row r="13548" x14ac:dyDescent="0.55000000000000004"/>
    <row r="13549" x14ac:dyDescent="0.55000000000000004"/>
    <row r="13550" x14ac:dyDescent="0.55000000000000004"/>
    <row r="13551" x14ac:dyDescent="0.55000000000000004"/>
    <row r="13552" x14ac:dyDescent="0.55000000000000004"/>
    <row r="13553" x14ac:dyDescent="0.55000000000000004"/>
    <row r="13554" x14ac:dyDescent="0.55000000000000004"/>
    <row r="13555" x14ac:dyDescent="0.55000000000000004"/>
    <row r="13556" x14ac:dyDescent="0.55000000000000004"/>
    <row r="13557" x14ac:dyDescent="0.55000000000000004"/>
    <row r="13558" x14ac:dyDescent="0.55000000000000004"/>
    <row r="13559" x14ac:dyDescent="0.55000000000000004"/>
    <row r="13560" x14ac:dyDescent="0.55000000000000004"/>
    <row r="13561" x14ac:dyDescent="0.55000000000000004"/>
    <row r="13562" x14ac:dyDescent="0.55000000000000004"/>
    <row r="13563" x14ac:dyDescent="0.55000000000000004"/>
    <row r="13564" x14ac:dyDescent="0.55000000000000004"/>
    <row r="13565" x14ac:dyDescent="0.55000000000000004"/>
    <row r="13566" x14ac:dyDescent="0.55000000000000004"/>
    <row r="13567" x14ac:dyDescent="0.55000000000000004"/>
    <row r="13568" x14ac:dyDescent="0.55000000000000004"/>
    <row r="13569" x14ac:dyDescent="0.55000000000000004"/>
    <row r="13570" x14ac:dyDescent="0.55000000000000004"/>
    <row r="13571" x14ac:dyDescent="0.55000000000000004"/>
    <row r="13572" x14ac:dyDescent="0.55000000000000004"/>
    <row r="13573" x14ac:dyDescent="0.55000000000000004"/>
    <row r="13574" x14ac:dyDescent="0.55000000000000004"/>
    <row r="13575" x14ac:dyDescent="0.55000000000000004"/>
    <row r="13576" x14ac:dyDescent="0.55000000000000004"/>
    <row r="13577" x14ac:dyDescent="0.55000000000000004"/>
    <row r="13578" x14ac:dyDescent="0.55000000000000004"/>
    <row r="13579" x14ac:dyDescent="0.55000000000000004"/>
    <row r="13580" x14ac:dyDescent="0.55000000000000004"/>
    <row r="13581" x14ac:dyDescent="0.55000000000000004"/>
    <row r="13582" x14ac:dyDescent="0.55000000000000004"/>
    <row r="13583" x14ac:dyDescent="0.55000000000000004"/>
    <row r="13584" x14ac:dyDescent="0.55000000000000004"/>
    <row r="13585" x14ac:dyDescent="0.55000000000000004"/>
    <row r="13586" x14ac:dyDescent="0.55000000000000004"/>
    <row r="13587" x14ac:dyDescent="0.55000000000000004"/>
    <row r="13588" x14ac:dyDescent="0.55000000000000004"/>
    <row r="13589" x14ac:dyDescent="0.55000000000000004"/>
    <row r="13590" x14ac:dyDescent="0.55000000000000004"/>
    <row r="13591" x14ac:dyDescent="0.55000000000000004"/>
    <row r="13592" x14ac:dyDescent="0.55000000000000004"/>
    <row r="13593" x14ac:dyDescent="0.55000000000000004"/>
    <row r="13594" x14ac:dyDescent="0.55000000000000004"/>
    <row r="13595" x14ac:dyDescent="0.55000000000000004"/>
    <row r="13596" x14ac:dyDescent="0.55000000000000004"/>
    <row r="13597" x14ac:dyDescent="0.55000000000000004"/>
    <row r="13598" x14ac:dyDescent="0.55000000000000004"/>
    <row r="13599" x14ac:dyDescent="0.55000000000000004"/>
    <row r="13600" x14ac:dyDescent="0.55000000000000004"/>
    <row r="13601" x14ac:dyDescent="0.55000000000000004"/>
    <row r="13602" x14ac:dyDescent="0.55000000000000004"/>
    <row r="13603" x14ac:dyDescent="0.55000000000000004"/>
    <row r="13604" x14ac:dyDescent="0.55000000000000004"/>
    <row r="13605" x14ac:dyDescent="0.55000000000000004"/>
    <row r="13606" x14ac:dyDescent="0.55000000000000004"/>
    <row r="13607" x14ac:dyDescent="0.55000000000000004"/>
    <row r="13608" x14ac:dyDescent="0.55000000000000004"/>
    <row r="13609" x14ac:dyDescent="0.55000000000000004"/>
    <row r="13610" x14ac:dyDescent="0.55000000000000004"/>
    <row r="13611" x14ac:dyDescent="0.55000000000000004"/>
    <row r="13612" x14ac:dyDescent="0.55000000000000004"/>
    <row r="13613" x14ac:dyDescent="0.55000000000000004"/>
    <row r="13614" x14ac:dyDescent="0.55000000000000004"/>
    <row r="13615" x14ac:dyDescent="0.55000000000000004"/>
    <row r="13616" x14ac:dyDescent="0.55000000000000004"/>
    <row r="13617" x14ac:dyDescent="0.55000000000000004"/>
    <row r="13618" x14ac:dyDescent="0.55000000000000004"/>
    <row r="13619" x14ac:dyDescent="0.55000000000000004"/>
    <row r="13620" x14ac:dyDescent="0.55000000000000004"/>
    <row r="13621" x14ac:dyDescent="0.55000000000000004"/>
    <row r="13622" x14ac:dyDescent="0.55000000000000004"/>
    <row r="13623" x14ac:dyDescent="0.55000000000000004"/>
    <row r="13624" x14ac:dyDescent="0.55000000000000004"/>
    <row r="13625" x14ac:dyDescent="0.55000000000000004"/>
    <row r="13626" x14ac:dyDescent="0.55000000000000004"/>
    <row r="13627" x14ac:dyDescent="0.55000000000000004"/>
    <row r="13628" x14ac:dyDescent="0.55000000000000004"/>
    <row r="13629" x14ac:dyDescent="0.55000000000000004"/>
    <row r="13630" x14ac:dyDescent="0.55000000000000004"/>
    <row r="13631" x14ac:dyDescent="0.55000000000000004"/>
    <row r="13632" x14ac:dyDescent="0.55000000000000004"/>
    <row r="13633" x14ac:dyDescent="0.55000000000000004"/>
    <row r="13634" x14ac:dyDescent="0.55000000000000004"/>
    <row r="13635" x14ac:dyDescent="0.55000000000000004"/>
    <row r="13636" x14ac:dyDescent="0.55000000000000004"/>
    <row r="13637" x14ac:dyDescent="0.55000000000000004"/>
    <row r="13638" x14ac:dyDescent="0.55000000000000004"/>
    <row r="13639" x14ac:dyDescent="0.55000000000000004"/>
    <row r="13640" x14ac:dyDescent="0.55000000000000004"/>
    <row r="13641" x14ac:dyDescent="0.55000000000000004"/>
    <row r="13642" x14ac:dyDescent="0.55000000000000004"/>
    <row r="13643" x14ac:dyDescent="0.55000000000000004"/>
    <row r="13644" x14ac:dyDescent="0.55000000000000004"/>
    <row r="13645" x14ac:dyDescent="0.55000000000000004"/>
    <row r="13646" x14ac:dyDescent="0.55000000000000004"/>
    <row r="13647" x14ac:dyDescent="0.55000000000000004"/>
    <row r="13648" x14ac:dyDescent="0.55000000000000004"/>
    <row r="13649" x14ac:dyDescent="0.55000000000000004"/>
    <row r="13650" x14ac:dyDescent="0.55000000000000004"/>
    <row r="13651" x14ac:dyDescent="0.55000000000000004"/>
    <row r="13652" x14ac:dyDescent="0.55000000000000004"/>
    <row r="13653" x14ac:dyDescent="0.55000000000000004"/>
    <row r="13654" x14ac:dyDescent="0.55000000000000004"/>
    <row r="13655" x14ac:dyDescent="0.55000000000000004"/>
    <row r="13656" x14ac:dyDescent="0.55000000000000004"/>
    <row r="13657" x14ac:dyDescent="0.55000000000000004"/>
    <row r="13658" x14ac:dyDescent="0.55000000000000004"/>
    <row r="13659" x14ac:dyDescent="0.55000000000000004"/>
    <row r="13660" x14ac:dyDescent="0.55000000000000004"/>
    <row r="13661" x14ac:dyDescent="0.55000000000000004"/>
    <row r="13662" x14ac:dyDescent="0.55000000000000004"/>
    <row r="13663" x14ac:dyDescent="0.55000000000000004"/>
    <row r="13664" x14ac:dyDescent="0.55000000000000004"/>
    <row r="13665" x14ac:dyDescent="0.55000000000000004"/>
    <row r="13666" x14ac:dyDescent="0.55000000000000004"/>
    <row r="13667" x14ac:dyDescent="0.55000000000000004"/>
    <row r="13668" x14ac:dyDescent="0.55000000000000004"/>
    <row r="13669" x14ac:dyDescent="0.55000000000000004"/>
    <row r="13670" x14ac:dyDescent="0.55000000000000004"/>
    <row r="13671" x14ac:dyDescent="0.55000000000000004"/>
    <row r="13672" x14ac:dyDescent="0.55000000000000004"/>
    <row r="13673" x14ac:dyDescent="0.55000000000000004"/>
    <row r="13674" x14ac:dyDescent="0.55000000000000004"/>
    <row r="13675" x14ac:dyDescent="0.55000000000000004"/>
    <row r="13676" x14ac:dyDescent="0.55000000000000004"/>
    <row r="13677" x14ac:dyDescent="0.55000000000000004"/>
    <row r="13678" x14ac:dyDescent="0.55000000000000004"/>
    <row r="13679" x14ac:dyDescent="0.55000000000000004"/>
    <row r="13680" x14ac:dyDescent="0.55000000000000004"/>
    <row r="13681" x14ac:dyDescent="0.55000000000000004"/>
    <row r="13682" x14ac:dyDescent="0.55000000000000004"/>
    <row r="13683" x14ac:dyDescent="0.55000000000000004"/>
    <row r="13684" x14ac:dyDescent="0.55000000000000004"/>
    <row r="13685" x14ac:dyDescent="0.55000000000000004"/>
    <row r="13686" x14ac:dyDescent="0.55000000000000004"/>
    <row r="13687" x14ac:dyDescent="0.55000000000000004"/>
    <row r="13688" x14ac:dyDescent="0.55000000000000004"/>
    <row r="13689" x14ac:dyDescent="0.55000000000000004"/>
    <row r="13690" x14ac:dyDescent="0.55000000000000004"/>
    <row r="13691" x14ac:dyDescent="0.55000000000000004"/>
    <row r="13692" x14ac:dyDescent="0.55000000000000004"/>
    <row r="13693" x14ac:dyDescent="0.55000000000000004"/>
    <row r="13694" x14ac:dyDescent="0.55000000000000004"/>
    <row r="13695" x14ac:dyDescent="0.55000000000000004"/>
    <row r="13696" x14ac:dyDescent="0.55000000000000004"/>
    <row r="13697" x14ac:dyDescent="0.55000000000000004"/>
    <row r="13698" x14ac:dyDescent="0.55000000000000004"/>
    <row r="13699" x14ac:dyDescent="0.55000000000000004"/>
    <row r="13700" x14ac:dyDescent="0.55000000000000004"/>
    <row r="13701" x14ac:dyDescent="0.55000000000000004"/>
    <row r="13702" x14ac:dyDescent="0.55000000000000004"/>
    <row r="13703" x14ac:dyDescent="0.55000000000000004"/>
    <row r="13704" x14ac:dyDescent="0.55000000000000004"/>
    <row r="13705" x14ac:dyDescent="0.55000000000000004"/>
    <row r="13706" x14ac:dyDescent="0.55000000000000004"/>
    <row r="13707" x14ac:dyDescent="0.55000000000000004"/>
    <row r="13708" x14ac:dyDescent="0.55000000000000004"/>
    <row r="13709" x14ac:dyDescent="0.55000000000000004"/>
    <row r="13710" x14ac:dyDescent="0.55000000000000004"/>
    <row r="13711" x14ac:dyDescent="0.55000000000000004"/>
    <row r="13712" x14ac:dyDescent="0.55000000000000004"/>
    <row r="13713" x14ac:dyDescent="0.55000000000000004"/>
    <row r="13714" x14ac:dyDescent="0.55000000000000004"/>
    <row r="13715" x14ac:dyDescent="0.55000000000000004"/>
    <row r="13716" x14ac:dyDescent="0.55000000000000004"/>
    <row r="13717" x14ac:dyDescent="0.55000000000000004"/>
    <row r="13718" x14ac:dyDescent="0.55000000000000004"/>
    <row r="13719" x14ac:dyDescent="0.55000000000000004"/>
    <row r="13720" x14ac:dyDescent="0.55000000000000004"/>
    <row r="13721" x14ac:dyDescent="0.55000000000000004"/>
    <row r="13722" x14ac:dyDescent="0.55000000000000004"/>
    <row r="13723" x14ac:dyDescent="0.55000000000000004"/>
    <row r="13724" x14ac:dyDescent="0.55000000000000004"/>
    <row r="13725" x14ac:dyDescent="0.55000000000000004"/>
    <row r="13726" x14ac:dyDescent="0.55000000000000004"/>
    <row r="13727" x14ac:dyDescent="0.55000000000000004"/>
    <row r="13728" x14ac:dyDescent="0.55000000000000004"/>
    <row r="13729" x14ac:dyDescent="0.55000000000000004"/>
    <row r="13730" x14ac:dyDescent="0.55000000000000004"/>
    <row r="13731" x14ac:dyDescent="0.55000000000000004"/>
    <row r="13732" x14ac:dyDescent="0.55000000000000004"/>
    <row r="13733" x14ac:dyDescent="0.55000000000000004"/>
    <row r="13734" x14ac:dyDescent="0.55000000000000004"/>
    <row r="13735" x14ac:dyDescent="0.55000000000000004"/>
    <row r="13736" x14ac:dyDescent="0.55000000000000004"/>
    <row r="13737" x14ac:dyDescent="0.55000000000000004"/>
    <row r="13738" x14ac:dyDescent="0.55000000000000004"/>
    <row r="13739" x14ac:dyDescent="0.55000000000000004"/>
    <row r="13740" x14ac:dyDescent="0.55000000000000004"/>
    <row r="13741" x14ac:dyDescent="0.55000000000000004"/>
    <row r="13742" x14ac:dyDescent="0.55000000000000004"/>
    <row r="13743" x14ac:dyDescent="0.55000000000000004"/>
    <row r="13744" x14ac:dyDescent="0.55000000000000004"/>
    <row r="13745" x14ac:dyDescent="0.55000000000000004"/>
    <row r="13746" x14ac:dyDescent="0.55000000000000004"/>
    <row r="13747" x14ac:dyDescent="0.55000000000000004"/>
    <row r="13748" x14ac:dyDescent="0.55000000000000004"/>
    <row r="13749" x14ac:dyDescent="0.55000000000000004"/>
    <row r="13750" x14ac:dyDescent="0.55000000000000004"/>
    <row r="13751" x14ac:dyDescent="0.55000000000000004"/>
    <row r="13752" x14ac:dyDescent="0.55000000000000004"/>
    <row r="13753" x14ac:dyDescent="0.55000000000000004"/>
    <row r="13754" x14ac:dyDescent="0.55000000000000004"/>
    <row r="13755" x14ac:dyDescent="0.55000000000000004"/>
    <row r="13756" x14ac:dyDescent="0.55000000000000004"/>
    <row r="13757" x14ac:dyDescent="0.55000000000000004"/>
    <row r="13758" x14ac:dyDescent="0.55000000000000004"/>
    <row r="13759" x14ac:dyDescent="0.55000000000000004"/>
    <row r="13760" x14ac:dyDescent="0.55000000000000004"/>
    <row r="13761" x14ac:dyDescent="0.55000000000000004"/>
    <row r="13762" x14ac:dyDescent="0.55000000000000004"/>
    <row r="13763" x14ac:dyDescent="0.55000000000000004"/>
    <row r="13764" x14ac:dyDescent="0.55000000000000004"/>
    <row r="13765" x14ac:dyDescent="0.55000000000000004"/>
    <row r="13766" x14ac:dyDescent="0.55000000000000004"/>
    <row r="13767" x14ac:dyDescent="0.55000000000000004"/>
    <row r="13768" x14ac:dyDescent="0.55000000000000004"/>
    <row r="13769" x14ac:dyDescent="0.55000000000000004"/>
    <row r="13770" x14ac:dyDescent="0.55000000000000004"/>
    <row r="13771" x14ac:dyDescent="0.55000000000000004"/>
    <row r="13772" x14ac:dyDescent="0.55000000000000004"/>
    <row r="13773" x14ac:dyDescent="0.55000000000000004"/>
    <row r="13774" x14ac:dyDescent="0.55000000000000004"/>
    <row r="13775" x14ac:dyDescent="0.55000000000000004"/>
    <row r="13776" x14ac:dyDescent="0.55000000000000004"/>
    <row r="13777" x14ac:dyDescent="0.55000000000000004"/>
    <row r="13778" x14ac:dyDescent="0.55000000000000004"/>
    <row r="13779" x14ac:dyDescent="0.55000000000000004"/>
    <row r="13780" x14ac:dyDescent="0.55000000000000004"/>
    <row r="13781" x14ac:dyDescent="0.55000000000000004"/>
    <row r="13782" x14ac:dyDescent="0.55000000000000004"/>
    <row r="13783" x14ac:dyDescent="0.55000000000000004"/>
    <row r="13784" x14ac:dyDescent="0.55000000000000004"/>
    <row r="13785" x14ac:dyDescent="0.55000000000000004"/>
    <row r="13786" x14ac:dyDescent="0.55000000000000004"/>
    <row r="13787" x14ac:dyDescent="0.55000000000000004"/>
    <row r="13788" x14ac:dyDescent="0.55000000000000004"/>
    <row r="13789" x14ac:dyDescent="0.55000000000000004"/>
    <row r="13790" x14ac:dyDescent="0.55000000000000004"/>
    <row r="13791" x14ac:dyDescent="0.55000000000000004"/>
    <row r="13792" x14ac:dyDescent="0.55000000000000004"/>
    <row r="13793" x14ac:dyDescent="0.55000000000000004"/>
    <row r="13794" x14ac:dyDescent="0.55000000000000004"/>
    <row r="13795" x14ac:dyDescent="0.55000000000000004"/>
    <row r="13796" x14ac:dyDescent="0.55000000000000004"/>
    <row r="13797" x14ac:dyDescent="0.55000000000000004"/>
    <row r="13798" x14ac:dyDescent="0.55000000000000004"/>
    <row r="13799" x14ac:dyDescent="0.55000000000000004"/>
    <row r="13800" x14ac:dyDescent="0.55000000000000004"/>
    <row r="13801" x14ac:dyDescent="0.55000000000000004"/>
    <row r="13802" x14ac:dyDescent="0.55000000000000004"/>
    <row r="13803" x14ac:dyDescent="0.55000000000000004"/>
    <row r="13804" x14ac:dyDescent="0.55000000000000004"/>
    <row r="13805" x14ac:dyDescent="0.55000000000000004"/>
    <row r="13806" x14ac:dyDescent="0.55000000000000004"/>
    <row r="13807" x14ac:dyDescent="0.55000000000000004"/>
    <row r="13808" x14ac:dyDescent="0.55000000000000004"/>
    <row r="13809" x14ac:dyDescent="0.55000000000000004"/>
    <row r="13810" x14ac:dyDescent="0.55000000000000004"/>
    <row r="13811" x14ac:dyDescent="0.55000000000000004"/>
    <row r="13812" x14ac:dyDescent="0.55000000000000004"/>
    <row r="13813" x14ac:dyDescent="0.55000000000000004"/>
    <row r="13814" x14ac:dyDescent="0.55000000000000004"/>
    <row r="13815" x14ac:dyDescent="0.55000000000000004"/>
    <row r="13816" x14ac:dyDescent="0.55000000000000004"/>
    <row r="13817" x14ac:dyDescent="0.55000000000000004"/>
    <row r="13818" x14ac:dyDescent="0.55000000000000004"/>
    <row r="13819" x14ac:dyDescent="0.55000000000000004"/>
    <row r="13820" x14ac:dyDescent="0.55000000000000004"/>
    <row r="13821" x14ac:dyDescent="0.55000000000000004"/>
    <row r="13822" x14ac:dyDescent="0.55000000000000004"/>
    <row r="13823" x14ac:dyDescent="0.55000000000000004"/>
    <row r="13824" x14ac:dyDescent="0.55000000000000004"/>
    <row r="13825" x14ac:dyDescent="0.55000000000000004"/>
    <row r="13826" x14ac:dyDescent="0.55000000000000004"/>
    <row r="13827" x14ac:dyDescent="0.55000000000000004"/>
    <row r="13828" x14ac:dyDescent="0.55000000000000004"/>
    <row r="13829" x14ac:dyDescent="0.55000000000000004"/>
    <row r="13830" x14ac:dyDescent="0.55000000000000004"/>
    <row r="13831" x14ac:dyDescent="0.55000000000000004"/>
    <row r="13832" x14ac:dyDescent="0.55000000000000004"/>
    <row r="13833" x14ac:dyDescent="0.55000000000000004"/>
    <row r="13834" x14ac:dyDescent="0.55000000000000004"/>
    <row r="13835" x14ac:dyDescent="0.55000000000000004"/>
    <row r="13836" x14ac:dyDescent="0.55000000000000004"/>
    <row r="13837" x14ac:dyDescent="0.55000000000000004"/>
    <row r="13838" x14ac:dyDescent="0.55000000000000004"/>
    <row r="13839" x14ac:dyDescent="0.55000000000000004"/>
    <row r="13840" x14ac:dyDescent="0.55000000000000004"/>
    <row r="13841" x14ac:dyDescent="0.55000000000000004"/>
    <row r="13842" x14ac:dyDescent="0.55000000000000004"/>
    <row r="13843" x14ac:dyDescent="0.55000000000000004"/>
    <row r="13844" x14ac:dyDescent="0.55000000000000004"/>
    <row r="13845" x14ac:dyDescent="0.55000000000000004"/>
    <row r="13846" x14ac:dyDescent="0.55000000000000004"/>
    <row r="13847" x14ac:dyDescent="0.55000000000000004"/>
    <row r="13848" x14ac:dyDescent="0.55000000000000004"/>
    <row r="13849" x14ac:dyDescent="0.55000000000000004"/>
    <row r="13850" x14ac:dyDescent="0.55000000000000004"/>
    <row r="13851" x14ac:dyDescent="0.55000000000000004"/>
    <row r="13852" x14ac:dyDescent="0.55000000000000004"/>
    <row r="13853" x14ac:dyDescent="0.55000000000000004"/>
    <row r="13854" x14ac:dyDescent="0.55000000000000004"/>
    <row r="13855" x14ac:dyDescent="0.55000000000000004"/>
    <row r="13856" x14ac:dyDescent="0.55000000000000004"/>
    <row r="13857" x14ac:dyDescent="0.55000000000000004"/>
    <row r="13858" x14ac:dyDescent="0.55000000000000004"/>
    <row r="13859" x14ac:dyDescent="0.55000000000000004"/>
    <row r="13860" x14ac:dyDescent="0.55000000000000004"/>
    <row r="13861" x14ac:dyDescent="0.55000000000000004"/>
    <row r="13862" x14ac:dyDescent="0.55000000000000004"/>
    <row r="13863" x14ac:dyDescent="0.55000000000000004"/>
    <row r="13864" x14ac:dyDescent="0.55000000000000004"/>
    <row r="13865" x14ac:dyDescent="0.55000000000000004"/>
    <row r="13866" x14ac:dyDescent="0.55000000000000004"/>
    <row r="13867" x14ac:dyDescent="0.55000000000000004"/>
    <row r="13868" x14ac:dyDescent="0.55000000000000004"/>
    <row r="13869" x14ac:dyDescent="0.55000000000000004"/>
    <row r="13870" x14ac:dyDescent="0.55000000000000004"/>
    <row r="13871" x14ac:dyDescent="0.55000000000000004"/>
    <row r="13872" x14ac:dyDescent="0.55000000000000004"/>
    <row r="13873" x14ac:dyDescent="0.55000000000000004"/>
    <row r="13874" x14ac:dyDescent="0.55000000000000004"/>
    <row r="13875" x14ac:dyDescent="0.55000000000000004"/>
    <row r="13876" x14ac:dyDescent="0.55000000000000004"/>
    <row r="13877" x14ac:dyDescent="0.55000000000000004"/>
    <row r="13878" x14ac:dyDescent="0.55000000000000004"/>
    <row r="13879" x14ac:dyDescent="0.55000000000000004"/>
    <row r="13880" x14ac:dyDescent="0.55000000000000004"/>
    <row r="13881" x14ac:dyDescent="0.55000000000000004"/>
    <row r="13882" x14ac:dyDescent="0.55000000000000004"/>
    <row r="13883" x14ac:dyDescent="0.55000000000000004"/>
    <row r="13884" x14ac:dyDescent="0.55000000000000004"/>
    <row r="13885" x14ac:dyDescent="0.55000000000000004"/>
    <row r="13886" x14ac:dyDescent="0.55000000000000004"/>
    <row r="13887" x14ac:dyDescent="0.55000000000000004"/>
    <row r="13888" x14ac:dyDescent="0.55000000000000004"/>
    <row r="13889" x14ac:dyDescent="0.55000000000000004"/>
    <row r="13890" x14ac:dyDescent="0.55000000000000004"/>
    <row r="13891" x14ac:dyDescent="0.55000000000000004"/>
    <row r="13892" x14ac:dyDescent="0.55000000000000004"/>
    <row r="13893" x14ac:dyDescent="0.55000000000000004"/>
    <row r="13894" x14ac:dyDescent="0.55000000000000004"/>
    <row r="13895" x14ac:dyDescent="0.55000000000000004"/>
    <row r="13896" x14ac:dyDescent="0.55000000000000004"/>
    <row r="13897" x14ac:dyDescent="0.55000000000000004"/>
    <row r="13898" x14ac:dyDescent="0.55000000000000004"/>
    <row r="13899" x14ac:dyDescent="0.55000000000000004"/>
    <row r="13900" x14ac:dyDescent="0.55000000000000004"/>
    <row r="13901" x14ac:dyDescent="0.55000000000000004"/>
    <row r="13902" x14ac:dyDescent="0.55000000000000004"/>
    <row r="13903" x14ac:dyDescent="0.55000000000000004"/>
    <row r="13904" x14ac:dyDescent="0.55000000000000004"/>
    <row r="13905" x14ac:dyDescent="0.55000000000000004"/>
    <row r="13906" x14ac:dyDescent="0.55000000000000004"/>
    <row r="13907" x14ac:dyDescent="0.55000000000000004"/>
    <row r="13908" x14ac:dyDescent="0.55000000000000004"/>
    <row r="13909" x14ac:dyDescent="0.55000000000000004"/>
    <row r="13910" x14ac:dyDescent="0.55000000000000004"/>
    <row r="13911" x14ac:dyDescent="0.55000000000000004"/>
    <row r="13912" x14ac:dyDescent="0.55000000000000004"/>
    <row r="13913" x14ac:dyDescent="0.55000000000000004"/>
    <row r="13914" x14ac:dyDescent="0.55000000000000004"/>
    <row r="13915" x14ac:dyDescent="0.55000000000000004"/>
    <row r="13916" x14ac:dyDescent="0.55000000000000004"/>
    <row r="13917" x14ac:dyDescent="0.55000000000000004"/>
    <row r="13918" x14ac:dyDescent="0.55000000000000004"/>
    <row r="13919" x14ac:dyDescent="0.55000000000000004"/>
    <row r="13920" x14ac:dyDescent="0.55000000000000004"/>
    <row r="13921" x14ac:dyDescent="0.55000000000000004"/>
    <row r="13922" x14ac:dyDescent="0.55000000000000004"/>
    <row r="13923" x14ac:dyDescent="0.55000000000000004"/>
    <row r="13924" x14ac:dyDescent="0.55000000000000004"/>
    <row r="13925" x14ac:dyDescent="0.55000000000000004"/>
    <row r="13926" x14ac:dyDescent="0.55000000000000004"/>
    <row r="13927" x14ac:dyDescent="0.55000000000000004"/>
    <row r="13928" x14ac:dyDescent="0.55000000000000004"/>
    <row r="13929" x14ac:dyDescent="0.55000000000000004"/>
    <row r="13930" x14ac:dyDescent="0.55000000000000004"/>
    <row r="13931" x14ac:dyDescent="0.55000000000000004"/>
    <row r="13932" x14ac:dyDescent="0.55000000000000004"/>
    <row r="13933" x14ac:dyDescent="0.55000000000000004"/>
    <row r="13934" x14ac:dyDescent="0.55000000000000004"/>
    <row r="13935" x14ac:dyDescent="0.55000000000000004"/>
    <row r="13936" x14ac:dyDescent="0.55000000000000004"/>
    <row r="13937" x14ac:dyDescent="0.55000000000000004"/>
    <row r="13938" x14ac:dyDescent="0.55000000000000004"/>
    <row r="13939" x14ac:dyDescent="0.55000000000000004"/>
    <row r="13940" x14ac:dyDescent="0.55000000000000004"/>
    <row r="13941" x14ac:dyDescent="0.55000000000000004"/>
    <row r="13942" x14ac:dyDescent="0.55000000000000004"/>
    <row r="13943" x14ac:dyDescent="0.55000000000000004"/>
    <row r="13944" x14ac:dyDescent="0.55000000000000004"/>
    <row r="13945" x14ac:dyDescent="0.55000000000000004"/>
    <row r="13946" x14ac:dyDescent="0.55000000000000004"/>
    <row r="13947" x14ac:dyDescent="0.55000000000000004"/>
    <row r="13948" x14ac:dyDescent="0.55000000000000004"/>
    <row r="13949" x14ac:dyDescent="0.55000000000000004"/>
    <row r="13950" x14ac:dyDescent="0.55000000000000004"/>
    <row r="13951" x14ac:dyDescent="0.55000000000000004"/>
    <row r="13952" x14ac:dyDescent="0.55000000000000004"/>
    <row r="13953" x14ac:dyDescent="0.55000000000000004"/>
    <row r="13954" x14ac:dyDescent="0.55000000000000004"/>
    <row r="13955" x14ac:dyDescent="0.55000000000000004"/>
    <row r="13956" x14ac:dyDescent="0.55000000000000004"/>
    <row r="13957" x14ac:dyDescent="0.55000000000000004"/>
    <row r="13958" x14ac:dyDescent="0.55000000000000004"/>
    <row r="13959" x14ac:dyDescent="0.55000000000000004"/>
    <row r="13960" x14ac:dyDescent="0.55000000000000004"/>
    <row r="13961" x14ac:dyDescent="0.55000000000000004"/>
    <row r="13962" x14ac:dyDescent="0.55000000000000004"/>
    <row r="13963" x14ac:dyDescent="0.55000000000000004"/>
    <row r="13964" x14ac:dyDescent="0.55000000000000004"/>
    <row r="13965" x14ac:dyDescent="0.55000000000000004"/>
    <row r="13966" x14ac:dyDescent="0.55000000000000004"/>
    <row r="13967" x14ac:dyDescent="0.55000000000000004"/>
    <row r="13968" x14ac:dyDescent="0.55000000000000004"/>
    <row r="13969" x14ac:dyDescent="0.55000000000000004"/>
    <row r="13970" x14ac:dyDescent="0.55000000000000004"/>
    <row r="13971" x14ac:dyDescent="0.55000000000000004"/>
    <row r="13972" x14ac:dyDescent="0.55000000000000004"/>
    <row r="13973" x14ac:dyDescent="0.55000000000000004"/>
    <row r="13974" x14ac:dyDescent="0.55000000000000004"/>
    <row r="13975" x14ac:dyDescent="0.55000000000000004"/>
    <row r="13976" x14ac:dyDescent="0.55000000000000004"/>
    <row r="13977" x14ac:dyDescent="0.55000000000000004"/>
    <row r="13978" x14ac:dyDescent="0.55000000000000004"/>
    <row r="13979" x14ac:dyDescent="0.55000000000000004"/>
    <row r="13980" x14ac:dyDescent="0.55000000000000004"/>
    <row r="13981" x14ac:dyDescent="0.55000000000000004"/>
    <row r="13982" x14ac:dyDescent="0.55000000000000004"/>
    <row r="13983" x14ac:dyDescent="0.55000000000000004"/>
    <row r="13984" x14ac:dyDescent="0.55000000000000004"/>
    <row r="13985" x14ac:dyDescent="0.55000000000000004"/>
    <row r="13986" x14ac:dyDescent="0.55000000000000004"/>
    <row r="13987" x14ac:dyDescent="0.55000000000000004"/>
    <row r="13988" x14ac:dyDescent="0.55000000000000004"/>
    <row r="13989" x14ac:dyDescent="0.55000000000000004"/>
    <row r="13990" x14ac:dyDescent="0.55000000000000004"/>
    <row r="13991" x14ac:dyDescent="0.55000000000000004"/>
    <row r="13992" x14ac:dyDescent="0.55000000000000004"/>
    <row r="13993" x14ac:dyDescent="0.55000000000000004"/>
    <row r="13994" x14ac:dyDescent="0.55000000000000004"/>
    <row r="13995" x14ac:dyDescent="0.55000000000000004"/>
    <row r="13996" x14ac:dyDescent="0.55000000000000004"/>
    <row r="13997" x14ac:dyDescent="0.55000000000000004"/>
    <row r="13998" x14ac:dyDescent="0.55000000000000004"/>
    <row r="13999" x14ac:dyDescent="0.55000000000000004"/>
    <row r="14000" x14ac:dyDescent="0.55000000000000004"/>
    <row r="14001" x14ac:dyDescent="0.55000000000000004"/>
    <row r="14002" x14ac:dyDescent="0.55000000000000004"/>
    <row r="14003" x14ac:dyDescent="0.55000000000000004"/>
    <row r="14004" x14ac:dyDescent="0.55000000000000004"/>
    <row r="14005" x14ac:dyDescent="0.55000000000000004"/>
    <row r="14006" x14ac:dyDescent="0.55000000000000004"/>
    <row r="14007" x14ac:dyDescent="0.55000000000000004"/>
    <row r="14008" x14ac:dyDescent="0.55000000000000004"/>
    <row r="14009" x14ac:dyDescent="0.55000000000000004"/>
    <row r="14010" x14ac:dyDescent="0.55000000000000004"/>
    <row r="14011" x14ac:dyDescent="0.55000000000000004"/>
    <row r="14012" x14ac:dyDescent="0.55000000000000004"/>
    <row r="14013" x14ac:dyDescent="0.55000000000000004"/>
    <row r="14014" x14ac:dyDescent="0.55000000000000004"/>
    <row r="14015" x14ac:dyDescent="0.55000000000000004"/>
    <row r="14016" x14ac:dyDescent="0.55000000000000004"/>
    <row r="14017" x14ac:dyDescent="0.55000000000000004"/>
    <row r="14018" x14ac:dyDescent="0.55000000000000004"/>
    <row r="14019" x14ac:dyDescent="0.55000000000000004"/>
    <row r="14020" x14ac:dyDescent="0.55000000000000004"/>
    <row r="14021" x14ac:dyDescent="0.55000000000000004"/>
    <row r="14022" x14ac:dyDescent="0.55000000000000004"/>
    <row r="14023" x14ac:dyDescent="0.55000000000000004"/>
    <row r="14024" x14ac:dyDescent="0.55000000000000004"/>
    <row r="14025" x14ac:dyDescent="0.55000000000000004"/>
    <row r="14026" x14ac:dyDescent="0.55000000000000004"/>
    <row r="14027" x14ac:dyDescent="0.55000000000000004"/>
    <row r="14028" x14ac:dyDescent="0.55000000000000004"/>
    <row r="14029" x14ac:dyDescent="0.55000000000000004"/>
    <row r="14030" x14ac:dyDescent="0.55000000000000004"/>
    <row r="14031" x14ac:dyDescent="0.55000000000000004"/>
    <row r="14032" x14ac:dyDescent="0.55000000000000004"/>
    <row r="14033" x14ac:dyDescent="0.55000000000000004"/>
    <row r="14034" x14ac:dyDescent="0.55000000000000004"/>
    <row r="14035" x14ac:dyDescent="0.55000000000000004"/>
    <row r="14036" x14ac:dyDescent="0.55000000000000004"/>
    <row r="14037" x14ac:dyDescent="0.55000000000000004"/>
    <row r="14038" x14ac:dyDescent="0.55000000000000004"/>
    <row r="14039" x14ac:dyDescent="0.55000000000000004"/>
    <row r="14040" x14ac:dyDescent="0.55000000000000004"/>
    <row r="14041" x14ac:dyDescent="0.55000000000000004"/>
    <row r="14042" x14ac:dyDescent="0.55000000000000004"/>
    <row r="14043" x14ac:dyDescent="0.55000000000000004"/>
    <row r="14044" x14ac:dyDescent="0.55000000000000004"/>
    <row r="14045" x14ac:dyDescent="0.55000000000000004"/>
    <row r="14046" x14ac:dyDescent="0.55000000000000004"/>
    <row r="14047" x14ac:dyDescent="0.55000000000000004"/>
    <row r="14048" x14ac:dyDescent="0.55000000000000004"/>
    <row r="14049" x14ac:dyDescent="0.55000000000000004"/>
    <row r="14050" x14ac:dyDescent="0.55000000000000004"/>
    <row r="14051" x14ac:dyDescent="0.55000000000000004"/>
    <row r="14052" x14ac:dyDescent="0.55000000000000004"/>
    <row r="14053" x14ac:dyDescent="0.55000000000000004"/>
    <row r="14054" x14ac:dyDescent="0.55000000000000004"/>
    <row r="14055" x14ac:dyDescent="0.55000000000000004"/>
    <row r="14056" x14ac:dyDescent="0.55000000000000004"/>
    <row r="14057" x14ac:dyDescent="0.55000000000000004"/>
    <row r="14058" x14ac:dyDescent="0.55000000000000004"/>
    <row r="14059" x14ac:dyDescent="0.55000000000000004"/>
    <row r="14060" x14ac:dyDescent="0.55000000000000004"/>
    <row r="14061" x14ac:dyDescent="0.55000000000000004"/>
    <row r="14062" x14ac:dyDescent="0.55000000000000004"/>
    <row r="14063" x14ac:dyDescent="0.55000000000000004"/>
    <row r="14064" x14ac:dyDescent="0.55000000000000004"/>
    <row r="14065" x14ac:dyDescent="0.55000000000000004"/>
    <row r="14066" x14ac:dyDescent="0.55000000000000004"/>
    <row r="14067" x14ac:dyDescent="0.55000000000000004"/>
    <row r="14068" x14ac:dyDescent="0.55000000000000004"/>
    <row r="14069" x14ac:dyDescent="0.55000000000000004"/>
    <row r="14070" x14ac:dyDescent="0.55000000000000004"/>
    <row r="14071" x14ac:dyDescent="0.55000000000000004"/>
    <row r="14072" x14ac:dyDescent="0.55000000000000004"/>
    <row r="14073" x14ac:dyDescent="0.55000000000000004"/>
    <row r="14074" x14ac:dyDescent="0.55000000000000004"/>
    <row r="14075" x14ac:dyDescent="0.55000000000000004"/>
    <row r="14076" x14ac:dyDescent="0.55000000000000004"/>
    <row r="14077" x14ac:dyDescent="0.55000000000000004"/>
    <row r="14078" x14ac:dyDescent="0.55000000000000004"/>
    <row r="14079" x14ac:dyDescent="0.55000000000000004"/>
    <row r="14080" x14ac:dyDescent="0.55000000000000004"/>
    <row r="14081" x14ac:dyDescent="0.55000000000000004"/>
    <row r="14082" x14ac:dyDescent="0.55000000000000004"/>
    <row r="14083" x14ac:dyDescent="0.55000000000000004"/>
    <row r="14084" x14ac:dyDescent="0.55000000000000004"/>
    <row r="14085" x14ac:dyDescent="0.55000000000000004"/>
    <row r="14086" x14ac:dyDescent="0.55000000000000004"/>
    <row r="14087" x14ac:dyDescent="0.55000000000000004"/>
    <row r="14088" x14ac:dyDescent="0.55000000000000004"/>
    <row r="14089" x14ac:dyDescent="0.55000000000000004"/>
    <row r="14090" x14ac:dyDescent="0.55000000000000004"/>
    <row r="14091" x14ac:dyDescent="0.55000000000000004"/>
    <row r="14092" x14ac:dyDescent="0.55000000000000004"/>
    <row r="14093" x14ac:dyDescent="0.55000000000000004"/>
    <row r="14094" x14ac:dyDescent="0.55000000000000004"/>
    <row r="14095" x14ac:dyDescent="0.55000000000000004"/>
    <row r="14096" x14ac:dyDescent="0.55000000000000004"/>
    <row r="14097" x14ac:dyDescent="0.55000000000000004"/>
    <row r="14098" x14ac:dyDescent="0.55000000000000004"/>
    <row r="14099" x14ac:dyDescent="0.55000000000000004"/>
    <row r="14100" x14ac:dyDescent="0.55000000000000004"/>
    <row r="14101" x14ac:dyDescent="0.55000000000000004"/>
    <row r="14102" x14ac:dyDescent="0.55000000000000004"/>
    <row r="14103" x14ac:dyDescent="0.55000000000000004"/>
    <row r="14104" x14ac:dyDescent="0.55000000000000004"/>
    <row r="14105" x14ac:dyDescent="0.55000000000000004"/>
    <row r="14106" x14ac:dyDescent="0.55000000000000004"/>
    <row r="14107" x14ac:dyDescent="0.55000000000000004"/>
    <row r="14108" x14ac:dyDescent="0.55000000000000004"/>
    <row r="14109" x14ac:dyDescent="0.55000000000000004"/>
    <row r="14110" x14ac:dyDescent="0.55000000000000004"/>
    <row r="14111" x14ac:dyDescent="0.55000000000000004"/>
    <row r="14112" x14ac:dyDescent="0.55000000000000004"/>
    <row r="14113" x14ac:dyDescent="0.55000000000000004"/>
    <row r="14114" x14ac:dyDescent="0.55000000000000004"/>
    <row r="14115" x14ac:dyDescent="0.55000000000000004"/>
    <row r="14116" x14ac:dyDescent="0.55000000000000004"/>
    <row r="14117" x14ac:dyDescent="0.55000000000000004"/>
    <row r="14118" x14ac:dyDescent="0.55000000000000004"/>
    <row r="14119" x14ac:dyDescent="0.55000000000000004"/>
    <row r="14120" x14ac:dyDescent="0.55000000000000004"/>
    <row r="14121" x14ac:dyDescent="0.55000000000000004"/>
    <row r="14122" x14ac:dyDescent="0.55000000000000004"/>
    <row r="14123" x14ac:dyDescent="0.55000000000000004"/>
    <row r="14124" x14ac:dyDescent="0.55000000000000004"/>
    <row r="14125" x14ac:dyDescent="0.55000000000000004"/>
    <row r="14126" x14ac:dyDescent="0.55000000000000004"/>
    <row r="14127" x14ac:dyDescent="0.55000000000000004"/>
    <row r="14128" x14ac:dyDescent="0.55000000000000004"/>
    <row r="14129" x14ac:dyDescent="0.55000000000000004"/>
    <row r="14130" x14ac:dyDescent="0.55000000000000004"/>
    <row r="14131" x14ac:dyDescent="0.55000000000000004"/>
    <row r="14132" x14ac:dyDescent="0.55000000000000004"/>
    <row r="14133" x14ac:dyDescent="0.55000000000000004"/>
    <row r="14134" x14ac:dyDescent="0.55000000000000004"/>
    <row r="14135" x14ac:dyDescent="0.55000000000000004"/>
    <row r="14136" x14ac:dyDescent="0.55000000000000004"/>
    <row r="14137" x14ac:dyDescent="0.55000000000000004"/>
    <row r="14138" x14ac:dyDescent="0.55000000000000004"/>
    <row r="14139" x14ac:dyDescent="0.55000000000000004"/>
    <row r="14140" x14ac:dyDescent="0.55000000000000004"/>
    <row r="14141" x14ac:dyDescent="0.55000000000000004"/>
    <row r="14142" x14ac:dyDescent="0.55000000000000004"/>
    <row r="14143" x14ac:dyDescent="0.55000000000000004"/>
    <row r="14144" x14ac:dyDescent="0.55000000000000004"/>
    <row r="14145" x14ac:dyDescent="0.55000000000000004"/>
    <row r="14146" x14ac:dyDescent="0.55000000000000004"/>
    <row r="14147" x14ac:dyDescent="0.55000000000000004"/>
    <row r="14148" x14ac:dyDescent="0.55000000000000004"/>
    <row r="14149" x14ac:dyDescent="0.55000000000000004"/>
    <row r="14150" x14ac:dyDescent="0.55000000000000004"/>
    <row r="14151" x14ac:dyDescent="0.55000000000000004"/>
    <row r="14152" x14ac:dyDescent="0.55000000000000004"/>
    <row r="14153" x14ac:dyDescent="0.55000000000000004"/>
    <row r="14154" x14ac:dyDescent="0.55000000000000004"/>
    <row r="14155" x14ac:dyDescent="0.55000000000000004"/>
    <row r="14156" x14ac:dyDescent="0.55000000000000004"/>
    <row r="14157" x14ac:dyDescent="0.55000000000000004"/>
    <row r="14158" x14ac:dyDescent="0.55000000000000004"/>
    <row r="14159" x14ac:dyDescent="0.55000000000000004"/>
    <row r="14160" x14ac:dyDescent="0.55000000000000004"/>
    <row r="14161" x14ac:dyDescent="0.55000000000000004"/>
    <row r="14162" x14ac:dyDescent="0.55000000000000004"/>
    <row r="14163" x14ac:dyDescent="0.55000000000000004"/>
    <row r="14164" x14ac:dyDescent="0.55000000000000004"/>
    <row r="14165" x14ac:dyDescent="0.55000000000000004"/>
    <row r="14166" x14ac:dyDescent="0.55000000000000004"/>
    <row r="14167" x14ac:dyDescent="0.55000000000000004"/>
    <row r="14168" x14ac:dyDescent="0.55000000000000004"/>
    <row r="14169" x14ac:dyDescent="0.55000000000000004"/>
    <row r="14170" x14ac:dyDescent="0.55000000000000004"/>
    <row r="14171" x14ac:dyDescent="0.55000000000000004"/>
    <row r="14172" x14ac:dyDescent="0.55000000000000004"/>
    <row r="14173" x14ac:dyDescent="0.55000000000000004"/>
    <row r="14174" x14ac:dyDescent="0.55000000000000004"/>
    <row r="14175" x14ac:dyDescent="0.55000000000000004"/>
    <row r="14176" x14ac:dyDescent="0.55000000000000004"/>
    <row r="14177" x14ac:dyDescent="0.55000000000000004"/>
    <row r="14178" x14ac:dyDescent="0.55000000000000004"/>
    <row r="14179" x14ac:dyDescent="0.55000000000000004"/>
    <row r="14180" x14ac:dyDescent="0.55000000000000004"/>
    <row r="14181" x14ac:dyDescent="0.55000000000000004"/>
    <row r="14182" x14ac:dyDescent="0.55000000000000004"/>
    <row r="14183" x14ac:dyDescent="0.55000000000000004"/>
    <row r="14184" x14ac:dyDescent="0.55000000000000004"/>
    <row r="14185" x14ac:dyDescent="0.55000000000000004"/>
    <row r="14186" x14ac:dyDescent="0.55000000000000004"/>
    <row r="14187" x14ac:dyDescent="0.55000000000000004"/>
    <row r="14188" x14ac:dyDescent="0.55000000000000004"/>
    <row r="14189" x14ac:dyDescent="0.55000000000000004"/>
    <row r="14190" x14ac:dyDescent="0.55000000000000004"/>
    <row r="14191" x14ac:dyDescent="0.55000000000000004"/>
    <row r="14192" x14ac:dyDescent="0.55000000000000004"/>
    <row r="14193" x14ac:dyDescent="0.55000000000000004"/>
    <row r="14194" x14ac:dyDescent="0.55000000000000004"/>
    <row r="14195" x14ac:dyDescent="0.55000000000000004"/>
    <row r="14196" x14ac:dyDescent="0.55000000000000004"/>
    <row r="14197" x14ac:dyDescent="0.55000000000000004"/>
    <row r="14198" x14ac:dyDescent="0.55000000000000004"/>
    <row r="14199" x14ac:dyDescent="0.55000000000000004"/>
    <row r="14200" x14ac:dyDescent="0.55000000000000004"/>
    <row r="14201" x14ac:dyDescent="0.55000000000000004"/>
    <row r="14202" x14ac:dyDescent="0.55000000000000004"/>
    <row r="14203" x14ac:dyDescent="0.55000000000000004"/>
    <row r="14204" x14ac:dyDescent="0.55000000000000004"/>
    <row r="14205" x14ac:dyDescent="0.55000000000000004"/>
    <row r="14206" x14ac:dyDescent="0.55000000000000004"/>
    <row r="14207" x14ac:dyDescent="0.55000000000000004"/>
    <row r="14208" x14ac:dyDescent="0.55000000000000004"/>
    <row r="14209" x14ac:dyDescent="0.55000000000000004"/>
    <row r="14210" x14ac:dyDescent="0.55000000000000004"/>
    <row r="14211" x14ac:dyDescent="0.55000000000000004"/>
    <row r="14212" x14ac:dyDescent="0.55000000000000004"/>
    <row r="14213" x14ac:dyDescent="0.55000000000000004"/>
    <row r="14214" x14ac:dyDescent="0.55000000000000004"/>
    <row r="14215" x14ac:dyDescent="0.55000000000000004"/>
    <row r="14216" x14ac:dyDescent="0.55000000000000004"/>
    <row r="14217" x14ac:dyDescent="0.55000000000000004"/>
    <row r="14218" x14ac:dyDescent="0.55000000000000004"/>
    <row r="14219" x14ac:dyDescent="0.55000000000000004"/>
    <row r="14220" x14ac:dyDescent="0.55000000000000004"/>
    <row r="14221" x14ac:dyDescent="0.55000000000000004"/>
    <row r="14222" x14ac:dyDescent="0.55000000000000004"/>
    <row r="14223" x14ac:dyDescent="0.55000000000000004"/>
    <row r="14224" x14ac:dyDescent="0.55000000000000004"/>
    <row r="14225" x14ac:dyDescent="0.55000000000000004"/>
    <row r="14226" x14ac:dyDescent="0.55000000000000004"/>
    <row r="14227" x14ac:dyDescent="0.55000000000000004"/>
    <row r="14228" x14ac:dyDescent="0.55000000000000004"/>
    <row r="14229" x14ac:dyDescent="0.55000000000000004"/>
    <row r="14230" x14ac:dyDescent="0.55000000000000004"/>
    <row r="14231" x14ac:dyDescent="0.55000000000000004"/>
    <row r="14232" x14ac:dyDescent="0.55000000000000004"/>
    <row r="14233" x14ac:dyDescent="0.55000000000000004"/>
    <row r="14234" x14ac:dyDescent="0.55000000000000004"/>
    <row r="14235" x14ac:dyDescent="0.55000000000000004"/>
    <row r="14236" x14ac:dyDescent="0.55000000000000004"/>
    <row r="14237" x14ac:dyDescent="0.55000000000000004"/>
    <row r="14238" x14ac:dyDescent="0.55000000000000004"/>
    <row r="14239" x14ac:dyDescent="0.55000000000000004"/>
    <row r="14240" x14ac:dyDescent="0.55000000000000004"/>
    <row r="14241" x14ac:dyDescent="0.55000000000000004"/>
    <row r="14242" x14ac:dyDescent="0.55000000000000004"/>
    <row r="14243" x14ac:dyDescent="0.55000000000000004"/>
    <row r="14244" x14ac:dyDescent="0.55000000000000004"/>
    <row r="14245" x14ac:dyDescent="0.55000000000000004"/>
    <row r="14246" x14ac:dyDescent="0.55000000000000004"/>
    <row r="14247" x14ac:dyDescent="0.55000000000000004"/>
    <row r="14248" x14ac:dyDescent="0.55000000000000004"/>
    <row r="14249" x14ac:dyDescent="0.55000000000000004"/>
    <row r="14250" x14ac:dyDescent="0.55000000000000004"/>
    <row r="14251" x14ac:dyDescent="0.55000000000000004"/>
    <row r="14252" x14ac:dyDescent="0.55000000000000004"/>
    <row r="14253" x14ac:dyDescent="0.55000000000000004"/>
    <row r="14254" x14ac:dyDescent="0.55000000000000004"/>
    <row r="14255" x14ac:dyDescent="0.55000000000000004"/>
    <row r="14256" x14ac:dyDescent="0.55000000000000004"/>
    <row r="14257" x14ac:dyDescent="0.55000000000000004"/>
    <row r="14258" x14ac:dyDescent="0.55000000000000004"/>
    <row r="14259" x14ac:dyDescent="0.55000000000000004"/>
    <row r="14260" x14ac:dyDescent="0.55000000000000004"/>
    <row r="14261" x14ac:dyDescent="0.55000000000000004"/>
    <row r="14262" x14ac:dyDescent="0.55000000000000004"/>
    <row r="14263" x14ac:dyDescent="0.55000000000000004"/>
    <row r="14264" x14ac:dyDescent="0.55000000000000004"/>
    <row r="14265" x14ac:dyDescent="0.55000000000000004"/>
    <row r="14266" x14ac:dyDescent="0.55000000000000004"/>
    <row r="14267" x14ac:dyDescent="0.55000000000000004"/>
    <row r="14268" x14ac:dyDescent="0.55000000000000004"/>
    <row r="14269" x14ac:dyDescent="0.55000000000000004"/>
    <row r="14270" x14ac:dyDescent="0.55000000000000004"/>
    <row r="14271" x14ac:dyDescent="0.55000000000000004"/>
    <row r="14272" x14ac:dyDescent="0.55000000000000004"/>
    <row r="14273" x14ac:dyDescent="0.55000000000000004"/>
    <row r="14274" x14ac:dyDescent="0.55000000000000004"/>
    <row r="14275" x14ac:dyDescent="0.55000000000000004"/>
    <row r="14276" x14ac:dyDescent="0.55000000000000004"/>
    <row r="14277" x14ac:dyDescent="0.55000000000000004"/>
    <row r="14278" x14ac:dyDescent="0.55000000000000004"/>
    <row r="14279" x14ac:dyDescent="0.55000000000000004"/>
    <row r="14280" x14ac:dyDescent="0.55000000000000004"/>
    <row r="14281" x14ac:dyDescent="0.55000000000000004"/>
    <row r="14282" x14ac:dyDescent="0.55000000000000004"/>
    <row r="14283" x14ac:dyDescent="0.55000000000000004"/>
    <row r="14284" x14ac:dyDescent="0.55000000000000004"/>
    <row r="14285" x14ac:dyDescent="0.55000000000000004"/>
    <row r="14286" x14ac:dyDescent="0.55000000000000004"/>
    <row r="14287" x14ac:dyDescent="0.55000000000000004"/>
    <row r="14288" x14ac:dyDescent="0.55000000000000004"/>
    <row r="14289" x14ac:dyDescent="0.55000000000000004"/>
    <row r="14290" x14ac:dyDescent="0.55000000000000004"/>
    <row r="14291" x14ac:dyDescent="0.55000000000000004"/>
    <row r="14292" x14ac:dyDescent="0.55000000000000004"/>
    <row r="14293" x14ac:dyDescent="0.55000000000000004"/>
    <row r="14294" x14ac:dyDescent="0.55000000000000004"/>
    <row r="14295" x14ac:dyDescent="0.55000000000000004"/>
    <row r="14296" x14ac:dyDescent="0.55000000000000004"/>
    <row r="14297" x14ac:dyDescent="0.55000000000000004"/>
    <row r="14298" x14ac:dyDescent="0.55000000000000004"/>
    <row r="14299" x14ac:dyDescent="0.55000000000000004"/>
    <row r="14300" x14ac:dyDescent="0.55000000000000004"/>
    <row r="14301" x14ac:dyDescent="0.55000000000000004"/>
    <row r="14302" x14ac:dyDescent="0.55000000000000004"/>
    <row r="14303" x14ac:dyDescent="0.55000000000000004"/>
    <row r="14304" x14ac:dyDescent="0.55000000000000004"/>
    <row r="14305" x14ac:dyDescent="0.55000000000000004"/>
    <row r="14306" x14ac:dyDescent="0.55000000000000004"/>
    <row r="14307" x14ac:dyDescent="0.55000000000000004"/>
    <row r="14308" x14ac:dyDescent="0.55000000000000004"/>
    <row r="14309" x14ac:dyDescent="0.55000000000000004"/>
    <row r="14310" x14ac:dyDescent="0.55000000000000004"/>
    <row r="14311" x14ac:dyDescent="0.55000000000000004"/>
    <row r="14312" x14ac:dyDescent="0.55000000000000004"/>
    <row r="14313" x14ac:dyDescent="0.55000000000000004"/>
    <row r="14314" x14ac:dyDescent="0.55000000000000004"/>
    <row r="14315" x14ac:dyDescent="0.55000000000000004"/>
    <row r="14316" x14ac:dyDescent="0.55000000000000004"/>
    <row r="14317" x14ac:dyDescent="0.55000000000000004"/>
    <row r="14318" x14ac:dyDescent="0.55000000000000004"/>
    <row r="14319" x14ac:dyDescent="0.55000000000000004"/>
    <row r="14320" x14ac:dyDescent="0.55000000000000004"/>
    <row r="14321" x14ac:dyDescent="0.55000000000000004"/>
    <row r="14322" x14ac:dyDescent="0.55000000000000004"/>
    <row r="14323" x14ac:dyDescent="0.55000000000000004"/>
    <row r="14324" x14ac:dyDescent="0.55000000000000004"/>
    <row r="14325" x14ac:dyDescent="0.55000000000000004"/>
    <row r="14326" x14ac:dyDescent="0.55000000000000004"/>
    <row r="14327" x14ac:dyDescent="0.55000000000000004"/>
    <row r="14328" x14ac:dyDescent="0.55000000000000004"/>
    <row r="14329" x14ac:dyDescent="0.55000000000000004"/>
    <row r="14330" x14ac:dyDescent="0.55000000000000004"/>
    <row r="14331" x14ac:dyDescent="0.55000000000000004"/>
    <row r="14332" x14ac:dyDescent="0.55000000000000004"/>
    <row r="14333" x14ac:dyDescent="0.55000000000000004"/>
    <row r="14334" x14ac:dyDescent="0.55000000000000004"/>
    <row r="14335" x14ac:dyDescent="0.55000000000000004"/>
    <row r="14336" x14ac:dyDescent="0.55000000000000004"/>
    <row r="14337" x14ac:dyDescent="0.55000000000000004"/>
    <row r="14338" x14ac:dyDescent="0.55000000000000004"/>
    <row r="14339" x14ac:dyDescent="0.55000000000000004"/>
    <row r="14340" x14ac:dyDescent="0.55000000000000004"/>
    <row r="14341" x14ac:dyDescent="0.55000000000000004"/>
    <row r="14342" x14ac:dyDescent="0.55000000000000004"/>
    <row r="14343" x14ac:dyDescent="0.55000000000000004"/>
    <row r="14344" x14ac:dyDescent="0.55000000000000004"/>
    <row r="14345" x14ac:dyDescent="0.55000000000000004"/>
    <row r="14346" x14ac:dyDescent="0.55000000000000004"/>
    <row r="14347" x14ac:dyDescent="0.55000000000000004"/>
    <row r="14348" x14ac:dyDescent="0.55000000000000004"/>
    <row r="14349" x14ac:dyDescent="0.55000000000000004"/>
    <row r="14350" x14ac:dyDescent="0.55000000000000004"/>
    <row r="14351" x14ac:dyDescent="0.55000000000000004"/>
    <row r="14352" x14ac:dyDescent="0.55000000000000004"/>
    <row r="14353" x14ac:dyDescent="0.55000000000000004"/>
    <row r="14354" x14ac:dyDescent="0.55000000000000004"/>
    <row r="14355" x14ac:dyDescent="0.55000000000000004"/>
    <row r="14356" x14ac:dyDescent="0.55000000000000004"/>
    <row r="14357" x14ac:dyDescent="0.55000000000000004"/>
    <row r="14358" x14ac:dyDescent="0.55000000000000004"/>
    <row r="14359" x14ac:dyDescent="0.55000000000000004"/>
    <row r="14360" x14ac:dyDescent="0.55000000000000004"/>
    <row r="14361" x14ac:dyDescent="0.55000000000000004"/>
    <row r="14362" x14ac:dyDescent="0.55000000000000004"/>
    <row r="14363" x14ac:dyDescent="0.55000000000000004"/>
    <row r="14364" x14ac:dyDescent="0.55000000000000004"/>
    <row r="14365" x14ac:dyDescent="0.55000000000000004"/>
    <row r="14366" x14ac:dyDescent="0.55000000000000004"/>
    <row r="14367" x14ac:dyDescent="0.55000000000000004"/>
    <row r="14368" x14ac:dyDescent="0.55000000000000004"/>
    <row r="14369" x14ac:dyDescent="0.55000000000000004"/>
    <row r="14370" x14ac:dyDescent="0.55000000000000004"/>
    <row r="14371" x14ac:dyDescent="0.55000000000000004"/>
    <row r="14372" x14ac:dyDescent="0.55000000000000004"/>
    <row r="14373" x14ac:dyDescent="0.55000000000000004"/>
    <row r="14374" x14ac:dyDescent="0.55000000000000004"/>
    <row r="14375" x14ac:dyDescent="0.55000000000000004"/>
    <row r="14376" x14ac:dyDescent="0.55000000000000004"/>
    <row r="14377" x14ac:dyDescent="0.55000000000000004"/>
    <row r="14378" x14ac:dyDescent="0.55000000000000004"/>
    <row r="14379" x14ac:dyDescent="0.55000000000000004"/>
    <row r="14380" x14ac:dyDescent="0.55000000000000004"/>
    <row r="14381" x14ac:dyDescent="0.55000000000000004"/>
    <row r="14382" x14ac:dyDescent="0.55000000000000004"/>
    <row r="14383" x14ac:dyDescent="0.55000000000000004"/>
    <row r="14384" x14ac:dyDescent="0.55000000000000004"/>
    <row r="14385" x14ac:dyDescent="0.55000000000000004"/>
    <row r="14386" x14ac:dyDescent="0.55000000000000004"/>
    <row r="14387" x14ac:dyDescent="0.55000000000000004"/>
    <row r="14388" x14ac:dyDescent="0.55000000000000004"/>
    <row r="14389" x14ac:dyDescent="0.55000000000000004"/>
    <row r="14390" x14ac:dyDescent="0.55000000000000004"/>
    <row r="14391" x14ac:dyDescent="0.55000000000000004"/>
    <row r="14392" x14ac:dyDescent="0.55000000000000004"/>
    <row r="14393" x14ac:dyDescent="0.55000000000000004"/>
    <row r="14394" x14ac:dyDescent="0.55000000000000004"/>
    <row r="14395" x14ac:dyDescent="0.55000000000000004"/>
    <row r="14396" x14ac:dyDescent="0.55000000000000004"/>
    <row r="14397" x14ac:dyDescent="0.55000000000000004"/>
    <row r="14398" x14ac:dyDescent="0.55000000000000004"/>
    <row r="14399" x14ac:dyDescent="0.55000000000000004"/>
    <row r="14400" x14ac:dyDescent="0.55000000000000004"/>
    <row r="14401" x14ac:dyDescent="0.55000000000000004"/>
    <row r="14402" x14ac:dyDescent="0.55000000000000004"/>
    <row r="14403" x14ac:dyDescent="0.55000000000000004"/>
    <row r="14404" x14ac:dyDescent="0.55000000000000004"/>
    <row r="14405" x14ac:dyDescent="0.55000000000000004"/>
    <row r="14406" x14ac:dyDescent="0.55000000000000004"/>
    <row r="14407" x14ac:dyDescent="0.55000000000000004"/>
    <row r="14408" x14ac:dyDescent="0.55000000000000004"/>
    <row r="14409" x14ac:dyDescent="0.55000000000000004"/>
    <row r="14410" x14ac:dyDescent="0.55000000000000004"/>
    <row r="14411" x14ac:dyDescent="0.55000000000000004"/>
    <row r="14412" x14ac:dyDescent="0.55000000000000004"/>
    <row r="14413" x14ac:dyDescent="0.55000000000000004"/>
    <row r="14414" x14ac:dyDescent="0.55000000000000004"/>
    <row r="14415" x14ac:dyDescent="0.55000000000000004"/>
    <row r="14416" x14ac:dyDescent="0.55000000000000004"/>
    <row r="14417" x14ac:dyDescent="0.55000000000000004"/>
    <row r="14418" x14ac:dyDescent="0.55000000000000004"/>
    <row r="14419" x14ac:dyDescent="0.55000000000000004"/>
    <row r="14420" x14ac:dyDescent="0.55000000000000004"/>
    <row r="14421" x14ac:dyDescent="0.55000000000000004"/>
    <row r="14422" x14ac:dyDescent="0.55000000000000004"/>
    <row r="14423" x14ac:dyDescent="0.55000000000000004"/>
    <row r="14424" x14ac:dyDescent="0.55000000000000004"/>
    <row r="14425" x14ac:dyDescent="0.55000000000000004"/>
    <row r="14426" x14ac:dyDescent="0.55000000000000004"/>
    <row r="14427" x14ac:dyDescent="0.55000000000000004"/>
    <row r="14428" x14ac:dyDescent="0.55000000000000004"/>
    <row r="14429" x14ac:dyDescent="0.55000000000000004"/>
    <row r="14430" x14ac:dyDescent="0.55000000000000004"/>
    <row r="14431" x14ac:dyDescent="0.55000000000000004"/>
    <row r="14432" x14ac:dyDescent="0.55000000000000004"/>
    <row r="14433" x14ac:dyDescent="0.55000000000000004"/>
    <row r="14434" x14ac:dyDescent="0.55000000000000004"/>
    <row r="14435" x14ac:dyDescent="0.55000000000000004"/>
    <row r="14436" x14ac:dyDescent="0.55000000000000004"/>
    <row r="14437" x14ac:dyDescent="0.55000000000000004"/>
    <row r="14438" x14ac:dyDescent="0.55000000000000004"/>
    <row r="14439" x14ac:dyDescent="0.55000000000000004"/>
    <row r="14440" x14ac:dyDescent="0.55000000000000004"/>
    <row r="14441" x14ac:dyDescent="0.55000000000000004"/>
    <row r="14442" x14ac:dyDescent="0.55000000000000004"/>
    <row r="14443" x14ac:dyDescent="0.55000000000000004"/>
    <row r="14444" x14ac:dyDescent="0.55000000000000004"/>
    <row r="14445" x14ac:dyDescent="0.55000000000000004"/>
    <row r="14446" x14ac:dyDescent="0.55000000000000004"/>
    <row r="14447" x14ac:dyDescent="0.55000000000000004"/>
    <row r="14448" x14ac:dyDescent="0.55000000000000004"/>
    <row r="14449" x14ac:dyDescent="0.55000000000000004"/>
    <row r="14450" x14ac:dyDescent="0.55000000000000004"/>
    <row r="14451" x14ac:dyDescent="0.55000000000000004"/>
    <row r="14452" x14ac:dyDescent="0.55000000000000004"/>
    <row r="14453" x14ac:dyDescent="0.55000000000000004"/>
    <row r="14454" x14ac:dyDescent="0.55000000000000004"/>
    <row r="14455" x14ac:dyDescent="0.55000000000000004"/>
    <row r="14456" x14ac:dyDescent="0.55000000000000004"/>
    <row r="14457" x14ac:dyDescent="0.55000000000000004"/>
    <row r="14458" x14ac:dyDescent="0.55000000000000004"/>
    <row r="14459" x14ac:dyDescent="0.55000000000000004"/>
    <row r="14460" x14ac:dyDescent="0.55000000000000004"/>
    <row r="14461" x14ac:dyDescent="0.55000000000000004"/>
    <row r="14462" x14ac:dyDescent="0.55000000000000004"/>
    <row r="14463" x14ac:dyDescent="0.55000000000000004"/>
    <row r="14464" x14ac:dyDescent="0.55000000000000004"/>
    <row r="14465" x14ac:dyDescent="0.55000000000000004"/>
    <row r="14466" x14ac:dyDescent="0.55000000000000004"/>
    <row r="14467" x14ac:dyDescent="0.55000000000000004"/>
    <row r="14468" x14ac:dyDescent="0.55000000000000004"/>
    <row r="14469" x14ac:dyDescent="0.55000000000000004"/>
    <row r="14470" x14ac:dyDescent="0.55000000000000004"/>
    <row r="14471" x14ac:dyDescent="0.55000000000000004"/>
    <row r="14472" x14ac:dyDescent="0.55000000000000004"/>
    <row r="14473" x14ac:dyDescent="0.55000000000000004"/>
    <row r="14474" x14ac:dyDescent="0.55000000000000004"/>
    <row r="14475" x14ac:dyDescent="0.55000000000000004"/>
    <row r="14476" x14ac:dyDescent="0.55000000000000004"/>
    <row r="14477" x14ac:dyDescent="0.55000000000000004"/>
    <row r="14478" x14ac:dyDescent="0.55000000000000004"/>
    <row r="14479" x14ac:dyDescent="0.55000000000000004"/>
    <row r="14480" x14ac:dyDescent="0.55000000000000004"/>
    <row r="14481" x14ac:dyDescent="0.55000000000000004"/>
    <row r="14482" x14ac:dyDescent="0.55000000000000004"/>
    <row r="14483" x14ac:dyDescent="0.55000000000000004"/>
    <row r="14484" x14ac:dyDescent="0.55000000000000004"/>
    <row r="14485" x14ac:dyDescent="0.55000000000000004"/>
    <row r="14486" x14ac:dyDescent="0.55000000000000004"/>
    <row r="14487" x14ac:dyDescent="0.55000000000000004"/>
    <row r="14488" x14ac:dyDescent="0.55000000000000004"/>
    <row r="14489" x14ac:dyDescent="0.55000000000000004"/>
    <row r="14490" x14ac:dyDescent="0.55000000000000004"/>
    <row r="14491" x14ac:dyDescent="0.55000000000000004"/>
    <row r="14492" x14ac:dyDescent="0.55000000000000004"/>
    <row r="14493" x14ac:dyDescent="0.55000000000000004"/>
    <row r="14494" x14ac:dyDescent="0.55000000000000004"/>
    <row r="14495" x14ac:dyDescent="0.55000000000000004"/>
    <row r="14496" x14ac:dyDescent="0.55000000000000004"/>
    <row r="14497" x14ac:dyDescent="0.55000000000000004"/>
    <row r="14498" x14ac:dyDescent="0.55000000000000004"/>
    <row r="14499" x14ac:dyDescent="0.55000000000000004"/>
    <row r="14500" x14ac:dyDescent="0.55000000000000004"/>
    <row r="14501" x14ac:dyDescent="0.55000000000000004"/>
    <row r="14502" x14ac:dyDescent="0.55000000000000004"/>
    <row r="14503" x14ac:dyDescent="0.55000000000000004"/>
    <row r="14504" x14ac:dyDescent="0.55000000000000004"/>
    <row r="14505" x14ac:dyDescent="0.55000000000000004"/>
    <row r="14506" x14ac:dyDescent="0.55000000000000004"/>
    <row r="14507" x14ac:dyDescent="0.55000000000000004"/>
    <row r="14508" x14ac:dyDescent="0.55000000000000004"/>
    <row r="14509" x14ac:dyDescent="0.55000000000000004"/>
    <row r="14510" x14ac:dyDescent="0.55000000000000004"/>
    <row r="14511" x14ac:dyDescent="0.55000000000000004"/>
    <row r="14512" x14ac:dyDescent="0.55000000000000004"/>
    <row r="14513" x14ac:dyDescent="0.55000000000000004"/>
    <row r="14514" x14ac:dyDescent="0.55000000000000004"/>
    <row r="14515" x14ac:dyDescent="0.55000000000000004"/>
    <row r="14516" x14ac:dyDescent="0.55000000000000004"/>
    <row r="14517" x14ac:dyDescent="0.55000000000000004"/>
    <row r="14518" x14ac:dyDescent="0.55000000000000004"/>
    <row r="14519" x14ac:dyDescent="0.55000000000000004"/>
    <row r="14520" x14ac:dyDescent="0.55000000000000004"/>
    <row r="14521" x14ac:dyDescent="0.55000000000000004"/>
    <row r="14522" x14ac:dyDescent="0.55000000000000004"/>
    <row r="14523" x14ac:dyDescent="0.55000000000000004"/>
    <row r="14524" x14ac:dyDescent="0.55000000000000004"/>
    <row r="14525" x14ac:dyDescent="0.55000000000000004"/>
    <row r="14526" x14ac:dyDescent="0.55000000000000004"/>
    <row r="14527" x14ac:dyDescent="0.55000000000000004"/>
    <row r="14528" x14ac:dyDescent="0.55000000000000004"/>
    <row r="14529" x14ac:dyDescent="0.55000000000000004"/>
    <row r="14530" x14ac:dyDescent="0.55000000000000004"/>
    <row r="14531" x14ac:dyDescent="0.55000000000000004"/>
    <row r="14532" x14ac:dyDescent="0.55000000000000004"/>
    <row r="14533" x14ac:dyDescent="0.55000000000000004"/>
    <row r="14534" x14ac:dyDescent="0.55000000000000004"/>
    <row r="14535" x14ac:dyDescent="0.55000000000000004"/>
    <row r="14536" x14ac:dyDescent="0.55000000000000004"/>
    <row r="14537" x14ac:dyDescent="0.55000000000000004"/>
    <row r="14538" x14ac:dyDescent="0.55000000000000004"/>
    <row r="14539" x14ac:dyDescent="0.55000000000000004"/>
    <row r="14540" x14ac:dyDescent="0.55000000000000004"/>
    <row r="14541" x14ac:dyDescent="0.55000000000000004"/>
    <row r="14542" x14ac:dyDescent="0.55000000000000004"/>
    <row r="14543" x14ac:dyDescent="0.55000000000000004"/>
    <row r="14544" x14ac:dyDescent="0.55000000000000004"/>
    <row r="14545" x14ac:dyDescent="0.55000000000000004"/>
    <row r="14546" x14ac:dyDescent="0.55000000000000004"/>
    <row r="14547" x14ac:dyDescent="0.55000000000000004"/>
    <row r="14548" x14ac:dyDescent="0.55000000000000004"/>
    <row r="14549" x14ac:dyDescent="0.55000000000000004"/>
    <row r="14550" x14ac:dyDescent="0.55000000000000004"/>
    <row r="14551" x14ac:dyDescent="0.55000000000000004"/>
    <row r="14552" x14ac:dyDescent="0.55000000000000004"/>
    <row r="14553" x14ac:dyDescent="0.55000000000000004"/>
    <row r="14554" x14ac:dyDescent="0.55000000000000004"/>
    <row r="14555" x14ac:dyDescent="0.55000000000000004"/>
    <row r="14556" x14ac:dyDescent="0.55000000000000004"/>
    <row r="14557" x14ac:dyDescent="0.55000000000000004"/>
    <row r="14558" x14ac:dyDescent="0.55000000000000004"/>
    <row r="14559" x14ac:dyDescent="0.55000000000000004"/>
    <row r="14560" x14ac:dyDescent="0.55000000000000004"/>
    <row r="14561" x14ac:dyDescent="0.55000000000000004"/>
    <row r="14562" x14ac:dyDescent="0.55000000000000004"/>
    <row r="14563" x14ac:dyDescent="0.55000000000000004"/>
    <row r="14564" x14ac:dyDescent="0.55000000000000004"/>
    <row r="14565" x14ac:dyDescent="0.55000000000000004"/>
    <row r="14566" x14ac:dyDescent="0.55000000000000004"/>
    <row r="14567" x14ac:dyDescent="0.55000000000000004"/>
    <row r="14568" x14ac:dyDescent="0.55000000000000004"/>
    <row r="14569" x14ac:dyDescent="0.55000000000000004"/>
    <row r="14570" x14ac:dyDescent="0.55000000000000004"/>
    <row r="14571" x14ac:dyDescent="0.55000000000000004"/>
    <row r="14572" x14ac:dyDescent="0.55000000000000004"/>
    <row r="14573" x14ac:dyDescent="0.55000000000000004"/>
    <row r="14574" x14ac:dyDescent="0.55000000000000004"/>
    <row r="14575" x14ac:dyDescent="0.55000000000000004"/>
    <row r="14576" x14ac:dyDescent="0.55000000000000004"/>
    <row r="14577" x14ac:dyDescent="0.55000000000000004"/>
    <row r="14578" x14ac:dyDescent="0.55000000000000004"/>
    <row r="14579" x14ac:dyDescent="0.55000000000000004"/>
    <row r="14580" x14ac:dyDescent="0.55000000000000004"/>
    <row r="14581" x14ac:dyDescent="0.55000000000000004"/>
    <row r="14582" x14ac:dyDescent="0.55000000000000004"/>
    <row r="14583" x14ac:dyDescent="0.55000000000000004"/>
    <row r="14584" x14ac:dyDescent="0.55000000000000004"/>
    <row r="14585" x14ac:dyDescent="0.55000000000000004"/>
    <row r="14586" x14ac:dyDescent="0.55000000000000004"/>
    <row r="14587" x14ac:dyDescent="0.55000000000000004"/>
    <row r="14588" x14ac:dyDescent="0.55000000000000004"/>
    <row r="14589" x14ac:dyDescent="0.55000000000000004"/>
    <row r="14590" x14ac:dyDescent="0.55000000000000004"/>
    <row r="14591" x14ac:dyDescent="0.55000000000000004"/>
    <row r="14592" x14ac:dyDescent="0.55000000000000004"/>
    <row r="14593" x14ac:dyDescent="0.55000000000000004"/>
    <row r="14594" x14ac:dyDescent="0.55000000000000004"/>
    <row r="14595" x14ac:dyDescent="0.55000000000000004"/>
    <row r="14596" x14ac:dyDescent="0.55000000000000004"/>
    <row r="14597" x14ac:dyDescent="0.55000000000000004"/>
    <row r="14598" x14ac:dyDescent="0.55000000000000004"/>
    <row r="14599" x14ac:dyDescent="0.55000000000000004"/>
    <row r="14600" x14ac:dyDescent="0.55000000000000004"/>
    <row r="14601" x14ac:dyDescent="0.55000000000000004"/>
    <row r="14602" x14ac:dyDescent="0.55000000000000004"/>
    <row r="14603" x14ac:dyDescent="0.55000000000000004"/>
    <row r="14604" x14ac:dyDescent="0.55000000000000004"/>
    <row r="14605" x14ac:dyDescent="0.55000000000000004"/>
    <row r="14606" x14ac:dyDescent="0.55000000000000004"/>
    <row r="14607" x14ac:dyDescent="0.55000000000000004"/>
    <row r="14608" x14ac:dyDescent="0.55000000000000004"/>
    <row r="14609" x14ac:dyDescent="0.55000000000000004"/>
    <row r="14610" x14ac:dyDescent="0.55000000000000004"/>
    <row r="14611" x14ac:dyDescent="0.55000000000000004"/>
    <row r="14612" x14ac:dyDescent="0.55000000000000004"/>
    <row r="14613" x14ac:dyDescent="0.55000000000000004"/>
    <row r="14614" x14ac:dyDescent="0.55000000000000004"/>
    <row r="14615" x14ac:dyDescent="0.55000000000000004"/>
    <row r="14616" x14ac:dyDescent="0.55000000000000004"/>
    <row r="14617" x14ac:dyDescent="0.55000000000000004"/>
    <row r="14618" x14ac:dyDescent="0.55000000000000004"/>
    <row r="14619" x14ac:dyDescent="0.55000000000000004"/>
    <row r="14620" x14ac:dyDescent="0.55000000000000004"/>
    <row r="14621" x14ac:dyDescent="0.55000000000000004"/>
    <row r="14622" x14ac:dyDescent="0.55000000000000004"/>
    <row r="14623" x14ac:dyDescent="0.55000000000000004"/>
    <row r="14624" x14ac:dyDescent="0.55000000000000004"/>
    <row r="14625" x14ac:dyDescent="0.55000000000000004"/>
    <row r="14626" x14ac:dyDescent="0.55000000000000004"/>
    <row r="14627" x14ac:dyDescent="0.55000000000000004"/>
    <row r="14628" x14ac:dyDescent="0.55000000000000004"/>
    <row r="14629" x14ac:dyDescent="0.55000000000000004"/>
    <row r="14630" x14ac:dyDescent="0.55000000000000004"/>
    <row r="14631" x14ac:dyDescent="0.55000000000000004"/>
    <row r="14632" x14ac:dyDescent="0.55000000000000004"/>
    <row r="14633" x14ac:dyDescent="0.55000000000000004"/>
    <row r="14634" x14ac:dyDescent="0.55000000000000004"/>
    <row r="14635" x14ac:dyDescent="0.55000000000000004"/>
    <row r="14636" x14ac:dyDescent="0.55000000000000004"/>
    <row r="14637" x14ac:dyDescent="0.55000000000000004"/>
    <row r="14638" x14ac:dyDescent="0.55000000000000004"/>
    <row r="14639" x14ac:dyDescent="0.55000000000000004"/>
    <row r="14640" x14ac:dyDescent="0.55000000000000004"/>
    <row r="14641" x14ac:dyDescent="0.55000000000000004"/>
    <row r="14642" x14ac:dyDescent="0.55000000000000004"/>
    <row r="14643" x14ac:dyDescent="0.55000000000000004"/>
    <row r="14644" x14ac:dyDescent="0.55000000000000004"/>
    <row r="14645" x14ac:dyDescent="0.55000000000000004"/>
    <row r="14646" x14ac:dyDescent="0.55000000000000004"/>
    <row r="14647" x14ac:dyDescent="0.55000000000000004"/>
    <row r="14648" x14ac:dyDescent="0.55000000000000004"/>
    <row r="14649" x14ac:dyDescent="0.55000000000000004"/>
    <row r="14650" x14ac:dyDescent="0.55000000000000004"/>
    <row r="14651" x14ac:dyDescent="0.55000000000000004"/>
    <row r="14652" x14ac:dyDescent="0.55000000000000004"/>
    <row r="14653" x14ac:dyDescent="0.55000000000000004"/>
    <row r="14654" x14ac:dyDescent="0.55000000000000004"/>
    <row r="14655" x14ac:dyDescent="0.55000000000000004"/>
    <row r="14656" x14ac:dyDescent="0.55000000000000004"/>
    <row r="14657" x14ac:dyDescent="0.55000000000000004"/>
    <row r="14658" x14ac:dyDescent="0.55000000000000004"/>
    <row r="14659" x14ac:dyDescent="0.55000000000000004"/>
    <row r="14660" x14ac:dyDescent="0.55000000000000004"/>
    <row r="14661" x14ac:dyDescent="0.55000000000000004"/>
    <row r="14662" x14ac:dyDescent="0.55000000000000004"/>
    <row r="14663" x14ac:dyDescent="0.55000000000000004"/>
    <row r="14664" x14ac:dyDescent="0.55000000000000004"/>
    <row r="14665" x14ac:dyDescent="0.55000000000000004"/>
    <row r="14666" x14ac:dyDescent="0.55000000000000004"/>
    <row r="14667" x14ac:dyDescent="0.55000000000000004"/>
    <row r="14668" x14ac:dyDescent="0.55000000000000004"/>
    <row r="14669" x14ac:dyDescent="0.55000000000000004"/>
    <row r="14670" x14ac:dyDescent="0.55000000000000004"/>
    <row r="14671" x14ac:dyDescent="0.55000000000000004"/>
    <row r="14672" x14ac:dyDescent="0.55000000000000004"/>
    <row r="14673" x14ac:dyDescent="0.55000000000000004"/>
    <row r="14674" x14ac:dyDescent="0.55000000000000004"/>
    <row r="14675" x14ac:dyDescent="0.55000000000000004"/>
    <row r="14676" x14ac:dyDescent="0.55000000000000004"/>
    <row r="14677" x14ac:dyDescent="0.55000000000000004"/>
    <row r="14678" x14ac:dyDescent="0.55000000000000004"/>
    <row r="14679" x14ac:dyDescent="0.55000000000000004"/>
    <row r="14680" x14ac:dyDescent="0.55000000000000004"/>
    <row r="14681" x14ac:dyDescent="0.55000000000000004"/>
    <row r="14682" x14ac:dyDescent="0.55000000000000004"/>
    <row r="14683" x14ac:dyDescent="0.55000000000000004"/>
    <row r="14684" x14ac:dyDescent="0.55000000000000004"/>
    <row r="14685" x14ac:dyDescent="0.55000000000000004"/>
    <row r="14686" x14ac:dyDescent="0.55000000000000004"/>
    <row r="14687" x14ac:dyDescent="0.55000000000000004"/>
    <row r="14688" x14ac:dyDescent="0.55000000000000004"/>
    <row r="14689" x14ac:dyDescent="0.55000000000000004"/>
    <row r="14690" x14ac:dyDescent="0.55000000000000004"/>
    <row r="14691" x14ac:dyDescent="0.55000000000000004"/>
    <row r="14692" x14ac:dyDescent="0.55000000000000004"/>
    <row r="14693" x14ac:dyDescent="0.55000000000000004"/>
    <row r="14694" x14ac:dyDescent="0.55000000000000004"/>
    <row r="14695" x14ac:dyDescent="0.55000000000000004"/>
    <row r="14696" x14ac:dyDescent="0.55000000000000004"/>
    <row r="14697" x14ac:dyDescent="0.55000000000000004"/>
    <row r="14698" x14ac:dyDescent="0.55000000000000004"/>
    <row r="14699" x14ac:dyDescent="0.55000000000000004"/>
    <row r="14700" x14ac:dyDescent="0.55000000000000004"/>
    <row r="14701" x14ac:dyDescent="0.55000000000000004"/>
    <row r="14702" x14ac:dyDescent="0.55000000000000004"/>
    <row r="14703" x14ac:dyDescent="0.55000000000000004"/>
    <row r="14704" x14ac:dyDescent="0.55000000000000004"/>
    <row r="14705" x14ac:dyDescent="0.55000000000000004"/>
    <row r="14706" x14ac:dyDescent="0.55000000000000004"/>
    <row r="14707" x14ac:dyDescent="0.55000000000000004"/>
    <row r="14708" x14ac:dyDescent="0.55000000000000004"/>
    <row r="14709" x14ac:dyDescent="0.55000000000000004"/>
    <row r="14710" x14ac:dyDescent="0.55000000000000004"/>
    <row r="14711" x14ac:dyDescent="0.55000000000000004"/>
    <row r="14712" x14ac:dyDescent="0.55000000000000004"/>
    <row r="14713" x14ac:dyDescent="0.55000000000000004"/>
    <row r="14714" x14ac:dyDescent="0.55000000000000004"/>
    <row r="14715" x14ac:dyDescent="0.55000000000000004"/>
    <row r="14716" x14ac:dyDescent="0.55000000000000004"/>
    <row r="14717" x14ac:dyDescent="0.55000000000000004"/>
    <row r="14718" x14ac:dyDescent="0.55000000000000004"/>
    <row r="14719" x14ac:dyDescent="0.55000000000000004"/>
    <row r="14720" x14ac:dyDescent="0.55000000000000004"/>
    <row r="14721" x14ac:dyDescent="0.55000000000000004"/>
    <row r="14722" x14ac:dyDescent="0.55000000000000004"/>
    <row r="14723" x14ac:dyDescent="0.55000000000000004"/>
    <row r="14724" x14ac:dyDescent="0.55000000000000004"/>
    <row r="14725" x14ac:dyDescent="0.55000000000000004"/>
    <row r="14726" x14ac:dyDescent="0.55000000000000004"/>
    <row r="14727" x14ac:dyDescent="0.55000000000000004"/>
    <row r="14728" x14ac:dyDescent="0.55000000000000004"/>
    <row r="14729" x14ac:dyDescent="0.55000000000000004"/>
    <row r="14730" x14ac:dyDescent="0.55000000000000004"/>
    <row r="14731" x14ac:dyDescent="0.55000000000000004"/>
    <row r="14732" x14ac:dyDescent="0.55000000000000004"/>
    <row r="14733" x14ac:dyDescent="0.55000000000000004"/>
    <row r="14734" x14ac:dyDescent="0.55000000000000004"/>
    <row r="14735" x14ac:dyDescent="0.55000000000000004"/>
    <row r="14736" x14ac:dyDescent="0.55000000000000004"/>
    <row r="14737" x14ac:dyDescent="0.55000000000000004"/>
    <row r="14738" x14ac:dyDescent="0.55000000000000004"/>
    <row r="14739" x14ac:dyDescent="0.55000000000000004"/>
    <row r="14740" x14ac:dyDescent="0.55000000000000004"/>
    <row r="14741" x14ac:dyDescent="0.55000000000000004"/>
    <row r="14742" x14ac:dyDescent="0.55000000000000004"/>
    <row r="14743" x14ac:dyDescent="0.55000000000000004"/>
    <row r="14744" x14ac:dyDescent="0.55000000000000004"/>
    <row r="14745" x14ac:dyDescent="0.55000000000000004"/>
    <row r="14746" x14ac:dyDescent="0.55000000000000004"/>
    <row r="14747" x14ac:dyDescent="0.55000000000000004"/>
    <row r="14748" x14ac:dyDescent="0.55000000000000004"/>
    <row r="14749" x14ac:dyDescent="0.55000000000000004"/>
    <row r="14750" x14ac:dyDescent="0.55000000000000004"/>
    <row r="14751" x14ac:dyDescent="0.55000000000000004"/>
    <row r="14752" x14ac:dyDescent="0.55000000000000004"/>
    <row r="14753" x14ac:dyDescent="0.55000000000000004"/>
    <row r="14754" x14ac:dyDescent="0.55000000000000004"/>
    <row r="14755" x14ac:dyDescent="0.55000000000000004"/>
    <row r="14756" x14ac:dyDescent="0.55000000000000004"/>
    <row r="14757" x14ac:dyDescent="0.55000000000000004"/>
    <row r="14758" x14ac:dyDescent="0.55000000000000004"/>
    <row r="14759" x14ac:dyDescent="0.55000000000000004"/>
    <row r="14760" x14ac:dyDescent="0.55000000000000004"/>
    <row r="14761" x14ac:dyDescent="0.55000000000000004"/>
    <row r="14762" x14ac:dyDescent="0.55000000000000004"/>
    <row r="14763" x14ac:dyDescent="0.55000000000000004"/>
    <row r="14764" x14ac:dyDescent="0.55000000000000004"/>
    <row r="14765" x14ac:dyDescent="0.55000000000000004"/>
    <row r="14766" x14ac:dyDescent="0.55000000000000004"/>
    <row r="14767" x14ac:dyDescent="0.55000000000000004"/>
    <row r="14768" x14ac:dyDescent="0.55000000000000004"/>
    <row r="14769" x14ac:dyDescent="0.55000000000000004"/>
    <row r="14770" x14ac:dyDescent="0.55000000000000004"/>
    <row r="14771" x14ac:dyDescent="0.55000000000000004"/>
    <row r="14772" x14ac:dyDescent="0.55000000000000004"/>
    <row r="14773" x14ac:dyDescent="0.55000000000000004"/>
    <row r="14774" x14ac:dyDescent="0.55000000000000004"/>
    <row r="14775" x14ac:dyDescent="0.55000000000000004"/>
    <row r="14776" x14ac:dyDescent="0.55000000000000004"/>
    <row r="14777" x14ac:dyDescent="0.55000000000000004"/>
    <row r="14778" x14ac:dyDescent="0.55000000000000004"/>
    <row r="14779" x14ac:dyDescent="0.55000000000000004"/>
    <row r="14780" x14ac:dyDescent="0.55000000000000004"/>
    <row r="14781" x14ac:dyDescent="0.55000000000000004"/>
    <row r="14782" x14ac:dyDescent="0.55000000000000004"/>
    <row r="14783" x14ac:dyDescent="0.55000000000000004"/>
    <row r="14784" x14ac:dyDescent="0.55000000000000004"/>
    <row r="14785" x14ac:dyDescent="0.55000000000000004"/>
    <row r="14786" x14ac:dyDescent="0.55000000000000004"/>
    <row r="14787" x14ac:dyDescent="0.55000000000000004"/>
    <row r="14788" x14ac:dyDescent="0.55000000000000004"/>
    <row r="14789" x14ac:dyDescent="0.55000000000000004"/>
    <row r="14790" x14ac:dyDescent="0.55000000000000004"/>
    <row r="14791" x14ac:dyDescent="0.55000000000000004"/>
    <row r="14792" x14ac:dyDescent="0.55000000000000004"/>
    <row r="14793" x14ac:dyDescent="0.55000000000000004"/>
    <row r="14794" x14ac:dyDescent="0.55000000000000004"/>
    <row r="14795" x14ac:dyDescent="0.55000000000000004"/>
    <row r="14796" x14ac:dyDescent="0.55000000000000004"/>
    <row r="14797" x14ac:dyDescent="0.55000000000000004"/>
    <row r="14798" x14ac:dyDescent="0.55000000000000004"/>
    <row r="14799" x14ac:dyDescent="0.55000000000000004"/>
    <row r="14800" x14ac:dyDescent="0.55000000000000004"/>
    <row r="14801" x14ac:dyDescent="0.55000000000000004"/>
    <row r="14802" x14ac:dyDescent="0.55000000000000004"/>
    <row r="14803" x14ac:dyDescent="0.55000000000000004"/>
    <row r="14804" x14ac:dyDescent="0.55000000000000004"/>
    <row r="14805" x14ac:dyDescent="0.55000000000000004"/>
    <row r="14806" x14ac:dyDescent="0.55000000000000004"/>
    <row r="14807" x14ac:dyDescent="0.55000000000000004"/>
    <row r="14808" x14ac:dyDescent="0.55000000000000004"/>
    <row r="14809" x14ac:dyDescent="0.55000000000000004"/>
    <row r="14810" x14ac:dyDescent="0.55000000000000004"/>
    <row r="14811" x14ac:dyDescent="0.55000000000000004"/>
    <row r="14812" x14ac:dyDescent="0.55000000000000004"/>
    <row r="14813" x14ac:dyDescent="0.55000000000000004"/>
    <row r="14814" x14ac:dyDescent="0.55000000000000004"/>
    <row r="14815" x14ac:dyDescent="0.55000000000000004"/>
    <row r="14816" x14ac:dyDescent="0.55000000000000004"/>
    <row r="14817" x14ac:dyDescent="0.55000000000000004"/>
    <row r="14818" x14ac:dyDescent="0.55000000000000004"/>
    <row r="14819" x14ac:dyDescent="0.55000000000000004"/>
    <row r="14820" x14ac:dyDescent="0.55000000000000004"/>
    <row r="14821" x14ac:dyDescent="0.55000000000000004"/>
    <row r="14822" x14ac:dyDescent="0.55000000000000004"/>
    <row r="14823" x14ac:dyDescent="0.55000000000000004"/>
    <row r="14824" x14ac:dyDescent="0.55000000000000004"/>
    <row r="14825" x14ac:dyDescent="0.55000000000000004"/>
    <row r="14826" x14ac:dyDescent="0.55000000000000004"/>
    <row r="14827" x14ac:dyDescent="0.55000000000000004"/>
    <row r="14828" x14ac:dyDescent="0.55000000000000004"/>
    <row r="14829" x14ac:dyDescent="0.55000000000000004"/>
    <row r="14830" x14ac:dyDescent="0.55000000000000004"/>
    <row r="14831" x14ac:dyDescent="0.55000000000000004"/>
    <row r="14832" x14ac:dyDescent="0.55000000000000004"/>
    <row r="14833" x14ac:dyDescent="0.55000000000000004"/>
    <row r="14834" x14ac:dyDescent="0.55000000000000004"/>
    <row r="14835" x14ac:dyDescent="0.55000000000000004"/>
    <row r="14836" x14ac:dyDescent="0.55000000000000004"/>
    <row r="14837" x14ac:dyDescent="0.55000000000000004"/>
    <row r="14838" x14ac:dyDescent="0.55000000000000004"/>
    <row r="14839" x14ac:dyDescent="0.55000000000000004"/>
    <row r="14840" x14ac:dyDescent="0.55000000000000004"/>
    <row r="14841" x14ac:dyDescent="0.55000000000000004"/>
    <row r="14842" x14ac:dyDescent="0.55000000000000004"/>
    <row r="14843" x14ac:dyDescent="0.55000000000000004"/>
    <row r="14844" x14ac:dyDescent="0.55000000000000004"/>
    <row r="14845" x14ac:dyDescent="0.55000000000000004"/>
    <row r="14846" x14ac:dyDescent="0.55000000000000004"/>
    <row r="14847" x14ac:dyDescent="0.55000000000000004"/>
    <row r="14848" x14ac:dyDescent="0.55000000000000004"/>
    <row r="14849" x14ac:dyDescent="0.55000000000000004"/>
    <row r="14850" x14ac:dyDescent="0.55000000000000004"/>
    <row r="14851" x14ac:dyDescent="0.55000000000000004"/>
    <row r="14852" x14ac:dyDescent="0.55000000000000004"/>
    <row r="14853" x14ac:dyDescent="0.55000000000000004"/>
    <row r="14854" x14ac:dyDescent="0.55000000000000004"/>
    <row r="14855" x14ac:dyDescent="0.55000000000000004"/>
    <row r="14856" x14ac:dyDescent="0.55000000000000004"/>
    <row r="14857" x14ac:dyDescent="0.55000000000000004"/>
    <row r="14858" x14ac:dyDescent="0.55000000000000004"/>
    <row r="14859" x14ac:dyDescent="0.55000000000000004"/>
    <row r="14860" x14ac:dyDescent="0.55000000000000004"/>
    <row r="14861" x14ac:dyDescent="0.55000000000000004"/>
    <row r="14862" x14ac:dyDescent="0.55000000000000004"/>
    <row r="14863" x14ac:dyDescent="0.55000000000000004"/>
    <row r="14864" x14ac:dyDescent="0.55000000000000004"/>
    <row r="14865" x14ac:dyDescent="0.55000000000000004"/>
    <row r="14866" x14ac:dyDescent="0.55000000000000004"/>
    <row r="14867" x14ac:dyDescent="0.55000000000000004"/>
    <row r="14868" x14ac:dyDescent="0.55000000000000004"/>
    <row r="14869" x14ac:dyDescent="0.55000000000000004"/>
    <row r="14870" x14ac:dyDescent="0.55000000000000004"/>
    <row r="14871" x14ac:dyDescent="0.55000000000000004"/>
    <row r="14872" x14ac:dyDescent="0.55000000000000004"/>
    <row r="14873" x14ac:dyDescent="0.55000000000000004"/>
    <row r="14874" x14ac:dyDescent="0.55000000000000004"/>
    <row r="14875" x14ac:dyDescent="0.55000000000000004"/>
    <row r="14876" x14ac:dyDescent="0.55000000000000004"/>
    <row r="14877" x14ac:dyDescent="0.55000000000000004"/>
    <row r="14878" x14ac:dyDescent="0.55000000000000004"/>
    <row r="14879" x14ac:dyDescent="0.55000000000000004"/>
    <row r="14880" x14ac:dyDescent="0.55000000000000004"/>
    <row r="14881" x14ac:dyDescent="0.55000000000000004"/>
    <row r="14882" x14ac:dyDescent="0.55000000000000004"/>
    <row r="14883" x14ac:dyDescent="0.55000000000000004"/>
    <row r="14884" x14ac:dyDescent="0.55000000000000004"/>
    <row r="14885" x14ac:dyDescent="0.55000000000000004"/>
    <row r="14886" x14ac:dyDescent="0.55000000000000004"/>
    <row r="14887" x14ac:dyDescent="0.55000000000000004"/>
    <row r="14888" x14ac:dyDescent="0.55000000000000004"/>
    <row r="14889" x14ac:dyDescent="0.55000000000000004"/>
    <row r="14890" x14ac:dyDescent="0.55000000000000004"/>
    <row r="14891" x14ac:dyDescent="0.55000000000000004"/>
    <row r="14892" x14ac:dyDescent="0.55000000000000004"/>
    <row r="14893" x14ac:dyDescent="0.55000000000000004"/>
    <row r="14894" x14ac:dyDescent="0.55000000000000004"/>
    <row r="14895" x14ac:dyDescent="0.55000000000000004"/>
    <row r="14896" x14ac:dyDescent="0.55000000000000004"/>
    <row r="14897" x14ac:dyDescent="0.55000000000000004"/>
    <row r="14898" x14ac:dyDescent="0.55000000000000004"/>
    <row r="14899" x14ac:dyDescent="0.55000000000000004"/>
    <row r="14900" x14ac:dyDescent="0.55000000000000004"/>
    <row r="14901" x14ac:dyDescent="0.55000000000000004"/>
    <row r="14902" x14ac:dyDescent="0.55000000000000004"/>
    <row r="14903" x14ac:dyDescent="0.55000000000000004"/>
    <row r="14904" x14ac:dyDescent="0.55000000000000004"/>
    <row r="14905" x14ac:dyDescent="0.55000000000000004"/>
    <row r="14906" x14ac:dyDescent="0.55000000000000004"/>
    <row r="14907" x14ac:dyDescent="0.55000000000000004"/>
    <row r="14908" x14ac:dyDescent="0.55000000000000004"/>
    <row r="14909" x14ac:dyDescent="0.55000000000000004"/>
    <row r="14910" x14ac:dyDescent="0.55000000000000004"/>
    <row r="14911" x14ac:dyDescent="0.55000000000000004"/>
    <row r="14912" x14ac:dyDescent="0.55000000000000004"/>
    <row r="14913" x14ac:dyDescent="0.55000000000000004"/>
    <row r="14914" x14ac:dyDescent="0.55000000000000004"/>
    <row r="14915" x14ac:dyDescent="0.55000000000000004"/>
    <row r="14916" x14ac:dyDescent="0.55000000000000004"/>
    <row r="14917" x14ac:dyDescent="0.55000000000000004"/>
    <row r="14918" x14ac:dyDescent="0.55000000000000004"/>
    <row r="14919" x14ac:dyDescent="0.55000000000000004"/>
    <row r="14920" x14ac:dyDescent="0.55000000000000004"/>
    <row r="14921" x14ac:dyDescent="0.55000000000000004"/>
    <row r="14922" x14ac:dyDescent="0.55000000000000004"/>
    <row r="14923" x14ac:dyDescent="0.55000000000000004"/>
    <row r="14924" x14ac:dyDescent="0.55000000000000004"/>
    <row r="14925" x14ac:dyDescent="0.55000000000000004"/>
    <row r="14926" x14ac:dyDescent="0.55000000000000004"/>
    <row r="14927" x14ac:dyDescent="0.55000000000000004"/>
    <row r="14928" x14ac:dyDescent="0.55000000000000004"/>
    <row r="14929" x14ac:dyDescent="0.55000000000000004"/>
    <row r="14930" x14ac:dyDescent="0.55000000000000004"/>
    <row r="14931" x14ac:dyDescent="0.55000000000000004"/>
    <row r="14932" x14ac:dyDescent="0.55000000000000004"/>
    <row r="14933" x14ac:dyDescent="0.55000000000000004"/>
    <row r="14934" x14ac:dyDescent="0.55000000000000004"/>
    <row r="14935" x14ac:dyDescent="0.55000000000000004"/>
    <row r="14936" x14ac:dyDescent="0.55000000000000004"/>
    <row r="14937" x14ac:dyDescent="0.55000000000000004"/>
    <row r="14938" x14ac:dyDescent="0.55000000000000004"/>
    <row r="14939" x14ac:dyDescent="0.55000000000000004"/>
    <row r="14940" x14ac:dyDescent="0.55000000000000004"/>
    <row r="14941" x14ac:dyDescent="0.55000000000000004"/>
    <row r="14942" x14ac:dyDescent="0.55000000000000004"/>
    <row r="14943" x14ac:dyDescent="0.55000000000000004"/>
    <row r="14944" x14ac:dyDescent="0.55000000000000004"/>
    <row r="14945" x14ac:dyDescent="0.55000000000000004"/>
    <row r="14946" x14ac:dyDescent="0.55000000000000004"/>
    <row r="14947" x14ac:dyDescent="0.55000000000000004"/>
    <row r="14948" x14ac:dyDescent="0.55000000000000004"/>
    <row r="14949" x14ac:dyDescent="0.55000000000000004"/>
    <row r="14950" x14ac:dyDescent="0.55000000000000004"/>
    <row r="14951" x14ac:dyDescent="0.55000000000000004"/>
    <row r="14952" x14ac:dyDescent="0.55000000000000004"/>
    <row r="14953" x14ac:dyDescent="0.55000000000000004"/>
    <row r="14954" x14ac:dyDescent="0.55000000000000004"/>
    <row r="14955" x14ac:dyDescent="0.55000000000000004"/>
    <row r="14956" x14ac:dyDescent="0.55000000000000004"/>
    <row r="14957" x14ac:dyDescent="0.55000000000000004"/>
    <row r="14958" x14ac:dyDescent="0.55000000000000004"/>
    <row r="14959" x14ac:dyDescent="0.55000000000000004"/>
    <row r="14960" x14ac:dyDescent="0.55000000000000004"/>
    <row r="14961" x14ac:dyDescent="0.55000000000000004"/>
    <row r="14962" x14ac:dyDescent="0.55000000000000004"/>
    <row r="14963" x14ac:dyDescent="0.55000000000000004"/>
    <row r="14964" x14ac:dyDescent="0.55000000000000004"/>
    <row r="14965" x14ac:dyDescent="0.55000000000000004"/>
    <row r="14966" x14ac:dyDescent="0.55000000000000004"/>
    <row r="14967" x14ac:dyDescent="0.55000000000000004"/>
    <row r="14968" x14ac:dyDescent="0.55000000000000004"/>
    <row r="14969" x14ac:dyDescent="0.55000000000000004"/>
    <row r="14970" x14ac:dyDescent="0.55000000000000004"/>
    <row r="14971" x14ac:dyDescent="0.55000000000000004"/>
    <row r="14972" x14ac:dyDescent="0.55000000000000004"/>
    <row r="14973" x14ac:dyDescent="0.55000000000000004"/>
    <row r="14974" x14ac:dyDescent="0.55000000000000004"/>
    <row r="14975" x14ac:dyDescent="0.55000000000000004"/>
    <row r="14976" x14ac:dyDescent="0.55000000000000004"/>
    <row r="14977" x14ac:dyDescent="0.55000000000000004"/>
    <row r="14978" x14ac:dyDescent="0.55000000000000004"/>
    <row r="14979" x14ac:dyDescent="0.55000000000000004"/>
    <row r="14980" x14ac:dyDescent="0.55000000000000004"/>
    <row r="14981" x14ac:dyDescent="0.55000000000000004"/>
    <row r="14982" x14ac:dyDescent="0.55000000000000004"/>
    <row r="14983" x14ac:dyDescent="0.55000000000000004"/>
    <row r="14984" x14ac:dyDescent="0.55000000000000004"/>
    <row r="14985" x14ac:dyDescent="0.55000000000000004"/>
    <row r="14986" x14ac:dyDescent="0.55000000000000004"/>
    <row r="14987" x14ac:dyDescent="0.55000000000000004"/>
    <row r="14988" x14ac:dyDescent="0.55000000000000004"/>
    <row r="14989" x14ac:dyDescent="0.55000000000000004"/>
    <row r="14990" x14ac:dyDescent="0.55000000000000004"/>
    <row r="14991" x14ac:dyDescent="0.55000000000000004"/>
    <row r="14992" x14ac:dyDescent="0.55000000000000004"/>
    <row r="14993" x14ac:dyDescent="0.55000000000000004"/>
    <row r="14994" x14ac:dyDescent="0.55000000000000004"/>
    <row r="14995" x14ac:dyDescent="0.55000000000000004"/>
    <row r="14996" x14ac:dyDescent="0.55000000000000004"/>
    <row r="14997" x14ac:dyDescent="0.55000000000000004"/>
    <row r="14998" x14ac:dyDescent="0.55000000000000004"/>
    <row r="14999" x14ac:dyDescent="0.55000000000000004"/>
    <row r="15000" x14ac:dyDescent="0.55000000000000004"/>
    <row r="15001" x14ac:dyDescent="0.55000000000000004"/>
    <row r="15002" x14ac:dyDescent="0.55000000000000004"/>
    <row r="15003" x14ac:dyDescent="0.55000000000000004"/>
    <row r="15004" x14ac:dyDescent="0.55000000000000004"/>
    <row r="15005" x14ac:dyDescent="0.55000000000000004"/>
    <row r="15006" x14ac:dyDescent="0.55000000000000004"/>
    <row r="15007" x14ac:dyDescent="0.55000000000000004"/>
    <row r="15008" x14ac:dyDescent="0.55000000000000004"/>
    <row r="15009" x14ac:dyDescent="0.55000000000000004"/>
    <row r="15010" x14ac:dyDescent="0.55000000000000004"/>
    <row r="15011" x14ac:dyDescent="0.55000000000000004"/>
    <row r="15012" x14ac:dyDescent="0.55000000000000004"/>
    <row r="15013" x14ac:dyDescent="0.55000000000000004"/>
    <row r="15014" x14ac:dyDescent="0.55000000000000004"/>
    <row r="15015" x14ac:dyDescent="0.55000000000000004"/>
    <row r="15016" x14ac:dyDescent="0.55000000000000004"/>
    <row r="15017" x14ac:dyDescent="0.55000000000000004"/>
    <row r="15018" x14ac:dyDescent="0.55000000000000004"/>
    <row r="15019" x14ac:dyDescent="0.55000000000000004"/>
    <row r="15020" x14ac:dyDescent="0.55000000000000004"/>
    <row r="15021" x14ac:dyDescent="0.55000000000000004"/>
    <row r="15022" x14ac:dyDescent="0.55000000000000004"/>
    <row r="15023" x14ac:dyDescent="0.55000000000000004"/>
    <row r="15024" x14ac:dyDescent="0.55000000000000004"/>
    <row r="15025" x14ac:dyDescent="0.55000000000000004"/>
    <row r="15026" x14ac:dyDescent="0.55000000000000004"/>
    <row r="15027" x14ac:dyDescent="0.55000000000000004"/>
    <row r="15028" x14ac:dyDescent="0.55000000000000004"/>
    <row r="15029" x14ac:dyDescent="0.55000000000000004"/>
    <row r="15030" x14ac:dyDescent="0.55000000000000004"/>
    <row r="15031" x14ac:dyDescent="0.55000000000000004"/>
    <row r="15032" x14ac:dyDescent="0.55000000000000004"/>
    <row r="15033" x14ac:dyDescent="0.55000000000000004"/>
    <row r="15034" x14ac:dyDescent="0.55000000000000004"/>
    <row r="15035" x14ac:dyDescent="0.55000000000000004"/>
    <row r="15036" x14ac:dyDescent="0.55000000000000004"/>
    <row r="15037" x14ac:dyDescent="0.55000000000000004"/>
    <row r="15038" x14ac:dyDescent="0.55000000000000004"/>
    <row r="15039" x14ac:dyDescent="0.55000000000000004"/>
    <row r="15040" x14ac:dyDescent="0.55000000000000004"/>
    <row r="15041" x14ac:dyDescent="0.55000000000000004"/>
    <row r="15042" x14ac:dyDescent="0.55000000000000004"/>
    <row r="15043" x14ac:dyDescent="0.55000000000000004"/>
    <row r="15044" x14ac:dyDescent="0.55000000000000004"/>
    <row r="15045" x14ac:dyDescent="0.55000000000000004"/>
    <row r="15046" x14ac:dyDescent="0.55000000000000004"/>
    <row r="15047" x14ac:dyDescent="0.55000000000000004"/>
    <row r="15048" x14ac:dyDescent="0.55000000000000004"/>
    <row r="15049" x14ac:dyDescent="0.55000000000000004"/>
    <row r="15050" x14ac:dyDescent="0.55000000000000004"/>
    <row r="15051" x14ac:dyDescent="0.55000000000000004"/>
    <row r="15052" x14ac:dyDescent="0.55000000000000004"/>
    <row r="15053" x14ac:dyDescent="0.55000000000000004"/>
    <row r="15054" x14ac:dyDescent="0.55000000000000004"/>
    <row r="15055" x14ac:dyDescent="0.55000000000000004"/>
    <row r="15056" x14ac:dyDescent="0.55000000000000004"/>
    <row r="15057" x14ac:dyDescent="0.55000000000000004"/>
    <row r="15058" x14ac:dyDescent="0.55000000000000004"/>
    <row r="15059" x14ac:dyDescent="0.55000000000000004"/>
    <row r="15060" x14ac:dyDescent="0.55000000000000004"/>
    <row r="15061" x14ac:dyDescent="0.55000000000000004"/>
    <row r="15062" x14ac:dyDescent="0.55000000000000004"/>
    <row r="15063" x14ac:dyDescent="0.55000000000000004"/>
    <row r="15064" x14ac:dyDescent="0.55000000000000004"/>
    <row r="15065" x14ac:dyDescent="0.55000000000000004"/>
    <row r="15066" x14ac:dyDescent="0.55000000000000004"/>
    <row r="15067" x14ac:dyDescent="0.55000000000000004"/>
    <row r="15068" x14ac:dyDescent="0.55000000000000004"/>
    <row r="15069" x14ac:dyDescent="0.55000000000000004"/>
    <row r="15070" x14ac:dyDescent="0.55000000000000004"/>
    <row r="15071" x14ac:dyDescent="0.55000000000000004"/>
    <row r="15072" x14ac:dyDescent="0.55000000000000004"/>
    <row r="15073" x14ac:dyDescent="0.55000000000000004"/>
    <row r="15074" x14ac:dyDescent="0.55000000000000004"/>
    <row r="15075" x14ac:dyDescent="0.55000000000000004"/>
    <row r="15076" x14ac:dyDescent="0.55000000000000004"/>
    <row r="15077" x14ac:dyDescent="0.55000000000000004"/>
    <row r="15078" x14ac:dyDescent="0.55000000000000004"/>
    <row r="15079" x14ac:dyDescent="0.55000000000000004"/>
    <row r="15080" x14ac:dyDescent="0.55000000000000004"/>
    <row r="15081" x14ac:dyDescent="0.55000000000000004"/>
    <row r="15082" x14ac:dyDescent="0.55000000000000004"/>
    <row r="15083" x14ac:dyDescent="0.55000000000000004"/>
    <row r="15084" x14ac:dyDescent="0.55000000000000004"/>
    <row r="15085" x14ac:dyDescent="0.55000000000000004"/>
    <row r="15086" x14ac:dyDescent="0.55000000000000004"/>
    <row r="15087" x14ac:dyDescent="0.55000000000000004"/>
    <row r="15088" x14ac:dyDescent="0.55000000000000004"/>
    <row r="15089" x14ac:dyDescent="0.55000000000000004"/>
    <row r="15090" x14ac:dyDescent="0.55000000000000004"/>
    <row r="15091" x14ac:dyDescent="0.55000000000000004"/>
    <row r="15092" x14ac:dyDescent="0.55000000000000004"/>
    <row r="15093" x14ac:dyDescent="0.55000000000000004"/>
    <row r="15094" x14ac:dyDescent="0.55000000000000004"/>
    <row r="15095" x14ac:dyDescent="0.55000000000000004"/>
    <row r="15096" x14ac:dyDescent="0.55000000000000004"/>
    <row r="15097" x14ac:dyDescent="0.55000000000000004"/>
    <row r="15098" x14ac:dyDescent="0.55000000000000004"/>
    <row r="15099" x14ac:dyDescent="0.55000000000000004"/>
    <row r="15100" x14ac:dyDescent="0.55000000000000004"/>
    <row r="15101" x14ac:dyDescent="0.55000000000000004"/>
    <row r="15102" x14ac:dyDescent="0.55000000000000004"/>
    <row r="15103" x14ac:dyDescent="0.55000000000000004"/>
    <row r="15104" x14ac:dyDescent="0.55000000000000004"/>
    <row r="15105" x14ac:dyDescent="0.55000000000000004"/>
    <row r="15106" x14ac:dyDescent="0.55000000000000004"/>
    <row r="15107" x14ac:dyDescent="0.55000000000000004"/>
    <row r="15108" x14ac:dyDescent="0.55000000000000004"/>
    <row r="15109" x14ac:dyDescent="0.55000000000000004"/>
    <row r="15110" x14ac:dyDescent="0.55000000000000004"/>
    <row r="15111" x14ac:dyDescent="0.55000000000000004"/>
    <row r="15112" x14ac:dyDescent="0.55000000000000004"/>
    <row r="15113" x14ac:dyDescent="0.55000000000000004"/>
    <row r="15114" x14ac:dyDescent="0.55000000000000004"/>
    <row r="15115" x14ac:dyDescent="0.55000000000000004"/>
    <row r="15116" x14ac:dyDescent="0.55000000000000004"/>
    <row r="15117" x14ac:dyDescent="0.55000000000000004"/>
    <row r="15118" x14ac:dyDescent="0.55000000000000004"/>
    <row r="15119" x14ac:dyDescent="0.55000000000000004"/>
    <row r="15120" x14ac:dyDescent="0.55000000000000004"/>
    <row r="15121" x14ac:dyDescent="0.55000000000000004"/>
    <row r="15122" x14ac:dyDescent="0.55000000000000004"/>
    <row r="15123" x14ac:dyDescent="0.55000000000000004"/>
    <row r="15124" x14ac:dyDescent="0.55000000000000004"/>
    <row r="15125" x14ac:dyDescent="0.55000000000000004"/>
    <row r="15126" x14ac:dyDescent="0.55000000000000004"/>
    <row r="15127" x14ac:dyDescent="0.55000000000000004"/>
    <row r="15128" x14ac:dyDescent="0.55000000000000004"/>
    <row r="15129" x14ac:dyDescent="0.55000000000000004"/>
    <row r="15130" x14ac:dyDescent="0.55000000000000004"/>
    <row r="15131" x14ac:dyDescent="0.55000000000000004"/>
    <row r="15132" x14ac:dyDescent="0.55000000000000004"/>
    <row r="15133" x14ac:dyDescent="0.55000000000000004"/>
    <row r="15134" x14ac:dyDescent="0.55000000000000004"/>
    <row r="15135" x14ac:dyDescent="0.55000000000000004"/>
    <row r="15136" x14ac:dyDescent="0.55000000000000004"/>
    <row r="15137" x14ac:dyDescent="0.55000000000000004"/>
    <row r="15138" x14ac:dyDescent="0.55000000000000004"/>
    <row r="15139" x14ac:dyDescent="0.55000000000000004"/>
    <row r="15140" x14ac:dyDescent="0.55000000000000004"/>
    <row r="15141" x14ac:dyDescent="0.55000000000000004"/>
    <row r="15142" x14ac:dyDescent="0.55000000000000004"/>
    <row r="15143" x14ac:dyDescent="0.55000000000000004"/>
    <row r="15144" x14ac:dyDescent="0.55000000000000004"/>
    <row r="15145" x14ac:dyDescent="0.55000000000000004"/>
    <row r="15146" x14ac:dyDescent="0.55000000000000004"/>
    <row r="15147" x14ac:dyDescent="0.55000000000000004"/>
    <row r="15148" x14ac:dyDescent="0.55000000000000004"/>
    <row r="15149" x14ac:dyDescent="0.55000000000000004"/>
    <row r="15150" x14ac:dyDescent="0.55000000000000004"/>
    <row r="15151" x14ac:dyDescent="0.55000000000000004"/>
    <row r="15152" x14ac:dyDescent="0.55000000000000004"/>
    <row r="15153" x14ac:dyDescent="0.55000000000000004"/>
    <row r="15154" x14ac:dyDescent="0.55000000000000004"/>
    <row r="15155" x14ac:dyDescent="0.55000000000000004"/>
    <row r="15156" x14ac:dyDescent="0.55000000000000004"/>
    <row r="15157" x14ac:dyDescent="0.55000000000000004"/>
    <row r="15158" x14ac:dyDescent="0.55000000000000004"/>
    <row r="15159" x14ac:dyDescent="0.55000000000000004"/>
    <row r="15160" x14ac:dyDescent="0.55000000000000004"/>
    <row r="15161" x14ac:dyDescent="0.55000000000000004"/>
    <row r="15162" x14ac:dyDescent="0.55000000000000004"/>
    <row r="15163" x14ac:dyDescent="0.55000000000000004"/>
    <row r="15164" x14ac:dyDescent="0.55000000000000004"/>
    <row r="15165" x14ac:dyDescent="0.55000000000000004"/>
    <row r="15166" x14ac:dyDescent="0.55000000000000004"/>
    <row r="15167" x14ac:dyDescent="0.55000000000000004"/>
    <row r="15168" x14ac:dyDescent="0.55000000000000004"/>
    <row r="15169" x14ac:dyDescent="0.55000000000000004"/>
    <row r="15170" x14ac:dyDescent="0.55000000000000004"/>
    <row r="15171" x14ac:dyDescent="0.55000000000000004"/>
    <row r="15172" x14ac:dyDescent="0.55000000000000004"/>
    <row r="15173" x14ac:dyDescent="0.55000000000000004"/>
    <row r="15174" x14ac:dyDescent="0.55000000000000004"/>
    <row r="15175" x14ac:dyDescent="0.55000000000000004"/>
    <row r="15176" x14ac:dyDescent="0.55000000000000004"/>
    <row r="15177" x14ac:dyDescent="0.55000000000000004"/>
    <row r="15178" x14ac:dyDescent="0.55000000000000004"/>
    <row r="15179" x14ac:dyDescent="0.55000000000000004"/>
    <row r="15180" x14ac:dyDescent="0.55000000000000004"/>
    <row r="15181" x14ac:dyDescent="0.55000000000000004"/>
    <row r="15182" x14ac:dyDescent="0.55000000000000004"/>
    <row r="15183" x14ac:dyDescent="0.55000000000000004"/>
    <row r="15184" x14ac:dyDescent="0.55000000000000004"/>
    <row r="15185" x14ac:dyDescent="0.55000000000000004"/>
    <row r="15186" x14ac:dyDescent="0.55000000000000004"/>
    <row r="15187" x14ac:dyDescent="0.55000000000000004"/>
    <row r="15188" x14ac:dyDescent="0.55000000000000004"/>
    <row r="15189" x14ac:dyDescent="0.55000000000000004"/>
    <row r="15190" x14ac:dyDescent="0.55000000000000004"/>
    <row r="15191" x14ac:dyDescent="0.55000000000000004"/>
    <row r="15192" x14ac:dyDescent="0.55000000000000004"/>
    <row r="15193" x14ac:dyDescent="0.55000000000000004"/>
    <row r="15194" x14ac:dyDescent="0.55000000000000004"/>
    <row r="15195" x14ac:dyDescent="0.55000000000000004"/>
    <row r="15196" x14ac:dyDescent="0.55000000000000004"/>
    <row r="15197" x14ac:dyDescent="0.55000000000000004"/>
    <row r="15198" x14ac:dyDescent="0.55000000000000004"/>
    <row r="15199" x14ac:dyDescent="0.55000000000000004"/>
    <row r="15200" x14ac:dyDescent="0.55000000000000004"/>
    <row r="15201" x14ac:dyDescent="0.55000000000000004"/>
    <row r="15202" x14ac:dyDescent="0.55000000000000004"/>
    <row r="15203" x14ac:dyDescent="0.55000000000000004"/>
    <row r="15204" x14ac:dyDescent="0.55000000000000004"/>
    <row r="15205" x14ac:dyDescent="0.55000000000000004"/>
    <row r="15206" x14ac:dyDescent="0.55000000000000004"/>
    <row r="15207" x14ac:dyDescent="0.55000000000000004"/>
    <row r="15208" x14ac:dyDescent="0.55000000000000004"/>
    <row r="15209" x14ac:dyDescent="0.55000000000000004"/>
    <row r="15210" x14ac:dyDescent="0.55000000000000004"/>
    <row r="15211" x14ac:dyDescent="0.55000000000000004"/>
    <row r="15212" x14ac:dyDescent="0.55000000000000004"/>
    <row r="15213" x14ac:dyDescent="0.55000000000000004"/>
    <row r="15214" x14ac:dyDescent="0.55000000000000004"/>
    <row r="15215" x14ac:dyDescent="0.55000000000000004"/>
    <row r="15216" x14ac:dyDescent="0.55000000000000004"/>
    <row r="15217" x14ac:dyDescent="0.55000000000000004"/>
    <row r="15218" x14ac:dyDescent="0.55000000000000004"/>
    <row r="15219" x14ac:dyDescent="0.55000000000000004"/>
    <row r="15220" x14ac:dyDescent="0.55000000000000004"/>
    <row r="15221" x14ac:dyDescent="0.55000000000000004"/>
    <row r="15222" x14ac:dyDescent="0.55000000000000004"/>
    <row r="15223" x14ac:dyDescent="0.55000000000000004"/>
    <row r="15224" x14ac:dyDescent="0.55000000000000004"/>
    <row r="15225" x14ac:dyDescent="0.55000000000000004"/>
    <row r="15226" x14ac:dyDescent="0.55000000000000004"/>
    <row r="15227" x14ac:dyDescent="0.55000000000000004"/>
    <row r="15228" x14ac:dyDescent="0.55000000000000004"/>
    <row r="15229" x14ac:dyDescent="0.55000000000000004"/>
    <row r="15230" x14ac:dyDescent="0.55000000000000004"/>
    <row r="15231" x14ac:dyDescent="0.55000000000000004"/>
    <row r="15232" x14ac:dyDescent="0.55000000000000004"/>
    <row r="15233" x14ac:dyDescent="0.55000000000000004"/>
    <row r="15234" x14ac:dyDescent="0.55000000000000004"/>
    <row r="15235" x14ac:dyDescent="0.55000000000000004"/>
    <row r="15236" x14ac:dyDescent="0.55000000000000004"/>
    <row r="15237" x14ac:dyDescent="0.55000000000000004"/>
    <row r="15238" x14ac:dyDescent="0.55000000000000004"/>
    <row r="15239" x14ac:dyDescent="0.55000000000000004"/>
    <row r="15240" x14ac:dyDescent="0.55000000000000004"/>
    <row r="15241" x14ac:dyDescent="0.55000000000000004"/>
    <row r="15242" x14ac:dyDescent="0.55000000000000004"/>
    <row r="15243" x14ac:dyDescent="0.55000000000000004"/>
    <row r="15244" x14ac:dyDescent="0.55000000000000004"/>
    <row r="15245" x14ac:dyDescent="0.55000000000000004"/>
    <row r="15246" x14ac:dyDescent="0.55000000000000004"/>
    <row r="15247" x14ac:dyDescent="0.55000000000000004"/>
    <row r="15248" x14ac:dyDescent="0.55000000000000004"/>
    <row r="15249" x14ac:dyDescent="0.55000000000000004"/>
    <row r="15250" x14ac:dyDescent="0.55000000000000004"/>
    <row r="15251" x14ac:dyDescent="0.55000000000000004"/>
    <row r="15252" x14ac:dyDescent="0.55000000000000004"/>
    <row r="15253" x14ac:dyDescent="0.55000000000000004"/>
    <row r="15254" x14ac:dyDescent="0.55000000000000004"/>
    <row r="15255" x14ac:dyDescent="0.55000000000000004"/>
    <row r="15256" x14ac:dyDescent="0.55000000000000004"/>
    <row r="15257" x14ac:dyDescent="0.55000000000000004"/>
    <row r="15258" x14ac:dyDescent="0.55000000000000004"/>
    <row r="15259" x14ac:dyDescent="0.55000000000000004"/>
    <row r="15260" x14ac:dyDescent="0.55000000000000004"/>
    <row r="15261" x14ac:dyDescent="0.55000000000000004"/>
    <row r="15262" x14ac:dyDescent="0.55000000000000004"/>
    <row r="15263" x14ac:dyDescent="0.55000000000000004"/>
    <row r="15264" x14ac:dyDescent="0.55000000000000004"/>
    <row r="15265" x14ac:dyDescent="0.55000000000000004"/>
    <row r="15266" x14ac:dyDescent="0.55000000000000004"/>
    <row r="15267" x14ac:dyDescent="0.55000000000000004"/>
    <row r="15268" x14ac:dyDescent="0.55000000000000004"/>
    <row r="15269" x14ac:dyDescent="0.55000000000000004"/>
    <row r="15270" x14ac:dyDescent="0.55000000000000004"/>
    <row r="15271" x14ac:dyDescent="0.55000000000000004"/>
    <row r="15272" x14ac:dyDescent="0.55000000000000004"/>
    <row r="15273" x14ac:dyDescent="0.55000000000000004"/>
    <row r="15274" x14ac:dyDescent="0.55000000000000004"/>
    <row r="15275" x14ac:dyDescent="0.55000000000000004"/>
    <row r="15276" x14ac:dyDescent="0.55000000000000004"/>
    <row r="15277" x14ac:dyDescent="0.55000000000000004"/>
    <row r="15278" x14ac:dyDescent="0.55000000000000004"/>
    <row r="15279" x14ac:dyDescent="0.55000000000000004"/>
    <row r="15280" x14ac:dyDescent="0.55000000000000004"/>
    <row r="15281" x14ac:dyDescent="0.55000000000000004"/>
    <row r="15282" x14ac:dyDescent="0.55000000000000004"/>
    <row r="15283" x14ac:dyDescent="0.55000000000000004"/>
    <row r="15284" x14ac:dyDescent="0.55000000000000004"/>
    <row r="15285" x14ac:dyDescent="0.55000000000000004"/>
    <row r="15286" x14ac:dyDescent="0.55000000000000004"/>
    <row r="15287" x14ac:dyDescent="0.55000000000000004"/>
    <row r="15288" x14ac:dyDescent="0.55000000000000004"/>
    <row r="15289" x14ac:dyDescent="0.55000000000000004"/>
    <row r="15290" x14ac:dyDescent="0.55000000000000004"/>
    <row r="15291" x14ac:dyDescent="0.55000000000000004"/>
    <row r="15292" x14ac:dyDescent="0.55000000000000004"/>
    <row r="15293" x14ac:dyDescent="0.55000000000000004"/>
    <row r="15294" x14ac:dyDescent="0.55000000000000004"/>
    <row r="15295" x14ac:dyDescent="0.55000000000000004"/>
    <row r="15296" x14ac:dyDescent="0.55000000000000004"/>
    <row r="15297" x14ac:dyDescent="0.55000000000000004"/>
    <row r="15298" x14ac:dyDescent="0.55000000000000004"/>
    <row r="15299" x14ac:dyDescent="0.55000000000000004"/>
    <row r="15300" x14ac:dyDescent="0.55000000000000004"/>
    <row r="15301" x14ac:dyDescent="0.55000000000000004"/>
    <row r="15302" x14ac:dyDescent="0.55000000000000004"/>
    <row r="15303" x14ac:dyDescent="0.55000000000000004"/>
    <row r="15304" x14ac:dyDescent="0.55000000000000004"/>
    <row r="15305" x14ac:dyDescent="0.55000000000000004"/>
    <row r="15306" x14ac:dyDescent="0.55000000000000004"/>
    <row r="15307" x14ac:dyDescent="0.55000000000000004"/>
    <row r="15308" x14ac:dyDescent="0.55000000000000004"/>
    <row r="15309" x14ac:dyDescent="0.55000000000000004"/>
    <row r="15310" x14ac:dyDescent="0.55000000000000004"/>
    <row r="15311" x14ac:dyDescent="0.55000000000000004"/>
    <row r="15312" x14ac:dyDescent="0.55000000000000004"/>
    <row r="15313" x14ac:dyDescent="0.55000000000000004"/>
    <row r="15314" x14ac:dyDescent="0.55000000000000004"/>
    <row r="15315" x14ac:dyDescent="0.55000000000000004"/>
    <row r="15316" x14ac:dyDescent="0.55000000000000004"/>
    <row r="15317" x14ac:dyDescent="0.55000000000000004"/>
    <row r="15318" x14ac:dyDescent="0.55000000000000004"/>
    <row r="15319" x14ac:dyDescent="0.55000000000000004"/>
    <row r="15320" x14ac:dyDescent="0.55000000000000004"/>
    <row r="15321" x14ac:dyDescent="0.55000000000000004"/>
    <row r="15322" x14ac:dyDescent="0.55000000000000004"/>
    <row r="15323" x14ac:dyDescent="0.55000000000000004"/>
    <row r="15324" x14ac:dyDescent="0.55000000000000004"/>
    <row r="15325" x14ac:dyDescent="0.55000000000000004"/>
    <row r="15326" x14ac:dyDescent="0.55000000000000004"/>
    <row r="15327" x14ac:dyDescent="0.55000000000000004"/>
    <row r="15328" x14ac:dyDescent="0.55000000000000004"/>
    <row r="15329" x14ac:dyDescent="0.55000000000000004"/>
    <row r="15330" x14ac:dyDescent="0.55000000000000004"/>
    <row r="15331" x14ac:dyDescent="0.55000000000000004"/>
    <row r="15332" x14ac:dyDescent="0.55000000000000004"/>
    <row r="15333" x14ac:dyDescent="0.55000000000000004"/>
    <row r="15334" x14ac:dyDescent="0.55000000000000004"/>
    <row r="15335" x14ac:dyDescent="0.55000000000000004"/>
    <row r="15336" x14ac:dyDescent="0.55000000000000004"/>
    <row r="15337" x14ac:dyDescent="0.55000000000000004"/>
    <row r="15338" x14ac:dyDescent="0.55000000000000004"/>
    <row r="15339" x14ac:dyDescent="0.55000000000000004"/>
    <row r="15340" x14ac:dyDescent="0.55000000000000004"/>
    <row r="15341" x14ac:dyDescent="0.55000000000000004"/>
    <row r="15342" x14ac:dyDescent="0.55000000000000004"/>
    <row r="15343" x14ac:dyDescent="0.55000000000000004"/>
    <row r="15344" x14ac:dyDescent="0.55000000000000004"/>
    <row r="15345" x14ac:dyDescent="0.55000000000000004"/>
    <row r="15346" x14ac:dyDescent="0.55000000000000004"/>
    <row r="15347" x14ac:dyDescent="0.55000000000000004"/>
    <row r="15348" x14ac:dyDescent="0.55000000000000004"/>
    <row r="15349" x14ac:dyDescent="0.55000000000000004"/>
    <row r="15350" x14ac:dyDescent="0.55000000000000004"/>
    <row r="15351" x14ac:dyDescent="0.55000000000000004"/>
    <row r="15352" x14ac:dyDescent="0.55000000000000004"/>
    <row r="15353" x14ac:dyDescent="0.55000000000000004"/>
    <row r="15354" x14ac:dyDescent="0.55000000000000004"/>
    <row r="15355" x14ac:dyDescent="0.55000000000000004"/>
    <row r="15356" x14ac:dyDescent="0.55000000000000004"/>
    <row r="15357" x14ac:dyDescent="0.55000000000000004"/>
    <row r="15358" x14ac:dyDescent="0.55000000000000004"/>
    <row r="15359" x14ac:dyDescent="0.55000000000000004"/>
    <row r="15360" x14ac:dyDescent="0.55000000000000004"/>
    <row r="15361" x14ac:dyDescent="0.55000000000000004"/>
    <row r="15362" x14ac:dyDescent="0.55000000000000004"/>
    <row r="15363" x14ac:dyDescent="0.55000000000000004"/>
    <row r="15364" x14ac:dyDescent="0.55000000000000004"/>
    <row r="15365" x14ac:dyDescent="0.55000000000000004"/>
    <row r="15366" x14ac:dyDescent="0.55000000000000004"/>
    <row r="15367" x14ac:dyDescent="0.55000000000000004"/>
    <row r="15368" x14ac:dyDescent="0.55000000000000004"/>
    <row r="15369" x14ac:dyDescent="0.55000000000000004"/>
    <row r="15370" x14ac:dyDescent="0.55000000000000004"/>
    <row r="15371" x14ac:dyDescent="0.55000000000000004"/>
    <row r="15372" x14ac:dyDescent="0.55000000000000004"/>
    <row r="15373" x14ac:dyDescent="0.55000000000000004"/>
    <row r="15374" x14ac:dyDescent="0.55000000000000004"/>
    <row r="15375" x14ac:dyDescent="0.55000000000000004"/>
    <row r="15376" x14ac:dyDescent="0.55000000000000004"/>
    <row r="15377" x14ac:dyDescent="0.55000000000000004"/>
    <row r="15378" x14ac:dyDescent="0.55000000000000004"/>
    <row r="15379" x14ac:dyDescent="0.55000000000000004"/>
    <row r="15380" x14ac:dyDescent="0.55000000000000004"/>
    <row r="15381" x14ac:dyDescent="0.55000000000000004"/>
    <row r="15382" x14ac:dyDescent="0.55000000000000004"/>
    <row r="15383" x14ac:dyDescent="0.55000000000000004"/>
    <row r="15384" x14ac:dyDescent="0.55000000000000004"/>
    <row r="15385" x14ac:dyDescent="0.55000000000000004"/>
    <row r="15386" x14ac:dyDescent="0.55000000000000004"/>
    <row r="15387" x14ac:dyDescent="0.55000000000000004"/>
    <row r="15388" x14ac:dyDescent="0.55000000000000004"/>
    <row r="15389" x14ac:dyDescent="0.55000000000000004"/>
    <row r="15390" x14ac:dyDescent="0.55000000000000004"/>
    <row r="15391" x14ac:dyDescent="0.55000000000000004"/>
    <row r="15392" x14ac:dyDescent="0.55000000000000004"/>
    <row r="15393" x14ac:dyDescent="0.55000000000000004"/>
    <row r="15394" x14ac:dyDescent="0.55000000000000004"/>
    <row r="15395" x14ac:dyDescent="0.55000000000000004"/>
    <row r="15396" x14ac:dyDescent="0.55000000000000004"/>
    <row r="15397" x14ac:dyDescent="0.55000000000000004"/>
    <row r="15398" x14ac:dyDescent="0.55000000000000004"/>
    <row r="15399" x14ac:dyDescent="0.55000000000000004"/>
    <row r="15400" x14ac:dyDescent="0.55000000000000004"/>
    <row r="15401" x14ac:dyDescent="0.55000000000000004"/>
    <row r="15402" x14ac:dyDescent="0.55000000000000004"/>
    <row r="15403" x14ac:dyDescent="0.55000000000000004"/>
    <row r="15404" x14ac:dyDescent="0.55000000000000004"/>
    <row r="15405" x14ac:dyDescent="0.55000000000000004"/>
    <row r="15406" x14ac:dyDescent="0.55000000000000004"/>
    <row r="15407" x14ac:dyDescent="0.55000000000000004"/>
    <row r="15408" x14ac:dyDescent="0.55000000000000004"/>
    <row r="15409" x14ac:dyDescent="0.55000000000000004"/>
    <row r="15410" x14ac:dyDescent="0.55000000000000004"/>
    <row r="15411" x14ac:dyDescent="0.55000000000000004"/>
    <row r="15412" x14ac:dyDescent="0.55000000000000004"/>
    <row r="15413" x14ac:dyDescent="0.55000000000000004"/>
    <row r="15414" x14ac:dyDescent="0.55000000000000004"/>
    <row r="15415" x14ac:dyDescent="0.55000000000000004"/>
    <row r="15416" x14ac:dyDescent="0.55000000000000004"/>
    <row r="15417" x14ac:dyDescent="0.55000000000000004"/>
    <row r="15418" x14ac:dyDescent="0.55000000000000004"/>
    <row r="15419" x14ac:dyDescent="0.55000000000000004"/>
    <row r="15420" x14ac:dyDescent="0.55000000000000004"/>
    <row r="15421" x14ac:dyDescent="0.55000000000000004"/>
    <row r="15422" x14ac:dyDescent="0.55000000000000004"/>
    <row r="15423" x14ac:dyDescent="0.55000000000000004"/>
    <row r="15424" x14ac:dyDescent="0.55000000000000004"/>
    <row r="15425" x14ac:dyDescent="0.55000000000000004"/>
    <row r="15426" x14ac:dyDescent="0.55000000000000004"/>
    <row r="15427" x14ac:dyDescent="0.55000000000000004"/>
    <row r="15428" x14ac:dyDescent="0.55000000000000004"/>
    <row r="15429" x14ac:dyDescent="0.55000000000000004"/>
    <row r="15430" x14ac:dyDescent="0.55000000000000004"/>
    <row r="15431" x14ac:dyDescent="0.55000000000000004"/>
    <row r="15432" x14ac:dyDescent="0.55000000000000004"/>
    <row r="15433" x14ac:dyDescent="0.55000000000000004"/>
    <row r="15434" x14ac:dyDescent="0.55000000000000004"/>
    <row r="15435" x14ac:dyDescent="0.55000000000000004"/>
    <row r="15436" x14ac:dyDescent="0.55000000000000004"/>
    <row r="15437" x14ac:dyDescent="0.55000000000000004"/>
    <row r="15438" x14ac:dyDescent="0.55000000000000004"/>
    <row r="15439" x14ac:dyDescent="0.55000000000000004"/>
    <row r="15440" x14ac:dyDescent="0.55000000000000004"/>
    <row r="15441" x14ac:dyDescent="0.55000000000000004"/>
    <row r="15442" x14ac:dyDescent="0.55000000000000004"/>
    <row r="15443" x14ac:dyDescent="0.55000000000000004"/>
    <row r="15444" x14ac:dyDescent="0.55000000000000004"/>
    <row r="15445" x14ac:dyDescent="0.55000000000000004"/>
    <row r="15446" x14ac:dyDescent="0.55000000000000004"/>
    <row r="15447" x14ac:dyDescent="0.55000000000000004"/>
    <row r="15448" x14ac:dyDescent="0.55000000000000004"/>
    <row r="15449" x14ac:dyDescent="0.55000000000000004"/>
    <row r="15450" x14ac:dyDescent="0.55000000000000004"/>
    <row r="15451" x14ac:dyDescent="0.55000000000000004"/>
    <row r="15452" x14ac:dyDescent="0.55000000000000004"/>
    <row r="15453" x14ac:dyDescent="0.55000000000000004"/>
    <row r="15454" x14ac:dyDescent="0.55000000000000004"/>
    <row r="15455" x14ac:dyDescent="0.55000000000000004"/>
    <row r="15456" x14ac:dyDescent="0.55000000000000004"/>
    <row r="15457" x14ac:dyDescent="0.55000000000000004"/>
    <row r="15458" x14ac:dyDescent="0.55000000000000004"/>
    <row r="15459" x14ac:dyDescent="0.55000000000000004"/>
    <row r="15460" x14ac:dyDescent="0.55000000000000004"/>
    <row r="15461" x14ac:dyDescent="0.55000000000000004"/>
    <row r="15462" x14ac:dyDescent="0.55000000000000004"/>
    <row r="15463" x14ac:dyDescent="0.55000000000000004"/>
    <row r="15464" x14ac:dyDescent="0.55000000000000004"/>
    <row r="15465" x14ac:dyDescent="0.55000000000000004"/>
    <row r="15466" x14ac:dyDescent="0.55000000000000004"/>
    <row r="15467" x14ac:dyDescent="0.55000000000000004"/>
    <row r="15468" x14ac:dyDescent="0.55000000000000004"/>
    <row r="15469" x14ac:dyDescent="0.55000000000000004"/>
    <row r="15470" x14ac:dyDescent="0.55000000000000004"/>
    <row r="15471" x14ac:dyDescent="0.55000000000000004"/>
    <row r="15472" x14ac:dyDescent="0.55000000000000004"/>
    <row r="15473" x14ac:dyDescent="0.55000000000000004"/>
    <row r="15474" x14ac:dyDescent="0.55000000000000004"/>
    <row r="15475" x14ac:dyDescent="0.55000000000000004"/>
    <row r="15476" x14ac:dyDescent="0.55000000000000004"/>
    <row r="15477" x14ac:dyDescent="0.55000000000000004"/>
    <row r="15478" x14ac:dyDescent="0.55000000000000004"/>
    <row r="15479" x14ac:dyDescent="0.55000000000000004"/>
    <row r="15480" x14ac:dyDescent="0.55000000000000004"/>
    <row r="15481" x14ac:dyDescent="0.55000000000000004"/>
    <row r="15482" x14ac:dyDescent="0.55000000000000004"/>
    <row r="15483" x14ac:dyDescent="0.55000000000000004"/>
    <row r="15484" x14ac:dyDescent="0.55000000000000004"/>
    <row r="15485" x14ac:dyDescent="0.55000000000000004"/>
    <row r="15486" x14ac:dyDescent="0.55000000000000004"/>
    <row r="15487" x14ac:dyDescent="0.55000000000000004"/>
    <row r="15488" x14ac:dyDescent="0.55000000000000004"/>
    <row r="15489" x14ac:dyDescent="0.55000000000000004"/>
    <row r="15490" x14ac:dyDescent="0.55000000000000004"/>
    <row r="15491" x14ac:dyDescent="0.55000000000000004"/>
    <row r="15492" x14ac:dyDescent="0.55000000000000004"/>
    <row r="15493" x14ac:dyDescent="0.55000000000000004"/>
    <row r="15494" x14ac:dyDescent="0.55000000000000004"/>
    <row r="15495" x14ac:dyDescent="0.55000000000000004"/>
    <row r="15496" x14ac:dyDescent="0.55000000000000004"/>
    <row r="15497" x14ac:dyDescent="0.55000000000000004"/>
    <row r="15498" x14ac:dyDescent="0.55000000000000004"/>
    <row r="15499" x14ac:dyDescent="0.55000000000000004"/>
    <row r="15500" x14ac:dyDescent="0.55000000000000004"/>
    <row r="15501" x14ac:dyDescent="0.55000000000000004"/>
    <row r="15502" x14ac:dyDescent="0.55000000000000004"/>
    <row r="15503" x14ac:dyDescent="0.55000000000000004"/>
    <row r="15504" x14ac:dyDescent="0.55000000000000004"/>
    <row r="15505" x14ac:dyDescent="0.55000000000000004"/>
    <row r="15506" x14ac:dyDescent="0.55000000000000004"/>
    <row r="15507" x14ac:dyDescent="0.55000000000000004"/>
    <row r="15508" x14ac:dyDescent="0.55000000000000004"/>
    <row r="15509" x14ac:dyDescent="0.55000000000000004"/>
    <row r="15510" x14ac:dyDescent="0.55000000000000004"/>
    <row r="15511" x14ac:dyDescent="0.55000000000000004"/>
    <row r="15512" x14ac:dyDescent="0.55000000000000004"/>
    <row r="15513" x14ac:dyDescent="0.55000000000000004"/>
    <row r="15514" x14ac:dyDescent="0.55000000000000004"/>
    <row r="15515" x14ac:dyDescent="0.55000000000000004"/>
    <row r="15516" x14ac:dyDescent="0.55000000000000004"/>
    <row r="15517" x14ac:dyDescent="0.55000000000000004"/>
    <row r="15518" x14ac:dyDescent="0.55000000000000004"/>
    <row r="15519" x14ac:dyDescent="0.55000000000000004"/>
    <row r="15520" x14ac:dyDescent="0.55000000000000004"/>
    <row r="15521" x14ac:dyDescent="0.55000000000000004"/>
    <row r="15522" x14ac:dyDescent="0.55000000000000004"/>
    <row r="15523" x14ac:dyDescent="0.55000000000000004"/>
    <row r="15524" x14ac:dyDescent="0.55000000000000004"/>
    <row r="15525" x14ac:dyDescent="0.55000000000000004"/>
    <row r="15526" x14ac:dyDescent="0.55000000000000004"/>
    <row r="15527" x14ac:dyDescent="0.55000000000000004"/>
    <row r="15528" x14ac:dyDescent="0.55000000000000004"/>
    <row r="15529" x14ac:dyDescent="0.55000000000000004"/>
    <row r="15530" x14ac:dyDescent="0.55000000000000004"/>
    <row r="15531" x14ac:dyDescent="0.55000000000000004"/>
    <row r="15532" x14ac:dyDescent="0.55000000000000004"/>
    <row r="15533" x14ac:dyDescent="0.55000000000000004"/>
    <row r="15534" x14ac:dyDescent="0.55000000000000004"/>
    <row r="15535" x14ac:dyDescent="0.55000000000000004"/>
    <row r="15536" x14ac:dyDescent="0.55000000000000004"/>
    <row r="15537" x14ac:dyDescent="0.55000000000000004"/>
    <row r="15538" x14ac:dyDescent="0.55000000000000004"/>
    <row r="15539" x14ac:dyDescent="0.55000000000000004"/>
    <row r="15540" x14ac:dyDescent="0.55000000000000004"/>
    <row r="15541" x14ac:dyDescent="0.55000000000000004"/>
    <row r="15542" x14ac:dyDescent="0.55000000000000004"/>
    <row r="15543" x14ac:dyDescent="0.55000000000000004"/>
    <row r="15544" x14ac:dyDescent="0.55000000000000004"/>
    <row r="15545" x14ac:dyDescent="0.55000000000000004"/>
    <row r="15546" x14ac:dyDescent="0.55000000000000004"/>
    <row r="15547" x14ac:dyDescent="0.55000000000000004"/>
    <row r="15548" x14ac:dyDescent="0.55000000000000004"/>
    <row r="15549" x14ac:dyDescent="0.55000000000000004"/>
    <row r="15550" x14ac:dyDescent="0.55000000000000004"/>
    <row r="15551" x14ac:dyDescent="0.55000000000000004"/>
    <row r="15552" x14ac:dyDescent="0.55000000000000004"/>
    <row r="15553" x14ac:dyDescent="0.55000000000000004"/>
    <row r="15554" x14ac:dyDescent="0.55000000000000004"/>
    <row r="15555" x14ac:dyDescent="0.55000000000000004"/>
    <row r="15556" x14ac:dyDescent="0.55000000000000004"/>
    <row r="15557" x14ac:dyDescent="0.55000000000000004"/>
    <row r="15558" x14ac:dyDescent="0.55000000000000004"/>
    <row r="15559" x14ac:dyDescent="0.55000000000000004"/>
    <row r="15560" x14ac:dyDescent="0.55000000000000004"/>
    <row r="15561" x14ac:dyDescent="0.55000000000000004"/>
    <row r="15562" x14ac:dyDescent="0.55000000000000004"/>
    <row r="15563" x14ac:dyDescent="0.55000000000000004"/>
    <row r="15564" x14ac:dyDescent="0.55000000000000004"/>
    <row r="15565" x14ac:dyDescent="0.55000000000000004"/>
    <row r="15566" x14ac:dyDescent="0.55000000000000004"/>
    <row r="15567" x14ac:dyDescent="0.55000000000000004"/>
    <row r="15568" x14ac:dyDescent="0.55000000000000004"/>
    <row r="15569" x14ac:dyDescent="0.55000000000000004"/>
    <row r="15570" x14ac:dyDescent="0.55000000000000004"/>
    <row r="15571" x14ac:dyDescent="0.55000000000000004"/>
    <row r="15572" x14ac:dyDescent="0.55000000000000004"/>
    <row r="15573" x14ac:dyDescent="0.55000000000000004"/>
    <row r="15574" x14ac:dyDescent="0.55000000000000004"/>
    <row r="15575" x14ac:dyDescent="0.55000000000000004"/>
    <row r="15576" x14ac:dyDescent="0.55000000000000004"/>
    <row r="15577" x14ac:dyDescent="0.55000000000000004"/>
    <row r="15578" x14ac:dyDescent="0.55000000000000004"/>
    <row r="15579" x14ac:dyDescent="0.55000000000000004"/>
    <row r="15580" x14ac:dyDescent="0.55000000000000004"/>
    <row r="15581" x14ac:dyDescent="0.55000000000000004"/>
    <row r="15582" x14ac:dyDescent="0.55000000000000004"/>
    <row r="15583" x14ac:dyDescent="0.55000000000000004"/>
    <row r="15584" x14ac:dyDescent="0.55000000000000004"/>
    <row r="15585" x14ac:dyDescent="0.55000000000000004"/>
    <row r="15586" x14ac:dyDescent="0.55000000000000004"/>
    <row r="15587" x14ac:dyDescent="0.55000000000000004"/>
    <row r="15588" x14ac:dyDescent="0.55000000000000004"/>
    <row r="15589" x14ac:dyDescent="0.55000000000000004"/>
    <row r="15590" x14ac:dyDescent="0.55000000000000004"/>
    <row r="15591" x14ac:dyDescent="0.55000000000000004"/>
    <row r="15592" x14ac:dyDescent="0.55000000000000004"/>
    <row r="15593" x14ac:dyDescent="0.55000000000000004"/>
    <row r="15594" x14ac:dyDescent="0.55000000000000004"/>
    <row r="15595" x14ac:dyDescent="0.55000000000000004"/>
    <row r="15596" x14ac:dyDescent="0.55000000000000004"/>
    <row r="15597" x14ac:dyDescent="0.55000000000000004"/>
    <row r="15598" x14ac:dyDescent="0.55000000000000004"/>
    <row r="15599" x14ac:dyDescent="0.55000000000000004"/>
    <row r="15600" x14ac:dyDescent="0.55000000000000004"/>
    <row r="15601" x14ac:dyDescent="0.55000000000000004"/>
    <row r="15602" x14ac:dyDescent="0.55000000000000004"/>
    <row r="15603" x14ac:dyDescent="0.55000000000000004"/>
    <row r="15604" x14ac:dyDescent="0.55000000000000004"/>
    <row r="15605" x14ac:dyDescent="0.55000000000000004"/>
    <row r="15606" x14ac:dyDescent="0.55000000000000004"/>
    <row r="15607" x14ac:dyDescent="0.55000000000000004"/>
    <row r="15608" x14ac:dyDescent="0.55000000000000004"/>
    <row r="15609" x14ac:dyDescent="0.55000000000000004"/>
    <row r="15610" x14ac:dyDescent="0.55000000000000004"/>
    <row r="15611" x14ac:dyDescent="0.55000000000000004"/>
    <row r="15612" x14ac:dyDescent="0.55000000000000004"/>
    <row r="15613" x14ac:dyDescent="0.55000000000000004"/>
    <row r="15614" x14ac:dyDescent="0.55000000000000004"/>
    <row r="15615" x14ac:dyDescent="0.55000000000000004"/>
    <row r="15616" x14ac:dyDescent="0.55000000000000004"/>
    <row r="15617" x14ac:dyDescent="0.55000000000000004"/>
    <row r="15618" x14ac:dyDescent="0.55000000000000004"/>
    <row r="15619" x14ac:dyDescent="0.55000000000000004"/>
    <row r="15620" x14ac:dyDescent="0.55000000000000004"/>
    <row r="15621" x14ac:dyDescent="0.55000000000000004"/>
    <row r="15622" x14ac:dyDescent="0.55000000000000004"/>
    <row r="15623" x14ac:dyDescent="0.55000000000000004"/>
    <row r="15624" x14ac:dyDescent="0.55000000000000004"/>
    <row r="15625" x14ac:dyDescent="0.55000000000000004"/>
    <row r="15626" x14ac:dyDescent="0.55000000000000004"/>
    <row r="15627" x14ac:dyDescent="0.55000000000000004"/>
    <row r="15628" x14ac:dyDescent="0.55000000000000004"/>
    <row r="15629" x14ac:dyDescent="0.55000000000000004"/>
    <row r="15630" x14ac:dyDescent="0.55000000000000004"/>
    <row r="15631" x14ac:dyDescent="0.55000000000000004"/>
    <row r="15632" x14ac:dyDescent="0.55000000000000004"/>
    <row r="15633" x14ac:dyDescent="0.55000000000000004"/>
    <row r="15634" x14ac:dyDescent="0.55000000000000004"/>
    <row r="15635" x14ac:dyDescent="0.55000000000000004"/>
    <row r="15636" x14ac:dyDescent="0.55000000000000004"/>
    <row r="15637" x14ac:dyDescent="0.55000000000000004"/>
    <row r="15638" x14ac:dyDescent="0.55000000000000004"/>
    <row r="15639" x14ac:dyDescent="0.55000000000000004"/>
    <row r="15640" x14ac:dyDescent="0.55000000000000004"/>
    <row r="15641" x14ac:dyDescent="0.55000000000000004"/>
    <row r="15642" x14ac:dyDescent="0.55000000000000004"/>
    <row r="15643" x14ac:dyDescent="0.55000000000000004"/>
    <row r="15644" x14ac:dyDescent="0.55000000000000004"/>
    <row r="15645" x14ac:dyDescent="0.55000000000000004"/>
    <row r="15646" x14ac:dyDescent="0.55000000000000004"/>
    <row r="15647" x14ac:dyDescent="0.55000000000000004"/>
    <row r="15648" x14ac:dyDescent="0.55000000000000004"/>
    <row r="15649" x14ac:dyDescent="0.55000000000000004"/>
    <row r="15650" x14ac:dyDescent="0.55000000000000004"/>
    <row r="15651" x14ac:dyDescent="0.55000000000000004"/>
    <row r="15652" x14ac:dyDescent="0.55000000000000004"/>
    <row r="15653" x14ac:dyDescent="0.55000000000000004"/>
    <row r="15654" x14ac:dyDescent="0.55000000000000004"/>
    <row r="15655" x14ac:dyDescent="0.55000000000000004"/>
    <row r="15656" x14ac:dyDescent="0.55000000000000004"/>
    <row r="15657" x14ac:dyDescent="0.55000000000000004"/>
    <row r="15658" x14ac:dyDescent="0.55000000000000004"/>
    <row r="15659" x14ac:dyDescent="0.55000000000000004"/>
    <row r="15660" x14ac:dyDescent="0.55000000000000004"/>
    <row r="15661" x14ac:dyDescent="0.55000000000000004"/>
    <row r="15662" x14ac:dyDescent="0.55000000000000004"/>
    <row r="15663" x14ac:dyDescent="0.55000000000000004"/>
    <row r="15664" x14ac:dyDescent="0.55000000000000004"/>
    <row r="15665" x14ac:dyDescent="0.55000000000000004"/>
    <row r="15666" x14ac:dyDescent="0.55000000000000004"/>
    <row r="15667" x14ac:dyDescent="0.55000000000000004"/>
    <row r="15668" x14ac:dyDescent="0.55000000000000004"/>
    <row r="15669" x14ac:dyDescent="0.55000000000000004"/>
    <row r="15670" x14ac:dyDescent="0.55000000000000004"/>
    <row r="15671" x14ac:dyDescent="0.55000000000000004"/>
    <row r="15672" x14ac:dyDescent="0.55000000000000004"/>
    <row r="15673" x14ac:dyDescent="0.55000000000000004"/>
    <row r="15674" x14ac:dyDescent="0.55000000000000004"/>
    <row r="15675" x14ac:dyDescent="0.55000000000000004"/>
    <row r="15676" x14ac:dyDescent="0.55000000000000004"/>
    <row r="15677" x14ac:dyDescent="0.55000000000000004"/>
    <row r="15678" x14ac:dyDescent="0.55000000000000004"/>
    <row r="15679" x14ac:dyDescent="0.55000000000000004"/>
    <row r="15680" x14ac:dyDescent="0.55000000000000004"/>
    <row r="15681" x14ac:dyDescent="0.55000000000000004"/>
    <row r="15682" x14ac:dyDescent="0.55000000000000004"/>
    <row r="15683" x14ac:dyDescent="0.55000000000000004"/>
    <row r="15684" x14ac:dyDescent="0.55000000000000004"/>
    <row r="15685" x14ac:dyDescent="0.55000000000000004"/>
    <row r="15686" x14ac:dyDescent="0.55000000000000004"/>
    <row r="15687" x14ac:dyDescent="0.55000000000000004"/>
    <row r="15688" x14ac:dyDescent="0.55000000000000004"/>
    <row r="15689" x14ac:dyDescent="0.55000000000000004"/>
    <row r="15690" x14ac:dyDescent="0.55000000000000004"/>
    <row r="15691" x14ac:dyDescent="0.55000000000000004"/>
    <row r="15692" x14ac:dyDescent="0.55000000000000004"/>
    <row r="15693" x14ac:dyDescent="0.55000000000000004"/>
    <row r="15694" x14ac:dyDescent="0.55000000000000004"/>
    <row r="15695" x14ac:dyDescent="0.55000000000000004"/>
    <row r="15696" x14ac:dyDescent="0.55000000000000004"/>
    <row r="15697" x14ac:dyDescent="0.55000000000000004"/>
    <row r="15698" x14ac:dyDescent="0.55000000000000004"/>
    <row r="15699" x14ac:dyDescent="0.55000000000000004"/>
    <row r="15700" x14ac:dyDescent="0.55000000000000004"/>
    <row r="15701" x14ac:dyDescent="0.55000000000000004"/>
    <row r="15702" x14ac:dyDescent="0.55000000000000004"/>
    <row r="15703" x14ac:dyDescent="0.55000000000000004"/>
    <row r="15704" x14ac:dyDescent="0.55000000000000004"/>
    <row r="15705" x14ac:dyDescent="0.55000000000000004"/>
    <row r="15706" x14ac:dyDescent="0.55000000000000004"/>
    <row r="15707" x14ac:dyDescent="0.55000000000000004"/>
    <row r="15708" x14ac:dyDescent="0.55000000000000004"/>
    <row r="15709" x14ac:dyDescent="0.55000000000000004"/>
    <row r="15710" x14ac:dyDescent="0.55000000000000004"/>
    <row r="15711" x14ac:dyDescent="0.55000000000000004"/>
    <row r="15712" x14ac:dyDescent="0.55000000000000004"/>
    <row r="15713" x14ac:dyDescent="0.55000000000000004"/>
    <row r="15714" x14ac:dyDescent="0.55000000000000004"/>
    <row r="15715" x14ac:dyDescent="0.55000000000000004"/>
    <row r="15716" x14ac:dyDescent="0.55000000000000004"/>
    <row r="15717" x14ac:dyDescent="0.55000000000000004"/>
    <row r="15718" x14ac:dyDescent="0.55000000000000004"/>
    <row r="15719" x14ac:dyDescent="0.55000000000000004"/>
    <row r="15720" x14ac:dyDescent="0.55000000000000004"/>
    <row r="15721" x14ac:dyDescent="0.55000000000000004"/>
    <row r="15722" x14ac:dyDescent="0.55000000000000004"/>
    <row r="15723" x14ac:dyDescent="0.55000000000000004"/>
    <row r="15724" x14ac:dyDescent="0.55000000000000004"/>
    <row r="15725" x14ac:dyDescent="0.55000000000000004"/>
    <row r="15726" x14ac:dyDescent="0.55000000000000004"/>
    <row r="15727" x14ac:dyDescent="0.55000000000000004"/>
    <row r="15728" x14ac:dyDescent="0.55000000000000004"/>
    <row r="15729" x14ac:dyDescent="0.55000000000000004"/>
    <row r="15730" x14ac:dyDescent="0.55000000000000004"/>
    <row r="15731" x14ac:dyDescent="0.55000000000000004"/>
    <row r="15732" x14ac:dyDescent="0.55000000000000004"/>
    <row r="15733" x14ac:dyDescent="0.55000000000000004"/>
    <row r="15734" x14ac:dyDescent="0.55000000000000004"/>
    <row r="15735" x14ac:dyDescent="0.55000000000000004"/>
    <row r="15736" x14ac:dyDescent="0.55000000000000004"/>
    <row r="15737" x14ac:dyDescent="0.55000000000000004"/>
    <row r="15738" x14ac:dyDescent="0.55000000000000004"/>
    <row r="15739" x14ac:dyDescent="0.55000000000000004"/>
    <row r="15740" x14ac:dyDescent="0.55000000000000004"/>
    <row r="15741" x14ac:dyDescent="0.55000000000000004"/>
    <row r="15742" x14ac:dyDescent="0.55000000000000004"/>
    <row r="15743" x14ac:dyDescent="0.55000000000000004"/>
    <row r="15744" x14ac:dyDescent="0.55000000000000004"/>
    <row r="15745" x14ac:dyDescent="0.55000000000000004"/>
    <row r="15746" x14ac:dyDescent="0.55000000000000004"/>
    <row r="15747" x14ac:dyDescent="0.55000000000000004"/>
    <row r="15748" x14ac:dyDescent="0.55000000000000004"/>
    <row r="15749" x14ac:dyDescent="0.55000000000000004"/>
    <row r="15750" x14ac:dyDescent="0.55000000000000004"/>
    <row r="15751" x14ac:dyDescent="0.55000000000000004"/>
    <row r="15752" x14ac:dyDescent="0.55000000000000004"/>
    <row r="15753" x14ac:dyDescent="0.55000000000000004"/>
    <row r="15754" x14ac:dyDescent="0.55000000000000004"/>
    <row r="15755" x14ac:dyDescent="0.55000000000000004"/>
    <row r="15756" x14ac:dyDescent="0.55000000000000004"/>
    <row r="15757" x14ac:dyDescent="0.55000000000000004"/>
    <row r="15758" x14ac:dyDescent="0.55000000000000004"/>
    <row r="15759" x14ac:dyDescent="0.55000000000000004"/>
    <row r="15760" x14ac:dyDescent="0.55000000000000004"/>
    <row r="15761" x14ac:dyDescent="0.55000000000000004"/>
    <row r="15762" x14ac:dyDescent="0.55000000000000004"/>
    <row r="15763" x14ac:dyDescent="0.55000000000000004"/>
    <row r="15764" x14ac:dyDescent="0.55000000000000004"/>
    <row r="15765" x14ac:dyDescent="0.55000000000000004"/>
    <row r="15766" x14ac:dyDescent="0.55000000000000004"/>
    <row r="15767" x14ac:dyDescent="0.55000000000000004"/>
    <row r="15768" x14ac:dyDescent="0.55000000000000004"/>
    <row r="15769" x14ac:dyDescent="0.55000000000000004"/>
    <row r="15770" x14ac:dyDescent="0.55000000000000004"/>
    <row r="15771" x14ac:dyDescent="0.55000000000000004"/>
    <row r="15772" x14ac:dyDescent="0.55000000000000004"/>
    <row r="15773" x14ac:dyDescent="0.55000000000000004"/>
    <row r="15774" x14ac:dyDescent="0.55000000000000004"/>
    <row r="15775" x14ac:dyDescent="0.55000000000000004"/>
    <row r="15776" x14ac:dyDescent="0.55000000000000004"/>
    <row r="15777" x14ac:dyDescent="0.55000000000000004"/>
    <row r="15778" x14ac:dyDescent="0.55000000000000004"/>
    <row r="15779" x14ac:dyDescent="0.55000000000000004"/>
    <row r="15780" x14ac:dyDescent="0.55000000000000004"/>
    <row r="15781" x14ac:dyDescent="0.55000000000000004"/>
    <row r="15782" x14ac:dyDescent="0.55000000000000004"/>
    <row r="15783" x14ac:dyDescent="0.55000000000000004"/>
    <row r="15784" x14ac:dyDescent="0.55000000000000004"/>
    <row r="15785" x14ac:dyDescent="0.55000000000000004"/>
    <row r="15786" x14ac:dyDescent="0.55000000000000004"/>
    <row r="15787" x14ac:dyDescent="0.55000000000000004"/>
    <row r="15788" x14ac:dyDescent="0.55000000000000004"/>
    <row r="15789" x14ac:dyDescent="0.55000000000000004"/>
    <row r="15790" x14ac:dyDescent="0.55000000000000004"/>
    <row r="15791" x14ac:dyDescent="0.55000000000000004"/>
    <row r="15792" x14ac:dyDescent="0.55000000000000004"/>
    <row r="15793" x14ac:dyDescent="0.55000000000000004"/>
    <row r="15794" x14ac:dyDescent="0.55000000000000004"/>
    <row r="15795" x14ac:dyDescent="0.55000000000000004"/>
    <row r="15796" x14ac:dyDescent="0.55000000000000004"/>
    <row r="15797" x14ac:dyDescent="0.55000000000000004"/>
    <row r="15798" x14ac:dyDescent="0.55000000000000004"/>
    <row r="15799" x14ac:dyDescent="0.55000000000000004"/>
    <row r="15800" x14ac:dyDescent="0.55000000000000004"/>
    <row r="15801" x14ac:dyDescent="0.55000000000000004"/>
    <row r="15802" x14ac:dyDescent="0.55000000000000004"/>
    <row r="15803" x14ac:dyDescent="0.55000000000000004"/>
    <row r="15804" x14ac:dyDescent="0.55000000000000004"/>
    <row r="15805" x14ac:dyDescent="0.55000000000000004"/>
    <row r="15806" x14ac:dyDescent="0.55000000000000004"/>
    <row r="15807" x14ac:dyDescent="0.55000000000000004"/>
    <row r="15808" x14ac:dyDescent="0.55000000000000004"/>
    <row r="15809" x14ac:dyDescent="0.55000000000000004"/>
    <row r="15810" x14ac:dyDescent="0.55000000000000004"/>
    <row r="15811" x14ac:dyDescent="0.55000000000000004"/>
    <row r="15812" x14ac:dyDescent="0.55000000000000004"/>
    <row r="15813" x14ac:dyDescent="0.55000000000000004"/>
    <row r="15814" x14ac:dyDescent="0.55000000000000004"/>
    <row r="15815" x14ac:dyDescent="0.55000000000000004"/>
    <row r="15816" x14ac:dyDescent="0.55000000000000004"/>
    <row r="15817" x14ac:dyDescent="0.55000000000000004"/>
    <row r="15818" x14ac:dyDescent="0.55000000000000004"/>
    <row r="15819" x14ac:dyDescent="0.55000000000000004"/>
    <row r="15820" x14ac:dyDescent="0.55000000000000004"/>
    <row r="15821" x14ac:dyDescent="0.55000000000000004"/>
    <row r="15822" x14ac:dyDescent="0.55000000000000004"/>
    <row r="15823" x14ac:dyDescent="0.55000000000000004"/>
    <row r="15824" x14ac:dyDescent="0.55000000000000004"/>
    <row r="15825" x14ac:dyDescent="0.55000000000000004"/>
    <row r="15826" x14ac:dyDescent="0.55000000000000004"/>
    <row r="15827" x14ac:dyDescent="0.55000000000000004"/>
    <row r="15828" x14ac:dyDescent="0.55000000000000004"/>
    <row r="15829" x14ac:dyDescent="0.55000000000000004"/>
    <row r="15830" x14ac:dyDescent="0.55000000000000004"/>
    <row r="15831" x14ac:dyDescent="0.55000000000000004"/>
    <row r="15832" x14ac:dyDescent="0.55000000000000004"/>
    <row r="15833" x14ac:dyDescent="0.55000000000000004"/>
    <row r="15834" x14ac:dyDescent="0.55000000000000004"/>
    <row r="15835" x14ac:dyDescent="0.55000000000000004"/>
    <row r="15836" x14ac:dyDescent="0.55000000000000004"/>
    <row r="15837" x14ac:dyDescent="0.55000000000000004"/>
    <row r="15838" x14ac:dyDescent="0.55000000000000004"/>
    <row r="15839" x14ac:dyDescent="0.55000000000000004"/>
    <row r="15840" x14ac:dyDescent="0.55000000000000004"/>
    <row r="15841" x14ac:dyDescent="0.55000000000000004"/>
    <row r="15842" x14ac:dyDescent="0.55000000000000004"/>
    <row r="15843" x14ac:dyDescent="0.55000000000000004"/>
    <row r="15844" x14ac:dyDescent="0.55000000000000004"/>
    <row r="15845" x14ac:dyDescent="0.55000000000000004"/>
    <row r="15846" x14ac:dyDescent="0.55000000000000004"/>
    <row r="15847" x14ac:dyDescent="0.55000000000000004"/>
    <row r="15848" x14ac:dyDescent="0.55000000000000004"/>
    <row r="15849" x14ac:dyDescent="0.55000000000000004"/>
    <row r="15850" x14ac:dyDescent="0.55000000000000004"/>
    <row r="15851" x14ac:dyDescent="0.55000000000000004"/>
    <row r="15852" x14ac:dyDescent="0.55000000000000004"/>
    <row r="15853" x14ac:dyDescent="0.55000000000000004"/>
    <row r="15854" x14ac:dyDescent="0.55000000000000004"/>
    <row r="15855" x14ac:dyDescent="0.55000000000000004"/>
    <row r="15856" x14ac:dyDescent="0.55000000000000004"/>
    <row r="15857" x14ac:dyDescent="0.55000000000000004"/>
    <row r="15858" x14ac:dyDescent="0.55000000000000004"/>
    <row r="15859" x14ac:dyDescent="0.55000000000000004"/>
    <row r="15860" x14ac:dyDescent="0.55000000000000004"/>
    <row r="15861" x14ac:dyDescent="0.55000000000000004"/>
    <row r="15862" x14ac:dyDescent="0.55000000000000004"/>
    <row r="15863" x14ac:dyDescent="0.55000000000000004"/>
    <row r="15864" x14ac:dyDescent="0.55000000000000004"/>
    <row r="15865" x14ac:dyDescent="0.55000000000000004"/>
    <row r="15866" x14ac:dyDescent="0.55000000000000004"/>
    <row r="15867" x14ac:dyDescent="0.55000000000000004"/>
    <row r="15868" x14ac:dyDescent="0.55000000000000004"/>
    <row r="15869" x14ac:dyDescent="0.55000000000000004"/>
    <row r="15870" x14ac:dyDescent="0.55000000000000004"/>
    <row r="15871" x14ac:dyDescent="0.55000000000000004"/>
    <row r="15872" x14ac:dyDescent="0.55000000000000004"/>
    <row r="15873" x14ac:dyDescent="0.55000000000000004"/>
    <row r="15874" x14ac:dyDescent="0.55000000000000004"/>
    <row r="15875" x14ac:dyDescent="0.55000000000000004"/>
    <row r="15876" x14ac:dyDescent="0.55000000000000004"/>
    <row r="15877" x14ac:dyDescent="0.55000000000000004"/>
    <row r="15878" x14ac:dyDescent="0.55000000000000004"/>
    <row r="15879" x14ac:dyDescent="0.55000000000000004"/>
    <row r="15880" x14ac:dyDescent="0.55000000000000004"/>
    <row r="15881" x14ac:dyDescent="0.55000000000000004"/>
    <row r="15882" x14ac:dyDescent="0.55000000000000004"/>
    <row r="15883" x14ac:dyDescent="0.55000000000000004"/>
    <row r="15884" x14ac:dyDescent="0.55000000000000004"/>
    <row r="15885" x14ac:dyDescent="0.55000000000000004"/>
    <row r="15886" x14ac:dyDescent="0.55000000000000004"/>
    <row r="15887" x14ac:dyDescent="0.55000000000000004"/>
    <row r="15888" x14ac:dyDescent="0.55000000000000004"/>
    <row r="15889" x14ac:dyDescent="0.55000000000000004"/>
    <row r="15890" x14ac:dyDescent="0.55000000000000004"/>
    <row r="15891" x14ac:dyDescent="0.55000000000000004"/>
    <row r="15892" x14ac:dyDescent="0.55000000000000004"/>
    <row r="15893" x14ac:dyDescent="0.55000000000000004"/>
    <row r="15894" x14ac:dyDescent="0.55000000000000004"/>
    <row r="15895" x14ac:dyDescent="0.55000000000000004"/>
    <row r="15896" x14ac:dyDescent="0.55000000000000004"/>
    <row r="15897" x14ac:dyDescent="0.55000000000000004"/>
    <row r="15898" x14ac:dyDescent="0.55000000000000004"/>
    <row r="15899" x14ac:dyDescent="0.55000000000000004"/>
    <row r="15900" x14ac:dyDescent="0.55000000000000004"/>
    <row r="15901" x14ac:dyDescent="0.55000000000000004"/>
    <row r="15902" x14ac:dyDescent="0.55000000000000004"/>
    <row r="15903" x14ac:dyDescent="0.55000000000000004"/>
    <row r="15904" x14ac:dyDescent="0.55000000000000004"/>
    <row r="15905" x14ac:dyDescent="0.55000000000000004"/>
    <row r="15906" x14ac:dyDescent="0.55000000000000004"/>
    <row r="15907" x14ac:dyDescent="0.55000000000000004"/>
    <row r="15908" x14ac:dyDescent="0.55000000000000004"/>
    <row r="15909" x14ac:dyDescent="0.55000000000000004"/>
    <row r="15910" x14ac:dyDescent="0.55000000000000004"/>
    <row r="15911" x14ac:dyDescent="0.55000000000000004"/>
    <row r="15912" x14ac:dyDescent="0.55000000000000004"/>
    <row r="15913" x14ac:dyDescent="0.55000000000000004"/>
    <row r="15914" x14ac:dyDescent="0.55000000000000004"/>
    <row r="15915" x14ac:dyDescent="0.55000000000000004"/>
    <row r="15916" x14ac:dyDescent="0.55000000000000004"/>
    <row r="15917" x14ac:dyDescent="0.55000000000000004"/>
    <row r="15918" x14ac:dyDescent="0.55000000000000004"/>
    <row r="15919" x14ac:dyDescent="0.55000000000000004"/>
    <row r="15920" x14ac:dyDescent="0.55000000000000004"/>
    <row r="15921" x14ac:dyDescent="0.55000000000000004"/>
    <row r="15922" x14ac:dyDescent="0.55000000000000004"/>
    <row r="15923" x14ac:dyDescent="0.55000000000000004"/>
    <row r="15924" x14ac:dyDescent="0.55000000000000004"/>
    <row r="15925" x14ac:dyDescent="0.55000000000000004"/>
    <row r="15926" x14ac:dyDescent="0.55000000000000004"/>
    <row r="15927" x14ac:dyDescent="0.55000000000000004"/>
    <row r="15928" x14ac:dyDescent="0.55000000000000004"/>
    <row r="15929" x14ac:dyDescent="0.55000000000000004"/>
    <row r="15930" x14ac:dyDescent="0.55000000000000004"/>
    <row r="15931" x14ac:dyDescent="0.55000000000000004"/>
    <row r="15932" x14ac:dyDescent="0.55000000000000004"/>
    <row r="15933" x14ac:dyDescent="0.55000000000000004"/>
    <row r="15934" x14ac:dyDescent="0.55000000000000004"/>
    <row r="15935" x14ac:dyDescent="0.55000000000000004"/>
    <row r="15936" x14ac:dyDescent="0.55000000000000004"/>
    <row r="15937" x14ac:dyDescent="0.55000000000000004"/>
    <row r="15938" x14ac:dyDescent="0.55000000000000004"/>
    <row r="15939" x14ac:dyDescent="0.55000000000000004"/>
    <row r="15940" x14ac:dyDescent="0.55000000000000004"/>
    <row r="15941" x14ac:dyDescent="0.55000000000000004"/>
    <row r="15942" x14ac:dyDescent="0.55000000000000004"/>
    <row r="15943" x14ac:dyDescent="0.55000000000000004"/>
    <row r="15944" x14ac:dyDescent="0.55000000000000004"/>
    <row r="15945" x14ac:dyDescent="0.55000000000000004"/>
    <row r="15946" x14ac:dyDescent="0.55000000000000004"/>
    <row r="15947" x14ac:dyDescent="0.55000000000000004"/>
    <row r="15948" x14ac:dyDescent="0.55000000000000004"/>
    <row r="15949" x14ac:dyDescent="0.55000000000000004"/>
    <row r="15950" x14ac:dyDescent="0.55000000000000004"/>
    <row r="15951" x14ac:dyDescent="0.55000000000000004"/>
    <row r="15952" x14ac:dyDescent="0.55000000000000004"/>
    <row r="15953" x14ac:dyDescent="0.55000000000000004"/>
    <row r="15954" x14ac:dyDescent="0.55000000000000004"/>
    <row r="15955" x14ac:dyDescent="0.55000000000000004"/>
    <row r="15956" x14ac:dyDescent="0.55000000000000004"/>
    <row r="15957" x14ac:dyDescent="0.55000000000000004"/>
    <row r="15958" x14ac:dyDescent="0.55000000000000004"/>
    <row r="15959" x14ac:dyDescent="0.55000000000000004"/>
    <row r="15960" x14ac:dyDescent="0.55000000000000004"/>
    <row r="15961" x14ac:dyDescent="0.55000000000000004"/>
    <row r="15962" x14ac:dyDescent="0.55000000000000004"/>
    <row r="15963" x14ac:dyDescent="0.55000000000000004"/>
    <row r="15964" x14ac:dyDescent="0.55000000000000004"/>
    <row r="15965" x14ac:dyDescent="0.55000000000000004"/>
    <row r="15966" x14ac:dyDescent="0.55000000000000004"/>
    <row r="15967" x14ac:dyDescent="0.55000000000000004"/>
    <row r="15968" x14ac:dyDescent="0.55000000000000004"/>
    <row r="15969" x14ac:dyDescent="0.55000000000000004"/>
    <row r="15970" x14ac:dyDescent="0.55000000000000004"/>
    <row r="15971" x14ac:dyDescent="0.55000000000000004"/>
    <row r="15972" x14ac:dyDescent="0.55000000000000004"/>
    <row r="15973" x14ac:dyDescent="0.55000000000000004"/>
    <row r="15974" x14ac:dyDescent="0.55000000000000004"/>
    <row r="15975" x14ac:dyDescent="0.55000000000000004"/>
    <row r="15976" x14ac:dyDescent="0.55000000000000004"/>
    <row r="15977" x14ac:dyDescent="0.55000000000000004"/>
    <row r="15978" x14ac:dyDescent="0.55000000000000004"/>
    <row r="15979" x14ac:dyDescent="0.55000000000000004"/>
    <row r="15980" x14ac:dyDescent="0.55000000000000004"/>
    <row r="15981" x14ac:dyDescent="0.55000000000000004"/>
    <row r="15982" x14ac:dyDescent="0.55000000000000004"/>
    <row r="15983" x14ac:dyDescent="0.55000000000000004"/>
    <row r="15984" x14ac:dyDescent="0.55000000000000004"/>
    <row r="15985" x14ac:dyDescent="0.55000000000000004"/>
    <row r="15986" x14ac:dyDescent="0.55000000000000004"/>
    <row r="15987" x14ac:dyDescent="0.55000000000000004"/>
    <row r="15988" x14ac:dyDescent="0.55000000000000004"/>
    <row r="15989" x14ac:dyDescent="0.55000000000000004"/>
    <row r="15990" x14ac:dyDescent="0.55000000000000004"/>
    <row r="15991" x14ac:dyDescent="0.55000000000000004"/>
    <row r="15992" x14ac:dyDescent="0.55000000000000004"/>
    <row r="15993" x14ac:dyDescent="0.55000000000000004"/>
    <row r="15994" x14ac:dyDescent="0.55000000000000004"/>
    <row r="15995" x14ac:dyDescent="0.55000000000000004"/>
    <row r="15996" x14ac:dyDescent="0.55000000000000004"/>
    <row r="15997" x14ac:dyDescent="0.55000000000000004"/>
    <row r="15998" x14ac:dyDescent="0.55000000000000004"/>
    <row r="15999" x14ac:dyDescent="0.55000000000000004"/>
    <row r="16000" x14ac:dyDescent="0.55000000000000004"/>
    <row r="16001" x14ac:dyDescent="0.55000000000000004"/>
    <row r="16002" x14ac:dyDescent="0.55000000000000004"/>
    <row r="16003" x14ac:dyDescent="0.55000000000000004"/>
    <row r="16004" x14ac:dyDescent="0.55000000000000004"/>
    <row r="16005" x14ac:dyDescent="0.55000000000000004"/>
    <row r="16006" x14ac:dyDescent="0.55000000000000004"/>
    <row r="16007" x14ac:dyDescent="0.55000000000000004"/>
    <row r="16008" x14ac:dyDescent="0.55000000000000004"/>
    <row r="16009" x14ac:dyDescent="0.55000000000000004"/>
    <row r="16010" x14ac:dyDescent="0.55000000000000004"/>
    <row r="16011" x14ac:dyDescent="0.55000000000000004"/>
    <row r="16012" x14ac:dyDescent="0.55000000000000004"/>
    <row r="16013" x14ac:dyDescent="0.55000000000000004"/>
    <row r="16014" x14ac:dyDescent="0.55000000000000004"/>
    <row r="16015" x14ac:dyDescent="0.55000000000000004"/>
    <row r="16016" x14ac:dyDescent="0.55000000000000004"/>
    <row r="16017" x14ac:dyDescent="0.55000000000000004"/>
    <row r="16018" x14ac:dyDescent="0.55000000000000004"/>
    <row r="16019" x14ac:dyDescent="0.55000000000000004"/>
    <row r="16020" x14ac:dyDescent="0.55000000000000004"/>
    <row r="16021" x14ac:dyDescent="0.55000000000000004"/>
    <row r="16022" x14ac:dyDescent="0.55000000000000004"/>
    <row r="16023" x14ac:dyDescent="0.55000000000000004"/>
    <row r="16024" x14ac:dyDescent="0.55000000000000004"/>
    <row r="16025" x14ac:dyDescent="0.55000000000000004"/>
    <row r="16026" x14ac:dyDescent="0.55000000000000004"/>
    <row r="16027" x14ac:dyDescent="0.55000000000000004"/>
    <row r="16028" x14ac:dyDescent="0.55000000000000004"/>
    <row r="16029" x14ac:dyDescent="0.55000000000000004"/>
    <row r="16030" x14ac:dyDescent="0.55000000000000004"/>
    <row r="16031" x14ac:dyDescent="0.55000000000000004"/>
    <row r="16032" x14ac:dyDescent="0.55000000000000004"/>
    <row r="16033" x14ac:dyDescent="0.55000000000000004"/>
    <row r="16034" x14ac:dyDescent="0.55000000000000004"/>
    <row r="16035" x14ac:dyDescent="0.55000000000000004"/>
    <row r="16036" x14ac:dyDescent="0.55000000000000004"/>
    <row r="16037" x14ac:dyDescent="0.55000000000000004"/>
    <row r="16038" x14ac:dyDescent="0.55000000000000004"/>
    <row r="16039" x14ac:dyDescent="0.55000000000000004"/>
    <row r="16040" x14ac:dyDescent="0.55000000000000004"/>
    <row r="16041" x14ac:dyDescent="0.55000000000000004"/>
    <row r="16042" x14ac:dyDescent="0.55000000000000004"/>
    <row r="16043" x14ac:dyDescent="0.55000000000000004"/>
    <row r="16044" x14ac:dyDescent="0.55000000000000004"/>
    <row r="16045" x14ac:dyDescent="0.55000000000000004"/>
    <row r="16046" x14ac:dyDescent="0.55000000000000004"/>
    <row r="16047" x14ac:dyDescent="0.55000000000000004"/>
    <row r="16048" x14ac:dyDescent="0.55000000000000004"/>
    <row r="16049" x14ac:dyDescent="0.55000000000000004"/>
    <row r="16050" x14ac:dyDescent="0.55000000000000004"/>
    <row r="16051" x14ac:dyDescent="0.55000000000000004"/>
    <row r="16052" x14ac:dyDescent="0.55000000000000004"/>
    <row r="16053" x14ac:dyDescent="0.55000000000000004"/>
    <row r="16054" x14ac:dyDescent="0.55000000000000004"/>
    <row r="16055" x14ac:dyDescent="0.55000000000000004"/>
    <row r="16056" x14ac:dyDescent="0.55000000000000004"/>
    <row r="16057" x14ac:dyDescent="0.55000000000000004"/>
    <row r="16058" x14ac:dyDescent="0.55000000000000004"/>
    <row r="16059" x14ac:dyDescent="0.55000000000000004"/>
    <row r="16060" x14ac:dyDescent="0.55000000000000004"/>
    <row r="16061" x14ac:dyDescent="0.55000000000000004"/>
    <row r="16062" x14ac:dyDescent="0.55000000000000004"/>
    <row r="16063" x14ac:dyDescent="0.55000000000000004"/>
    <row r="16064" x14ac:dyDescent="0.55000000000000004"/>
    <row r="16065" x14ac:dyDescent="0.55000000000000004"/>
    <row r="16066" x14ac:dyDescent="0.55000000000000004"/>
    <row r="16067" x14ac:dyDescent="0.55000000000000004"/>
    <row r="16068" x14ac:dyDescent="0.55000000000000004"/>
    <row r="16069" x14ac:dyDescent="0.55000000000000004"/>
    <row r="16070" x14ac:dyDescent="0.55000000000000004"/>
    <row r="16071" x14ac:dyDescent="0.55000000000000004"/>
    <row r="16072" x14ac:dyDescent="0.55000000000000004"/>
    <row r="16073" x14ac:dyDescent="0.55000000000000004"/>
    <row r="16074" x14ac:dyDescent="0.55000000000000004"/>
    <row r="16075" x14ac:dyDescent="0.55000000000000004"/>
    <row r="16076" x14ac:dyDescent="0.55000000000000004"/>
    <row r="16077" x14ac:dyDescent="0.55000000000000004"/>
    <row r="16078" x14ac:dyDescent="0.55000000000000004"/>
    <row r="16079" x14ac:dyDescent="0.55000000000000004"/>
    <row r="16080" x14ac:dyDescent="0.55000000000000004"/>
    <row r="16081" x14ac:dyDescent="0.55000000000000004"/>
    <row r="16082" x14ac:dyDescent="0.55000000000000004"/>
    <row r="16083" x14ac:dyDescent="0.55000000000000004"/>
    <row r="16084" x14ac:dyDescent="0.55000000000000004"/>
    <row r="16085" x14ac:dyDescent="0.55000000000000004"/>
    <row r="16086" x14ac:dyDescent="0.55000000000000004"/>
    <row r="16087" x14ac:dyDescent="0.55000000000000004"/>
    <row r="16088" x14ac:dyDescent="0.55000000000000004"/>
    <row r="16089" x14ac:dyDescent="0.55000000000000004"/>
    <row r="16090" x14ac:dyDescent="0.55000000000000004"/>
    <row r="16091" x14ac:dyDescent="0.55000000000000004"/>
    <row r="16092" x14ac:dyDescent="0.55000000000000004"/>
    <row r="16093" x14ac:dyDescent="0.55000000000000004"/>
    <row r="16094" x14ac:dyDescent="0.55000000000000004"/>
    <row r="16095" x14ac:dyDescent="0.55000000000000004"/>
    <row r="16096" x14ac:dyDescent="0.55000000000000004"/>
    <row r="16097" x14ac:dyDescent="0.55000000000000004"/>
    <row r="16098" x14ac:dyDescent="0.55000000000000004"/>
    <row r="16099" x14ac:dyDescent="0.55000000000000004"/>
    <row r="16100" x14ac:dyDescent="0.55000000000000004"/>
    <row r="16101" x14ac:dyDescent="0.55000000000000004"/>
    <row r="16102" x14ac:dyDescent="0.55000000000000004"/>
    <row r="16103" x14ac:dyDescent="0.55000000000000004"/>
    <row r="16104" x14ac:dyDescent="0.55000000000000004"/>
    <row r="16105" x14ac:dyDescent="0.55000000000000004"/>
    <row r="16106" x14ac:dyDescent="0.55000000000000004"/>
    <row r="16107" x14ac:dyDescent="0.55000000000000004"/>
    <row r="16108" x14ac:dyDescent="0.55000000000000004"/>
    <row r="16109" x14ac:dyDescent="0.55000000000000004"/>
    <row r="16110" x14ac:dyDescent="0.55000000000000004"/>
    <row r="16111" x14ac:dyDescent="0.55000000000000004"/>
    <row r="16112" x14ac:dyDescent="0.55000000000000004"/>
    <row r="16113" x14ac:dyDescent="0.55000000000000004"/>
    <row r="16114" x14ac:dyDescent="0.55000000000000004"/>
    <row r="16115" x14ac:dyDescent="0.55000000000000004"/>
    <row r="16116" x14ac:dyDescent="0.55000000000000004"/>
    <row r="16117" x14ac:dyDescent="0.55000000000000004"/>
    <row r="16118" x14ac:dyDescent="0.55000000000000004"/>
    <row r="16119" x14ac:dyDescent="0.55000000000000004"/>
    <row r="16120" x14ac:dyDescent="0.55000000000000004"/>
    <row r="16121" x14ac:dyDescent="0.55000000000000004"/>
    <row r="16122" x14ac:dyDescent="0.55000000000000004"/>
    <row r="16123" x14ac:dyDescent="0.55000000000000004"/>
    <row r="16124" x14ac:dyDescent="0.55000000000000004"/>
    <row r="16125" x14ac:dyDescent="0.55000000000000004"/>
    <row r="16126" x14ac:dyDescent="0.55000000000000004"/>
    <row r="16127" x14ac:dyDescent="0.55000000000000004"/>
    <row r="16128" x14ac:dyDescent="0.55000000000000004"/>
    <row r="16129" x14ac:dyDescent="0.55000000000000004"/>
    <row r="16130" x14ac:dyDescent="0.55000000000000004"/>
    <row r="16131" x14ac:dyDescent="0.55000000000000004"/>
    <row r="16132" x14ac:dyDescent="0.55000000000000004"/>
    <row r="16133" x14ac:dyDescent="0.55000000000000004"/>
    <row r="16134" x14ac:dyDescent="0.55000000000000004"/>
    <row r="16135" x14ac:dyDescent="0.55000000000000004"/>
    <row r="16136" x14ac:dyDescent="0.55000000000000004"/>
    <row r="16137" x14ac:dyDescent="0.55000000000000004"/>
    <row r="16138" x14ac:dyDescent="0.55000000000000004"/>
    <row r="16139" x14ac:dyDescent="0.55000000000000004"/>
    <row r="16140" x14ac:dyDescent="0.55000000000000004"/>
    <row r="16141" x14ac:dyDescent="0.55000000000000004"/>
    <row r="16142" x14ac:dyDescent="0.55000000000000004"/>
    <row r="16143" x14ac:dyDescent="0.55000000000000004"/>
    <row r="16144" x14ac:dyDescent="0.55000000000000004"/>
    <row r="16145" x14ac:dyDescent="0.55000000000000004"/>
    <row r="16146" x14ac:dyDescent="0.55000000000000004"/>
    <row r="16147" x14ac:dyDescent="0.55000000000000004"/>
    <row r="16148" x14ac:dyDescent="0.55000000000000004"/>
    <row r="16149" x14ac:dyDescent="0.55000000000000004"/>
    <row r="16150" x14ac:dyDescent="0.55000000000000004"/>
    <row r="16151" x14ac:dyDescent="0.55000000000000004"/>
    <row r="16152" x14ac:dyDescent="0.55000000000000004"/>
    <row r="16153" x14ac:dyDescent="0.55000000000000004"/>
    <row r="16154" x14ac:dyDescent="0.55000000000000004"/>
    <row r="16155" x14ac:dyDescent="0.55000000000000004"/>
    <row r="16156" x14ac:dyDescent="0.55000000000000004"/>
    <row r="16157" x14ac:dyDescent="0.55000000000000004"/>
    <row r="16158" x14ac:dyDescent="0.55000000000000004"/>
    <row r="16159" x14ac:dyDescent="0.55000000000000004"/>
    <row r="16160" x14ac:dyDescent="0.55000000000000004"/>
    <row r="16161" x14ac:dyDescent="0.55000000000000004"/>
    <row r="16162" x14ac:dyDescent="0.55000000000000004"/>
    <row r="16163" x14ac:dyDescent="0.55000000000000004"/>
    <row r="16164" x14ac:dyDescent="0.55000000000000004"/>
    <row r="16165" x14ac:dyDescent="0.55000000000000004"/>
    <row r="16166" x14ac:dyDescent="0.55000000000000004"/>
    <row r="16167" x14ac:dyDescent="0.55000000000000004"/>
    <row r="16168" x14ac:dyDescent="0.55000000000000004"/>
    <row r="16169" x14ac:dyDescent="0.55000000000000004"/>
    <row r="16170" x14ac:dyDescent="0.55000000000000004"/>
    <row r="16171" x14ac:dyDescent="0.55000000000000004"/>
    <row r="16172" x14ac:dyDescent="0.55000000000000004"/>
    <row r="16173" x14ac:dyDescent="0.55000000000000004"/>
    <row r="16174" x14ac:dyDescent="0.55000000000000004"/>
    <row r="16175" x14ac:dyDescent="0.55000000000000004"/>
    <row r="16176" x14ac:dyDescent="0.55000000000000004"/>
    <row r="16177" x14ac:dyDescent="0.55000000000000004"/>
    <row r="16178" x14ac:dyDescent="0.55000000000000004"/>
    <row r="16179" x14ac:dyDescent="0.55000000000000004"/>
    <row r="16180" x14ac:dyDescent="0.55000000000000004"/>
    <row r="16181" x14ac:dyDescent="0.55000000000000004"/>
    <row r="16182" x14ac:dyDescent="0.55000000000000004"/>
    <row r="16183" x14ac:dyDescent="0.55000000000000004"/>
    <row r="16184" x14ac:dyDescent="0.55000000000000004"/>
    <row r="16185" x14ac:dyDescent="0.55000000000000004"/>
    <row r="16186" x14ac:dyDescent="0.55000000000000004"/>
    <row r="16187" x14ac:dyDescent="0.55000000000000004"/>
    <row r="16188" x14ac:dyDescent="0.55000000000000004"/>
    <row r="16189" x14ac:dyDescent="0.55000000000000004"/>
    <row r="16190" x14ac:dyDescent="0.55000000000000004"/>
    <row r="16191" x14ac:dyDescent="0.55000000000000004"/>
    <row r="16192" x14ac:dyDescent="0.55000000000000004"/>
    <row r="16193" x14ac:dyDescent="0.55000000000000004"/>
    <row r="16194" x14ac:dyDescent="0.55000000000000004"/>
    <row r="16195" x14ac:dyDescent="0.55000000000000004"/>
    <row r="16196" x14ac:dyDescent="0.55000000000000004"/>
    <row r="16197" x14ac:dyDescent="0.55000000000000004"/>
    <row r="16198" x14ac:dyDescent="0.55000000000000004"/>
    <row r="16199" x14ac:dyDescent="0.55000000000000004"/>
    <row r="16200" x14ac:dyDescent="0.55000000000000004"/>
    <row r="16201" x14ac:dyDescent="0.55000000000000004"/>
    <row r="16202" x14ac:dyDescent="0.55000000000000004"/>
    <row r="16203" x14ac:dyDescent="0.55000000000000004"/>
    <row r="16204" x14ac:dyDescent="0.55000000000000004"/>
    <row r="16205" x14ac:dyDescent="0.55000000000000004"/>
    <row r="16206" x14ac:dyDescent="0.55000000000000004"/>
    <row r="16207" x14ac:dyDescent="0.55000000000000004"/>
    <row r="16208" x14ac:dyDescent="0.55000000000000004"/>
    <row r="16209" x14ac:dyDescent="0.55000000000000004"/>
    <row r="16210" x14ac:dyDescent="0.55000000000000004"/>
    <row r="16211" x14ac:dyDescent="0.55000000000000004"/>
    <row r="16212" x14ac:dyDescent="0.55000000000000004"/>
    <row r="16213" x14ac:dyDescent="0.55000000000000004"/>
    <row r="16214" x14ac:dyDescent="0.55000000000000004"/>
    <row r="16215" x14ac:dyDescent="0.55000000000000004"/>
    <row r="16216" x14ac:dyDescent="0.55000000000000004"/>
    <row r="16217" x14ac:dyDescent="0.55000000000000004"/>
    <row r="16218" x14ac:dyDescent="0.55000000000000004"/>
    <row r="16219" x14ac:dyDescent="0.55000000000000004"/>
    <row r="16220" x14ac:dyDescent="0.55000000000000004"/>
    <row r="16221" x14ac:dyDescent="0.55000000000000004"/>
    <row r="16222" x14ac:dyDescent="0.55000000000000004"/>
    <row r="16223" x14ac:dyDescent="0.55000000000000004"/>
    <row r="16224" x14ac:dyDescent="0.55000000000000004"/>
    <row r="16225" x14ac:dyDescent="0.55000000000000004"/>
    <row r="16226" x14ac:dyDescent="0.55000000000000004"/>
    <row r="16227" x14ac:dyDescent="0.55000000000000004"/>
    <row r="16228" x14ac:dyDescent="0.55000000000000004"/>
    <row r="16229" x14ac:dyDescent="0.55000000000000004"/>
    <row r="16230" x14ac:dyDescent="0.55000000000000004"/>
    <row r="16231" x14ac:dyDescent="0.55000000000000004"/>
    <row r="16232" x14ac:dyDescent="0.55000000000000004"/>
    <row r="16233" x14ac:dyDescent="0.55000000000000004"/>
    <row r="16234" x14ac:dyDescent="0.55000000000000004"/>
    <row r="16235" x14ac:dyDescent="0.55000000000000004"/>
    <row r="16236" x14ac:dyDescent="0.55000000000000004"/>
    <row r="16237" x14ac:dyDescent="0.55000000000000004"/>
    <row r="16238" x14ac:dyDescent="0.55000000000000004"/>
    <row r="16239" x14ac:dyDescent="0.55000000000000004"/>
    <row r="16240" x14ac:dyDescent="0.55000000000000004"/>
    <row r="16241" x14ac:dyDescent="0.55000000000000004"/>
    <row r="16242" x14ac:dyDescent="0.55000000000000004"/>
    <row r="16243" x14ac:dyDescent="0.55000000000000004"/>
    <row r="16244" x14ac:dyDescent="0.55000000000000004"/>
    <row r="16245" x14ac:dyDescent="0.55000000000000004"/>
    <row r="16246" x14ac:dyDescent="0.55000000000000004"/>
    <row r="16247" x14ac:dyDescent="0.55000000000000004"/>
    <row r="16248" x14ac:dyDescent="0.55000000000000004"/>
    <row r="16249" x14ac:dyDescent="0.55000000000000004"/>
    <row r="16250" x14ac:dyDescent="0.55000000000000004"/>
    <row r="16251" x14ac:dyDescent="0.55000000000000004"/>
    <row r="16252" x14ac:dyDescent="0.55000000000000004"/>
    <row r="16253" x14ac:dyDescent="0.55000000000000004"/>
    <row r="16254" x14ac:dyDescent="0.55000000000000004"/>
    <row r="16255" x14ac:dyDescent="0.55000000000000004"/>
    <row r="16256" x14ac:dyDescent="0.55000000000000004"/>
    <row r="16257" x14ac:dyDescent="0.55000000000000004"/>
    <row r="16258" x14ac:dyDescent="0.55000000000000004"/>
    <row r="16259" x14ac:dyDescent="0.55000000000000004"/>
    <row r="16260" x14ac:dyDescent="0.55000000000000004"/>
    <row r="16261" x14ac:dyDescent="0.55000000000000004"/>
    <row r="16262" x14ac:dyDescent="0.55000000000000004"/>
    <row r="16263" x14ac:dyDescent="0.55000000000000004"/>
    <row r="16264" x14ac:dyDescent="0.55000000000000004"/>
    <row r="16265" x14ac:dyDescent="0.55000000000000004"/>
    <row r="16266" x14ac:dyDescent="0.55000000000000004"/>
    <row r="16267" x14ac:dyDescent="0.55000000000000004"/>
    <row r="16268" x14ac:dyDescent="0.55000000000000004"/>
    <row r="16269" x14ac:dyDescent="0.55000000000000004"/>
    <row r="16270" x14ac:dyDescent="0.55000000000000004"/>
    <row r="16271" x14ac:dyDescent="0.55000000000000004"/>
    <row r="16272" x14ac:dyDescent="0.55000000000000004"/>
    <row r="16273" x14ac:dyDescent="0.55000000000000004"/>
    <row r="16274" x14ac:dyDescent="0.55000000000000004"/>
    <row r="16275" x14ac:dyDescent="0.55000000000000004"/>
    <row r="16276" x14ac:dyDescent="0.55000000000000004"/>
    <row r="16277" x14ac:dyDescent="0.55000000000000004"/>
    <row r="16278" x14ac:dyDescent="0.55000000000000004"/>
    <row r="16279" x14ac:dyDescent="0.55000000000000004"/>
    <row r="16280" x14ac:dyDescent="0.55000000000000004"/>
    <row r="16281" x14ac:dyDescent="0.55000000000000004"/>
    <row r="16282" x14ac:dyDescent="0.55000000000000004"/>
    <row r="16283" x14ac:dyDescent="0.55000000000000004"/>
    <row r="16284" x14ac:dyDescent="0.55000000000000004"/>
    <row r="16285" x14ac:dyDescent="0.55000000000000004"/>
    <row r="16286" x14ac:dyDescent="0.55000000000000004"/>
    <row r="16287" x14ac:dyDescent="0.55000000000000004"/>
    <row r="16288" x14ac:dyDescent="0.55000000000000004"/>
    <row r="16289" x14ac:dyDescent="0.55000000000000004"/>
    <row r="16290" x14ac:dyDescent="0.55000000000000004"/>
    <row r="16291" x14ac:dyDescent="0.55000000000000004"/>
    <row r="16292" x14ac:dyDescent="0.55000000000000004"/>
    <row r="16293" x14ac:dyDescent="0.55000000000000004"/>
    <row r="16294" x14ac:dyDescent="0.55000000000000004"/>
    <row r="16295" x14ac:dyDescent="0.55000000000000004"/>
    <row r="16296" x14ac:dyDescent="0.55000000000000004"/>
    <row r="16297" x14ac:dyDescent="0.55000000000000004"/>
    <row r="16298" x14ac:dyDescent="0.55000000000000004"/>
    <row r="16299" x14ac:dyDescent="0.55000000000000004"/>
    <row r="16300" x14ac:dyDescent="0.55000000000000004"/>
    <row r="16301" x14ac:dyDescent="0.55000000000000004"/>
    <row r="16302" x14ac:dyDescent="0.55000000000000004"/>
    <row r="16303" x14ac:dyDescent="0.55000000000000004"/>
    <row r="16304" x14ac:dyDescent="0.55000000000000004"/>
    <row r="16305" x14ac:dyDescent="0.55000000000000004"/>
    <row r="16306" x14ac:dyDescent="0.55000000000000004"/>
    <row r="16307" x14ac:dyDescent="0.55000000000000004"/>
    <row r="16308" x14ac:dyDescent="0.55000000000000004"/>
    <row r="16309" x14ac:dyDescent="0.55000000000000004"/>
    <row r="16310" x14ac:dyDescent="0.55000000000000004"/>
    <row r="16311" x14ac:dyDescent="0.55000000000000004"/>
    <row r="16312" x14ac:dyDescent="0.55000000000000004"/>
    <row r="16313" x14ac:dyDescent="0.55000000000000004"/>
    <row r="16314" x14ac:dyDescent="0.55000000000000004"/>
    <row r="16315" x14ac:dyDescent="0.55000000000000004"/>
    <row r="16316" x14ac:dyDescent="0.55000000000000004"/>
    <row r="16317" x14ac:dyDescent="0.55000000000000004"/>
    <row r="16318" x14ac:dyDescent="0.55000000000000004"/>
    <row r="16319" x14ac:dyDescent="0.55000000000000004"/>
    <row r="16320" x14ac:dyDescent="0.55000000000000004"/>
    <row r="16321" x14ac:dyDescent="0.55000000000000004"/>
    <row r="16322" x14ac:dyDescent="0.55000000000000004"/>
    <row r="16323" x14ac:dyDescent="0.55000000000000004"/>
    <row r="16324" x14ac:dyDescent="0.55000000000000004"/>
    <row r="16325" x14ac:dyDescent="0.55000000000000004"/>
    <row r="16326" x14ac:dyDescent="0.55000000000000004"/>
    <row r="16327" x14ac:dyDescent="0.55000000000000004"/>
    <row r="16328" x14ac:dyDescent="0.55000000000000004"/>
    <row r="16329" x14ac:dyDescent="0.55000000000000004"/>
    <row r="16330" x14ac:dyDescent="0.55000000000000004"/>
    <row r="16331" x14ac:dyDescent="0.55000000000000004"/>
    <row r="16332" x14ac:dyDescent="0.55000000000000004"/>
    <row r="16333" x14ac:dyDescent="0.55000000000000004"/>
    <row r="16334" x14ac:dyDescent="0.55000000000000004"/>
    <row r="16335" x14ac:dyDescent="0.55000000000000004"/>
    <row r="16336" x14ac:dyDescent="0.55000000000000004"/>
    <row r="16337" x14ac:dyDescent="0.55000000000000004"/>
    <row r="16338" x14ac:dyDescent="0.55000000000000004"/>
    <row r="16339" x14ac:dyDescent="0.55000000000000004"/>
    <row r="16340" x14ac:dyDescent="0.55000000000000004"/>
    <row r="16341" x14ac:dyDescent="0.55000000000000004"/>
    <row r="16342" x14ac:dyDescent="0.55000000000000004"/>
    <row r="16343" x14ac:dyDescent="0.55000000000000004"/>
    <row r="16344" x14ac:dyDescent="0.55000000000000004"/>
    <row r="16345" x14ac:dyDescent="0.55000000000000004"/>
    <row r="16346" x14ac:dyDescent="0.55000000000000004"/>
    <row r="16347" x14ac:dyDescent="0.55000000000000004"/>
    <row r="16348" x14ac:dyDescent="0.55000000000000004"/>
    <row r="16349" x14ac:dyDescent="0.55000000000000004"/>
    <row r="16350" x14ac:dyDescent="0.55000000000000004"/>
    <row r="16351" x14ac:dyDescent="0.55000000000000004"/>
    <row r="16352" x14ac:dyDescent="0.55000000000000004"/>
    <row r="16353" x14ac:dyDescent="0.55000000000000004"/>
    <row r="16354" x14ac:dyDescent="0.55000000000000004"/>
    <row r="16355" x14ac:dyDescent="0.55000000000000004"/>
    <row r="16356" x14ac:dyDescent="0.55000000000000004"/>
    <row r="16357" x14ac:dyDescent="0.55000000000000004"/>
    <row r="16358" x14ac:dyDescent="0.55000000000000004"/>
    <row r="16359" x14ac:dyDescent="0.55000000000000004"/>
    <row r="16360" x14ac:dyDescent="0.55000000000000004"/>
    <row r="16361" x14ac:dyDescent="0.55000000000000004"/>
    <row r="16362" x14ac:dyDescent="0.55000000000000004"/>
    <row r="16363" x14ac:dyDescent="0.55000000000000004"/>
    <row r="16364" x14ac:dyDescent="0.55000000000000004"/>
    <row r="16365" x14ac:dyDescent="0.55000000000000004"/>
    <row r="16366" x14ac:dyDescent="0.55000000000000004"/>
    <row r="16367" x14ac:dyDescent="0.55000000000000004"/>
    <row r="16368" x14ac:dyDescent="0.55000000000000004"/>
    <row r="16369" x14ac:dyDescent="0.55000000000000004"/>
    <row r="16370" x14ac:dyDescent="0.55000000000000004"/>
    <row r="16371" x14ac:dyDescent="0.55000000000000004"/>
    <row r="16372" x14ac:dyDescent="0.55000000000000004"/>
    <row r="16373" x14ac:dyDescent="0.55000000000000004"/>
    <row r="16374" x14ac:dyDescent="0.55000000000000004"/>
    <row r="16375" x14ac:dyDescent="0.55000000000000004"/>
    <row r="16376" x14ac:dyDescent="0.55000000000000004"/>
    <row r="16377" x14ac:dyDescent="0.55000000000000004"/>
    <row r="16378" x14ac:dyDescent="0.55000000000000004"/>
    <row r="16379" x14ac:dyDescent="0.55000000000000004"/>
    <row r="16380" x14ac:dyDescent="0.55000000000000004"/>
    <row r="16381" x14ac:dyDescent="0.55000000000000004"/>
    <row r="16382" x14ac:dyDescent="0.55000000000000004"/>
    <row r="16383" x14ac:dyDescent="0.55000000000000004"/>
    <row r="16384" x14ac:dyDescent="0.55000000000000004"/>
    <row r="16385" x14ac:dyDescent="0.55000000000000004"/>
    <row r="16386" x14ac:dyDescent="0.55000000000000004"/>
    <row r="16387" x14ac:dyDescent="0.55000000000000004"/>
    <row r="16388" x14ac:dyDescent="0.55000000000000004"/>
    <row r="16389" x14ac:dyDescent="0.55000000000000004"/>
    <row r="16390" x14ac:dyDescent="0.55000000000000004"/>
    <row r="16391" x14ac:dyDescent="0.55000000000000004"/>
    <row r="16392" x14ac:dyDescent="0.55000000000000004"/>
    <row r="16393" x14ac:dyDescent="0.55000000000000004"/>
    <row r="16394" x14ac:dyDescent="0.55000000000000004"/>
    <row r="16395" x14ac:dyDescent="0.55000000000000004"/>
    <row r="16396" x14ac:dyDescent="0.55000000000000004"/>
    <row r="16397" x14ac:dyDescent="0.55000000000000004"/>
    <row r="16398" x14ac:dyDescent="0.55000000000000004"/>
    <row r="16399" x14ac:dyDescent="0.55000000000000004"/>
    <row r="16400" x14ac:dyDescent="0.55000000000000004"/>
    <row r="16401" x14ac:dyDescent="0.55000000000000004"/>
    <row r="16402" x14ac:dyDescent="0.55000000000000004"/>
    <row r="16403" x14ac:dyDescent="0.55000000000000004"/>
    <row r="16404" x14ac:dyDescent="0.55000000000000004"/>
    <row r="16405" x14ac:dyDescent="0.55000000000000004"/>
    <row r="16406" x14ac:dyDescent="0.55000000000000004"/>
    <row r="16407" x14ac:dyDescent="0.55000000000000004"/>
    <row r="16408" x14ac:dyDescent="0.55000000000000004"/>
    <row r="16409" x14ac:dyDescent="0.55000000000000004"/>
    <row r="16410" x14ac:dyDescent="0.55000000000000004"/>
    <row r="16411" x14ac:dyDescent="0.55000000000000004"/>
    <row r="16412" x14ac:dyDescent="0.55000000000000004"/>
    <row r="16413" x14ac:dyDescent="0.55000000000000004"/>
    <row r="16414" x14ac:dyDescent="0.55000000000000004"/>
    <row r="16415" x14ac:dyDescent="0.55000000000000004"/>
    <row r="16416" x14ac:dyDescent="0.55000000000000004"/>
    <row r="16417" x14ac:dyDescent="0.55000000000000004"/>
    <row r="16418" x14ac:dyDescent="0.55000000000000004"/>
    <row r="16419" x14ac:dyDescent="0.55000000000000004"/>
    <row r="16420" x14ac:dyDescent="0.55000000000000004"/>
    <row r="16421" x14ac:dyDescent="0.55000000000000004"/>
    <row r="16422" x14ac:dyDescent="0.55000000000000004"/>
    <row r="16423" x14ac:dyDescent="0.55000000000000004"/>
    <row r="16424" x14ac:dyDescent="0.55000000000000004"/>
    <row r="16425" x14ac:dyDescent="0.55000000000000004"/>
    <row r="16426" x14ac:dyDescent="0.55000000000000004"/>
    <row r="16427" x14ac:dyDescent="0.55000000000000004"/>
    <row r="16428" x14ac:dyDescent="0.55000000000000004"/>
    <row r="16429" x14ac:dyDescent="0.55000000000000004"/>
    <row r="16430" x14ac:dyDescent="0.55000000000000004"/>
    <row r="16431" x14ac:dyDescent="0.55000000000000004"/>
    <row r="16432" x14ac:dyDescent="0.55000000000000004"/>
    <row r="16433" x14ac:dyDescent="0.55000000000000004"/>
    <row r="16434" x14ac:dyDescent="0.55000000000000004"/>
    <row r="16435" x14ac:dyDescent="0.55000000000000004"/>
    <row r="16436" x14ac:dyDescent="0.55000000000000004"/>
    <row r="16437" x14ac:dyDescent="0.55000000000000004"/>
    <row r="16438" x14ac:dyDescent="0.55000000000000004"/>
    <row r="16439" x14ac:dyDescent="0.55000000000000004"/>
    <row r="16440" x14ac:dyDescent="0.55000000000000004"/>
    <row r="16441" x14ac:dyDescent="0.55000000000000004"/>
    <row r="16442" x14ac:dyDescent="0.55000000000000004"/>
    <row r="16443" x14ac:dyDescent="0.55000000000000004"/>
    <row r="16444" x14ac:dyDescent="0.55000000000000004"/>
    <row r="16445" x14ac:dyDescent="0.55000000000000004"/>
    <row r="16446" x14ac:dyDescent="0.55000000000000004"/>
    <row r="16447" x14ac:dyDescent="0.55000000000000004"/>
    <row r="16448" x14ac:dyDescent="0.55000000000000004"/>
    <row r="16449" x14ac:dyDescent="0.55000000000000004"/>
    <row r="16450" x14ac:dyDescent="0.55000000000000004"/>
    <row r="16451" x14ac:dyDescent="0.55000000000000004"/>
    <row r="16452" x14ac:dyDescent="0.55000000000000004"/>
    <row r="16453" x14ac:dyDescent="0.55000000000000004"/>
    <row r="16454" x14ac:dyDescent="0.55000000000000004"/>
    <row r="16455" x14ac:dyDescent="0.55000000000000004"/>
    <row r="16456" x14ac:dyDescent="0.55000000000000004"/>
    <row r="16457" x14ac:dyDescent="0.55000000000000004"/>
    <row r="16458" x14ac:dyDescent="0.55000000000000004"/>
    <row r="16459" x14ac:dyDescent="0.55000000000000004"/>
    <row r="16460" x14ac:dyDescent="0.55000000000000004"/>
    <row r="16461" x14ac:dyDescent="0.55000000000000004"/>
    <row r="16462" x14ac:dyDescent="0.55000000000000004"/>
    <row r="16463" x14ac:dyDescent="0.55000000000000004"/>
    <row r="16464" x14ac:dyDescent="0.55000000000000004"/>
    <row r="16465" x14ac:dyDescent="0.55000000000000004"/>
    <row r="16466" x14ac:dyDescent="0.55000000000000004"/>
    <row r="16467" x14ac:dyDescent="0.55000000000000004"/>
    <row r="16468" x14ac:dyDescent="0.55000000000000004"/>
    <row r="16469" x14ac:dyDescent="0.55000000000000004"/>
    <row r="16470" x14ac:dyDescent="0.55000000000000004"/>
    <row r="16471" x14ac:dyDescent="0.55000000000000004"/>
    <row r="16472" x14ac:dyDescent="0.55000000000000004"/>
    <row r="16473" x14ac:dyDescent="0.55000000000000004"/>
    <row r="16474" x14ac:dyDescent="0.55000000000000004"/>
    <row r="16475" x14ac:dyDescent="0.55000000000000004"/>
    <row r="16476" x14ac:dyDescent="0.55000000000000004"/>
    <row r="16477" x14ac:dyDescent="0.55000000000000004"/>
    <row r="16478" x14ac:dyDescent="0.55000000000000004"/>
    <row r="16479" x14ac:dyDescent="0.55000000000000004"/>
    <row r="16480" x14ac:dyDescent="0.55000000000000004"/>
    <row r="16481" x14ac:dyDescent="0.55000000000000004"/>
    <row r="16482" x14ac:dyDescent="0.55000000000000004"/>
    <row r="16483" x14ac:dyDescent="0.55000000000000004"/>
    <row r="16484" x14ac:dyDescent="0.55000000000000004"/>
    <row r="16485" x14ac:dyDescent="0.55000000000000004"/>
    <row r="16486" x14ac:dyDescent="0.55000000000000004"/>
    <row r="16487" x14ac:dyDescent="0.55000000000000004"/>
    <row r="16488" x14ac:dyDescent="0.55000000000000004"/>
    <row r="16489" x14ac:dyDescent="0.55000000000000004"/>
    <row r="16490" x14ac:dyDescent="0.55000000000000004"/>
    <row r="16491" x14ac:dyDescent="0.55000000000000004"/>
    <row r="16492" x14ac:dyDescent="0.55000000000000004"/>
    <row r="16493" x14ac:dyDescent="0.55000000000000004"/>
    <row r="16494" x14ac:dyDescent="0.55000000000000004"/>
    <row r="16495" x14ac:dyDescent="0.55000000000000004"/>
    <row r="16496" x14ac:dyDescent="0.55000000000000004"/>
    <row r="16497" x14ac:dyDescent="0.55000000000000004"/>
    <row r="16498" x14ac:dyDescent="0.55000000000000004"/>
    <row r="16499" x14ac:dyDescent="0.55000000000000004"/>
    <row r="16500" x14ac:dyDescent="0.55000000000000004"/>
    <row r="16501" x14ac:dyDescent="0.55000000000000004"/>
    <row r="16502" x14ac:dyDescent="0.55000000000000004"/>
    <row r="16503" x14ac:dyDescent="0.55000000000000004"/>
    <row r="16504" x14ac:dyDescent="0.55000000000000004"/>
    <row r="16505" x14ac:dyDescent="0.55000000000000004"/>
    <row r="16506" x14ac:dyDescent="0.55000000000000004"/>
    <row r="16507" x14ac:dyDescent="0.55000000000000004"/>
    <row r="16508" x14ac:dyDescent="0.55000000000000004"/>
    <row r="16509" x14ac:dyDescent="0.55000000000000004"/>
    <row r="16510" x14ac:dyDescent="0.55000000000000004"/>
    <row r="16511" x14ac:dyDescent="0.55000000000000004"/>
    <row r="16512" x14ac:dyDescent="0.55000000000000004"/>
    <row r="16513" x14ac:dyDescent="0.55000000000000004"/>
    <row r="16514" x14ac:dyDescent="0.55000000000000004"/>
    <row r="16515" x14ac:dyDescent="0.55000000000000004"/>
    <row r="16516" x14ac:dyDescent="0.55000000000000004"/>
    <row r="16517" x14ac:dyDescent="0.55000000000000004"/>
    <row r="16518" x14ac:dyDescent="0.55000000000000004"/>
    <row r="16519" x14ac:dyDescent="0.55000000000000004"/>
    <row r="16520" x14ac:dyDescent="0.55000000000000004"/>
    <row r="16521" x14ac:dyDescent="0.55000000000000004"/>
    <row r="16522" x14ac:dyDescent="0.55000000000000004"/>
    <row r="16523" x14ac:dyDescent="0.55000000000000004"/>
    <row r="16524" x14ac:dyDescent="0.55000000000000004"/>
    <row r="16525" x14ac:dyDescent="0.55000000000000004"/>
    <row r="16526" x14ac:dyDescent="0.55000000000000004"/>
    <row r="16527" x14ac:dyDescent="0.55000000000000004"/>
    <row r="16528" x14ac:dyDescent="0.55000000000000004"/>
    <row r="16529" x14ac:dyDescent="0.55000000000000004"/>
    <row r="16530" x14ac:dyDescent="0.55000000000000004"/>
    <row r="16531" x14ac:dyDescent="0.55000000000000004"/>
    <row r="16532" x14ac:dyDescent="0.55000000000000004"/>
    <row r="16533" x14ac:dyDescent="0.55000000000000004"/>
    <row r="16534" x14ac:dyDescent="0.55000000000000004"/>
    <row r="16535" x14ac:dyDescent="0.55000000000000004"/>
    <row r="16536" x14ac:dyDescent="0.55000000000000004"/>
    <row r="16537" x14ac:dyDescent="0.55000000000000004"/>
    <row r="16538" x14ac:dyDescent="0.55000000000000004"/>
    <row r="16539" x14ac:dyDescent="0.55000000000000004"/>
    <row r="16540" x14ac:dyDescent="0.55000000000000004"/>
    <row r="16541" x14ac:dyDescent="0.55000000000000004"/>
    <row r="16542" x14ac:dyDescent="0.55000000000000004"/>
    <row r="16543" x14ac:dyDescent="0.55000000000000004"/>
    <row r="16544" x14ac:dyDescent="0.55000000000000004"/>
    <row r="16545" x14ac:dyDescent="0.55000000000000004"/>
    <row r="16546" x14ac:dyDescent="0.55000000000000004"/>
    <row r="16547" x14ac:dyDescent="0.55000000000000004"/>
    <row r="16548" x14ac:dyDescent="0.55000000000000004"/>
    <row r="16549" x14ac:dyDescent="0.55000000000000004"/>
    <row r="16550" x14ac:dyDescent="0.55000000000000004"/>
    <row r="16551" x14ac:dyDescent="0.55000000000000004"/>
    <row r="16552" x14ac:dyDescent="0.55000000000000004"/>
    <row r="16553" x14ac:dyDescent="0.55000000000000004"/>
    <row r="16554" x14ac:dyDescent="0.55000000000000004"/>
    <row r="16555" x14ac:dyDescent="0.55000000000000004"/>
    <row r="16556" x14ac:dyDescent="0.55000000000000004"/>
    <row r="16557" x14ac:dyDescent="0.55000000000000004"/>
    <row r="16558" x14ac:dyDescent="0.55000000000000004"/>
    <row r="16559" x14ac:dyDescent="0.55000000000000004"/>
    <row r="16560" x14ac:dyDescent="0.55000000000000004"/>
    <row r="16561" x14ac:dyDescent="0.55000000000000004"/>
    <row r="16562" x14ac:dyDescent="0.55000000000000004"/>
    <row r="16563" x14ac:dyDescent="0.55000000000000004"/>
    <row r="16564" x14ac:dyDescent="0.55000000000000004"/>
    <row r="16565" x14ac:dyDescent="0.55000000000000004"/>
    <row r="16566" x14ac:dyDescent="0.55000000000000004"/>
    <row r="16567" x14ac:dyDescent="0.55000000000000004"/>
    <row r="16568" x14ac:dyDescent="0.55000000000000004"/>
    <row r="16569" x14ac:dyDescent="0.55000000000000004"/>
    <row r="16570" x14ac:dyDescent="0.55000000000000004"/>
    <row r="16571" x14ac:dyDescent="0.55000000000000004"/>
    <row r="16572" x14ac:dyDescent="0.55000000000000004"/>
    <row r="16573" x14ac:dyDescent="0.55000000000000004"/>
    <row r="16574" x14ac:dyDescent="0.55000000000000004"/>
    <row r="16575" x14ac:dyDescent="0.55000000000000004"/>
    <row r="16576" x14ac:dyDescent="0.55000000000000004"/>
    <row r="16577" x14ac:dyDescent="0.55000000000000004"/>
    <row r="16578" x14ac:dyDescent="0.55000000000000004"/>
    <row r="16579" x14ac:dyDescent="0.55000000000000004"/>
    <row r="16580" x14ac:dyDescent="0.55000000000000004"/>
    <row r="16581" x14ac:dyDescent="0.55000000000000004"/>
    <row r="16582" x14ac:dyDescent="0.55000000000000004"/>
    <row r="16583" x14ac:dyDescent="0.55000000000000004"/>
    <row r="16584" x14ac:dyDescent="0.55000000000000004"/>
    <row r="16585" x14ac:dyDescent="0.55000000000000004"/>
    <row r="16586" x14ac:dyDescent="0.55000000000000004"/>
    <row r="16587" x14ac:dyDescent="0.55000000000000004"/>
    <row r="16588" x14ac:dyDescent="0.55000000000000004"/>
    <row r="16589" x14ac:dyDescent="0.55000000000000004"/>
    <row r="16590" x14ac:dyDescent="0.55000000000000004"/>
    <row r="16591" x14ac:dyDescent="0.55000000000000004"/>
    <row r="16592" x14ac:dyDescent="0.55000000000000004"/>
    <row r="16593" x14ac:dyDescent="0.55000000000000004"/>
    <row r="16594" x14ac:dyDescent="0.55000000000000004"/>
    <row r="16595" x14ac:dyDescent="0.55000000000000004"/>
    <row r="16596" x14ac:dyDescent="0.55000000000000004"/>
    <row r="16597" x14ac:dyDescent="0.55000000000000004"/>
    <row r="16598" x14ac:dyDescent="0.55000000000000004"/>
    <row r="16599" x14ac:dyDescent="0.55000000000000004"/>
    <row r="16600" x14ac:dyDescent="0.55000000000000004"/>
    <row r="16601" x14ac:dyDescent="0.55000000000000004"/>
    <row r="16602" x14ac:dyDescent="0.55000000000000004"/>
    <row r="16603" x14ac:dyDescent="0.55000000000000004"/>
    <row r="16604" x14ac:dyDescent="0.55000000000000004"/>
    <row r="16605" x14ac:dyDescent="0.55000000000000004"/>
    <row r="16606" x14ac:dyDescent="0.55000000000000004"/>
    <row r="16607" x14ac:dyDescent="0.55000000000000004"/>
    <row r="16608" x14ac:dyDescent="0.55000000000000004"/>
    <row r="16609" x14ac:dyDescent="0.55000000000000004"/>
    <row r="16610" x14ac:dyDescent="0.55000000000000004"/>
    <row r="16611" x14ac:dyDescent="0.55000000000000004"/>
    <row r="16612" x14ac:dyDescent="0.55000000000000004"/>
    <row r="16613" x14ac:dyDescent="0.55000000000000004"/>
    <row r="16614" x14ac:dyDescent="0.55000000000000004"/>
    <row r="16615" x14ac:dyDescent="0.55000000000000004"/>
    <row r="16616" x14ac:dyDescent="0.55000000000000004"/>
    <row r="16617" x14ac:dyDescent="0.55000000000000004"/>
    <row r="16618" x14ac:dyDescent="0.55000000000000004"/>
    <row r="16619" x14ac:dyDescent="0.55000000000000004"/>
    <row r="16620" x14ac:dyDescent="0.55000000000000004"/>
    <row r="16621" x14ac:dyDescent="0.55000000000000004"/>
    <row r="16622" x14ac:dyDescent="0.55000000000000004"/>
    <row r="16623" x14ac:dyDescent="0.55000000000000004"/>
    <row r="16624" x14ac:dyDescent="0.55000000000000004"/>
    <row r="16625" x14ac:dyDescent="0.55000000000000004"/>
    <row r="16626" x14ac:dyDescent="0.55000000000000004"/>
    <row r="16627" x14ac:dyDescent="0.55000000000000004"/>
    <row r="16628" x14ac:dyDescent="0.55000000000000004"/>
    <row r="16629" x14ac:dyDescent="0.55000000000000004"/>
    <row r="16630" x14ac:dyDescent="0.55000000000000004"/>
    <row r="16631" x14ac:dyDescent="0.55000000000000004"/>
    <row r="16632" x14ac:dyDescent="0.55000000000000004"/>
    <row r="16633" x14ac:dyDescent="0.55000000000000004"/>
    <row r="16634" x14ac:dyDescent="0.55000000000000004"/>
    <row r="16635" x14ac:dyDescent="0.55000000000000004"/>
    <row r="16636" x14ac:dyDescent="0.55000000000000004"/>
    <row r="16637" x14ac:dyDescent="0.55000000000000004"/>
    <row r="16638" x14ac:dyDescent="0.55000000000000004"/>
    <row r="16639" x14ac:dyDescent="0.55000000000000004"/>
    <row r="16640" x14ac:dyDescent="0.55000000000000004"/>
    <row r="16641" x14ac:dyDescent="0.55000000000000004"/>
    <row r="16642" x14ac:dyDescent="0.55000000000000004"/>
    <row r="16643" x14ac:dyDescent="0.55000000000000004"/>
    <row r="16644" x14ac:dyDescent="0.55000000000000004"/>
    <row r="16645" x14ac:dyDescent="0.55000000000000004"/>
    <row r="16646" x14ac:dyDescent="0.55000000000000004"/>
    <row r="16647" x14ac:dyDescent="0.55000000000000004"/>
    <row r="16648" x14ac:dyDescent="0.55000000000000004"/>
    <row r="16649" x14ac:dyDescent="0.55000000000000004"/>
    <row r="16650" x14ac:dyDescent="0.55000000000000004"/>
    <row r="16651" x14ac:dyDescent="0.55000000000000004"/>
    <row r="16652" x14ac:dyDescent="0.55000000000000004"/>
    <row r="16653" x14ac:dyDescent="0.55000000000000004"/>
    <row r="16654" x14ac:dyDescent="0.55000000000000004"/>
    <row r="16655" x14ac:dyDescent="0.55000000000000004"/>
    <row r="16656" x14ac:dyDescent="0.55000000000000004"/>
    <row r="16657" x14ac:dyDescent="0.55000000000000004"/>
    <row r="16658" x14ac:dyDescent="0.55000000000000004"/>
    <row r="16659" x14ac:dyDescent="0.55000000000000004"/>
    <row r="16660" x14ac:dyDescent="0.55000000000000004"/>
    <row r="16661" x14ac:dyDescent="0.55000000000000004"/>
    <row r="16662" x14ac:dyDescent="0.55000000000000004"/>
    <row r="16663" x14ac:dyDescent="0.55000000000000004"/>
    <row r="16664" x14ac:dyDescent="0.55000000000000004"/>
    <row r="16665" x14ac:dyDescent="0.55000000000000004"/>
    <row r="16666" x14ac:dyDescent="0.55000000000000004"/>
    <row r="16667" x14ac:dyDescent="0.55000000000000004"/>
    <row r="16668" x14ac:dyDescent="0.55000000000000004"/>
    <row r="16669" x14ac:dyDescent="0.55000000000000004"/>
    <row r="16670" x14ac:dyDescent="0.55000000000000004"/>
    <row r="16671" x14ac:dyDescent="0.55000000000000004"/>
    <row r="16672" x14ac:dyDescent="0.55000000000000004"/>
    <row r="16673" x14ac:dyDescent="0.55000000000000004"/>
    <row r="16674" x14ac:dyDescent="0.55000000000000004"/>
    <row r="16675" x14ac:dyDescent="0.55000000000000004"/>
    <row r="16676" x14ac:dyDescent="0.55000000000000004"/>
    <row r="16677" x14ac:dyDescent="0.55000000000000004"/>
    <row r="16678" x14ac:dyDescent="0.55000000000000004"/>
    <row r="16679" x14ac:dyDescent="0.55000000000000004"/>
    <row r="16680" x14ac:dyDescent="0.55000000000000004"/>
    <row r="16681" x14ac:dyDescent="0.55000000000000004"/>
    <row r="16682" x14ac:dyDescent="0.55000000000000004"/>
    <row r="16683" x14ac:dyDescent="0.55000000000000004"/>
    <row r="16684" x14ac:dyDescent="0.55000000000000004"/>
    <row r="16685" x14ac:dyDescent="0.55000000000000004"/>
    <row r="16686" x14ac:dyDescent="0.55000000000000004"/>
    <row r="16687" x14ac:dyDescent="0.55000000000000004"/>
    <row r="16688" x14ac:dyDescent="0.55000000000000004"/>
    <row r="16689" x14ac:dyDescent="0.55000000000000004"/>
    <row r="16690" x14ac:dyDescent="0.55000000000000004"/>
    <row r="16691" x14ac:dyDescent="0.55000000000000004"/>
    <row r="16692" x14ac:dyDescent="0.55000000000000004"/>
    <row r="16693" x14ac:dyDescent="0.55000000000000004"/>
    <row r="16694" x14ac:dyDescent="0.55000000000000004"/>
    <row r="16695" x14ac:dyDescent="0.55000000000000004"/>
    <row r="16696" x14ac:dyDescent="0.55000000000000004"/>
    <row r="16697" x14ac:dyDescent="0.55000000000000004"/>
    <row r="16698" x14ac:dyDescent="0.55000000000000004"/>
    <row r="16699" x14ac:dyDescent="0.55000000000000004"/>
    <row r="16700" x14ac:dyDescent="0.55000000000000004"/>
    <row r="16701" x14ac:dyDescent="0.55000000000000004"/>
    <row r="16702" x14ac:dyDescent="0.55000000000000004"/>
    <row r="16703" x14ac:dyDescent="0.55000000000000004"/>
    <row r="16704" x14ac:dyDescent="0.55000000000000004"/>
    <row r="16705" x14ac:dyDescent="0.55000000000000004"/>
    <row r="16706" x14ac:dyDescent="0.55000000000000004"/>
    <row r="16707" x14ac:dyDescent="0.55000000000000004"/>
    <row r="16708" x14ac:dyDescent="0.55000000000000004"/>
    <row r="16709" x14ac:dyDescent="0.55000000000000004"/>
    <row r="16710" x14ac:dyDescent="0.55000000000000004"/>
    <row r="16711" x14ac:dyDescent="0.55000000000000004"/>
    <row r="16712" x14ac:dyDescent="0.55000000000000004"/>
    <row r="16713" x14ac:dyDescent="0.55000000000000004"/>
    <row r="16714" x14ac:dyDescent="0.55000000000000004"/>
    <row r="16715" x14ac:dyDescent="0.55000000000000004"/>
    <row r="16716" x14ac:dyDescent="0.55000000000000004"/>
    <row r="16717" x14ac:dyDescent="0.55000000000000004"/>
    <row r="16718" x14ac:dyDescent="0.55000000000000004"/>
    <row r="16719" x14ac:dyDescent="0.55000000000000004"/>
    <row r="16720" x14ac:dyDescent="0.55000000000000004"/>
    <row r="16721" x14ac:dyDescent="0.55000000000000004"/>
    <row r="16722" x14ac:dyDescent="0.55000000000000004"/>
    <row r="16723" x14ac:dyDescent="0.55000000000000004"/>
    <row r="16724" x14ac:dyDescent="0.55000000000000004"/>
    <row r="16725" x14ac:dyDescent="0.55000000000000004"/>
    <row r="16726" x14ac:dyDescent="0.55000000000000004"/>
    <row r="16727" x14ac:dyDescent="0.55000000000000004"/>
    <row r="16728" x14ac:dyDescent="0.55000000000000004"/>
    <row r="16729" x14ac:dyDescent="0.55000000000000004"/>
    <row r="16730" x14ac:dyDescent="0.55000000000000004"/>
    <row r="16731" x14ac:dyDescent="0.55000000000000004"/>
    <row r="16732" x14ac:dyDescent="0.55000000000000004"/>
    <row r="16733" x14ac:dyDescent="0.55000000000000004"/>
    <row r="16734" x14ac:dyDescent="0.55000000000000004"/>
    <row r="16735" x14ac:dyDescent="0.55000000000000004"/>
    <row r="16736" x14ac:dyDescent="0.55000000000000004"/>
    <row r="16737" x14ac:dyDescent="0.55000000000000004"/>
    <row r="16738" x14ac:dyDescent="0.55000000000000004"/>
    <row r="16739" x14ac:dyDescent="0.55000000000000004"/>
    <row r="16740" x14ac:dyDescent="0.55000000000000004"/>
    <row r="16741" x14ac:dyDescent="0.55000000000000004"/>
    <row r="16742" x14ac:dyDescent="0.55000000000000004"/>
    <row r="16743" x14ac:dyDescent="0.55000000000000004"/>
    <row r="16744" x14ac:dyDescent="0.55000000000000004"/>
    <row r="16745" x14ac:dyDescent="0.55000000000000004"/>
    <row r="16746" x14ac:dyDescent="0.55000000000000004"/>
    <row r="16747" x14ac:dyDescent="0.55000000000000004"/>
    <row r="16748" x14ac:dyDescent="0.55000000000000004"/>
    <row r="16749" x14ac:dyDescent="0.55000000000000004"/>
    <row r="16750" x14ac:dyDescent="0.55000000000000004"/>
    <row r="16751" x14ac:dyDescent="0.55000000000000004"/>
    <row r="16752" x14ac:dyDescent="0.55000000000000004"/>
    <row r="16753" x14ac:dyDescent="0.55000000000000004"/>
    <row r="16754" x14ac:dyDescent="0.55000000000000004"/>
    <row r="16755" x14ac:dyDescent="0.55000000000000004"/>
    <row r="16756" x14ac:dyDescent="0.55000000000000004"/>
    <row r="16757" x14ac:dyDescent="0.55000000000000004"/>
    <row r="16758" x14ac:dyDescent="0.55000000000000004"/>
    <row r="16759" x14ac:dyDescent="0.55000000000000004"/>
    <row r="16760" x14ac:dyDescent="0.55000000000000004"/>
    <row r="16761" x14ac:dyDescent="0.55000000000000004"/>
    <row r="16762" x14ac:dyDescent="0.55000000000000004"/>
    <row r="16763" x14ac:dyDescent="0.55000000000000004"/>
    <row r="16764" x14ac:dyDescent="0.55000000000000004"/>
    <row r="16765" x14ac:dyDescent="0.55000000000000004"/>
    <row r="16766" x14ac:dyDescent="0.55000000000000004"/>
    <row r="16767" x14ac:dyDescent="0.55000000000000004"/>
    <row r="16768" x14ac:dyDescent="0.55000000000000004"/>
    <row r="16769" x14ac:dyDescent="0.55000000000000004"/>
    <row r="16770" x14ac:dyDescent="0.55000000000000004"/>
    <row r="16771" x14ac:dyDescent="0.55000000000000004"/>
    <row r="16772" x14ac:dyDescent="0.55000000000000004"/>
    <row r="16773" x14ac:dyDescent="0.55000000000000004"/>
    <row r="16774" x14ac:dyDescent="0.55000000000000004"/>
    <row r="16775" x14ac:dyDescent="0.55000000000000004"/>
    <row r="16776" x14ac:dyDescent="0.55000000000000004"/>
    <row r="16777" x14ac:dyDescent="0.55000000000000004"/>
    <row r="16778" x14ac:dyDescent="0.55000000000000004"/>
    <row r="16779" x14ac:dyDescent="0.55000000000000004"/>
    <row r="16780" x14ac:dyDescent="0.55000000000000004"/>
    <row r="16781" x14ac:dyDescent="0.55000000000000004"/>
    <row r="16782" x14ac:dyDescent="0.55000000000000004"/>
    <row r="16783" x14ac:dyDescent="0.55000000000000004"/>
    <row r="16784" x14ac:dyDescent="0.55000000000000004"/>
    <row r="16785" x14ac:dyDescent="0.55000000000000004"/>
    <row r="16786" x14ac:dyDescent="0.55000000000000004"/>
    <row r="16787" x14ac:dyDescent="0.55000000000000004"/>
    <row r="16788" x14ac:dyDescent="0.55000000000000004"/>
    <row r="16789" x14ac:dyDescent="0.55000000000000004"/>
    <row r="16790" x14ac:dyDescent="0.55000000000000004"/>
    <row r="16791" x14ac:dyDescent="0.55000000000000004"/>
    <row r="16792" x14ac:dyDescent="0.55000000000000004"/>
    <row r="16793" x14ac:dyDescent="0.55000000000000004"/>
    <row r="16794" x14ac:dyDescent="0.55000000000000004"/>
    <row r="16795" x14ac:dyDescent="0.55000000000000004"/>
    <row r="16796" x14ac:dyDescent="0.55000000000000004"/>
    <row r="16797" x14ac:dyDescent="0.55000000000000004"/>
    <row r="16798" x14ac:dyDescent="0.55000000000000004"/>
    <row r="16799" x14ac:dyDescent="0.55000000000000004"/>
    <row r="16800" x14ac:dyDescent="0.55000000000000004"/>
    <row r="16801" x14ac:dyDescent="0.55000000000000004"/>
    <row r="16802" x14ac:dyDescent="0.55000000000000004"/>
    <row r="16803" x14ac:dyDescent="0.55000000000000004"/>
    <row r="16804" x14ac:dyDescent="0.55000000000000004"/>
    <row r="16805" x14ac:dyDescent="0.55000000000000004"/>
    <row r="16806" x14ac:dyDescent="0.55000000000000004"/>
    <row r="16807" x14ac:dyDescent="0.55000000000000004"/>
    <row r="16808" x14ac:dyDescent="0.55000000000000004"/>
    <row r="16809" x14ac:dyDescent="0.55000000000000004"/>
    <row r="16810" x14ac:dyDescent="0.55000000000000004"/>
    <row r="16811" x14ac:dyDescent="0.55000000000000004"/>
    <row r="16812" x14ac:dyDescent="0.55000000000000004"/>
    <row r="16813" x14ac:dyDescent="0.55000000000000004"/>
    <row r="16814" x14ac:dyDescent="0.55000000000000004"/>
    <row r="16815" x14ac:dyDescent="0.55000000000000004"/>
    <row r="16816" x14ac:dyDescent="0.55000000000000004"/>
    <row r="16817" x14ac:dyDescent="0.55000000000000004"/>
    <row r="16818" x14ac:dyDescent="0.55000000000000004"/>
    <row r="16819" x14ac:dyDescent="0.55000000000000004"/>
    <row r="16820" x14ac:dyDescent="0.55000000000000004"/>
    <row r="16821" x14ac:dyDescent="0.55000000000000004"/>
    <row r="16822" x14ac:dyDescent="0.55000000000000004"/>
    <row r="16823" x14ac:dyDescent="0.55000000000000004"/>
    <row r="16824" x14ac:dyDescent="0.55000000000000004"/>
    <row r="16825" x14ac:dyDescent="0.55000000000000004"/>
    <row r="16826" x14ac:dyDescent="0.55000000000000004"/>
    <row r="16827" x14ac:dyDescent="0.55000000000000004"/>
    <row r="16828" x14ac:dyDescent="0.55000000000000004"/>
    <row r="16829" x14ac:dyDescent="0.55000000000000004"/>
    <row r="16830" x14ac:dyDescent="0.55000000000000004"/>
    <row r="16831" x14ac:dyDescent="0.55000000000000004"/>
    <row r="16832" x14ac:dyDescent="0.55000000000000004"/>
    <row r="16833" x14ac:dyDescent="0.55000000000000004"/>
    <row r="16834" x14ac:dyDescent="0.55000000000000004"/>
    <row r="16835" x14ac:dyDescent="0.55000000000000004"/>
    <row r="16836" x14ac:dyDescent="0.55000000000000004"/>
    <row r="16837" x14ac:dyDescent="0.55000000000000004"/>
    <row r="16838" x14ac:dyDescent="0.55000000000000004"/>
    <row r="16839" x14ac:dyDescent="0.55000000000000004"/>
    <row r="16840" x14ac:dyDescent="0.55000000000000004"/>
    <row r="16841" x14ac:dyDescent="0.55000000000000004"/>
    <row r="16842" x14ac:dyDescent="0.55000000000000004"/>
    <row r="16843" x14ac:dyDescent="0.55000000000000004"/>
    <row r="16844" x14ac:dyDescent="0.55000000000000004"/>
    <row r="16845" x14ac:dyDescent="0.55000000000000004"/>
    <row r="16846" x14ac:dyDescent="0.55000000000000004"/>
    <row r="16847" x14ac:dyDescent="0.55000000000000004"/>
    <row r="16848" x14ac:dyDescent="0.55000000000000004"/>
    <row r="16849" x14ac:dyDescent="0.55000000000000004"/>
    <row r="16850" x14ac:dyDescent="0.55000000000000004"/>
    <row r="16851" x14ac:dyDescent="0.55000000000000004"/>
    <row r="16852" x14ac:dyDescent="0.55000000000000004"/>
    <row r="16853" x14ac:dyDescent="0.55000000000000004"/>
    <row r="16854" x14ac:dyDescent="0.55000000000000004"/>
    <row r="16855" x14ac:dyDescent="0.55000000000000004"/>
    <row r="16856" x14ac:dyDescent="0.55000000000000004"/>
    <row r="16857" x14ac:dyDescent="0.55000000000000004"/>
    <row r="16858" x14ac:dyDescent="0.55000000000000004"/>
    <row r="16859" x14ac:dyDescent="0.55000000000000004"/>
    <row r="16860" x14ac:dyDescent="0.55000000000000004"/>
    <row r="16861" x14ac:dyDescent="0.55000000000000004"/>
    <row r="16862" x14ac:dyDescent="0.55000000000000004"/>
    <row r="16863" x14ac:dyDescent="0.55000000000000004"/>
    <row r="16864" x14ac:dyDescent="0.55000000000000004"/>
    <row r="16865" x14ac:dyDescent="0.55000000000000004"/>
    <row r="16866" x14ac:dyDescent="0.55000000000000004"/>
    <row r="16867" x14ac:dyDescent="0.55000000000000004"/>
    <row r="16868" x14ac:dyDescent="0.55000000000000004"/>
    <row r="16869" x14ac:dyDescent="0.55000000000000004"/>
    <row r="16870" x14ac:dyDescent="0.55000000000000004"/>
    <row r="16871" x14ac:dyDescent="0.55000000000000004"/>
    <row r="16872" x14ac:dyDescent="0.55000000000000004"/>
    <row r="16873" x14ac:dyDescent="0.55000000000000004"/>
    <row r="16874" x14ac:dyDescent="0.55000000000000004"/>
    <row r="16875" x14ac:dyDescent="0.55000000000000004"/>
    <row r="16876" x14ac:dyDescent="0.55000000000000004"/>
    <row r="16877" x14ac:dyDescent="0.55000000000000004"/>
    <row r="16878" x14ac:dyDescent="0.55000000000000004"/>
    <row r="16879" x14ac:dyDescent="0.55000000000000004"/>
    <row r="16880" x14ac:dyDescent="0.55000000000000004"/>
    <row r="16881" x14ac:dyDescent="0.55000000000000004"/>
    <row r="16882" x14ac:dyDescent="0.55000000000000004"/>
    <row r="16883" x14ac:dyDescent="0.55000000000000004"/>
    <row r="16884" x14ac:dyDescent="0.55000000000000004"/>
    <row r="16885" x14ac:dyDescent="0.55000000000000004"/>
    <row r="16886" x14ac:dyDescent="0.55000000000000004"/>
    <row r="16887" x14ac:dyDescent="0.55000000000000004"/>
    <row r="16888" x14ac:dyDescent="0.55000000000000004"/>
    <row r="16889" x14ac:dyDescent="0.55000000000000004"/>
    <row r="16890" x14ac:dyDescent="0.55000000000000004"/>
    <row r="16891" x14ac:dyDescent="0.55000000000000004"/>
    <row r="16892" x14ac:dyDescent="0.55000000000000004"/>
    <row r="16893" x14ac:dyDescent="0.55000000000000004"/>
    <row r="16894" x14ac:dyDescent="0.55000000000000004"/>
    <row r="16895" x14ac:dyDescent="0.55000000000000004"/>
    <row r="16896" x14ac:dyDescent="0.55000000000000004"/>
    <row r="16897" x14ac:dyDescent="0.55000000000000004"/>
    <row r="16898" x14ac:dyDescent="0.55000000000000004"/>
    <row r="16899" x14ac:dyDescent="0.55000000000000004"/>
    <row r="16900" x14ac:dyDescent="0.55000000000000004"/>
    <row r="16901" x14ac:dyDescent="0.55000000000000004"/>
    <row r="16902" x14ac:dyDescent="0.55000000000000004"/>
    <row r="16903" x14ac:dyDescent="0.55000000000000004"/>
    <row r="16904" x14ac:dyDescent="0.55000000000000004"/>
    <row r="16905" x14ac:dyDescent="0.55000000000000004"/>
    <row r="16906" x14ac:dyDescent="0.55000000000000004"/>
    <row r="16907" x14ac:dyDescent="0.55000000000000004"/>
    <row r="16908" x14ac:dyDescent="0.55000000000000004"/>
    <row r="16909" x14ac:dyDescent="0.55000000000000004"/>
    <row r="16910" x14ac:dyDescent="0.55000000000000004"/>
    <row r="16911" x14ac:dyDescent="0.55000000000000004"/>
    <row r="16912" x14ac:dyDescent="0.55000000000000004"/>
    <row r="16913" x14ac:dyDescent="0.55000000000000004"/>
    <row r="16914" x14ac:dyDescent="0.55000000000000004"/>
    <row r="16915" x14ac:dyDescent="0.55000000000000004"/>
    <row r="16916" x14ac:dyDescent="0.55000000000000004"/>
    <row r="16917" x14ac:dyDescent="0.55000000000000004"/>
    <row r="16918" x14ac:dyDescent="0.55000000000000004"/>
    <row r="16919" x14ac:dyDescent="0.55000000000000004"/>
    <row r="16920" x14ac:dyDescent="0.55000000000000004"/>
    <row r="16921" x14ac:dyDescent="0.55000000000000004"/>
    <row r="16922" x14ac:dyDescent="0.55000000000000004"/>
    <row r="16923" x14ac:dyDescent="0.55000000000000004"/>
    <row r="16924" x14ac:dyDescent="0.55000000000000004"/>
    <row r="16925" x14ac:dyDescent="0.55000000000000004"/>
    <row r="16926" x14ac:dyDescent="0.55000000000000004"/>
    <row r="16927" x14ac:dyDescent="0.55000000000000004"/>
    <row r="16928" x14ac:dyDescent="0.55000000000000004"/>
    <row r="16929" x14ac:dyDescent="0.55000000000000004"/>
    <row r="16930" x14ac:dyDescent="0.55000000000000004"/>
    <row r="16931" x14ac:dyDescent="0.55000000000000004"/>
    <row r="16932" x14ac:dyDescent="0.55000000000000004"/>
    <row r="16933" x14ac:dyDescent="0.55000000000000004"/>
    <row r="16934" x14ac:dyDescent="0.55000000000000004"/>
    <row r="16935" x14ac:dyDescent="0.55000000000000004"/>
    <row r="16936" x14ac:dyDescent="0.55000000000000004"/>
    <row r="16937" x14ac:dyDescent="0.55000000000000004"/>
    <row r="16938" x14ac:dyDescent="0.55000000000000004"/>
    <row r="16939" x14ac:dyDescent="0.55000000000000004"/>
    <row r="16940" x14ac:dyDescent="0.55000000000000004"/>
    <row r="16941" x14ac:dyDescent="0.55000000000000004"/>
    <row r="16942" x14ac:dyDescent="0.55000000000000004"/>
    <row r="16943" x14ac:dyDescent="0.55000000000000004"/>
    <row r="16944" x14ac:dyDescent="0.55000000000000004"/>
    <row r="16945" x14ac:dyDescent="0.55000000000000004"/>
    <row r="16946" x14ac:dyDescent="0.55000000000000004"/>
    <row r="16947" x14ac:dyDescent="0.55000000000000004"/>
    <row r="16948" x14ac:dyDescent="0.55000000000000004"/>
    <row r="16949" x14ac:dyDescent="0.55000000000000004"/>
    <row r="16950" x14ac:dyDescent="0.55000000000000004"/>
    <row r="16951" x14ac:dyDescent="0.55000000000000004"/>
    <row r="16952" x14ac:dyDescent="0.55000000000000004"/>
    <row r="16953" x14ac:dyDescent="0.55000000000000004"/>
    <row r="16954" x14ac:dyDescent="0.55000000000000004"/>
    <row r="16955" x14ac:dyDescent="0.55000000000000004"/>
    <row r="16956" x14ac:dyDescent="0.55000000000000004"/>
    <row r="16957" x14ac:dyDescent="0.55000000000000004"/>
    <row r="16958" x14ac:dyDescent="0.55000000000000004"/>
    <row r="16959" x14ac:dyDescent="0.55000000000000004"/>
    <row r="16960" x14ac:dyDescent="0.55000000000000004"/>
    <row r="16961" x14ac:dyDescent="0.55000000000000004"/>
    <row r="16962" x14ac:dyDescent="0.55000000000000004"/>
    <row r="16963" x14ac:dyDescent="0.55000000000000004"/>
    <row r="16964" x14ac:dyDescent="0.55000000000000004"/>
    <row r="16965" x14ac:dyDescent="0.55000000000000004"/>
    <row r="16966" x14ac:dyDescent="0.55000000000000004"/>
    <row r="16967" x14ac:dyDescent="0.55000000000000004"/>
    <row r="16968" x14ac:dyDescent="0.55000000000000004"/>
    <row r="16969" x14ac:dyDescent="0.55000000000000004"/>
    <row r="16970" x14ac:dyDescent="0.55000000000000004"/>
    <row r="16971" x14ac:dyDescent="0.55000000000000004"/>
    <row r="16972" x14ac:dyDescent="0.55000000000000004"/>
    <row r="16973" x14ac:dyDescent="0.55000000000000004"/>
    <row r="16974" x14ac:dyDescent="0.55000000000000004"/>
    <row r="16975" x14ac:dyDescent="0.55000000000000004"/>
    <row r="16976" x14ac:dyDescent="0.55000000000000004"/>
    <row r="16977" x14ac:dyDescent="0.55000000000000004"/>
    <row r="16978" x14ac:dyDescent="0.55000000000000004"/>
    <row r="16979" x14ac:dyDescent="0.55000000000000004"/>
    <row r="16980" x14ac:dyDescent="0.55000000000000004"/>
    <row r="16981" x14ac:dyDescent="0.55000000000000004"/>
    <row r="16982" x14ac:dyDescent="0.55000000000000004"/>
    <row r="16983" x14ac:dyDescent="0.55000000000000004"/>
    <row r="16984" x14ac:dyDescent="0.55000000000000004"/>
    <row r="16985" x14ac:dyDescent="0.55000000000000004"/>
    <row r="16986" x14ac:dyDescent="0.55000000000000004"/>
    <row r="16987" x14ac:dyDescent="0.55000000000000004"/>
    <row r="16988" x14ac:dyDescent="0.55000000000000004"/>
    <row r="16989" x14ac:dyDescent="0.55000000000000004"/>
    <row r="16990" x14ac:dyDescent="0.55000000000000004"/>
    <row r="16991" x14ac:dyDescent="0.55000000000000004"/>
    <row r="16992" x14ac:dyDescent="0.55000000000000004"/>
    <row r="16993" x14ac:dyDescent="0.55000000000000004"/>
    <row r="16994" x14ac:dyDescent="0.55000000000000004"/>
    <row r="16995" x14ac:dyDescent="0.55000000000000004"/>
    <row r="16996" x14ac:dyDescent="0.55000000000000004"/>
    <row r="16997" x14ac:dyDescent="0.55000000000000004"/>
    <row r="16998" x14ac:dyDescent="0.55000000000000004"/>
    <row r="16999" x14ac:dyDescent="0.55000000000000004"/>
    <row r="17000" x14ac:dyDescent="0.55000000000000004"/>
    <row r="17001" x14ac:dyDescent="0.55000000000000004"/>
    <row r="17002" x14ac:dyDescent="0.55000000000000004"/>
    <row r="17003" x14ac:dyDescent="0.55000000000000004"/>
    <row r="17004" x14ac:dyDescent="0.55000000000000004"/>
    <row r="17005" x14ac:dyDescent="0.55000000000000004"/>
    <row r="17006" x14ac:dyDescent="0.55000000000000004"/>
    <row r="17007" x14ac:dyDescent="0.55000000000000004"/>
    <row r="17008" x14ac:dyDescent="0.55000000000000004"/>
    <row r="17009" x14ac:dyDescent="0.55000000000000004"/>
    <row r="17010" x14ac:dyDescent="0.55000000000000004"/>
    <row r="17011" x14ac:dyDescent="0.55000000000000004"/>
    <row r="17012" x14ac:dyDescent="0.55000000000000004"/>
    <row r="17013" x14ac:dyDescent="0.55000000000000004"/>
    <row r="17014" x14ac:dyDescent="0.55000000000000004"/>
    <row r="17015" x14ac:dyDescent="0.55000000000000004"/>
    <row r="17016" x14ac:dyDescent="0.55000000000000004"/>
    <row r="17017" x14ac:dyDescent="0.55000000000000004"/>
    <row r="17018" x14ac:dyDescent="0.55000000000000004"/>
    <row r="17019" x14ac:dyDescent="0.55000000000000004"/>
    <row r="17020" x14ac:dyDescent="0.55000000000000004"/>
    <row r="17021" x14ac:dyDescent="0.55000000000000004"/>
    <row r="17022" x14ac:dyDescent="0.55000000000000004"/>
    <row r="17023" x14ac:dyDescent="0.55000000000000004"/>
    <row r="17024" x14ac:dyDescent="0.55000000000000004"/>
    <row r="17025" x14ac:dyDescent="0.55000000000000004"/>
    <row r="17026" x14ac:dyDescent="0.55000000000000004"/>
    <row r="17027" x14ac:dyDescent="0.55000000000000004"/>
    <row r="17028" x14ac:dyDescent="0.55000000000000004"/>
    <row r="17029" x14ac:dyDescent="0.55000000000000004"/>
    <row r="17030" x14ac:dyDescent="0.55000000000000004"/>
    <row r="17031" x14ac:dyDescent="0.55000000000000004"/>
    <row r="17032" x14ac:dyDescent="0.55000000000000004"/>
    <row r="17033" x14ac:dyDescent="0.55000000000000004"/>
    <row r="17034" x14ac:dyDescent="0.55000000000000004"/>
    <row r="17035" x14ac:dyDescent="0.55000000000000004"/>
    <row r="17036" x14ac:dyDescent="0.55000000000000004"/>
    <row r="17037" x14ac:dyDescent="0.55000000000000004"/>
    <row r="17038" x14ac:dyDescent="0.55000000000000004"/>
    <row r="17039" x14ac:dyDescent="0.55000000000000004"/>
    <row r="17040" x14ac:dyDescent="0.55000000000000004"/>
    <row r="17041" x14ac:dyDescent="0.55000000000000004"/>
    <row r="17042" x14ac:dyDescent="0.55000000000000004"/>
    <row r="17043" x14ac:dyDescent="0.55000000000000004"/>
    <row r="17044" x14ac:dyDescent="0.55000000000000004"/>
    <row r="17045" x14ac:dyDescent="0.55000000000000004"/>
    <row r="17046" x14ac:dyDescent="0.55000000000000004"/>
    <row r="17047" x14ac:dyDescent="0.55000000000000004"/>
    <row r="17048" x14ac:dyDescent="0.55000000000000004"/>
    <row r="17049" x14ac:dyDescent="0.55000000000000004"/>
    <row r="17050" x14ac:dyDescent="0.55000000000000004"/>
    <row r="17051" x14ac:dyDescent="0.55000000000000004"/>
    <row r="17052" x14ac:dyDescent="0.55000000000000004"/>
    <row r="17053" x14ac:dyDescent="0.55000000000000004"/>
    <row r="17054" x14ac:dyDescent="0.55000000000000004"/>
    <row r="17055" x14ac:dyDescent="0.55000000000000004"/>
    <row r="17056" x14ac:dyDescent="0.55000000000000004"/>
    <row r="17057" x14ac:dyDescent="0.55000000000000004"/>
    <row r="17058" x14ac:dyDescent="0.55000000000000004"/>
    <row r="17059" x14ac:dyDescent="0.55000000000000004"/>
    <row r="17060" x14ac:dyDescent="0.55000000000000004"/>
    <row r="17061" x14ac:dyDescent="0.55000000000000004"/>
    <row r="17062" x14ac:dyDescent="0.55000000000000004"/>
    <row r="17063" x14ac:dyDescent="0.55000000000000004"/>
    <row r="17064" x14ac:dyDescent="0.55000000000000004"/>
    <row r="17065" x14ac:dyDescent="0.55000000000000004"/>
    <row r="17066" x14ac:dyDescent="0.55000000000000004"/>
    <row r="17067" x14ac:dyDescent="0.55000000000000004"/>
    <row r="17068" x14ac:dyDescent="0.55000000000000004"/>
    <row r="17069" x14ac:dyDescent="0.55000000000000004"/>
    <row r="17070" x14ac:dyDescent="0.55000000000000004"/>
    <row r="17071" x14ac:dyDescent="0.55000000000000004"/>
    <row r="17072" x14ac:dyDescent="0.55000000000000004"/>
    <row r="17073" x14ac:dyDescent="0.55000000000000004"/>
    <row r="17074" x14ac:dyDescent="0.55000000000000004"/>
    <row r="17075" x14ac:dyDescent="0.55000000000000004"/>
    <row r="17076" x14ac:dyDescent="0.55000000000000004"/>
    <row r="17077" x14ac:dyDescent="0.55000000000000004"/>
    <row r="17078" x14ac:dyDescent="0.55000000000000004"/>
    <row r="17079" x14ac:dyDescent="0.55000000000000004"/>
    <row r="17080" x14ac:dyDescent="0.55000000000000004"/>
    <row r="17081" x14ac:dyDescent="0.55000000000000004"/>
    <row r="17082" x14ac:dyDescent="0.55000000000000004"/>
    <row r="17083" x14ac:dyDescent="0.55000000000000004"/>
    <row r="17084" x14ac:dyDescent="0.55000000000000004"/>
    <row r="17085" x14ac:dyDescent="0.55000000000000004"/>
    <row r="17086" x14ac:dyDescent="0.55000000000000004"/>
    <row r="17087" x14ac:dyDescent="0.55000000000000004"/>
    <row r="17088" x14ac:dyDescent="0.55000000000000004"/>
    <row r="17089" x14ac:dyDescent="0.55000000000000004"/>
    <row r="17090" x14ac:dyDescent="0.55000000000000004"/>
    <row r="17091" x14ac:dyDescent="0.55000000000000004"/>
    <row r="17092" x14ac:dyDescent="0.55000000000000004"/>
    <row r="17093" x14ac:dyDescent="0.55000000000000004"/>
    <row r="17094" x14ac:dyDescent="0.55000000000000004"/>
    <row r="17095" x14ac:dyDescent="0.55000000000000004"/>
    <row r="17096" x14ac:dyDescent="0.55000000000000004"/>
    <row r="17097" x14ac:dyDescent="0.55000000000000004"/>
    <row r="17098" x14ac:dyDescent="0.55000000000000004"/>
    <row r="17099" x14ac:dyDescent="0.55000000000000004"/>
    <row r="17100" x14ac:dyDescent="0.55000000000000004"/>
    <row r="17101" x14ac:dyDescent="0.55000000000000004"/>
    <row r="17102" x14ac:dyDescent="0.55000000000000004"/>
    <row r="17103" x14ac:dyDescent="0.55000000000000004"/>
    <row r="17104" x14ac:dyDescent="0.55000000000000004"/>
    <row r="17105" x14ac:dyDescent="0.55000000000000004"/>
    <row r="17106" x14ac:dyDescent="0.55000000000000004"/>
    <row r="17107" x14ac:dyDescent="0.55000000000000004"/>
    <row r="17108" x14ac:dyDescent="0.55000000000000004"/>
    <row r="17109" x14ac:dyDescent="0.55000000000000004"/>
    <row r="17110" x14ac:dyDescent="0.55000000000000004"/>
    <row r="17111" x14ac:dyDescent="0.55000000000000004"/>
    <row r="17112" x14ac:dyDescent="0.55000000000000004"/>
    <row r="17113" x14ac:dyDescent="0.55000000000000004"/>
    <row r="17114" x14ac:dyDescent="0.55000000000000004"/>
    <row r="17115" x14ac:dyDescent="0.55000000000000004"/>
    <row r="17116" x14ac:dyDescent="0.55000000000000004"/>
    <row r="17117" x14ac:dyDescent="0.55000000000000004"/>
    <row r="17118" x14ac:dyDescent="0.55000000000000004"/>
    <row r="17119" x14ac:dyDescent="0.55000000000000004"/>
    <row r="17120" x14ac:dyDescent="0.55000000000000004"/>
    <row r="17121" x14ac:dyDescent="0.55000000000000004"/>
    <row r="17122" x14ac:dyDescent="0.55000000000000004"/>
    <row r="17123" x14ac:dyDescent="0.55000000000000004"/>
    <row r="17124" x14ac:dyDescent="0.55000000000000004"/>
    <row r="17125" x14ac:dyDescent="0.55000000000000004"/>
    <row r="17126" x14ac:dyDescent="0.55000000000000004"/>
    <row r="17127" x14ac:dyDescent="0.55000000000000004"/>
    <row r="17128" x14ac:dyDescent="0.55000000000000004"/>
    <row r="17129" x14ac:dyDescent="0.55000000000000004"/>
    <row r="17130" x14ac:dyDescent="0.55000000000000004"/>
    <row r="17131" x14ac:dyDescent="0.55000000000000004"/>
    <row r="17132" x14ac:dyDescent="0.55000000000000004"/>
    <row r="17133" x14ac:dyDescent="0.55000000000000004"/>
    <row r="17134" x14ac:dyDescent="0.55000000000000004"/>
    <row r="17135" x14ac:dyDescent="0.55000000000000004"/>
    <row r="17136" x14ac:dyDescent="0.55000000000000004"/>
    <row r="17137" x14ac:dyDescent="0.55000000000000004"/>
    <row r="17138" x14ac:dyDescent="0.55000000000000004"/>
    <row r="17139" x14ac:dyDescent="0.55000000000000004"/>
    <row r="17140" x14ac:dyDescent="0.55000000000000004"/>
    <row r="17141" x14ac:dyDescent="0.55000000000000004"/>
    <row r="17142" x14ac:dyDescent="0.55000000000000004"/>
    <row r="17143" x14ac:dyDescent="0.55000000000000004"/>
    <row r="17144" x14ac:dyDescent="0.55000000000000004"/>
    <row r="17145" x14ac:dyDescent="0.55000000000000004"/>
    <row r="17146" x14ac:dyDescent="0.55000000000000004"/>
    <row r="17147" x14ac:dyDescent="0.55000000000000004"/>
    <row r="17148" x14ac:dyDescent="0.55000000000000004"/>
    <row r="17149" x14ac:dyDescent="0.55000000000000004"/>
    <row r="17150" x14ac:dyDescent="0.55000000000000004"/>
    <row r="17151" x14ac:dyDescent="0.55000000000000004"/>
    <row r="17152" x14ac:dyDescent="0.55000000000000004"/>
    <row r="17153" x14ac:dyDescent="0.55000000000000004"/>
    <row r="17154" x14ac:dyDescent="0.55000000000000004"/>
    <row r="17155" x14ac:dyDescent="0.55000000000000004"/>
    <row r="17156" x14ac:dyDescent="0.55000000000000004"/>
    <row r="17157" x14ac:dyDescent="0.55000000000000004"/>
    <row r="17158" x14ac:dyDescent="0.55000000000000004"/>
    <row r="17159" x14ac:dyDescent="0.55000000000000004"/>
    <row r="17160" x14ac:dyDescent="0.55000000000000004"/>
    <row r="17161" x14ac:dyDescent="0.55000000000000004"/>
    <row r="17162" x14ac:dyDescent="0.55000000000000004"/>
    <row r="17163" x14ac:dyDescent="0.55000000000000004"/>
    <row r="17164" x14ac:dyDescent="0.55000000000000004"/>
    <row r="17165" x14ac:dyDescent="0.55000000000000004"/>
    <row r="17166" x14ac:dyDescent="0.55000000000000004"/>
    <row r="17167" x14ac:dyDescent="0.55000000000000004"/>
    <row r="17168" x14ac:dyDescent="0.55000000000000004"/>
    <row r="17169" x14ac:dyDescent="0.55000000000000004"/>
    <row r="17170" x14ac:dyDescent="0.55000000000000004"/>
    <row r="17171" x14ac:dyDescent="0.55000000000000004"/>
    <row r="17172" x14ac:dyDescent="0.55000000000000004"/>
    <row r="17173" x14ac:dyDescent="0.55000000000000004"/>
    <row r="17174" x14ac:dyDescent="0.55000000000000004"/>
    <row r="17175" x14ac:dyDescent="0.55000000000000004"/>
    <row r="17176" x14ac:dyDescent="0.55000000000000004"/>
    <row r="17177" x14ac:dyDescent="0.55000000000000004"/>
    <row r="17178" x14ac:dyDescent="0.55000000000000004"/>
    <row r="17179" x14ac:dyDescent="0.55000000000000004"/>
    <row r="17180" x14ac:dyDescent="0.55000000000000004"/>
    <row r="17181" x14ac:dyDescent="0.55000000000000004"/>
    <row r="17182" x14ac:dyDescent="0.55000000000000004"/>
    <row r="17183" x14ac:dyDescent="0.55000000000000004"/>
    <row r="17184" x14ac:dyDescent="0.55000000000000004"/>
    <row r="17185" x14ac:dyDescent="0.55000000000000004"/>
    <row r="17186" x14ac:dyDescent="0.55000000000000004"/>
    <row r="17187" x14ac:dyDescent="0.55000000000000004"/>
    <row r="17188" x14ac:dyDescent="0.55000000000000004"/>
    <row r="17189" x14ac:dyDescent="0.55000000000000004"/>
    <row r="17190" x14ac:dyDescent="0.55000000000000004"/>
    <row r="17191" x14ac:dyDescent="0.55000000000000004"/>
    <row r="17192" x14ac:dyDescent="0.55000000000000004"/>
    <row r="17193" x14ac:dyDescent="0.55000000000000004"/>
    <row r="17194" x14ac:dyDescent="0.55000000000000004"/>
    <row r="17195" x14ac:dyDescent="0.55000000000000004"/>
    <row r="17196" x14ac:dyDescent="0.55000000000000004"/>
    <row r="17197" x14ac:dyDescent="0.55000000000000004"/>
    <row r="17198" x14ac:dyDescent="0.55000000000000004"/>
    <row r="17199" x14ac:dyDescent="0.55000000000000004"/>
    <row r="17200" x14ac:dyDescent="0.55000000000000004"/>
    <row r="17201" x14ac:dyDescent="0.55000000000000004"/>
    <row r="17202" x14ac:dyDescent="0.55000000000000004"/>
    <row r="17203" x14ac:dyDescent="0.55000000000000004"/>
    <row r="17204" x14ac:dyDescent="0.55000000000000004"/>
    <row r="17205" x14ac:dyDescent="0.55000000000000004"/>
    <row r="17206" x14ac:dyDescent="0.55000000000000004"/>
    <row r="17207" x14ac:dyDescent="0.55000000000000004"/>
    <row r="17208" x14ac:dyDescent="0.55000000000000004"/>
    <row r="17209" x14ac:dyDescent="0.55000000000000004"/>
    <row r="17210" x14ac:dyDescent="0.55000000000000004"/>
    <row r="17211" x14ac:dyDescent="0.55000000000000004"/>
    <row r="17212" x14ac:dyDescent="0.55000000000000004"/>
    <row r="17213" x14ac:dyDescent="0.55000000000000004"/>
    <row r="17214" x14ac:dyDescent="0.55000000000000004"/>
    <row r="17215" x14ac:dyDescent="0.55000000000000004"/>
    <row r="17216" x14ac:dyDescent="0.55000000000000004"/>
    <row r="17217" x14ac:dyDescent="0.55000000000000004"/>
    <row r="17218" x14ac:dyDescent="0.55000000000000004"/>
    <row r="17219" x14ac:dyDescent="0.55000000000000004"/>
    <row r="17220" x14ac:dyDescent="0.55000000000000004"/>
    <row r="17221" x14ac:dyDescent="0.55000000000000004"/>
    <row r="17222" x14ac:dyDescent="0.55000000000000004"/>
    <row r="17223" x14ac:dyDescent="0.55000000000000004"/>
    <row r="17224" x14ac:dyDescent="0.55000000000000004"/>
    <row r="17225" x14ac:dyDescent="0.55000000000000004"/>
    <row r="17226" x14ac:dyDescent="0.55000000000000004"/>
    <row r="17227" x14ac:dyDescent="0.55000000000000004"/>
    <row r="17228" x14ac:dyDescent="0.55000000000000004"/>
    <row r="17229" x14ac:dyDescent="0.55000000000000004"/>
    <row r="17230" x14ac:dyDescent="0.55000000000000004"/>
    <row r="17231" x14ac:dyDescent="0.55000000000000004"/>
    <row r="17232" x14ac:dyDescent="0.55000000000000004"/>
    <row r="17233" x14ac:dyDescent="0.55000000000000004"/>
    <row r="17234" x14ac:dyDescent="0.55000000000000004"/>
    <row r="17235" x14ac:dyDescent="0.55000000000000004"/>
    <row r="17236" x14ac:dyDescent="0.55000000000000004"/>
    <row r="17237" x14ac:dyDescent="0.55000000000000004"/>
    <row r="17238" x14ac:dyDescent="0.55000000000000004"/>
    <row r="17239" x14ac:dyDescent="0.55000000000000004"/>
    <row r="17240" x14ac:dyDescent="0.55000000000000004"/>
    <row r="17241" x14ac:dyDescent="0.55000000000000004"/>
    <row r="17242" x14ac:dyDescent="0.55000000000000004"/>
    <row r="17243" x14ac:dyDescent="0.55000000000000004"/>
    <row r="17244" x14ac:dyDescent="0.55000000000000004"/>
    <row r="17245" x14ac:dyDescent="0.55000000000000004"/>
    <row r="17246" x14ac:dyDescent="0.55000000000000004"/>
    <row r="17247" x14ac:dyDescent="0.55000000000000004"/>
    <row r="17248" x14ac:dyDescent="0.55000000000000004"/>
    <row r="17249" x14ac:dyDescent="0.55000000000000004"/>
    <row r="17250" x14ac:dyDescent="0.55000000000000004"/>
    <row r="17251" x14ac:dyDescent="0.55000000000000004"/>
    <row r="17252" x14ac:dyDescent="0.55000000000000004"/>
    <row r="17253" x14ac:dyDescent="0.55000000000000004"/>
    <row r="17254" x14ac:dyDescent="0.55000000000000004"/>
    <row r="17255" x14ac:dyDescent="0.55000000000000004"/>
    <row r="17256" x14ac:dyDescent="0.55000000000000004"/>
    <row r="17257" x14ac:dyDescent="0.55000000000000004"/>
    <row r="17258" x14ac:dyDescent="0.55000000000000004"/>
    <row r="17259" x14ac:dyDescent="0.55000000000000004"/>
    <row r="17260" x14ac:dyDescent="0.55000000000000004"/>
    <row r="17261" x14ac:dyDescent="0.55000000000000004"/>
    <row r="17262" x14ac:dyDescent="0.55000000000000004"/>
    <row r="17263" x14ac:dyDescent="0.55000000000000004"/>
    <row r="17264" x14ac:dyDescent="0.55000000000000004"/>
    <row r="17265" x14ac:dyDescent="0.55000000000000004"/>
    <row r="17266" x14ac:dyDescent="0.55000000000000004"/>
    <row r="17267" x14ac:dyDescent="0.55000000000000004"/>
    <row r="17268" x14ac:dyDescent="0.55000000000000004"/>
    <row r="17269" x14ac:dyDescent="0.55000000000000004"/>
    <row r="17270" x14ac:dyDescent="0.55000000000000004"/>
    <row r="17271" x14ac:dyDescent="0.55000000000000004"/>
    <row r="17272" x14ac:dyDescent="0.55000000000000004"/>
    <row r="17273" x14ac:dyDescent="0.55000000000000004"/>
    <row r="17274" x14ac:dyDescent="0.55000000000000004"/>
    <row r="17275" x14ac:dyDescent="0.55000000000000004"/>
    <row r="17276" x14ac:dyDescent="0.55000000000000004"/>
    <row r="17277" x14ac:dyDescent="0.55000000000000004"/>
    <row r="17278" x14ac:dyDescent="0.55000000000000004"/>
    <row r="17279" x14ac:dyDescent="0.55000000000000004"/>
    <row r="17280" x14ac:dyDescent="0.55000000000000004"/>
    <row r="17281" x14ac:dyDescent="0.55000000000000004"/>
    <row r="17282" x14ac:dyDescent="0.55000000000000004"/>
    <row r="17283" x14ac:dyDescent="0.55000000000000004"/>
    <row r="17284" x14ac:dyDescent="0.55000000000000004"/>
    <row r="17285" x14ac:dyDescent="0.55000000000000004"/>
    <row r="17286" x14ac:dyDescent="0.55000000000000004"/>
    <row r="17287" x14ac:dyDescent="0.55000000000000004"/>
    <row r="17288" x14ac:dyDescent="0.55000000000000004"/>
    <row r="17289" x14ac:dyDescent="0.55000000000000004"/>
    <row r="17290" x14ac:dyDescent="0.55000000000000004"/>
    <row r="17291" x14ac:dyDescent="0.55000000000000004"/>
    <row r="17292" x14ac:dyDescent="0.55000000000000004"/>
    <row r="17293" x14ac:dyDescent="0.55000000000000004"/>
    <row r="17294" x14ac:dyDescent="0.55000000000000004"/>
    <row r="17295" x14ac:dyDescent="0.55000000000000004"/>
    <row r="17296" x14ac:dyDescent="0.55000000000000004"/>
    <row r="17297" x14ac:dyDescent="0.55000000000000004"/>
    <row r="17298" x14ac:dyDescent="0.55000000000000004"/>
    <row r="17299" x14ac:dyDescent="0.55000000000000004"/>
    <row r="17300" x14ac:dyDescent="0.55000000000000004"/>
    <row r="17301" x14ac:dyDescent="0.55000000000000004"/>
    <row r="17302" x14ac:dyDescent="0.55000000000000004"/>
    <row r="17303" x14ac:dyDescent="0.55000000000000004"/>
    <row r="17304" x14ac:dyDescent="0.55000000000000004"/>
    <row r="17305" x14ac:dyDescent="0.55000000000000004"/>
    <row r="17306" x14ac:dyDescent="0.55000000000000004"/>
    <row r="17307" x14ac:dyDescent="0.55000000000000004"/>
    <row r="17308" x14ac:dyDescent="0.55000000000000004"/>
    <row r="17309" x14ac:dyDescent="0.55000000000000004"/>
    <row r="17310" x14ac:dyDescent="0.55000000000000004"/>
    <row r="17311" x14ac:dyDescent="0.55000000000000004"/>
    <row r="17312" x14ac:dyDescent="0.55000000000000004"/>
    <row r="17313" x14ac:dyDescent="0.55000000000000004"/>
    <row r="17314" x14ac:dyDescent="0.55000000000000004"/>
    <row r="17315" x14ac:dyDescent="0.55000000000000004"/>
    <row r="17316" x14ac:dyDescent="0.55000000000000004"/>
    <row r="17317" x14ac:dyDescent="0.55000000000000004"/>
    <row r="17318" x14ac:dyDescent="0.55000000000000004"/>
    <row r="17319" x14ac:dyDescent="0.55000000000000004"/>
    <row r="17320" x14ac:dyDescent="0.55000000000000004"/>
    <row r="17321" x14ac:dyDescent="0.55000000000000004"/>
    <row r="17322" x14ac:dyDescent="0.55000000000000004"/>
    <row r="17323" x14ac:dyDescent="0.55000000000000004"/>
    <row r="17324" x14ac:dyDescent="0.55000000000000004"/>
    <row r="17325" x14ac:dyDescent="0.55000000000000004"/>
    <row r="17326" x14ac:dyDescent="0.55000000000000004"/>
    <row r="17327" x14ac:dyDescent="0.55000000000000004"/>
    <row r="17328" x14ac:dyDescent="0.55000000000000004"/>
    <row r="17329" x14ac:dyDescent="0.55000000000000004"/>
    <row r="17330" x14ac:dyDescent="0.55000000000000004"/>
    <row r="17331" x14ac:dyDescent="0.55000000000000004"/>
    <row r="17332" x14ac:dyDescent="0.55000000000000004"/>
    <row r="17333" x14ac:dyDescent="0.55000000000000004"/>
    <row r="17334" x14ac:dyDescent="0.55000000000000004"/>
    <row r="17335" x14ac:dyDescent="0.55000000000000004"/>
    <row r="17336" x14ac:dyDescent="0.55000000000000004"/>
    <row r="17337" x14ac:dyDescent="0.55000000000000004"/>
    <row r="17338" x14ac:dyDescent="0.55000000000000004"/>
    <row r="17339" x14ac:dyDescent="0.55000000000000004"/>
    <row r="17340" x14ac:dyDescent="0.55000000000000004"/>
    <row r="17341" x14ac:dyDescent="0.55000000000000004"/>
    <row r="17342" x14ac:dyDescent="0.55000000000000004"/>
    <row r="17343" x14ac:dyDescent="0.55000000000000004"/>
    <row r="17344" x14ac:dyDescent="0.55000000000000004"/>
    <row r="17345" x14ac:dyDescent="0.55000000000000004"/>
    <row r="17346" x14ac:dyDescent="0.55000000000000004"/>
    <row r="17347" x14ac:dyDescent="0.55000000000000004"/>
    <row r="17348" x14ac:dyDescent="0.55000000000000004"/>
    <row r="17349" x14ac:dyDescent="0.55000000000000004"/>
    <row r="17350" x14ac:dyDescent="0.55000000000000004"/>
    <row r="17351" x14ac:dyDescent="0.55000000000000004"/>
    <row r="17352" x14ac:dyDescent="0.55000000000000004"/>
    <row r="17353" x14ac:dyDescent="0.55000000000000004"/>
    <row r="17354" x14ac:dyDescent="0.55000000000000004"/>
    <row r="17355" x14ac:dyDescent="0.55000000000000004"/>
    <row r="17356" x14ac:dyDescent="0.55000000000000004"/>
    <row r="17357" x14ac:dyDescent="0.55000000000000004"/>
    <row r="17358" x14ac:dyDescent="0.55000000000000004"/>
    <row r="17359" x14ac:dyDescent="0.55000000000000004"/>
    <row r="17360" x14ac:dyDescent="0.55000000000000004"/>
    <row r="17361" x14ac:dyDescent="0.55000000000000004"/>
    <row r="17362" x14ac:dyDescent="0.55000000000000004"/>
    <row r="17363" x14ac:dyDescent="0.55000000000000004"/>
    <row r="17364" x14ac:dyDescent="0.55000000000000004"/>
    <row r="17365" x14ac:dyDescent="0.55000000000000004"/>
    <row r="17366" x14ac:dyDescent="0.55000000000000004"/>
    <row r="17367" x14ac:dyDescent="0.55000000000000004"/>
    <row r="17368" x14ac:dyDescent="0.55000000000000004"/>
    <row r="17369" x14ac:dyDescent="0.55000000000000004"/>
    <row r="17370" x14ac:dyDescent="0.55000000000000004"/>
    <row r="17371" x14ac:dyDescent="0.55000000000000004"/>
    <row r="17372" x14ac:dyDescent="0.55000000000000004"/>
    <row r="17373" x14ac:dyDescent="0.55000000000000004"/>
    <row r="17374" x14ac:dyDescent="0.55000000000000004"/>
    <row r="17375" x14ac:dyDescent="0.55000000000000004"/>
    <row r="17376" x14ac:dyDescent="0.55000000000000004"/>
    <row r="17377" x14ac:dyDescent="0.55000000000000004"/>
    <row r="17378" x14ac:dyDescent="0.55000000000000004"/>
    <row r="17379" x14ac:dyDescent="0.55000000000000004"/>
    <row r="17380" x14ac:dyDescent="0.55000000000000004"/>
    <row r="17381" x14ac:dyDescent="0.55000000000000004"/>
    <row r="17382" x14ac:dyDescent="0.55000000000000004"/>
    <row r="17383" x14ac:dyDescent="0.55000000000000004"/>
    <row r="17384" x14ac:dyDescent="0.55000000000000004"/>
    <row r="17385" x14ac:dyDescent="0.55000000000000004"/>
    <row r="17386" x14ac:dyDescent="0.55000000000000004"/>
    <row r="17387" x14ac:dyDescent="0.55000000000000004"/>
    <row r="17388" x14ac:dyDescent="0.55000000000000004"/>
    <row r="17389" x14ac:dyDescent="0.55000000000000004"/>
    <row r="17390" x14ac:dyDescent="0.55000000000000004"/>
    <row r="17391" x14ac:dyDescent="0.55000000000000004"/>
    <row r="17392" x14ac:dyDescent="0.55000000000000004"/>
    <row r="17393" x14ac:dyDescent="0.55000000000000004"/>
    <row r="17394" x14ac:dyDescent="0.55000000000000004"/>
    <row r="17395" x14ac:dyDescent="0.55000000000000004"/>
    <row r="17396" x14ac:dyDescent="0.55000000000000004"/>
    <row r="17397" x14ac:dyDescent="0.55000000000000004"/>
    <row r="17398" x14ac:dyDescent="0.55000000000000004"/>
    <row r="17399" x14ac:dyDescent="0.55000000000000004"/>
    <row r="17400" x14ac:dyDescent="0.55000000000000004"/>
    <row r="17401" x14ac:dyDescent="0.55000000000000004"/>
    <row r="17402" x14ac:dyDescent="0.55000000000000004"/>
    <row r="17403" x14ac:dyDescent="0.55000000000000004"/>
    <row r="17404" x14ac:dyDescent="0.55000000000000004"/>
    <row r="17405" x14ac:dyDescent="0.55000000000000004"/>
    <row r="17406" x14ac:dyDescent="0.55000000000000004"/>
    <row r="17407" x14ac:dyDescent="0.55000000000000004"/>
    <row r="17408" x14ac:dyDescent="0.55000000000000004"/>
    <row r="17409" x14ac:dyDescent="0.55000000000000004"/>
    <row r="17410" x14ac:dyDescent="0.55000000000000004"/>
    <row r="17411" x14ac:dyDescent="0.55000000000000004"/>
    <row r="17412" x14ac:dyDescent="0.55000000000000004"/>
    <row r="17413" x14ac:dyDescent="0.55000000000000004"/>
    <row r="17414" x14ac:dyDescent="0.55000000000000004"/>
    <row r="17415" x14ac:dyDescent="0.55000000000000004"/>
    <row r="17416" x14ac:dyDescent="0.55000000000000004"/>
    <row r="17417" x14ac:dyDescent="0.55000000000000004"/>
    <row r="17418" x14ac:dyDescent="0.55000000000000004"/>
    <row r="17419" x14ac:dyDescent="0.55000000000000004"/>
    <row r="17420" x14ac:dyDescent="0.55000000000000004"/>
    <row r="17421" x14ac:dyDescent="0.55000000000000004"/>
    <row r="17422" x14ac:dyDescent="0.55000000000000004"/>
    <row r="17423" x14ac:dyDescent="0.55000000000000004"/>
    <row r="17424" x14ac:dyDescent="0.55000000000000004"/>
    <row r="17425" x14ac:dyDescent="0.55000000000000004"/>
    <row r="17426" x14ac:dyDescent="0.55000000000000004"/>
    <row r="17427" x14ac:dyDescent="0.55000000000000004"/>
    <row r="17428" x14ac:dyDescent="0.55000000000000004"/>
    <row r="17429" x14ac:dyDescent="0.55000000000000004"/>
    <row r="17430" x14ac:dyDescent="0.55000000000000004"/>
    <row r="17431" x14ac:dyDescent="0.55000000000000004"/>
    <row r="17432" x14ac:dyDescent="0.55000000000000004"/>
    <row r="17433" x14ac:dyDescent="0.55000000000000004"/>
    <row r="17434" x14ac:dyDescent="0.55000000000000004"/>
    <row r="17435" x14ac:dyDescent="0.55000000000000004"/>
    <row r="17436" x14ac:dyDescent="0.55000000000000004"/>
    <row r="17437" x14ac:dyDescent="0.55000000000000004"/>
    <row r="17438" x14ac:dyDescent="0.55000000000000004"/>
    <row r="17439" x14ac:dyDescent="0.55000000000000004"/>
    <row r="17440" x14ac:dyDescent="0.55000000000000004"/>
    <row r="17441" x14ac:dyDescent="0.55000000000000004"/>
    <row r="17442" x14ac:dyDescent="0.55000000000000004"/>
    <row r="17443" x14ac:dyDescent="0.55000000000000004"/>
    <row r="17444" x14ac:dyDescent="0.55000000000000004"/>
    <row r="17445" x14ac:dyDescent="0.55000000000000004"/>
    <row r="17446" x14ac:dyDescent="0.55000000000000004"/>
    <row r="17447" x14ac:dyDescent="0.55000000000000004"/>
    <row r="17448" x14ac:dyDescent="0.55000000000000004"/>
    <row r="17449" x14ac:dyDescent="0.55000000000000004"/>
    <row r="17450" x14ac:dyDescent="0.55000000000000004"/>
    <row r="17451" x14ac:dyDescent="0.55000000000000004"/>
    <row r="17452" x14ac:dyDescent="0.55000000000000004"/>
    <row r="17453" x14ac:dyDescent="0.55000000000000004"/>
    <row r="17454" x14ac:dyDescent="0.55000000000000004"/>
    <row r="17455" x14ac:dyDescent="0.55000000000000004"/>
    <row r="17456" x14ac:dyDescent="0.55000000000000004"/>
    <row r="17457" x14ac:dyDescent="0.55000000000000004"/>
    <row r="17458" x14ac:dyDescent="0.55000000000000004"/>
    <row r="17459" x14ac:dyDescent="0.55000000000000004"/>
    <row r="17460" x14ac:dyDescent="0.55000000000000004"/>
    <row r="17461" x14ac:dyDescent="0.55000000000000004"/>
    <row r="17462" x14ac:dyDescent="0.55000000000000004"/>
    <row r="17463" x14ac:dyDescent="0.55000000000000004"/>
    <row r="17464" x14ac:dyDescent="0.55000000000000004"/>
    <row r="17465" x14ac:dyDescent="0.55000000000000004"/>
    <row r="17466" x14ac:dyDescent="0.55000000000000004"/>
    <row r="17467" x14ac:dyDescent="0.55000000000000004"/>
    <row r="17468" x14ac:dyDescent="0.55000000000000004"/>
    <row r="17469" x14ac:dyDescent="0.55000000000000004"/>
    <row r="17470" x14ac:dyDescent="0.55000000000000004"/>
    <row r="17471" x14ac:dyDescent="0.55000000000000004"/>
    <row r="17472" x14ac:dyDescent="0.55000000000000004"/>
    <row r="17473" x14ac:dyDescent="0.55000000000000004"/>
    <row r="17474" x14ac:dyDescent="0.55000000000000004"/>
    <row r="17475" x14ac:dyDescent="0.55000000000000004"/>
    <row r="17476" x14ac:dyDescent="0.55000000000000004"/>
    <row r="17477" x14ac:dyDescent="0.55000000000000004"/>
    <row r="17478" x14ac:dyDescent="0.55000000000000004"/>
    <row r="17479" x14ac:dyDescent="0.55000000000000004"/>
    <row r="17480" x14ac:dyDescent="0.55000000000000004"/>
    <row r="17481" x14ac:dyDescent="0.55000000000000004"/>
    <row r="17482" x14ac:dyDescent="0.55000000000000004"/>
    <row r="17483" x14ac:dyDescent="0.55000000000000004"/>
    <row r="17484" x14ac:dyDescent="0.55000000000000004"/>
    <row r="17485" x14ac:dyDescent="0.55000000000000004"/>
    <row r="17486" x14ac:dyDescent="0.55000000000000004"/>
    <row r="17487" x14ac:dyDescent="0.55000000000000004"/>
    <row r="17488" x14ac:dyDescent="0.55000000000000004"/>
    <row r="17489" x14ac:dyDescent="0.55000000000000004"/>
    <row r="17490" x14ac:dyDescent="0.55000000000000004"/>
    <row r="17491" x14ac:dyDescent="0.55000000000000004"/>
    <row r="17492" x14ac:dyDescent="0.55000000000000004"/>
    <row r="17493" x14ac:dyDescent="0.55000000000000004"/>
    <row r="17494" x14ac:dyDescent="0.55000000000000004"/>
    <row r="17495" x14ac:dyDescent="0.55000000000000004"/>
    <row r="17496" x14ac:dyDescent="0.55000000000000004"/>
    <row r="17497" x14ac:dyDescent="0.55000000000000004"/>
    <row r="17498" x14ac:dyDescent="0.55000000000000004"/>
    <row r="17499" x14ac:dyDescent="0.55000000000000004"/>
    <row r="17500" x14ac:dyDescent="0.55000000000000004"/>
    <row r="17501" x14ac:dyDescent="0.55000000000000004"/>
    <row r="17502" x14ac:dyDescent="0.55000000000000004"/>
    <row r="17503" x14ac:dyDescent="0.55000000000000004"/>
    <row r="17504" x14ac:dyDescent="0.55000000000000004"/>
    <row r="17505" x14ac:dyDescent="0.55000000000000004"/>
    <row r="17506" x14ac:dyDescent="0.55000000000000004"/>
    <row r="17507" x14ac:dyDescent="0.55000000000000004"/>
    <row r="17508" x14ac:dyDescent="0.55000000000000004"/>
    <row r="17509" x14ac:dyDescent="0.55000000000000004"/>
    <row r="17510" x14ac:dyDescent="0.55000000000000004"/>
    <row r="17511" x14ac:dyDescent="0.55000000000000004"/>
    <row r="17512" x14ac:dyDescent="0.55000000000000004"/>
    <row r="17513" x14ac:dyDescent="0.55000000000000004"/>
    <row r="17514" x14ac:dyDescent="0.55000000000000004"/>
    <row r="17515" x14ac:dyDescent="0.55000000000000004"/>
    <row r="17516" x14ac:dyDescent="0.55000000000000004"/>
    <row r="17517" x14ac:dyDescent="0.55000000000000004"/>
    <row r="17518" x14ac:dyDescent="0.55000000000000004"/>
    <row r="17519" x14ac:dyDescent="0.55000000000000004"/>
    <row r="17520" x14ac:dyDescent="0.55000000000000004"/>
    <row r="17521" x14ac:dyDescent="0.55000000000000004"/>
    <row r="17522" x14ac:dyDescent="0.55000000000000004"/>
    <row r="17523" x14ac:dyDescent="0.55000000000000004"/>
    <row r="17524" x14ac:dyDescent="0.55000000000000004"/>
    <row r="17525" x14ac:dyDescent="0.55000000000000004"/>
    <row r="17526" x14ac:dyDescent="0.55000000000000004"/>
    <row r="17527" x14ac:dyDescent="0.55000000000000004"/>
    <row r="17528" x14ac:dyDescent="0.55000000000000004"/>
    <row r="17529" x14ac:dyDescent="0.55000000000000004"/>
    <row r="17530" x14ac:dyDescent="0.55000000000000004"/>
    <row r="17531" x14ac:dyDescent="0.55000000000000004"/>
    <row r="17532" x14ac:dyDescent="0.55000000000000004"/>
    <row r="17533" x14ac:dyDescent="0.55000000000000004"/>
    <row r="17534" x14ac:dyDescent="0.55000000000000004"/>
    <row r="17535" x14ac:dyDescent="0.55000000000000004"/>
    <row r="17536" x14ac:dyDescent="0.55000000000000004"/>
    <row r="17537" x14ac:dyDescent="0.55000000000000004"/>
    <row r="17538" x14ac:dyDescent="0.55000000000000004"/>
    <row r="17539" x14ac:dyDescent="0.55000000000000004"/>
    <row r="17540" x14ac:dyDescent="0.55000000000000004"/>
    <row r="17541" x14ac:dyDescent="0.55000000000000004"/>
    <row r="17542" x14ac:dyDescent="0.55000000000000004"/>
    <row r="17543" x14ac:dyDescent="0.55000000000000004"/>
    <row r="17544" x14ac:dyDescent="0.55000000000000004"/>
    <row r="17545" x14ac:dyDescent="0.55000000000000004"/>
    <row r="17546" x14ac:dyDescent="0.55000000000000004"/>
    <row r="17547" x14ac:dyDescent="0.55000000000000004"/>
    <row r="17548" x14ac:dyDescent="0.55000000000000004"/>
    <row r="17549" x14ac:dyDescent="0.55000000000000004"/>
    <row r="17550" x14ac:dyDescent="0.55000000000000004"/>
    <row r="17551" x14ac:dyDescent="0.55000000000000004"/>
    <row r="17552" x14ac:dyDescent="0.55000000000000004"/>
    <row r="17553" x14ac:dyDescent="0.55000000000000004"/>
    <row r="17554" x14ac:dyDescent="0.55000000000000004"/>
    <row r="17555" x14ac:dyDescent="0.55000000000000004"/>
    <row r="17556" x14ac:dyDescent="0.55000000000000004"/>
    <row r="17557" x14ac:dyDescent="0.55000000000000004"/>
    <row r="17558" x14ac:dyDescent="0.55000000000000004"/>
    <row r="17559" x14ac:dyDescent="0.55000000000000004"/>
    <row r="17560" x14ac:dyDescent="0.55000000000000004"/>
    <row r="17561" x14ac:dyDescent="0.55000000000000004"/>
    <row r="17562" x14ac:dyDescent="0.55000000000000004"/>
    <row r="17563" x14ac:dyDescent="0.55000000000000004"/>
    <row r="17564" x14ac:dyDescent="0.55000000000000004"/>
    <row r="17565" x14ac:dyDescent="0.55000000000000004"/>
    <row r="17566" x14ac:dyDescent="0.55000000000000004"/>
    <row r="17567" x14ac:dyDescent="0.55000000000000004"/>
    <row r="17568" x14ac:dyDescent="0.55000000000000004"/>
    <row r="17569" x14ac:dyDescent="0.55000000000000004"/>
    <row r="17570" x14ac:dyDescent="0.55000000000000004"/>
    <row r="17571" x14ac:dyDescent="0.55000000000000004"/>
    <row r="17572" x14ac:dyDescent="0.55000000000000004"/>
    <row r="17573" x14ac:dyDescent="0.55000000000000004"/>
    <row r="17574" x14ac:dyDescent="0.55000000000000004"/>
    <row r="17575" x14ac:dyDescent="0.55000000000000004"/>
    <row r="17576" x14ac:dyDescent="0.55000000000000004"/>
    <row r="17577" x14ac:dyDescent="0.55000000000000004"/>
    <row r="17578" x14ac:dyDescent="0.55000000000000004"/>
    <row r="17579" x14ac:dyDescent="0.55000000000000004"/>
    <row r="17580" x14ac:dyDescent="0.55000000000000004"/>
    <row r="17581" x14ac:dyDescent="0.55000000000000004"/>
    <row r="17582" x14ac:dyDescent="0.55000000000000004"/>
    <row r="17583" x14ac:dyDescent="0.55000000000000004"/>
    <row r="17584" x14ac:dyDescent="0.55000000000000004"/>
    <row r="17585" x14ac:dyDescent="0.55000000000000004"/>
    <row r="17586" x14ac:dyDescent="0.55000000000000004"/>
    <row r="17587" x14ac:dyDescent="0.55000000000000004"/>
    <row r="17588" x14ac:dyDescent="0.55000000000000004"/>
    <row r="17589" x14ac:dyDescent="0.55000000000000004"/>
    <row r="17590" x14ac:dyDescent="0.55000000000000004"/>
    <row r="17591" x14ac:dyDescent="0.55000000000000004"/>
    <row r="17592" x14ac:dyDescent="0.55000000000000004"/>
    <row r="17593" x14ac:dyDescent="0.55000000000000004"/>
    <row r="17594" x14ac:dyDescent="0.55000000000000004"/>
    <row r="17595" x14ac:dyDescent="0.55000000000000004"/>
    <row r="17596" x14ac:dyDescent="0.55000000000000004"/>
    <row r="17597" x14ac:dyDescent="0.55000000000000004"/>
    <row r="17598" x14ac:dyDescent="0.55000000000000004"/>
    <row r="17599" x14ac:dyDescent="0.55000000000000004"/>
    <row r="17600" x14ac:dyDescent="0.55000000000000004"/>
    <row r="17601" x14ac:dyDescent="0.55000000000000004"/>
    <row r="17602" x14ac:dyDescent="0.55000000000000004"/>
    <row r="17603" x14ac:dyDescent="0.55000000000000004"/>
    <row r="17604" x14ac:dyDescent="0.55000000000000004"/>
    <row r="17605" x14ac:dyDescent="0.55000000000000004"/>
    <row r="17606" x14ac:dyDescent="0.55000000000000004"/>
    <row r="17607" x14ac:dyDescent="0.55000000000000004"/>
    <row r="17608" x14ac:dyDescent="0.55000000000000004"/>
    <row r="17609" x14ac:dyDescent="0.55000000000000004"/>
    <row r="17610" x14ac:dyDescent="0.55000000000000004"/>
    <row r="17611" x14ac:dyDescent="0.55000000000000004"/>
    <row r="17612" x14ac:dyDescent="0.55000000000000004"/>
    <row r="17613" x14ac:dyDescent="0.55000000000000004"/>
    <row r="17614" x14ac:dyDescent="0.55000000000000004"/>
    <row r="17615" x14ac:dyDescent="0.55000000000000004"/>
    <row r="17616" x14ac:dyDescent="0.55000000000000004"/>
    <row r="17617" x14ac:dyDescent="0.55000000000000004"/>
    <row r="17618" x14ac:dyDescent="0.55000000000000004"/>
    <row r="17619" x14ac:dyDescent="0.55000000000000004"/>
    <row r="17620" x14ac:dyDescent="0.55000000000000004"/>
    <row r="17621" x14ac:dyDescent="0.55000000000000004"/>
    <row r="17622" x14ac:dyDescent="0.55000000000000004"/>
    <row r="17623" x14ac:dyDescent="0.55000000000000004"/>
    <row r="17624" x14ac:dyDescent="0.55000000000000004"/>
    <row r="17625" x14ac:dyDescent="0.55000000000000004"/>
    <row r="17626" x14ac:dyDescent="0.55000000000000004"/>
    <row r="17627" x14ac:dyDescent="0.55000000000000004"/>
    <row r="17628" x14ac:dyDescent="0.55000000000000004"/>
    <row r="17629" x14ac:dyDescent="0.55000000000000004"/>
    <row r="17630" x14ac:dyDescent="0.55000000000000004"/>
    <row r="17631" x14ac:dyDescent="0.55000000000000004"/>
    <row r="17632" x14ac:dyDescent="0.55000000000000004"/>
    <row r="17633" x14ac:dyDescent="0.55000000000000004"/>
    <row r="17634" x14ac:dyDescent="0.55000000000000004"/>
    <row r="17635" x14ac:dyDescent="0.55000000000000004"/>
    <row r="17636" x14ac:dyDescent="0.55000000000000004"/>
    <row r="17637" x14ac:dyDescent="0.55000000000000004"/>
    <row r="17638" x14ac:dyDescent="0.55000000000000004"/>
    <row r="17639" x14ac:dyDescent="0.55000000000000004"/>
    <row r="17640" x14ac:dyDescent="0.55000000000000004"/>
    <row r="17641" x14ac:dyDescent="0.55000000000000004"/>
    <row r="17642" x14ac:dyDescent="0.55000000000000004"/>
    <row r="17643" x14ac:dyDescent="0.55000000000000004"/>
    <row r="17644" x14ac:dyDescent="0.55000000000000004"/>
    <row r="17645" x14ac:dyDescent="0.55000000000000004"/>
    <row r="17646" x14ac:dyDescent="0.55000000000000004"/>
    <row r="17647" x14ac:dyDescent="0.55000000000000004"/>
    <row r="17648" x14ac:dyDescent="0.55000000000000004"/>
    <row r="17649" x14ac:dyDescent="0.55000000000000004"/>
    <row r="17650" x14ac:dyDescent="0.55000000000000004"/>
    <row r="17651" x14ac:dyDescent="0.55000000000000004"/>
    <row r="17652" x14ac:dyDescent="0.55000000000000004"/>
    <row r="17653" x14ac:dyDescent="0.55000000000000004"/>
    <row r="17654" x14ac:dyDescent="0.55000000000000004"/>
    <row r="17655" x14ac:dyDescent="0.55000000000000004"/>
    <row r="17656" x14ac:dyDescent="0.55000000000000004"/>
    <row r="17657" x14ac:dyDescent="0.55000000000000004"/>
    <row r="17658" x14ac:dyDescent="0.55000000000000004"/>
    <row r="17659" x14ac:dyDescent="0.55000000000000004"/>
    <row r="17660" x14ac:dyDescent="0.55000000000000004"/>
    <row r="17661" x14ac:dyDescent="0.55000000000000004"/>
    <row r="17662" x14ac:dyDescent="0.55000000000000004"/>
    <row r="17663" x14ac:dyDescent="0.55000000000000004"/>
    <row r="17664" x14ac:dyDescent="0.55000000000000004"/>
    <row r="17665" x14ac:dyDescent="0.55000000000000004"/>
    <row r="17666" x14ac:dyDescent="0.55000000000000004"/>
    <row r="17667" x14ac:dyDescent="0.55000000000000004"/>
    <row r="17668" x14ac:dyDescent="0.55000000000000004"/>
    <row r="17669" x14ac:dyDescent="0.55000000000000004"/>
    <row r="17670" x14ac:dyDescent="0.55000000000000004"/>
    <row r="17671" x14ac:dyDescent="0.55000000000000004"/>
    <row r="17672" x14ac:dyDescent="0.55000000000000004"/>
    <row r="17673" x14ac:dyDescent="0.55000000000000004"/>
    <row r="17674" x14ac:dyDescent="0.55000000000000004"/>
    <row r="17675" x14ac:dyDescent="0.55000000000000004"/>
    <row r="17676" x14ac:dyDescent="0.55000000000000004"/>
    <row r="17677" x14ac:dyDescent="0.55000000000000004"/>
    <row r="17678" x14ac:dyDescent="0.55000000000000004"/>
    <row r="17679" x14ac:dyDescent="0.55000000000000004"/>
    <row r="17680" x14ac:dyDescent="0.55000000000000004"/>
    <row r="17681" x14ac:dyDescent="0.55000000000000004"/>
    <row r="17682" x14ac:dyDescent="0.55000000000000004"/>
    <row r="17683" x14ac:dyDescent="0.55000000000000004"/>
    <row r="17684" x14ac:dyDescent="0.55000000000000004"/>
    <row r="17685" x14ac:dyDescent="0.55000000000000004"/>
    <row r="17686" x14ac:dyDescent="0.55000000000000004"/>
    <row r="17687" x14ac:dyDescent="0.55000000000000004"/>
    <row r="17688" x14ac:dyDescent="0.55000000000000004"/>
    <row r="17689" x14ac:dyDescent="0.55000000000000004"/>
    <row r="17690" x14ac:dyDescent="0.55000000000000004"/>
    <row r="17691" x14ac:dyDescent="0.55000000000000004"/>
    <row r="17692" x14ac:dyDescent="0.55000000000000004"/>
    <row r="17693" x14ac:dyDescent="0.55000000000000004"/>
    <row r="17694" x14ac:dyDescent="0.55000000000000004"/>
    <row r="17695" x14ac:dyDescent="0.55000000000000004"/>
    <row r="17696" x14ac:dyDescent="0.55000000000000004"/>
    <row r="17697" x14ac:dyDescent="0.55000000000000004"/>
    <row r="17698" x14ac:dyDescent="0.55000000000000004"/>
    <row r="17699" x14ac:dyDescent="0.55000000000000004"/>
    <row r="17700" x14ac:dyDescent="0.55000000000000004"/>
    <row r="17701" x14ac:dyDescent="0.55000000000000004"/>
    <row r="17702" x14ac:dyDescent="0.55000000000000004"/>
    <row r="17703" x14ac:dyDescent="0.55000000000000004"/>
    <row r="17704" x14ac:dyDescent="0.55000000000000004"/>
    <row r="17705" x14ac:dyDescent="0.55000000000000004"/>
    <row r="17706" x14ac:dyDescent="0.55000000000000004"/>
    <row r="17707" x14ac:dyDescent="0.55000000000000004"/>
    <row r="17708" x14ac:dyDescent="0.55000000000000004"/>
    <row r="17709" x14ac:dyDescent="0.55000000000000004"/>
    <row r="17710" x14ac:dyDescent="0.55000000000000004"/>
    <row r="17711" x14ac:dyDescent="0.55000000000000004"/>
    <row r="17712" x14ac:dyDescent="0.55000000000000004"/>
    <row r="17713" x14ac:dyDescent="0.55000000000000004"/>
    <row r="17714" x14ac:dyDescent="0.55000000000000004"/>
    <row r="17715" x14ac:dyDescent="0.55000000000000004"/>
    <row r="17716" x14ac:dyDescent="0.55000000000000004"/>
    <row r="17717" x14ac:dyDescent="0.55000000000000004"/>
    <row r="17718" x14ac:dyDescent="0.55000000000000004"/>
    <row r="17719" x14ac:dyDescent="0.55000000000000004"/>
    <row r="17720" x14ac:dyDescent="0.55000000000000004"/>
    <row r="17721" x14ac:dyDescent="0.55000000000000004"/>
    <row r="17722" x14ac:dyDescent="0.55000000000000004"/>
    <row r="17723" x14ac:dyDescent="0.55000000000000004"/>
    <row r="17724" x14ac:dyDescent="0.55000000000000004"/>
    <row r="17725" x14ac:dyDescent="0.55000000000000004"/>
    <row r="17726" x14ac:dyDescent="0.55000000000000004"/>
    <row r="17727" x14ac:dyDescent="0.55000000000000004"/>
    <row r="17728" x14ac:dyDescent="0.55000000000000004"/>
    <row r="17729" x14ac:dyDescent="0.55000000000000004"/>
    <row r="17730" x14ac:dyDescent="0.55000000000000004"/>
    <row r="17731" x14ac:dyDescent="0.55000000000000004"/>
    <row r="17732" x14ac:dyDescent="0.55000000000000004"/>
    <row r="17733" x14ac:dyDescent="0.55000000000000004"/>
    <row r="17734" x14ac:dyDescent="0.55000000000000004"/>
    <row r="17735" x14ac:dyDescent="0.55000000000000004"/>
    <row r="17736" x14ac:dyDescent="0.55000000000000004"/>
    <row r="17737" x14ac:dyDescent="0.55000000000000004"/>
    <row r="17738" x14ac:dyDescent="0.55000000000000004"/>
    <row r="17739" x14ac:dyDescent="0.55000000000000004"/>
    <row r="17740" x14ac:dyDescent="0.55000000000000004"/>
    <row r="17741" x14ac:dyDescent="0.55000000000000004"/>
    <row r="17742" x14ac:dyDescent="0.55000000000000004"/>
    <row r="17743" x14ac:dyDescent="0.55000000000000004"/>
    <row r="17744" x14ac:dyDescent="0.55000000000000004"/>
    <row r="17745" x14ac:dyDescent="0.55000000000000004"/>
    <row r="17746" x14ac:dyDescent="0.55000000000000004"/>
    <row r="17747" x14ac:dyDescent="0.55000000000000004"/>
    <row r="17748" x14ac:dyDescent="0.55000000000000004"/>
    <row r="17749" x14ac:dyDescent="0.55000000000000004"/>
    <row r="17750" x14ac:dyDescent="0.55000000000000004"/>
    <row r="17751" x14ac:dyDescent="0.55000000000000004"/>
    <row r="17752" x14ac:dyDescent="0.55000000000000004"/>
    <row r="17753" x14ac:dyDescent="0.55000000000000004"/>
    <row r="17754" x14ac:dyDescent="0.55000000000000004"/>
    <row r="17755" x14ac:dyDescent="0.55000000000000004"/>
    <row r="17756" x14ac:dyDescent="0.55000000000000004"/>
    <row r="17757" x14ac:dyDescent="0.55000000000000004"/>
    <row r="17758" x14ac:dyDescent="0.55000000000000004"/>
    <row r="17759" x14ac:dyDescent="0.55000000000000004"/>
    <row r="17760" x14ac:dyDescent="0.55000000000000004"/>
    <row r="17761" x14ac:dyDescent="0.55000000000000004"/>
    <row r="17762" x14ac:dyDescent="0.55000000000000004"/>
    <row r="17763" x14ac:dyDescent="0.55000000000000004"/>
    <row r="17764" x14ac:dyDescent="0.55000000000000004"/>
    <row r="17765" x14ac:dyDescent="0.55000000000000004"/>
    <row r="17766" x14ac:dyDescent="0.55000000000000004"/>
    <row r="17767" x14ac:dyDescent="0.55000000000000004"/>
    <row r="17768" x14ac:dyDescent="0.55000000000000004"/>
    <row r="17769" x14ac:dyDescent="0.55000000000000004"/>
    <row r="17770" x14ac:dyDescent="0.55000000000000004"/>
    <row r="17771" x14ac:dyDescent="0.55000000000000004"/>
    <row r="17772" x14ac:dyDescent="0.55000000000000004"/>
    <row r="17773" x14ac:dyDescent="0.55000000000000004"/>
    <row r="17774" x14ac:dyDescent="0.55000000000000004"/>
    <row r="17775" x14ac:dyDescent="0.55000000000000004"/>
    <row r="17776" x14ac:dyDescent="0.55000000000000004"/>
    <row r="17777" x14ac:dyDescent="0.55000000000000004"/>
    <row r="17778" x14ac:dyDescent="0.55000000000000004"/>
    <row r="17779" x14ac:dyDescent="0.55000000000000004"/>
    <row r="17780" x14ac:dyDescent="0.55000000000000004"/>
    <row r="17781" x14ac:dyDescent="0.55000000000000004"/>
    <row r="17782" x14ac:dyDescent="0.55000000000000004"/>
    <row r="17783" x14ac:dyDescent="0.55000000000000004"/>
    <row r="17784" x14ac:dyDescent="0.55000000000000004"/>
    <row r="17785" x14ac:dyDescent="0.55000000000000004"/>
    <row r="17786" x14ac:dyDescent="0.55000000000000004"/>
    <row r="17787" x14ac:dyDescent="0.55000000000000004"/>
    <row r="17788" x14ac:dyDescent="0.55000000000000004"/>
    <row r="17789" x14ac:dyDescent="0.55000000000000004"/>
    <row r="17790" x14ac:dyDescent="0.55000000000000004"/>
    <row r="17791" x14ac:dyDescent="0.55000000000000004"/>
    <row r="17792" x14ac:dyDescent="0.55000000000000004"/>
    <row r="17793" x14ac:dyDescent="0.55000000000000004"/>
    <row r="17794" x14ac:dyDescent="0.55000000000000004"/>
    <row r="17795" x14ac:dyDescent="0.55000000000000004"/>
    <row r="17796" x14ac:dyDescent="0.55000000000000004"/>
    <row r="17797" x14ac:dyDescent="0.55000000000000004"/>
    <row r="17798" x14ac:dyDescent="0.55000000000000004"/>
    <row r="17799" x14ac:dyDescent="0.55000000000000004"/>
    <row r="17800" x14ac:dyDescent="0.55000000000000004"/>
    <row r="17801" x14ac:dyDescent="0.55000000000000004"/>
    <row r="17802" x14ac:dyDescent="0.55000000000000004"/>
    <row r="17803" x14ac:dyDescent="0.55000000000000004"/>
    <row r="17804" x14ac:dyDescent="0.55000000000000004"/>
    <row r="17805" x14ac:dyDescent="0.55000000000000004"/>
    <row r="17806" x14ac:dyDescent="0.55000000000000004"/>
    <row r="17807" x14ac:dyDescent="0.55000000000000004"/>
    <row r="17808" x14ac:dyDescent="0.55000000000000004"/>
    <row r="17809" x14ac:dyDescent="0.55000000000000004"/>
    <row r="17810" x14ac:dyDescent="0.55000000000000004"/>
    <row r="17811" x14ac:dyDescent="0.55000000000000004"/>
    <row r="17812" x14ac:dyDescent="0.55000000000000004"/>
    <row r="17813" x14ac:dyDescent="0.55000000000000004"/>
    <row r="17814" x14ac:dyDescent="0.55000000000000004"/>
    <row r="17815" x14ac:dyDescent="0.55000000000000004"/>
    <row r="17816" x14ac:dyDescent="0.55000000000000004"/>
    <row r="17817" x14ac:dyDescent="0.55000000000000004"/>
    <row r="17818" x14ac:dyDescent="0.55000000000000004"/>
    <row r="17819" x14ac:dyDescent="0.55000000000000004"/>
    <row r="17820" x14ac:dyDescent="0.55000000000000004"/>
    <row r="17821" x14ac:dyDescent="0.55000000000000004"/>
    <row r="17822" x14ac:dyDescent="0.55000000000000004"/>
    <row r="17823" x14ac:dyDescent="0.55000000000000004"/>
    <row r="17824" x14ac:dyDescent="0.55000000000000004"/>
    <row r="17825" x14ac:dyDescent="0.55000000000000004"/>
    <row r="17826" x14ac:dyDescent="0.55000000000000004"/>
    <row r="17827" x14ac:dyDescent="0.55000000000000004"/>
    <row r="17828" x14ac:dyDescent="0.55000000000000004"/>
    <row r="17829" x14ac:dyDescent="0.55000000000000004"/>
    <row r="17830" x14ac:dyDescent="0.55000000000000004"/>
    <row r="17831" x14ac:dyDescent="0.55000000000000004"/>
    <row r="17832" x14ac:dyDescent="0.55000000000000004"/>
    <row r="17833" x14ac:dyDescent="0.55000000000000004"/>
    <row r="17834" x14ac:dyDescent="0.55000000000000004"/>
    <row r="17835" x14ac:dyDescent="0.55000000000000004"/>
    <row r="17836" x14ac:dyDescent="0.55000000000000004"/>
    <row r="17837" x14ac:dyDescent="0.55000000000000004"/>
    <row r="17838" x14ac:dyDescent="0.55000000000000004"/>
    <row r="17839" x14ac:dyDescent="0.55000000000000004"/>
    <row r="17840" x14ac:dyDescent="0.55000000000000004"/>
    <row r="17841" x14ac:dyDescent="0.55000000000000004"/>
    <row r="17842" x14ac:dyDescent="0.55000000000000004"/>
    <row r="17843" x14ac:dyDescent="0.55000000000000004"/>
    <row r="17844" x14ac:dyDescent="0.55000000000000004"/>
    <row r="17845" x14ac:dyDescent="0.55000000000000004"/>
    <row r="17846" x14ac:dyDescent="0.55000000000000004"/>
    <row r="17847" x14ac:dyDescent="0.55000000000000004"/>
    <row r="17848" x14ac:dyDescent="0.55000000000000004"/>
    <row r="17849" x14ac:dyDescent="0.55000000000000004"/>
    <row r="17850" x14ac:dyDescent="0.55000000000000004"/>
    <row r="17851" x14ac:dyDescent="0.55000000000000004"/>
    <row r="17852" x14ac:dyDescent="0.55000000000000004"/>
    <row r="17853" x14ac:dyDescent="0.55000000000000004"/>
    <row r="17854" x14ac:dyDescent="0.55000000000000004"/>
    <row r="17855" x14ac:dyDescent="0.55000000000000004"/>
    <row r="17856" x14ac:dyDescent="0.55000000000000004"/>
    <row r="17857" x14ac:dyDescent="0.55000000000000004"/>
    <row r="17858" x14ac:dyDescent="0.55000000000000004"/>
    <row r="17859" x14ac:dyDescent="0.55000000000000004"/>
    <row r="17860" x14ac:dyDescent="0.55000000000000004"/>
    <row r="17861" x14ac:dyDescent="0.55000000000000004"/>
    <row r="17862" x14ac:dyDescent="0.55000000000000004"/>
    <row r="17863" x14ac:dyDescent="0.55000000000000004"/>
    <row r="17864" x14ac:dyDescent="0.55000000000000004"/>
    <row r="17865" x14ac:dyDescent="0.55000000000000004"/>
    <row r="17866" x14ac:dyDescent="0.55000000000000004"/>
    <row r="17867" x14ac:dyDescent="0.55000000000000004"/>
    <row r="17868" x14ac:dyDescent="0.55000000000000004"/>
    <row r="17869" x14ac:dyDescent="0.55000000000000004"/>
    <row r="17870" x14ac:dyDescent="0.55000000000000004"/>
    <row r="17871" x14ac:dyDescent="0.55000000000000004"/>
    <row r="17872" x14ac:dyDescent="0.55000000000000004"/>
    <row r="17873" x14ac:dyDescent="0.55000000000000004"/>
    <row r="17874" x14ac:dyDescent="0.55000000000000004"/>
    <row r="17875" x14ac:dyDescent="0.55000000000000004"/>
    <row r="17876" x14ac:dyDescent="0.55000000000000004"/>
    <row r="17877" x14ac:dyDescent="0.55000000000000004"/>
    <row r="17878" x14ac:dyDescent="0.55000000000000004"/>
    <row r="17879" x14ac:dyDescent="0.55000000000000004"/>
    <row r="17880" x14ac:dyDescent="0.55000000000000004"/>
    <row r="17881" x14ac:dyDescent="0.55000000000000004"/>
    <row r="17882" x14ac:dyDescent="0.55000000000000004"/>
    <row r="17883" x14ac:dyDescent="0.55000000000000004"/>
    <row r="17884" x14ac:dyDescent="0.55000000000000004"/>
    <row r="17885" x14ac:dyDescent="0.55000000000000004"/>
    <row r="17886" x14ac:dyDescent="0.55000000000000004"/>
    <row r="17887" x14ac:dyDescent="0.55000000000000004"/>
    <row r="17888" x14ac:dyDescent="0.55000000000000004"/>
    <row r="17889" x14ac:dyDescent="0.55000000000000004"/>
    <row r="17890" x14ac:dyDescent="0.55000000000000004"/>
    <row r="17891" x14ac:dyDescent="0.55000000000000004"/>
    <row r="17892" x14ac:dyDescent="0.55000000000000004"/>
    <row r="17893" x14ac:dyDescent="0.55000000000000004"/>
    <row r="17894" x14ac:dyDescent="0.55000000000000004"/>
    <row r="17895" x14ac:dyDescent="0.55000000000000004"/>
    <row r="17896" x14ac:dyDescent="0.55000000000000004"/>
    <row r="17897" x14ac:dyDescent="0.55000000000000004"/>
    <row r="17898" x14ac:dyDescent="0.55000000000000004"/>
    <row r="17899" x14ac:dyDescent="0.55000000000000004"/>
    <row r="17900" x14ac:dyDescent="0.55000000000000004"/>
    <row r="17901" x14ac:dyDescent="0.55000000000000004"/>
    <row r="17902" x14ac:dyDescent="0.55000000000000004"/>
    <row r="17903" x14ac:dyDescent="0.55000000000000004"/>
    <row r="17904" x14ac:dyDescent="0.55000000000000004"/>
    <row r="17905" x14ac:dyDescent="0.55000000000000004"/>
    <row r="17906" x14ac:dyDescent="0.55000000000000004"/>
    <row r="17907" x14ac:dyDescent="0.55000000000000004"/>
    <row r="17908" x14ac:dyDescent="0.55000000000000004"/>
    <row r="17909" x14ac:dyDescent="0.55000000000000004"/>
    <row r="17910" x14ac:dyDescent="0.55000000000000004"/>
    <row r="17911" x14ac:dyDescent="0.55000000000000004"/>
    <row r="17912" x14ac:dyDescent="0.55000000000000004"/>
    <row r="17913" x14ac:dyDescent="0.55000000000000004"/>
    <row r="17914" x14ac:dyDescent="0.55000000000000004"/>
    <row r="17915" x14ac:dyDescent="0.55000000000000004"/>
    <row r="17916" x14ac:dyDescent="0.55000000000000004"/>
    <row r="17917" x14ac:dyDescent="0.55000000000000004"/>
    <row r="17918" x14ac:dyDescent="0.55000000000000004"/>
    <row r="17919" x14ac:dyDescent="0.55000000000000004"/>
    <row r="17920" x14ac:dyDescent="0.55000000000000004"/>
    <row r="17921" x14ac:dyDescent="0.55000000000000004"/>
    <row r="17922" x14ac:dyDescent="0.55000000000000004"/>
    <row r="17923" x14ac:dyDescent="0.55000000000000004"/>
    <row r="17924" x14ac:dyDescent="0.55000000000000004"/>
    <row r="17925" x14ac:dyDescent="0.55000000000000004"/>
    <row r="17926" x14ac:dyDescent="0.55000000000000004"/>
    <row r="17927" x14ac:dyDescent="0.55000000000000004"/>
    <row r="17928" x14ac:dyDescent="0.55000000000000004"/>
    <row r="17929" x14ac:dyDescent="0.55000000000000004"/>
    <row r="17930" x14ac:dyDescent="0.55000000000000004"/>
    <row r="17931" x14ac:dyDescent="0.55000000000000004"/>
    <row r="17932" x14ac:dyDescent="0.55000000000000004"/>
    <row r="17933" x14ac:dyDescent="0.55000000000000004"/>
    <row r="17934" x14ac:dyDescent="0.55000000000000004"/>
    <row r="17935" x14ac:dyDescent="0.55000000000000004"/>
    <row r="17936" x14ac:dyDescent="0.55000000000000004"/>
    <row r="17937" x14ac:dyDescent="0.55000000000000004"/>
    <row r="17938" x14ac:dyDescent="0.55000000000000004"/>
    <row r="17939" x14ac:dyDescent="0.55000000000000004"/>
    <row r="17940" x14ac:dyDescent="0.55000000000000004"/>
    <row r="17941" x14ac:dyDescent="0.55000000000000004"/>
    <row r="17942" x14ac:dyDescent="0.55000000000000004"/>
    <row r="17943" x14ac:dyDescent="0.55000000000000004"/>
    <row r="17944" x14ac:dyDescent="0.55000000000000004"/>
    <row r="17945" x14ac:dyDescent="0.55000000000000004"/>
    <row r="17946" x14ac:dyDescent="0.55000000000000004"/>
    <row r="17947" x14ac:dyDescent="0.55000000000000004"/>
    <row r="17948" x14ac:dyDescent="0.55000000000000004"/>
    <row r="17949" x14ac:dyDescent="0.55000000000000004"/>
    <row r="17950" x14ac:dyDescent="0.55000000000000004"/>
    <row r="17951" x14ac:dyDescent="0.55000000000000004"/>
    <row r="17952" x14ac:dyDescent="0.55000000000000004"/>
    <row r="17953" x14ac:dyDescent="0.55000000000000004"/>
    <row r="17954" x14ac:dyDescent="0.55000000000000004"/>
    <row r="17955" x14ac:dyDescent="0.55000000000000004"/>
    <row r="17956" x14ac:dyDescent="0.55000000000000004"/>
    <row r="17957" x14ac:dyDescent="0.55000000000000004"/>
    <row r="17958" x14ac:dyDescent="0.55000000000000004"/>
    <row r="17959" x14ac:dyDescent="0.55000000000000004"/>
    <row r="17960" x14ac:dyDescent="0.55000000000000004"/>
    <row r="17961" x14ac:dyDescent="0.55000000000000004"/>
    <row r="17962" x14ac:dyDescent="0.55000000000000004"/>
    <row r="17963" x14ac:dyDescent="0.55000000000000004"/>
    <row r="17964" x14ac:dyDescent="0.55000000000000004"/>
    <row r="17965" x14ac:dyDescent="0.55000000000000004"/>
    <row r="17966" x14ac:dyDescent="0.55000000000000004"/>
    <row r="17967" x14ac:dyDescent="0.55000000000000004"/>
    <row r="17968" x14ac:dyDescent="0.55000000000000004"/>
    <row r="17969" x14ac:dyDescent="0.55000000000000004"/>
    <row r="17970" x14ac:dyDescent="0.55000000000000004"/>
    <row r="17971" x14ac:dyDescent="0.55000000000000004"/>
    <row r="17972" x14ac:dyDescent="0.55000000000000004"/>
    <row r="17973" x14ac:dyDescent="0.55000000000000004"/>
    <row r="17974" x14ac:dyDescent="0.55000000000000004"/>
    <row r="17975" x14ac:dyDescent="0.55000000000000004"/>
    <row r="17976" x14ac:dyDescent="0.55000000000000004"/>
    <row r="17977" x14ac:dyDescent="0.55000000000000004"/>
    <row r="17978" x14ac:dyDescent="0.55000000000000004"/>
    <row r="17979" x14ac:dyDescent="0.55000000000000004"/>
    <row r="17980" x14ac:dyDescent="0.55000000000000004"/>
    <row r="17981" x14ac:dyDescent="0.55000000000000004"/>
    <row r="17982" x14ac:dyDescent="0.55000000000000004"/>
    <row r="17983" x14ac:dyDescent="0.55000000000000004"/>
    <row r="17984" x14ac:dyDescent="0.55000000000000004"/>
    <row r="17985" x14ac:dyDescent="0.55000000000000004"/>
    <row r="17986" x14ac:dyDescent="0.55000000000000004"/>
    <row r="17987" x14ac:dyDescent="0.55000000000000004"/>
    <row r="17988" x14ac:dyDescent="0.55000000000000004"/>
    <row r="17989" x14ac:dyDescent="0.55000000000000004"/>
    <row r="17990" x14ac:dyDescent="0.55000000000000004"/>
    <row r="17991" x14ac:dyDescent="0.55000000000000004"/>
    <row r="17992" x14ac:dyDescent="0.55000000000000004"/>
    <row r="17993" x14ac:dyDescent="0.55000000000000004"/>
    <row r="17994" x14ac:dyDescent="0.55000000000000004"/>
    <row r="17995" x14ac:dyDescent="0.55000000000000004"/>
    <row r="17996" x14ac:dyDescent="0.55000000000000004"/>
    <row r="17997" x14ac:dyDescent="0.55000000000000004"/>
    <row r="17998" x14ac:dyDescent="0.55000000000000004"/>
    <row r="17999" x14ac:dyDescent="0.55000000000000004"/>
    <row r="18000" x14ac:dyDescent="0.55000000000000004"/>
    <row r="18001" x14ac:dyDescent="0.55000000000000004"/>
    <row r="18002" x14ac:dyDescent="0.55000000000000004"/>
    <row r="18003" x14ac:dyDescent="0.55000000000000004"/>
    <row r="18004" x14ac:dyDescent="0.55000000000000004"/>
    <row r="18005" x14ac:dyDescent="0.55000000000000004"/>
    <row r="18006" x14ac:dyDescent="0.55000000000000004"/>
    <row r="18007" x14ac:dyDescent="0.55000000000000004"/>
    <row r="18008" x14ac:dyDescent="0.55000000000000004"/>
    <row r="18009" x14ac:dyDescent="0.55000000000000004"/>
    <row r="18010" x14ac:dyDescent="0.55000000000000004"/>
    <row r="18011" x14ac:dyDescent="0.55000000000000004"/>
    <row r="18012" x14ac:dyDescent="0.55000000000000004"/>
    <row r="18013" x14ac:dyDescent="0.55000000000000004"/>
    <row r="18014" x14ac:dyDescent="0.55000000000000004"/>
    <row r="18015" x14ac:dyDescent="0.55000000000000004"/>
    <row r="18016" x14ac:dyDescent="0.55000000000000004"/>
    <row r="18017" x14ac:dyDescent="0.55000000000000004"/>
    <row r="18018" x14ac:dyDescent="0.55000000000000004"/>
    <row r="18019" x14ac:dyDescent="0.55000000000000004"/>
    <row r="18020" x14ac:dyDescent="0.55000000000000004"/>
    <row r="18021" x14ac:dyDescent="0.55000000000000004"/>
    <row r="18022" x14ac:dyDescent="0.55000000000000004"/>
    <row r="18023" x14ac:dyDescent="0.55000000000000004"/>
    <row r="18024" x14ac:dyDescent="0.55000000000000004"/>
    <row r="18025" x14ac:dyDescent="0.55000000000000004"/>
    <row r="18026" x14ac:dyDescent="0.55000000000000004"/>
    <row r="18027" x14ac:dyDescent="0.55000000000000004"/>
    <row r="18028" x14ac:dyDescent="0.55000000000000004"/>
    <row r="18029" x14ac:dyDescent="0.55000000000000004"/>
    <row r="18030" x14ac:dyDescent="0.55000000000000004"/>
    <row r="18031" x14ac:dyDescent="0.55000000000000004"/>
    <row r="18032" x14ac:dyDescent="0.55000000000000004"/>
    <row r="18033" x14ac:dyDescent="0.55000000000000004"/>
    <row r="18034" x14ac:dyDescent="0.55000000000000004"/>
    <row r="18035" x14ac:dyDescent="0.55000000000000004"/>
    <row r="18036" x14ac:dyDescent="0.55000000000000004"/>
    <row r="18037" x14ac:dyDescent="0.55000000000000004"/>
    <row r="18038" x14ac:dyDescent="0.55000000000000004"/>
    <row r="18039" x14ac:dyDescent="0.55000000000000004"/>
    <row r="18040" x14ac:dyDescent="0.55000000000000004"/>
    <row r="18041" x14ac:dyDescent="0.55000000000000004"/>
    <row r="18042" x14ac:dyDescent="0.55000000000000004"/>
    <row r="18043" x14ac:dyDescent="0.55000000000000004"/>
    <row r="18044" x14ac:dyDescent="0.55000000000000004"/>
    <row r="18045" x14ac:dyDescent="0.55000000000000004"/>
    <row r="18046" x14ac:dyDescent="0.55000000000000004"/>
    <row r="18047" x14ac:dyDescent="0.55000000000000004"/>
    <row r="18048" x14ac:dyDescent="0.55000000000000004"/>
    <row r="18049" x14ac:dyDescent="0.55000000000000004"/>
    <row r="18050" x14ac:dyDescent="0.55000000000000004"/>
    <row r="18051" x14ac:dyDescent="0.55000000000000004"/>
    <row r="18052" x14ac:dyDescent="0.55000000000000004"/>
    <row r="18053" x14ac:dyDescent="0.55000000000000004"/>
    <row r="18054" x14ac:dyDescent="0.55000000000000004"/>
    <row r="18055" x14ac:dyDescent="0.55000000000000004"/>
    <row r="18056" x14ac:dyDescent="0.55000000000000004"/>
    <row r="18057" x14ac:dyDescent="0.55000000000000004"/>
    <row r="18058" x14ac:dyDescent="0.55000000000000004"/>
    <row r="18059" x14ac:dyDescent="0.55000000000000004"/>
    <row r="18060" x14ac:dyDescent="0.55000000000000004"/>
    <row r="18061" x14ac:dyDescent="0.55000000000000004"/>
    <row r="18062" x14ac:dyDescent="0.55000000000000004"/>
    <row r="18063" x14ac:dyDescent="0.55000000000000004"/>
    <row r="18064" x14ac:dyDescent="0.55000000000000004"/>
    <row r="18065" x14ac:dyDescent="0.55000000000000004"/>
    <row r="18066" x14ac:dyDescent="0.55000000000000004"/>
    <row r="18067" x14ac:dyDescent="0.55000000000000004"/>
    <row r="18068" x14ac:dyDescent="0.55000000000000004"/>
    <row r="18069" x14ac:dyDescent="0.55000000000000004"/>
    <row r="18070" x14ac:dyDescent="0.55000000000000004"/>
    <row r="18071" x14ac:dyDescent="0.55000000000000004"/>
    <row r="18072" x14ac:dyDescent="0.55000000000000004"/>
    <row r="18073" x14ac:dyDescent="0.55000000000000004"/>
    <row r="18074" x14ac:dyDescent="0.55000000000000004"/>
    <row r="18075" x14ac:dyDescent="0.55000000000000004"/>
    <row r="18076" x14ac:dyDescent="0.55000000000000004"/>
    <row r="18077" x14ac:dyDescent="0.55000000000000004"/>
    <row r="18078" x14ac:dyDescent="0.55000000000000004"/>
    <row r="18079" x14ac:dyDescent="0.55000000000000004"/>
    <row r="18080" x14ac:dyDescent="0.55000000000000004"/>
    <row r="18081" x14ac:dyDescent="0.55000000000000004"/>
    <row r="18082" x14ac:dyDescent="0.55000000000000004"/>
    <row r="18083" x14ac:dyDescent="0.55000000000000004"/>
    <row r="18084" x14ac:dyDescent="0.55000000000000004"/>
    <row r="18085" x14ac:dyDescent="0.55000000000000004"/>
    <row r="18086" x14ac:dyDescent="0.55000000000000004"/>
    <row r="18087" x14ac:dyDescent="0.55000000000000004"/>
    <row r="18088" x14ac:dyDescent="0.55000000000000004"/>
    <row r="18089" x14ac:dyDescent="0.55000000000000004"/>
    <row r="18090" x14ac:dyDescent="0.55000000000000004"/>
    <row r="18091" x14ac:dyDescent="0.55000000000000004"/>
    <row r="18092" x14ac:dyDescent="0.55000000000000004"/>
    <row r="18093" x14ac:dyDescent="0.55000000000000004"/>
    <row r="18094" x14ac:dyDescent="0.55000000000000004"/>
    <row r="18095" x14ac:dyDescent="0.55000000000000004"/>
    <row r="18096" x14ac:dyDescent="0.55000000000000004"/>
    <row r="18097" x14ac:dyDescent="0.55000000000000004"/>
    <row r="18098" x14ac:dyDescent="0.55000000000000004"/>
    <row r="18099" x14ac:dyDescent="0.55000000000000004"/>
    <row r="18100" x14ac:dyDescent="0.55000000000000004"/>
    <row r="18101" x14ac:dyDescent="0.55000000000000004"/>
    <row r="18102" x14ac:dyDescent="0.55000000000000004"/>
    <row r="18103" x14ac:dyDescent="0.55000000000000004"/>
    <row r="18104" x14ac:dyDescent="0.55000000000000004"/>
    <row r="18105" x14ac:dyDescent="0.55000000000000004"/>
    <row r="18106" x14ac:dyDescent="0.55000000000000004"/>
    <row r="18107" x14ac:dyDescent="0.55000000000000004"/>
    <row r="18108" x14ac:dyDescent="0.55000000000000004"/>
    <row r="18109" x14ac:dyDescent="0.55000000000000004"/>
    <row r="18110" x14ac:dyDescent="0.55000000000000004"/>
    <row r="18111" x14ac:dyDescent="0.55000000000000004"/>
    <row r="18112" x14ac:dyDescent="0.55000000000000004"/>
    <row r="18113" x14ac:dyDescent="0.55000000000000004"/>
    <row r="18114" x14ac:dyDescent="0.55000000000000004"/>
    <row r="18115" x14ac:dyDescent="0.55000000000000004"/>
    <row r="18116" x14ac:dyDescent="0.55000000000000004"/>
    <row r="18117" x14ac:dyDescent="0.55000000000000004"/>
    <row r="18118" x14ac:dyDescent="0.55000000000000004"/>
    <row r="18119" x14ac:dyDescent="0.55000000000000004"/>
    <row r="18120" x14ac:dyDescent="0.55000000000000004"/>
    <row r="18121" x14ac:dyDescent="0.55000000000000004"/>
    <row r="18122" x14ac:dyDescent="0.55000000000000004"/>
    <row r="18123" x14ac:dyDescent="0.55000000000000004"/>
    <row r="18124" x14ac:dyDescent="0.55000000000000004"/>
    <row r="18125" x14ac:dyDescent="0.55000000000000004"/>
    <row r="18126" x14ac:dyDescent="0.55000000000000004"/>
    <row r="18127" x14ac:dyDescent="0.55000000000000004"/>
    <row r="18128" x14ac:dyDescent="0.55000000000000004"/>
    <row r="18129" x14ac:dyDescent="0.55000000000000004"/>
    <row r="18130" x14ac:dyDescent="0.55000000000000004"/>
    <row r="18131" x14ac:dyDescent="0.55000000000000004"/>
    <row r="18132" x14ac:dyDescent="0.55000000000000004"/>
    <row r="18133" x14ac:dyDescent="0.55000000000000004"/>
    <row r="18134" x14ac:dyDescent="0.55000000000000004"/>
    <row r="18135" x14ac:dyDescent="0.55000000000000004"/>
    <row r="18136" x14ac:dyDescent="0.55000000000000004"/>
    <row r="18137" x14ac:dyDescent="0.55000000000000004"/>
    <row r="18138" x14ac:dyDescent="0.55000000000000004"/>
    <row r="18139" x14ac:dyDescent="0.55000000000000004"/>
    <row r="18140" x14ac:dyDescent="0.55000000000000004"/>
    <row r="18141" x14ac:dyDescent="0.55000000000000004"/>
    <row r="18142" x14ac:dyDescent="0.55000000000000004"/>
    <row r="18143" x14ac:dyDescent="0.55000000000000004"/>
    <row r="18144" x14ac:dyDescent="0.55000000000000004"/>
    <row r="18145" x14ac:dyDescent="0.55000000000000004"/>
    <row r="18146" x14ac:dyDescent="0.55000000000000004"/>
    <row r="18147" x14ac:dyDescent="0.55000000000000004"/>
    <row r="18148" x14ac:dyDescent="0.55000000000000004"/>
    <row r="18149" x14ac:dyDescent="0.55000000000000004"/>
    <row r="18150" x14ac:dyDescent="0.55000000000000004"/>
    <row r="18151" x14ac:dyDescent="0.55000000000000004"/>
    <row r="18152" x14ac:dyDescent="0.55000000000000004"/>
    <row r="18153" x14ac:dyDescent="0.55000000000000004"/>
    <row r="18154" x14ac:dyDescent="0.55000000000000004"/>
    <row r="18155" x14ac:dyDescent="0.55000000000000004"/>
    <row r="18156" x14ac:dyDescent="0.55000000000000004"/>
    <row r="18157" x14ac:dyDescent="0.55000000000000004"/>
    <row r="18158" x14ac:dyDescent="0.55000000000000004"/>
    <row r="18159" x14ac:dyDescent="0.55000000000000004"/>
    <row r="18160" x14ac:dyDescent="0.55000000000000004"/>
    <row r="18161" x14ac:dyDescent="0.55000000000000004"/>
    <row r="18162" x14ac:dyDescent="0.55000000000000004"/>
    <row r="18163" x14ac:dyDescent="0.55000000000000004"/>
    <row r="18164" x14ac:dyDescent="0.55000000000000004"/>
    <row r="18165" x14ac:dyDescent="0.55000000000000004"/>
    <row r="18166" x14ac:dyDescent="0.55000000000000004"/>
    <row r="18167" x14ac:dyDescent="0.55000000000000004"/>
    <row r="18168" x14ac:dyDescent="0.55000000000000004"/>
    <row r="18169" x14ac:dyDescent="0.55000000000000004"/>
    <row r="18170" x14ac:dyDescent="0.55000000000000004"/>
    <row r="18171" x14ac:dyDescent="0.55000000000000004"/>
    <row r="18172" x14ac:dyDescent="0.55000000000000004"/>
    <row r="18173" x14ac:dyDescent="0.55000000000000004"/>
    <row r="18174" x14ac:dyDescent="0.55000000000000004"/>
    <row r="18175" x14ac:dyDescent="0.55000000000000004"/>
    <row r="18176" x14ac:dyDescent="0.55000000000000004"/>
    <row r="18177" x14ac:dyDescent="0.55000000000000004"/>
    <row r="18178" x14ac:dyDescent="0.55000000000000004"/>
    <row r="18179" x14ac:dyDescent="0.55000000000000004"/>
    <row r="18180" x14ac:dyDescent="0.55000000000000004"/>
    <row r="18181" x14ac:dyDescent="0.55000000000000004"/>
    <row r="18182" x14ac:dyDescent="0.55000000000000004"/>
    <row r="18183" x14ac:dyDescent="0.55000000000000004"/>
    <row r="18184" x14ac:dyDescent="0.55000000000000004"/>
    <row r="18185" x14ac:dyDescent="0.55000000000000004"/>
    <row r="18186" x14ac:dyDescent="0.55000000000000004"/>
    <row r="18187" x14ac:dyDescent="0.55000000000000004"/>
    <row r="18188" x14ac:dyDescent="0.55000000000000004"/>
    <row r="18189" x14ac:dyDescent="0.55000000000000004"/>
    <row r="18190" x14ac:dyDescent="0.55000000000000004"/>
    <row r="18191" x14ac:dyDescent="0.55000000000000004"/>
    <row r="18192" x14ac:dyDescent="0.55000000000000004"/>
    <row r="18193" x14ac:dyDescent="0.55000000000000004"/>
    <row r="18194" x14ac:dyDescent="0.55000000000000004"/>
    <row r="18195" x14ac:dyDescent="0.55000000000000004"/>
    <row r="18196" x14ac:dyDescent="0.55000000000000004"/>
    <row r="18197" x14ac:dyDescent="0.55000000000000004"/>
    <row r="18198" x14ac:dyDescent="0.55000000000000004"/>
    <row r="18199" x14ac:dyDescent="0.55000000000000004"/>
    <row r="18200" x14ac:dyDescent="0.55000000000000004"/>
    <row r="18201" x14ac:dyDescent="0.55000000000000004"/>
    <row r="18202" x14ac:dyDescent="0.55000000000000004"/>
    <row r="18203" x14ac:dyDescent="0.55000000000000004"/>
    <row r="18204" x14ac:dyDescent="0.55000000000000004"/>
    <row r="18205" x14ac:dyDescent="0.55000000000000004"/>
    <row r="18206" x14ac:dyDescent="0.55000000000000004"/>
    <row r="18207" x14ac:dyDescent="0.55000000000000004"/>
    <row r="18208" x14ac:dyDescent="0.55000000000000004"/>
    <row r="18209" x14ac:dyDescent="0.55000000000000004"/>
    <row r="18210" x14ac:dyDescent="0.55000000000000004"/>
    <row r="18211" x14ac:dyDescent="0.55000000000000004"/>
    <row r="18212" x14ac:dyDescent="0.55000000000000004"/>
    <row r="18213" x14ac:dyDescent="0.55000000000000004"/>
    <row r="18214" x14ac:dyDescent="0.55000000000000004"/>
    <row r="18215" x14ac:dyDescent="0.55000000000000004"/>
    <row r="18216" x14ac:dyDescent="0.55000000000000004"/>
    <row r="18217" x14ac:dyDescent="0.55000000000000004"/>
    <row r="18218" x14ac:dyDescent="0.55000000000000004"/>
    <row r="18219" x14ac:dyDescent="0.55000000000000004"/>
    <row r="18220" x14ac:dyDescent="0.55000000000000004"/>
    <row r="18221" x14ac:dyDescent="0.55000000000000004"/>
    <row r="18222" x14ac:dyDescent="0.55000000000000004"/>
    <row r="18223" x14ac:dyDescent="0.55000000000000004"/>
    <row r="18224" x14ac:dyDescent="0.55000000000000004"/>
    <row r="18225" x14ac:dyDescent="0.55000000000000004"/>
    <row r="18226" x14ac:dyDescent="0.55000000000000004"/>
    <row r="18227" x14ac:dyDescent="0.55000000000000004"/>
    <row r="18228" x14ac:dyDescent="0.55000000000000004"/>
    <row r="18229" x14ac:dyDescent="0.55000000000000004"/>
    <row r="18230" x14ac:dyDescent="0.55000000000000004"/>
    <row r="18231" x14ac:dyDescent="0.55000000000000004"/>
    <row r="18232" x14ac:dyDescent="0.55000000000000004"/>
    <row r="18233" x14ac:dyDescent="0.55000000000000004"/>
    <row r="18234" x14ac:dyDescent="0.55000000000000004"/>
    <row r="18235" x14ac:dyDescent="0.55000000000000004"/>
    <row r="18236" x14ac:dyDescent="0.55000000000000004"/>
    <row r="18237" x14ac:dyDescent="0.55000000000000004"/>
    <row r="18238" x14ac:dyDescent="0.55000000000000004"/>
    <row r="18239" x14ac:dyDescent="0.55000000000000004"/>
    <row r="18240" x14ac:dyDescent="0.55000000000000004"/>
    <row r="18241" x14ac:dyDescent="0.55000000000000004"/>
    <row r="18242" x14ac:dyDescent="0.55000000000000004"/>
    <row r="18243" x14ac:dyDescent="0.55000000000000004"/>
    <row r="18244" x14ac:dyDescent="0.55000000000000004"/>
    <row r="18245" x14ac:dyDescent="0.55000000000000004"/>
    <row r="18246" x14ac:dyDescent="0.55000000000000004"/>
    <row r="18247" x14ac:dyDescent="0.55000000000000004"/>
    <row r="18248" x14ac:dyDescent="0.55000000000000004"/>
    <row r="18249" x14ac:dyDescent="0.55000000000000004"/>
    <row r="18250" x14ac:dyDescent="0.55000000000000004"/>
    <row r="18251" x14ac:dyDescent="0.55000000000000004"/>
    <row r="18252" x14ac:dyDescent="0.55000000000000004"/>
    <row r="18253" x14ac:dyDescent="0.55000000000000004"/>
    <row r="18254" x14ac:dyDescent="0.55000000000000004"/>
    <row r="18255" x14ac:dyDescent="0.55000000000000004"/>
    <row r="18256" x14ac:dyDescent="0.55000000000000004"/>
    <row r="18257" x14ac:dyDescent="0.55000000000000004"/>
    <row r="18258" x14ac:dyDescent="0.55000000000000004"/>
    <row r="18259" x14ac:dyDescent="0.55000000000000004"/>
    <row r="18260" x14ac:dyDescent="0.55000000000000004"/>
    <row r="18261" x14ac:dyDescent="0.55000000000000004"/>
    <row r="18262" x14ac:dyDescent="0.55000000000000004"/>
    <row r="18263" x14ac:dyDescent="0.55000000000000004"/>
    <row r="18264" x14ac:dyDescent="0.55000000000000004"/>
    <row r="18265" x14ac:dyDescent="0.55000000000000004"/>
    <row r="18266" x14ac:dyDescent="0.55000000000000004"/>
    <row r="18267" x14ac:dyDescent="0.55000000000000004"/>
    <row r="18268" x14ac:dyDescent="0.55000000000000004"/>
    <row r="18269" x14ac:dyDescent="0.55000000000000004"/>
    <row r="18270" x14ac:dyDescent="0.55000000000000004"/>
    <row r="18271" x14ac:dyDescent="0.55000000000000004"/>
    <row r="18272" x14ac:dyDescent="0.55000000000000004"/>
    <row r="18273" x14ac:dyDescent="0.55000000000000004"/>
    <row r="18274" x14ac:dyDescent="0.55000000000000004"/>
    <row r="18275" x14ac:dyDescent="0.55000000000000004"/>
    <row r="18276" x14ac:dyDescent="0.55000000000000004"/>
    <row r="18277" x14ac:dyDescent="0.55000000000000004"/>
    <row r="18278" x14ac:dyDescent="0.55000000000000004"/>
    <row r="18279" x14ac:dyDescent="0.55000000000000004"/>
    <row r="18280" x14ac:dyDescent="0.55000000000000004"/>
    <row r="18281" x14ac:dyDescent="0.55000000000000004"/>
    <row r="18282" x14ac:dyDescent="0.55000000000000004"/>
    <row r="18283" x14ac:dyDescent="0.55000000000000004"/>
    <row r="18284" x14ac:dyDescent="0.55000000000000004"/>
    <row r="18285" x14ac:dyDescent="0.55000000000000004"/>
    <row r="18286" x14ac:dyDescent="0.55000000000000004"/>
    <row r="18287" x14ac:dyDescent="0.55000000000000004"/>
    <row r="18288" x14ac:dyDescent="0.55000000000000004"/>
    <row r="18289" x14ac:dyDescent="0.55000000000000004"/>
    <row r="18290" x14ac:dyDescent="0.55000000000000004"/>
    <row r="18291" x14ac:dyDescent="0.55000000000000004"/>
    <row r="18292" x14ac:dyDescent="0.55000000000000004"/>
    <row r="18293" x14ac:dyDescent="0.55000000000000004"/>
    <row r="18294" x14ac:dyDescent="0.55000000000000004"/>
    <row r="18295" x14ac:dyDescent="0.55000000000000004"/>
    <row r="18296" x14ac:dyDescent="0.55000000000000004"/>
    <row r="18297" x14ac:dyDescent="0.55000000000000004"/>
    <row r="18298" x14ac:dyDescent="0.55000000000000004"/>
    <row r="18299" x14ac:dyDescent="0.55000000000000004"/>
    <row r="18300" x14ac:dyDescent="0.55000000000000004"/>
    <row r="18301" x14ac:dyDescent="0.55000000000000004"/>
    <row r="18302" x14ac:dyDescent="0.55000000000000004"/>
    <row r="18303" x14ac:dyDescent="0.55000000000000004"/>
    <row r="18304" x14ac:dyDescent="0.55000000000000004"/>
    <row r="18305" x14ac:dyDescent="0.55000000000000004"/>
    <row r="18306" x14ac:dyDescent="0.55000000000000004"/>
    <row r="18307" x14ac:dyDescent="0.55000000000000004"/>
    <row r="18308" x14ac:dyDescent="0.55000000000000004"/>
    <row r="18309" x14ac:dyDescent="0.55000000000000004"/>
    <row r="18310" x14ac:dyDescent="0.55000000000000004"/>
    <row r="18311" x14ac:dyDescent="0.55000000000000004"/>
    <row r="18312" x14ac:dyDescent="0.55000000000000004"/>
    <row r="18313" x14ac:dyDescent="0.55000000000000004"/>
    <row r="18314" x14ac:dyDescent="0.55000000000000004"/>
    <row r="18315" x14ac:dyDescent="0.55000000000000004"/>
    <row r="18316" x14ac:dyDescent="0.55000000000000004"/>
    <row r="18317" x14ac:dyDescent="0.55000000000000004"/>
    <row r="18318" x14ac:dyDescent="0.55000000000000004"/>
    <row r="18319" x14ac:dyDescent="0.55000000000000004"/>
    <row r="18320" x14ac:dyDescent="0.55000000000000004"/>
    <row r="18321" x14ac:dyDescent="0.55000000000000004"/>
    <row r="18322" x14ac:dyDescent="0.55000000000000004"/>
    <row r="18323" x14ac:dyDescent="0.55000000000000004"/>
    <row r="18324" x14ac:dyDescent="0.55000000000000004"/>
    <row r="18325" x14ac:dyDescent="0.55000000000000004"/>
    <row r="18326" x14ac:dyDescent="0.55000000000000004"/>
    <row r="18327" x14ac:dyDescent="0.55000000000000004"/>
    <row r="18328" x14ac:dyDescent="0.55000000000000004"/>
    <row r="18329" x14ac:dyDescent="0.55000000000000004"/>
    <row r="18330" x14ac:dyDescent="0.55000000000000004"/>
    <row r="18331" x14ac:dyDescent="0.55000000000000004"/>
    <row r="18332" x14ac:dyDescent="0.55000000000000004"/>
    <row r="18333" x14ac:dyDescent="0.55000000000000004"/>
    <row r="18334" x14ac:dyDescent="0.55000000000000004"/>
    <row r="18335" x14ac:dyDescent="0.55000000000000004"/>
    <row r="18336" x14ac:dyDescent="0.55000000000000004"/>
    <row r="18337" x14ac:dyDescent="0.55000000000000004"/>
    <row r="18338" x14ac:dyDescent="0.55000000000000004"/>
    <row r="18339" x14ac:dyDescent="0.55000000000000004"/>
    <row r="18340" x14ac:dyDescent="0.55000000000000004"/>
    <row r="18341" x14ac:dyDescent="0.55000000000000004"/>
    <row r="18342" x14ac:dyDescent="0.55000000000000004"/>
    <row r="18343" x14ac:dyDescent="0.55000000000000004"/>
    <row r="18344" x14ac:dyDescent="0.55000000000000004"/>
    <row r="18345" x14ac:dyDescent="0.55000000000000004"/>
    <row r="18346" x14ac:dyDescent="0.55000000000000004"/>
    <row r="18347" x14ac:dyDescent="0.55000000000000004"/>
    <row r="18348" x14ac:dyDescent="0.55000000000000004"/>
    <row r="18349" x14ac:dyDescent="0.55000000000000004"/>
    <row r="18350" x14ac:dyDescent="0.55000000000000004"/>
    <row r="18351" x14ac:dyDescent="0.55000000000000004"/>
    <row r="18352" x14ac:dyDescent="0.55000000000000004"/>
    <row r="18353" x14ac:dyDescent="0.55000000000000004"/>
    <row r="18354" x14ac:dyDescent="0.55000000000000004"/>
    <row r="18355" x14ac:dyDescent="0.55000000000000004"/>
    <row r="18356" x14ac:dyDescent="0.55000000000000004"/>
    <row r="18357" x14ac:dyDescent="0.55000000000000004"/>
    <row r="18358" x14ac:dyDescent="0.55000000000000004"/>
    <row r="18359" x14ac:dyDescent="0.55000000000000004"/>
    <row r="18360" x14ac:dyDescent="0.55000000000000004"/>
    <row r="18361" x14ac:dyDescent="0.55000000000000004"/>
    <row r="18362" x14ac:dyDescent="0.55000000000000004"/>
    <row r="18363" x14ac:dyDescent="0.55000000000000004"/>
    <row r="18364" x14ac:dyDescent="0.55000000000000004"/>
    <row r="18365" x14ac:dyDescent="0.55000000000000004"/>
    <row r="18366" x14ac:dyDescent="0.55000000000000004"/>
    <row r="18367" x14ac:dyDescent="0.55000000000000004"/>
    <row r="18368" x14ac:dyDescent="0.55000000000000004"/>
    <row r="18369" x14ac:dyDescent="0.55000000000000004"/>
    <row r="18370" x14ac:dyDescent="0.55000000000000004"/>
    <row r="18371" x14ac:dyDescent="0.55000000000000004"/>
    <row r="18372" x14ac:dyDescent="0.55000000000000004"/>
    <row r="18373" x14ac:dyDescent="0.55000000000000004"/>
    <row r="18374" x14ac:dyDescent="0.55000000000000004"/>
    <row r="18375" x14ac:dyDescent="0.55000000000000004"/>
    <row r="18376" x14ac:dyDescent="0.55000000000000004"/>
    <row r="18377" x14ac:dyDescent="0.55000000000000004"/>
    <row r="18378" x14ac:dyDescent="0.55000000000000004"/>
    <row r="18379" x14ac:dyDescent="0.55000000000000004"/>
    <row r="18380" x14ac:dyDescent="0.55000000000000004"/>
    <row r="18381" x14ac:dyDescent="0.55000000000000004"/>
    <row r="18382" x14ac:dyDescent="0.55000000000000004"/>
    <row r="18383" x14ac:dyDescent="0.55000000000000004"/>
    <row r="18384" x14ac:dyDescent="0.55000000000000004"/>
    <row r="18385" x14ac:dyDescent="0.55000000000000004"/>
    <row r="18386" x14ac:dyDescent="0.55000000000000004"/>
    <row r="18387" x14ac:dyDescent="0.55000000000000004"/>
    <row r="18388" x14ac:dyDescent="0.55000000000000004"/>
    <row r="18389" x14ac:dyDescent="0.55000000000000004"/>
    <row r="18390" x14ac:dyDescent="0.55000000000000004"/>
    <row r="18391" x14ac:dyDescent="0.55000000000000004"/>
    <row r="18392" x14ac:dyDescent="0.55000000000000004"/>
    <row r="18393" x14ac:dyDescent="0.55000000000000004"/>
    <row r="18394" x14ac:dyDescent="0.55000000000000004"/>
    <row r="18395" x14ac:dyDescent="0.55000000000000004"/>
    <row r="18396" x14ac:dyDescent="0.55000000000000004"/>
    <row r="18397" x14ac:dyDescent="0.55000000000000004"/>
    <row r="18398" x14ac:dyDescent="0.55000000000000004"/>
    <row r="18399" x14ac:dyDescent="0.55000000000000004"/>
    <row r="18400" x14ac:dyDescent="0.55000000000000004"/>
    <row r="18401" x14ac:dyDescent="0.55000000000000004"/>
    <row r="18402" x14ac:dyDescent="0.55000000000000004"/>
    <row r="18403" x14ac:dyDescent="0.55000000000000004"/>
    <row r="18404" x14ac:dyDescent="0.55000000000000004"/>
    <row r="18405" x14ac:dyDescent="0.55000000000000004"/>
    <row r="18406" x14ac:dyDescent="0.55000000000000004"/>
    <row r="18407" x14ac:dyDescent="0.55000000000000004"/>
    <row r="18408" x14ac:dyDescent="0.55000000000000004"/>
    <row r="18409" x14ac:dyDescent="0.55000000000000004"/>
    <row r="18410" x14ac:dyDescent="0.55000000000000004"/>
    <row r="18411" x14ac:dyDescent="0.55000000000000004"/>
    <row r="18412" x14ac:dyDescent="0.55000000000000004"/>
    <row r="18413" x14ac:dyDescent="0.55000000000000004"/>
    <row r="18414" x14ac:dyDescent="0.55000000000000004"/>
    <row r="18415" x14ac:dyDescent="0.55000000000000004"/>
    <row r="18416" x14ac:dyDescent="0.55000000000000004"/>
    <row r="18417" x14ac:dyDescent="0.55000000000000004"/>
    <row r="18418" x14ac:dyDescent="0.55000000000000004"/>
    <row r="18419" x14ac:dyDescent="0.55000000000000004"/>
    <row r="18420" x14ac:dyDescent="0.55000000000000004"/>
    <row r="18421" x14ac:dyDescent="0.55000000000000004"/>
    <row r="18422" x14ac:dyDescent="0.55000000000000004"/>
    <row r="18423" x14ac:dyDescent="0.55000000000000004"/>
    <row r="18424" x14ac:dyDescent="0.55000000000000004"/>
    <row r="18425" x14ac:dyDescent="0.55000000000000004"/>
    <row r="18426" x14ac:dyDescent="0.55000000000000004"/>
    <row r="18427" x14ac:dyDescent="0.55000000000000004"/>
    <row r="18428" x14ac:dyDescent="0.55000000000000004"/>
    <row r="18429" x14ac:dyDescent="0.55000000000000004"/>
    <row r="18430" x14ac:dyDescent="0.55000000000000004"/>
    <row r="18431" x14ac:dyDescent="0.55000000000000004"/>
    <row r="18432" x14ac:dyDescent="0.55000000000000004"/>
    <row r="18433" x14ac:dyDescent="0.55000000000000004"/>
    <row r="18434" x14ac:dyDescent="0.55000000000000004"/>
    <row r="18435" x14ac:dyDescent="0.55000000000000004"/>
    <row r="18436" x14ac:dyDescent="0.55000000000000004"/>
    <row r="18437" x14ac:dyDescent="0.55000000000000004"/>
    <row r="18438" x14ac:dyDescent="0.55000000000000004"/>
    <row r="18439" x14ac:dyDescent="0.55000000000000004"/>
    <row r="18440" x14ac:dyDescent="0.55000000000000004"/>
    <row r="18441" x14ac:dyDescent="0.55000000000000004"/>
    <row r="18442" x14ac:dyDescent="0.55000000000000004"/>
    <row r="18443" x14ac:dyDescent="0.55000000000000004"/>
    <row r="18444" x14ac:dyDescent="0.55000000000000004"/>
    <row r="18445" x14ac:dyDescent="0.55000000000000004"/>
    <row r="18446" x14ac:dyDescent="0.55000000000000004"/>
    <row r="18447" x14ac:dyDescent="0.55000000000000004"/>
    <row r="18448" x14ac:dyDescent="0.55000000000000004"/>
    <row r="18449" x14ac:dyDescent="0.55000000000000004"/>
    <row r="18450" x14ac:dyDescent="0.55000000000000004"/>
    <row r="18451" x14ac:dyDescent="0.55000000000000004"/>
    <row r="18452" x14ac:dyDescent="0.55000000000000004"/>
    <row r="18453" x14ac:dyDescent="0.55000000000000004"/>
    <row r="18454" x14ac:dyDescent="0.55000000000000004"/>
    <row r="18455" x14ac:dyDescent="0.55000000000000004"/>
    <row r="18456" x14ac:dyDescent="0.55000000000000004"/>
    <row r="18457" x14ac:dyDescent="0.55000000000000004"/>
    <row r="18458" x14ac:dyDescent="0.55000000000000004"/>
    <row r="18459" x14ac:dyDescent="0.55000000000000004"/>
    <row r="18460" x14ac:dyDescent="0.55000000000000004"/>
    <row r="18461" x14ac:dyDescent="0.55000000000000004"/>
    <row r="18462" x14ac:dyDescent="0.55000000000000004"/>
    <row r="18463" x14ac:dyDescent="0.55000000000000004"/>
    <row r="18464" x14ac:dyDescent="0.55000000000000004"/>
    <row r="18465" x14ac:dyDescent="0.55000000000000004"/>
    <row r="18466" x14ac:dyDescent="0.55000000000000004"/>
    <row r="18467" x14ac:dyDescent="0.55000000000000004"/>
    <row r="18468" x14ac:dyDescent="0.55000000000000004"/>
    <row r="18469" x14ac:dyDescent="0.55000000000000004"/>
    <row r="18470" x14ac:dyDescent="0.55000000000000004"/>
    <row r="18471" x14ac:dyDescent="0.55000000000000004"/>
    <row r="18472" x14ac:dyDescent="0.55000000000000004"/>
    <row r="18473" x14ac:dyDescent="0.55000000000000004"/>
    <row r="18474" x14ac:dyDescent="0.55000000000000004"/>
    <row r="18475" x14ac:dyDescent="0.55000000000000004"/>
    <row r="18476" x14ac:dyDescent="0.55000000000000004"/>
    <row r="18477" x14ac:dyDescent="0.55000000000000004"/>
    <row r="18478" x14ac:dyDescent="0.55000000000000004"/>
    <row r="18479" x14ac:dyDescent="0.55000000000000004"/>
    <row r="18480" x14ac:dyDescent="0.55000000000000004"/>
    <row r="18481" x14ac:dyDescent="0.55000000000000004"/>
    <row r="18482" x14ac:dyDescent="0.55000000000000004"/>
    <row r="18483" x14ac:dyDescent="0.55000000000000004"/>
    <row r="18484" x14ac:dyDescent="0.55000000000000004"/>
    <row r="18485" x14ac:dyDescent="0.55000000000000004"/>
    <row r="18486" x14ac:dyDescent="0.55000000000000004"/>
    <row r="18487" x14ac:dyDescent="0.55000000000000004"/>
    <row r="18488" x14ac:dyDescent="0.55000000000000004"/>
    <row r="18489" x14ac:dyDescent="0.55000000000000004"/>
    <row r="18490" x14ac:dyDescent="0.55000000000000004"/>
    <row r="18491" x14ac:dyDescent="0.55000000000000004"/>
    <row r="18492" x14ac:dyDescent="0.55000000000000004"/>
    <row r="18493" x14ac:dyDescent="0.55000000000000004"/>
    <row r="18494" x14ac:dyDescent="0.55000000000000004"/>
    <row r="18495" x14ac:dyDescent="0.55000000000000004"/>
    <row r="18496" x14ac:dyDescent="0.55000000000000004"/>
    <row r="18497" x14ac:dyDescent="0.55000000000000004"/>
    <row r="18498" x14ac:dyDescent="0.55000000000000004"/>
    <row r="18499" x14ac:dyDescent="0.55000000000000004"/>
    <row r="18500" x14ac:dyDescent="0.55000000000000004"/>
    <row r="18501" x14ac:dyDescent="0.55000000000000004"/>
    <row r="18502" x14ac:dyDescent="0.55000000000000004"/>
    <row r="18503" x14ac:dyDescent="0.55000000000000004"/>
    <row r="18504" x14ac:dyDescent="0.55000000000000004"/>
    <row r="18505" x14ac:dyDescent="0.55000000000000004"/>
    <row r="18506" x14ac:dyDescent="0.55000000000000004"/>
    <row r="18507" x14ac:dyDescent="0.55000000000000004"/>
    <row r="18508" x14ac:dyDescent="0.55000000000000004"/>
    <row r="18509" x14ac:dyDescent="0.55000000000000004"/>
    <row r="18510" x14ac:dyDescent="0.55000000000000004"/>
    <row r="18511" x14ac:dyDescent="0.55000000000000004"/>
    <row r="18512" x14ac:dyDescent="0.55000000000000004"/>
    <row r="18513" x14ac:dyDescent="0.55000000000000004"/>
    <row r="18514" x14ac:dyDescent="0.55000000000000004"/>
    <row r="18515" x14ac:dyDescent="0.55000000000000004"/>
    <row r="18516" x14ac:dyDescent="0.55000000000000004"/>
    <row r="18517" x14ac:dyDescent="0.55000000000000004"/>
    <row r="18518" x14ac:dyDescent="0.55000000000000004"/>
    <row r="18519" x14ac:dyDescent="0.55000000000000004"/>
    <row r="18520" x14ac:dyDescent="0.55000000000000004"/>
    <row r="18521" x14ac:dyDescent="0.55000000000000004"/>
    <row r="18522" x14ac:dyDescent="0.55000000000000004"/>
    <row r="18523" x14ac:dyDescent="0.55000000000000004"/>
    <row r="18524" x14ac:dyDescent="0.55000000000000004"/>
    <row r="18525" x14ac:dyDescent="0.55000000000000004"/>
    <row r="18526" x14ac:dyDescent="0.55000000000000004"/>
    <row r="18527" x14ac:dyDescent="0.55000000000000004"/>
    <row r="18528" x14ac:dyDescent="0.55000000000000004"/>
    <row r="18529" x14ac:dyDescent="0.55000000000000004"/>
    <row r="18530" x14ac:dyDescent="0.55000000000000004"/>
    <row r="18531" x14ac:dyDescent="0.55000000000000004"/>
    <row r="18532" x14ac:dyDescent="0.55000000000000004"/>
    <row r="18533" x14ac:dyDescent="0.55000000000000004"/>
    <row r="18534" x14ac:dyDescent="0.55000000000000004"/>
    <row r="18535" x14ac:dyDescent="0.55000000000000004"/>
    <row r="18536" x14ac:dyDescent="0.55000000000000004"/>
    <row r="18537" x14ac:dyDescent="0.55000000000000004"/>
    <row r="18538" x14ac:dyDescent="0.55000000000000004"/>
    <row r="18539" x14ac:dyDescent="0.55000000000000004"/>
    <row r="18540" x14ac:dyDescent="0.55000000000000004"/>
    <row r="18541" x14ac:dyDescent="0.55000000000000004"/>
    <row r="18542" x14ac:dyDescent="0.55000000000000004"/>
    <row r="18543" x14ac:dyDescent="0.55000000000000004"/>
    <row r="18544" x14ac:dyDescent="0.55000000000000004"/>
    <row r="18545" x14ac:dyDescent="0.55000000000000004"/>
    <row r="18546" x14ac:dyDescent="0.55000000000000004"/>
    <row r="18547" x14ac:dyDescent="0.55000000000000004"/>
    <row r="18548" x14ac:dyDescent="0.55000000000000004"/>
    <row r="18549" x14ac:dyDescent="0.55000000000000004"/>
    <row r="18550" x14ac:dyDescent="0.55000000000000004"/>
    <row r="18551" x14ac:dyDescent="0.55000000000000004"/>
    <row r="18552" x14ac:dyDescent="0.55000000000000004"/>
    <row r="18553" x14ac:dyDescent="0.55000000000000004"/>
    <row r="18554" x14ac:dyDescent="0.55000000000000004"/>
    <row r="18555" x14ac:dyDescent="0.55000000000000004"/>
    <row r="18556" x14ac:dyDescent="0.55000000000000004"/>
    <row r="18557" x14ac:dyDescent="0.55000000000000004"/>
    <row r="18558" x14ac:dyDescent="0.55000000000000004"/>
    <row r="18559" x14ac:dyDescent="0.55000000000000004"/>
    <row r="18560" x14ac:dyDescent="0.55000000000000004"/>
    <row r="18561" x14ac:dyDescent="0.55000000000000004"/>
    <row r="18562" x14ac:dyDescent="0.55000000000000004"/>
    <row r="18563" x14ac:dyDescent="0.55000000000000004"/>
    <row r="18564" x14ac:dyDescent="0.55000000000000004"/>
    <row r="18565" x14ac:dyDescent="0.55000000000000004"/>
    <row r="18566" x14ac:dyDescent="0.55000000000000004"/>
    <row r="18567" x14ac:dyDescent="0.55000000000000004"/>
    <row r="18568" x14ac:dyDescent="0.55000000000000004"/>
    <row r="18569" x14ac:dyDescent="0.55000000000000004"/>
    <row r="18570" x14ac:dyDescent="0.55000000000000004"/>
    <row r="18571" x14ac:dyDescent="0.55000000000000004"/>
    <row r="18572" x14ac:dyDescent="0.55000000000000004"/>
    <row r="18573" x14ac:dyDescent="0.55000000000000004"/>
    <row r="18574" x14ac:dyDescent="0.55000000000000004"/>
    <row r="18575" x14ac:dyDescent="0.55000000000000004"/>
    <row r="18576" x14ac:dyDescent="0.55000000000000004"/>
    <row r="18577" x14ac:dyDescent="0.55000000000000004"/>
    <row r="18578" x14ac:dyDescent="0.55000000000000004"/>
    <row r="18579" x14ac:dyDescent="0.55000000000000004"/>
    <row r="18580" x14ac:dyDescent="0.55000000000000004"/>
    <row r="18581" x14ac:dyDescent="0.55000000000000004"/>
    <row r="18582" x14ac:dyDescent="0.55000000000000004"/>
    <row r="18583" x14ac:dyDescent="0.55000000000000004"/>
    <row r="18584" x14ac:dyDescent="0.55000000000000004"/>
    <row r="18585" x14ac:dyDescent="0.55000000000000004"/>
    <row r="18586" x14ac:dyDescent="0.55000000000000004"/>
    <row r="18587" x14ac:dyDescent="0.55000000000000004"/>
    <row r="18588" x14ac:dyDescent="0.55000000000000004"/>
    <row r="18589" x14ac:dyDescent="0.55000000000000004"/>
    <row r="18590" x14ac:dyDescent="0.55000000000000004"/>
    <row r="18591" x14ac:dyDescent="0.55000000000000004"/>
    <row r="18592" x14ac:dyDescent="0.55000000000000004"/>
    <row r="18593" x14ac:dyDescent="0.55000000000000004"/>
    <row r="18594" x14ac:dyDescent="0.55000000000000004"/>
    <row r="18595" x14ac:dyDescent="0.55000000000000004"/>
    <row r="18596" x14ac:dyDescent="0.55000000000000004"/>
    <row r="18597" x14ac:dyDescent="0.55000000000000004"/>
    <row r="18598" x14ac:dyDescent="0.55000000000000004"/>
    <row r="18599" x14ac:dyDescent="0.55000000000000004"/>
    <row r="18600" x14ac:dyDescent="0.55000000000000004"/>
    <row r="18601" x14ac:dyDescent="0.55000000000000004"/>
    <row r="18602" x14ac:dyDescent="0.55000000000000004"/>
    <row r="18603" x14ac:dyDescent="0.55000000000000004"/>
    <row r="18604" x14ac:dyDescent="0.55000000000000004"/>
    <row r="18605" x14ac:dyDescent="0.55000000000000004"/>
    <row r="18606" x14ac:dyDescent="0.55000000000000004"/>
    <row r="18607" x14ac:dyDescent="0.55000000000000004"/>
    <row r="18608" x14ac:dyDescent="0.55000000000000004"/>
    <row r="18609" x14ac:dyDescent="0.55000000000000004"/>
    <row r="18610" x14ac:dyDescent="0.55000000000000004"/>
    <row r="18611" x14ac:dyDescent="0.55000000000000004"/>
    <row r="18612" x14ac:dyDescent="0.55000000000000004"/>
    <row r="18613" x14ac:dyDescent="0.55000000000000004"/>
    <row r="18614" x14ac:dyDescent="0.55000000000000004"/>
    <row r="18615" x14ac:dyDescent="0.55000000000000004"/>
    <row r="18616" x14ac:dyDescent="0.55000000000000004"/>
    <row r="18617" x14ac:dyDescent="0.55000000000000004"/>
    <row r="18618" x14ac:dyDescent="0.55000000000000004"/>
    <row r="18619" x14ac:dyDescent="0.55000000000000004"/>
    <row r="18620" x14ac:dyDescent="0.55000000000000004"/>
    <row r="18621" x14ac:dyDescent="0.55000000000000004"/>
    <row r="18622" x14ac:dyDescent="0.55000000000000004"/>
    <row r="18623" x14ac:dyDescent="0.55000000000000004"/>
    <row r="18624" x14ac:dyDescent="0.55000000000000004"/>
    <row r="18625" x14ac:dyDescent="0.55000000000000004"/>
    <row r="18626" x14ac:dyDescent="0.55000000000000004"/>
    <row r="18627" x14ac:dyDescent="0.55000000000000004"/>
    <row r="18628" x14ac:dyDescent="0.55000000000000004"/>
    <row r="18629" x14ac:dyDescent="0.55000000000000004"/>
    <row r="18630" x14ac:dyDescent="0.55000000000000004"/>
    <row r="18631" x14ac:dyDescent="0.55000000000000004"/>
    <row r="18632" x14ac:dyDescent="0.55000000000000004"/>
    <row r="18633" x14ac:dyDescent="0.55000000000000004"/>
    <row r="18634" x14ac:dyDescent="0.55000000000000004"/>
    <row r="18635" x14ac:dyDescent="0.55000000000000004"/>
    <row r="18636" x14ac:dyDescent="0.55000000000000004"/>
    <row r="18637" x14ac:dyDescent="0.55000000000000004"/>
    <row r="18638" x14ac:dyDescent="0.55000000000000004"/>
    <row r="18639" x14ac:dyDescent="0.55000000000000004"/>
    <row r="18640" x14ac:dyDescent="0.55000000000000004"/>
    <row r="18641" x14ac:dyDescent="0.55000000000000004"/>
    <row r="18642" x14ac:dyDescent="0.55000000000000004"/>
    <row r="18643" x14ac:dyDescent="0.55000000000000004"/>
    <row r="18644" x14ac:dyDescent="0.55000000000000004"/>
    <row r="18645" x14ac:dyDescent="0.55000000000000004"/>
    <row r="18646" x14ac:dyDescent="0.55000000000000004"/>
    <row r="18647" x14ac:dyDescent="0.55000000000000004"/>
    <row r="18648" x14ac:dyDescent="0.55000000000000004"/>
    <row r="18649" x14ac:dyDescent="0.55000000000000004"/>
    <row r="18650" x14ac:dyDescent="0.55000000000000004"/>
    <row r="18651" x14ac:dyDescent="0.55000000000000004"/>
    <row r="18652" x14ac:dyDescent="0.55000000000000004"/>
    <row r="18653" x14ac:dyDescent="0.55000000000000004"/>
    <row r="18654" x14ac:dyDescent="0.55000000000000004"/>
    <row r="18655" x14ac:dyDescent="0.55000000000000004"/>
    <row r="18656" x14ac:dyDescent="0.55000000000000004"/>
    <row r="18657" x14ac:dyDescent="0.55000000000000004"/>
    <row r="18658" x14ac:dyDescent="0.55000000000000004"/>
    <row r="18659" x14ac:dyDescent="0.55000000000000004"/>
    <row r="18660" x14ac:dyDescent="0.55000000000000004"/>
    <row r="18661" x14ac:dyDescent="0.55000000000000004"/>
    <row r="18662" x14ac:dyDescent="0.55000000000000004"/>
    <row r="18663" x14ac:dyDescent="0.55000000000000004"/>
    <row r="18664" x14ac:dyDescent="0.55000000000000004"/>
    <row r="18665" x14ac:dyDescent="0.55000000000000004"/>
    <row r="18666" x14ac:dyDescent="0.55000000000000004"/>
    <row r="18667" x14ac:dyDescent="0.55000000000000004"/>
    <row r="18668" x14ac:dyDescent="0.55000000000000004"/>
    <row r="18669" x14ac:dyDescent="0.55000000000000004"/>
    <row r="18670" x14ac:dyDescent="0.55000000000000004"/>
    <row r="18671" x14ac:dyDescent="0.55000000000000004"/>
    <row r="18672" x14ac:dyDescent="0.55000000000000004"/>
    <row r="18673" x14ac:dyDescent="0.55000000000000004"/>
    <row r="18674" x14ac:dyDescent="0.55000000000000004"/>
    <row r="18675" x14ac:dyDescent="0.55000000000000004"/>
    <row r="18676" x14ac:dyDescent="0.55000000000000004"/>
    <row r="18677" x14ac:dyDescent="0.55000000000000004"/>
    <row r="18678" x14ac:dyDescent="0.55000000000000004"/>
    <row r="18679" x14ac:dyDescent="0.55000000000000004"/>
    <row r="18680" x14ac:dyDescent="0.55000000000000004"/>
    <row r="18681" x14ac:dyDescent="0.55000000000000004"/>
    <row r="18682" x14ac:dyDescent="0.55000000000000004"/>
    <row r="18683" x14ac:dyDescent="0.55000000000000004"/>
    <row r="18684" x14ac:dyDescent="0.55000000000000004"/>
    <row r="18685" x14ac:dyDescent="0.55000000000000004"/>
    <row r="18686" x14ac:dyDescent="0.55000000000000004"/>
    <row r="18687" x14ac:dyDescent="0.55000000000000004"/>
    <row r="18688" x14ac:dyDescent="0.55000000000000004"/>
    <row r="18689" x14ac:dyDescent="0.55000000000000004"/>
    <row r="18690" x14ac:dyDescent="0.55000000000000004"/>
    <row r="18691" x14ac:dyDescent="0.55000000000000004"/>
    <row r="18692" x14ac:dyDescent="0.55000000000000004"/>
    <row r="18693" x14ac:dyDescent="0.55000000000000004"/>
    <row r="18694" x14ac:dyDescent="0.55000000000000004"/>
    <row r="18695" x14ac:dyDescent="0.55000000000000004"/>
    <row r="18696" x14ac:dyDescent="0.55000000000000004"/>
    <row r="18697" x14ac:dyDescent="0.55000000000000004"/>
    <row r="18698" x14ac:dyDescent="0.55000000000000004"/>
    <row r="18699" x14ac:dyDescent="0.55000000000000004"/>
    <row r="18700" x14ac:dyDescent="0.55000000000000004"/>
    <row r="18701" x14ac:dyDescent="0.55000000000000004"/>
    <row r="18702" x14ac:dyDescent="0.55000000000000004"/>
    <row r="18703" x14ac:dyDescent="0.55000000000000004"/>
    <row r="18704" x14ac:dyDescent="0.55000000000000004"/>
    <row r="18705" x14ac:dyDescent="0.55000000000000004"/>
    <row r="18706" x14ac:dyDescent="0.55000000000000004"/>
    <row r="18707" x14ac:dyDescent="0.55000000000000004"/>
    <row r="18708" x14ac:dyDescent="0.55000000000000004"/>
    <row r="18709" x14ac:dyDescent="0.55000000000000004"/>
    <row r="18710" x14ac:dyDescent="0.55000000000000004"/>
    <row r="18711" x14ac:dyDescent="0.55000000000000004"/>
    <row r="18712" x14ac:dyDescent="0.55000000000000004"/>
    <row r="18713" x14ac:dyDescent="0.55000000000000004"/>
    <row r="18714" x14ac:dyDescent="0.55000000000000004"/>
    <row r="18715" x14ac:dyDescent="0.55000000000000004"/>
    <row r="18716" x14ac:dyDescent="0.55000000000000004"/>
    <row r="18717" x14ac:dyDescent="0.55000000000000004"/>
    <row r="18718" x14ac:dyDescent="0.55000000000000004"/>
    <row r="18719" x14ac:dyDescent="0.55000000000000004"/>
    <row r="18720" x14ac:dyDescent="0.55000000000000004"/>
    <row r="18721" x14ac:dyDescent="0.55000000000000004"/>
    <row r="18722" x14ac:dyDescent="0.55000000000000004"/>
    <row r="18723" x14ac:dyDescent="0.55000000000000004"/>
    <row r="18724" x14ac:dyDescent="0.55000000000000004"/>
    <row r="18725" x14ac:dyDescent="0.55000000000000004"/>
    <row r="18726" x14ac:dyDescent="0.55000000000000004"/>
    <row r="18727" x14ac:dyDescent="0.55000000000000004"/>
    <row r="18728" x14ac:dyDescent="0.55000000000000004"/>
    <row r="18729" x14ac:dyDescent="0.55000000000000004"/>
    <row r="18730" x14ac:dyDescent="0.55000000000000004"/>
    <row r="18731" x14ac:dyDescent="0.55000000000000004"/>
    <row r="18732" x14ac:dyDescent="0.55000000000000004"/>
    <row r="18733" x14ac:dyDescent="0.55000000000000004"/>
    <row r="18734" x14ac:dyDescent="0.55000000000000004"/>
    <row r="18735" x14ac:dyDescent="0.55000000000000004"/>
    <row r="18736" x14ac:dyDescent="0.55000000000000004"/>
    <row r="18737" x14ac:dyDescent="0.55000000000000004"/>
    <row r="18738" x14ac:dyDescent="0.55000000000000004"/>
    <row r="18739" x14ac:dyDescent="0.55000000000000004"/>
    <row r="18740" x14ac:dyDescent="0.55000000000000004"/>
    <row r="18741" x14ac:dyDescent="0.55000000000000004"/>
    <row r="18742" x14ac:dyDescent="0.55000000000000004"/>
    <row r="18743" x14ac:dyDescent="0.55000000000000004"/>
    <row r="18744" x14ac:dyDescent="0.55000000000000004"/>
    <row r="18745" x14ac:dyDescent="0.55000000000000004"/>
    <row r="18746" x14ac:dyDescent="0.55000000000000004"/>
    <row r="18747" x14ac:dyDescent="0.55000000000000004"/>
    <row r="18748" x14ac:dyDescent="0.55000000000000004"/>
    <row r="18749" x14ac:dyDescent="0.55000000000000004"/>
    <row r="18750" x14ac:dyDescent="0.55000000000000004"/>
    <row r="18751" x14ac:dyDescent="0.55000000000000004"/>
    <row r="18752" x14ac:dyDescent="0.55000000000000004"/>
    <row r="18753" x14ac:dyDescent="0.55000000000000004"/>
    <row r="18754" x14ac:dyDescent="0.55000000000000004"/>
    <row r="18755" x14ac:dyDescent="0.55000000000000004"/>
    <row r="18756" x14ac:dyDescent="0.55000000000000004"/>
    <row r="18757" x14ac:dyDescent="0.55000000000000004"/>
    <row r="18758" x14ac:dyDescent="0.55000000000000004"/>
    <row r="18759" x14ac:dyDescent="0.55000000000000004"/>
    <row r="18760" x14ac:dyDescent="0.55000000000000004"/>
    <row r="18761" x14ac:dyDescent="0.55000000000000004"/>
    <row r="18762" x14ac:dyDescent="0.55000000000000004"/>
    <row r="18763" x14ac:dyDescent="0.55000000000000004"/>
    <row r="18764" x14ac:dyDescent="0.55000000000000004"/>
    <row r="18765" x14ac:dyDescent="0.55000000000000004"/>
    <row r="18766" x14ac:dyDescent="0.55000000000000004"/>
    <row r="18767" x14ac:dyDescent="0.55000000000000004"/>
    <row r="18768" x14ac:dyDescent="0.55000000000000004"/>
    <row r="18769" x14ac:dyDescent="0.55000000000000004"/>
    <row r="18770" x14ac:dyDescent="0.55000000000000004"/>
    <row r="18771" x14ac:dyDescent="0.55000000000000004"/>
    <row r="18772" x14ac:dyDescent="0.55000000000000004"/>
    <row r="18773" x14ac:dyDescent="0.55000000000000004"/>
    <row r="18774" x14ac:dyDescent="0.55000000000000004"/>
    <row r="18775" x14ac:dyDescent="0.55000000000000004"/>
    <row r="18776" x14ac:dyDescent="0.55000000000000004"/>
    <row r="18777" x14ac:dyDescent="0.55000000000000004"/>
    <row r="18778" x14ac:dyDescent="0.55000000000000004"/>
    <row r="18779" x14ac:dyDescent="0.55000000000000004"/>
    <row r="18780" x14ac:dyDescent="0.55000000000000004"/>
    <row r="18781" x14ac:dyDescent="0.55000000000000004"/>
    <row r="18782" x14ac:dyDescent="0.55000000000000004"/>
    <row r="18783" x14ac:dyDescent="0.55000000000000004"/>
    <row r="18784" x14ac:dyDescent="0.55000000000000004"/>
    <row r="18785" x14ac:dyDescent="0.55000000000000004"/>
    <row r="18786" x14ac:dyDescent="0.55000000000000004"/>
    <row r="18787" x14ac:dyDescent="0.55000000000000004"/>
    <row r="18788" x14ac:dyDescent="0.55000000000000004"/>
    <row r="18789" x14ac:dyDescent="0.55000000000000004"/>
    <row r="18790" x14ac:dyDescent="0.55000000000000004"/>
    <row r="18791" x14ac:dyDescent="0.55000000000000004"/>
    <row r="18792" x14ac:dyDescent="0.55000000000000004"/>
    <row r="18793" x14ac:dyDescent="0.55000000000000004"/>
    <row r="18794" x14ac:dyDescent="0.55000000000000004"/>
    <row r="18795" x14ac:dyDescent="0.55000000000000004"/>
    <row r="18796" x14ac:dyDescent="0.55000000000000004"/>
    <row r="18797" x14ac:dyDescent="0.55000000000000004"/>
    <row r="18798" x14ac:dyDescent="0.55000000000000004"/>
    <row r="18799" x14ac:dyDescent="0.55000000000000004"/>
    <row r="18800" x14ac:dyDescent="0.55000000000000004"/>
    <row r="18801" x14ac:dyDescent="0.55000000000000004"/>
    <row r="18802" x14ac:dyDescent="0.55000000000000004"/>
    <row r="18803" x14ac:dyDescent="0.55000000000000004"/>
    <row r="18804" x14ac:dyDescent="0.55000000000000004"/>
    <row r="18805" x14ac:dyDescent="0.55000000000000004"/>
    <row r="18806" x14ac:dyDescent="0.55000000000000004"/>
    <row r="18807" x14ac:dyDescent="0.55000000000000004"/>
    <row r="18808" x14ac:dyDescent="0.55000000000000004"/>
    <row r="18809" x14ac:dyDescent="0.55000000000000004"/>
    <row r="18810" x14ac:dyDescent="0.55000000000000004"/>
    <row r="18811" x14ac:dyDescent="0.55000000000000004"/>
    <row r="18812" x14ac:dyDescent="0.55000000000000004"/>
    <row r="18813" x14ac:dyDescent="0.55000000000000004"/>
    <row r="18814" x14ac:dyDescent="0.55000000000000004"/>
    <row r="18815" x14ac:dyDescent="0.55000000000000004"/>
    <row r="18816" x14ac:dyDescent="0.55000000000000004"/>
    <row r="18817" x14ac:dyDescent="0.55000000000000004"/>
    <row r="18818" x14ac:dyDescent="0.55000000000000004"/>
    <row r="18819" x14ac:dyDescent="0.55000000000000004"/>
    <row r="18820" x14ac:dyDescent="0.55000000000000004"/>
    <row r="18821" x14ac:dyDescent="0.55000000000000004"/>
    <row r="18822" x14ac:dyDescent="0.55000000000000004"/>
    <row r="18823" x14ac:dyDescent="0.55000000000000004"/>
    <row r="18824" x14ac:dyDescent="0.55000000000000004"/>
    <row r="18825" x14ac:dyDescent="0.55000000000000004"/>
    <row r="18826" x14ac:dyDescent="0.55000000000000004"/>
    <row r="18827" x14ac:dyDescent="0.55000000000000004"/>
    <row r="18828" x14ac:dyDescent="0.55000000000000004"/>
    <row r="18829" x14ac:dyDescent="0.55000000000000004"/>
    <row r="18830" x14ac:dyDescent="0.55000000000000004"/>
    <row r="18831" x14ac:dyDescent="0.55000000000000004"/>
    <row r="18832" x14ac:dyDescent="0.55000000000000004"/>
    <row r="18833" x14ac:dyDescent="0.55000000000000004"/>
    <row r="18834" x14ac:dyDescent="0.55000000000000004"/>
    <row r="18835" x14ac:dyDescent="0.55000000000000004"/>
    <row r="18836" x14ac:dyDescent="0.55000000000000004"/>
    <row r="18837" x14ac:dyDescent="0.55000000000000004"/>
    <row r="18838" x14ac:dyDescent="0.55000000000000004"/>
    <row r="18839" x14ac:dyDescent="0.55000000000000004"/>
    <row r="18840" x14ac:dyDescent="0.55000000000000004"/>
    <row r="18841" x14ac:dyDescent="0.55000000000000004"/>
    <row r="18842" x14ac:dyDescent="0.55000000000000004"/>
    <row r="18843" x14ac:dyDescent="0.55000000000000004"/>
    <row r="18844" x14ac:dyDescent="0.55000000000000004"/>
    <row r="18845" x14ac:dyDescent="0.55000000000000004"/>
    <row r="18846" x14ac:dyDescent="0.55000000000000004"/>
    <row r="18847" x14ac:dyDescent="0.55000000000000004"/>
    <row r="18848" x14ac:dyDescent="0.55000000000000004"/>
    <row r="18849" x14ac:dyDescent="0.55000000000000004"/>
    <row r="18850" x14ac:dyDescent="0.55000000000000004"/>
    <row r="18851" x14ac:dyDescent="0.55000000000000004"/>
    <row r="18852" x14ac:dyDescent="0.55000000000000004"/>
    <row r="18853" x14ac:dyDescent="0.55000000000000004"/>
    <row r="18854" x14ac:dyDescent="0.55000000000000004"/>
    <row r="18855" x14ac:dyDescent="0.55000000000000004"/>
    <row r="18856" x14ac:dyDescent="0.55000000000000004"/>
    <row r="18857" x14ac:dyDescent="0.55000000000000004"/>
    <row r="18858" x14ac:dyDescent="0.55000000000000004"/>
    <row r="18859" x14ac:dyDescent="0.55000000000000004"/>
    <row r="18860" x14ac:dyDescent="0.55000000000000004"/>
    <row r="18861" x14ac:dyDescent="0.55000000000000004"/>
    <row r="18862" x14ac:dyDescent="0.55000000000000004"/>
    <row r="18863" x14ac:dyDescent="0.55000000000000004"/>
    <row r="18864" x14ac:dyDescent="0.55000000000000004"/>
    <row r="18865" x14ac:dyDescent="0.55000000000000004"/>
    <row r="18866" x14ac:dyDescent="0.55000000000000004"/>
    <row r="18867" x14ac:dyDescent="0.55000000000000004"/>
    <row r="18868" x14ac:dyDescent="0.55000000000000004"/>
    <row r="18869" x14ac:dyDescent="0.55000000000000004"/>
    <row r="18870" x14ac:dyDescent="0.55000000000000004"/>
    <row r="18871" x14ac:dyDescent="0.55000000000000004"/>
    <row r="18872" x14ac:dyDescent="0.55000000000000004"/>
    <row r="18873" x14ac:dyDescent="0.55000000000000004"/>
    <row r="18874" x14ac:dyDescent="0.55000000000000004"/>
    <row r="18875" x14ac:dyDescent="0.55000000000000004"/>
    <row r="18876" x14ac:dyDescent="0.55000000000000004"/>
    <row r="18877" x14ac:dyDescent="0.55000000000000004"/>
    <row r="18878" x14ac:dyDescent="0.55000000000000004"/>
    <row r="18879" x14ac:dyDescent="0.55000000000000004"/>
    <row r="18880" x14ac:dyDescent="0.55000000000000004"/>
    <row r="18881" x14ac:dyDescent="0.55000000000000004"/>
    <row r="18882" x14ac:dyDescent="0.55000000000000004"/>
    <row r="18883" x14ac:dyDescent="0.55000000000000004"/>
    <row r="18884" x14ac:dyDescent="0.55000000000000004"/>
    <row r="18885" x14ac:dyDescent="0.55000000000000004"/>
    <row r="18886" x14ac:dyDescent="0.55000000000000004"/>
    <row r="18887" x14ac:dyDescent="0.55000000000000004"/>
    <row r="18888" x14ac:dyDescent="0.55000000000000004"/>
    <row r="18889" x14ac:dyDescent="0.55000000000000004"/>
    <row r="18890" x14ac:dyDescent="0.55000000000000004"/>
    <row r="18891" x14ac:dyDescent="0.55000000000000004"/>
    <row r="18892" x14ac:dyDescent="0.55000000000000004"/>
    <row r="18893" x14ac:dyDescent="0.55000000000000004"/>
    <row r="18894" x14ac:dyDescent="0.55000000000000004"/>
    <row r="18895" x14ac:dyDescent="0.55000000000000004"/>
    <row r="18896" x14ac:dyDescent="0.55000000000000004"/>
    <row r="18897" x14ac:dyDescent="0.55000000000000004"/>
    <row r="18898" x14ac:dyDescent="0.55000000000000004"/>
    <row r="18899" x14ac:dyDescent="0.55000000000000004"/>
    <row r="18900" x14ac:dyDescent="0.55000000000000004"/>
    <row r="18901" x14ac:dyDescent="0.55000000000000004"/>
    <row r="18902" x14ac:dyDescent="0.55000000000000004"/>
    <row r="18903" x14ac:dyDescent="0.55000000000000004"/>
    <row r="18904" x14ac:dyDescent="0.55000000000000004"/>
    <row r="18905" x14ac:dyDescent="0.55000000000000004"/>
    <row r="18906" x14ac:dyDescent="0.55000000000000004"/>
    <row r="18907" x14ac:dyDescent="0.55000000000000004"/>
    <row r="18908" x14ac:dyDescent="0.55000000000000004"/>
    <row r="18909" x14ac:dyDescent="0.55000000000000004"/>
    <row r="18910" x14ac:dyDescent="0.55000000000000004"/>
    <row r="18911" x14ac:dyDescent="0.55000000000000004"/>
    <row r="18912" x14ac:dyDescent="0.55000000000000004"/>
    <row r="18913" x14ac:dyDescent="0.55000000000000004"/>
    <row r="18914" x14ac:dyDescent="0.55000000000000004"/>
    <row r="18915" x14ac:dyDescent="0.55000000000000004"/>
    <row r="18916" x14ac:dyDescent="0.55000000000000004"/>
    <row r="18917" x14ac:dyDescent="0.55000000000000004"/>
    <row r="18918" x14ac:dyDescent="0.55000000000000004"/>
    <row r="18919" x14ac:dyDescent="0.55000000000000004"/>
    <row r="18920" x14ac:dyDescent="0.55000000000000004"/>
    <row r="18921" x14ac:dyDescent="0.55000000000000004"/>
    <row r="18922" x14ac:dyDescent="0.55000000000000004"/>
    <row r="18923" x14ac:dyDescent="0.55000000000000004"/>
    <row r="18924" x14ac:dyDescent="0.55000000000000004"/>
    <row r="18925" x14ac:dyDescent="0.55000000000000004"/>
    <row r="18926" x14ac:dyDescent="0.55000000000000004"/>
    <row r="18927" x14ac:dyDescent="0.55000000000000004"/>
    <row r="18928" x14ac:dyDescent="0.55000000000000004"/>
    <row r="18929" x14ac:dyDescent="0.55000000000000004"/>
    <row r="18930" x14ac:dyDescent="0.55000000000000004"/>
    <row r="18931" x14ac:dyDescent="0.55000000000000004"/>
    <row r="18932" x14ac:dyDescent="0.55000000000000004"/>
    <row r="18933" x14ac:dyDescent="0.55000000000000004"/>
    <row r="18934" x14ac:dyDescent="0.55000000000000004"/>
    <row r="18935" x14ac:dyDescent="0.55000000000000004"/>
    <row r="18936" x14ac:dyDescent="0.55000000000000004"/>
    <row r="18937" x14ac:dyDescent="0.55000000000000004"/>
    <row r="18938" x14ac:dyDescent="0.55000000000000004"/>
    <row r="18939" x14ac:dyDescent="0.55000000000000004"/>
    <row r="18940" x14ac:dyDescent="0.55000000000000004"/>
    <row r="18941" x14ac:dyDescent="0.55000000000000004"/>
    <row r="18942" x14ac:dyDescent="0.55000000000000004"/>
    <row r="18943" x14ac:dyDescent="0.55000000000000004"/>
    <row r="18944" x14ac:dyDescent="0.55000000000000004"/>
    <row r="18945" x14ac:dyDescent="0.55000000000000004"/>
    <row r="18946" x14ac:dyDescent="0.55000000000000004"/>
    <row r="18947" x14ac:dyDescent="0.55000000000000004"/>
    <row r="18948" x14ac:dyDescent="0.55000000000000004"/>
    <row r="18949" x14ac:dyDescent="0.55000000000000004"/>
    <row r="18950" x14ac:dyDescent="0.55000000000000004"/>
    <row r="18951" x14ac:dyDescent="0.55000000000000004"/>
    <row r="18952" x14ac:dyDescent="0.55000000000000004"/>
    <row r="18953" x14ac:dyDescent="0.55000000000000004"/>
    <row r="18954" x14ac:dyDescent="0.55000000000000004"/>
    <row r="18955" x14ac:dyDescent="0.55000000000000004"/>
    <row r="18956" x14ac:dyDescent="0.55000000000000004"/>
    <row r="18957" x14ac:dyDescent="0.55000000000000004"/>
    <row r="18958" x14ac:dyDescent="0.55000000000000004"/>
    <row r="18959" x14ac:dyDescent="0.55000000000000004"/>
    <row r="18960" x14ac:dyDescent="0.55000000000000004"/>
    <row r="18961" x14ac:dyDescent="0.55000000000000004"/>
    <row r="18962" x14ac:dyDescent="0.55000000000000004"/>
    <row r="18963" x14ac:dyDescent="0.55000000000000004"/>
    <row r="18964" x14ac:dyDescent="0.55000000000000004"/>
    <row r="18965" x14ac:dyDescent="0.55000000000000004"/>
    <row r="18966" x14ac:dyDescent="0.55000000000000004"/>
    <row r="18967" x14ac:dyDescent="0.55000000000000004"/>
    <row r="18968" x14ac:dyDescent="0.55000000000000004"/>
    <row r="18969" x14ac:dyDescent="0.55000000000000004"/>
    <row r="18970" x14ac:dyDescent="0.55000000000000004"/>
    <row r="18971" x14ac:dyDescent="0.55000000000000004"/>
    <row r="18972" x14ac:dyDescent="0.55000000000000004"/>
    <row r="18973" x14ac:dyDescent="0.55000000000000004"/>
    <row r="18974" x14ac:dyDescent="0.55000000000000004"/>
    <row r="18975" x14ac:dyDescent="0.55000000000000004"/>
    <row r="18976" x14ac:dyDescent="0.55000000000000004"/>
    <row r="18977" x14ac:dyDescent="0.55000000000000004"/>
    <row r="18978" x14ac:dyDescent="0.55000000000000004"/>
    <row r="18979" x14ac:dyDescent="0.55000000000000004"/>
    <row r="18980" x14ac:dyDescent="0.55000000000000004"/>
    <row r="18981" x14ac:dyDescent="0.55000000000000004"/>
    <row r="18982" x14ac:dyDescent="0.55000000000000004"/>
    <row r="18983" x14ac:dyDescent="0.55000000000000004"/>
    <row r="18984" x14ac:dyDescent="0.55000000000000004"/>
    <row r="18985" x14ac:dyDescent="0.55000000000000004"/>
    <row r="18986" x14ac:dyDescent="0.55000000000000004"/>
    <row r="18987" x14ac:dyDescent="0.55000000000000004"/>
    <row r="18988" x14ac:dyDescent="0.55000000000000004"/>
    <row r="18989" x14ac:dyDescent="0.55000000000000004"/>
    <row r="18990" x14ac:dyDescent="0.55000000000000004"/>
    <row r="18991" x14ac:dyDescent="0.55000000000000004"/>
    <row r="18992" x14ac:dyDescent="0.55000000000000004"/>
    <row r="18993" x14ac:dyDescent="0.55000000000000004"/>
    <row r="18994" x14ac:dyDescent="0.55000000000000004"/>
    <row r="18995" x14ac:dyDescent="0.55000000000000004"/>
    <row r="18996" x14ac:dyDescent="0.55000000000000004"/>
    <row r="18997" x14ac:dyDescent="0.55000000000000004"/>
    <row r="18998" x14ac:dyDescent="0.55000000000000004"/>
    <row r="18999" x14ac:dyDescent="0.55000000000000004"/>
    <row r="19000" x14ac:dyDescent="0.55000000000000004"/>
    <row r="19001" x14ac:dyDescent="0.55000000000000004"/>
    <row r="19002" x14ac:dyDescent="0.55000000000000004"/>
    <row r="19003" x14ac:dyDescent="0.55000000000000004"/>
    <row r="19004" x14ac:dyDescent="0.55000000000000004"/>
    <row r="19005" x14ac:dyDescent="0.55000000000000004"/>
    <row r="19006" x14ac:dyDescent="0.55000000000000004"/>
    <row r="19007" x14ac:dyDescent="0.55000000000000004"/>
    <row r="19008" x14ac:dyDescent="0.55000000000000004"/>
    <row r="19009" x14ac:dyDescent="0.55000000000000004"/>
    <row r="19010" x14ac:dyDescent="0.55000000000000004"/>
    <row r="19011" x14ac:dyDescent="0.55000000000000004"/>
    <row r="19012" x14ac:dyDescent="0.55000000000000004"/>
    <row r="19013" x14ac:dyDescent="0.55000000000000004"/>
    <row r="19014" x14ac:dyDescent="0.55000000000000004"/>
    <row r="19015" x14ac:dyDescent="0.55000000000000004"/>
    <row r="19016" x14ac:dyDescent="0.55000000000000004"/>
    <row r="19017" x14ac:dyDescent="0.55000000000000004"/>
    <row r="19018" x14ac:dyDescent="0.55000000000000004"/>
    <row r="19019" x14ac:dyDescent="0.55000000000000004"/>
    <row r="19020" x14ac:dyDescent="0.55000000000000004"/>
    <row r="19021" x14ac:dyDescent="0.55000000000000004"/>
    <row r="19022" x14ac:dyDescent="0.55000000000000004"/>
    <row r="19023" x14ac:dyDescent="0.55000000000000004"/>
    <row r="19024" x14ac:dyDescent="0.55000000000000004"/>
    <row r="19025" x14ac:dyDescent="0.55000000000000004"/>
    <row r="19026" x14ac:dyDescent="0.55000000000000004"/>
    <row r="19027" x14ac:dyDescent="0.55000000000000004"/>
    <row r="19028" x14ac:dyDescent="0.55000000000000004"/>
    <row r="19029" x14ac:dyDescent="0.55000000000000004"/>
    <row r="19030" x14ac:dyDescent="0.55000000000000004"/>
    <row r="19031" x14ac:dyDescent="0.55000000000000004"/>
    <row r="19032" x14ac:dyDescent="0.55000000000000004"/>
    <row r="19033" x14ac:dyDescent="0.55000000000000004"/>
    <row r="19034" x14ac:dyDescent="0.55000000000000004"/>
    <row r="19035" x14ac:dyDescent="0.55000000000000004"/>
    <row r="19036" x14ac:dyDescent="0.55000000000000004"/>
    <row r="19037" x14ac:dyDescent="0.55000000000000004"/>
    <row r="19038" x14ac:dyDescent="0.55000000000000004"/>
    <row r="19039" x14ac:dyDescent="0.55000000000000004"/>
    <row r="19040" x14ac:dyDescent="0.55000000000000004"/>
    <row r="19041" x14ac:dyDescent="0.55000000000000004"/>
    <row r="19042" x14ac:dyDescent="0.55000000000000004"/>
    <row r="19043" x14ac:dyDescent="0.55000000000000004"/>
    <row r="19044" x14ac:dyDescent="0.55000000000000004"/>
    <row r="19045" x14ac:dyDescent="0.55000000000000004"/>
    <row r="19046" x14ac:dyDescent="0.55000000000000004"/>
    <row r="19047" x14ac:dyDescent="0.55000000000000004"/>
    <row r="19048" x14ac:dyDescent="0.55000000000000004"/>
    <row r="19049" x14ac:dyDescent="0.55000000000000004"/>
    <row r="19050" x14ac:dyDescent="0.55000000000000004"/>
    <row r="19051" x14ac:dyDescent="0.55000000000000004"/>
    <row r="19052" x14ac:dyDescent="0.55000000000000004"/>
    <row r="19053" x14ac:dyDescent="0.55000000000000004"/>
    <row r="19054" x14ac:dyDescent="0.55000000000000004"/>
    <row r="19055" x14ac:dyDescent="0.55000000000000004"/>
    <row r="19056" x14ac:dyDescent="0.55000000000000004"/>
    <row r="19057" x14ac:dyDescent="0.55000000000000004"/>
    <row r="19058" x14ac:dyDescent="0.55000000000000004"/>
    <row r="19059" x14ac:dyDescent="0.55000000000000004"/>
    <row r="19060" x14ac:dyDescent="0.55000000000000004"/>
    <row r="19061" x14ac:dyDescent="0.55000000000000004"/>
    <row r="19062" x14ac:dyDescent="0.55000000000000004"/>
    <row r="19063" x14ac:dyDescent="0.55000000000000004"/>
    <row r="19064" x14ac:dyDescent="0.55000000000000004"/>
    <row r="19065" x14ac:dyDescent="0.55000000000000004"/>
    <row r="19066" x14ac:dyDescent="0.55000000000000004"/>
    <row r="19067" x14ac:dyDescent="0.55000000000000004"/>
    <row r="19068" x14ac:dyDescent="0.55000000000000004"/>
    <row r="19069" x14ac:dyDescent="0.55000000000000004"/>
    <row r="19070" x14ac:dyDescent="0.55000000000000004"/>
    <row r="19071" x14ac:dyDescent="0.55000000000000004"/>
    <row r="19072" x14ac:dyDescent="0.55000000000000004"/>
    <row r="19073" x14ac:dyDescent="0.55000000000000004"/>
    <row r="19074" x14ac:dyDescent="0.55000000000000004"/>
    <row r="19075" x14ac:dyDescent="0.55000000000000004"/>
    <row r="19076" x14ac:dyDescent="0.55000000000000004"/>
    <row r="19077" x14ac:dyDescent="0.55000000000000004"/>
    <row r="19078" x14ac:dyDescent="0.55000000000000004"/>
    <row r="19079" x14ac:dyDescent="0.55000000000000004"/>
    <row r="19080" x14ac:dyDescent="0.55000000000000004"/>
    <row r="19081" x14ac:dyDescent="0.55000000000000004"/>
    <row r="19082" x14ac:dyDescent="0.55000000000000004"/>
    <row r="19083" x14ac:dyDescent="0.55000000000000004"/>
    <row r="19084" x14ac:dyDescent="0.55000000000000004"/>
    <row r="19085" x14ac:dyDescent="0.55000000000000004"/>
    <row r="19086" x14ac:dyDescent="0.55000000000000004"/>
    <row r="19087" x14ac:dyDescent="0.55000000000000004"/>
    <row r="19088" x14ac:dyDescent="0.55000000000000004"/>
    <row r="19089" x14ac:dyDescent="0.55000000000000004"/>
    <row r="19090" x14ac:dyDescent="0.55000000000000004"/>
    <row r="19091" x14ac:dyDescent="0.55000000000000004"/>
    <row r="19092" x14ac:dyDescent="0.55000000000000004"/>
    <row r="19093" x14ac:dyDescent="0.55000000000000004"/>
    <row r="19094" x14ac:dyDescent="0.55000000000000004"/>
    <row r="19095" x14ac:dyDescent="0.55000000000000004"/>
    <row r="19096" x14ac:dyDescent="0.55000000000000004"/>
    <row r="19097" x14ac:dyDescent="0.55000000000000004"/>
    <row r="19098" x14ac:dyDescent="0.55000000000000004"/>
    <row r="19099" x14ac:dyDescent="0.55000000000000004"/>
    <row r="19100" x14ac:dyDescent="0.55000000000000004"/>
    <row r="19101" x14ac:dyDescent="0.55000000000000004"/>
    <row r="19102" x14ac:dyDescent="0.55000000000000004"/>
    <row r="19103" x14ac:dyDescent="0.55000000000000004"/>
    <row r="19104" x14ac:dyDescent="0.55000000000000004"/>
    <row r="19105" x14ac:dyDescent="0.55000000000000004"/>
    <row r="19106" x14ac:dyDescent="0.55000000000000004"/>
    <row r="19107" x14ac:dyDescent="0.55000000000000004"/>
    <row r="19108" x14ac:dyDescent="0.55000000000000004"/>
    <row r="19109" x14ac:dyDescent="0.55000000000000004"/>
    <row r="19110" x14ac:dyDescent="0.55000000000000004"/>
    <row r="19111" x14ac:dyDescent="0.55000000000000004"/>
    <row r="19112" x14ac:dyDescent="0.55000000000000004"/>
    <row r="19113" x14ac:dyDescent="0.55000000000000004"/>
    <row r="19114" x14ac:dyDescent="0.55000000000000004"/>
    <row r="19115" x14ac:dyDescent="0.55000000000000004"/>
    <row r="19116" x14ac:dyDescent="0.55000000000000004"/>
    <row r="19117" x14ac:dyDescent="0.55000000000000004"/>
    <row r="19118" x14ac:dyDescent="0.55000000000000004"/>
    <row r="19119" x14ac:dyDescent="0.55000000000000004"/>
    <row r="19120" x14ac:dyDescent="0.55000000000000004"/>
    <row r="19121" x14ac:dyDescent="0.55000000000000004"/>
    <row r="19122" x14ac:dyDescent="0.55000000000000004"/>
    <row r="19123" x14ac:dyDescent="0.55000000000000004"/>
    <row r="19124" x14ac:dyDescent="0.55000000000000004"/>
    <row r="19125" x14ac:dyDescent="0.55000000000000004"/>
    <row r="19126" x14ac:dyDescent="0.55000000000000004"/>
    <row r="19127" x14ac:dyDescent="0.55000000000000004"/>
    <row r="19128" x14ac:dyDescent="0.55000000000000004"/>
    <row r="19129" x14ac:dyDescent="0.55000000000000004"/>
    <row r="19130" x14ac:dyDescent="0.55000000000000004"/>
    <row r="19131" x14ac:dyDescent="0.55000000000000004"/>
    <row r="19132" x14ac:dyDescent="0.55000000000000004"/>
    <row r="19133" x14ac:dyDescent="0.55000000000000004"/>
    <row r="19134" x14ac:dyDescent="0.55000000000000004"/>
    <row r="19135" x14ac:dyDescent="0.55000000000000004"/>
    <row r="19136" x14ac:dyDescent="0.55000000000000004"/>
    <row r="19137" x14ac:dyDescent="0.55000000000000004"/>
    <row r="19138" x14ac:dyDescent="0.55000000000000004"/>
    <row r="19139" x14ac:dyDescent="0.55000000000000004"/>
    <row r="19140" x14ac:dyDescent="0.55000000000000004"/>
    <row r="19141" x14ac:dyDescent="0.55000000000000004"/>
    <row r="19142" x14ac:dyDescent="0.55000000000000004"/>
    <row r="19143" x14ac:dyDescent="0.55000000000000004"/>
    <row r="19144" x14ac:dyDescent="0.55000000000000004"/>
    <row r="19145" x14ac:dyDescent="0.55000000000000004"/>
    <row r="19146" x14ac:dyDescent="0.55000000000000004"/>
    <row r="19147" x14ac:dyDescent="0.55000000000000004"/>
    <row r="19148" x14ac:dyDescent="0.55000000000000004"/>
    <row r="19149" x14ac:dyDescent="0.55000000000000004"/>
    <row r="19150" x14ac:dyDescent="0.55000000000000004"/>
    <row r="19151" x14ac:dyDescent="0.55000000000000004"/>
    <row r="19152" x14ac:dyDescent="0.55000000000000004"/>
    <row r="19153" x14ac:dyDescent="0.55000000000000004"/>
    <row r="19154" x14ac:dyDescent="0.55000000000000004"/>
    <row r="19155" x14ac:dyDescent="0.55000000000000004"/>
    <row r="19156" x14ac:dyDescent="0.55000000000000004"/>
    <row r="19157" x14ac:dyDescent="0.55000000000000004"/>
    <row r="19158" x14ac:dyDescent="0.55000000000000004"/>
    <row r="19159" x14ac:dyDescent="0.55000000000000004"/>
    <row r="19160" x14ac:dyDescent="0.55000000000000004"/>
    <row r="19161" x14ac:dyDescent="0.55000000000000004"/>
    <row r="19162" x14ac:dyDescent="0.55000000000000004"/>
    <row r="19163" x14ac:dyDescent="0.55000000000000004"/>
    <row r="19164" x14ac:dyDescent="0.55000000000000004"/>
    <row r="19165" x14ac:dyDescent="0.55000000000000004"/>
    <row r="19166" x14ac:dyDescent="0.55000000000000004"/>
    <row r="19167" x14ac:dyDescent="0.55000000000000004"/>
    <row r="19168" x14ac:dyDescent="0.55000000000000004"/>
    <row r="19169" x14ac:dyDescent="0.55000000000000004"/>
    <row r="19170" x14ac:dyDescent="0.55000000000000004"/>
    <row r="19171" x14ac:dyDescent="0.55000000000000004"/>
    <row r="19172" x14ac:dyDescent="0.55000000000000004"/>
    <row r="19173" x14ac:dyDescent="0.55000000000000004"/>
    <row r="19174" x14ac:dyDescent="0.55000000000000004"/>
    <row r="19175" x14ac:dyDescent="0.55000000000000004"/>
    <row r="19176" x14ac:dyDescent="0.55000000000000004"/>
    <row r="19177" x14ac:dyDescent="0.55000000000000004"/>
    <row r="19178" x14ac:dyDescent="0.55000000000000004"/>
    <row r="19179" x14ac:dyDescent="0.55000000000000004"/>
    <row r="19180" x14ac:dyDescent="0.55000000000000004"/>
    <row r="19181" x14ac:dyDescent="0.55000000000000004"/>
    <row r="19182" x14ac:dyDescent="0.55000000000000004"/>
    <row r="19183" x14ac:dyDescent="0.55000000000000004"/>
    <row r="19184" x14ac:dyDescent="0.55000000000000004"/>
    <row r="19185" x14ac:dyDescent="0.55000000000000004"/>
    <row r="19186" x14ac:dyDescent="0.55000000000000004"/>
    <row r="19187" x14ac:dyDescent="0.55000000000000004"/>
    <row r="19188" x14ac:dyDescent="0.55000000000000004"/>
    <row r="19189" x14ac:dyDescent="0.55000000000000004"/>
    <row r="19190" x14ac:dyDescent="0.55000000000000004"/>
    <row r="19191" x14ac:dyDescent="0.55000000000000004"/>
    <row r="19192" x14ac:dyDescent="0.55000000000000004"/>
    <row r="19193" x14ac:dyDescent="0.55000000000000004"/>
    <row r="19194" x14ac:dyDescent="0.55000000000000004"/>
    <row r="19195" x14ac:dyDescent="0.55000000000000004"/>
    <row r="19196" x14ac:dyDescent="0.55000000000000004"/>
    <row r="19197" x14ac:dyDescent="0.55000000000000004"/>
    <row r="19198" x14ac:dyDescent="0.55000000000000004"/>
    <row r="19199" x14ac:dyDescent="0.55000000000000004"/>
    <row r="19200" x14ac:dyDescent="0.55000000000000004"/>
    <row r="19201" x14ac:dyDescent="0.55000000000000004"/>
    <row r="19202" x14ac:dyDescent="0.55000000000000004"/>
    <row r="19203" x14ac:dyDescent="0.55000000000000004"/>
    <row r="19204" x14ac:dyDescent="0.55000000000000004"/>
    <row r="19205" x14ac:dyDescent="0.55000000000000004"/>
    <row r="19206" x14ac:dyDescent="0.55000000000000004"/>
    <row r="19207" x14ac:dyDescent="0.55000000000000004"/>
    <row r="19208" x14ac:dyDescent="0.55000000000000004"/>
    <row r="19209" x14ac:dyDescent="0.55000000000000004"/>
    <row r="19210" x14ac:dyDescent="0.55000000000000004"/>
    <row r="19211" x14ac:dyDescent="0.55000000000000004"/>
    <row r="19212" x14ac:dyDescent="0.55000000000000004"/>
    <row r="19213" x14ac:dyDescent="0.55000000000000004"/>
    <row r="19214" x14ac:dyDescent="0.55000000000000004"/>
    <row r="19215" x14ac:dyDescent="0.55000000000000004"/>
    <row r="19216" x14ac:dyDescent="0.55000000000000004"/>
    <row r="19217" x14ac:dyDescent="0.55000000000000004"/>
    <row r="19218" x14ac:dyDescent="0.55000000000000004"/>
    <row r="19219" x14ac:dyDescent="0.55000000000000004"/>
    <row r="19220" x14ac:dyDescent="0.55000000000000004"/>
    <row r="19221" x14ac:dyDescent="0.55000000000000004"/>
    <row r="19222" x14ac:dyDescent="0.55000000000000004"/>
    <row r="19223" x14ac:dyDescent="0.55000000000000004"/>
    <row r="19224" x14ac:dyDescent="0.55000000000000004"/>
    <row r="19225" x14ac:dyDescent="0.55000000000000004"/>
    <row r="19226" x14ac:dyDescent="0.55000000000000004"/>
    <row r="19227" x14ac:dyDescent="0.55000000000000004"/>
    <row r="19228" x14ac:dyDescent="0.55000000000000004"/>
    <row r="19229" x14ac:dyDescent="0.55000000000000004"/>
    <row r="19230" x14ac:dyDescent="0.55000000000000004"/>
    <row r="19231" x14ac:dyDescent="0.55000000000000004"/>
    <row r="19232" x14ac:dyDescent="0.55000000000000004"/>
    <row r="19233" x14ac:dyDescent="0.55000000000000004"/>
    <row r="19234" x14ac:dyDescent="0.55000000000000004"/>
    <row r="19235" x14ac:dyDescent="0.55000000000000004"/>
    <row r="19236" x14ac:dyDescent="0.55000000000000004"/>
    <row r="19237" x14ac:dyDescent="0.55000000000000004"/>
    <row r="19238" x14ac:dyDescent="0.55000000000000004"/>
    <row r="19239" x14ac:dyDescent="0.55000000000000004"/>
    <row r="19240" x14ac:dyDescent="0.55000000000000004"/>
    <row r="19241" x14ac:dyDescent="0.55000000000000004"/>
    <row r="19242" x14ac:dyDescent="0.55000000000000004"/>
    <row r="19243" x14ac:dyDescent="0.55000000000000004"/>
    <row r="19244" x14ac:dyDescent="0.55000000000000004"/>
    <row r="19245" x14ac:dyDescent="0.55000000000000004"/>
    <row r="19246" x14ac:dyDescent="0.55000000000000004"/>
    <row r="19247" x14ac:dyDescent="0.55000000000000004"/>
    <row r="19248" x14ac:dyDescent="0.55000000000000004"/>
    <row r="19249" x14ac:dyDescent="0.55000000000000004"/>
    <row r="19250" x14ac:dyDescent="0.55000000000000004"/>
    <row r="19251" x14ac:dyDescent="0.55000000000000004"/>
    <row r="19252" x14ac:dyDescent="0.55000000000000004"/>
    <row r="19253" x14ac:dyDescent="0.55000000000000004"/>
    <row r="19254" x14ac:dyDescent="0.55000000000000004"/>
    <row r="19255" x14ac:dyDescent="0.55000000000000004"/>
    <row r="19256" x14ac:dyDescent="0.55000000000000004"/>
    <row r="19257" x14ac:dyDescent="0.55000000000000004"/>
    <row r="19258" x14ac:dyDescent="0.55000000000000004"/>
    <row r="19259" x14ac:dyDescent="0.55000000000000004"/>
    <row r="19260" x14ac:dyDescent="0.55000000000000004"/>
    <row r="19261" x14ac:dyDescent="0.55000000000000004"/>
    <row r="19262" x14ac:dyDescent="0.55000000000000004"/>
    <row r="19263" x14ac:dyDescent="0.55000000000000004"/>
    <row r="19264" x14ac:dyDescent="0.55000000000000004"/>
    <row r="19265" x14ac:dyDescent="0.55000000000000004"/>
    <row r="19266" x14ac:dyDescent="0.55000000000000004"/>
    <row r="19267" x14ac:dyDescent="0.55000000000000004"/>
    <row r="19268" x14ac:dyDescent="0.55000000000000004"/>
    <row r="19269" x14ac:dyDescent="0.55000000000000004"/>
    <row r="19270" x14ac:dyDescent="0.55000000000000004"/>
    <row r="19271" x14ac:dyDescent="0.55000000000000004"/>
    <row r="19272" x14ac:dyDescent="0.55000000000000004"/>
    <row r="19273" x14ac:dyDescent="0.55000000000000004"/>
    <row r="19274" x14ac:dyDescent="0.55000000000000004"/>
    <row r="19275" x14ac:dyDescent="0.55000000000000004"/>
    <row r="19276" x14ac:dyDescent="0.55000000000000004"/>
    <row r="19277" x14ac:dyDescent="0.55000000000000004"/>
    <row r="19278" x14ac:dyDescent="0.55000000000000004"/>
    <row r="19279" x14ac:dyDescent="0.55000000000000004"/>
    <row r="19280" x14ac:dyDescent="0.55000000000000004"/>
    <row r="19281" x14ac:dyDescent="0.55000000000000004"/>
    <row r="19282" x14ac:dyDescent="0.55000000000000004"/>
    <row r="19283" x14ac:dyDescent="0.55000000000000004"/>
    <row r="19284" x14ac:dyDescent="0.55000000000000004"/>
    <row r="19285" x14ac:dyDescent="0.55000000000000004"/>
    <row r="19286" x14ac:dyDescent="0.55000000000000004"/>
    <row r="19287" x14ac:dyDescent="0.55000000000000004"/>
    <row r="19288" x14ac:dyDescent="0.55000000000000004"/>
    <row r="19289" x14ac:dyDescent="0.55000000000000004"/>
    <row r="19290" x14ac:dyDescent="0.55000000000000004"/>
    <row r="19291" x14ac:dyDescent="0.55000000000000004"/>
    <row r="19292" x14ac:dyDescent="0.55000000000000004"/>
    <row r="19293" x14ac:dyDescent="0.55000000000000004"/>
    <row r="19294" x14ac:dyDescent="0.55000000000000004"/>
    <row r="19295" x14ac:dyDescent="0.55000000000000004"/>
    <row r="19296" x14ac:dyDescent="0.55000000000000004"/>
    <row r="19297" x14ac:dyDescent="0.55000000000000004"/>
    <row r="19298" x14ac:dyDescent="0.55000000000000004"/>
    <row r="19299" x14ac:dyDescent="0.55000000000000004"/>
    <row r="19300" x14ac:dyDescent="0.55000000000000004"/>
    <row r="19301" x14ac:dyDescent="0.55000000000000004"/>
    <row r="19302" x14ac:dyDescent="0.55000000000000004"/>
    <row r="19303" x14ac:dyDescent="0.55000000000000004"/>
    <row r="19304" x14ac:dyDescent="0.55000000000000004"/>
    <row r="19305" x14ac:dyDescent="0.55000000000000004"/>
    <row r="19306" x14ac:dyDescent="0.55000000000000004"/>
    <row r="19307" x14ac:dyDescent="0.55000000000000004"/>
    <row r="19308" x14ac:dyDescent="0.55000000000000004"/>
    <row r="19309" x14ac:dyDescent="0.55000000000000004"/>
    <row r="19310" x14ac:dyDescent="0.55000000000000004"/>
    <row r="19311" x14ac:dyDescent="0.55000000000000004"/>
    <row r="19312" x14ac:dyDescent="0.55000000000000004"/>
    <row r="19313" x14ac:dyDescent="0.55000000000000004"/>
    <row r="19314" x14ac:dyDescent="0.55000000000000004"/>
    <row r="19315" x14ac:dyDescent="0.55000000000000004"/>
    <row r="19316" x14ac:dyDescent="0.55000000000000004"/>
    <row r="19317" x14ac:dyDescent="0.55000000000000004"/>
    <row r="19318" x14ac:dyDescent="0.55000000000000004"/>
    <row r="19319" x14ac:dyDescent="0.55000000000000004"/>
    <row r="19320" x14ac:dyDescent="0.55000000000000004"/>
    <row r="19321" x14ac:dyDescent="0.55000000000000004"/>
    <row r="19322" x14ac:dyDescent="0.55000000000000004"/>
    <row r="19323" x14ac:dyDescent="0.55000000000000004"/>
    <row r="19324" x14ac:dyDescent="0.55000000000000004"/>
    <row r="19325" x14ac:dyDescent="0.55000000000000004"/>
    <row r="19326" x14ac:dyDescent="0.55000000000000004"/>
    <row r="19327" x14ac:dyDescent="0.55000000000000004"/>
    <row r="19328" x14ac:dyDescent="0.55000000000000004"/>
    <row r="19329" x14ac:dyDescent="0.55000000000000004"/>
    <row r="19330" x14ac:dyDescent="0.55000000000000004"/>
    <row r="19331" x14ac:dyDescent="0.55000000000000004"/>
    <row r="19332" x14ac:dyDescent="0.55000000000000004"/>
    <row r="19333" x14ac:dyDescent="0.55000000000000004"/>
    <row r="19334" x14ac:dyDescent="0.55000000000000004"/>
    <row r="19335" x14ac:dyDescent="0.55000000000000004"/>
    <row r="19336" x14ac:dyDescent="0.55000000000000004"/>
    <row r="19337" x14ac:dyDescent="0.55000000000000004"/>
    <row r="19338" x14ac:dyDescent="0.55000000000000004"/>
    <row r="19339" x14ac:dyDescent="0.55000000000000004"/>
    <row r="19340" x14ac:dyDescent="0.55000000000000004"/>
    <row r="19341" x14ac:dyDescent="0.55000000000000004"/>
    <row r="19342" x14ac:dyDescent="0.55000000000000004"/>
    <row r="19343" x14ac:dyDescent="0.55000000000000004"/>
    <row r="19344" x14ac:dyDescent="0.55000000000000004"/>
    <row r="19345" x14ac:dyDescent="0.55000000000000004"/>
    <row r="19346" x14ac:dyDescent="0.55000000000000004"/>
    <row r="19347" x14ac:dyDescent="0.55000000000000004"/>
    <row r="19348" x14ac:dyDescent="0.55000000000000004"/>
    <row r="19349" x14ac:dyDescent="0.55000000000000004"/>
    <row r="19350" x14ac:dyDescent="0.55000000000000004"/>
    <row r="19351" x14ac:dyDescent="0.55000000000000004"/>
    <row r="19352" x14ac:dyDescent="0.55000000000000004"/>
    <row r="19353" x14ac:dyDescent="0.55000000000000004"/>
    <row r="19354" x14ac:dyDescent="0.55000000000000004"/>
    <row r="19355" x14ac:dyDescent="0.55000000000000004"/>
    <row r="19356" x14ac:dyDescent="0.55000000000000004"/>
    <row r="19357" x14ac:dyDescent="0.55000000000000004"/>
    <row r="19358" x14ac:dyDescent="0.55000000000000004"/>
    <row r="19359" x14ac:dyDescent="0.55000000000000004"/>
    <row r="19360" x14ac:dyDescent="0.55000000000000004"/>
    <row r="19361" x14ac:dyDescent="0.55000000000000004"/>
    <row r="19362" x14ac:dyDescent="0.55000000000000004"/>
    <row r="19363" x14ac:dyDescent="0.55000000000000004"/>
    <row r="19364" x14ac:dyDescent="0.55000000000000004"/>
    <row r="19365" x14ac:dyDescent="0.55000000000000004"/>
    <row r="19366" x14ac:dyDescent="0.55000000000000004"/>
    <row r="19367" x14ac:dyDescent="0.55000000000000004"/>
    <row r="19368" x14ac:dyDescent="0.55000000000000004"/>
    <row r="19369" x14ac:dyDescent="0.55000000000000004"/>
    <row r="19370" x14ac:dyDescent="0.55000000000000004"/>
    <row r="19371" x14ac:dyDescent="0.55000000000000004"/>
    <row r="19372" x14ac:dyDescent="0.55000000000000004"/>
    <row r="19373" x14ac:dyDescent="0.55000000000000004"/>
    <row r="19374" x14ac:dyDescent="0.55000000000000004"/>
    <row r="19375" x14ac:dyDescent="0.55000000000000004"/>
    <row r="19376" x14ac:dyDescent="0.55000000000000004"/>
    <row r="19377" x14ac:dyDescent="0.55000000000000004"/>
    <row r="19378" x14ac:dyDescent="0.55000000000000004"/>
    <row r="19379" x14ac:dyDescent="0.55000000000000004"/>
    <row r="19380" x14ac:dyDescent="0.55000000000000004"/>
    <row r="19381" x14ac:dyDescent="0.55000000000000004"/>
    <row r="19382" x14ac:dyDescent="0.55000000000000004"/>
    <row r="19383" x14ac:dyDescent="0.55000000000000004"/>
    <row r="19384" x14ac:dyDescent="0.55000000000000004"/>
    <row r="19385" x14ac:dyDescent="0.55000000000000004"/>
    <row r="19386" x14ac:dyDescent="0.55000000000000004"/>
    <row r="19387" x14ac:dyDescent="0.55000000000000004"/>
    <row r="19388" x14ac:dyDescent="0.55000000000000004"/>
    <row r="19389" x14ac:dyDescent="0.55000000000000004"/>
    <row r="19390" x14ac:dyDescent="0.55000000000000004"/>
    <row r="19391" x14ac:dyDescent="0.55000000000000004"/>
    <row r="19392" x14ac:dyDescent="0.55000000000000004"/>
    <row r="19393" x14ac:dyDescent="0.55000000000000004"/>
    <row r="19394" x14ac:dyDescent="0.55000000000000004"/>
    <row r="19395" x14ac:dyDescent="0.55000000000000004"/>
    <row r="19396" x14ac:dyDescent="0.55000000000000004"/>
    <row r="19397" x14ac:dyDescent="0.55000000000000004"/>
    <row r="19398" x14ac:dyDescent="0.55000000000000004"/>
    <row r="19399" x14ac:dyDescent="0.55000000000000004"/>
    <row r="19400" x14ac:dyDescent="0.55000000000000004"/>
    <row r="19401" x14ac:dyDescent="0.55000000000000004"/>
    <row r="19402" x14ac:dyDescent="0.55000000000000004"/>
    <row r="19403" x14ac:dyDescent="0.55000000000000004"/>
    <row r="19404" x14ac:dyDescent="0.55000000000000004"/>
    <row r="19405" x14ac:dyDescent="0.55000000000000004"/>
    <row r="19406" x14ac:dyDescent="0.55000000000000004"/>
    <row r="19407" x14ac:dyDescent="0.55000000000000004"/>
    <row r="19408" x14ac:dyDescent="0.55000000000000004"/>
    <row r="19409" x14ac:dyDescent="0.55000000000000004"/>
    <row r="19410" x14ac:dyDescent="0.55000000000000004"/>
    <row r="19411" x14ac:dyDescent="0.55000000000000004"/>
    <row r="19412" x14ac:dyDescent="0.55000000000000004"/>
    <row r="19413" x14ac:dyDescent="0.55000000000000004"/>
    <row r="19414" x14ac:dyDescent="0.55000000000000004"/>
    <row r="19415" x14ac:dyDescent="0.55000000000000004"/>
    <row r="19416" x14ac:dyDescent="0.55000000000000004"/>
    <row r="19417" x14ac:dyDescent="0.55000000000000004"/>
    <row r="19418" x14ac:dyDescent="0.55000000000000004"/>
    <row r="19419" x14ac:dyDescent="0.55000000000000004"/>
    <row r="19420" x14ac:dyDescent="0.55000000000000004"/>
    <row r="19421" x14ac:dyDescent="0.55000000000000004"/>
    <row r="19422" x14ac:dyDescent="0.55000000000000004"/>
    <row r="19423" x14ac:dyDescent="0.55000000000000004"/>
    <row r="19424" x14ac:dyDescent="0.55000000000000004"/>
    <row r="19425" x14ac:dyDescent="0.55000000000000004"/>
    <row r="19426" x14ac:dyDescent="0.55000000000000004"/>
    <row r="19427" x14ac:dyDescent="0.55000000000000004"/>
    <row r="19428" x14ac:dyDescent="0.55000000000000004"/>
    <row r="19429" x14ac:dyDescent="0.55000000000000004"/>
    <row r="19430" x14ac:dyDescent="0.55000000000000004"/>
    <row r="19431" x14ac:dyDescent="0.55000000000000004"/>
    <row r="19432" x14ac:dyDescent="0.55000000000000004"/>
    <row r="19433" x14ac:dyDescent="0.55000000000000004"/>
    <row r="19434" x14ac:dyDescent="0.55000000000000004"/>
    <row r="19435" x14ac:dyDescent="0.55000000000000004"/>
    <row r="19436" x14ac:dyDescent="0.55000000000000004"/>
    <row r="19437" x14ac:dyDescent="0.55000000000000004"/>
    <row r="19438" x14ac:dyDescent="0.55000000000000004"/>
    <row r="19439" x14ac:dyDescent="0.55000000000000004"/>
    <row r="19440" x14ac:dyDescent="0.55000000000000004"/>
    <row r="19441" x14ac:dyDescent="0.55000000000000004"/>
    <row r="19442" x14ac:dyDescent="0.55000000000000004"/>
    <row r="19443" x14ac:dyDescent="0.55000000000000004"/>
    <row r="19444" x14ac:dyDescent="0.55000000000000004"/>
    <row r="19445" x14ac:dyDescent="0.55000000000000004"/>
    <row r="19446" x14ac:dyDescent="0.55000000000000004"/>
    <row r="19447" x14ac:dyDescent="0.55000000000000004"/>
    <row r="19448" x14ac:dyDescent="0.55000000000000004"/>
    <row r="19449" x14ac:dyDescent="0.55000000000000004"/>
    <row r="19450" x14ac:dyDescent="0.55000000000000004"/>
    <row r="19451" x14ac:dyDescent="0.55000000000000004"/>
    <row r="19452" x14ac:dyDescent="0.55000000000000004"/>
    <row r="19453" x14ac:dyDescent="0.55000000000000004"/>
    <row r="19454" x14ac:dyDescent="0.55000000000000004"/>
    <row r="19455" x14ac:dyDescent="0.55000000000000004"/>
    <row r="19456" x14ac:dyDescent="0.55000000000000004"/>
    <row r="19457" x14ac:dyDescent="0.55000000000000004"/>
    <row r="19458" x14ac:dyDescent="0.55000000000000004"/>
    <row r="19459" x14ac:dyDescent="0.55000000000000004"/>
    <row r="19460" x14ac:dyDescent="0.55000000000000004"/>
    <row r="19461" x14ac:dyDescent="0.55000000000000004"/>
    <row r="19462" x14ac:dyDescent="0.55000000000000004"/>
    <row r="19463" x14ac:dyDescent="0.55000000000000004"/>
    <row r="19464" x14ac:dyDescent="0.55000000000000004"/>
    <row r="19465" x14ac:dyDescent="0.55000000000000004"/>
    <row r="19466" x14ac:dyDescent="0.55000000000000004"/>
    <row r="19467" x14ac:dyDescent="0.55000000000000004"/>
    <row r="19468" x14ac:dyDescent="0.55000000000000004"/>
    <row r="19469" x14ac:dyDescent="0.55000000000000004"/>
    <row r="19470" x14ac:dyDescent="0.55000000000000004"/>
    <row r="19471" x14ac:dyDescent="0.55000000000000004"/>
    <row r="19472" x14ac:dyDescent="0.55000000000000004"/>
    <row r="19473" x14ac:dyDescent="0.55000000000000004"/>
    <row r="19474" x14ac:dyDescent="0.55000000000000004"/>
    <row r="19475" x14ac:dyDescent="0.55000000000000004"/>
    <row r="19476" x14ac:dyDescent="0.55000000000000004"/>
    <row r="19477" x14ac:dyDescent="0.55000000000000004"/>
    <row r="19478" x14ac:dyDescent="0.55000000000000004"/>
    <row r="19479" x14ac:dyDescent="0.55000000000000004"/>
    <row r="19480" x14ac:dyDescent="0.55000000000000004"/>
    <row r="19481" x14ac:dyDescent="0.55000000000000004"/>
    <row r="19482" x14ac:dyDescent="0.55000000000000004"/>
    <row r="19483" x14ac:dyDescent="0.55000000000000004"/>
    <row r="19484" x14ac:dyDescent="0.55000000000000004"/>
    <row r="19485" x14ac:dyDescent="0.55000000000000004"/>
    <row r="19486" x14ac:dyDescent="0.55000000000000004"/>
    <row r="19487" x14ac:dyDescent="0.55000000000000004"/>
    <row r="19488" x14ac:dyDescent="0.55000000000000004"/>
    <row r="19489" x14ac:dyDescent="0.55000000000000004"/>
    <row r="19490" x14ac:dyDescent="0.55000000000000004"/>
    <row r="19491" x14ac:dyDescent="0.55000000000000004"/>
    <row r="19492" x14ac:dyDescent="0.55000000000000004"/>
    <row r="19493" x14ac:dyDescent="0.55000000000000004"/>
    <row r="19494" x14ac:dyDescent="0.55000000000000004"/>
    <row r="19495" x14ac:dyDescent="0.55000000000000004"/>
    <row r="19496" x14ac:dyDescent="0.55000000000000004"/>
    <row r="19497" x14ac:dyDescent="0.55000000000000004"/>
    <row r="19498" x14ac:dyDescent="0.55000000000000004"/>
    <row r="19499" x14ac:dyDescent="0.55000000000000004"/>
    <row r="19500" x14ac:dyDescent="0.55000000000000004"/>
    <row r="19501" x14ac:dyDescent="0.55000000000000004"/>
    <row r="19502" x14ac:dyDescent="0.55000000000000004"/>
    <row r="19503" x14ac:dyDescent="0.55000000000000004"/>
    <row r="19504" x14ac:dyDescent="0.55000000000000004"/>
    <row r="19505" x14ac:dyDescent="0.55000000000000004"/>
    <row r="19506" x14ac:dyDescent="0.55000000000000004"/>
    <row r="19507" x14ac:dyDescent="0.55000000000000004"/>
    <row r="19508" x14ac:dyDescent="0.55000000000000004"/>
    <row r="19509" x14ac:dyDescent="0.55000000000000004"/>
    <row r="19510" x14ac:dyDescent="0.55000000000000004"/>
    <row r="19511" x14ac:dyDescent="0.55000000000000004"/>
    <row r="19512" x14ac:dyDescent="0.55000000000000004"/>
    <row r="19513" x14ac:dyDescent="0.55000000000000004"/>
    <row r="19514" x14ac:dyDescent="0.55000000000000004"/>
    <row r="19515" x14ac:dyDescent="0.55000000000000004"/>
    <row r="19516" x14ac:dyDescent="0.55000000000000004"/>
    <row r="19517" x14ac:dyDescent="0.55000000000000004"/>
    <row r="19518" x14ac:dyDescent="0.55000000000000004"/>
    <row r="19519" x14ac:dyDescent="0.55000000000000004"/>
    <row r="19520" x14ac:dyDescent="0.55000000000000004"/>
    <row r="19521" x14ac:dyDescent="0.55000000000000004"/>
    <row r="19522" x14ac:dyDescent="0.55000000000000004"/>
    <row r="19523" x14ac:dyDescent="0.55000000000000004"/>
    <row r="19524" x14ac:dyDescent="0.55000000000000004"/>
    <row r="19525" x14ac:dyDescent="0.55000000000000004"/>
    <row r="19526" x14ac:dyDescent="0.55000000000000004"/>
    <row r="19527" x14ac:dyDescent="0.55000000000000004"/>
    <row r="19528" x14ac:dyDescent="0.55000000000000004"/>
    <row r="19529" x14ac:dyDescent="0.55000000000000004"/>
    <row r="19530" x14ac:dyDescent="0.55000000000000004"/>
    <row r="19531" x14ac:dyDescent="0.55000000000000004"/>
    <row r="19532" x14ac:dyDescent="0.55000000000000004"/>
    <row r="19533" x14ac:dyDescent="0.55000000000000004"/>
    <row r="19534" x14ac:dyDescent="0.55000000000000004"/>
    <row r="19535" x14ac:dyDescent="0.55000000000000004"/>
    <row r="19536" x14ac:dyDescent="0.55000000000000004"/>
    <row r="19537" x14ac:dyDescent="0.55000000000000004"/>
    <row r="19538" x14ac:dyDescent="0.55000000000000004"/>
    <row r="19539" x14ac:dyDescent="0.55000000000000004"/>
    <row r="19540" x14ac:dyDescent="0.55000000000000004"/>
    <row r="19541" x14ac:dyDescent="0.55000000000000004"/>
    <row r="19542" x14ac:dyDescent="0.55000000000000004"/>
    <row r="19543" x14ac:dyDescent="0.55000000000000004"/>
    <row r="19544" x14ac:dyDescent="0.55000000000000004"/>
    <row r="19545" x14ac:dyDescent="0.55000000000000004"/>
    <row r="19546" x14ac:dyDescent="0.55000000000000004"/>
    <row r="19547" x14ac:dyDescent="0.55000000000000004"/>
    <row r="19548" x14ac:dyDescent="0.55000000000000004"/>
    <row r="19549" x14ac:dyDescent="0.55000000000000004"/>
    <row r="19550" x14ac:dyDescent="0.55000000000000004"/>
    <row r="19551" x14ac:dyDescent="0.55000000000000004"/>
    <row r="19552" x14ac:dyDescent="0.55000000000000004"/>
    <row r="19553" x14ac:dyDescent="0.55000000000000004"/>
    <row r="19554" x14ac:dyDescent="0.55000000000000004"/>
    <row r="19555" x14ac:dyDescent="0.55000000000000004"/>
    <row r="19556" x14ac:dyDescent="0.55000000000000004"/>
    <row r="19557" x14ac:dyDescent="0.55000000000000004"/>
    <row r="19558" x14ac:dyDescent="0.55000000000000004"/>
    <row r="19559" x14ac:dyDescent="0.55000000000000004"/>
    <row r="19560" x14ac:dyDescent="0.55000000000000004"/>
    <row r="19561" x14ac:dyDescent="0.55000000000000004"/>
    <row r="19562" x14ac:dyDescent="0.55000000000000004"/>
    <row r="19563" x14ac:dyDescent="0.55000000000000004"/>
    <row r="19564" x14ac:dyDescent="0.55000000000000004"/>
    <row r="19565" x14ac:dyDescent="0.55000000000000004"/>
    <row r="19566" x14ac:dyDescent="0.55000000000000004"/>
    <row r="19567" x14ac:dyDescent="0.55000000000000004"/>
    <row r="19568" x14ac:dyDescent="0.55000000000000004"/>
    <row r="19569" x14ac:dyDescent="0.55000000000000004"/>
    <row r="19570" x14ac:dyDescent="0.55000000000000004"/>
    <row r="19571" x14ac:dyDescent="0.55000000000000004"/>
    <row r="19572" x14ac:dyDescent="0.55000000000000004"/>
    <row r="19573" x14ac:dyDescent="0.55000000000000004"/>
    <row r="19574" x14ac:dyDescent="0.55000000000000004"/>
    <row r="19575" x14ac:dyDescent="0.55000000000000004"/>
    <row r="19576" x14ac:dyDescent="0.55000000000000004"/>
    <row r="19577" x14ac:dyDescent="0.55000000000000004"/>
    <row r="19578" x14ac:dyDescent="0.55000000000000004"/>
    <row r="19579" x14ac:dyDescent="0.55000000000000004"/>
    <row r="19580" x14ac:dyDescent="0.55000000000000004"/>
    <row r="19581" x14ac:dyDescent="0.55000000000000004"/>
    <row r="19582" x14ac:dyDescent="0.55000000000000004"/>
    <row r="19583" x14ac:dyDescent="0.55000000000000004"/>
    <row r="19584" x14ac:dyDescent="0.55000000000000004"/>
    <row r="19585" x14ac:dyDescent="0.55000000000000004"/>
    <row r="19586" x14ac:dyDescent="0.55000000000000004"/>
    <row r="19587" x14ac:dyDescent="0.55000000000000004"/>
    <row r="19588" x14ac:dyDescent="0.55000000000000004"/>
    <row r="19589" x14ac:dyDescent="0.55000000000000004"/>
    <row r="19590" x14ac:dyDescent="0.55000000000000004"/>
    <row r="19591" x14ac:dyDescent="0.55000000000000004"/>
    <row r="19592" x14ac:dyDescent="0.55000000000000004"/>
    <row r="19593" x14ac:dyDescent="0.55000000000000004"/>
    <row r="19594" x14ac:dyDescent="0.55000000000000004"/>
    <row r="19595" x14ac:dyDescent="0.55000000000000004"/>
    <row r="19596" x14ac:dyDescent="0.55000000000000004"/>
    <row r="19597" x14ac:dyDescent="0.55000000000000004"/>
    <row r="19598" x14ac:dyDescent="0.55000000000000004"/>
    <row r="19599" x14ac:dyDescent="0.55000000000000004"/>
    <row r="19600" x14ac:dyDescent="0.55000000000000004"/>
    <row r="19601" x14ac:dyDescent="0.55000000000000004"/>
    <row r="19602" x14ac:dyDescent="0.55000000000000004"/>
    <row r="19603" x14ac:dyDescent="0.55000000000000004"/>
    <row r="19604" x14ac:dyDescent="0.55000000000000004"/>
    <row r="19605" x14ac:dyDescent="0.55000000000000004"/>
    <row r="19606" x14ac:dyDescent="0.55000000000000004"/>
    <row r="19607" x14ac:dyDescent="0.55000000000000004"/>
    <row r="19608" x14ac:dyDescent="0.55000000000000004"/>
    <row r="19609" x14ac:dyDescent="0.55000000000000004"/>
    <row r="19610" x14ac:dyDescent="0.55000000000000004"/>
    <row r="19611" x14ac:dyDescent="0.55000000000000004"/>
    <row r="19612" x14ac:dyDescent="0.55000000000000004"/>
    <row r="19613" x14ac:dyDescent="0.55000000000000004"/>
    <row r="19614" x14ac:dyDescent="0.55000000000000004"/>
    <row r="19615" x14ac:dyDescent="0.55000000000000004"/>
    <row r="19616" x14ac:dyDescent="0.55000000000000004"/>
    <row r="19617" x14ac:dyDescent="0.55000000000000004"/>
    <row r="19618" x14ac:dyDescent="0.55000000000000004"/>
    <row r="19619" x14ac:dyDescent="0.55000000000000004"/>
    <row r="19620" x14ac:dyDescent="0.55000000000000004"/>
    <row r="19621" x14ac:dyDescent="0.55000000000000004"/>
    <row r="19622" x14ac:dyDescent="0.55000000000000004"/>
    <row r="19623" x14ac:dyDescent="0.55000000000000004"/>
    <row r="19624" x14ac:dyDescent="0.55000000000000004"/>
    <row r="19625" x14ac:dyDescent="0.55000000000000004"/>
    <row r="19626" x14ac:dyDescent="0.55000000000000004"/>
    <row r="19627" x14ac:dyDescent="0.55000000000000004"/>
    <row r="19628" x14ac:dyDescent="0.55000000000000004"/>
    <row r="19629" x14ac:dyDescent="0.55000000000000004"/>
    <row r="19630" x14ac:dyDescent="0.55000000000000004"/>
    <row r="19631" x14ac:dyDescent="0.55000000000000004"/>
    <row r="19632" x14ac:dyDescent="0.55000000000000004"/>
    <row r="19633" x14ac:dyDescent="0.55000000000000004"/>
    <row r="19634" x14ac:dyDescent="0.55000000000000004"/>
    <row r="19635" x14ac:dyDescent="0.55000000000000004"/>
    <row r="19636" x14ac:dyDescent="0.55000000000000004"/>
    <row r="19637" x14ac:dyDescent="0.55000000000000004"/>
    <row r="19638" x14ac:dyDescent="0.55000000000000004"/>
    <row r="19639" x14ac:dyDescent="0.55000000000000004"/>
    <row r="19640" x14ac:dyDescent="0.55000000000000004"/>
    <row r="19641" x14ac:dyDescent="0.55000000000000004"/>
    <row r="19642" x14ac:dyDescent="0.55000000000000004"/>
    <row r="19643" x14ac:dyDescent="0.55000000000000004"/>
    <row r="19644" x14ac:dyDescent="0.55000000000000004"/>
    <row r="19645" x14ac:dyDescent="0.55000000000000004"/>
    <row r="19646" x14ac:dyDescent="0.55000000000000004"/>
    <row r="19647" x14ac:dyDescent="0.55000000000000004"/>
    <row r="19648" x14ac:dyDescent="0.55000000000000004"/>
    <row r="19649" x14ac:dyDescent="0.55000000000000004"/>
    <row r="19650" x14ac:dyDescent="0.55000000000000004"/>
    <row r="19651" x14ac:dyDescent="0.55000000000000004"/>
    <row r="19652" x14ac:dyDescent="0.55000000000000004"/>
    <row r="19653" x14ac:dyDescent="0.55000000000000004"/>
    <row r="19654" x14ac:dyDescent="0.55000000000000004"/>
    <row r="19655" x14ac:dyDescent="0.55000000000000004"/>
    <row r="19656" x14ac:dyDescent="0.55000000000000004"/>
    <row r="19657" x14ac:dyDescent="0.55000000000000004"/>
    <row r="19658" x14ac:dyDescent="0.55000000000000004"/>
    <row r="19659" x14ac:dyDescent="0.55000000000000004"/>
    <row r="19660" x14ac:dyDescent="0.55000000000000004"/>
    <row r="19661" x14ac:dyDescent="0.55000000000000004"/>
    <row r="19662" x14ac:dyDescent="0.55000000000000004"/>
    <row r="19663" x14ac:dyDescent="0.55000000000000004"/>
    <row r="19664" x14ac:dyDescent="0.55000000000000004"/>
    <row r="19665" x14ac:dyDescent="0.55000000000000004"/>
    <row r="19666" x14ac:dyDescent="0.55000000000000004"/>
    <row r="19667" x14ac:dyDescent="0.55000000000000004"/>
    <row r="19668" x14ac:dyDescent="0.55000000000000004"/>
    <row r="19669" x14ac:dyDescent="0.55000000000000004"/>
    <row r="19670" x14ac:dyDescent="0.55000000000000004"/>
    <row r="19671" x14ac:dyDescent="0.55000000000000004"/>
    <row r="19672" x14ac:dyDescent="0.55000000000000004"/>
    <row r="19673" x14ac:dyDescent="0.55000000000000004"/>
    <row r="19674" x14ac:dyDescent="0.55000000000000004"/>
    <row r="19675" x14ac:dyDescent="0.55000000000000004"/>
    <row r="19676" x14ac:dyDescent="0.55000000000000004"/>
    <row r="19677" x14ac:dyDescent="0.55000000000000004"/>
    <row r="19678" x14ac:dyDescent="0.55000000000000004"/>
    <row r="19679" x14ac:dyDescent="0.55000000000000004"/>
    <row r="19680" x14ac:dyDescent="0.55000000000000004"/>
    <row r="19681" x14ac:dyDescent="0.55000000000000004"/>
    <row r="19682" x14ac:dyDescent="0.55000000000000004"/>
    <row r="19683" x14ac:dyDescent="0.55000000000000004"/>
    <row r="19684" x14ac:dyDescent="0.55000000000000004"/>
    <row r="19685" x14ac:dyDescent="0.55000000000000004"/>
    <row r="19686" x14ac:dyDescent="0.55000000000000004"/>
    <row r="19687" x14ac:dyDescent="0.55000000000000004"/>
    <row r="19688" x14ac:dyDescent="0.55000000000000004"/>
    <row r="19689" x14ac:dyDescent="0.55000000000000004"/>
    <row r="19690" x14ac:dyDescent="0.55000000000000004"/>
    <row r="19691" x14ac:dyDescent="0.55000000000000004"/>
    <row r="19692" x14ac:dyDescent="0.55000000000000004"/>
    <row r="19693" x14ac:dyDescent="0.55000000000000004"/>
    <row r="19694" x14ac:dyDescent="0.55000000000000004"/>
    <row r="19695" x14ac:dyDescent="0.55000000000000004"/>
    <row r="19696" x14ac:dyDescent="0.55000000000000004"/>
    <row r="19697" x14ac:dyDescent="0.55000000000000004"/>
    <row r="19698" x14ac:dyDescent="0.55000000000000004"/>
    <row r="19699" x14ac:dyDescent="0.55000000000000004"/>
    <row r="19700" x14ac:dyDescent="0.55000000000000004"/>
    <row r="19701" x14ac:dyDescent="0.55000000000000004"/>
    <row r="19702" x14ac:dyDescent="0.55000000000000004"/>
    <row r="19703" x14ac:dyDescent="0.55000000000000004"/>
    <row r="19704" x14ac:dyDescent="0.55000000000000004"/>
    <row r="19705" x14ac:dyDescent="0.55000000000000004"/>
    <row r="19706" x14ac:dyDescent="0.55000000000000004"/>
    <row r="19707" x14ac:dyDescent="0.55000000000000004"/>
    <row r="19708" x14ac:dyDescent="0.55000000000000004"/>
    <row r="19709" x14ac:dyDescent="0.55000000000000004"/>
    <row r="19710" x14ac:dyDescent="0.55000000000000004"/>
    <row r="19711" x14ac:dyDescent="0.55000000000000004"/>
    <row r="19712" x14ac:dyDescent="0.55000000000000004"/>
    <row r="19713" x14ac:dyDescent="0.55000000000000004"/>
    <row r="19714" x14ac:dyDescent="0.55000000000000004"/>
    <row r="19715" x14ac:dyDescent="0.55000000000000004"/>
    <row r="19716" x14ac:dyDescent="0.55000000000000004"/>
    <row r="19717" x14ac:dyDescent="0.55000000000000004"/>
    <row r="19718" x14ac:dyDescent="0.55000000000000004"/>
    <row r="19719" x14ac:dyDescent="0.55000000000000004"/>
    <row r="19720" x14ac:dyDescent="0.55000000000000004"/>
    <row r="19721" x14ac:dyDescent="0.55000000000000004"/>
    <row r="19722" x14ac:dyDescent="0.55000000000000004"/>
    <row r="19723" x14ac:dyDescent="0.55000000000000004"/>
    <row r="19724" x14ac:dyDescent="0.55000000000000004"/>
    <row r="19725" x14ac:dyDescent="0.55000000000000004"/>
    <row r="19726" x14ac:dyDescent="0.55000000000000004"/>
    <row r="19727" x14ac:dyDescent="0.55000000000000004"/>
    <row r="19728" x14ac:dyDescent="0.55000000000000004"/>
    <row r="19729" x14ac:dyDescent="0.55000000000000004"/>
    <row r="19730" x14ac:dyDescent="0.55000000000000004"/>
    <row r="19731" x14ac:dyDescent="0.55000000000000004"/>
    <row r="19732" x14ac:dyDescent="0.55000000000000004"/>
    <row r="19733" x14ac:dyDescent="0.55000000000000004"/>
    <row r="19734" x14ac:dyDescent="0.55000000000000004"/>
    <row r="19735" x14ac:dyDescent="0.55000000000000004"/>
    <row r="19736" x14ac:dyDescent="0.55000000000000004"/>
    <row r="19737" x14ac:dyDescent="0.55000000000000004"/>
    <row r="19738" x14ac:dyDescent="0.55000000000000004"/>
    <row r="19739" x14ac:dyDescent="0.55000000000000004"/>
    <row r="19740" x14ac:dyDescent="0.55000000000000004"/>
    <row r="19741" x14ac:dyDescent="0.55000000000000004"/>
    <row r="19742" x14ac:dyDescent="0.55000000000000004"/>
    <row r="19743" x14ac:dyDescent="0.55000000000000004"/>
    <row r="19744" x14ac:dyDescent="0.55000000000000004"/>
    <row r="19745" x14ac:dyDescent="0.55000000000000004"/>
    <row r="19746" x14ac:dyDescent="0.55000000000000004"/>
    <row r="19747" x14ac:dyDescent="0.55000000000000004"/>
    <row r="19748" x14ac:dyDescent="0.55000000000000004"/>
    <row r="19749" x14ac:dyDescent="0.55000000000000004"/>
    <row r="19750" x14ac:dyDescent="0.55000000000000004"/>
    <row r="19751" x14ac:dyDescent="0.55000000000000004"/>
    <row r="19752" x14ac:dyDescent="0.55000000000000004"/>
    <row r="19753" x14ac:dyDescent="0.55000000000000004"/>
    <row r="19754" x14ac:dyDescent="0.55000000000000004"/>
    <row r="19755" x14ac:dyDescent="0.55000000000000004"/>
    <row r="19756" x14ac:dyDescent="0.55000000000000004"/>
    <row r="19757" x14ac:dyDescent="0.55000000000000004"/>
    <row r="19758" x14ac:dyDescent="0.55000000000000004"/>
    <row r="19759" x14ac:dyDescent="0.55000000000000004"/>
    <row r="19760" x14ac:dyDescent="0.55000000000000004"/>
    <row r="19761" x14ac:dyDescent="0.55000000000000004"/>
    <row r="19762" x14ac:dyDescent="0.55000000000000004"/>
    <row r="19763" x14ac:dyDescent="0.55000000000000004"/>
    <row r="19764" x14ac:dyDescent="0.55000000000000004"/>
    <row r="19765" x14ac:dyDescent="0.55000000000000004"/>
    <row r="19766" x14ac:dyDescent="0.55000000000000004"/>
    <row r="19767" x14ac:dyDescent="0.55000000000000004"/>
    <row r="19768" x14ac:dyDescent="0.55000000000000004"/>
    <row r="19769" x14ac:dyDescent="0.55000000000000004"/>
    <row r="19770" x14ac:dyDescent="0.55000000000000004"/>
    <row r="19771" x14ac:dyDescent="0.55000000000000004"/>
    <row r="19772" x14ac:dyDescent="0.55000000000000004"/>
    <row r="19773" x14ac:dyDescent="0.55000000000000004"/>
    <row r="19774" x14ac:dyDescent="0.55000000000000004"/>
    <row r="19775" x14ac:dyDescent="0.55000000000000004"/>
    <row r="19776" x14ac:dyDescent="0.55000000000000004"/>
    <row r="19777" x14ac:dyDescent="0.55000000000000004"/>
    <row r="19778" x14ac:dyDescent="0.55000000000000004"/>
    <row r="19779" x14ac:dyDescent="0.55000000000000004"/>
    <row r="19780" x14ac:dyDescent="0.55000000000000004"/>
    <row r="19781" x14ac:dyDescent="0.55000000000000004"/>
    <row r="19782" x14ac:dyDescent="0.55000000000000004"/>
    <row r="19783" x14ac:dyDescent="0.55000000000000004"/>
    <row r="19784" x14ac:dyDescent="0.55000000000000004"/>
    <row r="19785" x14ac:dyDescent="0.55000000000000004"/>
    <row r="19786" x14ac:dyDescent="0.55000000000000004"/>
    <row r="19787" x14ac:dyDescent="0.55000000000000004"/>
    <row r="19788" x14ac:dyDescent="0.55000000000000004"/>
    <row r="19789" x14ac:dyDescent="0.55000000000000004"/>
    <row r="19790" x14ac:dyDescent="0.55000000000000004"/>
    <row r="19791" x14ac:dyDescent="0.55000000000000004"/>
    <row r="19792" x14ac:dyDescent="0.55000000000000004"/>
    <row r="19793" x14ac:dyDescent="0.55000000000000004"/>
    <row r="19794" x14ac:dyDescent="0.55000000000000004"/>
    <row r="19795" x14ac:dyDescent="0.55000000000000004"/>
    <row r="19796" x14ac:dyDescent="0.55000000000000004"/>
    <row r="19797" x14ac:dyDescent="0.55000000000000004"/>
    <row r="19798" x14ac:dyDescent="0.55000000000000004"/>
    <row r="19799" x14ac:dyDescent="0.55000000000000004"/>
    <row r="19800" x14ac:dyDescent="0.55000000000000004"/>
    <row r="19801" x14ac:dyDescent="0.55000000000000004"/>
    <row r="19802" x14ac:dyDescent="0.55000000000000004"/>
    <row r="19803" x14ac:dyDescent="0.55000000000000004"/>
    <row r="19804" x14ac:dyDescent="0.55000000000000004"/>
    <row r="19805" x14ac:dyDescent="0.55000000000000004"/>
    <row r="19806" x14ac:dyDescent="0.55000000000000004"/>
    <row r="19807" x14ac:dyDescent="0.55000000000000004"/>
    <row r="19808" x14ac:dyDescent="0.55000000000000004"/>
    <row r="19809" x14ac:dyDescent="0.55000000000000004"/>
    <row r="19810" x14ac:dyDescent="0.55000000000000004"/>
    <row r="19811" x14ac:dyDescent="0.55000000000000004"/>
    <row r="19812" x14ac:dyDescent="0.55000000000000004"/>
    <row r="19813" x14ac:dyDescent="0.55000000000000004"/>
    <row r="19814" x14ac:dyDescent="0.55000000000000004"/>
    <row r="19815" x14ac:dyDescent="0.55000000000000004"/>
    <row r="19816" x14ac:dyDescent="0.55000000000000004"/>
    <row r="19817" x14ac:dyDescent="0.55000000000000004"/>
    <row r="19818" x14ac:dyDescent="0.55000000000000004"/>
    <row r="19819" x14ac:dyDescent="0.55000000000000004"/>
    <row r="19820" x14ac:dyDescent="0.55000000000000004"/>
    <row r="19821" x14ac:dyDescent="0.55000000000000004"/>
    <row r="19822" x14ac:dyDescent="0.55000000000000004"/>
    <row r="19823" x14ac:dyDescent="0.55000000000000004"/>
    <row r="19824" x14ac:dyDescent="0.55000000000000004"/>
    <row r="19825" x14ac:dyDescent="0.55000000000000004"/>
    <row r="19826" x14ac:dyDescent="0.55000000000000004"/>
    <row r="19827" x14ac:dyDescent="0.55000000000000004"/>
    <row r="19828" x14ac:dyDescent="0.55000000000000004"/>
    <row r="19829" x14ac:dyDescent="0.55000000000000004"/>
    <row r="19830" x14ac:dyDescent="0.55000000000000004"/>
    <row r="19831" x14ac:dyDescent="0.55000000000000004"/>
    <row r="19832" x14ac:dyDescent="0.55000000000000004"/>
    <row r="19833" x14ac:dyDescent="0.55000000000000004"/>
    <row r="19834" x14ac:dyDescent="0.55000000000000004"/>
    <row r="19835" x14ac:dyDescent="0.55000000000000004"/>
    <row r="19836" x14ac:dyDescent="0.55000000000000004"/>
    <row r="19837" x14ac:dyDescent="0.55000000000000004"/>
    <row r="19838" x14ac:dyDescent="0.55000000000000004"/>
    <row r="19839" x14ac:dyDescent="0.55000000000000004"/>
    <row r="19840" x14ac:dyDescent="0.55000000000000004"/>
    <row r="19841" x14ac:dyDescent="0.55000000000000004"/>
    <row r="19842" x14ac:dyDescent="0.55000000000000004"/>
    <row r="19843" x14ac:dyDescent="0.55000000000000004"/>
    <row r="19844" x14ac:dyDescent="0.55000000000000004"/>
    <row r="19845" x14ac:dyDescent="0.55000000000000004"/>
    <row r="19846" x14ac:dyDescent="0.55000000000000004"/>
    <row r="19847" x14ac:dyDescent="0.55000000000000004"/>
    <row r="19848" x14ac:dyDescent="0.55000000000000004"/>
    <row r="19849" x14ac:dyDescent="0.55000000000000004"/>
    <row r="19850" x14ac:dyDescent="0.55000000000000004"/>
    <row r="19851" x14ac:dyDescent="0.55000000000000004"/>
    <row r="19852" x14ac:dyDescent="0.55000000000000004"/>
    <row r="19853" x14ac:dyDescent="0.55000000000000004"/>
    <row r="19854" x14ac:dyDescent="0.55000000000000004"/>
    <row r="19855" x14ac:dyDescent="0.55000000000000004"/>
    <row r="19856" x14ac:dyDescent="0.55000000000000004"/>
    <row r="19857" x14ac:dyDescent="0.55000000000000004"/>
    <row r="19858" x14ac:dyDescent="0.55000000000000004"/>
    <row r="19859" x14ac:dyDescent="0.55000000000000004"/>
    <row r="19860" x14ac:dyDescent="0.55000000000000004"/>
    <row r="19861" x14ac:dyDescent="0.55000000000000004"/>
    <row r="19862" x14ac:dyDescent="0.55000000000000004"/>
    <row r="19863" x14ac:dyDescent="0.55000000000000004"/>
    <row r="19864" x14ac:dyDescent="0.55000000000000004"/>
    <row r="19865" x14ac:dyDescent="0.55000000000000004"/>
    <row r="19866" x14ac:dyDescent="0.55000000000000004"/>
    <row r="19867" x14ac:dyDescent="0.55000000000000004"/>
    <row r="19868" x14ac:dyDescent="0.55000000000000004"/>
    <row r="19869" x14ac:dyDescent="0.55000000000000004"/>
    <row r="19870" x14ac:dyDescent="0.55000000000000004"/>
    <row r="19871" x14ac:dyDescent="0.55000000000000004"/>
    <row r="19872" x14ac:dyDescent="0.55000000000000004"/>
    <row r="19873" x14ac:dyDescent="0.55000000000000004"/>
    <row r="19874" x14ac:dyDescent="0.55000000000000004"/>
    <row r="19875" x14ac:dyDescent="0.55000000000000004"/>
    <row r="19876" x14ac:dyDescent="0.55000000000000004"/>
    <row r="19877" x14ac:dyDescent="0.55000000000000004"/>
    <row r="19878" x14ac:dyDescent="0.55000000000000004"/>
    <row r="19879" x14ac:dyDescent="0.55000000000000004"/>
    <row r="19880" x14ac:dyDescent="0.55000000000000004"/>
    <row r="19881" x14ac:dyDescent="0.55000000000000004"/>
    <row r="19882" x14ac:dyDescent="0.55000000000000004"/>
    <row r="19883" x14ac:dyDescent="0.55000000000000004"/>
    <row r="19884" x14ac:dyDescent="0.55000000000000004"/>
    <row r="19885" x14ac:dyDescent="0.55000000000000004"/>
    <row r="19886" x14ac:dyDescent="0.55000000000000004"/>
    <row r="19887" x14ac:dyDescent="0.55000000000000004"/>
    <row r="19888" x14ac:dyDescent="0.55000000000000004"/>
    <row r="19889" x14ac:dyDescent="0.55000000000000004"/>
    <row r="19890" x14ac:dyDescent="0.55000000000000004"/>
    <row r="19891" x14ac:dyDescent="0.55000000000000004"/>
    <row r="19892" x14ac:dyDescent="0.55000000000000004"/>
    <row r="19893" x14ac:dyDescent="0.55000000000000004"/>
    <row r="19894" x14ac:dyDescent="0.55000000000000004"/>
    <row r="19895" x14ac:dyDescent="0.55000000000000004"/>
    <row r="19896" x14ac:dyDescent="0.55000000000000004"/>
    <row r="19897" x14ac:dyDescent="0.55000000000000004"/>
    <row r="19898" x14ac:dyDescent="0.55000000000000004"/>
    <row r="19899" x14ac:dyDescent="0.55000000000000004"/>
    <row r="19900" x14ac:dyDescent="0.55000000000000004"/>
    <row r="19901" x14ac:dyDescent="0.55000000000000004"/>
    <row r="19902" x14ac:dyDescent="0.55000000000000004"/>
    <row r="19903" x14ac:dyDescent="0.55000000000000004"/>
    <row r="19904" x14ac:dyDescent="0.55000000000000004"/>
    <row r="19905" x14ac:dyDescent="0.55000000000000004"/>
    <row r="19906" x14ac:dyDescent="0.55000000000000004"/>
    <row r="19907" x14ac:dyDescent="0.55000000000000004"/>
    <row r="19908" x14ac:dyDescent="0.55000000000000004"/>
    <row r="19909" x14ac:dyDescent="0.55000000000000004"/>
    <row r="19910" x14ac:dyDescent="0.55000000000000004"/>
    <row r="19911" x14ac:dyDescent="0.55000000000000004"/>
    <row r="19912" x14ac:dyDescent="0.55000000000000004"/>
    <row r="19913" x14ac:dyDescent="0.55000000000000004"/>
    <row r="19914" x14ac:dyDescent="0.55000000000000004"/>
    <row r="19915" x14ac:dyDescent="0.55000000000000004"/>
    <row r="19916" x14ac:dyDescent="0.55000000000000004"/>
    <row r="19917" x14ac:dyDescent="0.55000000000000004"/>
    <row r="19918" x14ac:dyDescent="0.55000000000000004"/>
    <row r="19919" x14ac:dyDescent="0.55000000000000004"/>
    <row r="19920" x14ac:dyDescent="0.55000000000000004"/>
    <row r="19921" x14ac:dyDescent="0.55000000000000004"/>
    <row r="19922" x14ac:dyDescent="0.55000000000000004"/>
    <row r="19923" x14ac:dyDescent="0.55000000000000004"/>
    <row r="19924" x14ac:dyDescent="0.55000000000000004"/>
    <row r="19925" x14ac:dyDescent="0.55000000000000004"/>
    <row r="19926" x14ac:dyDescent="0.55000000000000004"/>
    <row r="19927" x14ac:dyDescent="0.55000000000000004"/>
    <row r="19928" x14ac:dyDescent="0.55000000000000004"/>
    <row r="19929" x14ac:dyDescent="0.55000000000000004"/>
    <row r="19930" x14ac:dyDescent="0.55000000000000004"/>
    <row r="19931" x14ac:dyDescent="0.55000000000000004"/>
    <row r="19932" x14ac:dyDescent="0.55000000000000004"/>
    <row r="19933" x14ac:dyDescent="0.55000000000000004"/>
    <row r="19934" x14ac:dyDescent="0.55000000000000004"/>
    <row r="19935" x14ac:dyDescent="0.55000000000000004"/>
    <row r="19936" x14ac:dyDescent="0.55000000000000004"/>
    <row r="19937" x14ac:dyDescent="0.55000000000000004"/>
    <row r="19938" x14ac:dyDescent="0.55000000000000004"/>
    <row r="19939" x14ac:dyDescent="0.55000000000000004"/>
    <row r="19940" x14ac:dyDescent="0.55000000000000004"/>
    <row r="19941" x14ac:dyDescent="0.55000000000000004"/>
    <row r="19942" x14ac:dyDescent="0.55000000000000004"/>
    <row r="19943" x14ac:dyDescent="0.55000000000000004"/>
    <row r="19944" x14ac:dyDescent="0.55000000000000004"/>
    <row r="19945" x14ac:dyDescent="0.55000000000000004"/>
    <row r="19946" x14ac:dyDescent="0.55000000000000004"/>
    <row r="19947" x14ac:dyDescent="0.55000000000000004"/>
    <row r="19948" x14ac:dyDescent="0.55000000000000004"/>
    <row r="19949" x14ac:dyDescent="0.55000000000000004"/>
    <row r="19950" x14ac:dyDescent="0.55000000000000004"/>
    <row r="19951" x14ac:dyDescent="0.55000000000000004"/>
    <row r="19952" x14ac:dyDescent="0.55000000000000004"/>
    <row r="19953" x14ac:dyDescent="0.55000000000000004"/>
    <row r="19954" x14ac:dyDescent="0.55000000000000004"/>
    <row r="19955" x14ac:dyDescent="0.55000000000000004"/>
    <row r="19956" x14ac:dyDescent="0.55000000000000004"/>
    <row r="19957" x14ac:dyDescent="0.55000000000000004"/>
    <row r="19958" x14ac:dyDescent="0.55000000000000004"/>
    <row r="19959" x14ac:dyDescent="0.55000000000000004"/>
    <row r="19960" x14ac:dyDescent="0.55000000000000004"/>
    <row r="19961" x14ac:dyDescent="0.55000000000000004"/>
    <row r="19962" x14ac:dyDescent="0.55000000000000004"/>
    <row r="19963" x14ac:dyDescent="0.55000000000000004"/>
    <row r="19964" x14ac:dyDescent="0.55000000000000004"/>
    <row r="19965" x14ac:dyDescent="0.55000000000000004"/>
    <row r="19966" x14ac:dyDescent="0.55000000000000004"/>
    <row r="19967" x14ac:dyDescent="0.55000000000000004"/>
    <row r="19968" x14ac:dyDescent="0.55000000000000004"/>
    <row r="19969" x14ac:dyDescent="0.55000000000000004"/>
    <row r="19970" x14ac:dyDescent="0.55000000000000004"/>
    <row r="19971" x14ac:dyDescent="0.55000000000000004"/>
    <row r="19972" x14ac:dyDescent="0.55000000000000004"/>
    <row r="19973" x14ac:dyDescent="0.55000000000000004"/>
    <row r="19974" x14ac:dyDescent="0.55000000000000004"/>
    <row r="19975" x14ac:dyDescent="0.55000000000000004"/>
    <row r="19976" x14ac:dyDescent="0.55000000000000004"/>
    <row r="19977" x14ac:dyDescent="0.55000000000000004"/>
    <row r="19978" x14ac:dyDescent="0.55000000000000004"/>
    <row r="19979" x14ac:dyDescent="0.55000000000000004"/>
    <row r="19980" x14ac:dyDescent="0.55000000000000004"/>
    <row r="19981" x14ac:dyDescent="0.55000000000000004"/>
    <row r="19982" x14ac:dyDescent="0.55000000000000004"/>
    <row r="19983" x14ac:dyDescent="0.55000000000000004"/>
    <row r="19984" x14ac:dyDescent="0.55000000000000004"/>
    <row r="19985" x14ac:dyDescent="0.55000000000000004"/>
    <row r="19986" x14ac:dyDescent="0.55000000000000004"/>
    <row r="19987" x14ac:dyDescent="0.55000000000000004"/>
    <row r="19988" x14ac:dyDescent="0.55000000000000004"/>
    <row r="19989" x14ac:dyDescent="0.55000000000000004"/>
    <row r="19990" x14ac:dyDescent="0.55000000000000004"/>
    <row r="19991" x14ac:dyDescent="0.55000000000000004"/>
    <row r="19992" x14ac:dyDescent="0.55000000000000004"/>
    <row r="19993" x14ac:dyDescent="0.55000000000000004"/>
    <row r="19994" x14ac:dyDescent="0.55000000000000004"/>
    <row r="19995" x14ac:dyDescent="0.55000000000000004"/>
    <row r="19996" x14ac:dyDescent="0.55000000000000004"/>
    <row r="19997" x14ac:dyDescent="0.55000000000000004"/>
    <row r="19998" x14ac:dyDescent="0.55000000000000004"/>
    <row r="19999" x14ac:dyDescent="0.55000000000000004"/>
    <row r="20000" x14ac:dyDescent="0.55000000000000004"/>
    <row r="20001" x14ac:dyDescent="0.55000000000000004"/>
    <row r="20002" x14ac:dyDescent="0.55000000000000004"/>
    <row r="20003" x14ac:dyDescent="0.55000000000000004"/>
    <row r="20004" x14ac:dyDescent="0.55000000000000004"/>
    <row r="20005" x14ac:dyDescent="0.55000000000000004"/>
    <row r="20006" x14ac:dyDescent="0.55000000000000004"/>
    <row r="20007" x14ac:dyDescent="0.55000000000000004"/>
    <row r="20008" x14ac:dyDescent="0.55000000000000004"/>
    <row r="20009" x14ac:dyDescent="0.55000000000000004"/>
    <row r="20010" x14ac:dyDescent="0.55000000000000004"/>
    <row r="20011" x14ac:dyDescent="0.55000000000000004"/>
    <row r="20012" x14ac:dyDescent="0.55000000000000004"/>
    <row r="20013" x14ac:dyDescent="0.55000000000000004"/>
    <row r="20014" x14ac:dyDescent="0.55000000000000004"/>
    <row r="20015" x14ac:dyDescent="0.55000000000000004"/>
    <row r="20016" x14ac:dyDescent="0.55000000000000004"/>
    <row r="20017" x14ac:dyDescent="0.55000000000000004"/>
    <row r="20018" x14ac:dyDescent="0.55000000000000004"/>
    <row r="20019" x14ac:dyDescent="0.55000000000000004"/>
    <row r="20020" x14ac:dyDescent="0.55000000000000004"/>
    <row r="20021" x14ac:dyDescent="0.55000000000000004"/>
    <row r="20022" x14ac:dyDescent="0.55000000000000004"/>
    <row r="20023" x14ac:dyDescent="0.55000000000000004"/>
    <row r="20024" x14ac:dyDescent="0.55000000000000004"/>
    <row r="20025" x14ac:dyDescent="0.55000000000000004"/>
    <row r="20026" x14ac:dyDescent="0.55000000000000004"/>
    <row r="20027" x14ac:dyDescent="0.55000000000000004"/>
    <row r="20028" x14ac:dyDescent="0.55000000000000004"/>
    <row r="20029" x14ac:dyDescent="0.55000000000000004"/>
    <row r="20030" x14ac:dyDescent="0.55000000000000004"/>
    <row r="20031" x14ac:dyDescent="0.55000000000000004"/>
    <row r="20032" x14ac:dyDescent="0.55000000000000004"/>
    <row r="20033" x14ac:dyDescent="0.55000000000000004"/>
    <row r="20034" x14ac:dyDescent="0.55000000000000004"/>
    <row r="20035" x14ac:dyDescent="0.55000000000000004"/>
    <row r="20036" x14ac:dyDescent="0.55000000000000004"/>
    <row r="20037" x14ac:dyDescent="0.55000000000000004"/>
    <row r="20038" x14ac:dyDescent="0.55000000000000004"/>
    <row r="20039" x14ac:dyDescent="0.55000000000000004"/>
    <row r="20040" x14ac:dyDescent="0.55000000000000004"/>
    <row r="20041" x14ac:dyDescent="0.55000000000000004"/>
    <row r="20042" x14ac:dyDescent="0.55000000000000004"/>
    <row r="20043" x14ac:dyDescent="0.55000000000000004"/>
    <row r="20044" x14ac:dyDescent="0.55000000000000004"/>
    <row r="20045" x14ac:dyDescent="0.55000000000000004"/>
    <row r="20046" x14ac:dyDescent="0.55000000000000004"/>
    <row r="20047" x14ac:dyDescent="0.55000000000000004"/>
    <row r="20048" x14ac:dyDescent="0.55000000000000004"/>
    <row r="20049" x14ac:dyDescent="0.55000000000000004"/>
    <row r="20050" x14ac:dyDescent="0.55000000000000004"/>
    <row r="20051" x14ac:dyDescent="0.55000000000000004"/>
    <row r="20052" x14ac:dyDescent="0.55000000000000004"/>
    <row r="20053" x14ac:dyDescent="0.55000000000000004"/>
    <row r="20054" x14ac:dyDescent="0.55000000000000004"/>
    <row r="20055" x14ac:dyDescent="0.55000000000000004"/>
    <row r="20056" x14ac:dyDescent="0.55000000000000004"/>
    <row r="20057" x14ac:dyDescent="0.55000000000000004"/>
    <row r="20058" x14ac:dyDescent="0.55000000000000004"/>
    <row r="20059" x14ac:dyDescent="0.55000000000000004"/>
    <row r="20060" x14ac:dyDescent="0.55000000000000004"/>
    <row r="20061" x14ac:dyDescent="0.55000000000000004"/>
    <row r="20062" x14ac:dyDescent="0.55000000000000004"/>
    <row r="20063" x14ac:dyDescent="0.55000000000000004"/>
    <row r="20064" x14ac:dyDescent="0.55000000000000004"/>
    <row r="20065" x14ac:dyDescent="0.55000000000000004"/>
    <row r="20066" x14ac:dyDescent="0.55000000000000004"/>
    <row r="20067" x14ac:dyDescent="0.55000000000000004"/>
    <row r="20068" x14ac:dyDescent="0.55000000000000004"/>
    <row r="20069" x14ac:dyDescent="0.55000000000000004"/>
    <row r="20070" x14ac:dyDescent="0.55000000000000004"/>
    <row r="20071" x14ac:dyDescent="0.55000000000000004"/>
    <row r="20072" x14ac:dyDescent="0.55000000000000004"/>
    <row r="20073" x14ac:dyDescent="0.55000000000000004"/>
    <row r="20074" x14ac:dyDescent="0.55000000000000004"/>
    <row r="20075" x14ac:dyDescent="0.55000000000000004"/>
    <row r="20076" x14ac:dyDescent="0.55000000000000004"/>
    <row r="20077" x14ac:dyDescent="0.55000000000000004"/>
    <row r="20078" x14ac:dyDescent="0.55000000000000004"/>
    <row r="20079" x14ac:dyDescent="0.55000000000000004"/>
    <row r="20080" x14ac:dyDescent="0.55000000000000004"/>
    <row r="20081" x14ac:dyDescent="0.55000000000000004"/>
    <row r="20082" x14ac:dyDescent="0.55000000000000004"/>
    <row r="20083" x14ac:dyDescent="0.55000000000000004"/>
    <row r="20084" x14ac:dyDescent="0.55000000000000004"/>
    <row r="20085" x14ac:dyDescent="0.55000000000000004"/>
    <row r="20086" x14ac:dyDescent="0.55000000000000004"/>
    <row r="20087" x14ac:dyDescent="0.55000000000000004"/>
    <row r="20088" x14ac:dyDescent="0.55000000000000004"/>
    <row r="20089" x14ac:dyDescent="0.55000000000000004"/>
    <row r="20090" x14ac:dyDescent="0.55000000000000004"/>
    <row r="20091" x14ac:dyDescent="0.55000000000000004"/>
    <row r="20092" x14ac:dyDescent="0.55000000000000004"/>
    <row r="20093" x14ac:dyDescent="0.55000000000000004"/>
    <row r="20094" x14ac:dyDescent="0.55000000000000004"/>
    <row r="20095" x14ac:dyDescent="0.55000000000000004"/>
    <row r="20096" x14ac:dyDescent="0.55000000000000004"/>
    <row r="20097" x14ac:dyDescent="0.55000000000000004"/>
    <row r="20098" x14ac:dyDescent="0.55000000000000004"/>
    <row r="20099" x14ac:dyDescent="0.55000000000000004"/>
    <row r="20100" x14ac:dyDescent="0.55000000000000004"/>
    <row r="20101" x14ac:dyDescent="0.55000000000000004"/>
    <row r="20102" x14ac:dyDescent="0.55000000000000004"/>
    <row r="20103" x14ac:dyDescent="0.55000000000000004"/>
    <row r="20104" x14ac:dyDescent="0.55000000000000004"/>
    <row r="20105" x14ac:dyDescent="0.55000000000000004"/>
    <row r="20106" x14ac:dyDescent="0.55000000000000004"/>
    <row r="20107" x14ac:dyDescent="0.55000000000000004"/>
    <row r="20108" x14ac:dyDescent="0.55000000000000004"/>
    <row r="20109" x14ac:dyDescent="0.55000000000000004"/>
    <row r="20110" x14ac:dyDescent="0.55000000000000004"/>
    <row r="20111" x14ac:dyDescent="0.55000000000000004"/>
    <row r="20112" x14ac:dyDescent="0.55000000000000004"/>
    <row r="20113" x14ac:dyDescent="0.55000000000000004"/>
    <row r="20114" x14ac:dyDescent="0.55000000000000004"/>
    <row r="20115" x14ac:dyDescent="0.55000000000000004"/>
    <row r="20116" x14ac:dyDescent="0.55000000000000004"/>
    <row r="20117" x14ac:dyDescent="0.55000000000000004"/>
    <row r="20118" x14ac:dyDescent="0.55000000000000004"/>
    <row r="20119" x14ac:dyDescent="0.55000000000000004"/>
    <row r="20120" x14ac:dyDescent="0.55000000000000004"/>
    <row r="20121" x14ac:dyDescent="0.55000000000000004"/>
    <row r="20122" x14ac:dyDescent="0.55000000000000004"/>
    <row r="20123" x14ac:dyDescent="0.55000000000000004"/>
    <row r="20124" x14ac:dyDescent="0.55000000000000004"/>
    <row r="20125" x14ac:dyDescent="0.55000000000000004"/>
    <row r="20126" x14ac:dyDescent="0.55000000000000004"/>
    <row r="20127" x14ac:dyDescent="0.55000000000000004"/>
    <row r="20128" x14ac:dyDescent="0.55000000000000004"/>
    <row r="20129" x14ac:dyDescent="0.55000000000000004"/>
    <row r="20130" x14ac:dyDescent="0.55000000000000004"/>
    <row r="20131" x14ac:dyDescent="0.55000000000000004"/>
    <row r="20132" x14ac:dyDescent="0.55000000000000004"/>
    <row r="20133" x14ac:dyDescent="0.55000000000000004"/>
    <row r="20134" x14ac:dyDescent="0.55000000000000004"/>
    <row r="20135" x14ac:dyDescent="0.55000000000000004"/>
    <row r="20136" x14ac:dyDescent="0.55000000000000004"/>
    <row r="20137" x14ac:dyDescent="0.55000000000000004"/>
    <row r="20138" x14ac:dyDescent="0.55000000000000004"/>
    <row r="20139" x14ac:dyDescent="0.55000000000000004"/>
    <row r="20140" x14ac:dyDescent="0.55000000000000004"/>
    <row r="20141" x14ac:dyDescent="0.55000000000000004"/>
    <row r="20142" x14ac:dyDescent="0.55000000000000004"/>
    <row r="20143" x14ac:dyDescent="0.55000000000000004"/>
    <row r="20144" x14ac:dyDescent="0.55000000000000004"/>
    <row r="20145" x14ac:dyDescent="0.55000000000000004"/>
    <row r="20146" x14ac:dyDescent="0.55000000000000004"/>
    <row r="20147" x14ac:dyDescent="0.55000000000000004"/>
    <row r="20148" x14ac:dyDescent="0.55000000000000004"/>
    <row r="20149" x14ac:dyDescent="0.55000000000000004"/>
    <row r="20150" x14ac:dyDescent="0.55000000000000004"/>
    <row r="20151" x14ac:dyDescent="0.55000000000000004"/>
    <row r="20152" x14ac:dyDescent="0.55000000000000004"/>
    <row r="20153" x14ac:dyDescent="0.55000000000000004"/>
    <row r="20154" x14ac:dyDescent="0.55000000000000004"/>
    <row r="20155" x14ac:dyDescent="0.55000000000000004"/>
    <row r="20156" x14ac:dyDescent="0.55000000000000004"/>
    <row r="20157" x14ac:dyDescent="0.55000000000000004"/>
    <row r="20158" x14ac:dyDescent="0.55000000000000004"/>
    <row r="20159" x14ac:dyDescent="0.55000000000000004"/>
    <row r="20160" x14ac:dyDescent="0.55000000000000004"/>
    <row r="20161" x14ac:dyDescent="0.55000000000000004"/>
    <row r="20162" x14ac:dyDescent="0.55000000000000004"/>
    <row r="20163" x14ac:dyDescent="0.55000000000000004"/>
    <row r="20164" x14ac:dyDescent="0.55000000000000004"/>
    <row r="20165" x14ac:dyDescent="0.55000000000000004"/>
    <row r="20166" x14ac:dyDescent="0.55000000000000004"/>
    <row r="20167" x14ac:dyDescent="0.55000000000000004"/>
    <row r="20168" x14ac:dyDescent="0.55000000000000004"/>
    <row r="20169" x14ac:dyDescent="0.55000000000000004"/>
    <row r="20170" x14ac:dyDescent="0.55000000000000004"/>
    <row r="20171" x14ac:dyDescent="0.55000000000000004"/>
    <row r="20172" x14ac:dyDescent="0.55000000000000004"/>
    <row r="20173" x14ac:dyDescent="0.55000000000000004"/>
    <row r="20174" x14ac:dyDescent="0.55000000000000004"/>
    <row r="20175" x14ac:dyDescent="0.55000000000000004"/>
    <row r="20176" x14ac:dyDescent="0.55000000000000004"/>
    <row r="20177" x14ac:dyDescent="0.55000000000000004"/>
    <row r="20178" x14ac:dyDescent="0.55000000000000004"/>
    <row r="20179" x14ac:dyDescent="0.55000000000000004"/>
    <row r="20180" x14ac:dyDescent="0.55000000000000004"/>
    <row r="20181" x14ac:dyDescent="0.55000000000000004"/>
    <row r="20182" x14ac:dyDescent="0.55000000000000004"/>
    <row r="20183" x14ac:dyDescent="0.55000000000000004"/>
    <row r="20184" x14ac:dyDescent="0.55000000000000004"/>
    <row r="20185" x14ac:dyDescent="0.55000000000000004"/>
    <row r="20186" x14ac:dyDescent="0.55000000000000004"/>
    <row r="20187" x14ac:dyDescent="0.55000000000000004"/>
    <row r="20188" x14ac:dyDescent="0.55000000000000004"/>
    <row r="20189" x14ac:dyDescent="0.55000000000000004"/>
    <row r="20190" x14ac:dyDescent="0.55000000000000004"/>
    <row r="20191" x14ac:dyDescent="0.55000000000000004"/>
    <row r="20192" x14ac:dyDescent="0.55000000000000004"/>
    <row r="20193" x14ac:dyDescent="0.55000000000000004"/>
    <row r="20194" x14ac:dyDescent="0.55000000000000004"/>
    <row r="20195" x14ac:dyDescent="0.55000000000000004"/>
    <row r="20196" x14ac:dyDescent="0.55000000000000004"/>
    <row r="20197" x14ac:dyDescent="0.55000000000000004"/>
    <row r="20198" x14ac:dyDescent="0.55000000000000004"/>
    <row r="20199" x14ac:dyDescent="0.55000000000000004"/>
    <row r="20200" x14ac:dyDescent="0.55000000000000004"/>
    <row r="20201" x14ac:dyDescent="0.55000000000000004"/>
    <row r="20202" x14ac:dyDescent="0.55000000000000004"/>
    <row r="20203" x14ac:dyDescent="0.55000000000000004"/>
    <row r="20204" x14ac:dyDescent="0.55000000000000004"/>
    <row r="20205" x14ac:dyDescent="0.55000000000000004"/>
    <row r="20206" x14ac:dyDescent="0.55000000000000004"/>
    <row r="20207" x14ac:dyDescent="0.55000000000000004"/>
    <row r="20208" x14ac:dyDescent="0.55000000000000004"/>
    <row r="20209" x14ac:dyDescent="0.55000000000000004"/>
    <row r="20210" x14ac:dyDescent="0.55000000000000004"/>
    <row r="20211" x14ac:dyDescent="0.55000000000000004"/>
    <row r="20212" x14ac:dyDescent="0.55000000000000004"/>
    <row r="20213" x14ac:dyDescent="0.55000000000000004"/>
    <row r="20214" x14ac:dyDescent="0.55000000000000004"/>
    <row r="20215" x14ac:dyDescent="0.55000000000000004"/>
    <row r="20216" x14ac:dyDescent="0.55000000000000004"/>
    <row r="20217" x14ac:dyDescent="0.55000000000000004"/>
    <row r="20218" x14ac:dyDescent="0.55000000000000004"/>
    <row r="20219" x14ac:dyDescent="0.55000000000000004"/>
    <row r="20220" x14ac:dyDescent="0.55000000000000004"/>
    <row r="20221" x14ac:dyDescent="0.55000000000000004"/>
    <row r="20222" x14ac:dyDescent="0.55000000000000004"/>
    <row r="20223" x14ac:dyDescent="0.55000000000000004"/>
    <row r="20224" x14ac:dyDescent="0.55000000000000004"/>
    <row r="20225" x14ac:dyDescent="0.55000000000000004"/>
    <row r="20226" x14ac:dyDescent="0.55000000000000004"/>
    <row r="20227" x14ac:dyDescent="0.55000000000000004"/>
    <row r="20228" x14ac:dyDescent="0.55000000000000004"/>
    <row r="20229" x14ac:dyDescent="0.55000000000000004"/>
    <row r="20230" x14ac:dyDescent="0.55000000000000004"/>
    <row r="20231" x14ac:dyDescent="0.55000000000000004"/>
    <row r="20232" x14ac:dyDescent="0.55000000000000004"/>
    <row r="20233" x14ac:dyDescent="0.55000000000000004"/>
    <row r="20234" x14ac:dyDescent="0.55000000000000004"/>
    <row r="20235" x14ac:dyDescent="0.55000000000000004"/>
    <row r="20236" x14ac:dyDescent="0.55000000000000004"/>
    <row r="20237" x14ac:dyDescent="0.55000000000000004"/>
    <row r="20238" x14ac:dyDescent="0.55000000000000004"/>
    <row r="20239" x14ac:dyDescent="0.55000000000000004"/>
    <row r="20240" x14ac:dyDescent="0.55000000000000004"/>
    <row r="20241" x14ac:dyDescent="0.55000000000000004"/>
    <row r="20242" x14ac:dyDescent="0.55000000000000004"/>
    <row r="20243" x14ac:dyDescent="0.55000000000000004"/>
    <row r="20244" x14ac:dyDescent="0.55000000000000004"/>
    <row r="20245" x14ac:dyDescent="0.55000000000000004"/>
    <row r="20246" x14ac:dyDescent="0.55000000000000004"/>
    <row r="20247" x14ac:dyDescent="0.55000000000000004"/>
    <row r="20248" x14ac:dyDescent="0.55000000000000004"/>
    <row r="20249" x14ac:dyDescent="0.55000000000000004"/>
    <row r="20250" x14ac:dyDescent="0.55000000000000004"/>
    <row r="20251" x14ac:dyDescent="0.55000000000000004"/>
    <row r="20252" x14ac:dyDescent="0.55000000000000004"/>
    <row r="20253" x14ac:dyDescent="0.55000000000000004"/>
    <row r="20254" x14ac:dyDescent="0.55000000000000004"/>
    <row r="20255" x14ac:dyDescent="0.55000000000000004"/>
    <row r="20256" x14ac:dyDescent="0.55000000000000004"/>
    <row r="20257" x14ac:dyDescent="0.55000000000000004"/>
    <row r="20258" x14ac:dyDescent="0.55000000000000004"/>
    <row r="20259" x14ac:dyDescent="0.55000000000000004"/>
    <row r="20260" x14ac:dyDescent="0.55000000000000004"/>
    <row r="20261" x14ac:dyDescent="0.55000000000000004"/>
    <row r="20262" x14ac:dyDescent="0.55000000000000004"/>
    <row r="20263" x14ac:dyDescent="0.55000000000000004"/>
    <row r="20264" x14ac:dyDescent="0.55000000000000004"/>
    <row r="20265" x14ac:dyDescent="0.55000000000000004"/>
    <row r="20266" x14ac:dyDescent="0.55000000000000004"/>
    <row r="20267" x14ac:dyDescent="0.55000000000000004"/>
    <row r="20268" x14ac:dyDescent="0.55000000000000004"/>
    <row r="20269" x14ac:dyDescent="0.55000000000000004"/>
    <row r="20270" x14ac:dyDescent="0.55000000000000004"/>
    <row r="20271" x14ac:dyDescent="0.55000000000000004"/>
    <row r="20272" x14ac:dyDescent="0.55000000000000004"/>
    <row r="20273" x14ac:dyDescent="0.55000000000000004"/>
    <row r="20274" x14ac:dyDescent="0.55000000000000004"/>
    <row r="20275" x14ac:dyDescent="0.55000000000000004"/>
    <row r="20276" x14ac:dyDescent="0.55000000000000004"/>
    <row r="20277" x14ac:dyDescent="0.55000000000000004"/>
    <row r="20278" x14ac:dyDescent="0.55000000000000004"/>
    <row r="20279" x14ac:dyDescent="0.55000000000000004"/>
    <row r="20280" x14ac:dyDescent="0.55000000000000004"/>
    <row r="20281" x14ac:dyDescent="0.55000000000000004"/>
    <row r="20282" x14ac:dyDescent="0.55000000000000004"/>
    <row r="20283" x14ac:dyDescent="0.55000000000000004"/>
    <row r="20284" x14ac:dyDescent="0.55000000000000004"/>
    <row r="20285" x14ac:dyDescent="0.55000000000000004"/>
    <row r="20286" x14ac:dyDescent="0.55000000000000004"/>
    <row r="20287" x14ac:dyDescent="0.55000000000000004"/>
    <row r="20288" x14ac:dyDescent="0.55000000000000004"/>
    <row r="20289" x14ac:dyDescent="0.55000000000000004"/>
    <row r="20290" x14ac:dyDescent="0.55000000000000004"/>
    <row r="20291" x14ac:dyDescent="0.55000000000000004"/>
    <row r="20292" x14ac:dyDescent="0.55000000000000004"/>
    <row r="20293" x14ac:dyDescent="0.55000000000000004"/>
    <row r="20294" x14ac:dyDescent="0.55000000000000004"/>
    <row r="20295" x14ac:dyDescent="0.55000000000000004"/>
    <row r="20296" x14ac:dyDescent="0.55000000000000004"/>
    <row r="20297" x14ac:dyDescent="0.55000000000000004"/>
    <row r="20298" x14ac:dyDescent="0.55000000000000004"/>
    <row r="20299" x14ac:dyDescent="0.55000000000000004"/>
    <row r="20300" x14ac:dyDescent="0.55000000000000004"/>
    <row r="20301" x14ac:dyDescent="0.55000000000000004"/>
    <row r="20302" x14ac:dyDescent="0.55000000000000004"/>
    <row r="20303" x14ac:dyDescent="0.55000000000000004"/>
    <row r="20304" x14ac:dyDescent="0.55000000000000004"/>
    <row r="20305" x14ac:dyDescent="0.55000000000000004"/>
    <row r="20306" x14ac:dyDescent="0.55000000000000004"/>
    <row r="20307" x14ac:dyDescent="0.55000000000000004"/>
    <row r="20308" x14ac:dyDescent="0.55000000000000004"/>
    <row r="20309" x14ac:dyDescent="0.55000000000000004"/>
    <row r="20310" x14ac:dyDescent="0.55000000000000004"/>
    <row r="20311" x14ac:dyDescent="0.55000000000000004"/>
    <row r="20312" x14ac:dyDescent="0.55000000000000004"/>
    <row r="20313" x14ac:dyDescent="0.55000000000000004"/>
    <row r="20314" x14ac:dyDescent="0.55000000000000004"/>
    <row r="20315" x14ac:dyDescent="0.55000000000000004"/>
    <row r="20316" x14ac:dyDescent="0.55000000000000004"/>
    <row r="20317" x14ac:dyDescent="0.55000000000000004"/>
    <row r="20318" x14ac:dyDescent="0.55000000000000004"/>
    <row r="20319" x14ac:dyDescent="0.55000000000000004"/>
    <row r="20320" x14ac:dyDescent="0.55000000000000004"/>
    <row r="20321" x14ac:dyDescent="0.55000000000000004"/>
    <row r="20322" x14ac:dyDescent="0.55000000000000004"/>
    <row r="20323" x14ac:dyDescent="0.55000000000000004"/>
    <row r="20324" x14ac:dyDescent="0.55000000000000004"/>
    <row r="20325" x14ac:dyDescent="0.55000000000000004"/>
    <row r="20326" x14ac:dyDescent="0.55000000000000004"/>
    <row r="20327" x14ac:dyDescent="0.55000000000000004"/>
    <row r="20328" x14ac:dyDescent="0.55000000000000004"/>
    <row r="20329" x14ac:dyDescent="0.55000000000000004"/>
    <row r="20330" x14ac:dyDescent="0.55000000000000004"/>
    <row r="20331" x14ac:dyDescent="0.55000000000000004"/>
    <row r="20332" x14ac:dyDescent="0.55000000000000004"/>
    <row r="20333" x14ac:dyDescent="0.55000000000000004"/>
    <row r="20334" x14ac:dyDescent="0.55000000000000004"/>
    <row r="20335" x14ac:dyDescent="0.55000000000000004"/>
    <row r="20336" x14ac:dyDescent="0.55000000000000004"/>
    <row r="20337" x14ac:dyDescent="0.55000000000000004"/>
    <row r="20338" x14ac:dyDescent="0.55000000000000004"/>
    <row r="20339" x14ac:dyDescent="0.55000000000000004"/>
    <row r="20340" x14ac:dyDescent="0.55000000000000004"/>
    <row r="20341" x14ac:dyDescent="0.55000000000000004"/>
    <row r="20342" x14ac:dyDescent="0.55000000000000004"/>
    <row r="20343" x14ac:dyDescent="0.55000000000000004"/>
    <row r="20344" x14ac:dyDescent="0.55000000000000004"/>
    <row r="20345" x14ac:dyDescent="0.55000000000000004"/>
    <row r="20346" x14ac:dyDescent="0.55000000000000004"/>
    <row r="20347" x14ac:dyDescent="0.55000000000000004"/>
    <row r="20348" x14ac:dyDescent="0.55000000000000004"/>
    <row r="20349" x14ac:dyDescent="0.55000000000000004"/>
    <row r="20350" x14ac:dyDescent="0.55000000000000004"/>
    <row r="20351" x14ac:dyDescent="0.55000000000000004"/>
    <row r="20352" x14ac:dyDescent="0.55000000000000004"/>
    <row r="20353" x14ac:dyDescent="0.55000000000000004"/>
    <row r="20354" x14ac:dyDescent="0.55000000000000004"/>
    <row r="20355" x14ac:dyDescent="0.55000000000000004"/>
    <row r="20356" x14ac:dyDescent="0.55000000000000004"/>
    <row r="20357" x14ac:dyDescent="0.55000000000000004"/>
    <row r="20358" x14ac:dyDescent="0.55000000000000004"/>
    <row r="20359" x14ac:dyDescent="0.55000000000000004"/>
    <row r="20360" x14ac:dyDescent="0.55000000000000004"/>
    <row r="20361" x14ac:dyDescent="0.55000000000000004"/>
    <row r="20362" x14ac:dyDescent="0.55000000000000004"/>
    <row r="20363" x14ac:dyDescent="0.55000000000000004"/>
    <row r="20364" x14ac:dyDescent="0.55000000000000004"/>
    <row r="20365" x14ac:dyDescent="0.55000000000000004"/>
    <row r="20366" x14ac:dyDescent="0.55000000000000004"/>
    <row r="20367" x14ac:dyDescent="0.55000000000000004"/>
    <row r="20368" x14ac:dyDescent="0.55000000000000004"/>
    <row r="20369" x14ac:dyDescent="0.55000000000000004"/>
    <row r="20370" x14ac:dyDescent="0.55000000000000004"/>
    <row r="20371" x14ac:dyDescent="0.55000000000000004"/>
    <row r="20372" x14ac:dyDescent="0.55000000000000004"/>
    <row r="20373" x14ac:dyDescent="0.55000000000000004"/>
    <row r="20374" x14ac:dyDescent="0.55000000000000004"/>
    <row r="20375" x14ac:dyDescent="0.55000000000000004"/>
    <row r="20376" x14ac:dyDescent="0.55000000000000004"/>
    <row r="20377" x14ac:dyDescent="0.55000000000000004"/>
    <row r="20378" x14ac:dyDescent="0.55000000000000004"/>
    <row r="20379" x14ac:dyDescent="0.55000000000000004"/>
    <row r="20380" x14ac:dyDescent="0.55000000000000004"/>
    <row r="20381" x14ac:dyDescent="0.55000000000000004"/>
    <row r="20382" x14ac:dyDescent="0.55000000000000004"/>
    <row r="20383" x14ac:dyDescent="0.55000000000000004"/>
    <row r="20384" x14ac:dyDescent="0.55000000000000004"/>
    <row r="20385" x14ac:dyDescent="0.55000000000000004"/>
    <row r="20386" x14ac:dyDescent="0.55000000000000004"/>
    <row r="20387" x14ac:dyDescent="0.55000000000000004"/>
    <row r="20388" x14ac:dyDescent="0.55000000000000004"/>
    <row r="20389" x14ac:dyDescent="0.55000000000000004"/>
    <row r="20390" x14ac:dyDescent="0.55000000000000004"/>
    <row r="20391" x14ac:dyDescent="0.55000000000000004"/>
    <row r="20392" x14ac:dyDescent="0.55000000000000004"/>
    <row r="20393" x14ac:dyDescent="0.55000000000000004"/>
    <row r="20394" x14ac:dyDescent="0.55000000000000004"/>
    <row r="20395" x14ac:dyDescent="0.55000000000000004"/>
    <row r="20396" x14ac:dyDescent="0.55000000000000004"/>
    <row r="20397" x14ac:dyDescent="0.55000000000000004"/>
    <row r="20398" x14ac:dyDescent="0.55000000000000004"/>
    <row r="20399" x14ac:dyDescent="0.55000000000000004"/>
    <row r="20400" x14ac:dyDescent="0.55000000000000004"/>
    <row r="20401" x14ac:dyDescent="0.55000000000000004"/>
    <row r="20402" x14ac:dyDescent="0.55000000000000004"/>
    <row r="20403" x14ac:dyDescent="0.55000000000000004"/>
    <row r="20404" x14ac:dyDescent="0.55000000000000004"/>
    <row r="20405" x14ac:dyDescent="0.55000000000000004"/>
    <row r="20406" x14ac:dyDescent="0.55000000000000004"/>
    <row r="20407" x14ac:dyDescent="0.55000000000000004"/>
    <row r="20408" x14ac:dyDescent="0.55000000000000004"/>
    <row r="20409" x14ac:dyDescent="0.55000000000000004"/>
    <row r="20410" x14ac:dyDescent="0.55000000000000004"/>
    <row r="20411" x14ac:dyDescent="0.55000000000000004"/>
    <row r="20412" x14ac:dyDescent="0.55000000000000004"/>
    <row r="20413" x14ac:dyDescent="0.55000000000000004"/>
    <row r="20414" x14ac:dyDescent="0.55000000000000004"/>
    <row r="20415" x14ac:dyDescent="0.55000000000000004"/>
    <row r="20416" x14ac:dyDescent="0.55000000000000004"/>
    <row r="20417" x14ac:dyDescent="0.55000000000000004"/>
    <row r="20418" x14ac:dyDescent="0.55000000000000004"/>
    <row r="20419" x14ac:dyDescent="0.55000000000000004"/>
    <row r="20420" x14ac:dyDescent="0.55000000000000004"/>
    <row r="20421" x14ac:dyDescent="0.55000000000000004"/>
    <row r="20422" x14ac:dyDescent="0.55000000000000004"/>
    <row r="20423" x14ac:dyDescent="0.55000000000000004"/>
    <row r="20424" x14ac:dyDescent="0.55000000000000004"/>
    <row r="20425" x14ac:dyDescent="0.55000000000000004"/>
    <row r="20426" x14ac:dyDescent="0.55000000000000004"/>
    <row r="20427" x14ac:dyDescent="0.55000000000000004"/>
    <row r="20428" x14ac:dyDescent="0.55000000000000004"/>
    <row r="20429" x14ac:dyDescent="0.55000000000000004"/>
    <row r="20430" x14ac:dyDescent="0.55000000000000004"/>
    <row r="20431" x14ac:dyDescent="0.55000000000000004"/>
    <row r="20432" x14ac:dyDescent="0.55000000000000004"/>
    <row r="20433" x14ac:dyDescent="0.55000000000000004"/>
    <row r="20434" x14ac:dyDescent="0.55000000000000004"/>
    <row r="20435" x14ac:dyDescent="0.55000000000000004"/>
    <row r="20436" x14ac:dyDescent="0.55000000000000004"/>
    <row r="20437" x14ac:dyDescent="0.55000000000000004"/>
    <row r="20438" x14ac:dyDescent="0.55000000000000004"/>
    <row r="20439" x14ac:dyDescent="0.55000000000000004"/>
    <row r="20440" x14ac:dyDescent="0.55000000000000004"/>
    <row r="20441" x14ac:dyDescent="0.55000000000000004"/>
    <row r="20442" x14ac:dyDescent="0.55000000000000004"/>
    <row r="20443" x14ac:dyDescent="0.55000000000000004"/>
    <row r="20444" x14ac:dyDescent="0.55000000000000004"/>
    <row r="20445" x14ac:dyDescent="0.55000000000000004"/>
    <row r="20446" x14ac:dyDescent="0.55000000000000004"/>
    <row r="20447" x14ac:dyDescent="0.55000000000000004"/>
    <row r="20448" x14ac:dyDescent="0.55000000000000004"/>
    <row r="20449" x14ac:dyDescent="0.55000000000000004"/>
    <row r="20450" x14ac:dyDescent="0.55000000000000004"/>
    <row r="20451" x14ac:dyDescent="0.55000000000000004"/>
    <row r="20452" x14ac:dyDescent="0.55000000000000004"/>
    <row r="20453" x14ac:dyDescent="0.55000000000000004"/>
    <row r="20454" x14ac:dyDescent="0.55000000000000004"/>
    <row r="20455" x14ac:dyDescent="0.55000000000000004"/>
    <row r="20456" x14ac:dyDescent="0.55000000000000004"/>
    <row r="20457" x14ac:dyDescent="0.55000000000000004"/>
    <row r="20458" x14ac:dyDescent="0.55000000000000004"/>
    <row r="20459" x14ac:dyDescent="0.55000000000000004"/>
    <row r="20460" x14ac:dyDescent="0.55000000000000004"/>
    <row r="20461" x14ac:dyDescent="0.55000000000000004"/>
    <row r="20462" x14ac:dyDescent="0.55000000000000004"/>
    <row r="20463" x14ac:dyDescent="0.55000000000000004"/>
    <row r="20464" x14ac:dyDescent="0.55000000000000004"/>
    <row r="20465" x14ac:dyDescent="0.55000000000000004"/>
    <row r="20466" x14ac:dyDescent="0.55000000000000004"/>
    <row r="20467" x14ac:dyDescent="0.55000000000000004"/>
    <row r="20468" x14ac:dyDescent="0.55000000000000004"/>
    <row r="20469" x14ac:dyDescent="0.55000000000000004"/>
    <row r="20470" x14ac:dyDescent="0.55000000000000004"/>
    <row r="20471" x14ac:dyDescent="0.55000000000000004"/>
    <row r="20472" x14ac:dyDescent="0.55000000000000004"/>
    <row r="20473" x14ac:dyDescent="0.55000000000000004"/>
    <row r="20474" x14ac:dyDescent="0.55000000000000004"/>
    <row r="20475" x14ac:dyDescent="0.55000000000000004"/>
    <row r="20476" x14ac:dyDescent="0.55000000000000004"/>
    <row r="20477" x14ac:dyDescent="0.55000000000000004"/>
    <row r="20478" x14ac:dyDescent="0.55000000000000004"/>
    <row r="20479" x14ac:dyDescent="0.55000000000000004"/>
    <row r="20480" x14ac:dyDescent="0.55000000000000004"/>
    <row r="20481" x14ac:dyDescent="0.55000000000000004"/>
    <row r="20482" x14ac:dyDescent="0.55000000000000004"/>
    <row r="20483" x14ac:dyDescent="0.55000000000000004"/>
    <row r="20484" x14ac:dyDescent="0.55000000000000004"/>
    <row r="20485" x14ac:dyDescent="0.55000000000000004"/>
    <row r="20486" x14ac:dyDescent="0.55000000000000004"/>
    <row r="20487" x14ac:dyDescent="0.55000000000000004"/>
    <row r="20488" x14ac:dyDescent="0.55000000000000004"/>
    <row r="20489" x14ac:dyDescent="0.55000000000000004"/>
    <row r="20490" x14ac:dyDescent="0.55000000000000004"/>
    <row r="20491" x14ac:dyDescent="0.55000000000000004"/>
    <row r="20492" x14ac:dyDescent="0.55000000000000004"/>
    <row r="20493" x14ac:dyDescent="0.55000000000000004"/>
    <row r="20494" x14ac:dyDescent="0.55000000000000004"/>
    <row r="20495" x14ac:dyDescent="0.55000000000000004"/>
    <row r="20496" x14ac:dyDescent="0.55000000000000004"/>
    <row r="20497" x14ac:dyDescent="0.55000000000000004"/>
    <row r="20498" x14ac:dyDescent="0.55000000000000004"/>
    <row r="20499" x14ac:dyDescent="0.55000000000000004"/>
    <row r="20500" x14ac:dyDescent="0.55000000000000004"/>
    <row r="20501" x14ac:dyDescent="0.55000000000000004"/>
    <row r="20502" x14ac:dyDescent="0.55000000000000004"/>
    <row r="20503" x14ac:dyDescent="0.55000000000000004"/>
    <row r="20504" x14ac:dyDescent="0.55000000000000004"/>
    <row r="20505" x14ac:dyDescent="0.55000000000000004"/>
    <row r="20506" x14ac:dyDescent="0.55000000000000004"/>
    <row r="20507" x14ac:dyDescent="0.55000000000000004"/>
    <row r="20508" x14ac:dyDescent="0.55000000000000004"/>
    <row r="20509" x14ac:dyDescent="0.55000000000000004"/>
    <row r="20510" x14ac:dyDescent="0.55000000000000004"/>
    <row r="20511" x14ac:dyDescent="0.55000000000000004"/>
    <row r="20512" x14ac:dyDescent="0.55000000000000004"/>
    <row r="20513" x14ac:dyDescent="0.55000000000000004"/>
    <row r="20514" x14ac:dyDescent="0.55000000000000004"/>
    <row r="20515" x14ac:dyDescent="0.55000000000000004"/>
    <row r="20516" x14ac:dyDescent="0.55000000000000004"/>
    <row r="20517" x14ac:dyDescent="0.55000000000000004"/>
    <row r="20518" x14ac:dyDescent="0.55000000000000004"/>
    <row r="20519" x14ac:dyDescent="0.55000000000000004"/>
    <row r="20520" x14ac:dyDescent="0.55000000000000004"/>
    <row r="20521" x14ac:dyDescent="0.55000000000000004"/>
    <row r="20522" x14ac:dyDescent="0.55000000000000004"/>
    <row r="20523" x14ac:dyDescent="0.55000000000000004"/>
    <row r="20524" x14ac:dyDescent="0.55000000000000004"/>
    <row r="20525" x14ac:dyDescent="0.55000000000000004"/>
    <row r="20526" x14ac:dyDescent="0.55000000000000004"/>
    <row r="20527" x14ac:dyDescent="0.55000000000000004"/>
    <row r="20528" x14ac:dyDescent="0.55000000000000004"/>
    <row r="20529" x14ac:dyDescent="0.55000000000000004"/>
    <row r="20530" x14ac:dyDescent="0.55000000000000004"/>
    <row r="20531" x14ac:dyDescent="0.55000000000000004"/>
    <row r="20532" x14ac:dyDescent="0.55000000000000004"/>
    <row r="20533" x14ac:dyDescent="0.55000000000000004"/>
    <row r="20534" x14ac:dyDescent="0.55000000000000004"/>
    <row r="20535" x14ac:dyDescent="0.55000000000000004"/>
    <row r="20536" x14ac:dyDescent="0.55000000000000004"/>
    <row r="20537" x14ac:dyDescent="0.55000000000000004"/>
    <row r="20538" x14ac:dyDescent="0.55000000000000004"/>
    <row r="20539" x14ac:dyDescent="0.55000000000000004"/>
    <row r="20540" x14ac:dyDescent="0.55000000000000004"/>
    <row r="20541" x14ac:dyDescent="0.55000000000000004"/>
    <row r="20542" x14ac:dyDescent="0.55000000000000004"/>
    <row r="20543" x14ac:dyDescent="0.55000000000000004"/>
    <row r="20544" x14ac:dyDescent="0.55000000000000004"/>
    <row r="20545" x14ac:dyDescent="0.55000000000000004"/>
    <row r="20546" x14ac:dyDescent="0.55000000000000004"/>
    <row r="20547" x14ac:dyDescent="0.55000000000000004"/>
    <row r="20548" x14ac:dyDescent="0.55000000000000004"/>
    <row r="20549" x14ac:dyDescent="0.55000000000000004"/>
    <row r="20550" x14ac:dyDescent="0.55000000000000004"/>
    <row r="20551" x14ac:dyDescent="0.55000000000000004"/>
    <row r="20552" x14ac:dyDescent="0.55000000000000004"/>
    <row r="20553" x14ac:dyDescent="0.55000000000000004"/>
    <row r="20554" x14ac:dyDescent="0.55000000000000004"/>
    <row r="20555" x14ac:dyDescent="0.55000000000000004"/>
    <row r="20556" x14ac:dyDescent="0.55000000000000004"/>
    <row r="20557" x14ac:dyDescent="0.55000000000000004"/>
    <row r="20558" x14ac:dyDescent="0.55000000000000004"/>
    <row r="20559" x14ac:dyDescent="0.55000000000000004"/>
    <row r="20560" x14ac:dyDescent="0.55000000000000004"/>
    <row r="20561" x14ac:dyDescent="0.55000000000000004"/>
    <row r="20562" x14ac:dyDescent="0.55000000000000004"/>
    <row r="20563" x14ac:dyDescent="0.55000000000000004"/>
    <row r="20564" x14ac:dyDescent="0.55000000000000004"/>
    <row r="20565" x14ac:dyDescent="0.55000000000000004"/>
    <row r="20566" x14ac:dyDescent="0.55000000000000004"/>
    <row r="20567" x14ac:dyDescent="0.55000000000000004"/>
    <row r="20568" x14ac:dyDescent="0.55000000000000004"/>
    <row r="20569" x14ac:dyDescent="0.55000000000000004"/>
    <row r="20570" x14ac:dyDescent="0.55000000000000004"/>
    <row r="20571" x14ac:dyDescent="0.55000000000000004"/>
    <row r="20572" x14ac:dyDescent="0.55000000000000004"/>
    <row r="20573" x14ac:dyDescent="0.55000000000000004"/>
    <row r="20574" x14ac:dyDescent="0.55000000000000004"/>
    <row r="20575" x14ac:dyDescent="0.55000000000000004"/>
    <row r="20576" x14ac:dyDescent="0.55000000000000004"/>
    <row r="20577" x14ac:dyDescent="0.55000000000000004"/>
    <row r="20578" x14ac:dyDescent="0.55000000000000004"/>
    <row r="20579" x14ac:dyDescent="0.55000000000000004"/>
    <row r="20580" x14ac:dyDescent="0.55000000000000004"/>
    <row r="20581" x14ac:dyDescent="0.55000000000000004"/>
    <row r="20582" x14ac:dyDescent="0.55000000000000004"/>
    <row r="20583" x14ac:dyDescent="0.55000000000000004"/>
    <row r="20584" x14ac:dyDescent="0.55000000000000004"/>
    <row r="20585" x14ac:dyDescent="0.55000000000000004"/>
    <row r="20586" x14ac:dyDescent="0.55000000000000004"/>
    <row r="20587" x14ac:dyDescent="0.55000000000000004"/>
    <row r="20588" x14ac:dyDescent="0.55000000000000004"/>
    <row r="20589" x14ac:dyDescent="0.55000000000000004"/>
    <row r="20590" x14ac:dyDescent="0.55000000000000004"/>
    <row r="20591" x14ac:dyDescent="0.55000000000000004"/>
    <row r="20592" x14ac:dyDescent="0.55000000000000004"/>
    <row r="20593" x14ac:dyDescent="0.55000000000000004"/>
    <row r="20594" x14ac:dyDescent="0.55000000000000004"/>
    <row r="20595" x14ac:dyDescent="0.55000000000000004"/>
    <row r="20596" x14ac:dyDescent="0.55000000000000004"/>
    <row r="20597" x14ac:dyDescent="0.55000000000000004"/>
    <row r="20598" x14ac:dyDescent="0.55000000000000004"/>
    <row r="20599" x14ac:dyDescent="0.55000000000000004"/>
    <row r="20600" x14ac:dyDescent="0.55000000000000004"/>
    <row r="20601" x14ac:dyDescent="0.55000000000000004"/>
    <row r="20602" x14ac:dyDescent="0.55000000000000004"/>
    <row r="20603" x14ac:dyDescent="0.55000000000000004"/>
    <row r="20604" x14ac:dyDescent="0.55000000000000004"/>
    <row r="20605" x14ac:dyDescent="0.55000000000000004"/>
    <row r="20606" x14ac:dyDescent="0.55000000000000004"/>
    <row r="20607" x14ac:dyDescent="0.55000000000000004"/>
    <row r="20608" x14ac:dyDescent="0.55000000000000004"/>
    <row r="20609" x14ac:dyDescent="0.55000000000000004"/>
    <row r="20610" x14ac:dyDescent="0.55000000000000004"/>
    <row r="20611" x14ac:dyDescent="0.55000000000000004"/>
    <row r="20612" x14ac:dyDescent="0.55000000000000004"/>
    <row r="20613" x14ac:dyDescent="0.55000000000000004"/>
    <row r="20614" x14ac:dyDescent="0.55000000000000004"/>
    <row r="20615" x14ac:dyDescent="0.55000000000000004"/>
    <row r="20616" x14ac:dyDescent="0.55000000000000004"/>
    <row r="20617" x14ac:dyDescent="0.55000000000000004"/>
    <row r="20618" x14ac:dyDescent="0.55000000000000004"/>
    <row r="20619" x14ac:dyDescent="0.55000000000000004"/>
    <row r="20620" x14ac:dyDescent="0.55000000000000004"/>
    <row r="20621" x14ac:dyDescent="0.55000000000000004"/>
    <row r="20622" x14ac:dyDescent="0.55000000000000004"/>
    <row r="20623" x14ac:dyDescent="0.55000000000000004"/>
    <row r="20624" x14ac:dyDescent="0.55000000000000004"/>
    <row r="20625" x14ac:dyDescent="0.55000000000000004"/>
    <row r="20626" x14ac:dyDescent="0.55000000000000004"/>
    <row r="20627" x14ac:dyDescent="0.55000000000000004"/>
    <row r="20628" x14ac:dyDescent="0.55000000000000004"/>
    <row r="20629" x14ac:dyDescent="0.55000000000000004"/>
    <row r="20630" x14ac:dyDescent="0.55000000000000004"/>
    <row r="20631" x14ac:dyDescent="0.55000000000000004"/>
    <row r="20632" x14ac:dyDescent="0.55000000000000004"/>
    <row r="20633" x14ac:dyDescent="0.55000000000000004"/>
    <row r="20634" x14ac:dyDescent="0.55000000000000004"/>
    <row r="20635" x14ac:dyDescent="0.55000000000000004"/>
    <row r="20636" x14ac:dyDescent="0.55000000000000004"/>
    <row r="20637" x14ac:dyDescent="0.55000000000000004"/>
    <row r="20638" x14ac:dyDescent="0.55000000000000004"/>
    <row r="20639" x14ac:dyDescent="0.55000000000000004"/>
    <row r="20640" x14ac:dyDescent="0.55000000000000004"/>
    <row r="20641" x14ac:dyDescent="0.55000000000000004"/>
    <row r="20642" x14ac:dyDescent="0.55000000000000004"/>
    <row r="20643" x14ac:dyDescent="0.55000000000000004"/>
    <row r="20644" x14ac:dyDescent="0.55000000000000004"/>
    <row r="20645" x14ac:dyDescent="0.55000000000000004"/>
    <row r="20646" x14ac:dyDescent="0.55000000000000004"/>
    <row r="20647" x14ac:dyDescent="0.55000000000000004"/>
    <row r="20648" x14ac:dyDescent="0.55000000000000004"/>
    <row r="20649" x14ac:dyDescent="0.55000000000000004"/>
    <row r="20650" x14ac:dyDescent="0.55000000000000004"/>
    <row r="20651" x14ac:dyDescent="0.55000000000000004"/>
    <row r="20652" x14ac:dyDescent="0.55000000000000004"/>
    <row r="20653" x14ac:dyDescent="0.55000000000000004"/>
    <row r="20654" x14ac:dyDescent="0.55000000000000004"/>
    <row r="20655" x14ac:dyDescent="0.55000000000000004"/>
    <row r="20656" x14ac:dyDescent="0.55000000000000004"/>
    <row r="20657" x14ac:dyDescent="0.55000000000000004"/>
    <row r="20658" x14ac:dyDescent="0.55000000000000004"/>
    <row r="20659" x14ac:dyDescent="0.55000000000000004"/>
    <row r="20660" x14ac:dyDescent="0.55000000000000004"/>
    <row r="20661" x14ac:dyDescent="0.55000000000000004"/>
    <row r="20662" x14ac:dyDescent="0.55000000000000004"/>
    <row r="20663" x14ac:dyDescent="0.55000000000000004"/>
    <row r="20664" x14ac:dyDescent="0.55000000000000004"/>
    <row r="20665" x14ac:dyDescent="0.55000000000000004"/>
    <row r="20666" x14ac:dyDescent="0.55000000000000004"/>
    <row r="20667" x14ac:dyDescent="0.55000000000000004"/>
    <row r="20668" x14ac:dyDescent="0.55000000000000004"/>
    <row r="20669" x14ac:dyDescent="0.55000000000000004"/>
    <row r="20670" x14ac:dyDescent="0.55000000000000004"/>
    <row r="20671" x14ac:dyDescent="0.55000000000000004"/>
    <row r="20672" x14ac:dyDescent="0.55000000000000004"/>
    <row r="20673" x14ac:dyDescent="0.55000000000000004"/>
    <row r="20674" x14ac:dyDescent="0.55000000000000004"/>
    <row r="20675" x14ac:dyDescent="0.55000000000000004"/>
    <row r="20676" x14ac:dyDescent="0.55000000000000004"/>
    <row r="20677" x14ac:dyDescent="0.55000000000000004"/>
    <row r="20678" x14ac:dyDescent="0.55000000000000004"/>
    <row r="20679" x14ac:dyDescent="0.55000000000000004"/>
    <row r="20680" x14ac:dyDescent="0.55000000000000004"/>
    <row r="20681" x14ac:dyDescent="0.55000000000000004"/>
    <row r="20682" x14ac:dyDescent="0.55000000000000004"/>
    <row r="20683" x14ac:dyDescent="0.55000000000000004"/>
    <row r="20684" x14ac:dyDescent="0.55000000000000004"/>
    <row r="20685" x14ac:dyDescent="0.55000000000000004"/>
    <row r="20686" x14ac:dyDescent="0.55000000000000004"/>
    <row r="20687" x14ac:dyDescent="0.55000000000000004"/>
    <row r="20688" x14ac:dyDescent="0.55000000000000004"/>
    <row r="20689" x14ac:dyDescent="0.55000000000000004"/>
    <row r="20690" x14ac:dyDescent="0.55000000000000004"/>
    <row r="20691" x14ac:dyDescent="0.55000000000000004"/>
    <row r="20692" x14ac:dyDescent="0.55000000000000004"/>
    <row r="20693" x14ac:dyDescent="0.55000000000000004"/>
    <row r="20694" x14ac:dyDescent="0.55000000000000004"/>
    <row r="20695" x14ac:dyDescent="0.55000000000000004"/>
    <row r="20696" x14ac:dyDescent="0.55000000000000004"/>
    <row r="20697" x14ac:dyDescent="0.55000000000000004"/>
    <row r="20698" x14ac:dyDescent="0.55000000000000004"/>
    <row r="20699" x14ac:dyDescent="0.55000000000000004"/>
    <row r="20700" x14ac:dyDescent="0.55000000000000004"/>
    <row r="20701" x14ac:dyDescent="0.55000000000000004"/>
    <row r="20702" x14ac:dyDescent="0.55000000000000004"/>
    <row r="20703" x14ac:dyDescent="0.55000000000000004"/>
    <row r="20704" x14ac:dyDescent="0.55000000000000004"/>
    <row r="20705" x14ac:dyDescent="0.55000000000000004"/>
    <row r="20706" x14ac:dyDescent="0.55000000000000004"/>
    <row r="20707" x14ac:dyDescent="0.55000000000000004"/>
    <row r="20708" x14ac:dyDescent="0.55000000000000004"/>
    <row r="20709" x14ac:dyDescent="0.55000000000000004"/>
    <row r="20710" x14ac:dyDescent="0.55000000000000004"/>
    <row r="20711" x14ac:dyDescent="0.55000000000000004"/>
    <row r="20712" x14ac:dyDescent="0.55000000000000004"/>
    <row r="20713" x14ac:dyDescent="0.55000000000000004"/>
    <row r="20714" x14ac:dyDescent="0.55000000000000004"/>
    <row r="20715" x14ac:dyDescent="0.55000000000000004"/>
    <row r="20716" x14ac:dyDescent="0.55000000000000004"/>
    <row r="20717" x14ac:dyDescent="0.55000000000000004"/>
    <row r="20718" x14ac:dyDescent="0.55000000000000004"/>
    <row r="20719" x14ac:dyDescent="0.55000000000000004"/>
    <row r="20720" x14ac:dyDescent="0.55000000000000004"/>
    <row r="20721" x14ac:dyDescent="0.55000000000000004"/>
    <row r="20722" x14ac:dyDescent="0.55000000000000004"/>
    <row r="20723" x14ac:dyDescent="0.55000000000000004"/>
    <row r="20724" x14ac:dyDescent="0.55000000000000004"/>
    <row r="20725" x14ac:dyDescent="0.55000000000000004"/>
    <row r="20726" x14ac:dyDescent="0.55000000000000004"/>
    <row r="20727" x14ac:dyDescent="0.55000000000000004"/>
    <row r="20728" x14ac:dyDescent="0.55000000000000004"/>
    <row r="20729" x14ac:dyDescent="0.55000000000000004"/>
    <row r="20730" x14ac:dyDescent="0.55000000000000004"/>
    <row r="20731" x14ac:dyDescent="0.55000000000000004"/>
    <row r="20732" x14ac:dyDescent="0.55000000000000004"/>
    <row r="20733" x14ac:dyDescent="0.55000000000000004"/>
    <row r="20734" x14ac:dyDescent="0.55000000000000004"/>
    <row r="20735" x14ac:dyDescent="0.55000000000000004"/>
    <row r="20736" x14ac:dyDescent="0.55000000000000004"/>
    <row r="20737" x14ac:dyDescent="0.55000000000000004"/>
    <row r="20738" x14ac:dyDescent="0.55000000000000004"/>
    <row r="20739" x14ac:dyDescent="0.55000000000000004"/>
    <row r="20740" x14ac:dyDescent="0.55000000000000004"/>
    <row r="20741" x14ac:dyDescent="0.55000000000000004"/>
    <row r="20742" x14ac:dyDescent="0.55000000000000004"/>
    <row r="20743" x14ac:dyDescent="0.55000000000000004"/>
    <row r="20744" x14ac:dyDescent="0.55000000000000004"/>
    <row r="20745" x14ac:dyDescent="0.55000000000000004"/>
    <row r="20746" x14ac:dyDescent="0.55000000000000004"/>
    <row r="20747" x14ac:dyDescent="0.55000000000000004"/>
    <row r="20748" x14ac:dyDescent="0.55000000000000004"/>
    <row r="20749" x14ac:dyDescent="0.55000000000000004"/>
    <row r="20750" x14ac:dyDescent="0.55000000000000004"/>
    <row r="20751" x14ac:dyDescent="0.55000000000000004"/>
    <row r="20752" x14ac:dyDescent="0.55000000000000004"/>
    <row r="20753" x14ac:dyDescent="0.55000000000000004"/>
    <row r="20754" x14ac:dyDescent="0.55000000000000004"/>
    <row r="20755" x14ac:dyDescent="0.55000000000000004"/>
    <row r="20756" x14ac:dyDescent="0.55000000000000004"/>
    <row r="20757" x14ac:dyDescent="0.55000000000000004"/>
    <row r="20758" x14ac:dyDescent="0.55000000000000004"/>
    <row r="20759" x14ac:dyDescent="0.55000000000000004"/>
    <row r="20760" x14ac:dyDescent="0.55000000000000004"/>
    <row r="20761" x14ac:dyDescent="0.55000000000000004"/>
    <row r="20762" x14ac:dyDescent="0.55000000000000004"/>
    <row r="20763" x14ac:dyDescent="0.55000000000000004"/>
    <row r="20764" x14ac:dyDescent="0.55000000000000004"/>
    <row r="20765" x14ac:dyDescent="0.55000000000000004"/>
    <row r="20766" x14ac:dyDescent="0.55000000000000004"/>
    <row r="20767" x14ac:dyDescent="0.55000000000000004"/>
    <row r="20768" x14ac:dyDescent="0.55000000000000004"/>
    <row r="20769" x14ac:dyDescent="0.55000000000000004"/>
    <row r="20770" x14ac:dyDescent="0.55000000000000004"/>
    <row r="20771" x14ac:dyDescent="0.55000000000000004"/>
    <row r="20772" x14ac:dyDescent="0.55000000000000004"/>
    <row r="20773" x14ac:dyDescent="0.55000000000000004"/>
    <row r="20774" x14ac:dyDescent="0.55000000000000004"/>
    <row r="20775" x14ac:dyDescent="0.55000000000000004"/>
    <row r="20776" x14ac:dyDescent="0.55000000000000004"/>
    <row r="20777" x14ac:dyDescent="0.55000000000000004"/>
    <row r="20778" x14ac:dyDescent="0.55000000000000004"/>
    <row r="20779" x14ac:dyDescent="0.55000000000000004"/>
    <row r="20780" x14ac:dyDescent="0.55000000000000004"/>
    <row r="20781" x14ac:dyDescent="0.55000000000000004"/>
    <row r="20782" x14ac:dyDescent="0.55000000000000004"/>
    <row r="20783" x14ac:dyDescent="0.55000000000000004"/>
    <row r="20784" x14ac:dyDescent="0.55000000000000004"/>
    <row r="20785" x14ac:dyDescent="0.55000000000000004"/>
    <row r="20786" x14ac:dyDescent="0.55000000000000004"/>
    <row r="20787" x14ac:dyDescent="0.55000000000000004"/>
    <row r="20788" x14ac:dyDescent="0.55000000000000004"/>
    <row r="20789" x14ac:dyDescent="0.55000000000000004"/>
    <row r="20790" x14ac:dyDescent="0.55000000000000004"/>
    <row r="20791" x14ac:dyDescent="0.55000000000000004"/>
    <row r="20792" x14ac:dyDescent="0.55000000000000004"/>
    <row r="20793" x14ac:dyDescent="0.55000000000000004"/>
    <row r="20794" x14ac:dyDescent="0.55000000000000004"/>
    <row r="20795" x14ac:dyDescent="0.55000000000000004"/>
    <row r="20796" x14ac:dyDescent="0.55000000000000004"/>
    <row r="20797" x14ac:dyDescent="0.55000000000000004"/>
    <row r="20798" x14ac:dyDescent="0.55000000000000004"/>
    <row r="20799" x14ac:dyDescent="0.55000000000000004"/>
    <row r="20800" x14ac:dyDescent="0.55000000000000004"/>
    <row r="20801" x14ac:dyDescent="0.55000000000000004"/>
    <row r="20802" x14ac:dyDescent="0.55000000000000004"/>
    <row r="20803" x14ac:dyDescent="0.55000000000000004"/>
    <row r="20804" x14ac:dyDescent="0.55000000000000004"/>
    <row r="20805" x14ac:dyDescent="0.55000000000000004"/>
    <row r="20806" x14ac:dyDescent="0.55000000000000004"/>
    <row r="20807" x14ac:dyDescent="0.55000000000000004"/>
    <row r="20808" x14ac:dyDescent="0.55000000000000004"/>
    <row r="20809" x14ac:dyDescent="0.55000000000000004"/>
    <row r="20810" x14ac:dyDescent="0.55000000000000004"/>
    <row r="20811" x14ac:dyDescent="0.55000000000000004"/>
    <row r="20812" x14ac:dyDescent="0.55000000000000004"/>
    <row r="20813" x14ac:dyDescent="0.55000000000000004"/>
    <row r="20814" x14ac:dyDescent="0.55000000000000004"/>
    <row r="20815" x14ac:dyDescent="0.55000000000000004"/>
    <row r="20816" x14ac:dyDescent="0.55000000000000004"/>
    <row r="20817" x14ac:dyDescent="0.55000000000000004"/>
    <row r="20818" x14ac:dyDescent="0.55000000000000004"/>
    <row r="20819" x14ac:dyDescent="0.55000000000000004"/>
    <row r="20820" x14ac:dyDescent="0.55000000000000004"/>
    <row r="20821" x14ac:dyDescent="0.55000000000000004"/>
    <row r="20822" x14ac:dyDescent="0.55000000000000004"/>
    <row r="20823" x14ac:dyDescent="0.55000000000000004"/>
    <row r="20824" x14ac:dyDescent="0.55000000000000004"/>
    <row r="20825" x14ac:dyDescent="0.55000000000000004"/>
    <row r="20826" x14ac:dyDescent="0.55000000000000004"/>
    <row r="20827" x14ac:dyDescent="0.55000000000000004"/>
    <row r="20828" x14ac:dyDescent="0.55000000000000004"/>
    <row r="20829" x14ac:dyDescent="0.55000000000000004"/>
    <row r="20830" x14ac:dyDescent="0.55000000000000004"/>
    <row r="20831" x14ac:dyDescent="0.55000000000000004"/>
    <row r="20832" x14ac:dyDescent="0.55000000000000004"/>
    <row r="20833" x14ac:dyDescent="0.55000000000000004"/>
    <row r="20834" x14ac:dyDescent="0.55000000000000004"/>
    <row r="20835" x14ac:dyDescent="0.55000000000000004"/>
    <row r="20836" x14ac:dyDescent="0.55000000000000004"/>
    <row r="20837" x14ac:dyDescent="0.55000000000000004"/>
    <row r="20838" x14ac:dyDescent="0.55000000000000004"/>
    <row r="20839" x14ac:dyDescent="0.55000000000000004"/>
    <row r="20840" x14ac:dyDescent="0.55000000000000004"/>
    <row r="20841" x14ac:dyDescent="0.55000000000000004"/>
    <row r="20842" x14ac:dyDescent="0.55000000000000004"/>
    <row r="20843" x14ac:dyDescent="0.55000000000000004"/>
    <row r="20844" x14ac:dyDescent="0.55000000000000004"/>
    <row r="20845" x14ac:dyDescent="0.55000000000000004"/>
    <row r="20846" x14ac:dyDescent="0.55000000000000004"/>
    <row r="20847" x14ac:dyDescent="0.55000000000000004"/>
    <row r="20848" x14ac:dyDescent="0.55000000000000004"/>
    <row r="20849" x14ac:dyDescent="0.55000000000000004"/>
    <row r="20850" x14ac:dyDescent="0.55000000000000004"/>
    <row r="20851" x14ac:dyDescent="0.55000000000000004"/>
    <row r="20852" x14ac:dyDescent="0.55000000000000004"/>
    <row r="20853" x14ac:dyDescent="0.55000000000000004"/>
    <row r="20854" x14ac:dyDescent="0.55000000000000004"/>
    <row r="20855" x14ac:dyDescent="0.55000000000000004"/>
    <row r="20856" x14ac:dyDescent="0.55000000000000004"/>
    <row r="20857" x14ac:dyDescent="0.55000000000000004"/>
    <row r="20858" x14ac:dyDescent="0.55000000000000004"/>
    <row r="20859" x14ac:dyDescent="0.55000000000000004"/>
    <row r="20860" x14ac:dyDescent="0.55000000000000004"/>
    <row r="20861" x14ac:dyDescent="0.55000000000000004"/>
    <row r="20862" x14ac:dyDescent="0.55000000000000004"/>
    <row r="20863" x14ac:dyDescent="0.55000000000000004"/>
    <row r="20864" x14ac:dyDescent="0.55000000000000004"/>
    <row r="20865" x14ac:dyDescent="0.55000000000000004"/>
    <row r="20866" x14ac:dyDescent="0.55000000000000004"/>
    <row r="20867" x14ac:dyDescent="0.55000000000000004"/>
    <row r="20868" x14ac:dyDescent="0.55000000000000004"/>
    <row r="20869" x14ac:dyDescent="0.55000000000000004"/>
    <row r="20870" x14ac:dyDescent="0.55000000000000004"/>
    <row r="20871" x14ac:dyDescent="0.55000000000000004"/>
    <row r="20872" x14ac:dyDescent="0.55000000000000004"/>
    <row r="20873" x14ac:dyDescent="0.55000000000000004"/>
    <row r="20874" x14ac:dyDescent="0.55000000000000004"/>
    <row r="20875" x14ac:dyDescent="0.55000000000000004"/>
    <row r="20876" x14ac:dyDescent="0.55000000000000004"/>
    <row r="20877" x14ac:dyDescent="0.55000000000000004"/>
    <row r="20878" x14ac:dyDescent="0.55000000000000004"/>
    <row r="20879" x14ac:dyDescent="0.55000000000000004"/>
    <row r="20880" x14ac:dyDescent="0.55000000000000004"/>
    <row r="20881" x14ac:dyDescent="0.55000000000000004"/>
    <row r="20882" x14ac:dyDescent="0.55000000000000004"/>
    <row r="20883" x14ac:dyDescent="0.55000000000000004"/>
    <row r="20884" x14ac:dyDescent="0.55000000000000004"/>
    <row r="20885" x14ac:dyDescent="0.55000000000000004"/>
    <row r="20886" x14ac:dyDescent="0.55000000000000004"/>
    <row r="20887" x14ac:dyDescent="0.55000000000000004"/>
    <row r="20888" x14ac:dyDescent="0.55000000000000004"/>
    <row r="20889" x14ac:dyDescent="0.55000000000000004"/>
    <row r="20890" x14ac:dyDescent="0.55000000000000004"/>
    <row r="20891" x14ac:dyDescent="0.55000000000000004"/>
    <row r="20892" x14ac:dyDescent="0.55000000000000004"/>
    <row r="20893" x14ac:dyDescent="0.55000000000000004"/>
    <row r="20894" x14ac:dyDescent="0.55000000000000004"/>
    <row r="20895" x14ac:dyDescent="0.55000000000000004"/>
    <row r="20896" x14ac:dyDescent="0.55000000000000004"/>
    <row r="20897" x14ac:dyDescent="0.55000000000000004"/>
    <row r="20898" x14ac:dyDescent="0.55000000000000004"/>
    <row r="20899" x14ac:dyDescent="0.55000000000000004"/>
    <row r="20900" x14ac:dyDescent="0.55000000000000004"/>
    <row r="20901" x14ac:dyDescent="0.55000000000000004"/>
    <row r="20902" x14ac:dyDescent="0.55000000000000004"/>
    <row r="20903" x14ac:dyDescent="0.55000000000000004"/>
    <row r="20904" x14ac:dyDescent="0.55000000000000004"/>
    <row r="20905" x14ac:dyDescent="0.55000000000000004"/>
    <row r="20906" x14ac:dyDescent="0.55000000000000004"/>
    <row r="20907" x14ac:dyDescent="0.55000000000000004"/>
    <row r="20908" x14ac:dyDescent="0.55000000000000004"/>
    <row r="20909" x14ac:dyDescent="0.55000000000000004"/>
    <row r="20910" x14ac:dyDescent="0.55000000000000004"/>
    <row r="20911" x14ac:dyDescent="0.55000000000000004"/>
    <row r="20912" x14ac:dyDescent="0.55000000000000004"/>
    <row r="20913" x14ac:dyDescent="0.55000000000000004"/>
    <row r="20914" x14ac:dyDescent="0.55000000000000004"/>
    <row r="20915" x14ac:dyDescent="0.55000000000000004"/>
    <row r="20916" x14ac:dyDescent="0.55000000000000004"/>
    <row r="20917" x14ac:dyDescent="0.55000000000000004"/>
    <row r="20918" x14ac:dyDescent="0.55000000000000004"/>
    <row r="20919" x14ac:dyDescent="0.55000000000000004"/>
    <row r="20920" x14ac:dyDescent="0.55000000000000004"/>
    <row r="20921" x14ac:dyDescent="0.55000000000000004"/>
    <row r="20922" x14ac:dyDescent="0.55000000000000004"/>
    <row r="20923" x14ac:dyDescent="0.55000000000000004"/>
    <row r="20924" x14ac:dyDescent="0.55000000000000004"/>
    <row r="20925" x14ac:dyDescent="0.55000000000000004"/>
    <row r="20926" x14ac:dyDescent="0.55000000000000004"/>
    <row r="20927" x14ac:dyDescent="0.55000000000000004"/>
    <row r="20928" x14ac:dyDescent="0.55000000000000004"/>
    <row r="20929" x14ac:dyDescent="0.55000000000000004"/>
    <row r="20930" x14ac:dyDescent="0.55000000000000004"/>
    <row r="20931" x14ac:dyDescent="0.55000000000000004"/>
    <row r="20932" x14ac:dyDescent="0.55000000000000004"/>
    <row r="20933" x14ac:dyDescent="0.55000000000000004"/>
    <row r="20934" x14ac:dyDescent="0.55000000000000004"/>
    <row r="20935" x14ac:dyDescent="0.55000000000000004"/>
    <row r="20936" x14ac:dyDescent="0.55000000000000004"/>
    <row r="20937" x14ac:dyDescent="0.55000000000000004"/>
    <row r="20938" x14ac:dyDescent="0.55000000000000004"/>
    <row r="20939" x14ac:dyDescent="0.55000000000000004"/>
    <row r="20940" x14ac:dyDescent="0.55000000000000004"/>
    <row r="20941" x14ac:dyDescent="0.55000000000000004"/>
    <row r="20942" x14ac:dyDescent="0.55000000000000004"/>
    <row r="20943" x14ac:dyDescent="0.55000000000000004"/>
    <row r="20944" x14ac:dyDescent="0.55000000000000004"/>
    <row r="20945" x14ac:dyDescent="0.55000000000000004"/>
    <row r="20946" x14ac:dyDescent="0.55000000000000004"/>
    <row r="20947" x14ac:dyDescent="0.55000000000000004"/>
    <row r="20948" x14ac:dyDescent="0.55000000000000004"/>
    <row r="20949" x14ac:dyDescent="0.55000000000000004"/>
    <row r="20950" x14ac:dyDescent="0.55000000000000004"/>
    <row r="20951" x14ac:dyDescent="0.55000000000000004"/>
    <row r="20952" x14ac:dyDescent="0.55000000000000004"/>
    <row r="20953" x14ac:dyDescent="0.55000000000000004"/>
    <row r="20954" x14ac:dyDescent="0.55000000000000004"/>
    <row r="20955" x14ac:dyDescent="0.55000000000000004"/>
    <row r="20956" x14ac:dyDescent="0.55000000000000004"/>
    <row r="20957" x14ac:dyDescent="0.55000000000000004"/>
    <row r="20958" x14ac:dyDescent="0.55000000000000004"/>
    <row r="20959" x14ac:dyDescent="0.55000000000000004"/>
    <row r="20960" x14ac:dyDescent="0.55000000000000004"/>
    <row r="20961" x14ac:dyDescent="0.55000000000000004"/>
    <row r="20962" x14ac:dyDescent="0.55000000000000004"/>
    <row r="20963" x14ac:dyDescent="0.55000000000000004"/>
    <row r="20964" x14ac:dyDescent="0.55000000000000004"/>
    <row r="20965" x14ac:dyDescent="0.55000000000000004"/>
    <row r="20966" x14ac:dyDescent="0.55000000000000004"/>
    <row r="20967" x14ac:dyDescent="0.55000000000000004"/>
    <row r="20968" x14ac:dyDescent="0.55000000000000004"/>
    <row r="20969" x14ac:dyDescent="0.55000000000000004"/>
    <row r="20970" x14ac:dyDescent="0.55000000000000004"/>
    <row r="20971" x14ac:dyDescent="0.55000000000000004"/>
    <row r="20972" x14ac:dyDescent="0.55000000000000004"/>
    <row r="20973" x14ac:dyDescent="0.55000000000000004"/>
    <row r="20974" x14ac:dyDescent="0.55000000000000004"/>
    <row r="20975" x14ac:dyDescent="0.55000000000000004"/>
    <row r="20976" x14ac:dyDescent="0.55000000000000004"/>
    <row r="20977" x14ac:dyDescent="0.55000000000000004"/>
    <row r="20978" x14ac:dyDescent="0.55000000000000004"/>
    <row r="20979" x14ac:dyDescent="0.55000000000000004"/>
    <row r="20980" x14ac:dyDescent="0.55000000000000004"/>
    <row r="20981" x14ac:dyDescent="0.55000000000000004"/>
    <row r="20982" x14ac:dyDescent="0.55000000000000004"/>
    <row r="20983" x14ac:dyDescent="0.55000000000000004"/>
    <row r="20984" x14ac:dyDescent="0.55000000000000004"/>
    <row r="20985" x14ac:dyDescent="0.55000000000000004"/>
    <row r="20986" x14ac:dyDescent="0.55000000000000004"/>
    <row r="20987" x14ac:dyDescent="0.55000000000000004"/>
    <row r="20988" x14ac:dyDescent="0.55000000000000004"/>
    <row r="20989" x14ac:dyDescent="0.55000000000000004"/>
    <row r="20990" x14ac:dyDescent="0.55000000000000004"/>
    <row r="20991" x14ac:dyDescent="0.55000000000000004"/>
    <row r="20992" x14ac:dyDescent="0.55000000000000004"/>
    <row r="20993" x14ac:dyDescent="0.55000000000000004"/>
    <row r="20994" x14ac:dyDescent="0.55000000000000004"/>
    <row r="20995" x14ac:dyDescent="0.55000000000000004"/>
    <row r="20996" x14ac:dyDescent="0.55000000000000004"/>
    <row r="20997" x14ac:dyDescent="0.55000000000000004"/>
    <row r="20998" x14ac:dyDescent="0.55000000000000004"/>
    <row r="20999" x14ac:dyDescent="0.55000000000000004"/>
    <row r="21000" x14ac:dyDescent="0.55000000000000004"/>
    <row r="21001" x14ac:dyDescent="0.55000000000000004"/>
    <row r="21002" x14ac:dyDescent="0.55000000000000004"/>
    <row r="21003" x14ac:dyDescent="0.55000000000000004"/>
    <row r="21004" x14ac:dyDescent="0.55000000000000004"/>
    <row r="21005" x14ac:dyDescent="0.55000000000000004"/>
    <row r="21006" x14ac:dyDescent="0.55000000000000004"/>
    <row r="21007" x14ac:dyDescent="0.55000000000000004"/>
    <row r="21008" x14ac:dyDescent="0.55000000000000004"/>
    <row r="21009" x14ac:dyDescent="0.55000000000000004"/>
    <row r="21010" x14ac:dyDescent="0.55000000000000004"/>
    <row r="21011" x14ac:dyDescent="0.55000000000000004"/>
    <row r="21012" x14ac:dyDescent="0.55000000000000004"/>
    <row r="21013" x14ac:dyDescent="0.55000000000000004"/>
    <row r="21014" x14ac:dyDescent="0.55000000000000004"/>
    <row r="21015" x14ac:dyDescent="0.55000000000000004"/>
    <row r="21016" x14ac:dyDescent="0.55000000000000004"/>
    <row r="21017" x14ac:dyDescent="0.55000000000000004"/>
    <row r="21018" x14ac:dyDescent="0.55000000000000004"/>
    <row r="21019" x14ac:dyDescent="0.55000000000000004"/>
    <row r="21020" x14ac:dyDescent="0.55000000000000004"/>
    <row r="21021" x14ac:dyDescent="0.55000000000000004"/>
    <row r="21022" x14ac:dyDescent="0.55000000000000004"/>
    <row r="21023" x14ac:dyDescent="0.55000000000000004"/>
    <row r="21024" x14ac:dyDescent="0.55000000000000004"/>
    <row r="21025" x14ac:dyDescent="0.55000000000000004"/>
    <row r="21026" x14ac:dyDescent="0.55000000000000004"/>
    <row r="21027" x14ac:dyDescent="0.55000000000000004"/>
    <row r="21028" x14ac:dyDescent="0.55000000000000004"/>
    <row r="21029" x14ac:dyDescent="0.55000000000000004"/>
    <row r="21030" x14ac:dyDescent="0.55000000000000004"/>
    <row r="21031" x14ac:dyDescent="0.55000000000000004"/>
    <row r="21032" x14ac:dyDescent="0.55000000000000004"/>
    <row r="21033" x14ac:dyDescent="0.55000000000000004"/>
    <row r="21034" x14ac:dyDescent="0.55000000000000004"/>
    <row r="21035" x14ac:dyDescent="0.55000000000000004"/>
    <row r="21036" x14ac:dyDescent="0.55000000000000004"/>
    <row r="21037" x14ac:dyDescent="0.55000000000000004"/>
    <row r="21038" x14ac:dyDescent="0.55000000000000004"/>
    <row r="21039" x14ac:dyDescent="0.55000000000000004"/>
    <row r="21040" x14ac:dyDescent="0.55000000000000004"/>
    <row r="21041" x14ac:dyDescent="0.55000000000000004"/>
    <row r="21042" x14ac:dyDescent="0.55000000000000004"/>
    <row r="21043" x14ac:dyDescent="0.55000000000000004"/>
    <row r="21044" x14ac:dyDescent="0.55000000000000004"/>
    <row r="21045" x14ac:dyDescent="0.55000000000000004"/>
    <row r="21046" x14ac:dyDescent="0.55000000000000004"/>
    <row r="21047" x14ac:dyDescent="0.55000000000000004"/>
    <row r="21048" x14ac:dyDescent="0.55000000000000004"/>
    <row r="21049" x14ac:dyDescent="0.55000000000000004"/>
    <row r="21050" x14ac:dyDescent="0.55000000000000004"/>
    <row r="21051" x14ac:dyDescent="0.55000000000000004"/>
    <row r="21052" x14ac:dyDescent="0.55000000000000004"/>
    <row r="21053" x14ac:dyDescent="0.55000000000000004"/>
    <row r="21054" x14ac:dyDescent="0.55000000000000004"/>
    <row r="21055" x14ac:dyDescent="0.55000000000000004"/>
    <row r="21056" x14ac:dyDescent="0.55000000000000004"/>
    <row r="21057" x14ac:dyDescent="0.55000000000000004"/>
    <row r="21058" x14ac:dyDescent="0.55000000000000004"/>
    <row r="21059" x14ac:dyDescent="0.55000000000000004"/>
    <row r="21060" x14ac:dyDescent="0.55000000000000004"/>
    <row r="21061" x14ac:dyDescent="0.55000000000000004"/>
    <row r="21062" x14ac:dyDescent="0.55000000000000004"/>
    <row r="21063" x14ac:dyDescent="0.55000000000000004"/>
    <row r="21064" x14ac:dyDescent="0.55000000000000004"/>
    <row r="21065" x14ac:dyDescent="0.55000000000000004"/>
    <row r="21066" x14ac:dyDescent="0.55000000000000004"/>
    <row r="21067" x14ac:dyDescent="0.55000000000000004"/>
    <row r="21068" x14ac:dyDescent="0.55000000000000004"/>
    <row r="21069" x14ac:dyDescent="0.55000000000000004"/>
    <row r="21070" x14ac:dyDescent="0.55000000000000004"/>
    <row r="21071" x14ac:dyDescent="0.55000000000000004"/>
    <row r="21072" x14ac:dyDescent="0.55000000000000004"/>
    <row r="21073" x14ac:dyDescent="0.55000000000000004"/>
    <row r="21074" x14ac:dyDescent="0.55000000000000004"/>
    <row r="21075" x14ac:dyDescent="0.55000000000000004"/>
    <row r="21076" x14ac:dyDescent="0.55000000000000004"/>
    <row r="21077" x14ac:dyDescent="0.55000000000000004"/>
    <row r="21078" x14ac:dyDescent="0.55000000000000004"/>
    <row r="21079" x14ac:dyDescent="0.55000000000000004"/>
    <row r="21080" x14ac:dyDescent="0.55000000000000004"/>
    <row r="21081" x14ac:dyDescent="0.55000000000000004"/>
    <row r="21082" x14ac:dyDescent="0.55000000000000004"/>
    <row r="21083" x14ac:dyDescent="0.55000000000000004"/>
    <row r="21084" x14ac:dyDescent="0.55000000000000004"/>
    <row r="21085" x14ac:dyDescent="0.55000000000000004"/>
    <row r="21086" x14ac:dyDescent="0.55000000000000004"/>
    <row r="21087" x14ac:dyDescent="0.55000000000000004"/>
    <row r="21088" x14ac:dyDescent="0.55000000000000004"/>
    <row r="21089" x14ac:dyDescent="0.55000000000000004"/>
    <row r="21090" x14ac:dyDescent="0.55000000000000004"/>
    <row r="21091" x14ac:dyDescent="0.55000000000000004"/>
    <row r="21092" x14ac:dyDescent="0.55000000000000004"/>
    <row r="21093" x14ac:dyDescent="0.55000000000000004"/>
    <row r="21094" x14ac:dyDescent="0.55000000000000004"/>
    <row r="21095" x14ac:dyDescent="0.55000000000000004"/>
    <row r="21096" x14ac:dyDescent="0.55000000000000004"/>
    <row r="21097" x14ac:dyDescent="0.55000000000000004"/>
    <row r="21098" x14ac:dyDescent="0.55000000000000004"/>
    <row r="21099" x14ac:dyDescent="0.55000000000000004"/>
    <row r="21100" x14ac:dyDescent="0.55000000000000004"/>
    <row r="21101" x14ac:dyDescent="0.55000000000000004"/>
    <row r="21102" x14ac:dyDescent="0.55000000000000004"/>
    <row r="21103" x14ac:dyDescent="0.55000000000000004"/>
    <row r="21104" x14ac:dyDescent="0.55000000000000004"/>
    <row r="21105" x14ac:dyDescent="0.55000000000000004"/>
    <row r="21106" x14ac:dyDescent="0.55000000000000004"/>
    <row r="21107" x14ac:dyDescent="0.55000000000000004"/>
    <row r="21108" x14ac:dyDescent="0.55000000000000004"/>
    <row r="21109" x14ac:dyDescent="0.55000000000000004"/>
    <row r="21110" x14ac:dyDescent="0.55000000000000004"/>
    <row r="21111" x14ac:dyDescent="0.55000000000000004"/>
    <row r="21112" x14ac:dyDescent="0.55000000000000004"/>
    <row r="21113" x14ac:dyDescent="0.55000000000000004"/>
    <row r="21114" x14ac:dyDescent="0.55000000000000004"/>
    <row r="21115" x14ac:dyDescent="0.55000000000000004"/>
    <row r="21116" x14ac:dyDescent="0.55000000000000004"/>
    <row r="21117" x14ac:dyDescent="0.55000000000000004"/>
    <row r="21118" x14ac:dyDescent="0.55000000000000004"/>
    <row r="21119" x14ac:dyDescent="0.55000000000000004"/>
    <row r="21120" x14ac:dyDescent="0.55000000000000004"/>
    <row r="21121" x14ac:dyDescent="0.55000000000000004"/>
    <row r="21122" x14ac:dyDescent="0.55000000000000004"/>
    <row r="21123" x14ac:dyDescent="0.55000000000000004"/>
    <row r="21124" x14ac:dyDescent="0.55000000000000004"/>
    <row r="21125" x14ac:dyDescent="0.55000000000000004"/>
    <row r="21126" x14ac:dyDescent="0.55000000000000004"/>
    <row r="21127" x14ac:dyDescent="0.55000000000000004"/>
    <row r="21128" x14ac:dyDescent="0.55000000000000004"/>
    <row r="21129" x14ac:dyDescent="0.55000000000000004"/>
    <row r="21130" x14ac:dyDescent="0.55000000000000004"/>
    <row r="21131" x14ac:dyDescent="0.55000000000000004"/>
    <row r="21132" x14ac:dyDescent="0.55000000000000004"/>
    <row r="21133" x14ac:dyDescent="0.55000000000000004"/>
    <row r="21134" x14ac:dyDescent="0.55000000000000004"/>
    <row r="21135" x14ac:dyDescent="0.55000000000000004"/>
    <row r="21136" x14ac:dyDescent="0.55000000000000004"/>
    <row r="21137" x14ac:dyDescent="0.55000000000000004"/>
    <row r="21138" x14ac:dyDescent="0.55000000000000004"/>
    <row r="21139" x14ac:dyDescent="0.55000000000000004"/>
    <row r="21140" x14ac:dyDescent="0.55000000000000004"/>
    <row r="21141" x14ac:dyDescent="0.55000000000000004"/>
    <row r="21142" x14ac:dyDescent="0.55000000000000004"/>
    <row r="21143" x14ac:dyDescent="0.55000000000000004"/>
    <row r="21144" x14ac:dyDescent="0.55000000000000004"/>
    <row r="21145" x14ac:dyDescent="0.55000000000000004"/>
    <row r="21146" x14ac:dyDescent="0.55000000000000004"/>
    <row r="21147" x14ac:dyDescent="0.55000000000000004"/>
    <row r="21148" x14ac:dyDescent="0.55000000000000004"/>
    <row r="21149" x14ac:dyDescent="0.55000000000000004"/>
    <row r="21150" x14ac:dyDescent="0.55000000000000004"/>
    <row r="21151" x14ac:dyDescent="0.55000000000000004"/>
    <row r="21152" x14ac:dyDescent="0.55000000000000004"/>
    <row r="21153" x14ac:dyDescent="0.55000000000000004"/>
    <row r="21154" x14ac:dyDescent="0.55000000000000004"/>
    <row r="21155" x14ac:dyDescent="0.55000000000000004"/>
    <row r="21156" x14ac:dyDescent="0.55000000000000004"/>
    <row r="21157" x14ac:dyDescent="0.55000000000000004"/>
    <row r="21158" x14ac:dyDescent="0.55000000000000004"/>
    <row r="21159" x14ac:dyDescent="0.55000000000000004"/>
    <row r="21160" x14ac:dyDescent="0.55000000000000004"/>
    <row r="21161" x14ac:dyDescent="0.55000000000000004"/>
    <row r="21162" x14ac:dyDescent="0.55000000000000004"/>
    <row r="21163" x14ac:dyDescent="0.55000000000000004"/>
    <row r="21164" x14ac:dyDescent="0.55000000000000004"/>
    <row r="21165" x14ac:dyDescent="0.55000000000000004"/>
    <row r="21166" x14ac:dyDescent="0.55000000000000004"/>
    <row r="21167" x14ac:dyDescent="0.55000000000000004"/>
    <row r="21168" x14ac:dyDescent="0.55000000000000004"/>
    <row r="21169" x14ac:dyDescent="0.55000000000000004"/>
    <row r="21170" x14ac:dyDescent="0.55000000000000004"/>
    <row r="21171" x14ac:dyDescent="0.55000000000000004"/>
    <row r="21172" x14ac:dyDescent="0.55000000000000004"/>
    <row r="21173" x14ac:dyDescent="0.55000000000000004"/>
    <row r="21174" x14ac:dyDescent="0.55000000000000004"/>
    <row r="21175" x14ac:dyDescent="0.55000000000000004"/>
    <row r="21176" x14ac:dyDescent="0.55000000000000004"/>
    <row r="21177" x14ac:dyDescent="0.55000000000000004"/>
    <row r="21178" x14ac:dyDescent="0.55000000000000004"/>
    <row r="21179" x14ac:dyDescent="0.55000000000000004"/>
    <row r="21180" x14ac:dyDescent="0.55000000000000004"/>
    <row r="21181" x14ac:dyDescent="0.55000000000000004"/>
    <row r="21182" x14ac:dyDescent="0.55000000000000004"/>
    <row r="21183" x14ac:dyDescent="0.55000000000000004"/>
    <row r="21184" x14ac:dyDescent="0.55000000000000004"/>
    <row r="21185" x14ac:dyDescent="0.55000000000000004"/>
    <row r="21186" x14ac:dyDescent="0.55000000000000004"/>
    <row r="21187" x14ac:dyDescent="0.55000000000000004"/>
    <row r="21188" x14ac:dyDescent="0.55000000000000004"/>
    <row r="21189" x14ac:dyDescent="0.55000000000000004"/>
    <row r="21190" x14ac:dyDescent="0.55000000000000004"/>
    <row r="21191" x14ac:dyDescent="0.55000000000000004"/>
    <row r="21192" x14ac:dyDescent="0.55000000000000004"/>
    <row r="21193" x14ac:dyDescent="0.55000000000000004"/>
    <row r="21194" x14ac:dyDescent="0.55000000000000004"/>
    <row r="21195" x14ac:dyDescent="0.55000000000000004"/>
    <row r="21196" x14ac:dyDescent="0.55000000000000004"/>
    <row r="21197" x14ac:dyDescent="0.55000000000000004"/>
    <row r="21198" x14ac:dyDescent="0.55000000000000004"/>
    <row r="21199" x14ac:dyDescent="0.55000000000000004"/>
    <row r="21200" x14ac:dyDescent="0.55000000000000004"/>
    <row r="21201" x14ac:dyDescent="0.55000000000000004"/>
    <row r="21202" x14ac:dyDescent="0.55000000000000004"/>
    <row r="21203" x14ac:dyDescent="0.55000000000000004"/>
    <row r="21204" x14ac:dyDescent="0.55000000000000004"/>
    <row r="21205" x14ac:dyDescent="0.55000000000000004"/>
    <row r="21206" x14ac:dyDescent="0.55000000000000004"/>
    <row r="21207" x14ac:dyDescent="0.55000000000000004"/>
    <row r="21208" x14ac:dyDescent="0.55000000000000004"/>
    <row r="21209" x14ac:dyDescent="0.55000000000000004"/>
    <row r="21210" x14ac:dyDescent="0.55000000000000004"/>
    <row r="21211" x14ac:dyDescent="0.55000000000000004"/>
    <row r="21212" x14ac:dyDescent="0.55000000000000004"/>
    <row r="21213" x14ac:dyDescent="0.55000000000000004"/>
    <row r="21214" x14ac:dyDescent="0.55000000000000004"/>
    <row r="21215" x14ac:dyDescent="0.55000000000000004"/>
    <row r="21216" x14ac:dyDescent="0.55000000000000004"/>
    <row r="21217" x14ac:dyDescent="0.55000000000000004"/>
    <row r="21218" x14ac:dyDescent="0.55000000000000004"/>
    <row r="21219" x14ac:dyDescent="0.55000000000000004"/>
    <row r="21220" x14ac:dyDescent="0.55000000000000004"/>
    <row r="21221" x14ac:dyDescent="0.55000000000000004"/>
    <row r="21222" x14ac:dyDescent="0.55000000000000004"/>
    <row r="21223" x14ac:dyDescent="0.55000000000000004"/>
    <row r="21224" x14ac:dyDescent="0.55000000000000004"/>
    <row r="21225" x14ac:dyDescent="0.55000000000000004"/>
    <row r="21226" x14ac:dyDescent="0.55000000000000004"/>
    <row r="21227" x14ac:dyDescent="0.55000000000000004"/>
    <row r="21228" x14ac:dyDescent="0.55000000000000004"/>
    <row r="21229" x14ac:dyDescent="0.55000000000000004"/>
    <row r="21230" x14ac:dyDescent="0.55000000000000004"/>
    <row r="21231" x14ac:dyDescent="0.55000000000000004"/>
    <row r="21232" x14ac:dyDescent="0.55000000000000004"/>
    <row r="21233" x14ac:dyDescent="0.55000000000000004"/>
    <row r="21234" x14ac:dyDescent="0.55000000000000004"/>
    <row r="21235" x14ac:dyDescent="0.55000000000000004"/>
    <row r="21236" x14ac:dyDescent="0.55000000000000004"/>
    <row r="21237" x14ac:dyDescent="0.55000000000000004"/>
    <row r="21238" x14ac:dyDescent="0.55000000000000004"/>
    <row r="21239" x14ac:dyDescent="0.55000000000000004"/>
    <row r="21240" x14ac:dyDescent="0.55000000000000004"/>
    <row r="21241" x14ac:dyDescent="0.55000000000000004"/>
    <row r="21242" x14ac:dyDescent="0.55000000000000004"/>
    <row r="21243" x14ac:dyDescent="0.55000000000000004"/>
    <row r="21244" x14ac:dyDescent="0.55000000000000004"/>
    <row r="21245" x14ac:dyDescent="0.55000000000000004"/>
    <row r="21246" x14ac:dyDescent="0.55000000000000004"/>
    <row r="21247" x14ac:dyDescent="0.55000000000000004"/>
    <row r="21248" x14ac:dyDescent="0.55000000000000004"/>
    <row r="21249" x14ac:dyDescent="0.55000000000000004"/>
    <row r="21250" x14ac:dyDescent="0.55000000000000004"/>
    <row r="21251" x14ac:dyDescent="0.55000000000000004"/>
    <row r="21252" x14ac:dyDescent="0.55000000000000004"/>
    <row r="21253" x14ac:dyDescent="0.55000000000000004"/>
    <row r="21254" x14ac:dyDescent="0.55000000000000004"/>
    <row r="21255" x14ac:dyDescent="0.55000000000000004"/>
    <row r="21256" x14ac:dyDescent="0.55000000000000004"/>
    <row r="21257" x14ac:dyDescent="0.55000000000000004"/>
    <row r="21258" x14ac:dyDescent="0.55000000000000004"/>
    <row r="21259" x14ac:dyDescent="0.55000000000000004"/>
    <row r="21260" x14ac:dyDescent="0.55000000000000004"/>
    <row r="21261" x14ac:dyDescent="0.55000000000000004"/>
    <row r="21262" x14ac:dyDescent="0.55000000000000004"/>
    <row r="21263" x14ac:dyDescent="0.55000000000000004"/>
    <row r="21264" x14ac:dyDescent="0.55000000000000004"/>
    <row r="21265" x14ac:dyDescent="0.55000000000000004"/>
    <row r="21266" x14ac:dyDescent="0.55000000000000004"/>
    <row r="21267" x14ac:dyDescent="0.55000000000000004"/>
    <row r="21268" x14ac:dyDescent="0.55000000000000004"/>
    <row r="21269" x14ac:dyDescent="0.55000000000000004"/>
    <row r="21270" x14ac:dyDescent="0.55000000000000004"/>
    <row r="21271" x14ac:dyDescent="0.55000000000000004"/>
    <row r="21272" x14ac:dyDescent="0.55000000000000004"/>
    <row r="21273" x14ac:dyDescent="0.55000000000000004"/>
    <row r="21274" x14ac:dyDescent="0.55000000000000004"/>
    <row r="21275" x14ac:dyDescent="0.55000000000000004"/>
    <row r="21276" x14ac:dyDescent="0.55000000000000004"/>
    <row r="21277" x14ac:dyDescent="0.55000000000000004"/>
    <row r="21278" x14ac:dyDescent="0.55000000000000004"/>
    <row r="21279" x14ac:dyDescent="0.55000000000000004"/>
    <row r="21280" x14ac:dyDescent="0.55000000000000004"/>
    <row r="21281" x14ac:dyDescent="0.55000000000000004"/>
    <row r="21282" x14ac:dyDescent="0.55000000000000004"/>
    <row r="21283" x14ac:dyDescent="0.55000000000000004"/>
    <row r="21284" x14ac:dyDescent="0.55000000000000004"/>
    <row r="21285" x14ac:dyDescent="0.55000000000000004"/>
    <row r="21286" x14ac:dyDescent="0.55000000000000004"/>
    <row r="21287" x14ac:dyDescent="0.55000000000000004"/>
    <row r="21288" x14ac:dyDescent="0.55000000000000004"/>
    <row r="21289" x14ac:dyDescent="0.55000000000000004"/>
    <row r="21290" x14ac:dyDescent="0.55000000000000004"/>
    <row r="21291" x14ac:dyDescent="0.55000000000000004"/>
    <row r="21292" x14ac:dyDescent="0.55000000000000004"/>
    <row r="21293" x14ac:dyDescent="0.55000000000000004"/>
    <row r="21294" x14ac:dyDescent="0.55000000000000004"/>
    <row r="21295" x14ac:dyDescent="0.55000000000000004"/>
    <row r="21296" x14ac:dyDescent="0.55000000000000004"/>
    <row r="21297" x14ac:dyDescent="0.55000000000000004"/>
    <row r="21298" x14ac:dyDescent="0.55000000000000004"/>
    <row r="21299" x14ac:dyDescent="0.55000000000000004"/>
    <row r="21300" x14ac:dyDescent="0.55000000000000004"/>
    <row r="21301" x14ac:dyDescent="0.55000000000000004"/>
    <row r="21302" x14ac:dyDescent="0.55000000000000004"/>
    <row r="21303" x14ac:dyDescent="0.55000000000000004"/>
    <row r="21304" x14ac:dyDescent="0.55000000000000004"/>
    <row r="21305" x14ac:dyDescent="0.55000000000000004"/>
    <row r="21306" x14ac:dyDescent="0.55000000000000004"/>
    <row r="21307" x14ac:dyDescent="0.55000000000000004"/>
    <row r="21308" x14ac:dyDescent="0.55000000000000004"/>
    <row r="21309" x14ac:dyDescent="0.55000000000000004"/>
    <row r="21310" x14ac:dyDescent="0.55000000000000004"/>
    <row r="21311" x14ac:dyDescent="0.55000000000000004"/>
    <row r="21312" x14ac:dyDescent="0.55000000000000004"/>
    <row r="21313" x14ac:dyDescent="0.55000000000000004"/>
    <row r="21314" x14ac:dyDescent="0.55000000000000004"/>
    <row r="21315" x14ac:dyDescent="0.55000000000000004"/>
    <row r="21316" x14ac:dyDescent="0.55000000000000004"/>
    <row r="21317" x14ac:dyDescent="0.55000000000000004"/>
    <row r="21318" x14ac:dyDescent="0.55000000000000004"/>
    <row r="21319" x14ac:dyDescent="0.55000000000000004"/>
    <row r="21320" x14ac:dyDescent="0.55000000000000004"/>
    <row r="21321" x14ac:dyDescent="0.55000000000000004"/>
    <row r="21322" x14ac:dyDescent="0.55000000000000004"/>
    <row r="21323" x14ac:dyDescent="0.55000000000000004"/>
    <row r="21324" x14ac:dyDescent="0.55000000000000004"/>
    <row r="21325" x14ac:dyDescent="0.55000000000000004"/>
    <row r="21326" x14ac:dyDescent="0.55000000000000004"/>
    <row r="21327" x14ac:dyDescent="0.55000000000000004"/>
    <row r="21328" x14ac:dyDescent="0.55000000000000004"/>
    <row r="21329" x14ac:dyDescent="0.55000000000000004"/>
    <row r="21330" x14ac:dyDescent="0.55000000000000004"/>
    <row r="21331" x14ac:dyDescent="0.55000000000000004"/>
    <row r="21332" x14ac:dyDescent="0.55000000000000004"/>
    <row r="21333" x14ac:dyDescent="0.55000000000000004"/>
    <row r="21334" x14ac:dyDescent="0.55000000000000004"/>
    <row r="21335" x14ac:dyDescent="0.55000000000000004"/>
    <row r="21336" x14ac:dyDescent="0.55000000000000004"/>
    <row r="21337" x14ac:dyDescent="0.55000000000000004"/>
    <row r="21338" x14ac:dyDescent="0.55000000000000004"/>
    <row r="21339" x14ac:dyDescent="0.55000000000000004"/>
    <row r="21340" x14ac:dyDescent="0.55000000000000004"/>
    <row r="21341" x14ac:dyDescent="0.55000000000000004"/>
    <row r="21342" x14ac:dyDescent="0.55000000000000004"/>
    <row r="21343" x14ac:dyDescent="0.55000000000000004"/>
    <row r="21344" x14ac:dyDescent="0.55000000000000004"/>
    <row r="21345" x14ac:dyDescent="0.55000000000000004"/>
    <row r="21346" x14ac:dyDescent="0.55000000000000004"/>
    <row r="21347" x14ac:dyDescent="0.55000000000000004"/>
    <row r="21348" x14ac:dyDescent="0.55000000000000004"/>
    <row r="21349" x14ac:dyDescent="0.55000000000000004"/>
    <row r="21350" x14ac:dyDescent="0.55000000000000004"/>
    <row r="21351" x14ac:dyDescent="0.55000000000000004"/>
    <row r="21352" x14ac:dyDescent="0.55000000000000004"/>
    <row r="21353" x14ac:dyDescent="0.55000000000000004"/>
    <row r="21354" x14ac:dyDescent="0.55000000000000004"/>
    <row r="21355" x14ac:dyDescent="0.55000000000000004"/>
    <row r="21356" x14ac:dyDescent="0.55000000000000004"/>
    <row r="21357" x14ac:dyDescent="0.55000000000000004"/>
    <row r="21358" x14ac:dyDescent="0.55000000000000004"/>
    <row r="21359" x14ac:dyDescent="0.55000000000000004"/>
    <row r="21360" x14ac:dyDescent="0.55000000000000004"/>
    <row r="21361" x14ac:dyDescent="0.55000000000000004"/>
    <row r="21362" x14ac:dyDescent="0.55000000000000004"/>
    <row r="21363" x14ac:dyDescent="0.55000000000000004"/>
    <row r="21364" x14ac:dyDescent="0.55000000000000004"/>
    <row r="21365" x14ac:dyDescent="0.55000000000000004"/>
    <row r="21366" x14ac:dyDescent="0.55000000000000004"/>
    <row r="21367" x14ac:dyDescent="0.55000000000000004"/>
    <row r="21368" x14ac:dyDescent="0.55000000000000004"/>
    <row r="21369" x14ac:dyDescent="0.55000000000000004"/>
    <row r="21370" x14ac:dyDescent="0.55000000000000004"/>
    <row r="21371" x14ac:dyDescent="0.55000000000000004"/>
    <row r="21372" x14ac:dyDescent="0.55000000000000004"/>
    <row r="21373" x14ac:dyDescent="0.55000000000000004"/>
    <row r="21374" x14ac:dyDescent="0.55000000000000004"/>
    <row r="21375" x14ac:dyDescent="0.55000000000000004"/>
    <row r="21376" x14ac:dyDescent="0.55000000000000004"/>
    <row r="21377" x14ac:dyDescent="0.55000000000000004"/>
    <row r="21378" x14ac:dyDescent="0.55000000000000004"/>
    <row r="21379" x14ac:dyDescent="0.55000000000000004"/>
    <row r="21380" x14ac:dyDescent="0.55000000000000004"/>
    <row r="21381" x14ac:dyDescent="0.55000000000000004"/>
    <row r="21382" x14ac:dyDescent="0.55000000000000004"/>
    <row r="21383" x14ac:dyDescent="0.55000000000000004"/>
    <row r="21384" x14ac:dyDescent="0.55000000000000004"/>
    <row r="21385" x14ac:dyDescent="0.55000000000000004"/>
    <row r="21386" x14ac:dyDescent="0.55000000000000004"/>
    <row r="21387" x14ac:dyDescent="0.55000000000000004"/>
    <row r="21388" x14ac:dyDescent="0.55000000000000004"/>
    <row r="21389" x14ac:dyDescent="0.55000000000000004"/>
    <row r="21390" x14ac:dyDescent="0.55000000000000004"/>
    <row r="21391" x14ac:dyDescent="0.55000000000000004"/>
    <row r="21392" x14ac:dyDescent="0.55000000000000004"/>
    <row r="21393" x14ac:dyDescent="0.55000000000000004"/>
    <row r="21394" x14ac:dyDescent="0.55000000000000004"/>
    <row r="21395" x14ac:dyDescent="0.55000000000000004"/>
    <row r="21396" x14ac:dyDescent="0.55000000000000004"/>
    <row r="21397" x14ac:dyDescent="0.55000000000000004"/>
    <row r="21398" x14ac:dyDescent="0.55000000000000004"/>
    <row r="21399" x14ac:dyDescent="0.55000000000000004"/>
    <row r="21400" x14ac:dyDescent="0.55000000000000004"/>
    <row r="21401" x14ac:dyDescent="0.55000000000000004"/>
    <row r="21402" x14ac:dyDescent="0.55000000000000004"/>
    <row r="21403" x14ac:dyDescent="0.55000000000000004"/>
    <row r="21404" x14ac:dyDescent="0.55000000000000004"/>
    <row r="21405" x14ac:dyDescent="0.55000000000000004"/>
    <row r="21406" x14ac:dyDescent="0.55000000000000004"/>
    <row r="21407" x14ac:dyDescent="0.55000000000000004"/>
    <row r="21408" x14ac:dyDescent="0.55000000000000004"/>
    <row r="21409" x14ac:dyDescent="0.55000000000000004"/>
    <row r="21410" x14ac:dyDescent="0.55000000000000004"/>
    <row r="21411" x14ac:dyDescent="0.55000000000000004"/>
    <row r="21412" x14ac:dyDescent="0.55000000000000004"/>
    <row r="21413" x14ac:dyDescent="0.55000000000000004"/>
    <row r="21414" x14ac:dyDescent="0.55000000000000004"/>
    <row r="21415" x14ac:dyDescent="0.55000000000000004"/>
    <row r="21416" x14ac:dyDescent="0.55000000000000004"/>
    <row r="21417" x14ac:dyDescent="0.55000000000000004"/>
    <row r="21418" x14ac:dyDescent="0.55000000000000004"/>
    <row r="21419" x14ac:dyDescent="0.55000000000000004"/>
    <row r="21420" x14ac:dyDescent="0.55000000000000004"/>
    <row r="21421" x14ac:dyDescent="0.55000000000000004"/>
    <row r="21422" x14ac:dyDescent="0.55000000000000004"/>
    <row r="21423" x14ac:dyDescent="0.55000000000000004"/>
    <row r="21424" x14ac:dyDescent="0.55000000000000004"/>
    <row r="21425" x14ac:dyDescent="0.55000000000000004"/>
    <row r="21426" x14ac:dyDescent="0.55000000000000004"/>
    <row r="21427" x14ac:dyDescent="0.55000000000000004"/>
    <row r="21428" x14ac:dyDescent="0.55000000000000004"/>
    <row r="21429" x14ac:dyDescent="0.55000000000000004"/>
    <row r="21430" x14ac:dyDescent="0.55000000000000004"/>
    <row r="21431" x14ac:dyDescent="0.55000000000000004"/>
    <row r="21432" x14ac:dyDescent="0.55000000000000004"/>
    <row r="21433" x14ac:dyDescent="0.55000000000000004"/>
    <row r="21434" x14ac:dyDescent="0.55000000000000004"/>
    <row r="21435" x14ac:dyDescent="0.55000000000000004"/>
    <row r="21436" x14ac:dyDescent="0.55000000000000004"/>
    <row r="21437" x14ac:dyDescent="0.55000000000000004"/>
    <row r="21438" x14ac:dyDescent="0.55000000000000004"/>
    <row r="21439" x14ac:dyDescent="0.55000000000000004"/>
    <row r="21440" x14ac:dyDescent="0.55000000000000004"/>
    <row r="21441" x14ac:dyDescent="0.55000000000000004"/>
    <row r="21442" x14ac:dyDescent="0.55000000000000004"/>
    <row r="21443" x14ac:dyDescent="0.55000000000000004"/>
    <row r="21444" x14ac:dyDescent="0.55000000000000004"/>
    <row r="21445" x14ac:dyDescent="0.55000000000000004"/>
    <row r="21446" x14ac:dyDescent="0.55000000000000004"/>
    <row r="21447" x14ac:dyDescent="0.55000000000000004"/>
    <row r="21448" x14ac:dyDescent="0.55000000000000004"/>
    <row r="21449" x14ac:dyDescent="0.55000000000000004"/>
    <row r="21450" x14ac:dyDescent="0.55000000000000004"/>
    <row r="21451" x14ac:dyDescent="0.55000000000000004"/>
    <row r="21452" x14ac:dyDescent="0.55000000000000004"/>
    <row r="21453" x14ac:dyDescent="0.55000000000000004"/>
    <row r="21454" x14ac:dyDescent="0.55000000000000004"/>
    <row r="21455" x14ac:dyDescent="0.55000000000000004"/>
    <row r="21456" x14ac:dyDescent="0.55000000000000004"/>
    <row r="21457" x14ac:dyDescent="0.55000000000000004"/>
    <row r="21458" x14ac:dyDescent="0.55000000000000004"/>
    <row r="21459" x14ac:dyDescent="0.55000000000000004"/>
    <row r="21460" x14ac:dyDescent="0.55000000000000004"/>
    <row r="21461" x14ac:dyDescent="0.55000000000000004"/>
    <row r="21462" x14ac:dyDescent="0.55000000000000004"/>
    <row r="21463" x14ac:dyDescent="0.55000000000000004"/>
    <row r="21464" x14ac:dyDescent="0.55000000000000004"/>
    <row r="21465" x14ac:dyDescent="0.55000000000000004"/>
    <row r="21466" x14ac:dyDescent="0.55000000000000004"/>
    <row r="21467" x14ac:dyDescent="0.55000000000000004"/>
    <row r="21468" x14ac:dyDescent="0.55000000000000004"/>
    <row r="21469" x14ac:dyDescent="0.55000000000000004"/>
    <row r="21470" x14ac:dyDescent="0.55000000000000004"/>
    <row r="21471" x14ac:dyDescent="0.55000000000000004"/>
    <row r="21472" x14ac:dyDescent="0.55000000000000004"/>
    <row r="21473" x14ac:dyDescent="0.55000000000000004"/>
    <row r="21474" x14ac:dyDescent="0.55000000000000004"/>
    <row r="21475" x14ac:dyDescent="0.55000000000000004"/>
    <row r="21476" x14ac:dyDescent="0.55000000000000004"/>
    <row r="21477" x14ac:dyDescent="0.55000000000000004"/>
    <row r="21478" x14ac:dyDescent="0.55000000000000004"/>
    <row r="21479" x14ac:dyDescent="0.55000000000000004"/>
    <row r="21480" x14ac:dyDescent="0.55000000000000004"/>
    <row r="21481" x14ac:dyDescent="0.55000000000000004"/>
    <row r="21482" x14ac:dyDescent="0.55000000000000004"/>
    <row r="21483" x14ac:dyDescent="0.55000000000000004"/>
    <row r="21484" x14ac:dyDescent="0.55000000000000004"/>
    <row r="21485" x14ac:dyDescent="0.55000000000000004"/>
    <row r="21486" x14ac:dyDescent="0.55000000000000004"/>
    <row r="21487" x14ac:dyDescent="0.55000000000000004"/>
    <row r="21488" x14ac:dyDescent="0.55000000000000004"/>
    <row r="21489" x14ac:dyDescent="0.55000000000000004"/>
    <row r="21490" x14ac:dyDescent="0.55000000000000004"/>
    <row r="21491" x14ac:dyDescent="0.55000000000000004"/>
    <row r="21492" x14ac:dyDescent="0.55000000000000004"/>
    <row r="21493" x14ac:dyDescent="0.55000000000000004"/>
    <row r="21494" x14ac:dyDescent="0.55000000000000004"/>
    <row r="21495" x14ac:dyDescent="0.55000000000000004"/>
    <row r="21496" x14ac:dyDescent="0.55000000000000004"/>
    <row r="21497" x14ac:dyDescent="0.55000000000000004"/>
    <row r="21498" x14ac:dyDescent="0.55000000000000004"/>
    <row r="21499" x14ac:dyDescent="0.55000000000000004"/>
    <row r="21500" x14ac:dyDescent="0.55000000000000004"/>
    <row r="21501" x14ac:dyDescent="0.55000000000000004"/>
    <row r="21502" x14ac:dyDescent="0.55000000000000004"/>
    <row r="21503" x14ac:dyDescent="0.55000000000000004"/>
    <row r="21504" x14ac:dyDescent="0.55000000000000004"/>
    <row r="21505" x14ac:dyDescent="0.55000000000000004"/>
    <row r="21506" x14ac:dyDescent="0.55000000000000004"/>
    <row r="21507" x14ac:dyDescent="0.55000000000000004"/>
    <row r="21508" x14ac:dyDescent="0.55000000000000004"/>
    <row r="21509" x14ac:dyDescent="0.55000000000000004"/>
    <row r="21510" x14ac:dyDescent="0.55000000000000004"/>
    <row r="21511" x14ac:dyDescent="0.55000000000000004"/>
    <row r="21512" x14ac:dyDescent="0.55000000000000004"/>
    <row r="21513" x14ac:dyDescent="0.55000000000000004"/>
    <row r="21514" x14ac:dyDescent="0.55000000000000004"/>
    <row r="21515" x14ac:dyDescent="0.55000000000000004"/>
    <row r="21516" x14ac:dyDescent="0.55000000000000004"/>
    <row r="21517" x14ac:dyDescent="0.55000000000000004"/>
    <row r="21518" x14ac:dyDescent="0.55000000000000004"/>
    <row r="21519" x14ac:dyDescent="0.55000000000000004"/>
    <row r="21520" x14ac:dyDescent="0.55000000000000004"/>
    <row r="21521" x14ac:dyDescent="0.55000000000000004"/>
    <row r="21522" x14ac:dyDescent="0.55000000000000004"/>
    <row r="21523" x14ac:dyDescent="0.55000000000000004"/>
    <row r="21524" x14ac:dyDescent="0.55000000000000004"/>
    <row r="21525" x14ac:dyDescent="0.55000000000000004"/>
    <row r="21526" x14ac:dyDescent="0.55000000000000004"/>
    <row r="21527" x14ac:dyDescent="0.55000000000000004"/>
    <row r="21528" x14ac:dyDescent="0.55000000000000004"/>
    <row r="21529" x14ac:dyDescent="0.55000000000000004"/>
    <row r="21530" x14ac:dyDescent="0.55000000000000004"/>
    <row r="21531" x14ac:dyDescent="0.55000000000000004"/>
    <row r="21532" x14ac:dyDescent="0.55000000000000004"/>
    <row r="21533" x14ac:dyDescent="0.55000000000000004"/>
    <row r="21534" x14ac:dyDescent="0.55000000000000004"/>
    <row r="21535" x14ac:dyDescent="0.55000000000000004"/>
    <row r="21536" x14ac:dyDescent="0.55000000000000004"/>
    <row r="21537" x14ac:dyDescent="0.55000000000000004"/>
    <row r="21538" x14ac:dyDescent="0.55000000000000004"/>
    <row r="21539" x14ac:dyDescent="0.55000000000000004"/>
    <row r="21540" x14ac:dyDescent="0.55000000000000004"/>
    <row r="21541" x14ac:dyDescent="0.55000000000000004"/>
    <row r="21542" x14ac:dyDescent="0.55000000000000004"/>
    <row r="21543" x14ac:dyDescent="0.55000000000000004"/>
    <row r="21544" x14ac:dyDescent="0.55000000000000004"/>
    <row r="21545" x14ac:dyDescent="0.55000000000000004"/>
    <row r="21546" x14ac:dyDescent="0.55000000000000004"/>
    <row r="21547" x14ac:dyDescent="0.55000000000000004"/>
    <row r="21548" x14ac:dyDescent="0.55000000000000004"/>
    <row r="21549" x14ac:dyDescent="0.55000000000000004"/>
    <row r="21550" x14ac:dyDescent="0.55000000000000004"/>
    <row r="21551" x14ac:dyDescent="0.55000000000000004"/>
    <row r="21552" x14ac:dyDescent="0.55000000000000004"/>
    <row r="21553" x14ac:dyDescent="0.55000000000000004"/>
    <row r="21554" x14ac:dyDescent="0.55000000000000004"/>
    <row r="21555" x14ac:dyDescent="0.55000000000000004"/>
    <row r="21556" x14ac:dyDescent="0.55000000000000004"/>
    <row r="21557" x14ac:dyDescent="0.55000000000000004"/>
    <row r="21558" x14ac:dyDescent="0.55000000000000004"/>
    <row r="21559" x14ac:dyDescent="0.55000000000000004"/>
    <row r="21560" x14ac:dyDescent="0.55000000000000004"/>
    <row r="21561" x14ac:dyDescent="0.55000000000000004"/>
    <row r="21562" x14ac:dyDescent="0.55000000000000004"/>
    <row r="21563" x14ac:dyDescent="0.55000000000000004"/>
    <row r="21564" x14ac:dyDescent="0.55000000000000004"/>
    <row r="21565" x14ac:dyDescent="0.55000000000000004"/>
    <row r="21566" x14ac:dyDescent="0.55000000000000004"/>
    <row r="21567" x14ac:dyDescent="0.55000000000000004"/>
    <row r="21568" x14ac:dyDescent="0.55000000000000004"/>
    <row r="21569" x14ac:dyDescent="0.55000000000000004"/>
    <row r="21570" x14ac:dyDescent="0.55000000000000004"/>
    <row r="21571" x14ac:dyDescent="0.55000000000000004"/>
    <row r="21572" x14ac:dyDescent="0.55000000000000004"/>
    <row r="21573" x14ac:dyDescent="0.55000000000000004"/>
    <row r="21574" x14ac:dyDescent="0.55000000000000004"/>
    <row r="21575" x14ac:dyDescent="0.55000000000000004"/>
    <row r="21576" x14ac:dyDescent="0.55000000000000004"/>
    <row r="21577" x14ac:dyDescent="0.55000000000000004"/>
    <row r="21578" x14ac:dyDescent="0.55000000000000004"/>
    <row r="21579" x14ac:dyDescent="0.55000000000000004"/>
    <row r="21580" x14ac:dyDescent="0.55000000000000004"/>
    <row r="21581" x14ac:dyDescent="0.55000000000000004"/>
    <row r="21582" x14ac:dyDescent="0.55000000000000004"/>
    <row r="21583" x14ac:dyDescent="0.55000000000000004"/>
    <row r="21584" x14ac:dyDescent="0.55000000000000004"/>
    <row r="21585" x14ac:dyDescent="0.55000000000000004"/>
    <row r="21586" x14ac:dyDescent="0.55000000000000004"/>
    <row r="21587" x14ac:dyDescent="0.55000000000000004"/>
    <row r="21588" x14ac:dyDescent="0.55000000000000004"/>
    <row r="21589" x14ac:dyDescent="0.55000000000000004"/>
    <row r="21590" x14ac:dyDescent="0.55000000000000004"/>
    <row r="21591" x14ac:dyDescent="0.55000000000000004"/>
    <row r="21592" x14ac:dyDescent="0.55000000000000004"/>
    <row r="21593" x14ac:dyDescent="0.55000000000000004"/>
    <row r="21594" x14ac:dyDescent="0.55000000000000004"/>
    <row r="21595" x14ac:dyDescent="0.55000000000000004"/>
    <row r="21596" x14ac:dyDescent="0.55000000000000004"/>
    <row r="21597" x14ac:dyDescent="0.55000000000000004"/>
    <row r="21598" x14ac:dyDescent="0.55000000000000004"/>
    <row r="21599" x14ac:dyDescent="0.55000000000000004"/>
    <row r="21600" x14ac:dyDescent="0.55000000000000004"/>
    <row r="21601" x14ac:dyDescent="0.55000000000000004"/>
    <row r="21602" x14ac:dyDescent="0.55000000000000004"/>
    <row r="21603" x14ac:dyDescent="0.55000000000000004"/>
    <row r="21604" x14ac:dyDescent="0.55000000000000004"/>
    <row r="21605" x14ac:dyDescent="0.55000000000000004"/>
    <row r="21606" x14ac:dyDescent="0.55000000000000004"/>
    <row r="21607" x14ac:dyDescent="0.55000000000000004"/>
    <row r="21608" x14ac:dyDescent="0.55000000000000004"/>
    <row r="21609" x14ac:dyDescent="0.55000000000000004"/>
    <row r="21610" x14ac:dyDescent="0.55000000000000004"/>
    <row r="21611" x14ac:dyDescent="0.55000000000000004"/>
    <row r="21612" x14ac:dyDescent="0.55000000000000004"/>
    <row r="21613" x14ac:dyDescent="0.55000000000000004"/>
    <row r="21614" x14ac:dyDescent="0.55000000000000004"/>
    <row r="21615" x14ac:dyDescent="0.55000000000000004"/>
    <row r="21616" x14ac:dyDescent="0.55000000000000004"/>
    <row r="21617" x14ac:dyDescent="0.55000000000000004"/>
    <row r="21618" x14ac:dyDescent="0.55000000000000004"/>
    <row r="21619" x14ac:dyDescent="0.55000000000000004"/>
    <row r="21620" x14ac:dyDescent="0.55000000000000004"/>
    <row r="21621" x14ac:dyDescent="0.55000000000000004"/>
    <row r="21622" x14ac:dyDescent="0.55000000000000004"/>
    <row r="21623" x14ac:dyDescent="0.55000000000000004"/>
    <row r="21624" x14ac:dyDescent="0.55000000000000004"/>
    <row r="21625" x14ac:dyDescent="0.55000000000000004"/>
    <row r="21626" x14ac:dyDescent="0.55000000000000004"/>
    <row r="21627" x14ac:dyDescent="0.55000000000000004"/>
    <row r="21628" x14ac:dyDescent="0.55000000000000004"/>
    <row r="21629" x14ac:dyDescent="0.55000000000000004"/>
    <row r="21630" x14ac:dyDescent="0.55000000000000004"/>
    <row r="21631" x14ac:dyDescent="0.55000000000000004"/>
    <row r="21632" x14ac:dyDescent="0.55000000000000004"/>
    <row r="21633" x14ac:dyDescent="0.55000000000000004"/>
    <row r="21634" x14ac:dyDescent="0.55000000000000004"/>
    <row r="21635" x14ac:dyDescent="0.55000000000000004"/>
    <row r="21636" x14ac:dyDescent="0.55000000000000004"/>
    <row r="21637" x14ac:dyDescent="0.55000000000000004"/>
    <row r="21638" x14ac:dyDescent="0.55000000000000004"/>
    <row r="21639" x14ac:dyDescent="0.55000000000000004"/>
    <row r="21640" x14ac:dyDescent="0.55000000000000004"/>
    <row r="21641" x14ac:dyDescent="0.55000000000000004"/>
    <row r="21642" x14ac:dyDescent="0.55000000000000004"/>
    <row r="21643" x14ac:dyDescent="0.55000000000000004"/>
    <row r="21644" x14ac:dyDescent="0.55000000000000004"/>
    <row r="21645" x14ac:dyDescent="0.55000000000000004"/>
    <row r="21646" x14ac:dyDescent="0.55000000000000004"/>
    <row r="21647" x14ac:dyDescent="0.55000000000000004"/>
    <row r="21648" x14ac:dyDescent="0.55000000000000004"/>
    <row r="21649" x14ac:dyDescent="0.55000000000000004"/>
    <row r="21650" x14ac:dyDescent="0.55000000000000004"/>
    <row r="21651" x14ac:dyDescent="0.55000000000000004"/>
    <row r="21652" x14ac:dyDescent="0.55000000000000004"/>
    <row r="21653" x14ac:dyDescent="0.55000000000000004"/>
    <row r="21654" x14ac:dyDescent="0.55000000000000004"/>
    <row r="21655" x14ac:dyDescent="0.55000000000000004"/>
    <row r="21656" x14ac:dyDescent="0.55000000000000004"/>
    <row r="21657" x14ac:dyDescent="0.55000000000000004"/>
    <row r="21658" x14ac:dyDescent="0.55000000000000004"/>
    <row r="21659" x14ac:dyDescent="0.55000000000000004"/>
    <row r="21660" x14ac:dyDescent="0.55000000000000004"/>
    <row r="21661" x14ac:dyDescent="0.55000000000000004"/>
    <row r="21662" x14ac:dyDescent="0.55000000000000004"/>
    <row r="21663" x14ac:dyDescent="0.55000000000000004"/>
    <row r="21664" x14ac:dyDescent="0.55000000000000004"/>
    <row r="21665" x14ac:dyDescent="0.55000000000000004"/>
    <row r="21666" x14ac:dyDescent="0.55000000000000004"/>
    <row r="21667" x14ac:dyDescent="0.55000000000000004"/>
    <row r="21668" x14ac:dyDescent="0.55000000000000004"/>
    <row r="21669" x14ac:dyDescent="0.55000000000000004"/>
    <row r="21670" x14ac:dyDescent="0.55000000000000004"/>
    <row r="21671" x14ac:dyDescent="0.55000000000000004"/>
    <row r="21672" x14ac:dyDescent="0.55000000000000004"/>
    <row r="21673" x14ac:dyDescent="0.55000000000000004"/>
    <row r="21674" x14ac:dyDescent="0.55000000000000004"/>
    <row r="21675" x14ac:dyDescent="0.55000000000000004"/>
    <row r="21676" x14ac:dyDescent="0.55000000000000004"/>
    <row r="21677" x14ac:dyDescent="0.55000000000000004"/>
    <row r="21678" x14ac:dyDescent="0.55000000000000004"/>
    <row r="21679" x14ac:dyDescent="0.55000000000000004"/>
    <row r="21680" x14ac:dyDescent="0.55000000000000004"/>
    <row r="21681" x14ac:dyDescent="0.55000000000000004"/>
    <row r="21682" x14ac:dyDescent="0.55000000000000004"/>
    <row r="21683" x14ac:dyDescent="0.55000000000000004"/>
    <row r="21684" x14ac:dyDescent="0.55000000000000004"/>
    <row r="21685" x14ac:dyDescent="0.55000000000000004"/>
    <row r="21686" x14ac:dyDescent="0.55000000000000004"/>
    <row r="21687" x14ac:dyDescent="0.55000000000000004"/>
    <row r="21688" x14ac:dyDescent="0.55000000000000004"/>
    <row r="21689" x14ac:dyDescent="0.55000000000000004"/>
    <row r="21690" x14ac:dyDescent="0.55000000000000004"/>
    <row r="21691" x14ac:dyDescent="0.55000000000000004"/>
    <row r="21692" x14ac:dyDescent="0.55000000000000004"/>
    <row r="21693" x14ac:dyDescent="0.55000000000000004"/>
    <row r="21694" x14ac:dyDescent="0.55000000000000004"/>
    <row r="21695" x14ac:dyDescent="0.55000000000000004"/>
    <row r="21696" x14ac:dyDescent="0.55000000000000004"/>
    <row r="21697" x14ac:dyDescent="0.55000000000000004"/>
    <row r="21698" x14ac:dyDescent="0.55000000000000004"/>
    <row r="21699" x14ac:dyDescent="0.55000000000000004"/>
    <row r="21700" x14ac:dyDescent="0.55000000000000004"/>
    <row r="21701" x14ac:dyDescent="0.55000000000000004"/>
    <row r="21702" x14ac:dyDescent="0.55000000000000004"/>
    <row r="21703" x14ac:dyDescent="0.55000000000000004"/>
    <row r="21704" x14ac:dyDescent="0.55000000000000004"/>
    <row r="21705" x14ac:dyDescent="0.55000000000000004"/>
    <row r="21706" x14ac:dyDescent="0.55000000000000004"/>
    <row r="21707" x14ac:dyDescent="0.55000000000000004"/>
    <row r="21708" x14ac:dyDescent="0.55000000000000004"/>
    <row r="21709" x14ac:dyDescent="0.55000000000000004"/>
    <row r="21710" x14ac:dyDescent="0.55000000000000004"/>
    <row r="21711" x14ac:dyDescent="0.55000000000000004"/>
    <row r="21712" x14ac:dyDescent="0.55000000000000004"/>
    <row r="21713" x14ac:dyDescent="0.55000000000000004"/>
    <row r="21714" x14ac:dyDescent="0.55000000000000004"/>
    <row r="21715" x14ac:dyDescent="0.55000000000000004"/>
    <row r="21716" x14ac:dyDescent="0.55000000000000004"/>
    <row r="21717" x14ac:dyDescent="0.55000000000000004"/>
    <row r="21718" x14ac:dyDescent="0.55000000000000004"/>
    <row r="21719" x14ac:dyDescent="0.55000000000000004"/>
    <row r="21720" x14ac:dyDescent="0.55000000000000004"/>
    <row r="21721" x14ac:dyDescent="0.55000000000000004"/>
    <row r="21722" x14ac:dyDescent="0.55000000000000004"/>
    <row r="21723" x14ac:dyDescent="0.55000000000000004"/>
    <row r="21724" x14ac:dyDescent="0.55000000000000004"/>
    <row r="21725" x14ac:dyDescent="0.55000000000000004"/>
    <row r="21726" x14ac:dyDescent="0.55000000000000004"/>
    <row r="21727" x14ac:dyDescent="0.55000000000000004"/>
    <row r="21728" x14ac:dyDescent="0.55000000000000004"/>
    <row r="21729" x14ac:dyDescent="0.55000000000000004"/>
    <row r="21730" x14ac:dyDescent="0.55000000000000004"/>
    <row r="21731" x14ac:dyDescent="0.55000000000000004"/>
    <row r="21732" x14ac:dyDescent="0.55000000000000004"/>
    <row r="21733" x14ac:dyDescent="0.55000000000000004"/>
    <row r="21734" x14ac:dyDescent="0.55000000000000004"/>
    <row r="21735" x14ac:dyDescent="0.55000000000000004"/>
    <row r="21736" x14ac:dyDescent="0.55000000000000004"/>
    <row r="21737" x14ac:dyDescent="0.55000000000000004"/>
    <row r="21738" x14ac:dyDescent="0.55000000000000004"/>
    <row r="21739" x14ac:dyDescent="0.55000000000000004"/>
    <row r="21740" x14ac:dyDescent="0.55000000000000004"/>
    <row r="21741" x14ac:dyDescent="0.55000000000000004"/>
    <row r="21742" x14ac:dyDescent="0.55000000000000004"/>
    <row r="21743" x14ac:dyDescent="0.55000000000000004"/>
    <row r="21744" x14ac:dyDescent="0.55000000000000004"/>
    <row r="21745" x14ac:dyDescent="0.55000000000000004"/>
    <row r="21746" x14ac:dyDescent="0.55000000000000004"/>
    <row r="21747" x14ac:dyDescent="0.55000000000000004"/>
    <row r="21748" x14ac:dyDescent="0.55000000000000004"/>
    <row r="21749" x14ac:dyDescent="0.55000000000000004"/>
    <row r="21750" x14ac:dyDescent="0.55000000000000004"/>
    <row r="21751" x14ac:dyDescent="0.55000000000000004"/>
    <row r="21752" x14ac:dyDescent="0.55000000000000004"/>
    <row r="21753" x14ac:dyDescent="0.55000000000000004"/>
    <row r="21754" x14ac:dyDescent="0.55000000000000004"/>
    <row r="21755" x14ac:dyDescent="0.55000000000000004"/>
    <row r="21756" x14ac:dyDescent="0.55000000000000004"/>
    <row r="21757" x14ac:dyDescent="0.55000000000000004"/>
    <row r="21758" x14ac:dyDescent="0.55000000000000004"/>
    <row r="21759" x14ac:dyDescent="0.55000000000000004"/>
    <row r="21760" x14ac:dyDescent="0.55000000000000004"/>
    <row r="21761" x14ac:dyDescent="0.55000000000000004"/>
    <row r="21762" x14ac:dyDescent="0.55000000000000004"/>
    <row r="21763" x14ac:dyDescent="0.55000000000000004"/>
    <row r="21764" x14ac:dyDescent="0.55000000000000004"/>
    <row r="21765" x14ac:dyDescent="0.55000000000000004"/>
    <row r="21766" x14ac:dyDescent="0.55000000000000004"/>
    <row r="21767" x14ac:dyDescent="0.55000000000000004"/>
    <row r="21768" x14ac:dyDescent="0.55000000000000004"/>
    <row r="21769" x14ac:dyDescent="0.55000000000000004"/>
    <row r="21770" x14ac:dyDescent="0.55000000000000004"/>
    <row r="21771" x14ac:dyDescent="0.55000000000000004"/>
    <row r="21772" x14ac:dyDescent="0.55000000000000004"/>
    <row r="21773" x14ac:dyDescent="0.55000000000000004"/>
    <row r="21774" x14ac:dyDescent="0.55000000000000004"/>
    <row r="21775" x14ac:dyDescent="0.55000000000000004"/>
    <row r="21776" x14ac:dyDescent="0.55000000000000004"/>
    <row r="21777" x14ac:dyDescent="0.55000000000000004"/>
    <row r="21778" x14ac:dyDescent="0.55000000000000004"/>
    <row r="21779" x14ac:dyDescent="0.55000000000000004"/>
    <row r="21780" x14ac:dyDescent="0.55000000000000004"/>
    <row r="21781" x14ac:dyDescent="0.55000000000000004"/>
    <row r="21782" x14ac:dyDescent="0.55000000000000004"/>
    <row r="21783" x14ac:dyDescent="0.55000000000000004"/>
    <row r="21784" x14ac:dyDescent="0.55000000000000004"/>
    <row r="21785" x14ac:dyDescent="0.55000000000000004"/>
    <row r="21786" x14ac:dyDescent="0.55000000000000004"/>
    <row r="21787" x14ac:dyDescent="0.55000000000000004"/>
    <row r="21788" x14ac:dyDescent="0.55000000000000004"/>
    <row r="21789" x14ac:dyDescent="0.55000000000000004"/>
    <row r="21790" x14ac:dyDescent="0.55000000000000004"/>
    <row r="21791" x14ac:dyDescent="0.55000000000000004"/>
    <row r="21792" x14ac:dyDescent="0.55000000000000004"/>
    <row r="21793" x14ac:dyDescent="0.55000000000000004"/>
    <row r="21794" x14ac:dyDescent="0.55000000000000004"/>
    <row r="21795" x14ac:dyDescent="0.55000000000000004"/>
    <row r="21796" x14ac:dyDescent="0.55000000000000004"/>
    <row r="21797" x14ac:dyDescent="0.55000000000000004"/>
    <row r="21798" x14ac:dyDescent="0.55000000000000004"/>
    <row r="21799" x14ac:dyDescent="0.55000000000000004"/>
    <row r="21800" x14ac:dyDescent="0.55000000000000004"/>
    <row r="21801" x14ac:dyDescent="0.55000000000000004"/>
    <row r="21802" x14ac:dyDescent="0.55000000000000004"/>
    <row r="21803" x14ac:dyDescent="0.55000000000000004"/>
    <row r="21804" x14ac:dyDescent="0.55000000000000004"/>
    <row r="21805" x14ac:dyDescent="0.55000000000000004"/>
    <row r="21806" x14ac:dyDescent="0.55000000000000004"/>
    <row r="21807" x14ac:dyDescent="0.55000000000000004"/>
    <row r="21808" x14ac:dyDescent="0.55000000000000004"/>
    <row r="21809" x14ac:dyDescent="0.55000000000000004"/>
    <row r="21810" x14ac:dyDescent="0.55000000000000004"/>
    <row r="21811" x14ac:dyDescent="0.55000000000000004"/>
    <row r="21812" x14ac:dyDescent="0.55000000000000004"/>
    <row r="21813" x14ac:dyDescent="0.55000000000000004"/>
    <row r="21814" x14ac:dyDescent="0.55000000000000004"/>
    <row r="21815" x14ac:dyDescent="0.55000000000000004"/>
    <row r="21816" x14ac:dyDescent="0.55000000000000004"/>
    <row r="21817" x14ac:dyDescent="0.55000000000000004"/>
    <row r="21818" x14ac:dyDescent="0.55000000000000004"/>
    <row r="21819" x14ac:dyDescent="0.55000000000000004"/>
    <row r="21820" x14ac:dyDescent="0.55000000000000004"/>
    <row r="21821" x14ac:dyDescent="0.55000000000000004"/>
    <row r="21822" x14ac:dyDescent="0.55000000000000004"/>
    <row r="21823" x14ac:dyDescent="0.55000000000000004"/>
    <row r="21824" x14ac:dyDescent="0.55000000000000004"/>
    <row r="21825" x14ac:dyDescent="0.55000000000000004"/>
    <row r="21826" x14ac:dyDescent="0.55000000000000004"/>
    <row r="21827" x14ac:dyDescent="0.55000000000000004"/>
    <row r="21828" x14ac:dyDescent="0.55000000000000004"/>
    <row r="21829" x14ac:dyDescent="0.55000000000000004"/>
    <row r="21830" x14ac:dyDescent="0.55000000000000004"/>
    <row r="21831" x14ac:dyDescent="0.55000000000000004"/>
    <row r="21832" x14ac:dyDescent="0.55000000000000004"/>
    <row r="21833" x14ac:dyDescent="0.55000000000000004"/>
    <row r="21834" x14ac:dyDescent="0.55000000000000004"/>
    <row r="21835" x14ac:dyDescent="0.55000000000000004"/>
    <row r="21836" x14ac:dyDescent="0.55000000000000004"/>
    <row r="21837" x14ac:dyDescent="0.55000000000000004"/>
    <row r="21838" x14ac:dyDescent="0.55000000000000004"/>
    <row r="21839" x14ac:dyDescent="0.55000000000000004"/>
    <row r="21840" x14ac:dyDescent="0.55000000000000004"/>
    <row r="21841" x14ac:dyDescent="0.55000000000000004"/>
    <row r="21842" x14ac:dyDescent="0.55000000000000004"/>
    <row r="21843" x14ac:dyDescent="0.55000000000000004"/>
    <row r="21844" x14ac:dyDescent="0.55000000000000004"/>
    <row r="21845" x14ac:dyDescent="0.55000000000000004"/>
    <row r="21846" x14ac:dyDescent="0.55000000000000004"/>
    <row r="21847" x14ac:dyDescent="0.55000000000000004"/>
    <row r="21848" x14ac:dyDescent="0.55000000000000004"/>
    <row r="21849" x14ac:dyDescent="0.55000000000000004"/>
    <row r="21850" x14ac:dyDescent="0.55000000000000004"/>
    <row r="21851" x14ac:dyDescent="0.55000000000000004"/>
    <row r="21852" x14ac:dyDescent="0.55000000000000004"/>
    <row r="21853" x14ac:dyDescent="0.55000000000000004"/>
    <row r="21854" x14ac:dyDescent="0.55000000000000004"/>
    <row r="21855" x14ac:dyDescent="0.55000000000000004"/>
    <row r="21856" x14ac:dyDescent="0.55000000000000004"/>
    <row r="21857" x14ac:dyDescent="0.55000000000000004"/>
    <row r="21858" x14ac:dyDescent="0.55000000000000004"/>
    <row r="21859" x14ac:dyDescent="0.55000000000000004"/>
    <row r="21860" x14ac:dyDescent="0.55000000000000004"/>
    <row r="21861" x14ac:dyDescent="0.55000000000000004"/>
    <row r="21862" x14ac:dyDescent="0.55000000000000004"/>
    <row r="21863" x14ac:dyDescent="0.55000000000000004"/>
    <row r="21864" x14ac:dyDescent="0.55000000000000004"/>
    <row r="21865" x14ac:dyDescent="0.55000000000000004"/>
    <row r="21866" x14ac:dyDescent="0.55000000000000004"/>
    <row r="21867" x14ac:dyDescent="0.55000000000000004"/>
    <row r="21868" x14ac:dyDescent="0.55000000000000004"/>
    <row r="21869" x14ac:dyDescent="0.55000000000000004"/>
    <row r="21870" x14ac:dyDescent="0.55000000000000004"/>
    <row r="21871" x14ac:dyDescent="0.55000000000000004"/>
    <row r="21872" x14ac:dyDescent="0.55000000000000004"/>
    <row r="21873" x14ac:dyDescent="0.55000000000000004"/>
    <row r="21874" x14ac:dyDescent="0.55000000000000004"/>
    <row r="21875" x14ac:dyDescent="0.55000000000000004"/>
    <row r="21876" x14ac:dyDescent="0.55000000000000004"/>
    <row r="21877" x14ac:dyDescent="0.55000000000000004"/>
    <row r="21878" x14ac:dyDescent="0.55000000000000004"/>
    <row r="21879" x14ac:dyDescent="0.55000000000000004"/>
    <row r="21880" x14ac:dyDescent="0.55000000000000004"/>
    <row r="21881" x14ac:dyDescent="0.55000000000000004"/>
    <row r="21882" x14ac:dyDescent="0.55000000000000004"/>
    <row r="21883" x14ac:dyDescent="0.55000000000000004"/>
    <row r="21884" x14ac:dyDescent="0.55000000000000004"/>
    <row r="21885" x14ac:dyDescent="0.55000000000000004"/>
    <row r="21886" x14ac:dyDescent="0.55000000000000004"/>
    <row r="21887" x14ac:dyDescent="0.55000000000000004"/>
    <row r="21888" x14ac:dyDescent="0.55000000000000004"/>
    <row r="21889" x14ac:dyDescent="0.55000000000000004"/>
    <row r="21890" x14ac:dyDescent="0.55000000000000004"/>
    <row r="21891" x14ac:dyDescent="0.55000000000000004"/>
    <row r="21892" x14ac:dyDescent="0.55000000000000004"/>
    <row r="21893" x14ac:dyDescent="0.55000000000000004"/>
    <row r="21894" x14ac:dyDescent="0.55000000000000004"/>
    <row r="21895" x14ac:dyDescent="0.55000000000000004"/>
    <row r="21896" x14ac:dyDescent="0.55000000000000004"/>
    <row r="21897" x14ac:dyDescent="0.55000000000000004"/>
    <row r="21898" x14ac:dyDescent="0.55000000000000004"/>
    <row r="21899" x14ac:dyDescent="0.55000000000000004"/>
    <row r="21900" x14ac:dyDescent="0.55000000000000004"/>
    <row r="21901" x14ac:dyDescent="0.55000000000000004"/>
    <row r="21902" x14ac:dyDescent="0.55000000000000004"/>
    <row r="21903" x14ac:dyDescent="0.55000000000000004"/>
    <row r="21904" x14ac:dyDescent="0.55000000000000004"/>
    <row r="21905" x14ac:dyDescent="0.55000000000000004"/>
    <row r="21906" x14ac:dyDescent="0.55000000000000004"/>
    <row r="21907" x14ac:dyDescent="0.55000000000000004"/>
    <row r="21908" x14ac:dyDescent="0.55000000000000004"/>
    <row r="21909" x14ac:dyDescent="0.55000000000000004"/>
    <row r="21910" x14ac:dyDescent="0.55000000000000004"/>
    <row r="21911" x14ac:dyDescent="0.55000000000000004"/>
    <row r="21912" x14ac:dyDescent="0.55000000000000004"/>
    <row r="21913" x14ac:dyDescent="0.55000000000000004"/>
    <row r="21914" x14ac:dyDescent="0.55000000000000004"/>
    <row r="21915" x14ac:dyDescent="0.55000000000000004"/>
    <row r="21916" x14ac:dyDescent="0.55000000000000004"/>
    <row r="21917" x14ac:dyDescent="0.55000000000000004"/>
    <row r="21918" x14ac:dyDescent="0.55000000000000004"/>
    <row r="21919" x14ac:dyDescent="0.55000000000000004"/>
    <row r="21920" x14ac:dyDescent="0.55000000000000004"/>
    <row r="21921" x14ac:dyDescent="0.55000000000000004"/>
    <row r="21922" x14ac:dyDescent="0.55000000000000004"/>
    <row r="21923" x14ac:dyDescent="0.55000000000000004"/>
    <row r="21924" x14ac:dyDescent="0.55000000000000004"/>
    <row r="21925" x14ac:dyDescent="0.55000000000000004"/>
    <row r="21926" x14ac:dyDescent="0.55000000000000004"/>
    <row r="21927" x14ac:dyDescent="0.55000000000000004"/>
    <row r="21928" x14ac:dyDescent="0.55000000000000004"/>
    <row r="21929" x14ac:dyDescent="0.55000000000000004"/>
    <row r="21930" x14ac:dyDescent="0.55000000000000004"/>
    <row r="21931" x14ac:dyDescent="0.55000000000000004"/>
    <row r="21932" x14ac:dyDescent="0.55000000000000004"/>
    <row r="21933" x14ac:dyDescent="0.55000000000000004"/>
    <row r="21934" x14ac:dyDescent="0.55000000000000004"/>
    <row r="21935" x14ac:dyDescent="0.55000000000000004"/>
    <row r="21936" x14ac:dyDescent="0.55000000000000004"/>
    <row r="21937" x14ac:dyDescent="0.55000000000000004"/>
    <row r="21938" x14ac:dyDescent="0.55000000000000004"/>
    <row r="21939" x14ac:dyDescent="0.55000000000000004"/>
    <row r="21940" x14ac:dyDescent="0.55000000000000004"/>
    <row r="21941" x14ac:dyDescent="0.55000000000000004"/>
    <row r="21942" x14ac:dyDescent="0.55000000000000004"/>
    <row r="21943" x14ac:dyDescent="0.55000000000000004"/>
    <row r="21944" x14ac:dyDescent="0.55000000000000004"/>
    <row r="21945" x14ac:dyDescent="0.55000000000000004"/>
    <row r="21946" x14ac:dyDescent="0.55000000000000004"/>
    <row r="21947" x14ac:dyDescent="0.55000000000000004"/>
    <row r="21948" x14ac:dyDescent="0.55000000000000004"/>
    <row r="21949" x14ac:dyDescent="0.55000000000000004"/>
    <row r="21950" x14ac:dyDescent="0.55000000000000004"/>
    <row r="21951" x14ac:dyDescent="0.55000000000000004"/>
    <row r="21952" x14ac:dyDescent="0.55000000000000004"/>
    <row r="21953" x14ac:dyDescent="0.55000000000000004"/>
    <row r="21954" x14ac:dyDescent="0.55000000000000004"/>
    <row r="21955" x14ac:dyDescent="0.55000000000000004"/>
    <row r="21956" x14ac:dyDescent="0.55000000000000004"/>
    <row r="21957" x14ac:dyDescent="0.55000000000000004"/>
    <row r="21958" x14ac:dyDescent="0.55000000000000004"/>
    <row r="21959" x14ac:dyDescent="0.55000000000000004"/>
    <row r="21960" x14ac:dyDescent="0.55000000000000004"/>
    <row r="21961" x14ac:dyDescent="0.55000000000000004"/>
    <row r="21962" x14ac:dyDescent="0.55000000000000004"/>
    <row r="21963" x14ac:dyDescent="0.55000000000000004"/>
    <row r="21964" x14ac:dyDescent="0.55000000000000004"/>
    <row r="21965" x14ac:dyDescent="0.55000000000000004"/>
    <row r="21966" x14ac:dyDescent="0.55000000000000004"/>
    <row r="21967" x14ac:dyDescent="0.55000000000000004"/>
    <row r="21968" x14ac:dyDescent="0.55000000000000004"/>
    <row r="21969" x14ac:dyDescent="0.55000000000000004"/>
    <row r="21970" x14ac:dyDescent="0.55000000000000004"/>
    <row r="21971" x14ac:dyDescent="0.55000000000000004"/>
    <row r="21972" x14ac:dyDescent="0.55000000000000004"/>
    <row r="21973" x14ac:dyDescent="0.55000000000000004"/>
    <row r="21974" x14ac:dyDescent="0.55000000000000004"/>
    <row r="21975" x14ac:dyDescent="0.55000000000000004"/>
    <row r="21976" x14ac:dyDescent="0.55000000000000004"/>
    <row r="21977" x14ac:dyDescent="0.55000000000000004"/>
    <row r="21978" x14ac:dyDescent="0.55000000000000004"/>
    <row r="21979" x14ac:dyDescent="0.55000000000000004"/>
    <row r="21980" x14ac:dyDescent="0.55000000000000004"/>
    <row r="21981" x14ac:dyDescent="0.55000000000000004"/>
    <row r="21982" x14ac:dyDescent="0.55000000000000004"/>
    <row r="21983" x14ac:dyDescent="0.55000000000000004"/>
    <row r="21984" x14ac:dyDescent="0.55000000000000004"/>
    <row r="21985" x14ac:dyDescent="0.55000000000000004"/>
    <row r="21986" x14ac:dyDescent="0.55000000000000004"/>
    <row r="21987" x14ac:dyDescent="0.55000000000000004"/>
    <row r="21988" x14ac:dyDescent="0.55000000000000004"/>
    <row r="21989" x14ac:dyDescent="0.55000000000000004"/>
    <row r="21990" x14ac:dyDescent="0.55000000000000004"/>
    <row r="21991" x14ac:dyDescent="0.55000000000000004"/>
    <row r="21992" x14ac:dyDescent="0.55000000000000004"/>
    <row r="21993" x14ac:dyDescent="0.55000000000000004"/>
    <row r="21994" x14ac:dyDescent="0.55000000000000004"/>
    <row r="21995" x14ac:dyDescent="0.55000000000000004"/>
    <row r="21996" x14ac:dyDescent="0.55000000000000004"/>
    <row r="21997" x14ac:dyDescent="0.55000000000000004"/>
    <row r="21998" x14ac:dyDescent="0.55000000000000004"/>
    <row r="21999" x14ac:dyDescent="0.55000000000000004"/>
    <row r="22000" x14ac:dyDescent="0.55000000000000004"/>
    <row r="22001" x14ac:dyDescent="0.55000000000000004"/>
    <row r="22002" x14ac:dyDescent="0.55000000000000004"/>
    <row r="22003" x14ac:dyDescent="0.55000000000000004"/>
    <row r="22004" x14ac:dyDescent="0.55000000000000004"/>
    <row r="22005" x14ac:dyDescent="0.55000000000000004"/>
    <row r="22006" x14ac:dyDescent="0.55000000000000004"/>
    <row r="22007" x14ac:dyDescent="0.55000000000000004"/>
    <row r="22008" x14ac:dyDescent="0.55000000000000004"/>
    <row r="22009" x14ac:dyDescent="0.55000000000000004"/>
    <row r="22010" x14ac:dyDescent="0.55000000000000004"/>
    <row r="22011" x14ac:dyDescent="0.55000000000000004"/>
    <row r="22012" x14ac:dyDescent="0.55000000000000004"/>
    <row r="22013" x14ac:dyDescent="0.55000000000000004"/>
    <row r="22014" x14ac:dyDescent="0.55000000000000004"/>
    <row r="22015" x14ac:dyDescent="0.55000000000000004"/>
    <row r="22016" x14ac:dyDescent="0.55000000000000004"/>
    <row r="22017" x14ac:dyDescent="0.55000000000000004"/>
    <row r="22018" x14ac:dyDescent="0.55000000000000004"/>
    <row r="22019" x14ac:dyDescent="0.55000000000000004"/>
    <row r="22020" x14ac:dyDescent="0.55000000000000004"/>
    <row r="22021" x14ac:dyDescent="0.55000000000000004"/>
    <row r="22022" x14ac:dyDescent="0.55000000000000004"/>
    <row r="22023" x14ac:dyDescent="0.55000000000000004"/>
    <row r="22024" x14ac:dyDescent="0.55000000000000004"/>
    <row r="22025" x14ac:dyDescent="0.55000000000000004"/>
    <row r="22026" x14ac:dyDescent="0.55000000000000004"/>
    <row r="22027" x14ac:dyDescent="0.55000000000000004"/>
    <row r="22028" x14ac:dyDescent="0.55000000000000004"/>
    <row r="22029" x14ac:dyDescent="0.55000000000000004"/>
    <row r="22030" x14ac:dyDescent="0.55000000000000004"/>
    <row r="22031" x14ac:dyDescent="0.55000000000000004"/>
    <row r="22032" x14ac:dyDescent="0.55000000000000004"/>
    <row r="22033" x14ac:dyDescent="0.55000000000000004"/>
    <row r="22034" x14ac:dyDescent="0.55000000000000004"/>
    <row r="22035" x14ac:dyDescent="0.55000000000000004"/>
    <row r="22036" x14ac:dyDescent="0.55000000000000004"/>
    <row r="22037" x14ac:dyDescent="0.55000000000000004"/>
    <row r="22038" x14ac:dyDescent="0.55000000000000004"/>
    <row r="22039" x14ac:dyDescent="0.55000000000000004"/>
    <row r="22040" x14ac:dyDescent="0.55000000000000004"/>
    <row r="22041" x14ac:dyDescent="0.55000000000000004"/>
    <row r="22042" x14ac:dyDescent="0.55000000000000004"/>
    <row r="22043" x14ac:dyDescent="0.55000000000000004"/>
    <row r="22044" x14ac:dyDescent="0.55000000000000004"/>
    <row r="22045" x14ac:dyDescent="0.55000000000000004"/>
    <row r="22046" x14ac:dyDescent="0.55000000000000004"/>
    <row r="22047" x14ac:dyDescent="0.55000000000000004"/>
    <row r="22048" x14ac:dyDescent="0.55000000000000004"/>
    <row r="22049" x14ac:dyDescent="0.55000000000000004"/>
    <row r="22050" x14ac:dyDescent="0.55000000000000004"/>
    <row r="22051" x14ac:dyDescent="0.55000000000000004"/>
    <row r="22052" x14ac:dyDescent="0.55000000000000004"/>
    <row r="22053" x14ac:dyDescent="0.55000000000000004"/>
    <row r="22054" x14ac:dyDescent="0.55000000000000004"/>
    <row r="22055" x14ac:dyDescent="0.55000000000000004"/>
    <row r="22056" x14ac:dyDescent="0.55000000000000004"/>
    <row r="22057" x14ac:dyDescent="0.55000000000000004"/>
    <row r="22058" x14ac:dyDescent="0.55000000000000004"/>
    <row r="22059" x14ac:dyDescent="0.55000000000000004"/>
    <row r="22060" x14ac:dyDescent="0.55000000000000004"/>
    <row r="22061" x14ac:dyDescent="0.55000000000000004"/>
    <row r="22062" x14ac:dyDescent="0.55000000000000004"/>
    <row r="22063" x14ac:dyDescent="0.55000000000000004"/>
    <row r="22064" x14ac:dyDescent="0.55000000000000004"/>
    <row r="22065" x14ac:dyDescent="0.55000000000000004"/>
    <row r="22066" x14ac:dyDescent="0.55000000000000004"/>
    <row r="22067" x14ac:dyDescent="0.55000000000000004"/>
    <row r="22068" x14ac:dyDescent="0.55000000000000004"/>
    <row r="22069" x14ac:dyDescent="0.55000000000000004"/>
    <row r="22070" x14ac:dyDescent="0.55000000000000004"/>
    <row r="22071" x14ac:dyDescent="0.55000000000000004"/>
    <row r="22072" x14ac:dyDescent="0.55000000000000004"/>
    <row r="22073" x14ac:dyDescent="0.55000000000000004"/>
    <row r="22074" x14ac:dyDescent="0.55000000000000004"/>
    <row r="22075" x14ac:dyDescent="0.55000000000000004"/>
    <row r="22076" x14ac:dyDescent="0.55000000000000004"/>
    <row r="22077" x14ac:dyDescent="0.55000000000000004"/>
    <row r="22078" x14ac:dyDescent="0.55000000000000004"/>
    <row r="22079" x14ac:dyDescent="0.55000000000000004"/>
    <row r="22080" x14ac:dyDescent="0.55000000000000004"/>
    <row r="22081" x14ac:dyDescent="0.55000000000000004"/>
    <row r="22082" x14ac:dyDescent="0.55000000000000004"/>
    <row r="22083" x14ac:dyDescent="0.55000000000000004"/>
    <row r="22084" x14ac:dyDescent="0.55000000000000004"/>
    <row r="22085" x14ac:dyDescent="0.55000000000000004"/>
    <row r="22086" x14ac:dyDescent="0.55000000000000004"/>
    <row r="22087" x14ac:dyDescent="0.55000000000000004"/>
    <row r="22088" x14ac:dyDescent="0.55000000000000004"/>
    <row r="22089" x14ac:dyDescent="0.55000000000000004"/>
    <row r="22090" x14ac:dyDescent="0.55000000000000004"/>
    <row r="22091" x14ac:dyDescent="0.55000000000000004"/>
    <row r="22092" x14ac:dyDescent="0.55000000000000004"/>
    <row r="22093" x14ac:dyDescent="0.55000000000000004"/>
    <row r="22094" x14ac:dyDescent="0.55000000000000004"/>
    <row r="22095" x14ac:dyDescent="0.55000000000000004"/>
    <row r="22096" x14ac:dyDescent="0.55000000000000004"/>
    <row r="22097" x14ac:dyDescent="0.55000000000000004"/>
    <row r="22098" x14ac:dyDescent="0.55000000000000004"/>
    <row r="22099" x14ac:dyDescent="0.55000000000000004"/>
    <row r="22100" x14ac:dyDescent="0.55000000000000004"/>
    <row r="22101" x14ac:dyDescent="0.55000000000000004"/>
    <row r="22102" x14ac:dyDescent="0.55000000000000004"/>
    <row r="22103" x14ac:dyDescent="0.55000000000000004"/>
    <row r="22104" x14ac:dyDescent="0.55000000000000004"/>
    <row r="22105" x14ac:dyDescent="0.55000000000000004"/>
    <row r="22106" x14ac:dyDescent="0.55000000000000004"/>
    <row r="22107" x14ac:dyDescent="0.55000000000000004"/>
    <row r="22108" x14ac:dyDescent="0.55000000000000004"/>
    <row r="22109" x14ac:dyDescent="0.55000000000000004"/>
    <row r="22110" x14ac:dyDescent="0.55000000000000004"/>
    <row r="22111" x14ac:dyDescent="0.55000000000000004"/>
    <row r="22112" x14ac:dyDescent="0.55000000000000004"/>
    <row r="22113" x14ac:dyDescent="0.55000000000000004"/>
    <row r="22114" x14ac:dyDescent="0.55000000000000004"/>
    <row r="22115" x14ac:dyDescent="0.55000000000000004"/>
    <row r="22116" x14ac:dyDescent="0.55000000000000004"/>
    <row r="22117" x14ac:dyDescent="0.55000000000000004"/>
    <row r="22118" x14ac:dyDescent="0.55000000000000004"/>
    <row r="22119" x14ac:dyDescent="0.55000000000000004"/>
    <row r="22120" x14ac:dyDescent="0.55000000000000004"/>
    <row r="22121" x14ac:dyDescent="0.55000000000000004"/>
    <row r="22122" x14ac:dyDescent="0.55000000000000004"/>
    <row r="22123" x14ac:dyDescent="0.55000000000000004"/>
    <row r="22124" x14ac:dyDescent="0.55000000000000004"/>
    <row r="22125" x14ac:dyDescent="0.55000000000000004"/>
    <row r="22126" x14ac:dyDescent="0.55000000000000004"/>
    <row r="22127" x14ac:dyDescent="0.55000000000000004"/>
    <row r="22128" x14ac:dyDescent="0.55000000000000004"/>
    <row r="22129" x14ac:dyDescent="0.55000000000000004"/>
    <row r="22130" x14ac:dyDescent="0.55000000000000004"/>
    <row r="22131" x14ac:dyDescent="0.55000000000000004"/>
    <row r="22132" x14ac:dyDescent="0.55000000000000004"/>
    <row r="22133" x14ac:dyDescent="0.55000000000000004"/>
    <row r="22134" x14ac:dyDescent="0.55000000000000004"/>
    <row r="22135" x14ac:dyDescent="0.55000000000000004"/>
    <row r="22136" x14ac:dyDescent="0.55000000000000004"/>
    <row r="22137" x14ac:dyDescent="0.55000000000000004"/>
    <row r="22138" x14ac:dyDescent="0.55000000000000004"/>
    <row r="22139" x14ac:dyDescent="0.55000000000000004"/>
    <row r="22140" x14ac:dyDescent="0.55000000000000004"/>
    <row r="22141" x14ac:dyDescent="0.55000000000000004"/>
    <row r="22142" x14ac:dyDescent="0.55000000000000004"/>
    <row r="22143" x14ac:dyDescent="0.55000000000000004"/>
    <row r="22144" x14ac:dyDescent="0.55000000000000004"/>
    <row r="22145" x14ac:dyDescent="0.55000000000000004"/>
    <row r="22146" x14ac:dyDescent="0.55000000000000004"/>
    <row r="22147" x14ac:dyDescent="0.55000000000000004"/>
    <row r="22148" x14ac:dyDescent="0.55000000000000004"/>
    <row r="22149" x14ac:dyDescent="0.55000000000000004"/>
    <row r="22150" x14ac:dyDescent="0.55000000000000004"/>
    <row r="22151" x14ac:dyDescent="0.55000000000000004"/>
    <row r="22152" x14ac:dyDescent="0.55000000000000004"/>
    <row r="22153" x14ac:dyDescent="0.55000000000000004"/>
    <row r="22154" x14ac:dyDescent="0.55000000000000004"/>
    <row r="22155" x14ac:dyDescent="0.55000000000000004"/>
    <row r="22156" x14ac:dyDescent="0.55000000000000004"/>
    <row r="22157" x14ac:dyDescent="0.55000000000000004"/>
    <row r="22158" x14ac:dyDescent="0.55000000000000004"/>
    <row r="22159" x14ac:dyDescent="0.55000000000000004"/>
    <row r="22160" x14ac:dyDescent="0.55000000000000004"/>
    <row r="22161" x14ac:dyDescent="0.55000000000000004"/>
    <row r="22162" x14ac:dyDescent="0.55000000000000004"/>
    <row r="22163" x14ac:dyDescent="0.55000000000000004"/>
    <row r="22164" x14ac:dyDescent="0.55000000000000004"/>
    <row r="22165" x14ac:dyDescent="0.55000000000000004"/>
    <row r="22166" x14ac:dyDescent="0.55000000000000004"/>
    <row r="22167" x14ac:dyDescent="0.55000000000000004"/>
    <row r="22168" x14ac:dyDescent="0.55000000000000004"/>
    <row r="22169" x14ac:dyDescent="0.55000000000000004"/>
    <row r="22170" x14ac:dyDescent="0.55000000000000004"/>
    <row r="22171" x14ac:dyDescent="0.55000000000000004"/>
    <row r="22172" x14ac:dyDescent="0.55000000000000004"/>
    <row r="22173" x14ac:dyDescent="0.55000000000000004"/>
    <row r="22174" x14ac:dyDescent="0.55000000000000004"/>
    <row r="22175" x14ac:dyDescent="0.55000000000000004"/>
    <row r="22176" x14ac:dyDescent="0.55000000000000004"/>
    <row r="22177" x14ac:dyDescent="0.55000000000000004"/>
    <row r="22178" x14ac:dyDescent="0.55000000000000004"/>
    <row r="22179" x14ac:dyDescent="0.55000000000000004"/>
    <row r="22180" x14ac:dyDescent="0.55000000000000004"/>
    <row r="22181" x14ac:dyDescent="0.55000000000000004"/>
    <row r="22182" x14ac:dyDescent="0.55000000000000004"/>
    <row r="22183" x14ac:dyDescent="0.55000000000000004"/>
    <row r="22184" x14ac:dyDescent="0.55000000000000004"/>
    <row r="22185" x14ac:dyDescent="0.55000000000000004"/>
    <row r="22186" x14ac:dyDescent="0.55000000000000004"/>
    <row r="22187" x14ac:dyDescent="0.55000000000000004"/>
    <row r="22188" x14ac:dyDescent="0.55000000000000004"/>
    <row r="22189" x14ac:dyDescent="0.55000000000000004"/>
    <row r="22190" x14ac:dyDescent="0.55000000000000004"/>
    <row r="22191" x14ac:dyDescent="0.55000000000000004"/>
    <row r="22192" x14ac:dyDescent="0.55000000000000004"/>
    <row r="22193" x14ac:dyDescent="0.55000000000000004"/>
    <row r="22194" x14ac:dyDescent="0.55000000000000004"/>
    <row r="22195" x14ac:dyDescent="0.55000000000000004"/>
    <row r="22196" x14ac:dyDescent="0.55000000000000004"/>
    <row r="22197" x14ac:dyDescent="0.55000000000000004"/>
    <row r="22198" x14ac:dyDescent="0.55000000000000004"/>
    <row r="22199" x14ac:dyDescent="0.55000000000000004"/>
    <row r="22200" x14ac:dyDescent="0.55000000000000004"/>
    <row r="22201" x14ac:dyDescent="0.55000000000000004"/>
    <row r="22202" x14ac:dyDescent="0.55000000000000004"/>
    <row r="22203" x14ac:dyDescent="0.55000000000000004"/>
    <row r="22204" x14ac:dyDescent="0.55000000000000004"/>
    <row r="22205" x14ac:dyDescent="0.55000000000000004"/>
    <row r="22206" x14ac:dyDescent="0.55000000000000004"/>
    <row r="22207" x14ac:dyDescent="0.55000000000000004"/>
    <row r="22208" x14ac:dyDescent="0.55000000000000004"/>
    <row r="22209" x14ac:dyDescent="0.55000000000000004"/>
    <row r="22210" x14ac:dyDescent="0.55000000000000004"/>
    <row r="22211" x14ac:dyDescent="0.55000000000000004"/>
    <row r="22212" x14ac:dyDescent="0.55000000000000004"/>
    <row r="22213" x14ac:dyDescent="0.55000000000000004"/>
    <row r="22214" x14ac:dyDescent="0.55000000000000004"/>
    <row r="22215" x14ac:dyDescent="0.55000000000000004"/>
    <row r="22216" x14ac:dyDescent="0.55000000000000004"/>
    <row r="22217" x14ac:dyDescent="0.55000000000000004"/>
    <row r="22218" x14ac:dyDescent="0.55000000000000004"/>
    <row r="22219" x14ac:dyDescent="0.55000000000000004"/>
    <row r="22220" x14ac:dyDescent="0.55000000000000004"/>
    <row r="22221" x14ac:dyDescent="0.55000000000000004"/>
    <row r="22222" x14ac:dyDescent="0.55000000000000004"/>
    <row r="22223" x14ac:dyDescent="0.55000000000000004"/>
    <row r="22224" x14ac:dyDescent="0.55000000000000004"/>
    <row r="22225" x14ac:dyDescent="0.55000000000000004"/>
    <row r="22226" x14ac:dyDescent="0.55000000000000004"/>
    <row r="22227" x14ac:dyDescent="0.55000000000000004"/>
    <row r="22228" x14ac:dyDescent="0.55000000000000004"/>
    <row r="22229" x14ac:dyDescent="0.55000000000000004"/>
    <row r="22230" x14ac:dyDescent="0.55000000000000004"/>
    <row r="22231" x14ac:dyDescent="0.55000000000000004"/>
    <row r="22232" x14ac:dyDescent="0.55000000000000004"/>
    <row r="22233" x14ac:dyDescent="0.55000000000000004"/>
    <row r="22234" x14ac:dyDescent="0.55000000000000004"/>
    <row r="22235" x14ac:dyDescent="0.55000000000000004"/>
    <row r="22236" x14ac:dyDescent="0.55000000000000004"/>
    <row r="22237" x14ac:dyDescent="0.55000000000000004"/>
    <row r="22238" x14ac:dyDescent="0.55000000000000004"/>
    <row r="22239" x14ac:dyDescent="0.55000000000000004"/>
    <row r="22240" x14ac:dyDescent="0.55000000000000004"/>
    <row r="22241" x14ac:dyDescent="0.55000000000000004"/>
    <row r="22242" x14ac:dyDescent="0.55000000000000004"/>
    <row r="22243" x14ac:dyDescent="0.55000000000000004"/>
    <row r="22244" x14ac:dyDescent="0.55000000000000004"/>
    <row r="22245" x14ac:dyDescent="0.55000000000000004"/>
    <row r="22246" x14ac:dyDescent="0.55000000000000004"/>
    <row r="22247" x14ac:dyDescent="0.55000000000000004"/>
    <row r="22248" x14ac:dyDescent="0.55000000000000004"/>
    <row r="22249" x14ac:dyDescent="0.55000000000000004"/>
    <row r="22250" x14ac:dyDescent="0.55000000000000004"/>
    <row r="22251" x14ac:dyDescent="0.55000000000000004"/>
    <row r="22252" x14ac:dyDescent="0.55000000000000004"/>
    <row r="22253" x14ac:dyDescent="0.55000000000000004"/>
    <row r="22254" x14ac:dyDescent="0.55000000000000004"/>
    <row r="22255" x14ac:dyDescent="0.55000000000000004"/>
    <row r="22256" x14ac:dyDescent="0.55000000000000004"/>
    <row r="22257" x14ac:dyDescent="0.55000000000000004"/>
    <row r="22258" x14ac:dyDescent="0.55000000000000004"/>
    <row r="22259" x14ac:dyDescent="0.55000000000000004"/>
    <row r="22260" x14ac:dyDescent="0.55000000000000004"/>
    <row r="22261" x14ac:dyDescent="0.55000000000000004"/>
    <row r="22262" x14ac:dyDescent="0.55000000000000004"/>
    <row r="22263" x14ac:dyDescent="0.55000000000000004"/>
    <row r="22264" x14ac:dyDescent="0.55000000000000004"/>
    <row r="22265" x14ac:dyDescent="0.55000000000000004"/>
    <row r="22266" x14ac:dyDescent="0.55000000000000004"/>
    <row r="22267" x14ac:dyDescent="0.55000000000000004"/>
    <row r="22268" x14ac:dyDescent="0.55000000000000004"/>
    <row r="22269" x14ac:dyDescent="0.55000000000000004"/>
    <row r="22270" x14ac:dyDescent="0.55000000000000004"/>
    <row r="22271" x14ac:dyDescent="0.55000000000000004"/>
    <row r="22272" x14ac:dyDescent="0.55000000000000004"/>
    <row r="22273" x14ac:dyDescent="0.55000000000000004"/>
    <row r="22274" x14ac:dyDescent="0.55000000000000004"/>
    <row r="22275" x14ac:dyDescent="0.55000000000000004"/>
    <row r="22276" x14ac:dyDescent="0.55000000000000004"/>
    <row r="22277" x14ac:dyDescent="0.55000000000000004"/>
    <row r="22278" x14ac:dyDescent="0.55000000000000004"/>
    <row r="22279" x14ac:dyDescent="0.55000000000000004"/>
    <row r="22280" x14ac:dyDescent="0.55000000000000004"/>
    <row r="22281" x14ac:dyDescent="0.55000000000000004"/>
    <row r="22282" x14ac:dyDescent="0.55000000000000004"/>
    <row r="22283" x14ac:dyDescent="0.55000000000000004"/>
    <row r="22284" x14ac:dyDescent="0.55000000000000004"/>
    <row r="22285" x14ac:dyDescent="0.55000000000000004"/>
    <row r="22286" x14ac:dyDescent="0.55000000000000004"/>
    <row r="22287" x14ac:dyDescent="0.55000000000000004"/>
    <row r="22288" x14ac:dyDescent="0.55000000000000004"/>
    <row r="22289" x14ac:dyDescent="0.55000000000000004"/>
    <row r="22290" x14ac:dyDescent="0.55000000000000004"/>
    <row r="22291" x14ac:dyDescent="0.55000000000000004"/>
    <row r="22292" x14ac:dyDescent="0.55000000000000004"/>
    <row r="22293" x14ac:dyDescent="0.55000000000000004"/>
    <row r="22294" x14ac:dyDescent="0.55000000000000004"/>
    <row r="22295" x14ac:dyDescent="0.55000000000000004"/>
    <row r="22296" x14ac:dyDescent="0.55000000000000004"/>
    <row r="22297" x14ac:dyDescent="0.55000000000000004"/>
    <row r="22298" x14ac:dyDescent="0.55000000000000004"/>
    <row r="22299" x14ac:dyDescent="0.55000000000000004"/>
    <row r="22300" x14ac:dyDescent="0.55000000000000004"/>
    <row r="22301" x14ac:dyDescent="0.55000000000000004"/>
    <row r="22302" x14ac:dyDescent="0.55000000000000004"/>
    <row r="22303" x14ac:dyDescent="0.55000000000000004"/>
    <row r="22304" x14ac:dyDescent="0.55000000000000004"/>
    <row r="22305" x14ac:dyDescent="0.55000000000000004"/>
    <row r="22306" x14ac:dyDescent="0.55000000000000004"/>
    <row r="22307" x14ac:dyDescent="0.55000000000000004"/>
    <row r="22308" x14ac:dyDescent="0.55000000000000004"/>
    <row r="22309" x14ac:dyDescent="0.55000000000000004"/>
    <row r="22310" x14ac:dyDescent="0.55000000000000004"/>
    <row r="22311" x14ac:dyDescent="0.55000000000000004"/>
    <row r="22312" x14ac:dyDescent="0.55000000000000004"/>
    <row r="22313" x14ac:dyDescent="0.55000000000000004"/>
    <row r="22314" x14ac:dyDescent="0.55000000000000004"/>
    <row r="22315" x14ac:dyDescent="0.55000000000000004"/>
    <row r="22316" x14ac:dyDescent="0.55000000000000004"/>
    <row r="22317" x14ac:dyDescent="0.55000000000000004"/>
    <row r="22318" x14ac:dyDescent="0.55000000000000004"/>
    <row r="22319" x14ac:dyDescent="0.55000000000000004"/>
    <row r="22320" x14ac:dyDescent="0.55000000000000004"/>
    <row r="22321" x14ac:dyDescent="0.55000000000000004"/>
    <row r="22322" x14ac:dyDescent="0.55000000000000004"/>
    <row r="22323" x14ac:dyDescent="0.55000000000000004"/>
    <row r="22324" x14ac:dyDescent="0.55000000000000004"/>
    <row r="22325" x14ac:dyDescent="0.55000000000000004"/>
    <row r="22326" x14ac:dyDescent="0.55000000000000004"/>
    <row r="22327" x14ac:dyDescent="0.55000000000000004"/>
    <row r="22328" x14ac:dyDescent="0.55000000000000004"/>
    <row r="22329" x14ac:dyDescent="0.55000000000000004"/>
    <row r="22330" x14ac:dyDescent="0.55000000000000004"/>
    <row r="22331" x14ac:dyDescent="0.55000000000000004"/>
    <row r="22332" x14ac:dyDescent="0.55000000000000004"/>
    <row r="22333" x14ac:dyDescent="0.55000000000000004"/>
    <row r="22334" x14ac:dyDescent="0.55000000000000004"/>
    <row r="22335" x14ac:dyDescent="0.55000000000000004"/>
    <row r="22336" x14ac:dyDescent="0.55000000000000004"/>
    <row r="22337" x14ac:dyDescent="0.55000000000000004"/>
    <row r="22338" x14ac:dyDescent="0.55000000000000004"/>
    <row r="22339" x14ac:dyDescent="0.55000000000000004"/>
    <row r="22340" x14ac:dyDescent="0.55000000000000004"/>
    <row r="22341" x14ac:dyDescent="0.55000000000000004"/>
    <row r="22342" x14ac:dyDescent="0.55000000000000004"/>
    <row r="22343" x14ac:dyDescent="0.55000000000000004"/>
    <row r="22344" x14ac:dyDescent="0.55000000000000004"/>
    <row r="22345" x14ac:dyDescent="0.55000000000000004"/>
    <row r="22346" x14ac:dyDescent="0.55000000000000004"/>
    <row r="22347" x14ac:dyDescent="0.55000000000000004"/>
    <row r="22348" x14ac:dyDescent="0.55000000000000004"/>
    <row r="22349" x14ac:dyDescent="0.55000000000000004"/>
    <row r="22350" x14ac:dyDescent="0.55000000000000004"/>
    <row r="22351" x14ac:dyDescent="0.55000000000000004"/>
    <row r="22352" x14ac:dyDescent="0.55000000000000004"/>
    <row r="22353" x14ac:dyDescent="0.55000000000000004"/>
    <row r="22354" x14ac:dyDescent="0.55000000000000004"/>
    <row r="22355" x14ac:dyDescent="0.55000000000000004"/>
    <row r="22356" x14ac:dyDescent="0.55000000000000004"/>
    <row r="22357" x14ac:dyDescent="0.55000000000000004"/>
    <row r="22358" x14ac:dyDescent="0.55000000000000004"/>
    <row r="22359" x14ac:dyDescent="0.55000000000000004"/>
    <row r="22360" x14ac:dyDescent="0.55000000000000004"/>
    <row r="22361" x14ac:dyDescent="0.55000000000000004"/>
    <row r="22362" x14ac:dyDescent="0.55000000000000004"/>
    <row r="22363" x14ac:dyDescent="0.55000000000000004"/>
    <row r="22364" x14ac:dyDescent="0.55000000000000004"/>
    <row r="22365" x14ac:dyDescent="0.55000000000000004"/>
    <row r="22366" x14ac:dyDescent="0.55000000000000004"/>
    <row r="22367" x14ac:dyDescent="0.55000000000000004"/>
    <row r="22368" x14ac:dyDescent="0.55000000000000004"/>
    <row r="22369" x14ac:dyDescent="0.55000000000000004"/>
    <row r="22370" x14ac:dyDescent="0.55000000000000004"/>
    <row r="22371" x14ac:dyDescent="0.55000000000000004"/>
    <row r="22372" x14ac:dyDescent="0.55000000000000004"/>
    <row r="22373" x14ac:dyDescent="0.55000000000000004"/>
    <row r="22374" x14ac:dyDescent="0.55000000000000004"/>
    <row r="22375" x14ac:dyDescent="0.55000000000000004"/>
    <row r="22376" x14ac:dyDescent="0.55000000000000004"/>
    <row r="22377" x14ac:dyDescent="0.55000000000000004"/>
    <row r="22378" x14ac:dyDescent="0.55000000000000004"/>
    <row r="22379" x14ac:dyDescent="0.55000000000000004"/>
    <row r="22380" x14ac:dyDescent="0.55000000000000004"/>
    <row r="22381" x14ac:dyDescent="0.55000000000000004"/>
    <row r="22382" x14ac:dyDescent="0.55000000000000004"/>
    <row r="22383" x14ac:dyDescent="0.55000000000000004"/>
    <row r="22384" x14ac:dyDescent="0.55000000000000004"/>
    <row r="22385" x14ac:dyDescent="0.55000000000000004"/>
    <row r="22386" x14ac:dyDescent="0.55000000000000004"/>
    <row r="22387" x14ac:dyDescent="0.55000000000000004"/>
    <row r="22388" x14ac:dyDescent="0.55000000000000004"/>
    <row r="22389" x14ac:dyDescent="0.55000000000000004"/>
    <row r="22390" x14ac:dyDescent="0.55000000000000004"/>
    <row r="22391" x14ac:dyDescent="0.55000000000000004"/>
    <row r="22392" x14ac:dyDescent="0.55000000000000004"/>
    <row r="22393" x14ac:dyDescent="0.55000000000000004"/>
    <row r="22394" x14ac:dyDescent="0.55000000000000004"/>
    <row r="22395" x14ac:dyDescent="0.55000000000000004"/>
    <row r="22396" x14ac:dyDescent="0.55000000000000004"/>
    <row r="22397" x14ac:dyDescent="0.55000000000000004"/>
    <row r="22398" x14ac:dyDescent="0.55000000000000004"/>
    <row r="22399" x14ac:dyDescent="0.55000000000000004"/>
    <row r="22400" x14ac:dyDescent="0.55000000000000004"/>
    <row r="22401" x14ac:dyDescent="0.55000000000000004"/>
    <row r="22402" x14ac:dyDescent="0.55000000000000004"/>
    <row r="22403" x14ac:dyDescent="0.55000000000000004"/>
    <row r="22404" x14ac:dyDescent="0.55000000000000004"/>
    <row r="22405" x14ac:dyDescent="0.55000000000000004"/>
    <row r="22406" x14ac:dyDescent="0.55000000000000004"/>
    <row r="22407" x14ac:dyDescent="0.55000000000000004"/>
    <row r="22408" x14ac:dyDescent="0.55000000000000004"/>
    <row r="22409" x14ac:dyDescent="0.55000000000000004"/>
    <row r="22410" x14ac:dyDescent="0.55000000000000004"/>
    <row r="22411" x14ac:dyDescent="0.55000000000000004"/>
    <row r="22412" x14ac:dyDescent="0.55000000000000004"/>
    <row r="22413" x14ac:dyDescent="0.55000000000000004"/>
    <row r="22414" x14ac:dyDescent="0.55000000000000004"/>
    <row r="22415" x14ac:dyDescent="0.55000000000000004"/>
    <row r="22416" x14ac:dyDescent="0.55000000000000004"/>
    <row r="22417" x14ac:dyDescent="0.55000000000000004"/>
    <row r="22418" x14ac:dyDescent="0.55000000000000004"/>
    <row r="22419" x14ac:dyDescent="0.55000000000000004"/>
    <row r="22420" x14ac:dyDescent="0.55000000000000004"/>
    <row r="22421" x14ac:dyDescent="0.55000000000000004"/>
    <row r="22422" x14ac:dyDescent="0.55000000000000004"/>
    <row r="22423" x14ac:dyDescent="0.55000000000000004"/>
    <row r="22424" x14ac:dyDescent="0.55000000000000004"/>
    <row r="22425" x14ac:dyDescent="0.55000000000000004"/>
    <row r="22426" x14ac:dyDescent="0.55000000000000004"/>
    <row r="22427" x14ac:dyDescent="0.55000000000000004"/>
    <row r="22428" x14ac:dyDescent="0.55000000000000004"/>
    <row r="22429" x14ac:dyDescent="0.55000000000000004"/>
    <row r="22430" x14ac:dyDescent="0.55000000000000004"/>
    <row r="22431" x14ac:dyDescent="0.55000000000000004"/>
    <row r="22432" x14ac:dyDescent="0.55000000000000004"/>
    <row r="22433" x14ac:dyDescent="0.55000000000000004"/>
    <row r="22434" x14ac:dyDescent="0.55000000000000004"/>
    <row r="22435" x14ac:dyDescent="0.55000000000000004"/>
    <row r="22436" x14ac:dyDescent="0.55000000000000004"/>
    <row r="22437" x14ac:dyDescent="0.55000000000000004"/>
    <row r="22438" x14ac:dyDescent="0.55000000000000004"/>
    <row r="22439" x14ac:dyDescent="0.55000000000000004"/>
    <row r="22440" x14ac:dyDescent="0.55000000000000004"/>
    <row r="22441" x14ac:dyDescent="0.55000000000000004"/>
    <row r="22442" x14ac:dyDescent="0.55000000000000004"/>
    <row r="22443" x14ac:dyDescent="0.55000000000000004"/>
    <row r="22444" x14ac:dyDescent="0.55000000000000004"/>
    <row r="22445" x14ac:dyDescent="0.55000000000000004"/>
    <row r="22446" x14ac:dyDescent="0.55000000000000004"/>
    <row r="22447" x14ac:dyDescent="0.55000000000000004"/>
    <row r="22448" x14ac:dyDescent="0.55000000000000004"/>
    <row r="22449" x14ac:dyDescent="0.55000000000000004"/>
    <row r="22450" x14ac:dyDescent="0.55000000000000004"/>
    <row r="22451" x14ac:dyDescent="0.55000000000000004"/>
    <row r="22452" x14ac:dyDescent="0.55000000000000004"/>
    <row r="22453" x14ac:dyDescent="0.55000000000000004"/>
    <row r="22454" x14ac:dyDescent="0.55000000000000004"/>
    <row r="22455" x14ac:dyDescent="0.55000000000000004"/>
    <row r="22456" x14ac:dyDescent="0.55000000000000004"/>
    <row r="22457" x14ac:dyDescent="0.55000000000000004"/>
    <row r="22458" x14ac:dyDescent="0.55000000000000004"/>
    <row r="22459" x14ac:dyDescent="0.55000000000000004"/>
    <row r="22460" x14ac:dyDescent="0.55000000000000004"/>
    <row r="22461" x14ac:dyDescent="0.55000000000000004"/>
    <row r="22462" x14ac:dyDescent="0.55000000000000004"/>
    <row r="22463" x14ac:dyDescent="0.55000000000000004"/>
    <row r="22464" x14ac:dyDescent="0.55000000000000004"/>
    <row r="22465" x14ac:dyDescent="0.55000000000000004"/>
    <row r="22466" x14ac:dyDescent="0.55000000000000004"/>
    <row r="22467" x14ac:dyDescent="0.55000000000000004"/>
    <row r="22468" x14ac:dyDescent="0.55000000000000004"/>
    <row r="22469" x14ac:dyDescent="0.55000000000000004"/>
    <row r="22470" x14ac:dyDescent="0.55000000000000004"/>
    <row r="22471" x14ac:dyDescent="0.55000000000000004"/>
    <row r="22472" x14ac:dyDescent="0.55000000000000004"/>
    <row r="22473" x14ac:dyDescent="0.55000000000000004"/>
    <row r="22474" x14ac:dyDescent="0.55000000000000004"/>
    <row r="22475" x14ac:dyDescent="0.55000000000000004"/>
    <row r="22476" x14ac:dyDescent="0.55000000000000004"/>
    <row r="22477" x14ac:dyDescent="0.55000000000000004"/>
    <row r="22478" x14ac:dyDescent="0.55000000000000004"/>
    <row r="22479" x14ac:dyDescent="0.55000000000000004"/>
    <row r="22480" x14ac:dyDescent="0.55000000000000004"/>
    <row r="22481" x14ac:dyDescent="0.55000000000000004"/>
    <row r="22482" x14ac:dyDescent="0.55000000000000004"/>
    <row r="22483" x14ac:dyDescent="0.55000000000000004"/>
    <row r="22484" x14ac:dyDescent="0.55000000000000004"/>
    <row r="22485" x14ac:dyDescent="0.55000000000000004"/>
    <row r="22486" x14ac:dyDescent="0.55000000000000004"/>
    <row r="22487" x14ac:dyDescent="0.55000000000000004"/>
    <row r="22488" x14ac:dyDescent="0.55000000000000004"/>
    <row r="22489" x14ac:dyDescent="0.55000000000000004"/>
    <row r="22490" x14ac:dyDescent="0.55000000000000004"/>
    <row r="22491" x14ac:dyDescent="0.55000000000000004"/>
    <row r="22492" x14ac:dyDescent="0.55000000000000004"/>
    <row r="22493" x14ac:dyDescent="0.55000000000000004"/>
    <row r="22494" x14ac:dyDescent="0.55000000000000004"/>
    <row r="22495" x14ac:dyDescent="0.55000000000000004"/>
    <row r="22496" x14ac:dyDescent="0.55000000000000004"/>
    <row r="22497" x14ac:dyDescent="0.55000000000000004"/>
    <row r="22498" x14ac:dyDescent="0.55000000000000004"/>
    <row r="22499" x14ac:dyDescent="0.55000000000000004"/>
    <row r="22500" x14ac:dyDescent="0.55000000000000004"/>
    <row r="22501" x14ac:dyDescent="0.55000000000000004"/>
    <row r="22502" x14ac:dyDescent="0.55000000000000004"/>
    <row r="22503" x14ac:dyDescent="0.55000000000000004"/>
    <row r="22504" x14ac:dyDescent="0.55000000000000004"/>
    <row r="22505" x14ac:dyDescent="0.55000000000000004"/>
    <row r="22506" x14ac:dyDescent="0.55000000000000004"/>
    <row r="22507" x14ac:dyDescent="0.55000000000000004"/>
    <row r="22508" x14ac:dyDescent="0.55000000000000004"/>
    <row r="22509" x14ac:dyDescent="0.55000000000000004"/>
    <row r="22510" x14ac:dyDescent="0.55000000000000004"/>
    <row r="22511" x14ac:dyDescent="0.55000000000000004"/>
    <row r="22512" x14ac:dyDescent="0.55000000000000004"/>
    <row r="22513" x14ac:dyDescent="0.55000000000000004"/>
    <row r="22514" x14ac:dyDescent="0.55000000000000004"/>
    <row r="22515" x14ac:dyDescent="0.55000000000000004"/>
    <row r="22516" x14ac:dyDescent="0.55000000000000004"/>
    <row r="22517" x14ac:dyDescent="0.55000000000000004"/>
    <row r="22518" x14ac:dyDescent="0.55000000000000004"/>
    <row r="22519" x14ac:dyDescent="0.55000000000000004"/>
    <row r="22520" x14ac:dyDescent="0.55000000000000004"/>
    <row r="22521" x14ac:dyDescent="0.55000000000000004"/>
    <row r="22522" x14ac:dyDescent="0.55000000000000004"/>
    <row r="22523" x14ac:dyDescent="0.55000000000000004"/>
    <row r="22524" x14ac:dyDescent="0.55000000000000004"/>
    <row r="22525" x14ac:dyDescent="0.55000000000000004"/>
    <row r="22526" x14ac:dyDescent="0.55000000000000004"/>
    <row r="22527" x14ac:dyDescent="0.55000000000000004"/>
    <row r="22528" x14ac:dyDescent="0.55000000000000004"/>
    <row r="22529" x14ac:dyDescent="0.55000000000000004"/>
    <row r="22530" x14ac:dyDescent="0.55000000000000004"/>
    <row r="22531" x14ac:dyDescent="0.55000000000000004"/>
    <row r="22532" x14ac:dyDescent="0.55000000000000004"/>
    <row r="22533" x14ac:dyDescent="0.55000000000000004"/>
    <row r="22534" x14ac:dyDescent="0.55000000000000004"/>
    <row r="22535" x14ac:dyDescent="0.55000000000000004"/>
    <row r="22536" x14ac:dyDescent="0.55000000000000004"/>
    <row r="22537" x14ac:dyDescent="0.55000000000000004"/>
    <row r="22538" x14ac:dyDescent="0.55000000000000004"/>
    <row r="22539" x14ac:dyDescent="0.55000000000000004"/>
    <row r="22540" x14ac:dyDescent="0.55000000000000004"/>
    <row r="22541" x14ac:dyDescent="0.55000000000000004"/>
    <row r="22542" x14ac:dyDescent="0.55000000000000004"/>
    <row r="22543" x14ac:dyDescent="0.55000000000000004"/>
    <row r="22544" x14ac:dyDescent="0.55000000000000004"/>
    <row r="22545" x14ac:dyDescent="0.55000000000000004"/>
    <row r="22546" x14ac:dyDescent="0.55000000000000004"/>
    <row r="22547" x14ac:dyDescent="0.55000000000000004"/>
    <row r="22548" x14ac:dyDescent="0.55000000000000004"/>
    <row r="22549" x14ac:dyDescent="0.55000000000000004"/>
    <row r="22550" x14ac:dyDescent="0.55000000000000004"/>
    <row r="22551" x14ac:dyDescent="0.55000000000000004"/>
    <row r="22552" x14ac:dyDescent="0.55000000000000004"/>
    <row r="22553" x14ac:dyDescent="0.55000000000000004"/>
    <row r="22554" x14ac:dyDescent="0.55000000000000004"/>
    <row r="22555" x14ac:dyDescent="0.55000000000000004"/>
    <row r="22556" x14ac:dyDescent="0.55000000000000004"/>
    <row r="22557" x14ac:dyDescent="0.55000000000000004"/>
    <row r="22558" x14ac:dyDescent="0.55000000000000004"/>
    <row r="22559" x14ac:dyDescent="0.55000000000000004"/>
    <row r="22560" x14ac:dyDescent="0.55000000000000004"/>
    <row r="22561" x14ac:dyDescent="0.55000000000000004"/>
    <row r="22562" x14ac:dyDescent="0.55000000000000004"/>
    <row r="22563" x14ac:dyDescent="0.55000000000000004"/>
    <row r="22564" x14ac:dyDescent="0.55000000000000004"/>
    <row r="22565" x14ac:dyDescent="0.55000000000000004"/>
    <row r="22566" x14ac:dyDescent="0.55000000000000004"/>
    <row r="22567" x14ac:dyDescent="0.55000000000000004"/>
    <row r="22568" x14ac:dyDescent="0.55000000000000004"/>
    <row r="22569" x14ac:dyDescent="0.55000000000000004"/>
    <row r="22570" x14ac:dyDescent="0.55000000000000004"/>
    <row r="22571" x14ac:dyDescent="0.55000000000000004"/>
    <row r="22572" x14ac:dyDescent="0.55000000000000004"/>
    <row r="22573" x14ac:dyDescent="0.55000000000000004"/>
    <row r="22574" x14ac:dyDescent="0.55000000000000004"/>
    <row r="22575" x14ac:dyDescent="0.55000000000000004"/>
    <row r="22576" x14ac:dyDescent="0.55000000000000004"/>
    <row r="22577" x14ac:dyDescent="0.55000000000000004"/>
    <row r="22578" x14ac:dyDescent="0.55000000000000004"/>
    <row r="22579" x14ac:dyDescent="0.55000000000000004"/>
    <row r="22580" x14ac:dyDescent="0.55000000000000004"/>
    <row r="22581" x14ac:dyDescent="0.55000000000000004"/>
    <row r="22582" x14ac:dyDescent="0.55000000000000004"/>
    <row r="22583" x14ac:dyDescent="0.55000000000000004"/>
    <row r="22584" x14ac:dyDescent="0.55000000000000004"/>
    <row r="22585" x14ac:dyDescent="0.55000000000000004"/>
    <row r="22586" x14ac:dyDescent="0.55000000000000004"/>
    <row r="22587" x14ac:dyDescent="0.55000000000000004"/>
    <row r="22588" x14ac:dyDescent="0.55000000000000004"/>
    <row r="22589" x14ac:dyDescent="0.55000000000000004"/>
    <row r="22590" x14ac:dyDescent="0.55000000000000004"/>
    <row r="22591" x14ac:dyDescent="0.55000000000000004"/>
    <row r="22592" x14ac:dyDescent="0.55000000000000004"/>
    <row r="22593" x14ac:dyDescent="0.55000000000000004"/>
    <row r="22594" x14ac:dyDescent="0.55000000000000004"/>
    <row r="22595" x14ac:dyDescent="0.55000000000000004"/>
    <row r="22596" x14ac:dyDescent="0.55000000000000004"/>
    <row r="22597" x14ac:dyDescent="0.55000000000000004"/>
    <row r="22598" x14ac:dyDescent="0.55000000000000004"/>
    <row r="22599" x14ac:dyDescent="0.55000000000000004"/>
    <row r="22600" x14ac:dyDescent="0.55000000000000004"/>
    <row r="22601" x14ac:dyDescent="0.55000000000000004"/>
    <row r="22602" x14ac:dyDescent="0.55000000000000004"/>
    <row r="22603" x14ac:dyDescent="0.55000000000000004"/>
    <row r="22604" x14ac:dyDescent="0.55000000000000004"/>
    <row r="22605" x14ac:dyDescent="0.55000000000000004"/>
    <row r="22606" x14ac:dyDescent="0.55000000000000004"/>
    <row r="22607" x14ac:dyDescent="0.55000000000000004"/>
    <row r="22608" x14ac:dyDescent="0.55000000000000004"/>
    <row r="22609" x14ac:dyDescent="0.55000000000000004"/>
    <row r="22610" x14ac:dyDescent="0.55000000000000004"/>
    <row r="22611" x14ac:dyDescent="0.55000000000000004"/>
    <row r="22612" x14ac:dyDescent="0.55000000000000004"/>
    <row r="22613" x14ac:dyDescent="0.55000000000000004"/>
    <row r="22614" x14ac:dyDescent="0.55000000000000004"/>
    <row r="22615" x14ac:dyDescent="0.55000000000000004"/>
    <row r="22616" x14ac:dyDescent="0.55000000000000004"/>
    <row r="22617" x14ac:dyDescent="0.55000000000000004"/>
    <row r="22618" x14ac:dyDescent="0.55000000000000004"/>
    <row r="22619" x14ac:dyDescent="0.55000000000000004"/>
    <row r="22620" x14ac:dyDescent="0.55000000000000004"/>
    <row r="22621" x14ac:dyDescent="0.55000000000000004"/>
    <row r="22622" x14ac:dyDescent="0.55000000000000004"/>
    <row r="22623" x14ac:dyDescent="0.55000000000000004"/>
    <row r="22624" x14ac:dyDescent="0.55000000000000004"/>
    <row r="22625" x14ac:dyDescent="0.55000000000000004"/>
    <row r="22626" x14ac:dyDescent="0.55000000000000004"/>
    <row r="22627" x14ac:dyDescent="0.55000000000000004"/>
    <row r="22628" x14ac:dyDescent="0.55000000000000004"/>
    <row r="22629" x14ac:dyDescent="0.55000000000000004"/>
    <row r="22630" x14ac:dyDescent="0.55000000000000004"/>
    <row r="22631" x14ac:dyDescent="0.55000000000000004"/>
    <row r="22632" x14ac:dyDescent="0.55000000000000004"/>
    <row r="22633" x14ac:dyDescent="0.55000000000000004"/>
    <row r="22634" x14ac:dyDescent="0.55000000000000004"/>
    <row r="22635" x14ac:dyDescent="0.55000000000000004"/>
    <row r="22636" x14ac:dyDescent="0.55000000000000004"/>
    <row r="22637" x14ac:dyDescent="0.55000000000000004"/>
    <row r="22638" x14ac:dyDescent="0.55000000000000004"/>
    <row r="22639" x14ac:dyDescent="0.55000000000000004"/>
    <row r="22640" x14ac:dyDescent="0.55000000000000004"/>
    <row r="22641" x14ac:dyDescent="0.55000000000000004"/>
    <row r="22642" x14ac:dyDescent="0.55000000000000004"/>
    <row r="22643" x14ac:dyDescent="0.55000000000000004"/>
    <row r="22644" x14ac:dyDescent="0.55000000000000004"/>
    <row r="22645" x14ac:dyDescent="0.55000000000000004"/>
    <row r="22646" x14ac:dyDescent="0.55000000000000004"/>
    <row r="22647" x14ac:dyDescent="0.55000000000000004"/>
    <row r="22648" x14ac:dyDescent="0.55000000000000004"/>
    <row r="22649" x14ac:dyDescent="0.55000000000000004"/>
    <row r="22650" x14ac:dyDescent="0.55000000000000004"/>
    <row r="22651" x14ac:dyDescent="0.55000000000000004"/>
    <row r="22652" x14ac:dyDescent="0.55000000000000004"/>
    <row r="22653" x14ac:dyDescent="0.55000000000000004"/>
    <row r="22654" x14ac:dyDescent="0.55000000000000004"/>
    <row r="22655" x14ac:dyDescent="0.55000000000000004"/>
    <row r="22656" x14ac:dyDescent="0.55000000000000004"/>
    <row r="22657" x14ac:dyDescent="0.55000000000000004"/>
    <row r="22658" x14ac:dyDescent="0.55000000000000004"/>
    <row r="22659" x14ac:dyDescent="0.55000000000000004"/>
    <row r="22660" x14ac:dyDescent="0.55000000000000004"/>
    <row r="22661" x14ac:dyDescent="0.55000000000000004"/>
    <row r="22662" x14ac:dyDescent="0.55000000000000004"/>
    <row r="22663" x14ac:dyDescent="0.55000000000000004"/>
    <row r="22664" x14ac:dyDescent="0.55000000000000004"/>
    <row r="22665" x14ac:dyDescent="0.55000000000000004"/>
    <row r="22666" x14ac:dyDescent="0.55000000000000004"/>
    <row r="22667" x14ac:dyDescent="0.55000000000000004"/>
    <row r="22668" x14ac:dyDescent="0.55000000000000004"/>
    <row r="22669" x14ac:dyDescent="0.55000000000000004"/>
    <row r="22670" x14ac:dyDescent="0.55000000000000004"/>
    <row r="22671" x14ac:dyDescent="0.55000000000000004"/>
    <row r="22672" x14ac:dyDescent="0.55000000000000004"/>
    <row r="22673" x14ac:dyDescent="0.55000000000000004"/>
    <row r="22674" x14ac:dyDescent="0.55000000000000004"/>
    <row r="22675" x14ac:dyDescent="0.55000000000000004"/>
    <row r="22676" x14ac:dyDescent="0.55000000000000004"/>
    <row r="22677" x14ac:dyDescent="0.55000000000000004"/>
    <row r="22678" x14ac:dyDescent="0.55000000000000004"/>
    <row r="22679" x14ac:dyDescent="0.55000000000000004"/>
    <row r="22680" x14ac:dyDescent="0.55000000000000004"/>
    <row r="22681" x14ac:dyDescent="0.55000000000000004"/>
    <row r="22682" x14ac:dyDescent="0.55000000000000004"/>
    <row r="22683" x14ac:dyDescent="0.55000000000000004"/>
    <row r="22684" x14ac:dyDescent="0.55000000000000004"/>
    <row r="22685" x14ac:dyDescent="0.55000000000000004"/>
    <row r="22686" x14ac:dyDescent="0.55000000000000004"/>
    <row r="22687" x14ac:dyDescent="0.55000000000000004"/>
    <row r="22688" x14ac:dyDescent="0.55000000000000004"/>
    <row r="22689" x14ac:dyDescent="0.55000000000000004"/>
    <row r="22690" x14ac:dyDescent="0.55000000000000004"/>
    <row r="22691" x14ac:dyDescent="0.55000000000000004"/>
    <row r="22692" x14ac:dyDescent="0.55000000000000004"/>
    <row r="22693" x14ac:dyDescent="0.55000000000000004"/>
    <row r="22694" x14ac:dyDescent="0.55000000000000004"/>
    <row r="22695" x14ac:dyDescent="0.55000000000000004"/>
    <row r="22696" x14ac:dyDescent="0.55000000000000004"/>
    <row r="22697" x14ac:dyDescent="0.55000000000000004"/>
    <row r="22698" x14ac:dyDescent="0.55000000000000004"/>
    <row r="22699" x14ac:dyDescent="0.55000000000000004"/>
    <row r="22700" x14ac:dyDescent="0.55000000000000004"/>
    <row r="22701" x14ac:dyDescent="0.55000000000000004"/>
    <row r="22702" x14ac:dyDescent="0.55000000000000004"/>
    <row r="22703" x14ac:dyDescent="0.55000000000000004"/>
    <row r="22704" x14ac:dyDescent="0.55000000000000004"/>
    <row r="22705" x14ac:dyDescent="0.55000000000000004"/>
    <row r="22706" x14ac:dyDescent="0.55000000000000004"/>
    <row r="22707" x14ac:dyDescent="0.55000000000000004"/>
    <row r="22708" x14ac:dyDescent="0.55000000000000004"/>
    <row r="22709" x14ac:dyDescent="0.55000000000000004"/>
    <row r="22710" x14ac:dyDescent="0.55000000000000004"/>
    <row r="22711" x14ac:dyDescent="0.55000000000000004"/>
    <row r="22712" x14ac:dyDescent="0.55000000000000004"/>
    <row r="22713" x14ac:dyDescent="0.55000000000000004"/>
    <row r="22714" x14ac:dyDescent="0.55000000000000004"/>
    <row r="22715" x14ac:dyDescent="0.55000000000000004"/>
    <row r="22716" x14ac:dyDescent="0.55000000000000004"/>
    <row r="22717" x14ac:dyDescent="0.55000000000000004"/>
    <row r="22718" x14ac:dyDescent="0.55000000000000004"/>
    <row r="22719" x14ac:dyDescent="0.55000000000000004"/>
    <row r="22720" x14ac:dyDescent="0.55000000000000004"/>
    <row r="22721" x14ac:dyDescent="0.55000000000000004"/>
    <row r="22722" x14ac:dyDescent="0.55000000000000004"/>
    <row r="22723" x14ac:dyDescent="0.55000000000000004"/>
    <row r="22724" x14ac:dyDescent="0.55000000000000004"/>
    <row r="22725" x14ac:dyDescent="0.55000000000000004"/>
    <row r="22726" x14ac:dyDescent="0.55000000000000004"/>
    <row r="22727" x14ac:dyDescent="0.55000000000000004"/>
    <row r="22728" x14ac:dyDescent="0.55000000000000004"/>
    <row r="22729" x14ac:dyDescent="0.55000000000000004"/>
    <row r="22730" x14ac:dyDescent="0.55000000000000004"/>
    <row r="22731" x14ac:dyDescent="0.55000000000000004"/>
    <row r="22732" x14ac:dyDescent="0.55000000000000004"/>
    <row r="22733" x14ac:dyDescent="0.55000000000000004"/>
    <row r="22734" x14ac:dyDescent="0.55000000000000004"/>
    <row r="22735" x14ac:dyDescent="0.55000000000000004"/>
    <row r="22736" x14ac:dyDescent="0.55000000000000004"/>
    <row r="22737" x14ac:dyDescent="0.55000000000000004"/>
    <row r="22738" x14ac:dyDescent="0.55000000000000004"/>
    <row r="22739" x14ac:dyDescent="0.55000000000000004"/>
    <row r="22740" x14ac:dyDescent="0.55000000000000004"/>
    <row r="22741" x14ac:dyDescent="0.55000000000000004"/>
    <row r="22742" x14ac:dyDescent="0.55000000000000004"/>
    <row r="22743" x14ac:dyDescent="0.55000000000000004"/>
    <row r="22744" x14ac:dyDescent="0.55000000000000004"/>
    <row r="22745" x14ac:dyDescent="0.55000000000000004"/>
    <row r="22746" x14ac:dyDescent="0.55000000000000004"/>
    <row r="22747" x14ac:dyDescent="0.55000000000000004"/>
    <row r="22748" x14ac:dyDescent="0.55000000000000004"/>
    <row r="22749" x14ac:dyDescent="0.55000000000000004"/>
    <row r="22750" x14ac:dyDescent="0.55000000000000004"/>
    <row r="22751" x14ac:dyDescent="0.55000000000000004"/>
    <row r="22752" x14ac:dyDescent="0.55000000000000004"/>
    <row r="22753" x14ac:dyDescent="0.55000000000000004"/>
    <row r="22754" x14ac:dyDescent="0.55000000000000004"/>
    <row r="22755" x14ac:dyDescent="0.55000000000000004"/>
    <row r="22756" x14ac:dyDescent="0.55000000000000004"/>
    <row r="22757" x14ac:dyDescent="0.55000000000000004"/>
    <row r="22758" x14ac:dyDescent="0.55000000000000004"/>
    <row r="22759" x14ac:dyDescent="0.55000000000000004"/>
    <row r="22760" x14ac:dyDescent="0.55000000000000004"/>
    <row r="22761" x14ac:dyDescent="0.55000000000000004"/>
    <row r="22762" x14ac:dyDescent="0.55000000000000004"/>
    <row r="22763" x14ac:dyDescent="0.55000000000000004"/>
    <row r="22764" x14ac:dyDescent="0.55000000000000004"/>
    <row r="22765" x14ac:dyDescent="0.55000000000000004"/>
    <row r="22766" x14ac:dyDescent="0.55000000000000004"/>
    <row r="22767" x14ac:dyDescent="0.55000000000000004"/>
    <row r="22768" x14ac:dyDescent="0.55000000000000004"/>
    <row r="22769" x14ac:dyDescent="0.55000000000000004"/>
    <row r="22770" x14ac:dyDescent="0.55000000000000004"/>
    <row r="22771" x14ac:dyDescent="0.55000000000000004"/>
    <row r="22772" x14ac:dyDescent="0.55000000000000004"/>
    <row r="22773" x14ac:dyDescent="0.55000000000000004"/>
    <row r="22774" x14ac:dyDescent="0.55000000000000004"/>
    <row r="22775" x14ac:dyDescent="0.55000000000000004"/>
    <row r="22776" x14ac:dyDescent="0.55000000000000004"/>
    <row r="22777" x14ac:dyDescent="0.55000000000000004"/>
    <row r="22778" x14ac:dyDescent="0.55000000000000004"/>
    <row r="22779" x14ac:dyDescent="0.55000000000000004"/>
    <row r="22780" x14ac:dyDescent="0.55000000000000004"/>
    <row r="22781" x14ac:dyDescent="0.55000000000000004"/>
    <row r="22782" x14ac:dyDescent="0.55000000000000004"/>
    <row r="22783" x14ac:dyDescent="0.55000000000000004"/>
    <row r="22784" x14ac:dyDescent="0.55000000000000004"/>
    <row r="22785" x14ac:dyDescent="0.55000000000000004"/>
    <row r="22786" x14ac:dyDescent="0.55000000000000004"/>
    <row r="22787" x14ac:dyDescent="0.55000000000000004"/>
    <row r="22788" x14ac:dyDescent="0.55000000000000004"/>
    <row r="22789" x14ac:dyDescent="0.55000000000000004"/>
    <row r="22790" x14ac:dyDescent="0.55000000000000004"/>
    <row r="22791" x14ac:dyDescent="0.55000000000000004"/>
    <row r="22792" x14ac:dyDescent="0.55000000000000004"/>
    <row r="22793" x14ac:dyDescent="0.55000000000000004"/>
    <row r="22794" x14ac:dyDescent="0.55000000000000004"/>
    <row r="22795" x14ac:dyDescent="0.55000000000000004"/>
    <row r="22796" x14ac:dyDescent="0.55000000000000004"/>
    <row r="22797" x14ac:dyDescent="0.55000000000000004"/>
    <row r="22798" x14ac:dyDescent="0.55000000000000004"/>
    <row r="22799" x14ac:dyDescent="0.55000000000000004"/>
    <row r="22800" x14ac:dyDescent="0.55000000000000004"/>
    <row r="22801" x14ac:dyDescent="0.55000000000000004"/>
    <row r="22802" x14ac:dyDescent="0.55000000000000004"/>
    <row r="22803" x14ac:dyDescent="0.55000000000000004"/>
    <row r="22804" x14ac:dyDescent="0.55000000000000004"/>
    <row r="22805" x14ac:dyDescent="0.55000000000000004"/>
    <row r="22806" x14ac:dyDescent="0.55000000000000004"/>
    <row r="22807" x14ac:dyDescent="0.55000000000000004"/>
    <row r="22808" x14ac:dyDescent="0.55000000000000004"/>
    <row r="22809" x14ac:dyDescent="0.55000000000000004"/>
    <row r="22810" x14ac:dyDescent="0.55000000000000004"/>
    <row r="22811" x14ac:dyDescent="0.55000000000000004"/>
    <row r="22812" x14ac:dyDescent="0.55000000000000004"/>
    <row r="22813" x14ac:dyDescent="0.55000000000000004"/>
    <row r="22814" x14ac:dyDescent="0.55000000000000004"/>
    <row r="22815" x14ac:dyDescent="0.55000000000000004"/>
    <row r="22816" x14ac:dyDescent="0.55000000000000004"/>
    <row r="22817" x14ac:dyDescent="0.55000000000000004"/>
    <row r="22818" x14ac:dyDescent="0.55000000000000004"/>
    <row r="22819" x14ac:dyDescent="0.55000000000000004"/>
    <row r="22820" x14ac:dyDescent="0.55000000000000004"/>
    <row r="22821" x14ac:dyDescent="0.55000000000000004"/>
    <row r="22822" x14ac:dyDescent="0.55000000000000004"/>
    <row r="22823" x14ac:dyDescent="0.55000000000000004"/>
    <row r="22824" x14ac:dyDescent="0.55000000000000004"/>
    <row r="22825" x14ac:dyDescent="0.55000000000000004"/>
    <row r="22826" x14ac:dyDescent="0.55000000000000004"/>
    <row r="22827" x14ac:dyDescent="0.55000000000000004"/>
    <row r="22828" x14ac:dyDescent="0.55000000000000004"/>
    <row r="22829" x14ac:dyDescent="0.55000000000000004"/>
    <row r="22830" x14ac:dyDescent="0.55000000000000004"/>
    <row r="22831" x14ac:dyDescent="0.55000000000000004"/>
    <row r="22832" x14ac:dyDescent="0.55000000000000004"/>
    <row r="22833" x14ac:dyDescent="0.55000000000000004"/>
    <row r="22834" x14ac:dyDescent="0.55000000000000004"/>
    <row r="22835" x14ac:dyDescent="0.55000000000000004"/>
    <row r="22836" x14ac:dyDescent="0.55000000000000004"/>
    <row r="22837" x14ac:dyDescent="0.55000000000000004"/>
    <row r="22838" x14ac:dyDescent="0.55000000000000004"/>
    <row r="22839" x14ac:dyDescent="0.55000000000000004"/>
    <row r="22840" x14ac:dyDescent="0.55000000000000004"/>
    <row r="22841" x14ac:dyDescent="0.55000000000000004"/>
    <row r="22842" x14ac:dyDescent="0.55000000000000004"/>
    <row r="22843" x14ac:dyDescent="0.55000000000000004"/>
    <row r="22844" x14ac:dyDescent="0.55000000000000004"/>
    <row r="22845" x14ac:dyDescent="0.55000000000000004"/>
    <row r="22846" x14ac:dyDescent="0.55000000000000004"/>
    <row r="22847" x14ac:dyDescent="0.55000000000000004"/>
    <row r="22848" x14ac:dyDescent="0.55000000000000004"/>
    <row r="22849" x14ac:dyDescent="0.55000000000000004"/>
    <row r="22850" x14ac:dyDescent="0.55000000000000004"/>
    <row r="22851" x14ac:dyDescent="0.55000000000000004"/>
    <row r="22852" x14ac:dyDescent="0.55000000000000004"/>
    <row r="22853" x14ac:dyDescent="0.55000000000000004"/>
    <row r="22854" x14ac:dyDescent="0.55000000000000004"/>
    <row r="22855" x14ac:dyDescent="0.55000000000000004"/>
    <row r="22856" x14ac:dyDescent="0.55000000000000004"/>
    <row r="22857" x14ac:dyDescent="0.55000000000000004"/>
    <row r="22858" x14ac:dyDescent="0.55000000000000004"/>
    <row r="22859" x14ac:dyDescent="0.55000000000000004"/>
    <row r="22860" x14ac:dyDescent="0.55000000000000004"/>
    <row r="22861" x14ac:dyDescent="0.55000000000000004"/>
    <row r="22862" x14ac:dyDescent="0.55000000000000004"/>
    <row r="22863" x14ac:dyDescent="0.55000000000000004"/>
    <row r="22864" x14ac:dyDescent="0.55000000000000004"/>
    <row r="22865" x14ac:dyDescent="0.55000000000000004"/>
    <row r="22866" x14ac:dyDescent="0.55000000000000004"/>
    <row r="22867" x14ac:dyDescent="0.55000000000000004"/>
    <row r="22868" x14ac:dyDescent="0.55000000000000004"/>
    <row r="22869" x14ac:dyDescent="0.55000000000000004"/>
    <row r="22870" x14ac:dyDescent="0.55000000000000004"/>
    <row r="22871" x14ac:dyDescent="0.55000000000000004"/>
    <row r="22872" x14ac:dyDescent="0.55000000000000004"/>
    <row r="22873" x14ac:dyDescent="0.55000000000000004"/>
    <row r="22874" x14ac:dyDescent="0.55000000000000004"/>
    <row r="22875" x14ac:dyDescent="0.55000000000000004"/>
    <row r="22876" x14ac:dyDescent="0.55000000000000004"/>
    <row r="22877" x14ac:dyDescent="0.55000000000000004"/>
    <row r="22878" x14ac:dyDescent="0.55000000000000004"/>
    <row r="22879" x14ac:dyDescent="0.55000000000000004"/>
    <row r="22880" x14ac:dyDescent="0.55000000000000004"/>
    <row r="22881" x14ac:dyDescent="0.55000000000000004"/>
    <row r="22882" x14ac:dyDescent="0.55000000000000004"/>
    <row r="22883" x14ac:dyDescent="0.55000000000000004"/>
    <row r="22884" x14ac:dyDescent="0.55000000000000004"/>
    <row r="22885" x14ac:dyDescent="0.55000000000000004"/>
    <row r="22886" x14ac:dyDescent="0.55000000000000004"/>
    <row r="22887" x14ac:dyDescent="0.55000000000000004"/>
    <row r="22888" x14ac:dyDescent="0.55000000000000004"/>
    <row r="22889" x14ac:dyDescent="0.55000000000000004"/>
    <row r="22890" x14ac:dyDescent="0.55000000000000004"/>
    <row r="22891" x14ac:dyDescent="0.55000000000000004"/>
    <row r="22892" x14ac:dyDescent="0.55000000000000004"/>
    <row r="22893" x14ac:dyDescent="0.55000000000000004"/>
    <row r="22894" x14ac:dyDescent="0.55000000000000004"/>
    <row r="22895" x14ac:dyDescent="0.55000000000000004"/>
    <row r="22896" x14ac:dyDescent="0.55000000000000004"/>
    <row r="22897" x14ac:dyDescent="0.55000000000000004"/>
    <row r="22898" x14ac:dyDescent="0.55000000000000004"/>
    <row r="22899" x14ac:dyDescent="0.55000000000000004"/>
    <row r="22900" x14ac:dyDescent="0.55000000000000004"/>
    <row r="22901" x14ac:dyDescent="0.55000000000000004"/>
    <row r="22902" x14ac:dyDescent="0.55000000000000004"/>
    <row r="22903" x14ac:dyDescent="0.55000000000000004"/>
    <row r="22904" x14ac:dyDescent="0.55000000000000004"/>
    <row r="22905" x14ac:dyDescent="0.55000000000000004"/>
    <row r="22906" x14ac:dyDescent="0.55000000000000004"/>
    <row r="22907" x14ac:dyDescent="0.55000000000000004"/>
    <row r="22908" x14ac:dyDescent="0.55000000000000004"/>
    <row r="22909" x14ac:dyDescent="0.55000000000000004"/>
    <row r="22910" x14ac:dyDescent="0.55000000000000004"/>
    <row r="22911" x14ac:dyDescent="0.55000000000000004"/>
    <row r="22912" x14ac:dyDescent="0.55000000000000004"/>
    <row r="22913" x14ac:dyDescent="0.55000000000000004"/>
    <row r="22914" x14ac:dyDescent="0.55000000000000004"/>
    <row r="22915" x14ac:dyDescent="0.55000000000000004"/>
    <row r="22916" x14ac:dyDescent="0.55000000000000004"/>
    <row r="22917" x14ac:dyDescent="0.55000000000000004"/>
    <row r="22918" x14ac:dyDescent="0.55000000000000004"/>
    <row r="22919" x14ac:dyDescent="0.55000000000000004"/>
    <row r="22920" x14ac:dyDescent="0.55000000000000004"/>
    <row r="22921" x14ac:dyDescent="0.55000000000000004"/>
    <row r="22922" x14ac:dyDescent="0.55000000000000004"/>
    <row r="22923" x14ac:dyDescent="0.55000000000000004"/>
    <row r="22924" x14ac:dyDescent="0.55000000000000004"/>
    <row r="22925" x14ac:dyDescent="0.55000000000000004"/>
    <row r="22926" x14ac:dyDescent="0.55000000000000004"/>
    <row r="22927" x14ac:dyDescent="0.55000000000000004"/>
    <row r="22928" x14ac:dyDescent="0.55000000000000004"/>
    <row r="22929" x14ac:dyDescent="0.55000000000000004"/>
    <row r="22930" x14ac:dyDescent="0.55000000000000004"/>
    <row r="22931" x14ac:dyDescent="0.55000000000000004"/>
    <row r="22932" x14ac:dyDescent="0.55000000000000004"/>
    <row r="22933" x14ac:dyDescent="0.55000000000000004"/>
    <row r="22934" x14ac:dyDescent="0.55000000000000004"/>
    <row r="22935" x14ac:dyDescent="0.55000000000000004"/>
    <row r="22936" x14ac:dyDescent="0.55000000000000004"/>
    <row r="22937" x14ac:dyDescent="0.55000000000000004"/>
    <row r="22938" x14ac:dyDescent="0.55000000000000004"/>
    <row r="22939" x14ac:dyDescent="0.55000000000000004"/>
    <row r="22940" x14ac:dyDescent="0.55000000000000004"/>
    <row r="22941" x14ac:dyDescent="0.55000000000000004"/>
    <row r="22942" x14ac:dyDescent="0.55000000000000004"/>
    <row r="22943" x14ac:dyDescent="0.55000000000000004"/>
    <row r="22944" x14ac:dyDescent="0.55000000000000004"/>
    <row r="22945" x14ac:dyDescent="0.55000000000000004"/>
    <row r="22946" x14ac:dyDescent="0.55000000000000004"/>
    <row r="22947" x14ac:dyDescent="0.55000000000000004"/>
    <row r="22948" x14ac:dyDescent="0.55000000000000004"/>
    <row r="22949" x14ac:dyDescent="0.55000000000000004"/>
    <row r="22950" x14ac:dyDescent="0.55000000000000004"/>
    <row r="22951" x14ac:dyDescent="0.55000000000000004"/>
    <row r="22952" x14ac:dyDescent="0.55000000000000004"/>
    <row r="22953" x14ac:dyDescent="0.55000000000000004"/>
    <row r="22954" x14ac:dyDescent="0.55000000000000004"/>
    <row r="22955" x14ac:dyDescent="0.55000000000000004"/>
    <row r="22956" x14ac:dyDescent="0.55000000000000004"/>
    <row r="22957" x14ac:dyDescent="0.55000000000000004"/>
    <row r="22958" x14ac:dyDescent="0.55000000000000004"/>
    <row r="22959" x14ac:dyDescent="0.55000000000000004"/>
    <row r="22960" x14ac:dyDescent="0.55000000000000004"/>
    <row r="22961" x14ac:dyDescent="0.55000000000000004"/>
    <row r="22962" x14ac:dyDescent="0.55000000000000004"/>
    <row r="22963" x14ac:dyDescent="0.55000000000000004"/>
    <row r="22964" x14ac:dyDescent="0.55000000000000004"/>
    <row r="22965" x14ac:dyDescent="0.55000000000000004"/>
    <row r="22966" x14ac:dyDescent="0.55000000000000004"/>
    <row r="22967" x14ac:dyDescent="0.55000000000000004"/>
    <row r="22968" x14ac:dyDescent="0.55000000000000004"/>
    <row r="22969" x14ac:dyDescent="0.55000000000000004"/>
    <row r="22970" x14ac:dyDescent="0.55000000000000004"/>
    <row r="22971" x14ac:dyDescent="0.55000000000000004"/>
    <row r="22972" x14ac:dyDescent="0.55000000000000004"/>
    <row r="22973" x14ac:dyDescent="0.55000000000000004"/>
    <row r="22974" x14ac:dyDescent="0.55000000000000004"/>
    <row r="22975" x14ac:dyDescent="0.55000000000000004"/>
    <row r="22976" x14ac:dyDescent="0.55000000000000004"/>
    <row r="22977" x14ac:dyDescent="0.55000000000000004"/>
    <row r="22978" x14ac:dyDescent="0.55000000000000004"/>
    <row r="22979" x14ac:dyDescent="0.55000000000000004"/>
    <row r="22980" x14ac:dyDescent="0.55000000000000004"/>
    <row r="22981" x14ac:dyDescent="0.55000000000000004"/>
    <row r="22982" x14ac:dyDescent="0.55000000000000004"/>
    <row r="22983" x14ac:dyDescent="0.55000000000000004"/>
    <row r="22984" x14ac:dyDescent="0.55000000000000004"/>
    <row r="22985" x14ac:dyDescent="0.55000000000000004"/>
    <row r="22986" x14ac:dyDescent="0.55000000000000004"/>
    <row r="22987" x14ac:dyDescent="0.55000000000000004"/>
    <row r="22988" x14ac:dyDescent="0.55000000000000004"/>
    <row r="22989" x14ac:dyDescent="0.55000000000000004"/>
    <row r="22990" x14ac:dyDescent="0.55000000000000004"/>
    <row r="22991" x14ac:dyDescent="0.55000000000000004"/>
    <row r="22992" x14ac:dyDescent="0.55000000000000004"/>
    <row r="22993" x14ac:dyDescent="0.55000000000000004"/>
    <row r="22994" x14ac:dyDescent="0.55000000000000004"/>
    <row r="22995" x14ac:dyDescent="0.55000000000000004"/>
    <row r="22996" x14ac:dyDescent="0.55000000000000004"/>
    <row r="22997" x14ac:dyDescent="0.55000000000000004"/>
    <row r="22998" x14ac:dyDescent="0.55000000000000004"/>
    <row r="22999" x14ac:dyDescent="0.55000000000000004"/>
    <row r="23000" x14ac:dyDescent="0.55000000000000004"/>
    <row r="23001" x14ac:dyDescent="0.55000000000000004"/>
    <row r="23002" x14ac:dyDescent="0.55000000000000004"/>
    <row r="23003" x14ac:dyDescent="0.55000000000000004"/>
    <row r="23004" x14ac:dyDescent="0.55000000000000004"/>
    <row r="23005" x14ac:dyDescent="0.55000000000000004"/>
    <row r="23006" x14ac:dyDescent="0.55000000000000004"/>
    <row r="23007" x14ac:dyDescent="0.55000000000000004"/>
    <row r="23008" x14ac:dyDescent="0.55000000000000004"/>
    <row r="23009" x14ac:dyDescent="0.55000000000000004"/>
    <row r="23010" x14ac:dyDescent="0.55000000000000004"/>
    <row r="23011" x14ac:dyDescent="0.55000000000000004"/>
    <row r="23012" x14ac:dyDescent="0.55000000000000004"/>
    <row r="23013" x14ac:dyDescent="0.55000000000000004"/>
    <row r="23014" x14ac:dyDescent="0.55000000000000004"/>
    <row r="23015" x14ac:dyDescent="0.55000000000000004"/>
    <row r="23016" x14ac:dyDescent="0.55000000000000004"/>
    <row r="23017" x14ac:dyDescent="0.55000000000000004"/>
    <row r="23018" x14ac:dyDescent="0.55000000000000004"/>
    <row r="23019" x14ac:dyDescent="0.55000000000000004"/>
    <row r="23020" x14ac:dyDescent="0.55000000000000004"/>
    <row r="23021" x14ac:dyDescent="0.55000000000000004"/>
    <row r="23022" x14ac:dyDescent="0.55000000000000004"/>
    <row r="23023" x14ac:dyDescent="0.55000000000000004"/>
    <row r="23024" x14ac:dyDescent="0.55000000000000004"/>
    <row r="23025" x14ac:dyDescent="0.55000000000000004"/>
    <row r="23026" x14ac:dyDescent="0.55000000000000004"/>
    <row r="23027" x14ac:dyDescent="0.55000000000000004"/>
    <row r="23028" x14ac:dyDescent="0.55000000000000004"/>
    <row r="23029" x14ac:dyDescent="0.55000000000000004"/>
    <row r="23030" x14ac:dyDescent="0.55000000000000004"/>
    <row r="23031" x14ac:dyDescent="0.55000000000000004"/>
    <row r="23032" x14ac:dyDescent="0.55000000000000004"/>
    <row r="23033" x14ac:dyDescent="0.55000000000000004"/>
    <row r="23034" x14ac:dyDescent="0.55000000000000004"/>
    <row r="23035" x14ac:dyDescent="0.55000000000000004"/>
    <row r="23036" x14ac:dyDescent="0.55000000000000004"/>
    <row r="23037" x14ac:dyDescent="0.55000000000000004"/>
    <row r="23038" x14ac:dyDescent="0.55000000000000004"/>
    <row r="23039" x14ac:dyDescent="0.55000000000000004"/>
    <row r="23040" x14ac:dyDescent="0.55000000000000004"/>
    <row r="23041" x14ac:dyDescent="0.55000000000000004"/>
    <row r="23042" x14ac:dyDescent="0.55000000000000004"/>
    <row r="23043" x14ac:dyDescent="0.55000000000000004"/>
    <row r="23044" x14ac:dyDescent="0.55000000000000004"/>
    <row r="23045" x14ac:dyDescent="0.55000000000000004"/>
    <row r="23046" x14ac:dyDescent="0.55000000000000004"/>
    <row r="23047" x14ac:dyDescent="0.55000000000000004"/>
    <row r="23048" x14ac:dyDescent="0.55000000000000004"/>
    <row r="23049" x14ac:dyDescent="0.55000000000000004"/>
    <row r="23050" x14ac:dyDescent="0.55000000000000004"/>
    <row r="23051" x14ac:dyDescent="0.55000000000000004"/>
    <row r="23052" x14ac:dyDescent="0.55000000000000004"/>
    <row r="23053" x14ac:dyDescent="0.55000000000000004"/>
    <row r="23054" x14ac:dyDescent="0.55000000000000004"/>
    <row r="23055" x14ac:dyDescent="0.55000000000000004"/>
    <row r="23056" x14ac:dyDescent="0.55000000000000004"/>
    <row r="23057" x14ac:dyDescent="0.55000000000000004"/>
    <row r="23058" x14ac:dyDescent="0.55000000000000004"/>
    <row r="23059" x14ac:dyDescent="0.55000000000000004"/>
    <row r="23060" x14ac:dyDescent="0.55000000000000004"/>
    <row r="23061" x14ac:dyDescent="0.55000000000000004"/>
    <row r="23062" x14ac:dyDescent="0.55000000000000004"/>
    <row r="23063" x14ac:dyDescent="0.55000000000000004"/>
    <row r="23064" x14ac:dyDescent="0.55000000000000004"/>
    <row r="23065" x14ac:dyDescent="0.55000000000000004"/>
    <row r="23066" x14ac:dyDescent="0.55000000000000004"/>
    <row r="23067" x14ac:dyDescent="0.55000000000000004"/>
    <row r="23068" x14ac:dyDescent="0.55000000000000004"/>
    <row r="23069" x14ac:dyDescent="0.55000000000000004"/>
    <row r="23070" x14ac:dyDescent="0.55000000000000004"/>
    <row r="23071" x14ac:dyDescent="0.55000000000000004"/>
    <row r="23072" x14ac:dyDescent="0.55000000000000004"/>
    <row r="23073" x14ac:dyDescent="0.55000000000000004"/>
    <row r="23074" x14ac:dyDescent="0.55000000000000004"/>
    <row r="23075" x14ac:dyDescent="0.55000000000000004"/>
    <row r="23076" x14ac:dyDescent="0.55000000000000004"/>
    <row r="23077" x14ac:dyDescent="0.55000000000000004"/>
    <row r="23078" x14ac:dyDescent="0.55000000000000004"/>
    <row r="23079" x14ac:dyDescent="0.55000000000000004"/>
    <row r="23080" x14ac:dyDescent="0.55000000000000004"/>
    <row r="23081" x14ac:dyDescent="0.55000000000000004"/>
    <row r="23082" x14ac:dyDescent="0.55000000000000004"/>
    <row r="23083" x14ac:dyDescent="0.55000000000000004"/>
    <row r="23084" x14ac:dyDescent="0.55000000000000004"/>
    <row r="23085" x14ac:dyDescent="0.55000000000000004"/>
    <row r="23086" x14ac:dyDescent="0.55000000000000004"/>
    <row r="23087" x14ac:dyDescent="0.55000000000000004"/>
    <row r="23088" x14ac:dyDescent="0.55000000000000004"/>
    <row r="23089" x14ac:dyDescent="0.55000000000000004"/>
    <row r="23090" x14ac:dyDescent="0.55000000000000004"/>
    <row r="23091" x14ac:dyDescent="0.55000000000000004"/>
    <row r="23092" x14ac:dyDescent="0.55000000000000004"/>
    <row r="23093" x14ac:dyDescent="0.55000000000000004"/>
    <row r="23094" x14ac:dyDescent="0.55000000000000004"/>
    <row r="23095" x14ac:dyDescent="0.55000000000000004"/>
    <row r="23096" x14ac:dyDescent="0.55000000000000004"/>
    <row r="23097" x14ac:dyDescent="0.55000000000000004"/>
    <row r="23098" x14ac:dyDescent="0.55000000000000004"/>
    <row r="23099" x14ac:dyDescent="0.55000000000000004"/>
    <row r="23100" x14ac:dyDescent="0.55000000000000004"/>
    <row r="23101" x14ac:dyDescent="0.55000000000000004"/>
    <row r="23102" x14ac:dyDescent="0.55000000000000004"/>
    <row r="23103" x14ac:dyDescent="0.55000000000000004"/>
    <row r="23104" x14ac:dyDescent="0.55000000000000004"/>
    <row r="23105" x14ac:dyDescent="0.55000000000000004"/>
    <row r="23106" x14ac:dyDescent="0.55000000000000004"/>
    <row r="23107" x14ac:dyDescent="0.55000000000000004"/>
    <row r="23108" x14ac:dyDescent="0.55000000000000004"/>
    <row r="23109" x14ac:dyDescent="0.55000000000000004"/>
    <row r="23110" x14ac:dyDescent="0.55000000000000004"/>
    <row r="23111" x14ac:dyDescent="0.55000000000000004"/>
    <row r="23112" x14ac:dyDescent="0.55000000000000004"/>
    <row r="23113" x14ac:dyDescent="0.55000000000000004"/>
    <row r="23114" x14ac:dyDescent="0.55000000000000004"/>
    <row r="23115" x14ac:dyDescent="0.55000000000000004"/>
    <row r="23116" x14ac:dyDescent="0.55000000000000004"/>
    <row r="23117" x14ac:dyDescent="0.55000000000000004"/>
    <row r="23118" x14ac:dyDescent="0.55000000000000004"/>
    <row r="23119" x14ac:dyDescent="0.55000000000000004"/>
    <row r="23120" x14ac:dyDescent="0.55000000000000004"/>
    <row r="23121" x14ac:dyDescent="0.55000000000000004"/>
    <row r="23122" x14ac:dyDescent="0.55000000000000004"/>
    <row r="23123" x14ac:dyDescent="0.55000000000000004"/>
    <row r="23124" x14ac:dyDescent="0.55000000000000004"/>
    <row r="23125" x14ac:dyDescent="0.55000000000000004"/>
    <row r="23126" x14ac:dyDescent="0.55000000000000004"/>
    <row r="23127" x14ac:dyDescent="0.55000000000000004"/>
    <row r="23128" x14ac:dyDescent="0.55000000000000004"/>
    <row r="23129" x14ac:dyDescent="0.55000000000000004"/>
    <row r="23130" x14ac:dyDescent="0.55000000000000004"/>
    <row r="23131" x14ac:dyDescent="0.55000000000000004"/>
    <row r="23132" x14ac:dyDescent="0.55000000000000004"/>
    <row r="23133" x14ac:dyDescent="0.55000000000000004"/>
    <row r="23134" x14ac:dyDescent="0.55000000000000004"/>
    <row r="23135" x14ac:dyDescent="0.55000000000000004"/>
    <row r="23136" x14ac:dyDescent="0.55000000000000004"/>
    <row r="23137" x14ac:dyDescent="0.55000000000000004"/>
    <row r="23138" x14ac:dyDescent="0.55000000000000004"/>
    <row r="23139" x14ac:dyDescent="0.55000000000000004"/>
    <row r="23140" x14ac:dyDescent="0.55000000000000004"/>
    <row r="23141" x14ac:dyDescent="0.55000000000000004"/>
    <row r="23142" x14ac:dyDescent="0.55000000000000004"/>
    <row r="23143" x14ac:dyDescent="0.55000000000000004"/>
    <row r="23144" x14ac:dyDescent="0.55000000000000004"/>
    <row r="23145" x14ac:dyDescent="0.55000000000000004"/>
    <row r="23146" x14ac:dyDescent="0.55000000000000004"/>
    <row r="23147" x14ac:dyDescent="0.55000000000000004"/>
    <row r="23148" x14ac:dyDescent="0.55000000000000004"/>
    <row r="23149" x14ac:dyDescent="0.55000000000000004"/>
    <row r="23150" x14ac:dyDescent="0.55000000000000004"/>
    <row r="23151" x14ac:dyDescent="0.55000000000000004"/>
    <row r="23152" x14ac:dyDescent="0.55000000000000004"/>
    <row r="23153" x14ac:dyDescent="0.55000000000000004"/>
    <row r="23154" x14ac:dyDescent="0.55000000000000004"/>
    <row r="23155" x14ac:dyDescent="0.55000000000000004"/>
    <row r="23156" x14ac:dyDescent="0.55000000000000004"/>
    <row r="23157" x14ac:dyDescent="0.55000000000000004"/>
    <row r="23158" x14ac:dyDescent="0.55000000000000004"/>
    <row r="23159" x14ac:dyDescent="0.55000000000000004"/>
    <row r="23160" x14ac:dyDescent="0.55000000000000004"/>
    <row r="23161" x14ac:dyDescent="0.55000000000000004"/>
    <row r="23162" x14ac:dyDescent="0.55000000000000004"/>
    <row r="23163" x14ac:dyDescent="0.55000000000000004"/>
    <row r="23164" x14ac:dyDescent="0.55000000000000004"/>
    <row r="23165" x14ac:dyDescent="0.55000000000000004"/>
    <row r="23166" x14ac:dyDescent="0.55000000000000004"/>
    <row r="23167" x14ac:dyDescent="0.55000000000000004"/>
    <row r="23168" x14ac:dyDescent="0.55000000000000004"/>
    <row r="23169" x14ac:dyDescent="0.55000000000000004"/>
    <row r="23170" x14ac:dyDescent="0.55000000000000004"/>
    <row r="23171" x14ac:dyDescent="0.55000000000000004"/>
    <row r="23172" x14ac:dyDescent="0.55000000000000004"/>
    <row r="23173" x14ac:dyDescent="0.55000000000000004"/>
    <row r="23174" x14ac:dyDescent="0.55000000000000004"/>
    <row r="23175" x14ac:dyDescent="0.55000000000000004"/>
    <row r="23176" x14ac:dyDescent="0.55000000000000004"/>
    <row r="23177" x14ac:dyDescent="0.55000000000000004"/>
    <row r="23178" x14ac:dyDescent="0.55000000000000004"/>
    <row r="23179" x14ac:dyDescent="0.55000000000000004"/>
    <row r="23180" x14ac:dyDescent="0.55000000000000004"/>
    <row r="23181" x14ac:dyDescent="0.55000000000000004"/>
    <row r="23182" x14ac:dyDescent="0.55000000000000004"/>
    <row r="23183" x14ac:dyDescent="0.55000000000000004"/>
    <row r="23184" x14ac:dyDescent="0.55000000000000004"/>
    <row r="23185" x14ac:dyDescent="0.55000000000000004"/>
    <row r="23186" x14ac:dyDescent="0.55000000000000004"/>
    <row r="23187" x14ac:dyDescent="0.55000000000000004"/>
    <row r="23188" x14ac:dyDescent="0.55000000000000004"/>
    <row r="23189" x14ac:dyDescent="0.55000000000000004"/>
    <row r="23190" x14ac:dyDescent="0.55000000000000004"/>
    <row r="23191" x14ac:dyDescent="0.55000000000000004"/>
    <row r="23192" x14ac:dyDescent="0.55000000000000004"/>
    <row r="23193" x14ac:dyDescent="0.55000000000000004"/>
    <row r="23194" x14ac:dyDescent="0.55000000000000004"/>
    <row r="23195" x14ac:dyDescent="0.55000000000000004"/>
    <row r="23196" x14ac:dyDescent="0.55000000000000004"/>
    <row r="23197" x14ac:dyDescent="0.55000000000000004"/>
    <row r="23198" x14ac:dyDescent="0.55000000000000004"/>
    <row r="23199" x14ac:dyDescent="0.55000000000000004"/>
    <row r="23200" x14ac:dyDescent="0.55000000000000004"/>
    <row r="23201" x14ac:dyDescent="0.55000000000000004"/>
    <row r="23202" x14ac:dyDescent="0.55000000000000004"/>
    <row r="23203" x14ac:dyDescent="0.55000000000000004"/>
    <row r="23204" x14ac:dyDescent="0.55000000000000004"/>
    <row r="23205" x14ac:dyDescent="0.55000000000000004"/>
    <row r="23206" x14ac:dyDescent="0.55000000000000004"/>
    <row r="23207" x14ac:dyDescent="0.55000000000000004"/>
    <row r="23208" x14ac:dyDescent="0.55000000000000004"/>
    <row r="23209" x14ac:dyDescent="0.55000000000000004"/>
    <row r="23210" x14ac:dyDescent="0.55000000000000004"/>
    <row r="23211" x14ac:dyDescent="0.55000000000000004"/>
    <row r="23212" x14ac:dyDescent="0.55000000000000004"/>
    <row r="23213" x14ac:dyDescent="0.55000000000000004"/>
    <row r="23214" x14ac:dyDescent="0.55000000000000004"/>
    <row r="23215" x14ac:dyDescent="0.55000000000000004"/>
    <row r="23216" x14ac:dyDescent="0.55000000000000004"/>
    <row r="23217" x14ac:dyDescent="0.55000000000000004"/>
    <row r="23218" x14ac:dyDescent="0.55000000000000004"/>
    <row r="23219" x14ac:dyDescent="0.55000000000000004"/>
    <row r="23220" x14ac:dyDescent="0.55000000000000004"/>
    <row r="23221" x14ac:dyDescent="0.55000000000000004"/>
    <row r="23222" x14ac:dyDescent="0.55000000000000004"/>
    <row r="23223" x14ac:dyDescent="0.55000000000000004"/>
    <row r="23224" x14ac:dyDescent="0.55000000000000004"/>
    <row r="23225" x14ac:dyDescent="0.55000000000000004"/>
    <row r="23226" x14ac:dyDescent="0.55000000000000004"/>
    <row r="23227" x14ac:dyDescent="0.55000000000000004"/>
    <row r="23228" x14ac:dyDescent="0.55000000000000004"/>
    <row r="23229" x14ac:dyDescent="0.55000000000000004"/>
    <row r="23230" x14ac:dyDescent="0.55000000000000004"/>
    <row r="23231" x14ac:dyDescent="0.55000000000000004"/>
    <row r="23232" x14ac:dyDescent="0.55000000000000004"/>
    <row r="23233" x14ac:dyDescent="0.55000000000000004"/>
    <row r="23234" x14ac:dyDescent="0.55000000000000004"/>
    <row r="23235" x14ac:dyDescent="0.55000000000000004"/>
    <row r="23236" x14ac:dyDescent="0.55000000000000004"/>
    <row r="23237" x14ac:dyDescent="0.55000000000000004"/>
    <row r="23238" x14ac:dyDescent="0.55000000000000004"/>
    <row r="23239" x14ac:dyDescent="0.55000000000000004"/>
    <row r="23240" x14ac:dyDescent="0.55000000000000004"/>
    <row r="23241" x14ac:dyDescent="0.55000000000000004"/>
    <row r="23242" x14ac:dyDescent="0.55000000000000004"/>
    <row r="23243" x14ac:dyDescent="0.55000000000000004"/>
    <row r="23244" x14ac:dyDescent="0.55000000000000004"/>
    <row r="23245" x14ac:dyDescent="0.55000000000000004"/>
    <row r="23246" x14ac:dyDescent="0.55000000000000004"/>
    <row r="23247" x14ac:dyDescent="0.55000000000000004"/>
    <row r="23248" x14ac:dyDescent="0.55000000000000004"/>
    <row r="23249" x14ac:dyDescent="0.55000000000000004"/>
    <row r="23250" x14ac:dyDescent="0.55000000000000004"/>
    <row r="23251" x14ac:dyDescent="0.55000000000000004"/>
    <row r="23252" x14ac:dyDescent="0.55000000000000004"/>
    <row r="23253" x14ac:dyDescent="0.55000000000000004"/>
    <row r="23254" x14ac:dyDescent="0.55000000000000004"/>
    <row r="23255" x14ac:dyDescent="0.55000000000000004"/>
    <row r="23256" x14ac:dyDescent="0.55000000000000004"/>
    <row r="23257" x14ac:dyDescent="0.55000000000000004"/>
    <row r="23258" x14ac:dyDescent="0.55000000000000004"/>
    <row r="23259" x14ac:dyDescent="0.55000000000000004"/>
    <row r="23260" x14ac:dyDescent="0.55000000000000004"/>
    <row r="23261" x14ac:dyDescent="0.55000000000000004"/>
    <row r="23262" x14ac:dyDescent="0.55000000000000004"/>
    <row r="23263" x14ac:dyDescent="0.55000000000000004"/>
    <row r="23264" x14ac:dyDescent="0.55000000000000004"/>
    <row r="23265" x14ac:dyDescent="0.55000000000000004"/>
    <row r="23266" x14ac:dyDescent="0.55000000000000004"/>
    <row r="23267" x14ac:dyDescent="0.55000000000000004"/>
    <row r="23268" x14ac:dyDescent="0.55000000000000004"/>
    <row r="23269" x14ac:dyDescent="0.55000000000000004"/>
    <row r="23270" x14ac:dyDescent="0.55000000000000004"/>
    <row r="23271" x14ac:dyDescent="0.55000000000000004"/>
    <row r="23272" x14ac:dyDescent="0.55000000000000004"/>
    <row r="23273" x14ac:dyDescent="0.55000000000000004"/>
    <row r="23274" x14ac:dyDescent="0.55000000000000004"/>
    <row r="23275" x14ac:dyDescent="0.55000000000000004"/>
    <row r="23276" x14ac:dyDescent="0.55000000000000004"/>
    <row r="23277" x14ac:dyDescent="0.55000000000000004"/>
    <row r="23278" x14ac:dyDescent="0.55000000000000004"/>
    <row r="23279" x14ac:dyDescent="0.55000000000000004"/>
    <row r="23280" x14ac:dyDescent="0.55000000000000004"/>
    <row r="23281" x14ac:dyDescent="0.55000000000000004"/>
    <row r="23282" x14ac:dyDescent="0.55000000000000004"/>
    <row r="23283" x14ac:dyDescent="0.55000000000000004"/>
    <row r="23284" x14ac:dyDescent="0.55000000000000004"/>
    <row r="23285" x14ac:dyDescent="0.55000000000000004"/>
    <row r="23286" x14ac:dyDescent="0.55000000000000004"/>
    <row r="23287" x14ac:dyDescent="0.55000000000000004"/>
    <row r="23288" x14ac:dyDescent="0.55000000000000004"/>
    <row r="23289" x14ac:dyDescent="0.55000000000000004"/>
    <row r="23290" x14ac:dyDescent="0.55000000000000004"/>
    <row r="23291" x14ac:dyDescent="0.55000000000000004"/>
    <row r="23292" x14ac:dyDescent="0.55000000000000004"/>
    <row r="23293" x14ac:dyDescent="0.55000000000000004"/>
    <row r="23294" x14ac:dyDescent="0.55000000000000004"/>
    <row r="23295" x14ac:dyDescent="0.55000000000000004"/>
    <row r="23296" x14ac:dyDescent="0.55000000000000004"/>
    <row r="23297" x14ac:dyDescent="0.55000000000000004"/>
    <row r="23298" x14ac:dyDescent="0.55000000000000004"/>
    <row r="23299" x14ac:dyDescent="0.55000000000000004"/>
    <row r="23300" x14ac:dyDescent="0.55000000000000004"/>
    <row r="23301" x14ac:dyDescent="0.55000000000000004"/>
    <row r="23302" x14ac:dyDescent="0.55000000000000004"/>
    <row r="23303" x14ac:dyDescent="0.55000000000000004"/>
    <row r="23304" x14ac:dyDescent="0.55000000000000004"/>
    <row r="23305" x14ac:dyDescent="0.55000000000000004"/>
    <row r="23306" x14ac:dyDescent="0.55000000000000004"/>
    <row r="23307" x14ac:dyDescent="0.55000000000000004"/>
    <row r="23308" x14ac:dyDescent="0.55000000000000004"/>
    <row r="23309" x14ac:dyDescent="0.55000000000000004"/>
    <row r="23310" x14ac:dyDescent="0.55000000000000004"/>
    <row r="23311" x14ac:dyDescent="0.55000000000000004"/>
    <row r="23312" x14ac:dyDescent="0.55000000000000004"/>
    <row r="23313" x14ac:dyDescent="0.55000000000000004"/>
    <row r="23314" x14ac:dyDescent="0.55000000000000004"/>
    <row r="23315" x14ac:dyDescent="0.55000000000000004"/>
    <row r="23316" x14ac:dyDescent="0.55000000000000004"/>
    <row r="23317" x14ac:dyDescent="0.55000000000000004"/>
    <row r="23318" x14ac:dyDescent="0.55000000000000004"/>
    <row r="23319" x14ac:dyDescent="0.55000000000000004"/>
    <row r="23320" x14ac:dyDescent="0.55000000000000004"/>
    <row r="23321" x14ac:dyDescent="0.55000000000000004"/>
    <row r="23322" x14ac:dyDescent="0.55000000000000004"/>
    <row r="23323" x14ac:dyDescent="0.55000000000000004"/>
    <row r="23324" x14ac:dyDescent="0.55000000000000004"/>
    <row r="23325" x14ac:dyDescent="0.55000000000000004"/>
    <row r="23326" x14ac:dyDescent="0.55000000000000004"/>
    <row r="23327" x14ac:dyDescent="0.55000000000000004"/>
    <row r="23328" x14ac:dyDescent="0.55000000000000004"/>
    <row r="23329" x14ac:dyDescent="0.55000000000000004"/>
    <row r="23330" x14ac:dyDescent="0.55000000000000004"/>
    <row r="23331" x14ac:dyDescent="0.55000000000000004"/>
    <row r="23332" x14ac:dyDescent="0.55000000000000004"/>
    <row r="23333" x14ac:dyDescent="0.55000000000000004"/>
    <row r="23334" x14ac:dyDescent="0.55000000000000004"/>
    <row r="23335" x14ac:dyDescent="0.55000000000000004"/>
    <row r="23336" x14ac:dyDescent="0.55000000000000004"/>
    <row r="23337" x14ac:dyDescent="0.55000000000000004"/>
    <row r="23338" x14ac:dyDescent="0.55000000000000004"/>
    <row r="23339" x14ac:dyDescent="0.55000000000000004"/>
    <row r="23340" x14ac:dyDescent="0.55000000000000004"/>
    <row r="23341" x14ac:dyDescent="0.55000000000000004"/>
    <row r="23342" x14ac:dyDescent="0.55000000000000004"/>
    <row r="23343" x14ac:dyDescent="0.55000000000000004"/>
    <row r="23344" x14ac:dyDescent="0.55000000000000004"/>
    <row r="23345" x14ac:dyDescent="0.55000000000000004"/>
    <row r="23346" x14ac:dyDescent="0.55000000000000004"/>
    <row r="23347" x14ac:dyDescent="0.55000000000000004"/>
    <row r="23348" x14ac:dyDescent="0.55000000000000004"/>
    <row r="23349" x14ac:dyDescent="0.55000000000000004"/>
    <row r="23350" x14ac:dyDescent="0.55000000000000004"/>
    <row r="23351" x14ac:dyDescent="0.55000000000000004"/>
    <row r="23352" x14ac:dyDescent="0.55000000000000004"/>
    <row r="23353" x14ac:dyDescent="0.55000000000000004"/>
    <row r="23354" x14ac:dyDescent="0.55000000000000004"/>
    <row r="23355" x14ac:dyDescent="0.55000000000000004"/>
    <row r="23356" x14ac:dyDescent="0.55000000000000004"/>
    <row r="23357" x14ac:dyDescent="0.55000000000000004"/>
    <row r="23358" x14ac:dyDescent="0.55000000000000004"/>
    <row r="23359" x14ac:dyDescent="0.55000000000000004"/>
    <row r="23360" x14ac:dyDescent="0.55000000000000004"/>
    <row r="23361" x14ac:dyDescent="0.55000000000000004"/>
    <row r="23362" x14ac:dyDescent="0.55000000000000004"/>
    <row r="23363" x14ac:dyDescent="0.55000000000000004"/>
    <row r="23364" x14ac:dyDescent="0.55000000000000004"/>
    <row r="23365" x14ac:dyDescent="0.55000000000000004"/>
    <row r="23366" x14ac:dyDescent="0.55000000000000004"/>
    <row r="23367" x14ac:dyDescent="0.55000000000000004"/>
    <row r="23368" x14ac:dyDescent="0.55000000000000004"/>
    <row r="23369" x14ac:dyDescent="0.55000000000000004"/>
    <row r="23370" x14ac:dyDescent="0.55000000000000004"/>
    <row r="23371" x14ac:dyDescent="0.55000000000000004"/>
    <row r="23372" x14ac:dyDescent="0.55000000000000004"/>
    <row r="23373" x14ac:dyDescent="0.55000000000000004"/>
    <row r="23374" x14ac:dyDescent="0.55000000000000004"/>
    <row r="23375" x14ac:dyDescent="0.55000000000000004"/>
    <row r="23376" x14ac:dyDescent="0.55000000000000004"/>
    <row r="23377" x14ac:dyDescent="0.55000000000000004"/>
    <row r="23378" x14ac:dyDescent="0.55000000000000004"/>
    <row r="23379" x14ac:dyDescent="0.55000000000000004"/>
    <row r="23380" x14ac:dyDescent="0.55000000000000004"/>
    <row r="23381" x14ac:dyDescent="0.55000000000000004"/>
    <row r="23382" x14ac:dyDescent="0.55000000000000004"/>
    <row r="23383" x14ac:dyDescent="0.55000000000000004"/>
    <row r="23384" x14ac:dyDescent="0.55000000000000004"/>
    <row r="23385" x14ac:dyDescent="0.55000000000000004"/>
    <row r="23386" x14ac:dyDescent="0.55000000000000004"/>
    <row r="23387" x14ac:dyDescent="0.55000000000000004"/>
    <row r="23388" x14ac:dyDescent="0.55000000000000004"/>
    <row r="23389" x14ac:dyDescent="0.55000000000000004"/>
    <row r="23390" x14ac:dyDescent="0.55000000000000004"/>
    <row r="23391" x14ac:dyDescent="0.55000000000000004"/>
    <row r="23392" x14ac:dyDescent="0.55000000000000004"/>
    <row r="23393" x14ac:dyDescent="0.55000000000000004"/>
    <row r="23394" x14ac:dyDescent="0.55000000000000004"/>
    <row r="23395" x14ac:dyDescent="0.55000000000000004"/>
    <row r="23396" x14ac:dyDescent="0.55000000000000004"/>
    <row r="23397" x14ac:dyDescent="0.55000000000000004"/>
    <row r="23398" x14ac:dyDescent="0.55000000000000004"/>
    <row r="23399" x14ac:dyDescent="0.55000000000000004"/>
    <row r="23400" x14ac:dyDescent="0.55000000000000004"/>
    <row r="23401" x14ac:dyDescent="0.55000000000000004"/>
    <row r="23402" x14ac:dyDescent="0.55000000000000004"/>
    <row r="23403" x14ac:dyDescent="0.55000000000000004"/>
    <row r="23404" x14ac:dyDescent="0.55000000000000004"/>
    <row r="23405" x14ac:dyDescent="0.55000000000000004"/>
    <row r="23406" x14ac:dyDescent="0.55000000000000004"/>
    <row r="23407" x14ac:dyDescent="0.55000000000000004"/>
    <row r="23408" x14ac:dyDescent="0.55000000000000004"/>
    <row r="23409" x14ac:dyDescent="0.55000000000000004"/>
    <row r="23410" x14ac:dyDescent="0.55000000000000004"/>
    <row r="23411" x14ac:dyDescent="0.55000000000000004"/>
    <row r="23412" x14ac:dyDescent="0.55000000000000004"/>
    <row r="23413" x14ac:dyDescent="0.55000000000000004"/>
    <row r="23414" x14ac:dyDescent="0.55000000000000004"/>
    <row r="23415" x14ac:dyDescent="0.55000000000000004"/>
    <row r="23416" x14ac:dyDescent="0.55000000000000004"/>
    <row r="23417" x14ac:dyDescent="0.55000000000000004"/>
    <row r="23418" x14ac:dyDescent="0.55000000000000004"/>
    <row r="23419" x14ac:dyDescent="0.55000000000000004"/>
    <row r="23420" x14ac:dyDescent="0.55000000000000004"/>
    <row r="23421" x14ac:dyDescent="0.55000000000000004"/>
    <row r="23422" x14ac:dyDescent="0.55000000000000004"/>
    <row r="23423" x14ac:dyDescent="0.55000000000000004"/>
    <row r="23424" x14ac:dyDescent="0.55000000000000004"/>
    <row r="23425" x14ac:dyDescent="0.55000000000000004"/>
    <row r="23426" x14ac:dyDescent="0.55000000000000004"/>
    <row r="23427" x14ac:dyDescent="0.55000000000000004"/>
    <row r="23428" x14ac:dyDescent="0.55000000000000004"/>
    <row r="23429" x14ac:dyDescent="0.55000000000000004"/>
    <row r="23430" x14ac:dyDescent="0.55000000000000004"/>
    <row r="23431" x14ac:dyDescent="0.55000000000000004"/>
    <row r="23432" x14ac:dyDescent="0.55000000000000004"/>
    <row r="23433" x14ac:dyDescent="0.55000000000000004"/>
    <row r="23434" x14ac:dyDescent="0.55000000000000004"/>
    <row r="23435" x14ac:dyDescent="0.55000000000000004"/>
    <row r="23436" x14ac:dyDescent="0.55000000000000004"/>
    <row r="23437" x14ac:dyDescent="0.55000000000000004"/>
    <row r="23438" x14ac:dyDescent="0.55000000000000004"/>
    <row r="23439" x14ac:dyDescent="0.55000000000000004"/>
    <row r="23440" x14ac:dyDescent="0.55000000000000004"/>
    <row r="23441" x14ac:dyDescent="0.55000000000000004"/>
    <row r="23442" x14ac:dyDescent="0.55000000000000004"/>
    <row r="23443" x14ac:dyDescent="0.55000000000000004"/>
    <row r="23444" x14ac:dyDescent="0.55000000000000004"/>
    <row r="23445" x14ac:dyDescent="0.55000000000000004"/>
    <row r="23446" x14ac:dyDescent="0.55000000000000004"/>
    <row r="23447" x14ac:dyDescent="0.55000000000000004"/>
    <row r="23448" x14ac:dyDescent="0.55000000000000004"/>
    <row r="23449" x14ac:dyDescent="0.55000000000000004"/>
    <row r="23450" x14ac:dyDescent="0.55000000000000004"/>
    <row r="23451" x14ac:dyDescent="0.55000000000000004"/>
    <row r="23452" x14ac:dyDescent="0.55000000000000004"/>
    <row r="23453" x14ac:dyDescent="0.55000000000000004"/>
    <row r="23454" x14ac:dyDescent="0.55000000000000004"/>
    <row r="23455" x14ac:dyDescent="0.55000000000000004"/>
    <row r="23456" x14ac:dyDescent="0.55000000000000004"/>
    <row r="23457" x14ac:dyDescent="0.55000000000000004"/>
    <row r="23458" x14ac:dyDescent="0.55000000000000004"/>
    <row r="23459" x14ac:dyDescent="0.55000000000000004"/>
    <row r="23460" x14ac:dyDescent="0.55000000000000004"/>
    <row r="23461" x14ac:dyDescent="0.55000000000000004"/>
    <row r="23462" x14ac:dyDescent="0.55000000000000004"/>
    <row r="23463" x14ac:dyDescent="0.55000000000000004"/>
    <row r="23464" x14ac:dyDescent="0.55000000000000004"/>
    <row r="23465" x14ac:dyDescent="0.55000000000000004"/>
    <row r="23466" x14ac:dyDescent="0.55000000000000004"/>
    <row r="23467" x14ac:dyDescent="0.55000000000000004"/>
    <row r="23468" x14ac:dyDescent="0.55000000000000004"/>
    <row r="23469" x14ac:dyDescent="0.55000000000000004"/>
    <row r="23470" x14ac:dyDescent="0.55000000000000004"/>
    <row r="23471" x14ac:dyDescent="0.55000000000000004"/>
    <row r="23472" x14ac:dyDescent="0.55000000000000004"/>
    <row r="23473" x14ac:dyDescent="0.55000000000000004"/>
    <row r="23474" x14ac:dyDescent="0.55000000000000004"/>
    <row r="23475" x14ac:dyDescent="0.55000000000000004"/>
    <row r="23476" x14ac:dyDescent="0.55000000000000004"/>
    <row r="23477" x14ac:dyDescent="0.55000000000000004"/>
    <row r="23478" x14ac:dyDescent="0.55000000000000004"/>
    <row r="23479" x14ac:dyDescent="0.55000000000000004"/>
    <row r="23480" x14ac:dyDescent="0.55000000000000004"/>
    <row r="23481" x14ac:dyDescent="0.55000000000000004"/>
    <row r="23482" x14ac:dyDescent="0.55000000000000004"/>
    <row r="23483" x14ac:dyDescent="0.55000000000000004"/>
    <row r="23484" x14ac:dyDescent="0.55000000000000004"/>
    <row r="23485" x14ac:dyDescent="0.55000000000000004"/>
    <row r="23486" x14ac:dyDescent="0.55000000000000004"/>
    <row r="23487" x14ac:dyDescent="0.55000000000000004"/>
    <row r="23488" x14ac:dyDescent="0.55000000000000004"/>
    <row r="23489" x14ac:dyDescent="0.55000000000000004"/>
    <row r="23490" x14ac:dyDescent="0.55000000000000004"/>
    <row r="23491" x14ac:dyDescent="0.55000000000000004"/>
    <row r="23492" x14ac:dyDescent="0.55000000000000004"/>
    <row r="23493" x14ac:dyDescent="0.55000000000000004"/>
    <row r="23494" x14ac:dyDescent="0.55000000000000004"/>
    <row r="23495" x14ac:dyDescent="0.55000000000000004"/>
    <row r="23496" x14ac:dyDescent="0.55000000000000004"/>
    <row r="23497" x14ac:dyDescent="0.55000000000000004"/>
    <row r="23498" x14ac:dyDescent="0.55000000000000004"/>
    <row r="23499" x14ac:dyDescent="0.55000000000000004"/>
    <row r="23500" x14ac:dyDescent="0.55000000000000004"/>
    <row r="23501" x14ac:dyDescent="0.55000000000000004"/>
    <row r="23502" x14ac:dyDescent="0.55000000000000004"/>
    <row r="23503" x14ac:dyDescent="0.55000000000000004"/>
    <row r="23504" x14ac:dyDescent="0.55000000000000004"/>
    <row r="23505" x14ac:dyDescent="0.55000000000000004"/>
    <row r="23506" x14ac:dyDescent="0.55000000000000004"/>
    <row r="23507" x14ac:dyDescent="0.55000000000000004"/>
    <row r="23508" x14ac:dyDescent="0.55000000000000004"/>
    <row r="23509" x14ac:dyDescent="0.55000000000000004"/>
    <row r="23510" x14ac:dyDescent="0.55000000000000004"/>
    <row r="23511" x14ac:dyDescent="0.55000000000000004"/>
    <row r="23512" x14ac:dyDescent="0.55000000000000004"/>
    <row r="23513" x14ac:dyDescent="0.55000000000000004"/>
    <row r="23514" x14ac:dyDescent="0.55000000000000004"/>
    <row r="23515" x14ac:dyDescent="0.55000000000000004"/>
    <row r="23516" x14ac:dyDescent="0.55000000000000004"/>
    <row r="23517" x14ac:dyDescent="0.55000000000000004"/>
    <row r="23518" x14ac:dyDescent="0.55000000000000004"/>
    <row r="23519" x14ac:dyDescent="0.55000000000000004"/>
    <row r="23520" x14ac:dyDescent="0.55000000000000004"/>
    <row r="23521" x14ac:dyDescent="0.55000000000000004"/>
    <row r="23522" x14ac:dyDescent="0.55000000000000004"/>
    <row r="23523" x14ac:dyDescent="0.55000000000000004"/>
    <row r="23524" x14ac:dyDescent="0.55000000000000004"/>
    <row r="23525" x14ac:dyDescent="0.55000000000000004"/>
    <row r="23526" x14ac:dyDescent="0.55000000000000004"/>
    <row r="23527" x14ac:dyDescent="0.55000000000000004"/>
    <row r="23528" x14ac:dyDescent="0.55000000000000004"/>
    <row r="23529" x14ac:dyDescent="0.55000000000000004"/>
    <row r="23530" x14ac:dyDescent="0.55000000000000004"/>
    <row r="23531" x14ac:dyDescent="0.55000000000000004"/>
    <row r="23532" x14ac:dyDescent="0.55000000000000004"/>
    <row r="23533" x14ac:dyDescent="0.55000000000000004"/>
    <row r="23534" x14ac:dyDescent="0.55000000000000004"/>
    <row r="23535" x14ac:dyDescent="0.55000000000000004"/>
    <row r="23536" x14ac:dyDescent="0.55000000000000004"/>
    <row r="23537" x14ac:dyDescent="0.55000000000000004"/>
    <row r="23538" x14ac:dyDescent="0.55000000000000004"/>
    <row r="23539" x14ac:dyDescent="0.55000000000000004"/>
    <row r="23540" x14ac:dyDescent="0.55000000000000004"/>
    <row r="23541" x14ac:dyDescent="0.55000000000000004"/>
    <row r="23542" x14ac:dyDescent="0.55000000000000004"/>
    <row r="23543" x14ac:dyDescent="0.55000000000000004"/>
    <row r="23544" x14ac:dyDescent="0.55000000000000004"/>
    <row r="23545" x14ac:dyDescent="0.55000000000000004"/>
    <row r="23546" x14ac:dyDescent="0.55000000000000004"/>
    <row r="23547" x14ac:dyDescent="0.55000000000000004"/>
    <row r="23548" x14ac:dyDescent="0.55000000000000004"/>
    <row r="23549" x14ac:dyDescent="0.55000000000000004"/>
    <row r="23550" x14ac:dyDescent="0.55000000000000004"/>
    <row r="23551" x14ac:dyDescent="0.55000000000000004"/>
    <row r="23552" x14ac:dyDescent="0.55000000000000004"/>
    <row r="23553" x14ac:dyDescent="0.55000000000000004"/>
    <row r="23554" x14ac:dyDescent="0.55000000000000004"/>
    <row r="23555" x14ac:dyDescent="0.55000000000000004"/>
    <row r="23556" x14ac:dyDescent="0.55000000000000004"/>
    <row r="23557" x14ac:dyDescent="0.55000000000000004"/>
    <row r="23558" x14ac:dyDescent="0.55000000000000004"/>
    <row r="23559" x14ac:dyDescent="0.55000000000000004"/>
    <row r="23560" x14ac:dyDescent="0.55000000000000004"/>
    <row r="23561" x14ac:dyDescent="0.55000000000000004"/>
    <row r="23562" x14ac:dyDescent="0.55000000000000004"/>
    <row r="23563" x14ac:dyDescent="0.55000000000000004"/>
    <row r="23564" x14ac:dyDescent="0.55000000000000004"/>
    <row r="23565" x14ac:dyDescent="0.55000000000000004"/>
    <row r="23566" x14ac:dyDescent="0.55000000000000004"/>
    <row r="23567" x14ac:dyDescent="0.55000000000000004"/>
    <row r="23568" x14ac:dyDescent="0.55000000000000004"/>
    <row r="23569" x14ac:dyDescent="0.55000000000000004"/>
    <row r="23570" x14ac:dyDescent="0.55000000000000004"/>
    <row r="23571" x14ac:dyDescent="0.55000000000000004"/>
    <row r="23572" x14ac:dyDescent="0.55000000000000004"/>
    <row r="23573" x14ac:dyDescent="0.55000000000000004"/>
    <row r="23574" x14ac:dyDescent="0.55000000000000004"/>
    <row r="23575" x14ac:dyDescent="0.55000000000000004"/>
    <row r="23576" x14ac:dyDescent="0.55000000000000004"/>
    <row r="23577" x14ac:dyDescent="0.55000000000000004"/>
    <row r="23578" x14ac:dyDescent="0.55000000000000004"/>
    <row r="23579" x14ac:dyDescent="0.55000000000000004"/>
    <row r="23580" x14ac:dyDescent="0.55000000000000004"/>
    <row r="23581" x14ac:dyDescent="0.55000000000000004"/>
    <row r="23582" x14ac:dyDescent="0.55000000000000004"/>
    <row r="23583" x14ac:dyDescent="0.55000000000000004"/>
    <row r="23584" x14ac:dyDescent="0.55000000000000004"/>
    <row r="23585" x14ac:dyDescent="0.55000000000000004"/>
    <row r="23586" x14ac:dyDescent="0.55000000000000004"/>
    <row r="23587" x14ac:dyDescent="0.55000000000000004"/>
    <row r="23588" x14ac:dyDescent="0.55000000000000004"/>
    <row r="23589" x14ac:dyDescent="0.55000000000000004"/>
    <row r="23590" x14ac:dyDescent="0.55000000000000004"/>
    <row r="23591" x14ac:dyDescent="0.55000000000000004"/>
    <row r="23592" x14ac:dyDescent="0.55000000000000004"/>
    <row r="23593" x14ac:dyDescent="0.55000000000000004"/>
    <row r="23594" x14ac:dyDescent="0.55000000000000004"/>
    <row r="23595" x14ac:dyDescent="0.55000000000000004"/>
    <row r="23596" x14ac:dyDescent="0.55000000000000004"/>
    <row r="23597" x14ac:dyDescent="0.55000000000000004"/>
    <row r="23598" x14ac:dyDescent="0.55000000000000004"/>
    <row r="23599" x14ac:dyDescent="0.55000000000000004"/>
    <row r="23600" x14ac:dyDescent="0.55000000000000004"/>
    <row r="23601" x14ac:dyDescent="0.55000000000000004"/>
    <row r="23602" x14ac:dyDescent="0.55000000000000004"/>
    <row r="23603" x14ac:dyDescent="0.55000000000000004"/>
    <row r="23604" x14ac:dyDescent="0.55000000000000004"/>
    <row r="23605" x14ac:dyDescent="0.55000000000000004"/>
    <row r="23606" x14ac:dyDescent="0.55000000000000004"/>
    <row r="23607" x14ac:dyDescent="0.55000000000000004"/>
    <row r="23608" x14ac:dyDescent="0.55000000000000004"/>
    <row r="23609" x14ac:dyDescent="0.55000000000000004"/>
    <row r="23610" x14ac:dyDescent="0.55000000000000004"/>
    <row r="23611" x14ac:dyDescent="0.55000000000000004"/>
    <row r="23612" x14ac:dyDescent="0.55000000000000004"/>
    <row r="23613" x14ac:dyDescent="0.55000000000000004"/>
    <row r="23614" x14ac:dyDescent="0.55000000000000004"/>
    <row r="23615" x14ac:dyDescent="0.55000000000000004"/>
    <row r="23616" x14ac:dyDescent="0.55000000000000004"/>
    <row r="23617" x14ac:dyDescent="0.55000000000000004"/>
    <row r="23618" x14ac:dyDescent="0.55000000000000004"/>
    <row r="23619" x14ac:dyDescent="0.55000000000000004"/>
    <row r="23620" x14ac:dyDescent="0.55000000000000004"/>
    <row r="23621" x14ac:dyDescent="0.55000000000000004"/>
    <row r="23622" x14ac:dyDescent="0.55000000000000004"/>
    <row r="23623" x14ac:dyDescent="0.55000000000000004"/>
    <row r="23624" x14ac:dyDescent="0.55000000000000004"/>
    <row r="23625" x14ac:dyDescent="0.55000000000000004"/>
    <row r="23626" x14ac:dyDescent="0.55000000000000004"/>
    <row r="23627" x14ac:dyDescent="0.55000000000000004"/>
    <row r="23628" x14ac:dyDescent="0.55000000000000004"/>
    <row r="23629" x14ac:dyDescent="0.55000000000000004"/>
    <row r="23630" x14ac:dyDescent="0.55000000000000004"/>
    <row r="23631" x14ac:dyDescent="0.55000000000000004"/>
    <row r="23632" x14ac:dyDescent="0.55000000000000004"/>
    <row r="23633" x14ac:dyDescent="0.55000000000000004"/>
    <row r="23634" x14ac:dyDescent="0.55000000000000004"/>
    <row r="23635" x14ac:dyDescent="0.55000000000000004"/>
    <row r="23636" x14ac:dyDescent="0.55000000000000004"/>
    <row r="23637" x14ac:dyDescent="0.55000000000000004"/>
    <row r="23638" x14ac:dyDescent="0.55000000000000004"/>
    <row r="23639" x14ac:dyDescent="0.55000000000000004"/>
    <row r="23640" x14ac:dyDescent="0.55000000000000004"/>
    <row r="23641" x14ac:dyDescent="0.55000000000000004"/>
    <row r="23642" x14ac:dyDescent="0.55000000000000004"/>
    <row r="23643" x14ac:dyDescent="0.55000000000000004"/>
    <row r="23644" x14ac:dyDescent="0.55000000000000004"/>
    <row r="23645" x14ac:dyDescent="0.55000000000000004"/>
    <row r="23646" x14ac:dyDescent="0.55000000000000004"/>
    <row r="23647" x14ac:dyDescent="0.55000000000000004"/>
    <row r="23648" x14ac:dyDescent="0.55000000000000004"/>
    <row r="23649" x14ac:dyDescent="0.55000000000000004"/>
    <row r="23650" x14ac:dyDescent="0.55000000000000004"/>
    <row r="23651" x14ac:dyDescent="0.55000000000000004"/>
    <row r="23652" x14ac:dyDescent="0.55000000000000004"/>
    <row r="23653" x14ac:dyDescent="0.55000000000000004"/>
    <row r="23654" x14ac:dyDescent="0.55000000000000004"/>
    <row r="23655" x14ac:dyDescent="0.55000000000000004"/>
    <row r="23656" x14ac:dyDescent="0.55000000000000004"/>
    <row r="23657" x14ac:dyDescent="0.55000000000000004"/>
    <row r="23658" x14ac:dyDescent="0.55000000000000004"/>
    <row r="23659" x14ac:dyDescent="0.55000000000000004"/>
    <row r="23660" x14ac:dyDescent="0.55000000000000004"/>
    <row r="23661" x14ac:dyDescent="0.55000000000000004"/>
    <row r="23662" x14ac:dyDescent="0.55000000000000004"/>
    <row r="23663" x14ac:dyDescent="0.55000000000000004"/>
    <row r="23664" x14ac:dyDescent="0.55000000000000004"/>
    <row r="23665" x14ac:dyDescent="0.55000000000000004"/>
    <row r="23666" x14ac:dyDescent="0.55000000000000004"/>
    <row r="23667" x14ac:dyDescent="0.55000000000000004"/>
    <row r="23668" x14ac:dyDescent="0.55000000000000004"/>
    <row r="23669" x14ac:dyDescent="0.55000000000000004"/>
    <row r="23670" x14ac:dyDescent="0.55000000000000004"/>
    <row r="23671" x14ac:dyDescent="0.55000000000000004"/>
    <row r="23672" x14ac:dyDescent="0.55000000000000004"/>
    <row r="23673" x14ac:dyDescent="0.55000000000000004"/>
    <row r="23674" x14ac:dyDescent="0.55000000000000004"/>
    <row r="23675" x14ac:dyDescent="0.55000000000000004"/>
    <row r="23676" x14ac:dyDescent="0.55000000000000004"/>
    <row r="23677" x14ac:dyDescent="0.55000000000000004"/>
    <row r="23678" x14ac:dyDescent="0.55000000000000004"/>
    <row r="23679" x14ac:dyDescent="0.55000000000000004"/>
    <row r="23680" x14ac:dyDescent="0.55000000000000004"/>
    <row r="23681" x14ac:dyDescent="0.55000000000000004"/>
    <row r="23682" x14ac:dyDescent="0.55000000000000004"/>
    <row r="23683" x14ac:dyDescent="0.55000000000000004"/>
    <row r="23684" x14ac:dyDescent="0.55000000000000004"/>
    <row r="23685" x14ac:dyDescent="0.55000000000000004"/>
    <row r="23686" x14ac:dyDescent="0.55000000000000004"/>
    <row r="23687" x14ac:dyDescent="0.55000000000000004"/>
    <row r="23688" x14ac:dyDescent="0.55000000000000004"/>
    <row r="23689" x14ac:dyDescent="0.55000000000000004"/>
    <row r="23690" x14ac:dyDescent="0.55000000000000004"/>
    <row r="23691" x14ac:dyDescent="0.55000000000000004"/>
    <row r="23692" x14ac:dyDescent="0.55000000000000004"/>
    <row r="23693" x14ac:dyDescent="0.55000000000000004"/>
    <row r="23694" x14ac:dyDescent="0.55000000000000004"/>
    <row r="23695" x14ac:dyDescent="0.55000000000000004"/>
    <row r="23696" x14ac:dyDescent="0.55000000000000004"/>
    <row r="23697" x14ac:dyDescent="0.55000000000000004"/>
    <row r="23698" x14ac:dyDescent="0.55000000000000004"/>
    <row r="23699" x14ac:dyDescent="0.55000000000000004"/>
    <row r="23700" x14ac:dyDescent="0.55000000000000004"/>
    <row r="23701" x14ac:dyDescent="0.55000000000000004"/>
    <row r="23702" x14ac:dyDescent="0.55000000000000004"/>
    <row r="23703" x14ac:dyDescent="0.55000000000000004"/>
    <row r="23704" x14ac:dyDescent="0.55000000000000004"/>
    <row r="23705" x14ac:dyDescent="0.55000000000000004"/>
    <row r="23706" x14ac:dyDescent="0.55000000000000004"/>
    <row r="23707" x14ac:dyDescent="0.55000000000000004"/>
    <row r="23708" x14ac:dyDescent="0.55000000000000004"/>
    <row r="23709" x14ac:dyDescent="0.55000000000000004"/>
    <row r="23710" x14ac:dyDescent="0.55000000000000004"/>
    <row r="23711" x14ac:dyDescent="0.55000000000000004"/>
    <row r="23712" x14ac:dyDescent="0.55000000000000004"/>
    <row r="23713" x14ac:dyDescent="0.55000000000000004"/>
    <row r="23714" x14ac:dyDescent="0.55000000000000004"/>
    <row r="23715" x14ac:dyDescent="0.55000000000000004"/>
    <row r="23716" x14ac:dyDescent="0.55000000000000004"/>
    <row r="23717" x14ac:dyDescent="0.55000000000000004"/>
    <row r="23718" x14ac:dyDescent="0.55000000000000004"/>
    <row r="23719" x14ac:dyDescent="0.55000000000000004"/>
    <row r="23720" x14ac:dyDescent="0.55000000000000004"/>
    <row r="23721" x14ac:dyDescent="0.55000000000000004"/>
    <row r="23722" x14ac:dyDescent="0.55000000000000004"/>
    <row r="23723" x14ac:dyDescent="0.55000000000000004"/>
    <row r="23724" x14ac:dyDescent="0.55000000000000004"/>
    <row r="23725" x14ac:dyDescent="0.55000000000000004"/>
    <row r="23726" x14ac:dyDescent="0.55000000000000004"/>
    <row r="23727" x14ac:dyDescent="0.55000000000000004"/>
    <row r="23728" x14ac:dyDescent="0.55000000000000004"/>
    <row r="23729" x14ac:dyDescent="0.55000000000000004"/>
    <row r="23730" x14ac:dyDescent="0.55000000000000004"/>
    <row r="23731" x14ac:dyDescent="0.55000000000000004"/>
    <row r="23732" x14ac:dyDescent="0.55000000000000004"/>
    <row r="23733" x14ac:dyDescent="0.55000000000000004"/>
    <row r="23734" x14ac:dyDescent="0.55000000000000004"/>
    <row r="23735" x14ac:dyDescent="0.55000000000000004"/>
    <row r="23736" x14ac:dyDescent="0.55000000000000004"/>
    <row r="23737" x14ac:dyDescent="0.55000000000000004"/>
    <row r="23738" x14ac:dyDescent="0.55000000000000004"/>
    <row r="23739" x14ac:dyDescent="0.55000000000000004"/>
    <row r="23740" x14ac:dyDescent="0.55000000000000004"/>
    <row r="23741" x14ac:dyDescent="0.55000000000000004"/>
    <row r="23742" x14ac:dyDescent="0.55000000000000004"/>
    <row r="23743" x14ac:dyDescent="0.55000000000000004"/>
    <row r="23744" x14ac:dyDescent="0.55000000000000004"/>
    <row r="23745" x14ac:dyDescent="0.55000000000000004"/>
    <row r="23746" x14ac:dyDescent="0.55000000000000004"/>
    <row r="23747" x14ac:dyDescent="0.55000000000000004"/>
    <row r="23748" x14ac:dyDescent="0.55000000000000004"/>
    <row r="23749" x14ac:dyDescent="0.55000000000000004"/>
    <row r="23750" x14ac:dyDescent="0.55000000000000004"/>
    <row r="23751" x14ac:dyDescent="0.55000000000000004"/>
    <row r="23752" x14ac:dyDescent="0.55000000000000004"/>
    <row r="23753" x14ac:dyDescent="0.55000000000000004"/>
    <row r="23754" x14ac:dyDescent="0.55000000000000004"/>
    <row r="23755" x14ac:dyDescent="0.55000000000000004"/>
    <row r="23756" x14ac:dyDescent="0.55000000000000004"/>
    <row r="23757" x14ac:dyDescent="0.55000000000000004"/>
    <row r="23758" x14ac:dyDescent="0.55000000000000004"/>
    <row r="23759" x14ac:dyDescent="0.55000000000000004"/>
    <row r="23760" x14ac:dyDescent="0.55000000000000004"/>
    <row r="23761" x14ac:dyDescent="0.55000000000000004"/>
    <row r="23762" x14ac:dyDescent="0.55000000000000004"/>
    <row r="23763" x14ac:dyDescent="0.55000000000000004"/>
    <row r="23764" x14ac:dyDescent="0.55000000000000004"/>
    <row r="23765" x14ac:dyDescent="0.55000000000000004"/>
    <row r="23766" x14ac:dyDescent="0.55000000000000004"/>
    <row r="23767" x14ac:dyDescent="0.55000000000000004"/>
    <row r="23768" x14ac:dyDescent="0.55000000000000004"/>
    <row r="23769" x14ac:dyDescent="0.55000000000000004"/>
    <row r="23770" x14ac:dyDescent="0.55000000000000004"/>
    <row r="23771" x14ac:dyDescent="0.55000000000000004"/>
    <row r="23772" x14ac:dyDescent="0.55000000000000004"/>
    <row r="23773" x14ac:dyDescent="0.55000000000000004"/>
    <row r="23774" x14ac:dyDescent="0.55000000000000004"/>
    <row r="23775" x14ac:dyDescent="0.55000000000000004"/>
    <row r="23776" x14ac:dyDescent="0.55000000000000004"/>
    <row r="23777" x14ac:dyDescent="0.55000000000000004"/>
    <row r="23778" x14ac:dyDescent="0.55000000000000004"/>
    <row r="23779" x14ac:dyDescent="0.55000000000000004"/>
    <row r="23780" x14ac:dyDescent="0.55000000000000004"/>
    <row r="23781" x14ac:dyDescent="0.55000000000000004"/>
    <row r="23782" x14ac:dyDescent="0.55000000000000004"/>
    <row r="23783" x14ac:dyDescent="0.55000000000000004"/>
    <row r="23784" x14ac:dyDescent="0.55000000000000004"/>
    <row r="23785" x14ac:dyDescent="0.55000000000000004"/>
    <row r="23786" x14ac:dyDescent="0.55000000000000004"/>
    <row r="23787" x14ac:dyDescent="0.55000000000000004"/>
    <row r="23788" x14ac:dyDescent="0.55000000000000004"/>
    <row r="23789" x14ac:dyDescent="0.55000000000000004"/>
    <row r="23790" x14ac:dyDescent="0.55000000000000004"/>
    <row r="23791" x14ac:dyDescent="0.55000000000000004"/>
    <row r="23792" x14ac:dyDescent="0.55000000000000004"/>
    <row r="23793" x14ac:dyDescent="0.55000000000000004"/>
    <row r="23794" x14ac:dyDescent="0.55000000000000004"/>
    <row r="23795" x14ac:dyDescent="0.55000000000000004"/>
    <row r="23796" x14ac:dyDescent="0.55000000000000004"/>
    <row r="23797" x14ac:dyDescent="0.55000000000000004"/>
    <row r="23798" x14ac:dyDescent="0.55000000000000004"/>
    <row r="23799" x14ac:dyDescent="0.55000000000000004"/>
    <row r="23800" x14ac:dyDescent="0.55000000000000004"/>
    <row r="23801" x14ac:dyDescent="0.55000000000000004"/>
    <row r="23802" x14ac:dyDescent="0.55000000000000004"/>
    <row r="23803" x14ac:dyDescent="0.55000000000000004"/>
    <row r="23804" x14ac:dyDescent="0.55000000000000004"/>
    <row r="23805" x14ac:dyDescent="0.55000000000000004"/>
    <row r="23806" x14ac:dyDescent="0.55000000000000004"/>
    <row r="23807" x14ac:dyDescent="0.55000000000000004"/>
    <row r="23808" x14ac:dyDescent="0.55000000000000004"/>
    <row r="23809" x14ac:dyDescent="0.55000000000000004"/>
    <row r="23810" x14ac:dyDescent="0.55000000000000004"/>
    <row r="23811" x14ac:dyDescent="0.55000000000000004"/>
    <row r="23812" x14ac:dyDescent="0.55000000000000004"/>
    <row r="23813" x14ac:dyDescent="0.55000000000000004"/>
    <row r="23814" x14ac:dyDescent="0.55000000000000004"/>
    <row r="23815" x14ac:dyDescent="0.55000000000000004"/>
    <row r="23816" x14ac:dyDescent="0.55000000000000004"/>
    <row r="23817" x14ac:dyDescent="0.55000000000000004"/>
    <row r="23818" x14ac:dyDescent="0.55000000000000004"/>
    <row r="23819" x14ac:dyDescent="0.55000000000000004"/>
    <row r="23820" x14ac:dyDescent="0.55000000000000004"/>
    <row r="23821" x14ac:dyDescent="0.55000000000000004"/>
    <row r="23822" x14ac:dyDescent="0.55000000000000004"/>
    <row r="23823" x14ac:dyDescent="0.55000000000000004"/>
    <row r="23824" x14ac:dyDescent="0.55000000000000004"/>
    <row r="23825" x14ac:dyDescent="0.55000000000000004"/>
    <row r="23826" x14ac:dyDescent="0.55000000000000004"/>
    <row r="23827" x14ac:dyDescent="0.55000000000000004"/>
    <row r="23828" x14ac:dyDescent="0.55000000000000004"/>
    <row r="23829" x14ac:dyDescent="0.55000000000000004"/>
    <row r="23830" x14ac:dyDescent="0.55000000000000004"/>
    <row r="23831" x14ac:dyDescent="0.55000000000000004"/>
    <row r="23832" x14ac:dyDescent="0.55000000000000004"/>
    <row r="23833" x14ac:dyDescent="0.55000000000000004"/>
    <row r="23834" x14ac:dyDescent="0.55000000000000004"/>
    <row r="23835" x14ac:dyDescent="0.55000000000000004"/>
    <row r="23836" x14ac:dyDescent="0.55000000000000004"/>
    <row r="23837" x14ac:dyDescent="0.55000000000000004"/>
    <row r="23838" x14ac:dyDescent="0.55000000000000004"/>
    <row r="23839" x14ac:dyDescent="0.55000000000000004"/>
    <row r="23840" x14ac:dyDescent="0.55000000000000004"/>
    <row r="23841" x14ac:dyDescent="0.55000000000000004"/>
    <row r="23842" x14ac:dyDescent="0.55000000000000004"/>
    <row r="23843" x14ac:dyDescent="0.55000000000000004"/>
    <row r="23844" x14ac:dyDescent="0.55000000000000004"/>
    <row r="23845" x14ac:dyDescent="0.55000000000000004"/>
    <row r="23846" x14ac:dyDescent="0.55000000000000004"/>
    <row r="23847" x14ac:dyDescent="0.55000000000000004"/>
    <row r="23848" x14ac:dyDescent="0.55000000000000004"/>
    <row r="23849" x14ac:dyDescent="0.55000000000000004"/>
    <row r="23850" x14ac:dyDescent="0.55000000000000004"/>
    <row r="23851" x14ac:dyDescent="0.55000000000000004"/>
    <row r="23852" x14ac:dyDescent="0.55000000000000004"/>
    <row r="23853" x14ac:dyDescent="0.55000000000000004"/>
    <row r="23854" x14ac:dyDescent="0.55000000000000004"/>
    <row r="23855" x14ac:dyDescent="0.55000000000000004"/>
    <row r="23856" x14ac:dyDescent="0.55000000000000004"/>
    <row r="23857" x14ac:dyDescent="0.55000000000000004"/>
    <row r="23858" x14ac:dyDescent="0.55000000000000004"/>
    <row r="23859" x14ac:dyDescent="0.55000000000000004"/>
    <row r="23860" x14ac:dyDescent="0.55000000000000004"/>
    <row r="23861" x14ac:dyDescent="0.55000000000000004"/>
    <row r="23862" x14ac:dyDescent="0.55000000000000004"/>
    <row r="23863" x14ac:dyDescent="0.55000000000000004"/>
    <row r="23864" x14ac:dyDescent="0.55000000000000004"/>
    <row r="23865" x14ac:dyDescent="0.55000000000000004"/>
    <row r="23866" x14ac:dyDescent="0.55000000000000004"/>
    <row r="23867" x14ac:dyDescent="0.55000000000000004"/>
    <row r="23868" x14ac:dyDescent="0.55000000000000004"/>
    <row r="23869" x14ac:dyDescent="0.55000000000000004"/>
    <row r="23870" x14ac:dyDescent="0.55000000000000004"/>
    <row r="23871" x14ac:dyDescent="0.55000000000000004"/>
    <row r="23872" x14ac:dyDescent="0.55000000000000004"/>
    <row r="23873" x14ac:dyDescent="0.55000000000000004"/>
    <row r="23874" x14ac:dyDescent="0.55000000000000004"/>
    <row r="23875" x14ac:dyDescent="0.55000000000000004"/>
    <row r="23876" x14ac:dyDescent="0.55000000000000004"/>
    <row r="23877" x14ac:dyDescent="0.55000000000000004"/>
    <row r="23878" x14ac:dyDescent="0.55000000000000004"/>
    <row r="23879" x14ac:dyDescent="0.55000000000000004"/>
    <row r="23880" x14ac:dyDescent="0.55000000000000004"/>
    <row r="23881" x14ac:dyDescent="0.55000000000000004"/>
    <row r="23882" x14ac:dyDescent="0.55000000000000004"/>
    <row r="23883" x14ac:dyDescent="0.55000000000000004"/>
    <row r="23884" x14ac:dyDescent="0.55000000000000004"/>
    <row r="23885" x14ac:dyDescent="0.55000000000000004"/>
    <row r="23886" x14ac:dyDescent="0.55000000000000004"/>
    <row r="23887" x14ac:dyDescent="0.55000000000000004"/>
    <row r="23888" x14ac:dyDescent="0.55000000000000004"/>
    <row r="23889" x14ac:dyDescent="0.55000000000000004"/>
    <row r="23890" x14ac:dyDescent="0.55000000000000004"/>
    <row r="23891" x14ac:dyDescent="0.55000000000000004"/>
    <row r="23892" x14ac:dyDescent="0.55000000000000004"/>
    <row r="23893" x14ac:dyDescent="0.55000000000000004"/>
    <row r="23894" x14ac:dyDescent="0.55000000000000004"/>
    <row r="23895" x14ac:dyDescent="0.55000000000000004"/>
    <row r="23896" x14ac:dyDescent="0.55000000000000004"/>
    <row r="23897" x14ac:dyDescent="0.55000000000000004"/>
    <row r="23898" x14ac:dyDescent="0.55000000000000004"/>
    <row r="23899" x14ac:dyDescent="0.55000000000000004"/>
    <row r="23900" x14ac:dyDescent="0.55000000000000004"/>
    <row r="23901" x14ac:dyDescent="0.55000000000000004"/>
    <row r="23902" x14ac:dyDescent="0.55000000000000004"/>
    <row r="23903" x14ac:dyDescent="0.55000000000000004"/>
    <row r="23904" x14ac:dyDescent="0.55000000000000004"/>
    <row r="23905" x14ac:dyDescent="0.55000000000000004"/>
    <row r="23906" x14ac:dyDescent="0.55000000000000004"/>
    <row r="23907" x14ac:dyDescent="0.55000000000000004"/>
    <row r="23908" x14ac:dyDescent="0.55000000000000004"/>
    <row r="23909" x14ac:dyDescent="0.55000000000000004"/>
    <row r="23910" x14ac:dyDescent="0.55000000000000004"/>
    <row r="23911" x14ac:dyDescent="0.55000000000000004"/>
    <row r="23912" x14ac:dyDescent="0.55000000000000004"/>
    <row r="23913" x14ac:dyDescent="0.55000000000000004"/>
    <row r="23914" x14ac:dyDescent="0.55000000000000004"/>
    <row r="23915" x14ac:dyDescent="0.55000000000000004"/>
    <row r="23916" x14ac:dyDescent="0.55000000000000004"/>
    <row r="23917" x14ac:dyDescent="0.55000000000000004"/>
    <row r="23918" x14ac:dyDescent="0.55000000000000004"/>
    <row r="23919" x14ac:dyDescent="0.55000000000000004"/>
    <row r="23920" x14ac:dyDescent="0.55000000000000004"/>
    <row r="23921" x14ac:dyDescent="0.55000000000000004"/>
    <row r="23922" x14ac:dyDescent="0.55000000000000004"/>
    <row r="23923" x14ac:dyDescent="0.55000000000000004"/>
    <row r="23924" x14ac:dyDescent="0.55000000000000004"/>
    <row r="23925" x14ac:dyDescent="0.55000000000000004"/>
    <row r="23926" x14ac:dyDescent="0.55000000000000004"/>
    <row r="23927" x14ac:dyDescent="0.55000000000000004"/>
    <row r="23928" x14ac:dyDescent="0.55000000000000004"/>
    <row r="23929" x14ac:dyDescent="0.55000000000000004"/>
    <row r="23930" x14ac:dyDescent="0.55000000000000004"/>
    <row r="23931" x14ac:dyDescent="0.55000000000000004"/>
    <row r="23932" x14ac:dyDescent="0.55000000000000004"/>
    <row r="23933" x14ac:dyDescent="0.55000000000000004"/>
    <row r="23934" x14ac:dyDescent="0.55000000000000004"/>
    <row r="23935" x14ac:dyDescent="0.55000000000000004"/>
    <row r="23936" x14ac:dyDescent="0.55000000000000004"/>
    <row r="23937" x14ac:dyDescent="0.55000000000000004"/>
    <row r="23938" x14ac:dyDescent="0.55000000000000004"/>
    <row r="23939" x14ac:dyDescent="0.55000000000000004"/>
    <row r="23940" x14ac:dyDescent="0.55000000000000004"/>
    <row r="23941" x14ac:dyDescent="0.55000000000000004"/>
    <row r="23942" x14ac:dyDescent="0.55000000000000004"/>
    <row r="23943" x14ac:dyDescent="0.55000000000000004"/>
    <row r="23944" x14ac:dyDescent="0.55000000000000004"/>
    <row r="23945" x14ac:dyDescent="0.55000000000000004"/>
    <row r="23946" x14ac:dyDescent="0.55000000000000004"/>
    <row r="23947" x14ac:dyDescent="0.55000000000000004"/>
    <row r="23948" x14ac:dyDescent="0.55000000000000004"/>
    <row r="23949" x14ac:dyDescent="0.55000000000000004"/>
    <row r="23950" x14ac:dyDescent="0.55000000000000004"/>
    <row r="23951" x14ac:dyDescent="0.55000000000000004"/>
    <row r="23952" x14ac:dyDescent="0.55000000000000004"/>
    <row r="23953" x14ac:dyDescent="0.55000000000000004"/>
    <row r="23954" x14ac:dyDescent="0.55000000000000004"/>
    <row r="23955" x14ac:dyDescent="0.55000000000000004"/>
    <row r="23956" x14ac:dyDescent="0.55000000000000004"/>
    <row r="23957" x14ac:dyDescent="0.55000000000000004"/>
    <row r="23958" x14ac:dyDescent="0.55000000000000004"/>
    <row r="23959" x14ac:dyDescent="0.55000000000000004"/>
    <row r="23960" x14ac:dyDescent="0.55000000000000004"/>
    <row r="23961" x14ac:dyDescent="0.55000000000000004"/>
    <row r="23962" x14ac:dyDescent="0.55000000000000004"/>
    <row r="23963" x14ac:dyDescent="0.55000000000000004"/>
    <row r="23964" x14ac:dyDescent="0.55000000000000004"/>
    <row r="23965" x14ac:dyDescent="0.55000000000000004"/>
    <row r="23966" x14ac:dyDescent="0.55000000000000004"/>
    <row r="23967" x14ac:dyDescent="0.55000000000000004"/>
    <row r="23968" x14ac:dyDescent="0.55000000000000004"/>
    <row r="23969" x14ac:dyDescent="0.55000000000000004"/>
    <row r="23970" x14ac:dyDescent="0.55000000000000004"/>
    <row r="23971" x14ac:dyDescent="0.55000000000000004"/>
    <row r="23972" x14ac:dyDescent="0.55000000000000004"/>
    <row r="23973" x14ac:dyDescent="0.55000000000000004"/>
    <row r="23974" x14ac:dyDescent="0.55000000000000004"/>
    <row r="23975" x14ac:dyDescent="0.55000000000000004"/>
    <row r="23976" x14ac:dyDescent="0.55000000000000004"/>
    <row r="23977" x14ac:dyDescent="0.55000000000000004"/>
    <row r="23978" x14ac:dyDescent="0.55000000000000004"/>
    <row r="23979" x14ac:dyDescent="0.55000000000000004"/>
    <row r="23980" x14ac:dyDescent="0.55000000000000004"/>
    <row r="23981" x14ac:dyDescent="0.55000000000000004"/>
    <row r="23982" x14ac:dyDescent="0.55000000000000004"/>
    <row r="23983" x14ac:dyDescent="0.55000000000000004"/>
    <row r="23984" x14ac:dyDescent="0.55000000000000004"/>
    <row r="23985" x14ac:dyDescent="0.55000000000000004"/>
    <row r="23986" x14ac:dyDescent="0.55000000000000004"/>
    <row r="23987" x14ac:dyDescent="0.55000000000000004"/>
    <row r="23988" x14ac:dyDescent="0.55000000000000004"/>
    <row r="23989" x14ac:dyDescent="0.55000000000000004"/>
    <row r="23990" x14ac:dyDescent="0.55000000000000004"/>
    <row r="23991" x14ac:dyDescent="0.55000000000000004"/>
    <row r="23992" x14ac:dyDescent="0.55000000000000004"/>
    <row r="23993" x14ac:dyDescent="0.55000000000000004"/>
    <row r="23994" x14ac:dyDescent="0.55000000000000004"/>
    <row r="23995" x14ac:dyDescent="0.55000000000000004"/>
    <row r="23996" x14ac:dyDescent="0.55000000000000004"/>
    <row r="23997" x14ac:dyDescent="0.55000000000000004"/>
    <row r="23998" x14ac:dyDescent="0.55000000000000004"/>
    <row r="23999" x14ac:dyDescent="0.55000000000000004"/>
    <row r="24000" x14ac:dyDescent="0.55000000000000004"/>
    <row r="24001" x14ac:dyDescent="0.55000000000000004"/>
    <row r="24002" x14ac:dyDescent="0.55000000000000004"/>
    <row r="24003" x14ac:dyDescent="0.55000000000000004"/>
    <row r="24004" x14ac:dyDescent="0.55000000000000004"/>
    <row r="24005" x14ac:dyDescent="0.55000000000000004"/>
    <row r="24006" x14ac:dyDescent="0.55000000000000004"/>
    <row r="24007" x14ac:dyDescent="0.55000000000000004"/>
    <row r="24008" x14ac:dyDescent="0.55000000000000004"/>
    <row r="24009" x14ac:dyDescent="0.55000000000000004"/>
    <row r="24010" x14ac:dyDescent="0.55000000000000004"/>
    <row r="24011" x14ac:dyDescent="0.55000000000000004"/>
    <row r="24012" x14ac:dyDescent="0.55000000000000004"/>
    <row r="24013" x14ac:dyDescent="0.55000000000000004"/>
    <row r="24014" x14ac:dyDescent="0.55000000000000004"/>
    <row r="24015" x14ac:dyDescent="0.55000000000000004"/>
    <row r="24016" x14ac:dyDescent="0.55000000000000004"/>
    <row r="24017" x14ac:dyDescent="0.55000000000000004"/>
    <row r="24018" x14ac:dyDescent="0.55000000000000004"/>
    <row r="24019" x14ac:dyDescent="0.55000000000000004"/>
    <row r="24020" x14ac:dyDescent="0.55000000000000004"/>
    <row r="24021" x14ac:dyDescent="0.55000000000000004"/>
    <row r="24022" x14ac:dyDescent="0.55000000000000004"/>
    <row r="24023" x14ac:dyDescent="0.55000000000000004"/>
    <row r="24024" x14ac:dyDescent="0.55000000000000004"/>
    <row r="24025" x14ac:dyDescent="0.55000000000000004"/>
    <row r="24026" x14ac:dyDescent="0.55000000000000004"/>
    <row r="24027" x14ac:dyDescent="0.55000000000000004"/>
    <row r="24028" x14ac:dyDescent="0.55000000000000004"/>
    <row r="24029" x14ac:dyDescent="0.55000000000000004"/>
    <row r="24030" x14ac:dyDescent="0.55000000000000004"/>
    <row r="24031" x14ac:dyDescent="0.55000000000000004"/>
    <row r="24032" x14ac:dyDescent="0.55000000000000004"/>
    <row r="24033" x14ac:dyDescent="0.55000000000000004"/>
    <row r="24034" x14ac:dyDescent="0.55000000000000004"/>
    <row r="24035" x14ac:dyDescent="0.55000000000000004"/>
    <row r="24036" x14ac:dyDescent="0.55000000000000004"/>
    <row r="24037" x14ac:dyDescent="0.55000000000000004"/>
    <row r="24038" x14ac:dyDescent="0.55000000000000004"/>
    <row r="24039" x14ac:dyDescent="0.55000000000000004"/>
    <row r="24040" x14ac:dyDescent="0.55000000000000004"/>
    <row r="24041" x14ac:dyDescent="0.55000000000000004"/>
    <row r="24042" x14ac:dyDescent="0.55000000000000004"/>
    <row r="24043" x14ac:dyDescent="0.55000000000000004"/>
    <row r="24044" x14ac:dyDescent="0.55000000000000004"/>
    <row r="24045" x14ac:dyDescent="0.55000000000000004"/>
    <row r="24046" x14ac:dyDescent="0.55000000000000004"/>
    <row r="24047" x14ac:dyDescent="0.55000000000000004"/>
    <row r="24048" x14ac:dyDescent="0.55000000000000004"/>
    <row r="24049" x14ac:dyDescent="0.55000000000000004"/>
    <row r="24050" x14ac:dyDescent="0.55000000000000004"/>
    <row r="24051" x14ac:dyDescent="0.55000000000000004"/>
    <row r="24052" x14ac:dyDescent="0.55000000000000004"/>
    <row r="24053" x14ac:dyDescent="0.55000000000000004"/>
    <row r="24054" x14ac:dyDescent="0.55000000000000004"/>
    <row r="24055" x14ac:dyDescent="0.55000000000000004"/>
    <row r="24056" x14ac:dyDescent="0.55000000000000004"/>
    <row r="24057" x14ac:dyDescent="0.55000000000000004"/>
    <row r="24058" x14ac:dyDescent="0.55000000000000004"/>
    <row r="24059" x14ac:dyDescent="0.55000000000000004"/>
    <row r="24060" x14ac:dyDescent="0.55000000000000004"/>
    <row r="24061" x14ac:dyDescent="0.55000000000000004"/>
    <row r="24062" x14ac:dyDescent="0.55000000000000004"/>
    <row r="24063" x14ac:dyDescent="0.55000000000000004"/>
    <row r="24064" x14ac:dyDescent="0.55000000000000004"/>
    <row r="24065" x14ac:dyDescent="0.55000000000000004"/>
    <row r="24066" x14ac:dyDescent="0.55000000000000004"/>
    <row r="24067" x14ac:dyDescent="0.55000000000000004"/>
    <row r="24068" x14ac:dyDescent="0.55000000000000004"/>
    <row r="24069" x14ac:dyDescent="0.55000000000000004"/>
    <row r="24070" x14ac:dyDescent="0.55000000000000004"/>
    <row r="24071" x14ac:dyDescent="0.55000000000000004"/>
    <row r="24072" x14ac:dyDescent="0.55000000000000004"/>
    <row r="24073" x14ac:dyDescent="0.55000000000000004"/>
    <row r="24074" x14ac:dyDescent="0.55000000000000004"/>
    <row r="24075" x14ac:dyDescent="0.55000000000000004"/>
    <row r="24076" x14ac:dyDescent="0.55000000000000004"/>
    <row r="24077" x14ac:dyDescent="0.55000000000000004"/>
    <row r="24078" x14ac:dyDescent="0.55000000000000004"/>
    <row r="24079" x14ac:dyDescent="0.55000000000000004"/>
    <row r="24080" x14ac:dyDescent="0.55000000000000004"/>
    <row r="24081" x14ac:dyDescent="0.55000000000000004"/>
    <row r="24082" x14ac:dyDescent="0.55000000000000004"/>
    <row r="24083" x14ac:dyDescent="0.55000000000000004"/>
    <row r="24084" x14ac:dyDescent="0.55000000000000004"/>
    <row r="24085" x14ac:dyDescent="0.55000000000000004"/>
    <row r="24086" x14ac:dyDescent="0.55000000000000004"/>
    <row r="24087" x14ac:dyDescent="0.55000000000000004"/>
    <row r="24088" x14ac:dyDescent="0.55000000000000004"/>
    <row r="24089" x14ac:dyDescent="0.55000000000000004"/>
    <row r="24090" x14ac:dyDescent="0.55000000000000004"/>
    <row r="24091" x14ac:dyDescent="0.55000000000000004"/>
    <row r="24092" x14ac:dyDescent="0.55000000000000004"/>
    <row r="24093" x14ac:dyDescent="0.55000000000000004"/>
    <row r="24094" x14ac:dyDescent="0.55000000000000004"/>
    <row r="24095" x14ac:dyDescent="0.55000000000000004"/>
    <row r="24096" x14ac:dyDescent="0.55000000000000004"/>
    <row r="24097" x14ac:dyDescent="0.55000000000000004"/>
    <row r="24098" x14ac:dyDescent="0.55000000000000004"/>
    <row r="24099" x14ac:dyDescent="0.55000000000000004"/>
    <row r="24100" x14ac:dyDescent="0.55000000000000004"/>
    <row r="24101" x14ac:dyDescent="0.55000000000000004"/>
    <row r="24102" x14ac:dyDescent="0.55000000000000004"/>
    <row r="24103" x14ac:dyDescent="0.55000000000000004"/>
    <row r="24104" x14ac:dyDescent="0.55000000000000004"/>
    <row r="24105" x14ac:dyDescent="0.55000000000000004"/>
    <row r="24106" x14ac:dyDescent="0.55000000000000004"/>
    <row r="24107" x14ac:dyDescent="0.55000000000000004"/>
    <row r="24108" x14ac:dyDescent="0.55000000000000004"/>
    <row r="24109" x14ac:dyDescent="0.55000000000000004"/>
    <row r="24110" x14ac:dyDescent="0.55000000000000004"/>
    <row r="24111" x14ac:dyDescent="0.55000000000000004"/>
    <row r="24112" x14ac:dyDescent="0.55000000000000004"/>
    <row r="24113" x14ac:dyDescent="0.55000000000000004"/>
    <row r="24114" x14ac:dyDescent="0.55000000000000004"/>
    <row r="24115" x14ac:dyDescent="0.55000000000000004"/>
    <row r="24116" x14ac:dyDescent="0.55000000000000004"/>
    <row r="24117" x14ac:dyDescent="0.55000000000000004"/>
    <row r="24118" x14ac:dyDescent="0.55000000000000004"/>
    <row r="24119" x14ac:dyDescent="0.55000000000000004"/>
    <row r="24120" x14ac:dyDescent="0.55000000000000004"/>
    <row r="24121" x14ac:dyDescent="0.55000000000000004"/>
    <row r="24122" x14ac:dyDescent="0.55000000000000004"/>
    <row r="24123" x14ac:dyDescent="0.55000000000000004"/>
    <row r="24124" x14ac:dyDescent="0.55000000000000004"/>
    <row r="24125" x14ac:dyDescent="0.55000000000000004"/>
    <row r="24126" x14ac:dyDescent="0.55000000000000004"/>
    <row r="24127" x14ac:dyDescent="0.55000000000000004"/>
    <row r="24128" x14ac:dyDescent="0.55000000000000004"/>
    <row r="24129" x14ac:dyDescent="0.55000000000000004"/>
    <row r="24130" x14ac:dyDescent="0.55000000000000004"/>
    <row r="24131" x14ac:dyDescent="0.55000000000000004"/>
    <row r="24132" x14ac:dyDescent="0.55000000000000004"/>
    <row r="24133" x14ac:dyDescent="0.55000000000000004"/>
    <row r="24134" x14ac:dyDescent="0.55000000000000004"/>
    <row r="24135" x14ac:dyDescent="0.55000000000000004"/>
    <row r="24136" x14ac:dyDescent="0.55000000000000004"/>
    <row r="24137" x14ac:dyDescent="0.55000000000000004"/>
    <row r="24138" x14ac:dyDescent="0.55000000000000004"/>
    <row r="24139" x14ac:dyDescent="0.55000000000000004"/>
    <row r="24140" x14ac:dyDescent="0.55000000000000004"/>
    <row r="24141" x14ac:dyDescent="0.55000000000000004"/>
    <row r="24142" x14ac:dyDescent="0.55000000000000004"/>
    <row r="24143" x14ac:dyDescent="0.55000000000000004"/>
    <row r="24144" x14ac:dyDescent="0.55000000000000004"/>
    <row r="24145" x14ac:dyDescent="0.55000000000000004"/>
    <row r="24146" x14ac:dyDescent="0.55000000000000004"/>
    <row r="24147" x14ac:dyDescent="0.55000000000000004"/>
    <row r="24148" x14ac:dyDescent="0.55000000000000004"/>
    <row r="24149" x14ac:dyDescent="0.55000000000000004"/>
    <row r="24150" x14ac:dyDescent="0.55000000000000004"/>
    <row r="24151" x14ac:dyDescent="0.55000000000000004"/>
    <row r="24152" x14ac:dyDescent="0.55000000000000004"/>
    <row r="24153" x14ac:dyDescent="0.55000000000000004"/>
    <row r="24154" x14ac:dyDescent="0.55000000000000004"/>
    <row r="24155" x14ac:dyDescent="0.55000000000000004"/>
    <row r="24156" x14ac:dyDescent="0.55000000000000004"/>
    <row r="24157" x14ac:dyDescent="0.55000000000000004"/>
    <row r="24158" x14ac:dyDescent="0.55000000000000004"/>
    <row r="24159" x14ac:dyDescent="0.55000000000000004"/>
    <row r="24160" x14ac:dyDescent="0.55000000000000004"/>
    <row r="24161" x14ac:dyDescent="0.55000000000000004"/>
    <row r="24162" x14ac:dyDescent="0.55000000000000004"/>
    <row r="24163" x14ac:dyDescent="0.55000000000000004"/>
    <row r="24164" x14ac:dyDescent="0.55000000000000004"/>
    <row r="24165" x14ac:dyDescent="0.55000000000000004"/>
    <row r="24166" x14ac:dyDescent="0.55000000000000004"/>
    <row r="24167" x14ac:dyDescent="0.55000000000000004"/>
    <row r="24168" x14ac:dyDescent="0.55000000000000004"/>
    <row r="24169" x14ac:dyDescent="0.55000000000000004"/>
    <row r="24170" x14ac:dyDescent="0.55000000000000004"/>
    <row r="24171" x14ac:dyDescent="0.55000000000000004"/>
    <row r="24172" x14ac:dyDescent="0.55000000000000004"/>
    <row r="24173" x14ac:dyDescent="0.55000000000000004"/>
    <row r="24174" x14ac:dyDescent="0.55000000000000004"/>
    <row r="24175" x14ac:dyDescent="0.55000000000000004"/>
    <row r="24176" x14ac:dyDescent="0.55000000000000004"/>
    <row r="24177" x14ac:dyDescent="0.55000000000000004"/>
    <row r="24178" x14ac:dyDescent="0.55000000000000004"/>
    <row r="24179" x14ac:dyDescent="0.55000000000000004"/>
    <row r="24180" x14ac:dyDescent="0.55000000000000004"/>
    <row r="24181" x14ac:dyDescent="0.55000000000000004"/>
    <row r="24182" x14ac:dyDescent="0.55000000000000004"/>
    <row r="24183" x14ac:dyDescent="0.55000000000000004"/>
    <row r="24184" x14ac:dyDescent="0.55000000000000004"/>
    <row r="24185" x14ac:dyDescent="0.55000000000000004"/>
    <row r="24186" x14ac:dyDescent="0.55000000000000004"/>
    <row r="24187" x14ac:dyDescent="0.55000000000000004"/>
    <row r="24188" x14ac:dyDescent="0.55000000000000004"/>
    <row r="24189" x14ac:dyDescent="0.55000000000000004"/>
    <row r="24190" x14ac:dyDescent="0.55000000000000004"/>
    <row r="24191" x14ac:dyDescent="0.55000000000000004"/>
    <row r="24192" x14ac:dyDescent="0.55000000000000004"/>
    <row r="24193" x14ac:dyDescent="0.55000000000000004"/>
    <row r="24194" x14ac:dyDescent="0.55000000000000004"/>
    <row r="24195" x14ac:dyDescent="0.55000000000000004"/>
    <row r="24196" x14ac:dyDescent="0.55000000000000004"/>
    <row r="24197" x14ac:dyDescent="0.55000000000000004"/>
    <row r="24198" x14ac:dyDescent="0.55000000000000004"/>
    <row r="24199" x14ac:dyDescent="0.55000000000000004"/>
    <row r="24200" x14ac:dyDescent="0.55000000000000004"/>
    <row r="24201" x14ac:dyDescent="0.55000000000000004"/>
    <row r="24202" x14ac:dyDescent="0.55000000000000004"/>
    <row r="24203" x14ac:dyDescent="0.55000000000000004"/>
    <row r="24204" x14ac:dyDescent="0.55000000000000004"/>
    <row r="24205" x14ac:dyDescent="0.55000000000000004"/>
    <row r="24206" x14ac:dyDescent="0.55000000000000004"/>
    <row r="24207" x14ac:dyDescent="0.55000000000000004"/>
    <row r="24208" x14ac:dyDescent="0.55000000000000004"/>
    <row r="24209" x14ac:dyDescent="0.55000000000000004"/>
    <row r="24210" x14ac:dyDescent="0.55000000000000004"/>
    <row r="24211" x14ac:dyDescent="0.55000000000000004"/>
    <row r="24212" x14ac:dyDescent="0.55000000000000004"/>
    <row r="24213" x14ac:dyDescent="0.55000000000000004"/>
    <row r="24214" x14ac:dyDescent="0.55000000000000004"/>
    <row r="24215" x14ac:dyDescent="0.55000000000000004"/>
    <row r="24216" x14ac:dyDescent="0.55000000000000004"/>
    <row r="24217" x14ac:dyDescent="0.55000000000000004"/>
    <row r="24218" x14ac:dyDescent="0.55000000000000004"/>
    <row r="24219" x14ac:dyDescent="0.55000000000000004"/>
    <row r="24220" x14ac:dyDescent="0.55000000000000004"/>
    <row r="24221" x14ac:dyDescent="0.55000000000000004"/>
    <row r="24222" x14ac:dyDescent="0.55000000000000004"/>
    <row r="24223" x14ac:dyDescent="0.55000000000000004"/>
    <row r="24224" x14ac:dyDescent="0.55000000000000004"/>
    <row r="24225" x14ac:dyDescent="0.55000000000000004"/>
    <row r="24226" x14ac:dyDescent="0.55000000000000004"/>
    <row r="24227" x14ac:dyDescent="0.55000000000000004"/>
    <row r="24228" x14ac:dyDescent="0.55000000000000004"/>
    <row r="24229" x14ac:dyDescent="0.55000000000000004"/>
    <row r="24230" x14ac:dyDescent="0.55000000000000004"/>
    <row r="24231" x14ac:dyDescent="0.55000000000000004"/>
    <row r="24232" x14ac:dyDescent="0.55000000000000004"/>
    <row r="24233" x14ac:dyDescent="0.55000000000000004"/>
    <row r="24234" x14ac:dyDescent="0.55000000000000004"/>
    <row r="24235" x14ac:dyDescent="0.55000000000000004"/>
    <row r="24236" x14ac:dyDescent="0.55000000000000004"/>
    <row r="24237" x14ac:dyDescent="0.55000000000000004"/>
    <row r="24238" x14ac:dyDescent="0.55000000000000004"/>
    <row r="24239" x14ac:dyDescent="0.55000000000000004"/>
    <row r="24240" x14ac:dyDescent="0.55000000000000004"/>
    <row r="24241" x14ac:dyDescent="0.55000000000000004"/>
    <row r="24242" x14ac:dyDescent="0.55000000000000004"/>
    <row r="24243" x14ac:dyDescent="0.55000000000000004"/>
    <row r="24244" x14ac:dyDescent="0.55000000000000004"/>
    <row r="24245" x14ac:dyDescent="0.55000000000000004"/>
    <row r="24246" x14ac:dyDescent="0.55000000000000004"/>
    <row r="24247" x14ac:dyDescent="0.55000000000000004"/>
    <row r="24248" x14ac:dyDescent="0.55000000000000004"/>
    <row r="24249" x14ac:dyDescent="0.55000000000000004"/>
    <row r="24250" x14ac:dyDescent="0.55000000000000004"/>
    <row r="24251" x14ac:dyDescent="0.55000000000000004"/>
    <row r="24252" x14ac:dyDescent="0.55000000000000004"/>
    <row r="24253" x14ac:dyDescent="0.55000000000000004"/>
    <row r="24254" x14ac:dyDescent="0.55000000000000004"/>
    <row r="24255" x14ac:dyDescent="0.55000000000000004"/>
    <row r="24256" x14ac:dyDescent="0.55000000000000004"/>
    <row r="24257" x14ac:dyDescent="0.55000000000000004"/>
    <row r="24258" x14ac:dyDescent="0.55000000000000004"/>
    <row r="24259" x14ac:dyDescent="0.55000000000000004"/>
    <row r="24260" x14ac:dyDescent="0.55000000000000004"/>
    <row r="24261" x14ac:dyDescent="0.55000000000000004"/>
    <row r="24262" x14ac:dyDescent="0.55000000000000004"/>
    <row r="24263" x14ac:dyDescent="0.55000000000000004"/>
    <row r="24264" x14ac:dyDescent="0.55000000000000004"/>
    <row r="24265" x14ac:dyDescent="0.55000000000000004"/>
    <row r="24266" x14ac:dyDescent="0.55000000000000004"/>
    <row r="24267" x14ac:dyDescent="0.55000000000000004"/>
    <row r="24268" x14ac:dyDescent="0.55000000000000004"/>
    <row r="24269" x14ac:dyDescent="0.55000000000000004"/>
    <row r="24270" x14ac:dyDescent="0.55000000000000004"/>
    <row r="24271" x14ac:dyDescent="0.55000000000000004"/>
    <row r="24272" x14ac:dyDescent="0.55000000000000004"/>
    <row r="24273" x14ac:dyDescent="0.55000000000000004"/>
    <row r="24274" x14ac:dyDescent="0.55000000000000004"/>
    <row r="24275" x14ac:dyDescent="0.55000000000000004"/>
    <row r="24276" x14ac:dyDescent="0.55000000000000004"/>
    <row r="24277" x14ac:dyDescent="0.55000000000000004"/>
    <row r="24278" x14ac:dyDescent="0.55000000000000004"/>
    <row r="24279" x14ac:dyDescent="0.55000000000000004"/>
    <row r="24280" x14ac:dyDescent="0.55000000000000004"/>
    <row r="24281" x14ac:dyDescent="0.55000000000000004"/>
    <row r="24282" x14ac:dyDescent="0.55000000000000004"/>
    <row r="24283" x14ac:dyDescent="0.55000000000000004"/>
    <row r="24284" x14ac:dyDescent="0.55000000000000004"/>
    <row r="24285" x14ac:dyDescent="0.55000000000000004"/>
    <row r="24286" x14ac:dyDescent="0.55000000000000004"/>
    <row r="24287" x14ac:dyDescent="0.55000000000000004"/>
    <row r="24288" x14ac:dyDescent="0.55000000000000004"/>
    <row r="24289" x14ac:dyDescent="0.55000000000000004"/>
    <row r="24290" x14ac:dyDescent="0.55000000000000004"/>
    <row r="24291" x14ac:dyDescent="0.55000000000000004"/>
    <row r="24292" x14ac:dyDescent="0.55000000000000004"/>
    <row r="24293" x14ac:dyDescent="0.55000000000000004"/>
    <row r="24294" x14ac:dyDescent="0.55000000000000004"/>
    <row r="24295" x14ac:dyDescent="0.55000000000000004"/>
    <row r="24296" x14ac:dyDescent="0.55000000000000004"/>
    <row r="24297" x14ac:dyDescent="0.55000000000000004"/>
    <row r="24298" x14ac:dyDescent="0.55000000000000004"/>
    <row r="24299" x14ac:dyDescent="0.55000000000000004"/>
    <row r="24300" x14ac:dyDescent="0.55000000000000004"/>
    <row r="24301" x14ac:dyDescent="0.55000000000000004"/>
    <row r="24302" x14ac:dyDescent="0.55000000000000004"/>
    <row r="24303" x14ac:dyDescent="0.55000000000000004"/>
    <row r="24304" x14ac:dyDescent="0.55000000000000004"/>
    <row r="24305" x14ac:dyDescent="0.55000000000000004"/>
    <row r="24306" x14ac:dyDescent="0.55000000000000004"/>
    <row r="24307" x14ac:dyDescent="0.55000000000000004"/>
    <row r="24308" x14ac:dyDescent="0.55000000000000004"/>
    <row r="24309" x14ac:dyDescent="0.55000000000000004"/>
    <row r="24310" x14ac:dyDescent="0.55000000000000004"/>
    <row r="24311" x14ac:dyDescent="0.55000000000000004"/>
    <row r="24312" x14ac:dyDescent="0.55000000000000004"/>
    <row r="24313" x14ac:dyDescent="0.55000000000000004"/>
    <row r="24314" x14ac:dyDescent="0.55000000000000004"/>
    <row r="24315" x14ac:dyDescent="0.55000000000000004"/>
    <row r="24316" x14ac:dyDescent="0.55000000000000004"/>
    <row r="24317" x14ac:dyDescent="0.55000000000000004"/>
    <row r="24318" x14ac:dyDescent="0.55000000000000004"/>
    <row r="24319" x14ac:dyDescent="0.55000000000000004"/>
    <row r="24320" x14ac:dyDescent="0.55000000000000004"/>
    <row r="24321" x14ac:dyDescent="0.55000000000000004"/>
    <row r="24322" x14ac:dyDescent="0.55000000000000004"/>
    <row r="24323" x14ac:dyDescent="0.55000000000000004"/>
    <row r="24324" x14ac:dyDescent="0.55000000000000004"/>
    <row r="24325" x14ac:dyDescent="0.55000000000000004"/>
    <row r="24326" x14ac:dyDescent="0.55000000000000004"/>
    <row r="24327" x14ac:dyDescent="0.55000000000000004"/>
    <row r="24328" x14ac:dyDescent="0.55000000000000004"/>
    <row r="24329" x14ac:dyDescent="0.55000000000000004"/>
    <row r="24330" x14ac:dyDescent="0.55000000000000004"/>
    <row r="24331" x14ac:dyDescent="0.55000000000000004"/>
    <row r="24332" x14ac:dyDescent="0.55000000000000004"/>
    <row r="24333" x14ac:dyDescent="0.55000000000000004"/>
    <row r="24334" x14ac:dyDescent="0.55000000000000004"/>
    <row r="24335" x14ac:dyDescent="0.55000000000000004"/>
    <row r="24336" x14ac:dyDescent="0.55000000000000004"/>
    <row r="24337" x14ac:dyDescent="0.55000000000000004"/>
    <row r="24338" x14ac:dyDescent="0.55000000000000004"/>
    <row r="24339" x14ac:dyDescent="0.55000000000000004"/>
    <row r="24340" x14ac:dyDescent="0.55000000000000004"/>
    <row r="24341" x14ac:dyDescent="0.55000000000000004"/>
    <row r="24342" x14ac:dyDescent="0.55000000000000004"/>
    <row r="24343" x14ac:dyDescent="0.55000000000000004"/>
    <row r="24344" x14ac:dyDescent="0.55000000000000004"/>
    <row r="24345" x14ac:dyDescent="0.55000000000000004"/>
    <row r="24346" x14ac:dyDescent="0.55000000000000004"/>
    <row r="24347" x14ac:dyDescent="0.55000000000000004"/>
    <row r="24348" x14ac:dyDescent="0.55000000000000004"/>
    <row r="24349" x14ac:dyDescent="0.55000000000000004"/>
    <row r="24350" x14ac:dyDescent="0.55000000000000004"/>
    <row r="24351" x14ac:dyDescent="0.55000000000000004"/>
    <row r="24352" x14ac:dyDescent="0.55000000000000004"/>
    <row r="24353" x14ac:dyDescent="0.55000000000000004"/>
    <row r="24354" x14ac:dyDescent="0.55000000000000004"/>
    <row r="24355" x14ac:dyDescent="0.55000000000000004"/>
    <row r="24356" x14ac:dyDescent="0.55000000000000004"/>
    <row r="24357" x14ac:dyDescent="0.55000000000000004"/>
    <row r="24358" x14ac:dyDescent="0.55000000000000004"/>
    <row r="24359" x14ac:dyDescent="0.55000000000000004"/>
    <row r="24360" x14ac:dyDescent="0.55000000000000004"/>
    <row r="24361" x14ac:dyDescent="0.55000000000000004"/>
    <row r="24362" x14ac:dyDescent="0.55000000000000004"/>
    <row r="24363" x14ac:dyDescent="0.55000000000000004"/>
    <row r="24364" x14ac:dyDescent="0.55000000000000004"/>
    <row r="24365" x14ac:dyDescent="0.55000000000000004"/>
    <row r="24366" x14ac:dyDescent="0.55000000000000004"/>
    <row r="24367" x14ac:dyDescent="0.55000000000000004"/>
    <row r="24368" x14ac:dyDescent="0.55000000000000004"/>
    <row r="24369" x14ac:dyDescent="0.55000000000000004"/>
    <row r="24370" x14ac:dyDescent="0.55000000000000004"/>
    <row r="24371" x14ac:dyDescent="0.55000000000000004"/>
    <row r="24372" x14ac:dyDescent="0.55000000000000004"/>
    <row r="24373" x14ac:dyDescent="0.55000000000000004"/>
    <row r="24374" x14ac:dyDescent="0.55000000000000004"/>
    <row r="24375" x14ac:dyDescent="0.55000000000000004"/>
    <row r="24376" x14ac:dyDescent="0.55000000000000004"/>
    <row r="24377" x14ac:dyDescent="0.55000000000000004"/>
    <row r="24378" x14ac:dyDescent="0.55000000000000004"/>
    <row r="24379" x14ac:dyDescent="0.55000000000000004"/>
    <row r="24380" x14ac:dyDescent="0.55000000000000004"/>
    <row r="24381" x14ac:dyDescent="0.55000000000000004"/>
    <row r="24382" x14ac:dyDescent="0.55000000000000004"/>
    <row r="24383" x14ac:dyDescent="0.55000000000000004"/>
    <row r="24384" x14ac:dyDescent="0.55000000000000004"/>
    <row r="24385" x14ac:dyDescent="0.55000000000000004"/>
    <row r="24386" x14ac:dyDescent="0.55000000000000004"/>
    <row r="24387" x14ac:dyDescent="0.55000000000000004"/>
    <row r="24388" x14ac:dyDescent="0.55000000000000004"/>
    <row r="24389" x14ac:dyDescent="0.55000000000000004"/>
    <row r="24390" x14ac:dyDescent="0.55000000000000004"/>
    <row r="24391" x14ac:dyDescent="0.55000000000000004"/>
    <row r="24392" x14ac:dyDescent="0.55000000000000004"/>
    <row r="24393" x14ac:dyDescent="0.55000000000000004"/>
    <row r="24394" x14ac:dyDescent="0.55000000000000004"/>
    <row r="24395" x14ac:dyDescent="0.55000000000000004"/>
    <row r="24396" x14ac:dyDescent="0.55000000000000004"/>
    <row r="24397" x14ac:dyDescent="0.55000000000000004"/>
    <row r="24398" x14ac:dyDescent="0.55000000000000004"/>
    <row r="24399" x14ac:dyDescent="0.55000000000000004"/>
    <row r="24400" x14ac:dyDescent="0.55000000000000004"/>
    <row r="24401" x14ac:dyDescent="0.55000000000000004"/>
    <row r="24402" x14ac:dyDescent="0.55000000000000004"/>
    <row r="24403" x14ac:dyDescent="0.55000000000000004"/>
    <row r="24404" x14ac:dyDescent="0.55000000000000004"/>
    <row r="24405" x14ac:dyDescent="0.55000000000000004"/>
    <row r="24406" x14ac:dyDescent="0.55000000000000004"/>
    <row r="24407" x14ac:dyDescent="0.55000000000000004"/>
    <row r="24408" x14ac:dyDescent="0.55000000000000004"/>
    <row r="24409" x14ac:dyDescent="0.55000000000000004"/>
    <row r="24410" x14ac:dyDescent="0.55000000000000004"/>
    <row r="24411" x14ac:dyDescent="0.55000000000000004"/>
    <row r="24412" x14ac:dyDescent="0.55000000000000004"/>
    <row r="24413" x14ac:dyDescent="0.55000000000000004"/>
    <row r="24414" x14ac:dyDescent="0.55000000000000004"/>
    <row r="24415" x14ac:dyDescent="0.55000000000000004"/>
    <row r="24416" x14ac:dyDescent="0.55000000000000004"/>
    <row r="24417" x14ac:dyDescent="0.55000000000000004"/>
    <row r="24418" x14ac:dyDescent="0.55000000000000004"/>
    <row r="24419" x14ac:dyDescent="0.55000000000000004"/>
    <row r="24420" x14ac:dyDescent="0.55000000000000004"/>
    <row r="24421" x14ac:dyDescent="0.55000000000000004"/>
    <row r="24422" x14ac:dyDescent="0.55000000000000004"/>
    <row r="24423" x14ac:dyDescent="0.55000000000000004"/>
    <row r="24424" x14ac:dyDescent="0.55000000000000004"/>
    <row r="24425" x14ac:dyDescent="0.55000000000000004"/>
    <row r="24426" x14ac:dyDescent="0.55000000000000004"/>
    <row r="24427" x14ac:dyDescent="0.55000000000000004"/>
    <row r="24428" x14ac:dyDescent="0.55000000000000004"/>
    <row r="24429" x14ac:dyDescent="0.55000000000000004"/>
    <row r="24430" x14ac:dyDescent="0.55000000000000004"/>
    <row r="24431" x14ac:dyDescent="0.55000000000000004"/>
    <row r="24432" x14ac:dyDescent="0.55000000000000004"/>
    <row r="24433" x14ac:dyDescent="0.55000000000000004"/>
    <row r="24434" x14ac:dyDescent="0.55000000000000004"/>
    <row r="24435" x14ac:dyDescent="0.55000000000000004"/>
    <row r="24436" x14ac:dyDescent="0.55000000000000004"/>
    <row r="24437" x14ac:dyDescent="0.55000000000000004"/>
    <row r="24438" x14ac:dyDescent="0.55000000000000004"/>
    <row r="24439" x14ac:dyDescent="0.55000000000000004"/>
    <row r="24440" x14ac:dyDescent="0.55000000000000004"/>
    <row r="24441" x14ac:dyDescent="0.55000000000000004"/>
    <row r="24442" x14ac:dyDescent="0.55000000000000004"/>
    <row r="24443" x14ac:dyDescent="0.55000000000000004"/>
    <row r="24444" x14ac:dyDescent="0.55000000000000004"/>
    <row r="24445" x14ac:dyDescent="0.55000000000000004"/>
    <row r="24446" x14ac:dyDescent="0.55000000000000004"/>
    <row r="24447" x14ac:dyDescent="0.55000000000000004"/>
    <row r="24448" x14ac:dyDescent="0.55000000000000004"/>
    <row r="24449" x14ac:dyDescent="0.55000000000000004"/>
    <row r="24450" x14ac:dyDescent="0.55000000000000004"/>
    <row r="24451" x14ac:dyDescent="0.55000000000000004"/>
    <row r="24452" x14ac:dyDescent="0.55000000000000004"/>
    <row r="24453" x14ac:dyDescent="0.55000000000000004"/>
    <row r="24454" x14ac:dyDescent="0.55000000000000004"/>
    <row r="24455" x14ac:dyDescent="0.55000000000000004"/>
    <row r="24456" x14ac:dyDescent="0.55000000000000004"/>
    <row r="24457" x14ac:dyDescent="0.55000000000000004"/>
    <row r="24458" x14ac:dyDescent="0.55000000000000004"/>
    <row r="24459" x14ac:dyDescent="0.55000000000000004"/>
    <row r="24460" x14ac:dyDescent="0.55000000000000004"/>
    <row r="24461" x14ac:dyDescent="0.55000000000000004"/>
    <row r="24462" x14ac:dyDescent="0.55000000000000004"/>
    <row r="24463" x14ac:dyDescent="0.55000000000000004"/>
    <row r="24464" x14ac:dyDescent="0.55000000000000004"/>
    <row r="24465" x14ac:dyDescent="0.55000000000000004"/>
    <row r="24466" x14ac:dyDescent="0.55000000000000004"/>
    <row r="24467" x14ac:dyDescent="0.55000000000000004"/>
    <row r="24468" x14ac:dyDescent="0.55000000000000004"/>
    <row r="24469" x14ac:dyDescent="0.55000000000000004"/>
    <row r="24470" x14ac:dyDescent="0.55000000000000004"/>
    <row r="24471" x14ac:dyDescent="0.55000000000000004"/>
    <row r="24472" x14ac:dyDescent="0.55000000000000004"/>
    <row r="24473" x14ac:dyDescent="0.55000000000000004"/>
    <row r="24474" x14ac:dyDescent="0.55000000000000004"/>
    <row r="24475" x14ac:dyDescent="0.55000000000000004"/>
    <row r="24476" x14ac:dyDescent="0.55000000000000004"/>
    <row r="24477" x14ac:dyDescent="0.55000000000000004"/>
    <row r="24478" x14ac:dyDescent="0.55000000000000004"/>
    <row r="24479" x14ac:dyDescent="0.55000000000000004"/>
    <row r="24480" x14ac:dyDescent="0.55000000000000004"/>
    <row r="24481" x14ac:dyDescent="0.55000000000000004"/>
    <row r="24482" x14ac:dyDescent="0.55000000000000004"/>
    <row r="24483" x14ac:dyDescent="0.55000000000000004"/>
    <row r="24484" x14ac:dyDescent="0.55000000000000004"/>
    <row r="24485" x14ac:dyDescent="0.55000000000000004"/>
    <row r="24486" x14ac:dyDescent="0.55000000000000004"/>
    <row r="24487" x14ac:dyDescent="0.55000000000000004"/>
    <row r="24488" x14ac:dyDescent="0.55000000000000004"/>
    <row r="24489" x14ac:dyDescent="0.55000000000000004"/>
    <row r="24490" x14ac:dyDescent="0.55000000000000004"/>
    <row r="24491" x14ac:dyDescent="0.55000000000000004"/>
    <row r="24492" x14ac:dyDescent="0.55000000000000004"/>
    <row r="24493" x14ac:dyDescent="0.55000000000000004"/>
    <row r="24494" x14ac:dyDescent="0.55000000000000004"/>
    <row r="24495" x14ac:dyDescent="0.55000000000000004"/>
    <row r="24496" x14ac:dyDescent="0.55000000000000004"/>
    <row r="24497" x14ac:dyDescent="0.55000000000000004"/>
    <row r="24498" x14ac:dyDescent="0.55000000000000004"/>
    <row r="24499" x14ac:dyDescent="0.55000000000000004"/>
    <row r="24500" x14ac:dyDescent="0.55000000000000004"/>
    <row r="24501" x14ac:dyDescent="0.55000000000000004"/>
    <row r="24502" x14ac:dyDescent="0.55000000000000004"/>
    <row r="24503" x14ac:dyDescent="0.55000000000000004"/>
    <row r="24504" x14ac:dyDescent="0.55000000000000004"/>
    <row r="24505" x14ac:dyDescent="0.55000000000000004"/>
    <row r="24506" x14ac:dyDescent="0.55000000000000004"/>
    <row r="24507" x14ac:dyDescent="0.55000000000000004"/>
    <row r="24508" x14ac:dyDescent="0.55000000000000004"/>
    <row r="24509" x14ac:dyDescent="0.55000000000000004"/>
    <row r="24510" x14ac:dyDescent="0.55000000000000004"/>
    <row r="24511" x14ac:dyDescent="0.55000000000000004"/>
    <row r="24512" x14ac:dyDescent="0.55000000000000004"/>
    <row r="24513" x14ac:dyDescent="0.55000000000000004"/>
    <row r="24514" x14ac:dyDescent="0.55000000000000004"/>
    <row r="24515" x14ac:dyDescent="0.55000000000000004"/>
    <row r="24516" x14ac:dyDescent="0.55000000000000004"/>
    <row r="24517" x14ac:dyDescent="0.55000000000000004"/>
    <row r="24518" x14ac:dyDescent="0.55000000000000004"/>
    <row r="24519" x14ac:dyDescent="0.55000000000000004"/>
    <row r="24520" x14ac:dyDescent="0.55000000000000004"/>
    <row r="24521" x14ac:dyDescent="0.55000000000000004"/>
    <row r="24522" x14ac:dyDescent="0.55000000000000004"/>
    <row r="24523" x14ac:dyDescent="0.55000000000000004"/>
    <row r="24524" x14ac:dyDescent="0.55000000000000004"/>
    <row r="24525" x14ac:dyDescent="0.55000000000000004"/>
    <row r="24526" x14ac:dyDescent="0.55000000000000004"/>
    <row r="24527" x14ac:dyDescent="0.55000000000000004"/>
    <row r="24528" x14ac:dyDescent="0.55000000000000004"/>
    <row r="24529" x14ac:dyDescent="0.55000000000000004"/>
    <row r="24530" x14ac:dyDescent="0.55000000000000004"/>
    <row r="24531" x14ac:dyDescent="0.55000000000000004"/>
    <row r="24532" x14ac:dyDescent="0.55000000000000004"/>
    <row r="24533" x14ac:dyDescent="0.55000000000000004"/>
    <row r="24534" x14ac:dyDescent="0.55000000000000004"/>
    <row r="24535" x14ac:dyDescent="0.55000000000000004"/>
    <row r="24536" x14ac:dyDescent="0.55000000000000004"/>
    <row r="24537" x14ac:dyDescent="0.55000000000000004"/>
    <row r="24538" x14ac:dyDescent="0.55000000000000004"/>
    <row r="24539" x14ac:dyDescent="0.55000000000000004"/>
    <row r="24540" x14ac:dyDescent="0.55000000000000004"/>
    <row r="24541" x14ac:dyDescent="0.55000000000000004"/>
    <row r="24542" x14ac:dyDescent="0.55000000000000004"/>
    <row r="24543" x14ac:dyDescent="0.55000000000000004"/>
    <row r="24544" x14ac:dyDescent="0.55000000000000004"/>
    <row r="24545" x14ac:dyDescent="0.55000000000000004"/>
    <row r="24546" x14ac:dyDescent="0.55000000000000004"/>
    <row r="24547" x14ac:dyDescent="0.55000000000000004"/>
    <row r="24548" x14ac:dyDescent="0.55000000000000004"/>
    <row r="24549" x14ac:dyDescent="0.55000000000000004"/>
    <row r="24550" x14ac:dyDescent="0.55000000000000004"/>
    <row r="24551" x14ac:dyDescent="0.55000000000000004"/>
    <row r="24552" x14ac:dyDescent="0.55000000000000004"/>
    <row r="24553" x14ac:dyDescent="0.55000000000000004"/>
    <row r="24554" x14ac:dyDescent="0.55000000000000004"/>
    <row r="24555" x14ac:dyDescent="0.55000000000000004"/>
    <row r="24556" x14ac:dyDescent="0.55000000000000004"/>
    <row r="24557" x14ac:dyDescent="0.55000000000000004"/>
    <row r="24558" x14ac:dyDescent="0.55000000000000004"/>
    <row r="24559" x14ac:dyDescent="0.55000000000000004"/>
    <row r="24560" x14ac:dyDescent="0.55000000000000004"/>
    <row r="24561" x14ac:dyDescent="0.55000000000000004"/>
    <row r="24562" x14ac:dyDescent="0.55000000000000004"/>
    <row r="24563" x14ac:dyDescent="0.55000000000000004"/>
    <row r="24564" x14ac:dyDescent="0.55000000000000004"/>
    <row r="24565" x14ac:dyDescent="0.55000000000000004"/>
    <row r="24566" x14ac:dyDescent="0.55000000000000004"/>
    <row r="24567" x14ac:dyDescent="0.55000000000000004"/>
    <row r="24568" x14ac:dyDescent="0.55000000000000004"/>
    <row r="24569" x14ac:dyDescent="0.55000000000000004"/>
    <row r="24570" x14ac:dyDescent="0.55000000000000004"/>
    <row r="24571" x14ac:dyDescent="0.55000000000000004"/>
    <row r="24572" x14ac:dyDescent="0.55000000000000004"/>
    <row r="24573" x14ac:dyDescent="0.55000000000000004"/>
    <row r="24574" x14ac:dyDescent="0.55000000000000004"/>
    <row r="24575" x14ac:dyDescent="0.55000000000000004"/>
    <row r="24576" x14ac:dyDescent="0.55000000000000004"/>
    <row r="24577" x14ac:dyDescent="0.55000000000000004"/>
    <row r="24578" x14ac:dyDescent="0.55000000000000004"/>
    <row r="24579" x14ac:dyDescent="0.55000000000000004"/>
    <row r="24580" x14ac:dyDescent="0.55000000000000004"/>
    <row r="24581" x14ac:dyDescent="0.55000000000000004"/>
    <row r="24582" x14ac:dyDescent="0.55000000000000004"/>
    <row r="24583" x14ac:dyDescent="0.55000000000000004"/>
    <row r="24584" x14ac:dyDescent="0.55000000000000004"/>
    <row r="24585" x14ac:dyDescent="0.55000000000000004"/>
    <row r="24586" x14ac:dyDescent="0.55000000000000004"/>
    <row r="24587" x14ac:dyDescent="0.55000000000000004"/>
    <row r="24588" x14ac:dyDescent="0.55000000000000004"/>
    <row r="24589" x14ac:dyDescent="0.55000000000000004"/>
    <row r="24590" x14ac:dyDescent="0.55000000000000004"/>
    <row r="24591" x14ac:dyDescent="0.55000000000000004"/>
    <row r="24592" x14ac:dyDescent="0.55000000000000004"/>
    <row r="24593" x14ac:dyDescent="0.55000000000000004"/>
    <row r="24594" x14ac:dyDescent="0.55000000000000004"/>
    <row r="24595" x14ac:dyDescent="0.55000000000000004"/>
    <row r="24596" x14ac:dyDescent="0.55000000000000004"/>
    <row r="24597" x14ac:dyDescent="0.55000000000000004"/>
    <row r="24598" x14ac:dyDescent="0.55000000000000004"/>
    <row r="24599" x14ac:dyDescent="0.55000000000000004"/>
    <row r="24600" x14ac:dyDescent="0.55000000000000004"/>
    <row r="24601" x14ac:dyDescent="0.55000000000000004"/>
    <row r="24602" x14ac:dyDescent="0.55000000000000004"/>
    <row r="24603" x14ac:dyDescent="0.55000000000000004"/>
    <row r="24604" x14ac:dyDescent="0.55000000000000004"/>
    <row r="24605" x14ac:dyDescent="0.55000000000000004"/>
    <row r="24606" x14ac:dyDescent="0.55000000000000004"/>
    <row r="24607" x14ac:dyDescent="0.55000000000000004"/>
    <row r="24608" x14ac:dyDescent="0.55000000000000004"/>
    <row r="24609" x14ac:dyDescent="0.55000000000000004"/>
    <row r="24610" x14ac:dyDescent="0.55000000000000004"/>
    <row r="24611" x14ac:dyDescent="0.55000000000000004"/>
    <row r="24612" x14ac:dyDescent="0.55000000000000004"/>
    <row r="24613" x14ac:dyDescent="0.55000000000000004"/>
    <row r="24614" x14ac:dyDescent="0.55000000000000004"/>
    <row r="24615" x14ac:dyDescent="0.55000000000000004"/>
    <row r="24616" x14ac:dyDescent="0.55000000000000004"/>
    <row r="24617" x14ac:dyDescent="0.55000000000000004"/>
    <row r="24618" x14ac:dyDescent="0.55000000000000004"/>
    <row r="24619" x14ac:dyDescent="0.55000000000000004"/>
    <row r="24620" x14ac:dyDescent="0.55000000000000004"/>
    <row r="24621" x14ac:dyDescent="0.55000000000000004"/>
    <row r="24622" x14ac:dyDescent="0.55000000000000004"/>
    <row r="24623" x14ac:dyDescent="0.55000000000000004"/>
    <row r="24624" x14ac:dyDescent="0.55000000000000004"/>
    <row r="24625" x14ac:dyDescent="0.55000000000000004"/>
    <row r="24626" x14ac:dyDescent="0.55000000000000004"/>
    <row r="24627" x14ac:dyDescent="0.55000000000000004"/>
    <row r="24628" x14ac:dyDescent="0.55000000000000004"/>
    <row r="24629" x14ac:dyDescent="0.55000000000000004"/>
    <row r="24630" x14ac:dyDescent="0.55000000000000004"/>
    <row r="24631" x14ac:dyDescent="0.55000000000000004"/>
    <row r="24632" x14ac:dyDescent="0.55000000000000004"/>
    <row r="24633" x14ac:dyDescent="0.55000000000000004"/>
    <row r="24634" x14ac:dyDescent="0.55000000000000004"/>
    <row r="24635" x14ac:dyDescent="0.55000000000000004"/>
    <row r="24636" x14ac:dyDescent="0.55000000000000004"/>
    <row r="24637" x14ac:dyDescent="0.55000000000000004"/>
    <row r="24638" x14ac:dyDescent="0.55000000000000004"/>
    <row r="24639" x14ac:dyDescent="0.55000000000000004"/>
    <row r="24640" x14ac:dyDescent="0.55000000000000004"/>
    <row r="24641" x14ac:dyDescent="0.55000000000000004"/>
    <row r="24642" x14ac:dyDescent="0.55000000000000004"/>
    <row r="24643" x14ac:dyDescent="0.55000000000000004"/>
    <row r="24644" x14ac:dyDescent="0.55000000000000004"/>
    <row r="24645" x14ac:dyDescent="0.55000000000000004"/>
    <row r="24646" x14ac:dyDescent="0.55000000000000004"/>
    <row r="24647" x14ac:dyDescent="0.55000000000000004"/>
    <row r="24648" x14ac:dyDescent="0.55000000000000004"/>
    <row r="24649" x14ac:dyDescent="0.55000000000000004"/>
    <row r="24650" x14ac:dyDescent="0.55000000000000004"/>
    <row r="24651" x14ac:dyDescent="0.55000000000000004"/>
    <row r="24652" x14ac:dyDescent="0.55000000000000004"/>
    <row r="24653" x14ac:dyDescent="0.55000000000000004"/>
    <row r="24654" x14ac:dyDescent="0.55000000000000004"/>
    <row r="24655" x14ac:dyDescent="0.55000000000000004"/>
    <row r="24656" x14ac:dyDescent="0.55000000000000004"/>
    <row r="24657" x14ac:dyDescent="0.55000000000000004"/>
    <row r="24658" x14ac:dyDescent="0.55000000000000004"/>
    <row r="24659" x14ac:dyDescent="0.55000000000000004"/>
    <row r="24660" x14ac:dyDescent="0.55000000000000004"/>
    <row r="24661" x14ac:dyDescent="0.55000000000000004"/>
    <row r="24662" x14ac:dyDescent="0.55000000000000004"/>
    <row r="24663" x14ac:dyDescent="0.55000000000000004"/>
    <row r="24664" x14ac:dyDescent="0.55000000000000004"/>
    <row r="24665" x14ac:dyDescent="0.55000000000000004"/>
    <row r="24666" x14ac:dyDescent="0.55000000000000004"/>
    <row r="24667" x14ac:dyDescent="0.55000000000000004"/>
    <row r="24668" x14ac:dyDescent="0.55000000000000004"/>
    <row r="24669" x14ac:dyDescent="0.55000000000000004"/>
    <row r="24670" x14ac:dyDescent="0.55000000000000004"/>
    <row r="24671" x14ac:dyDescent="0.55000000000000004"/>
    <row r="24672" x14ac:dyDescent="0.55000000000000004"/>
    <row r="24673" x14ac:dyDescent="0.55000000000000004"/>
    <row r="24674" x14ac:dyDescent="0.55000000000000004"/>
    <row r="24675" x14ac:dyDescent="0.55000000000000004"/>
    <row r="24676" x14ac:dyDescent="0.55000000000000004"/>
    <row r="24677" x14ac:dyDescent="0.55000000000000004"/>
    <row r="24678" x14ac:dyDescent="0.55000000000000004"/>
    <row r="24679" x14ac:dyDescent="0.55000000000000004"/>
    <row r="24680" x14ac:dyDescent="0.55000000000000004"/>
    <row r="24681" x14ac:dyDescent="0.55000000000000004"/>
    <row r="24682" x14ac:dyDescent="0.55000000000000004"/>
    <row r="24683" x14ac:dyDescent="0.55000000000000004"/>
    <row r="24684" x14ac:dyDescent="0.55000000000000004"/>
    <row r="24685" x14ac:dyDescent="0.55000000000000004"/>
    <row r="24686" x14ac:dyDescent="0.55000000000000004"/>
    <row r="24687" x14ac:dyDescent="0.55000000000000004"/>
    <row r="24688" x14ac:dyDescent="0.55000000000000004"/>
    <row r="24689" x14ac:dyDescent="0.55000000000000004"/>
    <row r="24690" x14ac:dyDescent="0.55000000000000004"/>
    <row r="24691" x14ac:dyDescent="0.55000000000000004"/>
    <row r="24692" x14ac:dyDescent="0.55000000000000004"/>
    <row r="24693" x14ac:dyDescent="0.55000000000000004"/>
    <row r="24694" x14ac:dyDescent="0.55000000000000004"/>
    <row r="24695" x14ac:dyDescent="0.55000000000000004"/>
    <row r="24696" x14ac:dyDescent="0.55000000000000004"/>
    <row r="24697" x14ac:dyDescent="0.55000000000000004"/>
    <row r="24698" x14ac:dyDescent="0.55000000000000004"/>
    <row r="24699" x14ac:dyDescent="0.55000000000000004"/>
    <row r="24700" x14ac:dyDescent="0.55000000000000004"/>
    <row r="24701" x14ac:dyDescent="0.55000000000000004"/>
    <row r="24702" x14ac:dyDescent="0.55000000000000004"/>
    <row r="24703" x14ac:dyDescent="0.55000000000000004"/>
    <row r="24704" x14ac:dyDescent="0.55000000000000004"/>
    <row r="24705" x14ac:dyDescent="0.55000000000000004"/>
    <row r="24706" x14ac:dyDescent="0.55000000000000004"/>
    <row r="24707" x14ac:dyDescent="0.55000000000000004"/>
    <row r="24708" x14ac:dyDescent="0.55000000000000004"/>
    <row r="24709" x14ac:dyDescent="0.55000000000000004"/>
    <row r="24710" x14ac:dyDescent="0.55000000000000004"/>
    <row r="24711" x14ac:dyDescent="0.55000000000000004"/>
    <row r="24712" x14ac:dyDescent="0.55000000000000004"/>
    <row r="24713" x14ac:dyDescent="0.55000000000000004"/>
    <row r="24714" x14ac:dyDescent="0.55000000000000004"/>
    <row r="24715" x14ac:dyDescent="0.55000000000000004"/>
    <row r="24716" x14ac:dyDescent="0.55000000000000004"/>
    <row r="24717" x14ac:dyDescent="0.55000000000000004"/>
    <row r="24718" x14ac:dyDescent="0.55000000000000004"/>
    <row r="24719" x14ac:dyDescent="0.55000000000000004"/>
    <row r="24720" x14ac:dyDescent="0.55000000000000004"/>
    <row r="24721" x14ac:dyDescent="0.55000000000000004"/>
    <row r="24722" x14ac:dyDescent="0.55000000000000004"/>
    <row r="24723" x14ac:dyDescent="0.55000000000000004"/>
    <row r="24724" x14ac:dyDescent="0.55000000000000004"/>
    <row r="24725" x14ac:dyDescent="0.55000000000000004"/>
    <row r="24726" x14ac:dyDescent="0.55000000000000004"/>
    <row r="24727" x14ac:dyDescent="0.55000000000000004"/>
    <row r="24728" x14ac:dyDescent="0.55000000000000004"/>
    <row r="24729" x14ac:dyDescent="0.55000000000000004"/>
    <row r="24730" x14ac:dyDescent="0.55000000000000004"/>
    <row r="24731" x14ac:dyDescent="0.55000000000000004"/>
    <row r="24732" x14ac:dyDescent="0.55000000000000004"/>
    <row r="24733" x14ac:dyDescent="0.55000000000000004"/>
    <row r="24734" x14ac:dyDescent="0.55000000000000004"/>
    <row r="24735" x14ac:dyDescent="0.55000000000000004"/>
    <row r="24736" x14ac:dyDescent="0.55000000000000004"/>
    <row r="24737" x14ac:dyDescent="0.55000000000000004"/>
    <row r="24738" x14ac:dyDescent="0.55000000000000004"/>
    <row r="24739" x14ac:dyDescent="0.55000000000000004"/>
    <row r="24740" x14ac:dyDescent="0.55000000000000004"/>
    <row r="24741" x14ac:dyDescent="0.55000000000000004"/>
    <row r="24742" x14ac:dyDescent="0.55000000000000004"/>
    <row r="24743" x14ac:dyDescent="0.55000000000000004"/>
    <row r="24744" x14ac:dyDescent="0.55000000000000004"/>
    <row r="24745" x14ac:dyDescent="0.55000000000000004"/>
    <row r="24746" x14ac:dyDescent="0.55000000000000004"/>
    <row r="24747" x14ac:dyDescent="0.55000000000000004"/>
    <row r="24748" x14ac:dyDescent="0.55000000000000004"/>
    <row r="24749" x14ac:dyDescent="0.55000000000000004"/>
    <row r="24750" x14ac:dyDescent="0.55000000000000004"/>
    <row r="24751" x14ac:dyDescent="0.55000000000000004"/>
    <row r="24752" x14ac:dyDescent="0.55000000000000004"/>
    <row r="24753" x14ac:dyDescent="0.55000000000000004"/>
    <row r="24754" x14ac:dyDescent="0.55000000000000004"/>
    <row r="24755" x14ac:dyDescent="0.55000000000000004"/>
    <row r="24756" x14ac:dyDescent="0.55000000000000004"/>
    <row r="24757" x14ac:dyDescent="0.55000000000000004"/>
    <row r="24758" x14ac:dyDescent="0.55000000000000004"/>
    <row r="24759" x14ac:dyDescent="0.55000000000000004"/>
    <row r="24760" x14ac:dyDescent="0.55000000000000004"/>
    <row r="24761" x14ac:dyDescent="0.55000000000000004"/>
    <row r="24762" x14ac:dyDescent="0.55000000000000004"/>
    <row r="24763" x14ac:dyDescent="0.55000000000000004"/>
    <row r="24764" x14ac:dyDescent="0.55000000000000004"/>
    <row r="24765" x14ac:dyDescent="0.55000000000000004"/>
    <row r="24766" x14ac:dyDescent="0.55000000000000004"/>
    <row r="24767" x14ac:dyDescent="0.55000000000000004"/>
    <row r="24768" x14ac:dyDescent="0.55000000000000004"/>
    <row r="24769" x14ac:dyDescent="0.55000000000000004"/>
    <row r="24770" x14ac:dyDescent="0.55000000000000004"/>
    <row r="24771" x14ac:dyDescent="0.55000000000000004"/>
    <row r="24772" x14ac:dyDescent="0.55000000000000004"/>
    <row r="24773" x14ac:dyDescent="0.55000000000000004"/>
    <row r="24774" x14ac:dyDescent="0.55000000000000004"/>
    <row r="24775" x14ac:dyDescent="0.55000000000000004"/>
    <row r="24776" x14ac:dyDescent="0.55000000000000004"/>
    <row r="24777" x14ac:dyDescent="0.55000000000000004"/>
    <row r="24778" x14ac:dyDescent="0.55000000000000004"/>
    <row r="24779" x14ac:dyDescent="0.55000000000000004"/>
    <row r="24780" x14ac:dyDescent="0.55000000000000004"/>
    <row r="24781" x14ac:dyDescent="0.55000000000000004"/>
    <row r="24782" x14ac:dyDescent="0.55000000000000004"/>
    <row r="24783" x14ac:dyDescent="0.55000000000000004"/>
    <row r="24784" x14ac:dyDescent="0.55000000000000004"/>
    <row r="24785" x14ac:dyDescent="0.55000000000000004"/>
    <row r="24786" x14ac:dyDescent="0.55000000000000004"/>
    <row r="24787" x14ac:dyDescent="0.55000000000000004"/>
    <row r="24788" x14ac:dyDescent="0.55000000000000004"/>
    <row r="24789" x14ac:dyDescent="0.55000000000000004"/>
    <row r="24790" x14ac:dyDescent="0.55000000000000004"/>
    <row r="24791" x14ac:dyDescent="0.55000000000000004"/>
    <row r="24792" x14ac:dyDescent="0.55000000000000004"/>
    <row r="24793" x14ac:dyDescent="0.55000000000000004"/>
    <row r="24794" x14ac:dyDescent="0.55000000000000004"/>
    <row r="24795" x14ac:dyDescent="0.55000000000000004"/>
    <row r="24796" x14ac:dyDescent="0.55000000000000004"/>
    <row r="24797" x14ac:dyDescent="0.55000000000000004"/>
    <row r="24798" x14ac:dyDescent="0.55000000000000004"/>
    <row r="24799" x14ac:dyDescent="0.55000000000000004"/>
    <row r="24800" x14ac:dyDescent="0.55000000000000004"/>
    <row r="24801" x14ac:dyDescent="0.55000000000000004"/>
    <row r="24802" x14ac:dyDescent="0.55000000000000004"/>
    <row r="24803" x14ac:dyDescent="0.55000000000000004"/>
    <row r="24804" x14ac:dyDescent="0.55000000000000004"/>
    <row r="24805" x14ac:dyDescent="0.55000000000000004"/>
    <row r="24806" x14ac:dyDescent="0.55000000000000004"/>
    <row r="24807" x14ac:dyDescent="0.55000000000000004"/>
    <row r="24808" x14ac:dyDescent="0.55000000000000004"/>
    <row r="24809" x14ac:dyDescent="0.55000000000000004"/>
    <row r="24810" x14ac:dyDescent="0.55000000000000004"/>
    <row r="24811" x14ac:dyDescent="0.55000000000000004"/>
    <row r="24812" x14ac:dyDescent="0.55000000000000004"/>
    <row r="24813" x14ac:dyDescent="0.55000000000000004"/>
    <row r="24814" x14ac:dyDescent="0.55000000000000004"/>
    <row r="24815" x14ac:dyDescent="0.55000000000000004"/>
    <row r="24816" x14ac:dyDescent="0.55000000000000004"/>
    <row r="24817" x14ac:dyDescent="0.55000000000000004"/>
    <row r="24818" x14ac:dyDescent="0.55000000000000004"/>
    <row r="24819" x14ac:dyDescent="0.55000000000000004"/>
    <row r="24820" x14ac:dyDescent="0.55000000000000004"/>
    <row r="24821" x14ac:dyDescent="0.55000000000000004"/>
    <row r="24822" x14ac:dyDescent="0.55000000000000004"/>
    <row r="24823" x14ac:dyDescent="0.55000000000000004"/>
    <row r="24824" x14ac:dyDescent="0.55000000000000004"/>
    <row r="24825" x14ac:dyDescent="0.55000000000000004"/>
    <row r="24826" x14ac:dyDescent="0.55000000000000004"/>
    <row r="24827" x14ac:dyDescent="0.55000000000000004"/>
    <row r="24828" x14ac:dyDescent="0.55000000000000004"/>
    <row r="24829" x14ac:dyDescent="0.55000000000000004"/>
    <row r="24830" x14ac:dyDescent="0.55000000000000004"/>
    <row r="24831" x14ac:dyDescent="0.55000000000000004"/>
    <row r="24832" x14ac:dyDescent="0.55000000000000004"/>
    <row r="24833" x14ac:dyDescent="0.55000000000000004"/>
    <row r="24834" x14ac:dyDescent="0.55000000000000004"/>
    <row r="24835" x14ac:dyDescent="0.55000000000000004"/>
    <row r="24836" x14ac:dyDescent="0.55000000000000004"/>
    <row r="24837" x14ac:dyDescent="0.55000000000000004"/>
    <row r="24838" x14ac:dyDescent="0.55000000000000004"/>
    <row r="24839" x14ac:dyDescent="0.55000000000000004"/>
    <row r="24840" x14ac:dyDescent="0.55000000000000004"/>
    <row r="24841" x14ac:dyDescent="0.55000000000000004"/>
    <row r="24842" x14ac:dyDescent="0.55000000000000004"/>
    <row r="24843" x14ac:dyDescent="0.55000000000000004"/>
    <row r="24844" x14ac:dyDescent="0.55000000000000004"/>
    <row r="24845" x14ac:dyDescent="0.55000000000000004"/>
    <row r="24846" x14ac:dyDescent="0.55000000000000004"/>
    <row r="24847" x14ac:dyDescent="0.55000000000000004"/>
    <row r="24848" x14ac:dyDescent="0.55000000000000004"/>
    <row r="24849" x14ac:dyDescent="0.55000000000000004"/>
    <row r="24850" x14ac:dyDescent="0.55000000000000004"/>
    <row r="24851" x14ac:dyDescent="0.55000000000000004"/>
    <row r="24852" x14ac:dyDescent="0.55000000000000004"/>
    <row r="24853" x14ac:dyDescent="0.55000000000000004"/>
    <row r="24854" x14ac:dyDescent="0.55000000000000004"/>
    <row r="24855" x14ac:dyDescent="0.55000000000000004"/>
    <row r="24856" x14ac:dyDescent="0.55000000000000004"/>
    <row r="24857" x14ac:dyDescent="0.55000000000000004"/>
    <row r="24858" x14ac:dyDescent="0.55000000000000004"/>
    <row r="24859" x14ac:dyDescent="0.55000000000000004"/>
    <row r="24860" x14ac:dyDescent="0.55000000000000004"/>
    <row r="24861" x14ac:dyDescent="0.55000000000000004"/>
    <row r="24862" x14ac:dyDescent="0.55000000000000004"/>
    <row r="24863" x14ac:dyDescent="0.55000000000000004"/>
    <row r="24864" x14ac:dyDescent="0.55000000000000004"/>
    <row r="24865" x14ac:dyDescent="0.55000000000000004"/>
    <row r="24866" x14ac:dyDescent="0.55000000000000004"/>
    <row r="24867" x14ac:dyDescent="0.55000000000000004"/>
    <row r="24868" x14ac:dyDescent="0.55000000000000004"/>
    <row r="24869" x14ac:dyDescent="0.55000000000000004"/>
    <row r="24870" x14ac:dyDescent="0.55000000000000004"/>
    <row r="24871" x14ac:dyDescent="0.55000000000000004"/>
    <row r="24872" x14ac:dyDescent="0.55000000000000004"/>
    <row r="24873" x14ac:dyDescent="0.55000000000000004"/>
    <row r="24874" x14ac:dyDescent="0.55000000000000004"/>
    <row r="24875" x14ac:dyDescent="0.55000000000000004"/>
    <row r="24876" x14ac:dyDescent="0.55000000000000004"/>
    <row r="24877" x14ac:dyDescent="0.55000000000000004"/>
    <row r="24878" x14ac:dyDescent="0.55000000000000004"/>
    <row r="24879" x14ac:dyDescent="0.55000000000000004"/>
    <row r="24880" x14ac:dyDescent="0.55000000000000004"/>
    <row r="24881" x14ac:dyDescent="0.55000000000000004"/>
    <row r="24882" x14ac:dyDescent="0.55000000000000004"/>
    <row r="24883" x14ac:dyDescent="0.55000000000000004"/>
    <row r="24884" x14ac:dyDescent="0.55000000000000004"/>
    <row r="24885" x14ac:dyDescent="0.55000000000000004"/>
    <row r="24886" x14ac:dyDescent="0.55000000000000004"/>
    <row r="24887" x14ac:dyDescent="0.55000000000000004"/>
    <row r="24888" x14ac:dyDescent="0.55000000000000004"/>
    <row r="24889" x14ac:dyDescent="0.55000000000000004"/>
    <row r="24890" x14ac:dyDescent="0.55000000000000004"/>
    <row r="24891" x14ac:dyDescent="0.55000000000000004"/>
    <row r="24892" x14ac:dyDescent="0.55000000000000004"/>
    <row r="24893" x14ac:dyDescent="0.55000000000000004"/>
    <row r="24894" x14ac:dyDescent="0.55000000000000004"/>
    <row r="24895" x14ac:dyDescent="0.55000000000000004"/>
    <row r="24896" x14ac:dyDescent="0.55000000000000004"/>
    <row r="24897" x14ac:dyDescent="0.55000000000000004"/>
    <row r="24898" x14ac:dyDescent="0.55000000000000004"/>
    <row r="24899" x14ac:dyDescent="0.55000000000000004"/>
    <row r="24900" x14ac:dyDescent="0.55000000000000004"/>
    <row r="24901" x14ac:dyDescent="0.55000000000000004"/>
    <row r="24902" x14ac:dyDescent="0.55000000000000004"/>
    <row r="24903" x14ac:dyDescent="0.55000000000000004"/>
    <row r="24904" x14ac:dyDescent="0.55000000000000004"/>
    <row r="24905" x14ac:dyDescent="0.55000000000000004"/>
    <row r="24906" x14ac:dyDescent="0.55000000000000004"/>
    <row r="24907" x14ac:dyDescent="0.55000000000000004"/>
    <row r="24908" x14ac:dyDescent="0.55000000000000004"/>
    <row r="24909" x14ac:dyDescent="0.55000000000000004"/>
    <row r="24910" x14ac:dyDescent="0.55000000000000004"/>
    <row r="24911" x14ac:dyDescent="0.55000000000000004"/>
    <row r="24912" x14ac:dyDescent="0.55000000000000004"/>
    <row r="24913" x14ac:dyDescent="0.55000000000000004"/>
    <row r="24914" x14ac:dyDescent="0.55000000000000004"/>
    <row r="24915" x14ac:dyDescent="0.55000000000000004"/>
    <row r="24916" x14ac:dyDescent="0.55000000000000004"/>
    <row r="24917" x14ac:dyDescent="0.55000000000000004"/>
    <row r="24918" x14ac:dyDescent="0.55000000000000004"/>
    <row r="24919" x14ac:dyDescent="0.55000000000000004"/>
    <row r="24920" x14ac:dyDescent="0.55000000000000004"/>
    <row r="24921" x14ac:dyDescent="0.55000000000000004"/>
    <row r="24922" x14ac:dyDescent="0.55000000000000004"/>
    <row r="24923" x14ac:dyDescent="0.55000000000000004"/>
    <row r="24924" x14ac:dyDescent="0.55000000000000004"/>
    <row r="24925" x14ac:dyDescent="0.55000000000000004"/>
    <row r="24926" x14ac:dyDescent="0.55000000000000004"/>
    <row r="24927" x14ac:dyDescent="0.55000000000000004"/>
    <row r="24928" x14ac:dyDescent="0.55000000000000004"/>
    <row r="24929" x14ac:dyDescent="0.55000000000000004"/>
    <row r="24930" x14ac:dyDescent="0.55000000000000004"/>
    <row r="24931" x14ac:dyDescent="0.55000000000000004"/>
    <row r="24932" x14ac:dyDescent="0.55000000000000004"/>
    <row r="24933" x14ac:dyDescent="0.55000000000000004"/>
    <row r="24934" x14ac:dyDescent="0.55000000000000004"/>
    <row r="24935" x14ac:dyDescent="0.55000000000000004"/>
    <row r="24936" x14ac:dyDescent="0.55000000000000004"/>
    <row r="24937" x14ac:dyDescent="0.55000000000000004"/>
    <row r="24938" x14ac:dyDescent="0.55000000000000004"/>
    <row r="24939" x14ac:dyDescent="0.55000000000000004"/>
    <row r="24940" x14ac:dyDescent="0.55000000000000004"/>
    <row r="24941" x14ac:dyDescent="0.55000000000000004"/>
    <row r="24942" x14ac:dyDescent="0.55000000000000004"/>
    <row r="24943" x14ac:dyDescent="0.55000000000000004"/>
    <row r="24944" x14ac:dyDescent="0.55000000000000004"/>
    <row r="24945" x14ac:dyDescent="0.55000000000000004"/>
    <row r="24946" x14ac:dyDescent="0.55000000000000004"/>
    <row r="24947" x14ac:dyDescent="0.55000000000000004"/>
    <row r="24948" x14ac:dyDescent="0.55000000000000004"/>
    <row r="24949" x14ac:dyDescent="0.55000000000000004"/>
    <row r="24950" x14ac:dyDescent="0.55000000000000004"/>
    <row r="24951" x14ac:dyDescent="0.55000000000000004"/>
    <row r="24952" x14ac:dyDescent="0.55000000000000004"/>
    <row r="24953" x14ac:dyDescent="0.55000000000000004"/>
    <row r="24954" x14ac:dyDescent="0.55000000000000004"/>
    <row r="24955" x14ac:dyDescent="0.55000000000000004"/>
    <row r="24956" x14ac:dyDescent="0.55000000000000004"/>
    <row r="24957" x14ac:dyDescent="0.55000000000000004"/>
    <row r="24958" x14ac:dyDescent="0.55000000000000004"/>
    <row r="24959" x14ac:dyDescent="0.55000000000000004"/>
    <row r="24960" x14ac:dyDescent="0.55000000000000004"/>
    <row r="24961" x14ac:dyDescent="0.55000000000000004"/>
    <row r="24962" x14ac:dyDescent="0.55000000000000004"/>
    <row r="24963" x14ac:dyDescent="0.55000000000000004"/>
    <row r="24964" x14ac:dyDescent="0.55000000000000004"/>
    <row r="24965" x14ac:dyDescent="0.55000000000000004"/>
    <row r="24966" x14ac:dyDescent="0.55000000000000004"/>
    <row r="24967" x14ac:dyDescent="0.55000000000000004"/>
    <row r="24968" x14ac:dyDescent="0.55000000000000004"/>
    <row r="24969" x14ac:dyDescent="0.55000000000000004"/>
    <row r="24970" x14ac:dyDescent="0.55000000000000004"/>
    <row r="24971" x14ac:dyDescent="0.55000000000000004"/>
    <row r="24972" x14ac:dyDescent="0.55000000000000004"/>
    <row r="24973" x14ac:dyDescent="0.55000000000000004"/>
    <row r="24974" x14ac:dyDescent="0.55000000000000004"/>
    <row r="24975" x14ac:dyDescent="0.55000000000000004"/>
    <row r="24976" x14ac:dyDescent="0.55000000000000004"/>
    <row r="24977" x14ac:dyDescent="0.55000000000000004"/>
    <row r="24978" x14ac:dyDescent="0.55000000000000004"/>
    <row r="24979" x14ac:dyDescent="0.55000000000000004"/>
    <row r="24980" x14ac:dyDescent="0.55000000000000004"/>
    <row r="24981" x14ac:dyDescent="0.55000000000000004"/>
    <row r="24982" x14ac:dyDescent="0.55000000000000004"/>
    <row r="24983" x14ac:dyDescent="0.55000000000000004"/>
    <row r="24984" x14ac:dyDescent="0.55000000000000004"/>
    <row r="24985" x14ac:dyDescent="0.55000000000000004"/>
    <row r="24986" x14ac:dyDescent="0.55000000000000004"/>
    <row r="24987" x14ac:dyDescent="0.55000000000000004"/>
    <row r="24988" x14ac:dyDescent="0.55000000000000004"/>
    <row r="24989" x14ac:dyDescent="0.55000000000000004"/>
    <row r="24990" x14ac:dyDescent="0.55000000000000004"/>
    <row r="24991" x14ac:dyDescent="0.55000000000000004"/>
    <row r="24992" x14ac:dyDescent="0.55000000000000004"/>
    <row r="24993" x14ac:dyDescent="0.55000000000000004"/>
    <row r="24994" x14ac:dyDescent="0.55000000000000004"/>
    <row r="24995" x14ac:dyDescent="0.55000000000000004"/>
    <row r="24996" x14ac:dyDescent="0.55000000000000004"/>
    <row r="24997" x14ac:dyDescent="0.55000000000000004"/>
    <row r="24998" x14ac:dyDescent="0.55000000000000004"/>
    <row r="24999" x14ac:dyDescent="0.55000000000000004"/>
    <row r="25000" x14ac:dyDescent="0.55000000000000004"/>
    <row r="25001" x14ac:dyDescent="0.55000000000000004"/>
    <row r="25002" x14ac:dyDescent="0.55000000000000004"/>
    <row r="25003" x14ac:dyDescent="0.55000000000000004"/>
    <row r="25004" x14ac:dyDescent="0.55000000000000004"/>
    <row r="25005" x14ac:dyDescent="0.55000000000000004"/>
    <row r="25006" x14ac:dyDescent="0.55000000000000004"/>
    <row r="25007" x14ac:dyDescent="0.55000000000000004"/>
    <row r="25008" x14ac:dyDescent="0.55000000000000004"/>
    <row r="25009" x14ac:dyDescent="0.55000000000000004"/>
    <row r="25010" x14ac:dyDescent="0.55000000000000004"/>
    <row r="25011" x14ac:dyDescent="0.55000000000000004"/>
    <row r="25012" x14ac:dyDescent="0.55000000000000004"/>
    <row r="25013" x14ac:dyDescent="0.55000000000000004"/>
    <row r="25014" x14ac:dyDescent="0.55000000000000004"/>
    <row r="25015" x14ac:dyDescent="0.55000000000000004"/>
    <row r="25016" x14ac:dyDescent="0.55000000000000004"/>
    <row r="25017" x14ac:dyDescent="0.55000000000000004"/>
    <row r="25018" x14ac:dyDescent="0.55000000000000004"/>
    <row r="25019" x14ac:dyDescent="0.55000000000000004"/>
    <row r="25020" x14ac:dyDescent="0.55000000000000004"/>
    <row r="25021" x14ac:dyDescent="0.55000000000000004"/>
    <row r="25022" x14ac:dyDescent="0.55000000000000004"/>
    <row r="25023" x14ac:dyDescent="0.55000000000000004"/>
    <row r="25024" x14ac:dyDescent="0.55000000000000004"/>
    <row r="25025" x14ac:dyDescent="0.55000000000000004"/>
    <row r="25026" x14ac:dyDescent="0.55000000000000004"/>
    <row r="25027" x14ac:dyDescent="0.55000000000000004"/>
    <row r="25028" x14ac:dyDescent="0.55000000000000004"/>
    <row r="25029" x14ac:dyDescent="0.55000000000000004"/>
    <row r="25030" x14ac:dyDescent="0.55000000000000004"/>
    <row r="25031" x14ac:dyDescent="0.55000000000000004"/>
    <row r="25032" x14ac:dyDescent="0.55000000000000004"/>
    <row r="25033" x14ac:dyDescent="0.55000000000000004"/>
    <row r="25034" x14ac:dyDescent="0.55000000000000004"/>
    <row r="25035" x14ac:dyDescent="0.55000000000000004"/>
    <row r="25036" x14ac:dyDescent="0.55000000000000004"/>
    <row r="25037" x14ac:dyDescent="0.55000000000000004"/>
    <row r="25038" x14ac:dyDescent="0.55000000000000004"/>
    <row r="25039" x14ac:dyDescent="0.55000000000000004"/>
    <row r="25040" x14ac:dyDescent="0.55000000000000004"/>
    <row r="25041" x14ac:dyDescent="0.55000000000000004"/>
    <row r="25042" x14ac:dyDescent="0.55000000000000004"/>
    <row r="25043" x14ac:dyDescent="0.55000000000000004"/>
    <row r="25044" x14ac:dyDescent="0.55000000000000004"/>
    <row r="25045" x14ac:dyDescent="0.55000000000000004"/>
    <row r="25046" x14ac:dyDescent="0.55000000000000004"/>
    <row r="25047" x14ac:dyDescent="0.55000000000000004"/>
    <row r="25048" x14ac:dyDescent="0.55000000000000004"/>
    <row r="25049" x14ac:dyDescent="0.55000000000000004"/>
    <row r="25050" x14ac:dyDescent="0.55000000000000004"/>
    <row r="25051" x14ac:dyDescent="0.55000000000000004"/>
    <row r="25052" x14ac:dyDescent="0.55000000000000004"/>
    <row r="25053" x14ac:dyDescent="0.55000000000000004"/>
    <row r="25054" x14ac:dyDescent="0.55000000000000004"/>
    <row r="25055" x14ac:dyDescent="0.55000000000000004"/>
    <row r="25056" x14ac:dyDescent="0.55000000000000004"/>
    <row r="25057" x14ac:dyDescent="0.55000000000000004"/>
    <row r="25058" x14ac:dyDescent="0.55000000000000004"/>
    <row r="25059" x14ac:dyDescent="0.55000000000000004"/>
    <row r="25060" x14ac:dyDescent="0.55000000000000004"/>
    <row r="25061" x14ac:dyDescent="0.55000000000000004"/>
    <row r="25062" x14ac:dyDescent="0.55000000000000004"/>
    <row r="25063" x14ac:dyDescent="0.55000000000000004"/>
    <row r="25064" x14ac:dyDescent="0.55000000000000004"/>
    <row r="25065" x14ac:dyDescent="0.55000000000000004"/>
    <row r="25066" x14ac:dyDescent="0.55000000000000004"/>
    <row r="25067" x14ac:dyDescent="0.55000000000000004"/>
    <row r="25068" x14ac:dyDescent="0.55000000000000004"/>
    <row r="25069" x14ac:dyDescent="0.55000000000000004"/>
    <row r="25070" x14ac:dyDescent="0.55000000000000004"/>
    <row r="25071" x14ac:dyDescent="0.55000000000000004"/>
    <row r="25072" x14ac:dyDescent="0.55000000000000004"/>
    <row r="25073" x14ac:dyDescent="0.55000000000000004"/>
    <row r="25074" x14ac:dyDescent="0.55000000000000004"/>
    <row r="25075" x14ac:dyDescent="0.55000000000000004"/>
    <row r="25076" x14ac:dyDescent="0.55000000000000004"/>
    <row r="25077" x14ac:dyDescent="0.55000000000000004"/>
    <row r="25078" x14ac:dyDescent="0.55000000000000004"/>
    <row r="25079" x14ac:dyDescent="0.55000000000000004"/>
    <row r="25080" x14ac:dyDescent="0.55000000000000004"/>
    <row r="25081" x14ac:dyDescent="0.55000000000000004"/>
    <row r="25082" x14ac:dyDescent="0.55000000000000004"/>
    <row r="25083" x14ac:dyDescent="0.55000000000000004"/>
    <row r="25084" x14ac:dyDescent="0.55000000000000004"/>
    <row r="25085" x14ac:dyDescent="0.55000000000000004"/>
    <row r="25086" x14ac:dyDescent="0.55000000000000004"/>
    <row r="25087" x14ac:dyDescent="0.55000000000000004"/>
    <row r="25088" x14ac:dyDescent="0.55000000000000004"/>
    <row r="25089" x14ac:dyDescent="0.55000000000000004"/>
    <row r="25090" x14ac:dyDescent="0.55000000000000004"/>
    <row r="25091" x14ac:dyDescent="0.55000000000000004"/>
    <row r="25092" x14ac:dyDescent="0.55000000000000004"/>
    <row r="25093" x14ac:dyDescent="0.55000000000000004"/>
    <row r="25094" x14ac:dyDescent="0.55000000000000004"/>
    <row r="25095" x14ac:dyDescent="0.55000000000000004"/>
    <row r="25096" x14ac:dyDescent="0.55000000000000004"/>
    <row r="25097" x14ac:dyDescent="0.55000000000000004"/>
    <row r="25098" x14ac:dyDescent="0.55000000000000004"/>
    <row r="25099" x14ac:dyDescent="0.55000000000000004"/>
    <row r="25100" x14ac:dyDescent="0.55000000000000004"/>
    <row r="25101" x14ac:dyDescent="0.55000000000000004"/>
    <row r="25102" x14ac:dyDescent="0.55000000000000004"/>
    <row r="25103" x14ac:dyDescent="0.55000000000000004"/>
    <row r="25104" x14ac:dyDescent="0.55000000000000004"/>
    <row r="25105" x14ac:dyDescent="0.55000000000000004"/>
    <row r="25106" x14ac:dyDescent="0.55000000000000004"/>
    <row r="25107" x14ac:dyDescent="0.55000000000000004"/>
    <row r="25108" x14ac:dyDescent="0.55000000000000004"/>
    <row r="25109" x14ac:dyDescent="0.55000000000000004"/>
    <row r="25110" x14ac:dyDescent="0.55000000000000004"/>
    <row r="25111" x14ac:dyDescent="0.55000000000000004"/>
    <row r="25112" x14ac:dyDescent="0.55000000000000004"/>
    <row r="25113" x14ac:dyDescent="0.55000000000000004"/>
    <row r="25114" x14ac:dyDescent="0.55000000000000004"/>
    <row r="25115" x14ac:dyDescent="0.55000000000000004"/>
    <row r="25116" x14ac:dyDescent="0.55000000000000004"/>
    <row r="25117" x14ac:dyDescent="0.55000000000000004"/>
    <row r="25118" x14ac:dyDescent="0.55000000000000004"/>
    <row r="25119" x14ac:dyDescent="0.55000000000000004"/>
    <row r="25120" x14ac:dyDescent="0.55000000000000004"/>
    <row r="25121" x14ac:dyDescent="0.55000000000000004"/>
    <row r="25122" x14ac:dyDescent="0.55000000000000004"/>
    <row r="25123" x14ac:dyDescent="0.55000000000000004"/>
    <row r="25124" x14ac:dyDescent="0.55000000000000004"/>
    <row r="25125" x14ac:dyDescent="0.55000000000000004"/>
    <row r="25126" x14ac:dyDescent="0.55000000000000004"/>
    <row r="25127" x14ac:dyDescent="0.55000000000000004"/>
    <row r="25128" x14ac:dyDescent="0.55000000000000004"/>
    <row r="25129" x14ac:dyDescent="0.55000000000000004"/>
    <row r="25130" x14ac:dyDescent="0.55000000000000004"/>
    <row r="25131" x14ac:dyDescent="0.55000000000000004"/>
    <row r="25132" x14ac:dyDescent="0.55000000000000004"/>
    <row r="25133" x14ac:dyDescent="0.55000000000000004"/>
    <row r="25134" x14ac:dyDescent="0.55000000000000004"/>
    <row r="25135" x14ac:dyDescent="0.55000000000000004"/>
    <row r="25136" x14ac:dyDescent="0.55000000000000004"/>
    <row r="25137" x14ac:dyDescent="0.55000000000000004"/>
    <row r="25138" x14ac:dyDescent="0.55000000000000004"/>
    <row r="25139" x14ac:dyDescent="0.55000000000000004"/>
    <row r="25140" x14ac:dyDescent="0.55000000000000004"/>
    <row r="25141" x14ac:dyDescent="0.55000000000000004"/>
    <row r="25142" x14ac:dyDescent="0.55000000000000004"/>
    <row r="25143" x14ac:dyDescent="0.55000000000000004"/>
    <row r="25144" x14ac:dyDescent="0.55000000000000004"/>
    <row r="25145" x14ac:dyDescent="0.55000000000000004"/>
    <row r="25146" x14ac:dyDescent="0.55000000000000004"/>
    <row r="25147" x14ac:dyDescent="0.55000000000000004"/>
    <row r="25148" x14ac:dyDescent="0.55000000000000004"/>
    <row r="25149" x14ac:dyDescent="0.55000000000000004"/>
    <row r="25150" x14ac:dyDescent="0.55000000000000004"/>
    <row r="25151" x14ac:dyDescent="0.55000000000000004"/>
    <row r="25152" x14ac:dyDescent="0.55000000000000004"/>
    <row r="25153" x14ac:dyDescent="0.55000000000000004"/>
    <row r="25154" x14ac:dyDescent="0.55000000000000004"/>
    <row r="25155" x14ac:dyDescent="0.55000000000000004"/>
    <row r="25156" x14ac:dyDescent="0.55000000000000004"/>
    <row r="25157" x14ac:dyDescent="0.55000000000000004"/>
    <row r="25158" x14ac:dyDescent="0.55000000000000004"/>
    <row r="25159" x14ac:dyDescent="0.55000000000000004"/>
    <row r="25160" x14ac:dyDescent="0.55000000000000004"/>
    <row r="25161" x14ac:dyDescent="0.55000000000000004"/>
    <row r="25162" x14ac:dyDescent="0.55000000000000004"/>
    <row r="25163" x14ac:dyDescent="0.55000000000000004"/>
    <row r="25164" x14ac:dyDescent="0.55000000000000004"/>
    <row r="25165" x14ac:dyDescent="0.55000000000000004"/>
    <row r="25166" x14ac:dyDescent="0.55000000000000004"/>
    <row r="25167" x14ac:dyDescent="0.55000000000000004"/>
    <row r="25168" x14ac:dyDescent="0.55000000000000004"/>
    <row r="25169" x14ac:dyDescent="0.55000000000000004"/>
    <row r="25170" x14ac:dyDescent="0.55000000000000004"/>
    <row r="25171" x14ac:dyDescent="0.55000000000000004"/>
    <row r="25172" x14ac:dyDescent="0.55000000000000004"/>
    <row r="25173" x14ac:dyDescent="0.55000000000000004"/>
    <row r="25174" x14ac:dyDescent="0.55000000000000004"/>
    <row r="25175" x14ac:dyDescent="0.55000000000000004"/>
    <row r="25176" x14ac:dyDescent="0.55000000000000004"/>
    <row r="25177" x14ac:dyDescent="0.55000000000000004"/>
    <row r="25178" x14ac:dyDescent="0.55000000000000004"/>
    <row r="25179" x14ac:dyDescent="0.55000000000000004"/>
    <row r="25180" x14ac:dyDescent="0.55000000000000004"/>
    <row r="25181" x14ac:dyDescent="0.55000000000000004"/>
    <row r="25182" x14ac:dyDescent="0.55000000000000004"/>
    <row r="25183" x14ac:dyDescent="0.55000000000000004"/>
    <row r="25184" x14ac:dyDescent="0.55000000000000004"/>
    <row r="25185" x14ac:dyDescent="0.55000000000000004"/>
    <row r="25186" x14ac:dyDescent="0.55000000000000004"/>
    <row r="25187" x14ac:dyDescent="0.55000000000000004"/>
    <row r="25188" x14ac:dyDescent="0.55000000000000004"/>
    <row r="25189" x14ac:dyDescent="0.55000000000000004"/>
    <row r="25190" x14ac:dyDescent="0.55000000000000004"/>
    <row r="25191" x14ac:dyDescent="0.55000000000000004"/>
    <row r="25192" x14ac:dyDescent="0.55000000000000004"/>
    <row r="25193" x14ac:dyDescent="0.55000000000000004"/>
    <row r="25194" x14ac:dyDescent="0.55000000000000004"/>
    <row r="25195" x14ac:dyDescent="0.55000000000000004"/>
    <row r="25196" x14ac:dyDescent="0.55000000000000004"/>
    <row r="25197" x14ac:dyDescent="0.55000000000000004"/>
    <row r="25198" x14ac:dyDescent="0.55000000000000004"/>
    <row r="25199" x14ac:dyDescent="0.55000000000000004"/>
    <row r="25200" x14ac:dyDescent="0.55000000000000004"/>
    <row r="25201" x14ac:dyDescent="0.55000000000000004"/>
    <row r="25202" x14ac:dyDescent="0.55000000000000004"/>
    <row r="25203" x14ac:dyDescent="0.55000000000000004"/>
    <row r="25204" x14ac:dyDescent="0.55000000000000004"/>
    <row r="25205" x14ac:dyDescent="0.55000000000000004"/>
    <row r="25206" x14ac:dyDescent="0.55000000000000004"/>
    <row r="25207" x14ac:dyDescent="0.55000000000000004"/>
    <row r="25208" x14ac:dyDescent="0.55000000000000004"/>
    <row r="25209" x14ac:dyDescent="0.55000000000000004"/>
    <row r="25210" x14ac:dyDescent="0.55000000000000004"/>
    <row r="25211" x14ac:dyDescent="0.55000000000000004"/>
    <row r="25212" x14ac:dyDescent="0.55000000000000004"/>
    <row r="25213" x14ac:dyDescent="0.55000000000000004"/>
    <row r="25214" x14ac:dyDescent="0.55000000000000004"/>
    <row r="25215" x14ac:dyDescent="0.55000000000000004"/>
    <row r="25216" x14ac:dyDescent="0.55000000000000004"/>
    <row r="25217" x14ac:dyDescent="0.55000000000000004"/>
    <row r="25218" x14ac:dyDescent="0.55000000000000004"/>
    <row r="25219" x14ac:dyDescent="0.55000000000000004"/>
    <row r="25220" x14ac:dyDescent="0.55000000000000004"/>
    <row r="25221" x14ac:dyDescent="0.55000000000000004"/>
    <row r="25222" x14ac:dyDescent="0.55000000000000004"/>
    <row r="25223" x14ac:dyDescent="0.55000000000000004"/>
    <row r="25224" x14ac:dyDescent="0.55000000000000004"/>
    <row r="25225" x14ac:dyDescent="0.55000000000000004"/>
    <row r="25226" x14ac:dyDescent="0.55000000000000004"/>
    <row r="25227" x14ac:dyDescent="0.55000000000000004"/>
    <row r="25228" x14ac:dyDescent="0.55000000000000004"/>
    <row r="25229" x14ac:dyDescent="0.55000000000000004"/>
    <row r="25230" x14ac:dyDescent="0.55000000000000004"/>
    <row r="25231" x14ac:dyDescent="0.55000000000000004"/>
    <row r="25232" x14ac:dyDescent="0.55000000000000004"/>
    <row r="25233" x14ac:dyDescent="0.55000000000000004"/>
    <row r="25234" x14ac:dyDescent="0.55000000000000004"/>
    <row r="25235" x14ac:dyDescent="0.55000000000000004"/>
    <row r="25236" x14ac:dyDescent="0.55000000000000004"/>
    <row r="25237" x14ac:dyDescent="0.55000000000000004"/>
    <row r="25238" x14ac:dyDescent="0.55000000000000004"/>
    <row r="25239" x14ac:dyDescent="0.55000000000000004"/>
    <row r="25240" x14ac:dyDescent="0.55000000000000004"/>
    <row r="25241" x14ac:dyDescent="0.55000000000000004"/>
    <row r="25242" x14ac:dyDescent="0.55000000000000004"/>
    <row r="25243" x14ac:dyDescent="0.55000000000000004"/>
    <row r="25244" x14ac:dyDescent="0.55000000000000004"/>
    <row r="25245" x14ac:dyDescent="0.55000000000000004"/>
    <row r="25246" x14ac:dyDescent="0.55000000000000004"/>
    <row r="25247" x14ac:dyDescent="0.55000000000000004"/>
    <row r="25248" x14ac:dyDescent="0.55000000000000004"/>
    <row r="25249" x14ac:dyDescent="0.55000000000000004"/>
    <row r="25250" x14ac:dyDescent="0.55000000000000004"/>
    <row r="25251" x14ac:dyDescent="0.55000000000000004"/>
    <row r="25252" x14ac:dyDescent="0.55000000000000004"/>
    <row r="25253" x14ac:dyDescent="0.55000000000000004"/>
    <row r="25254" x14ac:dyDescent="0.55000000000000004"/>
    <row r="25255" x14ac:dyDescent="0.55000000000000004"/>
    <row r="25256" x14ac:dyDescent="0.55000000000000004"/>
    <row r="25257" x14ac:dyDescent="0.55000000000000004"/>
    <row r="25258" x14ac:dyDescent="0.55000000000000004"/>
    <row r="25259" x14ac:dyDescent="0.55000000000000004"/>
    <row r="25260" x14ac:dyDescent="0.55000000000000004"/>
    <row r="25261" x14ac:dyDescent="0.55000000000000004"/>
    <row r="25262" x14ac:dyDescent="0.55000000000000004"/>
    <row r="25263" x14ac:dyDescent="0.55000000000000004"/>
    <row r="25264" x14ac:dyDescent="0.55000000000000004"/>
    <row r="25265" x14ac:dyDescent="0.55000000000000004"/>
    <row r="25266" x14ac:dyDescent="0.55000000000000004"/>
    <row r="25267" x14ac:dyDescent="0.55000000000000004"/>
    <row r="25268" x14ac:dyDescent="0.55000000000000004"/>
    <row r="25269" x14ac:dyDescent="0.55000000000000004"/>
    <row r="25270" x14ac:dyDescent="0.55000000000000004"/>
    <row r="25271" x14ac:dyDescent="0.55000000000000004"/>
    <row r="25272" x14ac:dyDescent="0.55000000000000004"/>
    <row r="25273" x14ac:dyDescent="0.55000000000000004"/>
    <row r="25274" x14ac:dyDescent="0.55000000000000004"/>
    <row r="25275" x14ac:dyDescent="0.55000000000000004"/>
    <row r="25276" x14ac:dyDescent="0.55000000000000004"/>
    <row r="25277" x14ac:dyDescent="0.55000000000000004"/>
    <row r="25278" x14ac:dyDescent="0.55000000000000004"/>
    <row r="25279" x14ac:dyDescent="0.55000000000000004"/>
    <row r="25280" x14ac:dyDescent="0.55000000000000004"/>
    <row r="25281" x14ac:dyDescent="0.55000000000000004"/>
    <row r="25282" x14ac:dyDescent="0.55000000000000004"/>
    <row r="25283" x14ac:dyDescent="0.55000000000000004"/>
    <row r="25284" x14ac:dyDescent="0.55000000000000004"/>
    <row r="25285" x14ac:dyDescent="0.55000000000000004"/>
    <row r="25286" x14ac:dyDescent="0.55000000000000004"/>
    <row r="25287" x14ac:dyDescent="0.55000000000000004"/>
    <row r="25288" x14ac:dyDescent="0.55000000000000004"/>
    <row r="25289" x14ac:dyDescent="0.55000000000000004"/>
    <row r="25290" x14ac:dyDescent="0.55000000000000004"/>
    <row r="25291" x14ac:dyDescent="0.55000000000000004"/>
    <row r="25292" x14ac:dyDescent="0.55000000000000004"/>
    <row r="25293" x14ac:dyDescent="0.55000000000000004"/>
    <row r="25294" x14ac:dyDescent="0.55000000000000004"/>
    <row r="25295" x14ac:dyDescent="0.55000000000000004"/>
    <row r="25296" x14ac:dyDescent="0.55000000000000004"/>
    <row r="25297" x14ac:dyDescent="0.55000000000000004"/>
    <row r="25298" x14ac:dyDescent="0.55000000000000004"/>
    <row r="25299" x14ac:dyDescent="0.55000000000000004"/>
    <row r="25300" x14ac:dyDescent="0.55000000000000004"/>
    <row r="25301" x14ac:dyDescent="0.55000000000000004"/>
    <row r="25302" x14ac:dyDescent="0.55000000000000004"/>
    <row r="25303" x14ac:dyDescent="0.55000000000000004"/>
    <row r="25304" x14ac:dyDescent="0.55000000000000004"/>
    <row r="25305" x14ac:dyDescent="0.55000000000000004"/>
    <row r="25306" x14ac:dyDescent="0.55000000000000004"/>
    <row r="25307" x14ac:dyDescent="0.55000000000000004"/>
    <row r="25308" x14ac:dyDescent="0.55000000000000004"/>
    <row r="25309" x14ac:dyDescent="0.55000000000000004"/>
    <row r="25310" x14ac:dyDescent="0.55000000000000004"/>
    <row r="25311" x14ac:dyDescent="0.55000000000000004"/>
    <row r="25312" x14ac:dyDescent="0.55000000000000004"/>
    <row r="25313" x14ac:dyDescent="0.55000000000000004"/>
    <row r="25314" x14ac:dyDescent="0.55000000000000004"/>
    <row r="25315" x14ac:dyDescent="0.55000000000000004"/>
    <row r="25316" x14ac:dyDescent="0.55000000000000004"/>
    <row r="25317" x14ac:dyDescent="0.55000000000000004"/>
    <row r="25318" x14ac:dyDescent="0.55000000000000004"/>
    <row r="25319" x14ac:dyDescent="0.55000000000000004"/>
    <row r="25320" x14ac:dyDescent="0.55000000000000004"/>
    <row r="25321" x14ac:dyDescent="0.55000000000000004"/>
    <row r="25322" x14ac:dyDescent="0.55000000000000004"/>
    <row r="25323" x14ac:dyDescent="0.55000000000000004"/>
    <row r="25324" x14ac:dyDescent="0.55000000000000004"/>
    <row r="25325" x14ac:dyDescent="0.55000000000000004"/>
    <row r="25326" x14ac:dyDescent="0.55000000000000004"/>
    <row r="25327" x14ac:dyDescent="0.55000000000000004"/>
    <row r="25328" x14ac:dyDescent="0.55000000000000004"/>
    <row r="25329" x14ac:dyDescent="0.55000000000000004"/>
    <row r="25330" x14ac:dyDescent="0.55000000000000004"/>
    <row r="25331" x14ac:dyDescent="0.55000000000000004"/>
    <row r="25332" x14ac:dyDescent="0.55000000000000004"/>
    <row r="25333" x14ac:dyDescent="0.55000000000000004"/>
    <row r="25334" x14ac:dyDescent="0.55000000000000004"/>
    <row r="25335" x14ac:dyDescent="0.55000000000000004"/>
    <row r="25336" x14ac:dyDescent="0.55000000000000004"/>
    <row r="25337" x14ac:dyDescent="0.55000000000000004"/>
    <row r="25338" x14ac:dyDescent="0.55000000000000004"/>
    <row r="25339" x14ac:dyDescent="0.55000000000000004"/>
    <row r="25340" x14ac:dyDescent="0.55000000000000004"/>
    <row r="25341" x14ac:dyDescent="0.55000000000000004"/>
    <row r="25342" x14ac:dyDescent="0.55000000000000004"/>
    <row r="25343" x14ac:dyDescent="0.55000000000000004"/>
    <row r="25344" x14ac:dyDescent="0.55000000000000004"/>
    <row r="25345" x14ac:dyDescent="0.55000000000000004"/>
    <row r="25346" x14ac:dyDescent="0.55000000000000004"/>
    <row r="25347" x14ac:dyDescent="0.55000000000000004"/>
    <row r="25348" x14ac:dyDescent="0.55000000000000004"/>
    <row r="25349" x14ac:dyDescent="0.55000000000000004"/>
    <row r="25350" x14ac:dyDescent="0.55000000000000004"/>
    <row r="25351" x14ac:dyDescent="0.55000000000000004"/>
    <row r="25352" x14ac:dyDescent="0.55000000000000004"/>
    <row r="25353" x14ac:dyDescent="0.55000000000000004"/>
    <row r="25354" x14ac:dyDescent="0.55000000000000004"/>
    <row r="25355" x14ac:dyDescent="0.55000000000000004"/>
    <row r="25356" x14ac:dyDescent="0.55000000000000004"/>
    <row r="25357" x14ac:dyDescent="0.55000000000000004"/>
    <row r="25358" x14ac:dyDescent="0.55000000000000004"/>
    <row r="25359" x14ac:dyDescent="0.55000000000000004"/>
    <row r="25360" x14ac:dyDescent="0.55000000000000004"/>
    <row r="25361" x14ac:dyDescent="0.55000000000000004"/>
    <row r="25362" x14ac:dyDescent="0.55000000000000004"/>
    <row r="25363" x14ac:dyDescent="0.55000000000000004"/>
    <row r="25364" x14ac:dyDescent="0.55000000000000004"/>
    <row r="25365" x14ac:dyDescent="0.55000000000000004"/>
    <row r="25366" x14ac:dyDescent="0.55000000000000004"/>
    <row r="25367" x14ac:dyDescent="0.55000000000000004"/>
    <row r="25368" x14ac:dyDescent="0.55000000000000004"/>
    <row r="25369" x14ac:dyDescent="0.55000000000000004"/>
    <row r="25370" x14ac:dyDescent="0.55000000000000004"/>
    <row r="25371" x14ac:dyDescent="0.55000000000000004"/>
    <row r="25372" x14ac:dyDescent="0.55000000000000004"/>
    <row r="25373" x14ac:dyDescent="0.55000000000000004"/>
    <row r="25374" x14ac:dyDescent="0.55000000000000004"/>
    <row r="25375" x14ac:dyDescent="0.55000000000000004"/>
    <row r="25376" x14ac:dyDescent="0.55000000000000004"/>
    <row r="25377" x14ac:dyDescent="0.55000000000000004"/>
    <row r="25378" x14ac:dyDescent="0.55000000000000004"/>
    <row r="25379" x14ac:dyDescent="0.55000000000000004"/>
    <row r="25380" x14ac:dyDescent="0.55000000000000004"/>
    <row r="25381" x14ac:dyDescent="0.55000000000000004"/>
    <row r="25382" x14ac:dyDescent="0.55000000000000004"/>
    <row r="25383" x14ac:dyDescent="0.55000000000000004"/>
    <row r="25384" x14ac:dyDescent="0.55000000000000004"/>
    <row r="25385" x14ac:dyDescent="0.55000000000000004"/>
    <row r="25386" x14ac:dyDescent="0.55000000000000004"/>
    <row r="25387" x14ac:dyDescent="0.55000000000000004"/>
    <row r="25388" x14ac:dyDescent="0.55000000000000004"/>
    <row r="25389" x14ac:dyDescent="0.55000000000000004"/>
    <row r="25390" x14ac:dyDescent="0.55000000000000004"/>
    <row r="25391" x14ac:dyDescent="0.55000000000000004"/>
    <row r="25392" x14ac:dyDescent="0.55000000000000004"/>
    <row r="25393" x14ac:dyDescent="0.55000000000000004"/>
    <row r="25394" x14ac:dyDescent="0.55000000000000004"/>
    <row r="25395" x14ac:dyDescent="0.55000000000000004"/>
    <row r="25396" x14ac:dyDescent="0.55000000000000004"/>
    <row r="25397" x14ac:dyDescent="0.55000000000000004"/>
    <row r="25398" x14ac:dyDescent="0.55000000000000004"/>
    <row r="25399" x14ac:dyDescent="0.55000000000000004"/>
    <row r="25400" x14ac:dyDescent="0.55000000000000004"/>
    <row r="25401" x14ac:dyDescent="0.55000000000000004"/>
    <row r="25402" x14ac:dyDescent="0.55000000000000004"/>
    <row r="25403" x14ac:dyDescent="0.55000000000000004"/>
    <row r="25404" x14ac:dyDescent="0.55000000000000004"/>
    <row r="25405" x14ac:dyDescent="0.55000000000000004"/>
    <row r="25406" x14ac:dyDescent="0.55000000000000004"/>
    <row r="25407" x14ac:dyDescent="0.55000000000000004"/>
    <row r="25408" x14ac:dyDescent="0.55000000000000004"/>
    <row r="25409" x14ac:dyDescent="0.55000000000000004"/>
    <row r="25410" x14ac:dyDescent="0.55000000000000004"/>
    <row r="25411" x14ac:dyDescent="0.55000000000000004"/>
    <row r="25412" x14ac:dyDescent="0.55000000000000004"/>
    <row r="25413" x14ac:dyDescent="0.55000000000000004"/>
    <row r="25414" x14ac:dyDescent="0.55000000000000004"/>
    <row r="25415" x14ac:dyDescent="0.55000000000000004"/>
    <row r="25416" x14ac:dyDescent="0.55000000000000004"/>
    <row r="25417" x14ac:dyDescent="0.55000000000000004"/>
    <row r="25418" x14ac:dyDescent="0.55000000000000004"/>
    <row r="25419" x14ac:dyDescent="0.55000000000000004"/>
    <row r="25420" x14ac:dyDescent="0.55000000000000004"/>
    <row r="25421" x14ac:dyDescent="0.55000000000000004"/>
    <row r="25422" x14ac:dyDescent="0.55000000000000004"/>
    <row r="25423" x14ac:dyDescent="0.55000000000000004"/>
    <row r="25424" x14ac:dyDescent="0.55000000000000004"/>
    <row r="25425" x14ac:dyDescent="0.55000000000000004"/>
    <row r="25426" x14ac:dyDescent="0.55000000000000004"/>
    <row r="25427" x14ac:dyDescent="0.55000000000000004"/>
    <row r="25428" x14ac:dyDescent="0.55000000000000004"/>
    <row r="25429" x14ac:dyDescent="0.55000000000000004"/>
    <row r="25430" x14ac:dyDescent="0.55000000000000004"/>
    <row r="25431" x14ac:dyDescent="0.55000000000000004"/>
    <row r="25432" x14ac:dyDescent="0.55000000000000004"/>
    <row r="25433" x14ac:dyDescent="0.55000000000000004"/>
    <row r="25434" x14ac:dyDescent="0.55000000000000004"/>
    <row r="25435" x14ac:dyDescent="0.55000000000000004"/>
    <row r="25436" x14ac:dyDescent="0.55000000000000004"/>
    <row r="25437" x14ac:dyDescent="0.55000000000000004"/>
    <row r="25438" x14ac:dyDescent="0.55000000000000004"/>
    <row r="25439" x14ac:dyDescent="0.55000000000000004"/>
    <row r="25440" x14ac:dyDescent="0.55000000000000004"/>
    <row r="25441" x14ac:dyDescent="0.55000000000000004"/>
    <row r="25442" x14ac:dyDescent="0.55000000000000004"/>
    <row r="25443" x14ac:dyDescent="0.55000000000000004"/>
    <row r="25444" x14ac:dyDescent="0.55000000000000004"/>
    <row r="25445" x14ac:dyDescent="0.55000000000000004"/>
    <row r="25446" x14ac:dyDescent="0.55000000000000004"/>
    <row r="25447" x14ac:dyDescent="0.55000000000000004"/>
    <row r="25448" x14ac:dyDescent="0.55000000000000004"/>
    <row r="25449" x14ac:dyDescent="0.55000000000000004"/>
    <row r="25450" x14ac:dyDescent="0.55000000000000004"/>
    <row r="25451" x14ac:dyDescent="0.55000000000000004"/>
    <row r="25452" x14ac:dyDescent="0.55000000000000004"/>
    <row r="25453" x14ac:dyDescent="0.55000000000000004"/>
    <row r="25454" x14ac:dyDescent="0.55000000000000004"/>
    <row r="25455" x14ac:dyDescent="0.55000000000000004"/>
    <row r="25456" x14ac:dyDescent="0.55000000000000004"/>
    <row r="25457" x14ac:dyDescent="0.55000000000000004"/>
    <row r="25458" x14ac:dyDescent="0.55000000000000004"/>
    <row r="25459" x14ac:dyDescent="0.55000000000000004"/>
    <row r="25460" x14ac:dyDescent="0.55000000000000004"/>
    <row r="25461" x14ac:dyDescent="0.55000000000000004"/>
    <row r="25462" x14ac:dyDescent="0.55000000000000004"/>
    <row r="25463" x14ac:dyDescent="0.55000000000000004"/>
    <row r="25464" x14ac:dyDescent="0.55000000000000004"/>
    <row r="25465" x14ac:dyDescent="0.55000000000000004"/>
    <row r="25466" x14ac:dyDescent="0.55000000000000004"/>
    <row r="25467" x14ac:dyDescent="0.55000000000000004"/>
    <row r="25468" x14ac:dyDescent="0.55000000000000004"/>
    <row r="25469" x14ac:dyDescent="0.55000000000000004"/>
    <row r="25470" x14ac:dyDescent="0.55000000000000004"/>
    <row r="25471" x14ac:dyDescent="0.55000000000000004"/>
    <row r="25472" x14ac:dyDescent="0.55000000000000004"/>
    <row r="25473" x14ac:dyDescent="0.55000000000000004"/>
    <row r="25474" x14ac:dyDescent="0.55000000000000004"/>
    <row r="25475" x14ac:dyDescent="0.55000000000000004"/>
    <row r="25476" x14ac:dyDescent="0.55000000000000004"/>
    <row r="25477" x14ac:dyDescent="0.55000000000000004"/>
    <row r="25478" x14ac:dyDescent="0.55000000000000004"/>
    <row r="25479" x14ac:dyDescent="0.55000000000000004"/>
    <row r="25480" x14ac:dyDescent="0.55000000000000004"/>
    <row r="25481" x14ac:dyDescent="0.55000000000000004"/>
    <row r="25482" x14ac:dyDescent="0.55000000000000004"/>
    <row r="25483" x14ac:dyDescent="0.55000000000000004"/>
    <row r="25484" x14ac:dyDescent="0.55000000000000004"/>
    <row r="25485" x14ac:dyDescent="0.55000000000000004"/>
    <row r="25486" x14ac:dyDescent="0.55000000000000004"/>
    <row r="25487" x14ac:dyDescent="0.55000000000000004"/>
    <row r="25488" x14ac:dyDescent="0.55000000000000004"/>
    <row r="25489" x14ac:dyDescent="0.55000000000000004"/>
    <row r="25490" x14ac:dyDescent="0.55000000000000004"/>
    <row r="25491" x14ac:dyDescent="0.55000000000000004"/>
    <row r="25492" x14ac:dyDescent="0.55000000000000004"/>
    <row r="25493" x14ac:dyDescent="0.55000000000000004"/>
    <row r="25494" x14ac:dyDescent="0.55000000000000004"/>
    <row r="25495" x14ac:dyDescent="0.55000000000000004"/>
    <row r="25496" x14ac:dyDescent="0.55000000000000004"/>
    <row r="25497" x14ac:dyDescent="0.55000000000000004"/>
    <row r="25498" x14ac:dyDescent="0.55000000000000004"/>
    <row r="25499" x14ac:dyDescent="0.55000000000000004"/>
    <row r="25500" x14ac:dyDescent="0.55000000000000004"/>
    <row r="25501" x14ac:dyDescent="0.55000000000000004"/>
    <row r="25502" x14ac:dyDescent="0.55000000000000004"/>
    <row r="25503" x14ac:dyDescent="0.55000000000000004"/>
    <row r="25504" x14ac:dyDescent="0.55000000000000004"/>
    <row r="25505" x14ac:dyDescent="0.55000000000000004"/>
    <row r="25506" x14ac:dyDescent="0.55000000000000004"/>
    <row r="25507" x14ac:dyDescent="0.55000000000000004"/>
    <row r="25508" x14ac:dyDescent="0.55000000000000004"/>
    <row r="25509" x14ac:dyDescent="0.55000000000000004"/>
    <row r="25510" x14ac:dyDescent="0.55000000000000004"/>
    <row r="25511" x14ac:dyDescent="0.55000000000000004"/>
    <row r="25512" x14ac:dyDescent="0.55000000000000004"/>
    <row r="25513" x14ac:dyDescent="0.55000000000000004"/>
    <row r="25514" x14ac:dyDescent="0.55000000000000004"/>
    <row r="25515" x14ac:dyDescent="0.55000000000000004"/>
    <row r="25516" x14ac:dyDescent="0.55000000000000004"/>
    <row r="25517" x14ac:dyDescent="0.55000000000000004"/>
    <row r="25518" x14ac:dyDescent="0.55000000000000004"/>
    <row r="25519" x14ac:dyDescent="0.55000000000000004"/>
    <row r="25520" x14ac:dyDescent="0.55000000000000004"/>
    <row r="25521" x14ac:dyDescent="0.55000000000000004"/>
    <row r="25522" x14ac:dyDescent="0.55000000000000004"/>
    <row r="25523" x14ac:dyDescent="0.55000000000000004"/>
    <row r="25524" x14ac:dyDescent="0.55000000000000004"/>
    <row r="25525" x14ac:dyDescent="0.55000000000000004"/>
    <row r="25526" x14ac:dyDescent="0.55000000000000004"/>
    <row r="25527" x14ac:dyDescent="0.55000000000000004"/>
    <row r="25528" x14ac:dyDescent="0.55000000000000004"/>
    <row r="25529" x14ac:dyDescent="0.55000000000000004"/>
    <row r="25530" x14ac:dyDescent="0.55000000000000004"/>
    <row r="25531" x14ac:dyDescent="0.55000000000000004"/>
    <row r="25532" x14ac:dyDescent="0.55000000000000004"/>
    <row r="25533" x14ac:dyDescent="0.55000000000000004"/>
    <row r="25534" x14ac:dyDescent="0.55000000000000004"/>
    <row r="25535" x14ac:dyDescent="0.55000000000000004"/>
    <row r="25536" x14ac:dyDescent="0.55000000000000004"/>
    <row r="25537" x14ac:dyDescent="0.55000000000000004"/>
    <row r="25538" x14ac:dyDescent="0.55000000000000004"/>
    <row r="25539" x14ac:dyDescent="0.55000000000000004"/>
    <row r="25540" x14ac:dyDescent="0.55000000000000004"/>
    <row r="25541" x14ac:dyDescent="0.55000000000000004"/>
    <row r="25542" x14ac:dyDescent="0.55000000000000004"/>
    <row r="25543" x14ac:dyDescent="0.55000000000000004"/>
    <row r="25544" x14ac:dyDescent="0.55000000000000004"/>
    <row r="25545" x14ac:dyDescent="0.55000000000000004"/>
    <row r="25546" x14ac:dyDescent="0.55000000000000004"/>
    <row r="25547" x14ac:dyDescent="0.55000000000000004"/>
    <row r="25548" x14ac:dyDescent="0.55000000000000004"/>
    <row r="25549" x14ac:dyDescent="0.55000000000000004"/>
    <row r="25550" x14ac:dyDescent="0.55000000000000004"/>
    <row r="25551" x14ac:dyDescent="0.55000000000000004"/>
    <row r="25552" x14ac:dyDescent="0.55000000000000004"/>
    <row r="25553" x14ac:dyDescent="0.55000000000000004"/>
    <row r="25554" x14ac:dyDescent="0.55000000000000004"/>
    <row r="25555" x14ac:dyDescent="0.55000000000000004"/>
    <row r="25556" x14ac:dyDescent="0.55000000000000004"/>
    <row r="25557" x14ac:dyDescent="0.55000000000000004"/>
    <row r="25558" x14ac:dyDescent="0.55000000000000004"/>
    <row r="25559" x14ac:dyDescent="0.55000000000000004"/>
    <row r="25560" x14ac:dyDescent="0.55000000000000004"/>
    <row r="25561" x14ac:dyDescent="0.55000000000000004"/>
    <row r="25562" x14ac:dyDescent="0.55000000000000004"/>
    <row r="25563" x14ac:dyDescent="0.55000000000000004"/>
    <row r="25564" x14ac:dyDescent="0.55000000000000004"/>
    <row r="25565" x14ac:dyDescent="0.55000000000000004"/>
    <row r="25566" x14ac:dyDescent="0.55000000000000004"/>
    <row r="25567" x14ac:dyDescent="0.55000000000000004"/>
    <row r="25568" x14ac:dyDescent="0.55000000000000004"/>
    <row r="25569" x14ac:dyDescent="0.55000000000000004"/>
    <row r="25570" x14ac:dyDescent="0.55000000000000004"/>
    <row r="25571" x14ac:dyDescent="0.55000000000000004"/>
    <row r="25572" x14ac:dyDescent="0.55000000000000004"/>
    <row r="25573" x14ac:dyDescent="0.55000000000000004"/>
    <row r="25574" x14ac:dyDescent="0.55000000000000004"/>
    <row r="25575" x14ac:dyDescent="0.55000000000000004"/>
    <row r="25576" x14ac:dyDescent="0.55000000000000004"/>
    <row r="25577" x14ac:dyDescent="0.55000000000000004"/>
    <row r="25578" x14ac:dyDescent="0.55000000000000004"/>
    <row r="25579" x14ac:dyDescent="0.55000000000000004"/>
    <row r="25580" x14ac:dyDescent="0.55000000000000004"/>
    <row r="25581" x14ac:dyDescent="0.55000000000000004"/>
    <row r="25582" x14ac:dyDescent="0.55000000000000004"/>
    <row r="25583" x14ac:dyDescent="0.55000000000000004"/>
    <row r="25584" x14ac:dyDescent="0.55000000000000004"/>
    <row r="25585" x14ac:dyDescent="0.55000000000000004"/>
    <row r="25586" x14ac:dyDescent="0.55000000000000004"/>
    <row r="25587" x14ac:dyDescent="0.55000000000000004"/>
    <row r="25588" x14ac:dyDescent="0.55000000000000004"/>
    <row r="25589" x14ac:dyDescent="0.55000000000000004"/>
    <row r="25590" x14ac:dyDescent="0.55000000000000004"/>
    <row r="25591" x14ac:dyDescent="0.55000000000000004"/>
    <row r="25592" x14ac:dyDescent="0.55000000000000004"/>
    <row r="25593" x14ac:dyDescent="0.55000000000000004"/>
    <row r="25594" x14ac:dyDescent="0.55000000000000004"/>
    <row r="25595" x14ac:dyDescent="0.55000000000000004"/>
    <row r="25596" x14ac:dyDescent="0.55000000000000004"/>
    <row r="25597" x14ac:dyDescent="0.55000000000000004"/>
    <row r="25598" x14ac:dyDescent="0.55000000000000004"/>
    <row r="25599" x14ac:dyDescent="0.55000000000000004"/>
    <row r="25600" x14ac:dyDescent="0.55000000000000004"/>
    <row r="25601" x14ac:dyDescent="0.55000000000000004"/>
    <row r="25602" x14ac:dyDescent="0.55000000000000004"/>
    <row r="25603" x14ac:dyDescent="0.55000000000000004"/>
    <row r="25604" x14ac:dyDescent="0.55000000000000004"/>
    <row r="25605" x14ac:dyDescent="0.55000000000000004"/>
    <row r="25606" x14ac:dyDescent="0.55000000000000004"/>
    <row r="25607" x14ac:dyDescent="0.55000000000000004"/>
    <row r="25608" x14ac:dyDescent="0.55000000000000004"/>
    <row r="25609" x14ac:dyDescent="0.55000000000000004"/>
    <row r="25610" x14ac:dyDescent="0.55000000000000004"/>
    <row r="25611" x14ac:dyDescent="0.55000000000000004"/>
    <row r="25612" x14ac:dyDescent="0.55000000000000004"/>
    <row r="25613" x14ac:dyDescent="0.55000000000000004"/>
    <row r="25614" x14ac:dyDescent="0.55000000000000004"/>
    <row r="25615" x14ac:dyDescent="0.55000000000000004"/>
    <row r="25616" x14ac:dyDescent="0.55000000000000004"/>
    <row r="25617" x14ac:dyDescent="0.55000000000000004"/>
    <row r="25618" x14ac:dyDescent="0.55000000000000004"/>
    <row r="25619" x14ac:dyDescent="0.55000000000000004"/>
    <row r="25620" x14ac:dyDescent="0.55000000000000004"/>
    <row r="25621" x14ac:dyDescent="0.55000000000000004"/>
    <row r="25622" x14ac:dyDescent="0.55000000000000004"/>
    <row r="25623" x14ac:dyDescent="0.55000000000000004"/>
    <row r="25624" x14ac:dyDescent="0.55000000000000004"/>
    <row r="25625" x14ac:dyDescent="0.55000000000000004"/>
    <row r="25626" x14ac:dyDescent="0.55000000000000004"/>
    <row r="25627" x14ac:dyDescent="0.55000000000000004"/>
    <row r="25628" x14ac:dyDescent="0.55000000000000004"/>
    <row r="25629" x14ac:dyDescent="0.55000000000000004"/>
    <row r="25630" x14ac:dyDescent="0.55000000000000004"/>
    <row r="25631" x14ac:dyDescent="0.55000000000000004"/>
    <row r="25632" x14ac:dyDescent="0.55000000000000004"/>
    <row r="25633" x14ac:dyDescent="0.55000000000000004"/>
    <row r="25634" x14ac:dyDescent="0.55000000000000004"/>
    <row r="25635" x14ac:dyDescent="0.55000000000000004"/>
    <row r="25636" x14ac:dyDescent="0.55000000000000004"/>
    <row r="25637" x14ac:dyDescent="0.55000000000000004"/>
    <row r="25638" x14ac:dyDescent="0.55000000000000004"/>
    <row r="25639" x14ac:dyDescent="0.55000000000000004"/>
    <row r="25640" x14ac:dyDescent="0.55000000000000004"/>
    <row r="25641" x14ac:dyDescent="0.55000000000000004"/>
    <row r="25642" x14ac:dyDescent="0.55000000000000004"/>
    <row r="25643" x14ac:dyDescent="0.55000000000000004"/>
    <row r="25644" x14ac:dyDescent="0.55000000000000004"/>
    <row r="25645" x14ac:dyDescent="0.55000000000000004"/>
    <row r="25646" x14ac:dyDescent="0.55000000000000004"/>
    <row r="25647" x14ac:dyDescent="0.55000000000000004"/>
    <row r="25648" x14ac:dyDescent="0.55000000000000004"/>
    <row r="25649" x14ac:dyDescent="0.55000000000000004"/>
    <row r="25650" x14ac:dyDescent="0.55000000000000004"/>
    <row r="25651" x14ac:dyDescent="0.55000000000000004"/>
    <row r="25652" x14ac:dyDescent="0.55000000000000004"/>
    <row r="25653" x14ac:dyDescent="0.55000000000000004"/>
    <row r="25654" x14ac:dyDescent="0.55000000000000004"/>
    <row r="25655" x14ac:dyDescent="0.55000000000000004"/>
    <row r="25656" x14ac:dyDescent="0.55000000000000004"/>
    <row r="25657" x14ac:dyDescent="0.55000000000000004"/>
    <row r="25658" x14ac:dyDescent="0.55000000000000004"/>
    <row r="25659" x14ac:dyDescent="0.55000000000000004"/>
    <row r="25660" x14ac:dyDescent="0.55000000000000004"/>
    <row r="25661" x14ac:dyDescent="0.55000000000000004"/>
    <row r="25662" x14ac:dyDescent="0.55000000000000004"/>
    <row r="25663" x14ac:dyDescent="0.55000000000000004"/>
    <row r="25664" x14ac:dyDescent="0.55000000000000004"/>
    <row r="25665" x14ac:dyDescent="0.55000000000000004"/>
    <row r="25666" x14ac:dyDescent="0.55000000000000004"/>
    <row r="25667" x14ac:dyDescent="0.55000000000000004"/>
    <row r="25668" x14ac:dyDescent="0.55000000000000004"/>
    <row r="25669" x14ac:dyDescent="0.55000000000000004"/>
    <row r="25670" x14ac:dyDescent="0.55000000000000004"/>
    <row r="25671" x14ac:dyDescent="0.55000000000000004"/>
    <row r="25672" x14ac:dyDescent="0.55000000000000004"/>
    <row r="25673" x14ac:dyDescent="0.55000000000000004"/>
    <row r="25674" x14ac:dyDescent="0.55000000000000004"/>
    <row r="25675" x14ac:dyDescent="0.55000000000000004"/>
    <row r="25676" x14ac:dyDescent="0.55000000000000004"/>
    <row r="25677" x14ac:dyDescent="0.55000000000000004"/>
    <row r="25678" x14ac:dyDescent="0.55000000000000004"/>
    <row r="25679" x14ac:dyDescent="0.55000000000000004"/>
    <row r="25680" x14ac:dyDescent="0.55000000000000004"/>
    <row r="25681" x14ac:dyDescent="0.55000000000000004"/>
    <row r="25682" x14ac:dyDescent="0.55000000000000004"/>
    <row r="25683" x14ac:dyDescent="0.55000000000000004"/>
    <row r="25684" x14ac:dyDescent="0.55000000000000004"/>
    <row r="25685" x14ac:dyDescent="0.55000000000000004"/>
    <row r="25686" x14ac:dyDescent="0.55000000000000004"/>
    <row r="25687" x14ac:dyDescent="0.55000000000000004"/>
    <row r="25688" x14ac:dyDescent="0.55000000000000004"/>
    <row r="25689" x14ac:dyDescent="0.55000000000000004"/>
    <row r="25690" x14ac:dyDescent="0.55000000000000004"/>
    <row r="25691" x14ac:dyDescent="0.55000000000000004"/>
    <row r="25692" x14ac:dyDescent="0.55000000000000004"/>
    <row r="25693" x14ac:dyDescent="0.55000000000000004"/>
    <row r="25694" x14ac:dyDescent="0.55000000000000004"/>
    <row r="25695" x14ac:dyDescent="0.55000000000000004"/>
    <row r="25696" x14ac:dyDescent="0.55000000000000004"/>
    <row r="25697" x14ac:dyDescent="0.55000000000000004"/>
    <row r="25698" x14ac:dyDescent="0.55000000000000004"/>
    <row r="25699" x14ac:dyDescent="0.55000000000000004"/>
    <row r="25700" x14ac:dyDescent="0.55000000000000004"/>
    <row r="25701" x14ac:dyDescent="0.55000000000000004"/>
    <row r="25702" x14ac:dyDescent="0.55000000000000004"/>
    <row r="25703" x14ac:dyDescent="0.55000000000000004"/>
    <row r="25704" x14ac:dyDescent="0.55000000000000004"/>
    <row r="25705" x14ac:dyDescent="0.55000000000000004"/>
    <row r="25706" x14ac:dyDescent="0.55000000000000004"/>
    <row r="25707" x14ac:dyDescent="0.55000000000000004"/>
    <row r="25708" x14ac:dyDescent="0.55000000000000004"/>
    <row r="25709" x14ac:dyDescent="0.55000000000000004"/>
    <row r="25710" x14ac:dyDescent="0.55000000000000004"/>
    <row r="25711" x14ac:dyDescent="0.55000000000000004"/>
    <row r="25712" x14ac:dyDescent="0.55000000000000004"/>
    <row r="25713" x14ac:dyDescent="0.55000000000000004"/>
    <row r="25714" x14ac:dyDescent="0.55000000000000004"/>
    <row r="25715" x14ac:dyDescent="0.55000000000000004"/>
    <row r="25716" x14ac:dyDescent="0.55000000000000004"/>
    <row r="25717" x14ac:dyDescent="0.55000000000000004"/>
    <row r="25718" x14ac:dyDescent="0.55000000000000004"/>
    <row r="25719" x14ac:dyDescent="0.55000000000000004"/>
    <row r="25720" x14ac:dyDescent="0.55000000000000004"/>
    <row r="25721" x14ac:dyDescent="0.55000000000000004"/>
    <row r="25722" x14ac:dyDescent="0.55000000000000004"/>
    <row r="25723" x14ac:dyDescent="0.55000000000000004"/>
    <row r="25724" x14ac:dyDescent="0.55000000000000004"/>
    <row r="25725" x14ac:dyDescent="0.55000000000000004"/>
    <row r="25726" x14ac:dyDescent="0.55000000000000004"/>
    <row r="25727" x14ac:dyDescent="0.55000000000000004"/>
    <row r="25728" x14ac:dyDescent="0.55000000000000004"/>
    <row r="25729" x14ac:dyDescent="0.55000000000000004"/>
    <row r="25730" x14ac:dyDescent="0.55000000000000004"/>
    <row r="25731" x14ac:dyDescent="0.55000000000000004"/>
    <row r="25732" x14ac:dyDescent="0.55000000000000004"/>
    <row r="25733" x14ac:dyDescent="0.55000000000000004"/>
    <row r="25734" x14ac:dyDescent="0.55000000000000004"/>
    <row r="25735" x14ac:dyDescent="0.55000000000000004"/>
    <row r="25736" x14ac:dyDescent="0.55000000000000004"/>
    <row r="25737" x14ac:dyDescent="0.55000000000000004"/>
    <row r="25738" x14ac:dyDescent="0.55000000000000004"/>
    <row r="25739" x14ac:dyDescent="0.55000000000000004"/>
    <row r="25740" x14ac:dyDescent="0.55000000000000004"/>
    <row r="25741" x14ac:dyDescent="0.55000000000000004"/>
    <row r="25742" x14ac:dyDescent="0.55000000000000004"/>
    <row r="25743" x14ac:dyDescent="0.55000000000000004"/>
    <row r="25744" x14ac:dyDescent="0.55000000000000004"/>
    <row r="25745" x14ac:dyDescent="0.55000000000000004"/>
    <row r="25746" x14ac:dyDescent="0.55000000000000004"/>
    <row r="25747" x14ac:dyDescent="0.55000000000000004"/>
    <row r="25748" x14ac:dyDescent="0.55000000000000004"/>
    <row r="25749" x14ac:dyDescent="0.55000000000000004"/>
    <row r="25750" x14ac:dyDescent="0.55000000000000004"/>
    <row r="25751" x14ac:dyDescent="0.55000000000000004"/>
    <row r="25752" x14ac:dyDescent="0.55000000000000004"/>
    <row r="25753" x14ac:dyDescent="0.55000000000000004"/>
    <row r="25754" x14ac:dyDescent="0.55000000000000004"/>
    <row r="25755" x14ac:dyDescent="0.55000000000000004"/>
    <row r="25756" x14ac:dyDescent="0.55000000000000004"/>
    <row r="25757" x14ac:dyDescent="0.55000000000000004"/>
    <row r="25758" x14ac:dyDescent="0.55000000000000004"/>
    <row r="25759" x14ac:dyDescent="0.55000000000000004"/>
    <row r="25760" x14ac:dyDescent="0.55000000000000004"/>
    <row r="25761" x14ac:dyDescent="0.55000000000000004"/>
    <row r="25762" x14ac:dyDescent="0.55000000000000004"/>
    <row r="25763" x14ac:dyDescent="0.55000000000000004"/>
    <row r="25764" x14ac:dyDescent="0.55000000000000004"/>
    <row r="25765" x14ac:dyDescent="0.55000000000000004"/>
    <row r="25766" x14ac:dyDescent="0.55000000000000004"/>
    <row r="25767" x14ac:dyDescent="0.55000000000000004"/>
    <row r="25768" x14ac:dyDescent="0.55000000000000004"/>
    <row r="25769" x14ac:dyDescent="0.55000000000000004"/>
    <row r="25770" x14ac:dyDescent="0.55000000000000004"/>
    <row r="25771" x14ac:dyDescent="0.55000000000000004"/>
    <row r="25772" x14ac:dyDescent="0.55000000000000004"/>
    <row r="25773" x14ac:dyDescent="0.55000000000000004"/>
    <row r="25774" x14ac:dyDescent="0.55000000000000004"/>
    <row r="25775" x14ac:dyDescent="0.55000000000000004"/>
    <row r="25776" x14ac:dyDescent="0.55000000000000004"/>
    <row r="25777" x14ac:dyDescent="0.55000000000000004"/>
    <row r="25778" x14ac:dyDescent="0.55000000000000004"/>
    <row r="25779" x14ac:dyDescent="0.55000000000000004"/>
    <row r="25780" x14ac:dyDescent="0.55000000000000004"/>
    <row r="25781" x14ac:dyDescent="0.55000000000000004"/>
    <row r="25782" x14ac:dyDescent="0.55000000000000004"/>
    <row r="25783" x14ac:dyDescent="0.55000000000000004"/>
    <row r="25784" x14ac:dyDescent="0.55000000000000004"/>
    <row r="25785" x14ac:dyDescent="0.55000000000000004"/>
    <row r="25786" x14ac:dyDescent="0.55000000000000004"/>
    <row r="25787" x14ac:dyDescent="0.55000000000000004"/>
    <row r="25788" x14ac:dyDescent="0.55000000000000004"/>
    <row r="25789" x14ac:dyDescent="0.55000000000000004"/>
    <row r="25790" x14ac:dyDescent="0.55000000000000004"/>
    <row r="25791" x14ac:dyDescent="0.55000000000000004"/>
    <row r="25792" x14ac:dyDescent="0.55000000000000004"/>
    <row r="25793" x14ac:dyDescent="0.55000000000000004"/>
    <row r="25794" x14ac:dyDescent="0.55000000000000004"/>
    <row r="25795" x14ac:dyDescent="0.55000000000000004"/>
    <row r="25796" x14ac:dyDescent="0.55000000000000004"/>
    <row r="25797" x14ac:dyDescent="0.55000000000000004"/>
    <row r="25798" x14ac:dyDescent="0.55000000000000004"/>
    <row r="25799" x14ac:dyDescent="0.55000000000000004"/>
    <row r="25800" x14ac:dyDescent="0.55000000000000004"/>
    <row r="25801" x14ac:dyDescent="0.55000000000000004"/>
    <row r="25802" x14ac:dyDescent="0.55000000000000004"/>
    <row r="25803" x14ac:dyDescent="0.55000000000000004"/>
    <row r="25804" x14ac:dyDescent="0.55000000000000004"/>
    <row r="25805" x14ac:dyDescent="0.55000000000000004"/>
    <row r="25806" x14ac:dyDescent="0.55000000000000004"/>
    <row r="25807" x14ac:dyDescent="0.55000000000000004"/>
    <row r="25808" x14ac:dyDescent="0.55000000000000004"/>
    <row r="25809" x14ac:dyDescent="0.55000000000000004"/>
    <row r="25810" x14ac:dyDescent="0.55000000000000004"/>
    <row r="25811" x14ac:dyDescent="0.55000000000000004"/>
    <row r="25812" x14ac:dyDescent="0.55000000000000004"/>
    <row r="25813" x14ac:dyDescent="0.55000000000000004"/>
    <row r="25814" x14ac:dyDescent="0.55000000000000004"/>
    <row r="25815" x14ac:dyDescent="0.55000000000000004"/>
    <row r="25816" x14ac:dyDescent="0.55000000000000004"/>
    <row r="25817" x14ac:dyDescent="0.55000000000000004"/>
    <row r="25818" x14ac:dyDescent="0.55000000000000004"/>
    <row r="25819" x14ac:dyDescent="0.55000000000000004"/>
    <row r="25820" x14ac:dyDescent="0.55000000000000004"/>
    <row r="25821" x14ac:dyDescent="0.55000000000000004"/>
    <row r="25822" x14ac:dyDescent="0.55000000000000004"/>
    <row r="25823" x14ac:dyDescent="0.55000000000000004"/>
    <row r="25824" x14ac:dyDescent="0.55000000000000004"/>
    <row r="25825" x14ac:dyDescent="0.55000000000000004"/>
    <row r="25826" x14ac:dyDescent="0.55000000000000004"/>
    <row r="25827" x14ac:dyDescent="0.55000000000000004"/>
    <row r="25828" x14ac:dyDescent="0.55000000000000004"/>
    <row r="25829" x14ac:dyDescent="0.55000000000000004"/>
    <row r="25830" x14ac:dyDescent="0.55000000000000004"/>
    <row r="25831" x14ac:dyDescent="0.55000000000000004"/>
    <row r="25832" x14ac:dyDescent="0.55000000000000004"/>
    <row r="25833" x14ac:dyDescent="0.55000000000000004"/>
    <row r="25834" x14ac:dyDescent="0.55000000000000004"/>
    <row r="25835" x14ac:dyDescent="0.55000000000000004"/>
    <row r="25836" x14ac:dyDescent="0.55000000000000004"/>
    <row r="25837" x14ac:dyDescent="0.55000000000000004"/>
    <row r="25838" x14ac:dyDescent="0.55000000000000004"/>
    <row r="25839" x14ac:dyDescent="0.55000000000000004"/>
    <row r="25840" x14ac:dyDescent="0.55000000000000004"/>
    <row r="25841" x14ac:dyDescent="0.55000000000000004"/>
    <row r="25842" x14ac:dyDescent="0.55000000000000004"/>
    <row r="25843" x14ac:dyDescent="0.55000000000000004"/>
    <row r="25844" x14ac:dyDescent="0.55000000000000004"/>
    <row r="25845" x14ac:dyDescent="0.55000000000000004"/>
    <row r="25846" x14ac:dyDescent="0.55000000000000004"/>
    <row r="25847" x14ac:dyDescent="0.55000000000000004"/>
    <row r="25848" x14ac:dyDescent="0.55000000000000004"/>
    <row r="25849" x14ac:dyDescent="0.55000000000000004"/>
    <row r="25850" x14ac:dyDescent="0.55000000000000004"/>
    <row r="25851" x14ac:dyDescent="0.55000000000000004"/>
    <row r="25852" x14ac:dyDescent="0.55000000000000004"/>
    <row r="25853" x14ac:dyDescent="0.55000000000000004"/>
    <row r="25854" x14ac:dyDescent="0.55000000000000004"/>
    <row r="25855" x14ac:dyDescent="0.55000000000000004"/>
    <row r="25856" x14ac:dyDescent="0.55000000000000004"/>
    <row r="25857" x14ac:dyDescent="0.55000000000000004"/>
    <row r="25858" x14ac:dyDescent="0.55000000000000004"/>
    <row r="25859" x14ac:dyDescent="0.55000000000000004"/>
    <row r="25860" x14ac:dyDescent="0.55000000000000004"/>
    <row r="25861" x14ac:dyDescent="0.55000000000000004"/>
    <row r="25862" x14ac:dyDescent="0.55000000000000004"/>
    <row r="25863" x14ac:dyDescent="0.55000000000000004"/>
    <row r="25864" x14ac:dyDescent="0.55000000000000004"/>
    <row r="25865" x14ac:dyDescent="0.55000000000000004"/>
    <row r="25866" x14ac:dyDescent="0.55000000000000004"/>
    <row r="25867" x14ac:dyDescent="0.55000000000000004"/>
    <row r="25868" x14ac:dyDescent="0.55000000000000004"/>
    <row r="25869" x14ac:dyDescent="0.55000000000000004"/>
    <row r="25870" x14ac:dyDescent="0.55000000000000004"/>
    <row r="25871" x14ac:dyDescent="0.55000000000000004"/>
    <row r="25872" x14ac:dyDescent="0.55000000000000004"/>
    <row r="25873" x14ac:dyDescent="0.55000000000000004"/>
    <row r="25874" x14ac:dyDescent="0.55000000000000004"/>
    <row r="25875" x14ac:dyDescent="0.55000000000000004"/>
    <row r="25876" x14ac:dyDescent="0.55000000000000004"/>
    <row r="25877" x14ac:dyDescent="0.55000000000000004"/>
    <row r="25878" x14ac:dyDescent="0.55000000000000004"/>
    <row r="25879" x14ac:dyDescent="0.55000000000000004"/>
    <row r="25880" x14ac:dyDescent="0.55000000000000004"/>
    <row r="25881" x14ac:dyDescent="0.55000000000000004"/>
    <row r="25882" x14ac:dyDescent="0.55000000000000004"/>
    <row r="25883" x14ac:dyDescent="0.55000000000000004"/>
    <row r="25884" x14ac:dyDescent="0.55000000000000004"/>
    <row r="25885" x14ac:dyDescent="0.55000000000000004"/>
    <row r="25886" x14ac:dyDescent="0.55000000000000004"/>
    <row r="25887" x14ac:dyDescent="0.55000000000000004"/>
    <row r="25888" x14ac:dyDescent="0.55000000000000004"/>
    <row r="25889" x14ac:dyDescent="0.55000000000000004"/>
    <row r="25890" x14ac:dyDescent="0.55000000000000004"/>
    <row r="25891" x14ac:dyDescent="0.55000000000000004"/>
    <row r="25892" x14ac:dyDescent="0.55000000000000004"/>
    <row r="25893" x14ac:dyDescent="0.55000000000000004"/>
    <row r="25894" x14ac:dyDescent="0.55000000000000004"/>
    <row r="25895" x14ac:dyDescent="0.55000000000000004"/>
    <row r="25896" x14ac:dyDescent="0.55000000000000004"/>
    <row r="25897" x14ac:dyDescent="0.55000000000000004"/>
    <row r="25898" x14ac:dyDescent="0.55000000000000004"/>
    <row r="25899" x14ac:dyDescent="0.55000000000000004"/>
    <row r="25900" x14ac:dyDescent="0.55000000000000004"/>
    <row r="25901" x14ac:dyDescent="0.55000000000000004"/>
    <row r="25902" x14ac:dyDescent="0.55000000000000004"/>
    <row r="25903" x14ac:dyDescent="0.55000000000000004"/>
    <row r="25904" x14ac:dyDescent="0.55000000000000004"/>
    <row r="25905" x14ac:dyDescent="0.55000000000000004"/>
    <row r="25906" x14ac:dyDescent="0.55000000000000004"/>
    <row r="25907" x14ac:dyDescent="0.55000000000000004"/>
    <row r="25908" x14ac:dyDescent="0.55000000000000004"/>
    <row r="25909" x14ac:dyDescent="0.55000000000000004"/>
    <row r="25910" x14ac:dyDescent="0.55000000000000004"/>
    <row r="25911" x14ac:dyDescent="0.55000000000000004"/>
    <row r="25912" x14ac:dyDescent="0.55000000000000004"/>
    <row r="25913" x14ac:dyDescent="0.55000000000000004"/>
    <row r="25914" x14ac:dyDescent="0.55000000000000004"/>
    <row r="25915" x14ac:dyDescent="0.55000000000000004"/>
    <row r="25916" x14ac:dyDescent="0.55000000000000004"/>
    <row r="25917" x14ac:dyDescent="0.55000000000000004"/>
    <row r="25918" x14ac:dyDescent="0.55000000000000004"/>
    <row r="25919" x14ac:dyDescent="0.55000000000000004"/>
    <row r="25920" x14ac:dyDescent="0.55000000000000004"/>
    <row r="25921" x14ac:dyDescent="0.55000000000000004"/>
    <row r="25922" x14ac:dyDescent="0.55000000000000004"/>
    <row r="25923" x14ac:dyDescent="0.55000000000000004"/>
    <row r="25924" x14ac:dyDescent="0.55000000000000004"/>
    <row r="25925" x14ac:dyDescent="0.55000000000000004"/>
    <row r="25926" x14ac:dyDescent="0.55000000000000004"/>
    <row r="25927" x14ac:dyDescent="0.55000000000000004"/>
    <row r="25928" x14ac:dyDescent="0.55000000000000004"/>
    <row r="25929" x14ac:dyDescent="0.55000000000000004"/>
    <row r="25930" x14ac:dyDescent="0.55000000000000004"/>
    <row r="25931" x14ac:dyDescent="0.55000000000000004"/>
    <row r="25932" x14ac:dyDescent="0.55000000000000004"/>
    <row r="25933" x14ac:dyDescent="0.55000000000000004"/>
    <row r="25934" x14ac:dyDescent="0.55000000000000004"/>
    <row r="25935" x14ac:dyDescent="0.55000000000000004"/>
    <row r="25936" x14ac:dyDescent="0.55000000000000004"/>
    <row r="25937" x14ac:dyDescent="0.55000000000000004"/>
    <row r="25938" x14ac:dyDescent="0.55000000000000004"/>
    <row r="25939" x14ac:dyDescent="0.55000000000000004"/>
    <row r="25940" x14ac:dyDescent="0.55000000000000004"/>
    <row r="25941" x14ac:dyDescent="0.55000000000000004"/>
    <row r="25942" x14ac:dyDescent="0.55000000000000004"/>
    <row r="25943" x14ac:dyDescent="0.55000000000000004"/>
    <row r="25944" x14ac:dyDescent="0.55000000000000004"/>
    <row r="25945" x14ac:dyDescent="0.55000000000000004"/>
    <row r="25946" x14ac:dyDescent="0.55000000000000004"/>
    <row r="25947" x14ac:dyDescent="0.55000000000000004"/>
    <row r="25948" x14ac:dyDescent="0.55000000000000004"/>
    <row r="25949" x14ac:dyDescent="0.55000000000000004"/>
    <row r="25950" x14ac:dyDescent="0.55000000000000004"/>
    <row r="25951" x14ac:dyDescent="0.55000000000000004"/>
    <row r="25952" x14ac:dyDescent="0.55000000000000004"/>
    <row r="25953" x14ac:dyDescent="0.55000000000000004"/>
    <row r="25954" x14ac:dyDescent="0.55000000000000004"/>
    <row r="25955" x14ac:dyDescent="0.55000000000000004"/>
    <row r="25956" x14ac:dyDescent="0.55000000000000004"/>
    <row r="25957" x14ac:dyDescent="0.55000000000000004"/>
    <row r="25958" x14ac:dyDescent="0.55000000000000004"/>
    <row r="25959" x14ac:dyDescent="0.55000000000000004"/>
    <row r="25960" x14ac:dyDescent="0.55000000000000004"/>
    <row r="25961" x14ac:dyDescent="0.55000000000000004"/>
    <row r="25962" x14ac:dyDescent="0.55000000000000004"/>
    <row r="25963" x14ac:dyDescent="0.55000000000000004"/>
    <row r="25964" x14ac:dyDescent="0.55000000000000004"/>
    <row r="25965" x14ac:dyDescent="0.55000000000000004"/>
    <row r="25966" x14ac:dyDescent="0.55000000000000004"/>
    <row r="25967" x14ac:dyDescent="0.55000000000000004"/>
    <row r="25968" x14ac:dyDescent="0.55000000000000004"/>
    <row r="25969" x14ac:dyDescent="0.55000000000000004"/>
    <row r="25970" x14ac:dyDescent="0.55000000000000004"/>
    <row r="25971" x14ac:dyDescent="0.55000000000000004"/>
    <row r="25972" x14ac:dyDescent="0.55000000000000004"/>
    <row r="25973" x14ac:dyDescent="0.55000000000000004"/>
    <row r="25974" x14ac:dyDescent="0.55000000000000004"/>
    <row r="25975" x14ac:dyDescent="0.55000000000000004"/>
    <row r="25976" x14ac:dyDescent="0.55000000000000004"/>
    <row r="25977" x14ac:dyDescent="0.55000000000000004"/>
    <row r="25978" x14ac:dyDescent="0.55000000000000004"/>
    <row r="25979" x14ac:dyDescent="0.55000000000000004"/>
    <row r="25980" x14ac:dyDescent="0.55000000000000004"/>
    <row r="25981" x14ac:dyDescent="0.55000000000000004"/>
    <row r="25982" x14ac:dyDescent="0.55000000000000004"/>
    <row r="25983" x14ac:dyDescent="0.55000000000000004"/>
    <row r="25984" x14ac:dyDescent="0.55000000000000004"/>
    <row r="25985" x14ac:dyDescent="0.55000000000000004"/>
    <row r="25986" x14ac:dyDescent="0.55000000000000004"/>
    <row r="25987" x14ac:dyDescent="0.55000000000000004"/>
    <row r="25988" x14ac:dyDescent="0.55000000000000004"/>
    <row r="25989" x14ac:dyDescent="0.55000000000000004"/>
    <row r="25990" x14ac:dyDescent="0.55000000000000004"/>
    <row r="25991" x14ac:dyDescent="0.55000000000000004"/>
    <row r="25992" x14ac:dyDescent="0.55000000000000004"/>
    <row r="25993" x14ac:dyDescent="0.55000000000000004"/>
    <row r="25994" x14ac:dyDescent="0.55000000000000004"/>
    <row r="25995" x14ac:dyDescent="0.55000000000000004"/>
    <row r="25996" x14ac:dyDescent="0.55000000000000004"/>
    <row r="25997" x14ac:dyDescent="0.55000000000000004"/>
    <row r="25998" x14ac:dyDescent="0.55000000000000004"/>
    <row r="25999" x14ac:dyDescent="0.55000000000000004"/>
    <row r="26000" x14ac:dyDescent="0.55000000000000004"/>
    <row r="26001" x14ac:dyDescent="0.55000000000000004"/>
    <row r="26002" x14ac:dyDescent="0.55000000000000004"/>
    <row r="26003" x14ac:dyDescent="0.55000000000000004"/>
    <row r="26004" x14ac:dyDescent="0.55000000000000004"/>
    <row r="26005" x14ac:dyDescent="0.55000000000000004"/>
    <row r="26006" x14ac:dyDescent="0.55000000000000004"/>
    <row r="26007" x14ac:dyDescent="0.55000000000000004"/>
    <row r="26008" x14ac:dyDescent="0.55000000000000004"/>
    <row r="26009" x14ac:dyDescent="0.55000000000000004"/>
    <row r="26010" x14ac:dyDescent="0.55000000000000004"/>
    <row r="26011" x14ac:dyDescent="0.55000000000000004"/>
    <row r="26012" x14ac:dyDescent="0.55000000000000004"/>
    <row r="26013" x14ac:dyDescent="0.55000000000000004"/>
    <row r="26014" x14ac:dyDescent="0.55000000000000004"/>
    <row r="26015" x14ac:dyDescent="0.55000000000000004"/>
    <row r="26016" x14ac:dyDescent="0.55000000000000004"/>
    <row r="26017" x14ac:dyDescent="0.55000000000000004"/>
    <row r="26018" x14ac:dyDescent="0.55000000000000004"/>
    <row r="26019" x14ac:dyDescent="0.55000000000000004"/>
    <row r="26020" x14ac:dyDescent="0.55000000000000004"/>
    <row r="26021" x14ac:dyDescent="0.55000000000000004"/>
    <row r="26022" x14ac:dyDescent="0.55000000000000004"/>
    <row r="26023" x14ac:dyDescent="0.55000000000000004"/>
    <row r="26024" x14ac:dyDescent="0.55000000000000004"/>
    <row r="26025" x14ac:dyDescent="0.55000000000000004"/>
    <row r="26026" x14ac:dyDescent="0.55000000000000004"/>
    <row r="26027" x14ac:dyDescent="0.55000000000000004"/>
    <row r="26028" x14ac:dyDescent="0.55000000000000004"/>
    <row r="26029" x14ac:dyDescent="0.55000000000000004"/>
    <row r="26030" x14ac:dyDescent="0.55000000000000004"/>
    <row r="26031" x14ac:dyDescent="0.55000000000000004"/>
    <row r="26032" x14ac:dyDescent="0.55000000000000004"/>
    <row r="26033" x14ac:dyDescent="0.55000000000000004"/>
    <row r="26034" x14ac:dyDescent="0.55000000000000004"/>
    <row r="26035" x14ac:dyDescent="0.55000000000000004"/>
    <row r="26036" x14ac:dyDescent="0.55000000000000004"/>
    <row r="26037" x14ac:dyDescent="0.55000000000000004"/>
    <row r="26038" x14ac:dyDescent="0.55000000000000004"/>
    <row r="26039" x14ac:dyDescent="0.55000000000000004"/>
    <row r="26040" x14ac:dyDescent="0.55000000000000004"/>
    <row r="26041" x14ac:dyDescent="0.55000000000000004"/>
    <row r="26042" x14ac:dyDescent="0.55000000000000004"/>
    <row r="26043" x14ac:dyDescent="0.55000000000000004"/>
    <row r="26044" x14ac:dyDescent="0.55000000000000004"/>
    <row r="26045" x14ac:dyDescent="0.55000000000000004"/>
    <row r="26046" x14ac:dyDescent="0.55000000000000004"/>
    <row r="26047" x14ac:dyDescent="0.55000000000000004"/>
    <row r="26048" x14ac:dyDescent="0.55000000000000004"/>
    <row r="26049" x14ac:dyDescent="0.55000000000000004"/>
    <row r="26050" x14ac:dyDescent="0.55000000000000004"/>
    <row r="26051" x14ac:dyDescent="0.55000000000000004"/>
    <row r="26052" x14ac:dyDescent="0.55000000000000004"/>
    <row r="26053" x14ac:dyDescent="0.55000000000000004"/>
    <row r="26054" x14ac:dyDescent="0.55000000000000004"/>
    <row r="26055" x14ac:dyDescent="0.55000000000000004"/>
    <row r="26056" x14ac:dyDescent="0.55000000000000004"/>
    <row r="26057" x14ac:dyDescent="0.55000000000000004"/>
    <row r="26058" x14ac:dyDescent="0.55000000000000004"/>
    <row r="26059" x14ac:dyDescent="0.55000000000000004"/>
    <row r="26060" x14ac:dyDescent="0.55000000000000004"/>
    <row r="26061" x14ac:dyDescent="0.55000000000000004"/>
    <row r="26062" x14ac:dyDescent="0.55000000000000004"/>
    <row r="26063" x14ac:dyDescent="0.55000000000000004"/>
    <row r="26064" x14ac:dyDescent="0.55000000000000004"/>
    <row r="26065" x14ac:dyDescent="0.55000000000000004"/>
    <row r="26066" x14ac:dyDescent="0.55000000000000004"/>
    <row r="26067" x14ac:dyDescent="0.55000000000000004"/>
    <row r="26068" x14ac:dyDescent="0.55000000000000004"/>
    <row r="26069" x14ac:dyDescent="0.55000000000000004"/>
    <row r="26070" x14ac:dyDescent="0.55000000000000004"/>
    <row r="26071" x14ac:dyDescent="0.55000000000000004"/>
    <row r="26072" x14ac:dyDescent="0.55000000000000004"/>
    <row r="26073" x14ac:dyDescent="0.55000000000000004"/>
    <row r="26074" x14ac:dyDescent="0.55000000000000004"/>
    <row r="26075" x14ac:dyDescent="0.55000000000000004"/>
    <row r="26076" x14ac:dyDescent="0.55000000000000004"/>
    <row r="26077" x14ac:dyDescent="0.55000000000000004"/>
    <row r="26078" x14ac:dyDescent="0.55000000000000004"/>
    <row r="26079" x14ac:dyDescent="0.55000000000000004"/>
    <row r="26080" x14ac:dyDescent="0.55000000000000004"/>
    <row r="26081" x14ac:dyDescent="0.55000000000000004"/>
    <row r="26082" x14ac:dyDescent="0.55000000000000004"/>
    <row r="26083" x14ac:dyDescent="0.55000000000000004"/>
    <row r="26084" x14ac:dyDescent="0.55000000000000004"/>
    <row r="26085" x14ac:dyDescent="0.55000000000000004"/>
    <row r="26086" x14ac:dyDescent="0.55000000000000004"/>
    <row r="26087" x14ac:dyDescent="0.55000000000000004"/>
    <row r="26088" x14ac:dyDescent="0.55000000000000004"/>
    <row r="26089" x14ac:dyDescent="0.55000000000000004"/>
    <row r="26090" x14ac:dyDescent="0.55000000000000004"/>
    <row r="26091" x14ac:dyDescent="0.55000000000000004"/>
    <row r="26092" x14ac:dyDescent="0.55000000000000004"/>
    <row r="26093" x14ac:dyDescent="0.55000000000000004"/>
    <row r="26094" x14ac:dyDescent="0.55000000000000004"/>
    <row r="26095" x14ac:dyDescent="0.55000000000000004"/>
    <row r="26096" x14ac:dyDescent="0.55000000000000004"/>
    <row r="26097" x14ac:dyDescent="0.55000000000000004"/>
    <row r="26098" x14ac:dyDescent="0.55000000000000004"/>
    <row r="26099" x14ac:dyDescent="0.55000000000000004"/>
    <row r="26100" x14ac:dyDescent="0.55000000000000004"/>
    <row r="26101" x14ac:dyDescent="0.55000000000000004"/>
    <row r="26102" x14ac:dyDescent="0.55000000000000004"/>
    <row r="26103" x14ac:dyDescent="0.55000000000000004"/>
    <row r="26104" x14ac:dyDescent="0.55000000000000004"/>
    <row r="26105" x14ac:dyDescent="0.55000000000000004"/>
    <row r="26106" x14ac:dyDescent="0.55000000000000004"/>
    <row r="26107" x14ac:dyDescent="0.55000000000000004"/>
    <row r="26108" x14ac:dyDescent="0.55000000000000004"/>
    <row r="26109" x14ac:dyDescent="0.55000000000000004"/>
    <row r="26110" x14ac:dyDescent="0.55000000000000004"/>
    <row r="26111" x14ac:dyDescent="0.55000000000000004"/>
    <row r="26112" x14ac:dyDescent="0.55000000000000004"/>
    <row r="26113" x14ac:dyDescent="0.55000000000000004"/>
    <row r="26114" x14ac:dyDescent="0.55000000000000004"/>
    <row r="26115" x14ac:dyDescent="0.55000000000000004"/>
    <row r="26116" x14ac:dyDescent="0.55000000000000004"/>
    <row r="26117" x14ac:dyDescent="0.55000000000000004"/>
    <row r="26118" x14ac:dyDescent="0.55000000000000004"/>
    <row r="26119" x14ac:dyDescent="0.55000000000000004"/>
    <row r="26120" x14ac:dyDescent="0.55000000000000004"/>
    <row r="26121" x14ac:dyDescent="0.55000000000000004"/>
    <row r="26122" x14ac:dyDescent="0.55000000000000004"/>
    <row r="26123" x14ac:dyDescent="0.55000000000000004"/>
    <row r="26124" x14ac:dyDescent="0.55000000000000004"/>
    <row r="26125" x14ac:dyDescent="0.55000000000000004"/>
    <row r="26126" x14ac:dyDescent="0.55000000000000004"/>
    <row r="26127" x14ac:dyDescent="0.55000000000000004"/>
    <row r="26128" x14ac:dyDescent="0.55000000000000004"/>
    <row r="26129" x14ac:dyDescent="0.55000000000000004"/>
    <row r="26130" x14ac:dyDescent="0.55000000000000004"/>
    <row r="26131" x14ac:dyDescent="0.55000000000000004"/>
    <row r="26132" x14ac:dyDescent="0.55000000000000004"/>
    <row r="26133" x14ac:dyDescent="0.55000000000000004"/>
    <row r="26134" x14ac:dyDescent="0.55000000000000004"/>
    <row r="26135" x14ac:dyDescent="0.55000000000000004"/>
    <row r="26136" x14ac:dyDescent="0.55000000000000004"/>
    <row r="26137" x14ac:dyDescent="0.55000000000000004"/>
    <row r="26138" x14ac:dyDescent="0.55000000000000004"/>
    <row r="26139" x14ac:dyDescent="0.55000000000000004"/>
    <row r="26140" x14ac:dyDescent="0.55000000000000004"/>
    <row r="26141" x14ac:dyDescent="0.55000000000000004"/>
    <row r="26142" x14ac:dyDescent="0.55000000000000004"/>
    <row r="26143" x14ac:dyDescent="0.55000000000000004"/>
    <row r="26144" x14ac:dyDescent="0.55000000000000004"/>
    <row r="26145" x14ac:dyDescent="0.55000000000000004"/>
    <row r="26146" x14ac:dyDescent="0.55000000000000004"/>
    <row r="26147" x14ac:dyDescent="0.55000000000000004"/>
    <row r="26148" x14ac:dyDescent="0.55000000000000004"/>
    <row r="26149" x14ac:dyDescent="0.55000000000000004"/>
    <row r="26150" x14ac:dyDescent="0.55000000000000004"/>
    <row r="26151" x14ac:dyDescent="0.55000000000000004"/>
    <row r="26152" x14ac:dyDescent="0.55000000000000004"/>
    <row r="26153" x14ac:dyDescent="0.55000000000000004"/>
    <row r="26154" x14ac:dyDescent="0.55000000000000004"/>
    <row r="26155" x14ac:dyDescent="0.55000000000000004"/>
    <row r="26156" x14ac:dyDescent="0.55000000000000004"/>
    <row r="26157" x14ac:dyDescent="0.55000000000000004"/>
    <row r="26158" x14ac:dyDescent="0.55000000000000004"/>
    <row r="26159" x14ac:dyDescent="0.55000000000000004"/>
    <row r="26160" x14ac:dyDescent="0.55000000000000004"/>
    <row r="26161" x14ac:dyDescent="0.55000000000000004"/>
    <row r="26162" x14ac:dyDescent="0.55000000000000004"/>
    <row r="26163" x14ac:dyDescent="0.55000000000000004"/>
    <row r="26164" x14ac:dyDescent="0.55000000000000004"/>
    <row r="26165" x14ac:dyDescent="0.55000000000000004"/>
    <row r="26166" x14ac:dyDescent="0.55000000000000004"/>
    <row r="26167" x14ac:dyDescent="0.55000000000000004"/>
    <row r="26168" x14ac:dyDescent="0.55000000000000004"/>
    <row r="26169" x14ac:dyDescent="0.55000000000000004"/>
    <row r="26170" x14ac:dyDescent="0.55000000000000004"/>
    <row r="26171" x14ac:dyDescent="0.55000000000000004"/>
    <row r="26172" x14ac:dyDescent="0.55000000000000004"/>
    <row r="26173" x14ac:dyDescent="0.55000000000000004"/>
    <row r="26174" x14ac:dyDescent="0.55000000000000004"/>
    <row r="26175" x14ac:dyDescent="0.55000000000000004"/>
    <row r="26176" x14ac:dyDescent="0.55000000000000004"/>
    <row r="26177" x14ac:dyDescent="0.55000000000000004"/>
    <row r="26178" x14ac:dyDescent="0.55000000000000004"/>
    <row r="26179" x14ac:dyDescent="0.55000000000000004"/>
    <row r="26180" x14ac:dyDescent="0.55000000000000004"/>
    <row r="26181" x14ac:dyDescent="0.55000000000000004"/>
    <row r="26182" x14ac:dyDescent="0.55000000000000004"/>
    <row r="26183" x14ac:dyDescent="0.55000000000000004"/>
    <row r="26184" x14ac:dyDescent="0.55000000000000004"/>
    <row r="26185" x14ac:dyDescent="0.55000000000000004"/>
    <row r="26186" x14ac:dyDescent="0.55000000000000004"/>
    <row r="26187" x14ac:dyDescent="0.55000000000000004"/>
    <row r="26188" x14ac:dyDescent="0.55000000000000004"/>
    <row r="26189" x14ac:dyDescent="0.55000000000000004"/>
    <row r="26190" x14ac:dyDescent="0.55000000000000004"/>
    <row r="26191" x14ac:dyDescent="0.55000000000000004"/>
    <row r="26192" x14ac:dyDescent="0.55000000000000004"/>
    <row r="26193" x14ac:dyDescent="0.55000000000000004"/>
    <row r="26194" x14ac:dyDescent="0.55000000000000004"/>
    <row r="26195" x14ac:dyDescent="0.55000000000000004"/>
    <row r="26196" x14ac:dyDescent="0.55000000000000004"/>
    <row r="26197" x14ac:dyDescent="0.55000000000000004"/>
    <row r="26198" x14ac:dyDescent="0.55000000000000004"/>
    <row r="26199" x14ac:dyDescent="0.55000000000000004"/>
    <row r="26200" x14ac:dyDescent="0.55000000000000004"/>
    <row r="26201" x14ac:dyDescent="0.55000000000000004"/>
    <row r="26202" x14ac:dyDescent="0.55000000000000004"/>
    <row r="26203" x14ac:dyDescent="0.55000000000000004"/>
    <row r="26204" x14ac:dyDescent="0.55000000000000004"/>
    <row r="26205" x14ac:dyDescent="0.55000000000000004"/>
    <row r="26206" x14ac:dyDescent="0.55000000000000004"/>
    <row r="26207" x14ac:dyDescent="0.55000000000000004"/>
    <row r="26208" x14ac:dyDescent="0.55000000000000004"/>
    <row r="26209" x14ac:dyDescent="0.55000000000000004"/>
    <row r="26210" x14ac:dyDescent="0.55000000000000004"/>
    <row r="26211" x14ac:dyDescent="0.55000000000000004"/>
    <row r="26212" x14ac:dyDescent="0.55000000000000004"/>
    <row r="26213" x14ac:dyDescent="0.55000000000000004"/>
    <row r="26214" x14ac:dyDescent="0.55000000000000004"/>
    <row r="26215" x14ac:dyDescent="0.55000000000000004"/>
    <row r="26216" x14ac:dyDescent="0.55000000000000004"/>
    <row r="26217" x14ac:dyDescent="0.55000000000000004"/>
    <row r="26218" x14ac:dyDescent="0.55000000000000004"/>
    <row r="26219" x14ac:dyDescent="0.55000000000000004"/>
    <row r="26220" x14ac:dyDescent="0.55000000000000004"/>
    <row r="26221" x14ac:dyDescent="0.55000000000000004"/>
    <row r="26222" x14ac:dyDescent="0.55000000000000004"/>
    <row r="26223" x14ac:dyDescent="0.55000000000000004"/>
    <row r="26224" x14ac:dyDescent="0.55000000000000004"/>
    <row r="26225" x14ac:dyDescent="0.55000000000000004"/>
    <row r="26226" x14ac:dyDescent="0.55000000000000004"/>
    <row r="26227" x14ac:dyDescent="0.55000000000000004"/>
    <row r="26228" x14ac:dyDescent="0.55000000000000004"/>
    <row r="26229" x14ac:dyDescent="0.55000000000000004"/>
    <row r="26230" x14ac:dyDescent="0.55000000000000004"/>
    <row r="26231" x14ac:dyDescent="0.55000000000000004"/>
    <row r="26232" x14ac:dyDescent="0.55000000000000004"/>
    <row r="26233" x14ac:dyDescent="0.55000000000000004"/>
    <row r="26234" x14ac:dyDescent="0.55000000000000004"/>
    <row r="26235" x14ac:dyDescent="0.55000000000000004"/>
    <row r="26236" x14ac:dyDescent="0.55000000000000004"/>
    <row r="26237" x14ac:dyDescent="0.55000000000000004"/>
    <row r="26238" x14ac:dyDescent="0.55000000000000004"/>
    <row r="26239" x14ac:dyDescent="0.55000000000000004"/>
    <row r="26240" x14ac:dyDescent="0.55000000000000004"/>
    <row r="26241" x14ac:dyDescent="0.55000000000000004"/>
    <row r="26242" x14ac:dyDescent="0.55000000000000004"/>
    <row r="26243" x14ac:dyDescent="0.55000000000000004"/>
    <row r="26244" x14ac:dyDescent="0.55000000000000004"/>
    <row r="26245" x14ac:dyDescent="0.55000000000000004"/>
    <row r="26246" x14ac:dyDescent="0.55000000000000004"/>
    <row r="26247" x14ac:dyDescent="0.55000000000000004"/>
    <row r="26248" x14ac:dyDescent="0.55000000000000004"/>
    <row r="26249" x14ac:dyDescent="0.55000000000000004"/>
    <row r="26250" x14ac:dyDescent="0.55000000000000004"/>
    <row r="26251" x14ac:dyDescent="0.55000000000000004"/>
    <row r="26252" x14ac:dyDescent="0.55000000000000004"/>
    <row r="26253" x14ac:dyDescent="0.55000000000000004"/>
    <row r="26254" x14ac:dyDescent="0.55000000000000004"/>
    <row r="26255" x14ac:dyDescent="0.55000000000000004"/>
    <row r="26256" x14ac:dyDescent="0.55000000000000004"/>
    <row r="26257" x14ac:dyDescent="0.55000000000000004"/>
    <row r="26258" x14ac:dyDescent="0.55000000000000004"/>
    <row r="26259" x14ac:dyDescent="0.55000000000000004"/>
    <row r="26260" x14ac:dyDescent="0.55000000000000004"/>
    <row r="26261" x14ac:dyDescent="0.55000000000000004"/>
    <row r="26262" x14ac:dyDescent="0.55000000000000004"/>
    <row r="26263" x14ac:dyDescent="0.55000000000000004"/>
    <row r="26264" x14ac:dyDescent="0.55000000000000004"/>
    <row r="26265" x14ac:dyDescent="0.55000000000000004"/>
    <row r="26266" x14ac:dyDescent="0.55000000000000004"/>
    <row r="26267" x14ac:dyDescent="0.55000000000000004"/>
    <row r="26268" x14ac:dyDescent="0.55000000000000004"/>
    <row r="26269" x14ac:dyDescent="0.55000000000000004"/>
    <row r="26270" x14ac:dyDescent="0.55000000000000004"/>
    <row r="26271" x14ac:dyDescent="0.55000000000000004"/>
    <row r="26272" x14ac:dyDescent="0.55000000000000004"/>
    <row r="26273" x14ac:dyDescent="0.55000000000000004"/>
    <row r="26274" x14ac:dyDescent="0.55000000000000004"/>
    <row r="26275" x14ac:dyDescent="0.55000000000000004"/>
    <row r="26276" x14ac:dyDescent="0.55000000000000004"/>
    <row r="26277" x14ac:dyDescent="0.55000000000000004"/>
    <row r="26278" x14ac:dyDescent="0.55000000000000004"/>
    <row r="26279" x14ac:dyDescent="0.55000000000000004"/>
    <row r="26280" x14ac:dyDescent="0.55000000000000004"/>
    <row r="26281" x14ac:dyDescent="0.55000000000000004"/>
    <row r="26282" x14ac:dyDescent="0.55000000000000004"/>
    <row r="26283" x14ac:dyDescent="0.55000000000000004"/>
    <row r="26284" x14ac:dyDescent="0.55000000000000004"/>
    <row r="26285" x14ac:dyDescent="0.55000000000000004"/>
    <row r="26286" x14ac:dyDescent="0.55000000000000004"/>
    <row r="26287" x14ac:dyDescent="0.55000000000000004"/>
    <row r="26288" x14ac:dyDescent="0.55000000000000004"/>
    <row r="26289" x14ac:dyDescent="0.55000000000000004"/>
    <row r="26290" x14ac:dyDescent="0.55000000000000004"/>
    <row r="26291" x14ac:dyDescent="0.55000000000000004"/>
    <row r="26292" x14ac:dyDescent="0.55000000000000004"/>
    <row r="26293" x14ac:dyDescent="0.55000000000000004"/>
    <row r="26294" x14ac:dyDescent="0.55000000000000004"/>
    <row r="26295" x14ac:dyDescent="0.55000000000000004"/>
    <row r="26296" x14ac:dyDescent="0.55000000000000004"/>
    <row r="26297" x14ac:dyDescent="0.55000000000000004"/>
    <row r="26298" x14ac:dyDescent="0.55000000000000004"/>
    <row r="26299" x14ac:dyDescent="0.55000000000000004"/>
    <row r="26300" x14ac:dyDescent="0.55000000000000004"/>
    <row r="26301" x14ac:dyDescent="0.55000000000000004"/>
    <row r="26302" x14ac:dyDescent="0.55000000000000004"/>
    <row r="26303" x14ac:dyDescent="0.55000000000000004"/>
    <row r="26304" x14ac:dyDescent="0.55000000000000004"/>
    <row r="26305" x14ac:dyDescent="0.55000000000000004"/>
    <row r="26306" x14ac:dyDescent="0.55000000000000004"/>
    <row r="26307" x14ac:dyDescent="0.55000000000000004"/>
    <row r="26308" x14ac:dyDescent="0.55000000000000004"/>
    <row r="26309" x14ac:dyDescent="0.55000000000000004"/>
    <row r="26310" x14ac:dyDescent="0.55000000000000004"/>
    <row r="26311" x14ac:dyDescent="0.55000000000000004"/>
    <row r="26312" x14ac:dyDescent="0.55000000000000004"/>
    <row r="26313" x14ac:dyDescent="0.55000000000000004"/>
    <row r="26314" x14ac:dyDescent="0.55000000000000004"/>
    <row r="26315" x14ac:dyDescent="0.55000000000000004"/>
    <row r="26316" x14ac:dyDescent="0.55000000000000004"/>
    <row r="26317" x14ac:dyDescent="0.55000000000000004"/>
    <row r="26318" x14ac:dyDescent="0.55000000000000004"/>
    <row r="26319" x14ac:dyDescent="0.55000000000000004"/>
    <row r="26320" x14ac:dyDescent="0.55000000000000004"/>
    <row r="26321" x14ac:dyDescent="0.55000000000000004"/>
    <row r="26322" x14ac:dyDescent="0.55000000000000004"/>
    <row r="26323" x14ac:dyDescent="0.55000000000000004"/>
    <row r="26324" x14ac:dyDescent="0.55000000000000004"/>
    <row r="26325" x14ac:dyDescent="0.55000000000000004"/>
    <row r="26326" x14ac:dyDescent="0.55000000000000004"/>
    <row r="26327" x14ac:dyDescent="0.55000000000000004"/>
    <row r="26328" x14ac:dyDescent="0.55000000000000004"/>
    <row r="26329" x14ac:dyDescent="0.55000000000000004"/>
    <row r="26330" x14ac:dyDescent="0.55000000000000004"/>
    <row r="26331" x14ac:dyDescent="0.55000000000000004"/>
    <row r="26332" x14ac:dyDescent="0.55000000000000004"/>
    <row r="26333" x14ac:dyDescent="0.55000000000000004"/>
    <row r="26334" x14ac:dyDescent="0.55000000000000004"/>
    <row r="26335" x14ac:dyDescent="0.55000000000000004"/>
    <row r="26336" x14ac:dyDescent="0.55000000000000004"/>
    <row r="26337" x14ac:dyDescent="0.55000000000000004"/>
    <row r="26338" x14ac:dyDescent="0.55000000000000004"/>
    <row r="26339" x14ac:dyDescent="0.55000000000000004"/>
    <row r="26340" x14ac:dyDescent="0.55000000000000004"/>
    <row r="26341" x14ac:dyDescent="0.55000000000000004"/>
    <row r="26342" x14ac:dyDescent="0.55000000000000004"/>
    <row r="26343" x14ac:dyDescent="0.55000000000000004"/>
    <row r="26344" x14ac:dyDescent="0.55000000000000004"/>
    <row r="26345" x14ac:dyDescent="0.55000000000000004"/>
    <row r="26346" x14ac:dyDescent="0.55000000000000004"/>
    <row r="26347" x14ac:dyDescent="0.55000000000000004"/>
    <row r="26348" x14ac:dyDescent="0.55000000000000004"/>
    <row r="26349" x14ac:dyDescent="0.55000000000000004"/>
    <row r="26350" x14ac:dyDescent="0.55000000000000004"/>
    <row r="26351" x14ac:dyDescent="0.55000000000000004"/>
    <row r="26352" x14ac:dyDescent="0.55000000000000004"/>
    <row r="26353" x14ac:dyDescent="0.55000000000000004"/>
    <row r="26354" x14ac:dyDescent="0.55000000000000004"/>
    <row r="26355" x14ac:dyDescent="0.55000000000000004"/>
    <row r="26356" x14ac:dyDescent="0.55000000000000004"/>
    <row r="26357" x14ac:dyDescent="0.55000000000000004"/>
    <row r="26358" x14ac:dyDescent="0.55000000000000004"/>
    <row r="26359" x14ac:dyDescent="0.55000000000000004"/>
    <row r="26360" x14ac:dyDescent="0.55000000000000004"/>
    <row r="26361" x14ac:dyDescent="0.55000000000000004"/>
    <row r="26362" x14ac:dyDescent="0.55000000000000004"/>
    <row r="26363" x14ac:dyDescent="0.55000000000000004"/>
    <row r="26364" x14ac:dyDescent="0.55000000000000004"/>
    <row r="26365" x14ac:dyDescent="0.55000000000000004"/>
    <row r="26366" x14ac:dyDescent="0.55000000000000004"/>
    <row r="26367" x14ac:dyDescent="0.55000000000000004"/>
    <row r="26368" x14ac:dyDescent="0.55000000000000004"/>
    <row r="26369" x14ac:dyDescent="0.55000000000000004"/>
    <row r="26370" x14ac:dyDescent="0.55000000000000004"/>
    <row r="26371" x14ac:dyDescent="0.55000000000000004"/>
    <row r="26372" x14ac:dyDescent="0.55000000000000004"/>
    <row r="26373" x14ac:dyDescent="0.55000000000000004"/>
    <row r="26374" x14ac:dyDescent="0.55000000000000004"/>
    <row r="26375" x14ac:dyDescent="0.55000000000000004"/>
    <row r="26376" x14ac:dyDescent="0.55000000000000004"/>
    <row r="26377" x14ac:dyDescent="0.55000000000000004"/>
    <row r="26378" x14ac:dyDescent="0.55000000000000004"/>
    <row r="26379" x14ac:dyDescent="0.55000000000000004"/>
    <row r="26380" x14ac:dyDescent="0.55000000000000004"/>
    <row r="26381" x14ac:dyDescent="0.55000000000000004"/>
    <row r="26382" x14ac:dyDescent="0.55000000000000004"/>
    <row r="26383" x14ac:dyDescent="0.55000000000000004"/>
    <row r="26384" x14ac:dyDescent="0.55000000000000004"/>
    <row r="26385" x14ac:dyDescent="0.55000000000000004"/>
    <row r="26386" x14ac:dyDescent="0.55000000000000004"/>
    <row r="26387" x14ac:dyDescent="0.55000000000000004"/>
    <row r="26388" x14ac:dyDescent="0.55000000000000004"/>
    <row r="26389" x14ac:dyDescent="0.55000000000000004"/>
    <row r="26390" x14ac:dyDescent="0.55000000000000004"/>
    <row r="26391" x14ac:dyDescent="0.55000000000000004"/>
    <row r="26392" x14ac:dyDescent="0.55000000000000004"/>
    <row r="26393" x14ac:dyDescent="0.55000000000000004"/>
    <row r="26394" x14ac:dyDescent="0.55000000000000004"/>
    <row r="26395" x14ac:dyDescent="0.55000000000000004"/>
    <row r="26396" x14ac:dyDescent="0.55000000000000004"/>
    <row r="26397" x14ac:dyDescent="0.55000000000000004"/>
    <row r="26398" x14ac:dyDescent="0.55000000000000004"/>
    <row r="26399" x14ac:dyDescent="0.55000000000000004"/>
    <row r="26400" x14ac:dyDescent="0.55000000000000004"/>
    <row r="26401" x14ac:dyDescent="0.55000000000000004"/>
    <row r="26402" x14ac:dyDescent="0.55000000000000004"/>
    <row r="26403" x14ac:dyDescent="0.55000000000000004"/>
    <row r="26404" x14ac:dyDescent="0.55000000000000004"/>
    <row r="26405" x14ac:dyDescent="0.55000000000000004"/>
    <row r="26406" x14ac:dyDescent="0.55000000000000004"/>
    <row r="26407" x14ac:dyDescent="0.55000000000000004"/>
    <row r="26408" x14ac:dyDescent="0.55000000000000004"/>
    <row r="26409" x14ac:dyDescent="0.55000000000000004"/>
    <row r="26410" x14ac:dyDescent="0.55000000000000004"/>
    <row r="26411" x14ac:dyDescent="0.55000000000000004"/>
    <row r="26412" x14ac:dyDescent="0.55000000000000004"/>
    <row r="26413" x14ac:dyDescent="0.55000000000000004"/>
    <row r="26414" x14ac:dyDescent="0.55000000000000004"/>
    <row r="26415" x14ac:dyDescent="0.55000000000000004"/>
    <row r="26416" x14ac:dyDescent="0.55000000000000004"/>
    <row r="26417" x14ac:dyDescent="0.55000000000000004"/>
    <row r="26418" x14ac:dyDescent="0.55000000000000004"/>
    <row r="26419" x14ac:dyDescent="0.55000000000000004"/>
    <row r="26420" x14ac:dyDescent="0.55000000000000004"/>
    <row r="26421" x14ac:dyDescent="0.55000000000000004"/>
    <row r="26422" x14ac:dyDescent="0.55000000000000004"/>
    <row r="26423" x14ac:dyDescent="0.55000000000000004"/>
    <row r="26424" x14ac:dyDescent="0.55000000000000004"/>
    <row r="26425" x14ac:dyDescent="0.55000000000000004"/>
    <row r="26426" x14ac:dyDescent="0.55000000000000004"/>
    <row r="26427" x14ac:dyDescent="0.55000000000000004"/>
    <row r="26428" x14ac:dyDescent="0.55000000000000004"/>
    <row r="26429" x14ac:dyDescent="0.55000000000000004"/>
    <row r="26430" x14ac:dyDescent="0.55000000000000004"/>
    <row r="26431" x14ac:dyDescent="0.55000000000000004"/>
    <row r="26432" x14ac:dyDescent="0.55000000000000004"/>
    <row r="26433" x14ac:dyDescent="0.55000000000000004"/>
    <row r="26434" x14ac:dyDescent="0.55000000000000004"/>
    <row r="26435" x14ac:dyDescent="0.55000000000000004"/>
    <row r="26436" x14ac:dyDescent="0.55000000000000004"/>
    <row r="26437" x14ac:dyDescent="0.55000000000000004"/>
    <row r="26438" x14ac:dyDescent="0.55000000000000004"/>
    <row r="26439" x14ac:dyDescent="0.55000000000000004"/>
    <row r="26440" x14ac:dyDescent="0.55000000000000004"/>
    <row r="26441" x14ac:dyDescent="0.55000000000000004"/>
    <row r="26442" x14ac:dyDescent="0.55000000000000004"/>
    <row r="26443" x14ac:dyDescent="0.55000000000000004"/>
    <row r="26444" x14ac:dyDescent="0.55000000000000004"/>
    <row r="26445" x14ac:dyDescent="0.55000000000000004"/>
    <row r="26446" x14ac:dyDescent="0.55000000000000004"/>
    <row r="26447" x14ac:dyDescent="0.55000000000000004"/>
    <row r="26448" x14ac:dyDescent="0.55000000000000004"/>
    <row r="26449" x14ac:dyDescent="0.55000000000000004"/>
    <row r="26450" x14ac:dyDescent="0.55000000000000004"/>
    <row r="26451" x14ac:dyDescent="0.55000000000000004"/>
    <row r="26452" x14ac:dyDescent="0.55000000000000004"/>
    <row r="26453" x14ac:dyDescent="0.55000000000000004"/>
    <row r="26454" x14ac:dyDescent="0.55000000000000004"/>
    <row r="26455" x14ac:dyDescent="0.55000000000000004"/>
    <row r="26456" x14ac:dyDescent="0.55000000000000004"/>
    <row r="26457" x14ac:dyDescent="0.55000000000000004"/>
    <row r="26458" x14ac:dyDescent="0.55000000000000004"/>
    <row r="26459" x14ac:dyDescent="0.55000000000000004"/>
    <row r="26460" x14ac:dyDescent="0.55000000000000004"/>
    <row r="26461" x14ac:dyDescent="0.55000000000000004"/>
    <row r="26462" x14ac:dyDescent="0.55000000000000004"/>
    <row r="26463" x14ac:dyDescent="0.55000000000000004"/>
    <row r="26464" x14ac:dyDescent="0.55000000000000004"/>
    <row r="26465" x14ac:dyDescent="0.55000000000000004"/>
    <row r="26466" x14ac:dyDescent="0.55000000000000004"/>
    <row r="26467" x14ac:dyDescent="0.55000000000000004"/>
    <row r="26468" x14ac:dyDescent="0.55000000000000004"/>
    <row r="26469" x14ac:dyDescent="0.55000000000000004"/>
    <row r="26470" x14ac:dyDescent="0.55000000000000004"/>
    <row r="26471" x14ac:dyDescent="0.55000000000000004"/>
    <row r="26472" x14ac:dyDescent="0.55000000000000004"/>
    <row r="26473" x14ac:dyDescent="0.55000000000000004"/>
    <row r="26474" x14ac:dyDescent="0.55000000000000004"/>
    <row r="26475" x14ac:dyDescent="0.55000000000000004"/>
    <row r="26476" x14ac:dyDescent="0.55000000000000004"/>
    <row r="26477" x14ac:dyDescent="0.55000000000000004"/>
    <row r="26478" x14ac:dyDescent="0.55000000000000004"/>
    <row r="26479" x14ac:dyDescent="0.55000000000000004"/>
    <row r="26480" x14ac:dyDescent="0.55000000000000004"/>
    <row r="26481" x14ac:dyDescent="0.55000000000000004"/>
    <row r="26482" x14ac:dyDescent="0.55000000000000004"/>
    <row r="26483" x14ac:dyDescent="0.55000000000000004"/>
    <row r="26484" x14ac:dyDescent="0.55000000000000004"/>
    <row r="26485" x14ac:dyDescent="0.55000000000000004"/>
    <row r="26486" x14ac:dyDescent="0.55000000000000004"/>
    <row r="26487" x14ac:dyDescent="0.55000000000000004"/>
    <row r="26488" x14ac:dyDescent="0.55000000000000004"/>
    <row r="26489" x14ac:dyDescent="0.55000000000000004"/>
    <row r="26490" x14ac:dyDescent="0.55000000000000004"/>
    <row r="26491" x14ac:dyDescent="0.55000000000000004"/>
    <row r="26492" x14ac:dyDescent="0.55000000000000004"/>
    <row r="26493" x14ac:dyDescent="0.55000000000000004"/>
    <row r="26494" x14ac:dyDescent="0.55000000000000004"/>
    <row r="26495" x14ac:dyDescent="0.55000000000000004"/>
    <row r="26496" x14ac:dyDescent="0.55000000000000004"/>
    <row r="26497" x14ac:dyDescent="0.55000000000000004"/>
    <row r="26498" x14ac:dyDescent="0.55000000000000004"/>
    <row r="26499" x14ac:dyDescent="0.55000000000000004"/>
    <row r="26500" x14ac:dyDescent="0.55000000000000004"/>
    <row r="26501" x14ac:dyDescent="0.55000000000000004"/>
    <row r="26502" x14ac:dyDescent="0.55000000000000004"/>
    <row r="26503" x14ac:dyDescent="0.55000000000000004"/>
    <row r="26504" x14ac:dyDescent="0.55000000000000004"/>
    <row r="26505" x14ac:dyDescent="0.55000000000000004"/>
    <row r="26506" x14ac:dyDescent="0.55000000000000004"/>
    <row r="26507" x14ac:dyDescent="0.55000000000000004"/>
    <row r="26508" x14ac:dyDescent="0.55000000000000004"/>
    <row r="26509" x14ac:dyDescent="0.55000000000000004"/>
    <row r="26510" x14ac:dyDescent="0.55000000000000004"/>
    <row r="26511" x14ac:dyDescent="0.55000000000000004"/>
    <row r="26512" x14ac:dyDescent="0.55000000000000004"/>
    <row r="26513" x14ac:dyDescent="0.55000000000000004"/>
    <row r="26514" x14ac:dyDescent="0.55000000000000004"/>
    <row r="26515" x14ac:dyDescent="0.55000000000000004"/>
    <row r="26516" x14ac:dyDescent="0.55000000000000004"/>
    <row r="26517" x14ac:dyDescent="0.55000000000000004"/>
    <row r="26518" x14ac:dyDescent="0.55000000000000004"/>
    <row r="26519" x14ac:dyDescent="0.55000000000000004"/>
    <row r="26520" x14ac:dyDescent="0.55000000000000004"/>
    <row r="26521" x14ac:dyDescent="0.55000000000000004"/>
    <row r="26522" x14ac:dyDescent="0.55000000000000004"/>
    <row r="26523" x14ac:dyDescent="0.55000000000000004"/>
    <row r="26524" x14ac:dyDescent="0.55000000000000004"/>
    <row r="26525" x14ac:dyDescent="0.55000000000000004"/>
    <row r="26526" x14ac:dyDescent="0.55000000000000004"/>
    <row r="26527" x14ac:dyDescent="0.55000000000000004"/>
    <row r="26528" x14ac:dyDescent="0.55000000000000004"/>
    <row r="26529" x14ac:dyDescent="0.55000000000000004"/>
    <row r="26530" x14ac:dyDescent="0.55000000000000004"/>
    <row r="26531" x14ac:dyDescent="0.55000000000000004"/>
    <row r="26532" x14ac:dyDescent="0.55000000000000004"/>
    <row r="26533" x14ac:dyDescent="0.55000000000000004"/>
    <row r="26534" x14ac:dyDescent="0.55000000000000004"/>
    <row r="26535" x14ac:dyDescent="0.55000000000000004"/>
    <row r="26536" x14ac:dyDescent="0.55000000000000004"/>
    <row r="26537" x14ac:dyDescent="0.55000000000000004"/>
    <row r="26538" x14ac:dyDescent="0.55000000000000004"/>
    <row r="26539" x14ac:dyDescent="0.55000000000000004"/>
    <row r="26540" x14ac:dyDescent="0.55000000000000004"/>
    <row r="26541" x14ac:dyDescent="0.55000000000000004"/>
    <row r="26542" x14ac:dyDescent="0.55000000000000004"/>
    <row r="26543" x14ac:dyDescent="0.55000000000000004"/>
    <row r="26544" x14ac:dyDescent="0.55000000000000004"/>
    <row r="26545" x14ac:dyDescent="0.55000000000000004"/>
    <row r="26546" x14ac:dyDescent="0.55000000000000004"/>
    <row r="26547" x14ac:dyDescent="0.55000000000000004"/>
    <row r="26548" x14ac:dyDescent="0.55000000000000004"/>
    <row r="26549" x14ac:dyDescent="0.55000000000000004"/>
    <row r="26550" x14ac:dyDescent="0.55000000000000004"/>
    <row r="26551" x14ac:dyDescent="0.55000000000000004"/>
    <row r="26552" x14ac:dyDescent="0.55000000000000004"/>
    <row r="26553" x14ac:dyDescent="0.55000000000000004"/>
    <row r="26554" x14ac:dyDescent="0.55000000000000004"/>
    <row r="26555" x14ac:dyDescent="0.55000000000000004"/>
    <row r="26556" x14ac:dyDescent="0.55000000000000004"/>
    <row r="26557" x14ac:dyDescent="0.55000000000000004"/>
    <row r="26558" x14ac:dyDescent="0.55000000000000004"/>
    <row r="26559" x14ac:dyDescent="0.55000000000000004"/>
    <row r="26560" x14ac:dyDescent="0.55000000000000004"/>
    <row r="26561" x14ac:dyDescent="0.55000000000000004"/>
    <row r="26562" x14ac:dyDescent="0.55000000000000004"/>
    <row r="26563" x14ac:dyDescent="0.55000000000000004"/>
    <row r="26564" x14ac:dyDescent="0.55000000000000004"/>
    <row r="26565" x14ac:dyDescent="0.55000000000000004"/>
    <row r="26566" x14ac:dyDescent="0.55000000000000004"/>
    <row r="26567" x14ac:dyDescent="0.55000000000000004"/>
    <row r="26568" x14ac:dyDescent="0.55000000000000004"/>
    <row r="26569" x14ac:dyDescent="0.55000000000000004"/>
    <row r="26570" x14ac:dyDescent="0.55000000000000004"/>
    <row r="26571" x14ac:dyDescent="0.55000000000000004"/>
    <row r="26572" x14ac:dyDescent="0.55000000000000004"/>
    <row r="26573" x14ac:dyDescent="0.55000000000000004"/>
    <row r="26574" x14ac:dyDescent="0.55000000000000004"/>
    <row r="26575" x14ac:dyDescent="0.55000000000000004"/>
    <row r="26576" x14ac:dyDescent="0.55000000000000004"/>
    <row r="26577" x14ac:dyDescent="0.55000000000000004"/>
    <row r="26578" x14ac:dyDescent="0.55000000000000004"/>
    <row r="26579" x14ac:dyDescent="0.55000000000000004"/>
    <row r="26580" x14ac:dyDescent="0.55000000000000004"/>
    <row r="26581" x14ac:dyDescent="0.55000000000000004"/>
    <row r="26582" x14ac:dyDescent="0.55000000000000004"/>
    <row r="26583" x14ac:dyDescent="0.55000000000000004"/>
    <row r="26584" x14ac:dyDescent="0.55000000000000004"/>
    <row r="26585" x14ac:dyDescent="0.55000000000000004"/>
    <row r="26586" x14ac:dyDescent="0.55000000000000004"/>
    <row r="26587" x14ac:dyDescent="0.55000000000000004"/>
    <row r="26588" x14ac:dyDescent="0.55000000000000004"/>
    <row r="26589" x14ac:dyDescent="0.55000000000000004"/>
    <row r="26590" x14ac:dyDescent="0.55000000000000004"/>
    <row r="26591" x14ac:dyDescent="0.55000000000000004"/>
    <row r="26592" x14ac:dyDescent="0.55000000000000004"/>
    <row r="26593" x14ac:dyDescent="0.55000000000000004"/>
    <row r="26594" x14ac:dyDescent="0.55000000000000004"/>
    <row r="26595" x14ac:dyDescent="0.55000000000000004"/>
    <row r="26596" x14ac:dyDescent="0.55000000000000004"/>
    <row r="26597" x14ac:dyDescent="0.55000000000000004"/>
    <row r="26598" x14ac:dyDescent="0.55000000000000004"/>
    <row r="26599" x14ac:dyDescent="0.55000000000000004"/>
    <row r="26600" x14ac:dyDescent="0.55000000000000004"/>
    <row r="26601" x14ac:dyDescent="0.55000000000000004"/>
    <row r="26602" x14ac:dyDescent="0.55000000000000004"/>
    <row r="26603" x14ac:dyDescent="0.55000000000000004"/>
    <row r="26604" x14ac:dyDescent="0.55000000000000004"/>
    <row r="26605" x14ac:dyDescent="0.55000000000000004"/>
    <row r="26606" x14ac:dyDescent="0.55000000000000004"/>
    <row r="26607" x14ac:dyDescent="0.55000000000000004"/>
    <row r="26608" x14ac:dyDescent="0.55000000000000004"/>
    <row r="26609" x14ac:dyDescent="0.55000000000000004"/>
    <row r="26610" x14ac:dyDescent="0.55000000000000004"/>
    <row r="26611" x14ac:dyDescent="0.55000000000000004"/>
    <row r="26612" x14ac:dyDescent="0.55000000000000004"/>
    <row r="26613" x14ac:dyDescent="0.55000000000000004"/>
    <row r="26614" x14ac:dyDescent="0.55000000000000004"/>
    <row r="26615" x14ac:dyDescent="0.55000000000000004"/>
    <row r="26616" x14ac:dyDescent="0.55000000000000004"/>
    <row r="26617" x14ac:dyDescent="0.55000000000000004"/>
    <row r="26618" x14ac:dyDescent="0.55000000000000004"/>
    <row r="26619" x14ac:dyDescent="0.55000000000000004"/>
    <row r="26620" x14ac:dyDescent="0.55000000000000004"/>
    <row r="26621" x14ac:dyDescent="0.55000000000000004"/>
    <row r="26622" x14ac:dyDescent="0.55000000000000004"/>
    <row r="26623" x14ac:dyDescent="0.55000000000000004"/>
    <row r="26624" x14ac:dyDescent="0.55000000000000004"/>
    <row r="26625" x14ac:dyDescent="0.55000000000000004"/>
    <row r="26626" x14ac:dyDescent="0.55000000000000004"/>
    <row r="26627" x14ac:dyDescent="0.55000000000000004"/>
    <row r="26628" x14ac:dyDescent="0.55000000000000004"/>
    <row r="26629" x14ac:dyDescent="0.55000000000000004"/>
    <row r="26630" x14ac:dyDescent="0.55000000000000004"/>
    <row r="26631" x14ac:dyDescent="0.55000000000000004"/>
    <row r="26632" x14ac:dyDescent="0.55000000000000004"/>
    <row r="26633" x14ac:dyDescent="0.55000000000000004"/>
    <row r="26634" x14ac:dyDescent="0.55000000000000004"/>
    <row r="26635" x14ac:dyDescent="0.55000000000000004"/>
    <row r="26636" x14ac:dyDescent="0.55000000000000004"/>
    <row r="26637" x14ac:dyDescent="0.55000000000000004"/>
    <row r="26638" x14ac:dyDescent="0.55000000000000004"/>
    <row r="26639" x14ac:dyDescent="0.55000000000000004"/>
    <row r="26640" x14ac:dyDescent="0.55000000000000004"/>
    <row r="26641" x14ac:dyDescent="0.55000000000000004"/>
    <row r="26642" x14ac:dyDescent="0.55000000000000004"/>
    <row r="26643" x14ac:dyDescent="0.55000000000000004"/>
    <row r="26644" x14ac:dyDescent="0.55000000000000004"/>
    <row r="26645" x14ac:dyDescent="0.55000000000000004"/>
    <row r="26646" x14ac:dyDescent="0.55000000000000004"/>
    <row r="26647" x14ac:dyDescent="0.55000000000000004"/>
    <row r="26648" x14ac:dyDescent="0.55000000000000004"/>
    <row r="26649" x14ac:dyDescent="0.55000000000000004"/>
    <row r="26650" x14ac:dyDescent="0.55000000000000004"/>
    <row r="26651" x14ac:dyDescent="0.55000000000000004"/>
    <row r="26652" x14ac:dyDescent="0.55000000000000004"/>
    <row r="26653" x14ac:dyDescent="0.55000000000000004"/>
    <row r="26654" x14ac:dyDescent="0.55000000000000004"/>
    <row r="26655" x14ac:dyDescent="0.55000000000000004"/>
    <row r="26656" x14ac:dyDescent="0.55000000000000004"/>
    <row r="26657" x14ac:dyDescent="0.55000000000000004"/>
    <row r="26658" x14ac:dyDescent="0.55000000000000004"/>
    <row r="26659" x14ac:dyDescent="0.55000000000000004"/>
    <row r="26660" x14ac:dyDescent="0.55000000000000004"/>
    <row r="26661" x14ac:dyDescent="0.55000000000000004"/>
    <row r="26662" x14ac:dyDescent="0.55000000000000004"/>
    <row r="26663" x14ac:dyDescent="0.55000000000000004"/>
    <row r="26664" x14ac:dyDescent="0.55000000000000004"/>
    <row r="26665" x14ac:dyDescent="0.55000000000000004"/>
    <row r="26666" x14ac:dyDescent="0.55000000000000004"/>
    <row r="26667" x14ac:dyDescent="0.55000000000000004"/>
    <row r="26668" x14ac:dyDescent="0.55000000000000004"/>
    <row r="26669" x14ac:dyDescent="0.55000000000000004"/>
    <row r="26670" x14ac:dyDescent="0.55000000000000004"/>
    <row r="26671" x14ac:dyDescent="0.55000000000000004"/>
    <row r="26672" x14ac:dyDescent="0.55000000000000004"/>
    <row r="26673" x14ac:dyDescent="0.55000000000000004"/>
    <row r="26674" x14ac:dyDescent="0.55000000000000004"/>
    <row r="26675" x14ac:dyDescent="0.55000000000000004"/>
    <row r="26676" x14ac:dyDescent="0.55000000000000004"/>
    <row r="26677" x14ac:dyDescent="0.55000000000000004"/>
    <row r="26678" x14ac:dyDescent="0.55000000000000004"/>
    <row r="26679" x14ac:dyDescent="0.55000000000000004"/>
    <row r="26680" x14ac:dyDescent="0.55000000000000004"/>
    <row r="26681" x14ac:dyDescent="0.55000000000000004"/>
    <row r="26682" x14ac:dyDescent="0.55000000000000004"/>
    <row r="26683" x14ac:dyDescent="0.55000000000000004"/>
    <row r="26684" x14ac:dyDescent="0.55000000000000004"/>
    <row r="26685" x14ac:dyDescent="0.55000000000000004"/>
    <row r="26686" x14ac:dyDescent="0.55000000000000004"/>
    <row r="26687" x14ac:dyDescent="0.55000000000000004"/>
    <row r="26688" x14ac:dyDescent="0.55000000000000004"/>
    <row r="26689" x14ac:dyDescent="0.55000000000000004"/>
    <row r="26690" x14ac:dyDescent="0.55000000000000004"/>
    <row r="26691" x14ac:dyDescent="0.55000000000000004"/>
    <row r="26692" x14ac:dyDescent="0.55000000000000004"/>
    <row r="26693" x14ac:dyDescent="0.55000000000000004"/>
    <row r="26694" x14ac:dyDescent="0.55000000000000004"/>
    <row r="26695" x14ac:dyDescent="0.55000000000000004"/>
    <row r="26696" x14ac:dyDescent="0.55000000000000004"/>
    <row r="26697" x14ac:dyDescent="0.55000000000000004"/>
    <row r="26698" x14ac:dyDescent="0.55000000000000004"/>
    <row r="26699" x14ac:dyDescent="0.55000000000000004"/>
    <row r="26700" x14ac:dyDescent="0.55000000000000004"/>
    <row r="26701" x14ac:dyDescent="0.55000000000000004"/>
    <row r="26702" x14ac:dyDescent="0.55000000000000004"/>
    <row r="26703" x14ac:dyDescent="0.55000000000000004"/>
    <row r="26704" x14ac:dyDescent="0.55000000000000004"/>
    <row r="26705" x14ac:dyDescent="0.55000000000000004"/>
    <row r="26706" x14ac:dyDescent="0.55000000000000004"/>
    <row r="26707" x14ac:dyDescent="0.55000000000000004"/>
    <row r="26708" x14ac:dyDescent="0.55000000000000004"/>
    <row r="26709" x14ac:dyDescent="0.55000000000000004"/>
    <row r="26710" x14ac:dyDescent="0.55000000000000004"/>
    <row r="26711" x14ac:dyDescent="0.55000000000000004"/>
    <row r="26712" x14ac:dyDescent="0.55000000000000004"/>
    <row r="26713" x14ac:dyDescent="0.55000000000000004"/>
    <row r="26714" x14ac:dyDescent="0.55000000000000004"/>
    <row r="26715" x14ac:dyDescent="0.55000000000000004"/>
    <row r="26716" x14ac:dyDescent="0.55000000000000004"/>
    <row r="26717" x14ac:dyDescent="0.55000000000000004"/>
    <row r="26718" x14ac:dyDescent="0.55000000000000004"/>
    <row r="26719" x14ac:dyDescent="0.55000000000000004"/>
    <row r="26720" x14ac:dyDescent="0.55000000000000004"/>
    <row r="26721" x14ac:dyDescent="0.55000000000000004"/>
    <row r="26722" x14ac:dyDescent="0.55000000000000004"/>
    <row r="26723" x14ac:dyDescent="0.55000000000000004"/>
    <row r="26724" x14ac:dyDescent="0.55000000000000004"/>
    <row r="26725" x14ac:dyDescent="0.55000000000000004"/>
    <row r="26726" x14ac:dyDescent="0.55000000000000004"/>
    <row r="26727" x14ac:dyDescent="0.55000000000000004"/>
    <row r="26728" x14ac:dyDescent="0.55000000000000004"/>
    <row r="26729" x14ac:dyDescent="0.55000000000000004"/>
    <row r="26730" x14ac:dyDescent="0.55000000000000004"/>
    <row r="26731" x14ac:dyDescent="0.55000000000000004"/>
    <row r="26732" x14ac:dyDescent="0.55000000000000004"/>
    <row r="26733" x14ac:dyDescent="0.55000000000000004"/>
    <row r="26734" x14ac:dyDescent="0.55000000000000004"/>
    <row r="26735" x14ac:dyDescent="0.55000000000000004"/>
    <row r="26736" x14ac:dyDescent="0.55000000000000004"/>
    <row r="26737" x14ac:dyDescent="0.55000000000000004"/>
    <row r="26738" x14ac:dyDescent="0.55000000000000004"/>
    <row r="26739" x14ac:dyDescent="0.55000000000000004"/>
    <row r="26740" x14ac:dyDescent="0.55000000000000004"/>
    <row r="26741" x14ac:dyDescent="0.55000000000000004"/>
    <row r="26742" x14ac:dyDescent="0.55000000000000004"/>
    <row r="26743" x14ac:dyDescent="0.55000000000000004"/>
    <row r="26744" x14ac:dyDescent="0.55000000000000004"/>
    <row r="26745" x14ac:dyDescent="0.55000000000000004"/>
    <row r="26746" x14ac:dyDescent="0.55000000000000004"/>
    <row r="26747" x14ac:dyDescent="0.55000000000000004"/>
    <row r="26748" x14ac:dyDescent="0.55000000000000004"/>
    <row r="26749" x14ac:dyDescent="0.55000000000000004"/>
    <row r="26750" x14ac:dyDescent="0.55000000000000004"/>
    <row r="26751" x14ac:dyDescent="0.55000000000000004"/>
    <row r="26752" x14ac:dyDescent="0.55000000000000004"/>
    <row r="26753" x14ac:dyDescent="0.55000000000000004"/>
    <row r="26754" x14ac:dyDescent="0.55000000000000004"/>
    <row r="26755" x14ac:dyDescent="0.55000000000000004"/>
    <row r="26756" x14ac:dyDescent="0.55000000000000004"/>
    <row r="26757" x14ac:dyDescent="0.55000000000000004"/>
    <row r="26758" x14ac:dyDescent="0.55000000000000004"/>
    <row r="26759" x14ac:dyDescent="0.55000000000000004"/>
    <row r="26760" x14ac:dyDescent="0.55000000000000004"/>
    <row r="26761" x14ac:dyDescent="0.55000000000000004"/>
    <row r="26762" x14ac:dyDescent="0.55000000000000004"/>
    <row r="26763" x14ac:dyDescent="0.55000000000000004"/>
    <row r="26764" x14ac:dyDescent="0.55000000000000004"/>
    <row r="26765" x14ac:dyDescent="0.55000000000000004"/>
    <row r="26766" x14ac:dyDescent="0.55000000000000004"/>
    <row r="26767" x14ac:dyDescent="0.55000000000000004"/>
    <row r="26768" x14ac:dyDescent="0.55000000000000004"/>
    <row r="26769" x14ac:dyDescent="0.55000000000000004"/>
    <row r="26770" x14ac:dyDescent="0.55000000000000004"/>
    <row r="26771" x14ac:dyDescent="0.55000000000000004"/>
    <row r="26772" x14ac:dyDescent="0.55000000000000004"/>
    <row r="26773" x14ac:dyDescent="0.55000000000000004"/>
    <row r="26774" x14ac:dyDescent="0.55000000000000004"/>
    <row r="26775" x14ac:dyDescent="0.55000000000000004"/>
    <row r="26776" x14ac:dyDescent="0.55000000000000004"/>
    <row r="26777" x14ac:dyDescent="0.55000000000000004"/>
    <row r="26778" x14ac:dyDescent="0.55000000000000004"/>
    <row r="26779" x14ac:dyDescent="0.55000000000000004"/>
    <row r="26780" x14ac:dyDescent="0.55000000000000004"/>
    <row r="26781" x14ac:dyDescent="0.55000000000000004"/>
    <row r="26782" x14ac:dyDescent="0.55000000000000004"/>
    <row r="26783" x14ac:dyDescent="0.55000000000000004"/>
    <row r="26784" x14ac:dyDescent="0.55000000000000004"/>
    <row r="26785" x14ac:dyDescent="0.55000000000000004"/>
    <row r="26786" x14ac:dyDescent="0.55000000000000004"/>
    <row r="26787" x14ac:dyDescent="0.55000000000000004"/>
    <row r="26788" x14ac:dyDescent="0.55000000000000004"/>
    <row r="26789" x14ac:dyDescent="0.55000000000000004"/>
    <row r="26790" x14ac:dyDescent="0.55000000000000004"/>
    <row r="26791" x14ac:dyDescent="0.55000000000000004"/>
    <row r="26792" x14ac:dyDescent="0.55000000000000004"/>
    <row r="26793" x14ac:dyDescent="0.55000000000000004"/>
    <row r="26794" x14ac:dyDescent="0.55000000000000004"/>
    <row r="26795" x14ac:dyDescent="0.55000000000000004"/>
    <row r="26796" x14ac:dyDescent="0.55000000000000004"/>
    <row r="26797" x14ac:dyDescent="0.55000000000000004"/>
    <row r="26798" x14ac:dyDescent="0.55000000000000004"/>
    <row r="26799" x14ac:dyDescent="0.55000000000000004"/>
    <row r="26800" x14ac:dyDescent="0.55000000000000004"/>
    <row r="26801" x14ac:dyDescent="0.55000000000000004"/>
    <row r="26802" x14ac:dyDescent="0.55000000000000004"/>
    <row r="26803" x14ac:dyDescent="0.55000000000000004"/>
    <row r="26804" x14ac:dyDescent="0.55000000000000004"/>
    <row r="26805" x14ac:dyDescent="0.55000000000000004"/>
    <row r="26806" x14ac:dyDescent="0.55000000000000004"/>
    <row r="26807" x14ac:dyDescent="0.55000000000000004"/>
    <row r="26808" x14ac:dyDescent="0.55000000000000004"/>
    <row r="26809" x14ac:dyDescent="0.55000000000000004"/>
    <row r="26810" x14ac:dyDescent="0.55000000000000004"/>
    <row r="26811" x14ac:dyDescent="0.55000000000000004"/>
    <row r="26812" x14ac:dyDescent="0.55000000000000004"/>
    <row r="26813" x14ac:dyDescent="0.55000000000000004"/>
    <row r="26814" x14ac:dyDescent="0.55000000000000004"/>
    <row r="26815" x14ac:dyDescent="0.55000000000000004"/>
    <row r="26816" x14ac:dyDescent="0.55000000000000004"/>
    <row r="26817" x14ac:dyDescent="0.55000000000000004"/>
    <row r="26818" x14ac:dyDescent="0.55000000000000004"/>
    <row r="26819" x14ac:dyDescent="0.55000000000000004"/>
    <row r="26820" x14ac:dyDescent="0.55000000000000004"/>
    <row r="26821" x14ac:dyDescent="0.55000000000000004"/>
    <row r="26822" x14ac:dyDescent="0.55000000000000004"/>
    <row r="26823" x14ac:dyDescent="0.55000000000000004"/>
    <row r="26824" x14ac:dyDescent="0.55000000000000004"/>
    <row r="26825" x14ac:dyDescent="0.55000000000000004"/>
    <row r="26826" x14ac:dyDescent="0.55000000000000004"/>
    <row r="26827" x14ac:dyDescent="0.55000000000000004"/>
    <row r="26828" x14ac:dyDescent="0.55000000000000004"/>
    <row r="26829" x14ac:dyDescent="0.55000000000000004"/>
    <row r="26830" x14ac:dyDescent="0.55000000000000004"/>
    <row r="26831" x14ac:dyDescent="0.55000000000000004"/>
    <row r="26832" x14ac:dyDescent="0.55000000000000004"/>
    <row r="26833" x14ac:dyDescent="0.55000000000000004"/>
    <row r="26834" x14ac:dyDescent="0.55000000000000004"/>
    <row r="26835" x14ac:dyDescent="0.55000000000000004"/>
    <row r="26836" x14ac:dyDescent="0.55000000000000004"/>
    <row r="26837" x14ac:dyDescent="0.55000000000000004"/>
    <row r="26838" x14ac:dyDescent="0.55000000000000004"/>
    <row r="26839" x14ac:dyDescent="0.55000000000000004"/>
    <row r="26840" x14ac:dyDescent="0.55000000000000004"/>
    <row r="26841" x14ac:dyDescent="0.55000000000000004"/>
    <row r="26842" x14ac:dyDescent="0.55000000000000004"/>
    <row r="26843" x14ac:dyDescent="0.55000000000000004"/>
    <row r="26844" x14ac:dyDescent="0.55000000000000004"/>
    <row r="26845" x14ac:dyDescent="0.55000000000000004"/>
    <row r="26846" x14ac:dyDescent="0.55000000000000004"/>
    <row r="26847" x14ac:dyDescent="0.55000000000000004"/>
    <row r="26848" x14ac:dyDescent="0.55000000000000004"/>
    <row r="26849" x14ac:dyDescent="0.55000000000000004"/>
    <row r="26850" x14ac:dyDescent="0.55000000000000004"/>
    <row r="26851" x14ac:dyDescent="0.55000000000000004"/>
    <row r="26852" x14ac:dyDescent="0.55000000000000004"/>
    <row r="26853" x14ac:dyDescent="0.55000000000000004"/>
    <row r="26854" x14ac:dyDescent="0.55000000000000004"/>
    <row r="26855" x14ac:dyDescent="0.55000000000000004"/>
    <row r="26856" x14ac:dyDescent="0.55000000000000004"/>
    <row r="26857" x14ac:dyDescent="0.55000000000000004"/>
    <row r="26858" x14ac:dyDescent="0.55000000000000004"/>
    <row r="26859" x14ac:dyDescent="0.55000000000000004"/>
    <row r="26860" x14ac:dyDescent="0.55000000000000004"/>
    <row r="26861" x14ac:dyDescent="0.55000000000000004"/>
    <row r="26862" x14ac:dyDescent="0.55000000000000004"/>
    <row r="26863" x14ac:dyDescent="0.55000000000000004"/>
    <row r="26864" x14ac:dyDescent="0.55000000000000004"/>
    <row r="26865" x14ac:dyDescent="0.55000000000000004"/>
    <row r="26866" x14ac:dyDescent="0.55000000000000004"/>
    <row r="26867" x14ac:dyDescent="0.55000000000000004"/>
    <row r="26868" x14ac:dyDescent="0.55000000000000004"/>
    <row r="26869" x14ac:dyDescent="0.55000000000000004"/>
    <row r="26870" x14ac:dyDescent="0.55000000000000004"/>
    <row r="26871" x14ac:dyDescent="0.55000000000000004"/>
    <row r="26872" x14ac:dyDescent="0.55000000000000004"/>
    <row r="26873" x14ac:dyDescent="0.55000000000000004"/>
    <row r="26874" x14ac:dyDescent="0.55000000000000004"/>
    <row r="26875" x14ac:dyDescent="0.55000000000000004"/>
    <row r="26876" x14ac:dyDescent="0.55000000000000004"/>
    <row r="26877" x14ac:dyDescent="0.55000000000000004"/>
    <row r="26878" x14ac:dyDescent="0.55000000000000004"/>
    <row r="26879" x14ac:dyDescent="0.55000000000000004"/>
    <row r="26880" x14ac:dyDescent="0.55000000000000004"/>
    <row r="26881" x14ac:dyDescent="0.55000000000000004"/>
    <row r="26882" x14ac:dyDescent="0.55000000000000004"/>
    <row r="26883" x14ac:dyDescent="0.55000000000000004"/>
    <row r="26884" x14ac:dyDescent="0.55000000000000004"/>
    <row r="26885" x14ac:dyDescent="0.55000000000000004"/>
    <row r="26886" x14ac:dyDescent="0.55000000000000004"/>
    <row r="26887" x14ac:dyDescent="0.55000000000000004"/>
    <row r="26888" x14ac:dyDescent="0.55000000000000004"/>
    <row r="26889" x14ac:dyDescent="0.55000000000000004"/>
    <row r="26890" x14ac:dyDescent="0.55000000000000004"/>
    <row r="26891" x14ac:dyDescent="0.55000000000000004"/>
    <row r="26892" x14ac:dyDescent="0.55000000000000004"/>
    <row r="26893" x14ac:dyDescent="0.55000000000000004"/>
    <row r="26894" x14ac:dyDescent="0.55000000000000004"/>
    <row r="26895" x14ac:dyDescent="0.55000000000000004"/>
    <row r="26896" x14ac:dyDescent="0.55000000000000004"/>
    <row r="26897" x14ac:dyDescent="0.55000000000000004"/>
    <row r="26898" x14ac:dyDescent="0.55000000000000004"/>
    <row r="26899" x14ac:dyDescent="0.55000000000000004"/>
    <row r="26900" x14ac:dyDescent="0.55000000000000004"/>
    <row r="26901" x14ac:dyDescent="0.55000000000000004"/>
    <row r="26902" x14ac:dyDescent="0.55000000000000004"/>
    <row r="26903" x14ac:dyDescent="0.55000000000000004"/>
    <row r="26904" x14ac:dyDescent="0.55000000000000004"/>
    <row r="26905" x14ac:dyDescent="0.55000000000000004"/>
    <row r="26906" x14ac:dyDescent="0.55000000000000004"/>
    <row r="26907" x14ac:dyDescent="0.55000000000000004"/>
    <row r="26908" x14ac:dyDescent="0.55000000000000004"/>
    <row r="26909" x14ac:dyDescent="0.55000000000000004"/>
    <row r="26910" x14ac:dyDescent="0.55000000000000004"/>
    <row r="26911" x14ac:dyDescent="0.55000000000000004"/>
    <row r="26912" x14ac:dyDescent="0.55000000000000004"/>
    <row r="26913" x14ac:dyDescent="0.55000000000000004"/>
    <row r="26914" x14ac:dyDescent="0.55000000000000004"/>
    <row r="26915" x14ac:dyDescent="0.55000000000000004"/>
    <row r="26916" x14ac:dyDescent="0.55000000000000004"/>
    <row r="26917" x14ac:dyDescent="0.55000000000000004"/>
    <row r="26918" x14ac:dyDescent="0.55000000000000004"/>
    <row r="26919" x14ac:dyDescent="0.55000000000000004"/>
    <row r="26920" x14ac:dyDescent="0.55000000000000004"/>
    <row r="26921" x14ac:dyDescent="0.55000000000000004"/>
    <row r="26922" x14ac:dyDescent="0.55000000000000004"/>
    <row r="26923" x14ac:dyDescent="0.55000000000000004"/>
    <row r="26924" x14ac:dyDescent="0.55000000000000004"/>
    <row r="26925" x14ac:dyDescent="0.55000000000000004"/>
    <row r="26926" x14ac:dyDescent="0.55000000000000004"/>
    <row r="26927" x14ac:dyDescent="0.55000000000000004"/>
    <row r="26928" x14ac:dyDescent="0.55000000000000004"/>
    <row r="26929" x14ac:dyDescent="0.55000000000000004"/>
    <row r="26930" x14ac:dyDescent="0.55000000000000004"/>
    <row r="26931" x14ac:dyDescent="0.55000000000000004"/>
    <row r="26932" x14ac:dyDescent="0.55000000000000004"/>
    <row r="26933" x14ac:dyDescent="0.55000000000000004"/>
    <row r="26934" x14ac:dyDescent="0.55000000000000004"/>
    <row r="26935" x14ac:dyDescent="0.55000000000000004"/>
    <row r="26936" x14ac:dyDescent="0.55000000000000004"/>
    <row r="26937" x14ac:dyDescent="0.55000000000000004"/>
    <row r="26938" x14ac:dyDescent="0.55000000000000004"/>
    <row r="26939" x14ac:dyDescent="0.55000000000000004"/>
    <row r="26940" x14ac:dyDescent="0.55000000000000004"/>
    <row r="26941" x14ac:dyDescent="0.55000000000000004"/>
    <row r="26942" x14ac:dyDescent="0.55000000000000004"/>
    <row r="26943" x14ac:dyDescent="0.55000000000000004"/>
    <row r="26944" x14ac:dyDescent="0.55000000000000004"/>
    <row r="26945" x14ac:dyDescent="0.55000000000000004"/>
    <row r="26946" x14ac:dyDescent="0.55000000000000004"/>
    <row r="26947" x14ac:dyDescent="0.55000000000000004"/>
    <row r="26948" x14ac:dyDescent="0.55000000000000004"/>
    <row r="26949" x14ac:dyDescent="0.55000000000000004"/>
    <row r="26950" x14ac:dyDescent="0.55000000000000004"/>
    <row r="26951" x14ac:dyDescent="0.55000000000000004"/>
    <row r="26952" x14ac:dyDescent="0.55000000000000004"/>
    <row r="26953" x14ac:dyDescent="0.55000000000000004"/>
    <row r="26954" x14ac:dyDescent="0.55000000000000004"/>
    <row r="26955" x14ac:dyDescent="0.55000000000000004"/>
    <row r="26956" x14ac:dyDescent="0.55000000000000004"/>
    <row r="26957" x14ac:dyDescent="0.55000000000000004"/>
    <row r="26958" x14ac:dyDescent="0.55000000000000004"/>
    <row r="26959" x14ac:dyDescent="0.55000000000000004"/>
    <row r="26960" x14ac:dyDescent="0.55000000000000004"/>
    <row r="26961" x14ac:dyDescent="0.55000000000000004"/>
    <row r="26962" x14ac:dyDescent="0.55000000000000004"/>
    <row r="26963" x14ac:dyDescent="0.55000000000000004"/>
    <row r="26964" x14ac:dyDescent="0.55000000000000004"/>
    <row r="26965" x14ac:dyDescent="0.55000000000000004"/>
    <row r="26966" x14ac:dyDescent="0.55000000000000004"/>
    <row r="26967" x14ac:dyDescent="0.55000000000000004"/>
    <row r="26968" x14ac:dyDescent="0.55000000000000004"/>
    <row r="26969" x14ac:dyDescent="0.55000000000000004"/>
    <row r="26970" x14ac:dyDescent="0.55000000000000004"/>
    <row r="26971" x14ac:dyDescent="0.55000000000000004"/>
    <row r="26972" x14ac:dyDescent="0.55000000000000004"/>
    <row r="26973" x14ac:dyDescent="0.55000000000000004"/>
    <row r="26974" x14ac:dyDescent="0.55000000000000004"/>
    <row r="26975" x14ac:dyDescent="0.55000000000000004"/>
    <row r="26976" x14ac:dyDescent="0.55000000000000004"/>
    <row r="26977" x14ac:dyDescent="0.55000000000000004"/>
    <row r="26978" x14ac:dyDescent="0.55000000000000004"/>
    <row r="26979" x14ac:dyDescent="0.55000000000000004"/>
    <row r="26980" x14ac:dyDescent="0.55000000000000004"/>
    <row r="26981" x14ac:dyDescent="0.55000000000000004"/>
    <row r="26982" x14ac:dyDescent="0.55000000000000004"/>
    <row r="26983" x14ac:dyDescent="0.55000000000000004"/>
    <row r="26984" x14ac:dyDescent="0.55000000000000004"/>
    <row r="26985" x14ac:dyDescent="0.55000000000000004"/>
    <row r="26986" x14ac:dyDescent="0.55000000000000004"/>
    <row r="26987" x14ac:dyDescent="0.55000000000000004"/>
    <row r="26988" x14ac:dyDescent="0.55000000000000004"/>
    <row r="26989" x14ac:dyDescent="0.55000000000000004"/>
    <row r="26990" x14ac:dyDescent="0.55000000000000004"/>
    <row r="26991" x14ac:dyDescent="0.55000000000000004"/>
    <row r="26992" x14ac:dyDescent="0.55000000000000004"/>
    <row r="26993" x14ac:dyDescent="0.55000000000000004"/>
    <row r="26994" x14ac:dyDescent="0.55000000000000004"/>
    <row r="26995" x14ac:dyDescent="0.55000000000000004"/>
    <row r="26996" x14ac:dyDescent="0.55000000000000004"/>
    <row r="26997" x14ac:dyDescent="0.55000000000000004"/>
    <row r="26998" x14ac:dyDescent="0.55000000000000004"/>
    <row r="26999" x14ac:dyDescent="0.55000000000000004"/>
    <row r="27000" x14ac:dyDescent="0.55000000000000004"/>
    <row r="27001" x14ac:dyDescent="0.55000000000000004"/>
    <row r="27002" x14ac:dyDescent="0.55000000000000004"/>
    <row r="27003" x14ac:dyDescent="0.55000000000000004"/>
    <row r="27004" x14ac:dyDescent="0.55000000000000004"/>
    <row r="27005" x14ac:dyDescent="0.55000000000000004"/>
    <row r="27006" x14ac:dyDescent="0.55000000000000004"/>
    <row r="27007" x14ac:dyDescent="0.55000000000000004"/>
    <row r="27008" x14ac:dyDescent="0.55000000000000004"/>
    <row r="27009" x14ac:dyDescent="0.55000000000000004"/>
    <row r="27010" x14ac:dyDescent="0.55000000000000004"/>
    <row r="27011" x14ac:dyDescent="0.55000000000000004"/>
    <row r="27012" x14ac:dyDescent="0.55000000000000004"/>
    <row r="27013" x14ac:dyDescent="0.55000000000000004"/>
    <row r="27014" x14ac:dyDescent="0.55000000000000004"/>
    <row r="27015" x14ac:dyDescent="0.55000000000000004"/>
    <row r="27016" x14ac:dyDescent="0.55000000000000004"/>
    <row r="27017" x14ac:dyDescent="0.55000000000000004"/>
    <row r="27018" x14ac:dyDescent="0.55000000000000004"/>
    <row r="27019" x14ac:dyDescent="0.55000000000000004"/>
    <row r="27020" x14ac:dyDescent="0.55000000000000004"/>
    <row r="27021" x14ac:dyDescent="0.55000000000000004"/>
    <row r="27022" x14ac:dyDescent="0.55000000000000004"/>
    <row r="27023" x14ac:dyDescent="0.55000000000000004"/>
    <row r="27024" x14ac:dyDescent="0.55000000000000004"/>
    <row r="27025" x14ac:dyDescent="0.55000000000000004"/>
    <row r="27026" x14ac:dyDescent="0.55000000000000004"/>
    <row r="27027" x14ac:dyDescent="0.55000000000000004"/>
    <row r="27028" x14ac:dyDescent="0.55000000000000004"/>
    <row r="27029" x14ac:dyDescent="0.55000000000000004"/>
    <row r="27030" x14ac:dyDescent="0.55000000000000004"/>
    <row r="27031" x14ac:dyDescent="0.55000000000000004"/>
    <row r="27032" x14ac:dyDescent="0.55000000000000004"/>
    <row r="27033" x14ac:dyDescent="0.55000000000000004"/>
    <row r="27034" x14ac:dyDescent="0.55000000000000004"/>
    <row r="27035" x14ac:dyDescent="0.55000000000000004"/>
    <row r="27036" x14ac:dyDescent="0.55000000000000004"/>
    <row r="27037" x14ac:dyDescent="0.55000000000000004"/>
    <row r="27038" x14ac:dyDescent="0.55000000000000004"/>
    <row r="27039" x14ac:dyDescent="0.55000000000000004"/>
    <row r="27040" x14ac:dyDescent="0.55000000000000004"/>
    <row r="27041" x14ac:dyDescent="0.55000000000000004"/>
    <row r="27042" x14ac:dyDescent="0.55000000000000004"/>
    <row r="27043" x14ac:dyDescent="0.55000000000000004"/>
    <row r="27044" x14ac:dyDescent="0.55000000000000004"/>
    <row r="27045" x14ac:dyDescent="0.55000000000000004"/>
    <row r="27046" x14ac:dyDescent="0.55000000000000004"/>
    <row r="27047" x14ac:dyDescent="0.55000000000000004"/>
    <row r="27048" x14ac:dyDescent="0.55000000000000004"/>
    <row r="27049" x14ac:dyDescent="0.55000000000000004"/>
    <row r="27050" x14ac:dyDescent="0.55000000000000004"/>
    <row r="27051" x14ac:dyDescent="0.55000000000000004"/>
    <row r="27052" x14ac:dyDescent="0.55000000000000004"/>
    <row r="27053" x14ac:dyDescent="0.55000000000000004"/>
    <row r="27054" x14ac:dyDescent="0.55000000000000004"/>
    <row r="27055" x14ac:dyDescent="0.55000000000000004"/>
    <row r="27056" x14ac:dyDescent="0.55000000000000004"/>
    <row r="27057" x14ac:dyDescent="0.55000000000000004"/>
    <row r="27058" x14ac:dyDescent="0.55000000000000004"/>
    <row r="27059" x14ac:dyDescent="0.55000000000000004"/>
    <row r="27060" x14ac:dyDescent="0.55000000000000004"/>
    <row r="27061" x14ac:dyDescent="0.55000000000000004"/>
    <row r="27062" x14ac:dyDescent="0.55000000000000004"/>
    <row r="27063" x14ac:dyDescent="0.55000000000000004"/>
    <row r="27064" x14ac:dyDescent="0.55000000000000004"/>
    <row r="27065" x14ac:dyDescent="0.55000000000000004"/>
    <row r="27066" x14ac:dyDescent="0.55000000000000004"/>
    <row r="27067" x14ac:dyDescent="0.55000000000000004"/>
    <row r="27068" x14ac:dyDescent="0.55000000000000004"/>
    <row r="27069" x14ac:dyDescent="0.55000000000000004"/>
    <row r="27070" x14ac:dyDescent="0.55000000000000004"/>
    <row r="27071" x14ac:dyDescent="0.55000000000000004"/>
    <row r="27072" x14ac:dyDescent="0.55000000000000004"/>
    <row r="27073" x14ac:dyDescent="0.55000000000000004"/>
    <row r="27074" x14ac:dyDescent="0.55000000000000004"/>
    <row r="27075" x14ac:dyDescent="0.55000000000000004"/>
    <row r="27076" x14ac:dyDescent="0.55000000000000004"/>
    <row r="27077" x14ac:dyDescent="0.55000000000000004"/>
    <row r="27078" x14ac:dyDescent="0.55000000000000004"/>
    <row r="27079" x14ac:dyDescent="0.55000000000000004"/>
    <row r="27080" x14ac:dyDescent="0.55000000000000004"/>
    <row r="27081" x14ac:dyDescent="0.55000000000000004"/>
    <row r="27082" x14ac:dyDescent="0.55000000000000004"/>
    <row r="27083" x14ac:dyDescent="0.55000000000000004"/>
    <row r="27084" x14ac:dyDescent="0.55000000000000004"/>
    <row r="27085" x14ac:dyDescent="0.55000000000000004"/>
    <row r="27086" x14ac:dyDescent="0.55000000000000004"/>
    <row r="27087" x14ac:dyDescent="0.55000000000000004"/>
    <row r="27088" x14ac:dyDescent="0.55000000000000004"/>
    <row r="27089" x14ac:dyDescent="0.55000000000000004"/>
    <row r="27090" x14ac:dyDescent="0.55000000000000004"/>
    <row r="27091" x14ac:dyDescent="0.55000000000000004"/>
    <row r="27092" x14ac:dyDescent="0.55000000000000004"/>
    <row r="27093" x14ac:dyDescent="0.55000000000000004"/>
    <row r="27094" x14ac:dyDescent="0.55000000000000004"/>
    <row r="27095" x14ac:dyDescent="0.55000000000000004"/>
    <row r="27096" x14ac:dyDescent="0.55000000000000004"/>
    <row r="27097" x14ac:dyDescent="0.55000000000000004"/>
    <row r="27098" x14ac:dyDescent="0.55000000000000004"/>
    <row r="27099" x14ac:dyDescent="0.55000000000000004"/>
    <row r="27100" x14ac:dyDescent="0.55000000000000004"/>
    <row r="27101" x14ac:dyDescent="0.55000000000000004"/>
    <row r="27102" x14ac:dyDescent="0.55000000000000004"/>
    <row r="27103" x14ac:dyDescent="0.55000000000000004"/>
    <row r="27104" x14ac:dyDescent="0.55000000000000004"/>
    <row r="27105" x14ac:dyDescent="0.55000000000000004"/>
    <row r="27106" x14ac:dyDescent="0.55000000000000004"/>
    <row r="27107" x14ac:dyDescent="0.55000000000000004"/>
    <row r="27108" x14ac:dyDescent="0.55000000000000004"/>
    <row r="27109" x14ac:dyDescent="0.55000000000000004"/>
    <row r="27110" x14ac:dyDescent="0.55000000000000004"/>
    <row r="27111" x14ac:dyDescent="0.55000000000000004"/>
    <row r="27112" x14ac:dyDescent="0.55000000000000004"/>
    <row r="27113" x14ac:dyDescent="0.55000000000000004"/>
    <row r="27114" x14ac:dyDescent="0.55000000000000004"/>
    <row r="27115" x14ac:dyDescent="0.55000000000000004"/>
    <row r="27116" x14ac:dyDescent="0.55000000000000004"/>
    <row r="27117" x14ac:dyDescent="0.55000000000000004"/>
    <row r="27118" x14ac:dyDescent="0.55000000000000004"/>
    <row r="27119" x14ac:dyDescent="0.55000000000000004"/>
    <row r="27120" x14ac:dyDescent="0.55000000000000004"/>
    <row r="27121" x14ac:dyDescent="0.55000000000000004"/>
    <row r="27122" x14ac:dyDescent="0.55000000000000004"/>
    <row r="27123" x14ac:dyDescent="0.55000000000000004"/>
    <row r="27124" x14ac:dyDescent="0.55000000000000004"/>
    <row r="27125" x14ac:dyDescent="0.55000000000000004"/>
    <row r="27126" x14ac:dyDescent="0.55000000000000004"/>
    <row r="27127" x14ac:dyDescent="0.55000000000000004"/>
    <row r="27128" x14ac:dyDescent="0.55000000000000004"/>
    <row r="27129" x14ac:dyDescent="0.55000000000000004"/>
    <row r="27130" x14ac:dyDescent="0.55000000000000004"/>
    <row r="27131" x14ac:dyDescent="0.55000000000000004"/>
    <row r="27132" x14ac:dyDescent="0.55000000000000004"/>
    <row r="27133" x14ac:dyDescent="0.55000000000000004"/>
    <row r="27134" x14ac:dyDescent="0.55000000000000004"/>
    <row r="27135" x14ac:dyDescent="0.55000000000000004"/>
    <row r="27136" x14ac:dyDescent="0.55000000000000004"/>
    <row r="27137" x14ac:dyDescent="0.55000000000000004"/>
    <row r="27138" x14ac:dyDescent="0.55000000000000004"/>
    <row r="27139" x14ac:dyDescent="0.55000000000000004"/>
    <row r="27140" x14ac:dyDescent="0.55000000000000004"/>
    <row r="27141" x14ac:dyDescent="0.55000000000000004"/>
    <row r="27142" x14ac:dyDescent="0.55000000000000004"/>
    <row r="27143" x14ac:dyDescent="0.55000000000000004"/>
    <row r="27144" x14ac:dyDescent="0.55000000000000004"/>
    <row r="27145" x14ac:dyDescent="0.55000000000000004"/>
    <row r="27146" x14ac:dyDescent="0.55000000000000004"/>
    <row r="27147" x14ac:dyDescent="0.55000000000000004"/>
    <row r="27148" x14ac:dyDescent="0.55000000000000004"/>
    <row r="27149" x14ac:dyDescent="0.55000000000000004"/>
    <row r="27150" x14ac:dyDescent="0.55000000000000004"/>
    <row r="27151" x14ac:dyDescent="0.55000000000000004"/>
    <row r="27152" x14ac:dyDescent="0.55000000000000004"/>
    <row r="27153" x14ac:dyDescent="0.55000000000000004"/>
    <row r="27154" x14ac:dyDescent="0.55000000000000004"/>
    <row r="27155" x14ac:dyDescent="0.55000000000000004"/>
    <row r="27156" x14ac:dyDescent="0.55000000000000004"/>
    <row r="27157" x14ac:dyDescent="0.55000000000000004"/>
    <row r="27158" x14ac:dyDescent="0.55000000000000004"/>
    <row r="27159" x14ac:dyDescent="0.55000000000000004"/>
    <row r="27160" x14ac:dyDescent="0.55000000000000004"/>
    <row r="27161" x14ac:dyDescent="0.55000000000000004"/>
    <row r="27162" x14ac:dyDescent="0.55000000000000004"/>
    <row r="27163" x14ac:dyDescent="0.55000000000000004"/>
    <row r="27164" x14ac:dyDescent="0.55000000000000004"/>
    <row r="27165" x14ac:dyDescent="0.55000000000000004"/>
    <row r="27166" x14ac:dyDescent="0.55000000000000004"/>
    <row r="27167" x14ac:dyDescent="0.55000000000000004"/>
    <row r="27168" x14ac:dyDescent="0.55000000000000004"/>
    <row r="27169" x14ac:dyDescent="0.55000000000000004"/>
    <row r="27170" x14ac:dyDescent="0.55000000000000004"/>
    <row r="27171" x14ac:dyDescent="0.55000000000000004"/>
    <row r="27172" x14ac:dyDescent="0.55000000000000004"/>
    <row r="27173" x14ac:dyDescent="0.55000000000000004"/>
    <row r="27174" x14ac:dyDescent="0.55000000000000004"/>
    <row r="27175" x14ac:dyDescent="0.55000000000000004"/>
    <row r="27176" x14ac:dyDescent="0.55000000000000004"/>
    <row r="27177" x14ac:dyDescent="0.55000000000000004"/>
    <row r="27178" x14ac:dyDescent="0.55000000000000004"/>
    <row r="27179" x14ac:dyDescent="0.55000000000000004"/>
    <row r="27180" x14ac:dyDescent="0.55000000000000004"/>
    <row r="27181" x14ac:dyDescent="0.55000000000000004"/>
    <row r="27182" x14ac:dyDescent="0.55000000000000004"/>
    <row r="27183" x14ac:dyDescent="0.55000000000000004"/>
    <row r="27184" x14ac:dyDescent="0.55000000000000004"/>
    <row r="27185" x14ac:dyDescent="0.55000000000000004"/>
    <row r="27186" x14ac:dyDescent="0.55000000000000004"/>
    <row r="27187" x14ac:dyDescent="0.55000000000000004"/>
    <row r="27188" x14ac:dyDescent="0.55000000000000004"/>
    <row r="27189" x14ac:dyDescent="0.55000000000000004"/>
    <row r="27190" x14ac:dyDescent="0.55000000000000004"/>
    <row r="27191" x14ac:dyDescent="0.55000000000000004"/>
    <row r="27192" x14ac:dyDescent="0.55000000000000004"/>
    <row r="27193" x14ac:dyDescent="0.55000000000000004"/>
    <row r="27194" x14ac:dyDescent="0.55000000000000004"/>
    <row r="27195" x14ac:dyDescent="0.55000000000000004"/>
    <row r="27196" x14ac:dyDescent="0.55000000000000004"/>
    <row r="27197" x14ac:dyDescent="0.55000000000000004"/>
    <row r="27198" x14ac:dyDescent="0.55000000000000004"/>
    <row r="27199" x14ac:dyDescent="0.55000000000000004"/>
    <row r="27200" x14ac:dyDescent="0.55000000000000004"/>
    <row r="27201" x14ac:dyDescent="0.55000000000000004"/>
    <row r="27202" x14ac:dyDescent="0.55000000000000004"/>
    <row r="27203" x14ac:dyDescent="0.55000000000000004"/>
    <row r="27204" x14ac:dyDescent="0.55000000000000004"/>
    <row r="27205" x14ac:dyDescent="0.55000000000000004"/>
    <row r="27206" x14ac:dyDescent="0.55000000000000004"/>
    <row r="27207" x14ac:dyDescent="0.55000000000000004"/>
    <row r="27208" x14ac:dyDescent="0.55000000000000004"/>
    <row r="27209" x14ac:dyDescent="0.55000000000000004"/>
    <row r="27210" x14ac:dyDescent="0.55000000000000004"/>
    <row r="27211" x14ac:dyDescent="0.55000000000000004"/>
    <row r="27212" x14ac:dyDescent="0.55000000000000004"/>
    <row r="27213" x14ac:dyDescent="0.55000000000000004"/>
    <row r="27214" x14ac:dyDescent="0.55000000000000004"/>
    <row r="27215" x14ac:dyDescent="0.55000000000000004"/>
    <row r="27216" x14ac:dyDescent="0.55000000000000004"/>
    <row r="27217" x14ac:dyDescent="0.55000000000000004"/>
    <row r="27218" x14ac:dyDescent="0.55000000000000004"/>
    <row r="27219" x14ac:dyDescent="0.55000000000000004"/>
    <row r="27220" x14ac:dyDescent="0.55000000000000004"/>
    <row r="27221" x14ac:dyDescent="0.55000000000000004"/>
    <row r="27222" x14ac:dyDescent="0.55000000000000004"/>
    <row r="27223" x14ac:dyDescent="0.55000000000000004"/>
    <row r="27224" x14ac:dyDescent="0.55000000000000004"/>
    <row r="27225" x14ac:dyDescent="0.55000000000000004"/>
    <row r="27226" x14ac:dyDescent="0.55000000000000004"/>
    <row r="27227" x14ac:dyDescent="0.55000000000000004"/>
    <row r="27228" x14ac:dyDescent="0.55000000000000004"/>
    <row r="27229" x14ac:dyDescent="0.55000000000000004"/>
    <row r="27230" x14ac:dyDescent="0.55000000000000004"/>
    <row r="27231" x14ac:dyDescent="0.55000000000000004"/>
    <row r="27232" x14ac:dyDescent="0.55000000000000004"/>
    <row r="27233" x14ac:dyDescent="0.55000000000000004"/>
    <row r="27234" x14ac:dyDescent="0.55000000000000004"/>
    <row r="27235" x14ac:dyDescent="0.55000000000000004"/>
    <row r="27236" x14ac:dyDescent="0.55000000000000004"/>
    <row r="27237" x14ac:dyDescent="0.55000000000000004"/>
    <row r="27238" x14ac:dyDescent="0.55000000000000004"/>
    <row r="27239" x14ac:dyDescent="0.55000000000000004"/>
    <row r="27240" x14ac:dyDescent="0.55000000000000004"/>
    <row r="27241" x14ac:dyDescent="0.55000000000000004"/>
    <row r="27242" x14ac:dyDescent="0.55000000000000004"/>
    <row r="27243" x14ac:dyDescent="0.55000000000000004"/>
    <row r="27244" x14ac:dyDescent="0.55000000000000004"/>
    <row r="27245" x14ac:dyDescent="0.55000000000000004"/>
    <row r="27246" x14ac:dyDescent="0.55000000000000004"/>
    <row r="27247" x14ac:dyDescent="0.55000000000000004"/>
    <row r="27248" x14ac:dyDescent="0.55000000000000004"/>
    <row r="27249" x14ac:dyDescent="0.55000000000000004"/>
    <row r="27250" x14ac:dyDescent="0.55000000000000004"/>
    <row r="27251" x14ac:dyDescent="0.55000000000000004"/>
    <row r="27252" x14ac:dyDescent="0.55000000000000004"/>
    <row r="27253" x14ac:dyDescent="0.55000000000000004"/>
    <row r="27254" x14ac:dyDescent="0.55000000000000004"/>
    <row r="27255" x14ac:dyDescent="0.55000000000000004"/>
    <row r="27256" x14ac:dyDescent="0.55000000000000004"/>
    <row r="27257" x14ac:dyDescent="0.55000000000000004"/>
    <row r="27258" x14ac:dyDescent="0.55000000000000004"/>
    <row r="27259" x14ac:dyDescent="0.55000000000000004"/>
    <row r="27260" x14ac:dyDescent="0.55000000000000004"/>
    <row r="27261" x14ac:dyDescent="0.55000000000000004"/>
    <row r="27262" x14ac:dyDescent="0.55000000000000004"/>
    <row r="27263" x14ac:dyDescent="0.55000000000000004"/>
    <row r="27264" x14ac:dyDescent="0.55000000000000004"/>
    <row r="27265" x14ac:dyDescent="0.55000000000000004"/>
    <row r="27266" x14ac:dyDescent="0.55000000000000004"/>
    <row r="27267" x14ac:dyDescent="0.55000000000000004"/>
    <row r="27268" x14ac:dyDescent="0.55000000000000004"/>
    <row r="27269" x14ac:dyDescent="0.55000000000000004"/>
    <row r="27270" x14ac:dyDescent="0.55000000000000004"/>
    <row r="27271" x14ac:dyDescent="0.55000000000000004"/>
    <row r="27272" x14ac:dyDescent="0.55000000000000004"/>
    <row r="27273" x14ac:dyDescent="0.55000000000000004"/>
    <row r="27274" x14ac:dyDescent="0.55000000000000004"/>
    <row r="27275" x14ac:dyDescent="0.55000000000000004"/>
    <row r="27276" x14ac:dyDescent="0.55000000000000004"/>
    <row r="27277" x14ac:dyDescent="0.55000000000000004"/>
    <row r="27278" x14ac:dyDescent="0.55000000000000004"/>
    <row r="27279" x14ac:dyDescent="0.55000000000000004"/>
    <row r="27280" x14ac:dyDescent="0.55000000000000004"/>
    <row r="27281" x14ac:dyDescent="0.55000000000000004"/>
    <row r="27282" x14ac:dyDescent="0.55000000000000004"/>
    <row r="27283" x14ac:dyDescent="0.55000000000000004"/>
    <row r="27284" x14ac:dyDescent="0.55000000000000004"/>
    <row r="27285" x14ac:dyDescent="0.55000000000000004"/>
    <row r="27286" x14ac:dyDescent="0.55000000000000004"/>
    <row r="27287" x14ac:dyDescent="0.55000000000000004"/>
    <row r="27288" x14ac:dyDescent="0.55000000000000004"/>
    <row r="27289" x14ac:dyDescent="0.55000000000000004"/>
    <row r="27290" x14ac:dyDescent="0.55000000000000004"/>
    <row r="27291" x14ac:dyDescent="0.55000000000000004"/>
    <row r="27292" x14ac:dyDescent="0.55000000000000004"/>
    <row r="27293" x14ac:dyDescent="0.55000000000000004"/>
    <row r="27294" x14ac:dyDescent="0.55000000000000004"/>
    <row r="27295" x14ac:dyDescent="0.55000000000000004"/>
    <row r="27296" x14ac:dyDescent="0.55000000000000004"/>
    <row r="27297" x14ac:dyDescent="0.55000000000000004"/>
    <row r="27298" x14ac:dyDescent="0.55000000000000004"/>
    <row r="27299" x14ac:dyDescent="0.55000000000000004"/>
    <row r="27300" x14ac:dyDescent="0.55000000000000004"/>
    <row r="27301" x14ac:dyDescent="0.55000000000000004"/>
    <row r="27302" x14ac:dyDescent="0.55000000000000004"/>
    <row r="27303" x14ac:dyDescent="0.55000000000000004"/>
    <row r="27304" x14ac:dyDescent="0.55000000000000004"/>
    <row r="27305" x14ac:dyDescent="0.55000000000000004"/>
    <row r="27306" x14ac:dyDescent="0.55000000000000004"/>
    <row r="27307" x14ac:dyDescent="0.55000000000000004"/>
    <row r="27308" x14ac:dyDescent="0.55000000000000004"/>
    <row r="27309" x14ac:dyDescent="0.55000000000000004"/>
    <row r="27310" x14ac:dyDescent="0.55000000000000004"/>
    <row r="27311" x14ac:dyDescent="0.55000000000000004"/>
    <row r="27312" x14ac:dyDescent="0.55000000000000004"/>
    <row r="27313" x14ac:dyDescent="0.55000000000000004"/>
    <row r="27314" x14ac:dyDescent="0.55000000000000004"/>
    <row r="27315" x14ac:dyDescent="0.55000000000000004"/>
    <row r="27316" x14ac:dyDescent="0.55000000000000004"/>
    <row r="27317" x14ac:dyDescent="0.55000000000000004"/>
    <row r="27318" x14ac:dyDescent="0.55000000000000004"/>
    <row r="27319" x14ac:dyDescent="0.55000000000000004"/>
    <row r="27320" x14ac:dyDescent="0.55000000000000004"/>
    <row r="27321" x14ac:dyDescent="0.55000000000000004"/>
    <row r="27322" x14ac:dyDescent="0.55000000000000004"/>
    <row r="27323" x14ac:dyDescent="0.55000000000000004"/>
    <row r="27324" x14ac:dyDescent="0.55000000000000004"/>
    <row r="27325" x14ac:dyDescent="0.55000000000000004"/>
    <row r="27326" x14ac:dyDescent="0.55000000000000004"/>
    <row r="27327" x14ac:dyDescent="0.55000000000000004"/>
    <row r="27328" x14ac:dyDescent="0.55000000000000004"/>
    <row r="27329" x14ac:dyDescent="0.55000000000000004"/>
    <row r="27330" x14ac:dyDescent="0.55000000000000004"/>
    <row r="27331" x14ac:dyDescent="0.55000000000000004"/>
    <row r="27332" x14ac:dyDescent="0.55000000000000004"/>
    <row r="27333" x14ac:dyDescent="0.55000000000000004"/>
    <row r="27334" x14ac:dyDescent="0.55000000000000004"/>
    <row r="27335" x14ac:dyDescent="0.55000000000000004"/>
    <row r="27336" x14ac:dyDescent="0.55000000000000004"/>
    <row r="27337" x14ac:dyDescent="0.55000000000000004"/>
    <row r="27338" x14ac:dyDescent="0.55000000000000004"/>
    <row r="27339" x14ac:dyDescent="0.55000000000000004"/>
    <row r="27340" x14ac:dyDescent="0.55000000000000004"/>
    <row r="27341" x14ac:dyDescent="0.55000000000000004"/>
    <row r="27342" x14ac:dyDescent="0.55000000000000004"/>
    <row r="27343" x14ac:dyDescent="0.55000000000000004"/>
    <row r="27344" x14ac:dyDescent="0.55000000000000004"/>
    <row r="27345" x14ac:dyDescent="0.55000000000000004"/>
    <row r="27346" x14ac:dyDescent="0.55000000000000004"/>
    <row r="27347" x14ac:dyDescent="0.55000000000000004"/>
    <row r="27348" x14ac:dyDescent="0.55000000000000004"/>
    <row r="27349" x14ac:dyDescent="0.55000000000000004"/>
    <row r="27350" x14ac:dyDescent="0.55000000000000004"/>
    <row r="27351" x14ac:dyDescent="0.55000000000000004"/>
    <row r="27352" x14ac:dyDescent="0.55000000000000004"/>
    <row r="27353" x14ac:dyDescent="0.55000000000000004"/>
    <row r="27354" x14ac:dyDescent="0.55000000000000004"/>
    <row r="27355" x14ac:dyDescent="0.55000000000000004"/>
    <row r="27356" x14ac:dyDescent="0.55000000000000004"/>
    <row r="27357" x14ac:dyDescent="0.55000000000000004"/>
    <row r="27358" x14ac:dyDescent="0.55000000000000004"/>
    <row r="27359" x14ac:dyDescent="0.55000000000000004"/>
    <row r="27360" x14ac:dyDescent="0.55000000000000004"/>
    <row r="27361" x14ac:dyDescent="0.55000000000000004"/>
    <row r="27362" x14ac:dyDescent="0.55000000000000004"/>
    <row r="27363" x14ac:dyDescent="0.55000000000000004"/>
    <row r="27364" x14ac:dyDescent="0.55000000000000004"/>
    <row r="27365" x14ac:dyDescent="0.55000000000000004"/>
    <row r="27366" x14ac:dyDescent="0.55000000000000004"/>
    <row r="27367" x14ac:dyDescent="0.55000000000000004"/>
    <row r="27368" x14ac:dyDescent="0.55000000000000004"/>
    <row r="27369" x14ac:dyDescent="0.55000000000000004"/>
    <row r="27370" x14ac:dyDescent="0.55000000000000004"/>
    <row r="27371" x14ac:dyDescent="0.55000000000000004"/>
    <row r="27372" x14ac:dyDescent="0.55000000000000004"/>
    <row r="27373" x14ac:dyDescent="0.55000000000000004"/>
    <row r="27374" x14ac:dyDescent="0.55000000000000004"/>
    <row r="27375" x14ac:dyDescent="0.55000000000000004"/>
    <row r="27376" x14ac:dyDescent="0.55000000000000004"/>
    <row r="27377" x14ac:dyDescent="0.55000000000000004"/>
    <row r="27378" x14ac:dyDescent="0.55000000000000004"/>
    <row r="27379" x14ac:dyDescent="0.55000000000000004"/>
    <row r="27380" x14ac:dyDescent="0.55000000000000004"/>
    <row r="27381" x14ac:dyDescent="0.55000000000000004"/>
    <row r="27382" x14ac:dyDescent="0.55000000000000004"/>
    <row r="27383" x14ac:dyDescent="0.55000000000000004"/>
    <row r="27384" x14ac:dyDescent="0.55000000000000004"/>
    <row r="27385" x14ac:dyDescent="0.55000000000000004"/>
    <row r="27386" x14ac:dyDescent="0.55000000000000004"/>
    <row r="27387" x14ac:dyDescent="0.55000000000000004"/>
    <row r="27388" x14ac:dyDescent="0.55000000000000004"/>
    <row r="27389" x14ac:dyDescent="0.55000000000000004"/>
    <row r="27390" x14ac:dyDescent="0.55000000000000004"/>
    <row r="27391" x14ac:dyDescent="0.55000000000000004"/>
    <row r="27392" x14ac:dyDescent="0.55000000000000004"/>
    <row r="27393" x14ac:dyDescent="0.55000000000000004"/>
    <row r="27394" x14ac:dyDescent="0.55000000000000004"/>
    <row r="27395" x14ac:dyDescent="0.55000000000000004"/>
    <row r="27396" x14ac:dyDescent="0.55000000000000004"/>
    <row r="27397" x14ac:dyDescent="0.55000000000000004"/>
    <row r="27398" x14ac:dyDescent="0.55000000000000004"/>
    <row r="27399" x14ac:dyDescent="0.55000000000000004"/>
    <row r="27400" x14ac:dyDescent="0.55000000000000004"/>
    <row r="27401" x14ac:dyDescent="0.55000000000000004"/>
    <row r="27402" x14ac:dyDescent="0.55000000000000004"/>
    <row r="27403" x14ac:dyDescent="0.55000000000000004"/>
    <row r="27404" x14ac:dyDescent="0.55000000000000004"/>
    <row r="27405" x14ac:dyDescent="0.55000000000000004"/>
    <row r="27406" x14ac:dyDescent="0.55000000000000004"/>
    <row r="27407" x14ac:dyDescent="0.55000000000000004"/>
    <row r="27408" x14ac:dyDescent="0.55000000000000004"/>
    <row r="27409" x14ac:dyDescent="0.55000000000000004"/>
    <row r="27410" x14ac:dyDescent="0.55000000000000004"/>
    <row r="27411" x14ac:dyDescent="0.55000000000000004"/>
    <row r="27412" x14ac:dyDescent="0.55000000000000004"/>
    <row r="27413" x14ac:dyDescent="0.55000000000000004"/>
    <row r="27414" x14ac:dyDescent="0.55000000000000004"/>
    <row r="27415" x14ac:dyDescent="0.55000000000000004"/>
    <row r="27416" x14ac:dyDescent="0.55000000000000004"/>
    <row r="27417" x14ac:dyDescent="0.55000000000000004"/>
    <row r="27418" x14ac:dyDescent="0.55000000000000004"/>
    <row r="27419" x14ac:dyDescent="0.55000000000000004"/>
    <row r="27420" x14ac:dyDescent="0.55000000000000004"/>
    <row r="27421" x14ac:dyDescent="0.55000000000000004"/>
    <row r="27422" x14ac:dyDescent="0.55000000000000004"/>
    <row r="27423" x14ac:dyDescent="0.55000000000000004"/>
    <row r="27424" x14ac:dyDescent="0.55000000000000004"/>
    <row r="27425" x14ac:dyDescent="0.55000000000000004"/>
    <row r="27426" x14ac:dyDescent="0.55000000000000004"/>
    <row r="27427" x14ac:dyDescent="0.55000000000000004"/>
    <row r="27428" x14ac:dyDescent="0.55000000000000004"/>
    <row r="27429" x14ac:dyDescent="0.55000000000000004"/>
    <row r="27430" x14ac:dyDescent="0.55000000000000004"/>
    <row r="27431" x14ac:dyDescent="0.55000000000000004"/>
    <row r="27432" x14ac:dyDescent="0.55000000000000004"/>
    <row r="27433" x14ac:dyDescent="0.55000000000000004"/>
    <row r="27434" x14ac:dyDescent="0.55000000000000004"/>
    <row r="27435" x14ac:dyDescent="0.55000000000000004"/>
    <row r="27436" x14ac:dyDescent="0.55000000000000004"/>
    <row r="27437" x14ac:dyDescent="0.55000000000000004"/>
    <row r="27438" x14ac:dyDescent="0.55000000000000004"/>
    <row r="27439" x14ac:dyDescent="0.55000000000000004"/>
    <row r="27440" x14ac:dyDescent="0.55000000000000004"/>
    <row r="27441" x14ac:dyDescent="0.55000000000000004"/>
    <row r="27442" x14ac:dyDescent="0.55000000000000004"/>
    <row r="27443" x14ac:dyDescent="0.55000000000000004"/>
    <row r="27444" x14ac:dyDescent="0.55000000000000004"/>
    <row r="27445" x14ac:dyDescent="0.55000000000000004"/>
    <row r="27446" x14ac:dyDescent="0.55000000000000004"/>
    <row r="27447" x14ac:dyDescent="0.55000000000000004"/>
    <row r="27448" x14ac:dyDescent="0.55000000000000004"/>
    <row r="27449" x14ac:dyDescent="0.55000000000000004"/>
    <row r="27450" x14ac:dyDescent="0.55000000000000004"/>
    <row r="27451" x14ac:dyDescent="0.55000000000000004"/>
    <row r="27452" x14ac:dyDescent="0.55000000000000004"/>
    <row r="27453" x14ac:dyDescent="0.55000000000000004"/>
    <row r="27454" x14ac:dyDescent="0.55000000000000004"/>
    <row r="27455" x14ac:dyDescent="0.55000000000000004"/>
    <row r="27456" x14ac:dyDescent="0.55000000000000004"/>
    <row r="27457" x14ac:dyDescent="0.55000000000000004"/>
    <row r="27458" x14ac:dyDescent="0.55000000000000004"/>
    <row r="27459" x14ac:dyDescent="0.55000000000000004"/>
    <row r="27460" x14ac:dyDescent="0.55000000000000004"/>
    <row r="27461" x14ac:dyDescent="0.55000000000000004"/>
    <row r="27462" x14ac:dyDescent="0.55000000000000004"/>
    <row r="27463" x14ac:dyDescent="0.55000000000000004"/>
    <row r="27464" x14ac:dyDescent="0.55000000000000004"/>
    <row r="27465" x14ac:dyDescent="0.55000000000000004"/>
    <row r="27466" x14ac:dyDescent="0.55000000000000004"/>
    <row r="27467" x14ac:dyDescent="0.55000000000000004"/>
    <row r="27468" x14ac:dyDescent="0.55000000000000004"/>
    <row r="27469" x14ac:dyDescent="0.55000000000000004"/>
    <row r="27470" x14ac:dyDescent="0.55000000000000004"/>
    <row r="27471" x14ac:dyDescent="0.55000000000000004"/>
    <row r="27472" x14ac:dyDescent="0.55000000000000004"/>
    <row r="27473" x14ac:dyDescent="0.55000000000000004"/>
    <row r="27474" x14ac:dyDescent="0.55000000000000004"/>
    <row r="27475" x14ac:dyDescent="0.55000000000000004"/>
    <row r="27476" x14ac:dyDescent="0.55000000000000004"/>
    <row r="27477" x14ac:dyDescent="0.55000000000000004"/>
    <row r="27478" x14ac:dyDescent="0.55000000000000004"/>
    <row r="27479" x14ac:dyDescent="0.55000000000000004"/>
    <row r="27480" x14ac:dyDescent="0.55000000000000004"/>
    <row r="27481" x14ac:dyDescent="0.55000000000000004"/>
    <row r="27482" x14ac:dyDescent="0.55000000000000004"/>
    <row r="27483" x14ac:dyDescent="0.55000000000000004"/>
    <row r="27484" x14ac:dyDescent="0.55000000000000004"/>
    <row r="27485" x14ac:dyDescent="0.55000000000000004"/>
    <row r="27486" x14ac:dyDescent="0.55000000000000004"/>
    <row r="27487" x14ac:dyDescent="0.55000000000000004"/>
    <row r="27488" x14ac:dyDescent="0.55000000000000004"/>
    <row r="27489" x14ac:dyDescent="0.55000000000000004"/>
    <row r="27490" x14ac:dyDescent="0.55000000000000004"/>
    <row r="27491" x14ac:dyDescent="0.55000000000000004"/>
    <row r="27492" x14ac:dyDescent="0.55000000000000004"/>
    <row r="27493" x14ac:dyDescent="0.55000000000000004"/>
    <row r="27494" x14ac:dyDescent="0.55000000000000004"/>
    <row r="27495" x14ac:dyDescent="0.55000000000000004"/>
    <row r="27496" x14ac:dyDescent="0.55000000000000004"/>
    <row r="27497" x14ac:dyDescent="0.55000000000000004"/>
    <row r="27498" x14ac:dyDescent="0.55000000000000004"/>
    <row r="27499" x14ac:dyDescent="0.55000000000000004"/>
    <row r="27500" x14ac:dyDescent="0.55000000000000004"/>
    <row r="27501" x14ac:dyDescent="0.55000000000000004"/>
    <row r="27502" x14ac:dyDescent="0.55000000000000004"/>
    <row r="27503" x14ac:dyDescent="0.55000000000000004"/>
    <row r="27504" x14ac:dyDescent="0.55000000000000004"/>
    <row r="27505" x14ac:dyDescent="0.55000000000000004"/>
    <row r="27506" x14ac:dyDescent="0.55000000000000004"/>
    <row r="27507" x14ac:dyDescent="0.55000000000000004"/>
    <row r="27508" x14ac:dyDescent="0.55000000000000004"/>
    <row r="27509" x14ac:dyDescent="0.55000000000000004"/>
    <row r="27510" x14ac:dyDescent="0.55000000000000004"/>
    <row r="27511" x14ac:dyDescent="0.55000000000000004"/>
    <row r="27512" x14ac:dyDescent="0.55000000000000004"/>
    <row r="27513" x14ac:dyDescent="0.55000000000000004"/>
    <row r="27514" x14ac:dyDescent="0.55000000000000004"/>
    <row r="27515" x14ac:dyDescent="0.55000000000000004"/>
    <row r="27516" x14ac:dyDescent="0.55000000000000004"/>
    <row r="27517" x14ac:dyDescent="0.55000000000000004"/>
    <row r="27518" x14ac:dyDescent="0.55000000000000004"/>
    <row r="27519" x14ac:dyDescent="0.55000000000000004"/>
    <row r="27520" x14ac:dyDescent="0.55000000000000004"/>
    <row r="27521" x14ac:dyDescent="0.55000000000000004"/>
    <row r="27522" x14ac:dyDescent="0.55000000000000004"/>
    <row r="27523" x14ac:dyDescent="0.55000000000000004"/>
    <row r="27524" x14ac:dyDescent="0.55000000000000004"/>
    <row r="27525" x14ac:dyDescent="0.55000000000000004"/>
    <row r="27526" x14ac:dyDescent="0.55000000000000004"/>
    <row r="27527" x14ac:dyDescent="0.55000000000000004"/>
    <row r="27528" x14ac:dyDescent="0.55000000000000004"/>
    <row r="27529" x14ac:dyDescent="0.55000000000000004"/>
    <row r="27530" x14ac:dyDescent="0.55000000000000004"/>
    <row r="27531" x14ac:dyDescent="0.55000000000000004"/>
    <row r="27532" x14ac:dyDescent="0.55000000000000004"/>
    <row r="27533" x14ac:dyDescent="0.55000000000000004"/>
    <row r="27534" x14ac:dyDescent="0.55000000000000004"/>
    <row r="27535" x14ac:dyDescent="0.55000000000000004"/>
    <row r="27536" x14ac:dyDescent="0.55000000000000004"/>
    <row r="27537" x14ac:dyDescent="0.55000000000000004"/>
    <row r="27538" x14ac:dyDescent="0.55000000000000004"/>
    <row r="27539" x14ac:dyDescent="0.55000000000000004"/>
    <row r="27540" x14ac:dyDescent="0.55000000000000004"/>
    <row r="27541" x14ac:dyDescent="0.55000000000000004"/>
    <row r="27542" x14ac:dyDescent="0.55000000000000004"/>
    <row r="27543" x14ac:dyDescent="0.55000000000000004"/>
    <row r="27544" x14ac:dyDescent="0.55000000000000004"/>
    <row r="27545" x14ac:dyDescent="0.55000000000000004"/>
    <row r="27546" x14ac:dyDescent="0.55000000000000004"/>
    <row r="27547" x14ac:dyDescent="0.55000000000000004"/>
    <row r="27548" x14ac:dyDescent="0.55000000000000004"/>
    <row r="27549" x14ac:dyDescent="0.55000000000000004"/>
    <row r="27550" x14ac:dyDescent="0.55000000000000004"/>
    <row r="27551" x14ac:dyDescent="0.55000000000000004"/>
    <row r="27552" x14ac:dyDescent="0.55000000000000004"/>
    <row r="27553" x14ac:dyDescent="0.55000000000000004"/>
    <row r="27554" x14ac:dyDescent="0.55000000000000004"/>
    <row r="27555" x14ac:dyDescent="0.55000000000000004"/>
    <row r="27556" x14ac:dyDescent="0.55000000000000004"/>
    <row r="27557" x14ac:dyDescent="0.55000000000000004"/>
    <row r="27558" x14ac:dyDescent="0.55000000000000004"/>
    <row r="27559" x14ac:dyDescent="0.55000000000000004"/>
    <row r="27560" x14ac:dyDescent="0.55000000000000004"/>
    <row r="27561" x14ac:dyDescent="0.55000000000000004"/>
    <row r="27562" x14ac:dyDescent="0.55000000000000004"/>
    <row r="27563" x14ac:dyDescent="0.55000000000000004"/>
    <row r="27564" x14ac:dyDescent="0.55000000000000004"/>
    <row r="27565" x14ac:dyDescent="0.55000000000000004"/>
    <row r="27566" x14ac:dyDescent="0.55000000000000004"/>
    <row r="27567" x14ac:dyDescent="0.55000000000000004"/>
    <row r="27568" x14ac:dyDescent="0.55000000000000004"/>
    <row r="27569" x14ac:dyDescent="0.55000000000000004"/>
    <row r="27570" x14ac:dyDescent="0.55000000000000004"/>
    <row r="27571" x14ac:dyDescent="0.55000000000000004"/>
    <row r="27572" x14ac:dyDescent="0.55000000000000004"/>
    <row r="27573" x14ac:dyDescent="0.55000000000000004"/>
    <row r="27574" x14ac:dyDescent="0.55000000000000004"/>
    <row r="27575" x14ac:dyDescent="0.55000000000000004"/>
    <row r="27576" x14ac:dyDescent="0.55000000000000004"/>
    <row r="27577" x14ac:dyDescent="0.55000000000000004"/>
    <row r="27578" x14ac:dyDescent="0.55000000000000004"/>
    <row r="27579" x14ac:dyDescent="0.55000000000000004"/>
    <row r="27580" x14ac:dyDescent="0.55000000000000004"/>
    <row r="27581" x14ac:dyDescent="0.55000000000000004"/>
    <row r="27582" x14ac:dyDescent="0.55000000000000004"/>
    <row r="27583" x14ac:dyDescent="0.55000000000000004"/>
    <row r="27584" x14ac:dyDescent="0.55000000000000004"/>
    <row r="27585" x14ac:dyDescent="0.55000000000000004"/>
    <row r="27586" x14ac:dyDescent="0.55000000000000004"/>
    <row r="27587" x14ac:dyDescent="0.55000000000000004"/>
    <row r="27588" x14ac:dyDescent="0.55000000000000004"/>
    <row r="27589" x14ac:dyDescent="0.55000000000000004"/>
    <row r="27590" x14ac:dyDescent="0.55000000000000004"/>
    <row r="27591" x14ac:dyDescent="0.55000000000000004"/>
    <row r="27592" x14ac:dyDescent="0.55000000000000004"/>
    <row r="27593" x14ac:dyDescent="0.55000000000000004"/>
    <row r="27594" x14ac:dyDescent="0.55000000000000004"/>
    <row r="27595" x14ac:dyDescent="0.55000000000000004"/>
    <row r="27596" x14ac:dyDescent="0.55000000000000004"/>
    <row r="27597" x14ac:dyDescent="0.55000000000000004"/>
    <row r="27598" x14ac:dyDescent="0.55000000000000004"/>
    <row r="27599" x14ac:dyDescent="0.55000000000000004"/>
    <row r="27600" x14ac:dyDescent="0.55000000000000004"/>
    <row r="27601" x14ac:dyDescent="0.55000000000000004"/>
    <row r="27602" x14ac:dyDescent="0.55000000000000004"/>
    <row r="27603" x14ac:dyDescent="0.55000000000000004"/>
    <row r="27604" x14ac:dyDescent="0.55000000000000004"/>
    <row r="27605" x14ac:dyDescent="0.55000000000000004"/>
    <row r="27606" x14ac:dyDescent="0.55000000000000004"/>
    <row r="27607" x14ac:dyDescent="0.55000000000000004"/>
    <row r="27608" x14ac:dyDescent="0.55000000000000004"/>
    <row r="27609" x14ac:dyDescent="0.55000000000000004"/>
    <row r="27610" x14ac:dyDescent="0.55000000000000004"/>
    <row r="27611" x14ac:dyDescent="0.55000000000000004"/>
    <row r="27612" x14ac:dyDescent="0.55000000000000004"/>
    <row r="27613" x14ac:dyDescent="0.55000000000000004"/>
    <row r="27614" x14ac:dyDescent="0.55000000000000004"/>
    <row r="27615" x14ac:dyDescent="0.55000000000000004"/>
    <row r="27616" x14ac:dyDescent="0.55000000000000004"/>
    <row r="27617" x14ac:dyDescent="0.55000000000000004"/>
    <row r="27618" x14ac:dyDescent="0.55000000000000004"/>
    <row r="27619" x14ac:dyDescent="0.55000000000000004"/>
    <row r="27620" x14ac:dyDescent="0.55000000000000004"/>
    <row r="27621" x14ac:dyDescent="0.55000000000000004"/>
    <row r="27622" x14ac:dyDescent="0.55000000000000004"/>
    <row r="27623" x14ac:dyDescent="0.55000000000000004"/>
    <row r="27624" x14ac:dyDescent="0.55000000000000004"/>
    <row r="27625" x14ac:dyDescent="0.55000000000000004"/>
    <row r="27626" x14ac:dyDescent="0.55000000000000004"/>
    <row r="27627" x14ac:dyDescent="0.55000000000000004"/>
    <row r="27628" x14ac:dyDescent="0.55000000000000004"/>
    <row r="27629" x14ac:dyDescent="0.55000000000000004"/>
    <row r="27630" x14ac:dyDescent="0.55000000000000004"/>
    <row r="27631" x14ac:dyDescent="0.55000000000000004"/>
    <row r="27632" x14ac:dyDescent="0.55000000000000004"/>
    <row r="27633" x14ac:dyDescent="0.55000000000000004"/>
    <row r="27634" x14ac:dyDescent="0.55000000000000004"/>
    <row r="27635" x14ac:dyDescent="0.55000000000000004"/>
    <row r="27636" x14ac:dyDescent="0.55000000000000004"/>
    <row r="27637" x14ac:dyDescent="0.55000000000000004"/>
    <row r="27638" x14ac:dyDescent="0.55000000000000004"/>
    <row r="27639" x14ac:dyDescent="0.55000000000000004"/>
    <row r="27640" x14ac:dyDescent="0.55000000000000004"/>
    <row r="27641" x14ac:dyDescent="0.55000000000000004"/>
    <row r="27642" x14ac:dyDescent="0.55000000000000004"/>
    <row r="27643" x14ac:dyDescent="0.55000000000000004"/>
    <row r="27644" x14ac:dyDescent="0.55000000000000004"/>
    <row r="27645" x14ac:dyDescent="0.55000000000000004"/>
    <row r="27646" x14ac:dyDescent="0.55000000000000004"/>
    <row r="27647" x14ac:dyDescent="0.55000000000000004"/>
    <row r="27648" x14ac:dyDescent="0.55000000000000004"/>
    <row r="27649" x14ac:dyDescent="0.55000000000000004"/>
    <row r="27650" x14ac:dyDescent="0.55000000000000004"/>
    <row r="27651" x14ac:dyDescent="0.55000000000000004"/>
    <row r="27652" x14ac:dyDescent="0.55000000000000004"/>
    <row r="27653" x14ac:dyDescent="0.55000000000000004"/>
    <row r="27654" x14ac:dyDescent="0.55000000000000004"/>
    <row r="27655" x14ac:dyDescent="0.55000000000000004"/>
    <row r="27656" x14ac:dyDescent="0.55000000000000004"/>
    <row r="27657" x14ac:dyDescent="0.55000000000000004"/>
    <row r="27658" x14ac:dyDescent="0.55000000000000004"/>
    <row r="27659" x14ac:dyDescent="0.55000000000000004"/>
    <row r="27660" x14ac:dyDescent="0.55000000000000004"/>
    <row r="27661" x14ac:dyDescent="0.55000000000000004"/>
    <row r="27662" x14ac:dyDescent="0.55000000000000004"/>
    <row r="27663" x14ac:dyDescent="0.55000000000000004"/>
    <row r="27664" x14ac:dyDescent="0.55000000000000004"/>
    <row r="27665" x14ac:dyDescent="0.55000000000000004"/>
    <row r="27666" x14ac:dyDescent="0.55000000000000004"/>
    <row r="27667" x14ac:dyDescent="0.55000000000000004"/>
    <row r="27668" x14ac:dyDescent="0.55000000000000004"/>
    <row r="27669" x14ac:dyDescent="0.55000000000000004"/>
    <row r="27670" x14ac:dyDescent="0.55000000000000004"/>
    <row r="27671" x14ac:dyDescent="0.55000000000000004"/>
    <row r="27672" x14ac:dyDescent="0.55000000000000004"/>
    <row r="27673" x14ac:dyDescent="0.55000000000000004"/>
    <row r="27674" x14ac:dyDescent="0.55000000000000004"/>
    <row r="27675" x14ac:dyDescent="0.55000000000000004"/>
    <row r="27676" x14ac:dyDescent="0.55000000000000004"/>
    <row r="27677" x14ac:dyDescent="0.55000000000000004"/>
    <row r="27678" x14ac:dyDescent="0.55000000000000004"/>
    <row r="27679" x14ac:dyDescent="0.55000000000000004"/>
    <row r="27680" x14ac:dyDescent="0.55000000000000004"/>
    <row r="27681" x14ac:dyDescent="0.55000000000000004"/>
    <row r="27682" x14ac:dyDescent="0.55000000000000004"/>
    <row r="27683" x14ac:dyDescent="0.55000000000000004"/>
    <row r="27684" x14ac:dyDescent="0.55000000000000004"/>
    <row r="27685" x14ac:dyDescent="0.55000000000000004"/>
    <row r="27686" x14ac:dyDescent="0.55000000000000004"/>
    <row r="27687" x14ac:dyDescent="0.55000000000000004"/>
    <row r="27688" x14ac:dyDescent="0.55000000000000004"/>
    <row r="27689" x14ac:dyDescent="0.55000000000000004"/>
    <row r="27690" x14ac:dyDescent="0.55000000000000004"/>
    <row r="27691" x14ac:dyDescent="0.55000000000000004"/>
    <row r="27692" x14ac:dyDescent="0.55000000000000004"/>
    <row r="27693" x14ac:dyDescent="0.55000000000000004"/>
    <row r="27694" x14ac:dyDescent="0.55000000000000004"/>
    <row r="27695" x14ac:dyDescent="0.55000000000000004"/>
    <row r="27696" x14ac:dyDescent="0.55000000000000004"/>
    <row r="27697" x14ac:dyDescent="0.55000000000000004"/>
    <row r="27698" x14ac:dyDescent="0.55000000000000004"/>
    <row r="27699" x14ac:dyDescent="0.55000000000000004"/>
    <row r="27700" x14ac:dyDescent="0.55000000000000004"/>
    <row r="27701" x14ac:dyDescent="0.55000000000000004"/>
    <row r="27702" x14ac:dyDescent="0.55000000000000004"/>
    <row r="27703" x14ac:dyDescent="0.55000000000000004"/>
    <row r="27704" x14ac:dyDescent="0.55000000000000004"/>
    <row r="27705" x14ac:dyDescent="0.55000000000000004"/>
    <row r="27706" x14ac:dyDescent="0.55000000000000004"/>
    <row r="27707" x14ac:dyDescent="0.55000000000000004"/>
    <row r="27708" x14ac:dyDescent="0.55000000000000004"/>
    <row r="27709" x14ac:dyDescent="0.55000000000000004"/>
    <row r="27710" x14ac:dyDescent="0.55000000000000004"/>
    <row r="27711" x14ac:dyDescent="0.55000000000000004"/>
    <row r="27712" x14ac:dyDescent="0.55000000000000004"/>
    <row r="27713" x14ac:dyDescent="0.55000000000000004"/>
    <row r="27714" x14ac:dyDescent="0.55000000000000004"/>
    <row r="27715" x14ac:dyDescent="0.55000000000000004"/>
    <row r="27716" x14ac:dyDescent="0.55000000000000004"/>
    <row r="27717" x14ac:dyDescent="0.55000000000000004"/>
    <row r="27718" x14ac:dyDescent="0.55000000000000004"/>
    <row r="27719" x14ac:dyDescent="0.55000000000000004"/>
    <row r="27720" x14ac:dyDescent="0.55000000000000004"/>
    <row r="27721" x14ac:dyDescent="0.55000000000000004"/>
    <row r="27722" x14ac:dyDescent="0.55000000000000004"/>
    <row r="27723" x14ac:dyDescent="0.55000000000000004"/>
    <row r="27724" x14ac:dyDescent="0.55000000000000004"/>
    <row r="27725" x14ac:dyDescent="0.55000000000000004"/>
    <row r="27726" x14ac:dyDescent="0.55000000000000004"/>
    <row r="27727" x14ac:dyDescent="0.55000000000000004"/>
    <row r="27728" x14ac:dyDescent="0.55000000000000004"/>
    <row r="27729" x14ac:dyDescent="0.55000000000000004"/>
    <row r="27730" x14ac:dyDescent="0.55000000000000004"/>
    <row r="27731" x14ac:dyDescent="0.55000000000000004"/>
    <row r="27732" x14ac:dyDescent="0.55000000000000004"/>
    <row r="27733" x14ac:dyDescent="0.55000000000000004"/>
    <row r="27734" x14ac:dyDescent="0.55000000000000004"/>
    <row r="27735" x14ac:dyDescent="0.55000000000000004"/>
    <row r="27736" x14ac:dyDescent="0.55000000000000004"/>
    <row r="27737" x14ac:dyDescent="0.55000000000000004"/>
    <row r="27738" x14ac:dyDescent="0.55000000000000004"/>
    <row r="27739" x14ac:dyDescent="0.55000000000000004"/>
    <row r="27740" x14ac:dyDescent="0.55000000000000004"/>
    <row r="27741" x14ac:dyDescent="0.55000000000000004"/>
    <row r="27742" x14ac:dyDescent="0.55000000000000004"/>
    <row r="27743" x14ac:dyDescent="0.55000000000000004"/>
    <row r="27744" x14ac:dyDescent="0.55000000000000004"/>
    <row r="27745" x14ac:dyDescent="0.55000000000000004"/>
    <row r="27746" x14ac:dyDescent="0.55000000000000004"/>
    <row r="27747" x14ac:dyDescent="0.55000000000000004"/>
    <row r="27748" x14ac:dyDescent="0.55000000000000004"/>
    <row r="27749" x14ac:dyDescent="0.55000000000000004"/>
    <row r="27750" x14ac:dyDescent="0.55000000000000004"/>
    <row r="27751" x14ac:dyDescent="0.55000000000000004"/>
    <row r="27752" x14ac:dyDescent="0.55000000000000004"/>
    <row r="27753" x14ac:dyDescent="0.55000000000000004"/>
    <row r="27754" x14ac:dyDescent="0.55000000000000004"/>
    <row r="27755" x14ac:dyDescent="0.55000000000000004"/>
    <row r="27756" x14ac:dyDescent="0.55000000000000004"/>
    <row r="27757" x14ac:dyDescent="0.55000000000000004"/>
    <row r="27758" x14ac:dyDescent="0.55000000000000004"/>
    <row r="27759" x14ac:dyDescent="0.55000000000000004"/>
    <row r="27760" x14ac:dyDescent="0.55000000000000004"/>
    <row r="27761" x14ac:dyDescent="0.55000000000000004"/>
    <row r="27762" x14ac:dyDescent="0.55000000000000004"/>
    <row r="27763" x14ac:dyDescent="0.55000000000000004"/>
    <row r="27764" x14ac:dyDescent="0.55000000000000004"/>
    <row r="27765" x14ac:dyDescent="0.55000000000000004"/>
    <row r="27766" x14ac:dyDescent="0.55000000000000004"/>
    <row r="27767" x14ac:dyDescent="0.55000000000000004"/>
    <row r="27768" x14ac:dyDescent="0.55000000000000004"/>
    <row r="27769" x14ac:dyDescent="0.55000000000000004"/>
    <row r="27770" x14ac:dyDescent="0.55000000000000004"/>
    <row r="27771" x14ac:dyDescent="0.55000000000000004"/>
    <row r="27772" x14ac:dyDescent="0.55000000000000004"/>
    <row r="27773" x14ac:dyDescent="0.55000000000000004"/>
    <row r="27774" x14ac:dyDescent="0.55000000000000004"/>
    <row r="27775" x14ac:dyDescent="0.55000000000000004"/>
    <row r="27776" x14ac:dyDescent="0.55000000000000004"/>
    <row r="27777" x14ac:dyDescent="0.55000000000000004"/>
    <row r="27778" x14ac:dyDescent="0.55000000000000004"/>
    <row r="27779" x14ac:dyDescent="0.55000000000000004"/>
    <row r="27780" x14ac:dyDescent="0.55000000000000004"/>
    <row r="27781" x14ac:dyDescent="0.55000000000000004"/>
    <row r="27782" x14ac:dyDescent="0.55000000000000004"/>
    <row r="27783" x14ac:dyDescent="0.55000000000000004"/>
    <row r="27784" x14ac:dyDescent="0.55000000000000004"/>
    <row r="27785" x14ac:dyDescent="0.55000000000000004"/>
    <row r="27786" x14ac:dyDescent="0.55000000000000004"/>
    <row r="27787" x14ac:dyDescent="0.55000000000000004"/>
    <row r="27788" x14ac:dyDescent="0.55000000000000004"/>
    <row r="27789" x14ac:dyDescent="0.55000000000000004"/>
    <row r="27790" x14ac:dyDescent="0.55000000000000004"/>
    <row r="27791" x14ac:dyDescent="0.55000000000000004"/>
    <row r="27792" x14ac:dyDescent="0.55000000000000004"/>
    <row r="27793" x14ac:dyDescent="0.55000000000000004"/>
    <row r="27794" x14ac:dyDescent="0.55000000000000004"/>
    <row r="27795" x14ac:dyDescent="0.55000000000000004"/>
    <row r="27796" x14ac:dyDescent="0.55000000000000004"/>
    <row r="27797" x14ac:dyDescent="0.55000000000000004"/>
    <row r="27798" x14ac:dyDescent="0.55000000000000004"/>
    <row r="27799" x14ac:dyDescent="0.55000000000000004"/>
    <row r="27800" x14ac:dyDescent="0.55000000000000004"/>
    <row r="27801" x14ac:dyDescent="0.55000000000000004"/>
    <row r="27802" x14ac:dyDescent="0.55000000000000004"/>
    <row r="27803" x14ac:dyDescent="0.55000000000000004"/>
    <row r="27804" x14ac:dyDescent="0.55000000000000004"/>
    <row r="27805" x14ac:dyDescent="0.55000000000000004"/>
    <row r="27806" x14ac:dyDescent="0.55000000000000004"/>
    <row r="27807" x14ac:dyDescent="0.55000000000000004"/>
    <row r="27808" x14ac:dyDescent="0.55000000000000004"/>
    <row r="27809" x14ac:dyDescent="0.55000000000000004"/>
    <row r="27810" x14ac:dyDescent="0.55000000000000004"/>
    <row r="27811" x14ac:dyDescent="0.55000000000000004"/>
    <row r="27812" x14ac:dyDescent="0.55000000000000004"/>
    <row r="27813" x14ac:dyDescent="0.55000000000000004"/>
    <row r="27814" x14ac:dyDescent="0.55000000000000004"/>
    <row r="27815" x14ac:dyDescent="0.55000000000000004"/>
    <row r="27816" x14ac:dyDescent="0.55000000000000004"/>
    <row r="27817" x14ac:dyDescent="0.55000000000000004"/>
    <row r="27818" x14ac:dyDescent="0.55000000000000004"/>
    <row r="27819" x14ac:dyDescent="0.55000000000000004"/>
    <row r="27820" x14ac:dyDescent="0.55000000000000004"/>
    <row r="27821" x14ac:dyDescent="0.55000000000000004"/>
    <row r="27822" x14ac:dyDescent="0.55000000000000004"/>
    <row r="27823" x14ac:dyDescent="0.55000000000000004"/>
    <row r="27824" x14ac:dyDescent="0.55000000000000004"/>
    <row r="27825" x14ac:dyDescent="0.55000000000000004"/>
    <row r="27826" x14ac:dyDescent="0.55000000000000004"/>
    <row r="27827" x14ac:dyDescent="0.55000000000000004"/>
    <row r="27828" x14ac:dyDescent="0.55000000000000004"/>
    <row r="27829" x14ac:dyDescent="0.55000000000000004"/>
    <row r="27830" x14ac:dyDescent="0.55000000000000004"/>
    <row r="27831" x14ac:dyDescent="0.55000000000000004"/>
    <row r="27832" x14ac:dyDescent="0.55000000000000004"/>
    <row r="27833" x14ac:dyDescent="0.55000000000000004"/>
    <row r="27834" x14ac:dyDescent="0.55000000000000004"/>
    <row r="27835" x14ac:dyDescent="0.55000000000000004"/>
    <row r="27836" x14ac:dyDescent="0.55000000000000004"/>
    <row r="27837" x14ac:dyDescent="0.55000000000000004"/>
    <row r="27838" x14ac:dyDescent="0.55000000000000004"/>
    <row r="27839" x14ac:dyDescent="0.55000000000000004"/>
    <row r="27840" x14ac:dyDescent="0.55000000000000004"/>
    <row r="27841" x14ac:dyDescent="0.55000000000000004"/>
    <row r="27842" x14ac:dyDescent="0.55000000000000004"/>
    <row r="27843" x14ac:dyDescent="0.55000000000000004"/>
    <row r="27844" x14ac:dyDescent="0.55000000000000004"/>
    <row r="27845" x14ac:dyDescent="0.55000000000000004"/>
    <row r="27846" x14ac:dyDescent="0.55000000000000004"/>
    <row r="27847" x14ac:dyDescent="0.55000000000000004"/>
    <row r="27848" x14ac:dyDescent="0.55000000000000004"/>
    <row r="27849" x14ac:dyDescent="0.55000000000000004"/>
    <row r="27850" x14ac:dyDescent="0.55000000000000004"/>
    <row r="27851" x14ac:dyDescent="0.55000000000000004"/>
    <row r="27852" x14ac:dyDescent="0.55000000000000004"/>
    <row r="27853" x14ac:dyDescent="0.55000000000000004"/>
    <row r="27854" x14ac:dyDescent="0.55000000000000004"/>
    <row r="27855" x14ac:dyDescent="0.55000000000000004"/>
    <row r="27856" x14ac:dyDescent="0.55000000000000004"/>
    <row r="27857" x14ac:dyDescent="0.55000000000000004"/>
    <row r="27858" x14ac:dyDescent="0.55000000000000004"/>
    <row r="27859" x14ac:dyDescent="0.55000000000000004"/>
    <row r="27860" x14ac:dyDescent="0.55000000000000004"/>
    <row r="27861" x14ac:dyDescent="0.55000000000000004"/>
    <row r="27862" x14ac:dyDescent="0.55000000000000004"/>
    <row r="27863" x14ac:dyDescent="0.55000000000000004"/>
    <row r="27864" x14ac:dyDescent="0.55000000000000004"/>
    <row r="27865" x14ac:dyDescent="0.55000000000000004"/>
    <row r="27866" x14ac:dyDescent="0.55000000000000004"/>
    <row r="27867" x14ac:dyDescent="0.55000000000000004"/>
    <row r="27868" x14ac:dyDescent="0.55000000000000004"/>
    <row r="27869" x14ac:dyDescent="0.55000000000000004"/>
    <row r="27870" x14ac:dyDescent="0.55000000000000004"/>
    <row r="27871" x14ac:dyDescent="0.55000000000000004"/>
    <row r="27872" x14ac:dyDescent="0.55000000000000004"/>
    <row r="27873" x14ac:dyDescent="0.55000000000000004"/>
    <row r="27874" x14ac:dyDescent="0.55000000000000004"/>
    <row r="27875" x14ac:dyDescent="0.55000000000000004"/>
    <row r="27876" x14ac:dyDescent="0.55000000000000004"/>
    <row r="27877" x14ac:dyDescent="0.55000000000000004"/>
    <row r="27878" x14ac:dyDescent="0.55000000000000004"/>
    <row r="27879" x14ac:dyDescent="0.55000000000000004"/>
    <row r="27880" x14ac:dyDescent="0.55000000000000004"/>
    <row r="27881" x14ac:dyDescent="0.55000000000000004"/>
    <row r="27882" x14ac:dyDescent="0.55000000000000004"/>
    <row r="27883" x14ac:dyDescent="0.55000000000000004"/>
    <row r="27884" x14ac:dyDescent="0.55000000000000004"/>
    <row r="27885" x14ac:dyDescent="0.55000000000000004"/>
    <row r="27886" x14ac:dyDescent="0.55000000000000004"/>
    <row r="27887" x14ac:dyDescent="0.55000000000000004"/>
    <row r="27888" x14ac:dyDescent="0.55000000000000004"/>
    <row r="27889" x14ac:dyDescent="0.55000000000000004"/>
    <row r="27890" x14ac:dyDescent="0.55000000000000004"/>
    <row r="27891" x14ac:dyDescent="0.55000000000000004"/>
    <row r="27892" x14ac:dyDescent="0.55000000000000004"/>
    <row r="27893" x14ac:dyDescent="0.55000000000000004"/>
    <row r="27894" x14ac:dyDescent="0.55000000000000004"/>
    <row r="27895" x14ac:dyDescent="0.55000000000000004"/>
    <row r="27896" x14ac:dyDescent="0.55000000000000004"/>
    <row r="27897" x14ac:dyDescent="0.55000000000000004"/>
    <row r="27898" x14ac:dyDescent="0.55000000000000004"/>
    <row r="27899" x14ac:dyDescent="0.55000000000000004"/>
    <row r="27900" x14ac:dyDescent="0.55000000000000004"/>
    <row r="27901" x14ac:dyDescent="0.55000000000000004"/>
    <row r="27902" x14ac:dyDescent="0.55000000000000004"/>
    <row r="27903" x14ac:dyDescent="0.55000000000000004"/>
    <row r="27904" x14ac:dyDescent="0.55000000000000004"/>
    <row r="27905" x14ac:dyDescent="0.55000000000000004"/>
    <row r="27906" x14ac:dyDescent="0.55000000000000004"/>
    <row r="27907" x14ac:dyDescent="0.55000000000000004"/>
    <row r="27908" x14ac:dyDescent="0.55000000000000004"/>
    <row r="27909" x14ac:dyDescent="0.55000000000000004"/>
    <row r="27910" x14ac:dyDescent="0.55000000000000004"/>
    <row r="27911" x14ac:dyDescent="0.55000000000000004"/>
    <row r="27912" x14ac:dyDescent="0.55000000000000004"/>
    <row r="27913" x14ac:dyDescent="0.55000000000000004"/>
    <row r="27914" x14ac:dyDescent="0.55000000000000004"/>
    <row r="27915" x14ac:dyDescent="0.55000000000000004"/>
    <row r="27916" x14ac:dyDescent="0.55000000000000004"/>
    <row r="27917" x14ac:dyDescent="0.55000000000000004"/>
    <row r="27918" x14ac:dyDescent="0.55000000000000004"/>
    <row r="27919" x14ac:dyDescent="0.55000000000000004"/>
    <row r="27920" x14ac:dyDescent="0.55000000000000004"/>
    <row r="27921" x14ac:dyDescent="0.55000000000000004"/>
    <row r="27922" x14ac:dyDescent="0.55000000000000004"/>
    <row r="27923" x14ac:dyDescent="0.55000000000000004"/>
    <row r="27924" x14ac:dyDescent="0.55000000000000004"/>
    <row r="27925" x14ac:dyDescent="0.55000000000000004"/>
    <row r="27926" x14ac:dyDescent="0.55000000000000004"/>
    <row r="27927" x14ac:dyDescent="0.55000000000000004"/>
    <row r="27928" x14ac:dyDescent="0.55000000000000004"/>
    <row r="27929" x14ac:dyDescent="0.55000000000000004"/>
    <row r="27930" x14ac:dyDescent="0.55000000000000004"/>
    <row r="27931" x14ac:dyDescent="0.55000000000000004"/>
    <row r="27932" x14ac:dyDescent="0.55000000000000004"/>
    <row r="27933" x14ac:dyDescent="0.55000000000000004"/>
    <row r="27934" x14ac:dyDescent="0.55000000000000004"/>
    <row r="27935" x14ac:dyDescent="0.55000000000000004"/>
    <row r="27936" x14ac:dyDescent="0.55000000000000004"/>
    <row r="27937" x14ac:dyDescent="0.55000000000000004"/>
    <row r="27938" x14ac:dyDescent="0.55000000000000004"/>
    <row r="27939" x14ac:dyDescent="0.55000000000000004"/>
    <row r="27940" x14ac:dyDescent="0.55000000000000004"/>
    <row r="27941" x14ac:dyDescent="0.55000000000000004"/>
    <row r="27942" x14ac:dyDescent="0.55000000000000004"/>
    <row r="27943" x14ac:dyDescent="0.55000000000000004"/>
    <row r="27944" x14ac:dyDescent="0.55000000000000004"/>
    <row r="27945" x14ac:dyDescent="0.55000000000000004"/>
    <row r="27946" x14ac:dyDescent="0.55000000000000004"/>
    <row r="27947" x14ac:dyDescent="0.55000000000000004"/>
    <row r="27948" x14ac:dyDescent="0.55000000000000004"/>
    <row r="27949" x14ac:dyDescent="0.55000000000000004"/>
    <row r="27950" x14ac:dyDescent="0.55000000000000004"/>
    <row r="27951" x14ac:dyDescent="0.55000000000000004"/>
    <row r="27952" x14ac:dyDescent="0.55000000000000004"/>
    <row r="27953" x14ac:dyDescent="0.55000000000000004"/>
    <row r="27954" x14ac:dyDescent="0.55000000000000004"/>
    <row r="27955" x14ac:dyDescent="0.55000000000000004"/>
    <row r="27956" x14ac:dyDescent="0.55000000000000004"/>
    <row r="27957" x14ac:dyDescent="0.55000000000000004"/>
    <row r="27958" x14ac:dyDescent="0.55000000000000004"/>
    <row r="27959" x14ac:dyDescent="0.55000000000000004"/>
    <row r="27960" x14ac:dyDescent="0.55000000000000004"/>
    <row r="27961" x14ac:dyDescent="0.55000000000000004"/>
    <row r="27962" x14ac:dyDescent="0.55000000000000004"/>
    <row r="27963" x14ac:dyDescent="0.55000000000000004"/>
    <row r="27964" x14ac:dyDescent="0.55000000000000004"/>
    <row r="27965" x14ac:dyDescent="0.55000000000000004"/>
    <row r="27966" x14ac:dyDescent="0.55000000000000004"/>
    <row r="27967" x14ac:dyDescent="0.55000000000000004"/>
    <row r="27968" x14ac:dyDescent="0.55000000000000004"/>
    <row r="27969" x14ac:dyDescent="0.55000000000000004"/>
    <row r="27970" x14ac:dyDescent="0.55000000000000004"/>
    <row r="27971" x14ac:dyDescent="0.55000000000000004"/>
    <row r="27972" x14ac:dyDescent="0.55000000000000004"/>
    <row r="27973" x14ac:dyDescent="0.55000000000000004"/>
    <row r="27974" x14ac:dyDescent="0.55000000000000004"/>
    <row r="27975" x14ac:dyDescent="0.55000000000000004"/>
    <row r="27976" x14ac:dyDescent="0.55000000000000004"/>
    <row r="27977" x14ac:dyDescent="0.55000000000000004"/>
    <row r="27978" x14ac:dyDescent="0.55000000000000004"/>
    <row r="27979" x14ac:dyDescent="0.55000000000000004"/>
    <row r="27980" x14ac:dyDescent="0.55000000000000004"/>
    <row r="27981" x14ac:dyDescent="0.55000000000000004"/>
    <row r="27982" x14ac:dyDescent="0.55000000000000004"/>
    <row r="27983" x14ac:dyDescent="0.55000000000000004"/>
    <row r="27984" x14ac:dyDescent="0.55000000000000004"/>
    <row r="27985" x14ac:dyDescent="0.55000000000000004"/>
    <row r="27986" x14ac:dyDescent="0.55000000000000004"/>
    <row r="27987" x14ac:dyDescent="0.55000000000000004"/>
    <row r="27988" x14ac:dyDescent="0.55000000000000004"/>
    <row r="27989" x14ac:dyDescent="0.55000000000000004"/>
    <row r="27990" x14ac:dyDescent="0.55000000000000004"/>
    <row r="27991" x14ac:dyDescent="0.55000000000000004"/>
    <row r="27992" x14ac:dyDescent="0.55000000000000004"/>
    <row r="27993" x14ac:dyDescent="0.55000000000000004"/>
    <row r="27994" x14ac:dyDescent="0.55000000000000004"/>
    <row r="27995" x14ac:dyDescent="0.55000000000000004"/>
    <row r="27996" x14ac:dyDescent="0.55000000000000004"/>
    <row r="27997" x14ac:dyDescent="0.55000000000000004"/>
    <row r="27998" x14ac:dyDescent="0.55000000000000004"/>
    <row r="27999" x14ac:dyDescent="0.55000000000000004"/>
    <row r="28000" x14ac:dyDescent="0.55000000000000004"/>
    <row r="28001" x14ac:dyDescent="0.55000000000000004"/>
    <row r="28002" x14ac:dyDescent="0.55000000000000004"/>
    <row r="28003" x14ac:dyDescent="0.55000000000000004"/>
    <row r="28004" x14ac:dyDescent="0.55000000000000004"/>
    <row r="28005" x14ac:dyDescent="0.55000000000000004"/>
    <row r="28006" x14ac:dyDescent="0.55000000000000004"/>
    <row r="28007" x14ac:dyDescent="0.55000000000000004"/>
    <row r="28008" x14ac:dyDescent="0.55000000000000004"/>
    <row r="28009" x14ac:dyDescent="0.55000000000000004"/>
    <row r="28010" x14ac:dyDescent="0.55000000000000004"/>
    <row r="28011" x14ac:dyDescent="0.55000000000000004"/>
    <row r="28012" x14ac:dyDescent="0.55000000000000004"/>
    <row r="28013" x14ac:dyDescent="0.55000000000000004"/>
    <row r="28014" x14ac:dyDescent="0.55000000000000004"/>
    <row r="28015" x14ac:dyDescent="0.55000000000000004"/>
    <row r="28016" x14ac:dyDescent="0.55000000000000004"/>
    <row r="28017" x14ac:dyDescent="0.55000000000000004"/>
    <row r="28018" x14ac:dyDescent="0.55000000000000004"/>
    <row r="28019" x14ac:dyDescent="0.55000000000000004"/>
    <row r="28020" x14ac:dyDescent="0.55000000000000004"/>
    <row r="28021" x14ac:dyDescent="0.55000000000000004"/>
    <row r="28022" x14ac:dyDescent="0.55000000000000004"/>
    <row r="28023" x14ac:dyDescent="0.55000000000000004"/>
    <row r="28024" x14ac:dyDescent="0.55000000000000004"/>
    <row r="28025" x14ac:dyDescent="0.55000000000000004"/>
    <row r="28026" x14ac:dyDescent="0.55000000000000004"/>
    <row r="28027" x14ac:dyDescent="0.55000000000000004"/>
    <row r="28028" x14ac:dyDescent="0.55000000000000004"/>
    <row r="28029" x14ac:dyDescent="0.55000000000000004"/>
    <row r="28030" x14ac:dyDescent="0.55000000000000004"/>
    <row r="28031" x14ac:dyDescent="0.55000000000000004"/>
    <row r="28032" x14ac:dyDescent="0.55000000000000004"/>
    <row r="28033" x14ac:dyDescent="0.55000000000000004"/>
    <row r="28034" x14ac:dyDescent="0.55000000000000004"/>
    <row r="28035" x14ac:dyDescent="0.55000000000000004"/>
    <row r="28036" x14ac:dyDescent="0.55000000000000004"/>
    <row r="28037" x14ac:dyDescent="0.55000000000000004"/>
    <row r="28038" x14ac:dyDescent="0.55000000000000004"/>
    <row r="28039" x14ac:dyDescent="0.55000000000000004"/>
    <row r="28040" x14ac:dyDescent="0.55000000000000004"/>
    <row r="28041" x14ac:dyDescent="0.55000000000000004"/>
    <row r="28042" x14ac:dyDescent="0.55000000000000004"/>
    <row r="28043" x14ac:dyDescent="0.55000000000000004"/>
    <row r="28044" x14ac:dyDescent="0.55000000000000004"/>
    <row r="28045" x14ac:dyDescent="0.55000000000000004"/>
    <row r="28046" x14ac:dyDescent="0.55000000000000004"/>
    <row r="28047" x14ac:dyDescent="0.55000000000000004"/>
    <row r="28048" x14ac:dyDescent="0.55000000000000004"/>
    <row r="28049" x14ac:dyDescent="0.55000000000000004"/>
    <row r="28050" x14ac:dyDescent="0.55000000000000004"/>
    <row r="28051" x14ac:dyDescent="0.55000000000000004"/>
    <row r="28052" x14ac:dyDescent="0.55000000000000004"/>
    <row r="28053" x14ac:dyDescent="0.55000000000000004"/>
    <row r="28054" x14ac:dyDescent="0.55000000000000004"/>
    <row r="28055" x14ac:dyDescent="0.55000000000000004"/>
    <row r="28056" x14ac:dyDescent="0.55000000000000004"/>
    <row r="28057" x14ac:dyDescent="0.55000000000000004"/>
    <row r="28058" x14ac:dyDescent="0.55000000000000004"/>
    <row r="28059" x14ac:dyDescent="0.55000000000000004"/>
    <row r="28060" x14ac:dyDescent="0.55000000000000004"/>
    <row r="28061" x14ac:dyDescent="0.55000000000000004"/>
    <row r="28062" x14ac:dyDescent="0.55000000000000004"/>
    <row r="28063" x14ac:dyDescent="0.55000000000000004"/>
    <row r="28064" x14ac:dyDescent="0.55000000000000004"/>
    <row r="28065" x14ac:dyDescent="0.55000000000000004"/>
    <row r="28066" x14ac:dyDescent="0.55000000000000004"/>
    <row r="28067" x14ac:dyDescent="0.55000000000000004"/>
    <row r="28068" x14ac:dyDescent="0.55000000000000004"/>
    <row r="28069" x14ac:dyDescent="0.55000000000000004"/>
    <row r="28070" x14ac:dyDescent="0.55000000000000004"/>
    <row r="28071" x14ac:dyDescent="0.55000000000000004"/>
    <row r="28072" x14ac:dyDescent="0.55000000000000004"/>
    <row r="28073" x14ac:dyDescent="0.55000000000000004"/>
    <row r="28074" x14ac:dyDescent="0.55000000000000004"/>
    <row r="28075" x14ac:dyDescent="0.55000000000000004"/>
    <row r="28076" x14ac:dyDescent="0.55000000000000004"/>
    <row r="28077" x14ac:dyDescent="0.55000000000000004"/>
    <row r="28078" x14ac:dyDescent="0.55000000000000004"/>
    <row r="28079" x14ac:dyDescent="0.55000000000000004"/>
    <row r="28080" x14ac:dyDescent="0.55000000000000004"/>
    <row r="28081" x14ac:dyDescent="0.55000000000000004"/>
    <row r="28082" x14ac:dyDescent="0.55000000000000004"/>
    <row r="28083" x14ac:dyDescent="0.55000000000000004"/>
    <row r="28084" x14ac:dyDescent="0.55000000000000004"/>
    <row r="28085" x14ac:dyDescent="0.55000000000000004"/>
    <row r="28086" x14ac:dyDescent="0.55000000000000004"/>
    <row r="28087" x14ac:dyDescent="0.55000000000000004"/>
    <row r="28088" x14ac:dyDescent="0.55000000000000004"/>
    <row r="28089" x14ac:dyDescent="0.55000000000000004"/>
    <row r="28090" x14ac:dyDescent="0.55000000000000004"/>
    <row r="28091" x14ac:dyDescent="0.55000000000000004"/>
    <row r="28092" x14ac:dyDescent="0.55000000000000004"/>
    <row r="28093" x14ac:dyDescent="0.55000000000000004"/>
    <row r="28094" x14ac:dyDescent="0.55000000000000004"/>
    <row r="28095" x14ac:dyDescent="0.55000000000000004"/>
    <row r="28096" x14ac:dyDescent="0.55000000000000004"/>
    <row r="28097" x14ac:dyDescent="0.55000000000000004"/>
    <row r="28098" x14ac:dyDescent="0.55000000000000004"/>
    <row r="28099" x14ac:dyDescent="0.55000000000000004"/>
    <row r="28100" x14ac:dyDescent="0.55000000000000004"/>
    <row r="28101" x14ac:dyDescent="0.55000000000000004"/>
    <row r="28102" x14ac:dyDescent="0.55000000000000004"/>
    <row r="28103" x14ac:dyDescent="0.55000000000000004"/>
    <row r="28104" x14ac:dyDescent="0.55000000000000004"/>
    <row r="28105" x14ac:dyDescent="0.55000000000000004"/>
    <row r="28106" x14ac:dyDescent="0.55000000000000004"/>
    <row r="28107" x14ac:dyDescent="0.55000000000000004"/>
    <row r="28108" x14ac:dyDescent="0.55000000000000004"/>
    <row r="28109" x14ac:dyDescent="0.55000000000000004"/>
    <row r="28110" x14ac:dyDescent="0.55000000000000004"/>
    <row r="28111" x14ac:dyDescent="0.55000000000000004"/>
    <row r="28112" x14ac:dyDescent="0.55000000000000004"/>
    <row r="28113" x14ac:dyDescent="0.55000000000000004"/>
    <row r="28114" x14ac:dyDescent="0.55000000000000004"/>
    <row r="28115" x14ac:dyDescent="0.55000000000000004"/>
    <row r="28116" x14ac:dyDescent="0.55000000000000004"/>
    <row r="28117" x14ac:dyDescent="0.55000000000000004"/>
    <row r="28118" x14ac:dyDescent="0.55000000000000004"/>
    <row r="28119" x14ac:dyDescent="0.55000000000000004"/>
    <row r="28120" x14ac:dyDescent="0.55000000000000004"/>
    <row r="28121" x14ac:dyDescent="0.55000000000000004"/>
    <row r="28122" x14ac:dyDescent="0.55000000000000004"/>
    <row r="28123" x14ac:dyDescent="0.55000000000000004"/>
    <row r="28124" x14ac:dyDescent="0.55000000000000004"/>
    <row r="28125" x14ac:dyDescent="0.55000000000000004"/>
    <row r="28126" x14ac:dyDescent="0.55000000000000004"/>
    <row r="28127" x14ac:dyDescent="0.55000000000000004"/>
    <row r="28128" x14ac:dyDescent="0.55000000000000004"/>
    <row r="28129" x14ac:dyDescent="0.55000000000000004"/>
    <row r="28130" x14ac:dyDescent="0.55000000000000004"/>
    <row r="28131" x14ac:dyDescent="0.55000000000000004"/>
    <row r="28132" x14ac:dyDescent="0.55000000000000004"/>
    <row r="28133" x14ac:dyDescent="0.55000000000000004"/>
    <row r="28134" x14ac:dyDescent="0.55000000000000004"/>
    <row r="28135" x14ac:dyDescent="0.55000000000000004"/>
    <row r="28136" x14ac:dyDescent="0.55000000000000004"/>
    <row r="28137" x14ac:dyDescent="0.55000000000000004"/>
    <row r="28138" x14ac:dyDescent="0.55000000000000004"/>
    <row r="28139" x14ac:dyDescent="0.55000000000000004"/>
    <row r="28140" x14ac:dyDescent="0.55000000000000004"/>
    <row r="28141" x14ac:dyDescent="0.55000000000000004"/>
    <row r="28142" x14ac:dyDescent="0.55000000000000004"/>
    <row r="28143" x14ac:dyDescent="0.55000000000000004"/>
    <row r="28144" x14ac:dyDescent="0.55000000000000004"/>
    <row r="28145" x14ac:dyDescent="0.55000000000000004"/>
    <row r="28146" x14ac:dyDescent="0.55000000000000004"/>
    <row r="28147" x14ac:dyDescent="0.55000000000000004"/>
    <row r="28148" x14ac:dyDescent="0.55000000000000004"/>
    <row r="28149" x14ac:dyDescent="0.55000000000000004"/>
    <row r="28150" x14ac:dyDescent="0.55000000000000004"/>
    <row r="28151" x14ac:dyDescent="0.55000000000000004"/>
    <row r="28152" x14ac:dyDescent="0.55000000000000004"/>
    <row r="28153" x14ac:dyDescent="0.55000000000000004"/>
    <row r="28154" x14ac:dyDescent="0.55000000000000004"/>
    <row r="28155" x14ac:dyDescent="0.55000000000000004"/>
    <row r="28156" x14ac:dyDescent="0.55000000000000004"/>
    <row r="28157" x14ac:dyDescent="0.55000000000000004"/>
    <row r="28158" x14ac:dyDescent="0.55000000000000004"/>
    <row r="28159" x14ac:dyDescent="0.55000000000000004"/>
    <row r="28160" x14ac:dyDescent="0.55000000000000004"/>
    <row r="28161" x14ac:dyDescent="0.55000000000000004"/>
    <row r="28162" x14ac:dyDescent="0.55000000000000004"/>
    <row r="28163" x14ac:dyDescent="0.55000000000000004"/>
    <row r="28164" x14ac:dyDescent="0.55000000000000004"/>
    <row r="28165" x14ac:dyDescent="0.55000000000000004"/>
    <row r="28166" x14ac:dyDescent="0.55000000000000004"/>
    <row r="28167" x14ac:dyDescent="0.55000000000000004"/>
    <row r="28168" x14ac:dyDescent="0.55000000000000004"/>
    <row r="28169" x14ac:dyDescent="0.55000000000000004"/>
    <row r="28170" x14ac:dyDescent="0.55000000000000004"/>
    <row r="28171" x14ac:dyDescent="0.55000000000000004"/>
    <row r="28172" x14ac:dyDescent="0.55000000000000004"/>
    <row r="28173" x14ac:dyDescent="0.55000000000000004"/>
    <row r="28174" x14ac:dyDescent="0.55000000000000004"/>
    <row r="28175" x14ac:dyDescent="0.55000000000000004"/>
    <row r="28176" x14ac:dyDescent="0.55000000000000004"/>
    <row r="28177" x14ac:dyDescent="0.55000000000000004"/>
    <row r="28178" x14ac:dyDescent="0.55000000000000004"/>
    <row r="28179" x14ac:dyDescent="0.55000000000000004"/>
    <row r="28180" x14ac:dyDescent="0.55000000000000004"/>
    <row r="28181" x14ac:dyDescent="0.55000000000000004"/>
    <row r="28182" x14ac:dyDescent="0.55000000000000004"/>
    <row r="28183" x14ac:dyDescent="0.55000000000000004"/>
    <row r="28184" x14ac:dyDescent="0.55000000000000004"/>
    <row r="28185" x14ac:dyDescent="0.55000000000000004"/>
    <row r="28186" x14ac:dyDescent="0.55000000000000004"/>
    <row r="28187" x14ac:dyDescent="0.55000000000000004"/>
    <row r="28188" x14ac:dyDescent="0.55000000000000004"/>
    <row r="28189" x14ac:dyDescent="0.55000000000000004"/>
    <row r="28190" x14ac:dyDescent="0.55000000000000004"/>
    <row r="28191" x14ac:dyDescent="0.55000000000000004"/>
    <row r="28192" x14ac:dyDescent="0.55000000000000004"/>
    <row r="28193" x14ac:dyDescent="0.55000000000000004"/>
    <row r="28194" x14ac:dyDescent="0.55000000000000004"/>
    <row r="28195" x14ac:dyDescent="0.55000000000000004"/>
    <row r="28196" x14ac:dyDescent="0.55000000000000004"/>
    <row r="28197" x14ac:dyDescent="0.55000000000000004"/>
    <row r="28198" x14ac:dyDescent="0.55000000000000004"/>
    <row r="28199" x14ac:dyDescent="0.55000000000000004"/>
    <row r="28200" x14ac:dyDescent="0.55000000000000004"/>
    <row r="28201" x14ac:dyDescent="0.55000000000000004"/>
    <row r="28202" x14ac:dyDescent="0.55000000000000004"/>
    <row r="28203" x14ac:dyDescent="0.55000000000000004"/>
    <row r="28204" x14ac:dyDescent="0.55000000000000004"/>
    <row r="28205" x14ac:dyDescent="0.55000000000000004"/>
    <row r="28206" x14ac:dyDescent="0.55000000000000004"/>
    <row r="28207" x14ac:dyDescent="0.55000000000000004"/>
    <row r="28208" x14ac:dyDescent="0.55000000000000004"/>
    <row r="28209" x14ac:dyDescent="0.55000000000000004"/>
    <row r="28210" x14ac:dyDescent="0.55000000000000004"/>
    <row r="28211" x14ac:dyDescent="0.55000000000000004"/>
    <row r="28212" x14ac:dyDescent="0.55000000000000004"/>
    <row r="28213" x14ac:dyDescent="0.55000000000000004"/>
    <row r="28214" x14ac:dyDescent="0.55000000000000004"/>
    <row r="28215" x14ac:dyDescent="0.55000000000000004"/>
    <row r="28216" x14ac:dyDescent="0.55000000000000004"/>
    <row r="28217" x14ac:dyDescent="0.55000000000000004"/>
    <row r="28218" x14ac:dyDescent="0.55000000000000004"/>
    <row r="28219" x14ac:dyDescent="0.55000000000000004"/>
    <row r="28220" x14ac:dyDescent="0.55000000000000004"/>
    <row r="28221" x14ac:dyDescent="0.55000000000000004"/>
    <row r="28222" x14ac:dyDescent="0.55000000000000004"/>
    <row r="28223" x14ac:dyDescent="0.55000000000000004"/>
    <row r="28224" x14ac:dyDescent="0.55000000000000004"/>
    <row r="28225" x14ac:dyDescent="0.55000000000000004"/>
    <row r="28226" x14ac:dyDescent="0.55000000000000004"/>
    <row r="28227" x14ac:dyDescent="0.55000000000000004"/>
    <row r="28228" x14ac:dyDescent="0.55000000000000004"/>
    <row r="28229" x14ac:dyDescent="0.55000000000000004"/>
    <row r="28230" x14ac:dyDescent="0.55000000000000004"/>
    <row r="28231" x14ac:dyDescent="0.55000000000000004"/>
    <row r="28232" x14ac:dyDescent="0.55000000000000004"/>
    <row r="28233" x14ac:dyDescent="0.55000000000000004"/>
    <row r="28234" x14ac:dyDescent="0.55000000000000004"/>
    <row r="28235" x14ac:dyDescent="0.55000000000000004"/>
    <row r="28236" x14ac:dyDescent="0.55000000000000004"/>
    <row r="28237" x14ac:dyDescent="0.55000000000000004"/>
    <row r="28238" x14ac:dyDescent="0.55000000000000004"/>
    <row r="28239" x14ac:dyDescent="0.55000000000000004"/>
    <row r="28240" x14ac:dyDescent="0.55000000000000004"/>
    <row r="28241" x14ac:dyDescent="0.55000000000000004"/>
    <row r="28242" x14ac:dyDescent="0.55000000000000004"/>
    <row r="28243" x14ac:dyDescent="0.55000000000000004"/>
    <row r="28244" x14ac:dyDescent="0.55000000000000004"/>
    <row r="28245" x14ac:dyDescent="0.55000000000000004"/>
    <row r="28246" x14ac:dyDescent="0.55000000000000004"/>
    <row r="28247" x14ac:dyDescent="0.55000000000000004"/>
    <row r="28248" x14ac:dyDescent="0.55000000000000004"/>
    <row r="28249" x14ac:dyDescent="0.55000000000000004"/>
    <row r="28250" x14ac:dyDescent="0.55000000000000004"/>
    <row r="28251" x14ac:dyDescent="0.55000000000000004"/>
    <row r="28252" x14ac:dyDescent="0.55000000000000004"/>
    <row r="28253" x14ac:dyDescent="0.55000000000000004"/>
    <row r="28254" x14ac:dyDescent="0.55000000000000004"/>
    <row r="28255" x14ac:dyDescent="0.55000000000000004"/>
    <row r="28256" x14ac:dyDescent="0.55000000000000004"/>
    <row r="28257" x14ac:dyDescent="0.55000000000000004"/>
    <row r="28258" x14ac:dyDescent="0.55000000000000004"/>
    <row r="28259" x14ac:dyDescent="0.55000000000000004"/>
    <row r="28260" x14ac:dyDescent="0.55000000000000004"/>
    <row r="28261" x14ac:dyDescent="0.55000000000000004"/>
    <row r="28262" x14ac:dyDescent="0.55000000000000004"/>
    <row r="28263" x14ac:dyDescent="0.55000000000000004"/>
    <row r="28264" x14ac:dyDescent="0.55000000000000004"/>
    <row r="28265" x14ac:dyDescent="0.55000000000000004"/>
    <row r="28266" x14ac:dyDescent="0.55000000000000004"/>
    <row r="28267" x14ac:dyDescent="0.55000000000000004"/>
    <row r="28268" x14ac:dyDescent="0.55000000000000004"/>
    <row r="28269" x14ac:dyDescent="0.55000000000000004"/>
    <row r="28270" x14ac:dyDescent="0.55000000000000004"/>
    <row r="28271" x14ac:dyDescent="0.55000000000000004"/>
    <row r="28272" x14ac:dyDescent="0.55000000000000004"/>
    <row r="28273" x14ac:dyDescent="0.55000000000000004"/>
    <row r="28274" x14ac:dyDescent="0.55000000000000004"/>
    <row r="28275" x14ac:dyDescent="0.55000000000000004"/>
    <row r="28276" x14ac:dyDescent="0.55000000000000004"/>
    <row r="28277" x14ac:dyDescent="0.55000000000000004"/>
    <row r="28278" x14ac:dyDescent="0.55000000000000004"/>
    <row r="28279" x14ac:dyDescent="0.55000000000000004"/>
    <row r="28280" x14ac:dyDescent="0.55000000000000004"/>
    <row r="28281" x14ac:dyDescent="0.55000000000000004"/>
    <row r="28282" x14ac:dyDescent="0.55000000000000004"/>
    <row r="28283" x14ac:dyDescent="0.55000000000000004"/>
    <row r="28284" x14ac:dyDescent="0.55000000000000004"/>
    <row r="28285" x14ac:dyDescent="0.55000000000000004"/>
    <row r="28286" x14ac:dyDescent="0.55000000000000004"/>
    <row r="28287" x14ac:dyDescent="0.55000000000000004"/>
    <row r="28288" x14ac:dyDescent="0.55000000000000004"/>
    <row r="28289" x14ac:dyDescent="0.55000000000000004"/>
    <row r="28290" x14ac:dyDescent="0.55000000000000004"/>
    <row r="28291" x14ac:dyDescent="0.55000000000000004"/>
    <row r="28292" x14ac:dyDescent="0.55000000000000004"/>
    <row r="28293" x14ac:dyDescent="0.55000000000000004"/>
    <row r="28294" x14ac:dyDescent="0.55000000000000004"/>
    <row r="28295" x14ac:dyDescent="0.55000000000000004"/>
    <row r="28296" x14ac:dyDescent="0.55000000000000004"/>
    <row r="28297" x14ac:dyDescent="0.55000000000000004"/>
    <row r="28298" x14ac:dyDescent="0.55000000000000004"/>
    <row r="28299" x14ac:dyDescent="0.55000000000000004"/>
    <row r="28300" x14ac:dyDescent="0.55000000000000004"/>
    <row r="28301" x14ac:dyDescent="0.55000000000000004"/>
    <row r="28302" x14ac:dyDescent="0.55000000000000004"/>
    <row r="28303" x14ac:dyDescent="0.55000000000000004"/>
    <row r="28304" x14ac:dyDescent="0.55000000000000004"/>
    <row r="28305" x14ac:dyDescent="0.55000000000000004"/>
    <row r="28306" x14ac:dyDescent="0.55000000000000004"/>
    <row r="28307" x14ac:dyDescent="0.55000000000000004"/>
    <row r="28308" x14ac:dyDescent="0.55000000000000004"/>
    <row r="28309" x14ac:dyDescent="0.55000000000000004"/>
    <row r="28310" x14ac:dyDescent="0.55000000000000004"/>
    <row r="28311" x14ac:dyDescent="0.55000000000000004"/>
    <row r="28312" x14ac:dyDescent="0.55000000000000004"/>
    <row r="28313" x14ac:dyDescent="0.55000000000000004"/>
    <row r="28314" x14ac:dyDescent="0.55000000000000004"/>
    <row r="28315" x14ac:dyDescent="0.55000000000000004"/>
    <row r="28316" x14ac:dyDescent="0.55000000000000004"/>
    <row r="28317" x14ac:dyDescent="0.55000000000000004"/>
    <row r="28318" x14ac:dyDescent="0.55000000000000004"/>
    <row r="28319" x14ac:dyDescent="0.55000000000000004"/>
    <row r="28320" x14ac:dyDescent="0.55000000000000004"/>
    <row r="28321" x14ac:dyDescent="0.55000000000000004"/>
    <row r="28322" x14ac:dyDescent="0.55000000000000004"/>
    <row r="28323" x14ac:dyDescent="0.55000000000000004"/>
    <row r="28324" x14ac:dyDescent="0.55000000000000004"/>
    <row r="28325" x14ac:dyDescent="0.55000000000000004"/>
    <row r="28326" x14ac:dyDescent="0.55000000000000004"/>
    <row r="28327" x14ac:dyDescent="0.55000000000000004"/>
    <row r="28328" x14ac:dyDescent="0.55000000000000004"/>
    <row r="28329" x14ac:dyDescent="0.55000000000000004"/>
    <row r="28330" x14ac:dyDescent="0.55000000000000004"/>
    <row r="28331" x14ac:dyDescent="0.55000000000000004"/>
    <row r="28332" x14ac:dyDescent="0.55000000000000004"/>
    <row r="28333" x14ac:dyDescent="0.55000000000000004"/>
    <row r="28334" x14ac:dyDescent="0.55000000000000004"/>
    <row r="28335" x14ac:dyDescent="0.55000000000000004"/>
    <row r="28336" x14ac:dyDescent="0.55000000000000004"/>
    <row r="28337" x14ac:dyDescent="0.55000000000000004"/>
    <row r="28338" x14ac:dyDescent="0.55000000000000004"/>
    <row r="28339" x14ac:dyDescent="0.55000000000000004"/>
    <row r="28340" x14ac:dyDescent="0.55000000000000004"/>
    <row r="28341" x14ac:dyDescent="0.55000000000000004"/>
    <row r="28342" x14ac:dyDescent="0.55000000000000004"/>
    <row r="28343" x14ac:dyDescent="0.55000000000000004"/>
    <row r="28344" x14ac:dyDescent="0.55000000000000004"/>
    <row r="28345" x14ac:dyDescent="0.55000000000000004"/>
    <row r="28346" x14ac:dyDescent="0.55000000000000004"/>
    <row r="28347" x14ac:dyDescent="0.55000000000000004"/>
    <row r="28348" x14ac:dyDescent="0.55000000000000004"/>
    <row r="28349" x14ac:dyDescent="0.55000000000000004"/>
    <row r="28350" x14ac:dyDescent="0.55000000000000004"/>
    <row r="28351" x14ac:dyDescent="0.55000000000000004"/>
    <row r="28352" x14ac:dyDescent="0.55000000000000004"/>
    <row r="28353" x14ac:dyDescent="0.55000000000000004"/>
    <row r="28354" x14ac:dyDescent="0.55000000000000004"/>
    <row r="28355" x14ac:dyDescent="0.55000000000000004"/>
    <row r="28356" x14ac:dyDescent="0.55000000000000004"/>
    <row r="28357" x14ac:dyDescent="0.55000000000000004"/>
    <row r="28358" x14ac:dyDescent="0.55000000000000004"/>
    <row r="28359" x14ac:dyDescent="0.55000000000000004"/>
    <row r="28360" x14ac:dyDescent="0.55000000000000004"/>
    <row r="28361" x14ac:dyDescent="0.55000000000000004"/>
    <row r="28362" x14ac:dyDescent="0.55000000000000004"/>
    <row r="28363" x14ac:dyDescent="0.55000000000000004"/>
    <row r="28364" x14ac:dyDescent="0.55000000000000004"/>
    <row r="28365" x14ac:dyDescent="0.55000000000000004"/>
    <row r="28366" x14ac:dyDescent="0.55000000000000004"/>
    <row r="28367" x14ac:dyDescent="0.55000000000000004"/>
    <row r="28368" x14ac:dyDescent="0.55000000000000004"/>
    <row r="28369" x14ac:dyDescent="0.55000000000000004"/>
    <row r="28370" x14ac:dyDescent="0.55000000000000004"/>
    <row r="28371" x14ac:dyDescent="0.55000000000000004"/>
    <row r="28372" x14ac:dyDescent="0.55000000000000004"/>
    <row r="28373" x14ac:dyDescent="0.55000000000000004"/>
    <row r="28374" x14ac:dyDescent="0.55000000000000004"/>
    <row r="28375" x14ac:dyDescent="0.55000000000000004"/>
    <row r="28376" x14ac:dyDescent="0.55000000000000004"/>
    <row r="28377" x14ac:dyDescent="0.55000000000000004"/>
    <row r="28378" x14ac:dyDescent="0.55000000000000004"/>
    <row r="28379" x14ac:dyDescent="0.55000000000000004"/>
    <row r="28380" x14ac:dyDescent="0.55000000000000004"/>
    <row r="28381" x14ac:dyDescent="0.55000000000000004"/>
    <row r="28382" x14ac:dyDescent="0.55000000000000004"/>
    <row r="28383" x14ac:dyDescent="0.55000000000000004"/>
    <row r="28384" x14ac:dyDescent="0.55000000000000004"/>
    <row r="28385" x14ac:dyDescent="0.55000000000000004"/>
    <row r="28386" x14ac:dyDescent="0.55000000000000004"/>
    <row r="28387" x14ac:dyDescent="0.55000000000000004"/>
    <row r="28388" x14ac:dyDescent="0.55000000000000004"/>
    <row r="28389" x14ac:dyDescent="0.55000000000000004"/>
    <row r="28390" x14ac:dyDescent="0.55000000000000004"/>
    <row r="28391" x14ac:dyDescent="0.55000000000000004"/>
    <row r="28392" x14ac:dyDescent="0.55000000000000004"/>
    <row r="28393" x14ac:dyDescent="0.55000000000000004"/>
    <row r="28394" x14ac:dyDescent="0.55000000000000004"/>
    <row r="28395" x14ac:dyDescent="0.55000000000000004"/>
    <row r="28396" x14ac:dyDescent="0.55000000000000004"/>
    <row r="28397" x14ac:dyDescent="0.55000000000000004"/>
    <row r="28398" x14ac:dyDescent="0.55000000000000004"/>
    <row r="28399" x14ac:dyDescent="0.55000000000000004"/>
    <row r="28400" x14ac:dyDescent="0.55000000000000004"/>
    <row r="28401" x14ac:dyDescent="0.55000000000000004"/>
    <row r="28402" x14ac:dyDescent="0.55000000000000004"/>
    <row r="28403" x14ac:dyDescent="0.55000000000000004"/>
    <row r="28404" x14ac:dyDescent="0.55000000000000004"/>
    <row r="28405" x14ac:dyDescent="0.55000000000000004"/>
    <row r="28406" x14ac:dyDescent="0.55000000000000004"/>
    <row r="28407" x14ac:dyDescent="0.55000000000000004"/>
    <row r="28408" x14ac:dyDescent="0.55000000000000004"/>
    <row r="28409" x14ac:dyDescent="0.55000000000000004"/>
    <row r="28410" x14ac:dyDescent="0.55000000000000004"/>
    <row r="28411" x14ac:dyDescent="0.55000000000000004"/>
    <row r="28412" x14ac:dyDescent="0.55000000000000004"/>
    <row r="28413" x14ac:dyDescent="0.55000000000000004"/>
    <row r="28414" x14ac:dyDescent="0.55000000000000004"/>
    <row r="28415" x14ac:dyDescent="0.55000000000000004"/>
    <row r="28416" x14ac:dyDescent="0.55000000000000004"/>
    <row r="28417" x14ac:dyDescent="0.55000000000000004"/>
    <row r="28418" x14ac:dyDescent="0.55000000000000004"/>
    <row r="28419" x14ac:dyDescent="0.55000000000000004"/>
    <row r="28420" x14ac:dyDescent="0.55000000000000004"/>
    <row r="28421" x14ac:dyDescent="0.55000000000000004"/>
    <row r="28422" x14ac:dyDescent="0.55000000000000004"/>
    <row r="28423" x14ac:dyDescent="0.55000000000000004"/>
    <row r="28424" x14ac:dyDescent="0.55000000000000004"/>
    <row r="28425" x14ac:dyDescent="0.55000000000000004"/>
    <row r="28426" x14ac:dyDescent="0.55000000000000004"/>
    <row r="28427" x14ac:dyDescent="0.55000000000000004"/>
    <row r="28428" x14ac:dyDescent="0.55000000000000004"/>
    <row r="28429" x14ac:dyDescent="0.55000000000000004"/>
    <row r="28430" x14ac:dyDescent="0.55000000000000004"/>
    <row r="28431" x14ac:dyDescent="0.55000000000000004"/>
    <row r="28432" x14ac:dyDescent="0.55000000000000004"/>
    <row r="28433" x14ac:dyDescent="0.55000000000000004"/>
    <row r="28434" x14ac:dyDescent="0.55000000000000004"/>
    <row r="28435" x14ac:dyDescent="0.55000000000000004"/>
    <row r="28436" x14ac:dyDescent="0.55000000000000004"/>
    <row r="28437" x14ac:dyDescent="0.55000000000000004"/>
    <row r="28438" x14ac:dyDescent="0.55000000000000004"/>
    <row r="28439" x14ac:dyDescent="0.55000000000000004"/>
    <row r="28440" x14ac:dyDescent="0.55000000000000004"/>
    <row r="28441" x14ac:dyDescent="0.55000000000000004"/>
    <row r="28442" x14ac:dyDescent="0.55000000000000004"/>
    <row r="28443" x14ac:dyDescent="0.55000000000000004"/>
    <row r="28444" x14ac:dyDescent="0.55000000000000004"/>
    <row r="28445" x14ac:dyDescent="0.55000000000000004"/>
    <row r="28446" x14ac:dyDescent="0.55000000000000004"/>
    <row r="28447" x14ac:dyDescent="0.55000000000000004"/>
    <row r="28448" x14ac:dyDescent="0.55000000000000004"/>
    <row r="28449" x14ac:dyDescent="0.55000000000000004"/>
    <row r="28450" x14ac:dyDescent="0.55000000000000004"/>
    <row r="28451" x14ac:dyDescent="0.55000000000000004"/>
    <row r="28452" x14ac:dyDescent="0.55000000000000004"/>
    <row r="28453" x14ac:dyDescent="0.55000000000000004"/>
    <row r="28454" x14ac:dyDescent="0.55000000000000004"/>
    <row r="28455" x14ac:dyDescent="0.55000000000000004"/>
    <row r="28456" x14ac:dyDescent="0.55000000000000004"/>
    <row r="28457" x14ac:dyDescent="0.55000000000000004"/>
    <row r="28458" x14ac:dyDescent="0.55000000000000004"/>
    <row r="28459" x14ac:dyDescent="0.55000000000000004"/>
    <row r="28460" x14ac:dyDescent="0.55000000000000004"/>
    <row r="28461" x14ac:dyDescent="0.55000000000000004"/>
    <row r="28462" x14ac:dyDescent="0.55000000000000004"/>
    <row r="28463" x14ac:dyDescent="0.55000000000000004"/>
    <row r="28464" x14ac:dyDescent="0.55000000000000004"/>
    <row r="28465" x14ac:dyDescent="0.55000000000000004"/>
    <row r="28466" x14ac:dyDescent="0.55000000000000004"/>
    <row r="28467" x14ac:dyDescent="0.55000000000000004"/>
    <row r="28468" x14ac:dyDescent="0.55000000000000004"/>
    <row r="28469" x14ac:dyDescent="0.55000000000000004"/>
    <row r="28470" x14ac:dyDescent="0.55000000000000004"/>
    <row r="28471" x14ac:dyDescent="0.55000000000000004"/>
    <row r="28472" x14ac:dyDescent="0.55000000000000004"/>
    <row r="28473" x14ac:dyDescent="0.55000000000000004"/>
    <row r="28474" x14ac:dyDescent="0.55000000000000004"/>
    <row r="28475" x14ac:dyDescent="0.55000000000000004"/>
    <row r="28476" x14ac:dyDescent="0.55000000000000004"/>
    <row r="28477" x14ac:dyDescent="0.55000000000000004"/>
    <row r="28478" x14ac:dyDescent="0.55000000000000004"/>
    <row r="28479" x14ac:dyDescent="0.55000000000000004"/>
    <row r="28480" x14ac:dyDescent="0.55000000000000004"/>
    <row r="28481" x14ac:dyDescent="0.55000000000000004"/>
    <row r="28482" x14ac:dyDescent="0.55000000000000004"/>
    <row r="28483" x14ac:dyDescent="0.55000000000000004"/>
    <row r="28484" x14ac:dyDescent="0.55000000000000004"/>
    <row r="28485" x14ac:dyDescent="0.55000000000000004"/>
    <row r="28486" x14ac:dyDescent="0.55000000000000004"/>
    <row r="28487" x14ac:dyDescent="0.55000000000000004"/>
    <row r="28488" x14ac:dyDescent="0.55000000000000004"/>
    <row r="28489" x14ac:dyDescent="0.55000000000000004"/>
    <row r="28490" x14ac:dyDescent="0.55000000000000004"/>
    <row r="28491" x14ac:dyDescent="0.55000000000000004"/>
    <row r="28492" x14ac:dyDescent="0.55000000000000004"/>
    <row r="28493" x14ac:dyDescent="0.55000000000000004"/>
    <row r="28494" x14ac:dyDescent="0.55000000000000004"/>
    <row r="28495" x14ac:dyDescent="0.55000000000000004"/>
    <row r="28496" x14ac:dyDescent="0.55000000000000004"/>
    <row r="28497" x14ac:dyDescent="0.55000000000000004"/>
    <row r="28498" x14ac:dyDescent="0.55000000000000004"/>
    <row r="28499" x14ac:dyDescent="0.55000000000000004"/>
    <row r="28500" x14ac:dyDescent="0.55000000000000004"/>
    <row r="28501" x14ac:dyDescent="0.55000000000000004"/>
    <row r="28502" x14ac:dyDescent="0.55000000000000004"/>
    <row r="28503" x14ac:dyDescent="0.55000000000000004"/>
    <row r="28504" x14ac:dyDescent="0.55000000000000004"/>
    <row r="28505" x14ac:dyDescent="0.55000000000000004"/>
    <row r="28506" x14ac:dyDescent="0.55000000000000004"/>
    <row r="28507" x14ac:dyDescent="0.55000000000000004"/>
    <row r="28508" x14ac:dyDescent="0.55000000000000004"/>
    <row r="28509" x14ac:dyDescent="0.55000000000000004"/>
    <row r="28510" x14ac:dyDescent="0.55000000000000004"/>
    <row r="28511" x14ac:dyDescent="0.55000000000000004"/>
    <row r="28512" x14ac:dyDescent="0.55000000000000004"/>
    <row r="28513" x14ac:dyDescent="0.55000000000000004"/>
    <row r="28514" x14ac:dyDescent="0.55000000000000004"/>
    <row r="28515" x14ac:dyDescent="0.55000000000000004"/>
    <row r="28516" x14ac:dyDescent="0.55000000000000004"/>
    <row r="28517" x14ac:dyDescent="0.55000000000000004"/>
    <row r="28518" x14ac:dyDescent="0.55000000000000004"/>
    <row r="28519" x14ac:dyDescent="0.55000000000000004"/>
    <row r="28520" x14ac:dyDescent="0.55000000000000004"/>
    <row r="28521" x14ac:dyDescent="0.55000000000000004"/>
    <row r="28522" x14ac:dyDescent="0.55000000000000004"/>
    <row r="28523" x14ac:dyDescent="0.55000000000000004"/>
    <row r="28524" x14ac:dyDescent="0.55000000000000004"/>
    <row r="28525" x14ac:dyDescent="0.55000000000000004"/>
    <row r="28526" x14ac:dyDescent="0.55000000000000004"/>
    <row r="28527" x14ac:dyDescent="0.55000000000000004"/>
    <row r="28528" x14ac:dyDescent="0.55000000000000004"/>
    <row r="28529" x14ac:dyDescent="0.55000000000000004"/>
    <row r="28530" x14ac:dyDescent="0.55000000000000004"/>
    <row r="28531" x14ac:dyDescent="0.55000000000000004"/>
    <row r="28532" x14ac:dyDescent="0.55000000000000004"/>
    <row r="28533" x14ac:dyDescent="0.55000000000000004"/>
    <row r="28534" x14ac:dyDescent="0.55000000000000004"/>
    <row r="28535" x14ac:dyDescent="0.55000000000000004"/>
    <row r="28536" x14ac:dyDescent="0.55000000000000004"/>
    <row r="28537" x14ac:dyDescent="0.55000000000000004"/>
    <row r="28538" x14ac:dyDescent="0.55000000000000004"/>
    <row r="28539" x14ac:dyDescent="0.55000000000000004"/>
    <row r="28540" x14ac:dyDescent="0.55000000000000004"/>
    <row r="28541" x14ac:dyDescent="0.55000000000000004"/>
    <row r="28542" x14ac:dyDescent="0.55000000000000004"/>
    <row r="28543" x14ac:dyDescent="0.55000000000000004"/>
    <row r="28544" x14ac:dyDescent="0.55000000000000004"/>
    <row r="28545" x14ac:dyDescent="0.55000000000000004"/>
    <row r="28546" x14ac:dyDescent="0.55000000000000004"/>
    <row r="28547" x14ac:dyDescent="0.55000000000000004"/>
    <row r="28548" x14ac:dyDescent="0.55000000000000004"/>
    <row r="28549" x14ac:dyDescent="0.55000000000000004"/>
    <row r="28550" x14ac:dyDescent="0.55000000000000004"/>
    <row r="28551" x14ac:dyDescent="0.55000000000000004"/>
    <row r="28552" x14ac:dyDescent="0.55000000000000004"/>
    <row r="28553" x14ac:dyDescent="0.55000000000000004"/>
    <row r="28554" x14ac:dyDescent="0.55000000000000004"/>
    <row r="28555" x14ac:dyDescent="0.55000000000000004"/>
    <row r="28556" x14ac:dyDescent="0.55000000000000004"/>
    <row r="28557" x14ac:dyDescent="0.55000000000000004"/>
    <row r="28558" x14ac:dyDescent="0.55000000000000004"/>
    <row r="28559" x14ac:dyDescent="0.55000000000000004"/>
    <row r="28560" x14ac:dyDescent="0.55000000000000004"/>
    <row r="28561" x14ac:dyDescent="0.55000000000000004"/>
    <row r="28562" x14ac:dyDescent="0.55000000000000004"/>
    <row r="28563" x14ac:dyDescent="0.55000000000000004"/>
    <row r="28564" x14ac:dyDescent="0.55000000000000004"/>
    <row r="28565" x14ac:dyDescent="0.55000000000000004"/>
    <row r="28566" x14ac:dyDescent="0.55000000000000004"/>
    <row r="28567" x14ac:dyDescent="0.55000000000000004"/>
    <row r="28568" x14ac:dyDescent="0.55000000000000004"/>
    <row r="28569" x14ac:dyDescent="0.55000000000000004"/>
    <row r="28570" x14ac:dyDescent="0.55000000000000004"/>
    <row r="28571" x14ac:dyDescent="0.55000000000000004"/>
    <row r="28572" x14ac:dyDescent="0.55000000000000004"/>
    <row r="28573" x14ac:dyDescent="0.55000000000000004"/>
    <row r="28574" x14ac:dyDescent="0.55000000000000004"/>
    <row r="28575" x14ac:dyDescent="0.55000000000000004"/>
    <row r="28576" x14ac:dyDescent="0.55000000000000004"/>
    <row r="28577" x14ac:dyDescent="0.55000000000000004"/>
    <row r="28578" x14ac:dyDescent="0.55000000000000004"/>
    <row r="28579" x14ac:dyDescent="0.55000000000000004"/>
    <row r="28580" x14ac:dyDescent="0.55000000000000004"/>
    <row r="28581" x14ac:dyDescent="0.55000000000000004"/>
    <row r="28582" x14ac:dyDescent="0.55000000000000004"/>
    <row r="28583" x14ac:dyDescent="0.55000000000000004"/>
    <row r="28584" x14ac:dyDescent="0.55000000000000004"/>
    <row r="28585" x14ac:dyDescent="0.55000000000000004"/>
    <row r="28586" x14ac:dyDescent="0.55000000000000004"/>
    <row r="28587" x14ac:dyDescent="0.55000000000000004"/>
    <row r="28588" x14ac:dyDescent="0.55000000000000004"/>
    <row r="28589" x14ac:dyDescent="0.55000000000000004"/>
    <row r="28590" x14ac:dyDescent="0.55000000000000004"/>
    <row r="28591" x14ac:dyDescent="0.55000000000000004"/>
    <row r="28592" x14ac:dyDescent="0.55000000000000004"/>
    <row r="28593" x14ac:dyDescent="0.55000000000000004"/>
    <row r="28594" x14ac:dyDescent="0.55000000000000004"/>
    <row r="28595" x14ac:dyDescent="0.55000000000000004"/>
    <row r="28596" x14ac:dyDescent="0.55000000000000004"/>
    <row r="28597" x14ac:dyDescent="0.55000000000000004"/>
    <row r="28598" x14ac:dyDescent="0.55000000000000004"/>
    <row r="28599" x14ac:dyDescent="0.55000000000000004"/>
    <row r="28600" x14ac:dyDescent="0.55000000000000004"/>
    <row r="28601" x14ac:dyDescent="0.55000000000000004"/>
    <row r="28602" x14ac:dyDescent="0.55000000000000004"/>
    <row r="28603" x14ac:dyDescent="0.55000000000000004"/>
    <row r="28604" x14ac:dyDescent="0.55000000000000004"/>
    <row r="28605" x14ac:dyDescent="0.55000000000000004"/>
    <row r="28606" x14ac:dyDescent="0.55000000000000004"/>
    <row r="28607" x14ac:dyDescent="0.55000000000000004"/>
    <row r="28608" x14ac:dyDescent="0.55000000000000004"/>
    <row r="28609" x14ac:dyDescent="0.55000000000000004"/>
    <row r="28610" x14ac:dyDescent="0.55000000000000004"/>
    <row r="28611" x14ac:dyDescent="0.55000000000000004"/>
    <row r="28612" x14ac:dyDescent="0.55000000000000004"/>
    <row r="28613" x14ac:dyDescent="0.55000000000000004"/>
    <row r="28614" x14ac:dyDescent="0.55000000000000004"/>
    <row r="28615" x14ac:dyDescent="0.55000000000000004"/>
    <row r="28616" x14ac:dyDescent="0.55000000000000004"/>
    <row r="28617" x14ac:dyDescent="0.55000000000000004"/>
    <row r="28618" x14ac:dyDescent="0.55000000000000004"/>
    <row r="28619" x14ac:dyDescent="0.55000000000000004"/>
    <row r="28620" x14ac:dyDescent="0.55000000000000004"/>
    <row r="28621" x14ac:dyDescent="0.55000000000000004"/>
    <row r="28622" x14ac:dyDescent="0.55000000000000004"/>
    <row r="28623" x14ac:dyDescent="0.55000000000000004"/>
    <row r="28624" x14ac:dyDescent="0.55000000000000004"/>
    <row r="28625" x14ac:dyDescent="0.55000000000000004"/>
    <row r="28626" x14ac:dyDescent="0.55000000000000004"/>
    <row r="28627" x14ac:dyDescent="0.55000000000000004"/>
    <row r="28628" x14ac:dyDescent="0.55000000000000004"/>
    <row r="28629" x14ac:dyDescent="0.55000000000000004"/>
    <row r="28630" x14ac:dyDescent="0.55000000000000004"/>
    <row r="28631" x14ac:dyDescent="0.55000000000000004"/>
    <row r="28632" x14ac:dyDescent="0.55000000000000004"/>
    <row r="28633" x14ac:dyDescent="0.55000000000000004"/>
    <row r="28634" x14ac:dyDescent="0.55000000000000004"/>
    <row r="28635" x14ac:dyDescent="0.55000000000000004"/>
    <row r="28636" x14ac:dyDescent="0.55000000000000004"/>
    <row r="28637" x14ac:dyDescent="0.55000000000000004"/>
    <row r="28638" x14ac:dyDescent="0.55000000000000004"/>
    <row r="28639" x14ac:dyDescent="0.55000000000000004"/>
    <row r="28640" x14ac:dyDescent="0.55000000000000004"/>
    <row r="28641" x14ac:dyDescent="0.55000000000000004"/>
    <row r="28642" x14ac:dyDescent="0.55000000000000004"/>
    <row r="28643" x14ac:dyDescent="0.55000000000000004"/>
    <row r="28644" x14ac:dyDescent="0.55000000000000004"/>
    <row r="28645" x14ac:dyDescent="0.55000000000000004"/>
    <row r="28646" x14ac:dyDescent="0.55000000000000004"/>
    <row r="28647" x14ac:dyDescent="0.55000000000000004"/>
    <row r="28648" x14ac:dyDescent="0.55000000000000004"/>
    <row r="28649" x14ac:dyDescent="0.55000000000000004"/>
    <row r="28650" x14ac:dyDescent="0.55000000000000004"/>
    <row r="28651" x14ac:dyDescent="0.55000000000000004"/>
    <row r="28652" x14ac:dyDescent="0.55000000000000004"/>
    <row r="28653" x14ac:dyDescent="0.55000000000000004"/>
    <row r="28654" x14ac:dyDescent="0.55000000000000004"/>
    <row r="28655" x14ac:dyDescent="0.55000000000000004"/>
    <row r="28656" x14ac:dyDescent="0.55000000000000004"/>
    <row r="28657" x14ac:dyDescent="0.55000000000000004"/>
    <row r="28658" x14ac:dyDescent="0.55000000000000004"/>
    <row r="28659" x14ac:dyDescent="0.55000000000000004"/>
    <row r="28660" x14ac:dyDescent="0.55000000000000004"/>
    <row r="28661" x14ac:dyDescent="0.55000000000000004"/>
    <row r="28662" x14ac:dyDescent="0.55000000000000004"/>
    <row r="28663" x14ac:dyDescent="0.55000000000000004"/>
    <row r="28664" x14ac:dyDescent="0.55000000000000004"/>
    <row r="28665" x14ac:dyDescent="0.55000000000000004"/>
    <row r="28666" x14ac:dyDescent="0.55000000000000004"/>
    <row r="28667" x14ac:dyDescent="0.55000000000000004"/>
    <row r="28668" x14ac:dyDescent="0.55000000000000004"/>
    <row r="28669" x14ac:dyDescent="0.55000000000000004"/>
    <row r="28670" x14ac:dyDescent="0.55000000000000004"/>
    <row r="28671" x14ac:dyDescent="0.55000000000000004"/>
    <row r="28672" x14ac:dyDescent="0.55000000000000004"/>
    <row r="28673" x14ac:dyDescent="0.55000000000000004"/>
    <row r="28674" x14ac:dyDescent="0.55000000000000004"/>
    <row r="28675" x14ac:dyDescent="0.55000000000000004"/>
    <row r="28676" x14ac:dyDescent="0.55000000000000004"/>
    <row r="28677" x14ac:dyDescent="0.55000000000000004"/>
    <row r="28678" x14ac:dyDescent="0.55000000000000004"/>
    <row r="28679" x14ac:dyDescent="0.55000000000000004"/>
    <row r="28680" x14ac:dyDescent="0.55000000000000004"/>
    <row r="28681" x14ac:dyDescent="0.55000000000000004"/>
    <row r="28682" x14ac:dyDescent="0.55000000000000004"/>
    <row r="28683" x14ac:dyDescent="0.55000000000000004"/>
    <row r="28684" x14ac:dyDescent="0.55000000000000004"/>
    <row r="28685" x14ac:dyDescent="0.55000000000000004"/>
    <row r="28686" x14ac:dyDescent="0.55000000000000004"/>
    <row r="28687" x14ac:dyDescent="0.55000000000000004"/>
    <row r="28688" x14ac:dyDescent="0.55000000000000004"/>
    <row r="28689" x14ac:dyDescent="0.55000000000000004"/>
    <row r="28690" x14ac:dyDescent="0.55000000000000004"/>
    <row r="28691" x14ac:dyDescent="0.55000000000000004"/>
    <row r="28692" x14ac:dyDescent="0.55000000000000004"/>
    <row r="28693" x14ac:dyDescent="0.55000000000000004"/>
    <row r="28694" x14ac:dyDescent="0.55000000000000004"/>
    <row r="28695" x14ac:dyDescent="0.55000000000000004"/>
    <row r="28696" x14ac:dyDescent="0.55000000000000004"/>
    <row r="28697" x14ac:dyDescent="0.55000000000000004"/>
    <row r="28698" x14ac:dyDescent="0.55000000000000004"/>
    <row r="28699" x14ac:dyDescent="0.55000000000000004"/>
    <row r="28700" x14ac:dyDescent="0.55000000000000004"/>
    <row r="28701" x14ac:dyDescent="0.55000000000000004"/>
    <row r="28702" x14ac:dyDescent="0.55000000000000004"/>
    <row r="28703" x14ac:dyDescent="0.55000000000000004"/>
    <row r="28704" x14ac:dyDescent="0.55000000000000004"/>
    <row r="28705" x14ac:dyDescent="0.55000000000000004"/>
    <row r="28706" x14ac:dyDescent="0.55000000000000004"/>
    <row r="28707" x14ac:dyDescent="0.55000000000000004"/>
    <row r="28708" x14ac:dyDescent="0.55000000000000004"/>
    <row r="28709" x14ac:dyDescent="0.55000000000000004"/>
    <row r="28710" x14ac:dyDescent="0.55000000000000004"/>
    <row r="28711" x14ac:dyDescent="0.55000000000000004"/>
    <row r="28712" x14ac:dyDescent="0.55000000000000004"/>
    <row r="28713" x14ac:dyDescent="0.55000000000000004"/>
    <row r="28714" x14ac:dyDescent="0.55000000000000004"/>
    <row r="28715" x14ac:dyDescent="0.55000000000000004"/>
    <row r="28716" x14ac:dyDescent="0.55000000000000004"/>
    <row r="28717" x14ac:dyDescent="0.55000000000000004"/>
    <row r="28718" x14ac:dyDescent="0.55000000000000004"/>
    <row r="28719" x14ac:dyDescent="0.55000000000000004"/>
    <row r="28720" x14ac:dyDescent="0.55000000000000004"/>
    <row r="28721" x14ac:dyDescent="0.55000000000000004"/>
    <row r="28722" x14ac:dyDescent="0.55000000000000004"/>
    <row r="28723" x14ac:dyDescent="0.55000000000000004"/>
    <row r="28724" x14ac:dyDescent="0.55000000000000004"/>
    <row r="28725" x14ac:dyDescent="0.55000000000000004"/>
    <row r="28726" x14ac:dyDescent="0.55000000000000004"/>
    <row r="28727" x14ac:dyDescent="0.55000000000000004"/>
    <row r="28728" x14ac:dyDescent="0.55000000000000004"/>
    <row r="28729" x14ac:dyDescent="0.55000000000000004"/>
    <row r="28730" x14ac:dyDescent="0.55000000000000004"/>
    <row r="28731" x14ac:dyDescent="0.55000000000000004"/>
    <row r="28732" x14ac:dyDescent="0.55000000000000004"/>
    <row r="28733" x14ac:dyDescent="0.55000000000000004"/>
    <row r="28734" x14ac:dyDescent="0.55000000000000004"/>
    <row r="28735" x14ac:dyDescent="0.55000000000000004"/>
    <row r="28736" x14ac:dyDescent="0.55000000000000004"/>
    <row r="28737" x14ac:dyDescent="0.55000000000000004"/>
    <row r="28738" x14ac:dyDescent="0.55000000000000004"/>
    <row r="28739" x14ac:dyDescent="0.55000000000000004"/>
    <row r="28740" x14ac:dyDescent="0.55000000000000004"/>
    <row r="28741" x14ac:dyDescent="0.55000000000000004"/>
    <row r="28742" x14ac:dyDescent="0.55000000000000004"/>
    <row r="28743" x14ac:dyDescent="0.55000000000000004"/>
    <row r="28744" x14ac:dyDescent="0.55000000000000004"/>
    <row r="28745" x14ac:dyDescent="0.55000000000000004"/>
    <row r="28746" x14ac:dyDescent="0.55000000000000004"/>
    <row r="28747" x14ac:dyDescent="0.55000000000000004"/>
    <row r="28748" x14ac:dyDescent="0.55000000000000004"/>
    <row r="28749" x14ac:dyDescent="0.55000000000000004"/>
    <row r="28750" x14ac:dyDescent="0.55000000000000004"/>
    <row r="28751" x14ac:dyDescent="0.55000000000000004"/>
    <row r="28752" x14ac:dyDescent="0.55000000000000004"/>
    <row r="28753" x14ac:dyDescent="0.55000000000000004"/>
    <row r="28754" x14ac:dyDescent="0.55000000000000004"/>
    <row r="28755" x14ac:dyDescent="0.55000000000000004"/>
    <row r="28756" x14ac:dyDescent="0.55000000000000004"/>
    <row r="28757" x14ac:dyDescent="0.55000000000000004"/>
    <row r="28758" x14ac:dyDescent="0.55000000000000004"/>
    <row r="28759" x14ac:dyDescent="0.55000000000000004"/>
    <row r="28760" x14ac:dyDescent="0.55000000000000004"/>
    <row r="28761" x14ac:dyDescent="0.55000000000000004"/>
    <row r="28762" x14ac:dyDescent="0.55000000000000004"/>
    <row r="28763" x14ac:dyDescent="0.55000000000000004"/>
    <row r="28764" x14ac:dyDescent="0.55000000000000004"/>
    <row r="28765" x14ac:dyDescent="0.55000000000000004"/>
    <row r="28766" x14ac:dyDescent="0.55000000000000004"/>
    <row r="28767" x14ac:dyDescent="0.55000000000000004"/>
    <row r="28768" x14ac:dyDescent="0.55000000000000004"/>
    <row r="28769" x14ac:dyDescent="0.55000000000000004"/>
    <row r="28770" x14ac:dyDescent="0.55000000000000004"/>
    <row r="28771" x14ac:dyDescent="0.55000000000000004"/>
    <row r="28772" x14ac:dyDescent="0.55000000000000004"/>
    <row r="28773" x14ac:dyDescent="0.55000000000000004"/>
    <row r="28774" x14ac:dyDescent="0.55000000000000004"/>
    <row r="28775" x14ac:dyDescent="0.55000000000000004"/>
    <row r="28776" x14ac:dyDescent="0.55000000000000004"/>
    <row r="28777" x14ac:dyDescent="0.55000000000000004"/>
    <row r="28778" x14ac:dyDescent="0.55000000000000004"/>
    <row r="28779" x14ac:dyDescent="0.55000000000000004"/>
    <row r="28780" x14ac:dyDescent="0.55000000000000004"/>
    <row r="28781" x14ac:dyDescent="0.55000000000000004"/>
    <row r="28782" x14ac:dyDescent="0.55000000000000004"/>
    <row r="28783" x14ac:dyDescent="0.55000000000000004"/>
    <row r="28784" x14ac:dyDescent="0.55000000000000004"/>
    <row r="28785" x14ac:dyDescent="0.55000000000000004"/>
    <row r="28786" x14ac:dyDescent="0.55000000000000004"/>
    <row r="28787" x14ac:dyDescent="0.55000000000000004"/>
    <row r="28788" x14ac:dyDescent="0.55000000000000004"/>
    <row r="28789" x14ac:dyDescent="0.55000000000000004"/>
    <row r="28790" x14ac:dyDescent="0.55000000000000004"/>
    <row r="28791" x14ac:dyDescent="0.55000000000000004"/>
    <row r="28792" x14ac:dyDescent="0.55000000000000004"/>
    <row r="28793" x14ac:dyDescent="0.55000000000000004"/>
    <row r="28794" x14ac:dyDescent="0.55000000000000004"/>
    <row r="28795" x14ac:dyDescent="0.55000000000000004"/>
    <row r="28796" x14ac:dyDescent="0.55000000000000004"/>
    <row r="28797" x14ac:dyDescent="0.55000000000000004"/>
    <row r="28798" x14ac:dyDescent="0.55000000000000004"/>
    <row r="28799" x14ac:dyDescent="0.55000000000000004"/>
    <row r="28800" x14ac:dyDescent="0.55000000000000004"/>
    <row r="28801" x14ac:dyDescent="0.55000000000000004"/>
    <row r="28802" x14ac:dyDescent="0.55000000000000004"/>
    <row r="28803" x14ac:dyDescent="0.55000000000000004"/>
    <row r="28804" x14ac:dyDescent="0.55000000000000004"/>
    <row r="28805" x14ac:dyDescent="0.55000000000000004"/>
    <row r="28806" x14ac:dyDescent="0.55000000000000004"/>
    <row r="28807" x14ac:dyDescent="0.55000000000000004"/>
    <row r="28808" x14ac:dyDescent="0.55000000000000004"/>
    <row r="28809" x14ac:dyDescent="0.55000000000000004"/>
    <row r="28810" x14ac:dyDescent="0.55000000000000004"/>
    <row r="28811" x14ac:dyDescent="0.55000000000000004"/>
    <row r="28812" x14ac:dyDescent="0.55000000000000004"/>
    <row r="28813" x14ac:dyDescent="0.55000000000000004"/>
    <row r="28814" x14ac:dyDescent="0.55000000000000004"/>
    <row r="28815" x14ac:dyDescent="0.55000000000000004"/>
    <row r="28816" x14ac:dyDescent="0.55000000000000004"/>
    <row r="28817" x14ac:dyDescent="0.55000000000000004"/>
    <row r="28818" x14ac:dyDescent="0.55000000000000004"/>
    <row r="28819" x14ac:dyDescent="0.55000000000000004"/>
    <row r="28820" x14ac:dyDescent="0.55000000000000004"/>
    <row r="28821" x14ac:dyDescent="0.55000000000000004"/>
    <row r="28822" x14ac:dyDescent="0.55000000000000004"/>
    <row r="28823" x14ac:dyDescent="0.55000000000000004"/>
    <row r="28824" x14ac:dyDescent="0.55000000000000004"/>
    <row r="28825" x14ac:dyDescent="0.55000000000000004"/>
    <row r="28826" x14ac:dyDescent="0.55000000000000004"/>
    <row r="28827" x14ac:dyDescent="0.55000000000000004"/>
    <row r="28828" x14ac:dyDescent="0.55000000000000004"/>
    <row r="28829" x14ac:dyDescent="0.55000000000000004"/>
    <row r="28830" x14ac:dyDescent="0.55000000000000004"/>
    <row r="28831" x14ac:dyDescent="0.55000000000000004"/>
    <row r="28832" x14ac:dyDescent="0.55000000000000004"/>
    <row r="28833" x14ac:dyDescent="0.55000000000000004"/>
    <row r="28834" x14ac:dyDescent="0.55000000000000004"/>
    <row r="28835" x14ac:dyDescent="0.55000000000000004"/>
    <row r="28836" x14ac:dyDescent="0.55000000000000004"/>
    <row r="28837" x14ac:dyDescent="0.55000000000000004"/>
    <row r="28838" x14ac:dyDescent="0.55000000000000004"/>
    <row r="28839" x14ac:dyDescent="0.55000000000000004"/>
    <row r="28840" x14ac:dyDescent="0.55000000000000004"/>
    <row r="28841" x14ac:dyDescent="0.55000000000000004"/>
    <row r="28842" x14ac:dyDescent="0.55000000000000004"/>
    <row r="28843" x14ac:dyDescent="0.55000000000000004"/>
    <row r="28844" x14ac:dyDescent="0.55000000000000004"/>
    <row r="28845" x14ac:dyDescent="0.55000000000000004"/>
    <row r="28846" x14ac:dyDescent="0.55000000000000004"/>
    <row r="28847" x14ac:dyDescent="0.55000000000000004"/>
    <row r="28848" x14ac:dyDescent="0.55000000000000004"/>
    <row r="28849" x14ac:dyDescent="0.55000000000000004"/>
    <row r="28850" x14ac:dyDescent="0.55000000000000004"/>
    <row r="28851" x14ac:dyDescent="0.55000000000000004"/>
    <row r="28852" x14ac:dyDescent="0.55000000000000004"/>
    <row r="28853" x14ac:dyDescent="0.55000000000000004"/>
    <row r="28854" x14ac:dyDescent="0.55000000000000004"/>
    <row r="28855" x14ac:dyDescent="0.55000000000000004"/>
    <row r="28856" x14ac:dyDescent="0.55000000000000004"/>
    <row r="28857" x14ac:dyDescent="0.55000000000000004"/>
    <row r="28858" x14ac:dyDescent="0.55000000000000004"/>
    <row r="28859" x14ac:dyDescent="0.55000000000000004"/>
    <row r="28860" x14ac:dyDescent="0.55000000000000004"/>
    <row r="28861" x14ac:dyDescent="0.55000000000000004"/>
    <row r="28862" x14ac:dyDescent="0.55000000000000004"/>
    <row r="28863" x14ac:dyDescent="0.55000000000000004"/>
    <row r="28864" x14ac:dyDescent="0.55000000000000004"/>
    <row r="28865" x14ac:dyDescent="0.55000000000000004"/>
    <row r="28866" x14ac:dyDescent="0.55000000000000004"/>
    <row r="28867" x14ac:dyDescent="0.55000000000000004"/>
    <row r="28868" x14ac:dyDescent="0.55000000000000004"/>
    <row r="28869" x14ac:dyDescent="0.55000000000000004"/>
    <row r="28870" x14ac:dyDescent="0.55000000000000004"/>
    <row r="28871" x14ac:dyDescent="0.55000000000000004"/>
    <row r="28872" x14ac:dyDescent="0.55000000000000004"/>
    <row r="28873" x14ac:dyDescent="0.55000000000000004"/>
    <row r="28874" x14ac:dyDescent="0.55000000000000004"/>
    <row r="28875" x14ac:dyDescent="0.55000000000000004"/>
    <row r="28876" x14ac:dyDescent="0.55000000000000004"/>
    <row r="28877" x14ac:dyDescent="0.55000000000000004"/>
    <row r="28878" x14ac:dyDescent="0.55000000000000004"/>
    <row r="28879" x14ac:dyDescent="0.55000000000000004"/>
    <row r="28880" x14ac:dyDescent="0.55000000000000004"/>
    <row r="28881" x14ac:dyDescent="0.55000000000000004"/>
    <row r="28882" x14ac:dyDescent="0.55000000000000004"/>
    <row r="28883" x14ac:dyDescent="0.55000000000000004"/>
    <row r="28884" x14ac:dyDescent="0.55000000000000004"/>
    <row r="28885" x14ac:dyDescent="0.55000000000000004"/>
    <row r="28886" x14ac:dyDescent="0.55000000000000004"/>
    <row r="28887" x14ac:dyDescent="0.55000000000000004"/>
    <row r="28888" x14ac:dyDescent="0.55000000000000004"/>
    <row r="28889" x14ac:dyDescent="0.55000000000000004"/>
    <row r="28890" x14ac:dyDescent="0.55000000000000004"/>
    <row r="28891" x14ac:dyDescent="0.55000000000000004"/>
    <row r="28892" x14ac:dyDescent="0.55000000000000004"/>
    <row r="28893" x14ac:dyDescent="0.55000000000000004"/>
    <row r="28894" x14ac:dyDescent="0.55000000000000004"/>
    <row r="28895" x14ac:dyDescent="0.55000000000000004"/>
    <row r="28896" x14ac:dyDescent="0.55000000000000004"/>
    <row r="28897" x14ac:dyDescent="0.55000000000000004"/>
    <row r="28898" x14ac:dyDescent="0.55000000000000004"/>
    <row r="28899" x14ac:dyDescent="0.55000000000000004"/>
    <row r="28900" x14ac:dyDescent="0.55000000000000004"/>
    <row r="28901" x14ac:dyDescent="0.55000000000000004"/>
    <row r="28902" x14ac:dyDescent="0.55000000000000004"/>
    <row r="28903" x14ac:dyDescent="0.55000000000000004"/>
    <row r="28904" x14ac:dyDescent="0.55000000000000004"/>
    <row r="28905" x14ac:dyDescent="0.55000000000000004"/>
    <row r="28906" x14ac:dyDescent="0.55000000000000004"/>
    <row r="28907" x14ac:dyDescent="0.55000000000000004"/>
    <row r="28908" x14ac:dyDescent="0.55000000000000004"/>
    <row r="28909" x14ac:dyDescent="0.55000000000000004"/>
    <row r="28910" x14ac:dyDescent="0.55000000000000004"/>
    <row r="28911" x14ac:dyDescent="0.55000000000000004"/>
    <row r="28912" x14ac:dyDescent="0.55000000000000004"/>
    <row r="28913" x14ac:dyDescent="0.55000000000000004"/>
    <row r="28914" x14ac:dyDescent="0.55000000000000004"/>
    <row r="28915" x14ac:dyDescent="0.55000000000000004"/>
    <row r="28916" x14ac:dyDescent="0.55000000000000004"/>
    <row r="28917" x14ac:dyDescent="0.55000000000000004"/>
    <row r="28918" x14ac:dyDescent="0.55000000000000004"/>
    <row r="28919" x14ac:dyDescent="0.55000000000000004"/>
    <row r="28920" x14ac:dyDescent="0.55000000000000004"/>
    <row r="28921" x14ac:dyDescent="0.55000000000000004"/>
    <row r="28922" x14ac:dyDescent="0.55000000000000004"/>
    <row r="28923" x14ac:dyDescent="0.55000000000000004"/>
    <row r="28924" x14ac:dyDescent="0.55000000000000004"/>
    <row r="28925" x14ac:dyDescent="0.55000000000000004"/>
    <row r="28926" x14ac:dyDescent="0.55000000000000004"/>
    <row r="28927" x14ac:dyDescent="0.55000000000000004"/>
    <row r="28928" x14ac:dyDescent="0.55000000000000004"/>
    <row r="28929" x14ac:dyDescent="0.55000000000000004"/>
    <row r="28930" x14ac:dyDescent="0.55000000000000004"/>
    <row r="28931" x14ac:dyDescent="0.55000000000000004"/>
    <row r="28932" x14ac:dyDescent="0.55000000000000004"/>
    <row r="28933" x14ac:dyDescent="0.55000000000000004"/>
    <row r="28934" x14ac:dyDescent="0.55000000000000004"/>
    <row r="28935" x14ac:dyDescent="0.55000000000000004"/>
    <row r="28936" x14ac:dyDescent="0.55000000000000004"/>
    <row r="28937" x14ac:dyDescent="0.55000000000000004"/>
    <row r="28938" x14ac:dyDescent="0.55000000000000004"/>
    <row r="28939" x14ac:dyDescent="0.55000000000000004"/>
    <row r="28940" x14ac:dyDescent="0.55000000000000004"/>
    <row r="28941" x14ac:dyDescent="0.55000000000000004"/>
    <row r="28942" x14ac:dyDescent="0.55000000000000004"/>
    <row r="28943" x14ac:dyDescent="0.55000000000000004"/>
    <row r="28944" x14ac:dyDescent="0.55000000000000004"/>
    <row r="28945" x14ac:dyDescent="0.55000000000000004"/>
    <row r="28946" x14ac:dyDescent="0.55000000000000004"/>
    <row r="28947" x14ac:dyDescent="0.55000000000000004"/>
    <row r="28948" x14ac:dyDescent="0.55000000000000004"/>
    <row r="28949" x14ac:dyDescent="0.55000000000000004"/>
    <row r="28950" x14ac:dyDescent="0.55000000000000004"/>
    <row r="28951" x14ac:dyDescent="0.55000000000000004"/>
    <row r="28952" x14ac:dyDescent="0.55000000000000004"/>
    <row r="28953" x14ac:dyDescent="0.55000000000000004"/>
    <row r="28954" x14ac:dyDescent="0.55000000000000004"/>
    <row r="28955" x14ac:dyDescent="0.55000000000000004"/>
    <row r="28956" x14ac:dyDescent="0.55000000000000004"/>
    <row r="28957" x14ac:dyDescent="0.55000000000000004"/>
    <row r="28958" x14ac:dyDescent="0.55000000000000004"/>
    <row r="28959" x14ac:dyDescent="0.55000000000000004"/>
    <row r="28960" x14ac:dyDescent="0.55000000000000004"/>
    <row r="28961" x14ac:dyDescent="0.55000000000000004"/>
    <row r="28962" x14ac:dyDescent="0.55000000000000004"/>
    <row r="28963" x14ac:dyDescent="0.55000000000000004"/>
    <row r="28964" x14ac:dyDescent="0.55000000000000004"/>
    <row r="28965" x14ac:dyDescent="0.55000000000000004"/>
    <row r="28966" x14ac:dyDescent="0.55000000000000004"/>
    <row r="28967" x14ac:dyDescent="0.55000000000000004"/>
    <row r="28968" x14ac:dyDescent="0.55000000000000004"/>
    <row r="28969" x14ac:dyDescent="0.55000000000000004"/>
    <row r="28970" x14ac:dyDescent="0.55000000000000004"/>
    <row r="28971" x14ac:dyDescent="0.55000000000000004"/>
    <row r="28972" x14ac:dyDescent="0.55000000000000004"/>
    <row r="28973" x14ac:dyDescent="0.55000000000000004"/>
    <row r="28974" x14ac:dyDescent="0.55000000000000004"/>
    <row r="28975" x14ac:dyDescent="0.55000000000000004"/>
    <row r="28976" x14ac:dyDescent="0.55000000000000004"/>
    <row r="28977" x14ac:dyDescent="0.55000000000000004"/>
    <row r="28978" x14ac:dyDescent="0.55000000000000004"/>
    <row r="28979" x14ac:dyDescent="0.55000000000000004"/>
    <row r="28980" x14ac:dyDescent="0.55000000000000004"/>
    <row r="28981" x14ac:dyDescent="0.55000000000000004"/>
    <row r="28982" x14ac:dyDescent="0.55000000000000004"/>
    <row r="28983" x14ac:dyDescent="0.55000000000000004"/>
    <row r="28984" x14ac:dyDescent="0.55000000000000004"/>
    <row r="28985" x14ac:dyDescent="0.55000000000000004"/>
    <row r="28986" x14ac:dyDescent="0.55000000000000004"/>
    <row r="28987" x14ac:dyDescent="0.55000000000000004"/>
    <row r="28988" x14ac:dyDescent="0.55000000000000004"/>
    <row r="28989" x14ac:dyDescent="0.55000000000000004"/>
    <row r="28990" x14ac:dyDescent="0.55000000000000004"/>
    <row r="28991" x14ac:dyDescent="0.55000000000000004"/>
    <row r="28992" x14ac:dyDescent="0.55000000000000004"/>
    <row r="28993" x14ac:dyDescent="0.55000000000000004"/>
    <row r="28994" x14ac:dyDescent="0.55000000000000004"/>
    <row r="28995" x14ac:dyDescent="0.55000000000000004"/>
    <row r="28996" x14ac:dyDescent="0.55000000000000004"/>
    <row r="28997" x14ac:dyDescent="0.55000000000000004"/>
    <row r="28998" x14ac:dyDescent="0.55000000000000004"/>
    <row r="28999" x14ac:dyDescent="0.55000000000000004"/>
    <row r="29000" x14ac:dyDescent="0.55000000000000004"/>
    <row r="29001" x14ac:dyDescent="0.55000000000000004"/>
    <row r="29002" x14ac:dyDescent="0.55000000000000004"/>
    <row r="29003" x14ac:dyDescent="0.55000000000000004"/>
    <row r="29004" x14ac:dyDescent="0.55000000000000004"/>
    <row r="29005" x14ac:dyDescent="0.55000000000000004"/>
    <row r="29006" x14ac:dyDescent="0.55000000000000004"/>
    <row r="29007" x14ac:dyDescent="0.55000000000000004"/>
    <row r="29008" x14ac:dyDescent="0.55000000000000004"/>
    <row r="29009" x14ac:dyDescent="0.55000000000000004"/>
    <row r="29010" x14ac:dyDescent="0.55000000000000004"/>
    <row r="29011" x14ac:dyDescent="0.55000000000000004"/>
    <row r="29012" x14ac:dyDescent="0.55000000000000004"/>
    <row r="29013" x14ac:dyDescent="0.55000000000000004"/>
    <row r="29014" x14ac:dyDescent="0.55000000000000004"/>
    <row r="29015" x14ac:dyDescent="0.55000000000000004"/>
    <row r="29016" x14ac:dyDescent="0.55000000000000004"/>
    <row r="29017" x14ac:dyDescent="0.55000000000000004"/>
    <row r="29018" x14ac:dyDescent="0.55000000000000004"/>
    <row r="29019" x14ac:dyDescent="0.55000000000000004"/>
    <row r="29020" x14ac:dyDescent="0.55000000000000004"/>
    <row r="29021" x14ac:dyDescent="0.55000000000000004"/>
    <row r="29022" x14ac:dyDescent="0.55000000000000004"/>
    <row r="29023" x14ac:dyDescent="0.55000000000000004"/>
    <row r="29024" x14ac:dyDescent="0.55000000000000004"/>
    <row r="29025" x14ac:dyDescent="0.55000000000000004"/>
    <row r="29026" x14ac:dyDescent="0.55000000000000004"/>
    <row r="29027" x14ac:dyDescent="0.55000000000000004"/>
    <row r="29028" x14ac:dyDescent="0.55000000000000004"/>
    <row r="29029" x14ac:dyDescent="0.55000000000000004"/>
    <row r="29030" x14ac:dyDescent="0.55000000000000004"/>
    <row r="29031" x14ac:dyDescent="0.55000000000000004"/>
    <row r="29032" x14ac:dyDescent="0.55000000000000004"/>
    <row r="29033" x14ac:dyDescent="0.55000000000000004"/>
    <row r="29034" x14ac:dyDescent="0.55000000000000004"/>
    <row r="29035" x14ac:dyDescent="0.55000000000000004"/>
    <row r="29036" x14ac:dyDescent="0.55000000000000004"/>
    <row r="29037" x14ac:dyDescent="0.55000000000000004"/>
    <row r="29038" x14ac:dyDescent="0.55000000000000004"/>
    <row r="29039" x14ac:dyDescent="0.55000000000000004"/>
    <row r="29040" x14ac:dyDescent="0.55000000000000004"/>
    <row r="29041" x14ac:dyDescent="0.55000000000000004"/>
    <row r="29042" x14ac:dyDescent="0.55000000000000004"/>
    <row r="29043" x14ac:dyDescent="0.55000000000000004"/>
    <row r="29044" x14ac:dyDescent="0.55000000000000004"/>
    <row r="29045" x14ac:dyDescent="0.55000000000000004"/>
    <row r="29046" x14ac:dyDescent="0.55000000000000004"/>
    <row r="29047" x14ac:dyDescent="0.55000000000000004"/>
    <row r="29048" x14ac:dyDescent="0.55000000000000004"/>
    <row r="29049" x14ac:dyDescent="0.55000000000000004"/>
    <row r="29050" x14ac:dyDescent="0.55000000000000004"/>
    <row r="29051" x14ac:dyDescent="0.55000000000000004"/>
    <row r="29052" x14ac:dyDescent="0.55000000000000004"/>
    <row r="29053" x14ac:dyDescent="0.55000000000000004"/>
    <row r="29054" x14ac:dyDescent="0.55000000000000004"/>
    <row r="29055" x14ac:dyDescent="0.55000000000000004"/>
    <row r="29056" x14ac:dyDescent="0.55000000000000004"/>
    <row r="29057" x14ac:dyDescent="0.55000000000000004"/>
    <row r="29058" x14ac:dyDescent="0.55000000000000004"/>
    <row r="29059" x14ac:dyDescent="0.55000000000000004"/>
    <row r="29060" x14ac:dyDescent="0.55000000000000004"/>
    <row r="29061" x14ac:dyDescent="0.55000000000000004"/>
    <row r="29062" x14ac:dyDescent="0.55000000000000004"/>
    <row r="29063" x14ac:dyDescent="0.55000000000000004"/>
    <row r="29064" x14ac:dyDescent="0.55000000000000004"/>
    <row r="29065" x14ac:dyDescent="0.55000000000000004"/>
    <row r="29066" x14ac:dyDescent="0.55000000000000004"/>
    <row r="29067" x14ac:dyDescent="0.55000000000000004"/>
    <row r="29068" x14ac:dyDescent="0.55000000000000004"/>
    <row r="29069" x14ac:dyDescent="0.55000000000000004"/>
    <row r="29070" x14ac:dyDescent="0.55000000000000004"/>
    <row r="29071" x14ac:dyDescent="0.55000000000000004"/>
    <row r="29072" x14ac:dyDescent="0.55000000000000004"/>
    <row r="29073" x14ac:dyDescent="0.55000000000000004"/>
    <row r="29074" x14ac:dyDescent="0.55000000000000004"/>
    <row r="29075" x14ac:dyDescent="0.55000000000000004"/>
    <row r="29076" x14ac:dyDescent="0.55000000000000004"/>
    <row r="29077" x14ac:dyDescent="0.55000000000000004"/>
    <row r="29078" x14ac:dyDescent="0.55000000000000004"/>
    <row r="29079" x14ac:dyDescent="0.55000000000000004"/>
    <row r="29080" x14ac:dyDescent="0.55000000000000004"/>
    <row r="29081" x14ac:dyDescent="0.55000000000000004"/>
    <row r="29082" x14ac:dyDescent="0.55000000000000004"/>
    <row r="29083" x14ac:dyDescent="0.55000000000000004"/>
    <row r="29084" x14ac:dyDescent="0.55000000000000004"/>
    <row r="29085" x14ac:dyDescent="0.55000000000000004"/>
    <row r="29086" x14ac:dyDescent="0.55000000000000004"/>
    <row r="29087" x14ac:dyDescent="0.55000000000000004"/>
    <row r="29088" x14ac:dyDescent="0.55000000000000004"/>
    <row r="29089" x14ac:dyDescent="0.55000000000000004"/>
    <row r="29090" x14ac:dyDescent="0.55000000000000004"/>
    <row r="29091" x14ac:dyDescent="0.55000000000000004"/>
    <row r="29092" x14ac:dyDescent="0.55000000000000004"/>
    <row r="29093" x14ac:dyDescent="0.55000000000000004"/>
    <row r="29094" x14ac:dyDescent="0.55000000000000004"/>
    <row r="29095" x14ac:dyDescent="0.55000000000000004"/>
    <row r="29096" x14ac:dyDescent="0.55000000000000004"/>
    <row r="29097" x14ac:dyDescent="0.55000000000000004"/>
    <row r="29098" x14ac:dyDescent="0.55000000000000004"/>
    <row r="29099" x14ac:dyDescent="0.55000000000000004"/>
    <row r="29100" x14ac:dyDescent="0.55000000000000004"/>
    <row r="29101" x14ac:dyDescent="0.55000000000000004"/>
    <row r="29102" x14ac:dyDescent="0.55000000000000004"/>
    <row r="29103" x14ac:dyDescent="0.55000000000000004"/>
    <row r="29104" x14ac:dyDescent="0.55000000000000004"/>
    <row r="29105" x14ac:dyDescent="0.55000000000000004"/>
    <row r="29106" x14ac:dyDescent="0.55000000000000004"/>
    <row r="29107" x14ac:dyDescent="0.55000000000000004"/>
    <row r="29108" x14ac:dyDescent="0.55000000000000004"/>
    <row r="29109" x14ac:dyDescent="0.55000000000000004"/>
    <row r="29110" x14ac:dyDescent="0.55000000000000004"/>
    <row r="29111" x14ac:dyDescent="0.55000000000000004"/>
    <row r="29112" x14ac:dyDescent="0.55000000000000004"/>
    <row r="29113" x14ac:dyDescent="0.55000000000000004"/>
    <row r="29114" x14ac:dyDescent="0.55000000000000004"/>
    <row r="29115" x14ac:dyDescent="0.55000000000000004"/>
    <row r="29116" x14ac:dyDescent="0.55000000000000004"/>
    <row r="29117" x14ac:dyDescent="0.55000000000000004"/>
    <row r="29118" x14ac:dyDescent="0.55000000000000004"/>
    <row r="29119" x14ac:dyDescent="0.55000000000000004"/>
    <row r="29120" x14ac:dyDescent="0.55000000000000004"/>
    <row r="29121" x14ac:dyDescent="0.55000000000000004"/>
    <row r="29122" x14ac:dyDescent="0.55000000000000004"/>
    <row r="29123" x14ac:dyDescent="0.55000000000000004"/>
    <row r="29124" x14ac:dyDescent="0.55000000000000004"/>
    <row r="29125" x14ac:dyDescent="0.55000000000000004"/>
    <row r="29126" x14ac:dyDescent="0.55000000000000004"/>
    <row r="29127" x14ac:dyDescent="0.55000000000000004"/>
    <row r="29128" x14ac:dyDescent="0.55000000000000004"/>
    <row r="29129" x14ac:dyDescent="0.55000000000000004"/>
    <row r="29130" x14ac:dyDescent="0.55000000000000004"/>
    <row r="29131" x14ac:dyDescent="0.55000000000000004"/>
    <row r="29132" x14ac:dyDescent="0.55000000000000004"/>
    <row r="29133" x14ac:dyDescent="0.55000000000000004"/>
    <row r="29134" x14ac:dyDescent="0.55000000000000004"/>
    <row r="29135" x14ac:dyDescent="0.55000000000000004"/>
    <row r="29136" x14ac:dyDescent="0.55000000000000004"/>
    <row r="29137" x14ac:dyDescent="0.55000000000000004"/>
    <row r="29138" x14ac:dyDescent="0.55000000000000004"/>
    <row r="29139" x14ac:dyDescent="0.55000000000000004"/>
    <row r="29140" x14ac:dyDescent="0.55000000000000004"/>
    <row r="29141" x14ac:dyDescent="0.55000000000000004"/>
    <row r="29142" x14ac:dyDescent="0.55000000000000004"/>
    <row r="29143" x14ac:dyDescent="0.55000000000000004"/>
    <row r="29144" x14ac:dyDescent="0.55000000000000004"/>
    <row r="29145" x14ac:dyDescent="0.55000000000000004"/>
    <row r="29146" x14ac:dyDescent="0.55000000000000004"/>
    <row r="29147" x14ac:dyDescent="0.55000000000000004"/>
    <row r="29148" x14ac:dyDescent="0.55000000000000004"/>
    <row r="29149" x14ac:dyDescent="0.55000000000000004"/>
    <row r="29150" x14ac:dyDescent="0.55000000000000004"/>
    <row r="29151" x14ac:dyDescent="0.55000000000000004"/>
    <row r="29152" x14ac:dyDescent="0.55000000000000004"/>
    <row r="29153" x14ac:dyDescent="0.55000000000000004"/>
    <row r="29154" x14ac:dyDescent="0.55000000000000004"/>
    <row r="29155" x14ac:dyDescent="0.55000000000000004"/>
    <row r="29156" x14ac:dyDescent="0.55000000000000004"/>
    <row r="29157" x14ac:dyDescent="0.55000000000000004"/>
    <row r="29158" x14ac:dyDescent="0.55000000000000004"/>
    <row r="29159" x14ac:dyDescent="0.55000000000000004"/>
    <row r="29160" x14ac:dyDescent="0.55000000000000004"/>
    <row r="29161" x14ac:dyDescent="0.55000000000000004"/>
    <row r="29162" x14ac:dyDescent="0.55000000000000004"/>
    <row r="29163" x14ac:dyDescent="0.55000000000000004"/>
    <row r="29164" x14ac:dyDescent="0.55000000000000004"/>
    <row r="29165" x14ac:dyDescent="0.55000000000000004"/>
    <row r="29166" x14ac:dyDescent="0.55000000000000004"/>
    <row r="29167" x14ac:dyDescent="0.55000000000000004"/>
    <row r="29168" x14ac:dyDescent="0.55000000000000004"/>
    <row r="29169" x14ac:dyDescent="0.55000000000000004"/>
    <row r="29170" x14ac:dyDescent="0.55000000000000004"/>
    <row r="29171" x14ac:dyDescent="0.55000000000000004"/>
    <row r="29172" x14ac:dyDescent="0.55000000000000004"/>
    <row r="29173" x14ac:dyDescent="0.55000000000000004"/>
    <row r="29174" x14ac:dyDescent="0.55000000000000004"/>
    <row r="29175" x14ac:dyDescent="0.55000000000000004"/>
    <row r="29176" x14ac:dyDescent="0.55000000000000004"/>
    <row r="29177" x14ac:dyDescent="0.55000000000000004"/>
    <row r="29178" x14ac:dyDescent="0.55000000000000004"/>
    <row r="29179" x14ac:dyDescent="0.55000000000000004"/>
    <row r="29180" x14ac:dyDescent="0.55000000000000004"/>
    <row r="29181" x14ac:dyDescent="0.55000000000000004"/>
    <row r="29182" x14ac:dyDescent="0.55000000000000004"/>
    <row r="29183" x14ac:dyDescent="0.55000000000000004"/>
    <row r="29184" x14ac:dyDescent="0.55000000000000004"/>
    <row r="29185" x14ac:dyDescent="0.55000000000000004"/>
    <row r="29186" x14ac:dyDescent="0.55000000000000004"/>
    <row r="29187" x14ac:dyDescent="0.55000000000000004"/>
    <row r="29188" x14ac:dyDescent="0.55000000000000004"/>
    <row r="29189" x14ac:dyDescent="0.55000000000000004"/>
    <row r="29190" x14ac:dyDescent="0.55000000000000004"/>
    <row r="29191" x14ac:dyDescent="0.55000000000000004"/>
    <row r="29192" x14ac:dyDescent="0.55000000000000004"/>
    <row r="29193" x14ac:dyDescent="0.55000000000000004"/>
    <row r="29194" x14ac:dyDescent="0.55000000000000004"/>
    <row r="29195" x14ac:dyDescent="0.55000000000000004"/>
    <row r="29196" x14ac:dyDescent="0.55000000000000004"/>
    <row r="29197" x14ac:dyDescent="0.55000000000000004"/>
    <row r="29198" x14ac:dyDescent="0.55000000000000004"/>
    <row r="29199" x14ac:dyDescent="0.55000000000000004"/>
    <row r="29200" x14ac:dyDescent="0.55000000000000004"/>
    <row r="29201" x14ac:dyDescent="0.55000000000000004"/>
    <row r="29202" x14ac:dyDescent="0.55000000000000004"/>
    <row r="29203" x14ac:dyDescent="0.55000000000000004"/>
    <row r="29204" x14ac:dyDescent="0.55000000000000004"/>
    <row r="29205" x14ac:dyDescent="0.55000000000000004"/>
    <row r="29206" x14ac:dyDescent="0.55000000000000004"/>
    <row r="29207" x14ac:dyDescent="0.55000000000000004"/>
    <row r="29208" x14ac:dyDescent="0.55000000000000004"/>
    <row r="29209" x14ac:dyDescent="0.55000000000000004"/>
    <row r="29210" x14ac:dyDescent="0.55000000000000004"/>
    <row r="29211" x14ac:dyDescent="0.55000000000000004"/>
    <row r="29212" x14ac:dyDescent="0.55000000000000004"/>
    <row r="29213" x14ac:dyDescent="0.55000000000000004"/>
    <row r="29214" x14ac:dyDescent="0.55000000000000004"/>
    <row r="29215" x14ac:dyDescent="0.55000000000000004"/>
    <row r="29216" x14ac:dyDescent="0.55000000000000004"/>
    <row r="29217" x14ac:dyDescent="0.55000000000000004"/>
    <row r="29218" x14ac:dyDescent="0.55000000000000004"/>
    <row r="29219" x14ac:dyDescent="0.55000000000000004"/>
    <row r="29220" x14ac:dyDescent="0.55000000000000004"/>
    <row r="29221" x14ac:dyDescent="0.55000000000000004"/>
    <row r="29222" x14ac:dyDescent="0.55000000000000004"/>
    <row r="29223" x14ac:dyDescent="0.55000000000000004"/>
    <row r="29224" x14ac:dyDescent="0.55000000000000004"/>
    <row r="29225" x14ac:dyDescent="0.55000000000000004"/>
    <row r="29226" x14ac:dyDescent="0.55000000000000004"/>
    <row r="29227" x14ac:dyDescent="0.55000000000000004"/>
    <row r="29228" x14ac:dyDescent="0.55000000000000004"/>
    <row r="29229" x14ac:dyDescent="0.55000000000000004"/>
    <row r="29230" x14ac:dyDescent="0.55000000000000004"/>
    <row r="29231" x14ac:dyDescent="0.55000000000000004"/>
    <row r="29232" x14ac:dyDescent="0.55000000000000004"/>
    <row r="29233" x14ac:dyDescent="0.55000000000000004"/>
    <row r="29234" x14ac:dyDescent="0.55000000000000004"/>
    <row r="29235" x14ac:dyDescent="0.55000000000000004"/>
    <row r="29236" x14ac:dyDescent="0.55000000000000004"/>
    <row r="29237" x14ac:dyDescent="0.55000000000000004"/>
    <row r="29238" x14ac:dyDescent="0.55000000000000004"/>
    <row r="29239" x14ac:dyDescent="0.55000000000000004"/>
    <row r="29240" x14ac:dyDescent="0.55000000000000004"/>
    <row r="29241" x14ac:dyDescent="0.55000000000000004"/>
    <row r="29242" x14ac:dyDescent="0.55000000000000004"/>
    <row r="29243" x14ac:dyDescent="0.55000000000000004"/>
    <row r="29244" x14ac:dyDescent="0.55000000000000004"/>
    <row r="29245" x14ac:dyDescent="0.55000000000000004"/>
    <row r="29246" x14ac:dyDescent="0.55000000000000004"/>
    <row r="29247" x14ac:dyDescent="0.55000000000000004"/>
    <row r="29248" x14ac:dyDescent="0.55000000000000004"/>
    <row r="29249" x14ac:dyDescent="0.55000000000000004"/>
    <row r="29250" x14ac:dyDescent="0.55000000000000004"/>
    <row r="29251" x14ac:dyDescent="0.55000000000000004"/>
    <row r="29252" x14ac:dyDescent="0.55000000000000004"/>
    <row r="29253" x14ac:dyDescent="0.55000000000000004"/>
    <row r="29254" x14ac:dyDescent="0.55000000000000004"/>
    <row r="29255" x14ac:dyDescent="0.55000000000000004"/>
    <row r="29256" x14ac:dyDescent="0.55000000000000004"/>
    <row r="29257" x14ac:dyDescent="0.55000000000000004"/>
    <row r="29258" x14ac:dyDescent="0.55000000000000004"/>
    <row r="29259" x14ac:dyDescent="0.55000000000000004"/>
    <row r="29260" x14ac:dyDescent="0.55000000000000004"/>
    <row r="29261" x14ac:dyDescent="0.55000000000000004"/>
    <row r="29262" x14ac:dyDescent="0.55000000000000004"/>
    <row r="29263" x14ac:dyDescent="0.55000000000000004"/>
    <row r="29264" x14ac:dyDescent="0.55000000000000004"/>
    <row r="29265" x14ac:dyDescent="0.55000000000000004"/>
    <row r="29266" x14ac:dyDescent="0.55000000000000004"/>
    <row r="29267" x14ac:dyDescent="0.55000000000000004"/>
    <row r="29268" x14ac:dyDescent="0.55000000000000004"/>
    <row r="29269" x14ac:dyDescent="0.55000000000000004"/>
    <row r="29270" x14ac:dyDescent="0.55000000000000004"/>
    <row r="29271" x14ac:dyDescent="0.55000000000000004"/>
    <row r="29272" x14ac:dyDescent="0.55000000000000004"/>
    <row r="29273" x14ac:dyDescent="0.55000000000000004"/>
    <row r="29274" x14ac:dyDescent="0.55000000000000004"/>
    <row r="29275" x14ac:dyDescent="0.55000000000000004"/>
    <row r="29276" x14ac:dyDescent="0.55000000000000004"/>
    <row r="29277" x14ac:dyDescent="0.55000000000000004"/>
    <row r="29278" x14ac:dyDescent="0.55000000000000004"/>
    <row r="29279" x14ac:dyDescent="0.55000000000000004"/>
    <row r="29280" x14ac:dyDescent="0.55000000000000004"/>
    <row r="29281" x14ac:dyDescent="0.55000000000000004"/>
    <row r="29282" x14ac:dyDescent="0.55000000000000004"/>
    <row r="29283" x14ac:dyDescent="0.55000000000000004"/>
    <row r="29284" x14ac:dyDescent="0.55000000000000004"/>
    <row r="29285" x14ac:dyDescent="0.55000000000000004"/>
    <row r="29286" x14ac:dyDescent="0.55000000000000004"/>
    <row r="29287" x14ac:dyDescent="0.55000000000000004"/>
    <row r="29288" x14ac:dyDescent="0.55000000000000004"/>
    <row r="29289" x14ac:dyDescent="0.55000000000000004"/>
    <row r="29290" x14ac:dyDescent="0.55000000000000004"/>
    <row r="29291" x14ac:dyDescent="0.55000000000000004"/>
    <row r="29292" x14ac:dyDescent="0.55000000000000004"/>
    <row r="29293" x14ac:dyDescent="0.55000000000000004"/>
    <row r="29294" x14ac:dyDescent="0.55000000000000004"/>
    <row r="29295" x14ac:dyDescent="0.55000000000000004"/>
    <row r="29296" x14ac:dyDescent="0.55000000000000004"/>
    <row r="29297" x14ac:dyDescent="0.55000000000000004"/>
    <row r="29298" x14ac:dyDescent="0.55000000000000004"/>
    <row r="29299" x14ac:dyDescent="0.55000000000000004"/>
    <row r="29300" x14ac:dyDescent="0.55000000000000004"/>
    <row r="29301" x14ac:dyDescent="0.55000000000000004"/>
    <row r="29302" x14ac:dyDescent="0.55000000000000004"/>
    <row r="29303" x14ac:dyDescent="0.55000000000000004"/>
    <row r="29304" x14ac:dyDescent="0.55000000000000004"/>
    <row r="29305" x14ac:dyDescent="0.55000000000000004"/>
    <row r="29306" x14ac:dyDescent="0.55000000000000004"/>
    <row r="29307" x14ac:dyDescent="0.55000000000000004"/>
    <row r="29308" x14ac:dyDescent="0.55000000000000004"/>
    <row r="29309" x14ac:dyDescent="0.55000000000000004"/>
    <row r="29310" x14ac:dyDescent="0.55000000000000004"/>
    <row r="29311" x14ac:dyDescent="0.55000000000000004"/>
    <row r="29312" x14ac:dyDescent="0.55000000000000004"/>
    <row r="29313" x14ac:dyDescent="0.55000000000000004"/>
    <row r="29314" x14ac:dyDescent="0.55000000000000004"/>
    <row r="29315" x14ac:dyDescent="0.55000000000000004"/>
    <row r="29316" x14ac:dyDescent="0.55000000000000004"/>
    <row r="29317" x14ac:dyDescent="0.55000000000000004"/>
    <row r="29318" x14ac:dyDescent="0.55000000000000004"/>
    <row r="29319" x14ac:dyDescent="0.55000000000000004"/>
    <row r="29320" x14ac:dyDescent="0.55000000000000004"/>
    <row r="29321" x14ac:dyDescent="0.55000000000000004"/>
    <row r="29322" x14ac:dyDescent="0.55000000000000004"/>
    <row r="29323" x14ac:dyDescent="0.55000000000000004"/>
    <row r="29324" x14ac:dyDescent="0.55000000000000004"/>
    <row r="29325" x14ac:dyDescent="0.55000000000000004"/>
    <row r="29326" x14ac:dyDescent="0.55000000000000004"/>
    <row r="29327" x14ac:dyDescent="0.55000000000000004"/>
    <row r="29328" x14ac:dyDescent="0.55000000000000004"/>
    <row r="29329" x14ac:dyDescent="0.55000000000000004"/>
    <row r="29330" x14ac:dyDescent="0.55000000000000004"/>
    <row r="29331" x14ac:dyDescent="0.55000000000000004"/>
    <row r="29332" x14ac:dyDescent="0.55000000000000004"/>
    <row r="29333" x14ac:dyDescent="0.55000000000000004"/>
    <row r="29334" x14ac:dyDescent="0.55000000000000004"/>
    <row r="29335" x14ac:dyDescent="0.55000000000000004"/>
    <row r="29336" x14ac:dyDescent="0.55000000000000004"/>
    <row r="29337" x14ac:dyDescent="0.55000000000000004"/>
    <row r="29338" x14ac:dyDescent="0.55000000000000004"/>
    <row r="29339" x14ac:dyDescent="0.55000000000000004"/>
    <row r="29340" x14ac:dyDescent="0.55000000000000004"/>
    <row r="29341" x14ac:dyDescent="0.55000000000000004"/>
    <row r="29342" x14ac:dyDescent="0.55000000000000004"/>
    <row r="29343" x14ac:dyDescent="0.55000000000000004"/>
    <row r="29344" x14ac:dyDescent="0.55000000000000004"/>
    <row r="29345" x14ac:dyDescent="0.55000000000000004"/>
    <row r="29346" x14ac:dyDescent="0.55000000000000004"/>
    <row r="29347" x14ac:dyDescent="0.55000000000000004"/>
    <row r="29348" x14ac:dyDescent="0.55000000000000004"/>
    <row r="29349" x14ac:dyDescent="0.55000000000000004"/>
    <row r="29350" x14ac:dyDescent="0.55000000000000004"/>
    <row r="29351" x14ac:dyDescent="0.55000000000000004"/>
    <row r="29352" x14ac:dyDescent="0.55000000000000004"/>
    <row r="29353" x14ac:dyDescent="0.55000000000000004"/>
    <row r="29354" x14ac:dyDescent="0.55000000000000004"/>
    <row r="29355" x14ac:dyDescent="0.55000000000000004"/>
    <row r="29356" x14ac:dyDescent="0.55000000000000004"/>
    <row r="29357" x14ac:dyDescent="0.55000000000000004"/>
    <row r="29358" x14ac:dyDescent="0.55000000000000004"/>
    <row r="29359" x14ac:dyDescent="0.55000000000000004"/>
    <row r="29360" x14ac:dyDescent="0.55000000000000004"/>
    <row r="29361" x14ac:dyDescent="0.55000000000000004"/>
    <row r="29362" x14ac:dyDescent="0.55000000000000004"/>
    <row r="29363" x14ac:dyDescent="0.55000000000000004"/>
    <row r="29364" x14ac:dyDescent="0.55000000000000004"/>
    <row r="29365" x14ac:dyDescent="0.55000000000000004"/>
    <row r="29366" x14ac:dyDescent="0.55000000000000004"/>
    <row r="29367" x14ac:dyDescent="0.55000000000000004"/>
    <row r="29368" x14ac:dyDescent="0.55000000000000004"/>
    <row r="29369" x14ac:dyDescent="0.55000000000000004"/>
    <row r="29370" x14ac:dyDescent="0.55000000000000004"/>
    <row r="29371" x14ac:dyDescent="0.55000000000000004"/>
    <row r="29372" x14ac:dyDescent="0.55000000000000004"/>
    <row r="29373" x14ac:dyDescent="0.55000000000000004"/>
    <row r="29374" x14ac:dyDescent="0.55000000000000004"/>
    <row r="29375" x14ac:dyDescent="0.55000000000000004"/>
    <row r="29376" x14ac:dyDescent="0.55000000000000004"/>
    <row r="29377" x14ac:dyDescent="0.55000000000000004"/>
    <row r="29378" x14ac:dyDescent="0.55000000000000004"/>
    <row r="29379" x14ac:dyDescent="0.55000000000000004"/>
    <row r="29380" x14ac:dyDescent="0.55000000000000004"/>
    <row r="29381" x14ac:dyDescent="0.55000000000000004"/>
    <row r="29382" x14ac:dyDescent="0.55000000000000004"/>
    <row r="29383" x14ac:dyDescent="0.55000000000000004"/>
    <row r="29384" x14ac:dyDescent="0.55000000000000004"/>
    <row r="29385" x14ac:dyDescent="0.55000000000000004"/>
    <row r="29386" x14ac:dyDescent="0.55000000000000004"/>
    <row r="29387" x14ac:dyDescent="0.55000000000000004"/>
    <row r="29388" x14ac:dyDescent="0.55000000000000004"/>
    <row r="29389" x14ac:dyDescent="0.55000000000000004"/>
    <row r="29390" x14ac:dyDescent="0.55000000000000004"/>
    <row r="29391" x14ac:dyDescent="0.55000000000000004"/>
    <row r="29392" x14ac:dyDescent="0.55000000000000004"/>
    <row r="29393" x14ac:dyDescent="0.55000000000000004"/>
    <row r="29394" x14ac:dyDescent="0.55000000000000004"/>
    <row r="29395" x14ac:dyDescent="0.55000000000000004"/>
    <row r="29396" x14ac:dyDescent="0.55000000000000004"/>
    <row r="29397" x14ac:dyDescent="0.55000000000000004"/>
    <row r="29398" x14ac:dyDescent="0.55000000000000004"/>
    <row r="29399" x14ac:dyDescent="0.55000000000000004"/>
    <row r="29400" x14ac:dyDescent="0.55000000000000004"/>
    <row r="29401" x14ac:dyDescent="0.55000000000000004"/>
    <row r="29402" x14ac:dyDescent="0.55000000000000004"/>
    <row r="29403" x14ac:dyDescent="0.55000000000000004"/>
    <row r="29404" x14ac:dyDescent="0.55000000000000004"/>
    <row r="29405" x14ac:dyDescent="0.55000000000000004"/>
    <row r="29406" x14ac:dyDescent="0.55000000000000004"/>
    <row r="29407" x14ac:dyDescent="0.55000000000000004"/>
    <row r="29408" x14ac:dyDescent="0.55000000000000004"/>
    <row r="29409" x14ac:dyDescent="0.55000000000000004"/>
    <row r="29410" x14ac:dyDescent="0.55000000000000004"/>
    <row r="29411" x14ac:dyDescent="0.55000000000000004"/>
    <row r="29412" x14ac:dyDescent="0.55000000000000004"/>
    <row r="29413" x14ac:dyDescent="0.55000000000000004"/>
    <row r="29414" x14ac:dyDescent="0.55000000000000004"/>
    <row r="29415" x14ac:dyDescent="0.55000000000000004"/>
    <row r="29416" x14ac:dyDescent="0.55000000000000004"/>
    <row r="29417" x14ac:dyDescent="0.55000000000000004"/>
    <row r="29418" x14ac:dyDescent="0.55000000000000004"/>
    <row r="29419" x14ac:dyDescent="0.55000000000000004"/>
    <row r="29420" x14ac:dyDescent="0.55000000000000004"/>
    <row r="29421" x14ac:dyDescent="0.55000000000000004"/>
    <row r="29422" x14ac:dyDescent="0.55000000000000004"/>
    <row r="29423" x14ac:dyDescent="0.55000000000000004"/>
    <row r="29424" x14ac:dyDescent="0.55000000000000004"/>
    <row r="29425" x14ac:dyDescent="0.55000000000000004"/>
    <row r="29426" x14ac:dyDescent="0.55000000000000004"/>
    <row r="29427" x14ac:dyDescent="0.55000000000000004"/>
    <row r="29428" x14ac:dyDescent="0.55000000000000004"/>
    <row r="29429" x14ac:dyDescent="0.55000000000000004"/>
    <row r="29430" x14ac:dyDescent="0.55000000000000004"/>
    <row r="29431" x14ac:dyDescent="0.55000000000000004"/>
    <row r="29432" x14ac:dyDescent="0.55000000000000004"/>
    <row r="29433" x14ac:dyDescent="0.55000000000000004"/>
    <row r="29434" x14ac:dyDescent="0.55000000000000004"/>
    <row r="29435" x14ac:dyDescent="0.55000000000000004"/>
    <row r="29436" x14ac:dyDescent="0.55000000000000004"/>
    <row r="29437" x14ac:dyDescent="0.55000000000000004"/>
    <row r="29438" x14ac:dyDescent="0.55000000000000004"/>
    <row r="29439" x14ac:dyDescent="0.55000000000000004"/>
    <row r="29440" x14ac:dyDescent="0.55000000000000004"/>
    <row r="29441" x14ac:dyDescent="0.55000000000000004"/>
    <row r="29442" x14ac:dyDescent="0.55000000000000004"/>
    <row r="29443" x14ac:dyDescent="0.55000000000000004"/>
    <row r="29444" x14ac:dyDescent="0.55000000000000004"/>
    <row r="29445" x14ac:dyDescent="0.55000000000000004"/>
    <row r="29446" x14ac:dyDescent="0.55000000000000004"/>
    <row r="29447" x14ac:dyDescent="0.55000000000000004"/>
    <row r="29448" x14ac:dyDescent="0.55000000000000004"/>
    <row r="29449" x14ac:dyDescent="0.55000000000000004"/>
    <row r="29450" x14ac:dyDescent="0.55000000000000004"/>
    <row r="29451" x14ac:dyDescent="0.55000000000000004"/>
    <row r="29452" x14ac:dyDescent="0.55000000000000004"/>
    <row r="29453" x14ac:dyDescent="0.55000000000000004"/>
    <row r="29454" x14ac:dyDescent="0.55000000000000004"/>
    <row r="29455" x14ac:dyDescent="0.55000000000000004"/>
    <row r="29456" x14ac:dyDescent="0.55000000000000004"/>
    <row r="29457" x14ac:dyDescent="0.55000000000000004"/>
    <row r="29458" x14ac:dyDescent="0.55000000000000004"/>
    <row r="29459" x14ac:dyDescent="0.55000000000000004"/>
    <row r="29460" x14ac:dyDescent="0.55000000000000004"/>
    <row r="29461" x14ac:dyDescent="0.55000000000000004"/>
    <row r="29462" x14ac:dyDescent="0.55000000000000004"/>
    <row r="29463" x14ac:dyDescent="0.55000000000000004"/>
    <row r="29464" x14ac:dyDescent="0.55000000000000004"/>
    <row r="29465" x14ac:dyDescent="0.55000000000000004"/>
    <row r="29466" x14ac:dyDescent="0.55000000000000004"/>
    <row r="29467" x14ac:dyDescent="0.55000000000000004"/>
    <row r="29468" x14ac:dyDescent="0.55000000000000004"/>
    <row r="29469" x14ac:dyDescent="0.55000000000000004"/>
    <row r="29470" x14ac:dyDescent="0.55000000000000004"/>
    <row r="29471" x14ac:dyDescent="0.55000000000000004"/>
    <row r="29472" x14ac:dyDescent="0.55000000000000004"/>
    <row r="29473" x14ac:dyDescent="0.55000000000000004"/>
    <row r="29474" x14ac:dyDescent="0.55000000000000004"/>
    <row r="29475" x14ac:dyDescent="0.55000000000000004"/>
    <row r="29476" x14ac:dyDescent="0.55000000000000004"/>
    <row r="29477" x14ac:dyDescent="0.55000000000000004"/>
    <row r="29478" x14ac:dyDescent="0.55000000000000004"/>
    <row r="29479" x14ac:dyDescent="0.55000000000000004"/>
    <row r="29480" x14ac:dyDescent="0.55000000000000004"/>
    <row r="29481" x14ac:dyDescent="0.55000000000000004"/>
    <row r="29482" x14ac:dyDescent="0.55000000000000004"/>
    <row r="29483" x14ac:dyDescent="0.55000000000000004"/>
    <row r="29484" x14ac:dyDescent="0.55000000000000004"/>
    <row r="29485" x14ac:dyDescent="0.55000000000000004"/>
    <row r="29486" x14ac:dyDescent="0.55000000000000004"/>
    <row r="29487" x14ac:dyDescent="0.55000000000000004"/>
    <row r="29488" x14ac:dyDescent="0.55000000000000004"/>
    <row r="29489" x14ac:dyDescent="0.55000000000000004"/>
    <row r="29490" x14ac:dyDescent="0.55000000000000004"/>
    <row r="29491" x14ac:dyDescent="0.55000000000000004"/>
    <row r="29492" x14ac:dyDescent="0.55000000000000004"/>
    <row r="29493" x14ac:dyDescent="0.55000000000000004"/>
    <row r="29494" x14ac:dyDescent="0.55000000000000004"/>
    <row r="29495" x14ac:dyDescent="0.55000000000000004"/>
    <row r="29496" x14ac:dyDescent="0.55000000000000004"/>
    <row r="29497" x14ac:dyDescent="0.55000000000000004"/>
    <row r="29498" x14ac:dyDescent="0.55000000000000004"/>
    <row r="29499" x14ac:dyDescent="0.55000000000000004"/>
    <row r="29500" x14ac:dyDescent="0.55000000000000004"/>
    <row r="29501" x14ac:dyDescent="0.55000000000000004"/>
    <row r="29502" x14ac:dyDescent="0.55000000000000004"/>
    <row r="29503" x14ac:dyDescent="0.55000000000000004"/>
    <row r="29504" x14ac:dyDescent="0.55000000000000004"/>
    <row r="29505" x14ac:dyDescent="0.55000000000000004"/>
    <row r="29506" x14ac:dyDescent="0.55000000000000004"/>
    <row r="29507" x14ac:dyDescent="0.55000000000000004"/>
    <row r="29508" x14ac:dyDescent="0.55000000000000004"/>
    <row r="29509" x14ac:dyDescent="0.55000000000000004"/>
    <row r="29510" x14ac:dyDescent="0.55000000000000004"/>
    <row r="29511" x14ac:dyDescent="0.55000000000000004"/>
    <row r="29512" x14ac:dyDescent="0.55000000000000004"/>
    <row r="29513" x14ac:dyDescent="0.55000000000000004"/>
    <row r="29514" x14ac:dyDescent="0.55000000000000004"/>
    <row r="29515" x14ac:dyDescent="0.55000000000000004"/>
    <row r="29516" x14ac:dyDescent="0.55000000000000004"/>
    <row r="29517" x14ac:dyDescent="0.55000000000000004"/>
    <row r="29518" x14ac:dyDescent="0.55000000000000004"/>
    <row r="29519" x14ac:dyDescent="0.55000000000000004"/>
    <row r="29520" x14ac:dyDescent="0.55000000000000004"/>
    <row r="29521" x14ac:dyDescent="0.55000000000000004"/>
    <row r="29522" x14ac:dyDescent="0.55000000000000004"/>
    <row r="29523" x14ac:dyDescent="0.55000000000000004"/>
    <row r="29524" x14ac:dyDescent="0.55000000000000004"/>
    <row r="29525" x14ac:dyDescent="0.55000000000000004"/>
    <row r="29526" x14ac:dyDescent="0.55000000000000004"/>
    <row r="29527" x14ac:dyDescent="0.55000000000000004"/>
    <row r="29528" x14ac:dyDescent="0.55000000000000004"/>
    <row r="29529" x14ac:dyDescent="0.55000000000000004"/>
    <row r="29530" x14ac:dyDescent="0.55000000000000004"/>
    <row r="29531" x14ac:dyDescent="0.55000000000000004"/>
    <row r="29532" x14ac:dyDescent="0.55000000000000004"/>
    <row r="29533" x14ac:dyDescent="0.55000000000000004"/>
    <row r="29534" x14ac:dyDescent="0.55000000000000004"/>
    <row r="29535" x14ac:dyDescent="0.55000000000000004"/>
    <row r="29536" x14ac:dyDescent="0.55000000000000004"/>
    <row r="29537" x14ac:dyDescent="0.55000000000000004"/>
    <row r="29538" x14ac:dyDescent="0.55000000000000004"/>
    <row r="29539" x14ac:dyDescent="0.55000000000000004"/>
    <row r="29540" x14ac:dyDescent="0.55000000000000004"/>
    <row r="29541" x14ac:dyDescent="0.55000000000000004"/>
    <row r="29542" x14ac:dyDescent="0.55000000000000004"/>
    <row r="29543" x14ac:dyDescent="0.55000000000000004"/>
    <row r="29544" x14ac:dyDescent="0.55000000000000004"/>
    <row r="29545" x14ac:dyDescent="0.55000000000000004"/>
    <row r="29546" x14ac:dyDescent="0.55000000000000004"/>
    <row r="29547" x14ac:dyDescent="0.55000000000000004"/>
    <row r="29548" x14ac:dyDescent="0.55000000000000004"/>
    <row r="29549" x14ac:dyDescent="0.55000000000000004"/>
    <row r="29550" x14ac:dyDescent="0.55000000000000004"/>
    <row r="29551" x14ac:dyDescent="0.55000000000000004"/>
    <row r="29552" x14ac:dyDescent="0.55000000000000004"/>
    <row r="29553" x14ac:dyDescent="0.55000000000000004"/>
    <row r="29554" x14ac:dyDescent="0.55000000000000004"/>
    <row r="29555" x14ac:dyDescent="0.55000000000000004"/>
    <row r="29556" x14ac:dyDescent="0.55000000000000004"/>
    <row r="29557" x14ac:dyDescent="0.55000000000000004"/>
    <row r="29558" x14ac:dyDescent="0.55000000000000004"/>
    <row r="29559" x14ac:dyDescent="0.55000000000000004"/>
    <row r="29560" x14ac:dyDescent="0.55000000000000004"/>
    <row r="29561" x14ac:dyDescent="0.55000000000000004"/>
    <row r="29562" x14ac:dyDescent="0.55000000000000004"/>
    <row r="29563" x14ac:dyDescent="0.55000000000000004"/>
    <row r="29564" x14ac:dyDescent="0.55000000000000004"/>
    <row r="29565" x14ac:dyDescent="0.55000000000000004"/>
    <row r="29566" x14ac:dyDescent="0.55000000000000004"/>
    <row r="29567" x14ac:dyDescent="0.55000000000000004"/>
    <row r="29568" x14ac:dyDescent="0.55000000000000004"/>
    <row r="29569" x14ac:dyDescent="0.55000000000000004"/>
    <row r="29570" x14ac:dyDescent="0.55000000000000004"/>
    <row r="29571" x14ac:dyDescent="0.55000000000000004"/>
    <row r="29572" x14ac:dyDescent="0.55000000000000004"/>
    <row r="29573" x14ac:dyDescent="0.55000000000000004"/>
    <row r="29574" x14ac:dyDescent="0.55000000000000004"/>
    <row r="29575" x14ac:dyDescent="0.55000000000000004"/>
    <row r="29576" x14ac:dyDescent="0.55000000000000004"/>
    <row r="29577" x14ac:dyDescent="0.55000000000000004"/>
    <row r="29578" x14ac:dyDescent="0.55000000000000004"/>
    <row r="29579" x14ac:dyDescent="0.55000000000000004"/>
    <row r="29580" x14ac:dyDescent="0.55000000000000004"/>
    <row r="29581" x14ac:dyDescent="0.55000000000000004"/>
    <row r="29582" x14ac:dyDescent="0.55000000000000004"/>
    <row r="29583" x14ac:dyDescent="0.55000000000000004"/>
    <row r="29584" x14ac:dyDescent="0.55000000000000004"/>
    <row r="29585" x14ac:dyDescent="0.55000000000000004"/>
    <row r="29586" x14ac:dyDescent="0.55000000000000004"/>
    <row r="29587" x14ac:dyDescent="0.55000000000000004"/>
    <row r="29588" x14ac:dyDescent="0.55000000000000004"/>
    <row r="29589" x14ac:dyDescent="0.55000000000000004"/>
    <row r="29590" x14ac:dyDescent="0.55000000000000004"/>
    <row r="29591" x14ac:dyDescent="0.55000000000000004"/>
    <row r="29592" x14ac:dyDescent="0.55000000000000004"/>
    <row r="29593" x14ac:dyDescent="0.55000000000000004"/>
    <row r="29594" x14ac:dyDescent="0.55000000000000004"/>
    <row r="29595" x14ac:dyDescent="0.55000000000000004"/>
    <row r="29596" x14ac:dyDescent="0.55000000000000004"/>
    <row r="29597" x14ac:dyDescent="0.55000000000000004"/>
    <row r="29598" x14ac:dyDescent="0.55000000000000004"/>
    <row r="29599" x14ac:dyDescent="0.55000000000000004"/>
    <row r="29600" x14ac:dyDescent="0.55000000000000004"/>
    <row r="29601" x14ac:dyDescent="0.55000000000000004"/>
    <row r="29602" x14ac:dyDescent="0.55000000000000004"/>
    <row r="29603" x14ac:dyDescent="0.55000000000000004"/>
    <row r="29604" x14ac:dyDescent="0.55000000000000004"/>
    <row r="29605" x14ac:dyDescent="0.55000000000000004"/>
    <row r="29606" x14ac:dyDescent="0.55000000000000004"/>
    <row r="29607" x14ac:dyDescent="0.55000000000000004"/>
    <row r="29608" x14ac:dyDescent="0.55000000000000004"/>
    <row r="29609" x14ac:dyDescent="0.55000000000000004"/>
    <row r="29610" x14ac:dyDescent="0.55000000000000004"/>
    <row r="29611" x14ac:dyDescent="0.55000000000000004"/>
    <row r="29612" x14ac:dyDescent="0.55000000000000004"/>
    <row r="29613" x14ac:dyDescent="0.55000000000000004"/>
    <row r="29614" x14ac:dyDescent="0.55000000000000004"/>
    <row r="29615" x14ac:dyDescent="0.55000000000000004"/>
    <row r="29616" x14ac:dyDescent="0.55000000000000004"/>
    <row r="29617" x14ac:dyDescent="0.55000000000000004"/>
    <row r="29618" x14ac:dyDescent="0.55000000000000004"/>
    <row r="29619" x14ac:dyDescent="0.55000000000000004"/>
    <row r="29620" x14ac:dyDescent="0.55000000000000004"/>
    <row r="29621" x14ac:dyDescent="0.55000000000000004"/>
    <row r="29622" x14ac:dyDescent="0.55000000000000004"/>
    <row r="29623" x14ac:dyDescent="0.55000000000000004"/>
    <row r="29624" x14ac:dyDescent="0.55000000000000004"/>
    <row r="29625" x14ac:dyDescent="0.55000000000000004"/>
    <row r="29626" x14ac:dyDescent="0.55000000000000004"/>
    <row r="29627" x14ac:dyDescent="0.55000000000000004"/>
    <row r="29628" x14ac:dyDescent="0.55000000000000004"/>
    <row r="29629" x14ac:dyDescent="0.55000000000000004"/>
    <row r="29630" x14ac:dyDescent="0.55000000000000004"/>
    <row r="29631" x14ac:dyDescent="0.55000000000000004"/>
    <row r="29632" x14ac:dyDescent="0.55000000000000004"/>
    <row r="29633" x14ac:dyDescent="0.55000000000000004"/>
    <row r="29634" x14ac:dyDescent="0.55000000000000004"/>
    <row r="29635" x14ac:dyDescent="0.55000000000000004"/>
    <row r="29636" x14ac:dyDescent="0.55000000000000004"/>
    <row r="29637" x14ac:dyDescent="0.55000000000000004"/>
    <row r="29638" x14ac:dyDescent="0.55000000000000004"/>
    <row r="29639" x14ac:dyDescent="0.55000000000000004"/>
    <row r="29640" x14ac:dyDescent="0.55000000000000004"/>
    <row r="29641" x14ac:dyDescent="0.55000000000000004"/>
    <row r="29642" x14ac:dyDescent="0.55000000000000004"/>
    <row r="29643" x14ac:dyDescent="0.55000000000000004"/>
    <row r="29644" x14ac:dyDescent="0.55000000000000004"/>
    <row r="29645" x14ac:dyDescent="0.55000000000000004"/>
    <row r="29646" x14ac:dyDescent="0.55000000000000004"/>
    <row r="29647" x14ac:dyDescent="0.55000000000000004"/>
    <row r="29648" x14ac:dyDescent="0.55000000000000004"/>
    <row r="29649" x14ac:dyDescent="0.55000000000000004"/>
    <row r="29650" x14ac:dyDescent="0.55000000000000004"/>
    <row r="29651" x14ac:dyDescent="0.55000000000000004"/>
    <row r="29652" x14ac:dyDescent="0.55000000000000004"/>
    <row r="29653" x14ac:dyDescent="0.55000000000000004"/>
    <row r="29654" x14ac:dyDescent="0.55000000000000004"/>
    <row r="29655" x14ac:dyDescent="0.55000000000000004"/>
    <row r="29656" x14ac:dyDescent="0.55000000000000004"/>
    <row r="29657" x14ac:dyDescent="0.55000000000000004"/>
    <row r="29658" x14ac:dyDescent="0.55000000000000004"/>
    <row r="29659" x14ac:dyDescent="0.55000000000000004"/>
    <row r="29660" x14ac:dyDescent="0.55000000000000004"/>
    <row r="29661" x14ac:dyDescent="0.55000000000000004"/>
    <row r="29662" x14ac:dyDescent="0.55000000000000004"/>
    <row r="29663" x14ac:dyDescent="0.55000000000000004"/>
    <row r="29664" x14ac:dyDescent="0.55000000000000004"/>
    <row r="29665" x14ac:dyDescent="0.55000000000000004"/>
    <row r="29666" x14ac:dyDescent="0.55000000000000004"/>
    <row r="29667" x14ac:dyDescent="0.55000000000000004"/>
    <row r="29668" x14ac:dyDescent="0.55000000000000004"/>
    <row r="29669" x14ac:dyDescent="0.55000000000000004"/>
    <row r="29670" x14ac:dyDescent="0.55000000000000004"/>
    <row r="29671" x14ac:dyDescent="0.55000000000000004"/>
    <row r="29672" x14ac:dyDescent="0.55000000000000004"/>
    <row r="29673" x14ac:dyDescent="0.55000000000000004"/>
    <row r="29674" x14ac:dyDescent="0.55000000000000004"/>
    <row r="29675" x14ac:dyDescent="0.55000000000000004"/>
    <row r="29676" x14ac:dyDescent="0.55000000000000004"/>
    <row r="29677" x14ac:dyDescent="0.55000000000000004"/>
    <row r="29678" x14ac:dyDescent="0.55000000000000004"/>
    <row r="29679" x14ac:dyDescent="0.55000000000000004"/>
    <row r="29680" x14ac:dyDescent="0.55000000000000004"/>
    <row r="29681" x14ac:dyDescent="0.55000000000000004"/>
    <row r="29682" x14ac:dyDescent="0.55000000000000004"/>
    <row r="29683" x14ac:dyDescent="0.55000000000000004"/>
    <row r="29684" x14ac:dyDescent="0.55000000000000004"/>
    <row r="29685" x14ac:dyDescent="0.55000000000000004"/>
    <row r="29686" x14ac:dyDescent="0.55000000000000004"/>
    <row r="29687" x14ac:dyDescent="0.55000000000000004"/>
    <row r="29688" x14ac:dyDescent="0.55000000000000004"/>
    <row r="29689" x14ac:dyDescent="0.55000000000000004"/>
    <row r="29690" x14ac:dyDescent="0.55000000000000004"/>
    <row r="29691" x14ac:dyDescent="0.55000000000000004"/>
    <row r="29692" x14ac:dyDescent="0.55000000000000004"/>
    <row r="29693" x14ac:dyDescent="0.55000000000000004"/>
    <row r="29694" x14ac:dyDescent="0.55000000000000004"/>
    <row r="29695" x14ac:dyDescent="0.55000000000000004"/>
    <row r="29696" x14ac:dyDescent="0.55000000000000004"/>
    <row r="29697" x14ac:dyDescent="0.55000000000000004"/>
    <row r="29698" x14ac:dyDescent="0.55000000000000004"/>
    <row r="29699" x14ac:dyDescent="0.55000000000000004"/>
    <row r="29700" x14ac:dyDescent="0.55000000000000004"/>
    <row r="29701" x14ac:dyDescent="0.55000000000000004"/>
    <row r="29702" x14ac:dyDescent="0.55000000000000004"/>
    <row r="29703" x14ac:dyDescent="0.55000000000000004"/>
    <row r="29704" x14ac:dyDescent="0.55000000000000004"/>
    <row r="29705" x14ac:dyDescent="0.55000000000000004"/>
    <row r="29706" x14ac:dyDescent="0.55000000000000004"/>
    <row r="29707" x14ac:dyDescent="0.55000000000000004"/>
    <row r="29708" x14ac:dyDescent="0.55000000000000004"/>
    <row r="29709" x14ac:dyDescent="0.55000000000000004"/>
    <row r="29710" x14ac:dyDescent="0.55000000000000004"/>
    <row r="29711" x14ac:dyDescent="0.55000000000000004"/>
    <row r="29712" x14ac:dyDescent="0.55000000000000004"/>
    <row r="29713" x14ac:dyDescent="0.55000000000000004"/>
    <row r="29714" x14ac:dyDescent="0.55000000000000004"/>
    <row r="29715" x14ac:dyDescent="0.55000000000000004"/>
    <row r="29716" x14ac:dyDescent="0.55000000000000004"/>
    <row r="29717" x14ac:dyDescent="0.55000000000000004"/>
    <row r="29718" x14ac:dyDescent="0.55000000000000004"/>
    <row r="29719" x14ac:dyDescent="0.55000000000000004"/>
    <row r="29720" x14ac:dyDescent="0.55000000000000004"/>
    <row r="29721" x14ac:dyDescent="0.55000000000000004"/>
    <row r="29722" x14ac:dyDescent="0.55000000000000004"/>
    <row r="29723" x14ac:dyDescent="0.55000000000000004"/>
    <row r="29724" x14ac:dyDescent="0.55000000000000004"/>
    <row r="29725" x14ac:dyDescent="0.55000000000000004"/>
    <row r="29726" x14ac:dyDescent="0.55000000000000004"/>
    <row r="29727" x14ac:dyDescent="0.55000000000000004"/>
    <row r="29728" x14ac:dyDescent="0.55000000000000004"/>
    <row r="29729" x14ac:dyDescent="0.55000000000000004"/>
    <row r="29730" x14ac:dyDescent="0.55000000000000004"/>
    <row r="29731" x14ac:dyDescent="0.55000000000000004"/>
    <row r="29732" x14ac:dyDescent="0.55000000000000004"/>
    <row r="29733" x14ac:dyDescent="0.55000000000000004"/>
    <row r="29734" x14ac:dyDescent="0.55000000000000004"/>
    <row r="29735" x14ac:dyDescent="0.55000000000000004"/>
    <row r="29736" x14ac:dyDescent="0.55000000000000004"/>
    <row r="29737" x14ac:dyDescent="0.55000000000000004"/>
    <row r="29738" x14ac:dyDescent="0.55000000000000004"/>
    <row r="29739" x14ac:dyDescent="0.55000000000000004"/>
    <row r="29740" x14ac:dyDescent="0.55000000000000004"/>
    <row r="29741" x14ac:dyDescent="0.55000000000000004"/>
    <row r="29742" x14ac:dyDescent="0.55000000000000004"/>
    <row r="29743" x14ac:dyDescent="0.55000000000000004"/>
    <row r="29744" x14ac:dyDescent="0.55000000000000004"/>
    <row r="29745" x14ac:dyDescent="0.55000000000000004"/>
    <row r="29746" x14ac:dyDescent="0.55000000000000004"/>
    <row r="29747" x14ac:dyDescent="0.55000000000000004"/>
    <row r="29748" x14ac:dyDescent="0.55000000000000004"/>
    <row r="29749" x14ac:dyDescent="0.55000000000000004"/>
    <row r="29750" x14ac:dyDescent="0.55000000000000004"/>
    <row r="29751" x14ac:dyDescent="0.55000000000000004"/>
    <row r="29752" x14ac:dyDescent="0.55000000000000004"/>
    <row r="29753" x14ac:dyDescent="0.55000000000000004"/>
    <row r="29754" x14ac:dyDescent="0.55000000000000004"/>
    <row r="29755" x14ac:dyDescent="0.55000000000000004"/>
    <row r="29756" x14ac:dyDescent="0.55000000000000004"/>
    <row r="29757" x14ac:dyDescent="0.55000000000000004"/>
    <row r="29758" x14ac:dyDescent="0.55000000000000004"/>
    <row r="29759" x14ac:dyDescent="0.55000000000000004"/>
    <row r="29760" x14ac:dyDescent="0.55000000000000004"/>
    <row r="29761" x14ac:dyDescent="0.55000000000000004"/>
    <row r="29762" x14ac:dyDescent="0.55000000000000004"/>
    <row r="29763" x14ac:dyDescent="0.55000000000000004"/>
    <row r="29764" x14ac:dyDescent="0.55000000000000004"/>
    <row r="29765" x14ac:dyDescent="0.55000000000000004"/>
    <row r="29766" x14ac:dyDescent="0.55000000000000004"/>
    <row r="29767" x14ac:dyDescent="0.55000000000000004"/>
    <row r="29768" x14ac:dyDescent="0.55000000000000004"/>
    <row r="29769" x14ac:dyDescent="0.55000000000000004"/>
    <row r="29770" x14ac:dyDescent="0.55000000000000004"/>
    <row r="29771" x14ac:dyDescent="0.55000000000000004"/>
    <row r="29772" x14ac:dyDescent="0.55000000000000004"/>
    <row r="29773" x14ac:dyDescent="0.55000000000000004"/>
    <row r="29774" x14ac:dyDescent="0.55000000000000004"/>
    <row r="29775" x14ac:dyDescent="0.55000000000000004"/>
    <row r="29776" x14ac:dyDescent="0.55000000000000004"/>
    <row r="29777" x14ac:dyDescent="0.55000000000000004"/>
    <row r="29778" x14ac:dyDescent="0.55000000000000004"/>
    <row r="29779" x14ac:dyDescent="0.55000000000000004"/>
    <row r="29780" x14ac:dyDescent="0.55000000000000004"/>
    <row r="29781" x14ac:dyDescent="0.55000000000000004"/>
    <row r="29782" x14ac:dyDescent="0.55000000000000004"/>
    <row r="29783" x14ac:dyDescent="0.55000000000000004"/>
    <row r="29784" x14ac:dyDescent="0.55000000000000004"/>
    <row r="29785" x14ac:dyDescent="0.55000000000000004"/>
    <row r="29786" x14ac:dyDescent="0.55000000000000004"/>
    <row r="29787" x14ac:dyDescent="0.55000000000000004"/>
    <row r="29788" x14ac:dyDescent="0.55000000000000004"/>
    <row r="29789" x14ac:dyDescent="0.55000000000000004"/>
    <row r="29790" x14ac:dyDescent="0.55000000000000004"/>
    <row r="29791" x14ac:dyDescent="0.55000000000000004"/>
    <row r="29792" x14ac:dyDescent="0.55000000000000004"/>
    <row r="29793" x14ac:dyDescent="0.55000000000000004"/>
    <row r="29794" x14ac:dyDescent="0.55000000000000004"/>
    <row r="29795" x14ac:dyDescent="0.55000000000000004"/>
    <row r="29796" x14ac:dyDescent="0.55000000000000004"/>
    <row r="29797" x14ac:dyDescent="0.55000000000000004"/>
    <row r="29798" x14ac:dyDescent="0.55000000000000004"/>
    <row r="29799" x14ac:dyDescent="0.55000000000000004"/>
    <row r="29800" x14ac:dyDescent="0.55000000000000004"/>
    <row r="29801" x14ac:dyDescent="0.55000000000000004"/>
    <row r="29802" x14ac:dyDescent="0.55000000000000004"/>
    <row r="29803" x14ac:dyDescent="0.55000000000000004"/>
    <row r="29804" x14ac:dyDescent="0.55000000000000004"/>
    <row r="29805" x14ac:dyDescent="0.55000000000000004"/>
    <row r="29806" x14ac:dyDescent="0.55000000000000004"/>
    <row r="29807" x14ac:dyDescent="0.55000000000000004"/>
    <row r="29808" x14ac:dyDescent="0.55000000000000004"/>
    <row r="29809" x14ac:dyDescent="0.55000000000000004"/>
    <row r="29810" x14ac:dyDescent="0.55000000000000004"/>
    <row r="29811" x14ac:dyDescent="0.55000000000000004"/>
    <row r="29812" x14ac:dyDescent="0.55000000000000004"/>
    <row r="29813" x14ac:dyDescent="0.55000000000000004"/>
    <row r="29814" x14ac:dyDescent="0.55000000000000004"/>
    <row r="29815" x14ac:dyDescent="0.55000000000000004"/>
    <row r="29816" x14ac:dyDescent="0.55000000000000004"/>
    <row r="29817" x14ac:dyDescent="0.55000000000000004"/>
    <row r="29818" x14ac:dyDescent="0.55000000000000004"/>
    <row r="29819" x14ac:dyDescent="0.55000000000000004"/>
    <row r="29820" x14ac:dyDescent="0.55000000000000004"/>
    <row r="29821" x14ac:dyDescent="0.55000000000000004"/>
    <row r="29822" x14ac:dyDescent="0.55000000000000004"/>
    <row r="29823" x14ac:dyDescent="0.55000000000000004"/>
    <row r="29824" x14ac:dyDescent="0.55000000000000004"/>
    <row r="29825" x14ac:dyDescent="0.55000000000000004"/>
    <row r="29826" x14ac:dyDescent="0.55000000000000004"/>
    <row r="29827" x14ac:dyDescent="0.55000000000000004"/>
    <row r="29828" x14ac:dyDescent="0.55000000000000004"/>
    <row r="29829" x14ac:dyDescent="0.55000000000000004"/>
    <row r="29830" x14ac:dyDescent="0.55000000000000004"/>
    <row r="29831" x14ac:dyDescent="0.55000000000000004"/>
    <row r="29832" x14ac:dyDescent="0.55000000000000004"/>
    <row r="29833" x14ac:dyDescent="0.55000000000000004"/>
    <row r="29834" x14ac:dyDescent="0.55000000000000004"/>
    <row r="29835" x14ac:dyDescent="0.55000000000000004"/>
    <row r="29836" x14ac:dyDescent="0.55000000000000004"/>
    <row r="29837" x14ac:dyDescent="0.55000000000000004"/>
    <row r="29838" x14ac:dyDescent="0.55000000000000004"/>
    <row r="29839" x14ac:dyDescent="0.55000000000000004"/>
    <row r="29840" x14ac:dyDescent="0.55000000000000004"/>
    <row r="29841" x14ac:dyDescent="0.55000000000000004"/>
    <row r="29842" x14ac:dyDescent="0.55000000000000004"/>
    <row r="29843" x14ac:dyDescent="0.55000000000000004"/>
    <row r="29844" x14ac:dyDescent="0.55000000000000004"/>
    <row r="29845" x14ac:dyDescent="0.55000000000000004"/>
    <row r="29846" x14ac:dyDescent="0.55000000000000004"/>
    <row r="29847" x14ac:dyDescent="0.55000000000000004"/>
    <row r="29848" x14ac:dyDescent="0.55000000000000004"/>
    <row r="29849" x14ac:dyDescent="0.55000000000000004"/>
    <row r="29850" x14ac:dyDescent="0.55000000000000004"/>
    <row r="29851" x14ac:dyDescent="0.55000000000000004"/>
    <row r="29852" x14ac:dyDescent="0.55000000000000004"/>
    <row r="29853" x14ac:dyDescent="0.55000000000000004"/>
    <row r="29854" x14ac:dyDescent="0.55000000000000004"/>
    <row r="29855" x14ac:dyDescent="0.55000000000000004"/>
    <row r="29856" x14ac:dyDescent="0.55000000000000004"/>
    <row r="29857" x14ac:dyDescent="0.55000000000000004"/>
    <row r="29858" x14ac:dyDescent="0.55000000000000004"/>
    <row r="29859" x14ac:dyDescent="0.55000000000000004"/>
    <row r="29860" x14ac:dyDescent="0.55000000000000004"/>
    <row r="29861" x14ac:dyDescent="0.55000000000000004"/>
    <row r="29862" x14ac:dyDescent="0.55000000000000004"/>
    <row r="29863" x14ac:dyDescent="0.55000000000000004"/>
    <row r="29864" x14ac:dyDescent="0.55000000000000004"/>
    <row r="29865" x14ac:dyDescent="0.55000000000000004"/>
    <row r="29866" x14ac:dyDescent="0.55000000000000004"/>
    <row r="29867" x14ac:dyDescent="0.55000000000000004"/>
    <row r="29868" x14ac:dyDescent="0.55000000000000004"/>
    <row r="29869" x14ac:dyDescent="0.55000000000000004"/>
    <row r="29870" x14ac:dyDescent="0.55000000000000004"/>
    <row r="29871" x14ac:dyDescent="0.55000000000000004"/>
    <row r="29872" x14ac:dyDescent="0.55000000000000004"/>
    <row r="29873" x14ac:dyDescent="0.55000000000000004"/>
    <row r="29874" x14ac:dyDescent="0.55000000000000004"/>
    <row r="29875" x14ac:dyDescent="0.55000000000000004"/>
    <row r="29876" x14ac:dyDescent="0.55000000000000004"/>
    <row r="29877" x14ac:dyDescent="0.55000000000000004"/>
    <row r="29878" x14ac:dyDescent="0.55000000000000004"/>
    <row r="29879" x14ac:dyDescent="0.55000000000000004"/>
    <row r="29880" x14ac:dyDescent="0.55000000000000004"/>
    <row r="29881" x14ac:dyDescent="0.55000000000000004"/>
    <row r="29882" x14ac:dyDescent="0.55000000000000004"/>
    <row r="29883" x14ac:dyDescent="0.55000000000000004"/>
    <row r="29884" x14ac:dyDescent="0.55000000000000004"/>
    <row r="29885" x14ac:dyDescent="0.55000000000000004"/>
    <row r="29886" x14ac:dyDescent="0.55000000000000004"/>
    <row r="29887" x14ac:dyDescent="0.55000000000000004"/>
    <row r="29888" x14ac:dyDescent="0.55000000000000004"/>
    <row r="29889" x14ac:dyDescent="0.55000000000000004"/>
    <row r="29890" x14ac:dyDescent="0.55000000000000004"/>
    <row r="29891" x14ac:dyDescent="0.55000000000000004"/>
    <row r="29892" x14ac:dyDescent="0.55000000000000004"/>
    <row r="29893" x14ac:dyDescent="0.55000000000000004"/>
    <row r="29894" x14ac:dyDescent="0.55000000000000004"/>
    <row r="29895" x14ac:dyDescent="0.55000000000000004"/>
    <row r="29896" x14ac:dyDescent="0.55000000000000004"/>
    <row r="29897" x14ac:dyDescent="0.55000000000000004"/>
    <row r="29898" x14ac:dyDescent="0.55000000000000004"/>
    <row r="29899" x14ac:dyDescent="0.55000000000000004"/>
    <row r="29900" x14ac:dyDescent="0.55000000000000004"/>
    <row r="29901" x14ac:dyDescent="0.55000000000000004"/>
    <row r="29902" x14ac:dyDescent="0.55000000000000004"/>
    <row r="29903" x14ac:dyDescent="0.55000000000000004"/>
    <row r="29904" x14ac:dyDescent="0.55000000000000004"/>
    <row r="29905" x14ac:dyDescent="0.55000000000000004"/>
    <row r="29906" x14ac:dyDescent="0.55000000000000004"/>
    <row r="29907" x14ac:dyDescent="0.55000000000000004"/>
    <row r="29908" x14ac:dyDescent="0.55000000000000004"/>
    <row r="29909" x14ac:dyDescent="0.55000000000000004"/>
    <row r="29910" x14ac:dyDescent="0.55000000000000004"/>
    <row r="29911" x14ac:dyDescent="0.55000000000000004"/>
    <row r="29912" x14ac:dyDescent="0.55000000000000004"/>
    <row r="29913" x14ac:dyDescent="0.55000000000000004"/>
    <row r="29914" x14ac:dyDescent="0.55000000000000004"/>
    <row r="29915" x14ac:dyDescent="0.55000000000000004"/>
    <row r="29916" x14ac:dyDescent="0.55000000000000004"/>
    <row r="29917" x14ac:dyDescent="0.55000000000000004"/>
    <row r="29918" x14ac:dyDescent="0.55000000000000004"/>
    <row r="29919" x14ac:dyDescent="0.55000000000000004"/>
    <row r="29920" x14ac:dyDescent="0.55000000000000004"/>
    <row r="29921" x14ac:dyDescent="0.55000000000000004"/>
    <row r="29922" x14ac:dyDescent="0.55000000000000004"/>
    <row r="29923" x14ac:dyDescent="0.55000000000000004"/>
    <row r="29924" x14ac:dyDescent="0.55000000000000004"/>
    <row r="29925" x14ac:dyDescent="0.55000000000000004"/>
    <row r="29926" x14ac:dyDescent="0.55000000000000004"/>
    <row r="29927" x14ac:dyDescent="0.55000000000000004"/>
    <row r="29928" x14ac:dyDescent="0.55000000000000004"/>
    <row r="29929" x14ac:dyDescent="0.55000000000000004"/>
    <row r="29930" x14ac:dyDescent="0.55000000000000004"/>
    <row r="29931" x14ac:dyDescent="0.55000000000000004"/>
    <row r="29932" x14ac:dyDescent="0.55000000000000004"/>
    <row r="29933" x14ac:dyDescent="0.55000000000000004"/>
    <row r="29934" x14ac:dyDescent="0.55000000000000004"/>
    <row r="29935" x14ac:dyDescent="0.55000000000000004"/>
    <row r="29936" x14ac:dyDescent="0.55000000000000004"/>
    <row r="29937" x14ac:dyDescent="0.55000000000000004"/>
    <row r="29938" x14ac:dyDescent="0.55000000000000004"/>
    <row r="29939" x14ac:dyDescent="0.55000000000000004"/>
    <row r="29940" x14ac:dyDescent="0.55000000000000004"/>
    <row r="29941" x14ac:dyDescent="0.55000000000000004"/>
    <row r="29942" x14ac:dyDescent="0.55000000000000004"/>
    <row r="29943" x14ac:dyDescent="0.55000000000000004"/>
    <row r="29944" x14ac:dyDescent="0.55000000000000004"/>
    <row r="29945" x14ac:dyDescent="0.55000000000000004"/>
    <row r="29946" x14ac:dyDescent="0.55000000000000004"/>
    <row r="29947" x14ac:dyDescent="0.55000000000000004"/>
    <row r="29948" x14ac:dyDescent="0.55000000000000004"/>
    <row r="29949" x14ac:dyDescent="0.55000000000000004"/>
    <row r="29950" x14ac:dyDescent="0.55000000000000004"/>
    <row r="29951" x14ac:dyDescent="0.55000000000000004"/>
    <row r="29952" x14ac:dyDescent="0.55000000000000004"/>
    <row r="29953" x14ac:dyDescent="0.55000000000000004"/>
    <row r="29954" x14ac:dyDescent="0.55000000000000004"/>
    <row r="29955" x14ac:dyDescent="0.55000000000000004"/>
    <row r="29956" x14ac:dyDescent="0.55000000000000004"/>
    <row r="29957" x14ac:dyDescent="0.55000000000000004"/>
    <row r="29958" x14ac:dyDescent="0.55000000000000004"/>
    <row r="29959" x14ac:dyDescent="0.55000000000000004"/>
    <row r="29960" x14ac:dyDescent="0.55000000000000004"/>
    <row r="29961" x14ac:dyDescent="0.55000000000000004"/>
    <row r="29962" x14ac:dyDescent="0.55000000000000004"/>
    <row r="29963" x14ac:dyDescent="0.55000000000000004"/>
    <row r="29964" x14ac:dyDescent="0.55000000000000004"/>
    <row r="29965" x14ac:dyDescent="0.55000000000000004"/>
    <row r="29966" x14ac:dyDescent="0.55000000000000004"/>
    <row r="29967" x14ac:dyDescent="0.55000000000000004"/>
    <row r="29968" x14ac:dyDescent="0.55000000000000004"/>
    <row r="29969" x14ac:dyDescent="0.55000000000000004"/>
    <row r="29970" x14ac:dyDescent="0.55000000000000004"/>
    <row r="29971" x14ac:dyDescent="0.55000000000000004"/>
    <row r="29972" x14ac:dyDescent="0.55000000000000004"/>
    <row r="29973" x14ac:dyDescent="0.55000000000000004"/>
    <row r="29974" x14ac:dyDescent="0.55000000000000004"/>
    <row r="29975" x14ac:dyDescent="0.55000000000000004"/>
    <row r="29976" x14ac:dyDescent="0.55000000000000004"/>
    <row r="29977" x14ac:dyDescent="0.55000000000000004"/>
    <row r="29978" x14ac:dyDescent="0.55000000000000004"/>
    <row r="29979" x14ac:dyDescent="0.55000000000000004"/>
    <row r="29980" x14ac:dyDescent="0.55000000000000004"/>
    <row r="29981" x14ac:dyDescent="0.55000000000000004"/>
    <row r="29982" x14ac:dyDescent="0.55000000000000004"/>
    <row r="29983" x14ac:dyDescent="0.55000000000000004"/>
    <row r="29984" x14ac:dyDescent="0.55000000000000004"/>
    <row r="29985" x14ac:dyDescent="0.55000000000000004"/>
    <row r="29986" x14ac:dyDescent="0.55000000000000004"/>
    <row r="29987" x14ac:dyDescent="0.55000000000000004"/>
    <row r="29988" x14ac:dyDescent="0.55000000000000004"/>
    <row r="29989" x14ac:dyDescent="0.55000000000000004"/>
    <row r="29990" x14ac:dyDescent="0.55000000000000004"/>
    <row r="29991" x14ac:dyDescent="0.55000000000000004"/>
    <row r="29992" x14ac:dyDescent="0.55000000000000004"/>
    <row r="29993" x14ac:dyDescent="0.55000000000000004"/>
    <row r="29994" x14ac:dyDescent="0.55000000000000004"/>
    <row r="29995" x14ac:dyDescent="0.55000000000000004"/>
    <row r="29996" x14ac:dyDescent="0.55000000000000004"/>
    <row r="29997" x14ac:dyDescent="0.55000000000000004"/>
    <row r="29998" x14ac:dyDescent="0.55000000000000004"/>
    <row r="29999" x14ac:dyDescent="0.55000000000000004"/>
    <row r="30000" x14ac:dyDescent="0.55000000000000004"/>
    <row r="30001" x14ac:dyDescent="0.55000000000000004"/>
    <row r="30002" x14ac:dyDescent="0.55000000000000004"/>
    <row r="30003" x14ac:dyDescent="0.55000000000000004"/>
    <row r="30004" x14ac:dyDescent="0.55000000000000004"/>
    <row r="30005" x14ac:dyDescent="0.55000000000000004"/>
    <row r="30006" x14ac:dyDescent="0.55000000000000004"/>
    <row r="30007" x14ac:dyDescent="0.55000000000000004"/>
    <row r="30008" x14ac:dyDescent="0.55000000000000004"/>
    <row r="30009" x14ac:dyDescent="0.55000000000000004"/>
    <row r="30010" x14ac:dyDescent="0.55000000000000004"/>
    <row r="30011" x14ac:dyDescent="0.55000000000000004"/>
    <row r="30012" x14ac:dyDescent="0.55000000000000004"/>
    <row r="30013" x14ac:dyDescent="0.55000000000000004"/>
    <row r="30014" x14ac:dyDescent="0.55000000000000004"/>
    <row r="30015" x14ac:dyDescent="0.55000000000000004"/>
    <row r="30016" x14ac:dyDescent="0.55000000000000004"/>
    <row r="30017" x14ac:dyDescent="0.55000000000000004"/>
    <row r="30018" x14ac:dyDescent="0.55000000000000004"/>
    <row r="30019" x14ac:dyDescent="0.55000000000000004"/>
    <row r="30020" x14ac:dyDescent="0.55000000000000004"/>
    <row r="30021" x14ac:dyDescent="0.55000000000000004"/>
    <row r="30022" x14ac:dyDescent="0.55000000000000004"/>
    <row r="30023" x14ac:dyDescent="0.55000000000000004"/>
    <row r="30024" x14ac:dyDescent="0.55000000000000004"/>
    <row r="30025" x14ac:dyDescent="0.55000000000000004"/>
    <row r="30026" x14ac:dyDescent="0.55000000000000004"/>
    <row r="30027" x14ac:dyDescent="0.55000000000000004"/>
    <row r="30028" x14ac:dyDescent="0.55000000000000004"/>
    <row r="30029" x14ac:dyDescent="0.55000000000000004"/>
    <row r="30030" x14ac:dyDescent="0.55000000000000004"/>
    <row r="30031" x14ac:dyDescent="0.55000000000000004"/>
    <row r="30032" x14ac:dyDescent="0.55000000000000004"/>
    <row r="30033" x14ac:dyDescent="0.55000000000000004"/>
    <row r="30034" x14ac:dyDescent="0.55000000000000004"/>
    <row r="30035" x14ac:dyDescent="0.55000000000000004"/>
    <row r="30036" x14ac:dyDescent="0.55000000000000004"/>
    <row r="30037" x14ac:dyDescent="0.55000000000000004"/>
    <row r="30038" x14ac:dyDescent="0.55000000000000004"/>
    <row r="30039" x14ac:dyDescent="0.55000000000000004"/>
    <row r="30040" x14ac:dyDescent="0.55000000000000004"/>
    <row r="30041" x14ac:dyDescent="0.55000000000000004"/>
    <row r="30042" x14ac:dyDescent="0.55000000000000004"/>
    <row r="30043" x14ac:dyDescent="0.55000000000000004"/>
    <row r="30044" x14ac:dyDescent="0.55000000000000004"/>
    <row r="30045" x14ac:dyDescent="0.55000000000000004"/>
    <row r="30046" x14ac:dyDescent="0.55000000000000004"/>
    <row r="30047" x14ac:dyDescent="0.55000000000000004"/>
    <row r="30048" x14ac:dyDescent="0.55000000000000004"/>
    <row r="30049" x14ac:dyDescent="0.55000000000000004"/>
    <row r="30050" x14ac:dyDescent="0.55000000000000004"/>
    <row r="30051" x14ac:dyDescent="0.55000000000000004"/>
    <row r="30052" x14ac:dyDescent="0.55000000000000004"/>
    <row r="30053" x14ac:dyDescent="0.55000000000000004"/>
    <row r="30054" x14ac:dyDescent="0.55000000000000004"/>
    <row r="30055" x14ac:dyDescent="0.55000000000000004"/>
    <row r="30056" x14ac:dyDescent="0.55000000000000004"/>
    <row r="30057" x14ac:dyDescent="0.55000000000000004"/>
    <row r="30058" x14ac:dyDescent="0.55000000000000004"/>
    <row r="30059" x14ac:dyDescent="0.55000000000000004"/>
    <row r="30060" x14ac:dyDescent="0.55000000000000004"/>
    <row r="30061" x14ac:dyDescent="0.55000000000000004"/>
    <row r="30062" x14ac:dyDescent="0.55000000000000004"/>
    <row r="30063" x14ac:dyDescent="0.55000000000000004"/>
    <row r="30064" x14ac:dyDescent="0.55000000000000004"/>
    <row r="30065" x14ac:dyDescent="0.55000000000000004"/>
    <row r="30066" x14ac:dyDescent="0.55000000000000004"/>
    <row r="30067" x14ac:dyDescent="0.55000000000000004"/>
    <row r="30068" x14ac:dyDescent="0.55000000000000004"/>
    <row r="30069" x14ac:dyDescent="0.55000000000000004"/>
    <row r="30070" x14ac:dyDescent="0.55000000000000004"/>
    <row r="30071" x14ac:dyDescent="0.55000000000000004"/>
    <row r="30072" x14ac:dyDescent="0.55000000000000004"/>
    <row r="30073" x14ac:dyDescent="0.55000000000000004"/>
    <row r="30074" x14ac:dyDescent="0.55000000000000004"/>
    <row r="30075" x14ac:dyDescent="0.55000000000000004"/>
    <row r="30076" x14ac:dyDescent="0.55000000000000004"/>
    <row r="30077" x14ac:dyDescent="0.55000000000000004"/>
    <row r="30078" x14ac:dyDescent="0.55000000000000004"/>
    <row r="30079" x14ac:dyDescent="0.55000000000000004"/>
    <row r="30080" x14ac:dyDescent="0.55000000000000004"/>
    <row r="30081" x14ac:dyDescent="0.55000000000000004"/>
    <row r="30082" x14ac:dyDescent="0.55000000000000004"/>
    <row r="30083" x14ac:dyDescent="0.55000000000000004"/>
    <row r="30084" x14ac:dyDescent="0.55000000000000004"/>
    <row r="30085" x14ac:dyDescent="0.55000000000000004"/>
    <row r="30086" x14ac:dyDescent="0.55000000000000004"/>
    <row r="30087" x14ac:dyDescent="0.55000000000000004"/>
    <row r="30088" x14ac:dyDescent="0.55000000000000004"/>
    <row r="30089" x14ac:dyDescent="0.55000000000000004"/>
    <row r="30090" x14ac:dyDescent="0.55000000000000004"/>
    <row r="30091" x14ac:dyDescent="0.55000000000000004"/>
    <row r="30092" x14ac:dyDescent="0.55000000000000004"/>
    <row r="30093" x14ac:dyDescent="0.55000000000000004"/>
    <row r="30094" x14ac:dyDescent="0.55000000000000004"/>
    <row r="30095" x14ac:dyDescent="0.55000000000000004"/>
    <row r="30096" x14ac:dyDescent="0.55000000000000004"/>
    <row r="30097" x14ac:dyDescent="0.55000000000000004"/>
    <row r="30098" x14ac:dyDescent="0.55000000000000004"/>
    <row r="30099" x14ac:dyDescent="0.55000000000000004"/>
    <row r="30100" x14ac:dyDescent="0.55000000000000004"/>
    <row r="30101" x14ac:dyDescent="0.55000000000000004"/>
    <row r="30102" x14ac:dyDescent="0.55000000000000004"/>
    <row r="30103" x14ac:dyDescent="0.55000000000000004"/>
    <row r="30104" x14ac:dyDescent="0.55000000000000004"/>
    <row r="30105" x14ac:dyDescent="0.55000000000000004"/>
    <row r="30106" x14ac:dyDescent="0.55000000000000004"/>
    <row r="30107" x14ac:dyDescent="0.55000000000000004"/>
    <row r="30108" x14ac:dyDescent="0.55000000000000004"/>
    <row r="30109" x14ac:dyDescent="0.55000000000000004"/>
    <row r="30110" x14ac:dyDescent="0.55000000000000004"/>
    <row r="30111" x14ac:dyDescent="0.55000000000000004"/>
    <row r="30112" x14ac:dyDescent="0.55000000000000004"/>
    <row r="30113" x14ac:dyDescent="0.55000000000000004"/>
    <row r="30114" x14ac:dyDescent="0.55000000000000004"/>
    <row r="30115" x14ac:dyDescent="0.55000000000000004"/>
    <row r="30116" x14ac:dyDescent="0.55000000000000004"/>
    <row r="30117" x14ac:dyDescent="0.55000000000000004"/>
    <row r="30118" x14ac:dyDescent="0.55000000000000004"/>
    <row r="30119" x14ac:dyDescent="0.55000000000000004"/>
    <row r="30120" x14ac:dyDescent="0.55000000000000004"/>
    <row r="30121" x14ac:dyDescent="0.55000000000000004"/>
    <row r="30122" x14ac:dyDescent="0.55000000000000004"/>
    <row r="30123" x14ac:dyDescent="0.55000000000000004"/>
    <row r="30124" x14ac:dyDescent="0.55000000000000004"/>
    <row r="30125" x14ac:dyDescent="0.55000000000000004"/>
    <row r="30126" x14ac:dyDescent="0.55000000000000004"/>
    <row r="30127" x14ac:dyDescent="0.55000000000000004"/>
    <row r="30128" x14ac:dyDescent="0.55000000000000004"/>
    <row r="30129" x14ac:dyDescent="0.55000000000000004"/>
    <row r="30130" x14ac:dyDescent="0.55000000000000004"/>
    <row r="30131" x14ac:dyDescent="0.55000000000000004"/>
    <row r="30132" x14ac:dyDescent="0.55000000000000004"/>
    <row r="30133" x14ac:dyDescent="0.55000000000000004"/>
    <row r="30134" x14ac:dyDescent="0.55000000000000004"/>
    <row r="30135" x14ac:dyDescent="0.55000000000000004"/>
    <row r="30136" x14ac:dyDescent="0.55000000000000004"/>
    <row r="30137" x14ac:dyDescent="0.55000000000000004"/>
    <row r="30138" x14ac:dyDescent="0.55000000000000004"/>
    <row r="30139" x14ac:dyDescent="0.55000000000000004"/>
    <row r="30140" x14ac:dyDescent="0.55000000000000004"/>
    <row r="30141" x14ac:dyDescent="0.55000000000000004"/>
    <row r="30142" x14ac:dyDescent="0.55000000000000004"/>
    <row r="30143" x14ac:dyDescent="0.55000000000000004"/>
    <row r="30144" x14ac:dyDescent="0.55000000000000004"/>
    <row r="30145" x14ac:dyDescent="0.55000000000000004"/>
    <row r="30146" x14ac:dyDescent="0.55000000000000004"/>
    <row r="30147" x14ac:dyDescent="0.55000000000000004"/>
    <row r="30148" x14ac:dyDescent="0.55000000000000004"/>
    <row r="30149" x14ac:dyDescent="0.55000000000000004"/>
    <row r="30150" x14ac:dyDescent="0.55000000000000004"/>
    <row r="30151" x14ac:dyDescent="0.55000000000000004"/>
    <row r="30152" x14ac:dyDescent="0.55000000000000004"/>
    <row r="30153" x14ac:dyDescent="0.55000000000000004"/>
    <row r="30154" x14ac:dyDescent="0.55000000000000004"/>
    <row r="30155" x14ac:dyDescent="0.55000000000000004"/>
    <row r="30156" x14ac:dyDescent="0.55000000000000004"/>
    <row r="30157" x14ac:dyDescent="0.55000000000000004"/>
    <row r="30158" x14ac:dyDescent="0.55000000000000004"/>
    <row r="30159" x14ac:dyDescent="0.55000000000000004"/>
    <row r="30160" x14ac:dyDescent="0.55000000000000004"/>
    <row r="30161" x14ac:dyDescent="0.55000000000000004"/>
    <row r="30162" x14ac:dyDescent="0.55000000000000004"/>
    <row r="30163" x14ac:dyDescent="0.55000000000000004"/>
    <row r="30164" x14ac:dyDescent="0.55000000000000004"/>
    <row r="30165" x14ac:dyDescent="0.55000000000000004"/>
    <row r="30166" x14ac:dyDescent="0.55000000000000004"/>
    <row r="30167" x14ac:dyDescent="0.55000000000000004"/>
    <row r="30168" x14ac:dyDescent="0.55000000000000004"/>
    <row r="30169" x14ac:dyDescent="0.55000000000000004"/>
    <row r="30170" x14ac:dyDescent="0.55000000000000004"/>
    <row r="30171" x14ac:dyDescent="0.55000000000000004"/>
    <row r="30172" x14ac:dyDescent="0.55000000000000004"/>
    <row r="30173" x14ac:dyDescent="0.55000000000000004"/>
    <row r="30174" x14ac:dyDescent="0.55000000000000004"/>
    <row r="30175" x14ac:dyDescent="0.55000000000000004"/>
    <row r="30176" x14ac:dyDescent="0.55000000000000004"/>
    <row r="30177" x14ac:dyDescent="0.55000000000000004"/>
    <row r="30178" x14ac:dyDescent="0.55000000000000004"/>
    <row r="30179" x14ac:dyDescent="0.55000000000000004"/>
    <row r="30180" x14ac:dyDescent="0.55000000000000004"/>
    <row r="30181" x14ac:dyDescent="0.55000000000000004"/>
    <row r="30182" x14ac:dyDescent="0.55000000000000004"/>
    <row r="30183" x14ac:dyDescent="0.55000000000000004"/>
    <row r="30184" x14ac:dyDescent="0.55000000000000004"/>
    <row r="30185" x14ac:dyDescent="0.55000000000000004"/>
    <row r="30186" x14ac:dyDescent="0.55000000000000004"/>
    <row r="30187" x14ac:dyDescent="0.55000000000000004"/>
    <row r="30188" x14ac:dyDescent="0.55000000000000004"/>
    <row r="30189" x14ac:dyDescent="0.55000000000000004"/>
    <row r="30190" x14ac:dyDescent="0.55000000000000004"/>
    <row r="30191" x14ac:dyDescent="0.55000000000000004"/>
    <row r="30192" x14ac:dyDescent="0.55000000000000004"/>
    <row r="30193" x14ac:dyDescent="0.55000000000000004"/>
    <row r="30194" x14ac:dyDescent="0.55000000000000004"/>
    <row r="30195" x14ac:dyDescent="0.55000000000000004"/>
    <row r="30196" x14ac:dyDescent="0.55000000000000004"/>
    <row r="30197" x14ac:dyDescent="0.55000000000000004"/>
    <row r="30198" x14ac:dyDescent="0.55000000000000004"/>
    <row r="30199" x14ac:dyDescent="0.55000000000000004"/>
    <row r="30200" x14ac:dyDescent="0.55000000000000004"/>
    <row r="30201" x14ac:dyDescent="0.55000000000000004"/>
    <row r="30202" x14ac:dyDescent="0.55000000000000004"/>
    <row r="30203" x14ac:dyDescent="0.55000000000000004"/>
    <row r="30204" x14ac:dyDescent="0.55000000000000004"/>
    <row r="30205" x14ac:dyDescent="0.55000000000000004"/>
    <row r="30206" x14ac:dyDescent="0.55000000000000004"/>
    <row r="30207" x14ac:dyDescent="0.55000000000000004"/>
    <row r="30208" x14ac:dyDescent="0.55000000000000004"/>
    <row r="30209" x14ac:dyDescent="0.55000000000000004"/>
    <row r="30210" x14ac:dyDescent="0.55000000000000004"/>
    <row r="30211" x14ac:dyDescent="0.55000000000000004"/>
    <row r="30212" x14ac:dyDescent="0.55000000000000004"/>
    <row r="30213" x14ac:dyDescent="0.55000000000000004"/>
    <row r="30214" x14ac:dyDescent="0.55000000000000004"/>
    <row r="30215" x14ac:dyDescent="0.55000000000000004"/>
    <row r="30216" x14ac:dyDescent="0.55000000000000004"/>
    <row r="30217" x14ac:dyDescent="0.55000000000000004"/>
    <row r="30218" x14ac:dyDescent="0.55000000000000004"/>
    <row r="30219" x14ac:dyDescent="0.55000000000000004"/>
    <row r="30220" x14ac:dyDescent="0.55000000000000004"/>
    <row r="30221" x14ac:dyDescent="0.55000000000000004"/>
    <row r="30222" x14ac:dyDescent="0.55000000000000004"/>
    <row r="30223" x14ac:dyDescent="0.55000000000000004"/>
    <row r="30224" x14ac:dyDescent="0.55000000000000004"/>
    <row r="30225" x14ac:dyDescent="0.55000000000000004"/>
    <row r="30226" x14ac:dyDescent="0.55000000000000004"/>
    <row r="30227" x14ac:dyDescent="0.55000000000000004"/>
    <row r="30228" x14ac:dyDescent="0.55000000000000004"/>
    <row r="30229" x14ac:dyDescent="0.55000000000000004"/>
    <row r="30230" x14ac:dyDescent="0.55000000000000004"/>
    <row r="30231" x14ac:dyDescent="0.55000000000000004"/>
    <row r="30232" x14ac:dyDescent="0.55000000000000004"/>
    <row r="30233" x14ac:dyDescent="0.55000000000000004"/>
    <row r="30234" x14ac:dyDescent="0.55000000000000004"/>
    <row r="30235" x14ac:dyDescent="0.55000000000000004"/>
    <row r="30236" x14ac:dyDescent="0.55000000000000004"/>
    <row r="30237" x14ac:dyDescent="0.55000000000000004"/>
    <row r="30238" x14ac:dyDescent="0.55000000000000004"/>
    <row r="30239" x14ac:dyDescent="0.55000000000000004"/>
    <row r="30240" x14ac:dyDescent="0.55000000000000004"/>
    <row r="30241" x14ac:dyDescent="0.55000000000000004"/>
    <row r="30242" x14ac:dyDescent="0.55000000000000004"/>
    <row r="30243" x14ac:dyDescent="0.55000000000000004"/>
    <row r="30244" x14ac:dyDescent="0.55000000000000004"/>
    <row r="30245" x14ac:dyDescent="0.55000000000000004"/>
    <row r="30246" x14ac:dyDescent="0.55000000000000004"/>
    <row r="30247" x14ac:dyDescent="0.55000000000000004"/>
    <row r="30248" x14ac:dyDescent="0.55000000000000004"/>
    <row r="30249" x14ac:dyDescent="0.55000000000000004"/>
    <row r="30250" x14ac:dyDescent="0.55000000000000004"/>
    <row r="30251" x14ac:dyDescent="0.55000000000000004"/>
    <row r="30252" x14ac:dyDescent="0.55000000000000004"/>
    <row r="30253" x14ac:dyDescent="0.55000000000000004"/>
    <row r="30254" x14ac:dyDescent="0.55000000000000004"/>
    <row r="30255" x14ac:dyDescent="0.55000000000000004"/>
    <row r="30256" x14ac:dyDescent="0.55000000000000004"/>
    <row r="30257" x14ac:dyDescent="0.55000000000000004"/>
    <row r="30258" x14ac:dyDescent="0.55000000000000004"/>
    <row r="30259" x14ac:dyDescent="0.55000000000000004"/>
    <row r="30260" x14ac:dyDescent="0.55000000000000004"/>
    <row r="30261" x14ac:dyDescent="0.55000000000000004"/>
    <row r="30262" x14ac:dyDescent="0.55000000000000004"/>
    <row r="30263" x14ac:dyDescent="0.55000000000000004"/>
    <row r="30264" x14ac:dyDescent="0.55000000000000004"/>
    <row r="30265" x14ac:dyDescent="0.55000000000000004"/>
    <row r="30266" x14ac:dyDescent="0.55000000000000004"/>
    <row r="30267" x14ac:dyDescent="0.55000000000000004"/>
    <row r="30268" x14ac:dyDescent="0.55000000000000004"/>
    <row r="30269" x14ac:dyDescent="0.55000000000000004"/>
    <row r="30270" x14ac:dyDescent="0.55000000000000004"/>
    <row r="30271" x14ac:dyDescent="0.55000000000000004"/>
    <row r="30272" x14ac:dyDescent="0.55000000000000004"/>
    <row r="30273" x14ac:dyDescent="0.55000000000000004"/>
    <row r="30274" x14ac:dyDescent="0.55000000000000004"/>
    <row r="30275" x14ac:dyDescent="0.55000000000000004"/>
    <row r="30276" x14ac:dyDescent="0.55000000000000004"/>
    <row r="30277" x14ac:dyDescent="0.55000000000000004"/>
    <row r="30278" x14ac:dyDescent="0.55000000000000004"/>
    <row r="30279" x14ac:dyDescent="0.55000000000000004"/>
    <row r="30280" x14ac:dyDescent="0.55000000000000004"/>
    <row r="30281" x14ac:dyDescent="0.55000000000000004"/>
    <row r="30282" x14ac:dyDescent="0.55000000000000004"/>
    <row r="30283" x14ac:dyDescent="0.55000000000000004"/>
    <row r="30284" x14ac:dyDescent="0.55000000000000004"/>
    <row r="30285" x14ac:dyDescent="0.55000000000000004"/>
    <row r="30286" x14ac:dyDescent="0.55000000000000004"/>
    <row r="30287" x14ac:dyDescent="0.55000000000000004"/>
    <row r="30288" x14ac:dyDescent="0.55000000000000004"/>
    <row r="30289" x14ac:dyDescent="0.55000000000000004"/>
    <row r="30290" x14ac:dyDescent="0.55000000000000004"/>
    <row r="30291" x14ac:dyDescent="0.55000000000000004"/>
    <row r="30292" x14ac:dyDescent="0.55000000000000004"/>
    <row r="30293" x14ac:dyDescent="0.55000000000000004"/>
    <row r="30294" x14ac:dyDescent="0.55000000000000004"/>
    <row r="30295" x14ac:dyDescent="0.55000000000000004"/>
    <row r="30296" x14ac:dyDescent="0.55000000000000004"/>
    <row r="30297" x14ac:dyDescent="0.55000000000000004"/>
    <row r="30298" x14ac:dyDescent="0.55000000000000004"/>
    <row r="30299" x14ac:dyDescent="0.55000000000000004"/>
    <row r="30300" x14ac:dyDescent="0.55000000000000004"/>
    <row r="30301" x14ac:dyDescent="0.55000000000000004"/>
    <row r="30302" x14ac:dyDescent="0.55000000000000004"/>
    <row r="30303" x14ac:dyDescent="0.55000000000000004"/>
    <row r="30304" x14ac:dyDescent="0.55000000000000004"/>
    <row r="30305" x14ac:dyDescent="0.55000000000000004"/>
    <row r="30306" x14ac:dyDescent="0.55000000000000004"/>
    <row r="30307" x14ac:dyDescent="0.55000000000000004"/>
    <row r="30308" x14ac:dyDescent="0.55000000000000004"/>
    <row r="30309" x14ac:dyDescent="0.55000000000000004"/>
    <row r="30310" x14ac:dyDescent="0.55000000000000004"/>
    <row r="30311" x14ac:dyDescent="0.55000000000000004"/>
    <row r="30312" x14ac:dyDescent="0.55000000000000004"/>
    <row r="30313" x14ac:dyDescent="0.55000000000000004"/>
    <row r="30314" x14ac:dyDescent="0.55000000000000004"/>
    <row r="30315" x14ac:dyDescent="0.55000000000000004"/>
    <row r="30316" x14ac:dyDescent="0.55000000000000004"/>
    <row r="30317" x14ac:dyDescent="0.55000000000000004"/>
    <row r="30318" x14ac:dyDescent="0.55000000000000004"/>
    <row r="30319" x14ac:dyDescent="0.55000000000000004"/>
    <row r="30320" x14ac:dyDescent="0.55000000000000004"/>
    <row r="30321" x14ac:dyDescent="0.55000000000000004"/>
    <row r="30322" x14ac:dyDescent="0.55000000000000004"/>
    <row r="30323" x14ac:dyDescent="0.55000000000000004"/>
    <row r="30324" x14ac:dyDescent="0.55000000000000004"/>
    <row r="30325" x14ac:dyDescent="0.55000000000000004"/>
    <row r="30326" x14ac:dyDescent="0.55000000000000004"/>
    <row r="30327" x14ac:dyDescent="0.55000000000000004"/>
    <row r="30328" x14ac:dyDescent="0.55000000000000004"/>
    <row r="30329" x14ac:dyDescent="0.55000000000000004"/>
    <row r="30330" x14ac:dyDescent="0.55000000000000004"/>
    <row r="30331" x14ac:dyDescent="0.55000000000000004"/>
    <row r="30332" x14ac:dyDescent="0.55000000000000004"/>
    <row r="30333" x14ac:dyDescent="0.55000000000000004"/>
    <row r="30334" x14ac:dyDescent="0.55000000000000004"/>
    <row r="30335" x14ac:dyDescent="0.55000000000000004"/>
    <row r="30336" x14ac:dyDescent="0.55000000000000004"/>
    <row r="30337" x14ac:dyDescent="0.55000000000000004"/>
    <row r="30338" x14ac:dyDescent="0.55000000000000004"/>
    <row r="30339" x14ac:dyDescent="0.55000000000000004"/>
    <row r="30340" x14ac:dyDescent="0.55000000000000004"/>
    <row r="30341" x14ac:dyDescent="0.55000000000000004"/>
    <row r="30342" x14ac:dyDescent="0.55000000000000004"/>
    <row r="30343" x14ac:dyDescent="0.55000000000000004"/>
    <row r="30344" x14ac:dyDescent="0.55000000000000004"/>
    <row r="30345" x14ac:dyDescent="0.55000000000000004"/>
    <row r="30346" x14ac:dyDescent="0.55000000000000004"/>
    <row r="30347" x14ac:dyDescent="0.55000000000000004"/>
    <row r="30348" x14ac:dyDescent="0.55000000000000004"/>
    <row r="30349" x14ac:dyDescent="0.55000000000000004"/>
    <row r="30350" x14ac:dyDescent="0.55000000000000004"/>
    <row r="30351" x14ac:dyDescent="0.55000000000000004"/>
    <row r="30352" x14ac:dyDescent="0.55000000000000004"/>
    <row r="30353" x14ac:dyDescent="0.55000000000000004"/>
    <row r="30354" x14ac:dyDescent="0.55000000000000004"/>
    <row r="30355" x14ac:dyDescent="0.55000000000000004"/>
    <row r="30356" x14ac:dyDescent="0.55000000000000004"/>
    <row r="30357" x14ac:dyDescent="0.55000000000000004"/>
    <row r="30358" x14ac:dyDescent="0.55000000000000004"/>
    <row r="30359" x14ac:dyDescent="0.55000000000000004"/>
    <row r="30360" x14ac:dyDescent="0.55000000000000004"/>
    <row r="30361" x14ac:dyDescent="0.55000000000000004"/>
    <row r="30362" x14ac:dyDescent="0.55000000000000004"/>
    <row r="30363" x14ac:dyDescent="0.55000000000000004"/>
    <row r="30364" x14ac:dyDescent="0.55000000000000004"/>
    <row r="30365" x14ac:dyDescent="0.55000000000000004"/>
    <row r="30366" x14ac:dyDescent="0.55000000000000004"/>
    <row r="30367" x14ac:dyDescent="0.55000000000000004"/>
    <row r="30368" x14ac:dyDescent="0.55000000000000004"/>
    <row r="30369" x14ac:dyDescent="0.55000000000000004"/>
    <row r="30370" x14ac:dyDescent="0.55000000000000004"/>
    <row r="30371" x14ac:dyDescent="0.55000000000000004"/>
    <row r="30372" x14ac:dyDescent="0.55000000000000004"/>
    <row r="30373" x14ac:dyDescent="0.55000000000000004"/>
    <row r="30374" x14ac:dyDescent="0.55000000000000004"/>
    <row r="30375" x14ac:dyDescent="0.55000000000000004"/>
    <row r="30376" x14ac:dyDescent="0.55000000000000004"/>
    <row r="30377" x14ac:dyDescent="0.55000000000000004"/>
    <row r="30378" x14ac:dyDescent="0.55000000000000004"/>
    <row r="30379" x14ac:dyDescent="0.55000000000000004"/>
    <row r="30380" x14ac:dyDescent="0.55000000000000004"/>
    <row r="30381" x14ac:dyDescent="0.55000000000000004"/>
    <row r="30382" x14ac:dyDescent="0.55000000000000004"/>
    <row r="30383" x14ac:dyDescent="0.55000000000000004"/>
    <row r="30384" x14ac:dyDescent="0.55000000000000004"/>
    <row r="30385" x14ac:dyDescent="0.55000000000000004"/>
    <row r="30386" x14ac:dyDescent="0.55000000000000004"/>
    <row r="30387" x14ac:dyDescent="0.55000000000000004"/>
    <row r="30388" x14ac:dyDescent="0.55000000000000004"/>
    <row r="30389" x14ac:dyDescent="0.55000000000000004"/>
    <row r="30390" x14ac:dyDescent="0.55000000000000004"/>
    <row r="30391" x14ac:dyDescent="0.55000000000000004"/>
    <row r="30392" x14ac:dyDescent="0.55000000000000004"/>
    <row r="30393" x14ac:dyDescent="0.55000000000000004"/>
    <row r="30394" x14ac:dyDescent="0.55000000000000004"/>
    <row r="30395" x14ac:dyDescent="0.55000000000000004"/>
    <row r="30396" x14ac:dyDescent="0.55000000000000004"/>
    <row r="30397" x14ac:dyDescent="0.55000000000000004"/>
    <row r="30398" x14ac:dyDescent="0.55000000000000004"/>
    <row r="30399" x14ac:dyDescent="0.55000000000000004"/>
    <row r="30400" x14ac:dyDescent="0.55000000000000004"/>
    <row r="30401" x14ac:dyDescent="0.55000000000000004"/>
    <row r="30402" x14ac:dyDescent="0.55000000000000004"/>
    <row r="30403" x14ac:dyDescent="0.55000000000000004"/>
    <row r="30404" x14ac:dyDescent="0.55000000000000004"/>
    <row r="30405" x14ac:dyDescent="0.55000000000000004"/>
    <row r="30406" x14ac:dyDescent="0.55000000000000004"/>
    <row r="30407" x14ac:dyDescent="0.55000000000000004"/>
    <row r="30408" x14ac:dyDescent="0.55000000000000004"/>
    <row r="30409" x14ac:dyDescent="0.55000000000000004"/>
    <row r="30410" x14ac:dyDescent="0.55000000000000004"/>
    <row r="30411" x14ac:dyDescent="0.55000000000000004"/>
    <row r="30412" x14ac:dyDescent="0.55000000000000004"/>
    <row r="30413" x14ac:dyDescent="0.55000000000000004"/>
    <row r="30414" x14ac:dyDescent="0.55000000000000004"/>
    <row r="30415" x14ac:dyDescent="0.55000000000000004"/>
    <row r="30416" x14ac:dyDescent="0.55000000000000004"/>
    <row r="30417" x14ac:dyDescent="0.55000000000000004"/>
    <row r="30418" x14ac:dyDescent="0.55000000000000004"/>
    <row r="30419" x14ac:dyDescent="0.55000000000000004"/>
    <row r="30420" x14ac:dyDescent="0.55000000000000004"/>
    <row r="30421" x14ac:dyDescent="0.55000000000000004"/>
    <row r="30422" x14ac:dyDescent="0.55000000000000004"/>
    <row r="30423" x14ac:dyDescent="0.55000000000000004"/>
    <row r="30424" x14ac:dyDescent="0.55000000000000004"/>
    <row r="30425" x14ac:dyDescent="0.55000000000000004"/>
    <row r="30426" x14ac:dyDescent="0.55000000000000004"/>
    <row r="30427" x14ac:dyDescent="0.55000000000000004"/>
    <row r="30428" x14ac:dyDescent="0.55000000000000004"/>
    <row r="30429" x14ac:dyDescent="0.55000000000000004"/>
    <row r="30430" x14ac:dyDescent="0.55000000000000004"/>
    <row r="30431" x14ac:dyDescent="0.55000000000000004"/>
    <row r="30432" x14ac:dyDescent="0.55000000000000004"/>
    <row r="30433" x14ac:dyDescent="0.55000000000000004"/>
    <row r="30434" x14ac:dyDescent="0.55000000000000004"/>
    <row r="30435" x14ac:dyDescent="0.55000000000000004"/>
    <row r="30436" x14ac:dyDescent="0.55000000000000004"/>
    <row r="30437" x14ac:dyDescent="0.55000000000000004"/>
    <row r="30438" x14ac:dyDescent="0.55000000000000004"/>
    <row r="30439" x14ac:dyDescent="0.55000000000000004"/>
    <row r="30440" x14ac:dyDescent="0.55000000000000004"/>
    <row r="30441" x14ac:dyDescent="0.55000000000000004"/>
    <row r="30442" x14ac:dyDescent="0.55000000000000004"/>
    <row r="30443" x14ac:dyDescent="0.55000000000000004"/>
    <row r="30444" x14ac:dyDescent="0.55000000000000004"/>
    <row r="30445" x14ac:dyDescent="0.55000000000000004"/>
    <row r="30446" x14ac:dyDescent="0.55000000000000004"/>
    <row r="30447" x14ac:dyDescent="0.55000000000000004"/>
    <row r="30448" x14ac:dyDescent="0.55000000000000004"/>
    <row r="30449" x14ac:dyDescent="0.55000000000000004"/>
    <row r="30450" x14ac:dyDescent="0.55000000000000004"/>
    <row r="30451" x14ac:dyDescent="0.55000000000000004"/>
    <row r="30452" x14ac:dyDescent="0.55000000000000004"/>
    <row r="30453" x14ac:dyDescent="0.55000000000000004"/>
    <row r="30454" x14ac:dyDescent="0.55000000000000004"/>
    <row r="30455" x14ac:dyDescent="0.55000000000000004"/>
    <row r="30456" x14ac:dyDescent="0.55000000000000004"/>
    <row r="30457" x14ac:dyDescent="0.55000000000000004"/>
    <row r="30458" x14ac:dyDescent="0.55000000000000004"/>
    <row r="30459" x14ac:dyDescent="0.55000000000000004"/>
    <row r="30460" x14ac:dyDescent="0.55000000000000004"/>
    <row r="30461" x14ac:dyDescent="0.55000000000000004"/>
    <row r="30462" x14ac:dyDescent="0.55000000000000004"/>
    <row r="30463" x14ac:dyDescent="0.55000000000000004"/>
    <row r="30464" x14ac:dyDescent="0.55000000000000004"/>
    <row r="30465" x14ac:dyDescent="0.55000000000000004"/>
    <row r="30466" x14ac:dyDescent="0.55000000000000004"/>
    <row r="30467" x14ac:dyDescent="0.55000000000000004"/>
    <row r="30468" x14ac:dyDescent="0.55000000000000004"/>
    <row r="30469" x14ac:dyDescent="0.55000000000000004"/>
    <row r="30470" x14ac:dyDescent="0.55000000000000004"/>
    <row r="30471" x14ac:dyDescent="0.55000000000000004"/>
    <row r="30472" x14ac:dyDescent="0.55000000000000004"/>
    <row r="30473" x14ac:dyDescent="0.55000000000000004"/>
    <row r="30474" x14ac:dyDescent="0.55000000000000004"/>
    <row r="30475" x14ac:dyDescent="0.55000000000000004"/>
    <row r="30476" x14ac:dyDescent="0.55000000000000004"/>
    <row r="30477" x14ac:dyDescent="0.55000000000000004"/>
    <row r="30478" x14ac:dyDescent="0.55000000000000004"/>
    <row r="30479" x14ac:dyDescent="0.55000000000000004"/>
    <row r="30480" x14ac:dyDescent="0.55000000000000004"/>
    <row r="30481" x14ac:dyDescent="0.55000000000000004"/>
    <row r="30482" x14ac:dyDescent="0.55000000000000004"/>
    <row r="30483" x14ac:dyDescent="0.55000000000000004"/>
    <row r="30484" x14ac:dyDescent="0.55000000000000004"/>
    <row r="30485" x14ac:dyDescent="0.55000000000000004"/>
    <row r="30486" x14ac:dyDescent="0.55000000000000004"/>
    <row r="30487" x14ac:dyDescent="0.55000000000000004"/>
    <row r="30488" x14ac:dyDescent="0.55000000000000004"/>
    <row r="30489" x14ac:dyDescent="0.55000000000000004"/>
    <row r="30490" x14ac:dyDescent="0.55000000000000004"/>
    <row r="30491" x14ac:dyDescent="0.55000000000000004"/>
    <row r="30492" x14ac:dyDescent="0.55000000000000004"/>
    <row r="30493" x14ac:dyDescent="0.55000000000000004"/>
    <row r="30494" x14ac:dyDescent="0.55000000000000004"/>
    <row r="30495" x14ac:dyDescent="0.55000000000000004"/>
    <row r="30496" x14ac:dyDescent="0.55000000000000004"/>
    <row r="30497" x14ac:dyDescent="0.55000000000000004"/>
    <row r="30498" x14ac:dyDescent="0.55000000000000004"/>
    <row r="30499" x14ac:dyDescent="0.55000000000000004"/>
    <row r="30500" x14ac:dyDescent="0.55000000000000004"/>
    <row r="30501" x14ac:dyDescent="0.55000000000000004"/>
    <row r="30502" x14ac:dyDescent="0.55000000000000004"/>
    <row r="30503" x14ac:dyDescent="0.55000000000000004"/>
    <row r="30504" x14ac:dyDescent="0.55000000000000004"/>
    <row r="30505" x14ac:dyDescent="0.55000000000000004"/>
    <row r="30506" x14ac:dyDescent="0.55000000000000004"/>
    <row r="30507" x14ac:dyDescent="0.55000000000000004"/>
    <row r="30508" x14ac:dyDescent="0.55000000000000004"/>
    <row r="30509" x14ac:dyDescent="0.55000000000000004"/>
    <row r="30510" x14ac:dyDescent="0.55000000000000004"/>
    <row r="30511" x14ac:dyDescent="0.55000000000000004"/>
    <row r="30512" x14ac:dyDescent="0.55000000000000004"/>
    <row r="30513" x14ac:dyDescent="0.55000000000000004"/>
    <row r="30514" x14ac:dyDescent="0.55000000000000004"/>
    <row r="30515" x14ac:dyDescent="0.55000000000000004"/>
    <row r="30516" x14ac:dyDescent="0.55000000000000004"/>
    <row r="30517" x14ac:dyDescent="0.55000000000000004"/>
    <row r="30518" x14ac:dyDescent="0.55000000000000004"/>
    <row r="30519" x14ac:dyDescent="0.55000000000000004"/>
    <row r="30520" x14ac:dyDescent="0.55000000000000004"/>
    <row r="30521" x14ac:dyDescent="0.55000000000000004"/>
    <row r="30522" x14ac:dyDescent="0.55000000000000004"/>
    <row r="30523" x14ac:dyDescent="0.55000000000000004"/>
    <row r="30524" x14ac:dyDescent="0.55000000000000004"/>
    <row r="30525" x14ac:dyDescent="0.55000000000000004"/>
    <row r="30526" x14ac:dyDescent="0.55000000000000004"/>
    <row r="30527" x14ac:dyDescent="0.55000000000000004"/>
    <row r="30528" x14ac:dyDescent="0.55000000000000004"/>
    <row r="30529" x14ac:dyDescent="0.55000000000000004"/>
    <row r="30530" x14ac:dyDescent="0.55000000000000004"/>
    <row r="30531" x14ac:dyDescent="0.55000000000000004"/>
    <row r="30532" x14ac:dyDescent="0.55000000000000004"/>
    <row r="30533" x14ac:dyDescent="0.55000000000000004"/>
    <row r="30534" x14ac:dyDescent="0.55000000000000004"/>
    <row r="30535" x14ac:dyDescent="0.55000000000000004"/>
    <row r="30536" x14ac:dyDescent="0.55000000000000004"/>
    <row r="30537" x14ac:dyDescent="0.55000000000000004"/>
    <row r="30538" x14ac:dyDescent="0.55000000000000004"/>
    <row r="30539" x14ac:dyDescent="0.55000000000000004"/>
    <row r="30540" x14ac:dyDescent="0.55000000000000004"/>
    <row r="30541" x14ac:dyDescent="0.55000000000000004"/>
    <row r="30542" x14ac:dyDescent="0.55000000000000004"/>
    <row r="30543" x14ac:dyDescent="0.55000000000000004"/>
    <row r="30544" x14ac:dyDescent="0.55000000000000004"/>
    <row r="30545" x14ac:dyDescent="0.55000000000000004"/>
    <row r="30546" x14ac:dyDescent="0.55000000000000004"/>
    <row r="30547" x14ac:dyDescent="0.55000000000000004"/>
    <row r="30548" x14ac:dyDescent="0.55000000000000004"/>
    <row r="30549" x14ac:dyDescent="0.55000000000000004"/>
    <row r="30550" x14ac:dyDescent="0.55000000000000004"/>
    <row r="30551" x14ac:dyDescent="0.55000000000000004"/>
    <row r="30552" x14ac:dyDescent="0.55000000000000004"/>
    <row r="30553" x14ac:dyDescent="0.55000000000000004"/>
    <row r="30554" x14ac:dyDescent="0.55000000000000004"/>
    <row r="30555" x14ac:dyDescent="0.55000000000000004"/>
    <row r="30556" x14ac:dyDescent="0.55000000000000004"/>
    <row r="30557" x14ac:dyDescent="0.55000000000000004"/>
    <row r="30558" x14ac:dyDescent="0.55000000000000004"/>
    <row r="30559" x14ac:dyDescent="0.55000000000000004"/>
    <row r="30560" x14ac:dyDescent="0.55000000000000004"/>
    <row r="30561" x14ac:dyDescent="0.55000000000000004"/>
    <row r="30562" x14ac:dyDescent="0.55000000000000004"/>
    <row r="30563" x14ac:dyDescent="0.55000000000000004"/>
    <row r="30564" x14ac:dyDescent="0.55000000000000004"/>
    <row r="30565" x14ac:dyDescent="0.55000000000000004"/>
    <row r="30566" x14ac:dyDescent="0.55000000000000004"/>
    <row r="30567" x14ac:dyDescent="0.55000000000000004"/>
    <row r="30568" x14ac:dyDescent="0.55000000000000004"/>
    <row r="30569" x14ac:dyDescent="0.55000000000000004"/>
    <row r="30570" x14ac:dyDescent="0.55000000000000004"/>
    <row r="30571" x14ac:dyDescent="0.55000000000000004"/>
    <row r="30572" x14ac:dyDescent="0.55000000000000004"/>
    <row r="30573" x14ac:dyDescent="0.55000000000000004"/>
    <row r="30574" x14ac:dyDescent="0.55000000000000004"/>
    <row r="30575" x14ac:dyDescent="0.55000000000000004"/>
    <row r="30576" x14ac:dyDescent="0.55000000000000004"/>
    <row r="30577" x14ac:dyDescent="0.55000000000000004"/>
    <row r="30578" x14ac:dyDescent="0.55000000000000004"/>
    <row r="30579" x14ac:dyDescent="0.55000000000000004"/>
    <row r="30580" x14ac:dyDescent="0.55000000000000004"/>
    <row r="30581" x14ac:dyDescent="0.55000000000000004"/>
    <row r="30582" x14ac:dyDescent="0.55000000000000004"/>
    <row r="30583" x14ac:dyDescent="0.55000000000000004"/>
    <row r="30584" x14ac:dyDescent="0.55000000000000004"/>
    <row r="30585" x14ac:dyDescent="0.55000000000000004"/>
    <row r="30586" x14ac:dyDescent="0.55000000000000004"/>
    <row r="30587" x14ac:dyDescent="0.55000000000000004"/>
    <row r="30588" x14ac:dyDescent="0.55000000000000004"/>
    <row r="30589" x14ac:dyDescent="0.55000000000000004"/>
    <row r="30590" x14ac:dyDescent="0.55000000000000004"/>
    <row r="30591" x14ac:dyDescent="0.55000000000000004"/>
    <row r="30592" x14ac:dyDescent="0.55000000000000004"/>
    <row r="30593" x14ac:dyDescent="0.55000000000000004"/>
    <row r="30594" x14ac:dyDescent="0.55000000000000004"/>
    <row r="30595" x14ac:dyDescent="0.55000000000000004"/>
    <row r="30596" x14ac:dyDescent="0.55000000000000004"/>
    <row r="30597" x14ac:dyDescent="0.55000000000000004"/>
    <row r="30598" x14ac:dyDescent="0.55000000000000004"/>
    <row r="30599" x14ac:dyDescent="0.55000000000000004"/>
    <row r="30600" x14ac:dyDescent="0.55000000000000004"/>
    <row r="30601" x14ac:dyDescent="0.55000000000000004"/>
    <row r="30602" x14ac:dyDescent="0.55000000000000004"/>
    <row r="30603" x14ac:dyDescent="0.55000000000000004"/>
    <row r="30604" x14ac:dyDescent="0.55000000000000004"/>
    <row r="30605" x14ac:dyDescent="0.55000000000000004"/>
    <row r="30606" x14ac:dyDescent="0.55000000000000004"/>
    <row r="30607" x14ac:dyDescent="0.55000000000000004"/>
    <row r="30608" x14ac:dyDescent="0.55000000000000004"/>
    <row r="30609" x14ac:dyDescent="0.55000000000000004"/>
    <row r="30610" x14ac:dyDescent="0.55000000000000004"/>
    <row r="30611" x14ac:dyDescent="0.55000000000000004"/>
    <row r="30612" x14ac:dyDescent="0.55000000000000004"/>
    <row r="30613" x14ac:dyDescent="0.55000000000000004"/>
    <row r="30614" x14ac:dyDescent="0.55000000000000004"/>
    <row r="30615" x14ac:dyDescent="0.55000000000000004"/>
    <row r="30616" x14ac:dyDescent="0.55000000000000004"/>
    <row r="30617" x14ac:dyDescent="0.55000000000000004"/>
    <row r="30618" x14ac:dyDescent="0.55000000000000004"/>
    <row r="30619" x14ac:dyDescent="0.55000000000000004"/>
    <row r="30620" x14ac:dyDescent="0.55000000000000004"/>
    <row r="30621" x14ac:dyDescent="0.55000000000000004"/>
    <row r="30622" x14ac:dyDescent="0.55000000000000004"/>
    <row r="30623" x14ac:dyDescent="0.55000000000000004"/>
    <row r="30624" x14ac:dyDescent="0.55000000000000004"/>
    <row r="30625" x14ac:dyDescent="0.55000000000000004"/>
    <row r="30626" x14ac:dyDescent="0.55000000000000004"/>
    <row r="30627" x14ac:dyDescent="0.55000000000000004"/>
    <row r="30628" x14ac:dyDescent="0.55000000000000004"/>
    <row r="30629" x14ac:dyDescent="0.55000000000000004"/>
    <row r="30630" x14ac:dyDescent="0.55000000000000004"/>
    <row r="30631" x14ac:dyDescent="0.55000000000000004"/>
    <row r="30632" x14ac:dyDescent="0.55000000000000004"/>
    <row r="30633" x14ac:dyDescent="0.55000000000000004"/>
    <row r="30634" x14ac:dyDescent="0.55000000000000004"/>
    <row r="30635" x14ac:dyDescent="0.55000000000000004"/>
    <row r="30636" x14ac:dyDescent="0.55000000000000004"/>
    <row r="30637" x14ac:dyDescent="0.55000000000000004"/>
    <row r="30638" x14ac:dyDescent="0.55000000000000004"/>
    <row r="30639" x14ac:dyDescent="0.55000000000000004"/>
    <row r="30640" x14ac:dyDescent="0.55000000000000004"/>
    <row r="30641" x14ac:dyDescent="0.55000000000000004"/>
    <row r="30642" x14ac:dyDescent="0.55000000000000004"/>
    <row r="30643" x14ac:dyDescent="0.55000000000000004"/>
    <row r="30644" x14ac:dyDescent="0.55000000000000004"/>
    <row r="30645" x14ac:dyDescent="0.55000000000000004"/>
    <row r="30646" x14ac:dyDescent="0.55000000000000004"/>
    <row r="30647" x14ac:dyDescent="0.55000000000000004"/>
    <row r="30648" x14ac:dyDescent="0.55000000000000004"/>
    <row r="30649" x14ac:dyDescent="0.55000000000000004"/>
    <row r="30650" x14ac:dyDescent="0.55000000000000004"/>
    <row r="30651" x14ac:dyDescent="0.55000000000000004"/>
    <row r="30652" x14ac:dyDescent="0.55000000000000004"/>
    <row r="30653" x14ac:dyDescent="0.55000000000000004"/>
    <row r="30654" x14ac:dyDescent="0.55000000000000004"/>
    <row r="30655" x14ac:dyDescent="0.55000000000000004"/>
    <row r="30656" x14ac:dyDescent="0.55000000000000004"/>
    <row r="30657" x14ac:dyDescent="0.55000000000000004"/>
    <row r="30658" x14ac:dyDescent="0.55000000000000004"/>
    <row r="30659" x14ac:dyDescent="0.55000000000000004"/>
    <row r="30660" x14ac:dyDescent="0.55000000000000004"/>
    <row r="30661" x14ac:dyDescent="0.55000000000000004"/>
    <row r="30662" x14ac:dyDescent="0.55000000000000004"/>
    <row r="30663" x14ac:dyDescent="0.55000000000000004"/>
    <row r="30664" x14ac:dyDescent="0.55000000000000004"/>
    <row r="30665" x14ac:dyDescent="0.55000000000000004"/>
    <row r="30666" x14ac:dyDescent="0.55000000000000004"/>
    <row r="30667" x14ac:dyDescent="0.55000000000000004"/>
    <row r="30668" x14ac:dyDescent="0.55000000000000004"/>
    <row r="30669" x14ac:dyDescent="0.55000000000000004"/>
    <row r="30670" x14ac:dyDescent="0.55000000000000004"/>
    <row r="30671" x14ac:dyDescent="0.55000000000000004"/>
    <row r="30672" x14ac:dyDescent="0.55000000000000004"/>
    <row r="30673" x14ac:dyDescent="0.55000000000000004"/>
    <row r="30674" x14ac:dyDescent="0.55000000000000004"/>
    <row r="30675" x14ac:dyDescent="0.55000000000000004"/>
    <row r="30676" x14ac:dyDescent="0.55000000000000004"/>
    <row r="30677" x14ac:dyDescent="0.55000000000000004"/>
    <row r="30678" x14ac:dyDescent="0.55000000000000004"/>
    <row r="30679" x14ac:dyDescent="0.55000000000000004"/>
    <row r="30680" x14ac:dyDescent="0.55000000000000004"/>
    <row r="30681" x14ac:dyDescent="0.55000000000000004"/>
    <row r="30682" x14ac:dyDescent="0.55000000000000004"/>
    <row r="30683" x14ac:dyDescent="0.55000000000000004"/>
    <row r="30684" x14ac:dyDescent="0.55000000000000004"/>
    <row r="30685" x14ac:dyDescent="0.55000000000000004"/>
    <row r="30686" x14ac:dyDescent="0.55000000000000004"/>
    <row r="30687" x14ac:dyDescent="0.55000000000000004"/>
    <row r="30688" x14ac:dyDescent="0.55000000000000004"/>
    <row r="30689" x14ac:dyDescent="0.55000000000000004"/>
    <row r="30690" x14ac:dyDescent="0.55000000000000004"/>
    <row r="30691" x14ac:dyDescent="0.55000000000000004"/>
    <row r="30692" x14ac:dyDescent="0.55000000000000004"/>
    <row r="30693" x14ac:dyDescent="0.55000000000000004"/>
    <row r="30694" x14ac:dyDescent="0.55000000000000004"/>
    <row r="30695" x14ac:dyDescent="0.55000000000000004"/>
    <row r="30696" x14ac:dyDescent="0.55000000000000004"/>
    <row r="30697" x14ac:dyDescent="0.55000000000000004"/>
    <row r="30698" x14ac:dyDescent="0.55000000000000004"/>
    <row r="30699" x14ac:dyDescent="0.55000000000000004"/>
    <row r="30700" x14ac:dyDescent="0.55000000000000004"/>
    <row r="30701" x14ac:dyDescent="0.55000000000000004"/>
    <row r="30702" x14ac:dyDescent="0.55000000000000004"/>
    <row r="30703" x14ac:dyDescent="0.55000000000000004"/>
    <row r="30704" x14ac:dyDescent="0.55000000000000004"/>
    <row r="30705" x14ac:dyDescent="0.55000000000000004"/>
    <row r="30706" x14ac:dyDescent="0.55000000000000004"/>
    <row r="30707" x14ac:dyDescent="0.55000000000000004"/>
    <row r="30708" x14ac:dyDescent="0.55000000000000004"/>
    <row r="30709" x14ac:dyDescent="0.55000000000000004"/>
    <row r="30710" x14ac:dyDescent="0.55000000000000004"/>
    <row r="30711" x14ac:dyDescent="0.55000000000000004"/>
    <row r="30712" x14ac:dyDescent="0.55000000000000004"/>
    <row r="30713" x14ac:dyDescent="0.55000000000000004"/>
    <row r="30714" x14ac:dyDescent="0.55000000000000004"/>
    <row r="30715" x14ac:dyDescent="0.55000000000000004"/>
    <row r="30716" x14ac:dyDescent="0.55000000000000004"/>
    <row r="30717" x14ac:dyDescent="0.55000000000000004"/>
    <row r="30718" x14ac:dyDescent="0.55000000000000004"/>
    <row r="30719" x14ac:dyDescent="0.55000000000000004"/>
    <row r="30720" x14ac:dyDescent="0.55000000000000004"/>
    <row r="30721" x14ac:dyDescent="0.55000000000000004"/>
    <row r="30722" x14ac:dyDescent="0.55000000000000004"/>
    <row r="30723" x14ac:dyDescent="0.55000000000000004"/>
    <row r="30724" x14ac:dyDescent="0.55000000000000004"/>
    <row r="30725" x14ac:dyDescent="0.55000000000000004"/>
    <row r="30726" x14ac:dyDescent="0.55000000000000004"/>
    <row r="30727" x14ac:dyDescent="0.55000000000000004"/>
    <row r="30728" x14ac:dyDescent="0.55000000000000004"/>
    <row r="30729" x14ac:dyDescent="0.55000000000000004"/>
    <row r="30730" x14ac:dyDescent="0.55000000000000004"/>
    <row r="30731" x14ac:dyDescent="0.55000000000000004"/>
    <row r="30732" x14ac:dyDescent="0.55000000000000004"/>
    <row r="30733" x14ac:dyDescent="0.55000000000000004"/>
    <row r="30734" x14ac:dyDescent="0.55000000000000004"/>
    <row r="30735" x14ac:dyDescent="0.55000000000000004"/>
    <row r="30736" x14ac:dyDescent="0.55000000000000004"/>
    <row r="30737" x14ac:dyDescent="0.55000000000000004"/>
    <row r="30738" x14ac:dyDescent="0.55000000000000004"/>
    <row r="30739" x14ac:dyDescent="0.55000000000000004"/>
    <row r="30740" x14ac:dyDescent="0.55000000000000004"/>
    <row r="30741" x14ac:dyDescent="0.55000000000000004"/>
    <row r="30742" x14ac:dyDescent="0.55000000000000004"/>
    <row r="30743" x14ac:dyDescent="0.55000000000000004"/>
    <row r="30744" x14ac:dyDescent="0.55000000000000004"/>
    <row r="30745" x14ac:dyDescent="0.55000000000000004"/>
    <row r="30746" x14ac:dyDescent="0.55000000000000004"/>
    <row r="30747" x14ac:dyDescent="0.55000000000000004"/>
    <row r="30748" x14ac:dyDescent="0.55000000000000004"/>
    <row r="30749" x14ac:dyDescent="0.55000000000000004"/>
    <row r="30750" x14ac:dyDescent="0.55000000000000004"/>
    <row r="30751" x14ac:dyDescent="0.55000000000000004"/>
    <row r="30752" x14ac:dyDescent="0.55000000000000004"/>
    <row r="30753" x14ac:dyDescent="0.55000000000000004"/>
    <row r="30754" x14ac:dyDescent="0.55000000000000004"/>
    <row r="30755" x14ac:dyDescent="0.55000000000000004"/>
    <row r="30756" x14ac:dyDescent="0.55000000000000004"/>
    <row r="30757" x14ac:dyDescent="0.55000000000000004"/>
    <row r="30758" x14ac:dyDescent="0.55000000000000004"/>
    <row r="30759" x14ac:dyDescent="0.55000000000000004"/>
    <row r="30760" x14ac:dyDescent="0.55000000000000004"/>
    <row r="30761" x14ac:dyDescent="0.55000000000000004"/>
    <row r="30762" x14ac:dyDescent="0.55000000000000004"/>
    <row r="30763" x14ac:dyDescent="0.55000000000000004"/>
    <row r="30764" x14ac:dyDescent="0.55000000000000004"/>
    <row r="30765" x14ac:dyDescent="0.55000000000000004"/>
    <row r="30766" x14ac:dyDescent="0.55000000000000004"/>
    <row r="30767" x14ac:dyDescent="0.55000000000000004"/>
    <row r="30768" x14ac:dyDescent="0.55000000000000004"/>
    <row r="30769" x14ac:dyDescent="0.55000000000000004"/>
    <row r="30770" x14ac:dyDescent="0.55000000000000004"/>
    <row r="30771" x14ac:dyDescent="0.55000000000000004"/>
    <row r="30772" x14ac:dyDescent="0.55000000000000004"/>
    <row r="30773" x14ac:dyDescent="0.55000000000000004"/>
    <row r="30774" x14ac:dyDescent="0.55000000000000004"/>
    <row r="30775" x14ac:dyDescent="0.55000000000000004"/>
    <row r="30776" x14ac:dyDescent="0.55000000000000004"/>
    <row r="30777" x14ac:dyDescent="0.55000000000000004"/>
    <row r="30778" x14ac:dyDescent="0.55000000000000004"/>
    <row r="30779" x14ac:dyDescent="0.55000000000000004"/>
    <row r="30780" x14ac:dyDescent="0.55000000000000004"/>
    <row r="30781" x14ac:dyDescent="0.55000000000000004"/>
    <row r="30782" x14ac:dyDescent="0.55000000000000004"/>
    <row r="30783" x14ac:dyDescent="0.55000000000000004"/>
    <row r="30784" x14ac:dyDescent="0.55000000000000004"/>
    <row r="30785" x14ac:dyDescent="0.55000000000000004"/>
    <row r="30786" x14ac:dyDescent="0.55000000000000004"/>
    <row r="30787" x14ac:dyDescent="0.55000000000000004"/>
    <row r="30788" x14ac:dyDescent="0.55000000000000004"/>
    <row r="30789" x14ac:dyDescent="0.55000000000000004"/>
    <row r="30790" x14ac:dyDescent="0.55000000000000004"/>
    <row r="30791" x14ac:dyDescent="0.55000000000000004"/>
    <row r="30792" x14ac:dyDescent="0.55000000000000004"/>
    <row r="30793" x14ac:dyDescent="0.55000000000000004"/>
    <row r="30794" x14ac:dyDescent="0.55000000000000004"/>
    <row r="30795" x14ac:dyDescent="0.55000000000000004"/>
    <row r="30796" x14ac:dyDescent="0.55000000000000004"/>
    <row r="30797" x14ac:dyDescent="0.55000000000000004"/>
    <row r="30798" x14ac:dyDescent="0.55000000000000004"/>
    <row r="30799" x14ac:dyDescent="0.55000000000000004"/>
    <row r="30800" x14ac:dyDescent="0.55000000000000004"/>
    <row r="30801" x14ac:dyDescent="0.55000000000000004"/>
    <row r="30802" x14ac:dyDescent="0.55000000000000004"/>
    <row r="30803" x14ac:dyDescent="0.55000000000000004"/>
    <row r="30804" x14ac:dyDescent="0.55000000000000004"/>
    <row r="30805" x14ac:dyDescent="0.55000000000000004"/>
    <row r="30806" x14ac:dyDescent="0.55000000000000004"/>
    <row r="30807" x14ac:dyDescent="0.55000000000000004"/>
    <row r="30808" x14ac:dyDescent="0.55000000000000004"/>
    <row r="30809" x14ac:dyDescent="0.55000000000000004"/>
    <row r="30810" x14ac:dyDescent="0.55000000000000004"/>
    <row r="30811" x14ac:dyDescent="0.55000000000000004"/>
    <row r="30812" x14ac:dyDescent="0.55000000000000004"/>
    <row r="30813" x14ac:dyDescent="0.55000000000000004"/>
    <row r="30814" x14ac:dyDescent="0.55000000000000004"/>
    <row r="30815" x14ac:dyDescent="0.55000000000000004"/>
    <row r="30816" x14ac:dyDescent="0.55000000000000004"/>
    <row r="30817" x14ac:dyDescent="0.55000000000000004"/>
    <row r="30818" x14ac:dyDescent="0.55000000000000004"/>
    <row r="30819" x14ac:dyDescent="0.55000000000000004"/>
    <row r="30820" x14ac:dyDescent="0.55000000000000004"/>
    <row r="30821" x14ac:dyDescent="0.55000000000000004"/>
    <row r="30822" x14ac:dyDescent="0.55000000000000004"/>
    <row r="30823" x14ac:dyDescent="0.55000000000000004"/>
    <row r="30824" x14ac:dyDescent="0.55000000000000004"/>
    <row r="30825" x14ac:dyDescent="0.55000000000000004"/>
    <row r="30826" x14ac:dyDescent="0.55000000000000004"/>
    <row r="30827" x14ac:dyDescent="0.55000000000000004"/>
    <row r="30828" x14ac:dyDescent="0.55000000000000004"/>
    <row r="30829" x14ac:dyDescent="0.55000000000000004"/>
    <row r="30830" x14ac:dyDescent="0.55000000000000004"/>
    <row r="30831" x14ac:dyDescent="0.55000000000000004"/>
    <row r="30832" x14ac:dyDescent="0.55000000000000004"/>
    <row r="30833" x14ac:dyDescent="0.55000000000000004"/>
    <row r="30834" x14ac:dyDescent="0.55000000000000004"/>
    <row r="30835" x14ac:dyDescent="0.55000000000000004"/>
    <row r="30836" x14ac:dyDescent="0.55000000000000004"/>
    <row r="30837" x14ac:dyDescent="0.55000000000000004"/>
    <row r="30838" x14ac:dyDescent="0.55000000000000004"/>
    <row r="30839" x14ac:dyDescent="0.55000000000000004"/>
    <row r="30840" x14ac:dyDescent="0.55000000000000004"/>
    <row r="30841" x14ac:dyDescent="0.55000000000000004"/>
    <row r="30842" x14ac:dyDescent="0.55000000000000004"/>
    <row r="30843" x14ac:dyDescent="0.55000000000000004"/>
    <row r="30844" x14ac:dyDescent="0.55000000000000004"/>
    <row r="30845" x14ac:dyDescent="0.55000000000000004"/>
    <row r="30846" x14ac:dyDescent="0.55000000000000004"/>
    <row r="30847" x14ac:dyDescent="0.55000000000000004"/>
    <row r="30848" x14ac:dyDescent="0.55000000000000004"/>
    <row r="30849" x14ac:dyDescent="0.55000000000000004"/>
    <row r="30850" x14ac:dyDescent="0.55000000000000004"/>
    <row r="30851" x14ac:dyDescent="0.55000000000000004"/>
    <row r="30852" x14ac:dyDescent="0.55000000000000004"/>
    <row r="30853" x14ac:dyDescent="0.55000000000000004"/>
    <row r="30854" x14ac:dyDescent="0.55000000000000004"/>
    <row r="30855" x14ac:dyDescent="0.55000000000000004"/>
    <row r="30856" x14ac:dyDescent="0.55000000000000004"/>
    <row r="30857" x14ac:dyDescent="0.55000000000000004"/>
    <row r="30858" x14ac:dyDescent="0.55000000000000004"/>
    <row r="30859" x14ac:dyDescent="0.55000000000000004"/>
    <row r="30860" x14ac:dyDescent="0.55000000000000004"/>
    <row r="30861" x14ac:dyDescent="0.55000000000000004"/>
    <row r="30862" x14ac:dyDescent="0.55000000000000004"/>
    <row r="30863" x14ac:dyDescent="0.55000000000000004"/>
    <row r="30864" x14ac:dyDescent="0.55000000000000004"/>
    <row r="30865" x14ac:dyDescent="0.55000000000000004"/>
    <row r="30866" x14ac:dyDescent="0.55000000000000004"/>
    <row r="30867" x14ac:dyDescent="0.55000000000000004"/>
    <row r="30868" x14ac:dyDescent="0.55000000000000004"/>
    <row r="30869" x14ac:dyDescent="0.55000000000000004"/>
    <row r="30870" x14ac:dyDescent="0.55000000000000004"/>
    <row r="30871" x14ac:dyDescent="0.55000000000000004"/>
    <row r="30872" x14ac:dyDescent="0.55000000000000004"/>
    <row r="30873" x14ac:dyDescent="0.55000000000000004"/>
    <row r="30874" x14ac:dyDescent="0.55000000000000004"/>
    <row r="30875" x14ac:dyDescent="0.55000000000000004"/>
    <row r="30876" x14ac:dyDescent="0.55000000000000004"/>
    <row r="30877" x14ac:dyDescent="0.55000000000000004"/>
    <row r="30878" x14ac:dyDescent="0.55000000000000004"/>
    <row r="30879" x14ac:dyDescent="0.55000000000000004"/>
    <row r="30880" x14ac:dyDescent="0.55000000000000004"/>
    <row r="30881" x14ac:dyDescent="0.55000000000000004"/>
    <row r="30882" x14ac:dyDescent="0.55000000000000004"/>
    <row r="30883" x14ac:dyDescent="0.55000000000000004"/>
    <row r="30884" x14ac:dyDescent="0.55000000000000004"/>
    <row r="30885" x14ac:dyDescent="0.55000000000000004"/>
    <row r="30886" x14ac:dyDescent="0.55000000000000004"/>
    <row r="30887" x14ac:dyDescent="0.55000000000000004"/>
    <row r="30888" x14ac:dyDescent="0.55000000000000004"/>
    <row r="30889" x14ac:dyDescent="0.55000000000000004"/>
    <row r="30890" x14ac:dyDescent="0.55000000000000004"/>
    <row r="30891" x14ac:dyDescent="0.55000000000000004"/>
    <row r="30892" x14ac:dyDescent="0.55000000000000004"/>
    <row r="30893" x14ac:dyDescent="0.55000000000000004"/>
    <row r="30894" x14ac:dyDescent="0.55000000000000004"/>
    <row r="30895" x14ac:dyDescent="0.55000000000000004"/>
    <row r="30896" x14ac:dyDescent="0.55000000000000004"/>
    <row r="30897" x14ac:dyDescent="0.55000000000000004"/>
    <row r="30898" x14ac:dyDescent="0.55000000000000004"/>
    <row r="30899" x14ac:dyDescent="0.55000000000000004"/>
    <row r="30900" x14ac:dyDescent="0.55000000000000004"/>
    <row r="30901" x14ac:dyDescent="0.55000000000000004"/>
    <row r="30902" x14ac:dyDescent="0.55000000000000004"/>
    <row r="30903" x14ac:dyDescent="0.55000000000000004"/>
    <row r="30904" x14ac:dyDescent="0.55000000000000004"/>
    <row r="30905" x14ac:dyDescent="0.55000000000000004"/>
    <row r="30906" x14ac:dyDescent="0.55000000000000004"/>
    <row r="30907" x14ac:dyDescent="0.55000000000000004"/>
    <row r="30908" x14ac:dyDescent="0.55000000000000004"/>
    <row r="30909" x14ac:dyDescent="0.55000000000000004"/>
    <row r="30910" x14ac:dyDescent="0.55000000000000004"/>
    <row r="30911" x14ac:dyDescent="0.55000000000000004"/>
    <row r="30912" x14ac:dyDescent="0.55000000000000004"/>
    <row r="30913" x14ac:dyDescent="0.55000000000000004"/>
    <row r="30914" x14ac:dyDescent="0.55000000000000004"/>
    <row r="30915" x14ac:dyDescent="0.55000000000000004"/>
    <row r="30916" x14ac:dyDescent="0.55000000000000004"/>
    <row r="30917" x14ac:dyDescent="0.55000000000000004"/>
    <row r="30918" x14ac:dyDescent="0.55000000000000004"/>
    <row r="30919" x14ac:dyDescent="0.55000000000000004"/>
    <row r="30920" x14ac:dyDescent="0.55000000000000004"/>
    <row r="30921" x14ac:dyDescent="0.55000000000000004"/>
    <row r="30922" x14ac:dyDescent="0.55000000000000004"/>
    <row r="30923" x14ac:dyDescent="0.55000000000000004"/>
    <row r="30924" x14ac:dyDescent="0.55000000000000004"/>
    <row r="30925" x14ac:dyDescent="0.55000000000000004"/>
    <row r="30926" x14ac:dyDescent="0.55000000000000004"/>
    <row r="30927" x14ac:dyDescent="0.55000000000000004"/>
    <row r="30928" x14ac:dyDescent="0.55000000000000004"/>
    <row r="30929" x14ac:dyDescent="0.55000000000000004"/>
    <row r="30930" x14ac:dyDescent="0.55000000000000004"/>
    <row r="30931" x14ac:dyDescent="0.55000000000000004"/>
    <row r="30932" x14ac:dyDescent="0.55000000000000004"/>
    <row r="30933" x14ac:dyDescent="0.55000000000000004"/>
    <row r="30934" x14ac:dyDescent="0.55000000000000004"/>
    <row r="30935" x14ac:dyDescent="0.55000000000000004"/>
    <row r="30936" x14ac:dyDescent="0.55000000000000004"/>
    <row r="30937" x14ac:dyDescent="0.55000000000000004"/>
    <row r="30938" x14ac:dyDescent="0.55000000000000004"/>
    <row r="30939" x14ac:dyDescent="0.55000000000000004"/>
    <row r="30940" x14ac:dyDescent="0.55000000000000004"/>
    <row r="30941" x14ac:dyDescent="0.55000000000000004"/>
    <row r="30942" x14ac:dyDescent="0.55000000000000004"/>
    <row r="30943" x14ac:dyDescent="0.55000000000000004"/>
    <row r="30944" x14ac:dyDescent="0.55000000000000004"/>
    <row r="30945" x14ac:dyDescent="0.55000000000000004"/>
    <row r="30946" x14ac:dyDescent="0.55000000000000004"/>
    <row r="30947" x14ac:dyDescent="0.55000000000000004"/>
    <row r="30948" x14ac:dyDescent="0.55000000000000004"/>
    <row r="30949" x14ac:dyDescent="0.55000000000000004"/>
    <row r="30950" x14ac:dyDescent="0.55000000000000004"/>
    <row r="30951" x14ac:dyDescent="0.55000000000000004"/>
    <row r="30952" x14ac:dyDescent="0.55000000000000004"/>
    <row r="30953" x14ac:dyDescent="0.55000000000000004"/>
    <row r="30954" x14ac:dyDescent="0.55000000000000004"/>
    <row r="30955" x14ac:dyDescent="0.55000000000000004"/>
    <row r="30956" x14ac:dyDescent="0.55000000000000004"/>
    <row r="30957" x14ac:dyDescent="0.55000000000000004"/>
    <row r="30958" x14ac:dyDescent="0.55000000000000004"/>
    <row r="30959" x14ac:dyDescent="0.55000000000000004"/>
    <row r="30960" x14ac:dyDescent="0.55000000000000004"/>
    <row r="30961" x14ac:dyDescent="0.55000000000000004"/>
    <row r="30962" x14ac:dyDescent="0.55000000000000004"/>
    <row r="30963" x14ac:dyDescent="0.55000000000000004"/>
    <row r="30964" x14ac:dyDescent="0.55000000000000004"/>
    <row r="30965" x14ac:dyDescent="0.55000000000000004"/>
    <row r="30966" x14ac:dyDescent="0.55000000000000004"/>
    <row r="30967" x14ac:dyDescent="0.55000000000000004"/>
    <row r="30968" x14ac:dyDescent="0.55000000000000004"/>
    <row r="30969" x14ac:dyDescent="0.55000000000000004"/>
    <row r="30970" x14ac:dyDescent="0.55000000000000004"/>
    <row r="30971" x14ac:dyDescent="0.55000000000000004"/>
    <row r="30972" x14ac:dyDescent="0.55000000000000004"/>
    <row r="30973" x14ac:dyDescent="0.55000000000000004"/>
    <row r="30974" x14ac:dyDescent="0.55000000000000004"/>
    <row r="30975" x14ac:dyDescent="0.55000000000000004"/>
    <row r="30976" x14ac:dyDescent="0.55000000000000004"/>
    <row r="30977" x14ac:dyDescent="0.55000000000000004"/>
    <row r="30978" x14ac:dyDescent="0.55000000000000004"/>
    <row r="30979" x14ac:dyDescent="0.55000000000000004"/>
    <row r="30980" x14ac:dyDescent="0.55000000000000004"/>
    <row r="30981" x14ac:dyDescent="0.55000000000000004"/>
    <row r="30982" x14ac:dyDescent="0.55000000000000004"/>
    <row r="30983" x14ac:dyDescent="0.55000000000000004"/>
    <row r="30984" x14ac:dyDescent="0.55000000000000004"/>
    <row r="30985" x14ac:dyDescent="0.55000000000000004"/>
    <row r="30986" x14ac:dyDescent="0.55000000000000004"/>
    <row r="30987" x14ac:dyDescent="0.55000000000000004"/>
    <row r="30988" x14ac:dyDescent="0.55000000000000004"/>
    <row r="30989" x14ac:dyDescent="0.55000000000000004"/>
    <row r="30990" x14ac:dyDescent="0.55000000000000004"/>
    <row r="30991" x14ac:dyDescent="0.55000000000000004"/>
    <row r="30992" x14ac:dyDescent="0.55000000000000004"/>
    <row r="30993" x14ac:dyDescent="0.55000000000000004"/>
    <row r="30994" x14ac:dyDescent="0.55000000000000004"/>
    <row r="30995" x14ac:dyDescent="0.55000000000000004"/>
    <row r="30996" x14ac:dyDescent="0.55000000000000004"/>
    <row r="30997" x14ac:dyDescent="0.55000000000000004"/>
    <row r="30998" x14ac:dyDescent="0.55000000000000004"/>
    <row r="30999" x14ac:dyDescent="0.55000000000000004"/>
    <row r="31000" x14ac:dyDescent="0.55000000000000004"/>
    <row r="31001" x14ac:dyDescent="0.55000000000000004"/>
    <row r="31002" x14ac:dyDescent="0.55000000000000004"/>
    <row r="31003" x14ac:dyDescent="0.55000000000000004"/>
    <row r="31004" x14ac:dyDescent="0.55000000000000004"/>
    <row r="31005" x14ac:dyDescent="0.55000000000000004"/>
    <row r="31006" x14ac:dyDescent="0.55000000000000004"/>
    <row r="31007" x14ac:dyDescent="0.55000000000000004"/>
    <row r="31008" x14ac:dyDescent="0.55000000000000004"/>
    <row r="31009" x14ac:dyDescent="0.55000000000000004"/>
    <row r="31010" x14ac:dyDescent="0.55000000000000004"/>
    <row r="31011" x14ac:dyDescent="0.55000000000000004"/>
    <row r="31012" x14ac:dyDescent="0.55000000000000004"/>
    <row r="31013" x14ac:dyDescent="0.55000000000000004"/>
    <row r="31014" x14ac:dyDescent="0.55000000000000004"/>
    <row r="31015" x14ac:dyDescent="0.55000000000000004"/>
    <row r="31016" x14ac:dyDescent="0.55000000000000004"/>
    <row r="31017" x14ac:dyDescent="0.55000000000000004"/>
    <row r="31018" x14ac:dyDescent="0.55000000000000004"/>
    <row r="31019" x14ac:dyDescent="0.55000000000000004"/>
    <row r="31020" x14ac:dyDescent="0.55000000000000004"/>
    <row r="31021" x14ac:dyDescent="0.55000000000000004"/>
    <row r="31022" x14ac:dyDescent="0.55000000000000004"/>
    <row r="31023" x14ac:dyDescent="0.55000000000000004"/>
    <row r="31024" x14ac:dyDescent="0.55000000000000004"/>
    <row r="31025" x14ac:dyDescent="0.55000000000000004"/>
    <row r="31026" x14ac:dyDescent="0.55000000000000004"/>
    <row r="31027" x14ac:dyDescent="0.55000000000000004"/>
    <row r="31028" x14ac:dyDescent="0.55000000000000004"/>
    <row r="31029" x14ac:dyDescent="0.55000000000000004"/>
    <row r="31030" x14ac:dyDescent="0.55000000000000004"/>
    <row r="31031" x14ac:dyDescent="0.55000000000000004"/>
    <row r="31032" x14ac:dyDescent="0.55000000000000004"/>
    <row r="31033" x14ac:dyDescent="0.55000000000000004"/>
    <row r="31034" x14ac:dyDescent="0.55000000000000004"/>
    <row r="31035" x14ac:dyDescent="0.55000000000000004"/>
    <row r="31036" x14ac:dyDescent="0.55000000000000004"/>
    <row r="31037" x14ac:dyDescent="0.55000000000000004"/>
    <row r="31038" x14ac:dyDescent="0.55000000000000004"/>
    <row r="31039" x14ac:dyDescent="0.55000000000000004"/>
    <row r="31040" x14ac:dyDescent="0.55000000000000004"/>
    <row r="31041" x14ac:dyDescent="0.55000000000000004"/>
    <row r="31042" x14ac:dyDescent="0.55000000000000004"/>
    <row r="31043" x14ac:dyDescent="0.55000000000000004"/>
    <row r="31044" x14ac:dyDescent="0.55000000000000004"/>
    <row r="31045" x14ac:dyDescent="0.55000000000000004"/>
    <row r="31046" x14ac:dyDescent="0.55000000000000004"/>
    <row r="31047" x14ac:dyDescent="0.55000000000000004"/>
    <row r="31048" x14ac:dyDescent="0.55000000000000004"/>
    <row r="31049" x14ac:dyDescent="0.55000000000000004"/>
    <row r="31050" x14ac:dyDescent="0.55000000000000004"/>
    <row r="31051" x14ac:dyDescent="0.55000000000000004"/>
    <row r="31052" x14ac:dyDescent="0.55000000000000004"/>
    <row r="31053" x14ac:dyDescent="0.55000000000000004"/>
    <row r="31054" x14ac:dyDescent="0.55000000000000004"/>
    <row r="31055" x14ac:dyDescent="0.55000000000000004"/>
    <row r="31056" x14ac:dyDescent="0.55000000000000004"/>
    <row r="31057" x14ac:dyDescent="0.55000000000000004"/>
    <row r="31058" x14ac:dyDescent="0.55000000000000004"/>
    <row r="31059" x14ac:dyDescent="0.55000000000000004"/>
    <row r="31060" x14ac:dyDescent="0.55000000000000004"/>
    <row r="31061" x14ac:dyDescent="0.55000000000000004"/>
    <row r="31062" x14ac:dyDescent="0.55000000000000004"/>
    <row r="31063" x14ac:dyDescent="0.55000000000000004"/>
    <row r="31064" x14ac:dyDescent="0.55000000000000004"/>
    <row r="31065" x14ac:dyDescent="0.55000000000000004"/>
    <row r="31066" x14ac:dyDescent="0.55000000000000004"/>
    <row r="31067" x14ac:dyDescent="0.55000000000000004"/>
    <row r="31068" x14ac:dyDescent="0.55000000000000004"/>
    <row r="31069" x14ac:dyDescent="0.55000000000000004"/>
    <row r="31070" x14ac:dyDescent="0.55000000000000004"/>
    <row r="31071" x14ac:dyDescent="0.55000000000000004"/>
    <row r="31072" x14ac:dyDescent="0.55000000000000004"/>
    <row r="31073" x14ac:dyDescent="0.55000000000000004"/>
    <row r="31074" x14ac:dyDescent="0.55000000000000004"/>
    <row r="31075" x14ac:dyDescent="0.55000000000000004"/>
    <row r="31076" x14ac:dyDescent="0.55000000000000004"/>
    <row r="31077" x14ac:dyDescent="0.55000000000000004"/>
    <row r="31078" x14ac:dyDescent="0.55000000000000004"/>
    <row r="31079" x14ac:dyDescent="0.55000000000000004"/>
    <row r="31080" x14ac:dyDescent="0.55000000000000004"/>
    <row r="31081" x14ac:dyDescent="0.55000000000000004"/>
    <row r="31082" x14ac:dyDescent="0.55000000000000004"/>
    <row r="31083" x14ac:dyDescent="0.55000000000000004"/>
    <row r="31084" x14ac:dyDescent="0.55000000000000004"/>
    <row r="31085" x14ac:dyDescent="0.55000000000000004"/>
    <row r="31086" x14ac:dyDescent="0.55000000000000004"/>
    <row r="31087" x14ac:dyDescent="0.55000000000000004"/>
    <row r="31088" x14ac:dyDescent="0.55000000000000004"/>
    <row r="31089" x14ac:dyDescent="0.55000000000000004"/>
    <row r="31090" x14ac:dyDescent="0.55000000000000004"/>
    <row r="31091" x14ac:dyDescent="0.55000000000000004"/>
    <row r="31092" x14ac:dyDescent="0.55000000000000004"/>
    <row r="31093" x14ac:dyDescent="0.55000000000000004"/>
    <row r="31094" x14ac:dyDescent="0.55000000000000004"/>
    <row r="31095" x14ac:dyDescent="0.55000000000000004"/>
    <row r="31096" x14ac:dyDescent="0.55000000000000004"/>
    <row r="31097" x14ac:dyDescent="0.55000000000000004"/>
    <row r="31098" x14ac:dyDescent="0.55000000000000004"/>
    <row r="31099" x14ac:dyDescent="0.55000000000000004"/>
    <row r="31100" x14ac:dyDescent="0.55000000000000004"/>
    <row r="31101" x14ac:dyDescent="0.55000000000000004"/>
    <row r="31102" x14ac:dyDescent="0.55000000000000004"/>
    <row r="31103" x14ac:dyDescent="0.55000000000000004"/>
    <row r="31104" x14ac:dyDescent="0.55000000000000004"/>
    <row r="31105" x14ac:dyDescent="0.55000000000000004"/>
    <row r="31106" x14ac:dyDescent="0.55000000000000004"/>
    <row r="31107" x14ac:dyDescent="0.55000000000000004"/>
    <row r="31108" x14ac:dyDescent="0.55000000000000004"/>
    <row r="31109" x14ac:dyDescent="0.55000000000000004"/>
    <row r="31110" x14ac:dyDescent="0.55000000000000004"/>
    <row r="31111" x14ac:dyDescent="0.55000000000000004"/>
    <row r="31112" x14ac:dyDescent="0.55000000000000004"/>
    <row r="31113" x14ac:dyDescent="0.55000000000000004"/>
    <row r="31114" x14ac:dyDescent="0.55000000000000004"/>
    <row r="31115" x14ac:dyDescent="0.55000000000000004"/>
    <row r="31116" x14ac:dyDescent="0.55000000000000004"/>
    <row r="31117" x14ac:dyDescent="0.55000000000000004"/>
    <row r="31118" x14ac:dyDescent="0.55000000000000004"/>
    <row r="31119" x14ac:dyDescent="0.55000000000000004"/>
    <row r="31120" x14ac:dyDescent="0.55000000000000004"/>
    <row r="31121" x14ac:dyDescent="0.55000000000000004"/>
    <row r="31122" x14ac:dyDescent="0.55000000000000004"/>
    <row r="31123" x14ac:dyDescent="0.55000000000000004"/>
    <row r="31124" x14ac:dyDescent="0.55000000000000004"/>
    <row r="31125" x14ac:dyDescent="0.55000000000000004"/>
    <row r="31126" x14ac:dyDescent="0.55000000000000004"/>
    <row r="31127" x14ac:dyDescent="0.55000000000000004"/>
    <row r="31128" x14ac:dyDescent="0.55000000000000004"/>
    <row r="31129" x14ac:dyDescent="0.55000000000000004"/>
    <row r="31130" x14ac:dyDescent="0.55000000000000004"/>
    <row r="31131" x14ac:dyDescent="0.55000000000000004"/>
    <row r="31132" x14ac:dyDescent="0.55000000000000004"/>
    <row r="31133" x14ac:dyDescent="0.55000000000000004"/>
    <row r="31134" x14ac:dyDescent="0.55000000000000004"/>
    <row r="31135" x14ac:dyDescent="0.55000000000000004"/>
    <row r="31136" x14ac:dyDescent="0.55000000000000004"/>
    <row r="31137" x14ac:dyDescent="0.55000000000000004"/>
    <row r="31138" x14ac:dyDescent="0.55000000000000004"/>
    <row r="31139" x14ac:dyDescent="0.55000000000000004"/>
    <row r="31140" x14ac:dyDescent="0.55000000000000004"/>
    <row r="31141" x14ac:dyDescent="0.55000000000000004"/>
    <row r="31142" x14ac:dyDescent="0.55000000000000004"/>
    <row r="31143" x14ac:dyDescent="0.55000000000000004"/>
    <row r="31144" x14ac:dyDescent="0.55000000000000004"/>
    <row r="31145" x14ac:dyDescent="0.55000000000000004"/>
    <row r="31146" x14ac:dyDescent="0.55000000000000004"/>
    <row r="31147" x14ac:dyDescent="0.55000000000000004"/>
    <row r="31148" x14ac:dyDescent="0.55000000000000004"/>
    <row r="31149" x14ac:dyDescent="0.55000000000000004"/>
    <row r="31150" x14ac:dyDescent="0.55000000000000004"/>
    <row r="31151" x14ac:dyDescent="0.55000000000000004"/>
    <row r="31152" x14ac:dyDescent="0.55000000000000004"/>
    <row r="31153" x14ac:dyDescent="0.55000000000000004"/>
    <row r="31154" x14ac:dyDescent="0.55000000000000004"/>
    <row r="31155" x14ac:dyDescent="0.55000000000000004"/>
    <row r="31156" x14ac:dyDescent="0.55000000000000004"/>
    <row r="31157" x14ac:dyDescent="0.55000000000000004"/>
    <row r="31158" x14ac:dyDescent="0.55000000000000004"/>
    <row r="31159" x14ac:dyDescent="0.55000000000000004"/>
    <row r="31160" x14ac:dyDescent="0.55000000000000004"/>
    <row r="31161" x14ac:dyDescent="0.55000000000000004"/>
    <row r="31162" x14ac:dyDescent="0.55000000000000004"/>
    <row r="31163" x14ac:dyDescent="0.55000000000000004"/>
    <row r="31164" x14ac:dyDescent="0.55000000000000004"/>
    <row r="31165" x14ac:dyDescent="0.55000000000000004"/>
    <row r="31166" x14ac:dyDescent="0.55000000000000004"/>
    <row r="31167" x14ac:dyDescent="0.55000000000000004"/>
    <row r="31168" x14ac:dyDescent="0.55000000000000004"/>
    <row r="31169" x14ac:dyDescent="0.55000000000000004"/>
    <row r="31170" x14ac:dyDescent="0.55000000000000004"/>
    <row r="31171" x14ac:dyDescent="0.55000000000000004"/>
    <row r="31172" x14ac:dyDescent="0.55000000000000004"/>
    <row r="31173" x14ac:dyDescent="0.55000000000000004"/>
    <row r="31174" x14ac:dyDescent="0.55000000000000004"/>
    <row r="31175" x14ac:dyDescent="0.55000000000000004"/>
    <row r="31176" x14ac:dyDescent="0.55000000000000004"/>
    <row r="31177" x14ac:dyDescent="0.55000000000000004"/>
    <row r="31178" x14ac:dyDescent="0.55000000000000004"/>
    <row r="31179" x14ac:dyDescent="0.55000000000000004"/>
    <row r="31180" x14ac:dyDescent="0.55000000000000004"/>
    <row r="31181" x14ac:dyDescent="0.55000000000000004"/>
    <row r="31182" x14ac:dyDescent="0.55000000000000004"/>
    <row r="31183" x14ac:dyDescent="0.55000000000000004"/>
    <row r="31184" x14ac:dyDescent="0.55000000000000004"/>
    <row r="31185" x14ac:dyDescent="0.55000000000000004"/>
    <row r="31186" x14ac:dyDescent="0.55000000000000004"/>
    <row r="31187" x14ac:dyDescent="0.55000000000000004"/>
    <row r="31188" x14ac:dyDescent="0.55000000000000004"/>
    <row r="31189" x14ac:dyDescent="0.55000000000000004"/>
    <row r="31190" x14ac:dyDescent="0.55000000000000004"/>
    <row r="31191" x14ac:dyDescent="0.55000000000000004"/>
    <row r="31192" x14ac:dyDescent="0.55000000000000004"/>
    <row r="31193" x14ac:dyDescent="0.55000000000000004"/>
    <row r="31194" x14ac:dyDescent="0.55000000000000004"/>
    <row r="31195" x14ac:dyDescent="0.55000000000000004"/>
    <row r="31196" x14ac:dyDescent="0.55000000000000004"/>
    <row r="31197" x14ac:dyDescent="0.55000000000000004"/>
    <row r="31198" x14ac:dyDescent="0.55000000000000004"/>
    <row r="31199" x14ac:dyDescent="0.55000000000000004"/>
    <row r="31200" x14ac:dyDescent="0.55000000000000004"/>
    <row r="31201" x14ac:dyDescent="0.55000000000000004"/>
    <row r="31202" x14ac:dyDescent="0.55000000000000004"/>
    <row r="31203" x14ac:dyDescent="0.55000000000000004"/>
    <row r="31204" x14ac:dyDescent="0.55000000000000004"/>
    <row r="31205" x14ac:dyDescent="0.55000000000000004"/>
    <row r="31206" x14ac:dyDescent="0.55000000000000004"/>
    <row r="31207" x14ac:dyDescent="0.55000000000000004"/>
    <row r="31208" x14ac:dyDescent="0.55000000000000004"/>
    <row r="31209" x14ac:dyDescent="0.55000000000000004"/>
    <row r="31210" x14ac:dyDescent="0.55000000000000004"/>
    <row r="31211" x14ac:dyDescent="0.55000000000000004"/>
    <row r="31212" x14ac:dyDescent="0.55000000000000004"/>
    <row r="31213" x14ac:dyDescent="0.55000000000000004"/>
    <row r="31214" x14ac:dyDescent="0.55000000000000004"/>
    <row r="31215" x14ac:dyDescent="0.55000000000000004"/>
    <row r="31216" x14ac:dyDescent="0.55000000000000004"/>
    <row r="31217" x14ac:dyDescent="0.55000000000000004"/>
    <row r="31218" x14ac:dyDescent="0.55000000000000004"/>
    <row r="31219" x14ac:dyDescent="0.55000000000000004"/>
    <row r="31220" x14ac:dyDescent="0.55000000000000004"/>
    <row r="31221" x14ac:dyDescent="0.55000000000000004"/>
    <row r="31222" x14ac:dyDescent="0.55000000000000004"/>
    <row r="31223" x14ac:dyDescent="0.55000000000000004"/>
    <row r="31224" x14ac:dyDescent="0.55000000000000004"/>
    <row r="31225" x14ac:dyDescent="0.55000000000000004"/>
    <row r="31226" x14ac:dyDescent="0.55000000000000004"/>
    <row r="31227" x14ac:dyDescent="0.55000000000000004"/>
    <row r="31228" x14ac:dyDescent="0.55000000000000004"/>
    <row r="31229" x14ac:dyDescent="0.55000000000000004"/>
    <row r="31230" x14ac:dyDescent="0.55000000000000004"/>
    <row r="31231" x14ac:dyDescent="0.55000000000000004"/>
    <row r="31232" x14ac:dyDescent="0.55000000000000004"/>
    <row r="31233" x14ac:dyDescent="0.55000000000000004"/>
    <row r="31234" x14ac:dyDescent="0.55000000000000004"/>
    <row r="31235" x14ac:dyDescent="0.55000000000000004"/>
    <row r="31236" x14ac:dyDescent="0.55000000000000004"/>
    <row r="31237" x14ac:dyDescent="0.55000000000000004"/>
    <row r="31238" x14ac:dyDescent="0.55000000000000004"/>
    <row r="31239" x14ac:dyDescent="0.55000000000000004"/>
    <row r="31240" x14ac:dyDescent="0.55000000000000004"/>
    <row r="31241" x14ac:dyDescent="0.55000000000000004"/>
    <row r="31242" x14ac:dyDescent="0.55000000000000004"/>
    <row r="31243" x14ac:dyDescent="0.55000000000000004"/>
    <row r="31244" x14ac:dyDescent="0.55000000000000004"/>
    <row r="31245" x14ac:dyDescent="0.55000000000000004"/>
    <row r="31246" x14ac:dyDescent="0.55000000000000004"/>
    <row r="31247" x14ac:dyDescent="0.55000000000000004"/>
    <row r="31248" x14ac:dyDescent="0.55000000000000004"/>
    <row r="31249" x14ac:dyDescent="0.55000000000000004"/>
    <row r="31250" x14ac:dyDescent="0.55000000000000004"/>
    <row r="31251" x14ac:dyDescent="0.55000000000000004"/>
    <row r="31252" x14ac:dyDescent="0.55000000000000004"/>
    <row r="31253" x14ac:dyDescent="0.55000000000000004"/>
    <row r="31254" x14ac:dyDescent="0.55000000000000004"/>
    <row r="31255" x14ac:dyDescent="0.55000000000000004"/>
    <row r="31256" x14ac:dyDescent="0.55000000000000004"/>
    <row r="31257" x14ac:dyDescent="0.55000000000000004"/>
    <row r="31258" x14ac:dyDescent="0.55000000000000004"/>
    <row r="31259" x14ac:dyDescent="0.55000000000000004"/>
    <row r="31260" x14ac:dyDescent="0.55000000000000004"/>
    <row r="31261" x14ac:dyDescent="0.55000000000000004"/>
    <row r="31262" x14ac:dyDescent="0.55000000000000004"/>
    <row r="31263" x14ac:dyDescent="0.55000000000000004"/>
    <row r="31264" x14ac:dyDescent="0.55000000000000004"/>
    <row r="31265" x14ac:dyDescent="0.55000000000000004"/>
    <row r="31266" x14ac:dyDescent="0.55000000000000004"/>
    <row r="31267" x14ac:dyDescent="0.55000000000000004"/>
    <row r="31268" x14ac:dyDescent="0.55000000000000004"/>
    <row r="31269" x14ac:dyDescent="0.55000000000000004"/>
    <row r="31270" x14ac:dyDescent="0.55000000000000004"/>
    <row r="31271" x14ac:dyDescent="0.55000000000000004"/>
    <row r="31272" x14ac:dyDescent="0.55000000000000004"/>
    <row r="31273" x14ac:dyDescent="0.55000000000000004"/>
    <row r="31274" x14ac:dyDescent="0.55000000000000004"/>
    <row r="31275" x14ac:dyDescent="0.55000000000000004"/>
    <row r="31276" x14ac:dyDescent="0.55000000000000004"/>
    <row r="31277" x14ac:dyDescent="0.55000000000000004"/>
    <row r="31278" x14ac:dyDescent="0.55000000000000004"/>
    <row r="31279" x14ac:dyDescent="0.55000000000000004"/>
    <row r="31280" x14ac:dyDescent="0.55000000000000004"/>
    <row r="31281" x14ac:dyDescent="0.55000000000000004"/>
    <row r="31282" x14ac:dyDescent="0.55000000000000004"/>
    <row r="31283" x14ac:dyDescent="0.55000000000000004"/>
    <row r="31284" x14ac:dyDescent="0.55000000000000004"/>
    <row r="31285" x14ac:dyDescent="0.55000000000000004"/>
    <row r="31286" x14ac:dyDescent="0.55000000000000004"/>
    <row r="31287" x14ac:dyDescent="0.55000000000000004"/>
    <row r="31288" x14ac:dyDescent="0.55000000000000004"/>
    <row r="31289" x14ac:dyDescent="0.55000000000000004"/>
    <row r="31290" x14ac:dyDescent="0.55000000000000004"/>
    <row r="31291" x14ac:dyDescent="0.55000000000000004"/>
    <row r="31292" x14ac:dyDescent="0.55000000000000004"/>
    <row r="31293" x14ac:dyDescent="0.55000000000000004"/>
    <row r="31294" x14ac:dyDescent="0.55000000000000004"/>
    <row r="31295" x14ac:dyDescent="0.55000000000000004"/>
    <row r="31296" x14ac:dyDescent="0.55000000000000004"/>
    <row r="31297" x14ac:dyDescent="0.55000000000000004"/>
    <row r="31298" x14ac:dyDescent="0.55000000000000004"/>
    <row r="31299" x14ac:dyDescent="0.55000000000000004"/>
    <row r="31300" x14ac:dyDescent="0.55000000000000004"/>
    <row r="31301" x14ac:dyDescent="0.55000000000000004"/>
    <row r="31302" x14ac:dyDescent="0.55000000000000004"/>
    <row r="31303" x14ac:dyDescent="0.55000000000000004"/>
    <row r="31304" x14ac:dyDescent="0.55000000000000004"/>
    <row r="31305" x14ac:dyDescent="0.55000000000000004"/>
    <row r="31306" x14ac:dyDescent="0.55000000000000004"/>
    <row r="31307" x14ac:dyDescent="0.55000000000000004"/>
    <row r="31308" x14ac:dyDescent="0.55000000000000004"/>
    <row r="31309" x14ac:dyDescent="0.55000000000000004"/>
    <row r="31310" x14ac:dyDescent="0.55000000000000004"/>
    <row r="31311" x14ac:dyDescent="0.55000000000000004"/>
    <row r="31312" x14ac:dyDescent="0.55000000000000004"/>
    <row r="31313" x14ac:dyDescent="0.55000000000000004"/>
    <row r="31314" x14ac:dyDescent="0.55000000000000004"/>
    <row r="31315" x14ac:dyDescent="0.55000000000000004"/>
    <row r="31316" x14ac:dyDescent="0.55000000000000004"/>
    <row r="31317" x14ac:dyDescent="0.55000000000000004"/>
    <row r="31318" x14ac:dyDescent="0.55000000000000004"/>
    <row r="31319" x14ac:dyDescent="0.55000000000000004"/>
    <row r="31320" x14ac:dyDescent="0.55000000000000004"/>
    <row r="31321" x14ac:dyDescent="0.55000000000000004"/>
    <row r="31322" x14ac:dyDescent="0.55000000000000004"/>
    <row r="31323" x14ac:dyDescent="0.55000000000000004"/>
    <row r="31324" x14ac:dyDescent="0.55000000000000004"/>
    <row r="31325" x14ac:dyDescent="0.55000000000000004"/>
    <row r="31326" x14ac:dyDescent="0.55000000000000004"/>
    <row r="31327" x14ac:dyDescent="0.55000000000000004"/>
    <row r="31328" x14ac:dyDescent="0.55000000000000004"/>
    <row r="31329" x14ac:dyDescent="0.55000000000000004"/>
    <row r="31330" x14ac:dyDescent="0.55000000000000004"/>
    <row r="31331" x14ac:dyDescent="0.55000000000000004"/>
    <row r="31332" x14ac:dyDescent="0.55000000000000004"/>
    <row r="31333" x14ac:dyDescent="0.55000000000000004"/>
    <row r="31334" x14ac:dyDescent="0.55000000000000004"/>
    <row r="31335" x14ac:dyDescent="0.55000000000000004"/>
    <row r="31336" x14ac:dyDescent="0.55000000000000004"/>
    <row r="31337" x14ac:dyDescent="0.55000000000000004"/>
    <row r="31338" x14ac:dyDescent="0.55000000000000004"/>
    <row r="31339" x14ac:dyDescent="0.55000000000000004"/>
    <row r="31340" x14ac:dyDescent="0.55000000000000004"/>
    <row r="31341" x14ac:dyDescent="0.55000000000000004"/>
    <row r="31342" x14ac:dyDescent="0.55000000000000004"/>
    <row r="31343" x14ac:dyDescent="0.55000000000000004"/>
    <row r="31344" x14ac:dyDescent="0.55000000000000004"/>
    <row r="31345" x14ac:dyDescent="0.55000000000000004"/>
    <row r="31346" x14ac:dyDescent="0.55000000000000004"/>
    <row r="31347" x14ac:dyDescent="0.55000000000000004"/>
    <row r="31348" x14ac:dyDescent="0.55000000000000004"/>
    <row r="31349" x14ac:dyDescent="0.55000000000000004"/>
    <row r="31350" x14ac:dyDescent="0.55000000000000004"/>
    <row r="31351" x14ac:dyDescent="0.55000000000000004"/>
    <row r="31352" x14ac:dyDescent="0.55000000000000004"/>
    <row r="31353" x14ac:dyDescent="0.55000000000000004"/>
    <row r="31354" x14ac:dyDescent="0.55000000000000004"/>
    <row r="31355" x14ac:dyDescent="0.55000000000000004"/>
    <row r="31356" x14ac:dyDescent="0.55000000000000004"/>
    <row r="31357" x14ac:dyDescent="0.55000000000000004"/>
    <row r="31358" x14ac:dyDescent="0.55000000000000004"/>
    <row r="31359" x14ac:dyDescent="0.55000000000000004"/>
    <row r="31360" x14ac:dyDescent="0.55000000000000004"/>
    <row r="31361" x14ac:dyDescent="0.55000000000000004"/>
    <row r="31362" x14ac:dyDescent="0.55000000000000004"/>
    <row r="31363" x14ac:dyDescent="0.55000000000000004"/>
    <row r="31364" x14ac:dyDescent="0.55000000000000004"/>
    <row r="31365" x14ac:dyDescent="0.55000000000000004"/>
    <row r="31366" x14ac:dyDescent="0.55000000000000004"/>
    <row r="31367" x14ac:dyDescent="0.55000000000000004"/>
    <row r="31368" x14ac:dyDescent="0.55000000000000004"/>
    <row r="31369" x14ac:dyDescent="0.55000000000000004"/>
    <row r="31370" x14ac:dyDescent="0.55000000000000004"/>
    <row r="31371" x14ac:dyDescent="0.55000000000000004"/>
    <row r="31372" x14ac:dyDescent="0.55000000000000004"/>
    <row r="31373" x14ac:dyDescent="0.55000000000000004"/>
    <row r="31374" x14ac:dyDescent="0.55000000000000004"/>
    <row r="31375" x14ac:dyDescent="0.55000000000000004"/>
    <row r="31376" x14ac:dyDescent="0.55000000000000004"/>
    <row r="31377" x14ac:dyDescent="0.55000000000000004"/>
    <row r="31378" x14ac:dyDescent="0.55000000000000004"/>
    <row r="31379" x14ac:dyDescent="0.55000000000000004"/>
    <row r="31380" x14ac:dyDescent="0.55000000000000004"/>
    <row r="31381" x14ac:dyDescent="0.55000000000000004"/>
    <row r="31382" x14ac:dyDescent="0.55000000000000004"/>
    <row r="31383" x14ac:dyDescent="0.55000000000000004"/>
    <row r="31384" x14ac:dyDescent="0.55000000000000004"/>
    <row r="31385" x14ac:dyDescent="0.55000000000000004"/>
    <row r="31386" x14ac:dyDescent="0.55000000000000004"/>
    <row r="31387" x14ac:dyDescent="0.55000000000000004"/>
    <row r="31388" x14ac:dyDescent="0.55000000000000004"/>
    <row r="31389" x14ac:dyDescent="0.55000000000000004"/>
    <row r="31390" x14ac:dyDescent="0.55000000000000004"/>
    <row r="31391" x14ac:dyDescent="0.55000000000000004"/>
    <row r="31392" x14ac:dyDescent="0.55000000000000004"/>
    <row r="31393" x14ac:dyDescent="0.55000000000000004"/>
    <row r="31394" x14ac:dyDescent="0.55000000000000004"/>
    <row r="31395" x14ac:dyDescent="0.55000000000000004"/>
    <row r="31396" x14ac:dyDescent="0.55000000000000004"/>
    <row r="31397" x14ac:dyDescent="0.55000000000000004"/>
    <row r="31398" x14ac:dyDescent="0.55000000000000004"/>
    <row r="31399" x14ac:dyDescent="0.55000000000000004"/>
    <row r="31400" x14ac:dyDescent="0.55000000000000004"/>
    <row r="31401" x14ac:dyDescent="0.55000000000000004"/>
    <row r="31402" x14ac:dyDescent="0.55000000000000004"/>
    <row r="31403" x14ac:dyDescent="0.55000000000000004"/>
    <row r="31404" x14ac:dyDescent="0.55000000000000004"/>
    <row r="31405" x14ac:dyDescent="0.55000000000000004"/>
    <row r="31406" x14ac:dyDescent="0.55000000000000004"/>
    <row r="31407" x14ac:dyDescent="0.55000000000000004"/>
    <row r="31408" x14ac:dyDescent="0.55000000000000004"/>
    <row r="31409" x14ac:dyDescent="0.55000000000000004"/>
    <row r="31410" x14ac:dyDescent="0.55000000000000004"/>
    <row r="31411" x14ac:dyDescent="0.55000000000000004"/>
    <row r="31412" x14ac:dyDescent="0.55000000000000004"/>
    <row r="31413" x14ac:dyDescent="0.55000000000000004"/>
    <row r="31414" x14ac:dyDescent="0.55000000000000004"/>
    <row r="31415" x14ac:dyDescent="0.55000000000000004"/>
    <row r="31416" x14ac:dyDescent="0.55000000000000004"/>
    <row r="31417" x14ac:dyDescent="0.55000000000000004"/>
    <row r="31418" x14ac:dyDescent="0.55000000000000004"/>
    <row r="31419" x14ac:dyDescent="0.55000000000000004"/>
    <row r="31420" x14ac:dyDescent="0.55000000000000004"/>
    <row r="31421" x14ac:dyDescent="0.55000000000000004"/>
    <row r="31422" x14ac:dyDescent="0.55000000000000004"/>
    <row r="31423" x14ac:dyDescent="0.55000000000000004"/>
    <row r="31424" x14ac:dyDescent="0.55000000000000004"/>
    <row r="31425" x14ac:dyDescent="0.55000000000000004"/>
    <row r="31426" x14ac:dyDescent="0.55000000000000004"/>
    <row r="31427" x14ac:dyDescent="0.55000000000000004"/>
    <row r="31428" x14ac:dyDescent="0.55000000000000004"/>
    <row r="31429" x14ac:dyDescent="0.55000000000000004"/>
    <row r="31430" x14ac:dyDescent="0.55000000000000004"/>
    <row r="31431" x14ac:dyDescent="0.55000000000000004"/>
    <row r="31432" x14ac:dyDescent="0.55000000000000004"/>
    <row r="31433" x14ac:dyDescent="0.55000000000000004"/>
    <row r="31434" x14ac:dyDescent="0.55000000000000004"/>
    <row r="31435" x14ac:dyDescent="0.55000000000000004"/>
    <row r="31436" x14ac:dyDescent="0.55000000000000004"/>
    <row r="31437" x14ac:dyDescent="0.55000000000000004"/>
    <row r="31438" x14ac:dyDescent="0.55000000000000004"/>
    <row r="31439" x14ac:dyDescent="0.55000000000000004"/>
    <row r="31440" x14ac:dyDescent="0.55000000000000004"/>
    <row r="31441" x14ac:dyDescent="0.55000000000000004"/>
    <row r="31442" x14ac:dyDescent="0.55000000000000004"/>
    <row r="31443" x14ac:dyDescent="0.55000000000000004"/>
    <row r="31444" x14ac:dyDescent="0.55000000000000004"/>
    <row r="31445" x14ac:dyDescent="0.55000000000000004"/>
    <row r="31446" x14ac:dyDescent="0.55000000000000004"/>
    <row r="31447" x14ac:dyDescent="0.55000000000000004"/>
    <row r="31448" x14ac:dyDescent="0.55000000000000004"/>
    <row r="31449" x14ac:dyDescent="0.55000000000000004"/>
    <row r="31450" x14ac:dyDescent="0.55000000000000004"/>
    <row r="31451" x14ac:dyDescent="0.55000000000000004"/>
    <row r="31452" x14ac:dyDescent="0.55000000000000004"/>
    <row r="31453" x14ac:dyDescent="0.55000000000000004"/>
    <row r="31454" x14ac:dyDescent="0.55000000000000004"/>
    <row r="31455" x14ac:dyDescent="0.55000000000000004"/>
    <row r="31456" x14ac:dyDescent="0.55000000000000004"/>
    <row r="31457" x14ac:dyDescent="0.55000000000000004"/>
    <row r="31458" x14ac:dyDescent="0.55000000000000004"/>
    <row r="31459" x14ac:dyDescent="0.55000000000000004"/>
    <row r="31460" x14ac:dyDescent="0.55000000000000004"/>
    <row r="31461" x14ac:dyDescent="0.55000000000000004"/>
    <row r="31462" x14ac:dyDescent="0.55000000000000004"/>
    <row r="31463" x14ac:dyDescent="0.55000000000000004"/>
    <row r="31464" x14ac:dyDescent="0.55000000000000004"/>
    <row r="31465" x14ac:dyDescent="0.55000000000000004"/>
    <row r="31466" x14ac:dyDescent="0.55000000000000004"/>
    <row r="31467" x14ac:dyDescent="0.55000000000000004"/>
    <row r="31468" x14ac:dyDescent="0.55000000000000004"/>
    <row r="31469" x14ac:dyDescent="0.55000000000000004"/>
    <row r="31470" x14ac:dyDescent="0.55000000000000004"/>
    <row r="31471" x14ac:dyDescent="0.55000000000000004"/>
    <row r="31472" x14ac:dyDescent="0.55000000000000004"/>
    <row r="31473" x14ac:dyDescent="0.55000000000000004"/>
    <row r="31474" x14ac:dyDescent="0.55000000000000004"/>
    <row r="31475" x14ac:dyDescent="0.55000000000000004"/>
    <row r="31476" x14ac:dyDescent="0.55000000000000004"/>
    <row r="31477" x14ac:dyDescent="0.55000000000000004"/>
    <row r="31478" x14ac:dyDescent="0.55000000000000004"/>
    <row r="31479" x14ac:dyDescent="0.55000000000000004"/>
    <row r="31480" x14ac:dyDescent="0.55000000000000004"/>
    <row r="31481" x14ac:dyDescent="0.55000000000000004"/>
    <row r="31482" x14ac:dyDescent="0.55000000000000004"/>
    <row r="31483" x14ac:dyDescent="0.55000000000000004"/>
    <row r="31484" x14ac:dyDescent="0.55000000000000004"/>
    <row r="31485" x14ac:dyDescent="0.55000000000000004"/>
    <row r="31486" x14ac:dyDescent="0.55000000000000004"/>
    <row r="31487" x14ac:dyDescent="0.55000000000000004"/>
    <row r="31488" x14ac:dyDescent="0.55000000000000004"/>
    <row r="31489" x14ac:dyDescent="0.55000000000000004"/>
    <row r="31490" x14ac:dyDescent="0.55000000000000004"/>
    <row r="31491" x14ac:dyDescent="0.55000000000000004"/>
    <row r="31492" x14ac:dyDescent="0.55000000000000004"/>
    <row r="31493" x14ac:dyDescent="0.55000000000000004"/>
    <row r="31494" x14ac:dyDescent="0.55000000000000004"/>
    <row r="31495" x14ac:dyDescent="0.55000000000000004"/>
    <row r="31496" x14ac:dyDescent="0.55000000000000004"/>
    <row r="31497" x14ac:dyDescent="0.55000000000000004"/>
    <row r="31498" x14ac:dyDescent="0.55000000000000004"/>
    <row r="31499" x14ac:dyDescent="0.55000000000000004"/>
    <row r="31500" x14ac:dyDescent="0.55000000000000004"/>
    <row r="31501" x14ac:dyDescent="0.55000000000000004"/>
    <row r="31502" x14ac:dyDescent="0.55000000000000004"/>
    <row r="31503" x14ac:dyDescent="0.55000000000000004"/>
    <row r="31504" x14ac:dyDescent="0.55000000000000004"/>
    <row r="31505" x14ac:dyDescent="0.55000000000000004"/>
    <row r="31506" x14ac:dyDescent="0.55000000000000004"/>
    <row r="31507" x14ac:dyDescent="0.55000000000000004"/>
    <row r="31508" x14ac:dyDescent="0.55000000000000004"/>
    <row r="31509" x14ac:dyDescent="0.55000000000000004"/>
    <row r="31510" x14ac:dyDescent="0.55000000000000004"/>
    <row r="31511" x14ac:dyDescent="0.55000000000000004"/>
    <row r="31512" x14ac:dyDescent="0.55000000000000004"/>
    <row r="31513" x14ac:dyDescent="0.55000000000000004"/>
    <row r="31514" x14ac:dyDescent="0.55000000000000004"/>
    <row r="31515" x14ac:dyDescent="0.55000000000000004"/>
    <row r="31516" x14ac:dyDescent="0.55000000000000004"/>
    <row r="31517" x14ac:dyDescent="0.55000000000000004"/>
    <row r="31518" x14ac:dyDescent="0.55000000000000004"/>
    <row r="31519" x14ac:dyDescent="0.55000000000000004"/>
    <row r="31520" x14ac:dyDescent="0.55000000000000004"/>
    <row r="31521" x14ac:dyDescent="0.55000000000000004"/>
    <row r="31522" x14ac:dyDescent="0.55000000000000004"/>
    <row r="31523" x14ac:dyDescent="0.55000000000000004"/>
    <row r="31524" x14ac:dyDescent="0.55000000000000004"/>
    <row r="31525" x14ac:dyDescent="0.55000000000000004"/>
    <row r="31526" x14ac:dyDescent="0.55000000000000004"/>
    <row r="31527" x14ac:dyDescent="0.55000000000000004"/>
    <row r="31528" x14ac:dyDescent="0.55000000000000004"/>
    <row r="31529" x14ac:dyDescent="0.55000000000000004"/>
    <row r="31530" x14ac:dyDescent="0.55000000000000004"/>
    <row r="31531" x14ac:dyDescent="0.55000000000000004"/>
    <row r="31532" x14ac:dyDescent="0.55000000000000004"/>
    <row r="31533" x14ac:dyDescent="0.55000000000000004"/>
    <row r="31534" x14ac:dyDescent="0.55000000000000004"/>
    <row r="31535" x14ac:dyDescent="0.55000000000000004"/>
    <row r="31536" x14ac:dyDescent="0.55000000000000004"/>
    <row r="31537" x14ac:dyDescent="0.55000000000000004"/>
    <row r="31538" x14ac:dyDescent="0.55000000000000004"/>
    <row r="31539" x14ac:dyDescent="0.55000000000000004"/>
    <row r="31540" x14ac:dyDescent="0.55000000000000004"/>
    <row r="31541" x14ac:dyDescent="0.55000000000000004"/>
    <row r="31542" x14ac:dyDescent="0.55000000000000004"/>
    <row r="31543" x14ac:dyDescent="0.55000000000000004"/>
    <row r="31544" x14ac:dyDescent="0.55000000000000004"/>
    <row r="31545" x14ac:dyDescent="0.55000000000000004"/>
    <row r="31546" x14ac:dyDescent="0.55000000000000004"/>
    <row r="31547" x14ac:dyDescent="0.55000000000000004"/>
    <row r="31548" x14ac:dyDescent="0.55000000000000004"/>
    <row r="31549" x14ac:dyDescent="0.55000000000000004"/>
    <row r="31550" x14ac:dyDescent="0.55000000000000004"/>
    <row r="31551" x14ac:dyDescent="0.55000000000000004"/>
    <row r="31552" x14ac:dyDescent="0.55000000000000004"/>
    <row r="31553" x14ac:dyDescent="0.55000000000000004"/>
    <row r="31554" x14ac:dyDescent="0.55000000000000004"/>
    <row r="31555" x14ac:dyDescent="0.55000000000000004"/>
    <row r="31556" x14ac:dyDescent="0.55000000000000004"/>
    <row r="31557" x14ac:dyDescent="0.55000000000000004"/>
    <row r="31558" x14ac:dyDescent="0.55000000000000004"/>
    <row r="31559" x14ac:dyDescent="0.55000000000000004"/>
    <row r="31560" x14ac:dyDescent="0.55000000000000004"/>
    <row r="31561" x14ac:dyDescent="0.55000000000000004"/>
    <row r="31562" x14ac:dyDescent="0.55000000000000004"/>
    <row r="31563" x14ac:dyDescent="0.55000000000000004"/>
    <row r="31564" x14ac:dyDescent="0.55000000000000004"/>
    <row r="31565" x14ac:dyDescent="0.55000000000000004"/>
    <row r="31566" x14ac:dyDescent="0.55000000000000004"/>
    <row r="31567" x14ac:dyDescent="0.55000000000000004"/>
    <row r="31568" x14ac:dyDescent="0.55000000000000004"/>
    <row r="31569" x14ac:dyDescent="0.55000000000000004"/>
    <row r="31570" x14ac:dyDescent="0.55000000000000004"/>
    <row r="31571" x14ac:dyDescent="0.55000000000000004"/>
    <row r="31572" x14ac:dyDescent="0.55000000000000004"/>
    <row r="31573" x14ac:dyDescent="0.55000000000000004"/>
    <row r="31574" x14ac:dyDescent="0.55000000000000004"/>
    <row r="31575" x14ac:dyDescent="0.55000000000000004"/>
    <row r="31576" x14ac:dyDescent="0.55000000000000004"/>
    <row r="31577" x14ac:dyDescent="0.55000000000000004"/>
    <row r="31578" x14ac:dyDescent="0.55000000000000004"/>
    <row r="31579" x14ac:dyDescent="0.55000000000000004"/>
    <row r="31580" x14ac:dyDescent="0.55000000000000004"/>
    <row r="31581" x14ac:dyDescent="0.55000000000000004"/>
    <row r="31582" x14ac:dyDescent="0.55000000000000004"/>
    <row r="31583" x14ac:dyDescent="0.55000000000000004"/>
    <row r="31584" x14ac:dyDescent="0.55000000000000004"/>
    <row r="31585" x14ac:dyDescent="0.55000000000000004"/>
    <row r="31586" x14ac:dyDescent="0.55000000000000004"/>
    <row r="31587" x14ac:dyDescent="0.55000000000000004"/>
    <row r="31588" x14ac:dyDescent="0.55000000000000004"/>
    <row r="31589" x14ac:dyDescent="0.55000000000000004"/>
    <row r="31590" x14ac:dyDescent="0.55000000000000004"/>
    <row r="31591" x14ac:dyDescent="0.55000000000000004"/>
    <row r="31592" x14ac:dyDescent="0.55000000000000004"/>
    <row r="31593" x14ac:dyDescent="0.55000000000000004"/>
    <row r="31594" x14ac:dyDescent="0.55000000000000004"/>
    <row r="31595" x14ac:dyDescent="0.55000000000000004"/>
    <row r="31596" x14ac:dyDescent="0.55000000000000004"/>
    <row r="31597" x14ac:dyDescent="0.55000000000000004"/>
    <row r="31598" x14ac:dyDescent="0.55000000000000004"/>
    <row r="31599" x14ac:dyDescent="0.55000000000000004"/>
    <row r="31600" x14ac:dyDescent="0.55000000000000004"/>
    <row r="31601" x14ac:dyDescent="0.55000000000000004"/>
    <row r="31602" x14ac:dyDescent="0.55000000000000004"/>
    <row r="31603" x14ac:dyDescent="0.55000000000000004"/>
    <row r="31604" x14ac:dyDescent="0.55000000000000004"/>
    <row r="31605" x14ac:dyDescent="0.55000000000000004"/>
    <row r="31606" x14ac:dyDescent="0.55000000000000004"/>
    <row r="31607" x14ac:dyDescent="0.55000000000000004"/>
    <row r="31608" x14ac:dyDescent="0.55000000000000004"/>
    <row r="31609" x14ac:dyDescent="0.55000000000000004"/>
    <row r="31610" x14ac:dyDescent="0.55000000000000004"/>
    <row r="31611" x14ac:dyDescent="0.55000000000000004"/>
    <row r="31612" x14ac:dyDescent="0.55000000000000004"/>
    <row r="31613" x14ac:dyDescent="0.55000000000000004"/>
    <row r="31614" x14ac:dyDescent="0.55000000000000004"/>
    <row r="31615" x14ac:dyDescent="0.55000000000000004"/>
    <row r="31616" x14ac:dyDescent="0.55000000000000004"/>
    <row r="31617" x14ac:dyDescent="0.55000000000000004"/>
    <row r="31618" x14ac:dyDescent="0.55000000000000004"/>
    <row r="31619" x14ac:dyDescent="0.55000000000000004"/>
    <row r="31620" x14ac:dyDescent="0.55000000000000004"/>
    <row r="31621" x14ac:dyDescent="0.55000000000000004"/>
    <row r="31622" x14ac:dyDescent="0.55000000000000004"/>
    <row r="31623" x14ac:dyDescent="0.55000000000000004"/>
    <row r="31624" x14ac:dyDescent="0.55000000000000004"/>
    <row r="31625" x14ac:dyDescent="0.55000000000000004"/>
    <row r="31626" x14ac:dyDescent="0.55000000000000004"/>
    <row r="31627" x14ac:dyDescent="0.55000000000000004"/>
    <row r="31628" x14ac:dyDescent="0.55000000000000004"/>
    <row r="31629" x14ac:dyDescent="0.55000000000000004"/>
    <row r="31630" x14ac:dyDescent="0.55000000000000004"/>
    <row r="31631" x14ac:dyDescent="0.55000000000000004"/>
    <row r="31632" x14ac:dyDescent="0.55000000000000004"/>
    <row r="31633" x14ac:dyDescent="0.55000000000000004"/>
    <row r="31634" x14ac:dyDescent="0.55000000000000004"/>
    <row r="31635" x14ac:dyDescent="0.55000000000000004"/>
    <row r="31636" x14ac:dyDescent="0.55000000000000004"/>
    <row r="31637" x14ac:dyDescent="0.55000000000000004"/>
    <row r="31638" x14ac:dyDescent="0.55000000000000004"/>
    <row r="31639" x14ac:dyDescent="0.55000000000000004"/>
    <row r="31640" x14ac:dyDescent="0.55000000000000004"/>
    <row r="31641" x14ac:dyDescent="0.55000000000000004"/>
    <row r="31642" x14ac:dyDescent="0.55000000000000004"/>
    <row r="31643" x14ac:dyDescent="0.55000000000000004"/>
    <row r="31644" x14ac:dyDescent="0.55000000000000004"/>
    <row r="31645" x14ac:dyDescent="0.55000000000000004"/>
    <row r="31646" x14ac:dyDescent="0.55000000000000004"/>
    <row r="31647" x14ac:dyDescent="0.55000000000000004"/>
    <row r="31648" x14ac:dyDescent="0.55000000000000004"/>
    <row r="31649" x14ac:dyDescent="0.55000000000000004"/>
    <row r="31650" x14ac:dyDescent="0.55000000000000004"/>
    <row r="31651" x14ac:dyDescent="0.55000000000000004"/>
    <row r="31652" x14ac:dyDescent="0.55000000000000004"/>
    <row r="31653" x14ac:dyDescent="0.55000000000000004"/>
    <row r="31654" x14ac:dyDescent="0.55000000000000004"/>
    <row r="31655" x14ac:dyDescent="0.55000000000000004"/>
    <row r="31656" x14ac:dyDescent="0.55000000000000004"/>
    <row r="31657" x14ac:dyDescent="0.55000000000000004"/>
    <row r="31658" x14ac:dyDescent="0.55000000000000004"/>
    <row r="31659" x14ac:dyDescent="0.55000000000000004"/>
    <row r="31660" x14ac:dyDescent="0.55000000000000004"/>
    <row r="31661" x14ac:dyDescent="0.55000000000000004"/>
    <row r="31662" x14ac:dyDescent="0.55000000000000004"/>
    <row r="31663" x14ac:dyDescent="0.55000000000000004"/>
    <row r="31664" x14ac:dyDescent="0.55000000000000004"/>
    <row r="31665" x14ac:dyDescent="0.55000000000000004"/>
    <row r="31666" x14ac:dyDescent="0.55000000000000004"/>
    <row r="31667" x14ac:dyDescent="0.55000000000000004"/>
    <row r="31668" x14ac:dyDescent="0.55000000000000004"/>
    <row r="31669" x14ac:dyDescent="0.55000000000000004"/>
    <row r="31670" x14ac:dyDescent="0.55000000000000004"/>
    <row r="31671" x14ac:dyDescent="0.55000000000000004"/>
    <row r="31672" x14ac:dyDescent="0.55000000000000004"/>
    <row r="31673" x14ac:dyDescent="0.55000000000000004"/>
    <row r="31674" x14ac:dyDescent="0.55000000000000004"/>
    <row r="31675" x14ac:dyDescent="0.55000000000000004"/>
    <row r="31676" x14ac:dyDescent="0.55000000000000004"/>
    <row r="31677" x14ac:dyDescent="0.55000000000000004"/>
    <row r="31678" x14ac:dyDescent="0.55000000000000004"/>
    <row r="31679" x14ac:dyDescent="0.55000000000000004"/>
    <row r="31680" x14ac:dyDescent="0.55000000000000004"/>
    <row r="31681" x14ac:dyDescent="0.55000000000000004"/>
    <row r="31682" x14ac:dyDescent="0.55000000000000004"/>
    <row r="31683" x14ac:dyDescent="0.55000000000000004"/>
    <row r="31684" x14ac:dyDescent="0.55000000000000004"/>
    <row r="31685" x14ac:dyDescent="0.55000000000000004"/>
    <row r="31686" x14ac:dyDescent="0.55000000000000004"/>
    <row r="31687" x14ac:dyDescent="0.55000000000000004"/>
    <row r="31688" x14ac:dyDescent="0.55000000000000004"/>
    <row r="31689" x14ac:dyDescent="0.55000000000000004"/>
    <row r="31690" x14ac:dyDescent="0.55000000000000004"/>
    <row r="31691" x14ac:dyDescent="0.55000000000000004"/>
    <row r="31692" x14ac:dyDescent="0.55000000000000004"/>
    <row r="31693" x14ac:dyDescent="0.55000000000000004"/>
    <row r="31694" x14ac:dyDescent="0.55000000000000004"/>
    <row r="31695" x14ac:dyDescent="0.55000000000000004"/>
    <row r="31696" x14ac:dyDescent="0.55000000000000004"/>
    <row r="31697" x14ac:dyDescent="0.55000000000000004"/>
    <row r="31698" x14ac:dyDescent="0.55000000000000004"/>
    <row r="31699" x14ac:dyDescent="0.55000000000000004"/>
    <row r="31700" x14ac:dyDescent="0.55000000000000004"/>
    <row r="31701" x14ac:dyDescent="0.55000000000000004"/>
    <row r="31702" x14ac:dyDescent="0.55000000000000004"/>
    <row r="31703" x14ac:dyDescent="0.55000000000000004"/>
    <row r="31704" x14ac:dyDescent="0.55000000000000004"/>
    <row r="31705" x14ac:dyDescent="0.55000000000000004"/>
    <row r="31706" x14ac:dyDescent="0.55000000000000004"/>
    <row r="31707" x14ac:dyDescent="0.55000000000000004"/>
    <row r="31708" x14ac:dyDescent="0.55000000000000004"/>
    <row r="31709" x14ac:dyDescent="0.55000000000000004"/>
    <row r="31710" x14ac:dyDescent="0.55000000000000004"/>
    <row r="31711" x14ac:dyDescent="0.55000000000000004"/>
    <row r="31712" x14ac:dyDescent="0.55000000000000004"/>
    <row r="31713" x14ac:dyDescent="0.55000000000000004"/>
    <row r="31714" x14ac:dyDescent="0.55000000000000004"/>
    <row r="31715" x14ac:dyDescent="0.55000000000000004"/>
    <row r="31716" x14ac:dyDescent="0.55000000000000004"/>
    <row r="31717" x14ac:dyDescent="0.55000000000000004"/>
    <row r="31718" x14ac:dyDescent="0.55000000000000004"/>
    <row r="31719" x14ac:dyDescent="0.55000000000000004"/>
    <row r="31720" x14ac:dyDescent="0.55000000000000004"/>
    <row r="31721" x14ac:dyDescent="0.55000000000000004"/>
    <row r="31722" x14ac:dyDescent="0.55000000000000004"/>
    <row r="31723" x14ac:dyDescent="0.55000000000000004"/>
    <row r="31724" x14ac:dyDescent="0.55000000000000004"/>
    <row r="31725" x14ac:dyDescent="0.55000000000000004"/>
    <row r="31726" x14ac:dyDescent="0.55000000000000004"/>
    <row r="31727" x14ac:dyDescent="0.55000000000000004"/>
    <row r="31728" x14ac:dyDescent="0.55000000000000004"/>
    <row r="31729" x14ac:dyDescent="0.55000000000000004"/>
    <row r="31730" x14ac:dyDescent="0.55000000000000004"/>
    <row r="31731" x14ac:dyDescent="0.55000000000000004"/>
    <row r="31732" x14ac:dyDescent="0.55000000000000004"/>
    <row r="31733" x14ac:dyDescent="0.55000000000000004"/>
    <row r="31734" x14ac:dyDescent="0.55000000000000004"/>
    <row r="31735" x14ac:dyDescent="0.55000000000000004"/>
    <row r="31736" x14ac:dyDescent="0.55000000000000004"/>
    <row r="31737" x14ac:dyDescent="0.55000000000000004"/>
    <row r="31738" x14ac:dyDescent="0.55000000000000004"/>
    <row r="31739" x14ac:dyDescent="0.55000000000000004"/>
    <row r="31740" x14ac:dyDescent="0.55000000000000004"/>
    <row r="31741" x14ac:dyDescent="0.55000000000000004"/>
    <row r="31742" x14ac:dyDescent="0.55000000000000004"/>
    <row r="31743" x14ac:dyDescent="0.55000000000000004"/>
    <row r="31744" x14ac:dyDescent="0.55000000000000004"/>
    <row r="31745" x14ac:dyDescent="0.55000000000000004"/>
    <row r="31746" x14ac:dyDescent="0.55000000000000004"/>
    <row r="31747" x14ac:dyDescent="0.55000000000000004"/>
    <row r="31748" x14ac:dyDescent="0.55000000000000004"/>
    <row r="31749" x14ac:dyDescent="0.55000000000000004"/>
    <row r="31750" x14ac:dyDescent="0.55000000000000004"/>
    <row r="31751" x14ac:dyDescent="0.55000000000000004"/>
    <row r="31752" x14ac:dyDescent="0.55000000000000004"/>
    <row r="31753" x14ac:dyDescent="0.55000000000000004"/>
    <row r="31754" x14ac:dyDescent="0.55000000000000004"/>
    <row r="31755" x14ac:dyDescent="0.55000000000000004"/>
    <row r="31756" x14ac:dyDescent="0.55000000000000004"/>
    <row r="31757" x14ac:dyDescent="0.55000000000000004"/>
    <row r="31758" x14ac:dyDescent="0.55000000000000004"/>
    <row r="31759" x14ac:dyDescent="0.55000000000000004"/>
    <row r="31760" x14ac:dyDescent="0.55000000000000004"/>
    <row r="31761" x14ac:dyDescent="0.55000000000000004"/>
    <row r="31762" x14ac:dyDescent="0.55000000000000004"/>
    <row r="31763" x14ac:dyDescent="0.55000000000000004"/>
    <row r="31764" x14ac:dyDescent="0.55000000000000004"/>
    <row r="31765" x14ac:dyDescent="0.55000000000000004"/>
    <row r="31766" x14ac:dyDescent="0.55000000000000004"/>
    <row r="31767" x14ac:dyDescent="0.55000000000000004"/>
    <row r="31768" x14ac:dyDescent="0.55000000000000004"/>
    <row r="31769" x14ac:dyDescent="0.55000000000000004"/>
    <row r="31770" x14ac:dyDescent="0.55000000000000004"/>
    <row r="31771" x14ac:dyDescent="0.55000000000000004"/>
    <row r="31772" x14ac:dyDescent="0.55000000000000004"/>
    <row r="31773" x14ac:dyDescent="0.55000000000000004"/>
    <row r="31774" x14ac:dyDescent="0.55000000000000004"/>
    <row r="31775" x14ac:dyDescent="0.55000000000000004"/>
    <row r="31776" x14ac:dyDescent="0.55000000000000004"/>
    <row r="31777" x14ac:dyDescent="0.55000000000000004"/>
    <row r="31778" x14ac:dyDescent="0.55000000000000004"/>
    <row r="31779" x14ac:dyDescent="0.55000000000000004"/>
    <row r="31780" x14ac:dyDescent="0.55000000000000004"/>
    <row r="31781" x14ac:dyDescent="0.55000000000000004"/>
    <row r="31782" x14ac:dyDescent="0.55000000000000004"/>
    <row r="31783" x14ac:dyDescent="0.55000000000000004"/>
    <row r="31784" x14ac:dyDescent="0.55000000000000004"/>
    <row r="31785" x14ac:dyDescent="0.55000000000000004"/>
    <row r="31786" x14ac:dyDescent="0.55000000000000004"/>
    <row r="31787" x14ac:dyDescent="0.55000000000000004"/>
    <row r="31788" x14ac:dyDescent="0.55000000000000004"/>
    <row r="31789" x14ac:dyDescent="0.55000000000000004"/>
    <row r="31790" x14ac:dyDescent="0.55000000000000004"/>
    <row r="31791" x14ac:dyDescent="0.55000000000000004"/>
    <row r="31792" x14ac:dyDescent="0.55000000000000004"/>
    <row r="31793" x14ac:dyDescent="0.55000000000000004"/>
    <row r="31794" x14ac:dyDescent="0.55000000000000004"/>
    <row r="31795" x14ac:dyDescent="0.55000000000000004"/>
    <row r="31796" x14ac:dyDescent="0.55000000000000004"/>
    <row r="31797" x14ac:dyDescent="0.55000000000000004"/>
    <row r="31798" x14ac:dyDescent="0.55000000000000004"/>
    <row r="31799" x14ac:dyDescent="0.55000000000000004"/>
    <row r="31800" x14ac:dyDescent="0.55000000000000004"/>
    <row r="31801" x14ac:dyDescent="0.55000000000000004"/>
    <row r="31802" x14ac:dyDescent="0.55000000000000004"/>
    <row r="31803" x14ac:dyDescent="0.55000000000000004"/>
    <row r="31804" x14ac:dyDescent="0.55000000000000004"/>
    <row r="31805" x14ac:dyDescent="0.55000000000000004"/>
    <row r="31806" x14ac:dyDescent="0.55000000000000004"/>
    <row r="31807" x14ac:dyDescent="0.55000000000000004"/>
    <row r="31808" x14ac:dyDescent="0.55000000000000004"/>
    <row r="31809" x14ac:dyDescent="0.55000000000000004"/>
    <row r="31810" x14ac:dyDescent="0.55000000000000004"/>
    <row r="31811" x14ac:dyDescent="0.55000000000000004"/>
    <row r="31812" x14ac:dyDescent="0.55000000000000004"/>
    <row r="31813" x14ac:dyDescent="0.55000000000000004"/>
    <row r="31814" x14ac:dyDescent="0.55000000000000004"/>
    <row r="31815" x14ac:dyDescent="0.55000000000000004"/>
    <row r="31816" x14ac:dyDescent="0.55000000000000004"/>
    <row r="31817" x14ac:dyDescent="0.55000000000000004"/>
    <row r="31818" x14ac:dyDescent="0.55000000000000004"/>
    <row r="31819" x14ac:dyDescent="0.55000000000000004"/>
    <row r="31820" x14ac:dyDescent="0.55000000000000004"/>
    <row r="31821" x14ac:dyDescent="0.55000000000000004"/>
    <row r="31822" x14ac:dyDescent="0.55000000000000004"/>
    <row r="31823" x14ac:dyDescent="0.55000000000000004"/>
    <row r="31824" x14ac:dyDescent="0.55000000000000004"/>
    <row r="31825" x14ac:dyDescent="0.55000000000000004"/>
    <row r="31826" x14ac:dyDescent="0.55000000000000004"/>
    <row r="31827" x14ac:dyDescent="0.55000000000000004"/>
    <row r="31828" x14ac:dyDescent="0.55000000000000004"/>
    <row r="31829" x14ac:dyDescent="0.55000000000000004"/>
    <row r="31830" x14ac:dyDescent="0.55000000000000004"/>
    <row r="31831" x14ac:dyDescent="0.55000000000000004"/>
    <row r="31832" x14ac:dyDescent="0.55000000000000004"/>
    <row r="31833" x14ac:dyDescent="0.55000000000000004"/>
    <row r="31834" x14ac:dyDescent="0.55000000000000004"/>
    <row r="31835" x14ac:dyDescent="0.55000000000000004"/>
    <row r="31836" x14ac:dyDescent="0.55000000000000004"/>
    <row r="31837" x14ac:dyDescent="0.55000000000000004"/>
    <row r="31838" x14ac:dyDescent="0.55000000000000004"/>
    <row r="31839" x14ac:dyDescent="0.55000000000000004"/>
    <row r="31840" x14ac:dyDescent="0.55000000000000004"/>
    <row r="31841" x14ac:dyDescent="0.55000000000000004"/>
    <row r="31842" x14ac:dyDescent="0.55000000000000004"/>
    <row r="31843" x14ac:dyDescent="0.55000000000000004"/>
    <row r="31844" x14ac:dyDescent="0.55000000000000004"/>
    <row r="31845" x14ac:dyDescent="0.55000000000000004"/>
    <row r="31846" x14ac:dyDescent="0.55000000000000004"/>
    <row r="31847" x14ac:dyDescent="0.55000000000000004"/>
    <row r="31848" x14ac:dyDescent="0.55000000000000004"/>
    <row r="31849" x14ac:dyDescent="0.55000000000000004"/>
    <row r="31850" x14ac:dyDescent="0.55000000000000004"/>
    <row r="31851" x14ac:dyDescent="0.55000000000000004"/>
    <row r="31852" x14ac:dyDescent="0.55000000000000004"/>
    <row r="31853" x14ac:dyDescent="0.55000000000000004"/>
    <row r="31854" x14ac:dyDescent="0.55000000000000004"/>
    <row r="31855" x14ac:dyDescent="0.55000000000000004"/>
    <row r="31856" x14ac:dyDescent="0.55000000000000004"/>
    <row r="31857" x14ac:dyDescent="0.55000000000000004"/>
    <row r="31858" x14ac:dyDescent="0.55000000000000004"/>
    <row r="31859" x14ac:dyDescent="0.55000000000000004"/>
    <row r="31860" x14ac:dyDescent="0.55000000000000004"/>
    <row r="31861" x14ac:dyDescent="0.55000000000000004"/>
    <row r="31862" x14ac:dyDescent="0.55000000000000004"/>
    <row r="31863" x14ac:dyDescent="0.55000000000000004"/>
    <row r="31864" x14ac:dyDescent="0.55000000000000004"/>
    <row r="31865" x14ac:dyDescent="0.55000000000000004"/>
    <row r="31866" x14ac:dyDescent="0.55000000000000004"/>
    <row r="31867" x14ac:dyDescent="0.55000000000000004"/>
    <row r="31868" x14ac:dyDescent="0.55000000000000004"/>
    <row r="31869" x14ac:dyDescent="0.55000000000000004"/>
    <row r="31870" x14ac:dyDescent="0.55000000000000004"/>
    <row r="31871" x14ac:dyDescent="0.55000000000000004"/>
    <row r="31872" x14ac:dyDescent="0.55000000000000004"/>
    <row r="31873" x14ac:dyDescent="0.55000000000000004"/>
    <row r="31874" x14ac:dyDescent="0.55000000000000004"/>
    <row r="31875" x14ac:dyDescent="0.55000000000000004"/>
    <row r="31876" x14ac:dyDescent="0.55000000000000004"/>
    <row r="31877" x14ac:dyDescent="0.55000000000000004"/>
    <row r="31878" x14ac:dyDescent="0.55000000000000004"/>
    <row r="31879" x14ac:dyDescent="0.55000000000000004"/>
    <row r="31880" x14ac:dyDescent="0.55000000000000004"/>
    <row r="31881" x14ac:dyDescent="0.55000000000000004"/>
    <row r="31882" x14ac:dyDescent="0.55000000000000004"/>
    <row r="31883" x14ac:dyDescent="0.55000000000000004"/>
    <row r="31884" x14ac:dyDescent="0.55000000000000004"/>
    <row r="31885" x14ac:dyDescent="0.55000000000000004"/>
    <row r="31886" x14ac:dyDescent="0.55000000000000004"/>
    <row r="31887" x14ac:dyDescent="0.55000000000000004"/>
    <row r="31888" x14ac:dyDescent="0.55000000000000004"/>
    <row r="31889" x14ac:dyDescent="0.55000000000000004"/>
    <row r="31890" x14ac:dyDescent="0.55000000000000004"/>
    <row r="31891" x14ac:dyDescent="0.55000000000000004"/>
    <row r="31892" x14ac:dyDescent="0.55000000000000004"/>
    <row r="31893" x14ac:dyDescent="0.55000000000000004"/>
    <row r="31894" x14ac:dyDescent="0.55000000000000004"/>
    <row r="31895" x14ac:dyDescent="0.55000000000000004"/>
    <row r="31896" x14ac:dyDescent="0.55000000000000004"/>
    <row r="31897" x14ac:dyDescent="0.55000000000000004"/>
    <row r="31898" x14ac:dyDescent="0.55000000000000004"/>
    <row r="31899" x14ac:dyDescent="0.55000000000000004"/>
    <row r="31900" x14ac:dyDescent="0.55000000000000004"/>
    <row r="31901" x14ac:dyDescent="0.55000000000000004"/>
    <row r="31902" x14ac:dyDescent="0.55000000000000004"/>
    <row r="31903" x14ac:dyDescent="0.55000000000000004"/>
    <row r="31904" x14ac:dyDescent="0.55000000000000004"/>
    <row r="31905" x14ac:dyDescent="0.55000000000000004"/>
    <row r="31906" x14ac:dyDescent="0.55000000000000004"/>
    <row r="31907" x14ac:dyDescent="0.55000000000000004"/>
    <row r="31908" x14ac:dyDescent="0.55000000000000004"/>
    <row r="31909" x14ac:dyDescent="0.55000000000000004"/>
    <row r="31910" x14ac:dyDescent="0.55000000000000004"/>
    <row r="31911" x14ac:dyDescent="0.55000000000000004"/>
    <row r="31912" x14ac:dyDescent="0.55000000000000004"/>
    <row r="31913" x14ac:dyDescent="0.55000000000000004"/>
    <row r="31914" x14ac:dyDescent="0.55000000000000004"/>
    <row r="31915" x14ac:dyDescent="0.55000000000000004"/>
    <row r="31916" x14ac:dyDescent="0.55000000000000004"/>
    <row r="31917" x14ac:dyDescent="0.55000000000000004"/>
    <row r="31918" x14ac:dyDescent="0.55000000000000004"/>
    <row r="31919" x14ac:dyDescent="0.55000000000000004"/>
    <row r="31920" x14ac:dyDescent="0.55000000000000004"/>
    <row r="31921" x14ac:dyDescent="0.55000000000000004"/>
    <row r="31922" x14ac:dyDescent="0.55000000000000004"/>
    <row r="31923" x14ac:dyDescent="0.55000000000000004"/>
    <row r="31924" x14ac:dyDescent="0.55000000000000004"/>
    <row r="31925" x14ac:dyDescent="0.55000000000000004"/>
    <row r="31926" x14ac:dyDescent="0.55000000000000004"/>
    <row r="31927" x14ac:dyDescent="0.55000000000000004"/>
    <row r="31928" x14ac:dyDescent="0.55000000000000004"/>
    <row r="31929" x14ac:dyDescent="0.55000000000000004"/>
    <row r="31930" x14ac:dyDescent="0.55000000000000004"/>
    <row r="31931" x14ac:dyDescent="0.55000000000000004"/>
    <row r="31932" x14ac:dyDescent="0.55000000000000004"/>
    <row r="31933" x14ac:dyDescent="0.55000000000000004"/>
    <row r="31934" x14ac:dyDescent="0.55000000000000004"/>
    <row r="31935" x14ac:dyDescent="0.55000000000000004"/>
    <row r="31936" x14ac:dyDescent="0.55000000000000004"/>
    <row r="31937" x14ac:dyDescent="0.55000000000000004"/>
    <row r="31938" x14ac:dyDescent="0.55000000000000004"/>
    <row r="31939" x14ac:dyDescent="0.55000000000000004"/>
    <row r="31940" x14ac:dyDescent="0.55000000000000004"/>
    <row r="31941" x14ac:dyDescent="0.55000000000000004"/>
    <row r="31942" x14ac:dyDescent="0.55000000000000004"/>
    <row r="31943" x14ac:dyDescent="0.55000000000000004"/>
    <row r="31944" x14ac:dyDescent="0.55000000000000004"/>
    <row r="31945" x14ac:dyDescent="0.55000000000000004"/>
    <row r="31946" x14ac:dyDescent="0.55000000000000004"/>
    <row r="31947" x14ac:dyDescent="0.55000000000000004"/>
    <row r="31948" x14ac:dyDescent="0.55000000000000004"/>
    <row r="31949" x14ac:dyDescent="0.55000000000000004"/>
    <row r="31950" x14ac:dyDescent="0.55000000000000004"/>
    <row r="31951" x14ac:dyDescent="0.55000000000000004"/>
    <row r="31952" x14ac:dyDescent="0.55000000000000004"/>
    <row r="31953" x14ac:dyDescent="0.55000000000000004"/>
    <row r="31954" x14ac:dyDescent="0.55000000000000004"/>
    <row r="31955" x14ac:dyDescent="0.55000000000000004"/>
    <row r="31956" x14ac:dyDescent="0.55000000000000004"/>
    <row r="31957" x14ac:dyDescent="0.55000000000000004"/>
    <row r="31958" x14ac:dyDescent="0.55000000000000004"/>
    <row r="31959" x14ac:dyDescent="0.55000000000000004"/>
    <row r="31960" x14ac:dyDescent="0.55000000000000004"/>
    <row r="31961" x14ac:dyDescent="0.55000000000000004"/>
    <row r="31962" x14ac:dyDescent="0.55000000000000004"/>
    <row r="31963" x14ac:dyDescent="0.55000000000000004"/>
    <row r="31964" x14ac:dyDescent="0.55000000000000004"/>
    <row r="31965" x14ac:dyDescent="0.55000000000000004"/>
    <row r="31966" x14ac:dyDescent="0.55000000000000004"/>
    <row r="31967" x14ac:dyDescent="0.55000000000000004"/>
    <row r="31968" x14ac:dyDescent="0.55000000000000004"/>
    <row r="31969" x14ac:dyDescent="0.55000000000000004"/>
    <row r="31970" x14ac:dyDescent="0.55000000000000004"/>
    <row r="31971" x14ac:dyDescent="0.55000000000000004"/>
    <row r="31972" x14ac:dyDescent="0.55000000000000004"/>
    <row r="31973" x14ac:dyDescent="0.55000000000000004"/>
    <row r="31974" x14ac:dyDescent="0.55000000000000004"/>
    <row r="31975" x14ac:dyDescent="0.55000000000000004"/>
    <row r="31976" x14ac:dyDescent="0.55000000000000004"/>
    <row r="31977" x14ac:dyDescent="0.55000000000000004"/>
    <row r="31978" x14ac:dyDescent="0.55000000000000004"/>
    <row r="31979" x14ac:dyDescent="0.55000000000000004"/>
    <row r="31980" x14ac:dyDescent="0.55000000000000004"/>
    <row r="31981" x14ac:dyDescent="0.55000000000000004"/>
    <row r="31982" x14ac:dyDescent="0.55000000000000004"/>
    <row r="31983" x14ac:dyDescent="0.55000000000000004"/>
    <row r="31984" x14ac:dyDescent="0.55000000000000004"/>
    <row r="31985" x14ac:dyDescent="0.55000000000000004"/>
    <row r="31986" x14ac:dyDescent="0.55000000000000004"/>
    <row r="31987" x14ac:dyDescent="0.55000000000000004"/>
    <row r="31988" x14ac:dyDescent="0.55000000000000004"/>
    <row r="31989" x14ac:dyDescent="0.55000000000000004"/>
    <row r="31990" x14ac:dyDescent="0.55000000000000004"/>
    <row r="31991" x14ac:dyDescent="0.55000000000000004"/>
    <row r="31992" x14ac:dyDescent="0.55000000000000004"/>
    <row r="31993" x14ac:dyDescent="0.55000000000000004"/>
    <row r="31994" x14ac:dyDescent="0.55000000000000004"/>
    <row r="31995" x14ac:dyDescent="0.55000000000000004"/>
    <row r="31996" x14ac:dyDescent="0.55000000000000004"/>
    <row r="31997" x14ac:dyDescent="0.55000000000000004"/>
    <row r="31998" x14ac:dyDescent="0.55000000000000004"/>
    <row r="31999" x14ac:dyDescent="0.55000000000000004"/>
    <row r="32000" x14ac:dyDescent="0.55000000000000004"/>
    <row r="32001" x14ac:dyDescent="0.55000000000000004"/>
    <row r="32002" x14ac:dyDescent="0.55000000000000004"/>
    <row r="32003" x14ac:dyDescent="0.55000000000000004"/>
    <row r="32004" x14ac:dyDescent="0.55000000000000004"/>
    <row r="32005" x14ac:dyDescent="0.55000000000000004"/>
    <row r="32006" x14ac:dyDescent="0.55000000000000004"/>
    <row r="32007" x14ac:dyDescent="0.55000000000000004"/>
    <row r="32008" x14ac:dyDescent="0.55000000000000004"/>
    <row r="32009" x14ac:dyDescent="0.55000000000000004"/>
    <row r="32010" x14ac:dyDescent="0.55000000000000004"/>
    <row r="32011" x14ac:dyDescent="0.55000000000000004"/>
    <row r="32012" x14ac:dyDescent="0.55000000000000004"/>
    <row r="32013" x14ac:dyDescent="0.55000000000000004"/>
    <row r="32014" x14ac:dyDescent="0.55000000000000004"/>
    <row r="32015" x14ac:dyDescent="0.55000000000000004"/>
    <row r="32016" x14ac:dyDescent="0.55000000000000004"/>
    <row r="32017" x14ac:dyDescent="0.55000000000000004"/>
    <row r="32018" x14ac:dyDescent="0.55000000000000004"/>
    <row r="32019" x14ac:dyDescent="0.55000000000000004"/>
    <row r="32020" x14ac:dyDescent="0.55000000000000004"/>
    <row r="32021" x14ac:dyDescent="0.55000000000000004"/>
    <row r="32022" x14ac:dyDescent="0.55000000000000004"/>
    <row r="32023" x14ac:dyDescent="0.55000000000000004"/>
    <row r="32024" x14ac:dyDescent="0.55000000000000004"/>
    <row r="32025" x14ac:dyDescent="0.55000000000000004"/>
    <row r="32026" x14ac:dyDescent="0.55000000000000004"/>
    <row r="32027" x14ac:dyDescent="0.55000000000000004"/>
    <row r="32028" x14ac:dyDescent="0.55000000000000004"/>
    <row r="32029" x14ac:dyDescent="0.55000000000000004"/>
    <row r="32030" x14ac:dyDescent="0.55000000000000004"/>
    <row r="32031" x14ac:dyDescent="0.55000000000000004"/>
    <row r="32032" x14ac:dyDescent="0.55000000000000004"/>
    <row r="32033" x14ac:dyDescent="0.55000000000000004"/>
    <row r="32034" x14ac:dyDescent="0.55000000000000004"/>
    <row r="32035" x14ac:dyDescent="0.55000000000000004"/>
    <row r="32036" x14ac:dyDescent="0.55000000000000004"/>
    <row r="32037" x14ac:dyDescent="0.55000000000000004"/>
    <row r="32038" x14ac:dyDescent="0.55000000000000004"/>
    <row r="32039" x14ac:dyDescent="0.55000000000000004"/>
    <row r="32040" x14ac:dyDescent="0.55000000000000004"/>
    <row r="32041" x14ac:dyDescent="0.55000000000000004"/>
    <row r="32042" x14ac:dyDescent="0.55000000000000004"/>
    <row r="32043" x14ac:dyDescent="0.55000000000000004"/>
    <row r="32044" x14ac:dyDescent="0.55000000000000004"/>
    <row r="32045" x14ac:dyDescent="0.55000000000000004"/>
    <row r="32046" x14ac:dyDescent="0.55000000000000004"/>
    <row r="32047" x14ac:dyDescent="0.55000000000000004"/>
    <row r="32048" x14ac:dyDescent="0.55000000000000004"/>
    <row r="32049" x14ac:dyDescent="0.55000000000000004"/>
    <row r="32050" x14ac:dyDescent="0.55000000000000004"/>
    <row r="32051" x14ac:dyDescent="0.55000000000000004"/>
    <row r="32052" x14ac:dyDescent="0.55000000000000004"/>
    <row r="32053" x14ac:dyDescent="0.55000000000000004"/>
    <row r="32054" x14ac:dyDescent="0.55000000000000004"/>
    <row r="32055" x14ac:dyDescent="0.55000000000000004"/>
    <row r="32056" x14ac:dyDescent="0.55000000000000004"/>
    <row r="32057" x14ac:dyDescent="0.55000000000000004"/>
    <row r="32058" x14ac:dyDescent="0.55000000000000004"/>
    <row r="32059" x14ac:dyDescent="0.55000000000000004"/>
    <row r="32060" x14ac:dyDescent="0.55000000000000004"/>
    <row r="32061" x14ac:dyDescent="0.55000000000000004"/>
    <row r="32062" x14ac:dyDescent="0.55000000000000004"/>
    <row r="32063" x14ac:dyDescent="0.55000000000000004"/>
    <row r="32064" x14ac:dyDescent="0.55000000000000004"/>
    <row r="32065" x14ac:dyDescent="0.55000000000000004"/>
    <row r="32066" x14ac:dyDescent="0.55000000000000004"/>
    <row r="32067" x14ac:dyDescent="0.55000000000000004"/>
    <row r="32068" x14ac:dyDescent="0.55000000000000004"/>
    <row r="32069" x14ac:dyDescent="0.55000000000000004"/>
    <row r="32070" x14ac:dyDescent="0.55000000000000004"/>
    <row r="32071" x14ac:dyDescent="0.55000000000000004"/>
    <row r="32072" x14ac:dyDescent="0.55000000000000004"/>
    <row r="32073" x14ac:dyDescent="0.55000000000000004"/>
    <row r="32074" x14ac:dyDescent="0.55000000000000004"/>
    <row r="32075" x14ac:dyDescent="0.55000000000000004"/>
    <row r="32076" x14ac:dyDescent="0.55000000000000004"/>
    <row r="32077" x14ac:dyDescent="0.55000000000000004"/>
    <row r="32078" x14ac:dyDescent="0.55000000000000004"/>
    <row r="32079" x14ac:dyDescent="0.55000000000000004"/>
    <row r="32080" x14ac:dyDescent="0.55000000000000004"/>
    <row r="32081" x14ac:dyDescent="0.55000000000000004"/>
    <row r="32082" x14ac:dyDescent="0.55000000000000004"/>
    <row r="32083" x14ac:dyDescent="0.55000000000000004"/>
    <row r="32084" x14ac:dyDescent="0.55000000000000004"/>
    <row r="32085" x14ac:dyDescent="0.55000000000000004"/>
    <row r="32086" x14ac:dyDescent="0.55000000000000004"/>
    <row r="32087" x14ac:dyDescent="0.55000000000000004"/>
    <row r="32088" x14ac:dyDescent="0.55000000000000004"/>
    <row r="32089" x14ac:dyDescent="0.55000000000000004"/>
    <row r="32090" x14ac:dyDescent="0.55000000000000004"/>
    <row r="32091" x14ac:dyDescent="0.55000000000000004"/>
    <row r="32092" x14ac:dyDescent="0.55000000000000004"/>
    <row r="32093" x14ac:dyDescent="0.55000000000000004"/>
    <row r="32094" x14ac:dyDescent="0.55000000000000004"/>
    <row r="32095" x14ac:dyDescent="0.55000000000000004"/>
    <row r="32096" x14ac:dyDescent="0.55000000000000004"/>
    <row r="32097" x14ac:dyDescent="0.55000000000000004"/>
    <row r="32098" x14ac:dyDescent="0.55000000000000004"/>
    <row r="32099" x14ac:dyDescent="0.55000000000000004"/>
    <row r="32100" x14ac:dyDescent="0.55000000000000004"/>
    <row r="32101" x14ac:dyDescent="0.55000000000000004"/>
    <row r="32102" x14ac:dyDescent="0.55000000000000004"/>
    <row r="32103" x14ac:dyDescent="0.55000000000000004"/>
    <row r="32104" x14ac:dyDescent="0.55000000000000004"/>
    <row r="32105" x14ac:dyDescent="0.55000000000000004"/>
    <row r="32106" x14ac:dyDescent="0.55000000000000004"/>
    <row r="32107" x14ac:dyDescent="0.55000000000000004"/>
    <row r="32108" x14ac:dyDescent="0.55000000000000004"/>
    <row r="32109" x14ac:dyDescent="0.55000000000000004"/>
    <row r="32110" x14ac:dyDescent="0.55000000000000004"/>
    <row r="32111" x14ac:dyDescent="0.55000000000000004"/>
    <row r="32112" x14ac:dyDescent="0.55000000000000004"/>
    <row r="32113" x14ac:dyDescent="0.55000000000000004"/>
    <row r="32114" x14ac:dyDescent="0.55000000000000004"/>
    <row r="32115" x14ac:dyDescent="0.55000000000000004"/>
    <row r="32116" x14ac:dyDescent="0.55000000000000004"/>
    <row r="32117" x14ac:dyDescent="0.55000000000000004"/>
    <row r="32118" x14ac:dyDescent="0.55000000000000004"/>
    <row r="32119" x14ac:dyDescent="0.55000000000000004"/>
    <row r="32120" x14ac:dyDescent="0.55000000000000004"/>
    <row r="32121" x14ac:dyDescent="0.55000000000000004"/>
    <row r="32122" x14ac:dyDescent="0.55000000000000004"/>
    <row r="32123" x14ac:dyDescent="0.55000000000000004"/>
    <row r="32124" x14ac:dyDescent="0.55000000000000004"/>
    <row r="32125" x14ac:dyDescent="0.55000000000000004"/>
    <row r="32126" x14ac:dyDescent="0.55000000000000004"/>
    <row r="32127" x14ac:dyDescent="0.55000000000000004"/>
    <row r="32128" x14ac:dyDescent="0.55000000000000004"/>
    <row r="32129" x14ac:dyDescent="0.55000000000000004"/>
    <row r="32130" x14ac:dyDescent="0.55000000000000004"/>
    <row r="32131" x14ac:dyDescent="0.55000000000000004"/>
    <row r="32132" x14ac:dyDescent="0.55000000000000004"/>
    <row r="32133" x14ac:dyDescent="0.55000000000000004"/>
    <row r="32134" x14ac:dyDescent="0.55000000000000004"/>
    <row r="32135" x14ac:dyDescent="0.55000000000000004"/>
    <row r="32136" x14ac:dyDescent="0.55000000000000004"/>
    <row r="32137" x14ac:dyDescent="0.55000000000000004"/>
    <row r="32138" x14ac:dyDescent="0.55000000000000004"/>
    <row r="32139" x14ac:dyDescent="0.55000000000000004"/>
    <row r="32140" x14ac:dyDescent="0.55000000000000004"/>
    <row r="32141" x14ac:dyDescent="0.55000000000000004"/>
    <row r="32142" x14ac:dyDescent="0.55000000000000004"/>
    <row r="32143" x14ac:dyDescent="0.55000000000000004"/>
    <row r="32144" x14ac:dyDescent="0.55000000000000004"/>
    <row r="32145" x14ac:dyDescent="0.55000000000000004"/>
    <row r="32146" x14ac:dyDescent="0.55000000000000004"/>
    <row r="32147" x14ac:dyDescent="0.55000000000000004"/>
    <row r="32148" x14ac:dyDescent="0.55000000000000004"/>
    <row r="32149" x14ac:dyDescent="0.55000000000000004"/>
    <row r="32150" x14ac:dyDescent="0.55000000000000004"/>
    <row r="32151" x14ac:dyDescent="0.55000000000000004"/>
    <row r="32152" x14ac:dyDescent="0.55000000000000004"/>
    <row r="32153" x14ac:dyDescent="0.55000000000000004"/>
    <row r="32154" x14ac:dyDescent="0.55000000000000004"/>
    <row r="32155" x14ac:dyDescent="0.55000000000000004"/>
    <row r="32156" x14ac:dyDescent="0.55000000000000004"/>
    <row r="32157" x14ac:dyDescent="0.55000000000000004"/>
    <row r="32158" x14ac:dyDescent="0.55000000000000004"/>
    <row r="32159" x14ac:dyDescent="0.55000000000000004"/>
    <row r="32160" x14ac:dyDescent="0.55000000000000004"/>
    <row r="32161" x14ac:dyDescent="0.55000000000000004"/>
    <row r="32162" x14ac:dyDescent="0.55000000000000004"/>
    <row r="32163" x14ac:dyDescent="0.55000000000000004"/>
    <row r="32164" x14ac:dyDescent="0.55000000000000004"/>
    <row r="32165" x14ac:dyDescent="0.55000000000000004"/>
    <row r="32166" x14ac:dyDescent="0.55000000000000004"/>
    <row r="32167" x14ac:dyDescent="0.55000000000000004"/>
    <row r="32168" x14ac:dyDescent="0.55000000000000004"/>
    <row r="32169" x14ac:dyDescent="0.55000000000000004"/>
    <row r="32170" x14ac:dyDescent="0.55000000000000004"/>
    <row r="32171" x14ac:dyDescent="0.55000000000000004"/>
    <row r="32172" x14ac:dyDescent="0.55000000000000004"/>
    <row r="32173" x14ac:dyDescent="0.55000000000000004"/>
    <row r="32174" x14ac:dyDescent="0.55000000000000004"/>
    <row r="32175" x14ac:dyDescent="0.55000000000000004"/>
    <row r="32176" x14ac:dyDescent="0.55000000000000004"/>
    <row r="32177" x14ac:dyDescent="0.55000000000000004"/>
    <row r="32178" x14ac:dyDescent="0.55000000000000004"/>
    <row r="32179" x14ac:dyDescent="0.55000000000000004"/>
    <row r="32180" x14ac:dyDescent="0.55000000000000004"/>
    <row r="32181" x14ac:dyDescent="0.55000000000000004"/>
    <row r="32182" x14ac:dyDescent="0.55000000000000004"/>
    <row r="32183" x14ac:dyDescent="0.55000000000000004"/>
    <row r="32184" x14ac:dyDescent="0.55000000000000004"/>
    <row r="32185" x14ac:dyDescent="0.55000000000000004"/>
    <row r="32186" x14ac:dyDescent="0.55000000000000004"/>
    <row r="32187" x14ac:dyDescent="0.55000000000000004"/>
    <row r="32188" x14ac:dyDescent="0.55000000000000004"/>
    <row r="32189" x14ac:dyDescent="0.55000000000000004"/>
    <row r="32190" x14ac:dyDescent="0.55000000000000004"/>
    <row r="32191" x14ac:dyDescent="0.55000000000000004"/>
    <row r="32192" x14ac:dyDescent="0.55000000000000004"/>
    <row r="32193" x14ac:dyDescent="0.55000000000000004"/>
    <row r="32194" x14ac:dyDescent="0.55000000000000004"/>
    <row r="32195" x14ac:dyDescent="0.55000000000000004"/>
    <row r="32196" x14ac:dyDescent="0.55000000000000004"/>
    <row r="32197" x14ac:dyDescent="0.55000000000000004"/>
    <row r="32198" x14ac:dyDescent="0.55000000000000004"/>
    <row r="32199" x14ac:dyDescent="0.55000000000000004"/>
    <row r="32200" x14ac:dyDescent="0.55000000000000004"/>
    <row r="32201" x14ac:dyDescent="0.55000000000000004"/>
    <row r="32202" x14ac:dyDescent="0.55000000000000004"/>
    <row r="32203" x14ac:dyDescent="0.55000000000000004"/>
    <row r="32204" x14ac:dyDescent="0.55000000000000004"/>
    <row r="32205" x14ac:dyDescent="0.55000000000000004"/>
    <row r="32206" x14ac:dyDescent="0.55000000000000004"/>
    <row r="32207" x14ac:dyDescent="0.55000000000000004"/>
    <row r="32208" x14ac:dyDescent="0.55000000000000004"/>
    <row r="32209" x14ac:dyDescent="0.55000000000000004"/>
    <row r="32210" x14ac:dyDescent="0.55000000000000004"/>
    <row r="32211" x14ac:dyDescent="0.55000000000000004"/>
    <row r="32212" x14ac:dyDescent="0.55000000000000004"/>
    <row r="32213" x14ac:dyDescent="0.55000000000000004"/>
    <row r="32214" x14ac:dyDescent="0.55000000000000004"/>
    <row r="32215" x14ac:dyDescent="0.55000000000000004"/>
    <row r="32216" x14ac:dyDescent="0.55000000000000004"/>
    <row r="32217" x14ac:dyDescent="0.55000000000000004"/>
    <row r="32218" x14ac:dyDescent="0.55000000000000004"/>
    <row r="32219" x14ac:dyDescent="0.55000000000000004"/>
    <row r="32220" x14ac:dyDescent="0.55000000000000004"/>
    <row r="32221" x14ac:dyDescent="0.55000000000000004"/>
    <row r="32222" x14ac:dyDescent="0.55000000000000004"/>
    <row r="32223" x14ac:dyDescent="0.55000000000000004"/>
    <row r="32224" x14ac:dyDescent="0.55000000000000004"/>
    <row r="32225" x14ac:dyDescent="0.55000000000000004"/>
    <row r="32226" x14ac:dyDescent="0.55000000000000004"/>
    <row r="32227" x14ac:dyDescent="0.55000000000000004"/>
    <row r="32228" x14ac:dyDescent="0.55000000000000004"/>
    <row r="32229" x14ac:dyDescent="0.55000000000000004"/>
    <row r="32230" x14ac:dyDescent="0.55000000000000004"/>
    <row r="32231" x14ac:dyDescent="0.55000000000000004"/>
    <row r="32232" x14ac:dyDescent="0.55000000000000004"/>
    <row r="32233" x14ac:dyDescent="0.55000000000000004"/>
    <row r="32234" x14ac:dyDescent="0.55000000000000004"/>
    <row r="32235" x14ac:dyDescent="0.55000000000000004"/>
    <row r="32236" x14ac:dyDescent="0.55000000000000004"/>
    <row r="32237" x14ac:dyDescent="0.55000000000000004"/>
    <row r="32238" x14ac:dyDescent="0.55000000000000004"/>
    <row r="32239" x14ac:dyDescent="0.55000000000000004"/>
    <row r="32240" x14ac:dyDescent="0.55000000000000004"/>
    <row r="32241" x14ac:dyDescent="0.55000000000000004"/>
    <row r="32242" x14ac:dyDescent="0.55000000000000004"/>
    <row r="32243" x14ac:dyDescent="0.55000000000000004"/>
    <row r="32244" x14ac:dyDescent="0.55000000000000004"/>
    <row r="32245" x14ac:dyDescent="0.55000000000000004"/>
    <row r="32246" x14ac:dyDescent="0.55000000000000004"/>
    <row r="32247" x14ac:dyDescent="0.55000000000000004"/>
    <row r="32248" x14ac:dyDescent="0.55000000000000004"/>
    <row r="32249" x14ac:dyDescent="0.55000000000000004"/>
    <row r="32250" x14ac:dyDescent="0.55000000000000004"/>
    <row r="32251" x14ac:dyDescent="0.55000000000000004"/>
    <row r="32252" x14ac:dyDescent="0.55000000000000004"/>
    <row r="32253" x14ac:dyDescent="0.55000000000000004"/>
    <row r="32254" x14ac:dyDescent="0.55000000000000004"/>
    <row r="32255" x14ac:dyDescent="0.55000000000000004"/>
    <row r="32256" x14ac:dyDescent="0.55000000000000004"/>
    <row r="32257" x14ac:dyDescent="0.55000000000000004"/>
    <row r="32258" x14ac:dyDescent="0.55000000000000004"/>
    <row r="32259" x14ac:dyDescent="0.55000000000000004"/>
    <row r="32260" x14ac:dyDescent="0.55000000000000004"/>
    <row r="32261" x14ac:dyDescent="0.55000000000000004"/>
    <row r="32262" x14ac:dyDescent="0.55000000000000004"/>
    <row r="32263" x14ac:dyDescent="0.55000000000000004"/>
    <row r="32264" x14ac:dyDescent="0.55000000000000004"/>
    <row r="32265" x14ac:dyDescent="0.55000000000000004"/>
    <row r="32266" x14ac:dyDescent="0.55000000000000004"/>
    <row r="32267" x14ac:dyDescent="0.55000000000000004"/>
    <row r="32268" x14ac:dyDescent="0.55000000000000004"/>
    <row r="32269" x14ac:dyDescent="0.55000000000000004"/>
    <row r="32270" x14ac:dyDescent="0.55000000000000004"/>
    <row r="32271" x14ac:dyDescent="0.55000000000000004"/>
    <row r="32272" x14ac:dyDescent="0.55000000000000004"/>
    <row r="32273" x14ac:dyDescent="0.55000000000000004"/>
    <row r="32274" x14ac:dyDescent="0.55000000000000004"/>
    <row r="32275" x14ac:dyDescent="0.55000000000000004"/>
    <row r="32276" x14ac:dyDescent="0.55000000000000004"/>
    <row r="32277" x14ac:dyDescent="0.55000000000000004"/>
    <row r="32278" x14ac:dyDescent="0.55000000000000004"/>
    <row r="32279" x14ac:dyDescent="0.55000000000000004"/>
    <row r="32280" x14ac:dyDescent="0.55000000000000004"/>
    <row r="32281" x14ac:dyDescent="0.55000000000000004"/>
    <row r="32282" x14ac:dyDescent="0.55000000000000004"/>
    <row r="32283" x14ac:dyDescent="0.55000000000000004"/>
    <row r="32284" x14ac:dyDescent="0.55000000000000004"/>
    <row r="32285" x14ac:dyDescent="0.55000000000000004"/>
    <row r="32286" x14ac:dyDescent="0.55000000000000004"/>
    <row r="32287" x14ac:dyDescent="0.55000000000000004"/>
    <row r="32288" x14ac:dyDescent="0.55000000000000004"/>
    <row r="32289" x14ac:dyDescent="0.55000000000000004"/>
    <row r="32290" x14ac:dyDescent="0.55000000000000004"/>
    <row r="32291" x14ac:dyDescent="0.55000000000000004"/>
    <row r="32292" x14ac:dyDescent="0.55000000000000004"/>
    <row r="32293" x14ac:dyDescent="0.55000000000000004"/>
    <row r="32294" x14ac:dyDescent="0.55000000000000004"/>
    <row r="32295" x14ac:dyDescent="0.55000000000000004"/>
    <row r="32296" x14ac:dyDescent="0.55000000000000004"/>
    <row r="32297" x14ac:dyDescent="0.55000000000000004"/>
    <row r="32298" x14ac:dyDescent="0.55000000000000004"/>
    <row r="32299" x14ac:dyDescent="0.55000000000000004"/>
    <row r="32300" x14ac:dyDescent="0.55000000000000004"/>
    <row r="32301" x14ac:dyDescent="0.55000000000000004"/>
    <row r="32302" x14ac:dyDescent="0.55000000000000004"/>
    <row r="32303" x14ac:dyDescent="0.55000000000000004"/>
    <row r="32304" x14ac:dyDescent="0.55000000000000004"/>
    <row r="32305" x14ac:dyDescent="0.55000000000000004"/>
    <row r="32306" x14ac:dyDescent="0.55000000000000004"/>
    <row r="32307" x14ac:dyDescent="0.55000000000000004"/>
    <row r="32308" x14ac:dyDescent="0.55000000000000004"/>
    <row r="32309" x14ac:dyDescent="0.55000000000000004"/>
    <row r="32310" x14ac:dyDescent="0.55000000000000004"/>
    <row r="32311" x14ac:dyDescent="0.55000000000000004"/>
    <row r="32312" x14ac:dyDescent="0.55000000000000004"/>
    <row r="32313" x14ac:dyDescent="0.55000000000000004"/>
    <row r="32314" x14ac:dyDescent="0.55000000000000004"/>
    <row r="32315" x14ac:dyDescent="0.55000000000000004"/>
    <row r="32316" x14ac:dyDescent="0.55000000000000004"/>
    <row r="32317" x14ac:dyDescent="0.55000000000000004"/>
    <row r="32318" x14ac:dyDescent="0.55000000000000004"/>
    <row r="32319" x14ac:dyDescent="0.55000000000000004"/>
    <row r="32320" x14ac:dyDescent="0.55000000000000004"/>
    <row r="32321" x14ac:dyDescent="0.55000000000000004"/>
    <row r="32322" x14ac:dyDescent="0.55000000000000004"/>
    <row r="32323" x14ac:dyDescent="0.55000000000000004"/>
    <row r="32324" x14ac:dyDescent="0.55000000000000004"/>
    <row r="32325" x14ac:dyDescent="0.55000000000000004"/>
    <row r="32326" x14ac:dyDescent="0.55000000000000004"/>
    <row r="32327" x14ac:dyDescent="0.55000000000000004"/>
    <row r="32328" x14ac:dyDescent="0.55000000000000004"/>
    <row r="32329" x14ac:dyDescent="0.55000000000000004"/>
    <row r="32330" x14ac:dyDescent="0.55000000000000004"/>
    <row r="32331" x14ac:dyDescent="0.55000000000000004"/>
    <row r="32332" x14ac:dyDescent="0.55000000000000004"/>
    <row r="32333" x14ac:dyDescent="0.55000000000000004"/>
    <row r="32334" x14ac:dyDescent="0.55000000000000004"/>
    <row r="32335" x14ac:dyDescent="0.55000000000000004"/>
    <row r="32336" x14ac:dyDescent="0.55000000000000004"/>
    <row r="32337" x14ac:dyDescent="0.55000000000000004"/>
    <row r="32338" x14ac:dyDescent="0.55000000000000004"/>
    <row r="32339" x14ac:dyDescent="0.55000000000000004"/>
    <row r="32340" x14ac:dyDescent="0.55000000000000004"/>
    <row r="32341" x14ac:dyDescent="0.55000000000000004"/>
    <row r="32342" x14ac:dyDescent="0.55000000000000004"/>
    <row r="32343" x14ac:dyDescent="0.55000000000000004"/>
    <row r="32344" x14ac:dyDescent="0.55000000000000004"/>
    <row r="32345" x14ac:dyDescent="0.55000000000000004"/>
    <row r="32346" x14ac:dyDescent="0.55000000000000004"/>
    <row r="32347" x14ac:dyDescent="0.55000000000000004"/>
    <row r="32348" x14ac:dyDescent="0.55000000000000004"/>
    <row r="32349" x14ac:dyDescent="0.55000000000000004"/>
    <row r="32350" x14ac:dyDescent="0.55000000000000004"/>
    <row r="32351" x14ac:dyDescent="0.55000000000000004"/>
    <row r="32352" x14ac:dyDescent="0.55000000000000004"/>
    <row r="32353" x14ac:dyDescent="0.55000000000000004"/>
    <row r="32354" x14ac:dyDescent="0.55000000000000004"/>
    <row r="32355" x14ac:dyDescent="0.55000000000000004"/>
    <row r="32356" x14ac:dyDescent="0.55000000000000004"/>
    <row r="32357" x14ac:dyDescent="0.55000000000000004"/>
    <row r="32358" x14ac:dyDescent="0.55000000000000004"/>
    <row r="32359" x14ac:dyDescent="0.55000000000000004"/>
    <row r="32360" x14ac:dyDescent="0.55000000000000004"/>
    <row r="32361" x14ac:dyDescent="0.55000000000000004"/>
    <row r="32362" x14ac:dyDescent="0.55000000000000004"/>
    <row r="32363" x14ac:dyDescent="0.55000000000000004"/>
    <row r="32364" x14ac:dyDescent="0.55000000000000004"/>
    <row r="32365" x14ac:dyDescent="0.55000000000000004"/>
    <row r="32366" x14ac:dyDescent="0.55000000000000004"/>
    <row r="32367" x14ac:dyDescent="0.55000000000000004"/>
    <row r="32368" x14ac:dyDescent="0.55000000000000004"/>
    <row r="32369" x14ac:dyDescent="0.55000000000000004"/>
    <row r="32370" x14ac:dyDescent="0.55000000000000004"/>
    <row r="32371" x14ac:dyDescent="0.55000000000000004"/>
    <row r="32372" x14ac:dyDescent="0.55000000000000004"/>
    <row r="32373" x14ac:dyDescent="0.55000000000000004"/>
    <row r="32374" x14ac:dyDescent="0.55000000000000004"/>
    <row r="32375" x14ac:dyDescent="0.55000000000000004"/>
    <row r="32376" x14ac:dyDescent="0.55000000000000004"/>
    <row r="32377" x14ac:dyDescent="0.55000000000000004"/>
    <row r="32378" x14ac:dyDescent="0.55000000000000004"/>
    <row r="32379" x14ac:dyDescent="0.55000000000000004"/>
    <row r="32380" x14ac:dyDescent="0.55000000000000004"/>
    <row r="32381" x14ac:dyDescent="0.55000000000000004"/>
    <row r="32382" x14ac:dyDescent="0.55000000000000004"/>
    <row r="32383" x14ac:dyDescent="0.55000000000000004"/>
    <row r="32384" x14ac:dyDescent="0.55000000000000004"/>
    <row r="32385" x14ac:dyDescent="0.55000000000000004"/>
    <row r="32386" x14ac:dyDescent="0.55000000000000004"/>
    <row r="32387" x14ac:dyDescent="0.55000000000000004"/>
    <row r="32388" x14ac:dyDescent="0.55000000000000004"/>
    <row r="32389" x14ac:dyDescent="0.55000000000000004"/>
    <row r="32390" x14ac:dyDescent="0.55000000000000004"/>
    <row r="32391" x14ac:dyDescent="0.55000000000000004"/>
    <row r="32392" x14ac:dyDescent="0.55000000000000004"/>
    <row r="32393" x14ac:dyDescent="0.55000000000000004"/>
    <row r="32394" x14ac:dyDescent="0.55000000000000004"/>
    <row r="32395" x14ac:dyDescent="0.55000000000000004"/>
    <row r="32396" x14ac:dyDescent="0.55000000000000004"/>
    <row r="32397" x14ac:dyDescent="0.55000000000000004"/>
    <row r="32398" x14ac:dyDescent="0.55000000000000004"/>
    <row r="32399" x14ac:dyDescent="0.55000000000000004"/>
    <row r="32400" x14ac:dyDescent="0.55000000000000004"/>
    <row r="32401" x14ac:dyDescent="0.55000000000000004"/>
    <row r="32402" x14ac:dyDescent="0.55000000000000004"/>
    <row r="32403" x14ac:dyDescent="0.55000000000000004"/>
    <row r="32404" x14ac:dyDescent="0.55000000000000004"/>
    <row r="32405" x14ac:dyDescent="0.55000000000000004"/>
    <row r="32406" x14ac:dyDescent="0.55000000000000004"/>
    <row r="32407" x14ac:dyDescent="0.55000000000000004"/>
    <row r="32408" x14ac:dyDescent="0.55000000000000004"/>
    <row r="32409" x14ac:dyDescent="0.55000000000000004"/>
    <row r="32410" x14ac:dyDescent="0.55000000000000004"/>
    <row r="32411" x14ac:dyDescent="0.55000000000000004"/>
    <row r="32412" x14ac:dyDescent="0.55000000000000004"/>
    <row r="32413" x14ac:dyDescent="0.55000000000000004"/>
    <row r="32414" x14ac:dyDescent="0.55000000000000004"/>
    <row r="32415" x14ac:dyDescent="0.55000000000000004"/>
    <row r="32416" x14ac:dyDescent="0.55000000000000004"/>
    <row r="32417" x14ac:dyDescent="0.55000000000000004"/>
    <row r="32418" x14ac:dyDescent="0.55000000000000004"/>
    <row r="32419" x14ac:dyDescent="0.55000000000000004"/>
    <row r="32420" x14ac:dyDescent="0.55000000000000004"/>
    <row r="32421" x14ac:dyDescent="0.55000000000000004"/>
    <row r="32422" x14ac:dyDescent="0.55000000000000004"/>
    <row r="32423" x14ac:dyDescent="0.55000000000000004"/>
    <row r="32424" x14ac:dyDescent="0.55000000000000004"/>
    <row r="32425" x14ac:dyDescent="0.55000000000000004"/>
    <row r="32426" x14ac:dyDescent="0.55000000000000004"/>
    <row r="32427" x14ac:dyDescent="0.55000000000000004"/>
    <row r="32428" x14ac:dyDescent="0.55000000000000004"/>
    <row r="32429" x14ac:dyDescent="0.55000000000000004"/>
    <row r="32430" x14ac:dyDescent="0.55000000000000004"/>
    <row r="32431" x14ac:dyDescent="0.55000000000000004"/>
    <row r="32432" x14ac:dyDescent="0.55000000000000004"/>
    <row r="32433" x14ac:dyDescent="0.55000000000000004"/>
    <row r="32434" x14ac:dyDescent="0.55000000000000004"/>
    <row r="32435" x14ac:dyDescent="0.55000000000000004"/>
    <row r="32436" x14ac:dyDescent="0.55000000000000004"/>
    <row r="32437" x14ac:dyDescent="0.55000000000000004"/>
    <row r="32438" x14ac:dyDescent="0.55000000000000004"/>
    <row r="32439" x14ac:dyDescent="0.55000000000000004"/>
    <row r="32440" x14ac:dyDescent="0.55000000000000004"/>
    <row r="32441" x14ac:dyDescent="0.55000000000000004"/>
    <row r="32442" x14ac:dyDescent="0.55000000000000004"/>
    <row r="32443" x14ac:dyDescent="0.55000000000000004"/>
    <row r="32444" x14ac:dyDescent="0.55000000000000004"/>
    <row r="32445" x14ac:dyDescent="0.55000000000000004"/>
    <row r="32446" x14ac:dyDescent="0.55000000000000004"/>
    <row r="32447" x14ac:dyDescent="0.55000000000000004"/>
    <row r="32448" x14ac:dyDescent="0.55000000000000004"/>
    <row r="32449" x14ac:dyDescent="0.55000000000000004"/>
    <row r="32450" x14ac:dyDescent="0.55000000000000004"/>
    <row r="32451" x14ac:dyDescent="0.55000000000000004"/>
    <row r="32452" x14ac:dyDescent="0.55000000000000004"/>
    <row r="32453" x14ac:dyDescent="0.55000000000000004"/>
    <row r="32454" x14ac:dyDescent="0.55000000000000004"/>
    <row r="32455" x14ac:dyDescent="0.55000000000000004"/>
    <row r="32456" x14ac:dyDescent="0.55000000000000004"/>
    <row r="32457" x14ac:dyDescent="0.55000000000000004"/>
    <row r="32458" x14ac:dyDescent="0.55000000000000004"/>
    <row r="32459" x14ac:dyDescent="0.55000000000000004"/>
    <row r="32460" x14ac:dyDescent="0.55000000000000004"/>
    <row r="32461" x14ac:dyDescent="0.55000000000000004"/>
    <row r="32462" x14ac:dyDescent="0.55000000000000004"/>
    <row r="32463" x14ac:dyDescent="0.55000000000000004"/>
    <row r="32464" x14ac:dyDescent="0.55000000000000004"/>
    <row r="32465" x14ac:dyDescent="0.55000000000000004"/>
    <row r="32466" x14ac:dyDescent="0.55000000000000004"/>
    <row r="32467" x14ac:dyDescent="0.55000000000000004"/>
    <row r="32468" x14ac:dyDescent="0.55000000000000004"/>
    <row r="32469" x14ac:dyDescent="0.55000000000000004"/>
    <row r="32470" x14ac:dyDescent="0.55000000000000004"/>
    <row r="32471" x14ac:dyDescent="0.55000000000000004"/>
    <row r="32472" x14ac:dyDescent="0.55000000000000004"/>
    <row r="32473" x14ac:dyDescent="0.55000000000000004"/>
    <row r="32474" x14ac:dyDescent="0.55000000000000004"/>
    <row r="32475" x14ac:dyDescent="0.55000000000000004"/>
    <row r="32476" x14ac:dyDescent="0.55000000000000004"/>
    <row r="32477" x14ac:dyDescent="0.55000000000000004"/>
    <row r="32478" x14ac:dyDescent="0.55000000000000004"/>
    <row r="32479" x14ac:dyDescent="0.55000000000000004"/>
    <row r="32480" x14ac:dyDescent="0.55000000000000004"/>
    <row r="32481" x14ac:dyDescent="0.55000000000000004"/>
    <row r="32482" x14ac:dyDescent="0.55000000000000004"/>
    <row r="32483" x14ac:dyDescent="0.55000000000000004"/>
    <row r="32484" x14ac:dyDescent="0.55000000000000004"/>
    <row r="32485" x14ac:dyDescent="0.55000000000000004"/>
    <row r="32486" x14ac:dyDescent="0.55000000000000004"/>
    <row r="32487" x14ac:dyDescent="0.55000000000000004"/>
    <row r="32488" x14ac:dyDescent="0.55000000000000004"/>
    <row r="32489" x14ac:dyDescent="0.55000000000000004"/>
    <row r="32490" x14ac:dyDescent="0.55000000000000004"/>
    <row r="32491" x14ac:dyDescent="0.55000000000000004"/>
    <row r="32492" x14ac:dyDescent="0.55000000000000004"/>
    <row r="32493" x14ac:dyDescent="0.55000000000000004"/>
    <row r="32494" x14ac:dyDescent="0.55000000000000004"/>
    <row r="32495" x14ac:dyDescent="0.55000000000000004"/>
    <row r="32496" x14ac:dyDescent="0.55000000000000004"/>
    <row r="32497" x14ac:dyDescent="0.55000000000000004"/>
    <row r="32498" x14ac:dyDescent="0.55000000000000004"/>
    <row r="32499" x14ac:dyDescent="0.55000000000000004"/>
    <row r="32500" x14ac:dyDescent="0.55000000000000004"/>
    <row r="32501" x14ac:dyDescent="0.55000000000000004"/>
    <row r="32502" x14ac:dyDescent="0.55000000000000004"/>
    <row r="32503" x14ac:dyDescent="0.55000000000000004"/>
    <row r="32504" x14ac:dyDescent="0.55000000000000004"/>
    <row r="32505" x14ac:dyDescent="0.55000000000000004"/>
    <row r="32506" x14ac:dyDescent="0.55000000000000004"/>
    <row r="32507" x14ac:dyDescent="0.55000000000000004"/>
    <row r="32508" x14ac:dyDescent="0.55000000000000004"/>
    <row r="32509" x14ac:dyDescent="0.55000000000000004"/>
    <row r="32510" x14ac:dyDescent="0.55000000000000004"/>
    <row r="32511" x14ac:dyDescent="0.55000000000000004"/>
    <row r="32512" x14ac:dyDescent="0.55000000000000004"/>
    <row r="32513" x14ac:dyDescent="0.55000000000000004"/>
    <row r="32514" x14ac:dyDescent="0.55000000000000004"/>
    <row r="32515" x14ac:dyDescent="0.55000000000000004"/>
    <row r="32516" x14ac:dyDescent="0.55000000000000004"/>
    <row r="32517" x14ac:dyDescent="0.55000000000000004"/>
    <row r="32518" x14ac:dyDescent="0.55000000000000004"/>
    <row r="32519" x14ac:dyDescent="0.55000000000000004"/>
    <row r="32520" x14ac:dyDescent="0.55000000000000004"/>
    <row r="32521" x14ac:dyDescent="0.55000000000000004"/>
    <row r="32522" x14ac:dyDescent="0.55000000000000004"/>
    <row r="32523" x14ac:dyDescent="0.55000000000000004"/>
    <row r="32524" x14ac:dyDescent="0.55000000000000004"/>
    <row r="32525" x14ac:dyDescent="0.55000000000000004"/>
    <row r="32526" x14ac:dyDescent="0.55000000000000004"/>
    <row r="32527" x14ac:dyDescent="0.55000000000000004"/>
    <row r="32528" x14ac:dyDescent="0.55000000000000004"/>
    <row r="32529" x14ac:dyDescent="0.55000000000000004"/>
    <row r="32530" x14ac:dyDescent="0.55000000000000004"/>
    <row r="32531" x14ac:dyDescent="0.55000000000000004"/>
    <row r="32532" x14ac:dyDescent="0.55000000000000004"/>
    <row r="32533" x14ac:dyDescent="0.55000000000000004"/>
    <row r="32534" x14ac:dyDescent="0.55000000000000004"/>
    <row r="32535" x14ac:dyDescent="0.55000000000000004"/>
    <row r="32536" x14ac:dyDescent="0.55000000000000004"/>
    <row r="32537" x14ac:dyDescent="0.55000000000000004"/>
    <row r="32538" x14ac:dyDescent="0.55000000000000004"/>
    <row r="32539" x14ac:dyDescent="0.55000000000000004"/>
    <row r="32540" x14ac:dyDescent="0.55000000000000004"/>
    <row r="32541" x14ac:dyDescent="0.55000000000000004"/>
    <row r="32542" x14ac:dyDescent="0.55000000000000004"/>
    <row r="32543" x14ac:dyDescent="0.55000000000000004"/>
    <row r="32544" x14ac:dyDescent="0.55000000000000004"/>
    <row r="32545" x14ac:dyDescent="0.55000000000000004"/>
    <row r="32546" x14ac:dyDescent="0.55000000000000004"/>
    <row r="32547" x14ac:dyDescent="0.55000000000000004"/>
    <row r="32548" x14ac:dyDescent="0.55000000000000004"/>
    <row r="32549" x14ac:dyDescent="0.55000000000000004"/>
    <row r="32550" x14ac:dyDescent="0.55000000000000004"/>
    <row r="32551" x14ac:dyDescent="0.55000000000000004"/>
    <row r="32552" x14ac:dyDescent="0.55000000000000004"/>
    <row r="32553" x14ac:dyDescent="0.55000000000000004"/>
    <row r="32554" x14ac:dyDescent="0.55000000000000004"/>
    <row r="32555" x14ac:dyDescent="0.55000000000000004"/>
    <row r="32556" x14ac:dyDescent="0.55000000000000004"/>
    <row r="32557" x14ac:dyDescent="0.55000000000000004"/>
    <row r="32558" x14ac:dyDescent="0.55000000000000004"/>
    <row r="32559" x14ac:dyDescent="0.55000000000000004"/>
    <row r="32560" x14ac:dyDescent="0.55000000000000004"/>
    <row r="32561" x14ac:dyDescent="0.55000000000000004"/>
    <row r="32562" x14ac:dyDescent="0.55000000000000004"/>
    <row r="32563" x14ac:dyDescent="0.55000000000000004"/>
    <row r="32564" x14ac:dyDescent="0.55000000000000004"/>
    <row r="32565" x14ac:dyDescent="0.55000000000000004"/>
    <row r="32566" x14ac:dyDescent="0.55000000000000004"/>
    <row r="32567" x14ac:dyDescent="0.55000000000000004"/>
    <row r="32568" x14ac:dyDescent="0.55000000000000004"/>
    <row r="32569" x14ac:dyDescent="0.55000000000000004"/>
    <row r="32570" x14ac:dyDescent="0.55000000000000004"/>
    <row r="32571" x14ac:dyDescent="0.55000000000000004"/>
    <row r="32572" x14ac:dyDescent="0.55000000000000004"/>
    <row r="32573" x14ac:dyDescent="0.55000000000000004"/>
    <row r="32574" x14ac:dyDescent="0.55000000000000004"/>
    <row r="32575" x14ac:dyDescent="0.55000000000000004"/>
    <row r="32576" x14ac:dyDescent="0.55000000000000004"/>
    <row r="32577" x14ac:dyDescent="0.55000000000000004"/>
    <row r="32578" x14ac:dyDescent="0.55000000000000004"/>
    <row r="32579" x14ac:dyDescent="0.55000000000000004"/>
    <row r="32580" x14ac:dyDescent="0.55000000000000004"/>
    <row r="32581" x14ac:dyDescent="0.55000000000000004"/>
    <row r="32582" x14ac:dyDescent="0.55000000000000004"/>
    <row r="32583" x14ac:dyDescent="0.55000000000000004"/>
    <row r="32584" x14ac:dyDescent="0.55000000000000004"/>
    <row r="32585" x14ac:dyDescent="0.55000000000000004"/>
    <row r="32586" x14ac:dyDescent="0.55000000000000004"/>
    <row r="32587" x14ac:dyDescent="0.55000000000000004"/>
    <row r="32588" x14ac:dyDescent="0.55000000000000004"/>
    <row r="32589" x14ac:dyDescent="0.55000000000000004"/>
    <row r="32590" x14ac:dyDescent="0.55000000000000004"/>
    <row r="32591" x14ac:dyDescent="0.55000000000000004"/>
    <row r="32592" x14ac:dyDescent="0.55000000000000004"/>
    <row r="32593" x14ac:dyDescent="0.55000000000000004"/>
    <row r="32594" x14ac:dyDescent="0.55000000000000004"/>
    <row r="32595" x14ac:dyDescent="0.55000000000000004"/>
    <row r="32596" x14ac:dyDescent="0.55000000000000004"/>
    <row r="32597" x14ac:dyDescent="0.55000000000000004"/>
    <row r="32598" x14ac:dyDescent="0.55000000000000004"/>
    <row r="32599" x14ac:dyDescent="0.55000000000000004"/>
    <row r="32600" x14ac:dyDescent="0.55000000000000004"/>
    <row r="32601" x14ac:dyDescent="0.55000000000000004"/>
    <row r="32602" x14ac:dyDescent="0.55000000000000004"/>
    <row r="32603" x14ac:dyDescent="0.55000000000000004"/>
    <row r="32604" x14ac:dyDescent="0.55000000000000004"/>
    <row r="32605" x14ac:dyDescent="0.55000000000000004"/>
    <row r="32606" x14ac:dyDescent="0.55000000000000004"/>
    <row r="32607" x14ac:dyDescent="0.55000000000000004"/>
    <row r="32608" x14ac:dyDescent="0.55000000000000004"/>
    <row r="32609" x14ac:dyDescent="0.55000000000000004"/>
    <row r="32610" x14ac:dyDescent="0.55000000000000004"/>
    <row r="32611" x14ac:dyDescent="0.55000000000000004"/>
    <row r="32612" x14ac:dyDescent="0.55000000000000004"/>
    <row r="32613" x14ac:dyDescent="0.55000000000000004"/>
    <row r="32614" x14ac:dyDescent="0.55000000000000004"/>
    <row r="32615" x14ac:dyDescent="0.55000000000000004"/>
    <row r="32616" x14ac:dyDescent="0.55000000000000004"/>
    <row r="32617" x14ac:dyDescent="0.55000000000000004"/>
    <row r="32618" x14ac:dyDescent="0.55000000000000004"/>
    <row r="32619" x14ac:dyDescent="0.55000000000000004"/>
    <row r="32620" x14ac:dyDescent="0.55000000000000004"/>
    <row r="32621" x14ac:dyDescent="0.55000000000000004"/>
    <row r="32622" x14ac:dyDescent="0.55000000000000004"/>
    <row r="32623" x14ac:dyDescent="0.55000000000000004"/>
    <row r="32624" x14ac:dyDescent="0.55000000000000004"/>
    <row r="32625" x14ac:dyDescent="0.55000000000000004"/>
    <row r="32626" x14ac:dyDescent="0.55000000000000004"/>
    <row r="32627" x14ac:dyDescent="0.55000000000000004"/>
    <row r="32628" x14ac:dyDescent="0.55000000000000004"/>
    <row r="32629" x14ac:dyDescent="0.55000000000000004"/>
    <row r="32630" x14ac:dyDescent="0.55000000000000004"/>
    <row r="32631" x14ac:dyDescent="0.55000000000000004"/>
    <row r="32632" x14ac:dyDescent="0.55000000000000004"/>
    <row r="32633" x14ac:dyDescent="0.55000000000000004"/>
    <row r="32634" x14ac:dyDescent="0.55000000000000004"/>
    <row r="32635" x14ac:dyDescent="0.55000000000000004"/>
    <row r="32636" x14ac:dyDescent="0.55000000000000004"/>
    <row r="32637" x14ac:dyDescent="0.55000000000000004"/>
    <row r="32638" x14ac:dyDescent="0.55000000000000004"/>
    <row r="32639" x14ac:dyDescent="0.55000000000000004"/>
    <row r="32640" x14ac:dyDescent="0.55000000000000004"/>
    <row r="32641" x14ac:dyDescent="0.55000000000000004"/>
    <row r="32642" x14ac:dyDescent="0.55000000000000004"/>
    <row r="32643" x14ac:dyDescent="0.55000000000000004"/>
    <row r="32644" x14ac:dyDescent="0.55000000000000004"/>
    <row r="32645" x14ac:dyDescent="0.55000000000000004"/>
    <row r="32646" x14ac:dyDescent="0.55000000000000004"/>
    <row r="32647" x14ac:dyDescent="0.55000000000000004"/>
    <row r="32648" x14ac:dyDescent="0.55000000000000004"/>
    <row r="32649" x14ac:dyDescent="0.55000000000000004"/>
    <row r="32650" x14ac:dyDescent="0.55000000000000004"/>
    <row r="32651" x14ac:dyDescent="0.55000000000000004"/>
    <row r="32652" x14ac:dyDescent="0.55000000000000004"/>
    <row r="32653" x14ac:dyDescent="0.55000000000000004"/>
    <row r="32654" x14ac:dyDescent="0.55000000000000004"/>
    <row r="32655" x14ac:dyDescent="0.55000000000000004"/>
    <row r="32656" x14ac:dyDescent="0.55000000000000004"/>
    <row r="32657" x14ac:dyDescent="0.55000000000000004"/>
    <row r="32658" x14ac:dyDescent="0.55000000000000004"/>
    <row r="32659" x14ac:dyDescent="0.55000000000000004"/>
    <row r="32660" x14ac:dyDescent="0.55000000000000004"/>
    <row r="32661" x14ac:dyDescent="0.55000000000000004"/>
    <row r="32662" x14ac:dyDescent="0.55000000000000004"/>
    <row r="32663" x14ac:dyDescent="0.55000000000000004"/>
    <row r="32664" x14ac:dyDescent="0.55000000000000004"/>
    <row r="32665" x14ac:dyDescent="0.55000000000000004"/>
    <row r="32666" x14ac:dyDescent="0.55000000000000004"/>
    <row r="32667" x14ac:dyDescent="0.55000000000000004"/>
    <row r="32668" x14ac:dyDescent="0.55000000000000004"/>
    <row r="32669" x14ac:dyDescent="0.55000000000000004"/>
    <row r="32670" x14ac:dyDescent="0.55000000000000004"/>
    <row r="32671" x14ac:dyDescent="0.55000000000000004"/>
    <row r="32672" x14ac:dyDescent="0.55000000000000004"/>
    <row r="32673" x14ac:dyDescent="0.55000000000000004"/>
    <row r="32674" x14ac:dyDescent="0.55000000000000004"/>
    <row r="32675" x14ac:dyDescent="0.55000000000000004"/>
    <row r="32676" x14ac:dyDescent="0.55000000000000004"/>
    <row r="32677" x14ac:dyDescent="0.55000000000000004"/>
    <row r="32678" x14ac:dyDescent="0.55000000000000004"/>
    <row r="32679" x14ac:dyDescent="0.55000000000000004"/>
    <row r="32680" x14ac:dyDescent="0.55000000000000004"/>
    <row r="32681" x14ac:dyDescent="0.55000000000000004"/>
    <row r="32682" x14ac:dyDescent="0.55000000000000004"/>
    <row r="32683" x14ac:dyDescent="0.55000000000000004"/>
    <row r="32684" x14ac:dyDescent="0.55000000000000004"/>
    <row r="32685" x14ac:dyDescent="0.55000000000000004"/>
    <row r="32686" x14ac:dyDescent="0.55000000000000004"/>
    <row r="32687" x14ac:dyDescent="0.55000000000000004"/>
    <row r="32688" x14ac:dyDescent="0.55000000000000004"/>
    <row r="32689" x14ac:dyDescent="0.55000000000000004"/>
    <row r="32690" x14ac:dyDescent="0.55000000000000004"/>
    <row r="32691" x14ac:dyDescent="0.55000000000000004"/>
    <row r="32692" x14ac:dyDescent="0.55000000000000004"/>
    <row r="32693" x14ac:dyDescent="0.55000000000000004"/>
    <row r="32694" x14ac:dyDescent="0.55000000000000004"/>
    <row r="32695" x14ac:dyDescent="0.55000000000000004"/>
    <row r="32696" x14ac:dyDescent="0.55000000000000004"/>
    <row r="32697" x14ac:dyDescent="0.55000000000000004"/>
    <row r="32698" x14ac:dyDescent="0.55000000000000004"/>
    <row r="32699" x14ac:dyDescent="0.55000000000000004"/>
    <row r="32700" x14ac:dyDescent="0.55000000000000004"/>
    <row r="32701" x14ac:dyDescent="0.55000000000000004"/>
    <row r="32702" x14ac:dyDescent="0.55000000000000004"/>
    <row r="32703" x14ac:dyDescent="0.55000000000000004"/>
    <row r="32704" x14ac:dyDescent="0.55000000000000004"/>
    <row r="32705" x14ac:dyDescent="0.55000000000000004"/>
    <row r="32706" x14ac:dyDescent="0.55000000000000004"/>
    <row r="32707" x14ac:dyDescent="0.55000000000000004"/>
    <row r="32708" x14ac:dyDescent="0.55000000000000004"/>
    <row r="32709" x14ac:dyDescent="0.55000000000000004"/>
    <row r="32710" x14ac:dyDescent="0.55000000000000004"/>
    <row r="32711" x14ac:dyDescent="0.55000000000000004"/>
    <row r="32712" x14ac:dyDescent="0.55000000000000004"/>
    <row r="32713" x14ac:dyDescent="0.55000000000000004"/>
    <row r="32714" x14ac:dyDescent="0.55000000000000004"/>
    <row r="32715" x14ac:dyDescent="0.55000000000000004"/>
    <row r="32716" x14ac:dyDescent="0.55000000000000004"/>
    <row r="32717" x14ac:dyDescent="0.55000000000000004"/>
    <row r="32718" x14ac:dyDescent="0.55000000000000004"/>
    <row r="32719" x14ac:dyDescent="0.55000000000000004"/>
    <row r="32720" x14ac:dyDescent="0.55000000000000004"/>
    <row r="32721" x14ac:dyDescent="0.55000000000000004"/>
    <row r="32722" x14ac:dyDescent="0.55000000000000004"/>
    <row r="32723" x14ac:dyDescent="0.55000000000000004"/>
    <row r="32724" x14ac:dyDescent="0.55000000000000004"/>
    <row r="32725" x14ac:dyDescent="0.55000000000000004"/>
    <row r="32726" x14ac:dyDescent="0.55000000000000004"/>
    <row r="32727" x14ac:dyDescent="0.55000000000000004"/>
    <row r="32728" x14ac:dyDescent="0.55000000000000004"/>
    <row r="32729" x14ac:dyDescent="0.55000000000000004"/>
    <row r="32730" x14ac:dyDescent="0.55000000000000004"/>
    <row r="32731" x14ac:dyDescent="0.55000000000000004"/>
    <row r="32732" x14ac:dyDescent="0.55000000000000004"/>
    <row r="32733" x14ac:dyDescent="0.55000000000000004"/>
    <row r="32734" x14ac:dyDescent="0.55000000000000004"/>
    <row r="32735" x14ac:dyDescent="0.55000000000000004"/>
    <row r="32736" x14ac:dyDescent="0.55000000000000004"/>
    <row r="32737" x14ac:dyDescent="0.55000000000000004"/>
    <row r="32738" x14ac:dyDescent="0.55000000000000004"/>
    <row r="32739" x14ac:dyDescent="0.55000000000000004"/>
    <row r="32740" x14ac:dyDescent="0.55000000000000004"/>
    <row r="32741" x14ac:dyDescent="0.55000000000000004"/>
    <row r="32742" x14ac:dyDescent="0.55000000000000004"/>
    <row r="32743" x14ac:dyDescent="0.55000000000000004"/>
    <row r="32744" x14ac:dyDescent="0.55000000000000004"/>
    <row r="32745" x14ac:dyDescent="0.55000000000000004"/>
    <row r="32746" x14ac:dyDescent="0.55000000000000004"/>
    <row r="32747" x14ac:dyDescent="0.55000000000000004"/>
    <row r="32748" x14ac:dyDescent="0.55000000000000004"/>
    <row r="32749" x14ac:dyDescent="0.55000000000000004"/>
    <row r="32750" x14ac:dyDescent="0.55000000000000004"/>
    <row r="32751" x14ac:dyDescent="0.55000000000000004"/>
    <row r="32752" x14ac:dyDescent="0.55000000000000004"/>
    <row r="32753" x14ac:dyDescent="0.55000000000000004"/>
    <row r="32754" x14ac:dyDescent="0.55000000000000004"/>
    <row r="32755" x14ac:dyDescent="0.55000000000000004"/>
    <row r="32756" x14ac:dyDescent="0.55000000000000004"/>
    <row r="32757" x14ac:dyDescent="0.55000000000000004"/>
    <row r="32758" x14ac:dyDescent="0.55000000000000004"/>
    <row r="32759" x14ac:dyDescent="0.55000000000000004"/>
    <row r="32760" x14ac:dyDescent="0.55000000000000004"/>
    <row r="32761" x14ac:dyDescent="0.55000000000000004"/>
    <row r="32762" x14ac:dyDescent="0.55000000000000004"/>
    <row r="32763" x14ac:dyDescent="0.55000000000000004"/>
    <row r="32764" x14ac:dyDescent="0.55000000000000004"/>
    <row r="32765" x14ac:dyDescent="0.55000000000000004"/>
    <row r="32766" x14ac:dyDescent="0.55000000000000004"/>
    <row r="32767" x14ac:dyDescent="0.55000000000000004"/>
    <row r="32768" x14ac:dyDescent="0.55000000000000004"/>
    <row r="32769" x14ac:dyDescent="0.55000000000000004"/>
    <row r="32770" x14ac:dyDescent="0.55000000000000004"/>
    <row r="32771" x14ac:dyDescent="0.55000000000000004"/>
    <row r="32772" x14ac:dyDescent="0.55000000000000004"/>
    <row r="32773" x14ac:dyDescent="0.55000000000000004"/>
    <row r="32774" x14ac:dyDescent="0.55000000000000004"/>
    <row r="32775" x14ac:dyDescent="0.55000000000000004"/>
    <row r="32776" x14ac:dyDescent="0.55000000000000004"/>
    <row r="32777" x14ac:dyDescent="0.55000000000000004"/>
    <row r="32778" x14ac:dyDescent="0.55000000000000004"/>
    <row r="32779" x14ac:dyDescent="0.55000000000000004"/>
    <row r="32780" x14ac:dyDescent="0.55000000000000004"/>
    <row r="32781" x14ac:dyDescent="0.55000000000000004"/>
    <row r="32782" x14ac:dyDescent="0.55000000000000004"/>
    <row r="32783" x14ac:dyDescent="0.55000000000000004"/>
    <row r="32784" x14ac:dyDescent="0.55000000000000004"/>
    <row r="32785" x14ac:dyDescent="0.55000000000000004"/>
    <row r="32786" x14ac:dyDescent="0.55000000000000004"/>
    <row r="32787" x14ac:dyDescent="0.55000000000000004"/>
    <row r="32788" x14ac:dyDescent="0.55000000000000004"/>
    <row r="32789" x14ac:dyDescent="0.55000000000000004"/>
    <row r="32790" x14ac:dyDescent="0.55000000000000004"/>
    <row r="32791" x14ac:dyDescent="0.55000000000000004"/>
    <row r="32792" x14ac:dyDescent="0.55000000000000004"/>
    <row r="32793" x14ac:dyDescent="0.55000000000000004"/>
    <row r="32794" x14ac:dyDescent="0.55000000000000004"/>
    <row r="32795" x14ac:dyDescent="0.55000000000000004"/>
    <row r="32796" x14ac:dyDescent="0.55000000000000004"/>
    <row r="32797" x14ac:dyDescent="0.55000000000000004"/>
    <row r="32798" x14ac:dyDescent="0.55000000000000004"/>
    <row r="32799" x14ac:dyDescent="0.55000000000000004"/>
    <row r="32800" x14ac:dyDescent="0.55000000000000004"/>
    <row r="32801" x14ac:dyDescent="0.55000000000000004"/>
    <row r="32802" x14ac:dyDescent="0.55000000000000004"/>
    <row r="32803" x14ac:dyDescent="0.55000000000000004"/>
    <row r="32804" x14ac:dyDescent="0.55000000000000004"/>
    <row r="32805" x14ac:dyDescent="0.55000000000000004"/>
    <row r="32806" x14ac:dyDescent="0.55000000000000004"/>
    <row r="32807" x14ac:dyDescent="0.55000000000000004"/>
    <row r="32808" x14ac:dyDescent="0.55000000000000004"/>
    <row r="32809" x14ac:dyDescent="0.55000000000000004"/>
    <row r="32810" x14ac:dyDescent="0.55000000000000004"/>
    <row r="32811" x14ac:dyDescent="0.55000000000000004"/>
    <row r="32812" x14ac:dyDescent="0.55000000000000004"/>
    <row r="32813" x14ac:dyDescent="0.55000000000000004"/>
    <row r="32814" x14ac:dyDescent="0.55000000000000004"/>
    <row r="32815" x14ac:dyDescent="0.55000000000000004"/>
    <row r="32816" x14ac:dyDescent="0.55000000000000004"/>
    <row r="32817" x14ac:dyDescent="0.55000000000000004"/>
    <row r="32818" x14ac:dyDescent="0.55000000000000004"/>
    <row r="32819" x14ac:dyDescent="0.55000000000000004"/>
    <row r="32820" x14ac:dyDescent="0.55000000000000004"/>
    <row r="32821" x14ac:dyDescent="0.55000000000000004"/>
    <row r="32822" x14ac:dyDescent="0.55000000000000004"/>
    <row r="32823" x14ac:dyDescent="0.55000000000000004"/>
    <row r="32824" x14ac:dyDescent="0.55000000000000004"/>
    <row r="32825" x14ac:dyDescent="0.55000000000000004"/>
    <row r="32826" x14ac:dyDescent="0.55000000000000004"/>
    <row r="32827" x14ac:dyDescent="0.55000000000000004"/>
    <row r="32828" x14ac:dyDescent="0.55000000000000004"/>
    <row r="32829" x14ac:dyDescent="0.55000000000000004"/>
    <row r="32830" x14ac:dyDescent="0.55000000000000004"/>
    <row r="32831" x14ac:dyDescent="0.55000000000000004"/>
    <row r="32832" x14ac:dyDescent="0.55000000000000004"/>
    <row r="32833" x14ac:dyDescent="0.55000000000000004"/>
    <row r="32834" x14ac:dyDescent="0.55000000000000004"/>
    <row r="32835" x14ac:dyDescent="0.55000000000000004"/>
    <row r="32836" x14ac:dyDescent="0.55000000000000004"/>
    <row r="32837" x14ac:dyDescent="0.55000000000000004"/>
    <row r="32838" x14ac:dyDescent="0.55000000000000004"/>
    <row r="32839" x14ac:dyDescent="0.55000000000000004"/>
    <row r="32840" x14ac:dyDescent="0.55000000000000004"/>
    <row r="32841" x14ac:dyDescent="0.55000000000000004"/>
    <row r="32842" x14ac:dyDescent="0.55000000000000004"/>
    <row r="32843" x14ac:dyDescent="0.55000000000000004"/>
    <row r="32844" x14ac:dyDescent="0.55000000000000004"/>
    <row r="32845" x14ac:dyDescent="0.55000000000000004"/>
    <row r="32846" x14ac:dyDescent="0.55000000000000004"/>
    <row r="32847" x14ac:dyDescent="0.55000000000000004"/>
    <row r="32848" x14ac:dyDescent="0.55000000000000004"/>
    <row r="32849" x14ac:dyDescent="0.55000000000000004"/>
    <row r="32850" x14ac:dyDescent="0.55000000000000004"/>
    <row r="32851" x14ac:dyDescent="0.55000000000000004"/>
    <row r="32852" x14ac:dyDescent="0.55000000000000004"/>
    <row r="32853" x14ac:dyDescent="0.55000000000000004"/>
    <row r="32854" x14ac:dyDescent="0.55000000000000004"/>
    <row r="32855" x14ac:dyDescent="0.55000000000000004"/>
    <row r="32856" x14ac:dyDescent="0.55000000000000004"/>
    <row r="32857" x14ac:dyDescent="0.55000000000000004"/>
    <row r="32858" x14ac:dyDescent="0.55000000000000004"/>
    <row r="32859" x14ac:dyDescent="0.55000000000000004"/>
    <row r="32860" x14ac:dyDescent="0.55000000000000004"/>
    <row r="32861" x14ac:dyDescent="0.55000000000000004"/>
    <row r="32862" x14ac:dyDescent="0.55000000000000004"/>
    <row r="32863" x14ac:dyDescent="0.55000000000000004"/>
    <row r="32864" x14ac:dyDescent="0.55000000000000004"/>
    <row r="32865" x14ac:dyDescent="0.55000000000000004"/>
    <row r="32866" x14ac:dyDescent="0.55000000000000004"/>
    <row r="32867" x14ac:dyDescent="0.55000000000000004"/>
    <row r="32868" x14ac:dyDescent="0.55000000000000004"/>
    <row r="32869" x14ac:dyDescent="0.55000000000000004"/>
    <row r="32870" x14ac:dyDescent="0.55000000000000004"/>
    <row r="32871" x14ac:dyDescent="0.55000000000000004"/>
    <row r="32872" x14ac:dyDescent="0.55000000000000004"/>
    <row r="32873" x14ac:dyDescent="0.55000000000000004"/>
    <row r="32874" x14ac:dyDescent="0.55000000000000004"/>
    <row r="32875" x14ac:dyDescent="0.55000000000000004"/>
    <row r="32876" x14ac:dyDescent="0.55000000000000004"/>
    <row r="32877" x14ac:dyDescent="0.55000000000000004"/>
    <row r="32878" x14ac:dyDescent="0.55000000000000004"/>
    <row r="32879" x14ac:dyDescent="0.55000000000000004"/>
    <row r="32880" x14ac:dyDescent="0.55000000000000004"/>
    <row r="32881" x14ac:dyDescent="0.55000000000000004"/>
    <row r="32882" x14ac:dyDescent="0.55000000000000004"/>
    <row r="32883" x14ac:dyDescent="0.55000000000000004"/>
    <row r="32884" x14ac:dyDescent="0.55000000000000004"/>
    <row r="32885" x14ac:dyDescent="0.55000000000000004"/>
    <row r="32886" x14ac:dyDescent="0.55000000000000004"/>
    <row r="32887" x14ac:dyDescent="0.55000000000000004"/>
    <row r="32888" x14ac:dyDescent="0.55000000000000004"/>
    <row r="32889" x14ac:dyDescent="0.55000000000000004"/>
    <row r="32890" x14ac:dyDescent="0.55000000000000004"/>
    <row r="32891" x14ac:dyDescent="0.55000000000000004"/>
    <row r="32892" x14ac:dyDescent="0.55000000000000004"/>
    <row r="32893" x14ac:dyDescent="0.55000000000000004"/>
    <row r="32894" x14ac:dyDescent="0.55000000000000004"/>
    <row r="32895" x14ac:dyDescent="0.55000000000000004"/>
    <row r="32896" x14ac:dyDescent="0.55000000000000004"/>
    <row r="32897" x14ac:dyDescent="0.55000000000000004"/>
    <row r="32898" x14ac:dyDescent="0.55000000000000004"/>
    <row r="32899" x14ac:dyDescent="0.55000000000000004"/>
    <row r="32900" x14ac:dyDescent="0.55000000000000004"/>
    <row r="32901" x14ac:dyDescent="0.55000000000000004"/>
    <row r="32902" x14ac:dyDescent="0.55000000000000004"/>
    <row r="32903" x14ac:dyDescent="0.55000000000000004"/>
    <row r="32904" x14ac:dyDescent="0.55000000000000004"/>
    <row r="32905" x14ac:dyDescent="0.55000000000000004"/>
    <row r="32906" x14ac:dyDescent="0.55000000000000004"/>
    <row r="32907" x14ac:dyDescent="0.55000000000000004"/>
    <row r="32908" x14ac:dyDescent="0.55000000000000004"/>
    <row r="32909" x14ac:dyDescent="0.55000000000000004"/>
    <row r="32910" x14ac:dyDescent="0.55000000000000004"/>
    <row r="32911" x14ac:dyDescent="0.55000000000000004"/>
    <row r="32912" x14ac:dyDescent="0.55000000000000004"/>
    <row r="32913" x14ac:dyDescent="0.55000000000000004"/>
    <row r="32914" x14ac:dyDescent="0.55000000000000004"/>
    <row r="32915" x14ac:dyDescent="0.55000000000000004"/>
    <row r="32916" x14ac:dyDescent="0.55000000000000004"/>
    <row r="32917" x14ac:dyDescent="0.55000000000000004"/>
    <row r="32918" x14ac:dyDescent="0.55000000000000004"/>
    <row r="32919" x14ac:dyDescent="0.55000000000000004"/>
    <row r="32920" x14ac:dyDescent="0.55000000000000004"/>
    <row r="32921" x14ac:dyDescent="0.55000000000000004"/>
    <row r="32922" x14ac:dyDescent="0.55000000000000004"/>
    <row r="32923" x14ac:dyDescent="0.55000000000000004"/>
    <row r="32924" x14ac:dyDescent="0.55000000000000004"/>
    <row r="32925" x14ac:dyDescent="0.55000000000000004"/>
    <row r="32926" x14ac:dyDescent="0.55000000000000004"/>
    <row r="32927" x14ac:dyDescent="0.55000000000000004"/>
    <row r="32928" x14ac:dyDescent="0.55000000000000004"/>
    <row r="32929" x14ac:dyDescent="0.55000000000000004"/>
    <row r="32930" x14ac:dyDescent="0.55000000000000004"/>
    <row r="32931" x14ac:dyDescent="0.55000000000000004"/>
    <row r="32932" x14ac:dyDescent="0.55000000000000004"/>
    <row r="32933" x14ac:dyDescent="0.55000000000000004"/>
    <row r="32934" x14ac:dyDescent="0.55000000000000004"/>
    <row r="32935" x14ac:dyDescent="0.55000000000000004"/>
    <row r="32936" x14ac:dyDescent="0.55000000000000004"/>
    <row r="32937" x14ac:dyDescent="0.55000000000000004"/>
    <row r="32938" x14ac:dyDescent="0.55000000000000004"/>
    <row r="32939" x14ac:dyDescent="0.55000000000000004"/>
    <row r="32940" x14ac:dyDescent="0.55000000000000004"/>
    <row r="32941" x14ac:dyDescent="0.55000000000000004"/>
    <row r="32942" x14ac:dyDescent="0.55000000000000004"/>
    <row r="32943" x14ac:dyDescent="0.55000000000000004"/>
    <row r="32944" x14ac:dyDescent="0.55000000000000004"/>
    <row r="32945" x14ac:dyDescent="0.55000000000000004"/>
    <row r="32946" x14ac:dyDescent="0.55000000000000004"/>
    <row r="32947" x14ac:dyDescent="0.55000000000000004"/>
    <row r="32948" x14ac:dyDescent="0.55000000000000004"/>
    <row r="32949" x14ac:dyDescent="0.55000000000000004"/>
    <row r="32950" x14ac:dyDescent="0.55000000000000004"/>
    <row r="32951" x14ac:dyDescent="0.55000000000000004"/>
    <row r="32952" x14ac:dyDescent="0.55000000000000004"/>
    <row r="32953" x14ac:dyDescent="0.55000000000000004"/>
    <row r="32954" x14ac:dyDescent="0.55000000000000004"/>
    <row r="32955" x14ac:dyDescent="0.55000000000000004"/>
    <row r="32956" x14ac:dyDescent="0.55000000000000004"/>
    <row r="32957" x14ac:dyDescent="0.55000000000000004"/>
    <row r="32958" x14ac:dyDescent="0.55000000000000004"/>
    <row r="32959" x14ac:dyDescent="0.55000000000000004"/>
    <row r="32960" x14ac:dyDescent="0.55000000000000004"/>
    <row r="32961" x14ac:dyDescent="0.55000000000000004"/>
    <row r="32962" x14ac:dyDescent="0.55000000000000004"/>
    <row r="32963" x14ac:dyDescent="0.55000000000000004"/>
    <row r="32964" x14ac:dyDescent="0.55000000000000004"/>
    <row r="32965" x14ac:dyDescent="0.55000000000000004"/>
    <row r="32966" x14ac:dyDescent="0.55000000000000004"/>
    <row r="32967" x14ac:dyDescent="0.55000000000000004"/>
    <row r="32968" x14ac:dyDescent="0.55000000000000004"/>
    <row r="32969" x14ac:dyDescent="0.55000000000000004"/>
    <row r="32970" x14ac:dyDescent="0.55000000000000004"/>
    <row r="32971" x14ac:dyDescent="0.55000000000000004"/>
    <row r="32972" x14ac:dyDescent="0.55000000000000004"/>
    <row r="32973" x14ac:dyDescent="0.55000000000000004"/>
    <row r="32974" x14ac:dyDescent="0.55000000000000004"/>
    <row r="32975" x14ac:dyDescent="0.55000000000000004"/>
    <row r="32976" x14ac:dyDescent="0.55000000000000004"/>
    <row r="32977" x14ac:dyDescent="0.55000000000000004"/>
    <row r="32978" x14ac:dyDescent="0.55000000000000004"/>
    <row r="32979" x14ac:dyDescent="0.55000000000000004"/>
    <row r="32980" x14ac:dyDescent="0.55000000000000004"/>
    <row r="32981" x14ac:dyDescent="0.55000000000000004"/>
    <row r="32982" x14ac:dyDescent="0.55000000000000004"/>
    <row r="32983" x14ac:dyDescent="0.55000000000000004"/>
    <row r="32984" x14ac:dyDescent="0.55000000000000004"/>
    <row r="32985" x14ac:dyDescent="0.55000000000000004"/>
    <row r="32986" x14ac:dyDescent="0.55000000000000004"/>
    <row r="32987" x14ac:dyDescent="0.55000000000000004"/>
    <row r="32988" x14ac:dyDescent="0.55000000000000004"/>
    <row r="32989" x14ac:dyDescent="0.55000000000000004"/>
    <row r="32990" x14ac:dyDescent="0.55000000000000004"/>
    <row r="32991" x14ac:dyDescent="0.55000000000000004"/>
    <row r="32992" x14ac:dyDescent="0.55000000000000004"/>
    <row r="32993" x14ac:dyDescent="0.55000000000000004"/>
    <row r="32994" x14ac:dyDescent="0.55000000000000004"/>
    <row r="32995" x14ac:dyDescent="0.55000000000000004"/>
    <row r="32996" x14ac:dyDescent="0.55000000000000004"/>
    <row r="32997" x14ac:dyDescent="0.55000000000000004"/>
    <row r="32998" x14ac:dyDescent="0.55000000000000004"/>
    <row r="32999" x14ac:dyDescent="0.55000000000000004"/>
    <row r="33000" x14ac:dyDescent="0.55000000000000004"/>
    <row r="33001" x14ac:dyDescent="0.55000000000000004"/>
    <row r="33002" x14ac:dyDescent="0.55000000000000004"/>
    <row r="33003" x14ac:dyDescent="0.55000000000000004"/>
    <row r="33004" x14ac:dyDescent="0.55000000000000004"/>
    <row r="33005" x14ac:dyDescent="0.55000000000000004"/>
    <row r="33006" x14ac:dyDescent="0.55000000000000004"/>
    <row r="33007" x14ac:dyDescent="0.55000000000000004"/>
    <row r="33008" x14ac:dyDescent="0.55000000000000004"/>
    <row r="33009" x14ac:dyDescent="0.55000000000000004"/>
    <row r="33010" x14ac:dyDescent="0.55000000000000004"/>
    <row r="33011" x14ac:dyDescent="0.55000000000000004"/>
    <row r="33012" x14ac:dyDescent="0.55000000000000004"/>
    <row r="33013" x14ac:dyDescent="0.55000000000000004"/>
    <row r="33014" x14ac:dyDescent="0.55000000000000004"/>
    <row r="33015" x14ac:dyDescent="0.55000000000000004"/>
    <row r="33016" x14ac:dyDescent="0.55000000000000004"/>
    <row r="33017" x14ac:dyDescent="0.55000000000000004"/>
    <row r="33018" x14ac:dyDescent="0.55000000000000004"/>
    <row r="33019" x14ac:dyDescent="0.55000000000000004"/>
    <row r="33020" x14ac:dyDescent="0.55000000000000004"/>
    <row r="33021" x14ac:dyDescent="0.55000000000000004"/>
    <row r="33022" x14ac:dyDescent="0.55000000000000004"/>
    <row r="33023" x14ac:dyDescent="0.55000000000000004"/>
    <row r="33024" x14ac:dyDescent="0.55000000000000004"/>
    <row r="33025" x14ac:dyDescent="0.55000000000000004"/>
    <row r="33026" x14ac:dyDescent="0.55000000000000004"/>
    <row r="33027" x14ac:dyDescent="0.55000000000000004"/>
    <row r="33028" x14ac:dyDescent="0.55000000000000004"/>
    <row r="33029" x14ac:dyDescent="0.55000000000000004"/>
    <row r="33030" x14ac:dyDescent="0.55000000000000004"/>
    <row r="33031" x14ac:dyDescent="0.55000000000000004"/>
    <row r="33032" x14ac:dyDescent="0.55000000000000004"/>
    <row r="33033" x14ac:dyDescent="0.55000000000000004"/>
    <row r="33034" x14ac:dyDescent="0.55000000000000004"/>
    <row r="33035" x14ac:dyDescent="0.55000000000000004"/>
    <row r="33036" x14ac:dyDescent="0.55000000000000004"/>
    <row r="33037" x14ac:dyDescent="0.55000000000000004"/>
    <row r="33038" x14ac:dyDescent="0.55000000000000004"/>
    <row r="33039" x14ac:dyDescent="0.55000000000000004"/>
    <row r="33040" x14ac:dyDescent="0.55000000000000004"/>
    <row r="33041" x14ac:dyDescent="0.55000000000000004"/>
    <row r="33042" x14ac:dyDescent="0.55000000000000004"/>
    <row r="33043" x14ac:dyDescent="0.55000000000000004"/>
    <row r="33044" x14ac:dyDescent="0.55000000000000004"/>
    <row r="33045" x14ac:dyDescent="0.55000000000000004"/>
    <row r="33046" x14ac:dyDescent="0.55000000000000004"/>
    <row r="33047" x14ac:dyDescent="0.55000000000000004"/>
    <row r="33048" x14ac:dyDescent="0.55000000000000004"/>
    <row r="33049" x14ac:dyDescent="0.55000000000000004"/>
    <row r="33050" x14ac:dyDescent="0.55000000000000004"/>
    <row r="33051" x14ac:dyDescent="0.55000000000000004"/>
    <row r="33052" x14ac:dyDescent="0.55000000000000004"/>
    <row r="33053" x14ac:dyDescent="0.55000000000000004"/>
    <row r="33054" x14ac:dyDescent="0.55000000000000004"/>
    <row r="33055" x14ac:dyDescent="0.55000000000000004"/>
    <row r="33056" x14ac:dyDescent="0.55000000000000004"/>
    <row r="33057" x14ac:dyDescent="0.55000000000000004"/>
    <row r="33058" x14ac:dyDescent="0.55000000000000004"/>
    <row r="33059" x14ac:dyDescent="0.55000000000000004"/>
    <row r="33060" x14ac:dyDescent="0.55000000000000004"/>
    <row r="33061" x14ac:dyDescent="0.55000000000000004"/>
    <row r="33062" x14ac:dyDescent="0.55000000000000004"/>
    <row r="33063" x14ac:dyDescent="0.55000000000000004"/>
    <row r="33064" x14ac:dyDescent="0.55000000000000004"/>
    <row r="33065" x14ac:dyDescent="0.55000000000000004"/>
    <row r="33066" x14ac:dyDescent="0.55000000000000004"/>
    <row r="33067" x14ac:dyDescent="0.55000000000000004"/>
    <row r="33068" x14ac:dyDescent="0.55000000000000004"/>
    <row r="33069" x14ac:dyDescent="0.55000000000000004"/>
    <row r="33070" x14ac:dyDescent="0.55000000000000004"/>
    <row r="33071" x14ac:dyDescent="0.55000000000000004"/>
    <row r="33072" x14ac:dyDescent="0.55000000000000004"/>
    <row r="33073" x14ac:dyDescent="0.55000000000000004"/>
    <row r="33074" x14ac:dyDescent="0.55000000000000004"/>
    <row r="33075" x14ac:dyDescent="0.55000000000000004"/>
    <row r="33076" x14ac:dyDescent="0.55000000000000004"/>
    <row r="33077" x14ac:dyDescent="0.55000000000000004"/>
    <row r="33078" x14ac:dyDescent="0.55000000000000004"/>
    <row r="33079" x14ac:dyDescent="0.55000000000000004"/>
    <row r="33080" x14ac:dyDescent="0.55000000000000004"/>
    <row r="33081" x14ac:dyDescent="0.55000000000000004"/>
    <row r="33082" x14ac:dyDescent="0.55000000000000004"/>
    <row r="33083" x14ac:dyDescent="0.55000000000000004"/>
    <row r="33084" x14ac:dyDescent="0.55000000000000004"/>
    <row r="33085" x14ac:dyDescent="0.55000000000000004"/>
    <row r="33086" x14ac:dyDescent="0.55000000000000004"/>
    <row r="33087" x14ac:dyDescent="0.55000000000000004"/>
    <row r="33088" x14ac:dyDescent="0.55000000000000004"/>
    <row r="33089" x14ac:dyDescent="0.55000000000000004"/>
    <row r="33090" x14ac:dyDescent="0.55000000000000004"/>
    <row r="33091" x14ac:dyDescent="0.55000000000000004"/>
    <row r="33092" x14ac:dyDescent="0.55000000000000004"/>
    <row r="33093" x14ac:dyDescent="0.55000000000000004"/>
    <row r="33094" x14ac:dyDescent="0.55000000000000004"/>
    <row r="33095" x14ac:dyDescent="0.55000000000000004"/>
    <row r="33096" x14ac:dyDescent="0.55000000000000004"/>
    <row r="33097" x14ac:dyDescent="0.55000000000000004"/>
    <row r="33098" x14ac:dyDescent="0.55000000000000004"/>
    <row r="33099" x14ac:dyDescent="0.55000000000000004"/>
    <row r="33100" x14ac:dyDescent="0.55000000000000004"/>
    <row r="33101" x14ac:dyDescent="0.55000000000000004"/>
    <row r="33102" x14ac:dyDescent="0.55000000000000004"/>
    <row r="33103" x14ac:dyDescent="0.55000000000000004"/>
    <row r="33104" x14ac:dyDescent="0.55000000000000004"/>
    <row r="33105" x14ac:dyDescent="0.55000000000000004"/>
    <row r="33106" x14ac:dyDescent="0.55000000000000004"/>
    <row r="33107" x14ac:dyDescent="0.55000000000000004"/>
    <row r="33108" x14ac:dyDescent="0.55000000000000004"/>
    <row r="33109" x14ac:dyDescent="0.55000000000000004"/>
    <row r="33110" x14ac:dyDescent="0.55000000000000004"/>
    <row r="33111" x14ac:dyDescent="0.55000000000000004"/>
    <row r="33112" x14ac:dyDescent="0.55000000000000004"/>
    <row r="33113" x14ac:dyDescent="0.55000000000000004"/>
    <row r="33114" x14ac:dyDescent="0.55000000000000004"/>
    <row r="33115" x14ac:dyDescent="0.55000000000000004"/>
    <row r="33116" x14ac:dyDescent="0.55000000000000004"/>
    <row r="33117" x14ac:dyDescent="0.55000000000000004"/>
    <row r="33118" x14ac:dyDescent="0.55000000000000004"/>
    <row r="33119" x14ac:dyDescent="0.55000000000000004"/>
    <row r="33120" x14ac:dyDescent="0.55000000000000004"/>
    <row r="33121" x14ac:dyDescent="0.55000000000000004"/>
    <row r="33122" x14ac:dyDescent="0.55000000000000004"/>
    <row r="33123" x14ac:dyDescent="0.55000000000000004"/>
    <row r="33124" x14ac:dyDescent="0.55000000000000004"/>
    <row r="33125" x14ac:dyDescent="0.55000000000000004"/>
    <row r="33126" x14ac:dyDescent="0.55000000000000004"/>
    <row r="33127" x14ac:dyDescent="0.55000000000000004"/>
    <row r="33128" x14ac:dyDescent="0.55000000000000004"/>
    <row r="33129" x14ac:dyDescent="0.55000000000000004"/>
    <row r="33130" x14ac:dyDescent="0.55000000000000004"/>
    <row r="33131" x14ac:dyDescent="0.55000000000000004"/>
    <row r="33132" x14ac:dyDescent="0.55000000000000004"/>
    <row r="33133" x14ac:dyDescent="0.55000000000000004"/>
    <row r="33134" x14ac:dyDescent="0.55000000000000004"/>
    <row r="33135" x14ac:dyDescent="0.55000000000000004"/>
    <row r="33136" x14ac:dyDescent="0.55000000000000004"/>
    <row r="33137" x14ac:dyDescent="0.55000000000000004"/>
    <row r="33138" x14ac:dyDescent="0.55000000000000004"/>
    <row r="33139" x14ac:dyDescent="0.55000000000000004"/>
    <row r="33140" x14ac:dyDescent="0.55000000000000004"/>
    <row r="33141" x14ac:dyDescent="0.55000000000000004"/>
    <row r="33142" x14ac:dyDescent="0.55000000000000004"/>
    <row r="33143" x14ac:dyDescent="0.55000000000000004"/>
    <row r="33144" x14ac:dyDescent="0.55000000000000004"/>
    <row r="33145" x14ac:dyDescent="0.55000000000000004"/>
    <row r="33146" x14ac:dyDescent="0.55000000000000004"/>
    <row r="33147" x14ac:dyDescent="0.55000000000000004"/>
    <row r="33148" x14ac:dyDescent="0.55000000000000004"/>
    <row r="33149" x14ac:dyDescent="0.55000000000000004"/>
    <row r="33150" x14ac:dyDescent="0.55000000000000004"/>
    <row r="33151" x14ac:dyDescent="0.55000000000000004"/>
    <row r="33152" x14ac:dyDescent="0.55000000000000004"/>
    <row r="33153" x14ac:dyDescent="0.55000000000000004"/>
    <row r="33154" x14ac:dyDescent="0.55000000000000004"/>
    <row r="33155" x14ac:dyDescent="0.55000000000000004"/>
    <row r="33156" x14ac:dyDescent="0.55000000000000004"/>
    <row r="33157" x14ac:dyDescent="0.55000000000000004"/>
    <row r="33158" x14ac:dyDescent="0.55000000000000004"/>
    <row r="33159" x14ac:dyDescent="0.55000000000000004"/>
    <row r="33160" x14ac:dyDescent="0.55000000000000004"/>
    <row r="33161" x14ac:dyDescent="0.55000000000000004"/>
    <row r="33162" x14ac:dyDescent="0.55000000000000004"/>
    <row r="33163" x14ac:dyDescent="0.55000000000000004"/>
    <row r="33164" x14ac:dyDescent="0.55000000000000004"/>
    <row r="33165" x14ac:dyDescent="0.55000000000000004"/>
    <row r="33166" x14ac:dyDescent="0.55000000000000004"/>
    <row r="33167" x14ac:dyDescent="0.55000000000000004"/>
    <row r="33168" x14ac:dyDescent="0.55000000000000004"/>
    <row r="33169" x14ac:dyDescent="0.55000000000000004"/>
    <row r="33170" x14ac:dyDescent="0.55000000000000004"/>
    <row r="33171" x14ac:dyDescent="0.55000000000000004"/>
    <row r="33172" x14ac:dyDescent="0.55000000000000004"/>
    <row r="33173" x14ac:dyDescent="0.55000000000000004"/>
    <row r="33174" x14ac:dyDescent="0.55000000000000004"/>
    <row r="33175" x14ac:dyDescent="0.55000000000000004"/>
    <row r="33176" x14ac:dyDescent="0.55000000000000004"/>
    <row r="33177" x14ac:dyDescent="0.55000000000000004"/>
    <row r="33178" x14ac:dyDescent="0.55000000000000004"/>
    <row r="33179" x14ac:dyDescent="0.55000000000000004"/>
    <row r="33180" x14ac:dyDescent="0.55000000000000004"/>
    <row r="33181" x14ac:dyDescent="0.55000000000000004"/>
    <row r="33182" x14ac:dyDescent="0.55000000000000004"/>
    <row r="33183" x14ac:dyDescent="0.55000000000000004"/>
    <row r="33184" x14ac:dyDescent="0.55000000000000004"/>
    <row r="33185" x14ac:dyDescent="0.55000000000000004"/>
    <row r="33186" x14ac:dyDescent="0.55000000000000004"/>
    <row r="33187" x14ac:dyDescent="0.55000000000000004"/>
    <row r="33188" x14ac:dyDescent="0.55000000000000004"/>
    <row r="33189" x14ac:dyDescent="0.55000000000000004"/>
    <row r="33190" x14ac:dyDescent="0.55000000000000004"/>
    <row r="33191" x14ac:dyDescent="0.55000000000000004"/>
    <row r="33192" x14ac:dyDescent="0.55000000000000004"/>
    <row r="33193" x14ac:dyDescent="0.55000000000000004"/>
    <row r="33194" x14ac:dyDescent="0.55000000000000004"/>
    <row r="33195" x14ac:dyDescent="0.55000000000000004"/>
    <row r="33196" x14ac:dyDescent="0.55000000000000004"/>
    <row r="33197" x14ac:dyDescent="0.55000000000000004"/>
    <row r="33198" x14ac:dyDescent="0.55000000000000004"/>
    <row r="33199" x14ac:dyDescent="0.55000000000000004"/>
    <row r="33200" x14ac:dyDescent="0.55000000000000004"/>
    <row r="33201" x14ac:dyDescent="0.55000000000000004"/>
    <row r="33202" x14ac:dyDescent="0.55000000000000004"/>
    <row r="33203" x14ac:dyDescent="0.55000000000000004"/>
    <row r="33204" x14ac:dyDescent="0.55000000000000004"/>
    <row r="33205" x14ac:dyDescent="0.55000000000000004"/>
    <row r="33206" x14ac:dyDescent="0.55000000000000004"/>
    <row r="33207" x14ac:dyDescent="0.55000000000000004"/>
    <row r="33208" x14ac:dyDescent="0.55000000000000004"/>
    <row r="33209" x14ac:dyDescent="0.55000000000000004"/>
    <row r="33210" x14ac:dyDescent="0.55000000000000004"/>
    <row r="33211" x14ac:dyDescent="0.55000000000000004"/>
    <row r="33212" x14ac:dyDescent="0.55000000000000004"/>
    <row r="33213" x14ac:dyDescent="0.55000000000000004"/>
    <row r="33214" x14ac:dyDescent="0.55000000000000004"/>
    <row r="33215" x14ac:dyDescent="0.55000000000000004"/>
    <row r="33216" x14ac:dyDescent="0.55000000000000004"/>
    <row r="33217" x14ac:dyDescent="0.55000000000000004"/>
    <row r="33218" x14ac:dyDescent="0.55000000000000004"/>
    <row r="33219" x14ac:dyDescent="0.55000000000000004"/>
    <row r="33220" x14ac:dyDescent="0.55000000000000004"/>
    <row r="33221" x14ac:dyDescent="0.55000000000000004"/>
    <row r="33222" x14ac:dyDescent="0.55000000000000004"/>
    <row r="33223" x14ac:dyDescent="0.55000000000000004"/>
    <row r="33224" x14ac:dyDescent="0.55000000000000004"/>
    <row r="33225" x14ac:dyDescent="0.55000000000000004"/>
    <row r="33226" x14ac:dyDescent="0.55000000000000004"/>
    <row r="33227" x14ac:dyDescent="0.55000000000000004"/>
    <row r="33228" x14ac:dyDescent="0.55000000000000004"/>
    <row r="33229" x14ac:dyDescent="0.55000000000000004"/>
    <row r="33230" x14ac:dyDescent="0.55000000000000004"/>
    <row r="33231" x14ac:dyDescent="0.55000000000000004"/>
    <row r="33232" x14ac:dyDescent="0.55000000000000004"/>
    <row r="33233" x14ac:dyDescent="0.55000000000000004"/>
    <row r="33234" x14ac:dyDescent="0.55000000000000004"/>
    <row r="33235" x14ac:dyDescent="0.55000000000000004"/>
    <row r="33236" x14ac:dyDescent="0.55000000000000004"/>
    <row r="33237" x14ac:dyDescent="0.55000000000000004"/>
    <row r="33238" x14ac:dyDescent="0.55000000000000004"/>
    <row r="33239" x14ac:dyDescent="0.55000000000000004"/>
    <row r="33240" x14ac:dyDescent="0.55000000000000004"/>
    <row r="33241" x14ac:dyDescent="0.55000000000000004"/>
    <row r="33242" x14ac:dyDescent="0.55000000000000004"/>
    <row r="33243" x14ac:dyDescent="0.55000000000000004"/>
    <row r="33244" x14ac:dyDescent="0.55000000000000004"/>
    <row r="33245" x14ac:dyDescent="0.55000000000000004"/>
    <row r="33246" x14ac:dyDescent="0.55000000000000004"/>
    <row r="33247" x14ac:dyDescent="0.55000000000000004"/>
    <row r="33248" x14ac:dyDescent="0.55000000000000004"/>
    <row r="33249" x14ac:dyDescent="0.55000000000000004"/>
    <row r="33250" x14ac:dyDescent="0.55000000000000004"/>
    <row r="33251" x14ac:dyDescent="0.55000000000000004"/>
    <row r="33252" x14ac:dyDescent="0.55000000000000004"/>
    <row r="33253" x14ac:dyDescent="0.55000000000000004"/>
    <row r="33254" x14ac:dyDescent="0.55000000000000004"/>
    <row r="33255" x14ac:dyDescent="0.55000000000000004"/>
    <row r="33256" x14ac:dyDescent="0.55000000000000004"/>
    <row r="33257" x14ac:dyDescent="0.55000000000000004"/>
    <row r="33258" x14ac:dyDescent="0.55000000000000004"/>
    <row r="33259" x14ac:dyDescent="0.55000000000000004"/>
    <row r="33260" x14ac:dyDescent="0.55000000000000004"/>
    <row r="33261" x14ac:dyDescent="0.55000000000000004"/>
    <row r="33262" x14ac:dyDescent="0.55000000000000004"/>
    <row r="33263" x14ac:dyDescent="0.55000000000000004"/>
    <row r="33264" x14ac:dyDescent="0.55000000000000004"/>
    <row r="33265" x14ac:dyDescent="0.55000000000000004"/>
    <row r="33266" x14ac:dyDescent="0.55000000000000004"/>
    <row r="33267" x14ac:dyDescent="0.55000000000000004"/>
    <row r="33268" x14ac:dyDescent="0.55000000000000004"/>
    <row r="33269" x14ac:dyDescent="0.55000000000000004"/>
    <row r="33270" x14ac:dyDescent="0.55000000000000004"/>
    <row r="33271" x14ac:dyDescent="0.55000000000000004"/>
    <row r="33272" x14ac:dyDescent="0.55000000000000004"/>
    <row r="33273" x14ac:dyDescent="0.55000000000000004"/>
    <row r="33274" x14ac:dyDescent="0.55000000000000004"/>
    <row r="33275" x14ac:dyDescent="0.55000000000000004"/>
    <row r="33276" x14ac:dyDescent="0.55000000000000004"/>
    <row r="33277" x14ac:dyDescent="0.55000000000000004"/>
    <row r="33278" x14ac:dyDescent="0.55000000000000004"/>
    <row r="33279" x14ac:dyDescent="0.55000000000000004"/>
    <row r="33280" x14ac:dyDescent="0.55000000000000004"/>
    <row r="33281" x14ac:dyDescent="0.55000000000000004"/>
    <row r="33282" x14ac:dyDescent="0.55000000000000004"/>
    <row r="33283" x14ac:dyDescent="0.55000000000000004"/>
    <row r="33284" x14ac:dyDescent="0.55000000000000004"/>
    <row r="33285" x14ac:dyDescent="0.55000000000000004"/>
    <row r="33286" x14ac:dyDescent="0.55000000000000004"/>
    <row r="33287" x14ac:dyDescent="0.55000000000000004"/>
    <row r="33288" x14ac:dyDescent="0.55000000000000004"/>
    <row r="33289" x14ac:dyDescent="0.55000000000000004"/>
    <row r="33290" x14ac:dyDescent="0.55000000000000004"/>
    <row r="33291" x14ac:dyDescent="0.55000000000000004"/>
    <row r="33292" x14ac:dyDescent="0.55000000000000004"/>
    <row r="33293" x14ac:dyDescent="0.55000000000000004"/>
    <row r="33294" x14ac:dyDescent="0.55000000000000004"/>
    <row r="33295" x14ac:dyDescent="0.55000000000000004"/>
    <row r="33296" x14ac:dyDescent="0.55000000000000004"/>
    <row r="33297" x14ac:dyDescent="0.55000000000000004"/>
    <row r="33298" x14ac:dyDescent="0.55000000000000004"/>
    <row r="33299" x14ac:dyDescent="0.55000000000000004"/>
    <row r="33300" x14ac:dyDescent="0.55000000000000004"/>
    <row r="33301" x14ac:dyDescent="0.55000000000000004"/>
    <row r="33302" x14ac:dyDescent="0.55000000000000004"/>
    <row r="33303" x14ac:dyDescent="0.55000000000000004"/>
    <row r="33304" x14ac:dyDescent="0.55000000000000004"/>
    <row r="33305" x14ac:dyDescent="0.55000000000000004"/>
    <row r="33306" x14ac:dyDescent="0.55000000000000004"/>
    <row r="33307" x14ac:dyDescent="0.55000000000000004"/>
    <row r="33308" x14ac:dyDescent="0.55000000000000004"/>
    <row r="33309" x14ac:dyDescent="0.55000000000000004"/>
    <row r="33310" x14ac:dyDescent="0.55000000000000004"/>
    <row r="33311" x14ac:dyDescent="0.55000000000000004"/>
    <row r="33312" x14ac:dyDescent="0.55000000000000004"/>
    <row r="33313" x14ac:dyDescent="0.55000000000000004"/>
    <row r="33314" x14ac:dyDescent="0.55000000000000004"/>
    <row r="33315" x14ac:dyDescent="0.55000000000000004"/>
    <row r="33316" x14ac:dyDescent="0.55000000000000004"/>
    <row r="33317" x14ac:dyDescent="0.55000000000000004"/>
    <row r="33318" x14ac:dyDescent="0.55000000000000004"/>
    <row r="33319" x14ac:dyDescent="0.55000000000000004"/>
    <row r="33320" x14ac:dyDescent="0.55000000000000004"/>
    <row r="33321" x14ac:dyDescent="0.55000000000000004"/>
    <row r="33322" x14ac:dyDescent="0.55000000000000004"/>
    <row r="33323" x14ac:dyDescent="0.55000000000000004"/>
    <row r="33324" x14ac:dyDescent="0.55000000000000004"/>
    <row r="33325" x14ac:dyDescent="0.55000000000000004"/>
    <row r="33326" x14ac:dyDescent="0.55000000000000004"/>
    <row r="33327" x14ac:dyDescent="0.55000000000000004"/>
    <row r="33328" x14ac:dyDescent="0.55000000000000004"/>
    <row r="33329" x14ac:dyDescent="0.55000000000000004"/>
    <row r="33330" x14ac:dyDescent="0.55000000000000004"/>
    <row r="33331" x14ac:dyDescent="0.55000000000000004"/>
    <row r="33332" x14ac:dyDescent="0.55000000000000004"/>
    <row r="33333" x14ac:dyDescent="0.55000000000000004"/>
    <row r="33334" x14ac:dyDescent="0.55000000000000004"/>
    <row r="33335" x14ac:dyDescent="0.55000000000000004"/>
    <row r="33336" x14ac:dyDescent="0.55000000000000004"/>
    <row r="33337" x14ac:dyDescent="0.55000000000000004"/>
    <row r="33338" x14ac:dyDescent="0.55000000000000004"/>
    <row r="33339" x14ac:dyDescent="0.55000000000000004"/>
    <row r="33340" x14ac:dyDescent="0.55000000000000004"/>
    <row r="33341" x14ac:dyDescent="0.55000000000000004"/>
    <row r="33342" x14ac:dyDescent="0.55000000000000004"/>
    <row r="33343" x14ac:dyDescent="0.55000000000000004"/>
    <row r="33344" x14ac:dyDescent="0.55000000000000004"/>
    <row r="33345" x14ac:dyDescent="0.55000000000000004"/>
    <row r="33346" x14ac:dyDescent="0.55000000000000004"/>
    <row r="33347" x14ac:dyDescent="0.55000000000000004"/>
    <row r="33348" x14ac:dyDescent="0.55000000000000004"/>
    <row r="33349" x14ac:dyDescent="0.55000000000000004"/>
    <row r="33350" x14ac:dyDescent="0.55000000000000004"/>
    <row r="33351" x14ac:dyDescent="0.55000000000000004"/>
    <row r="33352" x14ac:dyDescent="0.55000000000000004"/>
    <row r="33353" x14ac:dyDescent="0.55000000000000004"/>
    <row r="33354" x14ac:dyDescent="0.55000000000000004"/>
    <row r="33355" x14ac:dyDescent="0.55000000000000004"/>
    <row r="33356" x14ac:dyDescent="0.55000000000000004"/>
    <row r="33357" x14ac:dyDescent="0.55000000000000004"/>
    <row r="33358" x14ac:dyDescent="0.55000000000000004"/>
    <row r="33359" x14ac:dyDescent="0.55000000000000004"/>
    <row r="33360" x14ac:dyDescent="0.55000000000000004"/>
    <row r="33361" x14ac:dyDescent="0.55000000000000004"/>
    <row r="33362" x14ac:dyDescent="0.55000000000000004"/>
    <row r="33363" x14ac:dyDescent="0.55000000000000004"/>
    <row r="33364" x14ac:dyDescent="0.55000000000000004"/>
    <row r="33365" x14ac:dyDescent="0.55000000000000004"/>
    <row r="33366" x14ac:dyDescent="0.55000000000000004"/>
    <row r="33367" x14ac:dyDescent="0.55000000000000004"/>
    <row r="33368" x14ac:dyDescent="0.55000000000000004"/>
    <row r="33369" x14ac:dyDescent="0.55000000000000004"/>
    <row r="33370" x14ac:dyDescent="0.55000000000000004"/>
    <row r="33371" x14ac:dyDescent="0.55000000000000004"/>
    <row r="33372" x14ac:dyDescent="0.55000000000000004"/>
    <row r="33373" x14ac:dyDescent="0.55000000000000004"/>
    <row r="33374" x14ac:dyDescent="0.55000000000000004"/>
    <row r="33375" x14ac:dyDescent="0.55000000000000004"/>
    <row r="33376" x14ac:dyDescent="0.55000000000000004"/>
    <row r="33377" x14ac:dyDescent="0.55000000000000004"/>
    <row r="33378" x14ac:dyDescent="0.55000000000000004"/>
    <row r="33379" x14ac:dyDescent="0.55000000000000004"/>
    <row r="33380" x14ac:dyDescent="0.55000000000000004"/>
    <row r="33381" x14ac:dyDescent="0.55000000000000004"/>
    <row r="33382" x14ac:dyDescent="0.55000000000000004"/>
    <row r="33383" x14ac:dyDescent="0.55000000000000004"/>
    <row r="33384" x14ac:dyDescent="0.55000000000000004"/>
    <row r="33385" x14ac:dyDescent="0.55000000000000004"/>
    <row r="33386" x14ac:dyDescent="0.55000000000000004"/>
    <row r="33387" x14ac:dyDescent="0.55000000000000004"/>
    <row r="33388" x14ac:dyDescent="0.55000000000000004"/>
    <row r="33389" x14ac:dyDescent="0.55000000000000004"/>
    <row r="33390" x14ac:dyDescent="0.55000000000000004"/>
    <row r="33391" x14ac:dyDescent="0.55000000000000004"/>
    <row r="33392" x14ac:dyDescent="0.55000000000000004"/>
    <row r="33393" x14ac:dyDescent="0.55000000000000004"/>
    <row r="33394" x14ac:dyDescent="0.55000000000000004"/>
    <row r="33395" x14ac:dyDescent="0.55000000000000004"/>
    <row r="33396" x14ac:dyDescent="0.55000000000000004"/>
    <row r="33397" x14ac:dyDescent="0.55000000000000004"/>
    <row r="33398" x14ac:dyDescent="0.55000000000000004"/>
    <row r="33399" x14ac:dyDescent="0.55000000000000004"/>
    <row r="33400" x14ac:dyDescent="0.55000000000000004"/>
    <row r="33401" x14ac:dyDescent="0.55000000000000004"/>
    <row r="33402" x14ac:dyDescent="0.55000000000000004"/>
    <row r="33403" x14ac:dyDescent="0.55000000000000004"/>
    <row r="33404" x14ac:dyDescent="0.55000000000000004"/>
    <row r="33405" x14ac:dyDescent="0.55000000000000004"/>
    <row r="33406" x14ac:dyDescent="0.55000000000000004"/>
    <row r="33407" x14ac:dyDescent="0.55000000000000004"/>
    <row r="33408" x14ac:dyDescent="0.55000000000000004"/>
    <row r="33409" x14ac:dyDescent="0.55000000000000004"/>
    <row r="33410" x14ac:dyDescent="0.55000000000000004"/>
    <row r="33411" x14ac:dyDescent="0.55000000000000004"/>
    <row r="33412" x14ac:dyDescent="0.55000000000000004"/>
    <row r="33413" x14ac:dyDescent="0.55000000000000004"/>
    <row r="33414" x14ac:dyDescent="0.55000000000000004"/>
    <row r="33415" x14ac:dyDescent="0.55000000000000004"/>
    <row r="33416" x14ac:dyDescent="0.55000000000000004"/>
    <row r="33417" x14ac:dyDescent="0.55000000000000004"/>
    <row r="33418" x14ac:dyDescent="0.55000000000000004"/>
    <row r="33419" x14ac:dyDescent="0.55000000000000004"/>
    <row r="33420" x14ac:dyDescent="0.55000000000000004"/>
    <row r="33421" x14ac:dyDescent="0.55000000000000004"/>
    <row r="33422" x14ac:dyDescent="0.55000000000000004"/>
    <row r="33423" x14ac:dyDescent="0.55000000000000004"/>
    <row r="33424" x14ac:dyDescent="0.55000000000000004"/>
    <row r="33425" x14ac:dyDescent="0.55000000000000004"/>
    <row r="33426" x14ac:dyDescent="0.55000000000000004"/>
    <row r="33427" x14ac:dyDescent="0.55000000000000004"/>
    <row r="33428" x14ac:dyDescent="0.55000000000000004"/>
    <row r="33429" x14ac:dyDescent="0.55000000000000004"/>
    <row r="33430" x14ac:dyDescent="0.55000000000000004"/>
    <row r="33431" x14ac:dyDescent="0.55000000000000004"/>
    <row r="33432" x14ac:dyDescent="0.55000000000000004"/>
    <row r="33433" x14ac:dyDescent="0.55000000000000004"/>
    <row r="33434" x14ac:dyDescent="0.55000000000000004"/>
    <row r="33435" x14ac:dyDescent="0.55000000000000004"/>
    <row r="33436" x14ac:dyDescent="0.55000000000000004"/>
    <row r="33437" x14ac:dyDescent="0.55000000000000004"/>
    <row r="33438" x14ac:dyDescent="0.55000000000000004"/>
    <row r="33439" x14ac:dyDescent="0.55000000000000004"/>
    <row r="33440" x14ac:dyDescent="0.55000000000000004"/>
    <row r="33441" x14ac:dyDescent="0.55000000000000004"/>
    <row r="33442" x14ac:dyDescent="0.55000000000000004"/>
    <row r="33443" x14ac:dyDescent="0.55000000000000004"/>
    <row r="33444" x14ac:dyDescent="0.55000000000000004"/>
    <row r="33445" x14ac:dyDescent="0.55000000000000004"/>
    <row r="33446" x14ac:dyDescent="0.55000000000000004"/>
    <row r="33447" x14ac:dyDescent="0.55000000000000004"/>
    <row r="33448" x14ac:dyDescent="0.55000000000000004"/>
    <row r="33449" x14ac:dyDescent="0.55000000000000004"/>
    <row r="33450" x14ac:dyDescent="0.55000000000000004"/>
    <row r="33451" x14ac:dyDescent="0.55000000000000004"/>
    <row r="33452" x14ac:dyDescent="0.55000000000000004"/>
    <row r="33453" x14ac:dyDescent="0.55000000000000004"/>
    <row r="33454" x14ac:dyDescent="0.55000000000000004"/>
    <row r="33455" x14ac:dyDescent="0.55000000000000004"/>
    <row r="33456" x14ac:dyDescent="0.55000000000000004"/>
    <row r="33457" x14ac:dyDescent="0.55000000000000004"/>
    <row r="33458" x14ac:dyDescent="0.55000000000000004"/>
    <row r="33459" x14ac:dyDescent="0.55000000000000004"/>
    <row r="33460" x14ac:dyDescent="0.55000000000000004"/>
    <row r="33461" x14ac:dyDescent="0.55000000000000004"/>
    <row r="33462" x14ac:dyDescent="0.55000000000000004"/>
    <row r="33463" x14ac:dyDescent="0.55000000000000004"/>
    <row r="33464" x14ac:dyDescent="0.55000000000000004"/>
    <row r="33465" x14ac:dyDescent="0.55000000000000004"/>
    <row r="33466" x14ac:dyDescent="0.55000000000000004"/>
    <row r="33467" x14ac:dyDescent="0.55000000000000004"/>
    <row r="33468" x14ac:dyDescent="0.55000000000000004"/>
    <row r="33469" x14ac:dyDescent="0.55000000000000004"/>
    <row r="33470" x14ac:dyDescent="0.55000000000000004"/>
    <row r="33471" x14ac:dyDescent="0.55000000000000004"/>
    <row r="33472" x14ac:dyDescent="0.55000000000000004"/>
    <row r="33473" x14ac:dyDescent="0.55000000000000004"/>
    <row r="33474" x14ac:dyDescent="0.55000000000000004"/>
    <row r="33475" x14ac:dyDescent="0.55000000000000004"/>
    <row r="33476" x14ac:dyDescent="0.55000000000000004"/>
    <row r="33477" x14ac:dyDescent="0.55000000000000004"/>
    <row r="33478" x14ac:dyDescent="0.55000000000000004"/>
    <row r="33479" x14ac:dyDescent="0.55000000000000004"/>
    <row r="33480" x14ac:dyDescent="0.55000000000000004"/>
    <row r="33481" x14ac:dyDescent="0.55000000000000004"/>
    <row r="33482" x14ac:dyDescent="0.55000000000000004"/>
    <row r="33483" x14ac:dyDescent="0.55000000000000004"/>
    <row r="33484" x14ac:dyDescent="0.55000000000000004"/>
    <row r="33485" x14ac:dyDescent="0.55000000000000004"/>
    <row r="33486" x14ac:dyDescent="0.55000000000000004"/>
    <row r="33487" x14ac:dyDescent="0.55000000000000004"/>
    <row r="33488" x14ac:dyDescent="0.55000000000000004"/>
    <row r="33489" x14ac:dyDescent="0.55000000000000004"/>
    <row r="33490" x14ac:dyDescent="0.55000000000000004"/>
    <row r="33491" x14ac:dyDescent="0.55000000000000004"/>
    <row r="33492" x14ac:dyDescent="0.55000000000000004"/>
    <row r="33493" x14ac:dyDescent="0.55000000000000004"/>
    <row r="33494" x14ac:dyDescent="0.55000000000000004"/>
    <row r="33495" x14ac:dyDescent="0.55000000000000004"/>
    <row r="33496" x14ac:dyDescent="0.55000000000000004"/>
    <row r="33497" x14ac:dyDescent="0.55000000000000004"/>
    <row r="33498" x14ac:dyDescent="0.55000000000000004"/>
    <row r="33499" x14ac:dyDescent="0.55000000000000004"/>
    <row r="33500" x14ac:dyDescent="0.55000000000000004"/>
    <row r="33501" x14ac:dyDescent="0.55000000000000004"/>
    <row r="33502" x14ac:dyDescent="0.55000000000000004"/>
    <row r="33503" x14ac:dyDescent="0.55000000000000004"/>
    <row r="33504" x14ac:dyDescent="0.55000000000000004"/>
    <row r="33505" x14ac:dyDescent="0.55000000000000004"/>
    <row r="33506" x14ac:dyDescent="0.55000000000000004"/>
    <row r="33507" x14ac:dyDescent="0.55000000000000004"/>
    <row r="33508" x14ac:dyDescent="0.55000000000000004"/>
    <row r="33509" x14ac:dyDescent="0.55000000000000004"/>
    <row r="33510" x14ac:dyDescent="0.55000000000000004"/>
    <row r="33511" x14ac:dyDescent="0.55000000000000004"/>
    <row r="33512" x14ac:dyDescent="0.55000000000000004"/>
    <row r="33513" x14ac:dyDescent="0.55000000000000004"/>
    <row r="33514" x14ac:dyDescent="0.55000000000000004"/>
    <row r="33515" x14ac:dyDescent="0.55000000000000004"/>
    <row r="33516" x14ac:dyDescent="0.55000000000000004"/>
    <row r="33517" x14ac:dyDescent="0.55000000000000004"/>
    <row r="33518" x14ac:dyDescent="0.55000000000000004"/>
    <row r="33519" x14ac:dyDescent="0.55000000000000004"/>
    <row r="33520" x14ac:dyDescent="0.55000000000000004"/>
    <row r="33521" x14ac:dyDescent="0.55000000000000004"/>
    <row r="33522" x14ac:dyDescent="0.55000000000000004"/>
    <row r="33523" x14ac:dyDescent="0.55000000000000004"/>
    <row r="33524" x14ac:dyDescent="0.55000000000000004"/>
    <row r="33525" x14ac:dyDescent="0.55000000000000004"/>
    <row r="33526" x14ac:dyDescent="0.55000000000000004"/>
    <row r="33527" x14ac:dyDescent="0.55000000000000004"/>
    <row r="33528" x14ac:dyDescent="0.55000000000000004"/>
    <row r="33529" x14ac:dyDescent="0.55000000000000004"/>
    <row r="33530" x14ac:dyDescent="0.55000000000000004"/>
    <row r="33531" x14ac:dyDescent="0.55000000000000004"/>
    <row r="33532" x14ac:dyDescent="0.55000000000000004"/>
    <row r="33533" x14ac:dyDescent="0.55000000000000004"/>
    <row r="33534" x14ac:dyDescent="0.55000000000000004"/>
    <row r="33535" x14ac:dyDescent="0.55000000000000004"/>
    <row r="33536" x14ac:dyDescent="0.55000000000000004"/>
    <row r="33537" x14ac:dyDescent="0.55000000000000004"/>
    <row r="33538" x14ac:dyDescent="0.55000000000000004"/>
    <row r="33539" x14ac:dyDescent="0.55000000000000004"/>
    <row r="33540" x14ac:dyDescent="0.55000000000000004"/>
    <row r="33541" x14ac:dyDescent="0.55000000000000004"/>
    <row r="33542" x14ac:dyDescent="0.55000000000000004"/>
    <row r="33543" x14ac:dyDescent="0.55000000000000004"/>
    <row r="33544" x14ac:dyDescent="0.55000000000000004"/>
    <row r="33545" x14ac:dyDescent="0.55000000000000004"/>
    <row r="33546" x14ac:dyDescent="0.55000000000000004"/>
    <row r="33547" x14ac:dyDescent="0.55000000000000004"/>
    <row r="33548" x14ac:dyDescent="0.55000000000000004"/>
    <row r="33549" x14ac:dyDescent="0.55000000000000004"/>
    <row r="33550" x14ac:dyDescent="0.55000000000000004"/>
    <row r="33551" x14ac:dyDescent="0.55000000000000004"/>
    <row r="33552" x14ac:dyDescent="0.55000000000000004"/>
    <row r="33553" x14ac:dyDescent="0.55000000000000004"/>
    <row r="33554" x14ac:dyDescent="0.55000000000000004"/>
    <row r="33555" x14ac:dyDescent="0.55000000000000004"/>
    <row r="33556" x14ac:dyDescent="0.55000000000000004"/>
    <row r="33557" x14ac:dyDescent="0.55000000000000004"/>
    <row r="33558" x14ac:dyDescent="0.55000000000000004"/>
    <row r="33559" x14ac:dyDescent="0.55000000000000004"/>
    <row r="33560" x14ac:dyDescent="0.55000000000000004"/>
    <row r="33561" x14ac:dyDescent="0.55000000000000004"/>
    <row r="33562" x14ac:dyDescent="0.55000000000000004"/>
    <row r="33563" x14ac:dyDescent="0.55000000000000004"/>
    <row r="33564" x14ac:dyDescent="0.55000000000000004"/>
    <row r="33565" x14ac:dyDescent="0.55000000000000004"/>
    <row r="33566" x14ac:dyDescent="0.55000000000000004"/>
    <row r="33567" x14ac:dyDescent="0.55000000000000004"/>
    <row r="33568" x14ac:dyDescent="0.55000000000000004"/>
    <row r="33569" x14ac:dyDescent="0.55000000000000004"/>
    <row r="33570" x14ac:dyDescent="0.55000000000000004"/>
    <row r="33571" x14ac:dyDescent="0.55000000000000004"/>
    <row r="33572" x14ac:dyDescent="0.55000000000000004"/>
    <row r="33573" x14ac:dyDescent="0.55000000000000004"/>
    <row r="33574" x14ac:dyDescent="0.55000000000000004"/>
    <row r="33575" x14ac:dyDescent="0.55000000000000004"/>
    <row r="33576" x14ac:dyDescent="0.55000000000000004"/>
    <row r="33577" x14ac:dyDescent="0.55000000000000004"/>
    <row r="33578" x14ac:dyDescent="0.55000000000000004"/>
    <row r="33579" x14ac:dyDescent="0.55000000000000004"/>
    <row r="33580" x14ac:dyDescent="0.55000000000000004"/>
    <row r="33581" x14ac:dyDescent="0.55000000000000004"/>
    <row r="33582" x14ac:dyDescent="0.55000000000000004"/>
    <row r="33583" x14ac:dyDescent="0.55000000000000004"/>
    <row r="33584" x14ac:dyDescent="0.55000000000000004"/>
    <row r="33585" x14ac:dyDescent="0.55000000000000004"/>
    <row r="33586" x14ac:dyDescent="0.55000000000000004"/>
    <row r="33587" x14ac:dyDescent="0.55000000000000004"/>
    <row r="33588" x14ac:dyDescent="0.55000000000000004"/>
    <row r="33589" x14ac:dyDescent="0.55000000000000004"/>
    <row r="33590" x14ac:dyDescent="0.55000000000000004"/>
    <row r="33591" x14ac:dyDescent="0.55000000000000004"/>
    <row r="33592" x14ac:dyDescent="0.55000000000000004"/>
    <row r="33593" x14ac:dyDescent="0.55000000000000004"/>
    <row r="33594" x14ac:dyDescent="0.55000000000000004"/>
    <row r="33595" x14ac:dyDescent="0.55000000000000004"/>
    <row r="33596" x14ac:dyDescent="0.55000000000000004"/>
    <row r="33597" x14ac:dyDescent="0.55000000000000004"/>
    <row r="33598" x14ac:dyDescent="0.55000000000000004"/>
    <row r="33599" x14ac:dyDescent="0.55000000000000004"/>
    <row r="33600" x14ac:dyDescent="0.55000000000000004"/>
    <row r="33601" x14ac:dyDescent="0.55000000000000004"/>
    <row r="33602" x14ac:dyDescent="0.55000000000000004"/>
    <row r="33603" x14ac:dyDescent="0.55000000000000004"/>
    <row r="33604" x14ac:dyDescent="0.55000000000000004"/>
    <row r="33605" x14ac:dyDescent="0.55000000000000004"/>
    <row r="33606" x14ac:dyDescent="0.55000000000000004"/>
    <row r="33607" x14ac:dyDescent="0.55000000000000004"/>
    <row r="33608" x14ac:dyDescent="0.55000000000000004"/>
    <row r="33609" x14ac:dyDescent="0.55000000000000004"/>
    <row r="33610" x14ac:dyDescent="0.55000000000000004"/>
    <row r="33611" x14ac:dyDescent="0.55000000000000004"/>
    <row r="33612" x14ac:dyDescent="0.55000000000000004"/>
    <row r="33613" x14ac:dyDescent="0.55000000000000004"/>
    <row r="33614" x14ac:dyDescent="0.55000000000000004"/>
    <row r="33615" x14ac:dyDescent="0.55000000000000004"/>
    <row r="33616" x14ac:dyDescent="0.55000000000000004"/>
    <row r="33617" x14ac:dyDescent="0.55000000000000004"/>
    <row r="33618" x14ac:dyDescent="0.55000000000000004"/>
    <row r="33619" x14ac:dyDescent="0.55000000000000004"/>
    <row r="33620" x14ac:dyDescent="0.55000000000000004"/>
    <row r="33621" x14ac:dyDescent="0.55000000000000004"/>
    <row r="33622" x14ac:dyDescent="0.55000000000000004"/>
    <row r="33623" x14ac:dyDescent="0.55000000000000004"/>
    <row r="33624" x14ac:dyDescent="0.55000000000000004"/>
    <row r="33625" x14ac:dyDescent="0.55000000000000004"/>
    <row r="33626" x14ac:dyDescent="0.55000000000000004"/>
    <row r="33627" x14ac:dyDescent="0.55000000000000004"/>
    <row r="33628" x14ac:dyDescent="0.55000000000000004"/>
    <row r="33629" x14ac:dyDescent="0.55000000000000004"/>
    <row r="33630" x14ac:dyDescent="0.55000000000000004"/>
    <row r="33631" x14ac:dyDescent="0.55000000000000004"/>
    <row r="33632" x14ac:dyDescent="0.55000000000000004"/>
    <row r="33633" x14ac:dyDescent="0.55000000000000004"/>
    <row r="33634" x14ac:dyDescent="0.55000000000000004"/>
    <row r="33635" x14ac:dyDescent="0.55000000000000004"/>
    <row r="33636" x14ac:dyDescent="0.55000000000000004"/>
    <row r="33637" x14ac:dyDescent="0.55000000000000004"/>
    <row r="33638" x14ac:dyDescent="0.55000000000000004"/>
    <row r="33639" x14ac:dyDescent="0.55000000000000004"/>
    <row r="33640" x14ac:dyDescent="0.55000000000000004"/>
    <row r="33641" x14ac:dyDescent="0.55000000000000004"/>
    <row r="33642" x14ac:dyDescent="0.55000000000000004"/>
    <row r="33643" x14ac:dyDescent="0.55000000000000004"/>
    <row r="33644" x14ac:dyDescent="0.55000000000000004"/>
    <row r="33645" x14ac:dyDescent="0.55000000000000004"/>
    <row r="33646" x14ac:dyDescent="0.55000000000000004"/>
    <row r="33647" x14ac:dyDescent="0.55000000000000004"/>
    <row r="33648" x14ac:dyDescent="0.55000000000000004"/>
    <row r="33649" x14ac:dyDescent="0.55000000000000004"/>
    <row r="33650" x14ac:dyDescent="0.55000000000000004"/>
    <row r="33651" x14ac:dyDescent="0.55000000000000004"/>
    <row r="33652" x14ac:dyDescent="0.55000000000000004"/>
    <row r="33653" x14ac:dyDescent="0.55000000000000004"/>
    <row r="33654" x14ac:dyDescent="0.55000000000000004"/>
    <row r="33655" x14ac:dyDescent="0.55000000000000004"/>
    <row r="33656" x14ac:dyDescent="0.55000000000000004"/>
    <row r="33657" x14ac:dyDescent="0.55000000000000004"/>
    <row r="33658" x14ac:dyDescent="0.55000000000000004"/>
    <row r="33659" x14ac:dyDescent="0.55000000000000004"/>
    <row r="33660" x14ac:dyDescent="0.55000000000000004"/>
    <row r="33661" x14ac:dyDescent="0.55000000000000004"/>
    <row r="33662" x14ac:dyDescent="0.55000000000000004"/>
    <row r="33663" x14ac:dyDescent="0.55000000000000004"/>
    <row r="33664" x14ac:dyDescent="0.55000000000000004"/>
    <row r="33665" x14ac:dyDescent="0.55000000000000004"/>
    <row r="33666" x14ac:dyDescent="0.55000000000000004"/>
    <row r="33667" x14ac:dyDescent="0.55000000000000004"/>
    <row r="33668" x14ac:dyDescent="0.55000000000000004"/>
    <row r="33669" x14ac:dyDescent="0.55000000000000004"/>
    <row r="33670" x14ac:dyDescent="0.55000000000000004"/>
    <row r="33671" x14ac:dyDescent="0.55000000000000004"/>
    <row r="33672" x14ac:dyDescent="0.55000000000000004"/>
    <row r="33673" x14ac:dyDescent="0.55000000000000004"/>
    <row r="33674" x14ac:dyDescent="0.55000000000000004"/>
    <row r="33675" x14ac:dyDescent="0.55000000000000004"/>
    <row r="33676" x14ac:dyDescent="0.55000000000000004"/>
    <row r="33677" x14ac:dyDescent="0.55000000000000004"/>
    <row r="33678" x14ac:dyDescent="0.55000000000000004"/>
    <row r="33679" x14ac:dyDescent="0.55000000000000004"/>
    <row r="33680" x14ac:dyDescent="0.55000000000000004"/>
    <row r="33681" x14ac:dyDescent="0.55000000000000004"/>
    <row r="33682" x14ac:dyDescent="0.55000000000000004"/>
    <row r="33683" x14ac:dyDescent="0.55000000000000004"/>
    <row r="33684" x14ac:dyDescent="0.55000000000000004"/>
    <row r="33685" x14ac:dyDescent="0.55000000000000004"/>
    <row r="33686" x14ac:dyDescent="0.55000000000000004"/>
    <row r="33687" x14ac:dyDescent="0.55000000000000004"/>
    <row r="33688" x14ac:dyDescent="0.55000000000000004"/>
    <row r="33689" x14ac:dyDescent="0.55000000000000004"/>
    <row r="33690" x14ac:dyDescent="0.55000000000000004"/>
    <row r="33691" x14ac:dyDescent="0.55000000000000004"/>
    <row r="33692" x14ac:dyDescent="0.55000000000000004"/>
    <row r="33693" x14ac:dyDescent="0.55000000000000004"/>
    <row r="33694" x14ac:dyDescent="0.55000000000000004"/>
    <row r="33695" x14ac:dyDescent="0.55000000000000004"/>
    <row r="33696" x14ac:dyDescent="0.55000000000000004"/>
    <row r="33697" x14ac:dyDescent="0.55000000000000004"/>
    <row r="33698" x14ac:dyDescent="0.55000000000000004"/>
    <row r="33699" x14ac:dyDescent="0.55000000000000004"/>
    <row r="33700" x14ac:dyDescent="0.55000000000000004"/>
    <row r="33701" x14ac:dyDescent="0.55000000000000004"/>
    <row r="33702" x14ac:dyDescent="0.55000000000000004"/>
    <row r="33703" x14ac:dyDescent="0.55000000000000004"/>
    <row r="33704" x14ac:dyDescent="0.55000000000000004"/>
    <row r="33705" x14ac:dyDescent="0.55000000000000004"/>
    <row r="33706" x14ac:dyDescent="0.55000000000000004"/>
    <row r="33707" x14ac:dyDescent="0.55000000000000004"/>
    <row r="33708" x14ac:dyDescent="0.55000000000000004"/>
    <row r="33709" x14ac:dyDescent="0.55000000000000004"/>
    <row r="33710" x14ac:dyDescent="0.55000000000000004"/>
    <row r="33711" x14ac:dyDescent="0.55000000000000004"/>
    <row r="33712" x14ac:dyDescent="0.55000000000000004"/>
    <row r="33713" x14ac:dyDescent="0.55000000000000004"/>
    <row r="33714" x14ac:dyDescent="0.55000000000000004"/>
    <row r="33715" x14ac:dyDescent="0.55000000000000004"/>
    <row r="33716" x14ac:dyDescent="0.55000000000000004"/>
    <row r="33717" x14ac:dyDescent="0.55000000000000004"/>
    <row r="33718" x14ac:dyDescent="0.55000000000000004"/>
    <row r="33719" x14ac:dyDescent="0.55000000000000004"/>
    <row r="33720" x14ac:dyDescent="0.55000000000000004"/>
    <row r="33721" x14ac:dyDescent="0.55000000000000004"/>
    <row r="33722" x14ac:dyDescent="0.55000000000000004"/>
    <row r="33723" x14ac:dyDescent="0.55000000000000004"/>
    <row r="33724" x14ac:dyDescent="0.55000000000000004"/>
    <row r="33725" x14ac:dyDescent="0.55000000000000004"/>
    <row r="33726" x14ac:dyDescent="0.55000000000000004"/>
    <row r="33727" x14ac:dyDescent="0.55000000000000004"/>
    <row r="33728" x14ac:dyDescent="0.55000000000000004"/>
    <row r="33729" x14ac:dyDescent="0.55000000000000004"/>
    <row r="33730" x14ac:dyDescent="0.55000000000000004"/>
    <row r="33731" x14ac:dyDescent="0.55000000000000004"/>
    <row r="33732" x14ac:dyDescent="0.55000000000000004"/>
    <row r="33733" x14ac:dyDescent="0.55000000000000004"/>
    <row r="33734" x14ac:dyDescent="0.55000000000000004"/>
    <row r="33735" x14ac:dyDescent="0.55000000000000004"/>
    <row r="33736" x14ac:dyDescent="0.55000000000000004"/>
    <row r="33737" x14ac:dyDescent="0.55000000000000004"/>
    <row r="33738" x14ac:dyDescent="0.55000000000000004"/>
    <row r="33739" x14ac:dyDescent="0.55000000000000004"/>
    <row r="33740" x14ac:dyDescent="0.55000000000000004"/>
    <row r="33741" x14ac:dyDescent="0.55000000000000004"/>
    <row r="33742" x14ac:dyDescent="0.55000000000000004"/>
    <row r="33743" x14ac:dyDescent="0.55000000000000004"/>
    <row r="33744" x14ac:dyDescent="0.55000000000000004"/>
    <row r="33745" x14ac:dyDescent="0.55000000000000004"/>
    <row r="33746" x14ac:dyDescent="0.55000000000000004"/>
    <row r="33747" x14ac:dyDescent="0.55000000000000004"/>
    <row r="33748" x14ac:dyDescent="0.55000000000000004"/>
    <row r="33749" x14ac:dyDescent="0.55000000000000004"/>
    <row r="33750" x14ac:dyDescent="0.55000000000000004"/>
    <row r="33751" x14ac:dyDescent="0.55000000000000004"/>
    <row r="33752" x14ac:dyDescent="0.55000000000000004"/>
    <row r="33753" x14ac:dyDescent="0.55000000000000004"/>
    <row r="33754" x14ac:dyDescent="0.55000000000000004"/>
    <row r="33755" x14ac:dyDescent="0.55000000000000004"/>
    <row r="33756" x14ac:dyDescent="0.55000000000000004"/>
    <row r="33757" x14ac:dyDescent="0.55000000000000004"/>
    <row r="33758" x14ac:dyDescent="0.55000000000000004"/>
    <row r="33759" x14ac:dyDescent="0.55000000000000004"/>
    <row r="33760" x14ac:dyDescent="0.55000000000000004"/>
    <row r="33761" x14ac:dyDescent="0.55000000000000004"/>
    <row r="33762" x14ac:dyDescent="0.55000000000000004"/>
    <row r="33763" x14ac:dyDescent="0.55000000000000004"/>
    <row r="33764" x14ac:dyDescent="0.55000000000000004"/>
    <row r="33765" x14ac:dyDescent="0.55000000000000004"/>
    <row r="33766" x14ac:dyDescent="0.55000000000000004"/>
    <row r="33767" x14ac:dyDescent="0.55000000000000004"/>
    <row r="33768" x14ac:dyDescent="0.55000000000000004"/>
    <row r="33769" x14ac:dyDescent="0.55000000000000004"/>
    <row r="33770" x14ac:dyDescent="0.55000000000000004"/>
    <row r="33771" x14ac:dyDescent="0.55000000000000004"/>
    <row r="33772" x14ac:dyDescent="0.55000000000000004"/>
    <row r="33773" x14ac:dyDescent="0.55000000000000004"/>
    <row r="33774" x14ac:dyDescent="0.55000000000000004"/>
    <row r="33775" x14ac:dyDescent="0.55000000000000004"/>
    <row r="33776" x14ac:dyDescent="0.55000000000000004"/>
    <row r="33777" x14ac:dyDescent="0.55000000000000004"/>
    <row r="33778" x14ac:dyDescent="0.55000000000000004"/>
    <row r="33779" x14ac:dyDescent="0.55000000000000004"/>
    <row r="33780" x14ac:dyDescent="0.55000000000000004"/>
    <row r="33781" x14ac:dyDescent="0.55000000000000004"/>
    <row r="33782" x14ac:dyDescent="0.55000000000000004"/>
    <row r="33783" x14ac:dyDescent="0.55000000000000004"/>
    <row r="33784" x14ac:dyDescent="0.55000000000000004"/>
    <row r="33785" x14ac:dyDescent="0.55000000000000004"/>
    <row r="33786" x14ac:dyDescent="0.55000000000000004"/>
    <row r="33787" x14ac:dyDescent="0.55000000000000004"/>
    <row r="33788" x14ac:dyDescent="0.55000000000000004"/>
    <row r="33789" x14ac:dyDescent="0.55000000000000004"/>
    <row r="33790" x14ac:dyDescent="0.55000000000000004"/>
    <row r="33791" x14ac:dyDescent="0.55000000000000004"/>
    <row r="33792" x14ac:dyDescent="0.55000000000000004"/>
    <row r="33793" x14ac:dyDescent="0.55000000000000004"/>
    <row r="33794" x14ac:dyDescent="0.55000000000000004"/>
    <row r="33795" x14ac:dyDescent="0.55000000000000004"/>
    <row r="33796" x14ac:dyDescent="0.55000000000000004"/>
    <row r="33797" x14ac:dyDescent="0.55000000000000004"/>
    <row r="33798" x14ac:dyDescent="0.55000000000000004"/>
    <row r="33799" x14ac:dyDescent="0.55000000000000004"/>
    <row r="33800" x14ac:dyDescent="0.55000000000000004"/>
    <row r="33801" x14ac:dyDescent="0.55000000000000004"/>
    <row r="33802" x14ac:dyDescent="0.55000000000000004"/>
    <row r="33803" x14ac:dyDescent="0.55000000000000004"/>
    <row r="33804" x14ac:dyDescent="0.55000000000000004"/>
    <row r="33805" x14ac:dyDescent="0.55000000000000004"/>
    <row r="33806" x14ac:dyDescent="0.55000000000000004"/>
    <row r="33807" x14ac:dyDescent="0.55000000000000004"/>
    <row r="33808" x14ac:dyDescent="0.55000000000000004"/>
    <row r="33809" x14ac:dyDescent="0.55000000000000004"/>
    <row r="33810" x14ac:dyDescent="0.55000000000000004"/>
    <row r="33811" x14ac:dyDescent="0.55000000000000004"/>
    <row r="33812" x14ac:dyDescent="0.55000000000000004"/>
    <row r="33813" x14ac:dyDescent="0.55000000000000004"/>
    <row r="33814" x14ac:dyDescent="0.55000000000000004"/>
    <row r="33815" x14ac:dyDescent="0.55000000000000004"/>
    <row r="33816" x14ac:dyDescent="0.55000000000000004"/>
    <row r="33817" x14ac:dyDescent="0.55000000000000004"/>
    <row r="33818" x14ac:dyDescent="0.55000000000000004"/>
    <row r="33819" x14ac:dyDescent="0.55000000000000004"/>
    <row r="33820" x14ac:dyDescent="0.55000000000000004"/>
    <row r="33821" x14ac:dyDescent="0.55000000000000004"/>
    <row r="33822" x14ac:dyDescent="0.55000000000000004"/>
    <row r="33823" x14ac:dyDescent="0.55000000000000004"/>
    <row r="33824" x14ac:dyDescent="0.55000000000000004"/>
    <row r="33825" x14ac:dyDescent="0.55000000000000004"/>
    <row r="33826" x14ac:dyDescent="0.55000000000000004"/>
    <row r="33827" x14ac:dyDescent="0.55000000000000004"/>
    <row r="33828" x14ac:dyDescent="0.55000000000000004"/>
    <row r="33829" x14ac:dyDescent="0.55000000000000004"/>
    <row r="33830" x14ac:dyDescent="0.55000000000000004"/>
    <row r="33831" x14ac:dyDescent="0.55000000000000004"/>
    <row r="33832" x14ac:dyDescent="0.55000000000000004"/>
    <row r="33833" x14ac:dyDescent="0.55000000000000004"/>
    <row r="33834" x14ac:dyDescent="0.55000000000000004"/>
    <row r="33835" x14ac:dyDescent="0.55000000000000004"/>
    <row r="33836" x14ac:dyDescent="0.55000000000000004"/>
    <row r="33837" x14ac:dyDescent="0.55000000000000004"/>
    <row r="33838" x14ac:dyDescent="0.55000000000000004"/>
    <row r="33839" x14ac:dyDescent="0.55000000000000004"/>
    <row r="33840" x14ac:dyDescent="0.55000000000000004"/>
    <row r="33841" x14ac:dyDescent="0.55000000000000004"/>
    <row r="33842" x14ac:dyDescent="0.55000000000000004"/>
    <row r="33843" x14ac:dyDescent="0.55000000000000004"/>
    <row r="33844" x14ac:dyDescent="0.55000000000000004"/>
    <row r="33845" x14ac:dyDescent="0.55000000000000004"/>
    <row r="33846" x14ac:dyDescent="0.55000000000000004"/>
    <row r="33847" x14ac:dyDescent="0.55000000000000004"/>
    <row r="33848" x14ac:dyDescent="0.55000000000000004"/>
    <row r="33849" x14ac:dyDescent="0.55000000000000004"/>
    <row r="33850" x14ac:dyDescent="0.55000000000000004"/>
    <row r="33851" x14ac:dyDescent="0.55000000000000004"/>
    <row r="33852" x14ac:dyDescent="0.55000000000000004"/>
    <row r="33853" x14ac:dyDescent="0.55000000000000004"/>
    <row r="33854" x14ac:dyDescent="0.55000000000000004"/>
    <row r="33855" x14ac:dyDescent="0.55000000000000004"/>
    <row r="33856" x14ac:dyDescent="0.55000000000000004"/>
    <row r="33857" x14ac:dyDescent="0.55000000000000004"/>
    <row r="33858" x14ac:dyDescent="0.55000000000000004"/>
    <row r="33859" x14ac:dyDescent="0.55000000000000004"/>
    <row r="33860" x14ac:dyDescent="0.55000000000000004"/>
    <row r="33861" x14ac:dyDescent="0.55000000000000004"/>
    <row r="33862" x14ac:dyDescent="0.55000000000000004"/>
    <row r="33863" x14ac:dyDescent="0.55000000000000004"/>
    <row r="33864" x14ac:dyDescent="0.55000000000000004"/>
    <row r="33865" x14ac:dyDescent="0.55000000000000004"/>
    <row r="33866" x14ac:dyDescent="0.55000000000000004"/>
    <row r="33867" x14ac:dyDescent="0.55000000000000004"/>
    <row r="33868" x14ac:dyDescent="0.55000000000000004"/>
    <row r="33869" x14ac:dyDescent="0.55000000000000004"/>
    <row r="33870" x14ac:dyDescent="0.55000000000000004"/>
    <row r="33871" x14ac:dyDescent="0.55000000000000004"/>
    <row r="33872" x14ac:dyDescent="0.55000000000000004"/>
    <row r="33873" x14ac:dyDescent="0.55000000000000004"/>
    <row r="33874" x14ac:dyDescent="0.55000000000000004"/>
    <row r="33875" x14ac:dyDescent="0.55000000000000004"/>
    <row r="33876" x14ac:dyDescent="0.55000000000000004"/>
    <row r="33877" x14ac:dyDescent="0.55000000000000004"/>
    <row r="33878" x14ac:dyDescent="0.55000000000000004"/>
    <row r="33879" x14ac:dyDescent="0.55000000000000004"/>
    <row r="33880" x14ac:dyDescent="0.55000000000000004"/>
    <row r="33881" x14ac:dyDescent="0.55000000000000004"/>
    <row r="33882" x14ac:dyDescent="0.55000000000000004"/>
    <row r="33883" x14ac:dyDescent="0.55000000000000004"/>
    <row r="33884" x14ac:dyDescent="0.55000000000000004"/>
    <row r="33885" x14ac:dyDescent="0.55000000000000004"/>
    <row r="33886" x14ac:dyDescent="0.55000000000000004"/>
    <row r="33887" x14ac:dyDescent="0.55000000000000004"/>
    <row r="33888" x14ac:dyDescent="0.55000000000000004"/>
    <row r="33889" x14ac:dyDescent="0.55000000000000004"/>
    <row r="33890" x14ac:dyDescent="0.55000000000000004"/>
    <row r="33891" x14ac:dyDescent="0.55000000000000004"/>
    <row r="33892" x14ac:dyDescent="0.55000000000000004"/>
    <row r="33893" x14ac:dyDescent="0.55000000000000004"/>
    <row r="33894" x14ac:dyDescent="0.55000000000000004"/>
    <row r="33895" x14ac:dyDescent="0.55000000000000004"/>
    <row r="33896" x14ac:dyDescent="0.55000000000000004"/>
    <row r="33897" x14ac:dyDescent="0.55000000000000004"/>
    <row r="33898" x14ac:dyDescent="0.55000000000000004"/>
    <row r="33899" x14ac:dyDescent="0.55000000000000004"/>
    <row r="33900" x14ac:dyDescent="0.55000000000000004"/>
    <row r="33901" x14ac:dyDescent="0.55000000000000004"/>
    <row r="33902" x14ac:dyDescent="0.55000000000000004"/>
    <row r="33903" x14ac:dyDescent="0.55000000000000004"/>
    <row r="33904" x14ac:dyDescent="0.55000000000000004"/>
    <row r="33905" x14ac:dyDescent="0.55000000000000004"/>
    <row r="33906" x14ac:dyDescent="0.55000000000000004"/>
    <row r="33907" x14ac:dyDescent="0.55000000000000004"/>
    <row r="33908" x14ac:dyDescent="0.55000000000000004"/>
    <row r="33909" x14ac:dyDescent="0.55000000000000004"/>
    <row r="33910" x14ac:dyDescent="0.55000000000000004"/>
    <row r="33911" x14ac:dyDescent="0.55000000000000004"/>
    <row r="33912" x14ac:dyDescent="0.55000000000000004"/>
    <row r="33913" x14ac:dyDescent="0.55000000000000004"/>
    <row r="33914" x14ac:dyDescent="0.55000000000000004"/>
    <row r="33915" x14ac:dyDescent="0.55000000000000004"/>
    <row r="33916" x14ac:dyDescent="0.55000000000000004"/>
    <row r="33917" x14ac:dyDescent="0.55000000000000004"/>
    <row r="33918" x14ac:dyDescent="0.55000000000000004"/>
    <row r="33919" x14ac:dyDescent="0.55000000000000004"/>
    <row r="33920" x14ac:dyDescent="0.55000000000000004"/>
    <row r="33921" x14ac:dyDescent="0.55000000000000004"/>
    <row r="33922" x14ac:dyDescent="0.55000000000000004"/>
    <row r="33923" x14ac:dyDescent="0.55000000000000004"/>
    <row r="33924" x14ac:dyDescent="0.55000000000000004"/>
    <row r="33925" x14ac:dyDescent="0.55000000000000004"/>
    <row r="33926" x14ac:dyDescent="0.55000000000000004"/>
    <row r="33927" x14ac:dyDescent="0.55000000000000004"/>
    <row r="33928" x14ac:dyDescent="0.55000000000000004"/>
    <row r="33929" x14ac:dyDescent="0.55000000000000004"/>
    <row r="33930" x14ac:dyDescent="0.55000000000000004"/>
    <row r="33931" x14ac:dyDescent="0.55000000000000004"/>
    <row r="33932" x14ac:dyDescent="0.55000000000000004"/>
    <row r="33933" x14ac:dyDescent="0.55000000000000004"/>
    <row r="33934" x14ac:dyDescent="0.55000000000000004"/>
    <row r="33935" x14ac:dyDescent="0.55000000000000004"/>
    <row r="33936" x14ac:dyDescent="0.55000000000000004"/>
    <row r="33937" x14ac:dyDescent="0.55000000000000004"/>
    <row r="33938" x14ac:dyDescent="0.55000000000000004"/>
    <row r="33939" x14ac:dyDescent="0.55000000000000004"/>
    <row r="33940" x14ac:dyDescent="0.55000000000000004"/>
    <row r="33941" x14ac:dyDescent="0.55000000000000004"/>
    <row r="33942" x14ac:dyDescent="0.55000000000000004"/>
    <row r="33943" x14ac:dyDescent="0.55000000000000004"/>
    <row r="33944" x14ac:dyDescent="0.55000000000000004"/>
    <row r="33945" x14ac:dyDescent="0.55000000000000004"/>
    <row r="33946" x14ac:dyDescent="0.55000000000000004"/>
    <row r="33947" x14ac:dyDescent="0.55000000000000004"/>
    <row r="33948" x14ac:dyDescent="0.55000000000000004"/>
    <row r="33949" x14ac:dyDescent="0.55000000000000004"/>
    <row r="33950" x14ac:dyDescent="0.55000000000000004"/>
    <row r="33951" x14ac:dyDescent="0.55000000000000004"/>
    <row r="33952" x14ac:dyDescent="0.55000000000000004"/>
    <row r="33953" x14ac:dyDescent="0.55000000000000004"/>
    <row r="33954" x14ac:dyDescent="0.55000000000000004"/>
    <row r="33955" x14ac:dyDescent="0.55000000000000004"/>
    <row r="33956" x14ac:dyDescent="0.55000000000000004"/>
    <row r="33957" x14ac:dyDescent="0.55000000000000004"/>
    <row r="33958" x14ac:dyDescent="0.55000000000000004"/>
    <row r="33959" x14ac:dyDescent="0.55000000000000004"/>
    <row r="33960" x14ac:dyDescent="0.55000000000000004"/>
    <row r="33961" x14ac:dyDescent="0.55000000000000004"/>
    <row r="33962" x14ac:dyDescent="0.55000000000000004"/>
    <row r="33963" x14ac:dyDescent="0.55000000000000004"/>
    <row r="33964" x14ac:dyDescent="0.55000000000000004"/>
    <row r="33965" x14ac:dyDescent="0.55000000000000004"/>
    <row r="33966" x14ac:dyDescent="0.55000000000000004"/>
    <row r="33967" x14ac:dyDescent="0.55000000000000004"/>
    <row r="33968" x14ac:dyDescent="0.55000000000000004"/>
    <row r="33969" x14ac:dyDescent="0.55000000000000004"/>
    <row r="33970" x14ac:dyDescent="0.55000000000000004"/>
    <row r="33971" x14ac:dyDescent="0.55000000000000004"/>
    <row r="33972" x14ac:dyDescent="0.55000000000000004"/>
    <row r="33973" x14ac:dyDescent="0.55000000000000004"/>
    <row r="33974" x14ac:dyDescent="0.55000000000000004"/>
    <row r="33975" x14ac:dyDescent="0.55000000000000004"/>
    <row r="33976" x14ac:dyDescent="0.55000000000000004"/>
    <row r="33977" x14ac:dyDescent="0.55000000000000004"/>
    <row r="33978" x14ac:dyDescent="0.55000000000000004"/>
    <row r="33979" x14ac:dyDescent="0.55000000000000004"/>
    <row r="33980" x14ac:dyDescent="0.55000000000000004"/>
    <row r="33981" x14ac:dyDescent="0.55000000000000004"/>
    <row r="33982" x14ac:dyDescent="0.55000000000000004"/>
    <row r="33983" x14ac:dyDescent="0.55000000000000004"/>
    <row r="33984" x14ac:dyDescent="0.55000000000000004"/>
    <row r="33985" x14ac:dyDescent="0.55000000000000004"/>
    <row r="33986" x14ac:dyDescent="0.55000000000000004"/>
    <row r="33987" x14ac:dyDescent="0.55000000000000004"/>
    <row r="33988" x14ac:dyDescent="0.55000000000000004"/>
    <row r="33989" x14ac:dyDescent="0.55000000000000004"/>
    <row r="33990" x14ac:dyDescent="0.55000000000000004"/>
    <row r="33991" x14ac:dyDescent="0.55000000000000004"/>
    <row r="33992" x14ac:dyDescent="0.55000000000000004"/>
    <row r="33993" x14ac:dyDescent="0.55000000000000004"/>
    <row r="33994" x14ac:dyDescent="0.55000000000000004"/>
    <row r="33995" x14ac:dyDescent="0.55000000000000004"/>
    <row r="33996" x14ac:dyDescent="0.55000000000000004"/>
    <row r="33997" x14ac:dyDescent="0.55000000000000004"/>
    <row r="33998" x14ac:dyDescent="0.55000000000000004"/>
    <row r="33999" x14ac:dyDescent="0.55000000000000004"/>
    <row r="34000" x14ac:dyDescent="0.55000000000000004"/>
    <row r="34001" x14ac:dyDescent="0.55000000000000004"/>
    <row r="34002" x14ac:dyDescent="0.55000000000000004"/>
    <row r="34003" x14ac:dyDescent="0.55000000000000004"/>
    <row r="34004" x14ac:dyDescent="0.55000000000000004"/>
    <row r="34005" x14ac:dyDescent="0.55000000000000004"/>
    <row r="34006" x14ac:dyDescent="0.55000000000000004"/>
    <row r="34007" x14ac:dyDescent="0.55000000000000004"/>
    <row r="34008" x14ac:dyDescent="0.55000000000000004"/>
    <row r="34009" x14ac:dyDescent="0.55000000000000004"/>
    <row r="34010" x14ac:dyDescent="0.55000000000000004"/>
    <row r="34011" x14ac:dyDescent="0.55000000000000004"/>
    <row r="34012" x14ac:dyDescent="0.55000000000000004"/>
    <row r="34013" x14ac:dyDescent="0.55000000000000004"/>
    <row r="34014" x14ac:dyDescent="0.55000000000000004"/>
    <row r="34015" x14ac:dyDescent="0.55000000000000004"/>
    <row r="34016" x14ac:dyDescent="0.55000000000000004"/>
    <row r="34017" x14ac:dyDescent="0.55000000000000004"/>
    <row r="34018" x14ac:dyDescent="0.55000000000000004"/>
    <row r="34019" x14ac:dyDescent="0.55000000000000004"/>
    <row r="34020" x14ac:dyDescent="0.55000000000000004"/>
    <row r="34021" x14ac:dyDescent="0.55000000000000004"/>
    <row r="34022" x14ac:dyDescent="0.55000000000000004"/>
    <row r="34023" x14ac:dyDescent="0.55000000000000004"/>
    <row r="34024" x14ac:dyDescent="0.55000000000000004"/>
    <row r="34025" x14ac:dyDescent="0.55000000000000004"/>
    <row r="34026" x14ac:dyDescent="0.55000000000000004"/>
    <row r="34027" x14ac:dyDescent="0.55000000000000004"/>
    <row r="34028" x14ac:dyDescent="0.55000000000000004"/>
    <row r="34029" x14ac:dyDescent="0.55000000000000004"/>
    <row r="34030" x14ac:dyDescent="0.55000000000000004"/>
    <row r="34031" x14ac:dyDescent="0.55000000000000004"/>
    <row r="34032" x14ac:dyDescent="0.55000000000000004"/>
    <row r="34033" x14ac:dyDescent="0.55000000000000004"/>
    <row r="34034" x14ac:dyDescent="0.55000000000000004"/>
    <row r="34035" x14ac:dyDescent="0.55000000000000004"/>
    <row r="34036" x14ac:dyDescent="0.55000000000000004"/>
    <row r="34037" x14ac:dyDescent="0.55000000000000004"/>
    <row r="34038" x14ac:dyDescent="0.55000000000000004"/>
    <row r="34039" x14ac:dyDescent="0.55000000000000004"/>
    <row r="34040" x14ac:dyDescent="0.55000000000000004"/>
    <row r="34041" x14ac:dyDescent="0.55000000000000004"/>
    <row r="34042" x14ac:dyDescent="0.55000000000000004"/>
    <row r="34043" x14ac:dyDescent="0.55000000000000004"/>
    <row r="34044" x14ac:dyDescent="0.55000000000000004"/>
    <row r="34045" x14ac:dyDescent="0.55000000000000004"/>
    <row r="34046" x14ac:dyDescent="0.55000000000000004"/>
    <row r="34047" x14ac:dyDescent="0.55000000000000004"/>
    <row r="34048" x14ac:dyDescent="0.55000000000000004"/>
    <row r="34049" x14ac:dyDescent="0.55000000000000004"/>
    <row r="34050" x14ac:dyDescent="0.55000000000000004"/>
    <row r="34051" x14ac:dyDescent="0.55000000000000004"/>
    <row r="34052" x14ac:dyDescent="0.55000000000000004"/>
    <row r="34053" x14ac:dyDescent="0.55000000000000004"/>
    <row r="34054" x14ac:dyDescent="0.55000000000000004"/>
    <row r="34055" x14ac:dyDescent="0.55000000000000004"/>
    <row r="34056" x14ac:dyDescent="0.55000000000000004"/>
    <row r="34057" x14ac:dyDescent="0.55000000000000004"/>
    <row r="34058" x14ac:dyDescent="0.55000000000000004"/>
    <row r="34059" x14ac:dyDescent="0.55000000000000004"/>
    <row r="34060" x14ac:dyDescent="0.55000000000000004"/>
    <row r="34061" x14ac:dyDescent="0.55000000000000004"/>
    <row r="34062" x14ac:dyDescent="0.55000000000000004"/>
    <row r="34063" x14ac:dyDescent="0.55000000000000004"/>
    <row r="34064" x14ac:dyDescent="0.55000000000000004"/>
    <row r="34065" x14ac:dyDescent="0.55000000000000004"/>
    <row r="34066" x14ac:dyDescent="0.55000000000000004"/>
    <row r="34067" x14ac:dyDescent="0.55000000000000004"/>
    <row r="34068" x14ac:dyDescent="0.55000000000000004"/>
    <row r="34069" x14ac:dyDescent="0.55000000000000004"/>
    <row r="34070" x14ac:dyDescent="0.55000000000000004"/>
    <row r="34071" x14ac:dyDescent="0.55000000000000004"/>
    <row r="34072" x14ac:dyDescent="0.55000000000000004"/>
    <row r="34073" x14ac:dyDescent="0.55000000000000004"/>
    <row r="34074" x14ac:dyDescent="0.55000000000000004"/>
    <row r="34075" x14ac:dyDescent="0.55000000000000004"/>
    <row r="34076" x14ac:dyDescent="0.55000000000000004"/>
    <row r="34077" x14ac:dyDescent="0.55000000000000004"/>
    <row r="34078" x14ac:dyDescent="0.55000000000000004"/>
    <row r="34079" x14ac:dyDescent="0.55000000000000004"/>
    <row r="34080" x14ac:dyDescent="0.55000000000000004"/>
    <row r="34081" x14ac:dyDescent="0.55000000000000004"/>
    <row r="34082" x14ac:dyDescent="0.55000000000000004"/>
    <row r="34083" x14ac:dyDescent="0.55000000000000004"/>
    <row r="34084" x14ac:dyDescent="0.55000000000000004"/>
    <row r="34085" x14ac:dyDescent="0.55000000000000004"/>
    <row r="34086" x14ac:dyDescent="0.55000000000000004"/>
    <row r="34087" x14ac:dyDescent="0.55000000000000004"/>
    <row r="34088" x14ac:dyDescent="0.55000000000000004"/>
    <row r="34089" x14ac:dyDescent="0.55000000000000004"/>
    <row r="34090" x14ac:dyDescent="0.55000000000000004"/>
    <row r="34091" x14ac:dyDescent="0.55000000000000004"/>
    <row r="34092" x14ac:dyDescent="0.55000000000000004"/>
    <row r="34093" x14ac:dyDescent="0.55000000000000004"/>
    <row r="34094" x14ac:dyDescent="0.55000000000000004"/>
    <row r="34095" x14ac:dyDescent="0.55000000000000004"/>
    <row r="34096" x14ac:dyDescent="0.55000000000000004"/>
    <row r="34097" x14ac:dyDescent="0.55000000000000004"/>
    <row r="34098" x14ac:dyDescent="0.55000000000000004"/>
    <row r="34099" x14ac:dyDescent="0.55000000000000004"/>
    <row r="34100" x14ac:dyDescent="0.55000000000000004"/>
    <row r="34101" x14ac:dyDescent="0.55000000000000004"/>
    <row r="34102" x14ac:dyDescent="0.55000000000000004"/>
    <row r="34103" x14ac:dyDescent="0.55000000000000004"/>
    <row r="34104" x14ac:dyDescent="0.55000000000000004"/>
    <row r="34105" x14ac:dyDescent="0.55000000000000004"/>
    <row r="34106" x14ac:dyDescent="0.55000000000000004"/>
    <row r="34107" x14ac:dyDescent="0.55000000000000004"/>
    <row r="34108" x14ac:dyDescent="0.55000000000000004"/>
    <row r="34109" x14ac:dyDescent="0.55000000000000004"/>
    <row r="34110" x14ac:dyDescent="0.55000000000000004"/>
    <row r="34111" x14ac:dyDescent="0.55000000000000004"/>
    <row r="34112" x14ac:dyDescent="0.55000000000000004"/>
    <row r="34113" x14ac:dyDescent="0.55000000000000004"/>
    <row r="34114" x14ac:dyDescent="0.55000000000000004"/>
    <row r="34115" x14ac:dyDescent="0.55000000000000004"/>
    <row r="34116" x14ac:dyDescent="0.55000000000000004"/>
    <row r="34117" x14ac:dyDescent="0.55000000000000004"/>
    <row r="34118" x14ac:dyDescent="0.55000000000000004"/>
    <row r="34119" x14ac:dyDescent="0.55000000000000004"/>
    <row r="34120" x14ac:dyDescent="0.55000000000000004"/>
    <row r="34121" x14ac:dyDescent="0.55000000000000004"/>
    <row r="34122" x14ac:dyDescent="0.55000000000000004"/>
    <row r="34123" x14ac:dyDescent="0.55000000000000004"/>
    <row r="34124" x14ac:dyDescent="0.55000000000000004"/>
    <row r="34125" x14ac:dyDescent="0.55000000000000004"/>
    <row r="34126" x14ac:dyDescent="0.55000000000000004"/>
    <row r="34127" x14ac:dyDescent="0.55000000000000004"/>
    <row r="34128" x14ac:dyDescent="0.55000000000000004"/>
    <row r="34129" x14ac:dyDescent="0.55000000000000004"/>
    <row r="34130" x14ac:dyDescent="0.55000000000000004"/>
    <row r="34131" x14ac:dyDescent="0.55000000000000004"/>
    <row r="34132" x14ac:dyDescent="0.55000000000000004"/>
    <row r="34133" x14ac:dyDescent="0.55000000000000004"/>
    <row r="34134" x14ac:dyDescent="0.55000000000000004"/>
    <row r="34135" x14ac:dyDescent="0.55000000000000004"/>
    <row r="34136" x14ac:dyDescent="0.55000000000000004"/>
    <row r="34137" x14ac:dyDescent="0.55000000000000004"/>
    <row r="34138" x14ac:dyDescent="0.55000000000000004"/>
    <row r="34139" x14ac:dyDescent="0.55000000000000004"/>
    <row r="34140" x14ac:dyDescent="0.55000000000000004"/>
    <row r="34141" x14ac:dyDescent="0.55000000000000004"/>
    <row r="34142" x14ac:dyDescent="0.55000000000000004"/>
    <row r="34143" x14ac:dyDescent="0.55000000000000004"/>
    <row r="34144" x14ac:dyDescent="0.55000000000000004"/>
    <row r="34145" x14ac:dyDescent="0.55000000000000004"/>
    <row r="34146" x14ac:dyDescent="0.55000000000000004"/>
    <row r="34147" x14ac:dyDescent="0.55000000000000004"/>
    <row r="34148" x14ac:dyDescent="0.55000000000000004"/>
    <row r="34149" x14ac:dyDescent="0.55000000000000004"/>
    <row r="34150" x14ac:dyDescent="0.55000000000000004"/>
    <row r="34151" x14ac:dyDescent="0.55000000000000004"/>
    <row r="34152" x14ac:dyDescent="0.55000000000000004"/>
    <row r="34153" x14ac:dyDescent="0.55000000000000004"/>
    <row r="34154" x14ac:dyDescent="0.55000000000000004"/>
    <row r="34155" x14ac:dyDescent="0.55000000000000004"/>
    <row r="34156" x14ac:dyDescent="0.55000000000000004"/>
    <row r="34157" x14ac:dyDescent="0.55000000000000004"/>
    <row r="34158" x14ac:dyDescent="0.55000000000000004"/>
    <row r="34159" x14ac:dyDescent="0.55000000000000004"/>
    <row r="34160" x14ac:dyDescent="0.55000000000000004"/>
    <row r="34161" x14ac:dyDescent="0.55000000000000004"/>
    <row r="34162" x14ac:dyDescent="0.55000000000000004"/>
    <row r="34163" x14ac:dyDescent="0.55000000000000004"/>
    <row r="34164" x14ac:dyDescent="0.55000000000000004"/>
    <row r="34165" x14ac:dyDescent="0.55000000000000004"/>
    <row r="34166" x14ac:dyDescent="0.55000000000000004"/>
    <row r="34167" x14ac:dyDescent="0.55000000000000004"/>
    <row r="34168" x14ac:dyDescent="0.55000000000000004"/>
    <row r="34169" x14ac:dyDescent="0.55000000000000004"/>
    <row r="34170" x14ac:dyDescent="0.55000000000000004"/>
    <row r="34171" x14ac:dyDescent="0.55000000000000004"/>
    <row r="34172" x14ac:dyDescent="0.55000000000000004"/>
    <row r="34173" x14ac:dyDescent="0.55000000000000004"/>
    <row r="34174" x14ac:dyDescent="0.55000000000000004"/>
    <row r="34175" x14ac:dyDescent="0.55000000000000004"/>
    <row r="34176" x14ac:dyDescent="0.55000000000000004"/>
    <row r="34177" x14ac:dyDescent="0.55000000000000004"/>
    <row r="34178" x14ac:dyDescent="0.55000000000000004"/>
    <row r="34179" x14ac:dyDescent="0.55000000000000004"/>
    <row r="34180" x14ac:dyDescent="0.55000000000000004"/>
    <row r="34181" x14ac:dyDescent="0.55000000000000004"/>
    <row r="34182" x14ac:dyDescent="0.55000000000000004"/>
    <row r="34183" x14ac:dyDescent="0.55000000000000004"/>
    <row r="34184" x14ac:dyDescent="0.55000000000000004"/>
    <row r="34185" x14ac:dyDescent="0.55000000000000004"/>
    <row r="34186" x14ac:dyDescent="0.55000000000000004"/>
    <row r="34187" x14ac:dyDescent="0.55000000000000004"/>
    <row r="34188" x14ac:dyDescent="0.55000000000000004"/>
    <row r="34189" x14ac:dyDescent="0.55000000000000004"/>
    <row r="34190" x14ac:dyDescent="0.55000000000000004"/>
    <row r="34191" x14ac:dyDescent="0.55000000000000004"/>
    <row r="34192" x14ac:dyDescent="0.55000000000000004"/>
    <row r="34193" x14ac:dyDescent="0.55000000000000004"/>
    <row r="34194" x14ac:dyDescent="0.55000000000000004"/>
    <row r="34195" x14ac:dyDescent="0.55000000000000004"/>
    <row r="34196" x14ac:dyDescent="0.55000000000000004"/>
    <row r="34197" x14ac:dyDescent="0.55000000000000004"/>
    <row r="34198" x14ac:dyDescent="0.55000000000000004"/>
    <row r="34199" x14ac:dyDescent="0.55000000000000004"/>
    <row r="34200" x14ac:dyDescent="0.55000000000000004"/>
    <row r="34201" x14ac:dyDescent="0.55000000000000004"/>
    <row r="34202" x14ac:dyDescent="0.55000000000000004"/>
    <row r="34203" x14ac:dyDescent="0.55000000000000004"/>
    <row r="34204" x14ac:dyDescent="0.55000000000000004"/>
    <row r="34205" x14ac:dyDescent="0.55000000000000004"/>
    <row r="34206" x14ac:dyDescent="0.55000000000000004"/>
    <row r="34207" x14ac:dyDescent="0.55000000000000004"/>
    <row r="34208" x14ac:dyDescent="0.55000000000000004"/>
    <row r="34209" x14ac:dyDescent="0.55000000000000004"/>
    <row r="34210" x14ac:dyDescent="0.55000000000000004"/>
    <row r="34211" x14ac:dyDescent="0.55000000000000004"/>
    <row r="34212" x14ac:dyDescent="0.55000000000000004"/>
    <row r="34213" x14ac:dyDescent="0.55000000000000004"/>
    <row r="34214" x14ac:dyDescent="0.55000000000000004"/>
    <row r="34215" x14ac:dyDescent="0.55000000000000004"/>
    <row r="34216" x14ac:dyDescent="0.55000000000000004"/>
    <row r="34217" x14ac:dyDescent="0.55000000000000004"/>
    <row r="34218" x14ac:dyDescent="0.55000000000000004"/>
    <row r="34219" x14ac:dyDescent="0.55000000000000004"/>
    <row r="34220" x14ac:dyDescent="0.55000000000000004"/>
    <row r="34221" x14ac:dyDescent="0.55000000000000004"/>
    <row r="34222" x14ac:dyDescent="0.55000000000000004"/>
    <row r="34223" x14ac:dyDescent="0.55000000000000004"/>
    <row r="34224" x14ac:dyDescent="0.55000000000000004"/>
    <row r="34225" x14ac:dyDescent="0.55000000000000004"/>
    <row r="34226" x14ac:dyDescent="0.55000000000000004"/>
    <row r="34227" x14ac:dyDescent="0.55000000000000004"/>
    <row r="34228" x14ac:dyDescent="0.55000000000000004"/>
    <row r="34229" x14ac:dyDescent="0.55000000000000004"/>
    <row r="34230" x14ac:dyDescent="0.55000000000000004"/>
    <row r="34231" x14ac:dyDescent="0.55000000000000004"/>
    <row r="34232" x14ac:dyDescent="0.55000000000000004"/>
    <row r="34233" x14ac:dyDescent="0.55000000000000004"/>
    <row r="34234" x14ac:dyDescent="0.55000000000000004"/>
    <row r="34235" x14ac:dyDescent="0.55000000000000004"/>
    <row r="34236" x14ac:dyDescent="0.55000000000000004"/>
    <row r="34237" x14ac:dyDescent="0.55000000000000004"/>
    <row r="34238" x14ac:dyDescent="0.55000000000000004"/>
    <row r="34239" x14ac:dyDescent="0.55000000000000004"/>
    <row r="34240" x14ac:dyDescent="0.55000000000000004"/>
    <row r="34241" x14ac:dyDescent="0.55000000000000004"/>
    <row r="34242" x14ac:dyDescent="0.55000000000000004"/>
    <row r="34243" x14ac:dyDescent="0.55000000000000004"/>
    <row r="34244" x14ac:dyDescent="0.55000000000000004"/>
    <row r="34245" x14ac:dyDescent="0.55000000000000004"/>
    <row r="34246" x14ac:dyDescent="0.55000000000000004"/>
    <row r="34247" x14ac:dyDescent="0.55000000000000004"/>
    <row r="34248" x14ac:dyDescent="0.55000000000000004"/>
    <row r="34249" x14ac:dyDescent="0.55000000000000004"/>
    <row r="34250" x14ac:dyDescent="0.55000000000000004"/>
    <row r="34251" x14ac:dyDescent="0.55000000000000004"/>
    <row r="34252" x14ac:dyDescent="0.55000000000000004"/>
    <row r="34253" x14ac:dyDescent="0.55000000000000004"/>
    <row r="34254" x14ac:dyDescent="0.55000000000000004"/>
    <row r="34255" x14ac:dyDescent="0.55000000000000004"/>
    <row r="34256" x14ac:dyDescent="0.55000000000000004"/>
    <row r="34257" x14ac:dyDescent="0.55000000000000004"/>
    <row r="34258" x14ac:dyDescent="0.55000000000000004"/>
    <row r="34259" x14ac:dyDescent="0.55000000000000004"/>
    <row r="34260" x14ac:dyDescent="0.55000000000000004"/>
    <row r="34261" x14ac:dyDescent="0.55000000000000004"/>
    <row r="34262" x14ac:dyDescent="0.55000000000000004"/>
    <row r="34263" x14ac:dyDescent="0.55000000000000004"/>
    <row r="34264" x14ac:dyDescent="0.55000000000000004"/>
    <row r="34265" x14ac:dyDescent="0.55000000000000004"/>
    <row r="34266" x14ac:dyDescent="0.55000000000000004"/>
    <row r="34267" x14ac:dyDescent="0.55000000000000004"/>
    <row r="34268" x14ac:dyDescent="0.55000000000000004"/>
    <row r="34269" x14ac:dyDescent="0.55000000000000004"/>
    <row r="34270" x14ac:dyDescent="0.55000000000000004"/>
    <row r="34271" x14ac:dyDescent="0.55000000000000004"/>
    <row r="34272" x14ac:dyDescent="0.55000000000000004"/>
    <row r="34273" x14ac:dyDescent="0.55000000000000004"/>
    <row r="34274" x14ac:dyDescent="0.55000000000000004"/>
    <row r="34275" x14ac:dyDescent="0.55000000000000004"/>
    <row r="34276" x14ac:dyDescent="0.55000000000000004"/>
    <row r="34277" x14ac:dyDescent="0.55000000000000004"/>
    <row r="34278" x14ac:dyDescent="0.55000000000000004"/>
    <row r="34279" x14ac:dyDescent="0.55000000000000004"/>
    <row r="34280" x14ac:dyDescent="0.55000000000000004"/>
    <row r="34281" x14ac:dyDescent="0.55000000000000004"/>
    <row r="34282" x14ac:dyDescent="0.55000000000000004"/>
    <row r="34283" x14ac:dyDescent="0.55000000000000004"/>
    <row r="34284" x14ac:dyDescent="0.55000000000000004"/>
    <row r="34285" x14ac:dyDescent="0.55000000000000004"/>
    <row r="34286" x14ac:dyDescent="0.55000000000000004"/>
    <row r="34287" x14ac:dyDescent="0.55000000000000004"/>
    <row r="34288" x14ac:dyDescent="0.55000000000000004"/>
    <row r="34289" x14ac:dyDescent="0.55000000000000004"/>
    <row r="34290" x14ac:dyDescent="0.55000000000000004"/>
    <row r="34291" x14ac:dyDescent="0.55000000000000004"/>
    <row r="34292" x14ac:dyDescent="0.55000000000000004"/>
    <row r="34293" x14ac:dyDescent="0.55000000000000004"/>
    <row r="34294" x14ac:dyDescent="0.55000000000000004"/>
    <row r="34295" x14ac:dyDescent="0.55000000000000004"/>
    <row r="34296" x14ac:dyDescent="0.55000000000000004"/>
    <row r="34297" x14ac:dyDescent="0.55000000000000004"/>
    <row r="34298" x14ac:dyDescent="0.55000000000000004"/>
    <row r="34299" x14ac:dyDescent="0.55000000000000004"/>
    <row r="34300" x14ac:dyDescent="0.55000000000000004"/>
    <row r="34301" x14ac:dyDescent="0.55000000000000004"/>
    <row r="34302" x14ac:dyDescent="0.55000000000000004"/>
    <row r="34303" x14ac:dyDescent="0.55000000000000004"/>
    <row r="34304" x14ac:dyDescent="0.55000000000000004"/>
    <row r="34305" x14ac:dyDescent="0.55000000000000004"/>
    <row r="34306" x14ac:dyDescent="0.55000000000000004"/>
    <row r="34307" x14ac:dyDescent="0.55000000000000004"/>
    <row r="34308" x14ac:dyDescent="0.55000000000000004"/>
    <row r="34309" x14ac:dyDescent="0.55000000000000004"/>
    <row r="34310" x14ac:dyDescent="0.55000000000000004"/>
    <row r="34311" x14ac:dyDescent="0.55000000000000004"/>
    <row r="34312" x14ac:dyDescent="0.55000000000000004"/>
    <row r="34313" x14ac:dyDescent="0.55000000000000004"/>
    <row r="34314" x14ac:dyDescent="0.55000000000000004"/>
    <row r="34315" x14ac:dyDescent="0.55000000000000004"/>
    <row r="34316" x14ac:dyDescent="0.55000000000000004"/>
    <row r="34317" x14ac:dyDescent="0.55000000000000004"/>
    <row r="34318" x14ac:dyDescent="0.55000000000000004"/>
    <row r="34319" x14ac:dyDescent="0.55000000000000004"/>
    <row r="34320" x14ac:dyDescent="0.55000000000000004"/>
    <row r="34321" x14ac:dyDescent="0.55000000000000004"/>
    <row r="34322" x14ac:dyDescent="0.55000000000000004"/>
    <row r="34323" x14ac:dyDescent="0.55000000000000004"/>
    <row r="34324" x14ac:dyDescent="0.55000000000000004"/>
    <row r="34325" x14ac:dyDescent="0.55000000000000004"/>
    <row r="34326" x14ac:dyDescent="0.55000000000000004"/>
    <row r="34327" x14ac:dyDescent="0.55000000000000004"/>
    <row r="34328" x14ac:dyDescent="0.55000000000000004"/>
    <row r="34329" x14ac:dyDescent="0.55000000000000004"/>
    <row r="34330" x14ac:dyDescent="0.55000000000000004"/>
    <row r="34331" x14ac:dyDescent="0.55000000000000004"/>
    <row r="34332" x14ac:dyDescent="0.55000000000000004"/>
    <row r="34333" x14ac:dyDescent="0.55000000000000004"/>
    <row r="34334" x14ac:dyDescent="0.55000000000000004"/>
    <row r="34335" x14ac:dyDescent="0.55000000000000004"/>
    <row r="34336" x14ac:dyDescent="0.55000000000000004"/>
    <row r="34337" x14ac:dyDescent="0.55000000000000004"/>
    <row r="34338" x14ac:dyDescent="0.55000000000000004"/>
    <row r="34339" x14ac:dyDescent="0.55000000000000004"/>
    <row r="34340" x14ac:dyDescent="0.55000000000000004"/>
    <row r="34341" x14ac:dyDescent="0.55000000000000004"/>
    <row r="34342" x14ac:dyDescent="0.55000000000000004"/>
    <row r="34343" x14ac:dyDescent="0.55000000000000004"/>
    <row r="34344" x14ac:dyDescent="0.55000000000000004"/>
    <row r="34345" x14ac:dyDescent="0.55000000000000004"/>
    <row r="34346" x14ac:dyDescent="0.55000000000000004"/>
    <row r="34347" x14ac:dyDescent="0.55000000000000004"/>
    <row r="34348" x14ac:dyDescent="0.55000000000000004"/>
    <row r="34349" x14ac:dyDescent="0.55000000000000004"/>
    <row r="34350" x14ac:dyDescent="0.55000000000000004"/>
    <row r="34351" x14ac:dyDescent="0.55000000000000004"/>
    <row r="34352" x14ac:dyDescent="0.55000000000000004"/>
    <row r="34353" x14ac:dyDescent="0.55000000000000004"/>
    <row r="34354" x14ac:dyDescent="0.55000000000000004"/>
    <row r="34355" x14ac:dyDescent="0.55000000000000004"/>
    <row r="34356" x14ac:dyDescent="0.55000000000000004"/>
    <row r="34357" x14ac:dyDescent="0.55000000000000004"/>
    <row r="34358" x14ac:dyDescent="0.55000000000000004"/>
    <row r="34359" x14ac:dyDescent="0.55000000000000004"/>
    <row r="34360" x14ac:dyDescent="0.55000000000000004"/>
    <row r="34361" x14ac:dyDescent="0.55000000000000004"/>
    <row r="34362" x14ac:dyDescent="0.55000000000000004"/>
    <row r="34363" x14ac:dyDescent="0.55000000000000004"/>
    <row r="34364" x14ac:dyDescent="0.55000000000000004"/>
    <row r="34365" x14ac:dyDescent="0.55000000000000004"/>
    <row r="34366" x14ac:dyDescent="0.55000000000000004"/>
    <row r="34367" x14ac:dyDescent="0.55000000000000004"/>
    <row r="34368" x14ac:dyDescent="0.55000000000000004"/>
    <row r="34369" x14ac:dyDescent="0.55000000000000004"/>
    <row r="34370" x14ac:dyDescent="0.55000000000000004"/>
    <row r="34371" x14ac:dyDescent="0.55000000000000004"/>
    <row r="34372" x14ac:dyDescent="0.55000000000000004"/>
    <row r="34373" x14ac:dyDescent="0.55000000000000004"/>
    <row r="34374" x14ac:dyDescent="0.55000000000000004"/>
    <row r="34375" x14ac:dyDescent="0.55000000000000004"/>
    <row r="34376" x14ac:dyDescent="0.55000000000000004"/>
    <row r="34377" x14ac:dyDescent="0.55000000000000004"/>
    <row r="34378" x14ac:dyDescent="0.55000000000000004"/>
    <row r="34379" x14ac:dyDescent="0.55000000000000004"/>
    <row r="34380" x14ac:dyDescent="0.55000000000000004"/>
    <row r="34381" x14ac:dyDescent="0.55000000000000004"/>
    <row r="34382" x14ac:dyDescent="0.55000000000000004"/>
    <row r="34383" x14ac:dyDescent="0.55000000000000004"/>
    <row r="34384" x14ac:dyDescent="0.55000000000000004"/>
    <row r="34385" x14ac:dyDescent="0.55000000000000004"/>
    <row r="34386" x14ac:dyDescent="0.55000000000000004"/>
    <row r="34387" x14ac:dyDescent="0.55000000000000004"/>
    <row r="34388" x14ac:dyDescent="0.55000000000000004"/>
    <row r="34389" x14ac:dyDescent="0.55000000000000004"/>
    <row r="34390" x14ac:dyDescent="0.55000000000000004"/>
    <row r="34391" x14ac:dyDescent="0.55000000000000004"/>
    <row r="34392" x14ac:dyDescent="0.55000000000000004"/>
    <row r="34393" x14ac:dyDescent="0.55000000000000004"/>
    <row r="34394" x14ac:dyDescent="0.55000000000000004"/>
    <row r="34395" x14ac:dyDescent="0.55000000000000004"/>
    <row r="34396" x14ac:dyDescent="0.55000000000000004"/>
    <row r="34397" x14ac:dyDescent="0.55000000000000004"/>
    <row r="34398" x14ac:dyDescent="0.55000000000000004"/>
    <row r="34399" x14ac:dyDescent="0.55000000000000004"/>
    <row r="34400" x14ac:dyDescent="0.55000000000000004"/>
    <row r="34401" x14ac:dyDescent="0.55000000000000004"/>
    <row r="34402" x14ac:dyDescent="0.55000000000000004"/>
    <row r="34403" x14ac:dyDescent="0.55000000000000004"/>
    <row r="34404" x14ac:dyDescent="0.55000000000000004"/>
    <row r="34405" x14ac:dyDescent="0.55000000000000004"/>
    <row r="34406" x14ac:dyDescent="0.55000000000000004"/>
    <row r="34407" x14ac:dyDescent="0.55000000000000004"/>
    <row r="34408" x14ac:dyDescent="0.55000000000000004"/>
    <row r="34409" x14ac:dyDescent="0.55000000000000004"/>
    <row r="34410" x14ac:dyDescent="0.55000000000000004"/>
    <row r="34411" x14ac:dyDescent="0.55000000000000004"/>
    <row r="34412" x14ac:dyDescent="0.55000000000000004"/>
    <row r="34413" x14ac:dyDescent="0.55000000000000004"/>
    <row r="34414" x14ac:dyDescent="0.55000000000000004"/>
    <row r="34415" x14ac:dyDescent="0.55000000000000004"/>
    <row r="34416" x14ac:dyDescent="0.55000000000000004"/>
    <row r="34417" x14ac:dyDescent="0.55000000000000004"/>
    <row r="34418" x14ac:dyDescent="0.55000000000000004"/>
    <row r="34419" x14ac:dyDescent="0.55000000000000004"/>
    <row r="34420" x14ac:dyDescent="0.55000000000000004"/>
    <row r="34421" x14ac:dyDescent="0.55000000000000004"/>
    <row r="34422" x14ac:dyDescent="0.55000000000000004"/>
    <row r="34423" x14ac:dyDescent="0.55000000000000004"/>
    <row r="34424" x14ac:dyDescent="0.55000000000000004"/>
    <row r="34425" x14ac:dyDescent="0.55000000000000004"/>
    <row r="34426" x14ac:dyDescent="0.55000000000000004"/>
    <row r="34427" x14ac:dyDescent="0.55000000000000004"/>
    <row r="34428" x14ac:dyDescent="0.55000000000000004"/>
    <row r="34429" x14ac:dyDescent="0.55000000000000004"/>
    <row r="34430" x14ac:dyDescent="0.55000000000000004"/>
    <row r="34431" x14ac:dyDescent="0.55000000000000004"/>
    <row r="34432" x14ac:dyDescent="0.55000000000000004"/>
    <row r="34433" x14ac:dyDescent="0.55000000000000004"/>
    <row r="34434" x14ac:dyDescent="0.55000000000000004"/>
    <row r="34435" x14ac:dyDescent="0.55000000000000004"/>
    <row r="34436" x14ac:dyDescent="0.55000000000000004"/>
    <row r="34437" x14ac:dyDescent="0.55000000000000004"/>
    <row r="34438" x14ac:dyDescent="0.55000000000000004"/>
    <row r="34439" x14ac:dyDescent="0.55000000000000004"/>
    <row r="34440" x14ac:dyDescent="0.55000000000000004"/>
    <row r="34441" x14ac:dyDescent="0.55000000000000004"/>
    <row r="34442" x14ac:dyDescent="0.55000000000000004"/>
    <row r="34443" x14ac:dyDescent="0.55000000000000004"/>
    <row r="34444" x14ac:dyDescent="0.55000000000000004"/>
    <row r="34445" x14ac:dyDescent="0.55000000000000004"/>
    <row r="34446" x14ac:dyDescent="0.55000000000000004"/>
    <row r="34447" x14ac:dyDescent="0.55000000000000004"/>
    <row r="34448" x14ac:dyDescent="0.55000000000000004"/>
    <row r="34449" x14ac:dyDescent="0.55000000000000004"/>
    <row r="34450" x14ac:dyDescent="0.55000000000000004"/>
    <row r="34451" x14ac:dyDescent="0.55000000000000004"/>
    <row r="34452" x14ac:dyDescent="0.55000000000000004"/>
    <row r="34453" x14ac:dyDescent="0.55000000000000004"/>
    <row r="34454" x14ac:dyDescent="0.55000000000000004"/>
    <row r="34455" x14ac:dyDescent="0.55000000000000004"/>
    <row r="34456" x14ac:dyDescent="0.55000000000000004"/>
    <row r="34457" x14ac:dyDescent="0.55000000000000004"/>
    <row r="34458" x14ac:dyDescent="0.55000000000000004"/>
    <row r="34459" x14ac:dyDescent="0.55000000000000004"/>
    <row r="34460" x14ac:dyDescent="0.55000000000000004"/>
    <row r="34461" x14ac:dyDescent="0.55000000000000004"/>
    <row r="34462" x14ac:dyDescent="0.55000000000000004"/>
    <row r="34463" x14ac:dyDescent="0.55000000000000004"/>
    <row r="34464" x14ac:dyDescent="0.55000000000000004"/>
    <row r="34465" x14ac:dyDescent="0.55000000000000004"/>
    <row r="34466" x14ac:dyDescent="0.55000000000000004"/>
    <row r="34467" x14ac:dyDescent="0.55000000000000004"/>
    <row r="34468" x14ac:dyDescent="0.55000000000000004"/>
    <row r="34469" x14ac:dyDescent="0.55000000000000004"/>
    <row r="34470" x14ac:dyDescent="0.55000000000000004"/>
    <row r="34471" x14ac:dyDescent="0.55000000000000004"/>
    <row r="34472" x14ac:dyDescent="0.55000000000000004"/>
    <row r="34473" x14ac:dyDescent="0.55000000000000004"/>
    <row r="34474" x14ac:dyDescent="0.55000000000000004"/>
    <row r="34475" x14ac:dyDescent="0.55000000000000004"/>
    <row r="34476" x14ac:dyDescent="0.55000000000000004"/>
    <row r="34477" x14ac:dyDescent="0.55000000000000004"/>
    <row r="34478" x14ac:dyDescent="0.55000000000000004"/>
    <row r="34479" x14ac:dyDescent="0.55000000000000004"/>
    <row r="34480" x14ac:dyDescent="0.55000000000000004"/>
    <row r="34481" x14ac:dyDescent="0.55000000000000004"/>
    <row r="34482" x14ac:dyDescent="0.55000000000000004"/>
    <row r="34483" x14ac:dyDescent="0.55000000000000004"/>
    <row r="34484" x14ac:dyDescent="0.55000000000000004"/>
    <row r="34485" x14ac:dyDescent="0.55000000000000004"/>
    <row r="34486" x14ac:dyDescent="0.55000000000000004"/>
    <row r="34487" x14ac:dyDescent="0.55000000000000004"/>
    <row r="34488" x14ac:dyDescent="0.55000000000000004"/>
    <row r="34489" x14ac:dyDescent="0.55000000000000004"/>
    <row r="34490" x14ac:dyDescent="0.55000000000000004"/>
    <row r="34491" x14ac:dyDescent="0.55000000000000004"/>
    <row r="34492" x14ac:dyDescent="0.55000000000000004"/>
    <row r="34493" x14ac:dyDescent="0.55000000000000004"/>
    <row r="34494" x14ac:dyDescent="0.55000000000000004"/>
    <row r="34495" x14ac:dyDescent="0.55000000000000004"/>
    <row r="34496" x14ac:dyDescent="0.55000000000000004"/>
    <row r="34497" x14ac:dyDescent="0.55000000000000004"/>
    <row r="34498" x14ac:dyDescent="0.55000000000000004"/>
    <row r="34499" x14ac:dyDescent="0.55000000000000004"/>
    <row r="34500" x14ac:dyDescent="0.55000000000000004"/>
    <row r="34501" x14ac:dyDescent="0.55000000000000004"/>
    <row r="34502" x14ac:dyDescent="0.55000000000000004"/>
    <row r="34503" x14ac:dyDescent="0.55000000000000004"/>
    <row r="34504" x14ac:dyDescent="0.55000000000000004"/>
    <row r="34505" x14ac:dyDescent="0.55000000000000004"/>
    <row r="34506" x14ac:dyDescent="0.55000000000000004"/>
    <row r="34507" x14ac:dyDescent="0.55000000000000004"/>
    <row r="34508" x14ac:dyDescent="0.55000000000000004"/>
    <row r="34509" x14ac:dyDescent="0.55000000000000004"/>
    <row r="34510" x14ac:dyDescent="0.55000000000000004"/>
    <row r="34511" x14ac:dyDescent="0.55000000000000004"/>
    <row r="34512" x14ac:dyDescent="0.55000000000000004"/>
    <row r="34513" x14ac:dyDescent="0.55000000000000004"/>
    <row r="34514" x14ac:dyDescent="0.55000000000000004"/>
    <row r="34515" x14ac:dyDescent="0.55000000000000004"/>
    <row r="34516" x14ac:dyDescent="0.55000000000000004"/>
    <row r="34517" x14ac:dyDescent="0.55000000000000004"/>
    <row r="34518" x14ac:dyDescent="0.55000000000000004"/>
    <row r="34519" x14ac:dyDescent="0.55000000000000004"/>
    <row r="34520" x14ac:dyDescent="0.55000000000000004"/>
    <row r="34521" x14ac:dyDescent="0.55000000000000004"/>
    <row r="34522" x14ac:dyDescent="0.55000000000000004"/>
    <row r="34523" x14ac:dyDescent="0.55000000000000004"/>
    <row r="34524" x14ac:dyDescent="0.55000000000000004"/>
    <row r="34525" x14ac:dyDescent="0.55000000000000004"/>
    <row r="34526" x14ac:dyDescent="0.55000000000000004"/>
    <row r="34527" x14ac:dyDescent="0.55000000000000004"/>
    <row r="34528" x14ac:dyDescent="0.55000000000000004"/>
    <row r="34529" x14ac:dyDescent="0.55000000000000004"/>
    <row r="34530" x14ac:dyDescent="0.55000000000000004"/>
    <row r="34531" x14ac:dyDescent="0.55000000000000004"/>
    <row r="34532" x14ac:dyDescent="0.55000000000000004"/>
    <row r="34533" x14ac:dyDescent="0.55000000000000004"/>
    <row r="34534" x14ac:dyDescent="0.55000000000000004"/>
    <row r="34535" x14ac:dyDescent="0.55000000000000004"/>
    <row r="34536" x14ac:dyDescent="0.55000000000000004"/>
    <row r="34537" x14ac:dyDescent="0.55000000000000004"/>
    <row r="34538" x14ac:dyDescent="0.55000000000000004"/>
    <row r="34539" x14ac:dyDescent="0.55000000000000004"/>
    <row r="34540" x14ac:dyDescent="0.55000000000000004"/>
    <row r="34541" x14ac:dyDescent="0.55000000000000004"/>
    <row r="34542" x14ac:dyDescent="0.55000000000000004"/>
    <row r="34543" x14ac:dyDescent="0.55000000000000004"/>
    <row r="34544" x14ac:dyDescent="0.55000000000000004"/>
    <row r="34545" x14ac:dyDescent="0.55000000000000004"/>
    <row r="34546" x14ac:dyDescent="0.55000000000000004"/>
    <row r="34547" x14ac:dyDescent="0.55000000000000004"/>
    <row r="34548" x14ac:dyDescent="0.55000000000000004"/>
    <row r="34549" x14ac:dyDescent="0.55000000000000004"/>
    <row r="34550" x14ac:dyDescent="0.55000000000000004"/>
    <row r="34551" x14ac:dyDescent="0.55000000000000004"/>
    <row r="34552" x14ac:dyDescent="0.55000000000000004"/>
    <row r="34553" x14ac:dyDescent="0.55000000000000004"/>
    <row r="34554" x14ac:dyDescent="0.55000000000000004"/>
    <row r="34555" x14ac:dyDescent="0.55000000000000004"/>
    <row r="34556" x14ac:dyDescent="0.55000000000000004"/>
    <row r="34557" x14ac:dyDescent="0.55000000000000004"/>
    <row r="34558" x14ac:dyDescent="0.55000000000000004"/>
    <row r="34559" x14ac:dyDescent="0.55000000000000004"/>
    <row r="34560" x14ac:dyDescent="0.55000000000000004"/>
    <row r="34561" x14ac:dyDescent="0.55000000000000004"/>
    <row r="34562" x14ac:dyDescent="0.55000000000000004"/>
    <row r="34563" x14ac:dyDescent="0.55000000000000004"/>
    <row r="34564" x14ac:dyDescent="0.55000000000000004"/>
    <row r="34565" x14ac:dyDescent="0.55000000000000004"/>
    <row r="34566" x14ac:dyDescent="0.55000000000000004"/>
    <row r="34567" x14ac:dyDescent="0.55000000000000004"/>
    <row r="34568" x14ac:dyDescent="0.55000000000000004"/>
    <row r="34569" x14ac:dyDescent="0.55000000000000004"/>
    <row r="34570" x14ac:dyDescent="0.55000000000000004"/>
    <row r="34571" x14ac:dyDescent="0.55000000000000004"/>
    <row r="34572" x14ac:dyDescent="0.55000000000000004"/>
    <row r="34573" x14ac:dyDescent="0.55000000000000004"/>
    <row r="34574" x14ac:dyDescent="0.55000000000000004"/>
    <row r="34575" x14ac:dyDescent="0.55000000000000004"/>
    <row r="34576" x14ac:dyDescent="0.55000000000000004"/>
    <row r="34577" x14ac:dyDescent="0.55000000000000004"/>
    <row r="34578" x14ac:dyDescent="0.55000000000000004"/>
    <row r="34579" x14ac:dyDescent="0.55000000000000004"/>
    <row r="34580" x14ac:dyDescent="0.55000000000000004"/>
    <row r="34581" x14ac:dyDescent="0.55000000000000004"/>
    <row r="34582" x14ac:dyDescent="0.55000000000000004"/>
    <row r="34583" x14ac:dyDescent="0.55000000000000004"/>
    <row r="34584" x14ac:dyDescent="0.55000000000000004"/>
    <row r="34585" x14ac:dyDescent="0.55000000000000004"/>
    <row r="34586" x14ac:dyDescent="0.55000000000000004"/>
    <row r="34587" x14ac:dyDescent="0.55000000000000004"/>
    <row r="34588" x14ac:dyDescent="0.55000000000000004"/>
    <row r="34589" x14ac:dyDescent="0.55000000000000004"/>
    <row r="34590" x14ac:dyDescent="0.55000000000000004"/>
    <row r="34591" x14ac:dyDescent="0.55000000000000004"/>
    <row r="34592" x14ac:dyDescent="0.55000000000000004"/>
    <row r="34593" x14ac:dyDescent="0.55000000000000004"/>
    <row r="34594" x14ac:dyDescent="0.55000000000000004"/>
    <row r="34595" x14ac:dyDescent="0.55000000000000004"/>
    <row r="34596" x14ac:dyDescent="0.55000000000000004"/>
    <row r="34597" x14ac:dyDescent="0.55000000000000004"/>
    <row r="34598" x14ac:dyDescent="0.55000000000000004"/>
    <row r="34599" x14ac:dyDescent="0.55000000000000004"/>
    <row r="34600" x14ac:dyDescent="0.55000000000000004"/>
    <row r="34601" x14ac:dyDescent="0.55000000000000004"/>
    <row r="34602" x14ac:dyDescent="0.55000000000000004"/>
    <row r="34603" x14ac:dyDescent="0.55000000000000004"/>
    <row r="34604" x14ac:dyDescent="0.55000000000000004"/>
    <row r="34605" x14ac:dyDescent="0.55000000000000004"/>
    <row r="34606" x14ac:dyDescent="0.55000000000000004"/>
    <row r="34607" x14ac:dyDescent="0.55000000000000004"/>
    <row r="34608" x14ac:dyDescent="0.55000000000000004"/>
    <row r="34609" x14ac:dyDescent="0.55000000000000004"/>
    <row r="34610" x14ac:dyDescent="0.55000000000000004"/>
    <row r="34611" x14ac:dyDescent="0.55000000000000004"/>
    <row r="34612" x14ac:dyDescent="0.55000000000000004"/>
    <row r="34613" x14ac:dyDescent="0.55000000000000004"/>
    <row r="34614" x14ac:dyDescent="0.55000000000000004"/>
    <row r="34615" x14ac:dyDescent="0.55000000000000004"/>
    <row r="34616" x14ac:dyDescent="0.55000000000000004"/>
    <row r="34617" x14ac:dyDescent="0.55000000000000004"/>
    <row r="34618" x14ac:dyDescent="0.55000000000000004"/>
    <row r="34619" x14ac:dyDescent="0.55000000000000004"/>
    <row r="34620" x14ac:dyDescent="0.55000000000000004"/>
    <row r="34621" x14ac:dyDescent="0.55000000000000004"/>
    <row r="34622" x14ac:dyDescent="0.55000000000000004"/>
    <row r="34623" x14ac:dyDescent="0.55000000000000004"/>
    <row r="34624" x14ac:dyDescent="0.55000000000000004"/>
    <row r="34625" x14ac:dyDescent="0.55000000000000004"/>
    <row r="34626" x14ac:dyDescent="0.55000000000000004"/>
    <row r="34627" x14ac:dyDescent="0.55000000000000004"/>
    <row r="34628" x14ac:dyDescent="0.55000000000000004"/>
    <row r="34629" x14ac:dyDescent="0.55000000000000004"/>
    <row r="34630" x14ac:dyDescent="0.55000000000000004"/>
    <row r="34631" x14ac:dyDescent="0.55000000000000004"/>
    <row r="34632" x14ac:dyDescent="0.55000000000000004"/>
    <row r="34633" x14ac:dyDescent="0.55000000000000004"/>
    <row r="34634" x14ac:dyDescent="0.55000000000000004"/>
    <row r="34635" x14ac:dyDescent="0.55000000000000004"/>
    <row r="34636" x14ac:dyDescent="0.55000000000000004"/>
    <row r="34637" x14ac:dyDescent="0.55000000000000004"/>
    <row r="34638" x14ac:dyDescent="0.55000000000000004"/>
    <row r="34639" x14ac:dyDescent="0.55000000000000004"/>
    <row r="34640" x14ac:dyDescent="0.55000000000000004"/>
    <row r="34641" x14ac:dyDescent="0.55000000000000004"/>
    <row r="34642" x14ac:dyDescent="0.55000000000000004"/>
    <row r="34643" x14ac:dyDescent="0.55000000000000004"/>
    <row r="34644" x14ac:dyDescent="0.55000000000000004"/>
    <row r="34645" x14ac:dyDescent="0.55000000000000004"/>
    <row r="34646" x14ac:dyDescent="0.55000000000000004"/>
    <row r="34647" x14ac:dyDescent="0.55000000000000004"/>
    <row r="34648" x14ac:dyDescent="0.55000000000000004"/>
    <row r="34649" x14ac:dyDescent="0.55000000000000004"/>
    <row r="34650" x14ac:dyDescent="0.55000000000000004"/>
    <row r="34651" x14ac:dyDescent="0.55000000000000004"/>
    <row r="34652" x14ac:dyDescent="0.55000000000000004"/>
    <row r="34653" x14ac:dyDescent="0.55000000000000004"/>
    <row r="34654" x14ac:dyDescent="0.55000000000000004"/>
    <row r="34655" x14ac:dyDescent="0.55000000000000004"/>
    <row r="34656" x14ac:dyDescent="0.55000000000000004"/>
    <row r="34657" x14ac:dyDescent="0.55000000000000004"/>
    <row r="34658" x14ac:dyDescent="0.55000000000000004"/>
    <row r="34659" x14ac:dyDescent="0.55000000000000004"/>
    <row r="34660" x14ac:dyDescent="0.55000000000000004"/>
    <row r="34661" x14ac:dyDescent="0.55000000000000004"/>
    <row r="34662" x14ac:dyDescent="0.55000000000000004"/>
    <row r="34663" x14ac:dyDescent="0.55000000000000004"/>
    <row r="34664" x14ac:dyDescent="0.55000000000000004"/>
    <row r="34665" x14ac:dyDescent="0.55000000000000004"/>
    <row r="34666" x14ac:dyDescent="0.55000000000000004"/>
    <row r="34667" x14ac:dyDescent="0.55000000000000004"/>
    <row r="34668" x14ac:dyDescent="0.55000000000000004"/>
    <row r="34669" x14ac:dyDescent="0.55000000000000004"/>
    <row r="34670" x14ac:dyDescent="0.55000000000000004"/>
    <row r="34671" x14ac:dyDescent="0.55000000000000004"/>
    <row r="34672" x14ac:dyDescent="0.55000000000000004"/>
    <row r="34673" x14ac:dyDescent="0.55000000000000004"/>
    <row r="34674" x14ac:dyDescent="0.55000000000000004"/>
    <row r="34675" x14ac:dyDescent="0.55000000000000004"/>
    <row r="34676" x14ac:dyDescent="0.55000000000000004"/>
    <row r="34677" x14ac:dyDescent="0.55000000000000004"/>
    <row r="34678" x14ac:dyDescent="0.55000000000000004"/>
    <row r="34679" x14ac:dyDescent="0.55000000000000004"/>
    <row r="34680" x14ac:dyDescent="0.55000000000000004"/>
    <row r="34681" x14ac:dyDescent="0.55000000000000004"/>
    <row r="34682" x14ac:dyDescent="0.55000000000000004"/>
    <row r="34683" x14ac:dyDescent="0.55000000000000004"/>
    <row r="34684" x14ac:dyDescent="0.55000000000000004"/>
    <row r="34685" x14ac:dyDescent="0.55000000000000004"/>
    <row r="34686" x14ac:dyDescent="0.55000000000000004"/>
    <row r="34687" x14ac:dyDescent="0.55000000000000004"/>
    <row r="34688" x14ac:dyDescent="0.55000000000000004"/>
    <row r="34689" x14ac:dyDescent="0.55000000000000004"/>
    <row r="34690" x14ac:dyDescent="0.55000000000000004"/>
    <row r="34691" x14ac:dyDescent="0.55000000000000004"/>
    <row r="34692" x14ac:dyDescent="0.55000000000000004"/>
    <row r="34693" x14ac:dyDescent="0.55000000000000004"/>
    <row r="34694" x14ac:dyDescent="0.55000000000000004"/>
    <row r="34695" x14ac:dyDescent="0.55000000000000004"/>
    <row r="34696" x14ac:dyDescent="0.55000000000000004"/>
    <row r="34697" x14ac:dyDescent="0.55000000000000004"/>
    <row r="34698" x14ac:dyDescent="0.55000000000000004"/>
    <row r="34699" x14ac:dyDescent="0.55000000000000004"/>
    <row r="34700" x14ac:dyDescent="0.55000000000000004"/>
    <row r="34701" x14ac:dyDescent="0.55000000000000004"/>
    <row r="34702" x14ac:dyDescent="0.55000000000000004"/>
    <row r="34703" x14ac:dyDescent="0.55000000000000004"/>
    <row r="34704" x14ac:dyDescent="0.55000000000000004"/>
    <row r="34705" x14ac:dyDescent="0.55000000000000004"/>
    <row r="34706" x14ac:dyDescent="0.55000000000000004"/>
    <row r="34707" x14ac:dyDescent="0.55000000000000004"/>
    <row r="34708" x14ac:dyDescent="0.55000000000000004"/>
    <row r="34709" x14ac:dyDescent="0.55000000000000004"/>
    <row r="34710" x14ac:dyDescent="0.55000000000000004"/>
    <row r="34711" x14ac:dyDescent="0.55000000000000004"/>
    <row r="34712" x14ac:dyDescent="0.55000000000000004"/>
    <row r="34713" x14ac:dyDescent="0.55000000000000004"/>
    <row r="34714" x14ac:dyDescent="0.55000000000000004"/>
    <row r="34715" x14ac:dyDescent="0.55000000000000004"/>
    <row r="34716" x14ac:dyDescent="0.55000000000000004"/>
    <row r="34717" x14ac:dyDescent="0.55000000000000004"/>
    <row r="34718" x14ac:dyDescent="0.55000000000000004"/>
    <row r="34719" x14ac:dyDescent="0.55000000000000004"/>
    <row r="34720" x14ac:dyDescent="0.55000000000000004"/>
    <row r="34721" x14ac:dyDescent="0.55000000000000004"/>
    <row r="34722" x14ac:dyDescent="0.55000000000000004"/>
    <row r="34723" x14ac:dyDescent="0.55000000000000004"/>
    <row r="34724" x14ac:dyDescent="0.55000000000000004"/>
    <row r="34725" x14ac:dyDescent="0.55000000000000004"/>
    <row r="34726" x14ac:dyDescent="0.55000000000000004"/>
    <row r="34727" x14ac:dyDescent="0.55000000000000004"/>
    <row r="34728" x14ac:dyDescent="0.55000000000000004"/>
    <row r="34729" x14ac:dyDescent="0.55000000000000004"/>
    <row r="34730" x14ac:dyDescent="0.55000000000000004"/>
    <row r="34731" x14ac:dyDescent="0.55000000000000004"/>
    <row r="34732" x14ac:dyDescent="0.55000000000000004"/>
    <row r="34733" x14ac:dyDescent="0.55000000000000004"/>
    <row r="34734" x14ac:dyDescent="0.55000000000000004"/>
    <row r="34735" x14ac:dyDescent="0.55000000000000004"/>
    <row r="34736" x14ac:dyDescent="0.55000000000000004"/>
    <row r="34737" x14ac:dyDescent="0.55000000000000004"/>
    <row r="34738" x14ac:dyDescent="0.55000000000000004"/>
    <row r="34739" x14ac:dyDescent="0.55000000000000004"/>
    <row r="34740" x14ac:dyDescent="0.55000000000000004"/>
    <row r="34741" x14ac:dyDescent="0.55000000000000004"/>
    <row r="34742" x14ac:dyDescent="0.55000000000000004"/>
    <row r="34743" x14ac:dyDescent="0.55000000000000004"/>
    <row r="34744" x14ac:dyDescent="0.55000000000000004"/>
    <row r="34745" x14ac:dyDescent="0.55000000000000004"/>
    <row r="34746" x14ac:dyDescent="0.55000000000000004"/>
    <row r="34747" x14ac:dyDescent="0.55000000000000004"/>
    <row r="34748" x14ac:dyDescent="0.55000000000000004"/>
    <row r="34749" x14ac:dyDescent="0.55000000000000004"/>
    <row r="34750" x14ac:dyDescent="0.55000000000000004"/>
    <row r="34751" x14ac:dyDescent="0.55000000000000004"/>
    <row r="34752" x14ac:dyDescent="0.55000000000000004"/>
    <row r="34753" x14ac:dyDescent="0.55000000000000004"/>
    <row r="34754" x14ac:dyDescent="0.55000000000000004"/>
    <row r="34755" x14ac:dyDescent="0.55000000000000004"/>
    <row r="34756" x14ac:dyDescent="0.55000000000000004"/>
    <row r="34757" x14ac:dyDescent="0.55000000000000004"/>
    <row r="34758" x14ac:dyDescent="0.55000000000000004"/>
    <row r="34759" x14ac:dyDescent="0.55000000000000004"/>
    <row r="34760" x14ac:dyDescent="0.55000000000000004"/>
    <row r="34761" x14ac:dyDescent="0.55000000000000004"/>
    <row r="34762" x14ac:dyDescent="0.55000000000000004"/>
    <row r="34763" x14ac:dyDescent="0.55000000000000004"/>
    <row r="34764" x14ac:dyDescent="0.55000000000000004"/>
    <row r="34765" x14ac:dyDescent="0.55000000000000004"/>
    <row r="34766" x14ac:dyDescent="0.55000000000000004"/>
    <row r="34767" x14ac:dyDescent="0.55000000000000004"/>
    <row r="34768" x14ac:dyDescent="0.55000000000000004"/>
    <row r="34769" x14ac:dyDescent="0.55000000000000004"/>
    <row r="34770" x14ac:dyDescent="0.55000000000000004"/>
    <row r="34771" x14ac:dyDescent="0.55000000000000004"/>
    <row r="34772" x14ac:dyDescent="0.55000000000000004"/>
    <row r="34773" x14ac:dyDescent="0.55000000000000004"/>
    <row r="34774" x14ac:dyDescent="0.55000000000000004"/>
    <row r="34775" x14ac:dyDescent="0.55000000000000004"/>
    <row r="34776" x14ac:dyDescent="0.55000000000000004"/>
    <row r="34777" x14ac:dyDescent="0.55000000000000004"/>
    <row r="34778" x14ac:dyDescent="0.55000000000000004"/>
    <row r="34779" x14ac:dyDescent="0.55000000000000004"/>
    <row r="34780" x14ac:dyDescent="0.55000000000000004"/>
    <row r="34781" x14ac:dyDescent="0.55000000000000004"/>
    <row r="34782" x14ac:dyDescent="0.55000000000000004"/>
    <row r="34783" x14ac:dyDescent="0.55000000000000004"/>
    <row r="34784" x14ac:dyDescent="0.55000000000000004"/>
    <row r="34785" x14ac:dyDescent="0.55000000000000004"/>
    <row r="34786" x14ac:dyDescent="0.55000000000000004"/>
    <row r="34787" x14ac:dyDescent="0.55000000000000004"/>
    <row r="34788" x14ac:dyDescent="0.55000000000000004"/>
    <row r="34789" x14ac:dyDescent="0.55000000000000004"/>
    <row r="34790" x14ac:dyDescent="0.55000000000000004"/>
    <row r="34791" x14ac:dyDescent="0.55000000000000004"/>
    <row r="34792" x14ac:dyDescent="0.55000000000000004"/>
    <row r="34793" x14ac:dyDescent="0.55000000000000004"/>
    <row r="34794" x14ac:dyDescent="0.55000000000000004"/>
    <row r="34795" x14ac:dyDescent="0.55000000000000004"/>
    <row r="34796" x14ac:dyDescent="0.55000000000000004"/>
    <row r="34797" x14ac:dyDescent="0.55000000000000004"/>
    <row r="34798" x14ac:dyDescent="0.55000000000000004"/>
    <row r="34799" x14ac:dyDescent="0.55000000000000004"/>
    <row r="34800" x14ac:dyDescent="0.55000000000000004"/>
    <row r="34801" x14ac:dyDescent="0.55000000000000004"/>
    <row r="34802" x14ac:dyDescent="0.55000000000000004"/>
    <row r="34803" x14ac:dyDescent="0.55000000000000004"/>
    <row r="34804" x14ac:dyDescent="0.55000000000000004"/>
    <row r="34805" x14ac:dyDescent="0.55000000000000004"/>
    <row r="34806" x14ac:dyDescent="0.55000000000000004"/>
    <row r="34807" x14ac:dyDescent="0.55000000000000004"/>
    <row r="34808" x14ac:dyDescent="0.55000000000000004"/>
    <row r="34809" x14ac:dyDescent="0.55000000000000004"/>
    <row r="34810" x14ac:dyDescent="0.55000000000000004"/>
    <row r="34811" x14ac:dyDescent="0.55000000000000004"/>
    <row r="34812" x14ac:dyDescent="0.55000000000000004"/>
    <row r="34813" x14ac:dyDescent="0.55000000000000004"/>
    <row r="34814" x14ac:dyDescent="0.55000000000000004"/>
    <row r="34815" x14ac:dyDescent="0.55000000000000004"/>
    <row r="34816" x14ac:dyDescent="0.55000000000000004"/>
    <row r="34817" x14ac:dyDescent="0.55000000000000004"/>
    <row r="34818" x14ac:dyDescent="0.55000000000000004"/>
    <row r="34819" x14ac:dyDescent="0.55000000000000004"/>
    <row r="34820" x14ac:dyDescent="0.55000000000000004"/>
    <row r="34821" x14ac:dyDescent="0.55000000000000004"/>
    <row r="34822" x14ac:dyDescent="0.55000000000000004"/>
    <row r="34823" x14ac:dyDescent="0.55000000000000004"/>
    <row r="34824" x14ac:dyDescent="0.55000000000000004"/>
    <row r="34825" x14ac:dyDescent="0.55000000000000004"/>
    <row r="34826" x14ac:dyDescent="0.55000000000000004"/>
    <row r="34827" x14ac:dyDescent="0.55000000000000004"/>
    <row r="34828" x14ac:dyDescent="0.55000000000000004"/>
    <row r="34829" x14ac:dyDescent="0.55000000000000004"/>
    <row r="34830" x14ac:dyDescent="0.55000000000000004"/>
    <row r="34831" x14ac:dyDescent="0.55000000000000004"/>
    <row r="34832" x14ac:dyDescent="0.55000000000000004"/>
    <row r="34833" x14ac:dyDescent="0.55000000000000004"/>
    <row r="34834" x14ac:dyDescent="0.55000000000000004"/>
    <row r="34835" x14ac:dyDescent="0.55000000000000004"/>
    <row r="34836" x14ac:dyDescent="0.55000000000000004"/>
    <row r="34837" x14ac:dyDescent="0.55000000000000004"/>
    <row r="34838" x14ac:dyDescent="0.55000000000000004"/>
    <row r="34839" x14ac:dyDescent="0.55000000000000004"/>
    <row r="34840" x14ac:dyDescent="0.55000000000000004"/>
    <row r="34841" x14ac:dyDescent="0.55000000000000004"/>
    <row r="34842" x14ac:dyDescent="0.55000000000000004"/>
    <row r="34843" x14ac:dyDescent="0.55000000000000004"/>
    <row r="34844" x14ac:dyDescent="0.55000000000000004"/>
    <row r="34845" x14ac:dyDescent="0.55000000000000004"/>
    <row r="34846" x14ac:dyDescent="0.55000000000000004"/>
    <row r="34847" x14ac:dyDescent="0.55000000000000004"/>
    <row r="34848" x14ac:dyDescent="0.55000000000000004"/>
    <row r="34849" x14ac:dyDescent="0.55000000000000004"/>
    <row r="34850" x14ac:dyDescent="0.55000000000000004"/>
    <row r="34851" x14ac:dyDescent="0.55000000000000004"/>
    <row r="34852" x14ac:dyDescent="0.55000000000000004"/>
    <row r="34853" x14ac:dyDescent="0.55000000000000004"/>
    <row r="34854" x14ac:dyDescent="0.55000000000000004"/>
    <row r="34855" x14ac:dyDescent="0.55000000000000004"/>
    <row r="34856" x14ac:dyDescent="0.55000000000000004"/>
    <row r="34857" x14ac:dyDescent="0.55000000000000004"/>
    <row r="34858" x14ac:dyDescent="0.55000000000000004"/>
    <row r="34859" x14ac:dyDescent="0.55000000000000004"/>
    <row r="34860" x14ac:dyDescent="0.55000000000000004"/>
    <row r="34861" x14ac:dyDescent="0.55000000000000004"/>
    <row r="34862" x14ac:dyDescent="0.55000000000000004"/>
    <row r="34863" x14ac:dyDescent="0.55000000000000004"/>
    <row r="34864" x14ac:dyDescent="0.55000000000000004"/>
    <row r="34865" x14ac:dyDescent="0.55000000000000004"/>
    <row r="34866" x14ac:dyDescent="0.55000000000000004"/>
    <row r="34867" x14ac:dyDescent="0.55000000000000004"/>
    <row r="34868" x14ac:dyDescent="0.55000000000000004"/>
    <row r="34869" x14ac:dyDescent="0.55000000000000004"/>
    <row r="34870" x14ac:dyDescent="0.55000000000000004"/>
    <row r="34871" x14ac:dyDescent="0.55000000000000004"/>
    <row r="34872" x14ac:dyDescent="0.55000000000000004"/>
    <row r="34873" x14ac:dyDescent="0.55000000000000004"/>
    <row r="34874" x14ac:dyDescent="0.55000000000000004"/>
    <row r="34875" x14ac:dyDescent="0.55000000000000004"/>
    <row r="34876" x14ac:dyDescent="0.55000000000000004"/>
    <row r="34877" x14ac:dyDescent="0.55000000000000004"/>
    <row r="34878" x14ac:dyDescent="0.55000000000000004"/>
    <row r="34879" x14ac:dyDescent="0.55000000000000004"/>
    <row r="34880" x14ac:dyDescent="0.55000000000000004"/>
    <row r="34881" x14ac:dyDescent="0.55000000000000004"/>
    <row r="34882" x14ac:dyDescent="0.55000000000000004"/>
    <row r="34883" x14ac:dyDescent="0.55000000000000004"/>
    <row r="34884" x14ac:dyDescent="0.55000000000000004"/>
    <row r="34885" x14ac:dyDescent="0.55000000000000004"/>
    <row r="34886" x14ac:dyDescent="0.55000000000000004"/>
    <row r="34887" x14ac:dyDescent="0.55000000000000004"/>
    <row r="34888" x14ac:dyDescent="0.55000000000000004"/>
    <row r="34889" x14ac:dyDescent="0.55000000000000004"/>
    <row r="34890" x14ac:dyDescent="0.55000000000000004"/>
    <row r="34891" x14ac:dyDescent="0.55000000000000004"/>
    <row r="34892" x14ac:dyDescent="0.55000000000000004"/>
    <row r="34893" x14ac:dyDescent="0.55000000000000004"/>
    <row r="34894" x14ac:dyDescent="0.55000000000000004"/>
    <row r="34895" x14ac:dyDescent="0.55000000000000004"/>
    <row r="34896" x14ac:dyDescent="0.55000000000000004"/>
    <row r="34897" x14ac:dyDescent="0.55000000000000004"/>
    <row r="34898" x14ac:dyDescent="0.55000000000000004"/>
    <row r="34899" x14ac:dyDescent="0.55000000000000004"/>
    <row r="34900" x14ac:dyDescent="0.55000000000000004"/>
    <row r="34901" x14ac:dyDescent="0.55000000000000004"/>
    <row r="34902" x14ac:dyDescent="0.55000000000000004"/>
    <row r="34903" x14ac:dyDescent="0.55000000000000004"/>
    <row r="34904" x14ac:dyDescent="0.55000000000000004"/>
    <row r="34905" x14ac:dyDescent="0.55000000000000004"/>
    <row r="34906" x14ac:dyDescent="0.55000000000000004"/>
    <row r="34907" x14ac:dyDescent="0.55000000000000004"/>
    <row r="34908" x14ac:dyDescent="0.55000000000000004"/>
    <row r="34909" x14ac:dyDescent="0.55000000000000004"/>
    <row r="34910" x14ac:dyDescent="0.55000000000000004"/>
    <row r="34911" x14ac:dyDescent="0.55000000000000004"/>
    <row r="34912" x14ac:dyDescent="0.55000000000000004"/>
    <row r="34913" x14ac:dyDescent="0.55000000000000004"/>
    <row r="34914" x14ac:dyDescent="0.55000000000000004"/>
    <row r="34915" x14ac:dyDescent="0.55000000000000004"/>
    <row r="34916" x14ac:dyDescent="0.55000000000000004"/>
    <row r="34917" x14ac:dyDescent="0.55000000000000004"/>
    <row r="34918" x14ac:dyDescent="0.55000000000000004"/>
    <row r="34919" x14ac:dyDescent="0.55000000000000004"/>
    <row r="34920" x14ac:dyDescent="0.55000000000000004"/>
    <row r="34921" x14ac:dyDescent="0.55000000000000004"/>
    <row r="34922" x14ac:dyDescent="0.55000000000000004"/>
    <row r="34923" x14ac:dyDescent="0.55000000000000004"/>
    <row r="34924" x14ac:dyDescent="0.55000000000000004"/>
    <row r="34925" x14ac:dyDescent="0.55000000000000004"/>
    <row r="34926" x14ac:dyDescent="0.55000000000000004"/>
    <row r="34927" x14ac:dyDescent="0.55000000000000004"/>
    <row r="34928" x14ac:dyDescent="0.55000000000000004"/>
    <row r="34929" x14ac:dyDescent="0.55000000000000004"/>
    <row r="34930" x14ac:dyDescent="0.55000000000000004"/>
    <row r="34931" x14ac:dyDescent="0.55000000000000004"/>
    <row r="34932" x14ac:dyDescent="0.55000000000000004"/>
    <row r="34933" x14ac:dyDescent="0.55000000000000004"/>
    <row r="34934" x14ac:dyDescent="0.55000000000000004"/>
    <row r="34935" x14ac:dyDescent="0.55000000000000004"/>
    <row r="34936" x14ac:dyDescent="0.55000000000000004"/>
    <row r="34937" x14ac:dyDescent="0.55000000000000004"/>
    <row r="34938" x14ac:dyDescent="0.55000000000000004"/>
    <row r="34939" x14ac:dyDescent="0.55000000000000004"/>
    <row r="34940" x14ac:dyDescent="0.55000000000000004"/>
    <row r="34941" x14ac:dyDescent="0.55000000000000004"/>
    <row r="34942" x14ac:dyDescent="0.55000000000000004"/>
    <row r="34943" x14ac:dyDescent="0.55000000000000004"/>
    <row r="34944" x14ac:dyDescent="0.55000000000000004"/>
    <row r="34945" x14ac:dyDescent="0.55000000000000004"/>
    <row r="34946" x14ac:dyDescent="0.55000000000000004"/>
    <row r="34947" x14ac:dyDescent="0.55000000000000004"/>
    <row r="34948" x14ac:dyDescent="0.55000000000000004"/>
    <row r="34949" x14ac:dyDescent="0.55000000000000004"/>
    <row r="34950" x14ac:dyDescent="0.55000000000000004"/>
    <row r="34951" x14ac:dyDescent="0.55000000000000004"/>
    <row r="34952" x14ac:dyDescent="0.55000000000000004"/>
    <row r="34953" x14ac:dyDescent="0.55000000000000004"/>
    <row r="34954" x14ac:dyDescent="0.55000000000000004"/>
    <row r="34955" x14ac:dyDescent="0.55000000000000004"/>
    <row r="34956" x14ac:dyDescent="0.55000000000000004"/>
    <row r="34957" x14ac:dyDescent="0.55000000000000004"/>
    <row r="34958" x14ac:dyDescent="0.55000000000000004"/>
    <row r="34959" x14ac:dyDescent="0.55000000000000004"/>
    <row r="34960" x14ac:dyDescent="0.55000000000000004"/>
    <row r="34961" x14ac:dyDescent="0.55000000000000004"/>
    <row r="34962" x14ac:dyDescent="0.55000000000000004"/>
    <row r="34963" x14ac:dyDescent="0.55000000000000004"/>
    <row r="34964" x14ac:dyDescent="0.55000000000000004"/>
    <row r="34965" x14ac:dyDescent="0.55000000000000004"/>
    <row r="34966" x14ac:dyDescent="0.55000000000000004"/>
    <row r="34967" x14ac:dyDescent="0.55000000000000004"/>
    <row r="34968" x14ac:dyDescent="0.55000000000000004"/>
    <row r="34969" x14ac:dyDescent="0.55000000000000004"/>
    <row r="34970" x14ac:dyDescent="0.55000000000000004"/>
    <row r="34971" x14ac:dyDescent="0.55000000000000004"/>
    <row r="34972" x14ac:dyDescent="0.55000000000000004"/>
    <row r="34973" x14ac:dyDescent="0.55000000000000004"/>
    <row r="34974" x14ac:dyDescent="0.55000000000000004"/>
    <row r="34975" x14ac:dyDescent="0.55000000000000004"/>
    <row r="34976" x14ac:dyDescent="0.55000000000000004"/>
    <row r="34977" x14ac:dyDescent="0.55000000000000004"/>
    <row r="34978" x14ac:dyDescent="0.55000000000000004"/>
    <row r="34979" x14ac:dyDescent="0.55000000000000004"/>
    <row r="34980" x14ac:dyDescent="0.55000000000000004"/>
    <row r="34981" x14ac:dyDescent="0.55000000000000004"/>
    <row r="34982" x14ac:dyDescent="0.55000000000000004"/>
    <row r="34983" x14ac:dyDescent="0.55000000000000004"/>
    <row r="34984" x14ac:dyDescent="0.55000000000000004"/>
    <row r="34985" x14ac:dyDescent="0.55000000000000004"/>
    <row r="34986" x14ac:dyDescent="0.55000000000000004"/>
    <row r="34987" x14ac:dyDescent="0.55000000000000004"/>
    <row r="34988" x14ac:dyDescent="0.55000000000000004"/>
    <row r="34989" x14ac:dyDescent="0.55000000000000004"/>
    <row r="34990" x14ac:dyDescent="0.55000000000000004"/>
    <row r="34991" x14ac:dyDescent="0.55000000000000004"/>
    <row r="34992" x14ac:dyDescent="0.55000000000000004"/>
    <row r="34993" x14ac:dyDescent="0.55000000000000004"/>
    <row r="34994" x14ac:dyDescent="0.55000000000000004"/>
    <row r="34995" x14ac:dyDescent="0.55000000000000004"/>
    <row r="34996" x14ac:dyDescent="0.55000000000000004"/>
    <row r="34997" x14ac:dyDescent="0.55000000000000004"/>
    <row r="34998" x14ac:dyDescent="0.55000000000000004"/>
    <row r="34999" x14ac:dyDescent="0.55000000000000004"/>
    <row r="35000" x14ac:dyDescent="0.55000000000000004"/>
    <row r="35001" x14ac:dyDescent="0.55000000000000004"/>
    <row r="35002" x14ac:dyDescent="0.55000000000000004"/>
    <row r="35003" x14ac:dyDescent="0.55000000000000004"/>
    <row r="35004" x14ac:dyDescent="0.55000000000000004"/>
    <row r="35005" x14ac:dyDescent="0.55000000000000004"/>
    <row r="35006" x14ac:dyDescent="0.55000000000000004"/>
    <row r="35007" x14ac:dyDescent="0.55000000000000004"/>
    <row r="35008" x14ac:dyDescent="0.55000000000000004"/>
    <row r="35009" x14ac:dyDescent="0.55000000000000004"/>
    <row r="35010" x14ac:dyDescent="0.55000000000000004"/>
    <row r="35011" x14ac:dyDescent="0.55000000000000004"/>
    <row r="35012" x14ac:dyDescent="0.55000000000000004"/>
    <row r="35013" x14ac:dyDescent="0.55000000000000004"/>
    <row r="35014" x14ac:dyDescent="0.55000000000000004"/>
    <row r="35015" x14ac:dyDescent="0.55000000000000004"/>
    <row r="35016" x14ac:dyDescent="0.55000000000000004"/>
    <row r="35017" x14ac:dyDescent="0.55000000000000004"/>
    <row r="35018" x14ac:dyDescent="0.55000000000000004"/>
    <row r="35019" x14ac:dyDescent="0.55000000000000004"/>
    <row r="35020" x14ac:dyDescent="0.55000000000000004"/>
    <row r="35021" x14ac:dyDescent="0.55000000000000004"/>
    <row r="35022" x14ac:dyDescent="0.55000000000000004"/>
    <row r="35023" x14ac:dyDescent="0.55000000000000004"/>
    <row r="35024" x14ac:dyDescent="0.55000000000000004"/>
    <row r="35025" x14ac:dyDescent="0.55000000000000004"/>
    <row r="35026" x14ac:dyDescent="0.55000000000000004"/>
    <row r="35027" x14ac:dyDescent="0.55000000000000004"/>
    <row r="35028" x14ac:dyDescent="0.55000000000000004"/>
    <row r="35029" x14ac:dyDescent="0.55000000000000004"/>
    <row r="35030" x14ac:dyDescent="0.55000000000000004"/>
    <row r="35031" x14ac:dyDescent="0.55000000000000004"/>
    <row r="35032" x14ac:dyDescent="0.55000000000000004"/>
    <row r="35033" x14ac:dyDescent="0.55000000000000004"/>
    <row r="35034" x14ac:dyDescent="0.55000000000000004"/>
    <row r="35035" x14ac:dyDescent="0.55000000000000004"/>
    <row r="35036" x14ac:dyDescent="0.55000000000000004"/>
    <row r="35037" x14ac:dyDescent="0.55000000000000004"/>
    <row r="35038" x14ac:dyDescent="0.55000000000000004"/>
    <row r="35039" x14ac:dyDescent="0.55000000000000004"/>
    <row r="35040" x14ac:dyDescent="0.55000000000000004"/>
    <row r="35041" x14ac:dyDescent="0.55000000000000004"/>
    <row r="35042" x14ac:dyDescent="0.55000000000000004"/>
    <row r="35043" x14ac:dyDescent="0.55000000000000004"/>
    <row r="35044" x14ac:dyDescent="0.55000000000000004"/>
    <row r="35045" x14ac:dyDescent="0.55000000000000004"/>
    <row r="35046" x14ac:dyDescent="0.55000000000000004"/>
    <row r="35047" x14ac:dyDescent="0.55000000000000004"/>
    <row r="35048" x14ac:dyDescent="0.55000000000000004"/>
    <row r="35049" x14ac:dyDescent="0.55000000000000004"/>
    <row r="35050" x14ac:dyDescent="0.55000000000000004"/>
    <row r="35051" x14ac:dyDescent="0.55000000000000004"/>
    <row r="35052" x14ac:dyDescent="0.55000000000000004"/>
    <row r="35053" x14ac:dyDescent="0.55000000000000004"/>
    <row r="35054" x14ac:dyDescent="0.55000000000000004"/>
    <row r="35055" x14ac:dyDescent="0.55000000000000004"/>
    <row r="35056" x14ac:dyDescent="0.55000000000000004"/>
    <row r="35057" x14ac:dyDescent="0.55000000000000004"/>
    <row r="35058" x14ac:dyDescent="0.55000000000000004"/>
    <row r="35059" x14ac:dyDescent="0.55000000000000004"/>
    <row r="35060" x14ac:dyDescent="0.55000000000000004"/>
    <row r="35061" x14ac:dyDescent="0.55000000000000004"/>
    <row r="35062" x14ac:dyDescent="0.55000000000000004"/>
    <row r="35063" x14ac:dyDescent="0.55000000000000004"/>
    <row r="35064" x14ac:dyDescent="0.55000000000000004"/>
    <row r="35065" x14ac:dyDescent="0.55000000000000004"/>
    <row r="35066" x14ac:dyDescent="0.55000000000000004"/>
    <row r="35067" x14ac:dyDescent="0.55000000000000004"/>
    <row r="35068" x14ac:dyDescent="0.55000000000000004"/>
    <row r="35069" x14ac:dyDescent="0.55000000000000004"/>
    <row r="35070" x14ac:dyDescent="0.55000000000000004"/>
    <row r="35071" x14ac:dyDescent="0.55000000000000004"/>
    <row r="35072" x14ac:dyDescent="0.55000000000000004"/>
    <row r="35073" x14ac:dyDescent="0.55000000000000004"/>
    <row r="35074" x14ac:dyDescent="0.55000000000000004"/>
    <row r="35075" x14ac:dyDescent="0.55000000000000004"/>
    <row r="35076" x14ac:dyDescent="0.55000000000000004"/>
    <row r="35077" x14ac:dyDescent="0.55000000000000004"/>
    <row r="35078" x14ac:dyDescent="0.55000000000000004"/>
    <row r="35079" x14ac:dyDescent="0.55000000000000004"/>
    <row r="35080" x14ac:dyDescent="0.55000000000000004"/>
    <row r="35081" x14ac:dyDescent="0.55000000000000004"/>
    <row r="35082" x14ac:dyDescent="0.55000000000000004"/>
    <row r="35083" x14ac:dyDescent="0.55000000000000004"/>
    <row r="35084" x14ac:dyDescent="0.55000000000000004"/>
    <row r="35085" x14ac:dyDescent="0.55000000000000004"/>
    <row r="35086" x14ac:dyDescent="0.55000000000000004"/>
    <row r="35087" x14ac:dyDescent="0.55000000000000004"/>
    <row r="35088" x14ac:dyDescent="0.55000000000000004"/>
    <row r="35089" x14ac:dyDescent="0.55000000000000004"/>
    <row r="35090" x14ac:dyDescent="0.55000000000000004"/>
    <row r="35091" x14ac:dyDescent="0.55000000000000004"/>
    <row r="35092" x14ac:dyDescent="0.55000000000000004"/>
    <row r="35093" x14ac:dyDescent="0.55000000000000004"/>
    <row r="35094" x14ac:dyDescent="0.55000000000000004"/>
    <row r="35095" x14ac:dyDescent="0.55000000000000004"/>
    <row r="35096" x14ac:dyDescent="0.55000000000000004"/>
    <row r="35097" x14ac:dyDescent="0.55000000000000004"/>
    <row r="35098" x14ac:dyDescent="0.55000000000000004"/>
    <row r="35099" x14ac:dyDescent="0.55000000000000004"/>
    <row r="35100" x14ac:dyDescent="0.55000000000000004"/>
    <row r="35101" x14ac:dyDescent="0.55000000000000004"/>
    <row r="35102" x14ac:dyDescent="0.55000000000000004"/>
    <row r="35103" x14ac:dyDescent="0.55000000000000004"/>
    <row r="35104" x14ac:dyDescent="0.55000000000000004"/>
    <row r="35105" x14ac:dyDescent="0.55000000000000004"/>
    <row r="35106" x14ac:dyDescent="0.55000000000000004"/>
    <row r="35107" x14ac:dyDescent="0.55000000000000004"/>
    <row r="35108" x14ac:dyDescent="0.55000000000000004"/>
    <row r="35109" x14ac:dyDescent="0.55000000000000004"/>
    <row r="35110" x14ac:dyDescent="0.55000000000000004"/>
    <row r="35111" x14ac:dyDescent="0.55000000000000004"/>
    <row r="35112" x14ac:dyDescent="0.55000000000000004"/>
    <row r="35113" x14ac:dyDescent="0.55000000000000004"/>
    <row r="35114" x14ac:dyDescent="0.55000000000000004"/>
    <row r="35115" x14ac:dyDescent="0.55000000000000004"/>
    <row r="35116" x14ac:dyDescent="0.55000000000000004"/>
    <row r="35117" x14ac:dyDescent="0.55000000000000004"/>
    <row r="35118" x14ac:dyDescent="0.55000000000000004"/>
    <row r="35119" x14ac:dyDescent="0.55000000000000004"/>
    <row r="35120" x14ac:dyDescent="0.55000000000000004"/>
    <row r="35121" x14ac:dyDescent="0.55000000000000004"/>
    <row r="35122" x14ac:dyDescent="0.55000000000000004"/>
    <row r="35123" x14ac:dyDescent="0.55000000000000004"/>
    <row r="35124" x14ac:dyDescent="0.55000000000000004"/>
    <row r="35125" x14ac:dyDescent="0.55000000000000004"/>
    <row r="35126" x14ac:dyDescent="0.55000000000000004"/>
    <row r="35127" x14ac:dyDescent="0.55000000000000004"/>
    <row r="35128" x14ac:dyDescent="0.55000000000000004"/>
    <row r="35129" x14ac:dyDescent="0.55000000000000004"/>
    <row r="35130" x14ac:dyDescent="0.55000000000000004"/>
    <row r="35131" x14ac:dyDescent="0.55000000000000004"/>
    <row r="35132" x14ac:dyDescent="0.55000000000000004"/>
    <row r="35133" x14ac:dyDescent="0.55000000000000004"/>
    <row r="35134" x14ac:dyDescent="0.55000000000000004"/>
    <row r="35135" x14ac:dyDescent="0.55000000000000004"/>
    <row r="35136" x14ac:dyDescent="0.55000000000000004"/>
    <row r="35137" x14ac:dyDescent="0.55000000000000004"/>
    <row r="35138" x14ac:dyDescent="0.55000000000000004"/>
    <row r="35139" x14ac:dyDescent="0.55000000000000004"/>
    <row r="35140" x14ac:dyDescent="0.55000000000000004"/>
    <row r="35141" x14ac:dyDescent="0.55000000000000004"/>
    <row r="35142" x14ac:dyDescent="0.55000000000000004"/>
    <row r="35143" x14ac:dyDescent="0.55000000000000004"/>
    <row r="35144" x14ac:dyDescent="0.55000000000000004"/>
    <row r="35145" x14ac:dyDescent="0.55000000000000004"/>
    <row r="35146" x14ac:dyDescent="0.55000000000000004"/>
    <row r="35147" x14ac:dyDescent="0.55000000000000004"/>
    <row r="35148" x14ac:dyDescent="0.55000000000000004"/>
    <row r="35149" x14ac:dyDescent="0.55000000000000004"/>
    <row r="35150" x14ac:dyDescent="0.55000000000000004"/>
    <row r="35151" x14ac:dyDescent="0.55000000000000004"/>
    <row r="35152" x14ac:dyDescent="0.55000000000000004"/>
    <row r="35153" x14ac:dyDescent="0.55000000000000004"/>
    <row r="35154" x14ac:dyDescent="0.55000000000000004"/>
    <row r="35155" x14ac:dyDescent="0.55000000000000004"/>
    <row r="35156" x14ac:dyDescent="0.55000000000000004"/>
    <row r="35157" x14ac:dyDescent="0.55000000000000004"/>
    <row r="35158" x14ac:dyDescent="0.55000000000000004"/>
    <row r="35159" x14ac:dyDescent="0.55000000000000004"/>
    <row r="35160" x14ac:dyDescent="0.55000000000000004"/>
    <row r="35161" x14ac:dyDescent="0.55000000000000004"/>
    <row r="35162" x14ac:dyDescent="0.55000000000000004"/>
    <row r="35163" x14ac:dyDescent="0.55000000000000004"/>
    <row r="35164" x14ac:dyDescent="0.55000000000000004"/>
    <row r="35165" x14ac:dyDescent="0.55000000000000004"/>
    <row r="35166" x14ac:dyDescent="0.55000000000000004"/>
    <row r="35167" x14ac:dyDescent="0.55000000000000004"/>
    <row r="35168" x14ac:dyDescent="0.55000000000000004"/>
    <row r="35169" x14ac:dyDescent="0.55000000000000004"/>
    <row r="35170" x14ac:dyDescent="0.55000000000000004"/>
    <row r="35171" x14ac:dyDescent="0.55000000000000004"/>
    <row r="35172" x14ac:dyDescent="0.55000000000000004"/>
    <row r="35173" x14ac:dyDescent="0.55000000000000004"/>
    <row r="35174" x14ac:dyDescent="0.55000000000000004"/>
    <row r="35175" x14ac:dyDescent="0.55000000000000004"/>
    <row r="35176" x14ac:dyDescent="0.55000000000000004"/>
    <row r="35177" x14ac:dyDescent="0.55000000000000004"/>
    <row r="35178" x14ac:dyDescent="0.55000000000000004"/>
    <row r="35179" x14ac:dyDescent="0.55000000000000004"/>
    <row r="35180" x14ac:dyDescent="0.55000000000000004"/>
    <row r="35181" x14ac:dyDescent="0.55000000000000004"/>
    <row r="35182" x14ac:dyDescent="0.55000000000000004"/>
    <row r="35183" x14ac:dyDescent="0.55000000000000004"/>
    <row r="35184" x14ac:dyDescent="0.55000000000000004"/>
    <row r="35185" x14ac:dyDescent="0.55000000000000004"/>
    <row r="35186" x14ac:dyDescent="0.55000000000000004"/>
    <row r="35187" x14ac:dyDescent="0.55000000000000004"/>
    <row r="35188" x14ac:dyDescent="0.55000000000000004"/>
    <row r="35189" x14ac:dyDescent="0.55000000000000004"/>
    <row r="35190" x14ac:dyDescent="0.55000000000000004"/>
    <row r="35191" x14ac:dyDescent="0.55000000000000004"/>
    <row r="35192" x14ac:dyDescent="0.55000000000000004"/>
    <row r="35193" x14ac:dyDescent="0.55000000000000004"/>
    <row r="35194" x14ac:dyDescent="0.55000000000000004"/>
    <row r="35195" x14ac:dyDescent="0.55000000000000004"/>
    <row r="35196" x14ac:dyDescent="0.55000000000000004"/>
    <row r="35197" x14ac:dyDescent="0.55000000000000004"/>
    <row r="35198" x14ac:dyDescent="0.55000000000000004"/>
    <row r="35199" x14ac:dyDescent="0.55000000000000004"/>
    <row r="35200" x14ac:dyDescent="0.55000000000000004"/>
    <row r="35201" x14ac:dyDescent="0.55000000000000004"/>
    <row r="35202" x14ac:dyDescent="0.55000000000000004"/>
    <row r="35203" x14ac:dyDescent="0.55000000000000004"/>
    <row r="35204" x14ac:dyDescent="0.55000000000000004"/>
    <row r="35205" x14ac:dyDescent="0.55000000000000004"/>
    <row r="35206" x14ac:dyDescent="0.55000000000000004"/>
    <row r="35207" x14ac:dyDescent="0.55000000000000004"/>
    <row r="35208" x14ac:dyDescent="0.55000000000000004"/>
    <row r="35209" x14ac:dyDescent="0.55000000000000004"/>
    <row r="35210" x14ac:dyDescent="0.55000000000000004"/>
    <row r="35211" x14ac:dyDescent="0.55000000000000004"/>
    <row r="35212" x14ac:dyDescent="0.55000000000000004"/>
    <row r="35213" x14ac:dyDescent="0.55000000000000004"/>
    <row r="35214" x14ac:dyDescent="0.55000000000000004"/>
    <row r="35215" x14ac:dyDescent="0.55000000000000004"/>
    <row r="35216" x14ac:dyDescent="0.55000000000000004"/>
    <row r="35217" x14ac:dyDescent="0.55000000000000004"/>
    <row r="35218" x14ac:dyDescent="0.55000000000000004"/>
    <row r="35219" x14ac:dyDescent="0.55000000000000004"/>
    <row r="35220" x14ac:dyDescent="0.55000000000000004"/>
    <row r="35221" x14ac:dyDescent="0.55000000000000004"/>
    <row r="35222" x14ac:dyDescent="0.55000000000000004"/>
    <row r="35223" x14ac:dyDescent="0.55000000000000004"/>
    <row r="35224" x14ac:dyDescent="0.55000000000000004"/>
    <row r="35225" x14ac:dyDescent="0.55000000000000004"/>
    <row r="35226" x14ac:dyDescent="0.55000000000000004"/>
    <row r="35227" x14ac:dyDescent="0.55000000000000004"/>
    <row r="35228" x14ac:dyDescent="0.55000000000000004"/>
    <row r="35229" x14ac:dyDescent="0.55000000000000004"/>
    <row r="35230" x14ac:dyDescent="0.55000000000000004"/>
    <row r="35231" x14ac:dyDescent="0.55000000000000004"/>
    <row r="35232" x14ac:dyDescent="0.55000000000000004"/>
    <row r="35233" x14ac:dyDescent="0.55000000000000004"/>
    <row r="35234" x14ac:dyDescent="0.55000000000000004"/>
    <row r="35235" x14ac:dyDescent="0.55000000000000004"/>
    <row r="35236" x14ac:dyDescent="0.55000000000000004"/>
    <row r="35237" x14ac:dyDescent="0.55000000000000004"/>
    <row r="35238" x14ac:dyDescent="0.55000000000000004"/>
    <row r="35239" x14ac:dyDescent="0.55000000000000004"/>
    <row r="35240" x14ac:dyDescent="0.55000000000000004"/>
    <row r="35241" x14ac:dyDescent="0.55000000000000004"/>
    <row r="35242" x14ac:dyDescent="0.55000000000000004"/>
    <row r="35243" x14ac:dyDescent="0.55000000000000004"/>
    <row r="35244" x14ac:dyDescent="0.55000000000000004"/>
    <row r="35245" x14ac:dyDescent="0.55000000000000004"/>
    <row r="35246" x14ac:dyDescent="0.55000000000000004"/>
    <row r="35247" x14ac:dyDescent="0.55000000000000004"/>
    <row r="35248" x14ac:dyDescent="0.55000000000000004"/>
    <row r="35249" x14ac:dyDescent="0.55000000000000004"/>
    <row r="35250" x14ac:dyDescent="0.55000000000000004"/>
    <row r="35251" x14ac:dyDescent="0.55000000000000004"/>
    <row r="35252" x14ac:dyDescent="0.55000000000000004"/>
    <row r="35253" x14ac:dyDescent="0.55000000000000004"/>
    <row r="35254" x14ac:dyDescent="0.55000000000000004"/>
    <row r="35255" x14ac:dyDescent="0.55000000000000004"/>
    <row r="35256" x14ac:dyDescent="0.55000000000000004"/>
    <row r="35257" x14ac:dyDescent="0.55000000000000004"/>
    <row r="35258" x14ac:dyDescent="0.55000000000000004"/>
    <row r="35259" x14ac:dyDescent="0.55000000000000004"/>
    <row r="35260" x14ac:dyDescent="0.55000000000000004"/>
    <row r="35261" x14ac:dyDescent="0.55000000000000004"/>
    <row r="35262" x14ac:dyDescent="0.55000000000000004"/>
    <row r="35263" x14ac:dyDescent="0.55000000000000004"/>
    <row r="35264" x14ac:dyDescent="0.55000000000000004"/>
    <row r="35265" x14ac:dyDescent="0.55000000000000004"/>
    <row r="35266" x14ac:dyDescent="0.55000000000000004"/>
    <row r="35267" x14ac:dyDescent="0.55000000000000004"/>
    <row r="35268" x14ac:dyDescent="0.55000000000000004"/>
    <row r="35269" x14ac:dyDescent="0.55000000000000004"/>
    <row r="35270" x14ac:dyDescent="0.55000000000000004"/>
    <row r="35271" x14ac:dyDescent="0.55000000000000004"/>
    <row r="35272" x14ac:dyDescent="0.55000000000000004"/>
    <row r="35273" x14ac:dyDescent="0.55000000000000004"/>
    <row r="35274" x14ac:dyDescent="0.55000000000000004"/>
    <row r="35275" x14ac:dyDescent="0.55000000000000004"/>
    <row r="35276" x14ac:dyDescent="0.55000000000000004"/>
    <row r="35277" x14ac:dyDescent="0.55000000000000004"/>
    <row r="35278" x14ac:dyDescent="0.55000000000000004"/>
    <row r="35279" x14ac:dyDescent="0.55000000000000004"/>
    <row r="35280" x14ac:dyDescent="0.55000000000000004"/>
    <row r="35281" x14ac:dyDescent="0.55000000000000004"/>
    <row r="35282" x14ac:dyDescent="0.55000000000000004"/>
    <row r="35283" x14ac:dyDescent="0.55000000000000004"/>
    <row r="35284" x14ac:dyDescent="0.55000000000000004"/>
    <row r="35285" x14ac:dyDescent="0.55000000000000004"/>
    <row r="35286" x14ac:dyDescent="0.55000000000000004"/>
    <row r="35287" x14ac:dyDescent="0.55000000000000004"/>
    <row r="35288" x14ac:dyDescent="0.55000000000000004"/>
    <row r="35289" x14ac:dyDescent="0.55000000000000004"/>
    <row r="35290" x14ac:dyDescent="0.55000000000000004"/>
    <row r="35291" x14ac:dyDescent="0.55000000000000004"/>
    <row r="35292" x14ac:dyDescent="0.55000000000000004"/>
    <row r="35293" x14ac:dyDescent="0.55000000000000004"/>
    <row r="35294" x14ac:dyDescent="0.55000000000000004"/>
    <row r="35295" x14ac:dyDescent="0.55000000000000004"/>
    <row r="35296" x14ac:dyDescent="0.55000000000000004"/>
    <row r="35297" x14ac:dyDescent="0.55000000000000004"/>
    <row r="35298" x14ac:dyDescent="0.55000000000000004"/>
    <row r="35299" x14ac:dyDescent="0.55000000000000004"/>
    <row r="35300" x14ac:dyDescent="0.55000000000000004"/>
    <row r="35301" x14ac:dyDescent="0.55000000000000004"/>
    <row r="35302" x14ac:dyDescent="0.55000000000000004"/>
    <row r="35303" x14ac:dyDescent="0.55000000000000004"/>
    <row r="35304" x14ac:dyDescent="0.55000000000000004"/>
    <row r="35305" x14ac:dyDescent="0.55000000000000004"/>
    <row r="35306" x14ac:dyDescent="0.55000000000000004"/>
    <row r="35307" x14ac:dyDescent="0.55000000000000004"/>
    <row r="35308" x14ac:dyDescent="0.55000000000000004"/>
    <row r="35309" x14ac:dyDescent="0.55000000000000004"/>
    <row r="35310" x14ac:dyDescent="0.55000000000000004"/>
    <row r="35311" x14ac:dyDescent="0.55000000000000004"/>
    <row r="35312" x14ac:dyDescent="0.55000000000000004"/>
    <row r="35313" x14ac:dyDescent="0.55000000000000004"/>
    <row r="35314" x14ac:dyDescent="0.55000000000000004"/>
    <row r="35315" x14ac:dyDescent="0.55000000000000004"/>
    <row r="35316" x14ac:dyDescent="0.55000000000000004"/>
    <row r="35317" x14ac:dyDescent="0.55000000000000004"/>
    <row r="35318" x14ac:dyDescent="0.55000000000000004"/>
    <row r="35319" x14ac:dyDescent="0.55000000000000004"/>
    <row r="35320" x14ac:dyDescent="0.55000000000000004"/>
    <row r="35321" x14ac:dyDescent="0.55000000000000004"/>
    <row r="35322" x14ac:dyDescent="0.55000000000000004"/>
    <row r="35323" x14ac:dyDescent="0.55000000000000004"/>
    <row r="35324" x14ac:dyDescent="0.55000000000000004"/>
    <row r="35325" x14ac:dyDescent="0.55000000000000004"/>
    <row r="35326" x14ac:dyDescent="0.55000000000000004"/>
    <row r="35327" x14ac:dyDescent="0.55000000000000004"/>
    <row r="35328" x14ac:dyDescent="0.55000000000000004"/>
    <row r="35329" x14ac:dyDescent="0.55000000000000004"/>
    <row r="35330" x14ac:dyDescent="0.55000000000000004"/>
    <row r="35331" x14ac:dyDescent="0.55000000000000004"/>
    <row r="35332" x14ac:dyDescent="0.55000000000000004"/>
    <row r="35333" x14ac:dyDescent="0.55000000000000004"/>
    <row r="35334" x14ac:dyDescent="0.55000000000000004"/>
    <row r="35335" x14ac:dyDescent="0.55000000000000004"/>
    <row r="35336" x14ac:dyDescent="0.55000000000000004"/>
    <row r="35337" x14ac:dyDescent="0.55000000000000004"/>
    <row r="35338" x14ac:dyDescent="0.55000000000000004"/>
    <row r="35339" x14ac:dyDescent="0.55000000000000004"/>
    <row r="35340" x14ac:dyDescent="0.55000000000000004"/>
    <row r="35341" x14ac:dyDescent="0.55000000000000004"/>
    <row r="35342" x14ac:dyDescent="0.55000000000000004"/>
    <row r="35343" x14ac:dyDescent="0.55000000000000004"/>
    <row r="35344" x14ac:dyDescent="0.55000000000000004"/>
    <row r="35345" x14ac:dyDescent="0.55000000000000004"/>
    <row r="35346" x14ac:dyDescent="0.55000000000000004"/>
    <row r="35347" x14ac:dyDescent="0.55000000000000004"/>
    <row r="35348" x14ac:dyDescent="0.55000000000000004"/>
    <row r="35349" x14ac:dyDescent="0.55000000000000004"/>
    <row r="35350" x14ac:dyDescent="0.55000000000000004"/>
    <row r="35351" x14ac:dyDescent="0.55000000000000004"/>
    <row r="35352" x14ac:dyDescent="0.55000000000000004"/>
    <row r="35353" x14ac:dyDescent="0.55000000000000004"/>
    <row r="35354" x14ac:dyDescent="0.55000000000000004"/>
    <row r="35355" x14ac:dyDescent="0.55000000000000004"/>
    <row r="35356" x14ac:dyDescent="0.55000000000000004"/>
    <row r="35357" x14ac:dyDescent="0.55000000000000004"/>
    <row r="35358" x14ac:dyDescent="0.55000000000000004"/>
    <row r="35359" x14ac:dyDescent="0.55000000000000004"/>
    <row r="35360" x14ac:dyDescent="0.55000000000000004"/>
    <row r="35361" x14ac:dyDescent="0.55000000000000004"/>
    <row r="35362" x14ac:dyDescent="0.55000000000000004"/>
    <row r="35363" x14ac:dyDescent="0.55000000000000004"/>
    <row r="35364" x14ac:dyDescent="0.55000000000000004"/>
    <row r="35365" x14ac:dyDescent="0.55000000000000004"/>
    <row r="35366" x14ac:dyDescent="0.55000000000000004"/>
    <row r="35367" x14ac:dyDescent="0.55000000000000004"/>
    <row r="35368" x14ac:dyDescent="0.55000000000000004"/>
    <row r="35369" x14ac:dyDescent="0.55000000000000004"/>
    <row r="35370" x14ac:dyDescent="0.55000000000000004"/>
    <row r="35371" x14ac:dyDescent="0.55000000000000004"/>
    <row r="35372" x14ac:dyDescent="0.55000000000000004"/>
    <row r="35373" x14ac:dyDescent="0.55000000000000004"/>
    <row r="35374" x14ac:dyDescent="0.55000000000000004"/>
    <row r="35375" x14ac:dyDescent="0.55000000000000004"/>
    <row r="35376" x14ac:dyDescent="0.55000000000000004"/>
    <row r="35377" x14ac:dyDescent="0.55000000000000004"/>
    <row r="35378" x14ac:dyDescent="0.55000000000000004"/>
    <row r="35379" x14ac:dyDescent="0.55000000000000004"/>
    <row r="35380" x14ac:dyDescent="0.55000000000000004"/>
    <row r="35381" x14ac:dyDescent="0.55000000000000004"/>
    <row r="35382" x14ac:dyDescent="0.55000000000000004"/>
    <row r="35383" x14ac:dyDescent="0.55000000000000004"/>
    <row r="35384" x14ac:dyDescent="0.55000000000000004"/>
    <row r="35385" x14ac:dyDescent="0.55000000000000004"/>
    <row r="35386" x14ac:dyDescent="0.55000000000000004"/>
    <row r="35387" x14ac:dyDescent="0.55000000000000004"/>
    <row r="35388" x14ac:dyDescent="0.55000000000000004"/>
    <row r="35389" x14ac:dyDescent="0.55000000000000004"/>
    <row r="35390" x14ac:dyDescent="0.55000000000000004"/>
    <row r="35391" x14ac:dyDescent="0.55000000000000004"/>
    <row r="35392" x14ac:dyDescent="0.55000000000000004"/>
    <row r="35393" x14ac:dyDescent="0.55000000000000004"/>
    <row r="35394" x14ac:dyDescent="0.55000000000000004"/>
    <row r="35395" x14ac:dyDescent="0.55000000000000004"/>
    <row r="35396" x14ac:dyDescent="0.55000000000000004"/>
    <row r="35397" x14ac:dyDescent="0.55000000000000004"/>
    <row r="35398" x14ac:dyDescent="0.55000000000000004"/>
    <row r="35399" x14ac:dyDescent="0.55000000000000004"/>
    <row r="35400" x14ac:dyDescent="0.55000000000000004"/>
    <row r="35401" x14ac:dyDescent="0.55000000000000004"/>
    <row r="35402" x14ac:dyDescent="0.55000000000000004"/>
    <row r="35403" x14ac:dyDescent="0.55000000000000004"/>
    <row r="35404" x14ac:dyDescent="0.55000000000000004"/>
    <row r="35405" x14ac:dyDescent="0.55000000000000004"/>
    <row r="35406" x14ac:dyDescent="0.55000000000000004"/>
    <row r="35407" x14ac:dyDescent="0.55000000000000004"/>
    <row r="35408" x14ac:dyDescent="0.55000000000000004"/>
    <row r="35409" x14ac:dyDescent="0.55000000000000004"/>
    <row r="35410" x14ac:dyDescent="0.55000000000000004"/>
    <row r="35411" x14ac:dyDescent="0.55000000000000004"/>
    <row r="35412" x14ac:dyDescent="0.55000000000000004"/>
    <row r="35413" x14ac:dyDescent="0.55000000000000004"/>
    <row r="35414" x14ac:dyDescent="0.55000000000000004"/>
    <row r="35415" x14ac:dyDescent="0.55000000000000004"/>
    <row r="35416" x14ac:dyDescent="0.55000000000000004"/>
    <row r="35417" x14ac:dyDescent="0.55000000000000004"/>
    <row r="35418" x14ac:dyDescent="0.55000000000000004"/>
    <row r="35419" x14ac:dyDescent="0.55000000000000004"/>
    <row r="35420" x14ac:dyDescent="0.55000000000000004"/>
    <row r="35421" x14ac:dyDescent="0.55000000000000004"/>
    <row r="35422" x14ac:dyDescent="0.55000000000000004"/>
    <row r="35423" x14ac:dyDescent="0.55000000000000004"/>
    <row r="35424" x14ac:dyDescent="0.55000000000000004"/>
    <row r="35425" x14ac:dyDescent="0.55000000000000004"/>
    <row r="35426" x14ac:dyDescent="0.55000000000000004"/>
    <row r="35427" x14ac:dyDescent="0.55000000000000004"/>
    <row r="35428" x14ac:dyDescent="0.55000000000000004"/>
    <row r="35429" x14ac:dyDescent="0.55000000000000004"/>
    <row r="35430" x14ac:dyDescent="0.55000000000000004"/>
    <row r="35431" x14ac:dyDescent="0.55000000000000004"/>
    <row r="35432" x14ac:dyDescent="0.55000000000000004"/>
    <row r="35433" x14ac:dyDescent="0.55000000000000004"/>
    <row r="35434" x14ac:dyDescent="0.55000000000000004"/>
    <row r="35435" x14ac:dyDescent="0.55000000000000004"/>
    <row r="35436" x14ac:dyDescent="0.55000000000000004"/>
    <row r="35437" x14ac:dyDescent="0.55000000000000004"/>
    <row r="35438" x14ac:dyDescent="0.55000000000000004"/>
    <row r="35439" x14ac:dyDescent="0.55000000000000004"/>
    <row r="35440" x14ac:dyDescent="0.55000000000000004"/>
    <row r="35441" x14ac:dyDescent="0.55000000000000004"/>
    <row r="35442" x14ac:dyDescent="0.55000000000000004"/>
    <row r="35443" x14ac:dyDescent="0.55000000000000004"/>
    <row r="35444" x14ac:dyDescent="0.55000000000000004"/>
    <row r="35445" x14ac:dyDescent="0.55000000000000004"/>
    <row r="35446" x14ac:dyDescent="0.55000000000000004"/>
    <row r="35447" x14ac:dyDescent="0.55000000000000004"/>
    <row r="35448" x14ac:dyDescent="0.55000000000000004"/>
    <row r="35449" x14ac:dyDescent="0.55000000000000004"/>
    <row r="35450" x14ac:dyDescent="0.55000000000000004"/>
    <row r="35451" x14ac:dyDescent="0.55000000000000004"/>
    <row r="35452" x14ac:dyDescent="0.55000000000000004"/>
    <row r="35453" x14ac:dyDescent="0.55000000000000004"/>
    <row r="35454" x14ac:dyDescent="0.55000000000000004"/>
    <row r="35455" x14ac:dyDescent="0.55000000000000004"/>
    <row r="35456" x14ac:dyDescent="0.55000000000000004"/>
    <row r="35457" x14ac:dyDescent="0.55000000000000004"/>
    <row r="35458" x14ac:dyDescent="0.55000000000000004"/>
    <row r="35459" x14ac:dyDescent="0.55000000000000004"/>
    <row r="35460" x14ac:dyDescent="0.55000000000000004"/>
    <row r="35461" x14ac:dyDescent="0.55000000000000004"/>
    <row r="35462" x14ac:dyDescent="0.55000000000000004"/>
    <row r="35463" x14ac:dyDescent="0.55000000000000004"/>
    <row r="35464" x14ac:dyDescent="0.55000000000000004"/>
    <row r="35465" x14ac:dyDescent="0.55000000000000004"/>
    <row r="35466" x14ac:dyDescent="0.55000000000000004"/>
    <row r="35467" x14ac:dyDescent="0.55000000000000004"/>
    <row r="35468" x14ac:dyDescent="0.55000000000000004"/>
    <row r="35469" x14ac:dyDescent="0.55000000000000004"/>
    <row r="35470" x14ac:dyDescent="0.55000000000000004"/>
    <row r="35471" x14ac:dyDescent="0.55000000000000004"/>
    <row r="35472" x14ac:dyDescent="0.55000000000000004"/>
    <row r="35473" x14ac:dyDescent="0.55000000000000004"/>
    <row r="35474" x14ac:dyDescent="0.55000000000000004"/>
    <row r="35475" x14ac:dyDescent="0.55000000000000004"/>
    <row r="35476" x14ac:dyDescent="0.55000000000000004"/>
    <row r="35477" x14ac:dyDescent="0.55000000000000004"/>
    <row r="35478" x14ac:dyDescent="0.55000000000000004"/>
    <row r="35479" x14ac:dyDescent="0.55000000000000004"/>
    <row r="35480" x14ac:dyDescent="0.55000000000000004"/>
    <row r="35481" x14ac:dyDescent="0.55000000000000004"/>
    <row r="35482" x14ac:dyDescent="0.55000000000000004"/>
    <row r="35483" x14ac:dyDescent="0.55000000000000004"/>
    <row r="35484" x14ac:dyDescent="0.55000000000000004"/>
    <row r="35485" x14ac:dyDescent="0.55000000000000004"/>
    <row r="35486" x14ac:dyDescent="0.55000000000000004"/>
    <row r="35487" x14ac:dyDescent="0.55000000000000004"/>
    <row r="35488" x14ac:dyDescent="0.55000000000000004"/>
    <row r="35489" x14ac:dyDescent="0.55000000000000004"/>
    <row r="35490" x14ac:dyDescent="0.55000000000000004"/>
    <row r="35491" x14ac:dyDescent="0.55000000000000004"/>
    <row r="35492" x14ac:dyDescent="0.55000000000000004"/>
    <row r="35493" x14ac:dyDescent="0.55000000000000004"/>
    <row r="35494" x14ac:dyDescent="0.55000000000000004"/>
    <row r="35495" x14ac:dyDescent="0.55000000000000004"/>
    <row r="35496" x14ac:dyDescent="0.55000000000000004"/>
    <row r="35497" x14ac:dyDescent="0.55000000000000004"/>
    <row r="35498" x14ac:dyDescent="0.55000000000000004"/>
    <row r="35499" x14ac:dyDescent="0.55000000000000004"/>
    <row r="35500" x14ac:dyDescent="0.55000000000000004"/>
    <row r="35501" x14ac:dyDescent="0.55000000000000004"/>
    <row r="35502" x14ac:dyDescent="0.55000000000000004"/>
    <row r="35503" x14ac:dyDescent="0.55000000000000004"/>
    <row r="35504" x14ac:dyDescent="0.55000000000000004"/>
    <row r="35505" x14ac:dyDescent="0.55000000000000004"/>
    <row r="35506" x14ac:dyDescent="0.55000000000000004"/>
    <row r="35507" x14ac:dyDescent="0.55000000000000004"/>
    <row r="35508" x14ac:dyDescent="0.55000000000000004"/>
    <row r="35509" x14ac:dyDescent="0.55000000000000004"/>
    <row r="35510" x14ac:dyDescent="0.55000000000000004"/>
    <row r="35511" x14ac:dyDescent="0.55000000000000004"/>
    <row r="35512" x14ac:dyDescent="0.55000000000000004"/>
    <row r="35513" x14ac:dyDescent="0.55000000000000004"/>
    <row r="35514" x14ac:dyDescent="0.55000000000000004"/>
    <row r="35515" x14ac:dyDescent="0.55000000000000004"/>
    <row r="35516" x14ac:dyDescent="0.55000000000000004"/>
    <row r="35517" x14ac:dyDescent="0.55000000000000004"/>
    <row r="35518" x14ac:dyDescent="0.55000000000000004"/>
    <row r="35519" x14ac:dyDescent="0.55000000000000004"/>
    <row r="35520" x14ac:dyDescent="0.55000000000000004"/>
    <row r="35521" x14ac:dyDescent="0.55000000000000004"/>
    <row r="35522" x14ac:dyDescent="0.55000000000000004"/>
    <row r="35523" x14ac:dyDescent="0.55000000000000004"/>
    <row r="35524" x14ac:dyDescent="0.55000000000000004"/>
    <row r="35525" x14ac:dyDescent="0.55000000000000004"/>
    <row r="35526" x14ac:dyDescent="0.55000000000000004"/>
    <row r="35527" x14ac:dyDescent="0.55000000000000004"/>
    <row r="35528" x14ac:dyDescent="0.55000000000000004"/>
    <row r="35529" x14ac:dyDescent="0.55000000000000004"/>
    <row r="35530" x14ac:dyDescent="0.55000000000000004"/>
    <row r="35531" x14ac:dyDescent="0.55000000000000004"/>
    <row r="35532" x14ac:dyDescent="0.55000000000000004"/>
    <row r="35533" x14ac:dyDescent="0.55000000000000004"/>
    <row r="35534" x14ac:dyDescent="0.55000000000000004"/>
    <row r="35535" x14ac:dyDescent="0.55000000000000004"/>
    <row r="35536" x14ac:dyDescent="0.55000000000000004"/>
    <row r="35537" x14ac:dyDescent="0.55000000000000004"/>
    <row r="35538" x14ac:dyDescent="0.55000000000000004"/>
    <row r="35539" x14ac:dyDescent="0.55000000000000004"/>
    <row r="35540" x14ac:dyDescent="0.55000000000000004"/>
    <row r="35541" x14ac:dyDescent="0.55000000000000004"/>
    <row r="35542" x14ac:dyDescent="0.55000000000000004"/>
    <row r="35543" x14ac:dyDescent="0.55000000000000004"/>
    <row r="35544" x14ac:dyDescent="0.55000000000000004"/>
    <row r="35545" x14ac:dyDescent="0.55000000000000004"/>
    <row r="35546" x14ac:dyDescent="0.55000000000000004"/>
    <row r="35547" x14ac:dyDescent="0.55000000000000004"/>
    <row r="35548" x14ac:dyDescent="0.55000000000000004"/>
    <row r="35549" x14ac:dyDescent="0.55000000000000004"/>
    <row r="35550" x14ac:dyDescent="0.55000000000000004"/>
    <row r="35551" x14ac:dyDescent="0.55000000000000004"/>
    <row r="35552" x14ac:dyDescent="0.55000000000000004"/>
    <row r="35553" x14ac:dyDescent="0.55000000000000004"/>
    <row r="35554" x14ac:dyDescent="0.55000000000000004"/>
    <row r="35555" x14ac:dyDescent="0.55000000000000004"/>
    <row r="35556" x14ac:dyDescent="0.55000000000000004"/>
    <row r="35557" x14ac:dyDescent="0.55000000000000004"/>
    <row r="35558" x14ac:dyDescent="0.55000000000000004"/>
    <row r="35559" x14ac:dyDescent="0.55000000000000004"/>
    <row r="35560" x14ac:dyDescent="0.55000000000000004"/>
    <row r="35561" x14ac:dyDescent="0.55000000000000004"/>
    <row r="35562" x14ac:dyDescent="0.55000000000000004"/>
    <row r="35563" x14ac:dyDescent="0.55000000000000004"/>
    <row r="35564" x14ac:dyDescent="0.55000000000000004"/>
    <row r="35565" x14ac:dyDescent="0.55000000000000004"/>
    <row r="35566" x14ac:dyDescent="0.55000000000000004"/>
    <row r="35567" x14ac:dyDescent="0.55000000000000004"/>
    <row r="35568" x14ac:dyDescent="0.55000000000000004"/>
    <row r="35569" x14ac:dyDescent="0.55000000000000004"/>
    <row r="35570" x14ac:dyDescent="0.55000000000000004"/>
    <row r="35571" x14ac:dyDescent="0.55000000000000004"/>
    <row r="35572" x14ac:dyDescent="0.55000000000000004"/>
    <row r="35573" x14ac:dyDescent="0.55000000000000004"/>
    <row r="35574" x14ac:dyDescent="0.55000000000000004"/>
    <row r="35575" x14ac:dyDescent="0.55000000000000004"/>
    <row r="35576" x14ac:dyDescent="0.55000000000000004"/>
    <row r="35577" x14ac:dyDescent="0.55000000000000004"/>
    <row r="35578" x14ac:dyDescent="0.55000000000000004"/>
    <row r="35579" x14ac:dyDescent="0.55000000000000004"/>
    <row r="35580" x14ac:dyDescent="0.55000000000000004"/>
    <row r="35581" x14ac:dyDescent="0.55000000000000004"/>
    <row r="35582" x14ac:dyDescent="0.55000000000000004"/>
    <row r="35583" x14ac:dyDescent="0.55000000000000004"/>
    <row r="35584" x14ac:dyDescent="0.55000000000000004"/>
    <row r="35585" x14ac:dyDescent="0.55000000000000004"/>
    <row r="35586" x14ac:dyDescent="0.55000000000000004"/>
    <row r="35587" x14ac:dyDescent="0.55000000000000004"/>
    <row r="35588" x14ac:dyDescent="0.55000000000000004"/>
    <row r="35589" x14ac:dyDescent="0.55000000000000004"/>
    <row r="35590" x14ac:dyDescent="0.55000000000000004"/>
    <row r="35591" x14ac:dyDescent="0.55000000000000004"/>
    <row r="35592" x14ac:dyDescent="0.55000000000000004"/>
    <row r="35593" x14ac:dyDescent="0.55000000000000004"/>
    <row r="35594" x14ac:dyDescent="0.55000000000000004"/>
    <row r="35595" x14ac:dyDescent="0.55000000000000004"/>
    <row r="35596" x14ac:dyDescent="0.55000000000000004"/>
    <row r="35597" x14ac:dyDescent="0.55000000000000004"/>
    <row r="35598" x14ac:dyDescent="0.55000000000000004"/>
    <row r="35599" x14ac:dyDescent="0.55000000000000004"/>
    <row r="35600" x14ac:dyDescent="0.55000000000000004"/>
    <row r="35601" x14ac:dyDescent="0.55000000000000004"/>
    <row r="35602" x14ac:dyDescent="0.55000000000000004"/>
    <row r="35603" x14ac:dyDescent="0.55000000000000004"/>
    <row r="35604" x14ac:dyDescent="0.55000000000000004"/>
    <row r="35605" x14ac:dyDescent="0.55000000000000004"/>
    <row r="35606" x14ac:dyDescent="0.55000000000000004"/>
    <row r="35607" x14ac:dyDescent="0.55000000000000004"/>
    <row r="35608" x14ac:dyDescent="0.55000000000000004"/>
    <row r="35609" x14ac:dyDescent="0.55000000000000004"/>
    <row r="35610" x14ac:dyDescent="0.55000000000000004"/>
    <row r="35611" x14ac:dyDescent="0.55000000000000004"/>
    <row r="35612" x14ac:dyDescent="0.55000000000000004"/>
    <row r="35613" x14ac:dyDescent="0.55000000000000004"/>
    <row r="35614" x14ac:dyDescent="0.55000000000000004"/>
    <row r="35615" x14ac:dyDescent="0.55000000000000004"/>
    <row r="35616" x14ac:dyDescent="0.55000000000000004"/>
    <row r="35617" x14ac:dyDescent="0.55000000000000004"/>
    <row r="35618" x14ac:dyDescent="0.55000000000000004"/>
    <row r="35619" x14ac:dyDescent="0.55000000000000004"/>
    <row r="35620" x14ac:dyDescent="0.55000000000000004"/>
    <row r="35621" x14ac:dyDescent="0.55000000000000004"/>
    <row r="35622" x14ac:dyDescent="0.55000000000000004"/>
    <row r="35623" x14ac:dyDescent="0.55000000000000004"/>
    <row r="35624" x14ac:dyDescent="0.55000000000000004"/>
    <row r="35625" x14ac:dyDescent="0.55000000000000004"/>
    <row r="35626" x14ac:dyDescent="0.55000000000000004"/>
    <row r="35627" x14ac:dyDescent="0.55000000000000004"/>
    <row r="35628" x14ac:dyDescent="0.55000000000000004"/>
    <row r="35629" x14ac:dyDescent="0.55000000000000004"/>
    <row r="35630" x14ac:dyDescent="0.55000000000000004"/>
    <row r="35631" x14ac:dyDescent="0.55000000000000004"/>
    <row r="35632" x14ac:dyDescent="0.55000000000000004"/>
    <row r="35633" x14ac:dyDescent="0.55000000000000004"/>
    <row r="35634" x14ac:dyDescent="0.55000000000000004"/>
    <row r="35635" x14ac:dyDescent="0.55000000000000004"/>
    <row r="35636" x14ac:dyDescent="0.55000000000000004"/>
    <row r="35637" x14ac:dyDescent="0.55000000000000004"/>
    <row r="35638" x14ac:dyDescent="0.55000000000000004"/>
    <row r="35639" x14ac:dyDescent="0.55000000000000004"/>
    <row r="35640" x14ac:dyDescent="0.55000000000000004"/>
    <row r="35641" x14ac:dyDescent="0.55000000000000004"/>
    <row r="35642" x14ac:dyDescent="0.55000000000000004"/>
    <row r="35643" x14ac:dyDescent="0.55000000000000004"/>
    <row r="35644" x14ac:dyDescent="0.55000000000000004"/>
    <row r="35645" x14ac:dyDescent="0.55000000000000004"/>
    <row r="35646" x14ac:dyDescent="0.55000000000000004"/>
    <row r="35647" x14ac:dyDescent="0.55000000000000004"/>
    <row r="35648" x14ac:dyDescent="0.55000000000000004"/>
    <row r="35649" x14ac:dyDescent="0.55000000000000004"/>
    <row r="35650" x14ac:dyDescent="0.55000000000000004"/>
    <row r="35651" x14ac:dyDescent="0.55000000000000004"/>
    <row r="35652" x14ac:dyDescent="0.55000000000000004"/>
    <row r="35653" x14ac:dyDescent="0.55000000000000004"/>
    <row r="35654" x14ac:dyDescent="0.55000000000000004"/>
    <row r="35655" x14ac:dyDescent="0.55000000000000004"/>
    <row r="35656" x14ac:dyDescent="0.55000000000000004"/>
    <row r="35657" x14ac:dyDescent="0.55000000000000004"/>
    <row r="35658" x14ac:dyDescent="0.55000000000000004"/>
    <row r="35659" x14ac:dyDescent="0.55000000000000004"/>
    <row r="35660" x14ac:dyDescent="0.55000000000000004"/>
    <row r="35661" x14ac:dyDescent="0.55000000000000004"/>
    <row r="35662" x14ac:dyDescent="0.55000000000000004"/>
    <row r="35663" x14ac:dyDescent="0.55000000000000004"/>
    <row r="35664" x14ac:dyDescent="0.55000000000000004"/>
    <row r="35665" x14ac:dyDescent="0.55000000000000004"/>
    <row r="35666" x14ac:dyDescent="0.55000000000000004"/>
    <row r="35667" x14ac:dyDescent="0.55000000000000004"/>
    <row r="35668" x14ac:dyDescent="0.55000000000000004"/>
    <row r="35669" x14ac:dyDescent="0.55000000000000004"/>
    <row r="35670" x14ac:dyDescent="0.55000000000000004"/>
    <row r="35671" x14ac:dyDescent="0.55000000000000004"/>
    <row r="35672" x14ac:dyDescent="0.55000000000000004"/>
    <row r="35673" x14ac:dyDescent="0.55000000000000004"/>
    <row r="35674" x14ac:dyDescent="0.55000000000000004"/>
    <row r="35675" x14ac:dyDescent="0.55000000000000004"/>
    <row r="35676" x14ac:dyDescent="0.55000000000000004"/>
    <row r="35677" x14ac:dyDescent="0.55000000000000004"/>
    <row r="35678" x14ac:dyDescent="0.55000000000000004"/>
    <row r="35679" x14ac:dyDescent="0.55000000000000004"/>
    <row r="35680" x14ac:dyDescent="0.55000000000000004"/>
    <row r="35681" x14ac:dyDescent="0.55000000000000004"/>
    <row r="35682" x14ac:dyDescent="0.55000000000000004"/>
    <row r="35683" x14ac:dyDescent="0.55000000000000004"/>
    <row r="35684" x14ac:dyDescent="0.55000000000000004"/>
    <row r="35685" x14ac:dyDescent="0.55000000000000004"/>
    <row r="35686" x14ac:dyDescent="0.55000000000000004"/>
    <row r="35687" x14ac:dyDescent="0.55000000000000004"/>
    <row r="35688" x14ac:dyDescent="0.55000000000000004"/>
    <row r="35689" x14ac:dyDescent="0.55000000000000004"/>
    <row r="35690" x14ac:dyDescent="0.55000000000000004"/>
    <row r="35691" x14ac:dyDescent="0.55000000000000004"/>
    <row r="35692" x14ac:dyDescent="0.55000000000000004"/>
    <row r="35693" x14ac:dyDescent="0.55000000000000004"/>
    <row r="35694" x14ac:dyDescent="0.55000000000000004"/>
    <row r="35695" x14ac:dyDescent="0.55000000000000004"/>
    <row r="35696" x14ac:dyDescent="0.55000000000000004"/>
    <row r="35697" x14ac:dyDescent="0.55000000000000004"/>
    <row r="35698" x14ac:dyDescent="0.55000000000000004"/>
    <row r="35699" x14ac:dyDescent="0.55000000000000004"/>
    <row r="35700" x14ac:dyDescent="0.55000000000000004"/>
    <row r="35701" x14ac:dyDescent="0.55000000000000004"/>
    <row r="35702" x14ac:dyDescent="0.55000000000000004"/>
    <row r="35703" x14ac:dyDescent="0.55000000000000004"/>
    <row r="35704" x14ac:dyDescent="0.55000000000000004"/>
    <row r="35705" x14ac:dyDescent="0.55000000000000004"/>
    <row r="35706" x14ac:dyDescent="0.55000000000000004"/>
    <row r="35707" x14ac:dyDescent="0.55000000000000004"/>
    <row r="35708" x14ac:dyDescent="0.55000000000000004"/>
    <row r="35709" x14ac:dyDescent="0.55000000000000004"/>
    <row r="35710" x14ac:dyDescent="0.55000000000000004"/>
    <row r="35711" x14ac:dyDescent="0.55000000000000004"/>
    <row r="35712" x14ac:dyDescent="0.55000000000000004"/>
    <row r="35713" x14ac:dyDescent="0.55000000000000004"/>
    <row r="35714" x14ac:dyDescent="0.55000000000000004"/>
    <row r="35715" x14ac:dyDescent="0.55000000000000004"/>
    <row r="35716" x14ac:dyDescent="0.55000000000000004"/>
    <row r="35717" x14ac:dyDescent="0.55000000000000004"/>
    <row r="35718" x14ac:dyDescent="0.55000000000000004"/>
    <row r="35719" x14ac:dyDescent="0.55000000000000004"/>
    <row r="35720" x14ac:dyDescent="0.55000000000000004"/>
    <row r="35721" x14ac:dyDescent="0.55000000000000004"/>
    <row r="35722" x14ac:dyDescent="0.55000000000000004"/>
    <row r="35723" x14ac:dyDescent="0.55000000000000004"/>
    <row r="35724" x14ac:dyDescent="0.55000000000000004"/>
    <row r="35725" x14ac:dyDescent="0.55000000000000004"/>
    <row r="35726" x14ac:dyDescent="0.55000000000000004"/>
    <row r="35727" x14ac:dyDescent="0.55000000000000004"/>
    <row r="35728" x14ac:dyDescent="0.55000000000000004"/>
    <row r="35729" x14ac:dyDescent="0.55000000000000004"/>
    <row r="35730" x14ac:dyDescent="0.55000000000000004"/>
    <row r="35731" x14ac:dyDescent="0.55000000000000004"/>
    <row r="35732" x14ac:dyDescent="0.55000000000000004"/>
    <row r="35733" x14ac:dyDescent="0.55000000000000004"/>
    <row r="35734" x14ac:dyDescent="0.55000000000000004"/>
    <row r="35735" x14ac:dyDescent="0.55000000000000004"/>
    <row r="35736" x14ac:dyDescent="0.55000000000000004"/>
    <row r="35737" x14ac:dyDescent="0.55000000000000004"/>
    <row r="35738" x14ac:dyDescent="0.55000000000000004"/>
    <row r="35739" x14ac:dyDescent="0.55000000000000004"/>
    <row r="35740" x14ac:dyDescent="0.55000000000000004"/>
    <row r="35741" x14ac:dyDescent="0.55000000000000004"/>
    <row r="35742" x14ac:dyDescent="0.55000000000000004"/>
    <row r="35743" x14ac:dyDescent="0.55000000000000004"/>
    <row r="35744" x14ac:dyDescent="0.55000000000000004"/>
    <row r="35745" x14ac:dyDescent="0.55000000000000004"/>
    <row r="35746" x14ac:dyDescent="0.55000000000000004"/>
    <row r="35747" x14ac:dyDescent="0.55000000000000004"/>
    <row r="35748" x14ac:dyDescent="0.55000000000000004"/>
    <row r="35749" x14ac:dyDescent="0.55000000000000004"/>
    <row r="35750" x14ac:dyDescent="0.55000000000000004"/>
    <row r="35751" x14ac:dyDescent="0.55000000000000004"/>
    <row r="35752" x14ac:dyDescent="0.55000000000000004"/>
    <row r="35753" x14ac:dyDescent="0.55000000000000004"/>
    <row r="35754" x14ac:dyDescent="0.55000000000000004"/>
    <row r="35755" x14ac:dyDescent="0.55000000000000004"/>
    <row r="35756" x14ac:dyDescent="0.55000000000000004"/>
    <row r="35757" x14ac:dyDescent="0.55000000000000004"/>
    <row r="35758" x14ac:dyDescent="0.55000000000000004"/>
    <row r="35759" x14ac:dyDescent="0.55000000000000004"/>
    <row r="35760" x14ac:dyDescent="0.55000000000000004"/>
    <row r="35761" x14ac:dyDescent="0.55000000000000004"/>
    <row r="35762" x14ac:dyDescent="0.55000000000000004"/>
    <row r="35763" x14ac:dyDescent="0.55000000000000004"/>
    <row r="35764" x14ac:dyDescent="0.55000000000000004"/>
    <row r="35765" x14ac:dyDescent="0.55000000000000004"/>
    <row r="35766" x14ac:dyDescent="0.55000000000000004"/>
    <row r="35767" x14ac:dyDescent="0.55000000000000004"/>
    <row r="35768" x14ac:dyDescent="0.55000000000000004"/>
    <row r="35769" x14ac:dyDescent="0.55000000000000004"/>
    <row r="35770" x14ac:dyDescent="0.55000000000000004"/>
    <row r="35771" x14ac:dyDescent="0.55000000000000004"/>
    <row r="35772" x14ac:dyDescent="0.55000000000000004"/>
    <row r="35773" x14ac:dyDescent="0.55000000000000004"/>
    <row r="35774" x14ac:dyDescent="0.55000000000000004"/>
    <row r="35775" x14ac:dyDescent="0.55000000000000004"/>
    <row r="35776" x14ac:dyDescent="0.55000000000000004"/>
    <row r="35777" x14ac:dyDescent="0.55000000000000004"/>
    <row r="35778" x14ac:dyDescent="0.55000000000000004"/>
    <row r="35779" x14ac:dyDescent="0.55000000000000004"/>
    <row r="35780" x14ac:dyDescent="0.55000000000000004"/>
    <row r="35781" x14ac:dyDescent="0.55000000000000004"/>
    <row r="35782" x14ac:dyDescent="0.55000000000000004"/>
    <row r="35783" x14ac:dyDescent="0.55000000000000004"/>
    <row r="35784" x14ac:dyDescent="0.55000000000000004"/>
    <row r="35785" x14ac:dyDescent="0.55000000000000004"/>
    <row r="35786" x14ac:dyDescent="0.55000000000000004"/>
    <row r="35787" x14ac:dyDescent="0.55000000000000004"/>
    <row r="35788" x14ac:dyDescent="0.55000000000000004"/>
    <row r="35789" x14ac:dyDescent="0.55000000000000004"/>
    <row r="35790" x14ac:dyDescent="0.55000000000000004"/>
    <row r="35791" x14ac:dyDescent="0.55000000000000004"/>
    <row r="35792" x14ac:dyDescent="0.55000000000000004"/>
    <row r="35793" x14ac:dyDescent="0.55000000000000004"/>
    <row r="35794" x14ac:dyDescent="0.55000000000000004"/>
    <row r="35795" x14ac:dyDescent="0.55000000000000004"/>
    <row r="35796" x14ac:dyDescent="0.55000000000000004"/>
    <row r="35797" x14ac:dyDescent="0.55000000000000004"/>
    <row r="35798" x14ac:dyDescent="0.55000000000000004"/>
    <row r="35799" x14ac:dyDescent="0.55000000000000004"/>
    <row r="35800" x14ac:dyDescent="0.55000000000000004"/>
    <row r="35801" x14ac:dyDescent="0.55000000000000004"/>
    <row r="35802" x14ac:dyDescent="0.55000000000000004"/>
    <row r="35803" x14ac:dyDescent="0.55000000000000004"/>
    <row r="35804" x14ac:dyDescent="0.55000000000000004"/>
    <row r="35805" x14ac:dyDescent="0.55000000000000004"/>
    <row r="35806" x14ac:dyDescent="0.55000000000000004"/>
    <row r="35807" x14ac:dyDescent="0.55000000000000004"/>
    <row r="35808" x14ac:dyDescent="0.55000000000000004"/>
    <row r="35809" x14ac:dyDescent="0.55000000000000004"/>
    <row r="35810" x14ac:dyDescent="0.55000000000000004"/>
    <row r="35811" x14ac:dyDescent="0.55000000000000004"/>
    <row r="35812" x14ac:dyDescent="0.55000000000000004"/>
    <row r="35813" x14ac:dyDescent="0.55000000000000004"/>
    <row r="35814" x14ac:dyDescent="0.55000000000000004"/>
    <row r="35815" x14ac:dyDescent="0.55000000000000004"/>
    <row r="35816" x14ac:dyDescent="0.55000000000000004"/>
    <row r="35817" x14ac:dyDescent="0.55000000000000004"/>
    <row r="35818" x14ac:dyDescent="0.55000000000000004"/>
    <row r="35819" x14ac:dyDescent="0.55000000000000004"/>
    <row r="35820" x14ac:dyDescent="0.55000000000000004"/>
    <row r="35821" x14ac:dyDescent="0.55000000000000004"/>
    <row r="35822" x14ac:dyDescent="0.55000000000000004"/>
    <row r="35823" x14ac:dyDescent="0.55000000000000004"/>
    <row r="35824" x14ac:dyDescent="0.55000000000000004"/>
    <row r="35825" x14ac:dyDescent="0.55000000000000004"/>
    <row r="35826" x14ac:dyDescent="0.55000000000000004"/>
    <row r="35827" x14ac:dyDescent="0.55000000000000004"/>
    <row r="35828" x14ac:dyDescent="0.55000000000000004"/>
    <row r="35829" x14ac:dyDescent="0.55000000000000004"/>
    <row r="35830" x14ac:dyDescent="0.55000000000000004"/>
    <row r="35831" x14ac:dyDescent="0.55000000000000004"/>
    <row r="35832" x14ac:dyDescent="0.55000000000000004"/>
    <row r="35833" x14ac:dyDescent="0.55000000000000004"/>
    <row r="35834" x14ac:dyDescent="0.55000000000000004"/>
    <row r="35835" x14ac:dyDescent="0.55000000000000004"/>
    <row r="35836" x14ac:dyDescent="0.55000000000000004"/>
    <row r="35837" x14ac:dyDescent="0.55000000000000004"/>
    <row r="35838" x14ac:dyDescent="0.55000000000000004"/>
    <row r="35839" x14ac:dyDescent="0.55000000000000004"/>
    <row r="35840" x14ac:dyDescent="0.55000000000000004"/>
    <row r="35841" x14ac:dyDescent="0.55000000000000004"/>
    <row r="35842" x14ac:dyDescent="0.55000000000000004"/>
    <row r="35843" x14ac:dyDescent="0.55000000000000004"/>
    <row r="35844" x14ac:dyDescent="0.55000000000000004"/>
    <row r="35845" x14ac:dyDescent="0.55000000000000004"/>
    <row r="35846" x14ac:dyDescent="0.55000000000000004"/>
    <row r="35847" x14ac:dyDescent="0.55000000000000004"/>
    <row r="35848" x14ac:dyDescent="0.55000000000000004"/>
    <row r="35849" x14ac:dyDescent="0.55000000000000004"/>
    <row r="35850" x14ac:dyDescent="0.55000000000000004"/>
    <row r="35851" x14ac:dyDescent="0.55000000000000004"/>
    <row r="35852" x14ac:dyDescent="0.55000000000000004"/>
    <row r="35853" x14ac:dyDescent="0.55000000000000004"/>
    <row r="35854" x14ac:dyDescent="0.55000000000000004"/>
    <row r="35855" x14ac:dyDescent="0.55000000000000004"/>
    <row r="35856" x14ac:dyDescent="0.55000000000000004"/>
    <row r="35857" x14ac:dyDescent="0.55000000000000004"/>
    <row r="35858" x14ac:dyDescent="0.55000000000000004"/>
    <row r="35859" x14ac:dyDescent="0.55000000000000004"/>
    <row r="35860" x14ac:dyDescent="0.55000000000000004"/>
    <row r="35861" x14ac:dyDescent="0.55000000000000004"/>
    <row r="35862" x14ac:dyDescent="0.55000000000000004"/>
    <row r="35863" x14ac:dyDescent="0.55000000000000004"/>
    <row r="35864" x14ac:dyDescent="0.55000000000000004"/>
    <row r="35865" x14ac:dyDescent="0.55000000000000004"/>
    <row r="35866" x14ac:dyDescent="0.55000000000000004"/>
    <row r="35867" x14ac:dyDescent="0.55000000000000004"/>
    <row r="35868" x14ac:dyDescent="0.55000000000000004"/>
    <row r="35869" x14ac:dyDescent="0.55000000000000004"/>
    <row r="35870" x14ac:dyDescent="0.55000000000000004"/>
    <row r="35871" x14ac:dyDescent="0.55000000000000004"/>
    <row r="35872" x14ac:dyDescent="0.55000000000000004"/>
    <row r="35873" x14ac:dyDescent="0.55000000000000004"/>
    <row r="35874" x14ac:dyDescent="0.55000000000000004"/>
    <row r="35875" x14ac:dyDescent="0.55000000000000004"/>
    <row r="35876" x14ac:dyDescent="0.55000000000000004"/>
    <row r="35877" x14ac:dyDescent="0.55000000000000004"/>
    <row r="35878" x14ac:dyDescent="0.55000000000000004"/>
    <row r="35879" x14ac:dyDescent="0.55000000000000004"/>
    <row r="35880" x14ac:dyDescent="0.55000000000000004"/>
    <row r="35881" x14ac:dyDescent="0.55000000000000004"/>
    <row r="35882" x14ac:dyDescent="0.55000000000000004"/>
    <row r="35883" x14ac:dyDescent="0.55000000000000004"/>
    <row r="35884" x14ac:dyDescent="0.55000000000000004"/>
    <row r="35885" x14ac:dyDescent="0.55000000000000004"/>
    <row r="35886" x14ac:dyDescent="0.55000000000000004"/>
    <row r="35887" x14ac:dyDescent="0.55000000000000004"/>
    <row r="35888" x14ac:dyDescent="0.55000000000000004"/>
    <row r="35889" x14ac:dyDescent="0.55000000000000004"/>
    <row r="35890" x14ac:dyDescent="0.55000000000000004"/>
    <row r="35891" x14ac:dyDescent="0.55000000000000004"/>
    <row r="35892" x14ac:dyDescent="0.55000000000000004"/>
    <row r="35893" x14ac:dyDescent="0.55000000000000004"/>
    <row r="35894" x14ac:dyDescent="0.55000000000000004"/>
    <row r="35895" x14ac:dyDescent="0.55000000000000004"/>
    <row r="35896" x14ac:dyDescent="0.55000000000000004"/>
    <row r="35897" x14ac:dyDescent="0.55000000000000004"/>
    <row r="35898" x14ac:dyDescent="0.55000000000000004"/>
    <row r="35899" x14ac:dyDescent="0.55000000000000004"/>
    <row r="35900" x14ac:dyDescent="0.55000000000000004"/>
    <row r="35901" x14ac:dyDescent="0.55000000000000004"/>
    <row r="35902" x14ac:dyDescent="0.55000000000000004"/>
    <row r="35903" x14ac:dyDescent="0.55000000000000004"/>
    <row r="35904" x14ac:dyDescent="0.55000000000000004"/>
    <row r="35905" x14ac:dyDescent="0.55000000000000004"/>
    <row r="35906" x14ac:dyDescent="0.55000000000000004"/>
    <row r="35907" x14ac:dyDescent="0.55000000000000004"/>
    <row r="35908" x14ac:dyDescent="0.55000000000000004"/>
    <row r="35909" x14ac:dyDescent="0.55000000000000004"/>
    <row r="35910" x14ac:dyDescent="0.55000000000000004"/>
    <row r="35911" x14ac:dyDescent="0.55000000000000004"/>
    <row r="35912" x14ac:dyDescent="0.55000000000000004"/>
    <row r="35913" x14ac:dyDescent="0.55000000000000004"/>
    <row r="35914" x14ac:dyDescent="0.55000000000000004"/>
    <row r="35915" x14ac:dyDescent="0.55000000000000004"/>
    <row r="35916" x14ac:dyDescent="0.55000000000000004"/>
    <row r="35917" x14ac:dyDescent="0.55000000000000004"/>
    <row r="35918" x14ac:dyDescent="0.55000000000000004"/>
    <row r="35919" x14ac:dyDescent="0.55000000000000004"/>
    <row r="35920" x14ac:dyDescent="0.55000000000000004"/>
    <row r="35921" x14ac:dyDescent="0.55000000000000004"/>
    <row r="35922" x14ac:dyDescent="0.55000000000000004"/>
    <row r="35923" x14ac:dyDescent="0.55000000000000004"/>
    <row r="35924" x14ac:dyDescent="0.55000000000000004"/>
    <row r="35925" x14ac:dyDescent="0.55000000000000004"/>
    <row r="35926" x14ac:dyDescent="0.55000000000000004"/>
    <row r="35927" x14ac:dyDescent="0.55000000000000004"/>
    <row r="35928" x14ac:dyDescent="0.55000000000000004"/>
    <row r="35929" x14ac:dyDescent="0.55000000000000004"/>
    <row r="35930" x14ac:dyDescent="0.55000000000000004"/>
    <row r="35931" x14ac:dyDescent="0.55000000000000004"/>
    <row r="35932" x14ac:dyDescent="0.55000000000000004"/>
    <row r="35933" x14ac:dyDescent="0.55000000000000004"/>
    <row r="35934" x14ac:dyDescent="0.55000000000000004"/>
    <row r="35935" x14ac:dyDescent="0.55000000000000004"/>
    <row r="35936" x14ac:dyDescent="0.55000000000000004"/>
    <row r="35937" x14ac:dyDescent="0.55000000000000004"/>
    <row r="35938" x14ac:dyDescent="0.55000000000000004"/>
    <row r="35939" x14ac:dyDescent="0.55000000000000004"/>
    <row r="35940" x14ac:dyDescent="0.55000000000000004"/>
    <row r="35941" x14ac:dyDescent="0.55000000000000004"/>
    <row r="35942" x14ac:dyDescent="0.55000000000000004"/>
    <row r="35943" x14ac:dyDescent="0.55000000000000004"/>
    <row r="35944" x14ac:dyDescent="0.55000000000000004"/>
    <row r="35945" x14ac:dyDescent="0.55000000000000004"/>
    <row r="35946" x14ac:dyDescent="0.55000000000000004"/>
    <row r="35947" x14ac:dyDescent="0.55000000000000004"/>
    <row r="35948" x14ac:dyDescent="0.55000000000000004"/>
    <row r="35949" x14ac:dyDescent="0.55000000000000004"/>
    <row r="35950" x14ac:dyDescent="0.55000000000000004"/>
    <row r="35951" x14ac:dyDescent="0.55000000000000004"/>
    <row r="35952" x14ac:dyDescent="0.55000000000000004"/>
    <row r="35953" x14ac:dyDescent="0.55000000000000004"/>
    <row r="35954" x14ac:dyDescent="0.55000000000000004"/>
    <row r="35955" x14ac:dyDescent="0.55000000000000004"/>
    <row r="35956" x14ac:dyDescent="0.55000000000000004"/>
    <row r="35957" x14ac:dyDescent="0.55000000000000004"/>
    <row r="35958" x14ac:dyDescent="0.55000000000000004"/>
    <row r="35959" x14ac:dyDescent="0.55000000000000004"/>
    <row r="35960" x14ac:dyDescent="0.55000000000000004"/>
    <row r="35961" x14ac:dyDescent="0.55000000000000004"/>
    <row r="35962" x14ac:dyDescent="0.55000000000000004"/>
    <row r="35963" x14ac:dyDescent="0.55000000000000004"/>
    <row r="35964" x14ac:dyDescent="0.55000000000000004"/>
    <row r="35965" x14ac:dyDescent="0.55000000000000004"/>
    <row r="35966" x14ac:dyDescent="0.55000000000000004"/>
    <row r="35967" x14ac:dyDescent="0.55000000000000004"/>
    <row r="35968" x14ac:dyDescent="0.55000000000000004"/>
    <row r="35969" x14ac:dyDescent="0.55000000000000004"/>
    <row r="35970" x14ac:dyDescent="0.55000000000000004"/>
    <row r="35971" x14ac:dyDescent="0.55000000000000004"/>
    <row r="35972" x14ac:dyDescent="0.55000000000000004"/>
    <row r="35973" x14ac:dyDescent="0.55000000000000004"/>
    <row r="35974" x14ac:dyDescent="0.55000000000000004"/>
    <row r="35975" x14ac:dyDescent="0.55000000000000004"/>
    <row r="35976" x14ac:dyDescent="0.55000000000000004"/>
    <row r="35977" x14ac:dyDescent="0.55000000000000004"/>
    <row r="35978" x14ac:dyDescent="0.55000000000000004"/>
    <row r="35979" x14ac:dyDescent="0.55000000000000004"/>
    <row r="35980" x14ac:dyDescent="0.55000000000000004"/>
    <row r="35981" x14ac:dyDescent="0.55000000000000004"/>
    <row r="35982" x14ac:dyDescent="0.55000000000000004"/>
    <row r="35983" x14ac:dyDescent="0.55000000000000004"/>
    <row r="35984" x14ac:dyDescent="0.55000000000000004"/>
    <row r="35985" x14ac:dyDescent="0.55000000000000004"/>
    <row r="35986" x14ac:dyDescent="0.55000000000000004"/>
    <row r="35987" x14ac:dyDescent="0.55000000000000004"/>
    <row r="35988" x14ac:dyDescent="0.55000000000000004"/>
    <row r="35989" x14ac:dyDescent="0.55000000000000004"/>
    <row r="35990" x14ac:dyDescent="0.55000000000000004"/>
    <row r="35991" x14ac:dyDescent="0.55000000000000004"/>
    <row r="35992" x14ac:dyDescent="0.55000000000000004"/>
    <row r="35993" x14ac:dyDescent="0.55000000000000004"/>
    <row r="35994" x14ac:dyDescent="0.55000000000000004"/>
    <row r="35995" x14ac:dyDescent="0.55000000000000004"/>
    <row r="35996" x14ac:dyDescent="0.55000000000000004"/>
    <row r="35997" x14ac:dyDescent="0.55000000000000004"/>
    <row r="35998" x14ac:dyDescent="0.55000000000000004"/>
    <row r="35999" x14ac:dyDescent="0.55000000000000004"/>
    <row r="36000" x14ac:dyDescent="0.55000000000000004"/>
    <row r="36001" x14ac:dyDescent="0.55000000000000004"/>
    <row r="36002" x14ac:dyDescent="0.55000000000000004"/>
    <row r="36003" x14ac:dyDescent="0.55000000000000004"/>
    <row r="36004" x14ac:dyDescent="0.55000000000000004"/>
    <row r="36005" x14ac:dyDescent="0.55000000000000004"/>
    <row r="36006" x14ac:dyDescent="0.55000000000000004"/>
    <row r="36007" x14ac:dyDescent="0.55000000000000004"/>
    <row r="36008" x14ac:dyDescent="0.55000000000000004"/>
    <row r="36009" x14ac:dyDescent="0.55000000000000004"/>
    <row r="36010" x14ac:dyDescent="0.55000000000000004"/>
    <row r="36011" x14ac:dyDescent="0.55000000000000004"/>
    <row r="36012" x14ac:dyDescent="0.55000000000000004"/>
    <row r="36013" x14ac:dyDescent="0.55000000000000004"/>
    <row r="36014" x14ac:dyDescent="0.55000000000000004"/>
    <row r="36015" x14ac:dyDescent="0.55000000000000004"/>
    <row r="36016" x14ac:dyDescent="0.55000000000000004"/>
    <row r="36017" x14ac:dyDescent="0.55000000000000004"/>
    <row r="36018" x14ac:dyDescent="0.55000000000000004"/>
    <row r="36019" x14ac:dyDescent="0.55000000000000004"/>
    <row r="36020" x14ac:dyDescent="0.55000000000000004"/>
    <row r="36021" x14ac:dyDescent="0.55000000000000004"/>
    <row r="36022" x14ac:dyDescent="0.55000000000000004"/>
    <row r="36023" x14ac:dyDescent="0.55000000000000004"/>
    <row r="36024" x14ac:dyDescent="0.55000000000000004"/>
    <row r="36025" x14ac:dyDescent="0.55000000000000004"/>
    <row r="36026" x14ac:dyDescent="0.55000000000000004"/>
    <row r="36027" x14ac:dyDescent="0.55000000000000004"/>
    <row r="36028" x14ac:dyDescent="0.55000000000000004"/>
    <row r="36029" x14ac:dyDescent="0.55000000000000004"/>
    <row r="36030" x14ac:dyDescent="0.55000000000000004"/>
    <row r="36031" x14ac:dyDescent="0.55000000000000004"/>
    <row r="36032" x14ac:dyDescent="0.55000000000000004"/>
    <row r="36033" x14ac:dyDescent="0.55000000000000004"/>
    <row r="36034" x14ac:dyDescent="0.55000000000000004"/>
    <row r="36035" x14ac:dyDescent="0.55000000000000004"/>
    <row r="36036" x14ac:dyDescent="0.55000000000000004"/>
    <row r="36037" x14ac:dyDescent="0.55000000000000004"/>
    <row r="36038" x14ac:dyDescent="0.55000000000000004"/>
    <row r="36039" x14ac:dyDescent="0.55000000000000004"/>
    <row r="36040" x14ac:dyDescent="0.55000000000000004"/>
    <row r="36041" x14ac:dyDescent="0.55000000000000004"/>
    <row r="36042" x14ac:dyDescent="0.55000000000000004"/>
    <row r="36043" x14ac:dyDescent="0.55000000000000004"/>
    <row r="36044" x14ac:dyDescent="0.55000000000000004"/>
    <row r="36045" x14ac:dyDescent="0.55000000000000004"/>
    <row r="36046" x14ac:dyDescent="0.55000000000000004"/>
    <row r="36047" x14ac:dyDescent="0.55000000000000004"/>
    <row r="36048" x14ac:dyDescent="0.55000000000000004"/>
    <row r="36049" x14ac:dyDescent="0.55000000000000004"/>
    <row r="36050" x14ac:dyDescent="0.55000000000000004"/>
    <row r="36051" x14ac:dyDescent="0.55000000000000004"/>
    <row r="36052" x14ac:dyDescent="0.55000000000000004"/>
    <row r="36053" x14ac:dyDescent="0.55000000000000004"/>
    <row r="36054" x14ac:dyDescent="0.55000000000000004"/>
    <row r="36055" x14ac:dyDescent="0.55000000000000004"/>
    <row r="36056" x14ac:dyDescent="0.55000000000000004"/>
    <row r="36057" x14ac:dyDescent="0.55000000000000004"/>
    <row r="36058" x14ac:dyDescent="0.55000000000000004"/>
    <row r="36059" x14ac:dyDescent="0.55000000000000004"/>
    <row r="36060" x14ac:dyDescent="0.55000000000000004"/>
    <row r="36061" x14ac:dyDescent="0.55000000000000004"/>
    <row r="36062" x14ac:dyDescent="0.55000000000000004"/>
    <row r="36063" x14ac:dyDescent="0.55000000000000004"/>
    <row r="36064" x14ac:dyDescent="0.55000000000000004"/>
    <row r="36065" x14ac:dyDescent="0.55000000000000004"/>
    <row r="36066" x14ac:dyDescent="0.55000000000000004"/>
    <row r="36067" x14ac:dyDescent="0.55000000000000004"/>
    <row r="36068" x14ac:dyDescent="0.55000000000000004"/>
    <row r="36069" x14ac:dyDescent="0.55000000000000004"/>
    <row r="36070" x14ac:dyDescent="0.55000000000000004"/>
    <row r="36071" x14ac:dyDescent="0.55000000000000004"/>
    <row r="36072" x14ac:dyDescent="0.55000000000000004"/>
    <row r="36073" x14ac:dyDescent="0.55000000000000004"/>
    <row r="36074" x14ac:dyDescent="0.55000000000000004"/>
    <row r="36075" x14ac:dyDescent="0.55000000000000004"/>
    <row r="36076" x14ac:dyDescent="0.55000000000000004"/>
    <row r="36077" x14ac:dyDescent="0.55000000000000004"/>
    <row r="36078" x14ac:dyDescent="0.55000000000000004"/>
    <row r="36079" x14ac:dyDescent="0.55000000000000004"/>
    <row r="36080" x14ac:dyDescent="0.55000000000000004"/>
    <row r="36081" x14ac:dyDescent="0.55000000000000004"/>
    <row r="36082" x14ac:dyDescent="0.55000000000000004"/>
    <row r="36083" x14ac:dyDescent="0.55000000000000004"/>
    <row r="36084" x14ac:dyDescent="0.55000000000000004"/>
    <row r="36085" x14ac:dyDescent="0.55000000000000004"/>
    <row r="36086" x14ac:dyDescent="0.55000000000000004"/>
    <row r="36087" x14ac:dyDescent="0.55000000000000004"/>
    <row r="36088" x14ac:dyDescent="0.55000000000000004"/>
    <row r="36089" x14ac:dyDescent="0.55000000000000004"/>
    <row r="36090" x14ac:dyDescent="0.55000000000000004"/>
    <row r="36091" x14ac:dyDescent="0.55000000000000004"/>
    <row r="36092" x14ac:dyDescent="0.55000000000000004"/>
    <row r="36093" x14ac:dyDescent="0.55000000000000004"/>
    <row r="36094" x14ac:dyDescent="0.55000000000000004"/>
    <row r="36095" x14ac:dyDescent="0.55000000000000004"/>
    <row r="36096" x14ac:dyDescent="0.55000000000000004"/>
    <row r="36097" x14ac:dyDescent="0.55000000000000004"/>
    <row r="36098" x14ac:dyDescent="0.55000000000000004"/>
    <row r="36099" x14ac:dyDescent="0.55000000000000004"/>
    <row r="36100" x14ac:dyDescent="0.55000000000000004"/>
    <row r="36101" x14ac:dyDescent="0.55000000000000004"/>
    <row r="36102" x14ac:dyDescent="0.55000000000000004"/>
    <row r="36103" x14ac:dyDescent="0.55000000000000004"/>
    <row r="36104" x14ac:dyDescent="0.55000000000000004"/>
    <row r="36105" x14ac:dyDescent="0.55000000000000004"/>
    <row r="36106" x14ac:dyDescent="0.55000000000000004"/>
    <row r="36107" x14ac:dyDescent="0.55000000000000004"/>
    <row r="36108" x14ac:dyDescent="0.55000000000000004"/>
    <row r="36109" x14ac:dyDescent="0.55000000000000004"/>
    <row r="36110" x14ac:dyDescent="0.55000000000000004"/>
    <row r="36111" x14ac:dyDescent="0.55000000000000004"/>
    <row r="36112" x14ac:dyDescent="0.55000000000000004"/>
    <row r="36113" x14ac:dyDescent="0.55000000000000004"/>
    <row r="36114" x14ac:dyDescent="0.55000000000000004"/>
    <row r="36115" x14ac:dyDescent="0.55000000000000004"/>
    <row r="36116" x14ac:dyDescent="0.55000000000000004"/>
    <row r="36117" x14ac:dyDescent="0.55000000000000004"/>
    <row r="36118" x14ac:dyDescent="0.55000000000000004"/>
    <row r="36119" x14ac:dyDescent="0.55000000000000004"/>
    <row r="36120" x14ac:dyDescent="0.55000000000000004"/>
    <row r="36121" x14ac:dyDescent="0.55000000000000004"/>
    <row r="36122" x14ac:dyDescent="0.55000000000000004"/>
    <row r="36123" x14ac:dyDescent="0.55000000000000004"/>
    <row r="36124" x14ac:dyDescent="0.55000000000000004"/>
    <row r="36125" x14ac:dyDescent="0.55000000000000004"/>
    <row r="36126" x14ac:dyDescent="0.55000000000000004"/>
    <row r="36127" x14ac:dyDescent="0.55000000000000004"/>
    <row r="36128" x14ac:dyDescent="0.55000000000000004"/>
    <row r="36129" x14ac:dyDescent="0.55000000000000004"/>
    <row r="36130" x14ac:dyDescent="0.55000000000000004"/>
    <row r="36131" x14ac:dyDescent="0.55000000000000004"/>
    <row r="36132" x14ac:dyDescent="0.55000000000000004"/>
    <row r="36133" x14ac:dyDescent="0.55000000000000004"/>
    <row r="36134" x14ac:dyDescent="0.55000000000000004"/>
    <row r="36135" x14ac:dyDescent="0.55000000000000004"/>
    <row r="36136" x14ac:dyDescent="0.55000000000000004"/>
    <row r="36137" x14ac:dyDescent="0.55000000000000004"/>
    <row r="36138" x14ac:dyDescent="0.55000000000000004"/>
    <row r="36139" x14ac:dyDescent="0.55000000000000004"/>
    <row r="36140" x14ac:dyDescent="0.55000000000000004"/>
    <row r="36141" x14ac:dyDescent="0.55000000000000004"/>
    <row r="36142" x14ac:dyDescent="0.55000000000000004"/>
    <row r="36143" x14ac:dyDescent="0.55000000000000004"/>
    <row r="36144" x14ac:dyDescent="0.55000000000000004"/>
    <row r="36145" x14ac:dyDescent="0.55000000000000004"/>
    <row r="36146" x14ac:dyDescent="0.55000000000000004"/>
    <row r="36147" x14ac:dyDescent="0.55000000000000004"/>
    <row r="36148" x14ac:dyDescent="0.55000000000000004"/>
    <row r="36149" x14ac:dyDescent="0.55000000000000004"/>
    <row r="36150" x14ac:dyDescent="0.55000000000000004"/>
    <row r="36151" x14ac:dyDescent="0.55000000000000004"/>
    <row r="36152" x14ac:dyDescent="0.55000000000000004"/>
    <row r="36153" x14ac:dyDescent="0.55000000000000004"/>
    <row r="36154" x14ac:dyDescent="0.55000000000000004"/>
    <row r="36155" x14ac:dyDescent="0.55000000000000004"/>
    <row r="36156" x14ac:dyDescent="0.55000000000000004"/>
    <row r="36157" x14ac:dyDescent="0.55000000000000004"/>
    <row r="36158" x14ac:dyDescent="0.55000000000000004"/>
    <row r="36159" x14ac:dyDescent="0.55000000000000004"/>
    <row r="36160" x14ac:dyDescent="0.55000000000000004"/>
    <row r="36161" x14ac:dyDescent="0.55000000000000004"/>
    <row r="36162" x14ac:dyDescent="0.55000000000000004"/>
    <row r="36163" x14ac:dyDescent="0.55000000000000004"/>
    <row r="36164" x14ac:dyDescent="0.55000000000000004"/>
    <row r="36165" x14ac:dyDescent="0.55000000000000004"/>
    <row r="36166" x14ac:dyDescent="0.55000000000000004"/>
    <row r="36167" x14ac:dyDescent="0.55000000000000004"/>
    <row r="36168" x14ac:dyDescent="0.55000000000000004"/>
    <row r="36169" x14ac:dyDescent="0.55000000000000004"/>
    <row r="36170" x14ac:dyDescent="0.55000000000000004"/>
    <row r="36171" x14ac:dyDescent="0.55000000000000004"/>
    <row r="36172" x14ac:dyDescent="0.55000000000000004"/>
    <row r="36173" x14ac:dyDescent="0.55000000000000004"/>
    <row r="36174" x14ac:dyDescent="0.55000000000000004"/>
    <row r="36175" x14ac:dyDescent="0.55000000000000004"/>
    <row r="36176" x14ac:dyDescent="0.55000000000000004"/>
    <row r="36177" x14ac:dyDescent="0.55000000000000004"/>
    <row r="36178" x14ac:dyDescent="0.55000000000000004"/>
    <row r="36179" x14ac:dyDescent="0.55000000000000004"/>
    <row r="36180" x14ac:dyDescent="0.55000000000000004"/>
    <row r="36181" x14ac:dyDescent="0.55000000000000004"/>
    <row r="36182" x14ac:dyDescent="0.55000000000000004"/>
    <row r="36183" x14ac:dyDescent="0.55000000000000004"/>
    <row r="36184" x14ac:dyDescent="0.55000000000000004"/>
    <row r="36185" x14ac:dyDescent="0.55000000000000004"/>
    <row r="36186" x14ac:dyDescent="0.55000000000000004"/>
    <row r="36187" x14ac:dyDescent="0.55000000000000004"/>
    <row r="36188" x14ac:dyDescent="0.55000000000000004"/>
    <row r="36189" x14ac:dyDescent="0.55000000000000004"/>
    <row r="36190" x14ac:dyDescent="0.55000000000000004"/>
    <row r="36191" x14ac:dyDescent="0.55000000000000004"/>
    <row r="36192" x14ac:dyDescent="0.55000000000000004"/>
    <row r="36193" x14ac:dyDescent="0.55000000000000004"/>
    <row r="36194" x14ac:dyDescent="0.55000000000000004"/>
    <row r="36195" x14ac:dyDescent="0.55000000000000004"/>
    <row r="36196" x14ac:dyDescent="0.55000000000000004"/>
    <row r="36197" x14ac:dyDescent="0.55000000000000004"/>
    <row r="36198" x14ac:dyDescent="0.55000000000000004"/>
    <row r="36199" x14ac:dyDescent="0.55000000000000004"/>
    <row r="36200" x14ac:dyDescent="0.55000000000000004"/>
    <row r="36201" x14ac:dyDescent="0.55000000000000004"/>
    <row r="36202" x14ac:dyDescent="0.55000000000000004"/>
    <row r="36203" x14ac:dyDescent="0.55000000000000004"/>
    <row r="36204" x14ac:dyDescent="0.55000000000000004"/>
    <row r="36205" x14ac:dyDescent="0.55000000000000004"/>
    <row r="36206" x14ac:dyDescent="0.55000000000000004"/>
    <row r="36207" x14ac:dyDescent="0.55000000000000004"/>
    <row r="36208" x14ac:dyDescent="0.55000000000000004"/>
    <row r="36209" x14ac:dyDescent="0.55000000000000004"/>
    <row r="36210" x14ac:dyDescent="0.55000000000000004"/>
    <row r="36211" x14ac:dyDescent="0.55000000000000004"/>
    <row r="36212" x14ac:dyDescent="0.55000000000000004"/>
    <row r="36213" x14ac:dyDescent="0.55000000000000004"/>
    <row r="36214" x14ac:dyDescent="0.55000000000000004"/>
    <row r="36215" x14ac:dyDescent="0.55000000000000004"/>
    <row r="36216" x14ac:dyDescent="0.55000000000000004"/>
    <row r="36217" x14ac:dyDescent="0.55000000000000004"/>
    <row r="36218" x14ac:dyDescent="0.55000000000000004"/>
    <row r="36219" x14ac:dyDescent="0.55000000000000004"/>
    <row r="36220" x14ac:dyDescent="0.55000000000000004"/>
    <row r="36221" x14ac:dyDescent="0.55000000000000004"/>
    <row r="36222" x14ac:dyDescent="0.55000000000000004"/>
    <row r="36223" x14ac:dyDescent="0.55000000000000004"/>
    <row r="36224" x14ac:dyDescent="0.55000000000000004"/>
    <row r="36225" x14ac:dyDescent="0.55000000000000004"/>
    <row r="36226" x14ac:dyDescent="0.55000000000000004"/>
    <row r="36227" x14ac:dyDescent="0.55000000000000004"/>
    <row r="36228" x14ac:dyDescent="0.55000000000000004"/>
    <row r="36229" x14ac:dyDescent="0.55000000000000004"/>
    <row r="36230" x14ac:dyDescent="0.55000000000000004"/>
    <row r="36231" x14ac:dyDescent="0.55000000000000004"/>
    <row r="36232" x14ac:dyDescent="0.55000000000000004"/>
    <row r="36233" x14ac:dyDescent="0.55000000000000004"/>
    <row r="36234" x14ac:dyDescent="0.55000000000000004"/>
    <row r="36235" x14ac:dyDescent="0.55000000000000004"/>
    <row r="36236" x14ac:dyDescent="0.55000000000000004"/>
    <row r="36237" x14ac:dyDescent="0.55000000000000004"/>
    <row r="36238" x14ac:dyDescent="0.55000000000000004"/>
    <row r="36239" x14ac:dyDescent="0.55000000000000004"/>
    <row r="36240" x14ac:dyDescent="0.55000000000000004"/>
    <row r="36241" x14ac:dyDescent="0.55000000000000004"/>
    <row r="36242" x14ac:dyDescent="0.55000000000000004"/>
    <row r="36243" x14ac:dyDescent="0.55000000000000004"/>
    <row r="36244" x14ac:dyDescent="0.55000000000000004"/>
    <row r="36245" x14ac:dyDescent="0.55000000000000004"/>
    <row r="36246" x14ac:dyDescent="0.55000000000000004"/>
    <row r="36247" x14ac:dyDescent="0.55000000000000004"/>
    <row r="36248" x14ac:dyDescent="0.55000000000000004"/>
    <row r="36249" x14ac:dyDescent="0.55000000000000004"/>
    <row r="36250" x14ac:dyDescent="0.55000000000000004"/>
    <row r="36251" x14ac:dyDescent="0.55000000000000004"/>
    <row r="36252" x14ac:dyDescent="0.55000000000000004"/>
    <row r="36253" x14ac:dyDescent="0.55000000000000004"/>
    <row r="36254" x14ac:dyDescent="0.55000000000000004"/>
    <row r="36255" x14ac:dyDescent="0.55000000000000004"/>
    <row r="36256" x14ac:dyDescent="0.55000000000000004"/>
    <row r="36257" x14ac:dyDescent="0.55000000000000004"/>
    <row r="36258" x14ac:dyDescent="0.55000000000000004"/>
    <row r="36259" x14ac:dyDescent="0.55000000000000004"/>
    <row r="36260" x14ac:dyDescent="0.55000000000000004"/>
    <row r="36261" x14ac:dyDescent="0.55000000000000004"/>
    <row r="36262" x14ac:dyDescent="0.55000000000000004"/>
    <row r="36263" x14ac:dyDescent="0.55000000000000004"/>
    <row r="36264" x14ac:dyDescent="0.55000000000000004"/>
    <row r="36265" x14ac:dyDescent="0.55000000000000004"/>
    <row r="36266" x14ac:dyDescent="0.55000000000000004"/>
    <row r="36267" x14ac:dyDescent="0.55000000000000004"/>
    <row r="36268" x14ac:dyDescent="0.55000000000000004"/>
    <row r="36269" x14ac:dyDescent="0.55000000000000004"/>
    <row r="36270" x14ac:dyDescent="0.55000000000000004"/>
    <row r="36271" x14ac:dyDescent="0.55000000000000004"/>
    <row r="36272" x14ac:dyDescent="0.55000000000000004"/>
    <row r="36273" x14ac:dyDescent="0.55000000000000004"/>
    <row r="36274" x14ac:dyDescent="0.55000000000000004"/>
    <row r="36275" x14ac:dyDescent="0.55000000000000004"/>
    <row r="36276" x14ac:dyDescent="0.55000000000000004"/>
    <row r="36277" x14ac:dyDescent="0.55000000000000004"/>
    <row r="36278" x14ac:dyDescent="0.55000000000000004"/>
    <row r="36279" x14ac:dyDescent="0.55000000000000004"/>
    <row r="36280" x14ac:dyDescent="0.55000000000000004"/>
    <row r="36281" x14ac:dyDescent="0.55000000000000004"/>
    <row r="36282" x14ac:dyDescent="0.55000000000000004"/>
    <row r="36283" x14ac:dyDescent="0.55000000000000004"/>
    <row r="36284" x14ac:dyDescent="0.55000000000000004"/>
    <row r="36285" x14ac:dyDescent="0.55000000000000004"/>
    <row r="36286" x14ac:dyDescent="0.55000000000000004"/>
    <row r="36287" x14ac:dyDescent="0.55000000000000004"/>
    <row r="36288" x14ac:dyDescent="0.55000000000000004"/>
    <row r="36289" x14ac:dyDescent="0.55000000000000004"/>
    <row r="36290" x14ac:dyDescent="0.55000000000000004"/>
    <row r="36291" x14ac:dyDescent="0.55000000000000004"/>
    <row r="36292" x14ac:dyDescent="0.55000000000000004"/>
    <row r="36293" x14ac:dyDescent="0.55000000000000004"/>
    <row r="36294" x14ac:dyDescent="0.55000000000000004"/>
    <row r="36295" x14ac:dyDescent="0.55000000000000004"/>
    <row r="36296" x14ac:dyDescent="0.55000000000000004"/>
    <row r="36297" x14ac:dyDescent="0.55000000000000004"/>
    <row r="36298" x14ac:dyDescent="0.55000000000000004"/>
    <row r="36299" x14ac:dyDescent="0.55000000000000004"/>
    <row r="36300" x14ac:dyDescent="0.55000000000000004"/>
    <row r="36301" x14ac:dyDescent="0.55000000000000004"/>
    <row r="36302" x14ac:dyDescent="0.55000000000000004"/>
    <row r="36303" x14ac:dyDescent="0.55000000000000004"/>
    <row r="36304" x14ac:dyDescent="0.55000000000000004"/>
    <row r="36305" x14ac:dyDescent="0.55000000000000004"/>
    <row r="36306" x14ac:dyDescent="0.55000000000000004"/>
    <row r="36307" x14ac:dyDescent="0.55000000000000004"/>
    <row r="36308" x14ac:dyDescent="0.55000000000000004"/>
    <row r="36309" x14ac:dyDescent="0.55000000000000004"/>
    <row r="36310" x14ac:dyDescent="0.55000000000000004"/>
    <row r="36311" x14ac:dyDescent="0.55000000000000004"/>
    <row r="36312" x14ac:dyDescent="0.55000000000000004"/>
    <row r="36313" x14ac:dyDescent="0.55000000000000004"/>
    <row r="36314" x14ac:dyDescent="0.55000000000000004"/>
    <row r="36315" x14ac:dyDescent="0.55000000000000004"/>
    <row r="36316" x14ac:dyDescent="0.55000000000000004"/>
    <row r="36317" x14ac:dyDescent="0.55000000000000004"/>
    <row r="36318" x14ac:dyDescent="0.55000000000000004"/>
    <row r="36319" x14ac:dyDescent="0.55000000000000004"/>
    <row r="36320" x14ac:dyDescent="0.55000000000000004"/>
    <row r="36321" x14ac:dyDescent="0.55000000000000004"/>
    <row r="36322" x14ac:dyDescent="0.55000000000000004"/>
    <row r="36323" x14ac:dyDescent="0.55000000000000004"/>
    <row r="36324" x14ac:dyDescent="0.55000000000000004"/>
    <row r="36325" x14ac:dyDescent="0.55000000000000004"/>
    <row r="36326" x14ac:dyDescent="0.55000000000000004"/>
    <row r="36327" x14ac:dyDescent="0.55000000000000004"/>
    <row r="36328" x14ac:dyDescent="0.55000000000000004"/>
    <row r="36329" x14ac:dyDescent="0.55000000000000004"/>
    <row r="36330" x14ac:dyDescent="0.55000000000000004"/>
    <row r="36331" x14ac:dyDescent="0.55000000000000004"/>
    <row r="36332" x14ac:dyDescent="0.55000000000000004"/>
    <row r="36333" x14ac:dyDescent="0.55000000000000004"/>
    <row r="36334" x14ac:dyDescent="0.55000000000000004"/>
    <row r="36335" x14ac:dyDescent="0.55000000000000004"/>
    <row r="36336" x14ac:dyDescent="0.55000000000000004"/>
    <row r="36337" x14ac:dyDescent="0.55000000000000004"/>
    <row r="36338" x14ac:dyDescent="0.55000000000000004"/>
    <row r="36339" x14ac:dyDescent="0.55000000000000004"/>
    <row r="36340" x14ac:dyDescent="0.55000000000000004"/>
    <row r="36341" x14ac:dyDescent="0.55000000000000004"/>
    <row r="36342" x14ac:dyDescent="0.55000000000000004"/>
    <row r="36343" x14ac:dyDescent="0.55000000000000004"/>
    <row r="36344" x14ac:dyDescent="0.55000000000000004"/>
    <row r="36345" x14ac:dyDescent="0.55000000000000004"/>
    <row r="36346" x14ac:dyDescent="0.55000000000000004"/>
    <row r="36347" x14ac:dyDescent="0.55000000000000004"/>
    <row r="36348" x14ac:dyDescent="0.55000000000000004"/>
    <row r="36349" x14ac:dyDescent="0.55000000000000004"/>
    <row r="36350" x14ac:dyDescent="0.55000000000000004"/>
    <row r="36351" x14ac:dyDescent="0.55000000000000004"/>
    <row r="36352" x14ac:dyDescent="0.55000000000000004"/>
    <row r="36353" x14ac:dyDescent="0.55000000000000004"/>
    <row r="36354" x14ac:dyDescent="0.55000000000000004"/>
    <row r="36355" x14ac:dyDescent="0.55000000000000004"/>
    <row r="36356" x14ac:dyDescent="0.55000000000000004"/>
    <row r="36357" x14ac:dyDescent="0.55000000000000004"/>
    <row r="36358" x14ac:dyDescent="0.55000000000000004"/>
    <row r="36359" x14ac:dyDescent="0.55000000000000004"/>
    <row r="36360" x14ac:dyDescent="0.55000000000000004"/>
    <row r="36361" x14ac:dyDescent="0.55000000000000004"/>
    <row r="36362" x14ac:dyDescent="0.55000000000000004"/>
    <row r="36363" x14ac:dyDescent="0.55000000000000004"/>
    <row r="36364" x14ac:dyDescent="0.55000000000000004"/>
    <row r="36365" x14ac:dyDescent="0.55000000000000004"/>
    <row r="36366" x14ac:dyDescent="0.55000000000000004"/>
    <row r="36367" x14ac:dyDescent="0.55000000000000004"/>
    <row r="36368" x14ac:dyDescent="0.55000000000000004"/>
    <row r="36369" x14ac:dyDescent="0.55000000000000004"/>
    <row r="36370" x14ac:dyDescent="0.55000000000000004"/>
    <row r="36371" x14ac:dyDescent="0.55000000000000004"/>
    <row r="36372" x14ac:dyDescent="0.55000000000000004"/>
    <row r="36373" x14ac:dyDescent="0.55000000000000004"/>
    <row r="36374" x14ac:dyDescent="0.55000000000000004"/>
    <row r="36375" x14ac:dyDescent="0.55000000000000004"/>
    <row r="36376" x14ac:dyDescent="0.55000000000000004"/>
    <row r="36377" x14ac:dyDescent="0.55000000000000004"/>
    <row r="36378" x14ac:dyDescent="0.55000000000000004"/>
    <row r="36379" x14ac:dyDescent="0.55000000000000004"/>
    <row r="36380" x14ac:dyDescent="0.55000000000000004"/>
    <row r="36381" x14ac:dyDescent="0.55000000000000004"/>
    <row r="36382" x14ac:dyDescent="0.55000000000000004"/>
    <row r="36383" x14ac:dyDescent="0.55000000000000004"/>
    <row r="36384" x14ac:dyDescent="0.55000000000000004"/>
    <row r="36385" x14ac:dyDescent="0.55000000000000004"/>
    <row r="36386" x14ac:dyDescent="0.55000000000000004"/>
    <row r="36387" x14ac:dyDescent="0.55000000000000004"/>
    <row r="36388" x14ac:dyDescent="0.55000000000000004"/>
    <row r="36389" x14ac:dyDescent="0.55000000000000004"/>
    <row r="36390" x14ac:dyDescent="0.55000000000000004"/>
    <row r="36391" x14ac:dyDescent="0.55000000000000004"/>
    <row r="36392" x14ac:dyDescent="0.55000000000000004"/>
    <row r="36393" x14ac:dyDescent="0.55000000000000004"/>
    <row r="36394" x14ac:dyDescent="0.55000000000000004"/>
    <row r="36395" x14ac:dyDescent="0.55000000000000004"/>
    <row r="36396" x14ac:dyDescent="0.55000000000000004"/>
    <row r="36397" x14ac:dyDescent="0.55000000000000004"/>
    <row r="36398" x14ac:dyDescent="0.55000000000000004"/>
    <row r="36399" x14ac:dyDescent="0.55000000000000004"/>
    <row r="36400" x14ac:dyDescent="0.55000000000000004"/>
    <row r="36401" x14ac:dyDescent="0.55000000000000004"/>
    <row r="36402" x14ac:dyDescent="0.55000000000000004"/>
    <row r="36403" x14ac:dyDescent="0.55000000000000004"/>
    <row r="36404" x14ac:dyDescent="0.55000000000000004"/>
    <row r="36405" x14ac:dyDescent="0.55000000000000004"/>
    <row r="36406" x14ac:dyDescent="0.55000000000000004"/>
    <row r="36407" x14ac:dyDescent="0.55000000000000004"/>
    <row r="36408" x14ac:dyDescent="0.55000000000000004"/>
    <row r="36409" x14ac:dyDescent="0.55000000000000004"/>
    <row r="36410" x14ac:dyDescent="0.55000000000000004"/>
    <row r="36411" x14ac:dyDescent="0.55000000000000004"/>
    <row r="36412" x14ac:dyDescent="0.55000000000000004"/>
    <row r="36413" x14ac:dyDescent="0.55000000000000004"/>
    <row r="36414" x14ac:dyDescent="0.55000000000000004"/>
    <row r="36415" x14ac:dyDescent="0.55000000000000004"/>
    <row r="36416" x14ac:dyDescent="0.55000000000000004"/>
    <row r="36417" x14ac:dyDescent="0.55000000000000004"/>
    <row r="36418" x14ac:dyDescent="0.55000000000000004"/>
    <row r="36419" x14ac:dyDescent="0.55000000000000004"/>
    <row r="36420" x14ac:dyDescent="0.55000000000000004"/>
    <row r="36421" x14ac:dyDescent="0.55000000000000004"/>
    <row r="36422" x14ac:dyDescent="0.55000000000000004"/>
    <row r="36423" x14ac:dyDescent="0.55000000000000004"/>
    <row r="36424" x14ac:dyDescent="0.55000000000000004"/>
    <row r="36425" x14ac:dyDescent="0.55000000000000004"/>
    <row r="36426" x14ac:dyDescent="0.55000000000000004"/>
    <row r="36427" x14ac:dyDescent="0.55000000000000004"/>
    <row r="36428" x14ac:dyDescent="0.55000000000000004"/>
    <row r="36429" x14ac:dyDescent="0.55000000000000004"/>
    <row r="36430" x14ac:dyDescent="0.55000000000000004"/>
    <row r="36431" x14ac:dyDescent="0.55000000000000004"/>
    <row r="36432" x14ac:dyDescent="0.55000000000000004"/>
    <row r="36433" x14ac:dyDescent="0.55000000000000004"/>
    <row r="36434" x14ac:dyDescent="0.55000000000000004"/>
    <row r="36435" x14ac:dyDescent="0.55000000000000004"/>
    <row r="36436" x14ac:dyDescent="0.55000000000000004"/>
    <row r="36437" x14ac:dyDescent="0.55000000000000004"/>
    <row r="36438" x14ac:dyDescent="0.55000000000000004"/>
    <row r="36439" x14ac:dyDescent="0.55000000000000004"/>
    <row r="36440" x14ac:dyDescent="0.55000000000000004"/>
    <row r="36441" x14ac:dyDescent="0.55000000000000004"/>
    <row r="36442" x14ac:dyDescent="0.55000000000000004"/>
    <row r="36443" x14ac:dyDescent="0.55000000000000004"/>
    <row r="36444" x14ac:dyDescent="0.55000000000000004"/>
    <row r="36445" x14ac:dyDescent="0.55000000000000004"/>
    <row r="36446" x14ac:dyDescent="0.55000000000000004"/>
    <row r="36447" x14ac:dyDescent="0.55000000000000004"/>
    <row r="36448" x14ac:dyDescent="0.55000000000000004"/>
    <row r="36449" x14ac:dyDescent="0.55000000000000004"/>
    <row r="36450" x14ac:dyDescent="0.55000000000000004"/>
    <row r="36451" x14ac:dyDescent="0.55000000000000004"/>
    <row r="36452" x14ac:dyDescent="0.55000000000000004"/>
    <row r="36453" x14ac:dyDescent="0.55000000000000004"/>
    <row r="36454" x14ac:dyDescent="0.55000000000000004"/>
    <row r="36455" x14ac:dyDescent="0.55000000000000004"/>
    <row r="36456" x14ac:dyDescent="0.55000000000000004"/>
    <row r="36457" x14ac:dyDescent="0.55000000000000004"/>
    <row r="36458" x14ac:dyDescent="0.55000000000000004"/>
    <row r="36459" x14ac:dyDescent="0.55000000000000004"/>
    <row r="36460" x14ac:dyDescent="0.55000000000000004"/>
    <row r="36461" x14ac:dyDescent="0.55000000000000004"/>
    <row r="36462" x14ac:dyDescent="0.55000000000000004"/>
    <row r="36463" x14ac:dyDescent="0.55000000000000004"/>
    <row r="36464" x14ac:dyDescent="0.55000000000000004"/>
    <row r="36465" x14ac:dyDescent="0.55000000000000004"/>
    <row r="36466" x14ac:dyDescent="0.55000000000000004"/>
    <row r="36467" x14ac:dyDescent="0.55000000000000004"/>
    <row r="36468" x14ac:dyDescent="0.55000000000000004"/>
    <row r="36469" x14ac:dyDescent="0.55000000000000004"/>
    <row r="36470" x14ac:dyDescent="0.55000000000000004"/>
    <row r="36471" x14ac:dyDescent="0.55000000000000004"/>
    <row r="36472" x14ac:dyDescent="0.55000000000000004"/>
    <row r="36473" x14ac:dyDescent="0.55000000000000004"/>
    <row r="36474" x14ac:dyDescent="0.55000000000000004"/>
    <row r="36475" x14ac:dyDescent="0.55000000000000004"/>
    <row r="36476" x14ac:dyDescent="0.55000000000000004"/>
    <row r="36477" x14ac:dyDescent="0.55000000000000004"/>
    <row r="36478" x14ac:dyDescent="0.55000000000000004"/>
    <row r="36479" x14ac:dyDescent="0.55000000000000004"/>
    <row r="36480" x14ac:dyDescent="0.55000000000000004"/>
    <row r="36481" x14ac:dyDescent="0.55000000000000004"/>
    <row r="36482" x14ac:dyDescent="0.55000000000000004"/>
    <row r="36483" x14ac:dyDescent="0.55000000000000004"/>
    <row r="36484" x14ac:dyDescent="0.55000000000000004"/>
    <row r="36485" x14ac:dyDescent="0.55000000000000004"/>
    <row r="36486" x14ac:dyDescent="0.55000000000000004"/>
    <row r="36487" x14ac:dyDescent="0.55000000000000004"/>
    <row r="36488" x14ac:dyDescent="0.55000000000000004"/>
    <row r="36489" x14ac:dyDescent="0.55000000000000004"/>
    <row r="36490" x14ac:dyDescent="0.55000000000000004"/>
    <row r="36491" x14ac:dyDescent="0.55000000000000004"/>
    <row r="36492" x14ac:dyDescent="0.55000000000000004"/>
    <row r="36493" x14ac:dyDescent="0.55000000000000004"/>
    <row r="36494" x14ac:dyDescent="0.55000000000000004"/>
    <row r="36495" x14ac:dyDescent="0.55000000000000004"/>
    <row r="36496" x14ac:dyDescent="0.55000000000000004"/>
    <row r="36497" x14ac:dyDescent="0.55000000000000004"/>
    <row r="36498" x14ac:dyDescent="0.55000000000000004"/>
    <row r="36499" x14ac:dyDescent="0.55000000000000004"/>
    <row r="36500" x14ac:dyDescent="0.55000000000000004"/>
    <row r="36501" x14ac:dyDescent="0.55000000000000004"/>
    <row r="36502" x14ac:dyDescent="0.55000000000000004"/>
    <row r="36503" x14ac:dyDescent="0.55000000000000004"/>
    <row r="36504" x14ac:dyDescent="0.55000000000000004"/>
    <row r="36505" x14ac:dyDescent="0.55000000000000004"/>
    <row r="36506" x14ac:dyDescent="0.55000000000000004"/>
    <row r="36507" x14ac:dyDescent="0.55000000000000004"/>
    <row r="36508" x14ac:dyDescent="0.55000000000000004"/>
    <row r="36509" x14ac:dyDescent="0.55000000000000004"/>
    <row r="36510" x14ac:dyDescent="0.55000000000000004"/>
    <row r="36511" x14ac:dyDescent="0.55000000000000004"/>
    <row r="36512" x14ac:dyDescent="0.55000000000000004"/>
    <row r="36513" x14ac:dyDescent="0.55000000000000004"/>
    <row r="36514" x14ac:dyDescent="0.55000000000000004"/>
    <row r="36515" x14ac:dyDescent="0.55000000000000004"/>
    <row r="36516" x14ac:dyDescent="0.55000000000000004"/>
    <row r="36517" x14ac:dyDescent="0.55000000000000004"/>
    <row r="36518" x14ac:dyDescent="0.55000000000000004"/>
    <row r="36519" x14ac:dyDescent="0.55000000000000004"/>
    <row r="36520" x14ac:dyDescent="0.55000000000000004"/>
    <row r="36521" x14ac:dyDescent="0.55000000000000004"/>
    <row r="36522" x14ac:dyDescent="0.55000000000000004"/>
    <row r="36523" x14ac:dyDescent="0.55000000000000004"/>
    <row r="36524" x14ac:dyDescent="0.55000000000000004"/>
    <row r="36525" x14ac:dyDescent="0.55000000000000004"/>
    <row r="36526" x14ac:dyDescent="0.55000000000000004"/>
    <row r="36527" x14ac:dyDescent="0.55000000000000004"/>
    <row r="36528" x14ac:dyDescent="0.55000000000000004"/>
    <row r="36529" x14ac:dyDescent="0.55000000000000004"/>
    <row r="36530" x14ac:dyDescent="0.55000000000000004"/>
    <row r="36531" x14ac:dyDescent="0.55000000000000004"/>
    <row r="36532" x14ac:dyDescent="0.55000000000000004"/>
    <row r="36533" x14ac:dyDescent="0.55000000000000004"/>
    <row r="36534" x14ac:dyDescent="0.55000000000000004"/>
    <row r="36535" x14ac:dyDescent="0.55000000000000004"/>
    <row r="36536" x14ac:dyDescent="0.55000000000000004"/>
    <row r="36537" x14ac:dyDescent="0.55000000000000004"/>
    <row r="36538" x14ac:dyDescent="0.55000000000000004"/>
    <row r="36539" x14ac:dyDescent="0.55000000000000004"/>
    <row r="36540" x14ac:dyDescent="0.55000000000000004"/>
    <row r="36541" x14ac:dyDescent="0.55000000000000004"/>
    <row r="36542" x14ac:dyDescent="0.55000000000000004"/>
    <row r="36543" x14ac:dyDescent="0.55000000000000004"/>
    <row r="36544" x14ac:dyDescent="0.55000000000000004"/>
    <row r="36545" x14ac:dyDescent="0.55000000000000004"/>
    <row r="36546" x14ac:dyDescent="0.55000000000000004"/>
    <row r="36547" x14ac:dyDescent="0.55000000000000004"/>
    <row r="36548" x14ac:dyDescent="0.55000000000000004"/>
    <row r="36549" x14ac:dyDescent="0.55000000000000004"/>
    <row r="36550" x14ac:dyDescent="0.55000000000000004"/>
    <row r="36551" x14ac:dyDescent="0.55000000000000004"/>
    <row r="36552" x14ac:dyDescent="0.55000000000000004"/>
    <row r="36553" x14ac:dyDescent="0.55000000000000004"/>
    <row r="36554" x14ac:dyDescent="0.55000000000000004"/>
    <row r="36555" x14ac:dyDescent="0.55000000000000004"/>
    <row r="36556" x14ac:dyDescent="0.55000000000000004"/>
    <row r="36557" x14ac:dyDescent="0.55000000000000004"/>
    <row r="36558" x14ac:dyDescent="0.55000000000000004"/>
    <row r="36559" x14ac:dyDescent="0.55000000000000004"/>
    <row r="36560" x14ac:dyDescent="0.55000000000000004"/>
    <row r="36561" x14ac:dyDescent="0.55000000000000004"/>
    <row r="36562" x14ac:dyDescent="0.55000000000000004"/>
    <row r="36563" x14ac:dyDescent="0.55000000000000004"/>
    <row r="36564" x14ac:dyDescent="0.55000000000000004"/>
    <row r="36565" x14ac:dyDescent="0.55000000000000004"/>
    <row r="36566" x14ac:dyDescent="0.55000000000000004"/>
    <row r="36567" x14ac:dyDescent="0.55000000000000004"/>
    <row r="36568" x14ac:dyDescent="0.55000000000000004"/>
    <row r="36569" x14ac:dyDescent="0.55000000000000004"/>
    <row r="36570" x14ac:dyDescent="0.55000000000000004"/>
    <row r="36571" x14ac:dyDescent="0.55000000000000004"/>
    <row r="36572" x14ac:dyDescent="0.55000000000000004"/>
    <row r="36573" x14ac:dyDescent="0.55000000000000004"/>
    <row r="36574" x14ac:dyDescent="0.55000000000000004"/>
    <row r="36575" x14ac:dyDescent="0.55000000000000004"/>
    <row r="36576" x14ac:dyDescent="0.55000000000000004"/>
    <row r="36577" x14ac:dyDescent="0.55000000000000004"/>
    <row r="36578" x14ac:dyDescent="0.55000000000000004"/>
    <row r="36579" x14ac:dyDescent="0.55000000000000004"/>
    <row r="36580" x14ac:dyDescent="0.55000000000000004"/>
    <row r="36581" x14ac:dyDescent="0.55000000000000004"/>
    <row r="36582" x14ac:dyDescent="0.55000000000000004"/>
    <row r="36583" x14ac:dyDescent="0.55000000000000004"/>
    <row r="36584" x14ac:dyDescent="0.55000000000000004"/>
    <row r="36585" x14ac:dyDescent="0.55000000000000004"/>
    <row r="36586" x14ac:dyDescent="0.55000000000000004"/>
    <row r="36587" x14ac:dyDescent="0.55000000000000004"/>
    <row r="36588" x14ac:dyDescent="0.55000000000000004"/>
    <row r="36589" x14ac:dyDescent="0.55000000000000004"/>
    <row r="36590" x14ac:dyDescent="0.55000000000000004"/>
    <row r="36591" x14ac:dyDescent="0.55000000000000004"/>
    <row r="36592" x14ac:dyDescent="0.55000000000000004"/>
    <row r="36593" x14ac:dyDescent="0.55000000000000004"/>
    <row r="36594" x14ac:dyDescent="0.55000000000000004"/>
    <row r="36595" x14ac:dyDescent="0.55000000000000004"/>
    <row r="36596" x14ac:dyDescent="0.55000000000000004"/>
    <row r="36597" x14ac:dyDescent="0.55000000000000004"/>
    <row r="36598" x14ac:dyDescent="0.55000000000000004"/>
    <row r="36599" x14ac:dyDescent="0.55000000000000004"/>
    <row r="36600" x14ac:dyDescent="0.55000000000000004"/>
    <row r="36601" x14ac:dyDescent="0.55000000000000004"/>
    <row r="36602" x14ac:dyDescent="0.55000000000000004"/>
    <row r="36603" x14ac:dyDescent="0.55000000000000004"/>
    <row r="36604" x14ac:dyDescent="0.55000000000000004"/>
    <row r="36605" x14ac:dyDescent="0.55000000000000004"/>
    <row r="36606" x14ac:dyDescent="0.55000000000000004"/>
    <row r="36607" x14ac:dyDescent="0.55000000000000004"/>
    <row r="36608" x14ac:dyDescent="0.55000000000000004"/>
    <row r="36609" x14ac:dyDescent="0.55000000000000004"/>
    <row r="36610" x14ac:dyDescent="0.55000000000000004"/>
    <row r="36611" x14ac:dyDescent="0.55000000000000004"/>
    <row r="36612" x14ac:dyDescent="0.55000000000000004"/>
    <row r="36613" x14ac:dyDescent="0.55000000000000004"/>
    <row r="36614" x14ac:dyDescent="0.55000000000000004"/>
    <row r="36615" x14ac:dyDescent="0.55000000000000004"/>
    <row r="36616" x14ac:dyDescent="0.55000000000000004"/>
    <row r="36617" x14ac:dyDescent="0.55000000000000004"/>
    <row r="36618" x14ac:dyDescent="0.55000000000000004"/>
    <row r="36619" x14ac:dyDescent="0.55000000000000004"/>
    <row r="36620" x14ac:dyDescent="0.55000000000000004"/>
    <row r="36621" x14ac:dyDescent="0.55000000000000004"/>
    <row r="36622" x14ac:dyDescent="0.55000000000000004"/>
    <row r="36623" x14ac:dyDescent="0.55000000000000004"/>
    <row r="36624" x14ac:dyDescent="0.55000000000000004"/>
    <row r="36625" x14ac:dyDescent="0.55000000000000004"/>
    <row r="36626" x14ac:dyDescent="0.55000000000000004"/>
    <row r="36627" x14ac:dyDescent="0.55000000000000004"/>
    <row r="36628" x14ac:dyDescent="0.55000000000000004"/>
    <row r="36629" x14ac:dyDescent="0.55000000000000004"/>
    <row r="36630" x14ac:dyDescent="0.55000000000000004"/>
    <row r="36631" x14ac:dyDescent="0.55000000000000004"/>
    <row r="36632" x14ac:dyDescent="0.55000000000000004"/>
    <row r="36633" x14ac:dyDescent="0.55000000000000004"/>
    <row r="36634" x14ac:dyDescent="0.55000000000000004"/>
    <row r="36635" x14ac:dyDescent="0.55000000000000004"/>
    <row r="36636" x14ac:dyDescent="0.55000000000000004"/>
    <row r="36637" x14ac:dyDescent="0.55000000000000004"/>
    <row r="36638" x14ac:dyDescent="0.55000000000000004"/>
    <row r="36639" x14ac:dyDescent="0.55000000000000004"/>
    <row r="36640" x14ac:dyDescent="0.55000000000000004"/>
    <row r="36641" x14ac:dyDescent="0.55000000000000004"/>
    <row r="36642" x14ac:dyDescent="0.55000000000000004"/>
    <row r="36643" x14ac:dyDescent="0.55000000000000004"/>
    <row r="36644" x14ac:dyDescent="0.55000000000000004"/>
    <row r="36645" x14ac:dyDescent="0.55000000000000004"/>
    <row r="36646" x14ac:dyDescent="0.55000000000000004"/>
    <row r="36647" x14ac:dyDescent="0.55000000000000004"/>
    <row r="36648" x14ac:dyDescent="0.55000000000000004"/>
    <row r="36649" x14ac:dyDescent="0.55000000000000004"/>
    <row r="36650" x14ac:dyDescent="0.55000000000000004"/>
    <row r="36651" x14ac:dyDescent="0.55000000000000004"/>
    <row r="36652" x14ac:dyDescent="0.55000000000000004"/>
    <row r="36653" x14ac:dyDescent="0.55000000000000004"/>
    <row r="36654" x14ac:dyDescent="0.55000000000000004"/>
    <row r="36655" x14ac:dyDescent="0.55000000000000004"/>
    <row r="36656" x14ac:dyDescent="0.55000000000000004"/>
    <row r="36657" x14ac:dyDescent="0.55000000000000004"/>
    <row r="36658" x14ac:dyDescent="0.55000000000000004"/>
    <row r="36659" x14ac:dyDescent="0.55000000000000004"/>
    <row r="36660" x14ac:dyDescent="0.55000000000000004"/>
    <row r="36661" x14ac:dyDescent="0.55000000000000004"/>
    <row r="36662" x14ac:dyDescent="0.55000000000000004"/>
    <row r="36663" x14ac:dyDescent="0.55000000000000004"/>
    <row r="36664" x14ac:dyDescent="0.55000000000000004"/>
    <row r="36665" x14ac:dyDescent="0.55000000000000004"/>
    <row r="36666" x14ac:dyDescent="0.55000000000000004"/>
    <row r="36667" x14ac:dyDescent="0.55000000000000004"/>
    <row r="36668" x14ac:dyDescent="0.55000000000000004"/>
    <row r="36669" x14ac:dyDescent="0.55000000000000004"/>
    <row r="36670" x14ac:dyDescent="0.55000000000000004"/>
    <row r="36671" x14ac:dyDescent="0.55000000000000004"/>
    <row r="36672" x14ac:dyDescent="0.55000000000000004"/>
    <row r="36673" x14ac:dyDescent="0.55000000000000004"/>
    <row r="36674" x14ac:dyDescent="0.55000000000000004"/>
    <row r="36675" x14ac:dyDescent="0.55000000000000004"/>
    <row r="36676" x14ac:dyDescent="0.55000000000000004"/>
    <row r="36677" x14ac:dyDescent="0.55000000000000004"/>
    <row r="36678" x14ac:dyDescent="0.55000000000000004"/>
    <row r="36679" x14ac:dyDescent="0.55000000000000004"/>
    <row r="36680" x14ac:dyDescent="0.55000000000000004"/>
    <row r="36681" x14ac:dyDescent="0.55000000000000004"/>
    <row r="36682" x14ac:dyDescent="0.55000000000000004"/>
    <row r="36683" x14ac:dyDescent="0.55000000000000004"/>
    <row r="36684" x14ac:dyDescent="0.55000000000000004"/>
    <row r="36685" x14ac:dyDescent="0.55000000000000004"/>
    <row r="36686" x14ac:dyDescent="0.55000000000000004"/>
    <row r="36687" x14ac:dyDescent="0.55000000000000004"/>
    <row r="36688" x14ac:dyDescent="0.55000000000000004"/>
    <row r="36689" x14ac:dyDescent="0.55000000000000004"/>
    <row r="36690" x14ac:dyDescent="0.55000000000000004"/>
    <row r="36691" x14ac:dyDescent="0.55000000000000004"/>
    <row r="36692" x14ac:dyDescent="0.55000000000000004"/>
    <row r="36693" x14ac:dyDescent="0.55000000000000004"/>
    <row r="36694" x14ac:dyDescent="0.55000000000000004"/>
    <row r="36695" x14ac:dyDescent="0.55000000000000004"/>
    <row r="36696" x14ac:dyDescent="0.55000000000000004"/>
    <row r="36697" x14ac:dyDescent="0.55000000000000004"/>
    <row r="36698" x14ac:dyDescent="0.55000000000000004"/>
    <row r="36699" x14ac:dyDescent="0.55000000000000004"/>
    <row r="36700" x14ac:dyDescent="0.55000000000000004"/>
    <row r="36701" x14ac:dyDescent="0.55000000000000004"/>
    <row r="36702" x14ac:dyDescent="0.55000000000000004"/>
    <row r="36703" x14ac:dyDescent="0.55000000000000004"/>
    <row r="36704" x14ac:dyDescent="0.55000000000000004"/>
    <row r="36705" x14ac:dyDescent="0.55000000000000004"/>
    <row r="36706" x14ac:dyDescent="0.55000000000000004"/>
    <row r="36707" x14ac:dyDescent="0.55000000000000004"/>
    <row r="36708" x14ac:dyDescent="0.55000000000000004"/>
    <row r="36709" x14ac:dyDescent="0.55000000000000004"/>
    <row r="36710" x14ac:dyDescent="0.55000000000000004"/>
    <row r="36711" x14ac:dyDescent="0.55000000000000004"/>
    <row r="36712" x14ac:dyDescent="0.55000000000000004"/>
    <row r="36713" x14ac:dyDescent="0.55000000000000004"/>
    <row r="36714" x14ac:dyDescent="0.55000000000000004"/>
    <row r="36715" x14ac:dyDescent="0.55000000000000004"/>
    <row r="36716" x14ac:dyDescent="0.55000000000000004"/>
    <row r="36717" x14ac:dyDescent="0.55000000000000004"/>
    <row r="36718" x14ac:dyDescent="0.55000000000000004"/>
    <row r="36719" x14ac:dyDescent="0.55000000000000004"/>
    <row r="36720" x14ac:dyDescent="0.55000000000000004"/>
    <row r="36721" x14ac:dyDescent="0.55000000000000004"/>
    <row r="36722" x14ac:dyDescent="0.55000000000000004"/>
    <row r="36723" x14ac:dyDescent="0.55000000000000004"/>
    <row r="36724" x14ac:dyDescent="0.55000000000000004"/>
    <row r="36725" x14ac:dyDescent="0.55000000000000004"/>
    <row r="36726" x14ac:dyDescent="0.55000000000000004"/>
    <row r="36727" x14ac:dyDescent="0.55000000000000004"/>
    <row r="36728" x14ac:dyDescent="0.55000000000000004"/>
    <row r="36729" x14ac:dyDescent="0.55000000000000004"/>
    <row r="36730" x14ac:dyDescent="0.55000000000000004"/>
    <row r="36731" x14ac:dyDescent="0.55000000000000004"/>
    <row r="36732" x14ac:dyDescent="0.55000000000000004"/>
    <row r="36733" x14ac:dyDescent="0.55000000000000004"/>
    <row r="36734" x14ac:dyDescent="0.55000000000000004"/>
    <row r="36735" x14ac:dyDescent="0.55000000000000004"/>
    <row r="36736" x14ac:dyDescent="0.55000000000000004"/>
    <row r="36737" x14ac:dyDescent="0.55000000000000004"/>
    <row r="36738" x14ac:dyDescent="0.55000000000000004"/>
    <row r="36739" x14ac:dyDescent="0.55000000000000004"/>
    <row r="36740" x14ac:dyDescent="0.55000000000000004"/>
    <row r="36741" x14ac:dyDescent="0.55000000000000004"/>
    <row r="36742" x14ac:dyDescent="0.55000000000000004"/>
    <row r="36743" x14ac:dyDescent="0.55000000000000004"/>
    <row r="36744" x14ac:dyDescent="0.55000000000000004"/>
    <row r="36745" x14ac:dyDescent="0.55000000000000004"/>
    <row r="36746" x14ac:dyDescent="0.55000000000000004"/>
    <row r="36747" x14ac:dyDescent="0.55000000000000004"/>
    <row r="36748" x14ac:dyDescent="0.55000000000000004"/>
    <row r="36749" x14ac:dyDescent="0.55000000000000004"/>
    <row r="36750" x14ac:dyDescent="0.55000000000000004"/>
    <row r="36751" x14ac:dyDescent="0.55000000000000004"/>
    <row r="36752" x14ac:dyDescent="0.55000000000000004"/>
    <row r="36753" x14ac:dyDescent="0.55000000000000004"/>
    <row r="36754" x14ac:dyDescent="0.55000000000000004"/>
    <row r="36755" x14ac:dyDescent="0.55000000000000004"/>
    <row r="36756" x14ac:dyDescent="0.55000000000000004"/>
    <row r="36757" x14ac:dyDescent="0.55000000000000004"/>
    <row r="36758" x14ac:dyDescent="0.55000000000000004"/>
    <row r="36759" x14ac:dyDescent="0.55000000000000004"/>
    <row r="36760" x14ac:dyDescent="0.55000000000000004"/>
    <row r="36761" x14ac:dyDescent="0.55000000000000004"/>
    <row r="36762" x14ac:dyDescent="0.55000000000000004"/>
    <row r="36763" x14ac:dyDescent="0.55000000000000004"/>
    <row r="36764" x14ac:dyDescent="0.55000000000000004"/>
    <row r="36765" x14ac:dyDescent="0.55000000000000004"/>
    <row r="36766" x14ac:dyDescent="0.55000000000000004"/>
    <row r="36767" x14ac:dyDescent="0.55000000000000004"/>
    <row r="36768" x14ac:dyDescent="0.55000000000000004"/>
    <row r="36769" x14ac:dyDescent="0.55000000000000004"/>
    <row r="36770" x14ac:dyDescent="0.55000000000000004"/>
    <row r="36771" x14ac:dyDescent="0.55000000000000004"/>
    <row r="36772" x14ac:dyDescent="0.55000000000000004"/>
    <row r="36773" x14ac:dyDescent="0.55000000000000004"/>
    <row r="36774" x14ac:dyDescent="0.55000000000000004"/>
    <row r="36775" x14ac:dyDescent="0.55000000000000004"/>
    <row r="36776" x14ac:dyDescent="0.55000000000000004"/>
    <row r="36777" x14ac:dyDescent="0.55000000000000004"/>
    <row r="36778" x14ac:dyDescent="0.55000000000000004"/>
    <row r="36779" x14ac:dyDescent="0.55000000000000004"/>
    <row r="36780" x14ac:dyDescent="0.55000000000000004"/>
    <row r="36781" x14ac:dyDescent="0.55000000000000004"/>
    <row r="36782" x14ac:dyDescent="0.55000000000000004"/>
    <row r="36783" x14ac:dyDescent="0.55000000000000004"/>
    <row r="36784" x14ac:dyDescent="0.55000000000000004"/>
    <row r="36785" x14ac:dyDescent="0.55000000000000004"/>
    <row r="36786" x14ac:dyDescent="0.55000000000000004"/>
    <row r="36787" x14ac:dyDescent="0.55000000000000004"/>
    <row r="36788" x14ac:dyDescent="0.55000000000000004"/>
    <row r="36789" x14ac:dyDescent="0.55000000000000004"/>
    <row r="36790" x14ac:dyDescent="0.55000000000000004"/>
    <row r="36791" x14ac:dyDescent="0.55000000000000004"/>
    <row r="36792" x14ac:dyDescent="0.55000000000000004"/>
    <row r="36793" x14ac:dyDescent="0.55000000000000004"/>
    <row r="36794" x14ac:dyDescent="0.55000000000000004"/>
    <row r="36795" x14ac:dyDescent="0.55000000000000004"/>
    <row r="36796" x14ac:dyDescent="0.55000000000000004"/>
    <row r="36797" x14ac:dyDescent="0.55000000000000004"/>
    <row r="36798" x14ac:dyDescent="0.55000000000000004"/>
    <row r="36799" x14ac:dyDescent="0.55000000000000004"/>
    <row r="36800" x14ac:dyDescent="0.55000000000000004"/>
    <row r="36801" x14ac:dyDescent="0.55000000000000004"/>
    <row r="36802" x14ac:dyDescent="0.55000000000000004"/>
    <row r="36803" x14ac:dyDescent="0.55000000000000004"/>
    <row r="36804" x14ac:dyDescent="0.55000000000000004"/>
    <row r="36805" x14ac:dyDescent="0.55000000000000004"/>
    <row r="36806" x14ac:dyDescent="0.55000000000000004"/>
    <row r="36807" x14ac:dyDescent="0.55000000000000004"/>
    <row r="36808" x14ac:dyDescent="0.55000000000000004"/>
    <row r="36809" x14ac:dyDescent="0.55000000000000004"/>
    <row r="36810" x14ac:dyDescent="0.55000000000000004"/>
    <row r="36811" x14ac:dyDescent="0.55000000000000004"/>
    <row r="36812" x14ac:dyDescent="0.55000000000000004"/>
    <row r="36813" x14ac:dyDescent="0.55000000000000004"/>
    <row r="36814" x14ac:dyDescent="0.55000000000000004"/>
    <row r="36815" x14ac:dyDescent="0.55000000000000004"/>
    <row r="36816" x14ac:dyDescent="0.55000000000000004"/>
    <row r="36817" x14ac:dyDescent="0.55000000000000004"/>
    <row r="36818" x14ac:dyDescent="0.55000000000000004"/>
    <row r="36819" x14ac:dyDescent="0.55000000000000004"/>
    <row r="36820" x14ac:dyDescent="0.55000000000000004"/>
    <row r="36821" x14ac:dyDescent="0.55000000000000004"/>
    <row r="36822" x14ac:dyDescent="0.55000000000000004"/>
    <row r="36823" x14ac:dyDescent="0.55000000000000004"/>
    <row r="36824" x14ac:dyDescent="0.55000000000000004"/>
    <row r="36825" x14ac:dyDescent="0.55000000000000004"/>
    <row r="36826" x14ac:dyDescent="0.55000000000000004"/>
    <row r="36827" x14ac:dyDescent="0.55000000000000004"/>
    <row r="36828" x14ac:dyDescent="0.55000000000000004"/>
    <row r="36829" x14ac:dyDescent="0.55000000000000004"/>
    <row r="36830" x14ac:dyDescent="0.55000000000000004"/>
    <row r="36831" x14ac:dyDescent="0.55000000000000004"/>
    <row r="36832" x14ac:dyDescent="0.55000000000000004"/>
    <row r="36833" x14ac:dyDescent="0.55000000000000004"/>
    <row r="36834" x14ac:dyDescent="0.55000000000000004"/>
    <row r="36835" x14ac:dyDescent="0.55000000000000004"/>
    <row r="36836" x14ac:dyDescent="0.55000000000000004"/>
    <row r="36837" x14ac:dyDescent="0.55000000000000004"/>
    <row r="36838" x14ac:dyDescent="0.55000000000000004"/>
    <row r="36839" x14ac:dyDescent="0.55000000000000004"/>
    <row r="36840" x14ac:dyDescent="0.55000000000000004"/>
    <row r="36841" x14ac:dyDescent="0.55000000000000004"/>
    <row r="36842" x14ac:dyDescent="0.55000000000000004"/>
    <row r="36843" x14ac:dyDescent="0.55000000000000004"/>
    <row r="36844" x14ac:dyDescent="0.55000000000000004"/>
    <row r="36845" x14ac:dyDescent="0.55000000000000004"/>
    <row r="36846" x14ac:dyDescent="0.55000000000000004"/>
    <row r="36847" x14ac:dyDescent="0.55000000000000004"/>
    <row r="36848" x14ac:dyDescent="0.55000000000000004"/>
    <row r="36849" x14ac:dyDescent="0.55000000000000004"/>
    <row r="36850" x14ac:dyDescent="0.55000000000000004"/>
    <row r="36851" x14ac:dyDescent="0.55000000000000004"/>
    <row r="36852" x14ac:dyDescent="0.55000000000000004"/>
    <row r="36853" x14ac:dyDescent="0.55000000000000004"/>
    <row r="36854" x14ac:dyDescent="0.55000000000000004"/>
    <row r="36855" x14ac:dyDescent="0.55000000000000004"/>
    <row r="36856" x14ac:dyDescent="0.55000000000000004"/>
    <row r="36857" x14ac:dyDescent="0.55000000000000004"/>
    <row r="36858" x14ac:dyDescent="0.55000000000000004"/>
    <row r="36859" x14ac:dyDescent="0.55000000000000004"/>
    <row r="36860" x14ac:dyDescent="0.55000000000000004"/>
    <row r="36861" x14ac:dyDescent="0.55000000000000004"/>
    <row r="36862" x14ac:dyDescent="0.55000000000000004"/>
    <row r="36863" x14ac:dyDescent="0.55000000000000004"/>
    <row r="36864" x14ac:dyDescent="0.55000000000000004"/>
    <row r="36865" x14ac:dyDescent="0.55000000000000004"/>
    <row r="36866" x14ac:dyDescent="0.55000000000000004"/>
    <row r="36867" x14ac:dyDescent="0.55000000000000004"/>
    <row r="36868" x14ac:dyDescent="0.55000000000000004"/>
    <row r="36869" x14ac:dyDescent="0.55000000000000004"/>
    <row r="36870" x14ac:dyDescent="0.55000000000000004"/>
    <row r="36871" x14ac:dyDescent="0.55000000000000004"/>
    <row r="36872" x14ac:dyDescent="0.55000000000000004"/>
    <row r="36873" x14ac:dyDescent="0.55000000000000004"/>
    <row r="36874" x14ac:dyDescent="0.55000000000000004"/>
    <row r="36875" x14ac:dyDescent="0.55000000000000004"/>
    <row r="36876" x14ac:dyDescent="0.55000000000000004"/>
    <row r="36877" x14ac:dyDescent="0.55000000000000004"/>
    <row r="36878" x14ac:dyDescent="0.55000000000000004"/>
    <row r="36879" x14ac:dyDescent="0.55000000000000004"/>
    <row r="36880" x14ac:dyDescent="0.55000000000000004"/>
    <row r="36881" x14ac:dyDescent="0.55000000000000004"/>
    <row r="36882" x14ac:dyDescent="0.55000000000000004"/>
    <row r="36883" x14ac:dyDescent="0.55000000000000004"/>
    <row r="36884" x14ac:dyDescent="0.55000000000000004"/>
    <row r="36885" x14ac:dyDescent="0.55000000000000004"/>
    <row r="36886" x14ac:dyDescent="0.55000000000000004"/>
    <row r="36887" x14ac:dyDescent="0.55000000000000004"/>
    <row r="36888" x14ac:dyDescent="0.55000000000000004"/>
    <row r="36889" x14ac:dyDescent="0.55000000000000004"/>
    <row r="36890" x14ac:dyDescent="0.55000000000000004"/>
    <row r="36891" x14ac:dyDescent="0.55000000000000004"/>
    <row r="36892" x14ac:dyDescent="0.55000000000000004"/>
    <row r="36893" x14ac:dyDescent="0.55000000000000004"/>
    <row r="36894" x14ac:dyDescent="0.55000000000000004"/>
    <row r="36895" x14ac:dyDescent="0.55000000000000004"/>
    <row r="36896" x14ac:dyDescent="0.55000000000000004"/>
    <row r="36897" x14ac:dyDescent="0.55000000000000004"/>
    <row r="36898" x14ac:dyDescent="0.55000000000000004"/>
    <row r="36899" x14ac:dyDescent="0.55000000000000004"/>
    <row r="36900" x14ac:dyDescent="0.55000000000000004"/>
    <row r="36901" x14ac:dyDescent="0.55000000000000004"/>
    <row r="36902" x14ac:dyDescent="0.55000000000000004"/>
    <row r="36903" x14ac:dyDescent="0.55000000000000004"/>
    <row r="36904" x14ac:dyDescent="0.55000000000000004"/>
    <row r="36905" x14ac:dyDescent="0.55000000000000004"/>
    <row r="36906" x14ac:dyDescent="0.55000000000000004"/>
    <row r="36907" x14ac:dyDescent="0.55000000000000004"/>
    <row r="36908" x14ac:dyDescent="0.55000000000000004"/>
    <row r="36909" x14ac:dyDescent="0.55000000000000004"/>
    <row r="36910" x14ac:dyDescent="0.55000000000000004"/>
    <row r="36911" x14ac:dyDescent="0.55000000000000004"/>
    <row r="36912" x14ac:dyDescent="0.55000000000000004"/>
    <row r="36913" x14ac:dyDescent="0.55000000000000004"/>
    <row r="36914" x14ac:dyDescent="0.55000000000000004"/>
    <row r="36915" x14ac:dyDescent="0.55000000000000004"/>
    <row r="36916" x14ac:dyDescent="0.55000000000000004"/>
    <row r="36917" x14ac:dyDescent="0.55000000000000004"/>
    <row r="36918" x14ac:dyDescent="0.55000000000000004"/>
    <row r="36919" x14ac:dyDescent="0.55000000000000004"/>
    <row r="36920" x14ac:dyDescent="0.55000000000000004"/>
    <row r="36921" x14ac:dyDescent="0.55000000000000004"/>
    <row r="36922" x14ac:dyDescent="0.55000000000000004"/>
    <row r="36923" x14ac:dyDescent="0.55000000000000004"/>
    <row r="36924" x14ac:dyDescent="0.55000000000000004"/>
    <row r="36925" x14ac:dyDescent="0.55000000000000004"/>
    <row r="36926" x14ac:dyDescent="0.55000000000000004"/>
    <row r="36927" x14ac:dyDescent="0.55000000000000004"/>
    <row r="36928" x14ac:dyDescent="0.55000000000000004"/>
    <row r="36929" x14ac:dyDescent="0.55000000000000004"/>
    <row r="36930" x14ac:dyDescent="0.55000000000000004"/>
    <row r="36931" x14ac:dyDescent="0.55000000000000004"/>
    <row r="36932" x14ac:dyDescent="0.55000000000000004"/>
    <row r="36933" x14ac:dyDescent="0.55000000000000004"/>
    <row r="36934" x14ac:dyDescent="0.55000000000000004"/>
    <row r="36935" x14ac:dyDescent="0.55000000000000004"/>
    <row r="36936" x14ac:dyDescent="0.55000000000000004"/>
    <row r="36937" x14ac:dyDescent="0.55000000000000004"/>
    <row r="36938" x14ac:dyDescent="0.55000000000000004"/>
    <row r="36939" x14ac:dyDescent="0.55000000000000004"/>
    <row r="36940" x14ac:dyDescent="0.55000000000000004"/>
    <row r="36941" x14ac:dyDescent="0.55000000000000004"/>
    <row r="36942" x14ac:dyDescent="0.55000000000000004"/>
    <row r="36943" x14ac:dyDescent="0.55000000000000004"/>
    <row r="36944" x14ac:dyDescent="0.55000000000000004"/>
    <row r="36945" x14ac:dyDescent="0.55000000000000004"/>
    <row r="36946" x14ac:dyDescent="0.55000000000000004"/>
    <row r="36947" x14ac:dyDescent="0.55000000000000004"/>
    <row r="36948" x14ac:dyDescent="0.55000000000000004"/>
    <row r="36949" x14ac:dyDescent="0.55000000000000004"/>
    <row r="36950" x14ac:dyDescent="0.55000000000000004"/>
    <row r="36951" x14ac:dyDescent="0.55000000000000004"/>
    <row r="36952" x14ac:dyDescent="0.55000000000000004"/>
    <row r="36953" x14ac:dyDescent="0.55000000000000004"/>
    <row r="36954" x14ac:dyDescent="0.55000000000000004"/>
    <row r="36955" x14ac:dyDescent="0.55000000000000004"/>
    <row r="36956" x14ac:dyDescent="0.55000000000000004"/>
    <row r="36957" x14ac:dyDescent="0.55000000000000004"/>
    <row r="36958" x14ac:dyDescent="0.55000000000000004"/>
    <row r="36959" x14ac:dyDescent="0.55000000000000004"/>
    <row r="36960" x14ac:dyDescent="0.55000000000000004"/>
    <row r="36961" x14ac:dyDescent="0.55000000000000004"/>
    <row r="36962" x14ac:dyDescent="0.55000000000000004"/>
    <row r="36963" x14ac:dyDescent="0.55000000000000004"/>
    <row r="36964" x14ac:dyDescent="0.55000000000000004"/>
    <row r="36965" x14ac:dyDescent="0.55000000000000004"/>
    <row r="36966" x14ac:dyDescent="0.55000000000000004"/>
    <row r="36967" x14ac:dyDescent="0.55000000000000004"/>
    <row r="36968" x14ac:dyDescent="0.55000000000000004"/>
    <row r="36969" x14ac:dyDescent="0.55000000000000004"/>
    <row r="36970" x14ac:dyDescent="0.55000000000000004"/>
    <row r="36971" x14ac:dyDescent="0.55000000000000004"/>
    <row r="36972" x14ac:dyDescent="0.55000000000000004"/>
    <row r="36973" x14ac:dyDescent="0.55000000000000004"/>
    <row r="36974" x14ac:dyDescent="0.55000000000000004"/>
    <row r="36975" x14ac:dyDescent="0.55000000000000004"/>
    <row r="36976" x14ac:dyDescent="0.55000000000000004"/>
    <row r="36977" x14ac:dyDescent="0.55000000000000004"/>
    <row r="36978" x14ac:dyDescent="0.55000000000000004"/>
    <row r="36979" x14ac:dyDescent="0.55000000000000004"/>
    <row r="36980" x14ac:dyDescent="0.55000000000000004"/>
    <row r="36981" x14ac:dyDescent="0.55000000000000004"/>
    <row r="36982" x14ac:dyDescent="0.55000000000000004"/>
    <row r="36983" x14ac:dyDescent="0.55000000000000004"/>
    <row r="36984" x14ac:dyDescent="0.55000000000000004"/>
    <row r="36985" x14ac:dyDescent="0.55000000000000004"/>
    <row r="36986" x14ac:dyDescent="0.55000000000000004"/>
    <row r="36987" x14ac:dyDescent="0.55000000000000004"/>
    <row r="36988" x14ac:dyDescent="0.55000000000000004"/>
    <row r="36989" x14ac:dyDescent="0.55000000000000004"/>
    <row r="36990" x14ac:dyDescent="0.55000000000000004"/>
    <row r="36991" x14ac:dyDescent="0.55000000000000004"/>
    <row r="36992" x14ac:dyDescent="0.55000000000000004"/>
    <row r="36993" x14ac:dyDescent="0.55000000000000004"/>
    <row r="36994" x14ac:dyDescent="0.55000000000000004"/>
    <row r="36995" x14ac:dyDescent="0.55000000000000004"/>
    <row r="36996" x14ac:dyDescent="0.55000000000000004"/>
    <row r="36997" x14ac:dyDescent="0.55000000000000004"/>
    <row r="36998" x14ac:dyDescent="0.55000000000000004"/>
    <row r="36999" x14ac:dyDescent="0.55000000000000004"/>
    <row r="37000" x14ac:dyDescent="0.55000000000000004"/>
    <row r="37001" x14ac:dyDescent="0.55000000000000004"/>
    <row r="37002" x14ac:dyDescent="0.55000000000000004"/>
    <row r="37003" x14ac:dyDescent="0.55000000000000004"/>
    <row r="37004" x14ac:dyDescent="0.55000000000000004"/>
    <row r="37005" x14ac:dyDescent="0.55000000000000004"/>
    <row r="37006" x14ac:dyDescent="0.55000000000000004"/>
    <row r="37007" x14ac:dyDescent="0.55000000000000004"/>
    <row r="37008" x14ac:dyDescent="0.55000000000000004"/>
    <row r="37009" x14ac:dyDescent="0.55000000000000004"/>
    <row r="37010" x14ac:dyDescent="0.55000000000000004"/>
    <row r="37011" x14ac:dyDescent="0.55000000000000004"/>
    <row r="37012" x14ac:dyDescent="0.55000000000000004"/>
    <row r="37013" x14ac:dyDescent="0.55000000000000004"/>
    <row r="37014" x14ac:dyDescent="0.55000000000000004"/>
    <row r="37015" x14ac:dyDescent="0.55000000000000004"/>
    <row r="37016" x14ac:dyDescent="0.55000000000000004"/>
    <row r="37017" x14ac:dyDescent="0.55000000000000004"/>
    <row r="37018" x14ac:dyDescent="0.55000000000000004"/>
    <row r="37019" x14ac:dyDescent="0.55000000000000004"/>
    <row r="37020" x14ac:dyDescent="0.55000000000000004"/>
    <row r="37021" x14ac:dyDescent="0.55000000000000004"/>
    <row r="37022" x14ac:dyDescent="0.55000000000000004"/>
    <row r="37023" x14ac:dyDescent="0.55000000000000004"/>
    <row r="37024" x14ac:dyDescent="0.55000000000000004"/>
    <row r="37025" x14ac:dyDescent="0.55000000000000004"/>
    <row r="37026" x14ac:dyDescent="0.55000000000000004"/>
    <row r="37027" x14ac:dyDescent="0.55000000000000004"/>
    <row r="37028" x14ac:dyDescent="0.55000000000000004"/>
    <row r="37029" x14ac:dyDescent="0.55000000000000004"/>
    <row r="37030" x14ac:dyDescent="0.55000000000000004"/>
    <row r="37031" x14ac:dyDescent="0.55000000000000004"/>
    <row r="37032" x14ac:dyDescent="0.55000000000000004"/>
    <row r="37033" x14ac:dyDescent="0.55000000000000004"/>
    <row r="37034" x14ac:dyDescent="0.55000000000000004"/>
    <row r="37035" x14ac:dyDescent="0.55000000000000004"/>
    <row r="37036" x14ac:dyDescent="0.55000000000000004"/>
    <row r="37037" x14ac:dyDescent="0.55000000000000004"/>
    <row r="37038" x14ac:dyDescent="0.55000000000000004"/>
    <row r="37039" x14ac:dyDescent="0.55000000000000004"/>
    <row r="37040" x14ac:dyDescent="0.55000000000000004"/>
    <row r="37041" x14ac:dyDescent="0.55000000000000004"/>
    <row r="37042" x14ac:dyDescent="0.55000000000000004"/>
    <row r="37043" x14ac:dyDescent="0.55000000000000004"/>
    <row r="37044" x14ac:dyDescent="0.55000000000000004"/>
    <row r="37045" x14ac:dyDescent="0.55000000000000004"/>
    <row r="37046" x14ac:dyDescent="0.55000000000000004"/>
    <row r="37047" x14ac:dyDescent="0.55000000000000004"/>
    <row r="37048" x14ac:dyDescent="0.55000000000000004"/>
    <row r="37049" x14ac:dyDescent="0.55000000000000004"/>
    <row r="37050" x14ac:dyDescent="0.55000000000000004"/>
    <row r="37051" x14ac:dyDescent="0.55000000000000004"/>
    <row r="37052" x14ac:dyDescent="0.55000000000000004"/>
    <row r="37053" x14ac:dyDescent="0.55000000000000004"/>
    <row r="37054" x14ac:dyDescent="0.55000000000000004"/>
    <row r="37055" x14ac:dyDescent="0.55000000000000004"/>
    <row r="37056" x14ac:dyDescent="0.55000000000000004"/>
    <row r="37057" x14ac:dyDescent="0.55000000000000004"/>
    <row r="37058" x14ac:dyDescent="0.55000000000000004"/>
    <row r="37059" x14ac:dyDescent="0.55000000000000004"/>
    <row r="37060" x14ac:dyDescent="0.55000000000000004"/>
    <row r="37061" x14ac:dyDescent="0.55000000000000004"/>
    <row r="37062" x14ac:dyDescent="0.55000000000000004"/>
    <row r="37063" x14ac:dyDescent="0.55000000000000004"/>
    <row r="37064" x14ac:dyDescent="0.55000000000000004"/>
    <row r="37065" x14ac:dyDescent="0.55000000000000004"/>
    <row r="37066" x14ac:dyDescent="0.55000000000000004"/>
    <row r="37067" x14ac:dyDescent="0.55000000000000004"/>
    <row r="37068" x14ac:dyDescent="0.55000000000000004"/>
    <row r="37069" x14ac:dyDescent="0.55000000000000004"/>
    <row r="37070" x14ac:dyDescent="0.55000000000000004"/>
    <row r="37071" x14ac:dyDescent="0.55000000000000004"/>
    <row r="37072" x14ac:dyDescent="0.55000000000000004"/>
    <row r="37073" x14ac:dyDescent="0.55000000000000004"/>
    <row r="37074" x14ac:dyDescent="0.55000000000000004"/>
    <row r="37075" x14ac:dyDescent="0.55000000000000004"/>
    <row r="37076" x14ac:dyDescent="0.55000000000000004"/>
    <row r="37077" x14ac:dyDescent="0.55000000000000004"/>
    <row r="37078" x14ac:dyDescent="0.55000000000000004"/>
    <row r="37079" x14ac:dyDescent="0.55000000000000004"/>
    <row r="37080" x14ac:dyDescent="0.55000000000000004"/>
    <row r="37081" x14ac:dyDescent="0.55000000000000004"/>
    <row r="37082" x14ac:dyDescent="0.55000000000000004"/>
    <row r="37083" x14ac:dyDescent="0.55000000000000004"/>
    <row r="37084" x14ac:dyDescent="0.55000000000000004"/>
    <row r="37085" x14ac:dyDescent="0.55000000000000004"/>
    <row r="37086" x14ac:dyDescent="0.55000000000000004"/>
    <row r="37087" x14ac:dyDescent="0.55000000000000004"/>
    <row r="37088" x14ac:dyDescent="0.55000000000000004"/>
    <row r="37089" x14ac:dyDescent="0.55000000000000004"/>
    <row r="37090" x14ac:dyDescent="0.55000000000000004"/>
    <row r="37091" x14ac:dyDescent="0.55000000000000004"/>
    <row r="37092" x14ac:dyDescent="0.55000000000000004"/>
    <row r="37093" x14ac:dyDescent="0.55000000000000004"/>
    <row r="37094" x14ac:dyDescent="0.55000000000000004"/>
    <row r="37095" x14ac:dyDescent="0.55000000000000004"/>
    <row r="37096" x14ac:dyDescent="0.55000000000000004"/>
    <row r="37097" x14ac:dyDescent="0.55000000000000004"/>
    <row r="37098" x14ac:dyDescent="0.55000000000000004"/>
    <row r="37099" x14ac:dyDescent="0.55000000000000004"/>
    <row r="37100" x14ac:dyDescent="0.55000000000000004"/>
    <row r="37101" x14ac:dyDescent="0.55000000000000004"/>
    <row r="37102" x14ac:dyDescent="0.55000000000000004"/>
    <row r="37103" x14ac:dyDescent="0.55000000000000004"/>
    <row r="37104" x14ac:dyDescent="0.55000000000000004"/>
    <row r="37105" x14ac:dyDescent="0.55000000000000004"/>
    <row r="37106" x14ac:dyDescent="0.55000000000000004"/>
    <row r="37107" x14ac:dyDescent="0.55000000000000004"/>
    <row r="37108" x14ac:dyDescent="0.55000000000000004"/>
    <row r="37109" x14ac:dyDescent="0.55000000000000004"/>
    <row r="37110" x14ac:dyDescent="0.55000000000000004"/>
    <row r="37111" x14ac:dyDescent="0.55000000000000004"/>
    <row r="37112" x14ac:dyDescent="0.55000000000000004"/>
    <row r="37113" x14ac:dyDescent="0.55000000000000004"/>
    <row r="37114" x14ac:dyDescent="0.55000000000000004"/>
    <row r="37115" x14ac:dyDescent="0.55000000000000004"/>
    <row r="37116" x14ac:dyDescent="0.55000000000000004"/>
    <row r="37117" x14ac:dyDescent="0.55000000000000004"/>
    <row r="37118" x14ac:dyDescent="0.55000000000000004"/>
    <row r="37119" x14ac:dyDescent="0.55000000000000004"/>
    <row r="37120" x14ac:dyDescent="0.55000000000000004"/>
    <row r="37121" x14ac:dyDescent="0.55000000000000004"/>
    <row r="37122" x14ac:dyDescent="0.55000000000000004"/>
    <row r="37123" x14ac:dyDescent="0.55000000000000004"/>
    <row r="37124" x14ac:dyDescent="0.55000000000000004"/>
    <row r="37125" x14ac:dyDescent="0.55000000000000004"/>
    <row r="37126" x14ac:dyDescent="0.55000000000000004"/>
    <row r="37127" x14ac:dyDescent="0.55000000000000004"/>
    <row r="37128" x14ac:dyDescent="0.55000000000000004"/>
    <row r="37129" x14ac:dyDescent="0.55000000000000004"/>
    <row r="37130" x14ac:dyDescent="0.55000000000000004"/>
    <row r="37131" x14ac:dyDescent="0.55000000000000004"/>
    <row r="37132" x14ac:dyDescent="0.55000000000000004"/>
    <row r="37133" x14ac:dyDescent="0.55000000000000004"/>
    <row r="37134" x14ac:dyDescent="0.55000000000000004"/>
    <row r="37135" x14ac:dyDescent="0.55000000000000004"/>
    <row r="37136" x14ac:dyDescent="0.55000000000000004"/>
    <row r="37137" x14ac:dyDescent="0.55000000000000004"/>
    <row r="37138" x14ac:dyDescent="0.55000000000000004"/>
    <row r="37139" x14ac:dyDescent="0.55000000000000004"/>
    <row r="37140" x14ac:dyDescent="0.55000000000000004"/>
    <row r="37141" x14ac:dyDescent="0.55000000000000004"/>
    <row r="37142" x14ac:dyDescent="0.55000000000000004"/>
    <row r="37143" x14ac:dyDescent="0.55000000000000004"/>
    <row r="37144" x14ac:dyDescent="0.55000000000000004"/>
    <row r="37145" x14ac:dyDescent="0.55000000000000004"/>
    <row r="37146" x14ac:dyDescent="0.55000000000000004"/>
    <row r="37147" x14ac:dyDescent="0.55000000000000004"/>
    <row r="37148" x14ac:dyDescent="0.55000000000000004"/>
    <row r="37149" x14ac:dyDescent="0.55000000000000004"/>
    <row r="37150" x14ac:dyDescent="0.55000000000000004"/>
    <row r="37151" x14ac:dyDescent="0.55000000000000004"/>
    <row r="37152" x14ac:dyDescent="0.55000000000000004"/>
    <row r="37153" x14ac:dyDescent="0.55000000000000004"/>
    <row r="37154" x14ac:dyDescent="0.55000000000000004"/>
    <row r="37155" x14ac:dyDescent="0.55000000000000004"/>
    <row r="37156" x14ac:dyDescent="0.55000000000000004"/>
    <row r="37157" x14ac:dyDescent="0.55000000000000004"/>
    <row r="37158" x14ac:dyDescent="0.55000000000000004"/>
    <row r="37159" x14ac:dyDescent="0.55000000000000004"/>
    <row r="37160" x14ac:dyDescent="0.55000000000000004"/>
    <row r="37161" x14ac:dyDescent="0.55000000000000004"/>
    <row r="37162" x14ac:dyDescent="0.55000000000000004"/>
    <row r="37163" x14ac:dyDescent="0.55000000000000004"/>
    <row r="37164" x14ac:dyDescent="0.55000000000000004"/>
    <row r="37165" x14ac:dyDescent="0.55000000000000004"/>
    <row r="37166" x14ac:dyDescent="0.55000000000000004"/>
    <row r="37167" x14ac:dyDescent="0.55000000000000004"/>
    <row r="37168" x14ac:dyDescent="0.55000000000000004"/>
    <row r="37169" x14ac:dyDescent="0.55000000000000004"/>
    <row r="37170" x14ac:dyDescent="0.55000000000000004"/>
    <row r="37171" x14ac:dyDescent="0.55000000000000004"/>
    <row r="37172" x14ac:dyDescent="0.55000000000000004"/>
    <row r="37173" x14ac:dyDescent="0.55000000000000004"/>
    <row r="37174" x14ac:dyDescent="0.55000000000000004"/>
    <row r="37175" x14ac:dyDescent="0.55000000000000004"/>
    <row r="37176" x14ac:dyDescent="0.55000000000000004"/>
    <row r="37177" x14ac:dyDescent="0.55000000000000004"/>
    <row r="37178" x14ac:dyDescent="0.55000000000000004"/>
    <row r="37179" x14ac:dyDescent="0.55000000000000004"/>
    <row r="37180" x14ac:dyDescent="0.55000000000000004"/>
    <row r="37181" x14ac:dyDescent="0.55000000000000004"/>
    <row r="37182" x14ac:dyDescent="0.55000000000000004"/>
    <row r="37183" x14ac:dyDescent="0.55000000000000004"/>
    <row r="37184" x14ac:dyDescent="0.55000000000000004"/>
    <row r="37185" x14ac:dyDescent="0.55000000000000004"/>
    <row r="37186" x14ac:dyDescent="0.55000000000000004"/>
    <row r="37187" x14ac:dyDescent="0.55000000000000004"/>
    <row r="37188" x14ac:dyDescent="0.55000000000000004"/>
    <row r="37189" x14ac:dyDescent="0.55000000000000004"/>
    <row r="37190" x14ac:dyDescent="0.55000000000000004"/>
    <row r="37191" x14ac:dyDescent="0.55000000000000004"/>
    <row r="37192" x14ac:dyDescent="0.55000000000000004"/>
    <row r="37193" x14ac:dyDescent="0.55000000000000004"/>
    <row r="37194" x14ac:dyDescent="0.55000000000000004"/>
    <row r="37195" x14ac:dyDescent="0.55000000000000004"/>
    <row r="37196" x14ac:dyDescent="0.55000000000000004"/>
    <row r="37197" x14ac:dyDescent="0.55000000000000004"/>
    <row r="37198" x14ac:dyDescent="0.55000000000000004"/>
    <row r="37199" x14ac:dyDescent="0.55000000000000004"/>
    <row r="37200" x14ac:dyDescent="0.55000000000000004"/>
    <row r="37201" x14ac:dyDescent="0.55000000000000004"/>
    <row r="37202" x14ac:dyDescent="0.55000000000000004"/>
    <row r="37203" x14ac:dyDescent="0.55000000000000004"/>
    <row r="37204" x14ac:dyDescent="0.55000000000000004"/>
    <row r="37205" x14ac:dyDescent="0.55000000000000004"/>
    <row r="37206" x14ac:dyDescent="0.55000000000000004"/>
    <row r="37207" x14ac:dyDescent="0.55000000000000004"/>
    <row r="37208" x14ac:dyDescent="0.55000000000000004"/>
    <row r="37209" x14ac:dyDescent="0.55000000000000004"/>
    <row r="37210" x14ac:dyDescent="0.55000000000000004"/>
    <row r="37211" x14ac:dyDescent="0.55000000000000004"/>
    <row r="37212" x14ac:dyDescent="0.55000000000000004"/>
    <row r="37213" x14ac:dyDescent="0.55000000000000004"/>
    <row r="37214" x14ac:dyDescent="0.55000000000000004"/>
    <row r="37215" x14ac:dyDescent="0.55000000000000004"/>
    <row r="37216" x14ac:dyDescent="0.55000000000000004"/>
    <row r="37217" x14ac:dyDescent="0.55000000000000004"/>
    <row r="37218" x14ac:dyDescent="0.55000000000000004"/>
    <row r="37219" x14ac:dyDescent="0.55000000000000004"/>
    <row r="37220" x14ac:dyDescent="0.55000000000000004"/>
    <row r="37221" x14ac:dyDescent="0.55000000000000004"/>
    <row r="37222" x14ac:dyDescent="0.55000000000000004"/>
    <row r="37223" x14ac:dyDescent="0.55000000000000004"/>
    <row r="37224" x14ac:dyDescent="0.55000000000000004"/>
    <row r="37225" x14ac:dyDescent="0.55000000000000004"/>
    <row r="37226" x14ac:dyDescent="0.55000000000000004"/>
    <row r="37227" x14ac:dyDescent="0.55000000000000004"/>
    <row r="37228" x14ac:dyDescent="0.55000000000000004"/>
    <row r="37229" x14ac:dyDescent="0.55000000000000004"/>
    <row r="37230" x14ac:dyDescent="0.55000000000000004"/>
    <row r="37231" x14ac:dyDescent="0.55000000000000004"/>
    <row r="37232" x14ac:dyDescent="0.55000000000000004"/>
    <row r="37233" x14ac:dyDescent="0.55000000000000004"/>
    <row r="37234" x14ac:dyDescent="0.55000000000000004"/>
    <row r="37235" x14ac:dyDescent="0.55000000000000004"/>
    <row r="37236" x14ac:dyDescent="0.55000000000000004"/>
    <row r="37237" x14ac:dyDescent="0.55000000000000004"/>
    <row r="37238" x14ac:dyDescent="0.55000000000000004"/>
    <row r="37239" x14ac:dyDescent="0.55000000000000004"/>
    <row r="37240" x14ac:dyDescent="0.55000000000000004"/>
    <row r="37241" x14ac:dyDescent="0.55000000000000004"/>
    <row r="37242" x14ac:dyDescent="0.55000000000000004"/>
    <row r="37243" x14ac:dyDescent="0.55000000000000004"/>
    <row r="37244" x14ac:dyDescent="0.55000000000000004"/>
    <row r="37245" x14ac:dyDescent="0.55000000000000004"/>
    <row r="37246" x14ac:dyDescent="0.55000000000000004"/>
    <row r="37247" x14ac:dyDescent="0.55000000000000004"/>
    <row r="37248" x14ac:dyDescent="0.55000000000000004"/>
    <row r="37249" x14ac:dyDescent="0.55000000000000004"/>
    <row r="37250" x14ac:dyDescent="0.55000000000000004"/>
    <row r="37251" x14ac:dyDescent="0.55000000000000004"/>
    <row r="37252" x14ac:dyDescent="0.55000000000000004"/>
    <row r="37253" x14ac:dyDescent="0.55000000000000004"/>
    <row r="37254" x14ac:dyDescent="0.55000000000000004"/>
    <row r="37255" x14ac:dyDescent="0.55000000000000004"/>
    <row r="37256" x14ac:dyDescent="0.55000000000000004"/>
    <row r="37257" x14ac:dyDescent="0.55000000000000004"/>
    <row r="37258" x14ac:dyDescent="0.55000000000000004"/>
    <row r="37259" x14ac:dyDescent="0.55000000000000004"/>
    <row r="37260" x14ac:dyDescent="0.55000000000000004"/>
    <row r="37261" x14ac:dyDescent="0.55000000000000004"/>
    <row r="37262" x14ac:dyDescent="0.55000000000000004"/>
    <row r="37263" x14ac:dyDescent="0.55000000000000004"/>
    <row r="37264" x14ac:dyDescent="0.55000000000000004"/>
    <row r="37265" x14ac:dyDescent="0.55000000000000004"/>
    <row r="37266" x14ac:dyDescent="0.55000000000000004"/>
    <row r="37267" x14ac:dyDescent="0.55000000000000004"/>
    <row r="37268" x14ac:dyDescent="0.55000000000000004"/>
    <row r="37269" x14ac:dyDescent="0.55000000000000004"/>
    <row r="37270" x14ac:dyDescent="0.55000000000000004"/>
    <row r="37271" x14ac:dyDescent="0.55000000000000004"/>
    <row r="37272" x14ac:dyDescent="0.55000000000000004"/>
    <row r="37273" x14ac:dyDescent="0.55000000000000004"/>
    <row r="37274" x14ac:dyDescent="0.55000000000000004"/>
    <row r="37275" x14ac:dyDescent="0.55000000000000004"/>
    <row r="37276" x14ac:dyDescent="0.55000000000000004"/>
    <row r="37277" x14ac:dyDescent="0.55000000000000004"/>
    <row r="37278" x14ac:dyDescent="0.55000000000000004"/>
    <row r="37279" x14ac:dyDescent="0.55000000000000004"/>
    <row r="37280" x14ac:dyDescent="0.55000000000000004"/>
    <row r="37281" x14ac:dyDescent="0.55000000000000004"/>
    <row r="37282" x14ac:dyDescent="0.55000000000000004"/>
    <row r="37283" x14ac:dyDescent="0.55000000000000004"/>
    <row r="37284" x14ac:dyDescent="0.55000000000000004"/>
    <row r="37285" x14ac:dyDescent="0.55000000000000004"/>
    <row r="37286" x14ac:dyDescent="0.55000000000000004"/>
    <row r="37287" x14ac:dyDescent="0.55000000000000004"/>
    <row r="37288" x14ac:dyDescent="0.55000000000000004"/>
    <row r="37289" x14ac:dyDescent="0.55000000000000004"/>
    <row r="37290" x14ac:dyDescent="0.55000000000000004"/>
    <row r="37291" x14ac:dyDescent="0.55000000000000004"/>
    <row r="37292" x14ac:dyDescent="0.55000000000000004"/>
    <row r="37293" x14ac:dyDescent="0.55000000000000004"/>
    <row r="37294" x14ac:dyDescent="0.55000000000000004"/>
    <row r="37295" x14ac:dyDescent="0.55000000000000004"/>
    <row r="37296" x14ac:dyDescent="0.55000000000000004"/>
    <row r="37297" x14ac:dyDescent="0.55000000000000004"/>
    <row r="37298" x14ac:dyDescent="0.55000000000000004"/>
    <row r="37299" x14ac:dyDescent="0.55000000000000004"/>
    <row r="37300" x14ac:dyDescent="0.55000000000000004"/>
    <row r="37301" x14ac:dyDescent="0.55000000000000004"/>
    <row r="37302" x14ac:dyDescent="0.55000000000000004"/>
    <row r="37303" x14ac:dyDescent="0.55000000000000004"/>
    <row r="37304" x14ac:dyDescent="0.55000000000000004"/>
    <row r="37305" x14ac:dyDescent="0.55000000000000004"/>
    <row r="37306" x14ac:dyDescent="0.55000000000000004"/>
    <row r="37307" x14ac:dyDescent="0.55000000000000004"/>
    <row r="37308" x14ac:dyDescent="0.55000000000000004"/>
    <row r="37309" x14ac:dyDescent="0.55000000000000004"/>
    <row r="37310" x14ac:dyDescent="0.55000000000000004"/>
    <row r="37311" x14ac:dyDescent="0.55000000000000004"/>
    <row r="37312" x14ac:dyDescent="0.55000000000000004"/>
    <row r="37313" x14ac:dyDescent="0.55000000000000004"/>
    <row r="37314" x14ac:dyDescent="0.55000000000000004"/>
    <row r="37315" x14ac:dyDescent="0.55000000000000004"/>
    <row r="37316" x14ac:dyDescent="0.55000000000000004"/>
    <row r="37317" x14ac:dyDescent="0.55000000000000004"/>
    <row r="37318" x14ac:dyDescent="0.55000000000000004"/>
    <row r="37319" x14ac:dyDescent="0.55000000000000004"/>
    <row r="37320" x14ac:dyDescent="0.55000000000000004"/>
    <row r="37321" x14ac:dyDescent="0.55000000000000004"/>
    <row r="37322" x14ac:dyDescent="0.55000000000000004"/>
    <row r="37323" x14ac:dyDescent="0.55000000000000004"/>
    <row r="37324" x14ac:dyDescent="0.55000000000000004"/>
    <row r="37325" x14ac:dyDescent="0.55000000000000004"/>
    <row r="37326" x14ac:dyDescent="0.55000000000000004"/>
    <row r="37327" x14ac:dyDescent="0.55000000000000004"/>
    <row r="37328" x14ac:dyDescent="0.55000000000000004"/>
    <row r="37329" x14ac:dyDescent="0.55000000000000004"/>
    <row r="37330" x14ac:dyDescent="0.55000000000000004"/>
    <row r="37331" x14ac:dyDescent="0.55000000000000004"/>
    <row r="37332" x14ac:dyDescent="0.55000000000000004"/>
    <row r="37333" x14ac:dyDescent="0.55000000000000004"/>
    <row r="37334" x14ac:dyDescent="0.55000000000000004"/>
    <row r="37335" x14ac:dyDescent="0.55000000000000004"/>
    <row r="37336" x14ac:dyDescent="0.55000000000000004"/>
    <row r="37337" x14ac:dyDescent="0.55000000000000004"/>
    <row r="37338" x14ac:dyDescent="0.55000000000000004"/>
    <row r="37339" x14ac:dyDescent="0.55000000000000004"/>
    <row r="37340" x14ac:dyDescent="0.55000000000000004"/>
    <row r="37341" x14ac:dyDescent="0.55000000000000004"/>
    <row r="37342" x14ac:dyDescent="0.55000000000000004"/>
    <row r="37343" x14ac:dyDescent="0.55000000000000004"/>
    <row r="37344" x14ac:dyDescent="0.55000000000000004"/>
    <row r="37345" x14ac:dyDescent="0.55000000000000004"/>
    <row r="37346" x14ac:dyDescent="0.55000000000000004"/>
    <row r="37347" x14ac:dyDescent="0.55000000000000004"/>
    <row r="37348" x14ac:dyDescent="0.55000000000000004"/>
    <row r="37349" x14ac:dyDescent="0.55000000000000004"/>
    <row r="37350" x14ac:dyDescent="0.55000000000000004"/>
    <row r="37351" x14ac:dyDescent="0.55000000000000004"/>
    <row r="37352" x14ac:dyDescent="0.55000000000000004"/>
    <row r="37353" x14ac:dyDescent="0.55000000000000004"/>
    <row r="37354" x14ac:dyDescent="0.55000000000000004"/>
    <row r="37355" x14ac:dyDescent="0.55000000000000004"/>
    <row r="37356" x14ac:dyDescent="0.55000000000000004"/>
    <row r="37357" x14ac:dyDescent="0.55000000000000004"/>
    <row r="37358" x14ac:dyDescent="0.55000000000000004"/>
    <row r="37359" x14ac:dyDescent="0.55000000000000004"/>
    <row r="37360" x14ac:dyDescent="0.55000000000000004"/>
    <row r="37361" x14ac:dyDescent="0.55000000000000004"/>
    <row r="37362" x14ac:dyDescent="0.55000000000000004"/>
    <row r="37363" x14ac:dyDescent="0.55000000000000004"/>
    <row r="37364" x14ac:dyDescent="0.55000000000000004"/>
    <row r="37365" x14ac:dyDescent="0.55000000000000004"/>
    <row r="37366" x14ac:dyDescent="0.55000000000000004"/>
    <row r="37367" x14ac:dyDescent="0.55000000000000004"/>
    <row r="37368" x14ac:dyDescent="0.55000000000000004"/>
    <row r="37369" x14ac:dyDescent="0.55000000000000004"/>
    <row r="37370" x14ac:dyDescent="0.55000000000000004"/>
    <row r="37371" x14ac:dyDescent="0.55000000000000004"/>
    <row r="37372" x14ac:dyDescent="0.55000000000000004"/>
    <row r="37373" x14ac:dyDescent="0.55000000000000004"/>
    <row r="37374" x14ac:dyDescent="0.55000000000000004"/>
    <row r="37375" x14ac:dyDescent="0.55000000000000004"/>
    <row r="37376" x14ac:dyDescent="0.55000000000000004"/>
    <row r="37377" x14ac:dyDescent="0.55000000000000004"/>
    <row r="37378" x14ac:dyDescent="0.55000000000000004"/>
    <row r="37379" x14ac:dyDescent="0.55000000000000004"/>
    <row r="37380" x14ac:dyDescent="0.55000000000000004"/>
    <row r="37381" x14ac:dyDescent="0.55000000000000004"/>
    <row r="37382" x14ac:dyDescent="0.55000000000000004"/>
    <row r="37383" x14ac:dyDescent="0.55000000000000004"/>
    <row r="37384" x14ac:dyDescent="0.55000000000000004"/>
    <row r="37385" x14ac:dyDescent="0.55000000000000004"/>
    <row r="37386" x14ac:dyDescent="0.55000000000000004"/>
    <row r="37387" x14ac:dyDescent="0.55000000000000004"/>
    <row r="37388" x14ac:dyDescent="0.55000000000000004"/>
    <row r="37389" x14ac:dyDescent="0.55000000000000004"/>
    <row r="37390" x14ac:dyDescent="0.55000000000000004"/>
    <row r="37391" x14ac:dyDescent="0.55000000000000004"/>
    <row r="37392" x14ac:dyDescent="0.55000000000000004"/>
    <row r="37393" x14ac:dyDescent="0.55000000000000004"/>
    <row r="37394" x14ac:dyDescent="0.55000000000000004"/>
    <row r="37395" x14ac:dyDescent="0.55000000000000004"/>
    <row r="37396" x14ac:dyDescent="0.55000000000000004"/>
    <row r="37397" x14ac:dyDescent="0.55000000000000004"/>
    <row r="37398" x14ac:dyDescent="0.55000000000000004"/>
    <row r="37399" x14ac:dyDescent="0.55000000000000004"/>
    <row r="37400" x14ac:dyDescent="0.55000000000000004"/>
    <row r="37401" x14ac:dyDescent="0.55000000000000004"/>
    <row r="37402" x14ac:dyDescent="0.55000000000000004"/>
    <row r="37403" x14ac:dyDescent="0.55000000000000004"/>
    <row r="37404" x14ac:dyDescent="0.55000000000000004"/>
    <row r="37405" x14ac:dyDescent="0.55000000000000004"/>
    <row r="37406" x14ac:dyDescent="0.55000000000000004"/>
    <row r="37407" x14ac:dyDescent="0.55000000000000004"/>
    <row r="37408" x14ac:dyDescent="0.55000000000000004"/>
    <row r="37409" x14ac:dyDescent="0.55000000000000004"/>
    <row r="37410" x14ac:dyDescent="0.55000000000000004"/>
    <row r="37411" x14ac:dyDescent="0.55000000000000004"/>
    <row r="37412" x14ac:dyDescent="0.55000000000000004"/>
    <row r="37413" x14ac:dyDescent="0.55000000000000004"/>
    <row r="37414" x14ac:dyDescent="0.55000000000000004"/>
    <row r="37415" x14ac:dyDescent="0.55000000000000004"/>
    <row r="37416" x14ac:dyDescent="0.55000000000000004"/>
    <row r="37417" x14ac:dyDescent="0.55000000000000004"/>
    <row r="37418" x14ac:dyDescent="0.55000000000000004"/>
    <row r="37419" x14ac:dyDescent="0.55000000000000004"/>
    <row r="37420" x14ac:dyDescent="0.55000000000000004"/>
    <row r="37421" x14ac:dyDescent="0.55000000000000004"/>
    <row r="37422" x14ac:dyDescent="0.55000000000000004"/>
    <row r="37423" x14ac:dyDescent="0.55000000000000004"/>
    <row r="37424" x14ac:dyDescent="0.55000000000000004"/>
    <row r="37425" x14ac:dyDescent="0.55000000000000004"/>
    <row r="37426" x14ac:dyDescent="0.55000000000000004"/>
    <row r="37427" x14ac:dyDescent="0.55000000000000004"/>
    <row r="37428" x14ac:dyDescent="0.55000000000000004"/>
    <row r="37429" x14ac:dyDescent="0.55000000000000004"/>
    <row r="37430" x14ac:dyDescent="0.55000000000000004"/>
    <row r="37431" x14ac:dyDescent="0.55000000000000004"/>
    <row r="37432" x14ac:dyDescent="0.55000000000000004"/>
    <row r="37433" x14ac:dyDescent="0.55000000000000004"/>
    <row r="37434" x14ac:dyDescent="0.55000000000000004"/>
    <row r="37435" x14ac:dyDescent="0.55000000000000004"/>
    <row r="37436" x14ac:dyDescent="0.55000000000000004"/>
    <row r="37437" x14ac:dyDescent="0.55000000000000004"/>
    <row r="37438" x14ac:dyDescent="0.55000000000000004"/>
    <row r="37439" x14ac:dyDescent="0.55000000000000004"/>
    <row r="37440" x14ac:dyDescent="0.55000000000000004"/>
    <row r="37441" x14ac:dyDescent="0.55000000000000004"/>
    <row r="37442" x14ac:dyDescent="0.55000000000000004"/>
    <row r="37443" x14ac:dyDescent="0.55000000000000004"/>
    <row r="37444" x14ac:dyDescent="0.55000000000000004"/>
    <row r="37445" x14ac:dyDescent="0.55000000000000004"/>
    <row r="37446" x14ac:dyDescent="0.55000000000000004"/>
    <row r="37447" x14ac:dyDescent="0.55000000000000004"/>
    <row r="37448" x14ac:dyDescent="0.55000000000000004"/>
    <row r="37449" x14ac:dyDescent="0.55000000000000004"/>
    <row r="37450" x14ac:dyDescent="0.55000000000000004"/>
    <row r="37451" x14ac:dyDescent="0.55000000000000004"/>
    <row r="37452" x14ac:dyDescent="0.55000000000000004"/>
    <row r="37453" x14ac:dyDescent="0.55000000000000004"/>
    <row r="37454" x14ac:dyDescent="0.55000000000000004"/>
    <row r="37455" x14ac:dyDescent="0.55000000000000004"/>
    <row r="37456" x14ac:dyDescent="0.55000000000000004"/>
    <row r="37457" x14ac:dyDescent="0.55000000000000004"/>
    <row r="37458" x14ac:dyDescent="0.55000000000000004"/>
    <row r="37459" x14ac:dyDescent="0.55000000000000004"/>
    <row r="37460" x14ac:dyDescent="0.55000000000000004"/>
    <row r="37461" x14ac:dyDescent="0.55000000000000004"/>
    <row r="37462" x14ac:dyDescent="0.55000000000000004"/>
    <row r="37463" x14ac:dyDescent="0.55000000000000004"/>
    <row r="37464" x14ac:dyDescent="0.55000000000000004"/>
    <row r="37465" x14ac:dyDescent="0.55000000000000004"/>
    <row r="37466" x14ac:dyDescent="0.55000000000000004"/>
    <row r="37467" x14ac:dyDescent="0.55000000000000004"/>
    <row r="37468" x14ac:dyDescent="0.55000000000000004"/>
    <row r="37469" x14ac:dyDescent="0.55000000000000004"/>
    <row r="37470" x14ac:dyDescent="0.55000000000000004"/>
    <row r="37471" x14ac:dyDescent="0.55000000000000004"/>
    <row r="37472" x14ac:dyDescent="0.55000000000000004"/>
    <row r="37473" x14ac:dyDescent="0.55000000000000004"/>
    <row r="37474" x14ac:dyDescent="0.55000000000000004"/>
    <row r="37475" x14ac:dyDescent="0.55000000000000004"/>
    <row r="37476" x14ac:dyDescent="0.55000000000000004"/>
    <row r="37477" x14ac:dyDescent="0.55000000000000004"/>
    <row r="37478" x14ac:dyDescent="0.55000000000000004"/>
    <row r="37479" x14ac:dyDescent="0.55000000000000004"/>
    <row r="37480" x14ac:dyDescent="0.55000000000000004"/>
    <row r="37481" x14ac:dyDescent="0.55000000000000004"/>
    <row r="37482" x14ac:dyDescent="0.55000000000000004"/>
    <row r="37483" x14ac:dyDescent="0.55000000000000004"/>
    <row r="37484" x14ac:dyDescent="0.55000000000000004"/>
    <row r="37485" x14ac:dyDescent="0.55000000000000004"/>
    <row r="37486" x14ac:dyDescent="0.55000000000000004"/>
    <row r="37487" x14ac:dyDescent="0.55000000000000004"/>
    <row r="37488" x14ac:dyDescent="0.55000000000000004"/>
    <row r="37489" x14ac:dyDescent="0.55000000000000004"/>
    <row r="37490" x14ac:dyDescent="0.55000000000000004"/>
    <row r="37491" x14ac:dyDescent="0.55000000000000004"/>
    <row r="37492" x14ac:dyDescent="0.55000000000000004"/>
    <row r="37493" x14ac:dyDescent="0.55000000000000004"/>
    <row r="37494" x14ac:dyDescent="0.55000000000000004"/>
    <row r="37495" x14ac:dyDescent="0.55000000000000004"/>
    <row r="37496" x14ac:dyDescent="0.55000000000000004"/>
    <row r="37497" x14ac:dyDescent="0.55000000000000004"/>
    <row r="37498" x14ac:dyDescent="0.55000000000000004"/>
    <row r="37499" x14ac:dyDescent="0.55000000000000004"/>
    <row r="37500" x14ac:dyDescent="0.55000000000000004"/>
    <row r="37501" x14ac:dyDescent="0.55000000000000004"/>
    <row r="37502" x14ac:dyDescent="0.55000000000000004"/>
    <row r="37503" x14ac:dyDescent="0.55000000000000004"/>
    <row r="37504" x14ac:dyDescent="0.55000000000000004"/>
    <row r="37505" x14ac:dyDescent="0.55000000000000004"/>
    <row r="37506" x14ac:dyDescent="0.55000000000000004"/>
    <row r="37507" x14ac:dyDescent="0.55000000000000004"/>
    <row r="37508" x14ac:dyDescent="0.55000000000000004"/>
    <row r="37509" x14ac:dyDescent="0.55000000000000004"/>
    <row r="37510" x14ac:dyDescent="0.55000000000000004"/>
    <row r="37511" x14ac:dyDescent="0.55000000000000004"/>
    <row r="37512" x14ac:dyDescent="0.55000000000000004"/>
    <row r="37513" x14ac:dyDescent="0.55000000000000004"/>
    <row r="37514" x14ac:dyDescent="0.55000000000000004"/>
    <row r="37515" x14ac:dyDescent="0.55000000000000004"/>
    <row r="37516" x14ac:dyDescent="0.55000000000000004"/>
    <row r="37517" x14ac:dyDescent="0.55000000000000004"/>
    <row r="37518" x14ac:dyDescent="0.55000000000000004"/>
    <row r="37519" x14ac:dyDescent="0.55000000000000004"/>
    <row r="37520" x14ac:dyDescent="0.55000000000000004"/>
    <row r="37521" x14ac:dyDescent="0.55000000000000004"/>
    <row r="37522" x14ac:dyDescent="0.55000000000000004"/>
    <row r="37523" x14ac:dyDescent="0.55000000000000004"/>
    <row r="37524" x14ac:dyDescent="0.55000000000000004"/>
    <row r="37525" x14ac:dyDescent="0.55000000000000004"/>
    <row r="37526" x14ac:dyDescent="0.55000000000000004"/>
    <row r="37527" x14ac:dyDescent="0.55000000000000004"/>
    <row r="37528" x14ac:dyDescent="0.55000000000000004"/>
    <row r="37529" x14ac:dyDescent="0.55000000000000004"/>
    <row r="37530" x14ac:dyDescent="0.55000000000000004"/>
    <row r="37531" x14ac:dyDescent="0.55000000000000004"/>
    <row r="37532" x14ac:dyDescent="0.55000000000000004"/>
    <row r="37533" x14ac:dyDescent="0.55000000000000004"/>
    <row r="37534" x14ac:dyDescent="0.55000000000000004"/>
    <row r="37535" x14ac:dyDescent="0.55000000000000004"/>
    <row r="37536" x14ac:dyDescent="0.55000000000000004"/>
    <row r="37537" x14ac:dyDescent="0.55000000000000004"/>
    <row r="37538" x14ac:dyDescent="0.55000000000000004"/>
    <row r="37539" x14ac:dyDescent="0.55000000000000004"/>
    <row r="37540" x14ac:dyDescent="0.55000000000000004"/>
    <row r="37541" x14ac:dyDescent="0.55000000000000004"/>
    <row r="37542" x14ac:dyDescent="0.55000000000000004"/>
    <row r="37543" x14ac:dyDescent="0.55000000000000004"/>
    <row r="37544" x14ac:dyDescent="0.55000000000000004"/>
    <row r="37545" x14ac:dyDescent="0.55000000000000004"/>
    <row r="37546" x14ac:dyDescent="0.55000000000000004"/>
    <row r="37547" x14ac:dyDescent="0.55000000000000004"/>
    <row r="37548" x14ac:dyDescent="0.55000000000000004"/>
    <row r="37549" x14ac:dyDescent="0.55000000000000004"/>
    <row r="37550" x14ac:dyDescent="0.55000000000000004"/>
    <row r="37551" x14ac:dyDescent="0.55000000000000004"/>
    <row r="37552" x14ac:dyDescent="0.55000000000000004"/>
    <row r="37553" x14ac:dyDescent="0.55000000000000004"/>
    <row r="37554" x14ac:dyDescent="0.55000000000000004"/>
    <row r="37555" x14ac:dyDescent="0.55000000000000004"/>
    <row r="37556" x14ac:dyDescent="0.55000000000000004"/>
    <row r="37557" x14ac:dyDescent="0.55000000000000004"/>
    <row r="37558" x14ac:dyDescent="0.55000000000000004"/>
    <row r="37559" x14ac:dyDescent="0.55000000000000004"/>
    <row r="37560" x14ac:dyDescent="0.55000000000000004"/>
    <row r="37561" x14ac:dyDescent="0.55000000000000004"/>
    <row r="37562" x14ac:dyDescent="0.55000000000000004"/>
    <row r="37563" x14ac:dyDescent="0.55000000000000004"/>
    <row r="37564" x14ac:dyDescent="0.55000000000000004"/>
    <row r="37565" x14ac:dyDescent="0.55000000000000004"/>
    <row r="37566" x14ac:dyDescent="0.55000000000000004"/>
    <row r="37567" x14ac:dyDescent="0.55000000000000004"/>
    <row r="37568" x14ac:dyDescent="0.55000000000000004"/>
    <row r="37569" x14ac:dyDescent="0.55000000000000004"/>
    <row r="37570" x14ac:dyDescent="0.55000000000000004"/>
    <row r="37571" x14ac:dyDescent="0.55000000000000004"/>
    <row r="37572" x14ac:dyDescent="0.55000000000000004"/>
    <row r="37573" x14ac:dyDescent="0.55000000000000004"/>
    <row r="37574" x14ac:dyDescent="0.55000000000000004"/>
    <row r="37575" x14ac:dyDescent="0.55000000000000004"/>
    <row r="37576" x14ac:dyDescent="0.55000000000000004"/>
    <row r="37577" x14ac:dyDescent="0.55000000000000004"/>
    <row r="37578" x14ac:dyDescent="0.55000000000000004"/>
    <row r="37579" x14ac:dyDescent="0.55000000000000004"/>
    <row r="37580" x14ac:dyDescent="0.55000000000000004"/>
    <row r="37581" x14ac:dyDescent="0.55000000000000004"/>
    <row r="37582" x14ac:dyDescent="0.55000000000000004"/>
    <row r="37583" x14ac:dyDescent="0.55000000000000004"/>
    <row r="37584" x14ac:dyDescent="0.55000000000000004"/>
    <row r="37585" x14ac:dyDescent="0.55000000000000004"/>
    <row r="37586" x14ac:dyDescent="0.55000000000000004"/>
    <row r="37587" x14ac:dyDescent="0.55000000000000004"/>
    <row r="37588" x14ac:dyDescent="0.55000000000000004"/>
    <row r="37589" x14ac:dyDescent="0.55000000000000004"/>
    <row r="37590" x14ac:dyDescent="0.55000000000000004"/>
    <row r="37591" x14ac:dyDescent="0.55000000000000004"/>
    <row r="37592" x14ac:dyDescent="0.55000000000000004"/>
    <row r="37593" x14ac:dyDescent="0.55000000000000004"/>
    <row r="37594" x14ac:dyDescent="0.55000000000000004"/>
    <row r="37595" x14ac:dyDescent="0.55000000000000004"/>
    <row r="37596" x14ac:dyDescent="0.55000000000000004"/>
    <row r="37597" x14ac:dyDescent="0.55000000000000004"/>
    <row r="37598" x14ac:dyDescent="0.55000000000000004"/>
    <row r="37599" x14ac:dyDescent="0.55000000000000004"/>
    <row r="37600" x14ac:dyDescent="0.55000000000000004"/>
    <row r="37601" x14ac:dyDescent="0.55000000000000004"/>
    <row r="37602" x14ac:dyDescent="0.55000000000000004"/>
    <row r="37603" x14ac:dyDescent="0.55000000000000004"/>
    <row r="37604" x14ac:dyDescent="0.55000000000000004"/>
    <row r="37605" x14ac:dyDescent="0.55000000000000004"/>
    <row r="37606" x14ac:dyDescent="0.55000000000000004"/>
    <row r="37607" x14ac:dyDescent="0.55000000000000004"/>
    <row r="37608" x14ac:dyDescent="0.55000000000000004"/>
    <row r="37609" x14ac:dyDescent="0.55000000000000004"/>
    <row r="37610" x14ac:dyDescent="0.55000000000000004"/>
    <row r="37611" x14ac:dyDescent="0.55000000000000004"/>
    <row r="37612" x14ac:dyDescent="0.55000000000000004"/>
    <row r="37613" x14ac:dyDescent="0.55000000000000004"/>
    <row r="37614" x14ac:dyDescent="0.55000000000000004"/>
    <row r="37615" x14ac:dyDescent="0.55000000000000004"/>
    <row r="37616" x14ac:dyDescent="0.55000000000000004"/>
    <row r="37617" x14ac:dyDescent="0.55000000000000004"/>
    <row r="37618" x14ac:dyDescent="0.55000000000000004"/>
    <row r="37619" x14ac:dyDescent="0.55000000000000004"/>
    <row r="37620" x14ac:dyDescent="0.55000000000000004"/>
    <row r="37621" x14ac:dyDescent="0.55000000000000004"/>
    <row r="37622" x14ac:dyDescent="0.55000000000000004"/>
    <row r="37623" x14ac:dyDescent="0.55000000000000004"/>
    <row r="37624" x14ac:dyDescent="0.55000000000000004"/>
    <row r="37625" x14ac:dyDescent="0.55000000000000004"/>
    <row r="37626" x14ac:dyDescent="0.55000000000000004"/>
    <row r="37627" x14ac:dyDescent="0.55000000000000004"/>
    <row r="37628" x14ac:dyDescent="0.55000000000000004"/>
    <row r="37629" x14ac:dyDescent="0.55000000000000004"/>
    <row r="37630" x14ac:dyDescent="0.55000000000000004"/>
    <row r="37631" x14ac:dyDescent="0.55000000000000004"/>
    <row r="37632" x14ac:dyDescent="0.55000000000000004"/>
    <row r="37633" x14ac:dyDescent="0.55000000000000004"/>
    <row r="37634" x14ac:dyDescent="0.55000000000000004"/>
    <row r="37635" x14ac:dyDescent="0.55000000000000004"/>
    <row r="37636" x14ac:dyDescent="0.55000000000000004"/>
    <row r="37637" x14ac:dyDescent="0.55000000000000004"/>
    <row r="37638" x14ac:dyDescent="0.55000000000000004"/>
    <row r="37639" x14ac:dyDescent="0.55000000000000004"/>
    <row r="37640" x14ac:dyDescent="0.55000000000000004"/>
    <row r="37641" x14ac:dyDescent="0.55000000000000004"/>
    <row r="37642" x14ac:dyDescent="0.55000000000000004"/>
    <row r="37643" x14ac:dyDescent="0.55000000000000004"/>
    <row r="37644" x14ac:dyDescent="0.55000000000000004"/>
    <row r="37645" x14ac:dyDescent="0.55000000000000004"/>
    <row r="37646" x14ac:dyDescent="0.55000000000000004"/>
    <row r="37647" x14ac:dyDescent="0.55000000000000004"/>
    <row r="37648" x14ac:dyDescent="0.55000000000000004"/>
    <row r="37649" x14ac:dyDescent="0.55000000000000004"/>
    <row r="37650" x14ac:dyDescent="0.55000000000000004"/>
    <row r="37651" x14ac:dyDescent="0.55000000000000004"/>
    <row r="37652" x14ac:dyDescent="0.55000000000000004"/>
    <row r="37653" x14ac:dyDescent="0.55000000000000004"/>
    <row r="37654" x14ac:dyDescent="0.55000000000000004"/>
    <row r="37655" x14ac:dyDescent="0.55000000000000004"/>
    <row r="37656" x14ac:dyDescent="0.55000000000000004"/>
    <row r="37657" x14ac:dyDescent="0.55000000000000004"/>
    <row r="37658" x14ac:dyDescent="0.55000000000000004"/>
    <row r="37659" x14ac:dyDescent="0.55000000000000004"/>
    <row r="37660" x14ac:dyDescent="0.55000000000000004"/>
    <row r="37661" x14ac:dyDescent="0.55000000000000004"/>
    <row r="37662" x14ac:dyDescent="0.55000000000000004"/>
    <row r="37663" x14ac:dyDescent="0.55000000000000004"/>
    <row r="37664" x14ac:dyDescent="0.55000000000000004"/>
    <row r="37665" x14ac:dyDescent="0.55000000000000004"/>
    <row r="37666" x14ac:dyDescent="0.55000000000000004"/>
    <row r="37667" x14ac:dyDescent="0.55000000000000004"/>
    <row r="37668" x14ac:dyDescent="0.55000000000000004"/>
    <row r="37669" x14ac:dyDescent="0.55000000000000004"/>
    <row r="37670" x14ac:dyDescent="0.55000000000000004"/>
    <row r="37671" x14ac:dyDescent="0.55000000000000004"/>
    <row r="37672" x14ac:dyDescent="0.55000000000000004"/>
    <row r="37673" x14ac:dyDescent="0.55000000000000004"/>
    <row r="37674" x14ac:dyDescent="0.55000000000000004"/>
    <row r="37675" x14ac:dyDescent="0.55000000000000004"/>
    <row r="37676" x14ac:dyDescent="0.55000000000000004"/>
    <row r="37677" x14ac:dyDescent="0.55000000000000004"/>
    <row r="37678" x14ac:dyDescent="0.55000000000000004"/>
    <row r="37679" x14ac:dyDescent="0.55000000000000004"/>
    <row r="37680" x14ac:dyDescent="0.55000000000000004"/>
    <row r="37681" x14ac:dyDescent="0.55000000000000004"/>
    <row r="37682" x14ac:dyDescent="0.55000000000000004"/>
    <row r="37683" x14ac:dyDescent="0.55000000000000004"/>
    <row r="37684" x14ac:dyDescent="0.55000000000000004"/>
    <row r="37685" x14ac:dyDescent="0.55000000000000004"/>
    <row r="37686" x14ac:dyDescent="0.55000000000000004"/>
    <row r="37687" x14ac:dyDescent="0.55000000000000004"/>
    <row r="37688" x14ac:dyDescent="0.55000000000000004"/>
    <row r="37689" x14ac:dyDescent="0.55000000000000004"/>
    <row r="37690" x14ac:dyDescent="0.55000000000000004"/>
    <row r="37691" x14ac:dyDescent="0.55000000000000004"/>
    <row r="37692" x14ac:dyDescent="0.55000000000000004"/>
    <row r="37693" x14ac:dyDescent="0.55000000000000004"/>
    <row r="37694" x14ac:dyDescent="0.55000000000000004"/>
    <row r="37695" x14ac:dyDescent="0.55000000000000004"/>
    <row r="37696" x14ac:dyDescent="0.55000000000000004"/>
    <row r="37697" x14ac:dyDescent="0.55000000000000004"/>
    <row r="37698" x14ac:dyDescent="0.55000000000000004"/>
    <row r="37699" x14ac:dyDescent="0.55000000000000004"/>
    <row r="37700" x14ac:dyDescent="0.55000000000000004"/>
    <row r="37701" x14ac:dyDescent="0.55000000000000004"/>
    <row r="37702" x14ac:dyDescent="0.55000000000000004"/>
    <row r="37703" x14ac:dyDescent="0.55000000000000004"/>
    <row r="37704" x14ac:dyDescent="0.55000000000000004"/>
    <row r="37705" x14ac:dyDescent="0.55000000000000004"/>
    <row r="37706" x14ac:dyDescent="0.55000000000000004"/>
    <row r="37707" x14ac:dyDescent="0.55000000000000004"/>
    <row r="37708" x14ac:dyDescent="0.55000000000000004"/>
    <row r="37709" x14ac:dyDescent="0.55000000000000004"/>
    <row r="37710" x14ac:dyDescent="0.55000000000000004"/>
    <row r="37711" x14ac:dyDescent="0.55000000000000004"/>
    <row r="37712" x14ac:dyDescent="0.55000000000000004"/>
    <row r="37713" x14ac:dyDescent="0.55000000000000004"/>
    <row r="37714" x14ac:dyDescent="0.55000000000000004"/>
    <row r="37715" x14ac:dyDescent="0.55000000000000004"/>
    <row r="37716" x14ac:dyDescent="0.55000000000000004"/>
    <row r="37717" x14ac:dyDescent="0.55000000000000004"/>
    <row r="37718" x14ac:dyDescent="0.55000000000000004"/>
    <row r="37719" x14ac:dyDescent="0.55000000000000004"/>
    <row r="37720" x14ac:dyDescent="0.55000000000000004"/>
    <row r="37721" x14ac:dyDescent="0.55000000000000004"/>
    <row r="37722" x14ac:dyDescent="0.55000000000000004"/>
    <row r="37723" x14ac:dyDescent="0.55000000000000004"/>
    <row r="37724" x14ac:dyDescent="0.55000000000000004"/>
    <row r="37725" x14ac:dyDescent="0.55000000000000004"/>
    <row r="37726" x14ac:dyDescent="0.55000000000000004"/>
    <row r="37727" x14ac:dyDescent="0.55000000000000004"/>
    <row r="37728" x14ac:dyDescent="0.55000000000000004"/>
    <row r="37729" x14ac:dyDescent="0.55000000000000004"/>
    <row r="37730" x14ac:dyDescent="0.55000000000000004"/>
    <row r="37731" x14ac:dyDescent="0.55000000000000004"/>
    <row r="37732" x14ac:dyDescent="0.55000000000000004"/>
    <row r="37733" x14ac:dyDescent="0.55000000000000004"/>
    <row r="37734" x14ac:dyDescent="0.55000000000000004"/>
    <row r="37735" x14ac:dyDescent="0.55000000000000004"/>
    <row r="37736" x14ac:dyDescent="0.55000000000000004"/>
    <row r="37737" x14ac:dyDescent="0.55000000000000004"/>
    <row r="37738" x14ac:dyDescent="0.55000000000000004"/>
    <row r="37739" x14ac:dyDescent="0.55000000000000004"/>
    <row r="37740" x14ac:dyDescent="0.55000000000000004"/>
    <row r="37741" x14ac:dyDescent="0.55000000000000004"/>
    <row r="37742" x14ac:dyDescent="0.55000000000000004"/>
    <row r="37743" x14ac:dyDescent="0.55000000000000004"/>
    <row r="37744" x14ac:dyDescent="0.55000000000000004"/>
    <row r="37745" x14ac:dyDescent="0.55000000000000004"/>
    <row r="37746" x14ac:dyDescent="0.55000000000000004"/>
    <row r="37747" x14ac:dyDescent="0.55000000000000004"/>
    <row r="37748" x14ac:dyDescent="0.55000000000000004"/>
    <row r="37749" x14ac:dyDescent="0.55000000000000004"/>
    <row r="37750" x14ac:dyDescent="0.55000000000000004"/>
    <row r="37751" x14ac:dyDescent="0.55000000000000004"/>
    <row r="37752" x14ac:dyDescent="0.55000000000000004"/>
    <row r="37753" x14ac:dyDescent="0.55000000000000004"/>
    <row r="37754" x14ac:dyDescent="0.55000000000000004"/>
    <row r="37755" x14ac:dyDescent="0.55000000000000004"/>
    <row r="37756" x14ac:dyDescent="0.55000000000000004"/>
    <row r="37757" x14ac:dyDescent="0.55000000000000004"/>
    <row r="37758" x14ac:dyDescent="0.55000000000000004"/>
    <row r="37759" x14ac:dyDescent="0.55000000000000004"/>
    <row r="37760" x14ac:dyDescent="0.55000000000000004"/>
    <row r="37761" x14ac:dyDescent="0.55000000000000004"/>
    <row r="37762" x14ac:dyDescent="0.55000000000000004"/>
    <row r="37763" x14ac:dyDescent="0.55000000000000004"/>
    <row r="37764" x14ac:dyDescent="0.55000000000000004"/>
    <row r="37765" x14ac:dyDescent="0.55000000000000004"/>
    <row r="37766" x14ac:dyDescent="0.55000000000000004"/>
    <row r="37767" x14ac:dyDescent="0.55000000000000004"/>
    <row r="37768" x14ac:dyDescent="0.55000000000000004"/>
    <row r="37769" x14ac:dyDescent="0.55000000000000004"/>
    <row r="37770" x14ac:dyDescent="0.55000000000000004"/>
    <row r="37771" x14ac:dyDescent="0.55000000000000004"/>
    <row r="37772" x14ac:dyDescent="0.55000000000000004"/>
    <row r="37773" x14ac:dyDescent="0.55000000000000004"/>
    <row r="37774" x14ac:dyDescent="0.55000000000000004"/>
    <row r="37775" x14ac:dyDescent="0.55000000000000004"/>
    <row r="37776" x14ac:dyDescent="0.55000000000000004"/>
    <row r="37777" x14ac:dyDescent="0.55000000000000004"/>
    <row r="37778" x14ac:dyDescent="0.55000000000000004"/>
    <row r="37779" x14ac:dyDescent="0.55000000000000004"/>
    <row r="37780" x14ac:dyDescent="0.55000000000000004"/>
    <row r="37781" x14ac:dyDescent="0.55000000000000004"/>
    <row r="37782" x14ac:dyDescent="0.55000000000000004"/>
    <row r="37783" x14ac:dyDescent="0.55000000000000004"/>
    <row r="37784" x14ac:dyDescent="0.55000000000000004"/>
    <row r="37785" x14ac:dyDescent="0.55000000000000004"/>
    <row r="37786" x14ac:dyDescent="0.55000000000000004"/>
    <row r="37787" x14ac:dyDescent="0.55000000000000004"/>
    <row r="37788" x14ac:dyDescent="0.55000000000000004"/>
    <row r="37789" x14ac:dyDescent="0.55000000000000004"/>
    <row r="37790" x14ac:dyDescent="0.55000000000000004"/>
    <row r="37791" x14ac:dyDescent="0.55000000000000004"/>
    <row r="37792" x14ac:dyDescent="0.55000000000000004"/>
    <row r="37793" x14ac:dyDescent="0.55000000000000004"/>
    <row r="37794" x14ac:dyDescent="0.55000000000000004"/>
    <row r="37795" x14ac:dyDescent="0.55000000000000004"/>
    <row r="37796" x14ac:dyDescent="0.55000000000000004"/>
    <row r="37797" x14ac:dyDescent="0.55000000000000004"/>
    <row r="37798" x14ac:dyDescent="0.55000000000000004"/>
    <row r="37799" x14ac:dyDescent="0.55000000000000004"/>
    <row r="37800" x14ac:dyDescent="0.55000000000000004"/>
    <row r="37801" x14ac:dyDescent="0.55000000000000004"/>
    <row r="37802" x14ac:dyDescent="0.55000000000000004"/>
    <row r="37803" x14ac:dyDescent="0.55000000000000004"/>
    <row r="37804" x14ac:dyDescent="0.55000000000000004"/>
    <row r="37805" x14ac:dyDescent="0.55000000000000004"/>
    <row r="37806" x14ac:dyDescent="0.55000000000000004"/>
    <row r="37807" x14ac:dyDescent="0.55000000000000004"/>
    <row r="37808" x14ac:dyDescent="0.55000000000000004"/>
    <row r="37809" x14ac:dyDescent="0.55000000000000004"/>
    <row r="37810" x14ac:dyDescent="0.55000000000000004"/>
    <row r="37811" x14ac:dyDescent="0.55000000000000004"/>
    <row r="37812" x14ac:dyDescent="0.55000000000000004"/>
    <row r="37813" x14ac:dyDescent="0.55000000000000004"/>
    <row r="37814" x14ac:dyDescent="0.55000000000000004"/>
    <row r="37815" x14ac:dyDescent="0.55000000000000004"/>
    <row r="37816" x14ac:dyDescent="0.55000000000000004"/>
    <row r="37817" x14ac:dyDescent="0.55000000000000004"/>
    <row r="37818" x14ac:dyDescent="0.55000000000000004"/>
    <row r="37819" x14ac:dyDescent="0.55000000000000004"/>
    <row r="37820" x14ac:dyDescent="0.55000000000000004"/>
    <row r="37821" x14ac:dyDescent="0.55000000000000004"/>
    <row r="37822" x14ac:dyDescent="0.55000000000000004"/>
    <row r="37823" x14ac:dyDescent="0.55000000000000004"/>
    <row r="37824" x14ac:dyDescent="0.55000000000000004"/>
    <row r="37825" x14ac:dyDescent="0.55000000000000004"/>
    <row r="37826" x14ac:dyDescent="0.55000000000000004"/>
    <row r="37827" x14ac:dyDescent="0.55000000000000004"/>
    <row r="37828" x14ac:dyDescent="0.55000000000000004"/>
    <row r="37829" x14ac:dyDescent="0.55000000000000004"/>
    <row r="37830" x14ac:dyDescent="0.55000000000000004"/>
    <row r="37831" x14ac:dyDescent="0.55000000000000004"/>
    <row r="37832" x14ac:dyDescent="0.55000000000000004"/>
    <row r="37833" x14ac:dyDescent="0.55000000000000004"/>
    <row r="37834" x14ac:dyDescent="0.55000000000000004"/>
    <row r="37835" x14ac:dyDescent="0.55000000000000004"/>
    <row r="37836" x14ac:dyDescent="0.55000000000000004"/>
    <row r="37837" x14ac:dyDescent="0.55000000000000004"/>
    <row r="37838" x14ac:dyDescent="0.55000000000000004"/>
    <row r="37839" x14ac:dyDescent="0.55000000000000004"/>
    <row r="37840" x14ac:dyDescent="0.55000000000000004"/>
    <row r="37841" x14ac:dyDescent="0.55000000000000004"/>
    <row r="37842" x14ac:dyDescent="0.55000000000000004"/>
    <row r="37843" x14ac:dyDescent="0.55000000000000004"/>
    <row r="37844" x14ac:dyDescent="0.55000000000000004"/>
    <row r="37845" x14ac:dyDescent="0.55000000000000004"/>
    <row r="37846" x14ac:dyDescent="0.55000000000000004"/>
    <row r="37847" x14ac:dyDescent="0.55000000000000004"/>
    <row r="37848" x14ac:dyDescent="0.55000000000000004"/>
    <row r="37849" x14ac:dyDescent="0.55000000000000004"/>
    <row r="37850" x14ac:dyDescent="0.55000000000000004"/>
    <row r="37851" x14ac:dyDescent="0.55000000000000004"/>
    <row r="37852" x14ac:dyDescent="0.55000000000000004"/>
    <row r="37853" x14ac:dyDescent="0.55000000000000004"/>
    <row r="37854" x14ac:dyDescent="0.55000000000000004"/>
    <row r="37855" x14ac:dyDescent="0.55000000000000004"/>
    <row r="37856" x14ac:dyDescent="0.55000000000000004"/>
    <row r="37857" x14ac:dyDescent="0.55000000000000004"/>
    <row r="37858" x14ac:dyDescent="0.55000000000000004"/>
    <row r="37859" x14ac:dyDescent="0.55000000000000004"/>
    <row r="37860" x14ac:dyDescent="0.55000000000000004"/>
    <row r="37861" x14ac:dyDescent="0.55000000000000004"/>
    <row r="37862" x14ac:dyDescent="0.55000000000000004"/>
    <row r="37863" x14ac:dyDescent="0.55000000000000004"/>
    <row r="37864" x14ac:dyDescent="0.55000000000000004"/>
    <row r="37865" x14ac:dyDescent="0.55000000000000004"/>
    <row r="37866" x14ac:dyDescent="0.55000000000000004"/>
    <row r="37867" x14ac:dyDescent="0.55000000000000004"/>
    <row r="37868" x14ac:dyDescent="0.55000000000000004"/>
    <row r="37869" x14ac:dyDescent="0.55000000000000004"/>
    <row r="37870" x14ac:dyDescent="0.55000000000000004"/>
    <row r="37871" x14ac:dyDescent="0.55000000000000004"/>
    <row r="37872" x14ac:dyDescent="0.55000000000000004"/>
    <row r="37873" x14ac:dyDescent="0.55000000000000004"/>
    <row r="37874" x14ac:dyDescent="0.55000000000000004"/>
    <row r="37875" x14ac:dyDescent="0.55000000000000004"/>
    <row r="37876" x14ac:dyDescent="0.55000000000000004"/>
    <row r="37877" x14ac:dyDescent="0.55000000000000004"/>
    <row r="37878" x14ac:dyDescent="0.55000000000000004"/>
    <row r="37879" x14ac:dyDescent="0.55000000000000004"/>
    <row r="37880" x14ac:dyDescent="0.55000000000000004"/>
    <row r="37881" x14ac:dyDescent="0.55000000000000004"/>
    <row r="37882" x14ac:dyDescent="0.55000000000000004"/>
    <row r="37883" x14ac:dyDescent="0.55000000000000004"/>
    <row r="37884" x14ac:dyDescent="0.55000000000000004"/>
    <row r="37885" x14ac:dyDescent="0.55000000000000004"/>
    <row r="37886" x14ac:dyDescent="0.55000000000000004"/>
    <row r="37887" x14ac:dyDescent="0.55000000000000004"/>
    <row r="37888" x14ac:dyDescent="0.55000000000000004"/>
    <row r="37889" x14ac:dyDescent="0.55000000000000004"/>
    <row r="37890" x14ac:dyDescent="0.55000000000000004"/>
    <row r="37891" x14ac:dyDescent="0.55000000000000004"/>
    <row r="37892" x14ac:dyDescent="0.55000000000000004"/>
    <row r="37893" x14ac:dyDescent="0.55000000000000004"/>
    <row r="37894" x14ac:dyDescent="0.55000000000000004"/>
    <row r="37895" x14ac:dyDescent="0.55000000000000004"/>
    <row r="37896" x14ac:dyDescent="0.55000000000000004"/>
    <row r="37897" x14ac:dyDescent="0.55000000000000004"/>
    <row r="37898" x14ac:dyDescent="0.55000000000000004"/>
    <row r="37899" x14ac:dyDescent="0.55000000000000004"/>
    <row r="37900" x14ac:dyDescent="0.55000000000000004"/>
    <row r="37901" x14ac:dyDescent="0.55000000000000004"/>
    <row r="37902" x14ac:dyDescent="0.55000000000000004"/>
    <row r="37903" x14ac:dyDescent="0.55000000000000004"/>
    <row r="37904" x14ac:dyDescent="0.55000000000000004"/>
    <row r="37905" x14ac:dyDescent="0.55000000000000004"/>
    <row r="37906" x14ac:dyDescent="0.55000000000000004"/>
    <row r="37907" x14ac:dyDescent="0.55000000000000004"/>
    <row r="37908" x14ac:dyDescent="0.55000000000000004"/>
    <row r="37909" x14ac:dyDescent="0.55000000000000004"/>
    <row r="37910" x14ac:dyDescent="0.55000000000000004"/>
    <row r="37911" x14ac:dyDescent="0.55000000000000004"/>
    <row r="37912" x14ac:dyDescent="0.55000000000000004"/>
    <row r="37913" x14ac:dyDescent="0.55000000000000004"/>
    <row r="37914" x14ac:dyDescent="0.55000000000000004"/>
    <row r="37915" x14ac:dyDescent="0.55000000000000004"/>
    <row r="37916" x14ac:dyDescent="0.55000000000000004"/>
    <row r="37917" x14ac:dyDescent="0.55000000000000004"/>
    <row r="37918" x14ac:dyDescent="0.55000000000000004"/>
    <row r="37919" x14ac:dyDescent="0.55000000000000004"/>
    <row r="37920" x14ac:dyDescent="0.55000000000000004"/>
    <row r="37921" x14ac:dyDescent="0.55000000000000004"/>
    <row r="37922" x14ac:dyDescent="0.55000000000000004"/>
    <row r="37923" x14ac:dyDescent="0.55000000000000004"/>
    <row r="37924" x14ac:dyDescent="0.55000000000000004"/>
    <row r="37925" x14ac:dyDescent="0.55000000000000004"/>
    <row r="37926" x14ac:dyDescent="0.55000000000000004"/>
    <row r="37927" x14ac:dyDescent="0.55000000000000004"/>
    <row r="37928" x14ac:dyDescent="0.55000000000000004"/>
    <row r="37929" x14ac:dyDescent="0.55000000000000004"/>
    <row r="37930" x14ac:dyDescent="0.55000000000000004"/>
    <row r="37931" x14ac:dyDescent="0.55000000000000004"/>
    <row r="37932" x14ac:dyDescent="0.55000000000000004"/>
    <row r="37933" x14ac:dyDescent="0.55000000000000004"/>
    <row r="37934" x14ac:dyDescent="0.55000000000000004"/>
    <row r="37935" x14ac:dyDescent="0.55000000000000004"/>
    <row r="37936" x14ac:dyDescent="0.55000000000000004"/>
    <row r="37937" x14ac:dyDescent="0.55000000000000004"/>
    <row r="37938" x14ac:dyDescent="0.55000000000000004"/>
    <row r="37939" x14ac:dyDescent="0.55000000000000004"/>
    <row r="37940" x14ac:dyDescent="0.55000000000000004"/>
    <row r="37941" x14ac:dyDescent="0.55000000000000004"/>
    <row r="37942" x14ac:dyDescent="0.55000000000000004"/>
    <row r="37943" x14ac:dyDescent="0.55000000000000004"/>
    <row r="37944" x14ac:dyDescent="0.55000000000000004"/>
    <row r="37945" x14ac:dyDescent="0.55000000000000004"/>
    <row r="37946" x14ac:dyDescent="0.55000000000000004"/>
    <row r="37947" x14ac:dyDescent="0.55000000000000004"/>
    <row r="37948" x14ac:dyDescent="0.55000000000000004"/>
    <row r="37949" x14ac:dyDescent="0.55000000000000004"/>
    <row r="37950" x14ac:dyDescent="0.55000000000000004"/>
    <row r="37951" x14ac:dyDescent="0.55000000000000004"/>
    <row r="37952" x14ac:dyDescent="0.55000000000000004"/>
    <row r="37953" x14ac:dyDescent="0.55000000000000004"/>
    <row r="37954" x14ac:dyDescent="0.55000000000000004"/>
    <row r="37955" x14ac:dyDescent="0.55000000000000004"/>
    <row r="37956" x14ac:dyDescent="0.55000000000000004"/>
    <row r="37957" x14ac:dyDescent="0.55000000000000004"/>
    <row r="37958" x14ac:dyDescent="0.55000000000000004"/>
    <row r="37959" x14ac:dyDescent="0.55000000000000004"/>
    <row r="37960" x14ac:dyDescent="0.55000000000000004"/>
    <row r="37961" x14ac:dyDescent="0.55000000000000004"/>
    <row r="37962" x14ac:dyDescent="0.55000000000000004"/>
    <row r="37963" x14ac:dyDescent="0.55000000000000004"/>
    <row r="37964" x14ac:dyDescent="0.55000000000000004"/>
    <row r="37965" x14ac:dyDescent="0.55000000000000004"/>
    <row r="37966" x14ac:dyDescent="0.55000000000000004"/>
    <row r="37967" x14ac:dyDescent="0.55000000000000004"/>
    <row r="37968" x14ac:dyDescent="0.55000000000000004"/>
    <row r="37969" x14ac:dyDescent="0.55000000000000004"/>
    <row r="37970" x14ac:dyDescent="0.55000000000000004"/>
    <row r="37971" x14ac:dyDescent="0.55000000000000004"/>
    <row r="37972" x14ac:dyDescent="0.55000000000000004"/>
    <row r="37973" x14ac:dyDescent="0.55000000000000004"/>
    <row r="37974" x14ac:dyDescent="0.55000000000000004"/>
    <row r="37975" x14ac:dyDescent="0.55000000000000004"/>
    <row r="37976" x14ac:dyDescent="0.55000000000000004"/>
    <row r="37977" x14ac:dyDescent="0.55000000000000004"/>
    <row r="37978" x14ac:dyDescent="0.55000000000000004"/>
    <row r="37979" x14ac:dyDescent="0.55000000000000004"/>
    <row r="37980" x14ac:dyDescent="0.55000000000000004"/>
    <row r="37981" x14ac:dyDescent="0.55000000000000004"/>
    <row r="37982" x14ac:dyDescent="0.55000000000000004"/>
    <row r="37983" x14ac:dyDescent="0.55000000000000004"/>
    <row r="37984" x14ac:dyDescent="0.55000000000000004"/>
    <row r="37985" x14ac:dyDescent="0.55000000000000004"/>
    <row r="37986" x14ac:dyDescent="0.55000000000000004"/>
    <row r="37987" x14ac:dyDescent="0.55000000000000004"/>
    <row r="37988" x14ac:dyDescent="0.55000000000000004"/>
    <row r="37989" x14ac:dyDescent="0.55000000000000004"/>
    <row r="37990" x14ac:dyDescent="0.55000000000000004"/>
    <row r="37991" x14ac:dyDescent="0.55000000000000004"/>
    <row r="37992" x14ac:dyDescent="0.55000000000000004"/>
    <row r="37993" x14ac:dyDescent="0.55000000000000004"/>
    <row r="37994" x14ac:dyDescent="0.55000000000000004"/>
    <row r="37995" x14ac:dyDescent="0.55000000000000004"/>
    <row r="37996" x14ac:dyDescent="0.55000000000000004"/>
    <row r="37997" x14ac:dyDescent="0.55000000000000004"/>
    <row r="37998" x14ac:dyDescent="0.55000000000000004"/>
    <row r="37999" x14ac:dyDescent="0.55000000000000004"/>
    <row r="38000" x14ac:dyDescent="0.55000000000000004"/>
    <row r="38001" x14ac:dyDescent="0.55000000000000004"/>
    <row r="38002" x14ac:dyDescent="0.55000000000000004"/>
    <row r="38003" x14ac:dyDescent="0.55000000000000004"/>
    <row r="38004" x14ac:dyDescent="0.55000000000000004"/>
    <row r="38005" x14ac:dyDescent="0.55000000000000004"/>
    <row r="38006" x14ac:dyDescent="0.55000000000000004"/>
    <row r="38007" x14ac:dyDescent="0.55000000000000004"/>
    <row r="38008" x14ac:dyDescent="0.55000000000000004"/>
    <row r="38009" x14ac:dyDescent="0.55000000000000004"/>
    <row r="38010" x14ac:dyDescent="0.55000000000000004"/>
    <row r="38011" x14ac:dyDescent="0.55000000000000004"/>
    <row r="38012" x14ac:dyDescent="0.55000000000000004"/>
    <row r="38013" x14ac:dyDescent="0.55000000000000004"/>
    <row r="38014" x14ac:dyDescent="0.55000000000000004"/>
    <row r="38015" x14ac:dyDescent="0.55000000000000004"/>
    <row r="38016" x14ac:dyDescent="0.55000000000000004"/>
    <row r="38017" x14ac:dyDescent="0.55000000000000004"/>
    <row r="38018" x14ac:dyDescent="0.55000000000000004"/>
    <row r="38019" x14ac:dyDescent="0.55000000000000004"/>
    <row r="38020" x14ac:dyDescent="0.55000000000000004"/>
    <row r="38021" x14ac:dyDescent="0.55000000000000004"/>
    <row r="38022" x14ac:dyDescent="0.55000000000000004"/>
    <row r="38023" x14ac:dyDescent="0.55000000000000004"/>
    <row r="38024" x14ac:dyDescent="0.55000000000000004"/>
    <row r="38025" x14ac:dyDescent="0.55000000000000004"/>
    <row r="38026" x14ac:dyDescent="0.55000000000000004"/>
    <row r="38027" x14ac:dyDescent="0.55000000000000004"/>
    <row r="38028" x14ac:dyDescent="0.55000000000000004"/>
    <row r="38029" x14ac:dyDescent="0.55000000000000004"/>
    <row r="38030" x14ac:dyDescent="0.55000000000000004"/>
    <row r="38031" x14ac:dyDescent="0.55000000000000004"/>
    <row r="38032" x14ac:dyDescent="0.55000000000000004"/>
    <row r="38033" x14ac:dyDescent="0.55000000000000004"/>
    <row r="38034" x14ac:dyDescent="0.55000000000000004"/>
    <row r="38035" x14ac:dyDescent="0.55000000000000004"/>
    <row r="38036" x14ac:dyDescent="0.55000000000000004"/>
    <row r="38037" x14ac:dyDescent="0.55000000000000004"/>
    <row r="38038" x14ac:dyDescent="0.55000000000000004"/>
    <row r="38039" x14ac:dyDescent="0.55000000000000004"/>
    <row r="38040" x14ac:dyDescent="0.55000000000000004"/>
    <row r="38041" x14ac:dyDescent="0.55000000000000004"/>
    <row r="38042" x14ac:dyDescent="0.55000000000000004"/>
    <row r="38043" x14ac:dyDescent="0.55000000000000004"/>
    <row r="38044" x14ac:dyDescent="0.55000000000000004"/>
    <row r="38045" x14ac:dyDescent="0.55000000000000004"/>
    <row r="38046" x14ac:dyDescent="0.55000000000000004"/>
    <row r="38047" x14ac:dyDescent="0.55000000000000004"/>
    <row r="38048" x14ac:dyDescent="0.55000000000000004"/>
    <row r="38049" x14ac:dyDescent="0.55000000000000004"/>
    <row r="38050" x14ac:dyDescent="0.55000000000000004"/>
    <row r="38051" x14ac:dyDescent="0.55000000000000004"/>
    <row r="38052" x14ac:dyDescent="0.55000000000000004"/>
    <row r="38053" x14ac:dyDescent="0.55000000000000004"/>
    <row r="38054" x14ac:dyDescent="0.55000000000000004"/>
    <row r="38055" x14ac:dyDescent="0.55000000000000004"/>
    <row r="38056" x14ac:dyDescent="0.55000000000000004"/>
    <row r="38057" x14ac:dyDescent="0.55000000000000004"/>
    <row r="38058" x14ac:dyDescent="0.55000000000000004"/>
    <row r="38059" x14ac:dyDescent="0.55000000000000004"/>
    <row r="38060" x14ac:dyDescent="0.55000000000000004"/>
    <row r="38061" x14ac:dyDescent="0.55000000000000004"/>
    <row r="38062" x14ac:dyDescent="0.55000000000000004"/>
    <row r="38063" x14ac:dyDescent="0.55000000000000004"/>
    <row r="38064" x14ac:dyDescent="0.55000000000000004"/>
    <row r="38065" x14ac:dyDescent="0.55000000000000004"/>
    <row r="38066" x14ac:dyDescent="0.55000000000000004"/>
    <row r="38067" x14ac:dyDescent="0.55000000000000004"/>
    <row r="38068" x14ac:dyDescent="0.55000000000000004"/>
    <row r="38069" x14ac:dyDescent="0.55000000000000004"/>
    <row r="38070" x14ac:dyDescent="0.55000000000000004"/>
    <row r="38071" x14ac:dyDescent="0.55000000000000004"/>
    <row r="38072" x14ac:dyDescent="0.55000000000000004"/>
    <row r="38073" x14ac:dyDescent="0.55000000000000004"/>
    <row r="38074" x14ac:dyDescent="0.55000000000000004"/>
    <row r="38075" x14ac:dyDescent="0.55000000000000004"/>
    <row r="38076" x14ac:dyDescent="0.55000000000000004"/>
    <row r="38077" x14ac:dyDescent="0.55000000000000004"/>
    <row r="38078" x14ac:dyDescent="0.55000000000000004"/>
    <row r="38079" x14ac:dyDescent="0.55000000000000004"/>
    <row r="38080" x14ac:dyDescent="0.55000000000000004"/>
    <row r="38081" x14ac:dyDescent="0.55000000000000004"/>
    <row r="38082" x14ac:dyDescent="0.55000000000000004"/>
    <row r="38083" x14ac:dyDescent="0.55000000000000004"/>
    <row r="38084" x14ac:dyDescent="0.55000000000000004"/>
    <row r="38085" x14ac:dyDescent="0.55000000000000004"/>
    <row r="38086" x14ac:dyDescent="0.55000000000000004"/>
    <row r="38087" x14ac:dyDescent="0.55000000000000004"/>
    <row r="38088" x14ac:dyDescent="0.55000000000000004"/>
    <row r="38089" x14ac:dyDescent="0.55000000000000004"/>
    <row r="38090" x14ac:dyDescent="0.55000000000000004"/>
    <row r="38091" x14ac:dyDescent="0.55000000000000004"/>
    <row r="38092" x14ac:dyDescent="0.55000000000000004"/>
    <row r="38093" x14ac:dyDescent="0.55000000000000004"/>
    <row r="38094" x14ac:dyDescent="0.55000000000000004"/>
    <row r="38095" x14ac:dyDescent="0.55000000000000004"/>
    <row r="38096" x14ac:dyDescent="0.55000000000000004"/>
    <row r="38097" x14ac:dyDescent="0.55000000000000004"/>
    <row r="38098" x14ac:dyDescent="0.55000000000000004"/>
    <row r="38099" x14ac:dyDescent="0.55000000000000004"/>
    <row r="38100" x14ac:dyDescent="0.55000000000000004"/>
    <row r="38101" x14ac:dyDescent="0.55000000000000004"/>
    <row r="38102" x14ac:dyDescent="0.55000000000000004"/>
    <row r="38103" x14ac:dyDescent="0.55000000000000004"/>
    <row r="38104" x14ac:dyDescent="0.55000000000000004"/>
    <row r="38105" x14ac:dyDescent="0.55000000000000004"/>
    <row r="38106" x14ac:dyDescent="0.55000000000000004"/>
    <row r="38107" x14ac:dyDescent="0.55000000000000004"/>
    <row r="38108" x14ac:dyDescent="0.55000000000000004"/>
    <row r="38109" x14ac:dyDescent="0.55000000000000004"/>
    <row r="38110" x14ac:dyDescent="0.55000000000000004"/>
    <row r="38111" x14ac:dyDescent="0.55000000000000004"/>
    <row r="38112" x14ac:dyDescent="0.55000000000000004"/>
    <row r="38113" x14ac:dyDescent="0.55000000000000004"/>
    <row r="38114" x14ac:dyDescent="0.55000000000000004"/>
    <row r="38115" x14ac:dyDescent="0.55000000000000004"/>
    <row r="38116" x14ac:dyDescent="0.55000000000000004"/>
    <row r="38117" x14ac:dyDescent="0.55000000000000004"/>
    <row r="38118" x14ac:dyDescent="0.55000000000000004"/>
    <row r="38119" x14ac:dyDescent="0.55000000000000004"/>
    <row r="38120" x14ac:dyDescent="0.55000000000000004"/>
    <row r="38121" x14ac:dyDescent="0.55000000000000004"/>
    <row r="38122" x14ac:dyDescent="0.55000000000000004"/>
    <row r="38123" x14ac:dyDescent="0.55000000000000004"/>
    <row r="38124" x14ac:dyDescent="0.55000000000000004"/>
    <row r="38125" x14ac:dyDescent="0.55000000000000004"/>
    <row r="38126" x14ac:dyDescent="0.55000000000000004"/>
    <row r="38127" x14ac:dyDescent="0.55000000000000004"/>
    <row r="38128" x14ac:dyDescent="0.55000000000000004"/>
    <row r="38129" x14ac:dyDescent="0.55000000000000004"/>
    <row r="38130" x14ac:dyDescent="0.55000000000000004"/>
    <row r="38131" x14ac:dyDescent="0.55000000000000004"/>
    <row r="38132" x14ac:dyDescent="0.55000000000000004"/>
    <row r="38133" x14ac:dyDescent="0.55000000000000004"/>
    <row r="38134" x14ac:dyDescent="0.55000000000000004"/>
    <row r="38135" x14ac:dyDescent="0.55000000000000004"/>
    <row r="38136" x14ac:dyDescent="0.55000000000000004"/>
    <row r="38137" x14ac:dyDescent="0.55000000000000004"/>
    <row r="38138" x14ac:dyDescent="0.55000000000000004"/>
    <row r="38139" x14ac:dyDescent="0.55000000000000004"/>
    <row r="38140" x14ac:dyDescent="0.55000000000000004"/>
    <row r="38141" x14ac:dyDescent="0.55000000000000004"/>
    <row r="38142" x14ac:dyDescent="0.55000000000000004"/>
    <row r="38143" x14ac:dyDescent="0.55000000000000004"/>
    <row r="38144" x14ac:dyDescent="0.55000000000000004"/>
    <row r="38145" x14ac:dyDescent="0.55000000000000004"/>
    <row r="38146" x14ac:dyDescent="0.55000000000000004"/>
    <row r="38147" x14ac:dyDescent="0.55000000000000004"/>
    <row r="38148" x14ac:dyDescent="0.55000000000000004"/>
    <row r="38149" x14ac:dyDescent="0.55000000000000004"/>
    <row r="38150" x14ac:dyDescent="0.55000000000000004"/>
    <row r="38151" x14ac:dyDescent="0.55000000000000004"/>
    <row r="38152" x14ac:dyDescent="0.55000000000000004"/>
    <row r="38153" x14ac:dyDescent="0.55000000000000004"/>
    <row r="38154" x14ac:dyDescent="0.55000000000000004"/>
    <row r="38155" x14ac:dyDescent="0.55000000000000004"/>
    <row r="38156" x14ac:dyDescent="0.55000000000000004"/>
    <row r="38157" x14ac:dyDescent="0.55000000000000004"/>
    <row r="38158" x14ac:dyDescent="0.55000000000000004"/>
    <row r="38159" x14ac:dyDescent="0.55000000000000004"/>
    <row r="38160" x14ac:dyDescent="0.55000000000000004"/>
    <row r="38161" x14ac:dyDescent="0.55000000000000004"/>
    <row r="38162" x14ac:dyDescent="0.55000000000000004"/>
    <row r="38163" x14ac:dyDescent="0.55000000000000004"/>
    <row r="38164" x14ac:dyDescent="0.55000000000000004"/>
    <row r="38165" x14ac:dyDescent="0.55000000000000004"/>
    <row r="38166" x14ac:dyDescent="0.55000000000000004"/>
    <row r="38167" x14ac:dyDescent="0.55000000000000004"/>
    <row r="38168" x14ac:dyDescent="0.55000000000000004"/>
    <row r="38169" x14ac:dyDescent="0.55000000000000004"/>
    <row r="38170" x14ac:dyDescent="0.55000000000000004"/>
    <row r="38171" x14ac:dyDescent="0.55000000000000004"/>
    <row r="38172" x14ac:dyDescent="0.55000000000000004"/>
    <row r="38173" x14ac:dyDescent="0.55000000000000004"/>
    <row r="38174" x14ac:dyDescent="0.55000000000000004"/>
    <row r="38175" x14ac:dyDescent="0.55000000000000004"/>
    <row r="38176" x14ac:dyDescent="0.55000000000000004"/>
    <row r="38177" x14ac:dyDescent="0.55000000000000004"/>
    <row r="38178" x14ac:dyDescent="0.55000000000000004"/>
    <row r="38179" x14ac:dyDescent="0.55000000000000004"/>
    <row r="38180" x14ac:dyDescent="0.55000000000000004"/>
    <row r="38181" x14ac:dyDescent="0.55000000000000004"/>
    <row r="38182" x14ac:dyDescent="0.55000000000000004"/>
    <row r="38183" x14ac:dyDescent="0.55000000000000004"/>
    <row r="38184" x14ac:dyDescent="0.55000000000000004"/>
    <row r="38185" x14ac:dyDescent="0.55000000000000004"/>
    <row r="38186" x14ac:dyDescent="0.55000000000000004"/>
    <row r="38187" x14ac:dyDescent="0.55000000000000004"/>
    <row r="38188" x14ac:dyDescent="0.55000000000000004"/>
    <row r="38189" x14ac:dyDescent="0.55000000000000004"/>
    <row r="38190" x14ac:dyDescent="0.55000000000000004"/>
    <row r="38191" x14ac:dyDescent="0.55000000000000004"/>
    <row r="38192" x14ac:dyDescent="0.55000000000000004"/>
    <row r="38193" x14ac:dyDescent="0.55000000000000004"/>
    <row r="38194" x14ac:dyDescent="0.55000000000000004"/>
    <row r="38195" x14ac:dyDescent="0.55000000000000004"/>
    <row r="38196" x14ac:dyDescent="0.55000000000000004"/>
    <row r="38197" x14ac:dyDescent="0.55000000000000004"/>
    <row r="38198" x14ac:dyDescent="0.55000000000000004"/>
    <row r="38199" x14ac:dyDescent="0.55000000000000004"/>
    <row r="38200" x14ac:dyDescent="0.55000000000000004"/>
    <row r="38201" x14ac:dyDescent="0.55000000000000004"/>
    <row r="38202" x14ac:dyDescent="0.55000000000000004"/>
    <row r="38203" x14ac:dyDescent="0.55000000000000004"/>
    <row r="38204" x14ac:dyDescent="0.55000000000000004"/>
    <row r="38205" x14ac:dyDescent="0.55000000000000004"/>
    <row r="38206" x14ac:dyDescent="0.55000000000000004"/>
    <row r="38207" x14ac:dyDescent="0.55000000000000004"/>
    <row r="38208" x14ac:dyDescent="0.55000000000000004"/>
    <row r="38209" x14ac:dyDescent="0.55000000000000004"/>
    <row r="38210" x14ac:dyDescent="0.55000000000000004"/>
    <row r="38211" x14ac:dyDescent="0.55000000000000004"/>
    <row r="38212" x14ac:dyDescent="0.55000000000000004"/>
    <row r="38213" x14ac:dyDescent="0.55000000000000004"/>
    <row r="38214" x14ac:dyDescent="0.55000000000000004"/>
    <row r="38215" x14ac:dyDescent="0.55000000000000004"/>
    <row r="38216" x14ac:dyDescent="0.55000000000000004"/>
    <row r="38217" x14ac:dyDescent="0.55000000000000004"/>
    <row r="38218" x14ac:dyDescent="0.55000000000000004"/>
    <row r="38219" x14ac:dyDescent="0.55000000000000004"/>
    <row r="38220" x14ac:dyDescent="0.55000000000000004"/>
    <row r="38221" x14ac:dyDescent="0.55000000000000004"/>
    <row r="38222" x14ac:dyDescent="0.55000000000000004"/>
    <row r="38223" x14ac:dyDescent="0.55000000000000004"/>
    <row r="38224" x14ac:dyDescent="0.55000000000000004"/>
    <row r="38225" x14ac:dyDescent="0.55000000000000004"/>
    <row r="38226" x14ac:dyDescent="0.55000000000000004"/>
    <row r="38227" x14ac:dyDescent="0.55000000000000004"/>
    <row r="38228" x14ac:dyDescent="0.55000000000000004"/>
    <row r="38229" x14ac:dyDescent="0.55000000000000004"/>
    <row r="38230" x14ac:dyDescent="0.55000000000000004"/>
    <row r="38231" x14ac:dyDescent="0.55000000000000004"/>
    <row r="38232" x14ac:dyDescent="0.55000000000000004"/>
    <row r="38233" x14ac:dyDescent="0.55000000000000004"/>
    <row r="38234" x14ac:dyDescent="0.55000000000000004"/>
    <row r="38235" x14ac:dyDescent="0.55000000000000004"/>
    <row r="38236" x14ac:dyDescent="0.55000000000000004"/>
    <row r="38237" x14ac:dyDescent="0.55000000000000004"/>
    <row r="38238" x14ac:dyDescent="0.55000000000000004"/>
    <row r="38239" x14ac:dyDescent="0.55000000000000004"/>
    <row r="38240" x14ac:dyDescent="0.55000000000000004"/>
    <row r="38241" x14ac:dyDescent="0.55000000000000004"/>
    <row r="38242" x14ac:dyDescent="0.55000000000000004"/>
    <row r="38243" x14ac:dyDescent="0.55000000000000004"/>
    <row r="38244" x14ac:dyDescent="0.55000000000000004"/>
    <row r="38245" x14ac:dyDescent="0.55000000000000004"/>
    <row r="38246" x14ac:dyDescent="0.55000000000000004"/>
    <row r="38247" x14ac:dyDescent="0.55000000000000004"/>
    <row r="38248" x14ac:dyDescent="0.55000000000000004"/>
    <row r="38249" x14ac:dyDescent="0.55000000000000004"/>
    <row r="38250" x14ac:dyDescent="0.55000000000000004"/>
    <row r="38251" x14ac:dyDescent="0.55000000000000004"/>
    <row r="38252" x14ac:dyDescent="0.55000000000000004"/>
    <row r="38253" x14ac:dyDescent="0.55000000000000004"/>
    <row r="38254" x14ac:dyDescent="0.55000000000000004"/>
    <row r="38255" x14ac:dyDescent="0.55000000000000004"/>
    <row r="38256" x14ac:dyDescent="0.55000000000000004"/>
    <row r="38257" x14ac:dyDescent="0.55000000000000004"/>
    <row r="38258" x14ac:dyDescent="0.55000000000000004"/>
    <row r="38259" x14ac:dyDescent="0.55000000000000004"/>
    <row r="38260" x14ac:dyDescent="0.55000000000000004"/>
    <row r="38261" x14ac:dyDescent="0.55000000000000004"/>
    <row r="38262" x14ac:dyDescent="0.55000000000000004"/>
    <row r="38263" x14ac:dyDescent="0.55000000000000004"/>
    <row r="38264" x14ac:dyDescent="0.55000000000000004"/>
    <row r="38265" x14ac:dyDescent="0.55000000000000004"/>
    <row r="38266" x14ac:dyDescent="0.55000000000000004"/>
    <row r="38267" x14ac:dyDescent="0.55000000000000004"/>
    <row r="38268" x14ac:dyDescent="0.55000000000000004"/>
    <row r="38269" x14ac:dyDescent="0.55000000000000004"/>
    <row r="38270" x14ac:dyDescent="0.55000000000000004"/>
    <row r="38271" x14ac:dyDescent="0.55000000000000004"/>
    <row r="38272" x14ac:dyDescent="0.55000000000000004"/>
    <row r="38273" x14ac:dyDescent="0.55000000000000004"/>
    <row r="38274" x14ac:dyDescent="0.55000000000000004"/>
    <row r="38275" x14ac:dyDescent="0.55000000000000004"/>
    <row r="38276" x14ac:dyDescent="0.55000000000000004"/>
    <row r="38277" x14ac:dyDescent="0.55000000000000004"/>
    <row r="38278" x14ac:dyDescent="0.55000000000000004"/>
    <row r="38279" x14ac:dyDescent="0.55000000000000004"/>
    <row r="38280" x14ac:dyDescent="0.55000000000000004"/>
    <row r="38281" x14ac:dyDescent="0.55000000000000004"/>
    <row r="38282" x14ac:dyDescent="0.55000000000000004"/>
    <row r="38283" x14ac:dyDescent="0.55000000000000004"/>
    <row r="38284" x14ac:dyDescent="0.55000000000000004"/>
    <row r="38285" x14ac:dyDescent="0.55000000000000004"/>
    <row r="38286" x14ac:dyDescent="0.55000000000000004"/>
    <row r="38287" x14ac:dyDescent="0.55000000000000004"/>
    <row r="38288" x14ac:dyDescent="0.55000000000000004"/>
    <row r="38289" x14ac:dyDescent="0.55000000000000004"/>
    <row r="38290" x14ac:dyDescent="0.55000000000000004"/>
    <row r="38291" x14ac:dyDescent="0.55000000000000004"/>
    <row r="38292" x14ac:dyDescent="0.55000000000000004"/>
    <row r="38293" x14ac:dyDescent="0.55000000000000004"/>
    <row r="38294" x14ac:dyDescent="0.55000000000000004"/>
    <row r="38295" x14ac:dyDescent="0.55000000000000004"/>
    <row r="38296" x14ac:dyDescent="0.55000000000000004"/>
    <row r="38297" x14ac:dyDescent="0.55000000000000004"/>
    <row r="38298" x14ac:dyDescent="0.55000000000000004"/>
    <row r="38299" x14ac:dyDescent="0.55000000000000004"/>
    <row r="38300" x14ac:dyDescent="0.55000000000000004"/>
    <row r="38301" x14ac:dyDescent="0.55000000000000004"/>
    <row r="38302" x14ac:dyDescent="0.55000000000000004"/>
    <row r="38303" x14ac:dyDescent="0.55000000000000004"/>
    <row r="38304" x14ac:dyDescent="0.55000000000000004"/>
    <row r="38305" x14ac:dyDescent="0.55000000000000004"/>
    <row r="38306" x14ac:dyDescent="0.55000000000000004"/>
    <row r="38307" x14ac:dyDescent="0.55000000000000004"/>
    <row r="38308" x14ac:dyDescent="0.55000000000000004"/>
    <row r="38309" x14ac:dyDescent="0.55000000000000004"/>
    <row r="38310" x14ac:dyDescent="0.55000000000000004"/>
    <row r="38311" x14ac:dyDescent="0.55000000000000004"/>
    <row r="38312" x14ac:dyDescent="0.55000000000000004"/>
    <row r="38313" x14ac:dyDescent="0.55000000000000004"/>
    <row r="38314" x14ac:dyDescent="0.55000000000000004"/>
    <row r="38315" x14ac:dyDescent="0.55000000000000004"/>
    <row r="38316" x14ac:dyDescent="0.55000000000000004"/>
    <row r="38317" x14ac:dyDescent="0.55000000000000004"/>
    <row r="38318" x14ac:dyDescent="0.55000000000000004"/>
    <row r="38319" x14ac:dyDescent="0.55000000000000004"/>
    <row r="38320" x14ac:dyDescent="0.55000000000000004"/>
    <row r="38321" x14ac:dyDescent="0.55000000000000004"/>
    <row r="38322" x14ac:dyDescent="0.55000000000000004"/>
    <row r="38323" x14ac:dyDescent="0.55000000000000004"/>
    <row r="38324" x14ac:dyDescent="0.55000000000000004"/>
    <row r="38325" x14ac:dyDescent="0.55000000000000004"/>
    <row r="38326" x14ac:dyDescent="0.55000000000000004"/>
    <row r="38327" x14ac:dyDescent="0.55000000000000004"/>
    <row r="38328" x14ac:dyDescent="0.55000000000000004"/>
    <row r="38329" x14ac:dyDescent="0.55000000000000004"/>
    <row r="38330" x14ac:dyDescent="0.55000000000000004"/>
    <row r="38331" x14ac:dyDescent="0.55000000000000004"/>
    <row r="38332" x14ac:dyDescent="0.55000000000000004"/>
    <row r="38333" x14ac:dyDescent="0.55000000000000004"/>
    <row r="38334" x14ac:dyDescent="0.55000000000000004"/>
    <row r="38335" x14ac:dyDescent="0.55000000000000004"/>
    <row r="38336" x14ac:dyDescent="0.55000000000000004"/>
    <row r="38337" x14ac:dyDescent="0.55000000000000004"/>
    <row r="38338" x14ac:dyDescent="0.55000000000000004"/>
    <row r="38339" x14ac:dyDescent="0.55000000000000004"/>
    <row r="38340" x14ac:dyDescent="0.55000000000000004"/>
    <row r="38341" x14ac:dyDescent="0.55000000000000004"/>
    <row r="38342" x14ac:dyDescent="0.55000000000000004"/>
    <row r="38343" x14ac:dyDescent="0.55000000000000004"/>
    <row r="38344" x14ac:dyDescent="0.55000000000000004"/>
    <row r="38345" x14ac:dyDescent="0.55000000000000004"/>
    <row r="38346" x14ac:dyDescent="0.55000000000000004"/>
    <row r="38347" x14ac:dyDescent="0.55000000000000004"/>
    <row r="38348" x14ac:dyDescent="0.55000000000000004"/>
    <row r="38349" x14ac:dyDescent="0.55000000000000004"/>
    <row r="38350" x14ac:dyDescent="0.55000000000000004"/>
    <row r="38351" x14ac:dyDescent="0.55000000000000004"/>
    <row r="38352" x14ac:dyDescent="0.55000000000000004"/>
    <row r="38353" x14ac:dyDescent="0.55000000000000004"/>
    <row r="38354" x14ac:dyDescent="0.55000000000000004"/>
    <row r="38355" x14ac:dyDescent="0.55000000000000004"/>
    <row r="38356" x14ac:dyDescent="0.55000000000000004"/>
    <row r="38357" x14ac:dyDescent="0.55000000000000004"/>
    <row r="38358" x14ac:dyDescent="0.55000000000000004"/>
    <row r="38359" x14ac:dyDescent="0.55000000000000004"/>
    <row r="38360" x14ac:dyDescent="0.55000000000000004"/>
    <row r="38361" x14ac:dyDescent="0.55000000000000004"/>
    <row r="38362" x14ac:dyDescent="0.55000000000000004"/>
    <row r="38363" x14ac:dyDescent="0.55000000000000004"/>
    <row r="38364" x14ac:dyDescent="0.55000000000000004"/>
    <row r="38365" x14ac:dyDescent="0.55000000000000004"/>
    <row r="38366" x14ac:dyDescent="0.55000000000000004"/>
    <row r="38367" x14ac:dyDescent="0.55000000000000004"/>
    <row r="38368" x14ac:dyDescent="0.55000000000000004"/>
    <row r="38369" x14ac:dyDescent="0.55000000000000004"/>
    <row r="38370" x14ac:dyDescent="0.55000000000000004"/>
    <row r="38371" x14ac:dyDescent="0.55000000000000004"/>
    <row r="38372" x14ac:dyDescent="0.55000000000000004"/>
    <row r="38373" x14ac:dyDescent="0.55000000000000004"/>
    <row r="38374" x14ac:dyDescent="0.55000000000000004"/>
    <row r="38375" x14ac:dyDescent="0.55000000000000004"/>
    <row r="38376" x14ac:dyDescent="0.55000000000000004"/>
    <row r="38377" x14ac:dyDescent="0.55000000000000004"/>
    <row r="38378" x14ac:dyDescent="0.55000000000000004"/>
    <row r="38379" x14ac:dyDescent="0.55000000000000004"/>
    <row r="38380" x14ac:dyDescent="0.55000000000000004"/>
    <row r="38381" x14ac:dyDescent="0.55000000000000004"/>
    <row r="38382" x14ac:dyDescent="0.55000000000000004"/>
    <row r="38383" x14ac:dyDescent="0.55000000000000004"/>
    <row r="38384" x14ac:dyDescent="0.55000000000000004"/>
    <row r="38385" x14ac:dyDescent="0.55000000000000004"/>
    <row r="38386" x14ac:dyDescent="0.55000000000000004"/>
    <row r="38387" x14ac:dyDescent="0.55000000000000004"/>
    <row r="38388" x14ac:dyDescent="0.55000000000000004"/>
    <row r="38389" x14ac:dyDescent="0.55000000000000004"/>
    <row r="38390" x14ac:dyDescent="0.55000000000000004"/>
    <row r="38391" x14ac:dyDescent="0.55000000000000004"/>
    <row r="38392" x14ac:dyDescent="0.55000000000000004"/>
    <row r="38393" x14ac:dyDescent="0.55000000000000004"/>
    <row r="38394" x14ac:dyDescent="0.55000000000000004"/>
    <row r="38395" x14ac:dyDescent="0.55000000000000004"/>
    <row r="38396" x14ac:dyDescent="0.55000000000000004"/>
    <row r="38397" x14ac:dyDescent="0.55000000000000004"/>
    <row r="38398" x14ac:dyDescent="0.55000000000000004"/>
    <row r="38399" x14ac:dyDescent="0.55000000000000004"/>
    <row r="38400" x14ac:dyDescent="0.55000000000000004"/>
    <row r="38401" x14ac:dyDescent="0.55000000000000004"/>
    <row r="38402" x14ac:dyDescent="0.55000000000000004"/>
    <row r="38403" x14ac:dyDescent="0.55000000000000004"/>
    <row r="38404" x14ac:dyDescent="0.55000000000000004"/>
    <row r="38405" x14ac:dyDescent="0.55000000000000004"/>
    <row r="38406" x14ac:dyDescent="0.55000000000000004"/>
    <row r="38407" x14ac:dyDescent="0.55000000000000004"/>
    <row r="38408" x14ac:dyDescent="0.55000000000000004"/>
    <row r="38409" x14ac:dyDescent="0.55000000000000004"/>
    <row r="38410" x14ac:dyDescent="0.55000000000000004"/>
    <row r="38411" x14ac:dyDescent="0.55000000000000004"/>
    <row r="38412" x14ac:dyDescent="0.55000000000000004"/>
    <row r="38413" x14ac:dyDescent="0.55000000000000004"/>
    <row r="38414" x14ac:dyDescent="0.55000000000000004"/>
    <row r="38415" x14ac:dyDescent="0.55000000000000004"/>
    <row r="38416" x14ac:dyDescent="0.55000000000000004"/>
    <row r="38417" x14ac:dyDescent="0.55000000000000004"/>
    <row r="38418" x14ac:dyDescent="0.55000000000000004"/>
    <row r="38419" x14ac:dyDescent="0.55000000000000004"/>
    <row r="38420" x14ac:dyDescent="0.55000000000000004"/>
    <row r="38421" x14ac:dyDescent="0.55000000000000004"/>
    <row r="38422" x14ac:dyDescent="0.55000000000000004"/>
    <row r="38423" x14ac:dyDescent="0.55000000000000004"/>
    <row r="38424" x14ac:dyDescent="0.55000000000000004"/>
    <row r="38425" x14ac:dyDescent="0.55000000000000004"/>
    <row r="38426" x14ac:dyDescent="0.55000000000000004"/>
    <row r="38427" x14ac:dyDescent="0.55000000000000004"/>
    <row r="38428" x14ac:dyDescent="0.55000000000000004"/>
    <row r="38429" x14ac:dyDescent="0.55000000000000004"/>
    <row r="38430" x14ac:dyDescent="0.55000000000000004"/>
    <row r="38431" x14ac:dyDescent="0.55000000000000004"/>
    <row r="38432" x14ac:dyDescent="0.55000000000000004"/>
    <row r="38433" x14ac:dyDescent="0.55000000000000004"/>
    <row r="38434" x14ac:dyDescent="0.55000000000000004"/>
    <row r="38435" x14ac:dyDescent="0.55000000000000004"/>
    <row r="38436" x14ac:dyDescent="0.55000000000000004"/>
    <row r="38437" x14ac:dyDescent="0.55000000000000004"/>
    <row r="38438" x14ac:dyDescent="0.55000000000000004"/>
    <row r="38439" x14ac:dyDescent="0.55000000000000004"/>
    <row r="38440" x14ac:dyDescent="0.55000000000000004"/>
    <row r="38441" x14ac:dyDescent="0.55000000000000004"/>
    <row r="38442" x14ac:dyDescent="0.55000000000000004"/>
    <row r="38443" x14ac:dyDescent="0.55000000000000004"/>
    <row r="38444" x14ac:dyDescent="0.55000000000000004"/>
    <row r="38445" x14ac:dyDescent="0.55000000000000004"/>
    <row r="38446" x14ac:dyDescent="0.55000000000000004"/>
    <row r="38447" x14ac:dyDescent="0.55000000000000004"/>
    <row r="38448" x14ac:dyDescent="0.55000000000000004"/>
    <row r="38449" x14ac:dyDescent="0.55000000000000004"/>
    <row r="38450" x14ac:dyDescent="0.55000000000000004"/>
    <row r="38451" x14ac:dyDescent="0.55000000000000004"/>
    <row r="38452" x14ac:dyDescent="0.55000000000000004"/>
    <row r="38453" x14ac:dyDescent="0.55000000000000004"/>
    <row r="38454" x14ac:dyDescent="0.55000000000000004"/>
    <row r="38455" x14ac:dyDescent="0.55000000000000004"/>
    <row r="38456" x14ac:dyDescent="0.55000000000000004"/>
    <row r="38457" x14ac:dyDescent="0.55000000000000004"/>
    <row r="38458" x14ac:dyDescent="0.55000000000000004"/>
    <row r="38459" x14ac:dyDescent="0.55000000000000004"/>
    <row r="38460" x14ac:dyDescent="0.55000000000000004"/>
    <row r="38461" x14ac:dyDescent="0.55000000000000004"/>
    <row r="38462" x14ac:dyDescent="0.55000000000000004"/>
    <row r="38463" x14ac:dyDescent="0.55000000000000004"/>
    <row r="38464" x14ac:dyDescent="0.55000000000000004"/>
    <row r="38465" x14ac:dyDescent="0.55000000000000004"/>
    <row r="38466" x14ac:dyDescent="0.55000000000000004"/>
    <row r="38467" x14ac:dyDescent="0.55000000000000004"/>
    <row r="38468" x14ac:dyDescent="0.55000000000000004"/>
    <row r="38469" x14ac:dyDescent="0.55000000000000004"/>
    <row r="38470" x14ac:dyDescent="0.55000000000000004"/>
    <row r="38471" x14ac:dyDescent="0.55000000000000004"/>
    <row r="38472" x14ac:dyDescent="0.55000000000000004"/>
    <row r="38473" x14ac:dyDescent="0.55000000000000004"/>
    <row r="38474" x14ac:dyDescent="0.55000000000000004"/>
    <row r="38475" x14ac:dyDescent="0.55000000000000004"/>
    <row r="38476" x14ac:dyDescent="0.55000000000000004"/>
    <row r="38477" x14ac:dyDescent="0.55000000000000004"/>
    <row r="38478" x14ac:dyDescent="0.55000000000000004"/>
    <row r="38479" x14ac:dyDescent="0.55000000000000004"/>
    <row r="38480" x14ac:dyDescent="0.55000000000000004"/>
    <row r="38481" x14ac:dyDescent="0.55000000000000004"/>
    <row r="38482" x14ac:dyDescent="0.55000000000000004"/>
    <row r="38483" x14ac:dyDescent="0.55000000000000004"/>
    <row r="38484" x14ac:dyDescent="0.55000000000000004"/>
    <row r="38485" x14ac:dyDescent="0.55000000000000004"/>
    <row r="38486" x14ac:dyDescent="0.55000000000000004"/>
    <row r="38487" x14ac:dyDescent="0.55000000000000004"/>
    <row r="38488" x14ac:dyDescent="0.55000000000000004"/>
    <row r="38489" x14ac:dyDescent="0.55000000000000004"/>
    <row r="38490" x14ac:dyDescent="0.55000000000000004"/>
    <row r="38491" x14ac:dyDescent="0.55000000000000004"/>
    <row r="38492" x14ac:dyDescent="0.55000000000000004"/>
    <row r="38493" x14ac:dyDescent="0.55000000000000004"/>
    <row r="38494" x14ac:dyDescent="0.55000000000000004"/>
    <row r="38495" x14ac:dyDescent="0.55000000000000004"/>
    <row r="38496" x14ac:dyDescent="0.55000000000000004"/>
    <row r="38497" x14ac:dyDescent="0.55000000000000004"/>
    <row r="38498" x14ac:dyDescent="0.55000000000000004"/>
    <row r="38499" x14ac:dyDescent="0.55000000000000004"/>
    <row r="38500" x14ac:dyDescent="0.55000000000000004"/>
    <row r="38501" x14ac:dyDescent="0.55000000000000004"/>
    <row r="38502" x14ac:dyDescent="0.55000000000000004"/>
    <row r="38503" x14ac:dyDescent="0.55000000000000004"/>
    <row r="38504" x14ac:dyDescent="0.55000000000000004"/>
    <row r="38505" x14ac:dyDescent="0.55000000000000004"/>
    <row r="38506" x14ac:dyDescent="0.55000000000000004"/>
    <row r="38507" x14ac:dyDescent="0.55000000000000004"/>
    <row r="38508" x14ac:dyDescent="0.55000000000000004"/>
    <row r="38509" x14ac:dyDescent="0.55000000000000004"/>
    <row r="38510" x14ac:dyDescent="0.55000000000000004"/>
    <row r="38511" x14ac:dyDescent="0.55000000000000004"/>
    <row r="38512" x14ac:dyDescent="0.55000000000000004"/>
    <row r="38513" x14ac:dyDescent="0.55000000000000004"/>
    <row r="38514" x14ac:dyDescent="0.55000000000000004"/>
    <row r="38515" x14ac:dyDescent="0.55000000000000004"/>
    <row r="38516" x14ac:dyDescent="0.55000000000000004"/>
    <row r="38517" x14ac:dyDescent="0.55000000000000004"/>
    <row r="38518" x14ac:dyDescent="0.55000000000000004"/>
    <row r="38519" x14ac:dyDescent="0.55000000000000004"/>
    <row r="38520" x14ac:dyDescent="0.55000000000000004"/>
    <row r="38521" x14ac:dyDescent="0.55000000000000004"/>
    <row r="38522" x14ac:dyDescent="0.55000000000000004"/>
    <row r="38523" x14ac:dyDescent="0.55000000000000004"/>
    <row r="38524" x14ac:dyDescent="0.55000000000000004"/>
    <row r="38525" x14ac:dyDescent="0.55000000000000004"/>
    <row r="38526" x14ac:dyDescent="0.55000000000000004"/>
    <row r="38527" x14ac:dyDescent="0.55000000000000004"/>
    <row r="38528" x14ac:dyDescent="0.55000000000000004"/>
    <row r="38529" x14ac:dyDescent="0.55000000000000004"/>
    <row r="38530" x14ac:dyDescent="0.55000000000000004"/>
    <row r="38531" x14ac:dyDescent="0.55000000000000004"/>
    <row r="38532" x14ac:dyDescent="0.55000000000000004"/>
    <row r="38533" x14ac:dyDescent="0.55000000000000004"/>
    <row r="38534" x14ac:dyDescent="0.55000000000000004"/>
    <row r="38535" x14ac:dyDescent="0.55000000000000004"/>
    <row r="38536" x14ac:dyDescent="0.55000000000000004"/>
    <row r="38537" x14ac:dyDescent="0.55000000000000004"/>
    <row r="38538" x14ac:dyDescent="0.55000000000000004"/>
    <row r="38539" x14ac:dyDescent="0.55000000000000004"/>
    <row r="38540" x14ac:dyDescent="0.55000000000000004"/>
    <row r="38541" x14ac:dyDescent="0.55000000000000004"/>
    <row r="38542" x14ac:dyDescent="0.55000000000000004"/>
    <row r="38543" x14ac:dyDescent="0.55000000000000004"/>
    <row r="38544" x14ac:dyDescent="0.55000000000000004"/>
    <row r="38545" x14ac:dyDescent="0.55000000000000004"/>
    <row r="38546" x14ac:dyDescent="0.55000000000000004"/>
    <row r="38547" x14ac:dyDescent="0.55000000000000004"/>
    <row r="38548" x14ac:dyDescent="0.55000000000000004"/>
    <row r="38549" x14ac:dyDescent="0.55000000000000004"/>
    <row r="38550" x14ac:dyDescent="0.55000000000000004"/>
    <row r="38551" x14ac:dyDescent="0.55000000000000004"/>
    <row r="38552" x14ac:dyDescent="0.55000000000000004"/>
    <row r="38553" x14ac:dyDescent="0.55000000000000004"/>
    <row r="38554" x14ac:dyDescent="0.55000000000000004"/>
    <row r="38555" x14ac:dyDescent="0.55000000000000004"/>
    <row r="38556" x14ac:dyDescent="0.55000000000000004"/>
    <row r="38557" x14ac:dyDescent="0.55000000000000004"/>
    <row r="38558" x14ac:dyDescent="0.55000000000000004"/>
    <row r="38559" x14ac:dyDescent="0.55000000000000004"/>
    <row r="38560" x14ac:dyDescent="0.55000000000000004"/>
    <row r="38561" x14ac:dyDescent="0.55000000000000004"/>
    <row r="38562" x14ac:dyDescent="0.55000000000000004"/>
    <row r="38563" x14ac:dyDescent="0.55000000000000004"/>
    <row r="38564" x14ac:dyDescent="0.55000000000000004"/>
    <row r="38565" x14ac:dyDescent="0.55000000000000004"/>
    <row r="38566" x14ac:dyDescent="0.55000000000000004"/>
    <row r="38567" x14ac:dyDescent="0.55000000000000004"/>
    <row r="38568" x14ac:dyDescent="0.55000000000000004"/>
    <row r="38569" x14ac:dyDescent="0.55000000000000004"/>
    <row r="38570" x14ac:dyDescent="0.55000000000000004"/>
    <row r="38571" x14ac:dyDescent="0.55000000000000004"/>
    <row r="38572" x14ac:dyDescent="0.55000000000000004"/>
    <row r="38573" x14ac:dyDescent="0.55000000000000004"/>
    <row r="38574" x14ac:dyDescent="0.55000000000000004"/>
    <row r="38575" x14ac:dyDescent="0.55000000000000004"/>
    <row r="38576" x14ac:dyDescent="0.55000000000000004"/>
    <row r="38577" x14ac:dyDescent="0.55000000000000004"/>
    <row r="38578" x14ac:dyDescent="0.55000000000000004"/>
    <row r="38579" x14ac:dyDescent="0.55000000000000004"/>
    <row r="38580" x14ac:dyDescent="0.55000000000000004"/>
    <row r="38581" x14ac:dyDescent="0.55000000000000004"/>
    <row r="38582" x14ac:dyDescent="0.55000000000000004"/>
    <row r="38583" x14ac:dyDescent="0.55000000000000004"/>
    <row r="38584" x14ac:dyDescent="0.55000000000000004"/>
    <row r="38585" x14ac:dyDescent="0.55000000000000004"/>
    <row r="38586" x14ac:dyDescent="0.55000000000000004"/>
    <row r="38587" x14ac:dyDescent="0.55000000000000004"/>
    <row r="38588" x14ac:dyDescent="0.55000000000000004"/>
    <row r="38589" x14ac:dyDescent="0.55000000000000004"/>
    <row r="38590" x14ac:dyDescent="0.55000000000000004"/>
    <row r="38591" x14ac:dyDescent="0.55000000000000004"/>
    <row r="38592" x14ac:dyDescent="0.55000000000000004"/>
    <row r="38593" x14ac:dyDescent="0.55000000000000004"/>
    <row r="38594" x14ac:dyDescent="0.55000000000000004"/>
    <row r="38595" x14ac:dyDescent="0.55000000000000004"/>
    <row r="38596" x14ac:dyDescent="0.55000000000000004"/>
    <row r="38597" x14ac:dyDescent="0.55000000000000004"/>
    <row r="38598" x14ac:dyDescent="0.55000000000000004"/>
    <row r="38599" x14ac:dyDescent="0.55000000000000004"/>
    <row r="38600" x14ac:dyDescent="0.55000000000000004"/>
    <row r="38601" x14ac:dyDescent="0.55000000000000004"/>
    <row r="38602" x14ac:dyDescent="0.55000000000000004"/>
    <row r="38603" x14ac:dyDescent="0.55000000000000004"/>
    <row r="38604" x14ac:dyDescent="0.55000000000000004"/>
    <row r="38605" x14ac:dyDescent="0.55000000000000004"/>
    <row r="38606" x14ac:dyDescent="0.55000000000000004"/>
    <row r="38607" x14ac:dyDescent="0.55000000000000004"/>
    <row r="38608" x14ac:dyDescent="0.55000000000000004"/>
    <row r="38609" x14ac:dyDescent="0.55000000000000004"/>
    <row r="38610" x14ac:dyDescent="0.55000000000000004"/>
    <row r="38611" x14ac:dyDescent="0.55000000000000004"/>
    <row r="38612" x14ac:dyDescent="0.55000000000000004"/>
    <row r="38613" x14ac:dyDescent="0.55000000000000004"/>
    <row r="38614" x14ac:dyDescent="0.55000000000000004"/>
    <row r="38615" x14ac:dyDescent="0.55000000000000004"/>
    <row r="38616" x14ac:dyDescent="0.55000000000000004"/>
    <row r="38617" x14ac:dyDescent="0.55000000000000004"/>
    <row r="38618" x14ac:dyDescent="0.55000000000000004"/>
    <row r="38619" x14ac:dyDescent="0.55000000000000004"/>
    <row r="38620" x14ac:dyDescent="0.55000000000000004"/>
    <row r="38621" x14ac:dyDescent="0.55000000000000004"/>
    <row r="38622" x14ac:dyDescent="0.55000000000000004"/>
    <row r="38623" x14ac:dyDescent="0.55000000000000004"/>
    <row r="38624" x14ac:dyDescent="0.55000000000000004"/>
    <row r="38625" x14ac:dyDescent="0.55000000000000004"/>
    <row r="38626" x14ac:dyDescent="0.55000000000000004"/>
    <row r="38627" x14ac:dyDescent="0.55000000000000004"/>
    <row r="38628" x14ac:dyDescent="0.55000000000000004"/>
    <row r="38629" x14ac:dyDescent="0.55000000000000004"/>
    <row r="38630" x14ac:dyDescent="0.55000000000000004"/>
    <row r="38631" x14ac:dyDescent="0.55000000000000004"/>
    <row r="38632" x14ac:dyDescent="0.55000000000000004"/>
    <row r="38633" x14ac:dyDescent="0.55000000000000004"/>
    <row r="38634" x14ac:dyDescent="0.55000000000000004"/>
    <row r="38635" x14ac:dyDescent="0.55000000000000004"/>
    <row r="38636" x14ac:dyDescent="0.55000000000000004"/>
    <row r="38637" x14ac:dyDescent="0.55000000000000004"/>
    <row r="38638" x14ac:dyDescent="0.55000000000000004"/>
    <row r="38639" x14ac:dyDescent="0.55000000000000004"/>
    <row r="38640" x14ac:dyDescent="0.55000000000000004"/>
    <row r="38641" x14ac:dyDescent="0.55000000000000004"/>
    <row r="38642" x14ac:dyDescent="0.55000000000000004"/>
    <row r="38643" x14ac:dyDescent="0.55000000000000004"/>
    <row r="38644" x14ac:dyDescent="0.55000000000000004"/>
    <row r="38645" x14ac:dyDescent="0.55000000000000004"/>
    <row r="38646" x14ac:dyDescent="0.55000000000000004"/>
    <row r="38647" x14ac:dyDescent="0.55000000000000004"/>
    <row r="38648" x14ac:dyDescent="0.55000000000000004"/>
    <row r="38649" x14ac:dyDescent="0.55000000000000004"/>
    <row r="38650" x14ac:dyDescent="0.55000000000000004"/>
    <row r="38651" x14ac:dyDescent="0.55000000000000004"/>
    <row r="38652" x14ac:dyDescent="0.55000000000000004"/>
    <row r="38653" x14ac:dyDescent="0.55000000000000004"/>
    <row r="38654" x14ac:dyDescent="0.55000000000000004"/>
    <row r="38655" x14ac:dyDescent="0.55000000000000004"/>
    <row r="38656" x14ac:dyDescent="0.55000000000000004"/>
    <row r="38657" x14ac:dyDescent="0.55000000000000004"/>
    <row r="38658" x14ac:dyDescent="0.55000000000000004"/>
    <row r="38659" x14ac:dyDescent="0.55000000000000004"/>
    <row r="38660" x14ac:dyDescent="0.55000000000000004"/>
    <row r="38661" x14ac:dyDescent="0.55000000000000004"/>
    <row r="38662" x14ac:dyDescent="0.55000000000000004"/>
    <row r="38663" x14ac:dyDescent="0.55000000000000004"/>
    <row r="38664" x14ac:dyDescent="0.55000000000000004"/>
    <row r="38665" x14ac:dyDescent="0.55000000000000004"/>
    <row r="38666" x14ac:dyDescent="0.55000000000000004"/>
    <row r="38667" x14ac:dyDescent="0.55000000000000004"/>
    <row r="38668" x14ac:dyDescent="0.55000000000000004"/>
    <row r="38669" x14ac:dyDescent="0.55000000000000004"/>
    <row r="38670" x14ac:dyDescent="0.55000000000000004"/>
    <row r="38671" x14ac:dyDescent="0.55000000000000004"/>
    <row r="38672" x14ac:dyDescent="0.55000000000000004"/>
    <row r="38673" x14ac:dyDescent="0.55000000000000004"/>
    <row r="38674" x14ac:dyDescent="0.55000000000000004"/>
    <row r="38675" x14ac:dyDescent="0.55000000000000004"/>
    <row r="38676" x14ac:dyDescent="0.55000000000000004"/>
    <row r="38677" x14ac:dyDescent="0.55000000000000004"/>
    <row r="38678" x14ac:dyDescent="0.55000000000000004"/>
    <row r="38679" x14ac:dyDescent="0.55000000000000004"/>
    <row r="38680" x14ac:dyDescent="0.55000000000000004"/>
    <row r="38681" x14ac:dyDescent="0.55000000000000004"/>
    <row r="38682" x14ac:dyDescent="0.55000000000000004"/>
    <row r="38683" x14ac:dyDescent="0.55000000000000004"/>
    <row r="38684" x14ac:dyDescent="0.55000000000000004"/>
    <row r="38685" x14ac:dyDescent="0.55000000000000004"/>
    <row r="38686" x14ac:dyDescent="0.55000000000000004"/>
    <row r="38687" x14ac:dyDescent="0.55000000000000004"/>
    <row r="38688" x14ac:dyDescent="0.55000000000000004"/>
    <row r="38689" x14ac:dyDescent="0.55000000000000004"/>
    <row r="38690" x14ac:dyDescent="0.55000000000000004"/>
    <row r="38691" x14ac:dyDescent="0.55000000000000004"/>
    <row r="38692" x14ac:dyDescent="0.55000000000000004"/>
    <row r="38693" x14ac:dyDescent="0.55000000000000004"/>
    <row r="38694" x14ac:dyDescent="0.55000000000000004"/>
    <row r="38695" x14ac:dyDescent="0.55000000000000004"/>
    <row r="38696" x14ac:dyDescent="0.55000000000000004"/>
    <row r="38697" x14ac:dyDescent="0.55000000000000004"/>
    <row r="38698" x14ac:dyDescent="0.55000000000000004"/>
    <row r="38699" x14ac:dyDescent="0.55000000000000004"/>
    <row r="38700" x14ac:dyDescent="0.55000000000000004"/>
    <row r="38701" x14ac:dyDescent="0.55000000000000004"/>
    <row r="38702" x14ac:dyDescent="0.55000000000000004"/>
    <row r="38703" x14ac:dyDescent="0.55000000000000004"/>
    <row r="38704" x14ac:dyDescent="0.55000000000000004"/>
    <row r="38705" x14ac:dyDescent="0.55000000000000004"/>
    <row r="38706" x14ac:dyDescent="0.55000000000000004"/>
    <row r="38707" x14ac:dyDescent="0.55000000000000004"/>
    <row r="38708" x14ac:dyDescent="0.55000000000000004"/>
    <row r="38709" x14ac:dyDescent="0.55000000000000004"/>
    <row r="38710" x14ac:dyDescent="0.55000000000000004"/>
    <row r="38711" x14ac:dyDescent="0.55000000000000004"/>
    <row r="38712" x14ac:dyDescent="0.55000000000000004"/>
    <row r="38713" x14ac:dyDescent="0.55000000000000004"/>
    <row r="38714" x14ac:dyDescent="0.55000000000000004"/>
    <row r="38715" x14ac:dyDescent="0.55000000000000004"/>
    <row r="38716" x14ac:dyDescent="0.55000000000000004"/>
    <row r="38717" x14ac:dyDescent="0.55000000000000004"/>
    <row r="38718" x14ac:dyDescent="0.55000000000000004"/>
    <row r="38719" x14ac:dyDescent="0.55000000000000004"/>
    <row r="38720" x14ac:dyDescent="0.55000000000000004"/>
    <row r="38721" x14ac:dyDescent="0.55000000000000004"/>
    <row r="38722" x14ac:dyDescent="0.55000000000000004"/>
    <row r="38723" x14ac:dyDescent="0.55000000000000004"/>
    <row r="38724" x14ac:dyDescent="0.55000000000000004"/>
    <row r="38725" x14ac:dyDescent="0.55000000000000004"/>
    <row r="38726" x14ac:dyDescent="0.55000000000000004"/>
    <row r="38727" x14ac:dyDescent="0.55000000000000004"/>
    <row r="38728" x14ac:dyDescent="0.55000000000000004"/>
    <row r="38729" x14ac:dyDescent="0.55000000000000004"/>
    <row r="38730" x14ac:dyDescent="0.55000000000000004"/>
    <row r="38731" x14ac:dyDescent="0.55000000000000004"/>
    <row r="38732" x14ac:dyDescent="0.55000000000000004"/>
    <row r="38733" x14ac:dyDescent="0.55000000000000004"/>
    <row r="38734" x14ac:dyDescent="0.55000000000000004"/>
    <row r="38735" x14ac:dyDescent="0.55000000000000004"/>
    <row r="38736" x14ac:dyDescent="0.55000000000000004"/>
    <row r="38737" x14ac:dyDescent="0.55000000000000004"/>
    <row r="38738" x14ac:dyDescent="0.55000000000000004"/>
    <row r="38739" x14ac:dyDescent="0.55000000000000004"/>
    <row r="38740" x14ac:dyDescent="0.55000000000000004"/>
    <row r="38741" x14ac:dyDescent="0.55000000000000004"/>
    <row r="38742" x14ac:dyDescent="0.55000000000000004"/>
    <row r="38743" x14ac:dyDescent="0.55000000000000004"/>
    <row r="38744" x14ac:dyDescent="0.55000000000000004"/>
    <row r="38745" x14ac:dyDescent="0.55000000000000004"/>
    <row r="38746" x14ac:dyDescent="0.55000000000000004"/>
    <row r="38747" x14ac:dyDescent="0.55000000000000004"/>
    <row r="38748" x14ac:dyDescent="0.55000000000000004"/>
    <row r="38749" x14ac:dyDescent="0.55000000000000004"/>
    <row r="38750" x14ac:dyDescent="0.55000000000000004"/>
    <row r="38751" x14ac:dyDescent="0.55000000000000004"/>
    <row r="38752" x14ac:dyDescent="0.55000000000000004"/>
    <row r="38753" x14ac:dyDescent="0.55000000000000004"/>
    <row r="38754" x14ac:dyDescent="0.55000000000000004"/>
    <row r="38755" x14ac:dyDescent="0.55000000000000004"/>
    <row r="38756" x14ac:dyDescent="0.55000000000000004"/>
    <row r="38757" x14ac:dyDescent="0.55000000000000004"/>
    <row r="38758" x14ac:dyDescent="0.55000000000000004"/>
    <row r="38759" x14ac:dyDescent="0.55000000000000004"/>
    <row r="38760" x14ac:dyDescent="0.55000000000000004"/>
    <row r="38761" x14ac:dyDescent="0.55000000000000004"/>
    <row r="38762" x14ac:dyDescent="0.55000000000000004"/>
    <row r="38763" x14ac:dyDescent="0.55000000000000004"/>
    <row r="38764" x14ac:dyDescent="0.55000000000000004"/>
    <row r="38765" x14ac:dyDescent="0.55000000000000004"/>
    <row r="38766" x14ac:dyDescent="0.55000000000000004"/>
    <row r="38767" x14ac:dyDescent="0.55000000000000004"/>
    <row r="38768" x14ac:dyDescent="0.55000000000000004"/>
    <row r="38769" x14ac:dyDescent="0.55000000000000004"/>
    <row r="38770" x14ac:dyDescent="0.55000000000000004"/>
    <row r="38771" x14ac:dyDescent="0.55000000000000004"/>
    <row r="38772" x14ac:dyDescent="0.55000000000000004"/>
    <row r="38773" x14ac:dyDescent="0.55000000000000004"/>
    <row r="38774" x14ac:dyDescent="0.55000000000000004"/>
    <row r="38775" x14ac:dyDescent="0.55000000000000004"/>
    <row r="38776" x14ac:dyDescent="0.55000000000000004"/>
    <row r="38777" x14ac:dyDescent="0.55000000000000004"/>
    <row r="38778" x14ac:dyDescent="0.55000000000000004"/>
    <row r="38779" x14ac:dyDescent="0.55000000000000004"/>
    <row r="38780" x14ac:dyDescent="0.55000000000000004"/>
    <row r="38781" x14ac:dyDescent="0.55000000000000004"/>
    <row r="38782" x14ac:dyDescent="0.55000000000000004"/>
    <row r="38783" x14ac:dyDescent="0.55000000000000004"/>
    <row r="38784" x14ac:dyDescent="0.55000000000000004"/>
    <row r="38785" x14ac:dyDescent="0.55000000000000004"/>
    <row r="38786" x14ac:dyDescent="0.55000000000000004"/>
    <row r="38787" x14ac:dyDescent="0.55000000000000004"/>
    <row r="38788" x14ac:dyDescent="0.55000000000000004"/>
    <row r="38789" x14ac:dyDescent="0.55000000000000004"/>
    <row r="38790" x14ac:dyDescent="0.55000000000000004"/>
    <row r="38791" x14ac:dyDescent="0.55000000000000004"/>
    <row r="38792" x14ac:dyDescent="0.55000000000000004"/>
    <row r="38793" x14ac:dyDescent="0.55000000000000004"/>
    <row r="38794" x14ac:dyDescent="0.55000000000000004"/>
    <row r="38795" x14ac:dyDescent="0.55000000000000004"/>
    <row r="38796" x14ac:dyDescent="0.55000000000000004"/>
    <row r="38797" x14ac:dyDescent="0.55000000000000004"/>
    <row r="38798" x14ac:dyDescent="0.55000000000000004"/>
    <row r="38799" x14ac:dyDescent="0.55000000000000004"/>
    <row r="38800" x14ac:dyDescent="0.55000000000000004"/>
    <row r="38801" x14ac:dyDescent="0.55000000000000004"/>
    <row r="38802" x14ac:dyDescent="0.55000000000000004"/>
    <row r="38803" x14ac:dyDescent="0.55000000000000004"/>
    <row r="38804" x14ac:dyDescent="0.55000000000000004"/>
    <row r="38805" x14ac:dyDescent="0.55000000000000004"/>
    <row r="38806" x14ac:dyDescent="0.55000000000000004"/>
    <row r="38807" x14ac:dyDescent="0.55000000000000004"/>
    <row r="38808" x14ac:dyDescent="0.55000000000000004"/>
    <row r="38809" x14ac:dyDescent="0.55000000000000004"/>
    <row r="38810" x14ac:dyDescent="0.55000000000000004"/>
    <row r="38811" x14ac:dyDescent="0.55000000000000004"/>
    <row r="38812" x14ac:dyDescent="0.55000000000000004"/>
    <row r="38813" x14ac:dyDescent="0.55000000000000004"/>
    <row r="38814" x14ac:dyDescent="0.55000000000000004"/>
    <row r="38815" x14ac:dyDescent="0.55000000000000004"/>
    <row r="38816" x14ac:dyDescent="0.55000000000000004"/>
    <row r="38817" x14ac:dyDescent="0.55000000000000004"/>
    <row r="38818" x14ac:dyDescent="0.55000000000000004"/>
    <row r="38819" x14ac:dyDescent="0.55000000000000004"/>
    <row r="38820" x14ac:dyDescent="0.55000000000000004"/>
    <row r="38821" x14ac:dyDescent="0.55000000000000004"/>
    <row r="38822" x14ac:dyDescent="0.55000000000000004"/>
    <row r="38823" x14ac:dyDescent="0.55000000000000004"/>
    <row r="38824" x14ac:dyDescent="0.55000000000000004"/>
    <row r="38825" x14ac:dyDescent="0.55000000000000004"/>
    <row r="38826" x14ac:dyDescent="0.55000000000000004"/>
    <row r="38827" x14ac:dyDescent="0.55000000000000004"/>
    <row r="38828" x14ac:dyDescent="0.55000000000000004"/>
    <row r="38829" x14ac:dyDescent="0.55000000000000004"/>
    <row r="38830" x14ac:dyDescent="0.55000000000000004"/>
    <row r="38831" x14ac:dyDescent="0.55000000000000004"/>
    <row r="38832" x14ac:dyDescent="0.55000000000000004"/>
    <row r="38833" x14ac:dyDescent="0.55000000000000004"/>
    <row r="38834" x14ac:dyDescent="0.55000000000000004"/>
    <row r="38835" x14ac:dyDescent="0.55000000000000004"/>
    <row r="38836" x14ac:dyDescent="0.55000000000000004"/>
    <row r="38837" x14ac:dyDescent="0.55000000000000004"/>
    <row r="38838" x14ac:dyDescent="0.55000000000000004"/>
    <row r="38839" x14ac:dyDescent="0.55000000000000004"/>
    <row r="38840" x14ac:dyDescent="0.55000000000000004"/>
    <row r="38841" x14ac:dyDescent="0.55000000000000004"/>
    <row r="38842" x14ac:dyDescent="0.55000000000000004"/>
    <row r="38843" x14ac:dyDescent="0.55000000000000004"/>
    <row r="38844" x14ac:dyDescent="0.55000000000000004"/>
    <row r="38845" x14ac:dyDescent="0.55000000000000004"/>
    <row r="38846" x14ac:dyDescent="0.55000000000000004"/>
    <row r="38847" x14ac:dyDescent="0.55000000000000004"/>
    <row r="38848" x14ac:dyDescent="0.55000000000000004"/>
    <row r="38849" x14ac:dyDescent="0.55000000000000004"/>
    <row r="38850" x14ac:dyDescent="0.55000000000000004"/>
    <row r="38851" x14ac:dyDescent="0.55000000000000004"/>
    <row r="38852" x14ac:dyDescent="0.55000000000000004"/>
    <row r="38853" x14ac:dyDescent="0.55000000000000004"/>
    <row r="38854" x14ac:dyDescent="0.55000000000000004"/>
    <row r="38855" x14ac:dyDescent="0.55000000000000004"/>
    <row r="38856" x14ac:dyDescent="0.55000000000000004"/>
    <row r="38857" x14ac:dyDescent="0.55000000000000004"/>
    <row r="38858" x14ac:dyDescent="0.55000000000000004"/>
    <row r="38859" x14ac:dyDescent="0.55000000000000004"/>
    <row r="38860" x14ac:dyDescent="0.55000000000000004"/>
    <row r="38861" x14ac:dyDescent="0.55000000000000004"/>
    <row r="38862" x14ac:dyDescent="0.55000000000000004"/>
    <row r="38863" x14ac:dyDescent="0.55000000000000004"/>
    <row r="38864" x14ac:dyDescent="0.55000000000000004"/>
    <row r="38865" x14ac:dyDescent="0.55000000000000004"/>
    <row r="38866" x14ac:dyDescent="0.55000000000000004"/>
    <row r="38867" x14ac:dyDescent="0.55000000000000004"/>
    <row r="38868" x14ac:dyDescent="0.55000000000000004"/>
    <row r="38869" x14ac:dyDescent="0.55000000000000004"/>
    <row r="38870" x14ac:dyDescent="0.55000000000000004"/>
    <row r="38871" x14ac:dyDescent="0.55000000000000004"/>
    <row r="38872" x14ac:dyDescent="0.55000000000000004"/>
    <row r="38873" x14ac:dyDescent="0.55000000000000004"/>
    <row r="38874" x14ac:dyDescent="0.55000000000000004"/>
    <row r="38875" x14ac:dyDescent="0.55000000000000004"/>
    <row r="38876" x14ac:dyDescent="0.55000000000000004"/>
    <row r="38877" x14ac:dyDescent="0.55000000000000004"/>
    <row r="38878" x14ac:dyDescent="0.55000000000000004"/>
    <row r="38879" x14ac:dyDescent="0.55000000000000004"/>
    <row r="38880" x14ac:dyDescent="0.55000000000000004"/>
    <row r="38881" x14ac:dyDescent="0.55000000000000004"/>
    <row r="38882" x14ac:dyDescent="0.55000000000000004"/>
    <row r="38883" x14ac:dyDescent="0.55000000000000004"/>
    <row r="38884" x14ac:dyDescent="0.55000000000000004"/>
    <row r="38885" x14ac:dyDescent="0.55000000000000004"/>
    <row r="38886" x14ac:dyDescent="0.55000000000000004"/>
    <row r="38887" x14ac:dyDescent="0.55000000000000004"/>
    <row r="38888" x14ac:dyDescent="0.55000000000000004"/>
    <row r="38889" x14ac:dyDescent="0.55000000000000004"/>
    <row r="38890" x14ac:dyDescent="0.55000000000000004"/>
    <row r="38891" x14ac:dyDescent="0.55000000000000004"/>
    <row r="38892" x14ac:dyDescent="0.55000000000000004"/>
    <row r="38893" x14ac:dyDescent="0.55000000000000004"/>
    <row r="38894" x14ac:dyDescent="0.55000000000000004"/>
    <row r="38895" x14ac:dyDescent="0.55000000000000004"/>
    <row r="38896" x14ac:dyDescent="0.55000000000000004"/>
    <row r="38897" x14ac:dyDescent="0.55000000000000004"/>
    <row r="38898" x14ac:dyDescent="0.55000000000000004"/>
    <row r="38899" x14ac:dyDescent="0.55000000000000004"/>
    <row r="38900" x14ac:dyDescent="0.55000000000000004"/>
    <row r="38901" x14ac:dyDescent="0.55000000000000004"/>
    <row r="38902" x14ac:dyDescent="0.55000000000000004"/>
    <row r="38903" x14ac:dyDescent="0.55000000000000004"/>
    <row r="38904" x14ac:dyDescent="0.55000000000000004"/>
    <row r="38905" x14ac:dyDescent="0.55000000000000004"/>
    <row r="38906" x14ac:dyDescent="0.55000000000000004"/>
    <row r="38907" x14ac:dyDescent="0.55000000000000004"/>
    <row r="38908" x14ac:dyDescent="0.55000000000000004"/>
    <row r="38909" x14ac:dyDescent="0.55000000000000004"/>
    <row r="38910" x14ac:dyDescent="0.55000000000000004"/>
    <row r="38911" x14ac:dyDescent="0.55000000000000004"/>
    <row r="38912" x14ac:dyDescent="0.55000000000000004"/>
    <row r="38913" x14ac:dyDescent="0.55000000000000004"/>
    <row r="38914" x14ac:dyDescent="0.55000000000000004"/>
    <row r="38915" x14ac:dyDescent="0.55000000000000004"/>
    <row r="38916" x14ac:dyDescent="0.55000000000000004"/>
    <row r="38917" x14ac:dyDescent="0.55000000000000004"/>
    <row r="38918" x14ac:dyDescent="0.55000000000000004"/>
    <row r="38919" x14ac:dyDescent="0.55000000000000004"/>
    <row r="38920" x14ac:dyDescent="0.55000000000000004"/>
    <row r="38921" x14ac:dyDescent="0.55000000000000004"/>
    <row r="38922" x14ac:dyDescent="0.55000000000000004"/>
    <row r="38923" x14ac:dyDescent="0.55000000000000004"/>
    <row r="38924" x14ac:dyDescent="0.55000000000000004"/>
    <row r="38925" x14ac:dyDescent="0.55000000000000004"/>
    <row r="38926" x14ac:dyDescent="0.55000000000000004"/>
    <row r="38927" x14ac:dyDescent="0.55000000000000004"/>
    <row r="38928" x14ac:dyDescent="0.55000000000000004"/>
    <row r="38929" x14ac:dyDescent="0.55000000000000004"/>
    <row r="38930" x14ac:dyDescent="0.55000000000000004"/>
    <row r="38931" x14ac:dyDescent="0.55000000000000004"/>
    <row r="38932" x14ac:dyDescent="0.55000000000000004"/>
    <row r="38933" x14ac:dyDescent="0.55000000000000004"/>
    <row r="38934" x14ac:dyDescent="0.55000000000000004"/>
    <row r="38935" x14ac:dyDescent="0.55000000000000004"/>
    <row r="38936" x14ac:dyDescent="0.55000000000000004"/>
    <row r="38937" x14ac:dyDescent="0.55000000000000004"/>
    <row r="38938" x14ac:dyDescent="0.55000000000000004"/>
    <row r="38939" x14ac:dyDescent="0.55000000000000004"/>
    <row r="38940" x14ac:dyDescent="0.55000000000000004"/>
    <row r="38941" x14ac:dyDescent="0.55000000000000004"/>
    <row r="38942" x14ac:dyDescent="0.55000000000000004"/>
    <row r="38943" x14ac:dyDescent="0.55000000000000004"/>
    <row r="38944" x14ac:dyDescent="0.55000000000000004"/>
    <row r="38945" x14ac:dyDescent="0.55000000000000004"/>
    <row r="38946" x14ac:dyDescent="0.55000000000000004"/>
    <row r="38947" x14ac:dyDescent="0.55000000000000004"/>
    <row r="38948" x14ac:dyDescent="0.55000000000000004"/>
    <row r="38949" x14ac:dyDescent="0.55000000000000004"/>
    <row r="38950" x14ac:dyDescent="0.55000000000000004"/>
    <row r="38951" x14ac:dyDescent="0.55000000000000004"/>
    <row r="38952" x14ac:dyDescent="0.55000000000000004"/>
    <row r="38953" x14ac:dyDescent="0.55000000000000004"/>
    <row r="38954" x14ac:dyDescent="0.55000000000000004"/>
    <row r="38955" x14ac:dyDescent="0.55000000000000004"/>
    <row r="38956" x14ac:dyDescent="0.55000000000000004"/>
    <row r="38957" x14ac:dyDescent="0.55000000000000004"/>
    <row r="38958" x14ac:dyDescent="0.55000000000000004"/>
    <row r="38959" x14ac:dyDescent="0.55000000000000004"/>
    <row r="38960" x14ac:dyDescent="0.55000000000000004"/>
    <row r="38961" x14ac:dyDescent="0.55000000000000004"/>
    <row r="38962" x14ac:dyDescent="0.55000000000000004"/>
    <row r="38963" x14ac:dyDescent="0.55000000000000004"/>
    <row r="38964" x14ac:dyDescent="0.55000000000000004"/>
    <row r="38965" x14ac:dyDescent="0.55000000000000004"/>
    <row r="38966" x14ac:dyDescent="0.55000000000000004"/>
    <row r="38967" x14ac:dyDescent="0.55000000000000004"/>
    <row r="38968" x14ac:dyDescent="0.55000000000000004"/>
    <row r="38969" x14ac:dyDescent="0.55000000000000004"/>
    <row r="38970" x14ac:dyDescent="0.55000000000000004"/>
    <row r="38971" x14ac:dyDescent="0.55000000000000004"/>
    <row r="38972" x14ac:dyDescent="0.55000000000000004"/>
    <row r="38973" x14ac:dyDescent="0.55000000000000004"/>
    <row r="38974" x14ac:dyDescent="0.55000000000000004"/>
    <row r="38975" x14ac:dyDescent="0.55000000000000004"/>
    <row r="38976" x14ac:dyDescent="0.55000000000000004"/>
    <row r="38977" x14ac:dyDescent="0.55000000000000004"/>
    <row r="38978" x14ac:dyDescent="0.55000000000000004"/>
    <row r="38979" x14ac:dyDescent="0.55000000000000004"/>
    <row r="38980" x14ac:dyDescent="0.55000000000000004"/>
    <row r="38981" x14ac:dyDescent="0.55000000000000004"/>
    <row r="38982" x14ac:dyDescent="0.55000000000000004"/>
    <row r="38983" x14ac:dyDescent="0.55000000000000004"/>
    <row r="38984" x14ac:dyDescent="0.55000000000000004"/>
    <row r="38985" x14ac:dyDescent="0.55000000000000004"/>
    <row r="38986" x14ac:dyDescent="0.55000000000000004"/>
    <row r="38987" x14ac:dyDescent="0.55000000000000004"/>
    <row r="38988" x14ac:dyDescent="0.55000000000000004"/>
    <row r="38989" x14ac:dyDescent="0.55000000000000004"/>
    <row r="38990" x14ac:dyDescent="0.55000000000000004"/>
    <row r="38991" x14ac:dyDescent="0.55000000000000004"/>
    <row r="38992" x14ac:dyDescent="0.55000000000000004"/>
    <row r="38993" x14ac:dyDescent="0.55000000000000004"/>
    <row r="38994" x14ac:dyDescent="0.55000000000000004"/>
    <row r="38995" x14ac:dyDescent="0.55000000000000004"/>
    <row r="38996" x14ac:dyDescent="0.55000000000000004"/>
    <row r="38997" x14ac:dyDescent="0.55000000000000004"/>
    <row r="38998" x14ac:dyDescent="0.55000000000000004"/>
    <row r="38999" x14ac:dyDescent="0.55000000000000004"/>
    <row r="39000" x14ac:dyDescent="0.55000000000000004"/>
    <row r="39001" x14ac:dyDescent="0.55000000000000004"/>
    <row r="39002" x14ac:dyDescent="0.55000000000000004"/>
    <row r="39003" x14ac:dyDescent="0.55000000000000004"/>
    <row r="39004" x14ac:dyDescent="0.55000000000000004"/>
    <row r="39005" x14ac:dyDescent="0.55000000000000004"/>
    <row r="39006" x14ac:dyDescent="0.55000000000000004"/>
    <row r="39007" x14ac:dyDescent="0.55000000000000004"/>
    <row r="39008" x14ac:dyDescent="0.55000000000000004"/>
    <row r="39009" x14ac:dyDescent="0.55000000000000004"/>
    <row r="39010" x14ac:dyDescent="0.55000000000000004"/>
    <row r="39011" x14ac:dyDescent="0.55000000000000004"/>
    <row r="39012" x14ac:dyDescent="0.55000000000000004"/>
    <row r="39013" x14ac:dyDescent="0.55000000000000004"/>
    <row r="39014" x14ac:dyDescent="0.55000000000000004"/>
    <row r="39015" x14ac:dyDescent="0.55000000000000004"/>
    <row r="39016" x14ac:dyDescent="0.55000000000000004"/>
    <row r="39017" x14ac:dyDescent="0.55000000000000004"/>
    <row r="39018" x14ac:dyDescent="0.55000000000000004"/>
    <row r="39019" x14ac:dyDescent="0.55000000000000004"/>
    <row r="39020" x14ac:dyDescent="0.55000000000000004"/>
    <row r="39021" x14ac:dyDescent="0.55000000000000004"/>
    <row r="39022" x14ac:dyDescent="0.55000000000000004"/>
    <row r="39023" x14ac:dyDescent="0.55000000000000004"/>
    <row r="39024" x14ac:dyDescent="0.55000000000000004"/>
    <row r="39025" x14ac:dyDescent="0.55000000000000004"/>
    <row r="39026" x14ac:dyDescent="0.55000000000000004"/>
    <row r="39027" x14ac:dyDescent="0.55000000000000004"/>
    <row r="39028" x14ac:dyDescent="0.55000000000000004"/>
    <row r="39029" x14ac:dyDescent="0.55000000000000004"/>
    <row r="39030" x14ac:dyDescent="0.55000000000000004"/>
    <row r="39031" x14ac:dyDescent="0.55000000000000004"/>
    <row r="39032" x14ac:dyDescent="0.55000000000000004"/>
    <row r="39033" x14ac:dyDescent="0.55000000000000004"/>
    <row r="39034" x14ac:dyDescent="0.55000000000000004"/>
    <row r="39035" x14ac:dyDescent="0.55000000000000004"/>
    <row r="39036" x14ac:dyDescent="0.55000000000000004"/>
    <row r="39037" x14ac:dyDescent="0.55000000000000004"/>
    <row r="39038" x14ac:dyDescent="0.55000000000000004"/>
    <row r="39039" x14ac:dyDescent="0.55000000000000004"/>
    <row r="39040" x14ac:dyDescent="0.55000000000000004"/>
    <row r="39041" x14ac:dyDescent="0.55000000000000004"/>
    <row r="39042" x14ac:dyDescent="0.55000000000000004"/>
    <row r="39043" x14ac:dyDescent="0.55000000000000004"/>
    <row r="39044" x14ac:dyDescent="0.55000000000000004"/>
    <row r="39045" x14ac:dyDescent="0.55000000000000004"/>
    <row r="39046" x14ac:dyDescent="0.55000000000000004"/>
    <row r="39047" x14ac:dyDescent="0.55000000000000004"/>
    <row r="39048" x14ac:dyDescent="0.55000000000000004"/>
    <row r="39049" x14ac:dyDescent="0.55000000000000004"/>
    <row r="39050" x14ac:dyDescent="0.55000000000000004"/>
    <row r="39051" x14ac:dyDescent="0.55000000000000004"/>
    <row r="39052" x14ac:dyDescent="0.55000000000000004"/>
    <row r="39053" x14ac:dyDescent="0.55000000000000004"/>
    <row r="39054" x14ac:dyDescent="0.55000000000000004"/>
    <row r="39055" x14ac:dyDescent="0.55000000000000004"/>
    <row r="39056" x14ac:dyDescent="0.55000000000000004"/>
    <row r="39057" x14ac:dyDescent="0.55000000000000004"/>
    <row r="39058" x14ac:dyDescent="0.55000000000000004"/>
    <row r="39059" x14ac:dyDescent="0.55000000000000004"/>
    <row r="39060" x14ac:dyDescent="0.55000000000000004"/>
    <row r="39061" x14ac:dyDescent="0.55000000000000004"/>
    <row r="39062" x14ac:dyDescent="0.55000000000000004"/>
    <row r="39063" x14ac:dyDescent="0.55000000000000004"/>
    <row r="39064" x14ac:dyDescent="0.55000000000000004"/>
    <row r="39065" x14ac:dyDescent="0.55000000000000004"/>
    <row r="39066" x14ac:dyDescent="0.55000000000000004"/>
    <row r="39067" x14ac:dyDescent="0.55000000000000004"/>
    <row r="39068" x14ac:dyDescent="0.55000000000000004"/>
    <row r="39069" x14ac:dyDescent="0.55000000000000004"/>
    <row r="39070" x14ac:dyDescent="0.55000000000000004"/>
    <row r="39071" x14ac:dyDescent="0.55000000000000004"/>
    <row r="39072" x14ac:dyDescent="0.55000000000000004"/>
    <row r="39073" x14ac:dyDescent="0.55000000000000004"/>
    <row r="39074" x14ac:dyDescent="0.55000000000000004"/>
    <row r="39075" x14ac:dyDescent="0.55000000000000004"/>
    <row r="39076" x14ac:dyDescent="0.55000000000000004"/>
    <row r="39077" x14ac:dyDescent="0.55000000000000004"/>
    <row r="39078" x14ac:dyDescent="0.55000000000000004"/>
    <row r="39079" x14ac:dyDescent="0.55000000000000004"/>
    <row r="39080" x14ac:dyDescent="0.55000000000000004"/>
    <row r="39081" x14ac:dyDescent="0.55000000000000004"/>
    <row r="39082" x14ac:dyDescent="0.55000000000000004"/>
    <row r="39083" x14ac:dyDescent="0.55000000000000004"/>
    <row r="39084" x14ac:dyDescent="0.55000000000000004"/>
    <row r="39085" x14ac:dyDescent="0.55000000000000004"/>
    <row r="39086" x14ac:dyDescent="0.55000000000000004"/>
    <row r="39087" x14ac:dyDescent="0.55000000000000004"/>
    <row r="39088" x14ac:dyDescent="0.55000000000000004"/>
    <row r="39089" x14ac:dyDescent="0.55000000000000004"/>
    <row r="39090" x14ac:dyDescent="0.55000000000000004"/>
    <row r="39091" x14ac:dyDescent="0.55000000000000004"/>
    <row r="39092" x14ac:dyDescent="0.55000000000000004"/>
    <row r="39093" x14ac:dyDescent="0.55000000000000004"/>
    <row r="39094" x14ac:dyDescent="0.55000000000000004"/>
    <row r="39095" x14ac:dyDescent="0.55000000000000004"/>
    <row r="39096" x14ac:dyDescent="0.55000000000000004"/>
    <row r="39097" x14ac:dyDescent="0.55000000000000004"/>
    <row r="39098" x14ac:dyDescent="0.55000000000000004"/>
    <row r="39099" x14ac:dyDescent="0.55000000000000004"/>
    <row r="39100" x14ac:dyDescent="0.55000000000000004"/>
    <row r="39101" x14ac:dyDescent="0.55000000000000004"/>
    <row r="39102" x14ac:dyDescent="0.55000000000000004"/>
    <row r="39103" x14ac:dyDescent="0.55000000000000004"/>
    <row r="39104" x14ac:dyDescent="0.55000000000000004"/>
    <row r="39105" x14ac:dyDescent="0.55000000000000004"/>
    <row r="39106" x14ac:dyDescent="0.55000000000000004"/>
    <row r="39107" x14ac:dyDescent="0.55000000000000004"/>
    <row r="39108" x14ac:dyDescent="0.55000000000000004"/>
    <row r="39109" x14ac:dyDescent="0.55000000000000004"/>
    <row r="39110" x14ac:dyDescent="0.55000000000000004"/>
    <row r="39111" x14ac:dyDescent="0.55000000000000004"/>
    <row r="39112" x14ac:dyDescent="0.55000000000000004"/>
    <row r="39113" x14ac:dyDescent="0.55000000000000004"/>
    <row r="39114" x14ac:dyDescent="0.55000000000000004"/>
    <row r="39115" x14ac:dyDescent="0.55000000000000004"/>
    <row r="39116" x14ac:dyDescent="0.55000000000000004"/>
    <row r="39117" x14ac:dyDescent="0.55000000000000004"/>
    <row r="39118" x14ac:dyDescent="0.55000000000000004"/>
    <row r="39119" x14ac:dyDescent="0.55000000000000004"/>
    <row r="39120" x14ac:dyDescent="0.55000000000000004"/>
    <row r="39121" x14ac:dyDescent="0.55000000000000004"/>
    <row r="39122" x14ac:dyDescent="0.55000000000000004"/>
    <row r="39123" x14ac:dyDescent="0.55000000000000004"/>
    <row r="39124" x14ac:dyDescent="0.55000000000000004"/>
    <row r="39125" x14ac:dyDescent="0.55000000000000004"/>
    <row r="39126" x14ac:dyDescent="0.55000000000000004"/>
    <row r="39127" x14ac:dyDescent="0.55000000000000004"/>
    <row r="39128" x14ac:dyDescent="0.55000000000000004"/>
    <row r="39129" x14ac:dyDescent="0.55000000000000004"/>
    <row r="39130" x14ac:dyDescent="0.55000000000000004"/>
    <row r="39131" x14ac:dyDescent="0.55000000000000004"/>
    <row r="39132" x14ac:dyDescent="0.55000000000000004"/>
    <row r="39133" x14ac:dyDescent="0.55000000000000004"/>
    <row r="39134" x14ac:dyDescent="0.55000000000000004"/>
    <row r="39135" x14ac:dyDescent="0.55000000000000004"/>
    <row r="39136" x14ac:dyDescent="0.55000000000000004"/>
    <row r="39137" x14ac:dyDescent="0.55000000000000004"/>
    <row r="39138" x14ac:dyDescent="0.55000000000000004"/>
    <row r="39139" x14ac:dyDescent="0.55000000000000004"/>
    <row r="39140" x14ac:dyDescent="0.55000000000000004"/>
    <row r="39141" x14ac:dyDescent="0.55000000000000004"/>
    <row r="39142" x14ac:dyDescent="0.55000000000000004"/>
    <row r="39143" x14ac:dyDescent="0.55000000000000004"/>
    <row r="39144" x14ac:dyDescent="0.55000000000000004"/>
    <row r="39145" x14ac:dyDescent="0.55000000000000004"/>
    <row r="39146" x14ac:dyDescent="0.55000000000000004"/>
    <row r="39147" x14ac:dyDescent="0.55000000000000004"/>
    <row r="39148" x14ac:dyDescent="0.55000000000000004"/>
    <row r="39149" x14ac:dyDescent="0.55000000000000004"/>
    <row r="39150" x14ac:dyDescent="0.55000000000000004"/>
    <row r="39151" x14ac:dyDescent="0.55000000000000004"/>
    <row r="39152" x14ac:dyDescent="0.55000000000000004"/>
    <row r="39153" x14ac:dyDescent="0.55000000000000004"/>
    <row r="39154" x14ac:dyDescent="0.55000000000000004"/>
    <row r="39155" x14ac:dyDescent="0.55000000000000004"/>
    <row r="39156" x14ac:dyDescent="0.55000000000000004"/>
    <row r="39157" x14ac:dyDescent="0.55000000000000004"/>
    <row r="39158" x14ac:dyDescent="0.55000000000000004"/>
    <row r="39159" x14ac:dyDescent="0.55000000000000004"/>
    <row r="39160" x14ac:dyDescent="0.55000000000000004"/>
    <row r="39161" x14ac:dyDescent="0.55000000000000004"/>
    <row r="39162" x14ac:dyDescent="0.55000000000000004"/>
    <row r="39163" x14ac:dyDescent="0.55000000000000004"/>
    <row r="39164" x14ac:dyDescent="0.55000000000000004"/>
    <row r="39165" x14ac:dyDescent="0.55000000000000004"/>
    <row r="39166" x14ac:dyDescent="0.55000000000000004"/>
    <row r="39167" x14ac:dyDescent="0.55000000000000004"/>
    <row r="39168" x14ac:dyDescent="0.55000000000000004"/>
    <row r="39169" x14ac:dyDescent="0.55000000000000004"/>
    <row r="39170" x14ac:dyDescent="0.55000000000000004"/>
    <row r="39171" x14ac:dyDescent="0.55000000000000004"/>
    <row r="39172" x14ac:dyDescent="0.55000000000000004"/>
    <row r="39173" x14ac:dyDescent="0.55000000000000004"/>
    <row r="39174" x14ac:dyDescent="0.55000000000000004"/>
    <row r="39175" x14ac:dyDescent="0.55000000000000004"/>
    <row r="39176" x14ac:dyDescent="0.55000000000000004"/>
    <row r="39177" x14ac:dyDescent="0.55000000000000004"/>
    <row r="39178" x14ac:dyDescent="0.55000000000000004"/>
    <row r="39179" x14ac:dyDescent="0.55000000000000004"/>
    <row r="39180" x14ac:dyDescent="0.55000000000000004"/>
    <row r="39181" x14ac:dyDescent="0.55000000000000004"/>
    <row r="39182" x14ac:dyDescent="0.55000000000000004"/>
    <row r="39183" x14ac:dyDescent="0.55000000000000004"/>
    <row r="39184" x14ac:dyDescent="0.55000000000000004"/>
    <row r="39185" x14ac:dyDescent="0.55000000000000004"/>
    <row r="39186" x14ac:dyDescent="0.55000000000000004"/>
    <row r="39187" x14ac:dyDescent="0.55000000000000004"/>
    <row r="39188" x14ac:dyDescent="0.55000000000000004"/>
    <row r="39189" x14ac:dyDescent="0.55000000000000004"/>
    <row r="39190" x14ac:dyDescent="0.55000000000000004"/>
    <row r="39191" x14ac:dyDescent="0.55000000000000004"/>
    <row r="39192" x14ac:dyDescent="0.55000000000000004"/>
    <row r="39193" x14ac:dyDescent="0.55000000000000004"/>
    <row r="39194" x14ac:dyDescent="0.55000000000000004"/>
    <row r="39195" x14ac:dyDescent="0.55000000000000004"/>
    <row r="39196" x14ac:dyDescent="0.55000000000000004"/>
    <row r="39197" x14ac:dyDescent="0.55000000000000004"/>
    <row r="39198" x14ac:dyDescent="0.55000000000000004"/>
    <row r="39199" x14ac:dyDescent="0.55000000000000004"/>
    <row r="39200" x14ac:dyDescent="0.55000000000000004"/>
    <row r="39201" x14ac:dyDescent="0.55000000000000004"/>
    <row r="39202" x14ac:dyDescent="0.55000000000000004"/>
    <row r="39203" x14ac:dyDescent="0.55000000000000004"/>
    <row r="39204" x14ac:dyDescent="0.55000000000000004"/>
    <row r="39205" x14ac:dyDescent="0.55000000000000004"/>
    <row r="39206" x14ac:dyDescent="0.55000000000000004"/>
    <row r="39207" x14ac:dyDescent="0.55000000000000004"/>
    <row r="39208" x14ac:dyDescent="0.55000000000000004"/>
    <row r="39209" x14ac:dyDescent="0.55000000000000004"/>
    <row r="39210" x14ac:dyDescent="0.55000000000000004"/>
    <row r="39211" x14ac:dyDescent="0.55000000000000004"/>
    <row r="39212" x14ac:dyDescent="0.55000000000000004"/>
    <row r="39213" x14ac:dyDescent="0.55000000000000004"/>
    <row r="39214" x14ac:dyDescent="0.55000000000000004"/>
    <row r="39215" x14ac:dyDescent="0.55000000000000004"/>
    <row r="39216" x14ac:dyDescent="0.55000000000000004"/>
    <row r="39217" x14ac:dyDescent="0.55000000000000004"/>
    <row r="39218" x14ac:dyDescent="0.55000000000000004"/>
    <row r="39219" x14ac:dyDescent="0.55000000000000004"/>
    <row r="39220" x14ac:dyDescent="0.55000000000000004"/>
    <row r="39221" x14ac:dyDescent="0.55000000000000004"/>
    <row r="39222" x14ac:dyDescent="0.55000000000000004"/>
    <row r="39223" x14ac:dyDescent="0.55000000000000004"/>
    <row r="39224" x14ac:dyDescent="0.55000000000000004"/>
    <row r="39225" x14ac:dyDescent="0.55000000000000004"/>
    <row r="39226" x14ac:dyDescent="0.55000000000000004"/>
    <row r="39227" x14ac:dyDescent="0.55000000000000004"/>
    <row r="39228" x14ac:dyDescent="0.55000000000000004"/>
    <row r="39229" x14ac:dyDescent="0.55000000000000004"/>
    <row r="39230" x14ac:dyDescent="0.55000000000000004"/>
    <row r="39231" x14ac:dyDescent="0.55000000000000004"/>
    <row r="39232" x14ac:dyDescent="0.55000000000000004"/>
    <row r="39233" x14ac:dyDescent="0.55000000000000004"/>
    <row r="39234" x14ac:dyDescent="0.55000000000000004"/>
    <row r="39235" x14ac:dyDescent="0.55000000000000004"/>
    <row r="39236" x14ac:dyDescent="0.55000000000000004"/>
    <row r="39237" x14ac:dyDescent="0.55000000000000004"/>
    <row r="39238" x14ac:dyDescent="0.55000000000000004"/>
    <row r="39239" x14ac:dyDescent="0.55000000000000004"/>
    <row r="39240" x14ac:dyDescent="0.55000000000000004"/>
    <row r="39241" x14ac:dyDescent="0.55000000000000004"/>
    <row r="39242" x14ac:dyDescent="0.55000000000000004"/>
    <row r="39243" x14ac:dyDescent="0.55000000000000004"/>
    <row r="39244" x14ac:dyDescent="0.55000000000000004"/>
    <row r="39245" x14ac:dyDescent="0.55000000000000004"/>
    <row r="39246" x14ac:dyDescent="0.55000000000000004"/>
    <row r="39247" x14ac:dyDescent="0.55000000000000004"/>
    <row r="39248" x14ac:dyDescent="0.55000000000000004"/>
    <row r="39249" x14ac:dyDescent="0.55000000000000004"/>
    <row r="39250" x14ac:dyDescent="0.55000000000000004"/>
    <row r="39251" x14ac:dyDescent="0.55000000000000004"/>
    <row r="39252" x14ac:dyDescent="0.55000000000000004"/>
    <row r="39253" x14ac:dyDescent="0.55000000000000004"/>
    <row r="39254" x14ac:dyDescent="0.55000000000000004"/>
    <row r="39255" x14ac:dyDescent="0.55000000000000004"/>
    <row r="39256" x14ac:dyDescent="0.55000000000000004"/>
    <row r="39257" x14ac:dyDescent="0.55000000000000004"/>
    <row r="39258" x14ac:dyDescent="0.55000000000000004"/>
    <row r="39259" x14ac:dyDescent="0.55000000000000004"/>
    <row r="39260" x14ac:dyDescent="0.55000000000000004"/>
    <row r="39261" x14ac:dyDescent="0.55000000000000004"/>
    <row r="39262" x14ac:dyDescent="0.55000000000000004"/>
    <row r="39263" x14ac:dyDescent="0.55000000000000004"/>
    <row r="39264" x14ac:dyDescent="0.55000000000000004"/>
    <row r="39265" x14ac:dyDescent="0.55000000000000004"/>
    <row r="39266" x14ac:dyDescent="0.55000000000000004"/>
    <row r="39267" x14ac:dyDescent="0.55000000000000004"/>
    <row r="39268" x14ac:dyDescent="0.55000000000000004"/>
    <row r="39269" x14ac:dyDescent="0.55000000000000004"/>
    <row r="39270" x14ac:dyDescent="0.55000000000000004"/>
    <row r="39271" x14ac:dyDescent="0.55000000000000004"/>
    <row r="39272" x14ac:dyDescent="0.55000000000000004"/>
    <row r="39273" x14ac:dyDescent="0.55000000000000004"/>
    <row r="39274" x14ac:dyDescent="0.55000000000000004"/>
    <row r="39275" x14ac:dyDescent="0.55000000000000004"/>
    <row r="39276" x14ac:dyDescent="0.55000000000000004"/>
    <row r="39277" x14ac:dyDescent="0.55000000000000004"/>
    <row r="39278" x14ac:dyDescent="0.55000000000000004"/>
    <row r="39279" x14ac:dyDescent="0.55000000000000004"/>
    <row r="39280" x14ac:dyDescent="0.55000000000000004"/>
    <row r="39281" x14ac:dyDescent="0.55000000000000004"/>
    <row r="39282" x14ac:dyDescent="0.55000000000000004"/>
    <row r="39283" x14ac:dyDescent="0.55000000000000004"/>
    <row r="39284" x14ac:dyDescent="0.55000000000000004"/>
    <row r="39285" x14ac:dyDescent="0.55000000000000004"/>
    <row r="39286" x14ac:dyDescent="0.55000000000000004"/>
    <row r="39287" x14ac:dyDescent="0.55000000000000004"/>
    <row r="39288" x14ac:dyDescent="0.55000000000000004"/>
    <row r="39289" x14ac:dyDescent="0.55000000000000004"/>
    <row r="39290" x14ac:dyDescent="0.55000000000000004"/>
    <row r="39291" x14ac:dyDescent="0.55000000000000004"/>
    <row r="39292" x14ac:dyDescent="0.55000000000000004"/>
    <row r="39293" x14ac:dyDescent="0.55000000000000004"/>
    <row r="39294" x14ac:dyDescent="0.55000000000000004"/>
    <row r="39295" x14ac:dyDescent="0.55000000000000004"/>
    <row r="39296" x14ac:dyDescent="0.55000000000000004"/>
    <row r="39297" x14ac:dyDescent="0.55000000000000004"/>
    <row r="39298" x14ac:dyDescent="0.55000000000000004"/>
    <row r="39299" x14ac:dyDescent="0.55000000000000004"/>
    <row r="39300" x14ac:dyDescent="0.55000000000000004"/>
    <row r="39301" x14ac:dyDescent="0.55000000000000004"/>
    <row r="39302" x14ac:dyDescent="0.55000000000000004"/>
    <row r="39303" x14ac:dyDescent="0.55000000000000004"/>
    <row r="39304" x14ac:dyDescent="0.55000000000000004"/>
    <row r="39305" x14ac:dyDescent="0.55000000000000004"/>
    <row r="39306" x14ac:dyDescent="0.55000000000000004"/>
    <row r="39307" x14ac:dyDescent="0.55000000000000004"/>
    <row r="39308" x14ac:dyDescent="0.55000000000000004"/>
    <row r="39309" x14ac:dyDescent="0.55000000000000004"/>
    <row r="39310" x14ac:dyDescent="0.55000000000000004"/>
    <row r="39311" x14ac:dyDescent="0.55000000000000004"/>
    <row r="39312" x14ac:dyDescent="0.55000000000000004"/>
    <row r="39313" x14ac:dyDescent="0.55000000000000004"/>
    <row r="39314" x14ac:dyDescent="0.55000000000000004"/>
    <row r="39315" x14ac:dyDescent="0.55000000000000004"/>
    <row r="39316" x14ac:dyDescent="0.55000000000000004"/>
    <row r="39317" x14ac:dyDescent="0.55000000000000004"/>
    <row r="39318" x14ac:dyDescent="0.55000000000000004"/>
    <row r="39319" x14ac:dyDescent="0.55000000000000004"/>
    <row r="39320" x14ac:dyDescent="0.55000000000000004"/>
    <row r="39321" x14ac:dyDescent="0.55000000000000004"/>
    <row r="39322" x14ac:dyDescent="0.55000000000000004"/>
    <row r="39323" x14ac:dyDescent="0.55000000000000004"/>
    <row r="39324" x14ac:dyDescent="0.55000000000000004"/>
    <row r="39325" x14ac:dyDescent="0.55000000000000004"/>
    <row r="39326" x14ac:dyDescent="0.55000000000000004"/>
    <row r="39327" x14ac:dyDescent="0.55000000000000004"/>
    <row r="39328" x14ac:dyDescent="0.55000000000000004"/>
    <row r="39329" x14ac:dyDescent="0.55000000000000004"/>
    <row r="39330" x14ac:dyDescent="0.55000000000000004"/>
    <row r="39331" x14ac:dyDescent="0.55000000000000004"/>
    <row r="39332" x14ac:dyDescent="0.55000000000000004"/>
    <row r="39333" x14ac:dyDescent="0.55000000000000004"/>
    <row r="39334" x14ac:dyDescent="0.55000000000000004"/>
    <row r="39335" x14ac:dyDescent="0.55000000000000004"/>
    <row r="39336" x14ac:dyDescent="0.55000000000000004"/>
    <row r="39337" x14ac:dyDescent="0.55000000000000004"/>
    <row r="39338" x14ac:dyDescent="0.55000000000000004"/>
    <row r="39339" x14ac:dyDescent="0.55000000000000004"/>
    <row r="39340" x14ac:dyDescent="0.55000000000000004"/>
    <row r="39341" x14ac:dyDescent="0.55000000000000004"/>
    <row r="39342" x14ac:dyDescent="0.55000000000000004"/>
    <row r="39343" x14ac:dyDescent="0.55000000000000004"/>
    <row r="39344" x14ac:dyDescent="0.55000000000000004"/>
    <row r="39345" x14ac:dyDescent="0.55000000000000004"/>
    <row r="39346" x14ac:dyDescent="0.55000000000000004"/>
    <row r="39347" x14ac:dyDescent="0.55000000000000004"/>
    <row r="39348" x14ac:dyDescent="0.55000000000000004"/>
    <row r="39349" x14ac:dyDescent="0.55000000000000004"/>
    <row r="39350" x14ac:dyDescent="0.55000000000000004"/>
    <row r="39351" x14ac:dyDescent="0.55000000000000004"/>
    <row r="39352" x14ac:dyDescent="0.55000000000000004"/>
    <row r="39353" x14ac:dyDescent="0.55000000000000004"/>
    <row r="39354" x14ac:dyDescent="0.55000000000000004"/>
    <row r="39355" x14ac:dyDescent="0.55000000000000004"/>
    <row r="39356" x14ac:dyDescent="0.55000000000000004"/>
    <row r="39357" x14ac:dyDescent="0.55000000000000004"/>
    <row r="39358" x14ac:dyDescent="0.55000000000000004"/>
    <row r="39359" x14ac:dyDescent="0.55000000000000004"/>
    <row r="39360" x14ac:dyDescent="0.55000000000000004"/>
    <row r="39361" x14ac:dyDescent="0.55000000000000004"/>
    <row r="39362" x14ac:dyDescent="0.55000000000000004"/>
    <row r="39363" x14ac:dyDescent="0.55000000000000004"/>
    <row r="39364" x14ac:dyDescent="0.55000000000000004"/>
    <row r="39365" x14ac:dyDescent="0.55000000000000004"/>
    <row r="39366" x14ac:dyDescent="0.55000000000000004"/>
    <row r="39367" x14ac:dyDescent="0.55000000000000004"/>
    <row r="39368" x14ac:dyDescent="0.55000000000000004"/>
    <row r="39369" x14ac:dyDescent="0.55000000000000004"/>
    <row r="39370" x14ac:dyDescent="0.55000000000000004"/>
    <row r="39371" x14ac:dyDescent="0.55000000000000004"/>
    <row r="39372" x14ac:dyDescent="0.55000000000000004"/>
    <row r="39373" x14ac:dyDescent="0.55000000000000004"/>
    <row r="39374" x14ac:dyDescent="0.55000000000000004"/>
    <row r="39375" x14ac:dyDescent="0.55000000000000004"/>
    <row r="39376" x14ac:dyDescent="0.55000000000000004"/>
    <row r="39377" x14ac:dyDescent="0.55000000000000004"/>
    <row r="39378" x14ac:dyDescent="0.55000000000000004"/>
    <row r="39379" x14ac:dyDescent="0.55000000000000004"/>
    <row r="39380" x14ac:dyDescent="0.55000000000000004"/>
    <row r="39381" x14ac:dyDescent="0.55000000000000004"/>
    <row r="39382" x14ac:dyDescent="0.55000000000000004"/>
    <row r="39383" x14ac:dyDescent="0.55000000000000004"/>
    <row r="39384" x14ac:dyDescent="0.55000000000000004"/>
    <row r="39385" x14ac:dyDescent="0.55000000000000004"/>
    <row r="39386" x14ac:dyDescent="0.55000000000000004"/>
    <row r="39387" x14ac:dyDescent="0.55000000000000004"/>
    <row r="39388" x14ac:dyDescent="0.55000000000000004"/>
    <row r="39389" x14ac:dyDescent="0.55000000000000004"/>
    <row r="39390" x14ac:dyDescent="0.55000000000000004"/>
    <row r="39391" x14ac:dyDescent="0.55000000000000004"/>
    <row r="39392" x14ac:dyDescent="0.55000000000000004"/>
    <row r="39393" x14ac:dyDescent="0.55000000000000004"/>
    <row r="39394" x14ac:dyDescent="0.55000000000000004"/>
    <row r="39395" x14ac:dyDescent="0.55000000000000004"/>
    <row r="39396" x14ac:dyDescent="0.55000000000000004"/>
    <row r="39397" x14ac:dyDescent="0.55000000000000004"/>
    <row r="39398" x14ac:dyDescent="0.55000000000000004"/>
    <row r="39399" x14ac:dyDescent="0.55000000000000004"/>
    <row r="39400" x14ac:dyDescent="0.55000000000000004"/>
    <row r="39401" x14ac:dyDescent="0.55000000000000004"/>
    <row r="39402" x14ac:dyDescent="0.55000000000000004"/>
    <row r="39403" x14ac:dyDescent="0.55000000000000004"/>
    <row r="39404" x14ac:dyDescent="0.55000000000000004"/>
    <row r="39405" x14ac:dyDescent="0.55000000000000004"/>
    <row r="39406" x14ac:dyDescent="0.55000000000000004"/>
    <row r="39407" x14ac:dyDescent="0.55000000000000004"/>
    <row r="39408" x14ac:dyDescent="0.55000000000000004"/>
    <row r="39409" x14ac:dyDescent="0.55000000000000004"/>
    <row r="39410" x14ac:dyDescent="0.55000000000000004"/>
    <row r="39411" x14ac:dyDescent="0.55000000000000004"/>
    <row r="39412" x14ac:dyDescent="0.55000000000000004"/>
    <row r="39413" x14ac:dyDescent="0.55000000000000004"/>
    <row r="39414" x14ac:dyDescent="0.55000000000000004"/>
    <row r="39415" x14ac:dyDescent="0.55000000000000004"/>
    <row r="39416" x14ac:dyDescent="0.55000000000000004"/>
    <row r="39417" x14ac:dyDescent="0.55000000000000004"/>
    <row r="39418" x14ac:dyDescent="0.55000000000000004"/>
    <row r="39419" x14ac:dyDescent="0.55000000000000004"/>
    <row r="39420" x14ac:dyDescent="0.55000000000000004"/>
    <row r="39421" x14ac:dyDescent="0.55000000000000004"/>
    <row r="39422" x14ac:dyDescent="0.55000000000000004"/>
    <row r="39423" x14ac:dyDescent="0.55000000000000004"/>
    <row r="39424" x14ac:dyDescent="0.55000000000000004"/>
    <row r="39425" x14ac:dyDescent="0.55000000000000004"/>
    <row r="39426" x14ac:dyDescent="0.55000000000000004"/>
    <row r="39427" x14ac:dyDescent="0.55000000000000004"/>
    <row r="39428" x14ac:dyDescent="0.55000000000000004"/>
    <row r="39429" x14ac:dyDescent="0.55000000000000004"/>
    <row r="39430" x14ac:dyDescent="0.55000000000000004"/>
    <row r="39431" x14ac:dyDescent="0.55000000000000004"/>
    <row r="39432" x14ac:dyDescent="0.55000000000000004"/>
    <row r="39433" x14ac:dyDescent="0.55000000000000004"/>
    <row r="39434" x14ac:dyDescent="0.55000000000000004"/>
    <row r="39435" x14ac:dyDescent="0.55000000000000004"/>
    <row r="39436" x14ac:dyDescent="0.55000000000000004"/>
    <row r="39437" x14ac:dyDescent="0.55000000000000004"/>
    <row r="39438" x14ac:dyDescent="0.55000000000000004"/>
    <row r="39439" x14ac:dyDescent="0.55000000000000004"/>
    <row r="39440" x14ac:dyDescent="0.55000000000000004"/>
    <row r="39441" x14ac:dyDescent="0.55000000000000004"/>
    <row r="39442" x14ac:dyDescent="0.55000000000000004"/>
    <row r="39443" x14ac:dyDescent="0.55000000000000004"/>
    <row r="39444" x14ac:dyDescent="0.55000000000000004"/>
    <row r="39445" x14ac:dyDescent="0.55000000000000004"/>
    <row r="39446" x14ac:dyDescent="0.55000000000000004"/>
    <row r="39447" x14ac:dyDescent="0.55000000000000004"/>
    <row r="39448" x14ac:dyDescent="0.55000000000000004"/>
    <row r="39449" x14ac:dyDescent="0.55000000000000004"/>
    <row r="39450" x14ac:dyDescent="0.55000000000000004"/>
    <row r="39451" x14ac:dyDescent="0.55000000000000004"/>
    <row r="39452" x14ac:dyDescent="0.55000000000000004"/>
    <row r="39453" x14ac:dyDescent="0.55000000000000004"/>
    <row r="39454" x14ac:dyDescent="0.55000000000000004"/>
    <row r="39455" x14ac:dyDescent="0.55000000000000004"/>
    <row r="39456" x14ac:dyDescent="0.55000000000000004"/>
    <row r="39457" x14ac:dyDescent="0.55000000000000004"/>
    <row r="39458" x14ac:dyDescent="0.55000000000000004"/>
    <row r="39459" x14ac:dyDescent="0.55000000000000004"/>
    <row r="39460" x14ac:dyDescent="0.55000000000000004"/>
    <row r="39461" x14ac:dyDescent="0.55000000000000004"/>
    <row r="39462" x14ac:dyDescent="0.55000000000000004"/>
    <row r="39463" x14ac:dyDescent="0.55000000000000004"/>
    <row r="39464" x14ac:dyDescent="0.55000000000000004"/>
    <row r="39465" x14ac:dyDescent="0.55000000000000004"/>
    <row r="39466" x14ac:dyDescent="0.55000000000000004"/>
    <row r="39467" x14ac:dyDescent="0.55000000000000004"/>
    <row r="39468" x14ac:dyDescent="0.55000000000000004"/>
    <row r="39469" x14ac:dyDescent="0.55000000000000004"/>
    <row r="39470" x14ac:dyDescent="0.55000000000000004"/>
    <row r="39471" x14ac:dyDescent="0.55000000000000004"/>
    <row r="39472" x14ac:dyDescent="0.55000000000000004"/>
    <row r="39473" x14ac:dyDescent="0.55000000000000004"/>
    <row r="39474" x14ac:dyDescent="0.55000000000000004"/>
    <row r="39475" x14ac:dyDescent="0.55000000000000004"/>
    <row r="39476" x14ac:dyDescent="0.55000000000000004"/>
    <row r="39477" x14ac:dyDescent="0.55000000000000004"/>
    <row r="39478" x14ac:dyDescent="0.55000000000000004"/>
    <row r="39479" x14ac:dyDescent="0.55000000000000004"/>
    <row r="39480" x14ac:dyDescent="0.55000000000000004"/>
    <row r="39481" x14ac:dyDescent="0.55000000000000004"/>
    <row r="39482" x14ac:dyDescent="0.55000000000000004"/>
    <row r="39483" x14ac:dyDescent="0.55000000000000004"/>
    <row r="39484" x14ac:dyDescent="0.55000000000000004"/>
    <row r="39485" x14ac:dyDescent="0.55000000000000004"/>
    <row r="39486" x14ac:dyDescent="0.55000000000000004"/>
    <row r="39487" x14ac:dyDescent="0.55000000000000004"/>
    <row r="39488" x14ac:dyDescent="0.55000000000000004"/>
    <row r="39489" x14ac:dyDescent="0.55000000000000004"/>
    <row r="39490" x14ac:dyDescent="0.55000000000000004"/>
    <row r="39491" x14ac:dyDescent="0.55000000000000004"/>
    <row r="39492" x14ac:dyDescent="0.55000000000000004"/>
    <row r="39493" x14ac:dyDescent="0.55000000000000004"/>
    <row r="39494" x14ac:dyDescent="0.55000000000000004"/>
    <row r="39495" x14ac:dyDescent="0.55000000000000004"/>
    <row r="39496" x14ac:dyDescent="0.55000000000000004"/>
    <row r="39497" x14ac:dyDescent="0.55000000000000004"/>
    <row r="39498" x14ac:dyDescent="0.55000000000000004"/>
    <row r="39499" x14ac:dyDescent="0.55000000000000004"/>
    <row r="39500" x14ac:dyDescent="0.55000000000000004"/>
    <row r="39501" x14ac:dyDescent="0.55000000000000004"/>
    <row r="39502" x14ac:dyDescent="0.55000000000000004"/>
    <row r="39503" x14ac:dyDescent="0.55000000000000004"/>
    <row r="39504" x14ac:dyDescent="0.55000000000000004"/>
    <row r="39505" x14ac:dyDescent="0.55000000000000004"/>
    <row r="39506" x14ac:dyDescent="0.55000000000000004"/>
    <row r="39507" x14ac:dyDescent="0.55000000000000004"/>
    <row r="39508" x14ac:dyDescent="0.55000000000000004"/>
    <row r="39509" x14ac:dyDescent="0.55000000000000004"/>
    <row r="39510" x14ac:dyDescent="0.55000000000000004"/>
    <row r="39511" x14ac:dyDescent="0.55000000000000004"/>
    <row r="39512" x14ac:dyDescent="0.55000000000000004"/>
    <row r="39513" x14ac:dyDescent="0.55000000000000004"/>
    <row r="39514" x14ac:dyDescent="0.55000000000000004"/>
    <row r="39515" x14ac:dyDescent="0.55000000000000004"/>
    <row r="39516" x14ac:dyDescent="0.55000000000000004"/>
    <row r="39517" x14ac:dyDescent="0.55000000000000004"/>
    <row r="39518" x14ac:dyDescent="0.55000000000000004"/>
    <row r="39519" x14ac:dyDescent="0.55000000000000004"/>
    <row r="39520" x14ac:dyDescent="0.55000000000000004"/>
    <row r="39521" x14ac:dyDescent="0.55000000000000004"/>
    <row r="39522" x14ac:dyDescent="0.55000000000000004"/>
    <row r="39523" x14ac:dyDescent="0.55000000000000004"/>
    <row r="39524" x14ac:dyDescent="0.55000000000000004"/>
    <row r="39525" x14ac:dyDescent="0.55000000000000004"/>
    <row r="39526" x14ac:dyDescent="0.55000000000000004"/>
    <row r="39527" x14ac:dyDescent="0.55000000000000004"/>
    <row r="39528" x14ac:dyDescent="0.55000000000000004"/>
    <row r="39529" x14ac:dyDescent="0.55000000000000004"/>
    <row r="39530" x14ac:dyDescent="0.55000000000000004"/>
    <row r="39531" x14ac:dyDescent="0.55000000000000004"/>
    <row r="39532" x14ac:dyDescent="0.55000000000000004"/>
    <row r="39533" x14ac:dyDescent="0.55000000000000004"/>
    <row r="39534" x14ac:dyDescent="0.55000000000000004"/>
    <row r="39535" x14ac:dyDescent="0.55000000000000004"/>
    <row r="39536" x14ac:dyDescent="0.55000000000000004"/>
    <row r="39537" x14ac:dyDescent="0.55000000000000004"/>
    <row r="39538" x14ac:dyDescent="0.55000000000000004"/>
    <row r="39539" x14ac:dyDescent="0.55000000000000004"/>
    <row r="39540" x14ac:dyDescent="0.55000000000000004"/>
    <row r="39541" x14ac:dyDescent="0.55000000000000004"/>
    <row r="39542" x14ac:dyDescent="0.55000000000000004"/>
    <row r="39543" x14ac:dyDescent="0.55000000000000004"/>
    <row r="39544" x14ac:dyDescent="0.55000000000000004"/>
    <row r="39545" x14ac:dyDescent="0.55000000000000004"/>
    <row r="39546" x14ac:dyDescent="0.55000000000000004"/>
    <row r="39547" x14ac:dyDescent="0.55000000000000004"/>
    <row r="39548" x14ac:dyDescent="0.55000000000000004"/>
    <row r="39549" x14ac:dyDescent="0.55000000000000004"/>
    <row r="39550" x14ac:dyDescent="0.55000000000000004"/>
    <row r="39551" x14ac:dyDescent="0.55000000000000004"/>
    <row r="39552" x14ac:dyDescent="0.55000000000000004"/>
    <row r="39553" x14ac:dyDescent="0.55000000000000004"/>
    <row r="39554" x14ac:dyDescent="0.55000000000000004"/>
    <row r="39555" x14ac:dyDescent="0.55000000000000004"/>
    <row r="39556" x14ac:dyDescent="0.55000000000000004"/>
    <row r="39557" x14ac:dyDescent="0.55000000000000004"/>
    <row r="39558" x14ac:dyDescent="0.55000000000000004"/>
    <row r="39559" x14ac:dyDescent="0.55000000000000004"/>
    <row r="39560" x14ac:dyDescent="0.55000000000000004"/>
    <row r="39561" x14ac:dyDescent="0.55000000000000004"/>
    <row r="39562" x14ac:dyDescent="0.55000000000000004"/>
    <row r="39563" x14ac:dyDescent="0.55000000000000004"/>
    <row r="39564" x14ac:dyDescent="0.55000000000000004"/>
    <row r="39565" x14ac:dyDescent="0.55000000000000004"/>
    <row r="39566" x14ac:dyDescent="0.55000000000000004"/>
    <row r="39567" x14ac:dyDescent="0.55000000000000004"/>
    <row r="39568" x14ac:dyDescent="0.55000000000000004"/>
    <row r="39569" x14ac:dyDescent="0.55000000000000004"/>
    <row r="39570" x14ac:dyDescent="0.55000000000000004"/>
    <row r="39571" x14ac:dyDescent="0.55000000000000004"/>
    <row r="39572" x14ac:dyDescent="0.55000000000000004"/>
    <row r="39573" x14ac:dyDescent="0.55000000000000004"/>
    <row r="39574" x14ac:dyDescent="0.55000000000000004"/>
    <row r="39575" x14ac:dyDescent="0.55000000000000004"/>
    <row r="39576" x14ac:dyDescent="0.55000000000000004"/>
    <row r="39577" x14ac:dyDescent="0.55000000000000004"/>
    <row r="39578" x14ac:dyDescent="0.55000000000000004"/>
    <row r="39579" x14ac:dyDescent="0.55000000000000004"/>
    <row r="39580" x14ac:dyDescent="0.55000000000000004"/>
    <row r="39581" x14ac:dyDescent="0.55000000000000004"/>
    <row r="39582" x14ac:dyDescent="0.55000000000000004"/>
    <row r="39583" x14ac:dyDescent="0.55000000000000004"/>
    <row r="39584" x14ac:dyDescent="0.55000000000000004"/>
    <row r="39585" x14ac:dyDescent="0.55000000000000004"/>
    <row r="39586" x14ac:dyDescent="0.55000000000000004"/>
    <row r="39587" x14ac:dyDescent="0.55000000000000004"/>
    <row r="39588" x14ac:dyDescent="0.55000000000000004"/>
    <row r="39589" x14ac:dyDescent="0.55000000000000004"/>
    <row r="39590" x14ac:dyDescent="0.55000000000000004"/>
    <row r="39591" x14ac:dyDescent="0.55000000000000004"/>
    <row r="39592" x14ac:dyDescent="0.55000000000000004"/>
    <row r="39593" x14ac:dyDescent="0.55000000000000004"/>
    <row r="39594" x14ac:dyDescent="0.55000000000000004"/>
    <row r="39595" x14ac:dyDescent="0.55000000000000004"/>
    <row r="39596" x14ac:dyDescent="0.55000000000000004"/>
    <row r="39597" x14ac:dyDescent="0.55000000000000004"/>
    <row r="39598" x14ac:dyDescent="0.55000000000000004"/>
    <row r="39599" x14ac:dyDescent="0.55000000000000004"/>
    <row r="39600" x14ac:dyDescent="0.55000000000000004"/>
    <row r="39601" x14ac:dyDescent="0.55000000000000004"/>
    <row r="39602" x14ac:dyDescent="0.55000000000000004"/>
    <row r="39603" x14ac:dyDescent="0.55000000000000004"/>
    <row r="39604" x14ac:dyDescent="0.55000000000000004"/>
    <row r="39605" x14ac:dyDescent="0.55000000000000004"/>
    <row r="39606" x14ac:dyDescent="0.55000000000000004"/>
    <row r="39607" x14ac:dyDescent="0.55000000000000004"/>
    <row r="39608" x14ac:dyDescent="0.55000000000000004"/>
    <row r="39609" x14ac:dyDescent="0.55000000000000004"/>
    <row r="39610" x14ac:dyDescent="0.55000000000000004"/>
    <row r="39611" x14ac:dyDescent="0.55000000000000004"/>
    <row r="39612" x14ac:dyDescent="0.55000000000000004"/>
    <row r="39613" x14ac:dyDescent="0.55000000000000004"/>
    <row r="39614" x14ac:dyDescent="0.55000000000000004"/>
    <row r="39615" x14ac:dyDescent="0.55000000000000004"/>
    <row r="39616" x14ac:dyDescent="0.55000000000000004"/>
    <row r="39617" x14ac:dyDescent="0.55000000000000004"/>
    <row r="39618" x14ac:dyDescent="0.55000000000000004"/>
    <row r="39619" x14ac:dyDescent="0.55000000000000004"/>
    <row r="39620" x14ac:dyDescent="0.55000000000000004"/>
    <row r="39621" x14ac:dyDescent="0.55000000000000004"/>
    <row r="39622" x14ac:dyDescent="0.55000000000000004"/>
    <row r="39623" x14ac:dyDescent="0.55000000000000004"/>
    <row r="39624" x14ac:dyDescent="0.55000000000000004"/>
    <row r="39625" x14ac:dyDescent="0.55000000000000004"/>
    <row r="39626" x14ac:dyDescent="0.55000000000000004"/>
    <row r="39627" x14ac:dyDescent="0.55000000000000004"/>
    <row r="39628" x14ac:dyDescent="0.55000000000000004"/>
    <row r="39629" x14ac:dyDescent="0.55000000000000004"/>
    <row r="39630" x14ac:dyDescent="0.55000000000000004"/>
    <row r="39631" x14ac:dyDescent="0.55000000000000004"/>
    <row r="39632" x14ac:dyDescent="0.55000000000000004"/>
    <row r="39633" x14ac:dyDescent="0.55000000000000004"/>
    <row r="39634" x14ac:dyDescent="0.55000000000000004"/>
    <row r="39635" x14ac:dyDescent="0.55000000000000004"/>
    <row r="39636" x14ac:dyDescent="0.55000000000000004"/>
    <row r="39637" x14ac:dyDescent="0.55000000000000004"/>
    <row r="39638" x14ac:dyDescent="0.55000000000000004"/>
    <row r="39639" x14ac:dyDescent="0.55000000000000004"/>
    <row r="39640" x14ac:dyDescent="0.55000000000000004"/>
    <row r="39641" x14ac:dyDescent="0.55000000000000004"/>
    <row r="39642" x14ac:dyDescent="0.55000000000000004"/>
    <row r="39643" x14ac:dyDescent="0.55000000000000004"/>
    <row r="39644" x14ac:dyDescent="0.55000000000000004"/>
    <row r="39645" x14ac:dyDescent="0.55000000000000004"/>
    <row r="39646" x14ac:dyDescent="0.55000000000000004"/>
    <row r="39647" x14ac:dyDescent="0.55000000000000004"/>
    <row r="39648" x14ac:dyDescent="0.55000000000000004"/>
    <row r="39649" x14ac:dyDescent="0.55000000000000004"/>
    <row r="39650" x14ac:dyDescent="0.55000000000000004"/>
    <row r="39651" x14ac:dyDescent="0.55000000000000004"/>
    <row r="39652" x14ac:dyDescent="0.55000000000000004"/>
    <row r="39653" x14ac:dyDescent="0.55000000000000004"/>
    <row r="39654" x14ac:dyDescent="0.55000000000000004"/>
    <row r="39655" x14ac:dyDescent="0.55000000000000004"/>
    <row r="39656" x14ac:dyDescent="0.55000000000000004"/>
    <row r="39657" x14ac:dyDescent="0.55000000000000004"/>
    <row r="39658" x14ac:dyDescent="0.55000000000000004"/>
    <row r="39659" x14ac:dyDescent="0.55000000000000004"/>
    <row r="39660" x14ac:dyDescent="0.55000000000000004"/>
    <row r="39661" x14ac:dyDescent="0.55000000000000004"/>
    <row r="39662" x14ac:dyDescent="0.55000000000000004"/>
    <row r="39663" x14ac:dyDescent="0.55000000000000004"/>
    <row r="39664" x14ac:dyDescent="0.55000000000000004"/>
    <row r="39665" x14ac:dyDescent="0.55000000000000004"/>
    <row r="39666" x14ac:dyDescent="0.55000000000000004"/>
    <row r="39667" x14ac:dyDescent="0.55000000000000004"/>
    <row r="39668" x14ac:dyDescent="0.55000000000000004"/>
    <row r="39669" x14ac:dyDescent="0.55000000000000004"/>
    <row r="39670" x14ac:dyDescent="0.55000000000000004"/>
    <row r="39671" x14ac:dyDescent="0.55000000000000004"/>
    <row r="39672" x14ac:dyDescent="0.55000000000000004"/>
    <row r="39673" x14ac:dyDescent="0.55000000000000004"/>
    <row r="39674" x14ac:dyDescent="0.55000000000000004"/>
    <row r="39675" x14ac:dyDescent="0.55000000000000004"/>
    <row r="39676" x14ac:dyDescent="0.55000000000000004"/>
    <row r="39677" x14ac:dyDescent="0.55000000000000004"/>
    <row r="39678" x14ac:dyDescent="0.55000000000000004"/>
    <row r="39679" x14ac:dyDescent="0.55000000000000004"/>
    <row r="39680" x14ac:dyDescent="0.55000000000000004"/>
    <row r="39681" x14ac:dyDescent="0.55000000000000004"/>
    <row r="39682" x14ac:dyDescent="0.55000000000000004"/>
    <row r="39683" x14ac:dyDescent="0.55000000000000004"/>
    <row r="39684" x14ac:dyDescent="0.55000000000000004"/>
    <row r="39685" x14ac:dyDescent="0.55000000000000004"/>
    <row r="39686" x14ac:dyDescent="0.55000000000000004"/>
    <row r="39687" x14ac:dyDescent="0.55000000000000004"/>
    <row r="39688" x14ac:dyDescent="0.55000000000000004"/>
    <row r="39689" x14ac:dyDescent="0.55000000000000004"/>
    <row r="39690" x14ac:dyDescent="0.55000000000000004"/>
    <row r="39691" x14ac:dyDescent="0.55000000000000004"/>
    <row r="39692" x14ac:dyDescent="0.55000000000000004"/>
    <row r="39693" x14ac:dyDescent="0.55000000000000004"/>
    <row r="39694" x14ac:dyDescent="0.55000000000000004"/>
    <row r="39695" x14ac:dyDescent="0.55000000000000004"/>
    <row r="39696" x14ac:dyDescent="0.55000000000000004"/>
    <row r="39697" x14ac:dyDescent="0.55000000000000004"/>
    <row r="39698" x14ac:dyDescent="0.55000000000000004"/>
    <row r="39699" x14ac:dyDescent="0.55000000000000004"/>
    <row r="39700" x14ac:dyDescent="0.55000000000000004"/>
    <row r="39701" x14ac:dyDescent="0.55000000000000004"/>
    <row r="39702" x14ac:dyDescent="0.55000000000000004"/>
    <row r="39703" x14ac:dyDescent="0.55000000000000004"/>
    <row r="39704" x14ac:dyDescent="0.55000000000000004"/>
    <row r="39705" x14ac:dyDescent="0.55000000000000004"/>
    <row r="39706" x14ac:dyDescent="0.55000000000000004"/>
    <row r="39707" x14ac:dyDescent="0.55000000000000004"/>
    <row r="39708" x14ac:dyDescent="0.55000000000000004"/>
    <row r="39709" x14ac:dyDescent="0.55000000000000004"/>
    <row r="39710" x14ac:dyDescent="0.55000000000000004"/>
    <row r="39711" x14ac:dyDescent="0.55000000000000004"/>
    <row r="39712" x14ac:dyDescent="0.55000000000000004"/>
    <row r="39713" x14ac:dyDescent="0.55000000000000004"/>
    <row r="39714" x14ac:dyDescent="0.55000000000000004"/>
    <row r="39715" x14ac:dyDescent="0.55000000000000004"/>
    <row r="39716" x14ac:dyDescent="0.55000000000000004"/>
    <row r="39717" x14ac:dyDescent="0.55000000000000004"/>
    <row r="39718" x14ac:dyDescent="0.55000000000000004"/>
    <row r="39719" x14ac:dyDescent="0.55000000000000004"/>
    <row r="39720" x14ac:dyDescent="0.55000000000000004"/>
    <row r="39721" x14ac:dyDescent="0.55000000000000004"/>
    <row r="39722" x14ac:dyDescent="0.55000000000000004"/>
    <row r="39723" x14ac:dyDescent="0.55000000000000004"/>
    <row r="39724" x14ac:dyDescent="0.55000000000000004"/>
    <row r="39725" x14ac:dyDescent="0.55000000000000004"/>
    <row r="39726" x14ac:dyDescent="0.55000000000000004"/>
    <row r="39727" x14ac:dyDescent="0.55000000000000004"/>
    <row r="39728" x14ac:dyDescent="0.55000000000000004"/>
    <row r="39729" x14ac:dyDescent="0.55000000000000004"/>
    <row r="39730" x14ac:dyDescent="0.55000000000000004"/>
    <row r="39731" x14ac:dyDescent="0.55000000000000004"/>
    <row r="39732" x14ac:dyDescent="0.55000000000000004"/>
    <row r="39733" x14ac:dyDescent="0.55000000000000004"/>
    <row r="39734" x14ac:dyDescent="0.55000000000000004"/>
    <row r="39735" x14ac:dyDescent="0.55000000000000004"/>
    <row r="39736" x14ac:dyDescent="0.55000000000000004"/>
    <row r="39737" x14ac:dyDescent="0.55000000000000004"/>
    <row r="39738" x14ac:dyDescent="0.55000000000000004"/>
    <row r="39739" x14ac:dyDescent="0.55000000000000004"/>
    <row r="39740" x14ac:dyDescent="0.55000000000000004"/>
    <row r="39741" x14ac:dyDescent="0.55000000000000004"/>
    <row r="39742" x14ac:dyDescent="0.55000000000000004"/>
    <row r="39743" x14ac:dyDescent="0.55000000000000004"/>
    <row r="39744" x14ac:dyDescent="0.55000000000000004"/>
    <row r="39745" x14ac:dyDescent="0.55000000000000004"/>
    <row r="39746" x14ac:dyDescent="0.55000000000000004"/>
    <row r="39747" x14ac:dyDescent="0.55000000000000004"/>
    <row r="39748" x14ac:dyDescent="0.55000000000000004"/>
    <row r="39749" x14ac:dyDescent="0.55000000000000004"/>
    <row r="39750" x14ac:dyDescent="0.55000000000000004"/>
    <row r="39751" x14ac:dyDescent="0.55000000000000004"/>
    <row r="39752" x14ac:dyDescent="0.55000000000000004"/>
    <row r="39753" x14ac:dyDescent="0.55000000000000004"/>
    <row r="39754" x14ac:dyDescent="0.55000000000000004"/>
    <row r="39755" x14ac:dyDescent="0.55000000000000004"/>
    <row r="39756" x14ac:dyDescent="0.55000000000000004"/>
    <row r="39757" x14ac:dyDescent="0.55000000000000004"/>
    <row r="39758" x14ac:dyDescent="0.55000000000000004"/>
    <row r="39759" x14ac:dyDescent="0.55000000000000004"/>
    <row r="39760" x14ac:dyDescent="0.55000000000000004"/>
    <row r="39761" x14ac:dyDescent="0.55000000000000004"/>
    <row r="39762" x14ac:dyDescent="0.55000000000000004"/>
    <row r="39763" x14ac:dyDescent="0.55000000000000004"/>
    <row r="39764" x14ac:dyDescent="0.55000000000000004"/>
    <row r="39765" x14ac:dyDescent="0.55000000000000004"/>
    <row r="39766" x14ac:dyDescent="0.55000000000000004"/>
    <row r="39767" x14ac:dyDescent="0.55000000000000004"/>
    <row r="39768" x14ac:dyDescent="0.55000000000000004"/>
    <row r="39769" x14ac:dyDescent="0.55000000000000004"/>
    <row r="39770" x14ac:dyDescent="0.55000000000000004"/>
    <row r="39771" x14ac:dyDescent="0.55000000000000004"/>
    <row r="39772" x14ac:dyDescent="0.55000000000000004"/>
    <row r="39773" x14ac:dyDescent="0.55000000000000004"/>
    <row r="39774" x14ac:dyDescent="0.55000000000000004"/>
    <row r="39775" x14ac:dyDescent="0.55000000000000004"/>
    <row r="39776" x14ac:dyDescent="0.55000000000000004"/>
    <row r="39777" x14ac:dyDescent="0.55000000000000004"/>
    <row r="39778" x14ac:dyDescent="0.55000000000000004"/>
    <row r="39779" x14ac:dyDescent="0.55000000000000004"/>
    <row r="39780" x14ac:dyDescent="0.55000000000000004"/>
    <row r="39781" x14ac:dyDescent="0.55000000000000004"/>
    <row r="39782" x14ac:dyDescent="0.55000000000000004"/>
    <row r="39783" x14ac:dyDescent="0.55000000000000004"/>
    <row r="39784" x14ac:dyDescent="0.55000000000000004"/>
    <row r="39785" x14ac:dyDescent="0.55000000000000004"/>
    <row r="39786" x14ac:dyDescent="0.55000000000000004"/>
    <row r="39787" x14ac:dyDescent="0.55000000000000004"/>
    <row r="39788" x14ac:dyDescent="0.55000000000000004"/>
    <row r="39789" x14ac:dyDescent="0.55000000000000004"/>
    <row r="39790" x14ac:dyDescent="0.55000000000000004"/>
    <row r="39791" x14ac:dyDescent="0.55000000000000004"/>
    <row r="39792" x14ac:dyDescent="0.55000000000000004"/>
    <row r="39793" x14ac:dyDescent="0.55000000000000004"/>
    <row r="39794" x14ac:dyDescent="0.55000000000000004"/>
    <row r="39795" x14ac:dyDescent="0.55000000000000004"/>
    <row r="39796" x14ac:dyDescent="0.55000000000000004"/>
    <row r="39797" x14ac:dyDescent="0.55000000000000004"/>
    <row r="39798" x14ac:dyDescent="0.55000000000000004"/>
    <row r="39799" x14ac:dyDescent="0.55000000000000004"/>
    <row r="39800" x14ac:dyDescent="0.55000000000000004"/>
    <row r="39801" x14ac:dyDescent="0.55000000000000004"/>
    <row r="39802" x14ac:dyDescent="0.55000000000000004"/>
    <row r="39803" x14ac:dyDescent="0.55000000000000004"/>
    <row r="39804" x14ac:dyDescent="0.55000000000000004"/>
    <row r="39805" x14ac:dyDescent="0.55000000000000004"/>
    <row r="39806" x14ac:dyDescent="0.55000000000000004"/>
    <row r="39807" x14ac:dyDescent="0.55000000000000004"/>
    <row r="39808" x14ac:dyDescent="0.55000000000000004"/>
    <row r="39809" x14ac:dyDescent="0.55000000000000004"/>
    <row r="39810" x14ac:dyDescent="0.55000000000000004"/>
    <row r="39811" x14ac:dyDescent="0.55000000000000004"/>
    <row r="39812" x14ac:dyDescent="0.55000000000000004"/>
    <row r="39813" x14ac:dyDescent="0.55000000000000004"/>
    <row r="39814" x14ac:dyDescent="0.55000000000000004"/>
    <row r="39815" x14ac:dyDescent="0.55000000000000004"/>
    <row r="39816" x14ac:dyDescent="0.55000000000000004"/>
    <row r="39817" x14ac:dyDescent="0.55000000000000004"/>
    <row r="39818" x14ac:dyDescent="0.55000000000000004"/>
    <row r="39819" x14ac:dyDescent="0.55000000000000004"/>
    <row r="39820" x14ac:dyDescent="0.55000000000000004"/>
    <row r="39821" x14ac:dyDescent="0.55000000000000004"/>
    <row r="39822" x14ac:dyDescent="0.55000000000000004"/>
    <row r="39823" x14ac:dyDescent="0.55000000000000004"/>
    <row r="39824" x14ac:dyDescent="0.55000000000000004"/>
    <row r="39825" x14ac:dyDescent="0.55000000000000004"/>
    <row r="39826" x14ac:dyDescent="0.55000000000000004"/>
    <row r="39827" x14ac:dyDescent="0.55000000000000004"/>
    <row r="39828" x14ac:dyDescent="0.55000000000000004"/>
    <row r="39829" x14ac:dyDescent="0.55000000000000004"/>
    <row r="39830" x14ac:dyDescent="0.55000000000000004"/>
    <row r="39831" x14ac:dyDescent="0.55000000000000004"/>
    <row r="39832" x14ac:dyDescent="0.55000000000000004"/>
    <row r="39833" x14ac:dyDescent="0.55000000000000004"/>
    <row r="39834" x14ac:dyDescent="0.55000000000000004"/>
    <row r="39835" x14ac:dyDescent="0.55000000000000004"/>
    <row r="39836" x14ac:dyDescent="0.55000000000000004"/>
    <row r="39837" x14ac:dyDescent="0.55000000000000004"/>
    <row r="39838" x14ac:dyDescent="0.55000000000000004"/>
    <row r="39839" x14ac:dyDescent="0.55000000000000004"/>
    <row r="39840" x14ac:dyDescent="0.55000000000000004"/>
    <row r="39841" x14ac:dyDescent="0.55000000000000004"/>
    <row r="39842" x14ac:dyDescent="0.55000000000000004"/>
    <row r="39843" x14ac:dyDescent="0.55000000000000004"/>
    <row r="39844" x14ac:dyDescent="0.55000000000000004"/>
    <row r="39845" x14ac:dyDescent="0.55000000000000004"/>
    <row r="39846" x14ac:dyDescent="0.55000000000000004"/>
    <row r="39847" x14ac:dyDescent="0.55000000000000004"/>
    <row r="39848" x14ac:dyDescent="0.55000000000000004"/>
    <row r="39849" x14ac:dyDescent="0.55000000000000004"/>
    <row r="39850" x14ac:dyDescent="0.55000000000000004"/>
    <row r="39851" x14ac:dyDescent="0.55000000000000004"/>
    <row r="39852" x14ac:dyDescent="0.55000000000000004"/>
    <row r="39853" x14ac:dyDescent="0.55000000000000004"/>
    <row r="39854" x14ac:dyDescent="0.55000000000000004"/>
    <row r="39855" x14ac:dyDescent="0.55000000000000004"/>
    <row r="39856" x14ac:dyDescent="0.55000000000000004"/>
    <row r="39857" x14ac:dyDescent="0.55000000000000004"/>
    <row r="39858" x14ac:dyDescent="0.55000000000000004"/>
    <row r="39859" x14ac:dyDescent="0.55000000000000004"/>
    <row r="39860" x14ac:dyDescent="0.55000000000000004"/>
    <row r="39861" x14ac:dyDescent="0.55000000000000004"/>
    <row r="39862" x14ac:dyDescent="0.55000000000000004"/>
    <row r="39863" x14ac:dyDescent="0.55000000000000004"/>
    <row r="39864" x14ac:dyDescent="0.55000000000000004"/>
    <row r="39865" x14ac:dyDescent="0.55000000000000004"/>
    <row r="39866" x14ac:dyDescent="0.55000000000000004"/>
    <row r="39867" x14ac:dyDescent="0.55000000000000004"/>
    <row r="39868" x14ac:dyDescent="0.55000000000000004"/>
    <row r="39869" x14ac:dyDescent="0.55000000000000004"/>
    <row r="39870" x14ac:dyDescent="0.55000000000000004"/>
    <row r="39871" x14ac:dyDescent="0.55000000000000004"/>
    <row r="39872" x14ac:dyDescent="0.55000000000000004"/>
    <row r="39873" x14ac:dyDescent="0.55000000000000004"/>
    <row r="39874" x14ac:dyDescent="0.55000000000000004"/>
    <row r="39875" x14ac:dyDescent="0.55000000000000004"/>
    <row r="39876" x14ac:dyDescent="0.55000000000000004"/>
    <row r="39877" x14ac:dyDescent="0.55000000000000004"/>
    <row r="39878" x14ac:dyDescent="0.55000000000000004"/>
    <row r="39879" x14ac:dyDescent="0.55000000000000004"/>
    <row r="39880" x14ac:dyDescent="0.55000000000000004"/>
    <row r="39881" x14ac:dyDescent="0.55000000000000004"/>
    <row r="39882" x14ac:dyDescent="0.55000000000000004"/>
    <row r="39883" x14ac:dyDescent="0.55000000000000004"/>
    <row r="39884" x14ac:dyDescent="0.55000000000000004"/>
    <row r="39885" x14ac:dyDescent="0.55000000000000004"/>
    <row r="39886" x14ac:dyDescent="0.55000000000000004"/>
    <row r="39887" x14ac:dyDescent="0.55000000000000004"/>
    <row r="39888" x14ac:dyDescent="0.55000000000000004"/>
    <row r="39889" x14ac:dyDescent="0.55000000000000004"/>
    <row r="39890" x14ac:dyDescent="0.55000000000000004"/>
    <row r="39891" x14ac:dyDescent="0.55000000000000004"/>
    <row r="39892" x14ac:dyDescent="0.55000000000000004"/>
    <row r="39893" x14ac:dyDescent="0.55000000000000004"/>
    <row r="39894" x14ac:dyDescent="0.55000000000000004"/>
    <row r="39895" x14ac:dyDescent="0.55000000000000004"/>
    <row r="39896" x14ac:dyDescent="0.55000000000000004"/>
    <row r="39897" x14ac:dyDescent="0.55000000000000004"/>
    <row r="39898" x14ac:dyDescent="0.55000000000000004"/>
    <row r="39899" x14ac:dyDescent="0.55000000000000004"/>
    <row r="39900" x14ac:dyDescent="0.55000000000000004"/>
    <row r="39901" x14ac:dyDescent="0.55000000000000004"/>
    <row r="39902" x14ac:dyDescent="0.55000000000000004"/>
    <row r="39903" x14ac:dyDescent="0.55000000000000004"/>
    <row r="39904" x14ac:dyDescent="0.55000000000000004"/>
    <row r="39905" x14ac:dyDescent="0.55000000000000004"/>
    <row r="39906" x14ac:dyDescent="0.55000000000000004"/>
    <row r="39907" x14ac:dyDescent="0.55000000000000004"/>
    <row r="39908" x14ac:dyDescent="0.55000000000000004"/>
    <row r="39909" x14ac:dyDescent="0.55000000000000004"/>
    <row r="39910" x14ac:dyDescent="0.55000000000000004"/>
    <row r="39911" x14ac:dyDescent="0.55000000000000004"/>
    <row r="39912" x14ac:dyDescent="0.55000000000000004"/>
    <row r="39913" x14ac:dyDescent="0.55000000000000004"/>
    <row r="39914" x14ac:dyDescent="0.55000000000000004"/>
    <row r="39915" x14ac:dyDescent="0.55000000000000004"/>
    <row r="39916" x14ac:dyDescent="0.55000000000000004"/>
    <row r="39917" x14ac:dyDescent="0.55000000000000004"/>
    <row r="39918" x14ac:dyDescent="0.55000000000000004"/>
    <row r="39919" x14ac:dyDescent="0.55000000000000004"/>
    <row r="39920" x14ac:dyDescent="0.55000000000000004"/>
    <row r="39921" x14ac:dyDescent="0.55000000000000004"/>
    <row r="39922" x14ac:dyDescent="0.55000000000000004"/>
    <row r="39923" x14ac:dyDescent="0.55000000000000004"/>
    <row r="39924" x14ac:dyDescent="0.55000000000000004"/>
    <row r="39925" x14ac:dyDescent="0.55000000000000004"/>
    <row r="39926" x14ac:dyDescent="0.55000000000000004"/>
    <row r="39927" x14ac:dyDescent="0.55000000000000004"/>
    <row r="39928" x14ac:dyDescent="0.55000000000000004"/>
    <row r="39929" x14ac:dyDescent="0.55000000000000004"/>
    <row r="39930" x14ac:dyDescent="0.55000000000000004"/>
    <row r="39931" x14ac:dyDescent="0.55000000000000004"/>
    <row r="39932" x14ac:dyDescent="0.55000000000000004"/>
    <row r="39933" x14ac:dyDescent="0.55000000000000004"/>
    <row r="39934" x14ac:dyDescent="0.55000000000000004"/>
    <row r="39935" x14ac:dyDescent="0.55000000000000004"/>
    <row r="39936" x14ac:dyDescent="0.55000000000000004"/>
    <row r="39937" x14ac:dyDescent="0.55000000000000004"/>
    <row r="39938" x14ac:dyDescent="0.55000000000000004"/>
    <row r="39939" x14ac:dyDescent="0.55000000000000004"/>
    <row r="39940" x14ac:dyDescent="0.55000000000000004"/>
    <row r="39941" x14ac:dyDescent="0.55000000000000004"/>
    <row r="39942" x14ac:dyDescent="0.55000000000000004"/>
    <row r="39943" x14ac:dyDescent="0.55000000000000004"/>
    <row r="39944" x14ac:dyDescent="0.55000000000000004"/>
    <row r="39945" x14ac:dyDescent="0.55000000000000004"/>
    <row r="39946" x14ac:dyDescent="0.55000000000000004"/>
    <row r="39947" x14ac:dyDescent="0.55000000000000004"/>
    <row r="39948" x14ac:dyDescent="0.55000000000000004"/>
    <row r="39949" x14ac:dyDescent="0.55000000000000004"/>
    <row r="39950" x14ac:dyDescent="0.55000000000000004"/>
    <row r="39951" x14ac:dyDescent="0.55000000000000004"/>
    <row r="39952" x14ac:dyDescent="0.55000000000000004"/>
    <row r="39953" x14ac:dyDescent="0.55000000000000004"/>
    <row r="39954" x14ac:dyDescent="0.55000000000000004"/>
    <row r="39955" x14ac:dyDescent="0.55000000000000004"/>
    <row r="39956" x14ac:dyDescent="0.55000000000000004"/>
    <row r="39957" x14ac:dyDescent="0.55000000000000004"/>
    <row r="39958" x14ac:dyDescent="0.55000000000000004"/>
    <row r="39959" x14ac:dyDescent="0.55000000000000004"/>
    <row r="39960" x14ac:dyDescent="0.55000000000000004"/>
    <row r="39961" x14ac:dyDescent="0.55000000000000004"/>
    <row r="39962" x14ac:dyDescent="0.55000000000000004"/>
    <row r="39963" x14ac:dyDescent="0.55000000000000004"/>
    <row r="39964" x14ac:dyDescent="0.55000000000000004"/>
    <row r="39965" x14ac:dyDescent="0.55000000000000004"/>
    <row r="39966" x14ac:dyDescent="0.55000000000000004"/>
    <row r="39967" x14ac:dyDescent="0.55000000000000004"/>
    <row r="39968" x14ac:dyDescent="0.55000000000000004"/>
    <row r="39969" x14ac:dyDescent="0.55000000000000004"/>
    <row r="39970" x14ac:dyDescent="0.55000000000000004"/>
    <row r="39971" x14ac:dyDescent="0.55000000000000004"/>
    <row r="39972" x14ac:dyDescent="0.55000000000000004"/>
    <row r="39973" x14ac:dyDescent="0.55000000000000004"/>
    <row r="39974" x14ac:dyDescent="0.55000000000000004"/>
    <row r="39975" x14ac:dyDescent="0.55000000000000004"/>
    <row r="39976" x14ac:dyDescent="0.55000000000000004"/>
    <row r="39977" x14ac:dyDescent="0.55000000000000004"/>
    <row r="39978" x14ac:dyDescent="0.55000000000000004"/>
    <row r="39979" x14ac:dyDescent="0.55000000000000004"/>
    <row r="39980" x14ac:dyDescent="0.55000000000000004"/>
    <row r="39981" x14ac:dyDescent="0.55000000000000004"/>
    <row r="39982" x14ac:dyDescent="0.55000000000000004"/>
    <row r="39983" x14ac:dyDescent="0.55000000000000004"/>
    <row r="39984" x14ac:dyDescent="0.55000000000000004"/>
    <row r="39985" x14ac:dyDescent="0.55000000000000004"/>
    <row r="39986" x14ac:dyDescent="0.55000000000000004"/>
    <row r="39987" x14ac:dyDescent="0.55000000000000004"/>
    <row r="39988" x14ac:dyDescent="0.55000000000000004"/>
    <row r="39989" x14ac:dyDescent="0.55000000000000004"/>
    <row r="39990" x14ac:dyDescent="0.55000000000000004"/>
    <row r="39991" x14ac:dyDescent="0.55000000000000004"/>
    <row r="39992" x14ac:dyDescent="0.55000000000000004"/>
    <row r="39993" x14ac:dyDescent="0.55000000000000004"/>
    <row r="39994" x14ac:dyDescent="0.55000000000000004"/>
    <row r="39995" x14ac:dyDescent="0.55000000000000004"/>
    <row r="39996" x14ac:dyDescent="0.55000000000000004"/>
    <row r="39997" x14ac:dyDescent="0.55000000000000004"/>
    <row r="39998" x14ac:dyDescent="0.55000000000000004"/>
    <row r="39999" x14ac:dyDescent="0.55000000000000004"/>
    <row r="40000" x14ac:dyDescent="0.55000000000000004"/>
    <row r="40001" x14ac:dyDescent="0.55000000000000004"/>
    <row r="40002" x14ac:dyDescent="0.55000000000000004"/>
    <row r="40003" x14ac:dyDescent="0.55000000000000004"/>
    <row r="40004" x14ac:dyDescent="0.55000000000000004"/>
    <row r="40005" x14ac:dyDescent="0.55000000000000004"/>
    <row r="40006" x14ac:dyDescent="0.55000000000000004"/>
    <row r="40007" x14ac:dyDescent="0.55000000000000004"/>
    <row r="40008" x14ac:dyDescent="0.55000000000000004"/>
    <row r="40009" x14ac:dyDescent="0.55000000000000004"/>
    <row r="40010" x14ac:dyDescent="0.55000000000000004"/>
    <row r="40011" x14ac:dyDescent="0.55000000000000004"/>
    <row r="40012" x14ac:dyDescent="0.55000000000000004"/>
    <row r="40013" x14ac:dyDescent="0.55000000000000004"/>
    <row r="40014" x14ac:dyDescent="0.55000000000000004"/>
    <row r="40015" x14ac:dyDescent="0.55000000000000004"/>
    <row r="40016" x14ac:dyDescent="0.55000000000000004"/>
    <row r="40017" x14ac:dyDescent="0.55000000000000004"/>
    <row r="40018" x14ac:dyDescent="0.55000000000000004"/>
    <row r="40019" x14ac:dyDescent="0.55000000000000004"/>
    <row r="40020" x14ac:dyDescent="0.55000000000000004"/>
    <row r="40021" x14ac:dyDescent="0.55000000000000004"/>
    <row r="40022" x14ac:dyDescent="0.55000000000000004"/>
    <row r="40023" x14ac:dyDescent="0.55000000000000004"/>
    <row r="40024" x14ac:dyDescent="0.55000000000000004"/>
    <row r="40025" x14ac:dyDescent="0.55000000000000004"/>
    <row r="40026" x14ac:dyDescent="0.55000000000000004"/>
    <row r="40027" x14ac:dyDescent="0.55000000000000004"/>
    <row r="40028" x14ac:dyDescent="0.55000000000000004"/>
    <row r="40029" x14ac:dyDescent="0.55000000000000004"/>
    <row r="40030" x14ac:dyDescent="0.55000000000000004"/>
    <row r="40031" x14ac:dyDescent="0.55000000000000004"/>
    <row r="40032" x14ac:dyDescent="0.55000000000000004"/>
    <row r="40033" x14ac:dyDescent="0.55000000000000004"/>
    <row r="40034" x14ac:dyDescent="0.55000000000000004"/>
    <row r="40035" x14ac:dyDescent="0.55000000000000004"/>
    <row r="40036" x14ac:dyDescent="0.55000000000000004"/>
    <row r="40037" x14ac:dyDescent="0.55000000000000004"/>
    <row r="40038" x14ac:dyDescent="0.55000000000000004"/>
    <row r="40039" x14ac:dyDescent="0.55000000000000004"/>
    <row r="40040" x14ac:dyDescent="0.55000000000000004"/>
    <row r="40041" x14ac:dyDescent="0.55000000000000004"/>
    <row r="40042" x14ac:dyDescent="0.55000000000000004"/>
    <row r="40043" x14ac:dyDescent="0.55000000000000004"/>
    <row r="40044" x14ac:dyDescent="0.55000000000000004"/>
    <row r="40045" x14ac:dyDescent="0.55000000000000004"/>
    <row r="40046" x14ac:dyDescent="0.55000000000000004"/>
    <row r="40047" x14ac:dyDescent="0.55000000000000004"/>
    <row r="40048" x14ac:dyDescent="0.55000000000000004"/>
    <row r="40049" x14ac:dyDescent="0.55000000000000004"/>
    <row r="40050" x14ac:dyDescent="0.55000000000000004"/>
    <row r="40051" x14ac:dyDescent="0.55000000000000004"/>
    <row r="40052" x14ac:dyDescent="0.55000000000000004"/>
    <row r="40053" x14ac:dyDescent="0.55000000000000004"/>
    <row r="40054" x14ac:dyDescent="0.55000000000000004"/>
    <row r="40055" x14ac:dyDescent="0.55000000000000004"/>
    <row r="40056" x14ac:dyDescent="0.55000000000000004"/>
    <row r="40057" x14ac:dyDescent="0.55000000000000004"/>
    <row r="40058" x14ac:dyDescent="0.55000000000000004"/>
    <row r="40059" x14ac:dyDescent="0.55000000000000004"/>
    <row r="40060" x14ac:dyDescent="0.55000000000000004"/>
    <row r="40061" x14ac:dyDescent="0.55000000000000004"/>
    <row r="40062" x14ac:dyDescent="0.55000000000000004"/>
    <row r="40063" x14ac:dyDescent="0.55000000000000004"/>
    <row r="40064" x14ac:dyDescent="0.55000000000000004"/>
    <row r="40065" x14ac:dyDescent="0.55000000000000004"/>
    <row r="40066" x14ac:dyDescent="0.55000000000000004"/>
    <row r="40067" x14ac:dyDescent="0.55000000000000004"/>
    <row r="40068" x14ac:dyDescent="0.55000000000000004"/>
    <row r="40069" x14ac:dyDescent="0.55000000000000004"/>
    <row r="40070" x14ac:dyDescent="0.55000000000000004"/>
    <row r="40071" x14ac:dyDescent="0.55000000000000004"/>
    <row r="40072" x14ac:dyDescent="0.55000000000000004"/>
    <row r="40073" x14ac:dyDescent="0.55000000000000004"/>
    <row r="40074" x14ac:dyDescent="0.55000000000000004"/>
    <row r="40075" x14ac:dyDescent="0.55000000000000004"/>
    <row r="40076" x14ac:dyDescent="0.55000000000000004"/>
    <row r="40077" x14ac:dyDescent="0.55000000000000004"/>
    <row r="40078" x14ac:dyDescent="0.55000000000000004"/>
    <row r="40079" x14ac:dyDescent="0.55000000000000004"/>
    <row r="40080" x14ac:dyDescent="0.55000000000000004"/>
    <row r="40081" x14ac:dyDescent="0.55000000000000004"/>
    <row r="40082" x14ac:dyDescent="0.55000000000000004"/>
    <row r="40083" x14ac:dyDescent="0.55000000000000004"/>
    <row r="40084" x14ac:dyDescent="0.55000000000000004"/>
    <row r="40085" x14ac:dyDescent="0.55000000000000004"/>
    <row r="40086" x14ac:dyDescent="0.55000000000000004"/>
    <row r="40087" x14ac:dyDescent="0.55000000000000004"/>
    <row r="40088" x14ac:dyDescent="0.55000000000000004"/>
    <row r="40089" x14ac:dyDescent="0.55000000000000004"/>
    <row r="40090" x14ac:dyDescent="0.55000000000000004"/>
    <row r="40091" x14ac:dyDescent="0.55000000000000004"/>
    <row r="40092" x14ac:dyDescent="0.55000000000000004"/>
    <row r="40093" x14ac:dyDescent="0.55000000000000004"/>
    <row r="40094" x14ac:dyDescent="0.55000000000000004"/>
    <row r="40095" x14ac:dyDescent="0.55000000000000004"/>
    <row r="40096" x14ac:dyDescent="0.55000000000000004"/>
    <row r="40097" x14ac:dyDescent="0.55000000000000004"/>
    <row r="40098" x14ac:dyDescent="0.55000000000000004"/>
    <row r="40099" x14ac:dyDescent="0.55000000000000004"/>
    <row r="40100" x14ac:dyDescent="0.55000000000000004"/>
    <row r="40101" x14ac:dyDescent="0.55000000000000004"/>
    <row r="40102" x14ac:dyDescent="0.55000000000000004"/>
    <row r="40103" x14ac:dyDescent="0.55000000000000004"/>
    <row r="40104" x14ac:dyDescent="0.55000000000000004"/>
    <row r="40105" x14ac:dyDescent="0.55000000000000004"/>
    <row r="40106" x14ac:dyDescent="0.55000000000000004"/>
    <row r="40107" x14ac:dyDescent="0.55000000000000004"/>
    <row r="40108" x14ac:dyDescent="0.55000000000000004"/>
    <row r="40109" x14ac:dyDescent="0.55000000000000004"/>
    <row r="40110" x14ac:dyDescent="0.55000000000000004"/>
    <row r="40111" x14ac:dyDescent="0.55000000000000004"/>
    <row r="40112" x14ac:dyDescent="0.55000000000000004"/>
    <row r="40113" x14ac:dyDescent="0.55000000000000004"/>
    <row r="40114" x14ac:dyDescent="0.55000000000000004"/>
    <row r="40115" x14ac:dyDescent="0.55000000000000004"/>
    <row r="40116" x14ac:dyDescent="0.55000000000000004"/>
    <row r="40117" x14ac:dyDescent="0.55000000000000004"/>
    <row r="40118" x14ac:dyDescent="0.55000000000000004"/>
    <row r="40119" x14ac:dyDescent="0.55000000000000004"/>
    <row r="40120" x14ac:dyDescent="0.55000000000000004"/>
    <row r="40121" x14ac:dyDescent="0.55000000000000004"/>
    <row r="40122" x14ac:dyDescent="0.55000000000000004"/>
    <row r="40123" x14ac:dyDescent="0.55000000000000004"/>
    <row r="40124" x14ac:dyDescent="0.55000000000000004"/>
    <row r="40125" x14ac:dyDescent="0.55000000000000004"/>
    <row r="40126" x14ac:dyDescent="0.55000000000000004"/>
    <row r="40127" x14ac:dyDescent="0.55000000000000004"/>
    <row r="40128" x14ac:dyDescent="0.55000000000000004"/>
    <row r="40129" x14ac:dyDescent="0.55000000000000004"/>
    <row r="40130" x14ac:dyDescent="0.55000000000000004"/>
    <row r="40131" x14ac:dyDescent="0.55000000000000004"/>
    <row r="40132" x14ac:dyDescent="0.55000000000000004"/>
    <row r="40133" x14ac:dyDescent="0.55000000000000004"/>
    <row r="40134" x14ac:dyDescent="0.55000000000000004"/>
    <row r="40135" x14ac:dyDescent="0.55000000000000004"/>
    <row r="40136" x14ac:dyDescent="0.55000000000000004"/>
    <row r="40137" x14ac:dyDescent="0.55000000000000004"/>
    <row r="40138" x14ac:dyDescent="0.55000000000000004"/>
    <row r="40139" x14ac:dyDescent="0.55000000000000004"/>
    <row r="40140" x14ac:dyDescent="0.55000000000000004"/>
    <row r="40141" x14ac:dyDescent="0.55000000000000004"/>
    <row r="40142" x14ac:dyDescent="0.55000000000000004"/>
    <row r="40143" x14ac:dyDescent="0.55000000000000004"/>
    <row r="40144" x14ac:dyDescent="0.55000000000000004"/>
    <row r="40145" x14ac:dyDescent="0.55000000000000004"/>
    <row r="40146" x14ac:dyDescent="0.55000000000000004"/>
    <row r="40147" x14ac:dyDescent="0.55000000000000004"/>
    <row r="40148" x14ac:dyDescent="0.55000000000000004"/>
    <row r="40149" x14ac:dyDescent="0.55000000000000004"/>
    <row r="40150" x14ac:dyDescent="0.55000000000000004"/>
    <row r="40151" x14ac:dyDescent="0.55000000000000004"/>
    <row r="40152" x14ac:dyDescent="0.55000000000000004"/>
    <row r="40153" x14ac:dyDescent="0.55000000000000004"/>
    <row r="40154" x14ac:dyDescent="0.55000000000000004"/>
    <row r="40155" x14ac:dyDescent="0.55000000000000004"/>
    <row r="40156" x14ac:dyDescent="0.55000000000000004"/>
    <row r="40157" x14ac:dyDescent="0.55000000000000004"/>
    <row r="40158" x14ac:dyDescent="0.55000000000000004"/>
    <row r="40159" x14ac:dyDescent="0.55000000000000004"/>
    <row r="40160" x14ac:dyDescent="0.55000000000000004"/>
    <row r="40161" x14ac:dyDescent="0.55000000000000004"/>
    <row r="40162" x14ac:dyDescent="0.55000000000000004"/>
    <row r="40163" x14ac:dyDescent="0.55000000000000004"/>
    <row r="40164" x14ac:dyDescent="0.55000000000000004"/>
    <row r="40165" x14ac:dyDescent="0.55000000000000004"/>
    <row r="40166" x14ac:dyDescent="0.55000000000000004"/>
    <row r="40167" x14ac:dyDescent="0.55000000000000004"/>
    <row r="40168" x14ac:dyDescent="0.55000000000000004"/>
    <row r="40169" x14ac:dyDescent="0.55000000000000004"/>
    <row r="40170" x14ac:dyDescent="0.55000000000000004"/>
    <row r="40171" x14ac:dyDescent="0.55000000000000004"/>
    <row r="40172" x14ac:dyDescent="0.55000000000000004"/>
    <row r="40173" x14ac:dyDescent="0.55000000000000004"/>
    <row r="40174" x14ac:dyDescent="0.55000000000000004"/>
    <row r="40175" x14ac:dyDescent="0.55000000000000004"/>
    <row r="40176" x14ac:dyDescent="0.55000000000000004"/>
    <row r="40177" x14ac:dyDescent="0.55000000000000004"/>
    <row r="40178" x14ac:dyDescent="0.55000000000000004"/>
    <row r="40179" x14ac:dyDescent="0.55000000000000004"/>
    <row r="40180" x14ac:dyDescent="0.55000000000000004"/>
    <row r="40181" x14ac:dyDescent="0.55000000000000004"/>
    <row r="40182" x14ac:dyDescent="0.55000000000000004"/>
    <row r="40183" x14ac:dyDescent="0.55000000000000004"/>
    <row r="40184" x14ac:dyDescent="0.55000000000000004"/>
    <row r="40185" x14ac:dyDescent="0.55000000000000004"/>
    <row r="40186" x14ac:dyDescent="0.55000000000000004"/>
    <row r="40187" x14ac:dyDescent="0.55000000000000004"/>
    <row r="40188" x14ac:dyDescent="0.55000000000000004"/>
    <row r="40189" x14ac:dyDescent="0.55000000000000004"/>
    <row r="40190" x14ac:dyDescent="0.55000000000000004"/>
    <row r="40191" x14ac:dyDescent="0.55000000000000004"/>
    <row r="40192" x14ac:dyDescent="0.55000000000000004"/>
    <row r="40193" x14ac:dyDescent="0.55000000000000004"/>
    <row r="40194" x14ac:dyDescent="0.55000000000000004"/>
    <row r="40195" x14ac:dyDescent="0.55000000000000004"/>
    <row r="40196" x14ac:dyDescent="0.55000000000000004"/>
    <row r="40197" x14ac:dyDescent="0.55000000000000004"/>
    <row r="40198" x14ac:dyDescent="0.55000000000000004"/>
    <row r="40199" x14ac:dyDescent="0.55000000000000004"/>
    <row r="40200" x14ac:dyDescent="0.55000000000000004"/>
    <row r="40201" x14ac:dyDescent="0.55000000000000004"/>
    <row r="40202" x14ac:dyDescent="0.55000000000000004"/>
    <row r="40203" x14ac:dyDescent="0.55000000000000004"/>
    <row r="40204" x14ac:dyDescent="0.55000000000000004"/>
    <row r="40205" x14ac:dyDescent="0.55000000000000004"/>
    <row r="40206" x14ac:dyDescent="0.55000000000000004"/>
    <row r="40207" x14ac:dyDescent="0.55000000000000004"/>
    <row r="40208" x14ac:dyDescent="0.55000000000000004"/>
    <row r="40209" x14ac:dyDescent="0.55000000000000004"/>
    <row r="40210" x14ac:dyDescent="0.55000000000000004"/>
    <row r="40211" x14ac:dyDescent="0.55000000000000004"/>
    <row r="40212" x14ac:dyDescent="0.55000000000000004"/>
    <row r="40213" x14ac:dyDescent="0.55000000000000004"/>
    <row r="40214" x14ac:dyDescent="0.55000000000000004"/>
    <row r="40215" x14ac:dyDescent="0.55000000000000004"/>
    <row r="40216" x14ac:dyDescent="0.55000000000000004"/>
    <row r="40217" x14ac:dyDescent="0.55000000000000004"/>
    <row r="40218" x14ac:dyDescent="0.55000000000000004"/>
    <row r="40219" x14ac:dyDescent="0.55000000000000004"/>
    <row r="40220" x14ac:dyDescent="0.55000000000000004"/>
    <row r="40221" x14ac:dyDescent="0.55000000000000004"/>
    <row r="40222" x14ac:dyDescent="0.55000000000000004"/>
    <row r="40223" x14ac:dyDescent="0.55000000000000004"/>
    <row r="40224" x14ac:dyDescent="0.55000000000000004"/>
    <row r="40225" x14ac:dyDescent="0.55000000000000004"/>
    <row r="40226" x14ac:dyDescent="0.55000000000000004"/>
    <row r="40227" x14ac:dyDescent="0.55000000000000004"/>
    <row r="40228" x14ac:dyDescent="0.55000000000000004"/>
    <row r="40229" x14ac:dyDescent="0.55000000000000004"/>
    <row r="40230" x14ac:dyDescent="0.55000000000000004"/>
    <row r="40231" x14ac:dyDescent="0.55000000000000004"/>
    <row r="40232" x14ac:dyDescent="0.55000000000000004"/>
    <row r="40233" x14ac:dyDescent="0.55000000000000004"/>
    <row r="40234" x14ac:dyDescent="0.55000000000000004"/>
    <row r="40235" x14ac:dyDescent="0.55000000000000004"/>
    <row r="40236" x14ac:dyDescent="0.55000000000000004"/>
    <row r="40237" x14ac:dyDescent="0.55000000000000004"/>
    <row r="40238" x14ac:dyDescent="0.55000000000000004"/>
    <row r="40239" x14ac:dyDescent="0.55000000000000004"/>
    <row r="40240" x14ac:dyDescent="0.55000000000000004"/>
    <row r="40241" x14ac:dyDescent="0.55000000000000004"/>
    <row r="40242" x14ac:dyDescent="0.55000000000000004"/>
    <row r="40243" x14ac:dyDescent="0.55000000000000004"/>
    <row r="40244" x14ac:dyDescent="0.55000000000000004"/>
    <row r="40245" x14ac:dyDescent="0.55000000000000004"/>
    <row r="40246" x14ac:dyDescent="0.55000000000000004"/>
    <row r="40247" x14ac:dyDescent="0.55000000000000004"/>
    <row r="40248" x14ac:dyDescent="0.55000000000000004"/>
    <row r="40249" x14ac:dyDescent="0.55000000000000004"/>
    <row r="40250" x14ac:dyDescent="0.55000000000000004"/>
    <row r="40251" x14ac:dyDescent="0.55000000000000004"/>
    <row r="40252" x14ac:dyDescent="0.55000000000000004"/>
    <row r="40253" x14ac:dyDescent="0.55000000000000004"/>
    <row r="40254" x14ac:dyDescent="0.55000000000000004"/>
    <row r="40255" x14ac:dyDescent="0.55000000000000004"/>
    <row r="40256" x14ac:dyDescent="0.55000000000000004"/>
    <row r="40257" x14ac:dyDescent="0.55000000000000004"/>
    <row r="40258" x14ac:dyDescent="0.55000000000000004"/>
    <row r="40259" x14ac:dyDescent="0.55000000000000004"/>
    <row r="40260" x14ac:dyDescent="0.55000000000000004"/>
    <row r="40261" x14ac:dyDescent="0.55000000000000004"/>
    <row r="40262" x14ac:dyDescent="0.55000000000000004"/>
    <row r="40263" x14ac:dyDescent="0.55000000000000004"/>
    <row r="40264" x14ac:dyDescent="0.55000000000000004"/>
    <row r="40265" x14ac:dyDescent="0.55000000000000004"/>
    <row r="40266" x14ac:dyDescent="0.55000000000000004"/>
    <row r="40267" x14ac:dyDescent="0.55000000000000004"/>
    <row r="40268" x14ac:dyDescent="0.55000000000000004"/>
    <row r="40269" x14ac:dyDescent="0.55000000000000004"/>
    <row r="40270" x14ac:dyDescent="0.55000000000000004"/>
    <row r="40271" x14ac:dyDescent="0.55000000000000004"/>
    <row r="40272" x14ac:dyDescent="0.55000000000000004"/>
    <row r="40273" x14ac:dyDescent="0.55000000000000004"/>
    <row r="40274" x14ac:dyDescent="0.55000000000000004"/>
    <row r="40275" x14ac:dyDescent="0.55000000000000004"/>
    <row r="40276" x14ac:dyDescent="0.55000000000000004"/>
    <row r="40277" x14ac:dyDescent="0.55000000000000004"/>
    <row r="40278" x14ac:dyDescent="0.55000000000000004"/>
    <row r="40279" x14ac:dyDescent="0.55000000000000004"/>
    <row r="40280" x14ac:dyDescent="0.55000000000000004"/>
    <row r="40281" x14ac:dyDescent="0.55000000000000004"/>
    <row r="40282" x14ac:dyDescent="0.55000000000000004"/>
    <row r="40283" x14ac:dyDescent="0.55000000000000004"/>
    <row r="40284" x14ac:dyDescent="0.55000000000000004"/>
    <row r="40285" x14ac:dyDescent="0.55000000000000004"/>
    <row r="40286" x14ac:dyDescent="0.55000000000000004"/>
    <row r="40287" x14ac:dyDescent="0.55000000000000004"/>
    <row r="40288" x14ac:dyDescent="0.55000000000000004"/>
    <row r="40289" x14ac:dyDescent="0.55000000000000004"/>
    <row r="40290" x14ac:dyDescent="0.55000000000000004"/>
    <row r="40291" x14ac:dyDescent="0.55000000000000004"/>
    <row r="40292" x14ac:dyDescent="0.55000000000000004"/>
    <row r="40293" x14ac:dyDescent="0.55000000000000004"/>
    <row r="40294" x14ac:dyDescent="0.55000000000000004"/>
    <row r="40295" x14ac:dyDescent="0.55000000000000004"/>
    <row r="40296" x14ac:dyDescent="0.55000000000000004"/>
    <row r="40297" x14ac:dyDescent="0.55000000000000004"/>
    <row r="40298" x14ac:dyDescent="0.55000000000000004"/>
    <row r="40299" x14ac:dyDescent="0.55000000000000004"/>
    <row r="40300" x14ac:dyDescent="0.55000000000000004"/>
    <row r="40301" x14ac:dyDescent="0.55000000000000004"/>
    <row r="40302" x14ac:dyDescent="0.55000000000000004"/>
    <row r="40303" x14ac:dyDescent="0.55000000000000004"/>
    <row r="40304" x14ac:dyDescent="0.55000000000000004"/>
    <row r="40305" x14ac:dyDescent="0.55000000000000004"/>
    <row r="40306" x14ac:dyDescent="0.55000000000000004"/>
    <row r="40307" x14ac:dyDescent="0.55000000000000004"/>
    <row r="40308" x14ac:dyDescent="0.55000000000000004"/>
    <row r="40309" x14ac:dyDescent="0.55000000000000004"/>
    <row r="40310" x14ac:dyDescent="0.55000000000000004"/>
    <row r="40311" x14ac:dyDescent="0.55000000000000004"/>
    <row r="40312" x14ac:dyDescent="0.55000000000000004"/>
    <row r="40313" x14ac:dyDescent="0.55000000000000004"/>
    <row r="40314" x14ac:dyDescent="0.55000000000000004"/>
    <row r="40315" x14ac:dyDescent="0.55000000000000004"/>
    <row r="40316" x14ac:dyDescent="0.55000000000000004"/>
    <row r="40317" x14ac:dyDescent="0.55000000000000004"/>
    <row r="40318" x14ac:dyDescent="0.55000000000000004"/>
    <row r="40319" x14ac:dyDescent="0.55000000000000004"/>
    <row r="40320" x14ac:dyDescent="0.55000000000000004"/>
    <row r="40321" x14ac:dyDescent="0.55000000000000004"/>
    <row r="40322" x14ac:dyDescent="0.55000000000000004"/>
    <row r="40323" x14ac:dyDescent="0.55000000000000004"/>
    <row r="40324" x14ac:dyDescent="0.55000000000000004"/>
    <row r="40325" x14ac:dyDescent="0.55000000000000004"/>
    <row r="40326" x14ac:dyDescent="0.55000000000000004"/>
    <row r="40327" x14ac:dyDescent="0.55000000000000004"/>
    <row r="40328" x14ac:dyDescent="0.55000000000000004"/>
    <row r="40329" x14ac:dyDescent="0.55000000000000004"/>
    <row r="40330" x14ac:dyDescent="0.55000000000000004"/>
    <row r="40331" x14ac:dyDescent="0.55000000000000004"/>
    <row r="40332" x14ac:dyDescent="0.55000000000000004"/>
    <row r="40333" x14ac:dyDescent="0.55000000000000004"/>
    <row r="40334" x14ac:dyDescent="0.55000000000000004"/>
    <row r="40335" x14ac:dyDescent="0.55000000000000004"/>
    <row r="40336" x14ac:dyDescent="0.55000000000000004"/>
    <row r="40337" x14ac:dyDescent="0.55000000000000004"/>
    <row r="40338" x14ac:dyDescent="0.55000000000000004"/>
    <row r="40339" x14ac:dyDescent="0.55000000000000004"/>
    <row r="40340" x14ac:dyDescent="0.55000000000000004"/>
    <row r="40341" x14ac:dyDescent="0.55000000000000004"/>
    <row r="40342" x14ac:dyDescent="0.55000000000000004"/>
    <row r="40343" x14ac:dyDescent="0.55000000000000004"/>
    <row r="40344" x14ac:dyDescent="0.55000000000000004"/>
    <row r="40345" x14ac:dyDescent="0.55000000000000004"/>
    <row r="40346" x14ac:dyDescent="0.55000000000000004"/>
    <row r="40347" x14ac:dyDescent="0.55000000000000004"/>
    <row r="40348" x14ac:dyDescent="0.55000000000000004"/>
    <row r="40349" x14ac:dyDescent="0.55000000000000004"/>
    <row r="40350" x14ac:dyDescent="0.55000000000000004"/>
    <row r="40351" x14ac:dyDescent="0.55000000000000004"/>
    <row r="40352" x14ac:dyDescent="0.55000000000000004"/>
    <row r="40353" x14ac:dyDescent="0.55000000000000004"/>
    <row r="40354" x14ac:dyDescent="0.55000000000000004"/>
    <row r="40355" x14ac:dyDescent="0.55000000000000004"/>
    <row r="40356" x14ac:dyDescent="0.55000000000000004"/>
    <row r="40357" x14ac:dyDescent="0.55000000000000004"/>
    <row r="40358" x14ac:dyDescent="0.55000000000000004"/>
    <row r="40359" x14ac:dyDescent="0.55000000000000004"/>
    <row r="40360" x14ac:dyDescent="0.55000000000000004"/>
    <row r="40361" x14ac:dyDescent="0.55000000000000004"/>
    <row r="40362" x14ac:dyDescent="0.55000000000000004"/>
    <row r="40363" x14ac:dyDescent="0.55000000000000004"/>
    <row r="40364" x14ac:dyDescent="0.55000000000000004"/>
    <row r="40365" x14ac:dyDescent="0.55000000000000004"/>
    <row r="40366" x14ac:dyDescent="0.55000000000000004"/>
    <row r="40367" x14ac:dyDescent="0.55000000000000004"/>
    <row r="40368" x14ac:dyDescent="0.55000000000000004"/>
    <row r="40369" x14ac:dyDescent="0.55000000000000004"/>
    <row r="40370" x14ac:dyDescent="0.55000000000000004"/>
    <row r="40371" x14ac:dyDescent="0.55000000000000004"/>
    <row r="40372" x14ac:dyDescent="0.55000000000000004"/>
    <row r="40373" x14ac:dyDescent="0.55000000000000004"/>
    <row r="40374" x14ac:dyDescent="0.55000000000000004"/>
    <row r="40375" x14ac:dyDescent="0.55000000000000004"/>
    <row r="40376" x14ac:dyDescent="0.55000000000000004"/>
    <row r="40377" x14ac:dyDescent="0.55000000000000004"/>
    <row r="40378" x14ac:dyDescent="0.55000000000000004"/>
    <row r="40379" x14ac:dyDescent="0.55000000000000004"/>
    <row r="40380" x14ac:dyDescent="0.55000000000000004"/>
    <row r="40381" x14ac:dyDescent="0.55000000000000004"/>
    <row r="40382" x14ac:dyDescent="0.55000000000000004"/>
    <row r="40383" x14ac:dyDescent="0.55000000000000004"/>
    <row r="40384" x14ac:dyDescent="0.55000000000000004"/>
    <row r="40385" x14ac:dyDescent="0.55000000000000004"/>
    <row r="40386" x14ac:dyDescent="0.55000000000000004"/>
    <row r="40387" x14ac:dyDescent="0.55000000000000004"/>
    <row r="40388" x14ac:dyDescent="0.55000000000000004"/>
    <row r="40389" x14ac:dyDescent="0.55000000000000004"/>
    <row r="40390" x14ac:dyDescent="0.55000000000000004"/>
    <row r="40391" x14ac:dyDescent="0.55000000000000004"/>
    <row r="40392" x14ac:dyDescent="0.55000000000000004"/>
    <row r="40393" x14ac:dyDescent="0.55000000000000004"/>
    <row r="40394" x14ac:dyDescent="0.55000000000000004"/>
    <row r="40395" x14ac:dyDescent="0.55000000000000004"/>
    <row r="40396" x14ac:dyDescent="0.55000000000000004"/>
    <row r="40397" x14ac:dyDescent="0.55000000000000004"/>
    <row r="40398" x14ac:dyDescent="0.55000000000000004"/>
    <row r="40399" x14ac:dyDescent="0.55000000000000004"/>
    <row r="40400" x14ac:dyDescent="0.55000000000000004"/>
    <row r="40401" x14ac:dyDescent="0.55000000000000004"/>
    <row r="40402" x14ac:dyDescent="0.55000000000000004"/>
    <row r="40403" x14ac:dyDescent="0.55000000000000004"/>
    <row r="40404" x14ac:dyDescent="0.55000000000000004"/>
    <row r="40405" x14ac:dyDescent="0.55000000000000004"/>
    <row r="40406" x14ac:dyDescent="0.55000000000000004"/>
    <row r="40407" x14ac:dyDescent="0.55000000000000004"/>
    <row r="40408" x14ac:dyDescent="0.55000000000000004"/>
    <row r="40409" x14ac:dyDescent="0.55000000000000004"/>
    <row r="40410" x14ac:dyDescent="0.55000000000000004"/>
    <row r="40411" x14ac:dyDescent="0.55000000000000004"/>
    <row r="40412" x14ac:dyDescent="0.55000000000000004"/>
    <row r="40413" x14ac:dyDescent="0.55000000000000004"/>
    <row r="40414" x14ac:dyDescent="0.55000000000000004"/>
    <row r="40415" x14ac:dyDescent="0.55000000000000004"/>
    <row r="40416" x14ac:dyDescent="0.55000000000000004"/>
    <row r="40417" x14ac:dyDescent="0.55000000000000004"/>
    <row r="40418" x14ac:dyDescent="0.55000000000000004"/>
    <row r="40419" x14ac:dyDescent="0.55000000000000004"/>
    <row r="40420" x14ac:dyDescent="0.55000000000000004"/>
    <row r="40421" x14ac:dyDescent="0.55000000000000004"/>
    <row r="40422" x14ac:dyDescent="0.55000000000000004"/>
    <row r="40423" x14ac:dyDescent="0.55000000000000004"/>
    <row r="40424" x14ac:dyDescent="0.55000000000000004"/>
    <row r="40425" x14ac:dyDescent="0.55000000000000004"/>
    <row r="40426" x14ac:dyDescent="0.55000000000000004"/>
    <row r="40427" x14ac:dyDescent="0.55000000000000004"/>
    <row r="40428" x14ac:dyDescent="0.55000000000000004"/>
    <row r="40429" x14ac:dyDescent="0.55000000000000004"/>
    <row r="40430" x14ac:dyDescent="0.55000000000000004"/>
    <row r="40431" x14ac:dyDescent="0.55000000000000004"/>
    <row r="40432" x14ac:dyDescent="0.55000000000000004"/>
    <row r="40433" x14ac:dyDescent="0.55000000000000004"/>
    <row r="40434" x14ac:dyDescent="0.55000000000000004"/>
    <row r="40435" x14ac:dyDescent="0.55000000000000004"/>
    <row r="40436" x14ac:dyDescent="0.55000000000000004"/>
    <row r="40437" x14ac:dyDescent="0.55000000000000004"/>
    <row r="40438" x14ac:dyDescent="0.55000000000000004"/>
    <row r="40439" x14ac:dyDescent="0.55000000000000004"/>
    <row r="40440" x14ac:dyDescent="0.55000000000000004"/>
    <row r="40441" x14ac:dyDescent="0.55000000000000004"/>
    <row r="40442" x14ac:dyDescent="0.55000000000000004"/>
    <row r="40443" x14ac:dyDescent="0.55000000000000004"/>
    <row r="40444" x14ac:dyDescent="0.55000000000000004"/>
    <row r="40445" x14ac:dyDescent="0.55000000000000004"/>
    <row r="40446" x14ac:dyDescent="0.55000000000000004"/>
    <row r="40447" x14ac:dyDescent="0.55000000000000004"/>
    <row r="40448" x14ac:dyDescent="0.55000000000000004"/>
    <row r="40449" x14ac:dyDescent="0.55000000000000004"/>
    <row r="40450" x14ac:dyDescent="0.55000000000000004"/>
    <row r="40451" x14ac:dyDescent="0.55000000000000004"/>
    <row r="40452" x14ac:dyDescent="0.55000000000000004"/>
    <row r="40453" x14ac:dyDescent="0.55000000000000004"/>
    <row r="40454" x14ac:dyDescent="0.55000000000000004"/>
    <row r="40455" x14ac:dyDescent="0.55000000000000004"/>
    <row r="40456" x14ac:dyDescent="0.55000000000000004"/>
    <row r="40457" x14ac:dyDescent="0.55000000000000004"/>
    <row r="40458" x14ac:dyDescent="0.55000000000000004"/>
    <row r="40459" x14ac:dyDescent="0.55000000000000004"/>
    <row r="40460" x14ac:dyDescent="0.55000000000000004"/>
    <row r="40461" x14ac:dyDescent="0.55000000000000004"/>
    <row r="40462" x14ac:dyDescent="0.55000000000000004"/>
    <row r="40463" x14ac:dyDescent="0.55000000000000004"/>
    <row r="40464" x14ac:dyDescent="0.55000000000000004"/>
    <row r="40465" x14ac:dyDescent="0.55000000000000004"/>
    <row r="40466" x14ac:dyDescent="0.55000000000000004"/>
    <row r="40467" x14ac:dyDescent="0.55000000000000004"/>
    <row r="40468" x14ac:dyDescent="0.55000000000000004"/>
    <row r="40469" x14ac:dyDescent="0.55000000000000004"/>
    <row r="40470" x14ac:dyDescent="0.55000000000000004"/>
    <row r="40471" x14ac:dyDescent="0.55000000000000004"/>
    <row r="40472" x14ac:dyDescent="0.55000000000000004"/>
    <row r="40473" x14ac:dyDescent="0.55000000000000004"/>
    <row r="40474" x14ac:dyDescent="0.55000000000000004"/>
    <row r="40475" x14ac:dyDescent="0.55000000000000004"/>
    <row r="40476" x14ac:dyDescent="0.55000000000000004"/>
    <row r="40477" x14ac:dyDescent="0.55000000000000004"/>
    <row r="40478" x14ac:dyDescent="0.55000000000000004"/>
    <row r="40479" x14ac:dyDescent="0.55000000000000004"/>
    <row r="40480" x14ac:dyDescent="0.55000000000000004"/>
    <row r="40481" x14ac:dyDescent="0.55000000000000004"/>
    <row r="40482" x14ac:dyDescent="0.55000000000000004"/>
    <row r="40483" x14ac:dyDescent="0.55000000000000004"/>
    <row r="40484" x14ac:dyDescent="0.55000000000000004"/>
    <row r="40485" x14ac:dyDescent="0.55000000000000004"/>
    <row r="40486" x14ac:dyDescent="0.55000000000000004"/>
    <row r="40487" x14ac:dyDescent="0.55000000000000004"/>
    <row r="40488" x14ac:dyDescent="0.55000000000000004"/>
    <row r="40489" x14ac:dyDescent="0.55000000000000004"/>
    <row r="40490" x14ac:dyDescent="0.55000000000000004"/>
    <row r="40491" x14ac:dyDescent="0.55000000000000004"/>
    <row r="40492" x14ac:dyDescent="0.55000000000000004"/>
    <row r="40493" x14ac:dyDescent="0.55000000000000004"/>
    <row r="40494" x14ac:dyDescent="0.55000000000000004"/>
    <row r="40495" x14ac:dyDescent="0.55000000000000004"/>
    <row r="40496" x14ac:dyDescent="0.55000000000000004"/>
    <row r="40497" x14ac:dyDescent="0.55000000000000004"/>
    <row r="40498" x14ac:dyDescent="0.55000000000000004"/>
    <row r="40499" x14ac:dyDescent="0.55000000000000004"/>
    <row r="40500" x14ac:dyDescent="0.55000000000000004"/>
    <row r="40501" x14ac:dyDescent="0.55000000000000004"/>
    <row r="40502" x14ac:dyDescent="0.55000000000000004"/>
    <row r="40503" x14ac:dyDescent="0.55000000000000004"/>
    <row r="40504" x14ac:dyDescent="0.55000000000000004"/>
    <row r="40505" x14ac:dyDescent="0.55000000000000004"/>
    <row r="40506" x14ac:dyDescent="0.55000000000000004"/>
    <row r="40507" x14ac:dyDescent="0.55000000000000004"/>
    <row r="40508" x14ac:dyDescent="0.55000000000000004"/>
    <row r="40509" x14ac:dyDescent="0.55000000000000004"/>
    <row r="40510" x14ac:dyDescent="0.55000000000000004"/>
    <row r="40511" x14ac:dyDescent="0.55000000000000004"/>
    <row r="40512" x14ac:dyDescent="0.55000000000000004"/>
    <row r="40513" x14ac:dyDescent="0.55000000000000004"/>
    <row r="40514" x14ac:dyDescent="0.55000000000000004"/>
    <row r="40515" x14ac:dyDescent="0.55000000000000004"/>
    <row r="40516" x14ac:dyDescent="0.55000000000000004"/>
    <row r="40517" x14ac:dyDescent="0.55000000000000004"/>
    <row r="40518" x14ac:dyDescent="0.55000000000000004"/>
    <row r="40519" x14ac:dyDescent="0.55000000000000004"/>
    <row r="40520" x14ac:dyDescent="0.55000000000000004"/>
    <row r="40521" x14ac:dyDescent="0.55000000000000004"/>
    <row r="40522" x14ac:dyDescent="0.55000000000000004"/>
    <row r="40523" x14ac:dyDescent="0.55000000000000004"/>
    <row r="40524" x14ac:dyDescent="0.55000000000000004"/>
    <row r="40525" x14ac:dyDescent="0.55000000000000004"/>
    <row r="40526" x14ac:dyDescent="0.55000000000000004"/>
    <row r="40527" x14ac:dyDescent="0.55000000000000004"/>
    <row r="40528" x14ac:dyDescent="0.55000000000000004"/>
    <row r="40529" x14ac:dyDescent="0.55000000000000004"/>
    <row r="40530" x14ac:dyDescent="0.55000000000000004"/>
    <row r="40531" x14ac:dyDescent="0.55000000000000004"/>
    <row r="40532" x14ac:dyDescent="0.55000000000000004"/>
    <row r="40533" x14ac:dyDescent="0.55000000000000004"/>
    <row r="40534" x14ac:dyDescent="0.55000000000000004"/>
    <row r="40535" x14ac:dyDescent="0.55000000000000004"/>
    <row r="40536" x14ac:dyDescent="0.55000000000000004"/>
    <row r="40537" x14ac:dyDescent="0.55000000000000004"/>
    <row r="40538" x14ac:dyDescent="0.55000000000000004"/>
    <row r="40539" x14ac:dyDescent="0.55000000000000004"/>
    <row r="40540" x14ac:dyDescent="0.55000000000000004"/>
    <row r="40541" x14ac:dyDescent="0.55000000000000004"/>
    <row r="40542" x14ac:dyDescent="0.55000000000000004"/>
    <row r="40543" x14ac:dyDescent="0.55000000000000004"/>
    <row r="40544" x14ac:dyDescent="0.55000000000000004"/>
    <row r="40545" x14ac:dyDescent="0.55000000000000004"/>
    <row r="40546" x14ac:dyDescent="0.55000000000000004"/>
    <row r="40547" x14ac:dyDescent="0.55000000000000004"/>
    <row r="40548" x14ac:dyDescent="0.55000000000000004"/>
    <row r="40549" x14ac:dyDescent="0.55000000000000004"/>
    <row r="40550" x14ac:dyDescent="0.55000000000000004"/>
    <row r="40551" x14ac:dyDescent="0.55000000000000004"/>
    <row r="40552" x14ac:dyDescent="0.55000000000000004"/>
    <row r="40553" x14ac:dyDescent="0.55000000000000004"/>
    <row r="40554" x14ac:dyDescent="0.55000000000000004"/>
    <row r="40555" x14ac:dyDescent="0.55000000000000004"/>
    <row r="40556" x14ac:dyDescent="0.55000000000000004"/>
    <row r="40557" x14ac:dyDescent="0.55000000000000004"/>
    <row r="40558" x14ac:dyDescent="0.55000000000000004"/>
    <row r="40559" x14ac:dyDescent="0.55000000000000004"/>
    <row r="40560" x14ac:dyDescent="0.55000000000000004"/>
    <row r="40561" x14ac:dyDescent="0.55000000000000004"/>
    <row r="40562" x14ac:dyDescent="0.55000000000000004"/>
    <row r="40563" x14ac:dyDescent="0.55000000000000004"/>
    <row r="40564" x14ac:dyDescent="0.55000000000000004"/>
    <row r="40565" x14ac:dyDescent="0.55000000000000004"/>
    <row r="40566" x14ac:dyDescent="0.55000000000000004"/>
    <row r="40567" x14ac:dyDescent="0.55000000000000004"/>
    <row r="40568" x14ac:dyDescent="0.55000000000000004"/>
    <row r="40569" x14ac:dyDescent="0.55000000000000004"/>
    <row r="40570" x14ac:dyDescent="0.55000000000000004"/>
    <row r="40571" x14ac:dyDescent="0.55000000000000004"/>
    <row r="40572" x14ac:dyDescent="0.55000000000000004"/>
    <row r="40573" x14ac:dyDescent="0.55000000000000004"/>
    <row r="40574" x14ac:dyDescent="0.55000000000000004"/>
    <row r="40575" x14ac:dyDescent="0.55000000000000004"/>
    <row r="40576" x14ac:dyDescent="0.55000000000000004"/>
    <row r="40577" x14ac:dyDescent="0.55000000000000004"/>
    <row r="40578" x14ac:dyDescent="0.55000000000000004"/>
    <row r="40579" x14ac:dyDescent="0.55000000000000004"/>
    <row r="40580" x14ac:dyDescent="0.55000000000000004"/>
    <row r="40581" x14ac:dyDescent="0.55000000000000004"/>
    <row r="40582" x14ac:dyDescent="0.55000000000000004"/>
    <row r="40583" x14ac:dyDescent="0.55000000000000004"/>
    <row r="40584" x14ac:dyDescent="0.55000000000000004"/>
    <row r="40585" x14ac:dyDescent="0.55000000000000004"/>
    <row r="40586" x14ac:dyDescent="0.55000000000000004"/>
    <row r="40587" x14ac:dyDescent="0.55000000000000004"/>
    <row r="40588" x14ac:dyDescent="0.55000000000000004"/>
    <row r="40589" x14ac:dyDescent="0.55000000000000004"/>
    <row r="40590" x14ac:dyDescent="0.55000000000000004"/>
    <row r="40591" x14ac:dyDescent="0.55000000000000004"/>
    <row r="40592" x14ac:dyDescent="0.55000000000000004"/>
    <row r="40593" x14ac:dyDescent="0.55000000000000004"/>
    <row r="40594" x14ac:dyDescent="0.55000000000000004"/>
    <row r="40595" x14ac:dyDescent="0.55000000000000004"/>
    <row r="40596" x14ac:dyDescent="0.55000000000000004"/>
    <row r="40597" x14ac:dyDescent="0.55000000000000004"/>
    <row r="40598" x14ac:dyDescent="0.55000000000000004"/>
    <row r="40599" x14ac:dyDescent="0.55000000000000004"/>
    <row r="40600" x14ac:dyDescent="0.55000000000000004"/>
    <row r="40601" x14ac:dyDescent="0.55000000000000004"/>
    <row r="40602" x14ac:dyDescent="0.55000000000000004"/>
    <row r="40603" x14ac:dyDescent="0.55000000000000004"/>
    <row r="40604" x14ac:dyDescent="0.55000000000000004"/>
    <row r="40605" x14ac:dyDescent="0.55000000000000004"/>
    <row r="40606" x14ac:dyDescent="0.55000000000000004"/>
    <row r="40607" x14ac:dyDescent="0.55000000000000004"/>
    <row r="40608" x14ac:dyDescent="0.55000000000000004"/>
    <row r="40609" x14ac:dyDescent="0.55000000000000004"/>
    <row r="40610" x14ac:dyDescent="0.55000000000000004"/>
    <row r="40611" x14ac:dyDescent="0.55000000000000004"/>
    <row r="40612" x14ac:dyDescent="0.55000000000000004"/>
    <row r="40613" x14ac:dyDescent="0.55000000000000004"/>
    <row r="40614" x14ac:dyDescent="0.55000000000000004"/>
    <row r="40615" x14ac:dyDescent="0.55000000000000004"/>
    <row r="40616" x14ac:dyDescent="0.55000000000000004"/>
    <row r="40617" x14ac:dyDescent="0.55000000000000004"/>
    <row r="40618" x14ac:dyDescent="0.55000000000000004"/>
    <row r="40619" x14ac:dyDescent="0.55000000000000004"/>
    <row r="40620" x14ac:dyDescent="0.55000000000000004"/>
    <row r="40621" x14ac:dyDescent="0.55000000000000004"/>
    <row r="40622" x14ac:dyDescent="0.55000000000000004"/>
    <row r="40623" x14ac:dyDescent="0.55000000000000004"/>
    <row r="40624" x14ac:dyDescent="0.55000000000000004"/>
    <row r="40625" x14ac:dyDescent="0.55000000000000004"/>
    <row r="40626" x14ac:dyDescent="0.55000000000000004"/>
    <row r="40627" x14ac:dyDescent="0.55000000000000004"/>
    <row r="40628" x14ac:dyDescent="0.55000000000000004"/>
    <row r="40629" x14ac:dyDescent="0.55000000000000004"/>
    <row r="40630" x14ac:dyDescent="0.55000000000000004"/>
    <row r="40631" x14ac:dyDescent="0.55000000000000004"/>
    <row r="40632" x14ac:dyDescent="0.55000000000000004"/>
    <row r="40633" x14ac:dyDescent="0.55000000000000004"/>
    <row r="40634" x14ac:dyDescent="0.55000000000000004"/>
    <row r="40635" x14ac:dyDescent="0.55000000000000004"/>
    <row r="40636" x14ac:dyDescent="0.55000000000000004"/>
    <row r="40637" x14ac:dyDescent="0.55000000000000004"/>
    <row r="40638" x14ac:dyDescent="0.55000000000000004"/>
    <row r="40639" x14ac:dyDescent="0.55000000000000004"/>
    <row r="40640" x14ac:dyDescent="0.55000000000000004"/>
    <row r="40641" x14ac:dyDescent="0.55000000000000004"/>
    <row r="40642" x14ac:dyDescent="0.55000000000000004"/>
    <row r="40643" x14ac:dyDescent="0.55000000000000004"/>
    <row r="40644" x14ac:dyDescent="0.55000000000000004"/>
    <row r="40645" x14ac:dyDescent="0.55000000000000004"/>
    <row r="40646" x14ac:dyDescent="0.55000000000000004"/>
    <row r="40647" x14ac:dyDescent="0.55000000000000004"/>
    <row r="40648" x14ac:dyDescent="0.55000000000000004"/>
    <row r="40649" x14ac:dyDescent="0.55000000000000004"/>
    <row r="40650" x14ac:dyDescent="0.55000000000000004"/>
    <row r="40651" x14ac:dyDescent="0.55000000000000004"/>
    <row r="40652" x14ac:dyDescent="0.55000000000000004"/>
    <row r="40653" x14ac:dyDescent="0.55000000000000004"/>
    <row r="40654" x14ac:dyDescent="0.55000000000000004"/>
    <row r="40655" x14ac:dyDescent="0.55000000000000004"/>
    <row r="40656" x14ac:dyDescent="0.55000000000000004"/>
    <row r="40657" x14ac:dyDescent="0.55000000000000004"/>
    <row r="40658" x14ac:dyDescent="0.55000000000000004"/>
    <row r="40659" x14ac:dyDescent="0.55000000000000004"/>
    <row r="40660" x14ac:dyDescent="0.55000000000000004"/>
    <row r="40661" x14ac:dyDescent="0.55000000000000004"/>
    <row r="40662" x14ac:dyDescent="0.55000000000000004"/>
    <row r="40663" x14ac:dyDescent="0.55000000000000004"/>
    <row r="40664" x14ac:dyDescent="0.55000000000000004"/>
    <row r="40665" x14ac:dyDescent="0.55000000000000004"/>
    <row r="40666" x14ac:dyDescent="0.55000000000000004"/>
    <row r="40667" x14ac:dyDescent="0.55000000000000004"/>
    <row r="40668" x14ac:dyDescent="0.55000000000000004"/>
    <row r="40669" x14ac:dyDescent="0.55000000000000004"/>
    <row r="40670" x14ac:dyDescent="0.55000000000000004"/>
    <row r="40671" x14ac:dyDescent="0.55000000000000004"/>
    <row r="40672" x14ac:dyDescent="0.55000000000000004"/>
    <row r="40673" x14ac:dyDescent="0.55000000000000004"/>
    <row r="40674" x14ac:dyDescent="0.55000000000000004"/>
    <row r="40675" x14ac:dyDescent="0.55000000000000004"/>
    <row r="40676" x14ac:dyDescent="0.55000000000000004"/>
    <row r="40677" x14ac:dyDescent="0.55000000000000004"/>
    <row r="40678" x14ac:dyDescent="0.55000000000000004"/>
    <row r="40679" x14ac:dyDescent="0.55000000000000004"/>
    <row r="40680" x14ac:dyDescent="0.55000000000000004"/>
    <row r="40681" x14ac:dyDescent="0.55000000000000004"/>
    <row r="40682" x14ac:dyDescent="0.55000000000000004"/>
    <row r="40683" x14ac:dyDescent="0.55000000000000004"/>
    <row r="40684" x14ac:dyDescent="0.55000000000000004"/>
    <row r="40685" x14ac:dyDescent="0.55000000000000004"/>
    <row r="40686" x14ac:dyDescent="0.55000000000000004"/>
    <row r="40687" x14ac:dyDescent="0.55000000000000004"/>
    <row r="40688" x14ac:dyDescent="0.55000000000000004"/>
    <row r="40689" x14ac:dyDescent="0.55000000000000004"/>
    <row r="40690" x14ac:dyDescent="0.55000000000000004"/>
    <row r="40691" x14ac:dyDescent="0.55000000000000004"/>
    <row r="40692" x14ac:dyDescent="0.55000000000000004"/>
    <row r="40693" x14ac:dyDescent="0.55000000000000004"/>
    <row r="40694" x14ac:dyDescent="0.55000000000000004"/>
    <row r="40695" x14ac:dyDescent="0.55000000000000004"/>
    <row r="40696" x14ac:dyDescent="0.55000000000000004"/>
    <row r="40697" x14ac:dyDescent="0.55000000000000004"/>
    <row r="40698" x14ac:dyDescent="0.55000000000000004"/>
    <row r="40699" x14ac:dyDescent="0.55000000000000004"/>
    <row r="40700" x14ac:dyDescent="0.55000000000000004"/>
    <row r="40701" x14ac:dyDescent="0.55000000000000004"/>
    <row r="40702" x14ac:dyDescent="0.55000000000000004"/>
    <row r="40703" x14ac:dyDescent="0.55000000000000004"/>
    <row r="40704" x14ac:dyDescent="0.55000000000000004"/>
    <row r="40705" x14ac:dyDescent="0.55000000000000004"/>
    <row r="40706" x14ac:dyDescent="0.55000000000000004"/>
    <row r="40707" x14ac:dyDescent="0.55000000000000004"/>
    <row r="40708" x14ac:dyDescent="0.55000000000000004"/>
    <row r="40709" x14ac:dyDescent="0.55000000000000004"/>
    <row r="40710" x14ac:dyDescent="0.55000000000000004"/>
    <row r="40711" x14ac:dyDescent="0.55000000000000004"/>
    <row r="40712" x14ac:dyDescent="0.55000000000000004"/>
    <row r="40713" x14ac:dyDescent="0.55000000000000004"/>
    <row r="40714" x14ac:dyDescent="0.55000000000000004"/>
    <row r="40715" x14ac:dyDescent="0.55000000000000004"/>
    <row r="40716" x14ac:dyDescent="0.55000000000000004"/>
    <row r="40717" x14ac:dyDescent="0.55000000000000004"/>
    <row r="40718" x14ac:dyDescent="0.55000000000000004"/>
    <row r="40719" x14ac:dyDescent="0.55000000000000004"/>
    <row r="40720" x14ac:dyDescent="0.55000000000000004"/>
    <row r="40721" x14ac:dyDescent="0.55000000000000004"/>
    <row r="40722" x14ac:dyDescent="0.55000000000000004"/>
    <row r="40723" x14ac:dyDescent="0.55000000000000004"/>
    <row r="40724" x14ac:dyDescent="0.55000000000000004"/>
    <row r="40725" x14ac:dyDescent="0.55000000000000004"/>
    <row r="40726" x14ac:dyDescent="0.55000000000000004"/>
    <row r="40727" x14ac:dyDescent="0.55000000000000004"/>
    <row r="40728" x14ac:dyDescent="0.55000000000000004"/>
    <row r="40729" x14ac:dyDescent="0.55000000000000004"/>
    <row r="40730" x14ac:dyDescent="0.55000000000000004"/>
    <row r="40731" x14ac:dyDescent="0.55000000000000004"/>
    <row r="40732" x14ac:dyDescent="0.55000000000000004"/>
    <row r="40733" x14ac:dyDescent="0.55000000000000004"/>
    <row r="40734" x14ac:dyDescent="0.55000000000000004"/>
    <row r="40735" x14ac:dyDescent="0.55000000000000004"/>
    <row r="40736" x14ac:dyDescent="0.55000000000000004"/>
    <row r="40737" x14ac:dyDescent="0.55000000000000004"/>
    <row r="40738" x14ac:dyDescent="0.55000000000000004"/>
    <row r="40739" x14ac:dyDescent="0.55000000000000004"/>
    <row r="40740" x14ac:dyDescent="0.55000000000000004"/>
    <row r="40741" x14ac:dyDescent="0.55000000000000004"/>
    <row r="40742" x14ac:dyDescent="0.55000000000000004"/>
    <row r="40743" x14ac:dyDescent="0.55000000000000004"/>
    <row r="40744" x14ac:dyDescent="0.55000000000000004"/>
    <row r="40745" x14ac:dyDescent="0.55000000000000004"/>
    <row r="40746" x14ac:dyDescent="0.55000000000000004"/>
    <row r="40747" x14ac:dyDescent="0.55000000000000004"/>
    <row r="40748" x14ac:dyDescent="0.55000000000000004"/>
    <row r="40749" x14ac:dyDescent="0.55000000000000004"/>
    <row r="40750" x14ac:dyDescent="0.55000000000000004"/>
    <row r="40751" x14ac:dyDescent="0.55000000000000004"/>
    <row r="40752" x14ac:dyDescent="0.55000000000000004"/>
    <row r="40753" x14ac:dyDescent="0.55000000000000004"/>
    <row r="40754" x14ac:dyDescent="0.55000000000000004"/>
    <row r="40755" x14ac:dyDescent="0.55000000000000004"/>
    <row r="40756" x14ac:dyDescent="0.55000000000000004"/>
    <row r="40757" x14ac:dyDescent="0.55000000000000004"/>
    <row r="40758" x14ac:dyDescent="0.55000000000000004"/>
    <row r="40759" x14ac:dyDescent="0.55000000000000004"/>
    <row r="40760" x14ac:dyDescent="0.55000000000000004"/>
    <row r="40761" x14ac:dyDescent="0.55000000000000004"/>
    <row r="40762" x14ac:dyDescent="0.55000000000000004"/>
    <row r="40763" x14ac:dyDescent="0.55000000000000004"/>
    <row r="40764" x14ac:dyDescent="0.55000000000000004"/>
    <row r="40765" x14ac:dyDescent="0.55000000000000004"/>
    <row r="40766" x14ac:dyDescent="0.55000000000000004"/>
    <row r="40767" x14ac:dyDescent="0.55000000000000004"/>
    <row r="40768" x14ac:dyDescent="0.55000000000000004"/>
    <row r="40769" x14ac:dyDescent="0.55000000000000004"/>
    <row r="40770" x14ac:dyDescent="0.55000000000000004"/>
    <row r="40771" x14ac:dyDescent="0.55000000000000004"/>
    <row r="40772" x14ac:dyDescent="0.55000000000000004"/>
    <row r="40773" x14ac:dyDescent="0.55000000000000004"/>
    <row r="40774" x14ac:dyDescent="0.55000000000000004"/>
    <row r="40775" x14ac:dyDescent="0.55000000000000004"/>
    <row r="40776" x14ac:dyDescent="0.55000000000000004"/>
    <row r="40777" x14ac:dyDescent="0.55000000000000004"/>
    <row r="40778" x14ac:dyDescent="0.55000000000000004"/>
    <row r="40779" x14ac:dyDescent="0.55000000000000004"/>
    <row r="40780" x14ac:dyDescent="0.55000000000000004"/>
    <row r="40781" x14ac:dyDescent="0.55000000000000004"/>
    <row r="40782" x14ac:dyDescent="0.55000000000000004"/>
    <row r="40783" x14ac:dyDescent="0.55000000000000004"/>
    <row r="40784" x14ac:dyDescent="0.55000000000000004"/>
    <row r="40785" x14ac:dyDescent="0.55000000000000004"/>
    <row r="40786" x14ac:dyDescent="0.55000000000000004"/>
    <row r="40787" x14ac:dyDescent="0.55000000000000004"/>
    <row r="40788" x14ac:dyDescent="0.55000000000000004"/>
    <row r="40789" x14ac:dyDescent="0.55000000000000004"/>
    <row r="40790" x14ac:dyDescent="0.55000000000000004"/>
    <row r="40791" x14ac:dyDescent="0.55000000000000004"/>
    <row r="40792" x14ac:dyDescent="0.55000000000000004"/>
    <row r="40793" x14ac:dyDescent="0.55000000000000004"/>
    <row r="40794" x14ac:dyDescent="0.55000000000000004"/>
    <row r="40795" x14ac:dyDescent="0.55000000000000004"/>
    <row r="40796" x14ac:dyDescent="0.55000000000000004"/>
    <row r="40797" x14ac:dyDescent="0.55000000000000004"/>
    <row r="40798" x14ac:dyDescent="0.55000000000000004"/>
    <row r="40799" x14ac:dyDescent="0.55000000000000004"/>
    <row r="40800" x14ac:dyDescent="0.55000000000000004"/>
    <row r="40801" x14ac:dyDescent="0.55000000000000004"/>
    <row r="40802" x14ac:dyDescent="0.55000000000000004"/>
    <row r="40803" x14ac:dyDescent="0.55000000000000004"/>
    <row r="40804" x14ac:dyDescent="0.55000000000000004"/>
    <row r="40805" x14ac:dyDescent="0.55000000000000004"/>
    <row r="40806" x14ac:dyDescent="0.55000000000000004"/>
    <row r="40807" x14ac:dyDescent="0.55000000000000004"/>
    <row r="40808" x14ac:dyDescent="0.55000000000000004"/>
    <row r="40809" x14ac:dyDescent="0.55000000000000004"/>
    <row r="40810" x14ac:dyDescent="0.55000000000000004"/>
    <row r="40811" x14ac:dyDescent="0.55000000000000004"/>
    <row r="40812" x14ac:dyDescent="0.55000000000000004"/>
    <row r="40813" x14ac:dyDescent="0.55000000000000004"/>
    <row r="40814" x14ac:dyDescent="0.55000000000000004"/>
    <row r="40815" x14ac:dyDescent="0.55000000000000004"/>
    <row r="40816" x14ac:dyDescent="0.55000000000000004"/>
    <row r="40817" x14ac:dyDescent="0.55000000000000004"/>
    <row r="40818" x14ac:dyDescent="0.55000000000000004"/>
    <row r="40819" x14ac:dyDescent="0.55000000000000004"/>
    <row r="40820" x14ac:dyDescent="0.55000000000000004"/>
    <row r="40821" x14ac:dyDescent="0.55000000000000004"/>
    <row r="40822" x14ac:dyDescent="0.55000000000000004"/>
    <row r="40823" x14ac:dyDescent="0.55000000000000004"/>
    <row r="40824" x14ac:dyDescent="0.55000000000000004"/>
    <row r="40825" x14ac:dyDescent="0.55000000000000004"/>
    <row r="40826" x14ac:dyDescent="0.55000000000000004"/>
    <row r="40827" x14ac:dyDescent="0.55000000000000004"/>
    <row r="40828" x14ac:dyDescent="0.55000000000000004"/>
    <row r="40829" x14ac:dyDescent="0.55000000000000004"/>
    <row r="40830" x14ac:dyDescent="0.55000000000000004"/>
    <row r="40831" x14ac:dyDescent="0.55000000000000004"/>
    <row r="40832" x14ac:dyDescent="0.55000000000000004"/>
    <row r="40833" x14ac:dyDescent="0.55000000000000004"/>
    <row r="40834" x14ac:dyDescent="0.55000000000000004"/>
    <row r="40835" x14ac:dyDescent="0.55000000000000004"/>
    <row r="40836" x14ac:dyDescent="0.55000000000000004"/>
    <row r="40837" x14ac:dyDescent="0.55000000000000004"/>
    <row r="40838" x14ac:dyDescent="0.55000000000000004"/>
    <row r="40839" x14ac:dyDescent="0.55000000000000004"/>
    <row r="40840" x14ac:dyDescent="0.55000000000000004"/>
    <row r="40841" x14ac:dyDescent="0.55000000000000004"/>
    <row r="40842" x14ac:dyDescent="0.55000000000000004"/>
    <row r="40843" x14ac:dyDescent="0.55000000000000004"/>
    <row r="40844" x14ac:dyDescent="0.55000000000000004"/>
    <row r="40845" x14ac:dyDescent="0.55000000000000004"/>
    <row r="40846" x14ac:dyDescent="0.55000000000000004"/>
    <row r="40847" x14ac:dyDescent="0.55000000000000004"/>
    <row r="40848" x14ac:dyDescent="0.55000000000000004"/>
    <row r="40849" x14ac:dyDescent="0.55000000000000004"/>
    <row r="40850" x14ac:dyDescent="0.55000000000000004"/>
    <row r="40851" x14ac:dyDescent="0.55000000000000004"/>
    <row r="40852" x14ac:dyDescent="0.55000000000000004"/>
    <row r="40853" x14ac:dyDescent="0.55000000000000004"/>
    <row r="40854" x14ac:dyDescent="0.55000000000000004"/>
    <row r="40855" x14ac:dyDescent="0.55000000000000004"/>
    <row r="40856" x14ac:dyDescent="0.55000000000000004"/>
    <row r="40857" x14ac:dyDescent="0.55000000000000004"/>
    <row r="40858" x14ac:dyDescent="0.55000000000000004"/>
    <row r="40859" x14ac:dyDescent="0.55000000000000004"/>
    <row r="40860" x14ac:dyDescent="0.55000000000000004"/>
    <row r="40861" x14ac:dyDescent="0.55000000000000004"/>
    <row r="40862" x14ac:dyDescent="0.55000000000000004"/>
    <row r="40863" x14ac:dyDescent="0.55000000000000004"/>
    <row r="40864" x14ac:dyDescent="0.55000000000000004"/>
    <row r="40865" x14ac:dyDescent="0.55000000000000004"/>
    <row r="40866" x14ac:dyDescent="0.55000000000000004"/>
    <row r="40867" x14ac:dyDescent="0.55000000000000004"/>
    <row r="40868" x14ac:dyDescent="0.55000000000000004"/>
    <row r="40869" x14ac:dyDescent="0.55000000000000004"/>
    <row r="40870" x14ac:dyDescent="0.55000000000000004"/>
    <row r="40871" x14ac:dyDescent="0.55000000000000004"/>
    <row r="40872" x14ac:dyDescent="0.55000000000000004"/>
    <row r="40873" x14ac:dyDescent="0.55000000000000004"/>
    <row r="40874" x14ac:dyDescent="0.55000000000000004"/>
    <row r="40875" x14ac:dyDescent="0.55000000000000004"/>
    <row r="40876" x14ac:dyDescent="0.55000000000000004"/>
    <row r="40877" x14ac:dyDescent="0.55000000000000004"/>
    <row r="40878" x14ac:dyDescent="0.55000000000000004"/>
    <row r="40879" x14ac:dyDescent="0.55000000000000004"/>
    <row r="40880" x14ac:dyDescent="0.55000000000000004"/>
    <row r="40881" x14ac:dyDescent="0.55000000000000004"/>
    <row r="40882" x14ac:dyDescent="0.55000000000000004"/>
    <row r="40883" x14ac:dyDescent="0.55000000000000004"/>
    <row r="40884" x14ac:dyDescent="0.55000000000000004"/>
    <row r="40885" x14ac:dyDescent="0.55000000000000004"/>
    <row r="40886" x14ac:dyDescent="0.55000000000000004"/>
    <row r="40887" x14ac:dyDescent="0.55000000000000004"/>
    <row r="40888" x14ac:dyDescent="0.55000000000000004"/>
    <row r="40889" x14ac:dyDescent="0.55000000000000004"/>
    <row r="40890" x14ac:dyDescent="0.55000000000000004"/>
    <row r="40891" x14ac:dyDescent="0.55000000000000004"/>
    <row r="40892" x14ac:dyDescent="0.55000000000000004"/>
    <row r="40893" x14ac:dyDescent="0.55000000000000004"/>
    <row r="40894" x14ac:dyDescent="0.55000000000000004"/>
    <row r="40895" x14ac:dyDescent="0.55000000000000004"/>
    <row r="40896" x14ac:dyDescent="0.55000000000000004"/>
    <row r="40897" x14ac:dyDescent="0.55000000000000004"/>
    <row r="40898" x14ac:dyDescent="0.55000000000000004"/>
    <row r="40899" x14ac:dyDescent="0.55000000000000004"/>
    <row r="40900" x14ac:dyDescent="0.55000000000000004"/>
    <row r="40901" x14ac:dyDescent="0.55000000000000004"/>
    <row r="40902" x14ac:dyDescent="0.55000000000000004"/>
    <row r="40903" x14ac:dyDescent="0.55000000000000004"/>
    <row r="40904" x14ac:dyDescent="0.55000000000000004"/>
    <row r="40905" x14ac:dyDescent="0.55000000000000004"/>
    <row r="40906" x14ac:dyDescent="0.55000000000000004"/>
    <row r="40907" x14ac:dyDescent="0.55000000000000004"/>
    <row r="40908" x14ac:dyDescent="0.55000000000000004"/>
    <row r="40909" x14ac:dyDescent="0.55000000000000004"/>
    <row r="40910" x14ac:dyDescent="0.55000000000000004"/>
    <row r="40911" x14ac:dyDescent="0.55000000000000004"/>
    <row r="40912" x14ac:dyDescent="0.55000000000000004"/>
    <row r="40913" x14ac:dyDescent="0.55000000000000004"/>
    <row r="40914" x14ac:dyDescent="0.55000000000000004"/>
    <row r="40915" x14ac:dyDescent="0.55000000000000004"/>
    <row r="40916" x14ac:dyDescent="0.55000000000000004"/>
    <row r="40917" x14ac:dyDescent="0.55000000000000004"/>
    <row r="40918" x14ac:dyDescent="0.55000000000000004"/>
    <row r="40919" x14ac:dyDescent="0.55000000000000004"/>
    <row r="40920" x14ac:dyDescent="0.55000000000000004"/>
    <row r="40921" x14ac:dyDescent="0.55000000000000004"/>
    <row r="40922" x14ac:dyDescent="0.55000000000000004"/>
    <row r="40923" x14ac:dyDescent="0.55000000000000004"/>
    <row r="40924" x14ac:dyDescent="0.55000000000000004"/>
    <row r="40925" x14ac:dyDescent="0.55000000000000004"/>
    <row r="40926" x14ac:dyDescent="0.55000000000000004"/>
    <row r="40927" x14ac:dyDescent="0.55000000000000004"/>
    <row r="40928" x14ac:dyDescent="0.55000000000000004"/>
    <row r="40929" x14ac:dyDescent="0.55000000000000004"/>
    <row r="40930" x14ac:dyDescent="0.55000000000000004"/>
    <row r="40931" x14ac:dyDescent="0.55000000000000004"/>
    <row r="40932" x14ac:dyDescent="0.55000000000000004"/>
    <row r="40933" x14ac:dyDescent="0.55000000000000004"/>
    <row r="40934" x14ac:dyDescent="0.55000000000000004"/>
    <row r="40935" x14ac:dyDescent="0.55000000000000004"/>
    <row r="40936" x14ac:dyDescent="0.55000000000000004"/>
    <row r="40937" x14ac:dyDescent="0.55000000000000004"/>
    <row r="40938" x14ac:dyDescent="0.55000000000000004"/>
    <row r="40939" x14ac:dyDescent="0.55000000000000004"/>
    <row r="40940" x14ac:dyDescent="0.55000000000000004"/>
    <row r="40941" x14ac:dyDescent="0.55000000000000004"/>
    <row r="40942" x14ac:dyDescent="0.55000000000000004"/>
    <row r="40943" x14ac:dyDescent="0.55000000000000004"/>
    <row r="40944" x14ac:dyDescent="0.55000000000000004"/>
    <row r="40945" x14ac:dyDescent="0.55000000000000004"/>
    <row r="40946" x14ac:dyDescent="0.55000000000000004"/>
    <row r="40947" x14ac:dyDescent="0.55000000000000004"/>
    <row r="40948" x14ac:dyDescent="0.55000000000000004"/>
    <row r="40949" x14ac:dyDescent="0.55000000000000004"/>
    <row r="40950" x14ac:dyDescent="0.55000000000000004"/>
    <row r="40951" x14ac:dyDescent="0.55000000000000004"/>
    <row r="40952" x14ac:dyDescent="0.55000000000000004"/>
    <row r="40953" x14ac:dyDescent="0.55000000000000004"/>
    <row r="40954" x14ac:dyDescent="0.55000000000000004"/>
    <row r="40955" x14ac:dyDescent="0.55000000000000004"/>
    <row r="40956" x14ac:dyDescent="0.55000000000000004"/>
    <row r="40957" x14ac:dyDescent="0.55000000000000004"/>
    <row r="40958" x14ac:dyDescent="0.55000000000000004"/>
    <row r="40959" x14ac:dyDescent="0.55000000000000004"/>
    <row r="40960" x14ac:dyDescent="0.55000000000000004"/>
    <row r="40961" x14ac:dyDescent="0.55000000000000004"/>
    <row r="40962" x14ac:dyDescent="0.55000000000000004"/>
    <row r="40963" x14ac:dyDescent="0.55000000000000004"/>
    <row r="40964" x14ac:dyDescent="0.55000000000000004"/>
    <row r="40965" x14ac:dyDescent="0.55000000000000004"/>
    <row r="40966" x14ac:dyDescent="0.55000000000000004"/>
    <row r="40967" x14ac:dyDescent="0.55000000000000004"/>
    <row r="40968" x14ac:dyDescent="0.55000000000000004"/>
    <row r="40969" x14ac:dyDescent="0.55000000000000004"/>
    <row r="40970" x14ac:dyDescent="0.55000000000000004"/>
    <row r="40971" x14ac:dyDescent="0.55000000000000004"/>
    <row r="40972" x14ac:dyDescent="0.55000000000000004"/>
    <row r="40973" x14ac:dyDescent="0.55000000000000004"/>
    <row r="40974" x14ac:dyDescent="0.55000000000000004"/>
    <row r="40975" x14ac:dyDescent="0.55000000000000004"/>
    <row r="40976" x14ac:dyDescent="0.55000000000000004"/>
    <row r="40977" x14ac:dyDescent="0.55000000000000004"/>
    <row r="40978" x14ac:dyDescent="0.55000000000000004"/>
    <row r="40979" x14ac:dyDescent="0.55000000000000004"/>
    <row r="40980" x14ac:dyDescent="0.55000000000000004"/>
    <row r="40981" x14ac:dyDescent="0.55000000000000004"/>
    <row r="40982" x14ac:dyDescent="0.55000000000000004"/>
    <row r="40983" x14ac:dyDescent="0.55000000000000004"/>
    <row r="40984" x14ac:dyDescent="0.55000000000000004"/>
    <row r="40985" x14ac:dyDescent="0.55000000000000004"/>
    <row r="40986" x14ac:dyDescent="0.55000000000000004"/>
    <row r="40987" x14ac:dyDescent="0.55000000000000004"/>
    <row r="40988" x14ac:dyDescent="0.55000000000000004"/>
    <row r="40989" x14ac:dyDescent="0.55000000000000004"/>
    <row r="40990" x14ac:dyDescent="0.55000000000000004"/>
    <row r="40991" x14ac:dyDescent="0.55000000000000004"/>
    <row r="40992" x14ac:dyDescent="0.55000000000000004"/>
    <row r="40993" x14ac:dyDescent="0.55000000000000004"/>
    <row r="40994" x14ac:dyDescent="0.55000000000000004"/>
    <row r="40995" x14ac:dyDescent="0.55000000000000004"/>
    <row r="40996" x14ac:dyDescent="0.55000000000000004"/>
    <row r="40997" x14ac:dyDescent="0.55000000000000004"/>
    <row r="40998" x14ac:dyDescent="0.55000000000000004"/>
    <row r="40999" x14ac:dyDescent="0.55000000000000004"/>
    <row r="41000" x14ac:dyDescent="0.55000000000000004"/>
    <row r="41001" x14ac:dyDescent="0.55000000000000004"/>
    <row r="41002" x14ac:dyDescent="0.55000000000000004"/>
    <row r="41003" x14ac:dyDescent="0.55000000000000004"/>
    <row r="41004" x14ac:dyDescent="0.55000000000000004"/>
    <row r="41005" x14ac:dyDescent="0.55000000000000004"/>
    <row r="41006" x14ac:dyDescent="0.55000000000000004"/>
    <row r="41007" x14ac:dyDescent="0.55000000000000004"/>
    <row r="41008" x14ac:dyDescent="0.55000000000000004"/>
    <row r="41009" x14ac:dyDescent="0.55000000000000004"/>
    <row r="41010" x14ac:dyDescent="0.55000000000000004"/>
    <row r="41011" x14ac:dyDescent="0.55000000000000004"/>
    <row r="41012" x14ac:dyDescent="0.55000000000000004"/>
    <row r="41013" x14ac:dyDescent="0.55000000000000004"/>
    <row r="41014" x14ac:dyDescent="0.55000000000000004"/>
    <row r="41015" x14ac:dyDescent="0.55000000000000004"/>
    <row r="41016" x14ac:dyDescent="0.55000000000000004"/>
    <row r="41017" x14ac:dyDescent="0.55000000000000004"/>
    <row r="41018" x14ac:dyDescent="0.55000000000000004"/>
    <row r="41019" x14ac:dyDescent="0.55000000000000004"/>
    <row r="41020" x14ac:dyDescent="0.55000000000000004"/>
    <row r="41021" x14ac:dyDescent="0.55000000000000004"/>
    <row r="41022" x14ac:dyDescent="0.55000000000000004"/>
    <row r="41023" x14ac:dyDescent="0.55000000000000004"/>
    <row r="41024" x14ac:dyDescent="0.55000000000000004"/>
    <row r="41025" x14ac:dyDescent="0.55000000000000004"/>
    <row r="41026" x14ac:dyDescent="0.55000000000000004"/>
    <row r="41027" x14ac:dyDescent="0.55000000000000004"/>
    <row r="41028" x14ac:dyDescent="0.55000000000000004"/>
    <row r="41029" x14ac:dyDescent="0.55000000000000004"/>
    <row r="41030" x14ac:dyDescent="0.55000000000000004"/>
    <row r="41031" x14ac:dyDescent="0.55000000000000004"/>
    <row r="41032" x14ac:dyDescent="0.55000000000000004"/>
    <row r="41033" x14ac:dyDescent="0.55000000000000004"/>
    <row r="41034" x14ac:dyDescent="0.55000000000000004"/>
    <row r="41035" x14ac:dyDescent="0.55000000000000004"/>
    <row r="41036" x14ac:dyDescent="0.55000000000000004"/>
    <row r="41037" x14ac:dyDescent="0.55000000000000004"/>
    <row r="41038" x14ac:dyDescent="0.55000000000000004"/>
    <row r="41039" x14ac:dyDescent="0.55000000000000004"/>
    <row r="41040" x14ac:dyDescent="0.55000000000000004"/>
    <row r="41041" x14ac:dyDescent="0.55000000000000004"/>
    <row r="41042" x14ac:dyDescent="0.55000000000000004"/>
    <row r="41043" x14ac:dyDescent="0.55000000000000004"/>
    <row r="41044" x14ac:dyDescent="0.55000000000000004"/>
    <row r="41045" x14ac:dyDescent="0.55000000000000004"/>
    <row r="41046" x14ac:dyDescent="0.55000000000000004"/>
    <row r="41047" x14ac:dyDescent="0.55000000000000004"/>
    <row r="41048" x14ac:dyDescent="0.55000000000000004"/>
    <row r="41049" x14ac:dyDescent="0.55000000000000004"/>
    <row r="41050" x14ac:dyDescent="0.55000000000000004"/>
    <row r="41051" x14ac:dyDescent="0.55000000000000004"/>
    <row r="41052" x14ac:dyDescent="0.55000000000000004"/>
    <row r="41053" x14ac:dyDescent="0.55000000000000004"/>
    <row r="41054" x14ac:dyDescent="0.55000000000000004"/>
    <row r="41055" x14ac:dyDescent="0.55000000000000004"/>
    <row r="41056" x14ac:dyDescent="0.55000000000000004"/>
    <row r="41057" x14ac:dyDescent="0.55000000000000004"/>
    <row r="41058" x14ac:dyDescent="0.55000000000000004"/>
    <row r="41059" x14ac:dyDescent="0.55000000000000004"/>
    <row r="41060" x14ac:dyDescent="0.55000000000000004"/>
    <row r="41061" x14ac:dyDescent="0.55000000000000004"/>
    <row r="41062" x14ac:dyDescent="0.55000000000000004"/>
    <row r="41063" x14ac:dyDescent="0.55000000000000004"/>
    <row r="41064" x14ac:dyDescent="0.55000000000000004"/>
    <row r="41065" x14ac:dyDescent="0.55000000000000004"/>
    <row r="41066" x14ac:dyDescent="0.55000000000000004"/>
    <row r="41067" x14ac:dyDescent="0.55000000000000004"/>
    <row r="41068" x14ac:dyDescent="0.55000000000000004"/>
    <row r="41069" x14ac:dyDescent="0.55000000000000004"/>
    <row r="41070" x14ac:dyDescent="0.55000000000000004"/>
    <row r="41071" x14ac:dyDescent="0.55000000000000004"/>
    <row r="41072" x14ac:dyDescent="0.55000000000000004"/>
    <row r="41073" x14ac:dyDescent="0.55000000000000004"/>
    <row r="41074" x14ac:dyDescent="0.55000000000000004"/>
    <row r="41075" x14ac:dyDescent="0.55000000000000004"/>
    <row r="41076" x14ac:dyDescent="0.55000000000000004"/>
    <row r="41077" x14ac:dyDescent="0.55000000000000004"/>
    <row r="41078" x14ac:dyDescent="0.55000000000000004"/>
    <row r="41079" x14ac:dyDescent="0.55000000000000004"/>
    <row r="41080" x14ac:dyDescent="0.55000000000000004"/>
    <row r="41081" x14ac:dyDescent="0.55000000000000004"/>
    <row r="41082" x14ac:dyDescent="0.55000000000000004"/>
    <row r="41083" x14ac:dyDescent="0.55000000000000004"/>
    <row r="41084" x14ac:dyDescent="0.55000000000000004"/>
    <row r="41085" x14ac:dyDescent="0.55000000000000004"/>
    <row r="41086" x14ac:dyDescent="0.55000000000000004"/>
    <row r="41087" x14ac:dyDescent="0.55000000000000004"/>
    <row r="41088" x14ac:dyDescent="0.55000000000000004"/>
    <row r="41089" x14ac:dyDescent="0.55000000000000004"/>
    <row r="41090" x14ac:dyDescent="0.55000000000000004"/>
    <row r="41091" x14ac:dyDescent="0.55000000000000004"/>
    <row r="41092" x14ac:dyDescent="0.55000000000000004"/>
    <row r="41093" x14ac:dyDescent="0.55000000000000004"/>
    <row r="41094" x14ac:dyDescent="0.55000000000000004"/>
    <row r="41095" x14ac:dyDescent="0.55000000000000004"/>
    <row r="41096" x14ac:dyDescent="0.55000000000000004"/>
    <row r="41097" x14ac:dyDescent="0.55000000000000004"/>
    <row r="41098" x14ac:dyDescent="0.55000000000000004"/>
    <row r="41099" x14ac:dyDescent="0.55000000000000004"/>
    <row r="41100" x14ac:dyDescent="0.55000000000000004"/>
    <row r="41101" x14ac:dyDescent="0.55000000000000004"/>
    <row r="41102" x14ac:dyDescent="0.55000000000000004"/>
    <row r="41103" x14ac:dyDescent="0.55000000000000004"/>
    <row r="41104" x14ac:dyDescent="0.55000000000000004"/>
    <row r="41105" x14ac:dyDescent="0.55000000000000004"/>
    <row r="41106" x14ac:dyDescent="0.55000000000000004"/>
    <row r="41107" x14ac:dyDescent="0.55000000000000004"/>
    <row r="41108" x14ac:dyDescent="0.55000000000000004"/>
    <row r="41109" x14ac:dyDescent="0.55000000000000004"/>
    <row r="41110" x14ac:dyDescent="0.55000000000000004"/>
    <row r="41111" x14ac:dyDescent="0.55000000000000004"/>
    <row r="41112" x14ac:dyDescent="0.55000000000000004"/>
    <row r="41113" x14ac:dyDescent="0.55000000000000004"/>
    <row r="41114" x14ac:dyDescent="0.55000000000000004"/>
    <row r="41115" x14ac:dyDescent="0.55000000000000004"/>
    <row r="41116" x14ac:dyDescent="0.55000000000000004"/>
    <row r="41117" x14ac:dyDescent="0.55000000000000004"/>
    <row r="41118" x14ac:dyDescent="0.55000000000000004"/>
    <row r="41119" x14ac:dyDescent="0.55000000000000004"/>
    <row r="41120" x14ac:dyDescent="0.55000000000000004"/>
    <row r="41121" x14ac:dyDescent="0.55000000000000004"/>
    <row r="41122" x14ac:dyDescent="0.55000000000000004"/>
    <row r="41123" x14ac:dyDescent="0.55000000000000004"/>
    <row r="41124" x14ac:dyDescent="0.55000000000000004"/>
    <row r="41125" x14ac:dyDescent="0.55000000000000004"/>
    <row r="41126" x14ac:dyDescent="0.55000000000000004"/>
    <row r="41127" x14ac:dyDescent="0.55000000000000004"/>
    <row r="41128" x14ac:dyDescent="0.55000000000000004"/>
    <row r="41129" x14ac:dyDescent="0.55000000000000004"/>
    <row r="41130" x14ac:dyDescent="0.55000000000000004"/>
    <row r="41131" x14ac:dyDescent="0.55000000000000004"/>
    <row r="41132" x14ac:dyDescent="0.55000000000000004"/>
    <row r="41133" x14ac:dyDescent="0.55000000000000004"/>
    <row r="41134" x14ac:dyDescent="0.55000000000000004"/>
    <row r="41135" x14ac:dyDescent="0.55000000000000004"/>
    <row r="41136" x14ac:dyDescent="0.55000000000000004"/>
    <row r="41137" x14ac:dyDescent="0.55000000000000004"/>
    <row r="41138" x14ac:dyDescent="0.55000000000000004"/>
    <row r="41139" x14ac:dyDescent="0.55000000000000004"/>
    <row r="41140" x14ac:dyDescent="0.55000000000000004"/>
    <row r="41141" x14ac:dyDescent="0.55000000000000004"/>
    <row r="41142" x14ac:dyDescent="0.55000000000000004"/>
    <row r="41143" x14ac:dyDescent="0.55000000000000004"/>
    <row r="41144" x14ac:dyDescent="0.55000000000000004"/>
    <row r="41145" x14ac:dyDescent="0.55000000000000004"/>
    <row r="41146" x14ac:dyDescent="0.55000000000000004"/>
    <row r="41147" x14ac:dyDescent="0.55000000000000004"/>
    <row r="41148" x14ac:dyDescent="0.55000000000000004"/>
    <row r="41149" x14ac:dyDescent="0.55000000000000004"/>
    <row r="41150" x14ac:dyDescent="0.55000000000000004"/>
    <row r="41151" x14ac:dyDescent="0.55000000000000004"/>
    <row r="41152" x14ac:dyDescent="0.55000000000000004"/>
    <row r="41153" x14ac:dyDescent="0.55000000000000004"/>
    <row r="41154" x14ac:dyDescent="0.55000000000000004"/>
    <row r="41155" x14ac:dyDescent="0.55000000000000004"/>
    <row r="41156" x14ac:dyDescent="0.55000000000000004"/>
    <row r="41157" x14ac:dyDescent="0.55000000000000004"/>
    <row r="41158" x14ac:dyDescent="0.55000000000000004"/>
    <row r="41159" x14ac:dyDescent="0.55000000000000004"/>
    <row r="41160" x14ac:dyDescent="0.55000000000000004"/>
    <row r="41161" x14ac:dyDescent="0.55000000000000004"/>
    <row r="41162" x14ac:dyDescent="0.55000000000000004"/>
    <row r="41163" x14ac:dyDescent="0.55000000000000004"/>
    <row r="41164" x14ac:dyDescent="0.55000000000000004"/>
    <row r="41165" x14ac:dyDescent="0.55000000000000004"/>
    <row r="41166" x14ac:dyDescent="0.55000000000000004"/>
    <row r="41167" x14ac:dyDescent="0.55000000000000004"/>
    <row r="41168" x14ac:dyDescent="0.55000000000000004"/>
    <row r="41169" x14ac:dyDescent="0.55000000000000004"/>
    <row r="41170" x14ac:dyDescent="0.55000000000000004"/>
    <row r="41171" x14ac:dyDescent="0.55000000000000004"/>
    <row r="41172" x14ac:dyDescent="0.55000000000000004"/>
    <row r="41173" x14ac:dyDescent="0.55000000000000004"/>
    <row r="41174" x14ac:dyDescent="0.55000000000000004"/>
    <row r="41175" x14ac:dyDescent="0.55000000000000004"/>
    <row r="41176" x14ac:dyDescent="0.55000000000000004"/>
    <row r="41177" x14ac:dyDescent="0.55000000000000004"/>
    <row r="41178" x14ac:dyDescent="0.55000000000000004"/>
    <row r="41179" x14ac:dyDescent="0.55000000000000004"/>
    <row r="41180" x14ac:dyDescent="0.55000000000000004"/>
    <row r="41181" x14ac:dyDescent="0.55000000000000004"/>
    <row r="41182" x14ac:dyDescent="0.55000000000000004"/>
    <row r="41183" x14ac:dyDescent="0.55000000000000004"/>
    <row r="41184" x14ac:dyDescent="0.55000000000000004"/>
    <row r="41185" x14ac:dyDescent="0.55000000000000004"/>
    <row r="41186" x14ac:dyDescent="0.55000000000000004"/>
    <row r="41187" x14ac:dyDescent="0.55000000000000004"/>
    <row r="41188" x14ac:dyDescent="0.55000000000000004"/>
    <row r="41189" x14ac:dyDescent="0.55000000000000004"/>
    <row r="41190" x14ac:dyDescent="0.55000000000000004"/>
    <row r="41191" x14ac:dyDescent="0.55000000000000004"/>
    <row r="41192" x14ac:dyDescent="0.55000000000000004"/>
    <row r="41193" x14ac:dyDescent="0.55000000000000004"/>
    <row r="41194" x14ac:dyDescent="0.55000000000000004"/>
    <row r="41195" x14ac:dyDescent="0.55000000000000004"/>
    <row r="41196" x14ac:dyDescent="0.55000000000000004"/>
    <row r="41197" x14ac:dyDescent="0.55000000000000004"/>
    <row r="41198" x14ac:dyDescent="0.55000000000000004"/>
    <row r="41199" x14ac:dyDescent="0.55000000000000004"/>
    <row r="41200" x14ac:dyDescent="0.55000000000000004"/>
    <row r="41201" x14ac:dyDescent="0.55000000000000004"/>
    <row r="41202" x14ac:dyDescent="0.55000000000000004"/>
    <row r="41203" x14ac:dyDescent="0.55000000000000004"/>
    <row r="41204" x14ac:dyDescent="0.55000000000000004"/>
    <row r="41205" x14ac:dyDescent="0.55000000000000004"/>
    <row r="41206" x14ac:dyDescent="0.55000000000000004"/>
    <row r="41207" x14ac:dyDescent="0.55000000000000004"/>
    <row r="41208" x14ac:dyDescent="0.55000000000000004"/>
    <row r="41209" x14ac:dyDescent="0.55000000000000004"/>
    <row r="41210" x14ac:dyDescent="0.55000000000000004"/>
    <row r="41211" x14ac:dyDescent="0.55000000000000004"/>
    <row r="41212" x14ac:dyDescent="0.55000000000000004"/>
    <row r="41213" x14ac:dyDescent="0.55000000000000004"/>
    <row r="41214" x14ac:dyDescent="0.55000000000000004"/>
    <row r="41215" x14ac:dyDescent="0.55000000000000004"/>
    <row r="41216" x14ac:dyDescent="0.55000000000000004"/>
    <row r="41217" x14ac:dyDescent="0.55000000000000004"/>
    <row r="41218" x14ac:dyDescent="0.55000000000000004"/>
    <row r="41219" x14ac:dyDescent="0.55000000000000004"/>
    <row r="41220" x14ac:dyDescent="0.55000000000000004"/>
    <row r="41221" x14ac:dyDescent="0.55000000000000004"/>
    <row r="41222" x14ac:dyDescent="0.55000000000000004"/>
    <row r="41223" x14ac:dyDescent="0.55000000000000004"/>
    <row r="41224" x14ac:dyDescent="0.55000000000000004"/>
    <row r="41225" x14ac:dyDescent="0.55000000000000004"/>
    <row r="41226" x14ac:dyDescent="0.55000000000000004"/>
    <row r="41227" x14ac:dyDescent="0.55000000000000004"/>
    <row r="41228" x14ac:dyDescent="0.55000000000000004"/>
    <row r="41229" x14ac:dyDescent="0.55000000000000004"/>
    <row r="41230" x14ac:dyDescent="0.55000000000000004"/>
    <row r="41231" x14ac:dyDescent="0.55000000000000004"/>
    <row r="41232" x14ac:dyDescent="0.55000000000000004"/>
    <row r="41233" x14ac:dyDescent="0.55000000000000004"/>
    <row r="41234" x14ac:dyDescent="0.55000000000000004"/>
    <row r="41235" x14ac:dyDescent="0.55000000000000004"/>
    <row r="41236" x14ac:dyDescent="0.55000000000000004"/>
    <row r="41237" x14ac:dyDescent="0.55000000000000004"/>
    <row r="41238" x14ac:dyDescent="0.55000000000000004"/>
    <row r="41239" x14ac:dyDescent="0.55000000000000004"/>
    <row r="41240" x14ac:dyDescent="0.55000000000000004"/>
    <row r="41241" x14ac:dyDescent="0.55000000000000004"/>
    <row r="41242" x14ac:dyDescent="0.55000000000000004"/>
    <row r="41243" x14ac:dyDescent="0.55000000000000004"/>
    <row r="41244" x14ac:dyDescent="0.55000000000000004"/>
    <row r="41245" x14ac:dyDescent="0.55000000000000004"/>
    <row r="41246" x14ac:dyDescent="0.55000000000000004"/>
    <row r="41247" x14ac:dyDescent="0.55000000000000004"/>
    <row r="41248" x14ac:dyDescent="0.55000000000000004"/>
    <row r="41249" x14ac:dyDescent="0.55000000000000004"/>
    <row r="41250" x14ac:dyDescent="0.55000000000000004"/>
    <row r="41251" x14ac:dyDescent="0.55000000000000004"/>
    <row r="41252" x14ac:dyDescent="0.55000000000000004"/>
    <row r="41253" x14ac:dyDescent="0.55000000000000004"/>
    <row r="41254" x14ac:dyDescent="0.55000000000000004"/>
    <row r="41255" x14ac:dyDescent="0.55000000000000004"/>
    <row r="41256" x14ac:dyDescent="0.55000000000000004"/>
    <row r="41257" x14ac:dyDescent="0.55000000000000004"/>
    <row r="41258" x14ac:dyDescent="0.55000000000000004"/>
    <row r="41259" x14ac:dyDescent="0.55000000000000004"/>
    <row r="41260" x14ac:dyDescent="0.55000000000000004"/>
    <row r="41261" x14ac:dyDescent="0.55000000000000004"/>
    <row r="41262" x14ac:dyDescent="0.55000000000000004"/>
    <row r="41263" x14ac:dyDescent="0.55000000000000004"/>
    <row r="41264" x14ac:dyDescent="0.55000000000000004"/>
    <row r="41265" x14ac:dyDescent="0.55000000000000004"/>
    <row r="41266" x14ac:dyDescent="0.55000000000000004"/>
    <row r="41267" x14ac:dyDescent="0.55000000000000004"/>
    <row r="41268" x14ac:dyDescent="0.55000000000000004"/>
    <row r="41269" x14ac:dyDescent="0.55000000000000004"/>
    <row r="41270" x14ac:dyDescent="0.55000000000000004"/>
    <row r="41271" x14ac:dyDescent="0.55000000000000004"/>
    <row r="41272" x14ac:dyDescent="0.55000000000000004"/>
    <row r="41273" x14ac:dyDescent="0.55000000000000004"/>
    <row r="41274" x14ac:dyDescent="0.55000000000000004"/>
    <row r="41275" x14ac:dyDescent="0.55000000000000004"/>
    <row r="41276" x14ac:dyDescent="0.55000000000000004"/>
    <row r="41277" x14ac:dyDescent="0.55000000000000004"/>
    <row r="41278" x14ac:dyDescent="0.55000000000000004"/>
    <row r="41279" x14ac:dyDescent="0.55000000000000004"/>
    <row r="41280" x14ac:dyDescent="0.55000000000000004"/>
    <row r="41281" x14ac:dyDescent="0.55000000000000004"/>
    <row r="41282" x14ac:dyDescent="0.55000000000000004"/>
    <row r="41283" x14ac:dyDescent="0.55000000000000004"/>
    <row r="41284" x14ac:dyDescent="0.55000000000000004"/>
    <row r="41285" x14ac:dyDescent="0.55000000000000004"/>
    <row r="41286" x14ac:dyDescent="0.55000000000000004"/>
    <row r="41287" x14ac:dyDescent="0.55000000000000004"/>
    <row r="41288" x14ac:dyDescent="0.55000000000000004"/>
    <row r="41289" x14ac:dyDescent="0.55000000000000004"/>
    <row r="41290" x14ac:dyDescent="0.55000000000000004"/>
    <row r="41291" x14ac:dyDescent="0.55000000000000004"/>
    <row r="41292" x14ac:dyDescent="0.55000000000000004"/>
    <row r="41293" x14ac:dyDescent="0.55000000000000004"/>
    <row r="41294" x14ac:dyDescent="0.55000000000000004"/>
    <row r="41295" x14ac:dyDescent="0.55000000000000004"/>
    <row r="41296" x14ac:dyDescent="0.55000000000000004"/>
    <row r="41297" x14ac:dyDescent="0.55000000000000004"/>
    <row r="41298" x14ac:dyDescent="0.55000000000000004"/>
    <row r="41299" x14ac:dyDescent="0.55000000000000004"/>
    <row r="41300" x14ac:dyDescent="0.55000000000000004"/>
    <row r="41301" x14ac:dyDescent="0.55000000000000004"/>
    <row r="41302" x14ac:dyDescent="0.55000000000000004"/>
    <row r="41303" x14ac:dyDescent="0.55000000000000004"/>
    <row r="41304" x14ac:dyDescent="0.55000000000000004"/>
    <row r="41305" x14ac:dyDescent="0.55000000000000004"/>
    <row r="41306" x14ac:dyDescent="0.55000000000000004"/>
    <row r="41307" x14ac:dyDescent="0.55000000000000004"/>
    <row r="41308" x14ac:dyDescent="0.55000000000000004"/>
    <row r="41309" x14ac:dyDescent="0.55000000000000004"/>
    <row r="41310" x14ac:dyDescent="0.55000000000000004"/>
    <row r="41311" x14ac:dyDescent="0.55000000000000004"/>
    <row r="41312" x14ac:dyDescent="0.55000000000000004"/>
    <row r="41313" x14ac:dyDescent="0.55000000000000004"/>
    <row r="41314" x14ac:dyDescent="0.55000000000000004"/>
    <row r="41315" x14ac:dyDescent="0.55000000000000004"/>
    <row r="41316" x14ac:dyDescent="0.55000000000000004"/>
    <row r="41317" x14ac:dyDescent="0.55000000000000004"/>
    <row r="41318" x14ac:dyDescent="0.55000000000000004"/>
    <row r="41319" x14ac:dyDescent="0.55000000000000004"/>
    <row r="41320" x14ac:dyDescent="0.55000000000000004"/>
    <row r="41321" x14ac:dyDescent="0.55000000000000004"/>
    <row r="41322" x14ac:dyDescent="0.55000000000000004"/>
    <row r="41323" x14ac:dyDescent="0.55000000000000004"/>
    <row r="41324" x14ac:dyDescent="0.55000000000000004"/>
    <row r="41325" x14ac:dyDescent="0.55000000000000004"/>
    <row r="41326" x14ac:dyDescent="0.55000000000000004"/>
    <row r="41327" x14ac:dyDescent="0.55000000000000004"/>
    <row r="41328" x14ac:dyDescent="0.55000000000000004"/>
    <row r="41329" x14ac:dyDescent="0.55000000000000004"/>
    <row r="41330" x14ac:dyDescent="0.55000000000000004"/>
    <row r="41331" x14ac:dyDescent="0.55000000000000004"/>
    <row r="41332" x14ac:dyDescent="0.55000000000000004"/>
    <row r="41333" x14ac:dyDescent="0.55000000000000004"/>
    <row r="41334" x14ac:dyDescent="0.55000000000000004"/>
    <row r="41335" x14ac:dyDescent="0.55000000000000004"/>
    <row r="41336" x14ac:dyDescent="0.55000000000000004"/>
    <row r="41337" x14ac:dyDescent="0.55000000000000004"/>
    <row r="41338" x14ac:dyDescent="0.55000000000000004"/>
    <row r="41339" x14ac:dyDescent="0.55000000000000004"/>
    <row r="41340" x14ac:dyDescent="0.55000000000000004"/>
    <row r="41341" x14ac:dyDescent="0.55000000000000004"/>
    <row r="41342" x14ac:dyDescent="0.55000000000000004"/>
    <row r="41343" x14ac:dyDescent="0.55000000000000004"/>
    <row r="41344" x14ac:dyDescent="0.55000000000000004"/>
    <row r="41345" x14ac:dyDescent="0.55000000000000004"/>
    <row r="41346" x14ac:dyDescent="0.55000000000000004"/>
    <row r="41347" x14ac:dyDescent="0.55000000000000004"/>
    <row r="41348" x14ac:dyDescent="0.55000000000000004"/>
    <row r="41349" x14ac:dyDescent="0.55000000000000004"/>
    <row r="41350" x14ac:dyDescent="0.55000000000000004"/>
    <row r="41351" x14ac:dyDescent="0.55000000000000004"/>
    <row r="41352" x14ac:dyDescent="0.55000000000000004"/>
    <row r="41353" x14ac:dyDescent="0.55000000000000004"/>
    <row r="41354" x14ac:dyDescent="0.55000000000000004"/>
    <row r="41355" x14ac:dyDescent="0.55000000000000004"/>
    <row r="41356" x14ac:dyDescent="0.55000000000000004"/>
    <row r="41357" x14ac:dyDescent="0.55000000000000004"/>
    <row r="41358" x14ac:dyDescent="0.55000000000000004"/>
    <row r="41359" x14ac:dyDescent="0.55000000000000004"/>
    <row r="41360" x14ac:dyDescent="0.55000000000000004"/>
    <row r="41361" x14ac:dyDescent="0.55000000000000004"/>
    <row r="41362" x14ac:dyDescent="0.55000000000000004"/>
    <row r="41363" x14ac:dyDescent="0.55000000000000004"/>
    <row r="41364" x14ac:dyDescent="0.55000000000000004"/>
    <row r="41365" x14ac:dyDescent="0.55000000000000004"/>
    <row r="41366" x14ac:dyDescent="0.55000000000000004"/>
    <row r="41367" x14ac:dyDescent="0.55000000000000004"/>
    <row r="41368" x14ac:dyDescent="0.55000000000000004"/>
    <row r="41369" x14ac:dyDescent="0.55000000000000004"/>
    <row r="41370" x14ac:dyDescent="0.55000000000000004"/>
    <row r="41371" x14ac:dyDescent="0.55000000000000004"/>
    <row r="41372" x14ac:dyDescent="0.55000000000000004"/>
    <row r="41373" x14ac:dyDescent="0.55000000000000004"/>
    <row r="41374" x14ac:dyDescent="0.55000000000000004"/>
    <row r="41375" x14ac:dyDescent="0.55000000000000004"/>
    <row r="41376" x14ac:dyDescent="0.55000000000000004"/>
    <row r="41377" x14ac:dyDescent="0.55000000000000004"/>
    <row r="41378" x14ac:dyDescent="0.55000000000000004"/>
    <row r="41379" x14ac:dyDescent="0.55000000000000004"/>
    <row r="41380" x14ac:dyDescent="0.55000000000000004"/>
    <row r="41381" x14ac:dyDescent="0.55000000000000004"/>
    <row r="41382" x14ac:dyDescent="0.55000000000000004"/>
    <row r="41383" x14ac:dyDescent="0.55000000000000004"/>
    <row r="41384" x14ac:dyDescent="0.55000000000000004"/>
    <row r="41385" x14ac:dyDescent="0.55000000000000004"/>
    <row r="41386" x14ac:dyDescent="0.55000000000000004"/>
    <row r="41387" x14ac:dyDescent="0.55000000000000004"/>
    <row r="41388" x14ac:dyDescent="0.55000000000000004"/>
    <row r="41389" x14ac:dyDescent="0.55000000000000004"/>
    <row r="41390" x14ac:dyDescent="0.55000000000000004"/>
    <row r="41391" x14ac:dyDescent="0.55000000000000004"/>
    <row r="41392" x14ac:dyDescent="0.55000000000000004"/>
    <row r="41393" x14ac:dyDescent="0.55000000000000004"/>
    <row r="41394" x14ac:dyDescent="0.55000000000000004"/>
    <row r="41395" x14ac:dyDescent="0.55000000000000004"/>
    <row r="41396" x14ac:dyDescent="0.55000000000000004"/>
    <row r="41397" x14ac:dyDescent="0.55000000000000004"/>
    <row r="41398" x14ac:dyDescent="0.55000000000000004"/>
    <row r="41399" x14ac:dyDescent="0.55000000000000004"/>
    <row r="41400" x14ac:dyDescent="0.55000000000000004"/>
    <row r="41401" x14ac:dyDescent="0.55000000000000004"/>
    <row r="41402" x14ac:dyDescent="0.55000000000000004"/>
    <row r="41403" x14ac:dyDescent="0.55000000000000004"/>
    <row r="41404" x14ac:dyDescent="0.55000000000000004"/>
    <row r="41405" x14ac:dyDescent="0.55000000000000004"/>
    <row r="41406" x14ac:dyDescent="0.55000000000000004"/>
    <row r="41407" x14ac:dyDescent="0.55000000000000004"/>
    <row r="41408" x14ac:dyDescent="0.55000000000000004"/>
    <row r="41409" x14ac:dyDescent="0.55000000000000004"/>
    <row r="41410" x14ac:dyDescent="0.55000000000000004"/>
    <row r="41411" x14ac:dyDescent="0.55000000000000004"/>
    <row r="41412" x14ac:dyDescent="0.55000000000000004"/>
    <row r="41413" x14ac:dyDescent="0.55000000000000004"/>
    <row r="41414" x14ac:dyDescent="0.55000000000000004"/>
    <row r="41415" x14ac:dyDescent="0.55000000000000004"/>
    <row r="41416" x14ac:dyDescent="0.55000000000000004"/>
    <row r="41417" x14ac:dyDescent="0.55000000000000004"/>
    <row r="41418" x14ac:dyDescent="0.55000000000000004"/>
    <row r="41419" x14ac:dyDescent="0.55000000000000004"/>
    <row r="41420" x14ac:dyDescent="0.55000000000000004"/>
    <row r="41421" x14ac:dyDescent="0.55000000000000004"/>
    <row r="41422" x14ac:dyDescent="0.55000000000000004"/>
    <row r="41423" x14ac:dyDescent="0.55000000000000004"/>
    <row r="41424" x14ac:dyDescent="0.55000000000000004"/>
    <row r="41425" x14ac:dyDescent="0.55000000000000004"/>
    <row r="41426" x14ac:dyDescent="0.55000000000000004"/>
    <row r="41427" x14ac:dyDescent="0.55000000000000004"/>
    <row r="41428" x14ac:dyDescent="0.55000000000000004"/>
    <row r="41429" x14ac:dyDescent="0.55000000000000004"/>
    <row r="41430" x14ac:dyDescent="0.55000000000000004"/>
    <row r="41431" x14ac:dyDescent="0.55000000000000004"/>
    <row r="41432" x14ac:dyDescent="0.55000000000000004"/>
    <row r="41433" x14ac:dyDescent="0.55000000000000004"/>
    <row r="41434" x14ac:dyDescent="0.55000000000000004"/>
    <row r="41435" x14ac:dyDescent="0.55000000000000004"/>
    <row r="41436" x14ac:dyDescent="0.55000000000000004"/>
    <row r="41437" x14ac:dyDescent="0.55000000000000004"/>
    <row r="41438" x14ac:dyDescent="0.55000000000000004"/>
    <row r="41439" x14ac:dyDescent="0.55000000000000004"/>
    <row r="41440" x14ac:dyDescent="0.55000000000000004"/>
    <row r="41441" x14ac:dyDescent="0.55000000000000004"/>
    <row r="41442" x14ac:dyDescent="0.55000000000000004"/>
    <row r="41443" x14ac:dyDescent="0.55000000000000004"/>
    <row r="41444" x14ac:dyDescent="0.55000000000000004"/>
    <row r="41445" x14ac:dyDescent="0.55000000000000004"/>
    <row r="41446" x14ac:dyDescent="0.55000000000000004"/>
    <row r="41447" x14ac:dyDescent="0.55000000000000004"/>
    <row r="41448" x14ac:dyDescent="0.55000000000000004"/>
    <row r="41449" x14ac:dyDescent="0.55000000000000004"/>
    <row r="41450" x14ac:dyDescent="0.55000000000000004"/>
    <row r="41451" x14ac:dyDescent="0.55000000000000004"/>
    <row r="41452" x14ac:dyDescent="0.55000000000000004"/>
    <row r="41453" x14ac:dyDescent="0.55000000000000004"/>
    <row r="41454" x14ac:dyDescent="0.55000000000000004"/>
    <row r="41455" x14ac:dyDescent="0.55000000000000004"/>
    <row r="41456" x14ac:dyDescent="0.55000000000000004"/>
    <row r="41457" x14ac:dyDescent="0.55000000000000004"/>
    <row r="41458" x14ac:dyDescent="0.55000000000000004"/>
    <row r="41459" x14ac:dyDescent="0.55000000000000004"/>
    <row r="41460" x14ac:dyDescent="0.55000000000000004"/>
    <row r="41461" x14ac:dyDescent="0.55000000000000004"/>
    <row r="41462" x14ac:dyDescent="0.55000000000000004"/>
    <row r="41463" x14ac:dyDescent="0.55000000000000004"/>
    <row r="41464" x14ac:dyDescent="0.55000000000000004"/>
    <row r="41465" x14ac:dyDescent="0.55000000000000004"/>
    <row r="41466" x14ac:dyDescent="0.55000000000000004"/>
    <row r="41467" x14ac:dyDescent="0.55000000000000004"/>
    <row r="41468" x14ac:dyDescent="0.55000000000000004"/>
    <row r="41469" x14ac:dyDescent="0.55000000000000004"/>
    <row r="41470" x14ac:dyDescent="0.55000000000000004"/>
    <row r="41471" x14ac:dyDescent="0.55000000000000004"/>
    <row r="41472" x14ac:dyDescent="0.55000000000000004"/>
    <row r="41473" x14ac:dyDescent="0.55000000000000004"/>
    <row r="41474" x14ac:dyDescent="0.55000000000000004"/>
    <row r="41475" x14ac:dyDescent="0.55000000000000004"/>
    <row r="41476" x14ac:dyDescent="0.55000000000000004"/>
    <row r="41477" x14ac:dyDescent="0.55000000000000004"/>
    <row r="41478" x14ac:dyDescent="0.55000000000000004"/>
    <row r="41479" x14ac:dyDescent="0.55000000000000004"/>
    <row r="41480" x14ac:dyDescent="0.55000000000000004"/>
    <row r="41481" x14ac:dyDescent="0.55000000000000004"/>
    <row r="41482" x14ac:dyDescent="0.55000000000000004"/>
    <row r="41483" x14ac:dyDescent="0.55000000000000004"/>
    <row r="41484" x14ac:dyDescent="0.55000000000000004"/>
    <row r="41485" x14ac:dyDescent="0.55000000000000004"/>
    <row r="41486" x14ac:dyDescent="0.55000000000000004"/>
    <row r="41487" x14ac:dyDescent="0.55000000000000004"/>
    <row r="41488" x14ac:dyDescent="0.55000000000000004"/>
    <row r="41489" x14ac:dyDescent="0.55000000000000004"/>
    <row r="41490" x14ac:dyDescent="0.55000000000000004"/>
    <row r="41491" x14ac:dyDescent="0.55000000000000004"/>
    <row r="41492" x14ac:dyDescent="0.55000000000000004"/>
    <row r="41493" x14ac:dyDescent="0.55000000000000004"/>
    <row r="41494" x14ac:dyDescent="0.55000000000000004"/>
    <row r="41495" x14ac:dyDescent="0.55000000000000004"/>
    <row r="41496" x14ac:dyDescent="0.55000000000000004"/>
    <row r="41497" x14ac:dyDescent="0.55000000000000004"/>
    <row r="41498" x14ac:dyDescent="0.55000000000000004"/>
    <row r="41499" x14ac:dyDescent="0.55000000000000004"/>
    <row r="41500" x14ac:dyDescent="0.55000000000000004"/>
    <row r="41501" x14ac:dyDescent="0.55000000000000004"/>
    <row r="41502" x14ac:dyDescent="0.55000000000000004"/>
    <row r="41503" x14ac:dyDescent="0.55000000000000004"/>
    <row r="41504" x14ac:dyDescent="0.55000000000000004"/>
    <row r="41505" x14ac:dyDescent="0.55000000000000004"/>
    <row r="41506" x14ac:dyDescent="0.55000000000000004"/>
    <row r="41507" x14ac:dyDescent="0.55000000000000004"/>
    <row r="41508" x14ac:dyDescent="0.55000000000000004"/>
    <row r="41509" x14ac:dyDescent="0.55000000000000004"/>
    <row r="41510" x14ac:dyDescent="0.55000000000000004"/>
    <row r="41511" x14ac:dyDescent="0.55000000000000004"/>
    <row r="41512" x14ac:dyDescent="0.55000000000000004"/>
    <row r="41513" x14ac:dyDescent="0.55000000000000004"/>
    <row r="41514" x14ac:dyDescent="0.55000000000000004"/>
    <row r="41515" x14ac:dyDescent="0.55000000000000004"/>
    <row r="41516" x14ac:dyDescent="0.55000000000000004"/>
    <row r="41517" x14ac:dyDescent="0.55000000000000004"/>
    <row r="41518" x14ac:dyDescent="0.55000000000000004"/>
    <row r="41519" x14ac:dyDescent="0.55000000000000004"/>
    <row r="41520" x14ac:dyDescent="0.55000000000000004"/>
    <row r="41521" x14ac:dyDescent="0.55000000000000004"/>
    <row r="41522" x14ac:dyDescent="0.55000000000000004"/>
    <row r="41523" x14ac:dyDescent="0.55000000000000004"/>
    <row r="41524" x14ac:dyDescent="0.55000000000000004"/>
    <row r="41525" x14ac:dyDescent="0.55000000000000004"/>
    <row r="41526" x14ac:dyDescent="0.55000000000000004"/>
    <row r="41527" x14ac:dyDescent="0.55000000000000004"/>
    <row r="41528" x14ac:dyDescent="0.55000000000000004"/>
    <row r="41529" x14ac:dyDescent="0.55000000000000004"/>
    <row r="41530" x14ac:dyDescent="0.55000000000000004"/>
    <row r="41531" x14ac:dyDescent="0.55000000000000004"/>
    <row r="41532" x14ac:dyDescent="0.55000000000000004"/>
    <row r="41533" x14ac:dyDescent="0.55000000000000004"/>
    <row r="41534" x14ac:dyDescent="0.55000000000000004"/>
    <row r="41535" x14ac:dyDescent="0.55000000000000004"/>
    <row r="41536" x14ac:dyDescent="0.55000000000000004"/>
    <row r="41537" x14ac:dyDescent="0.55000000000000004"/>
    <row r="41538" x14ac:dyDescent="0.55000000000000004"/>
    <row r="41539" x14ac:dyDescent="0.55000000000000004"/>
    <row r="41540" x14ac:dyDescent="0.55000000000000004"/>
    <row r="41541" x14ac:dyDescent="0.55000000000000004"/>
    <row r="41542" x14ac:dyDescent="0.55000000000000004"/>
    <row r="41543" x14ac:dyDescent="0.55000000000000004"/>
    <row r="41544" x14ac:dyDescent="0.55000000000000004"/>
    <row r="41545" x14ac:dyDescent="0.55000000000000004"/>
    <row r="41546" x14ac:dyDescent="0.55000000000000004"/>
    <row r="41547" x14ac:dyDescent="0.55000000000000004"/>
    <row r="41548" x14ac:dyDescent="0.55000000000000004"/>
    <row r="41549" x14ac:dyDescent="0.55000000000000004"/>
    <row r="41550" x14ac:dyDescent="0.55000000000000004"/>
    <row r="41551" x14ac:dyDescent="0.55000000000000004"/>
    <row r="41552" x14ac:dyDescent="0.55000000000000004"/>
    <row r="41553" x14ac:dyDescent="0.55000000000000004"/>
    <row r="41554" x14ac:dyDescent="0.55000000000000004"/>
    <row r="41555" x14ac:dyDescent="0.55000000000000004"/>
    <row r="41556" x14ac:dyDescent="0.55000000000000004"/>
    <row r="41557" x14ac:dyDescent="0.55000000000000004"/>
    <row r="41558" x14ac:dyDescent="0.55000000000000004"/>
    <row r="41559" x14ac:dyDescent="0.55000000000000004"/>
    <row r="41560" x14ac:dyDescent="0.55000000000000004"/>
    <row r="41561" x14ac:dyDescent="0.55000000000000004"/>
    <row r="41562" x14ac:dyDescent="0.55000000000000004"/>
    <row r="41563" x14ac:dyDescent="0.55000000000000004"/>
    <row r="41564" x14ac:dyDescent="0.55000000000000004"/>
    <row r="41565" x14ac:dyDescent="0.55000000000000004"/>
    <row r="41566" x14ac:dyDescent="0.55000000000000004"/>
    <row r="41567" x14ac:dyDescent="0.55000000000000004"/>
    <row r="41568" x14ac:dyDescent="0.55000000000000004"/>
    <row r="41569" x14ac:dyDescent="0.55000000000000004"/>
    <row r="41570" x14ac:dyDescent="0.55000000000000004"/>
    <row r="41571" x14ac:dyDescent="0.55000000000000004"/>
    <row r="41572" x14ac:dyDescent="0.55000000000000004"/>
    <row r="41573" x14ac:dyDescent="0.55000000000000004"/>
    <row r="41574" x14ac:dyDescent="0.55000000000000004"/>
    <row r="41575" x14ac:dyDescent="0.55000000000000004"/>
    <row r="41576" x14ac:dyDescent="0.55000000000000004"/>
    <row r="41577" x14ac:dyDescent="0.55000000000000004"/>
    <row r="41578" x14ac:dyDescent="0.55000000000000004"/>
    <row r="41579" x14ac:dyDescent="0.55000000000000004"/>
    <row r="41580" x14ac:dyDescent="0.55000000000000004"/>
    <row r="41581" x14ac:dyDescent="0.55000000000000004"/>
    <row r="41582" x14ac:dyDescent="0.55000000000000004"/>
    <row r="41583" x14ac:dyDescent="0.55000000000000004"/>
    <row r="41584" x14ac:dyDescent="0.55000000000000004"/>
    <row r="41585" x14ac:dyDescent="0.55000000000000004"/>
    <row r="41586" x14ac:dyDescent="0.55000000000000004"/>
    <row r="41587" x14ac:dyDescent="0.55000000000000004"/>
    <row r="41588" x14ac:dyDescent="0.55000000000000004"/>
    <row r="41589" x14ac:dyDescent="0.55000000000000004"/>
    <row r="41590" x14ac:dyDescent="0.55000000000000004"/>
    <row r="41591" x14ac:dyDescent="0.55000000000000004"/>
    <row r="41592" x14ac:dyDescent="0.55000000000000004"/>
    <row r="41593" x14ac:dyDescent="0.55000000000000004"/>
    <row r="41594" x14ac:dyDescent="0.55000000000000004"/>
    <row r="41595" x14ac:dyDescent="0.55000000000000004"/>
    <row r="41596" x14ac:dyDescent="0.55000000000000004"/>
    <row r="41597" x14ac:dyDescent="0.55000000000000004"/>
    <row r="41598" x14ac:dyDescent="0.55000000000000004"/>
    <row r="41599" x14ac:dyDescent="0.55000000000000004"/>
    <row r="41600" x14ac:dyDescent="0.55000000000000004"/>
    <row r="41601" x14ac:dyDescent="0.55000000000000004"/>
    <row r="41602" x14ac:dyDescent="0.55000000000000004"/>
    <row r="41603" x14ac:dyDescent="0.55000000000000004"/>
    <row r="41604" x14ac:dyDescent="0.55000000000000004"/>
    <row r="41605" x14ac:dyDescent="0.55000000000000004"/>
    <row r="41606" x14ac:dyDescent="0.55000000000000004"/>
    <row r="41607" x14ac:dyDescent="0.55000000000000004"/>
    <row r="41608" x14ac:dyDescent="0.55000000000000004"/>
    <row r="41609" x14ac:dyDescent="0.55000000000000004"/>
    <row r="41610" x14ac:dyDescent="0.55000000000000004"/>
    <row r="41611" x14ac:dyDescent="0.55000000000000004"/>
    <row r="41612" x14ac:dyDescent="0.55000000000000004"/>
    <row r="41613" x14ac:dyDescent="0.55000000000000004"/>
    <row r="41614" x14ac:dyDescent="0.55000000000000004"/>
    <row r="41615" x14ac:dyDescent="0.55000000000000004"/>
    <row r="41616" x14ac:dyDescent="0.55000000000000004"/>
    <row r="41617" x14ac:dyDescent="0.55000000000000004"/>
    <row r="41618" x14ac:dyDescent="0.55000000000000004"/>
    <row r="41619" x14ac:dyDescent="0.55000000000000004"/>
    <row r="41620" x14ac:dyDescent="0.55000000000000004"/>
    <row r="41621" x14ac:dyDescent="0.55000000000000004"/>
    <row r="41622" x14ac:dyDescent="0.55000000000000004"/>
    <row r="41623" x14ac:dyDescent="0.55000000000000004"/>
    <row r="41624" x14ac:dyDescent="0.55000000000000004"/>
    <row r="41625" x14ac:dyDescent="0.55000000000000004"/>
    <row r="41626" x14ac:dyDescent="0.55000000000000004"/>
    <row r="41627" x14ac:dyDescent="0.55000000000000004"/>
    <row r="41628" x14ac:dyDescent="0.55000000000000004"/>
    <row r="41629" x14ac:dyDescent="0.55000000000000004"/>
    <row r="41630" x14ac:dyDescent="0.55000000000000004"/>
    <row r="41631" x14ac:dyDescent="0.55000000000000004"/>
    <row r="41632" x14ac:dyDescent="0.55000000000000004"/>
    <row r="41633" x14ac:dyDescent="0.55000000000000004"/>
    <row r="41634" x14ac:dyDescent="0.55000000000000004"/>
    <row r="41635" x14ac:dyDescent="0.55000000000000004"/>
    <row r="41636" x14ac:dyDescent="0.55000000000000004"/>
    <row r="41637" x14ac:dyDescent="0.55000000000000004"/>
    <row r="41638" x14ac:dyDescent="0.55000000000000004"/>
    <row r="41639" x14ac:dyDescent="0.55000000000000004"/>
    <row r="41640" x14ac:dyDescent="0.55000000000000004"/>
    <row r="41641" x14ac:dyDescent="0.55000000000000004"/>
    <row r="41642" x14ac:dyDescent="0.55000000000000004"/>
    <row r="41643" x14ac:dyDescent="0.55000000000000004"/>
    <row r="41644" x14ac:dyDescent="0.55000000000000004"/>
    <row r="41645" x14ac:dyDescent="0.55000000000000004"/>
    <row r="41646" x14ac:dyDescent="0.55000000000000004"/>
    <row r="41647" x14ac:dyDescent="0.55000000000000004"/>
    <row r="41648" x14ac:dyDescent="0.55000000000000004"/>
    <row r="41649" x14ac:dyDescent="0.55000000000000004"/>
    <row r="41650" x14ac:dyDescent="0.55000000000000004"/>
    <row r="41651" x14ac:dyDescent="0.55000000000000004"/>
    <row r="41652" x14ac:dyDescent="0.55000000000000004"/>
    <row r="41653" x14ac:dyDescent="0.55000000000000004"/>
    <row r="41654" x14ac:dyDescent="0.55000000000000004"/>
    <row r="41655" x14ac:dyDescent="0.55000000000000004"/>
    <row r="41656" x14ac:dyDescent="0.55000000000000004"/>
    <row r="41657" x14ac:dyDescent="0.55000000000000004"/>
    <row r="41658" x14ac:dyDescent="0.55000000000000004"/>
    <row r="41659" x14ac:dyDescent="0.55000000000000004"/>
    <row r="41660" x14ac:dyDescent="0.55000000000000004"/>
    <row r="41661" x14ac:dyDescent="0.55000000000000004"/>
    <row r="41662" x14ac:dyDescent="0.55000000000000004"/>
    <row r="41663" x14ac:dyDescent="0.55000000000000004"/>
    <row r="41664" x14ac:dyDescent="0.55000000000000004"/>
    <row r="41665" x14ac:dyDescent="0.55000000000000004"/>
    <row r="41666" x14ac:dyDescent="0.55000000000000004"/>
    <row r="41667" x14ac:dyDescent="0.55000000000000004"/>
    <row r="41668" x14ac:dyDescent="0.55000000000000004"/>
    <row r="41669" x14ac:dyDescent="0.55000000000000004"/>
    <row r="41670" x14ac:dyDescent="0.55000000000000004"/>
    <row r="41671" x14ac:dyDescent="0.55000000000000004"/>
    <row r="41672" x14ac:dyDescent="0.55000000000000004"/>
    <row r="41673" x14ac:dyDescent="0.55000000000000004"/>
    <row r="41674" x14ac:dyDescent="0.55000000000000004"/>
    <row r="41675" x14ac:dyDescent="0.55000000000000004"/>
    <row r="41676" x14ac:dyDescent="0.55000000000000004"/>
    <row r="41677" x14ac:dyDescent="0.55000000000000004"/>
    <row r="41678" x14ac:dyDescent="0.55000000000000004"/>
    <row r="41679" x14ac:dyDescent="0.55000000000000004"/>
    <row r="41680" x14ac:dyDescent="0.55000000000000004"/>
    <row r="41681" x14ac:dyDescent="0.55000000000000004"/>
    <row r="41682" x14ac:dyDescent="0.55000000000000004"/>
    <row r="41683" x14ac:dyDescent="0.55000000000000004"/>
    <row r="41684" x14ac:dyDescent="0.55000000000000004"/>
    <row r="41685" x14ac:dyDescent="0.55000000000000004"/>
    <row r="41686" x14ac:dyDescent="0.55000000000000004"/>
    <row r="41687" x14ac:dyDescent="0.55000000000000004"/>
    <row r="41688" x14ac:dyDescent="0.55000000000000004"/>
    <row r="41689" x14ac:dyDescent="0.55000000000000004"/>
    <row r="41690" x14ac:dyDescent="0.55000000000000004"/>
    <row r="41691" x14ac:dyDescent="0.55000000000000004"/>
    <row r="41692" x14ac:dyDescent="0.55000000000000004"/>
    <row r="41693" x14ac:dyDescent="0.55000000000000004"/>
    <row r="41694" x14ac:dyDescent="0.55000000000000004"/>
    <row r="41695" x14ac:dyDescent="0.55000000000000004"/>
    <row r="41696" x14ac:dyDescent="0.55000000000000004"/>
    <row r="41697" x14ac:dyDescent="0.55000000000000004"/>
    <row r="41698" x14ac:dyDescent="0.55000000000000004"/>
    <row r="41699" x14ac:dyDescent="0.55000000000000004"/>
    <row r="41700" x14ac:dyDescent="0.55000000000000004"/>
    <row r="41701" x14ac:dyDescent="0.55000000000000004"/>
    <row r="41702" x14ac:dyDescent="0.55000000000000004"/>
    <row r="41703" x14ac:dyDescent="0.55000000000000004"/>
    <row r="41704" x14ac:dyDescent="0.55000000000000004"/>
    <row r="41705" x14ac:dyDescent="0.55000000000000004"/>
    <row r="41706" x14ac:dyDescent="0.55000000000000004"/>
    <row r="41707" x14ac:dyDescent="0.55000000000000004"/>
    <row r="41708" x14ac:dyDescent="0.55000000000000004"/>
    <row r="41709" x14ac:dyDescent="0.55000000000000004"/>
    <row r="41710" x14ac:dyDescent="0.55000000000000004"/>
    <row r="41711" x14ac:dyDescent="0.55000000000000004"/>
    <row r="41712" x14ac:dyDescent="0.55000000000000004"/>
    <row r="41713" x14ac:dyDescent="0.55000000000000004"/>
    <row r="41714" x14ac:dyDescent="0.55000000000000004"/>
    <row r="41715" x14ac:dyDescent="0.55000000000000004"/>
    <row r="41716" x14ac:dyDescent="0.55000000000000004"/>
    <row r="41717" x14ac:dyDescent="0.55000000000000004"/>
    <row r="41718" x14ac:dyDescent="0.55000000000000004"/>
    <row r="41719" x14ac:dyDescent="0.55000000000000004"/>
    <row r="41720" x14ac:dyDescent="0.55000000000000004"/>
    <row r="41721" x14ac:dyDescent="0.55000000000000004"/>
    <row r="41722" x14ac:dyDescent="0.55000000000000004"/>
    <row r="41723" x14ac:dyDescent="0.55000000000000004"/>
    <row r="41724" x14ac:dyDescent="0.55000000000000004"/>
    <row r="41725" x14ac:dyDescent="0.55000000000000004"/>
    <row r="41726" x14ac:dyDescent="0.55000000000000004"/>
    <row r="41727" x14ac:dyDescent="0.55000000000000004"/>
    <row r="41728" x14ac:dyDescent="0.55000000000000004"/>
    <row r="41729" x14ac:dyDescent="0.55000000000000004"/>
    <row r="41730" x14ac:dyDescent="0.55000000000000004"/>
    <row r="41731" x14ac:dyDescent="0.55000000000000004"/>
    <row r="41732" x14ac:dyDescent="0.55000000000000004"/>
    <row r="41733" x14ac:dyDescent="0.55000000000000004"/>
    <row r="41734" x14ac:dyDescent="0.55000000000000004"/>
    <row r="41735" x14ac:dyDescent="0.55000000000000004"/>
    <row r="41736" x14ac:dyDescent="0.55000000000000004"/>
    <row r="41737" x14ac:dyDescent="0.55000000000000004"/>
    <row r="41738" x14ac:dyDescent="0.55000000000000004"/>
    <row r="41739" x14ac:dyDescent="0.55000000000000004"/>
    <row r="41740" x14ac:dyDescent="0.55000000000000004"/>
    <row r="41741" x14ac:dyDescent="0.55000000000000004"/>
    <row r="41742" x14ac:dyDescent="0.55000000000000004"/>
    <row r="41743" x14ac:dyDescent="0.55000000000000004"/>
    <row r="41744" x14ac:dyDescent="0.55000000000000004"/>
    <row r="41745" x14ac:dyDescent="0.55000000000000004"/>
    <row r="41746" x14ac:dyDescent="0.55000000000000004"/>
    <row r="41747" x14ac:dyDescent="0.55000000000000004"/>
    <row r="41748" x14ac:dyDescent="0.55000000000000004"/>
    <row r="41749" x14ac:dyDescent="0.55000000000000004"/>
    <row r="41750" x14ac:dyDescent="0.55000000000000004"/>
    <row r="41751" x14ac:dyDescent="0.55000000000000004"/>
    <row r="41752" x14ac:dyDescent="0.55000000000000004"/>
    <row r="41753" x14ac:dyDescent="0.55000000000000004"/>
    <row r="41754" x14ac:dyDescent="0.55000000000000004"/>
    <row r="41755" x14ac:dyDescent="0.55000000000000004"/>
    <row r="41756" x14ac:dyDescent="0.55000000000000004"/>
    <row r="41757" x14ac:dyDescent="0.55000000000000004"/>
    <row r="41758" x14ac:dyDescent="0.55000000000000004"/>
    <row r="41759" x14ac:dyDescent="0.55000000000000004"/>
    <row r="41760" x14ac:dyDescent="0.55000000000000004"/>
    <row r="41761" x14ac:dyDescent="0.55000000000000004"/>
    <row r="41762" x14ac:dyDescent="0.55000000000000004"/>
    <row r="41763" x14ac:dyDescent="0.55000000000000004"/>
    <row r="41764" x14ac:dyDescent="0.55000000000000004"/>
    <row r="41765" x14ac:dyDescent="0.55000000000000004"/>
    <row r="41766" x14ac:dyDescent="0.55000000000000004"/>
    <row r="41767" x14ac:dyDescent="0.55000000000000004"/>
    <row r="41768" x14ac:dyDescent="0.55000000000000004"/>
    <row r="41769" x14ac:dyDescent="0.55000000000000004"/>
    <row r="41770" x14ac:dyDescent="0.55000000000000004"/>
    <row r="41771" x14ac:dyDescent="0.55000000000000004"/>
    <row r="41772" x14ac:dyDescent="0.55000000000000004"/>
    <row r="41773" x14ac:dyDescent="0.55000000000000004"/>
    <row r="41774" x14ac:dyDescent="0.55000000000000004"/>
    <row r="41775" x14ac:dyDescent="0.55000000000000004"/>
    <row r="41776" x14ac:dyDescent="0.55000000000000004"/>
    <row r="41777" x14ac:dyDescent="0.55000000000000004"/>
    <row r="41778" x14ac:dyDescent="0.55000000000000004"/>
    <row r="41779" x14ac:dyDescent="0.55000000000000004"/>
    <row r="41780" x14ac:dyDescent="0.55000000000000004"/>
    <row r="41781" x14ac:dyDescent="0.55000000000000004"/>
    <row r="41782" x14ac:dyDescent="0.55000000000000004"/>
    <row r="41783" x14ac:dyDescent="0.55000000000000004"/>
    <row r="41784" x14ac:dyDescent="0.55000000000000004"/>
    <row r="41785" x14ac:dyDescent="0.55000000000000004"/>
    <row r="41786" x14ac:dyDescent="0.55000000000000004"/>
    <row r="41787" x14ac:dyDescent="0.55000000000000004"/>
    <row r="41788" x14ac:dyDescent="0.55000000000000004"/>
    <row r="41789" x14ac:dyDescent="0.55000000000000004"/>
    <row r="41790" x14ac:dyDescent="0.55000000000000004"/>
    <row r="41791" x14ac:dyDescent="0.55000000000000004"/>
    <row r="41792" x14ac:dyDescent="0.55000000000000004"/>
    <row r="41793" x14ac:dyDescent="0.55000000000000004"/>
    <row r="41794" x14ac:dyDescent="0.55000000000000004"/>
    <row r="41795" x14ac:dyDescent="0.55000000000000004"/>
    <row r="41796" x14ac:dyDescent="0.55000000000000004"/>
    <row r="41797" x14ac:dyDescent="0.55000000000000004"/>
    <row r="41798" x14ac:dyDescent="0.55000000000000004"/>
    <row r="41799" x14ac:dyDescent="0.55000000000000004"/>
    <row r="41800" x14ac:dyDescent="0.55000000000000004"/>
    <row r="41801" x14ac:dyDescent="0.55000000000000004"/>
    <row r="41802" x14ac:dyDescent="0.55000000000000004"/>
    <row r="41803" x14ac:dyDescent="0.55000000000000004"/>
    <row r="41804" x14ac:dyDescent="0.55000000000000004"/>
    <row r="41805" x14ac:dyDescent="0.55000000000000004"/>
    <row r="41806" x14ac:dyDescent="0.55000000000000004"/>
    <row r="41807" x14ac:dyDescent="0.55000000000000004"/>
    <row r="41808" x14ac:dyDescent="0.55000000000000004"/>
    <row r="41809" x14ac:dyDescent="0.55000000000000004"/>
    <row r="41810" x14ac:dyDescent="0.55000000000000004"/>
    <row r="41811" x14ac:dyDescent="0.55000000000000004"/>
    <row r="41812" x14ac:dyDescent="0.55000000000000004"/>
    <row r="41813" x14ac:dyDescent="0.55000000000000004"/>
    <row r="41814" x14ac:dyDescent="0.55000000000000004"/>
    <row r="41815" x14ac:dyDescent="0.55000000000000004"/>
    <row r="41816" x14ac:dyDescent="0.55000000000000004"/>
    <row r="41817" x14ac:dyDescent="0.55000000000000004"/>
    <row r="41818" x14ac:dyDescent="0.55000000000000004"/>
    <row r="41819" x14ac:dyDescent="0.55000000000000004"/>
    <row r="41820" x14ac:dyDescent="0.55000000000000004"/>
    <row r="41821" x14ac:dyDescent="0.55000000000000004"/>
    <row r="41822" x14ac:dyDescent="0.55000000000000004"/>
    <row r="41823" x14ac:dyDescent="0.55000000000000004"/>
    <row r="41824" x14ac:dyDescent="0.55000000000000004"/>
    <row r="41825" x14ac:dyDescent="0.55000000000000004"/>
    <row r="41826" x14ac:dyDescent="0.55000000000000004"/>
    <row r="41827" x14ac:dyDescent="0.55000000000000004"/>
    <row r="41828" x14ac:dyDescent="0.55000000000000004"/>
    <row r="41829" x14ac:dyDescent="0.55000000000000004"/>
    <row r="41830" x14ac:dyDescent="0.55000000000000004"/>
    <row r="41831" x14ac:dyDescent="0.55000000000000004"/>
    <row r="41832" x14ac:dyDescent="0.55000000000000004"/>
    <row r="41833" x14ac:dyDescent="0.55000000000000004"/>
    <row r="41834" x14ac:dyDescent="0.55000000000000004"/>
    <row r="41835" x14ac:dyDescent="0.55000000000000004"/>
    <row r="41836" x14ac:dyDescent="0.55000000000000004"/>
    <row r="41837" x14ac:dyDescent="0.55000000000000004"/>
    <row r="41838" x14ac:dyDescent="0.55000000000000004"/>
    <row r="41839" x14ac:dyDescent="0.55000000000000004"/>
    <row r="41840" x14ac:dyDescent="0.55000000000000004"/>
    <row r="41841" x14ac:dyDescent="0.55000000000000004"/>
    <row r="41842" x14ac:dyDescent="0.55000000000000004"/>
    <row r="41843" x14ac:dyDescent="0.55000000000000004"/>
    <row r="41844" x14ac:dyDescent="0.55000000000000004"/>
    <row r="41845" x14ac:dyDescent="0.55000000000000004"/>
    <row r="41846" x14ac:dyDescent="0.55000000000000004"/>
    <row r="41847" x14ac:dyDescent="0.55000000000000004"/>
    <row r="41848" x14ac:dyDescent="0.55000000000000004"/>
    <row r="41849" x14ac:dyDescent="0.55000000000000004"/>
    <row r="41850" x14ac:dyDescent="0.55000000000000004"/>
    <row r="41851" x14ac:dyDescent="0.55000000000000004"/>
    <row r="41852" x14ac:dyDescent="0.55000000000000004"/>
    <row r="41853" x14ac:dyDescent="0.55000000000000004"/>
    <row r="41854" x14ac:dyDescent="0.55000000000000004"/>
    <row r="41855" x14ac:dyDescent="0.55000000000000004"/>
    <row r="41856" x14ac:dyDescent="0.55000000000000004"/>
    <row r="41857" x14ac:dyDescent="0.55000000000000004"/>
    <row r="41858" x14ac:dyDescent="0.55000000000000004"/>
    <row r="41859" x14ac:dyDescent="0.55000000000000004"/>
    <row r="41860" x14ac:dyDescent="0.55000000000000004"/>
    <row r="41861" x14ac:dyDescent="0.55000000000000004"/>
    <row r="41862" x14ac:dyDescent="0.55000000000000004"/>
    <row r="41863" x14ac:dyDescent="0.55000000000000004"/>
    <row r="41864" x14ac:dyDescent="0.55000000000000004"/>
    <row r="41865" x14ac:dyDescent="0.55000000000000004"/>
    <row r="41866" x14ac:dyDescent="0.55000000000000004"/>
    <row r="41867" x14ac:dyDescent="0.55000000000000004"/>
    <row r="41868" x14ac:dyDescent="0.55000000000000004"/>
    <row r="41869" x14ac:dyDescent="0.55000000000000004"/>
    <row r="41870" x14ac:dyDescent="0.55000000000000004"/>
    <row r="41871" x14ac:dyDescent="0.55000000000000004"/>
    <row r="41872" x14ac:dyDescent="0.55000000000000004"/>
    <row r="41873" x14ac:dyDescent="0.55000000000000004"/>
    <row r="41874" x14ac:dyDescent="0.55000000000000004"/>
    <row r="41875" x14ac:dyDescent="0.55000000000000004"/>
    <row r="41876" x14ac:dyDescent="0.55000000000000004"/>
    <row r="41877" x14ac:dyDescent="0.55000000000000004"/>
    <row r="41878" x14ac:dyDescent="0.55000000000000004"/>
    <row r="41879" x14ac:dyDescent="0.55000000000000004"/>
    <row r="41880" x14ac:dyDescent="0.55000000000000004"/>
    <row r="41881" x14ac:dyDescent="0.55000000000000004"/>
    <row r="41882" x14ac:dyDescent="0.55000000000000004"/>
    <row r="41883" x14ac:dyDescent="0.55000000000000004"/>
    <row r="41884" x14ac:dyDescent="0.55000000000000004"/>
    <row r="41885" x14ac:dyDescent="0.55000000000000004"/>
    <row r="41886" x14ac:dyDescent="0.55000000000000004"/>
    <row r="41887" x14ac:dyDescent="0.55000000000000004"/>
    <row r="41888" x14ac:dyDescent="0.55000000000000004"/>
    <row r="41889" x14ac:dyDescent="0.55000000000000004"/>
    <row r="41890" x14ac:dyDescent="0.55000000000000004"/>
    <row r="41891" x14ac:dyDescent="0.55000000000000004"/>
    <row r="41892" x14ac:dyDescent="0.55000000000000004"/>
    <row r="41893" x14ac:dyDescent="0.55000000000000004"/>
    <row r="41894" x14ac:dyDescent="0.55000000000000004"/>
    <row r="41895" x14ac:dyDescent="0.55000000000000004"/>
    <row r="41896" x14ac:dyDescent="0.55000000000000004"/>
    <row r="41897" x14ac:dyDescent="0.55000000000000004"/>
    <row r="41898" x14ac:dyDescent="0.55000000000000004"/>
    <row r="41899" x14ac:dyDescent="0.55000000000000004"/>
    <row r="41900" x14ac:dyDescent="0.55000000000000004"/>
    <row r="41901" x14ac:dyDescent="0.55000000000000004"/>
    <row r="41902" x14ac:dyDescent="0.55000000000000004"/>
    <row r="41903" x14ac:dyDescent="0.55000000000000004"/>
    <row r="41904" x14ac:dyDescent="0.55000000000000004"/>
    <row r="41905" x14ac:dyDescent="0.55000000000000004"/>
    <row r="41906" x14ac:dyDescent="0.55000000000000004"/>
    <row r="41907" x14ac:dyDescent="0.55000000000000004"/>
    <row r="41908" x14ac:dyDescent="0.55000000000000004"/>
    <row r="41909" x14ac:dyDescent="0.55000000000000004"/>
    <row r="41910" x14ac:dyDescent="0.55000000000000004"/>
    <row r="41911" x14ac:dyDescent="0.55000000000000004"/>
    <row r="41912" x14ac:dyDescent="0.55000000000000004"/>
    <row r="41913" x14ac:dyDescent="0.55000000000000004"/>
    <row r="41914" x14ac:dyDescent="0.55000000000000004"/>
    <row r="41915" x14ac:dyDescent="0.55000000000000004"/>
    <row r="41916" x14ac:dyDescent="0.55000000000000004"/>
    <row r="41917" x14ac:dyDescent="0.55000000000000004"/>
    <row r="41918" x14ac:dyDescent="0.55000000000000004"/>
    <row r="41919" x14ac:dyDescent="0.55000000000000004"/>
    <row r="41920" x14ac:dyDescent="0.55000000000000004"/>
    <row r="41921" x14ac:dyDescent="0.55000000000000004"/>
    <row r="41922" x14ac:dyDescent="0.55000000000000004"/>
    <row r="41923" x14ac:dyDescent="0.55000000000000004"/>
    <row r="41924" x14ac:dyDescent="0.55000000000000004"/>
    <row r="41925" x14ac:dyDescent="0.55000000000000004"/>
    <row r="41926" x14ac:dyDescent="0.55000000000000004"/>
    <row r="41927" x14ac:dyDescent="0.55000000000000004"/>
    <row r="41928" x14ac:dyDescent="0.55000000000000004"/>
    <row r="41929" x14ac:dyDescent="0.55000000000000004"/>
    <row r="41930" x14ac:dyDescent="0.55000000000000004"/>
    <row r="41931" x14ac:dyDescent="0.55000000000000004"/>
    <row r="41932" x14ac:dyDescent="0.55000000000000004"/>
    <row r="41933" x14ac:dyDescent="0.55000000000000004"/>
    <row r="41934" x14ac:dyDescent="0.55000000000000004"/>
    <row r="41935" x14ac:dyDescent="0.55000000000000004"/>
    <row r="41936" x14ac:dyDescent="0.55000000000000004"/>
    <row r="41937" x14ac:dyDescent="0.55000000000000004"/>
    <row r="41938" x14ac:dyDescent="0.55000000000000004"/>
    <row r="41939" x14ac:dyDescent="0.55000000000000004"/>
    <row r="41940" x14ac:dyDescent="0.55000000000000004"/>
    <row r="41941" x14ac:dyDescent="0.55000000000000004"/>
    <row r="41942" x14ac:dyDescent="0.55000000000000004"/>
    <row r="41943" x14ac:dyDescent="0.55000000000000004"/>
    <row r="41944" x14ac:dyDescent="0.55000000000000004"/>
    <row r="41945" x14ac:dyDescent="0.55000000000000004"/>
    <row r="41946" x14ac:dyDescent="0.55000000000000004"/>
    <row r="41947" x14ac:dyDescent="0.55000000000000004"/>
    <row r="41948" x14ac:dyDescent="0.55000000000000004"/>
    <row r="41949" x14ac:dyDescent="0.55000000000000004"/>
    <row r="41950" x14ac:dyDescent="0.55000000000000004"/>
    <row r="41951" x14ac:dyDescent="0.55000000000000004"/>
    <row r="41952" x14ac:dyDescent="0.55000000000000004"/>
    <row r="41953" x14ac:dyDescent="0.55000000000000004"/>
    <row r="41954" x14ac:dyDescent="0.55000000000000004"/>
    <row r="41955" x14ac:dyDescent="0.55000000000000004"/>
    <row r="41956" x14ac:dyDescent="0.55000000000000004"/>
    <row r="41957" x14ac:dyDescent="0.55000000000000004"/>
    <row r="41958" x14ac:dyDescent="0.55000000000000004"/>
    <row r="41959" x14ac:dyDescent="0.55000000000000004"/>
    <row r="41960" x14ac:dyDescent="0.55000000000000004"/>
    <row r="41961" x14ac:dyDescent="0.55000000000000004"/>
    <row r="41962" x14ac:dyDescent="0.55000000000000004"/>
    <row r="41963" x14ac:dyDescent="0.55000000000000004"/>
    <row r="41964" x14ac:dyDescent="0.55000000000000004"/>
    <row r="41965" x14ac:dyDescent="0.55000000000000004"/>
    <row r="41966" x14ac:dyDescent="0.55000000000000004"/>
    <row r="41967" x14ac:dyDescent="0.55000000000000004"/>
    <row r="41968" x14ac:dyDescent="0.55000000000000004"/>
    <row r="41969" x14ac:dyDescent="0.55000000000000004"/>
    <row r="41970" x14ac:dyDescent="0.55000000000000004"/>
    <row r="41971" x14ac:dyDescent="0.55000000000000004"/>
    <row r="41972" x14ac:dyDescent="0.55000000000000004"/>
    <row r="41973" x14ac:dyDescent="0.55000000000000004"/>
    <row r="41974" x14ac:dyDescent="0.55000000000000004"/>
    <row r="41975" x14ac:dyDescent="0.55000000000000004"/>
    <row r="41976" x14ac:dyDescent="0.55000000000000004"/>
    <row r="41977" x14ac:dyDescent="0.55000000000000004"/>
    <row r="41978" x14ac:dyDescent="0.55000000000000004"/>
    <row r="41979" x14ac:dyDescent="0.55000000000000004"/>
    <row r="41980" x14ac:dyDescent="0.55000000000000004"/>
    <row r="41981" x14ac:dyDescent="0.55000000000000004"/>
    <row r="41982" x14ac:dyDescent="0.55000000000000004"/>
    <row r="41983" x14ac:dyDescent="0.55000000000000004"/>
    <row r="41984" x14ac:dyDescent="0.55000000000000004"/>
    <row r="41985" x14ac:dyDescent="0.55000000000000004"/>
    <row r="41986" x14ac:dyDescent="0.55000000000000004"/>
    <row r="41987" x14ac:dyDescent="0.55000000000000004"/>
    <row r="41988" x14ac:dyDescent="0.55000000000000004"/>
    <row r="41989" x14ac:dyDescent="0.55000000000000004"/>
    <row r="41990" x14ac:dyDescent="0.55000000000000004"/>
    <row r="41991" x14ac:dyDescent="0.55000000000000004"/>
    <row r="41992" x14ac:dyDescent="0.55000000000000004"/>
    <row r="41993" x14ac:dyDescent="0.55000000000000004"/>
    <row r="41994" x14ac:dyDescent="0.55000000000000004"/>
    <row r="41995" x14ac:dyDescent="0.55000000000000004"/>
    <row r="41996" x14ac:dyDescent="0.55000000000000004"/>
    <row r="41997" x14ac:dyDescent="0.55000000000000004"/>
    <row r="41998" x14ac:dyDescent="0.55000000000000004"/>
    <row r="41999" x14ac:dyDescent="0.55000000000000004"/>
    <row r="42000" x14ac:dyDescent="0.55000000000000004"/>
    <row r="42001" x14ac:dyDescent="0.55000000000000004"/>
    <row r="42002" x14ac:dyDescent="0.55000000000000004"/>
    <row r="42003" x14ac:dyDescent="0.55000000000000004"/>
    <row r="42004" x14ac:dyDescent="0.55000000000000004"/>
    <row r="42005" x14ac:dyDescent="0.55000000000000004"/>
    <row r="42006" x14ac:dyDescent="0.55000000000000004"/>
    <row r="42007" x14ac:dyDescent="0.55000000000000004"/>
    <row r="42008" x14ac:dyDescent="0.55000000000000004"/>
    <row r="42009" x14ac:dyDescent="0.55000000000000004"/>
    <row r="42010" x14ac:dyDescent="0.55000000000000004"/>
    <row r="42011" x14ac:dyDescent="0.55000000000000004"/>
    <row r="42012" x14ac:dyDescent="0.55000000000000004"/>
    <row r="42013" x14ac:dyDescent="0.55000000000000004"/>
    <row r="42014" x14ac:dyDescent="0.55000000000000004"/>
    <row r="42015" x14ac:dyDescent="0.55000000000000004"/>
    <row r="42016" x14ac:dyDescent="0.55000000000000004"/>
    <row r="42017" x14ac:dyDescent="0.55000000000000004"/>
    <row r="42018" x14ac:dyDescent="0.55000000000000004"/>
    <row r="42019" x14ac:dyDescent="0.55000000000000004"/>
    <row r="42020" x14ac:dyDescent="0.55000000000000004"/>
    <row r="42021" x14ac:dyDescent="0.55000000000000004"/>
    <row r="42022" x14ac:dyDescent="0.55000000000000004"/>
    <row r="42023" x14ac:dyDescent="0.55000000000000004"/>
    <row r="42024" x14ac:dyDescent="0.55000000000000004"/>
    <row r="42025" x14ac:dyDescent="0.55000000000000004"/>
    <row r="42026" x14ac:dyDescent="0.55000000000000004"/>
    <row r="42027" x14ac:dyDescent="0.55000000000000004"/>
    <row r="42028" x14ac:dyDescent="0.55000000000000004"/>
    <row r="42029" x14ac:dyDescent="0.55000000000000004"/>
    <row r="42030" x14ac:dyDescent="0.55000000000000004"/>
    <row r="42031" x14ac:dyDescent="0.55000000000000004"/>
    <row r="42032" x14ac:dyDescent="0.55000000000000004"/>
    <row r="42033" x14ac:dyDescent="0.55000000000000004"/>
    <row r="42034" x14ac:dyDescent="0.55000000000000004"/>
    <row r="42035" x14ac:dyDescent="0.55000000000000004"/>
    <row r="42036" x14ac:dyDescent="0.55000000000000004"/>
    <row r="42037" x14ac:dyDescent="0.55000000000000004"/>
    <row r="42038" x14ac:dyDescent="0.55000000000000004"/>
    <row r="42039" x14ac:dyDescent="0.55000000000000004"/>
    <row r="42040" x14ac:dyDescent="0.55000000000000004"/>
    <row r="42041" x14ac:dyDescent="0.55000000000000004"/>
    <row r="42042" x14ac:dyDescent="0.55000000000000004"/>
    <row r="42043" x14ac:dyDescent="0.55000000000000004"/>
    <row r="42044" x14ac:dyDescent="0.55000000000000004"/>
    <row r="42045" x14ac:dyDescent="0.55000000000000004"/>
    <row r="42046" x14ac:dyDescent="0.55000000000000004"/>
    <row r="42047" x14ac:dyDescent="0.55000000000000004"/>
    <row r="42048" x14ac:dyDescent="0.55000000000000004"/>
    <row r="42049" x14ac:dyDescent="0.55000000000000004"/>
    <row r="42050" x14ac:dyDescent="0.55000000000000004"/>
    <row r="42051" x14ac:dyDescent="0.55000000000000004"/>
    <row r="42052" x14ac:dyDescent="0.55000000000000004"/>
    <row r="42053" x14ac:dyDescent="0.55000000000000004"/>
    <row r="42054" x14ac:dyDescent="0.55000000000000004"/>
    <row r="42055" x14ac:dyDescent="0.55000000000000004"/>
    <row r="42056" x14ac:dyDescent="0.55000000000000004"/>
    <row r="42057" x14ac:dyDescent="0.55000000000000004"/>
    <row r="42058" x14ac:dyDescent="0.55000000000000004"/>
    <row r="42059" x14ac:dyDescent="0.55000000000000004"/>
    <row r="42060" x14ac:dyDescent="0.55000000000000004"/>
    <row r="42061" x14ac:dyDescent="0.55000000000000004"/>
    <row r="42062" x14ac:dyDescent="0.55000000000000004"/>
    <row r="42063" x14ac:dyDescent="0.55000000000000004"/>
    <row r="42064" x14ac:dyDescent="0.55000000000000004"/>
    <row r="42065" x14ac:dyDescent="0.55000000000000004"/>
    <row r="42066" x14ac:dyDescent="0.55000000000000004"/>
    <row r="42067" x14ac:dyDescent="0.55000000000000004"/>
    <row r="42068" x14ac:dyDescent="0.55000000000000004"/>
    <row r="42069" x14ac:dyDescent="0.55000000000000004"/>
    <row r="42070" x14ac:dyDescent="0.55000000000000004"/>
    <row r="42071" x14ac:dyDescent="0.55000000000000004"/>
    <row r="42072" x14ac:dyDescent="0.55000000000000004"/>
    <row r="42073" x14ac:dyDescent="0.55000000000000004"/>
    <row r="42074" x14ac:dyDescent="0.55000000000000004"/>
    <row r="42075" x14ac:dyDescent="0.55000000000000004"/>
    <row r="42076" x14ac:dyDescent="0.55000000000000004"/>
    <row r="42077" x14ac:dyDescent="0.55000000000000004"/>
    <row r="42078" x14ac:dyDescent="0.55000000000000004"/>
    <row r="42079" x14ac:dyDescent="0.55000000000000004"/>
    <row r="42080" x14ac:dyDescent="0.55000000000000004"/>
    <row r="42081" x14ac:dyDescent="0.55000000000000004"/>
    <row r="42082" x14ac:dyDescent="0.55000000000000004"/>
    <row r="42083" x14ac:dyDescent="0.55000000000000004"/>
    <row r="42084" x14ac:dyDescent="0.55000000000000004"/>
    <row r="42085" x14ac:dyDescent="0.55000000000000004"/>
    <row r="42086" x14ac:dyDescent="0.55000000000000004"/>
    <row r="42087" x14ac:dyDescent="0.55000000000000004"/>
    <row r="42088" x14ac:dyDescent="0.55000000000000004"/>
    <row r="42089" x14ac:dyDescent="0.55000000000000004"/>
    <row r="42090" x14ac:dyDescent="0.55000000000000004"/>
    <row r="42091" x14ac:dyDescent="0.55000000000000004"/>
    <row r="42092" x14ac:dyDescent="0.55000000000000004"/>
    <row r="42093" x14ac:dyDescent="0.55000000000000004"/>
    <row r="42094" x14ac:dyDescent="0.55000000000000004"/>
    <row r="42095" x14ac:dyDescent="0.55000000000000004"/>
    <row r="42096" x14ac:dyDescent="0.55000000000000004"/>
    <row r="42097" x14ac:dyDescent="0.55000000000000004"/>
    <row r="42098" x14ac:dyDescent="0.55000000000000004"/>
    <row r="42099" x14ac:dyDescent="0.55000000000000004"/>
    <row r="42100" x14ac:dyDescent="0.55000000000000004"/>
    <row r="42101" x14ac:dyDescent="0.55000000000000004"/>
    <row r="42102" x14ac:dyDescent="0.55000000000000004"/>
    <row r="42103" x14ac:dyDescent="0.55000000000000004"/>
    <row r="42104" x14ac:dyDescent="0.55000000000000004"/>
    <row r="42105" x14ac:dyDescent="0.55000000000000004"/>
    <row r="42106" x14ac:dyDescent="0.55000000000000004"/>
    <row r="42107" x14ac:dyDescent="0.55000000000000004"/>
    <row r="42108" x14ac:dyDescent="0.55000000000000004"/>
    <row r="42109" x14ac:dyDescent="0.55000000000000004"/>
    <row r="42110" x14ac:dyDescent="0.55000000000000004"/>
    <row r="42111" x14ac:dyDescent="0.55000000000000004"/>
    <row r="42112" x14ac:dyDescent="0.55000000000000004"/>
    <row r="42113" x14ac:dyDescent="0.55000000000000004"/>
    <row r="42114" x14ac:dyDescent="0.55000000000000004"/>
    <row r="42115" x14ac:dyDescent="0.55000000000000004"/>
    <row r="42116" x14ac:dyDescent="0.55000000000000004"/>
    <row r="42117" x14ac:dyDescent="0.55000000000000004"/>
    <row r="42118" x14ac:dyDescent="0.55000000000000004"/>
    <row r="42119" x14ac:dyDescent="0.55000000000000004"/>
    <row r="42120" x14ac:dyDescent="0.55000000000000004"/>
    <row r="42121" x14ac:dyDescent="0.55000000000000004"/>
    <row r="42122" x14ac:dyDescent="0.55000000000000004"/>
    <row r="42123" x14ac:dyDescent="0.55000000000000004"/>
    <row r="42124" x14ac:dyDescent="0.55000000000000004"/>
    <row r="42125" x14ac:dyDescent="0.55000000000000004"/>
    <row r="42126" x14ac:dyDescent="0.55000000000000004"/>
    <row r="42127" x14ac:dyDescent="0.55000000000000004"/>
    <row r="42128" x14ac:dyDescent="0.55000000000000004"/>
    <row r="42129" x14ac:dyDescent="0.55000000000000004"/>
    <row r="42130" x14ac:dyDescent="0.55000000000000004"/>
    <row r="42131" x14ac:dyDescent="0.55000000000000004"/>
    <row r="42132" x14ac:dyDescent="0.55000000000000004"/>
    <row r="42133" x14ac:dyDescent="0.55000000000000004"/>
    <row r="42134" x14ac:dyDescent="0.55000000000000004"/>
    <row r="42135" x14ac:dyDescent="0.55000000000000004"/>
    <row r="42136" x14ac:dyDescent="0.55000000000000004"/>
    <row r="42137" x14ac:dyDescent="0.55000000000000004"/>
    <row r="42138" x14ac:dyDescent="0.55000000000000004"/>
    <row r="42139" x14ac:dyDescent="0.55000000000000004"/>
    <row r="42140" x14ac:dyDescent="0.55000000000000004"/>
    <row r="42141" x14ac:dyDescent="0.55000000000000004"/>
    <row r="42142" x14ac:dyDescent="0.55000000000000004"/>
    <row r="42143" x14ac:dyDescent="0.55000000000000004"/>
    <row r="42144" x14ac:dyDescent="0.55000000000000004"/>
    <row r="42145" x14ac:dyDescent="0.55000000000000004"/>
    <row r="42146" x14ac:dyDescent="0.55000000000000004"/>
    <row r="42147" x14ac:dyDescent="0.55000000000000004"/>
    <row r="42148" x14ac:dyDescent="0.55000000000000004"/>
    <row r="42149" x14ac:dyDescent="0.55000000000000004"/>
    <row r="42150" x14ac:dyDescent="0.55000000000000004"/>
    <row r="42151" x14ac:dyDescent="0.55000000000000004"/>
    <row r="42152" x14ac:dyDescent="0.55000000000000004"/>
    <row r="42153" x14ac:dyDescent="0.55000000000000004"/>
    <row r="42154" x14ac:dyDescent="0.55000000000000004"/>
    <row r="42155" x14ac:dyDescent="0.55000000000000004"/>
    <row r="42156" x14ac:dyDescent="0.55000000000000004"/>
    <row r="42157" x14ac:dyDescent="0.55000000000000004"/>
    <row r="42158" x14ac:dyDescent="0.55000000000000004"/>
    <row r="42159" x14ac:dyDescent="0.55000000000000004"/>
    <row r="42160" x14ac:dyDescent="0.55000000000000004"/>
    <row r="42161" x14ac:dyDescent="0.55000000000000004"/>
    <row r="42162" x14ac:dyDescent="0.55000000000000004"/>
    <row r="42163" x14ac:dyDescent="0.55000000000000004"/>
    <row r="42164" x14ac:dyDescent="0.55000000000000004"/>
    <row r="42165" x14ac:dyDescent="0.55000000000000004"/>
    <row r="42166" x14ac:dyDescent="0.55000000000000004"/>
    <row r="42167" x14ac:dyDescent="0.55000000000000004"/>
    <row r="42168" x14ac:dyDescent="0.55000000000000004"/>
    <row r="42169" x14ac:dyDescent="0.55000000000000004"/>
    <row r="42170" x14ac:dyDescent="0.55000000000000004"/>
    <row r="42171" x14ac:dyDescent="0.55000000000000004"/>
    <row r="42172" x14ac:dyDescent="0.55000000000000004"/>
    <row r="42173" x14ac:dyDescent="0.55000000000000004"/>
    <row r="42174" x14ac:dyDescent="0.55000000000000004"/>
    <row r="42175" x14ac:dyDescent="0.55000000000000004"/>
    <row r="42176" x14ac:dyDescent="0.55000000000000004"/>
    <row r="42177" x14ac:dyDescent="0.55000000000000004"/>
    <row r="42178" x14ac:dyDescent="0.55000000000000004"/>
    <row r="42179" x14ac:dyDescent="0.55000000000000004"/>
    <row r="42180" x14ac:dyDescent="0.55000000000000004"/>
    <row r="42181" x14ac:dyDescent="0.55000000000000004"/>
    <row r="42182" x14ac:dyDescent="0.55000000000000004"/>
    <row r="42183" x14ac:dyDescent="0.55000000000000004"/>
    <row r="42184" x14ac:dyDescent="0.55000000000000004"/>
    <row r="42185" x14ac:dyDescent="0.55000000000000004"/>
    <row r="42186" x14ac:dyDescent="0.55000000000000004"/>
    <row r="42187" x14ac:dyDescent="0.55000000000000004"/>
    <row r="42188" x14ac:dyDescent="0.55000000000000004"/>
    <row r="42189" x14ac:dyDescent="0.55000000000000004"/>
    <row r="42190" x14ac:dyDescent="0.55000000000000004"/>
    <row r="42191" x14ac:dyDescent="0.55000000000000004"/>
    <row r="42192" x14ac:dyDescent="0.55000000000000004"/>
    <row r="42193" x14ac:dyDescent="0.55000000000000004"/>
    <row r="42194" x14ac:dyDescent="0.55000000000000004"/>
    <row r="42195" x14ac:dyDescent="0.55000000000000004"/>
    <row r="42196" x14ac:dyDescent="0.55000000000000004"/>
    <row r="42197" x14ac:dyDescent="0.55000000000000004"/>
    <row r="42198" x14ac:dyDescent="0.55000000000000004"/>
    <row r="42199" x14ac:dyDescent="0.55000000000000004"/>
    <row r="42200" x14ac:dyDescent="0.55000000000000004"/>
    <row r="42201" x14ac:dyDescent="0.55000000000000004"/>
    <row r="42202" x14ac:dyDescent="0.55000000000000004"/>
    <row r="42203" x14ac:dyDescent="0.55000000000000004"/>
    <row r="42204" x14ac:dyDescent="0.55000000000000004"/>
    <row r="42205" x14ac:dyDescent="0.55000000000000004"/>
    <row r="42206" x14ac:dyDescent="0.55000000000000004"/>
    <row r="42207" x14ac:dyDescent="0.55000000000000004"/>
    <row r="42208" x14ac:dyDescent="0.55000000000000004"/>
    <row r="42209" x14ac:dyDescent="0.55000000000000004"/>
    <row r="42210" x14ac:dyDescent="0.55000000000000004"/>
    <row r="42211" x14ac:dyDescent="0.55000000000000004"/>
    <row r="42212" x14ac:dyDescent="0.55000000000000004"/>
    <row r="42213" x14ac:dyDescent="0.55000000000000004"/>
    <row r="42214" x14ac:dyDescent="0.55000000000000004"/>
    <row r="42215" x14ac:dyDescent="0.55000000000000004"/>
    <row r="42216" x14ac:dyDescent="0.55000000000000004"/>
    <row r="42217" x14ac:dyDescent="0.55000000000000004"/>
    <row r="42218" x14ac:dyDescent="0.55000000000000004"/>
    <row r="42219" x14ac:dyDescent="0.55000000000000004"/>
    <row r="42220" x14ac:dyDescent="0.55000000000000004"/>
    <row r="42221" x14ac:dyDescent="0.55000000000000004"/>
    <row r="42222" x14ac:dyDescent="0.55000000000000004"/>
    <row r="42223" x14ac:dyDescent="0.55000000000000004"/>
    <row r="42224" x14ac:dyDescent="0.55000000000000004"/>
    <row r="42225" x14ac:dyDescent="0.55000000000000004"/>
    <row r="42226" x14ac:dyDescent="0.55000000000000004"/>
    <row r="42227" x14ac:dyDescent="0.55000000000000004"/>
    <row r="42228" x14ac:dyDescent="0.55000000000000004"/>
    <row r="42229" x14ac:dyDescent="0.55000000000000004"/>
    <row r="42230" x14ac:dyDescent="0.55000000000000004"/>
    <row r="42231" x14ac:dyDescent="0.55000000000000004"/>
    <row r="42232" x14ac:dyDescent="0.55000000000000004"/>
    <row r="42233" x14ac:dyDescent="0.55000000000000004"/>
    <row r="42234" x14ac:dyDescent="0.55000000000000004"/>
    <row r="42235" x14ac:dyDescent="0.55000000000000004"/>
    <row r="42236" x14ac:dyDescent="0.55000000000000004"/>
    <row r="42237" x14ac:dyDescent="0.55000000000000004"/>
    <row r="42238" x14ac:dyDescent="0.55000000000000004"/>
    <row r="42239" x14ac:dyDescent="0.55000000000000004"/>
    <row r="42240" x14ac:dyDescent="0.55000000000000004"/>
    <row r="42241" x14ac:dyDescent="0.55000000000000004"/>
    <row r="42242" x14ac:dyDescent="0.55000000000000004"/>
    <row r="42243" x14ac:dyDescent="0.55000000000000004"/>
    <row r="42244" x14ac:dyDescent="0.55000000000000004"/>
    <row r="42245" x14ac:dyDescent="0.55000000000000004"/>
    <row r="42246" x14ac:dyDescent="0.55000000000000004"/>
    <row r="42247" x14ac:dyDescent="0.55000000000000004"/>
    <row r="42248" x14ac:dyDescent="0.55000000000000004"/>
    <row r="42249" x14ac:dyDescent="0.55000000000000004"/>
    <row r="42250" x14ac:dyDescent="0.55000000000000004"/>
    <row r="42251" x14ac:dyDescent="0.55000000000000004"/>
    <row r="42252" x14ac:dyDescent="0.55000000000000004"/>
    <row r="42253" x14ac:dyDescent="0.55000000000000004"/>
    <row r="42254" x14ac:dyDescent="0.55000000000000004"/>
    <row r="42255" x14ac:dyDescent="0.55000000000000004"/>
    <row r="42256" x14ac:dyDescent="0.55000000000000004"/>
    <row r="42257" x14ac:dyDescent="0.55000000000000004"/>
    <row r="42258" x14ac:dyDescent="0.55000000000000004"/>
    <row r="42259" x14ac:dyDescent="0.55000000000000004"/>
    <row r="42260" x14ac:dyDescent="0.55000000000000004"/>
    <row r="42261" x14ac:dyDescent="0.55000000000000004"/>
    <row r="42262" x14ac:dyDescent="0.55000000000000004"/>
    <row r="42263" x14ac:dyDescent="0.55000000000000004"/>
    <row r="42264" x14ac:dyDescent="0.55000000000000004"/>
    <row r="42265" x14ac:dyDescent="0.55000000000000004"/>
    <row r="42266" x14ac:dyDescent="0.55000000000000004"/>
    <row r="42267" x14ac:dyDescent="0.55000000000000004"/>
    <row r="42268" x14ac:dyDescent="0.55000000000000004"/>
    <row r="42269" x14ac:dyDescent="0.55000000000000004"/>
    <row r="42270" x14ac:dyDescent="0.55000000000000004"/>
    <row r="42271" x14ac:dyDescent="0.55000000000000004"/>
    <row r="42272" x14ac:dyDescent="0.55000000000000004"/>
    <row r="42273" x14ac:dyDescent="0.55000000000000004"/>
    <row r="42274" x14ac:dyDescent="0.55000000000000004"/>
    <row r="42275" x14ac:dyDescent="0.55000000000000004"/>
    <row r="42276" x14ac:dyDescent="0.55000000000000004"/>
    <row r="42277" x14ac:dyDescent="0.55000000000000004"/>
    <row r="42278" x14ac:dyDescent="0.55000000000000004"/>
    <row r="42279" x14ac:dyDescent="0.55000000000000004"/>
    <row r="42280" x14ac:dyDescent="0.55000000000000004"/>
    <row r="42281" x14ac:dyDescent="0.55000000000000004"/>
    <row r="42282" x14ac:dyDescent="0.55000000000000004"/>
    <row r="42283" x14ac:dyDescent="0.55000000000000004"/>
    <row r="42284" x14ac:dyDescent="0.55000000000000004"/>
    <row r="42285" x14ac:dyDescent="0.55000000000000004"/>
    <row r="42286" x14ac:dyDescent="0.55000000000000004"/>
    <row r="42287" x14ac:dyDescent="0.55000000000000004"/>
    <row r="42288" x14ac:dyDescent="0.55000000000000004"/>
    <row r="42289" x14ac:dyDescent="0.55000000000000004"/>
    <row r="42290" x14ac:dyDescent="0.55000000000000004"/>
    <row r="42291" x14ac:dyDescent="0.55000000000000004"/>
    <row r="42292" x14ac:dyDescent="0.55000000000000004"/>
    <row r="42293" x14ac:dyDescent="0.55000000000000004"/>
    <row r="42294" x14ac:dyDescent="0.55000000000000004"/>
    <row r="42295" x14ac:dyDescent="0.55000000000000004"/>
    <row r="42296" x14ac:dyDescent="0.55000000000000004"/>
    <row r="42297" x14ac:dyDescent="0.55000000000000004"/>
    <row r="42298" x14ac:dyDescent="0.55000000000000004"/>
    <row r="42299" x14ac:dyDescent="0.55000000000000004"/>
    <row r="42300" x14ac:dyDescent="0.55000000000000004"/>
    <row r="42301" x14ac:dyDescent="0.55000000000000004"/>
    <row r="42302" x14ac:dyDescent="0.55000000000000004"/>
    <row r="42303" x14ac:dyDescent="0.55000000000000004"/>
    <row r="42304" x14ac:dyDescent="0.55000000000000004"/>
    <row r="42305" x14ac:dyDescent="0.55000000000000004"/>
    <row r="42306" x14ac:dyDescent="0.55000000000000004"/>
    <row r="42307" x14ac:dyDescent="0.55000000000000004"/>
    <row r="42308" x14ac:dyDescent="0.55000000000000004"/>
    <row r="42309" x14ac:dyDescent="0.55000000000000004"/>
    <row r="42310" x14ac:dyDescent="0.55000000000000004"/>
    <row r="42311" x14ac:dyDescent="0.55000000000000004"/>
    <row r="42312" x14ac:dyDescent="0.55000000000000004"/>
    <row r="42313" x14ac:dyDescent="0.55000000000000004"/>
    <row r="42314" x14ac:dyDescent="0.55000000000000004"/>
    <row r="42315" x14ac:dyDescent="0.55000000000000004"/>
    <row r="42316" x14ac:dyDescent="0.55000000000000004"/>
    <row r="42317" x14ac:dyDescent="0.55000000000000004"/>
    <row r="42318" x14ac:dyDescent="0.55000000000000004"/>
    <row r="42319" x14ac:dyDescent="0.55000000000000004"/>
    <row r="42320" x14ac:dyDescent="0.55000000000000004"/>
    <row r="42321" x14ac:dyDescent="0.55000000000000004"/>
    <row r="42322" x14ac:dyDescent="0.55000000000000004"/>
    <row r="42323" x14ac:dyDescent="0.55000000000000004"/>
    <row r="42324" x14ac:dyDescent="0.55000000000000004"/>
    <row r="42325" x14ac:dyDescent="0.55000000000000004"/>
    <row r="42326" x14ac:dyDescent="0.55000000000000004"/>
    <row r="42327" x14ac:dyDescent="0.55000000000000004"/>
    <row r="42328" x14ac:dyDescent="0.55000000000000004"/>
    <row r="42329" x14ac:dyDescent="0.55000000000000004"/>
    <row r="42330" x14ac:dyDescent="0.55000000000000004"/>
    <row r="42331" x14ac:dyDescent="0.55000000000000004"/>
    <row r="42332" x14ac:dyDescent="0.55000000000000004"/>
    <row r="42333" x14ac:dyDescent="0.55000000000000004"/>
    <row r="42334" x14ac:dyDescent="0.55000000000000004"/>
    <row r="42335" x14ac:dyDescent="0.55000000000000004"/>
    <row r="42336" x14ac:dyDescent="0.55000000000000004"/>
    <row r="42337" x14ac:dyDescent="0.55000000000000004"/>
    <row r="42338" x14ac:dyDescent="0.55000000000000004"/>
    <row r="42339" x14ac:dyDescent="0.55000000000000004"/>
    <row r="42340" x14ac:dyDescent="0.55000000000000004"/>
    <row r="42341" x14ac:dyDescent="0.55000000000000004"/>
    <row r="42342" x14ac:dyDescent="0.55000000000000004"/>
    <row r="42343" x14ac:dyDescent="0.55000000000000004"/>
    <row r="42344" x14ac:dyDescent="0.55000000000000004"/>
    <row r="42345" x14ac:dyDescent="0.55000000000000004"/>
    <row r="42346" x14ac:dyDescent="0.55000000000000004"/>
    <row r="42347" x14ac:dyDescent="0.55000000000000004"/>
    <row r="42348" x14ac:dyDescent="0.55000000000000004"/>
    <row r="42349" x14ac:dyDescent="0.55000000000000004"/>
    <row r="42350" x14ac:dyDescent="0.55000000000000004"/>
    <row r="42351" x14ac:dyDescent="0.55000000000000004"/>
    <row r="42352" x14ac:dyDescent="0.55000000000000004"/>
    <row r="42353" x14ac:dyDescent="0.55000000000000004"/>
    <row r="42354" x14ac:dyDescent="0.55000000000000004"/>
    <row r="42355" x14ac:dyDescent="0.55000000000000004"/>
    <row r="42356" x14ac:dyDescent="0.55000000000000004"/>
    <row r="42357" x14ac:dyDescent="0.55000000000000004"/>
    <row r="42358" x14ac:dyDescent="0.55000000000000004"/>
    <row r="42359" x14ac:dyDescent="0.55000000000000004"/>
    <row r="42360" x14ac:dyDescent="0.55000000000000004"/>
    <row r="42361" x14ac:dyDescent="0.55000000000000004"/>
    <row r="42362" x14ac:dyDescent="0.55000000000000004"/>
    <row r="42363" x14ac:dyDescent="0.55000000000000004"/>
    <row r="42364" x14ac:dyDescent="0.55000000000000004"/>
    <row r="42365" x14ac:dyDescent="0.55000000000000004"/>
    <row r="42366" x14ac:dyDescent="0.55000000000000004"/>
    <row r="42367" x14ac:dyDescent="0.55000000000000004"/>
    <row r="42368" x14ac:dyDescent="0.55000000000000004"/>
    <row r="42369" x14ac:dyDescent="0.55000000000000004"/>
    <row r="42370" x14ac:dyDescent="0.55000000000000004"/>
    <row r="42371" x14ac:dyDescent="0.55000000000000004"/>
    <row r="42372" x14ac:dyDescent="0.55000000000000004"/>
    <row r="42373" x14ac:dyDescent="0.55000000000000004"/>
    <row r="42374" x14ac:dyDescent="0.55000000000000004"/>
    <row r="42375" x14ac:dyDescent="0.55000000000000004"/>
    <row r="42376" x14ac:dyDescent="0.55000000000000004"/>
    <row r="42377" x14ac:dyDescent="0.55000000000000004"/>
    <row r="42378" x14ac:dyDescent="0.55000000000000004"/>
    <row r="42379" x14ac:dyDescent="0.55000000000000004"/>
    <row r="42380" x14ac:dyDescent="0.55000000000000004"/>
    <row r="42381" x14ac:dyDescent="0.55000000000000004"/>
    <row r="42382" x14ac:dyDescent="0.55000000000000004"/>
    <row r="42383" x14ac:dyDescent="0.55000000000000004"/>
    <row r="42384" x14ac:dyDescent="0.55000000000000004"/>
    <row r="42385" x14ac:dyDescent="0.55000000000000004"/>
    <row r="42386" x14ac:dyDescent="0.55000000000000004"/>
    <row r="42387" x14ac:dyDescent="0.55000000000000004"/>
    <row r="42388" x14ac:dyDescent="0.55000000000000004"/>
    <row r="42389" x14ac:dyDescent="0.55000000000000004"/>
    <row r="42390" x14ac:dyDescent="0.55000000000000004"/>
    <row r="42391" x14ac:dyDescent="0.55000000000000004"/>
    <row r="42392" x14ac:dyDescent="0.55000000000000004"/>
    <row r="42393" x14ac:dyDescent="0.55000000000000004"/>
    <row r="42394" x14ac:dyDescent="0.55000000000000004"/>
    <row r="42395" x14ac:dyDescent="0.55000000000000004"/>
    <row r="42396" x14ac:dyDescent="0.55000000000000004"/>
    <row r="42397" x14ac:dyDescent="0.55000000000000004"/>
    <row r="42398" x14ac:dyDescent="0.55000000000000004"/>
    <row r="42399" x14ac:dyDescent="0.55000000000000004"/>
    <row r="42400" x14ac:dyDescent="0.55000000000000004"/>
    <row r="42401" x14ac:dyDescent="0.55000000000000004"/>
    <row r="42402" x14ac:dyDescent="0.55000000000000004"/>
    <row r="42403" x14ac:dyDescent="0.55000000000000004"/>
    <row r="42404" x14ac:dyDescent="0.55000000000000004"/>
    <row r="42405" x14ac:dyDescent="0.55000000000000004"/>
    <row r="42406" x14ac:dyDescent="0.55000000000000004"/>
    <row r="42407" x14ac:dyDescent="0.55000000000000004"/>
    <row r="42408" x14ac:dyDescent="0.55000000000000004"/>
    <row r="42409" x14ac:dyDescent="0.55000000000000004"/>
    <row r="42410" x14ac:dyDescent="0.55000000000000004"/>
    <row r="42411" x14ac:dyDescent="0.55000000000000004"/>
    <row r="42412" x14ac:dyDescent="0.55000000000000004"/>
    <row r="42413" x14ac:dyDescent="0.55000000000000004"/>
    <row r="42414" x14ac:dyDescent="0.55000000000000004"/>
    <row r="42415" x14ac:dyDescent="0.55000000000000004"/>
    <row r="42416" x14ac:dyDescent="0.55000000000000004"/>
    <row r="42417" x14ac:dyDescent="0.55000000000000004"/>
    <row r="42418" x14ac:dyDescent="0.55000000000000004"/>
    <row r="42419" x14ac:dyDescent="0.55000000000000004"/>
    <row r="42420" x14ac:dyDescent="0.55000000000000004"/>
    <row r="42421" x14ac:dyDescent="0.55000000000000004"/>
    <row r="42422" x14ac:dyDescent="0.55000000000000004"/>
    <row r="42423" x14ac:dyDescent="0.55000000000000004"/>
    <row r="42424" x14ac:dyDescent="0.55000000000000004"/>
    <row r="42425" x14ac:dyDescent="0.55000000000000004"/>
    <row r="42426" x14ac:dyDescent="0.55000000000000004"/>
    <row r="42427" x14ac:dyDescent="0.55000000000000004"/>
    <row r="42428" x14ac:dyDescent="0.55000000000000004"/>
    <row r="42429" x14ac:dyDescent="0.55000000000000004"/>
    <row r="42430" x14ac:dyDescent="0.55000000000000004"/>
    <row r="42431" x14ac:dyDescent="0.55000000000000004"/>
    <row r="42432" x14ac:dyDescent="0.55000000000000004"/>
    <row r="42433" x14ac:dyDescent="0.55000000000000004"/>
    <row r="42434" x14ac:dyDescent="0.55000000000000004"/>
    <row r="42435" x14ac:dyDescent="0.55000000000000004"/>
    <row r="42436" x14ac:dyDescent="0.55000000000000004"/>
    <row r="42437" x14ac:dyDescent="0.55000000000000004"/>
    <row r="42438" x14ac:dyDescent="0.55000000000000004"/>
    <row r="42439" x14ac:dyDescent="0.55000000000000004"/>
    <row r="42440" x14ac:dyDescent="0.55000000000000004"/>
    <row r="42441" x14ac:dyDescent="0.55000000000000004"/>
    <row r="42442" x14ac:dyDescent="0.55000000000000004"/>
    <row r="42443" x14ac:dyDescent="0.55000000000000004"/>
    <row r="42444" x14ac:dyDescent="0.55000000000000004"/>
    <row r="42445" x14ac:dyDescent="0.55000000000000004"/>
    <row r="42446" x14ac:dyDescent="0.55000000000000004"/>
    <row r="42447" x14ac:dyDescent="0.55000000000000004"/>
    <row r="42448" x14ac:dyDescent="0.55000000000000004"/>
    <row r="42449" x14ac:dyDescent="0.55000000000000004"/>
    <row r="42450" x14ac:dyDescent="0.55000000000000004"/>
    <row r="42451" x14ac:dyDescent="0.55000000000000004"/>
    <row r="42452" x14ac:dyDescent="0.55000000000000004"/>
    <row r="42453" x14ac:dyDescent="0.55000000000000004"/>
    <row r="42454" x14ac:dyDescent="0.55000000000000004"/>
    <row r="42455" x14ac:dyDescent="0.55000000000000004"/>
    <row r="42456" x14ac:dyDescent="0.55000000000000004"/>
    <row r="42457" x14ac:dyDescent="0.55000000000000004"/>
    <row r="42458" x14ac:dyDescent="0.55000000000000004"/>
    <row r="42459" x14ac:dyDescent="0.55000000000000004"/>
    <row r="42460" x14ac:dyDescent="0.55000000000000004"/>
    <row r="42461" x14ac:dyDescent="0.55000000000000004"/>
    <row r="42462" x14ac:dyDescent="0.55000000000000004"/>
    <row r="42463" x14ac:dyDescent="0.55000000000000004"/>
    <row r="42464" x14ac:dyDescent="0.55000000000000004"/>
    <row r="42465" x14ac:dyDescent="0.55000000000000004"/>
    <row r="42466" x14ac:dyDescent="0.55000000000000004"/>
    <row r="42467" x14ac:dyDescent="0.55000000000000004"/>
    <row r="42468" x14ac:dyDescent="0.55000000000000004"/>
    <row r="42469" x14ac:dyDescent="0.55000000000000004"/>
    <row r="42470" x14ac:dyDescent="0.55000000000000004"/>
    <row r="42471" x14ac:dyDescent="0.55000000000000004"/>
    <row r="42472" x14ac:dyDescent="0.55000000000000004"/>
    <row r="42473" x14ac:dyDescent="0.55000000000000004"/>
    <row r="42474" x14ac:dyDescent="0.55000000000000004"/>
    <row r="42475" x14ac:dyDescent="0.55000000000000004"/>
    <row r="42476" x14ac:dyDescent="0.55000000000000004"/>
    <row r="42477" x14ac:dyDescent="0.55000000000000004"/>
    <row r="42478" x14ac:dyDescent="0.55000000000000004"/>
    <row r="42479" x14ac:dyDescent="0.55000000000000004"/>
    <row r="42480" x14ac:dyDescent="0.55000000000000004"/>
    <row r="42481" x14ac:dyDescent="0.55000000000000004"/>
    <row r="42482" x14ac:dyDescent="0.55000000000000004"/>
    <row r="42483" x14ac:dyDescent="0.55000000000000004"/>
    <row r="42484" x14ac:dyDescent="0.55000000000000004"/>
    <row r="42485" x14ac:dyDescent="0.55000000000000004"/>
    <row r="42486" x14ac:dyDescent="0.55000000000000004"/>
    <row r="42487" x14ac:dyDescent="0.55000000000000004"/>
    <row r="42488" x14ac:dyDescent="0.55000000000000004"/>
    <row r="42489" x14ac:dyDescent="0.55000000000000004"/>
    <row r="42490" x14ac:dyDescent="0.55000000000000004"/>
    <row r="42491" x14ac:dyDescent="0.55000000000000004"/>
    <row r="42492" x14ac:dyDescent="0.55000000000000004"/>
    <row r="42493" x14ac:dyDescent="0.55000000000000004"/>
    <row r="42494" x14ac:dyDescent="0.55000000000000004"/>
    <row r="42495" x14ac:dyDescent="0.55000000000000004"/>
    <row r="42496" x14ac:dyDescent="0.55000000000000004"/>
    <row r="42497" x14ac:dyDescent="0.55000000000000004"/>
    <row r="42498" x14ac:dyDescent="0.55000000000000004"/>
    <row r="42499" x14ac:dyDescent="0.55000000000000004"/>
    <row r="42500" x14ac:dyDescent="0.55000000000000004"/>
    <row r="42501" x14ac:dyDescent="0.55000000000000004"/>
    <row r="42502" x14ac:dyDescent="0.55000000000000004"/>
    <row r="42503" x14ac:dyDescent="0.55000000000000004"/>
    <row r="42504" x14ac:dyDescent="0.55000000000000004"/>
    <row r="42505" x14ac:dyDescent="0.55000000000000004"/>
    <row r="42506" x14ac:dyDescent="0.55000000000000004"/>
    <row r="42507" x14ac:dyDescent="0.55000000000000004"/>
    <row r="42508" x14ac:dyDescent="0.55000000000000004"/>
    <row r="42509" x14ac:dyDescent="0.55000000000000004"/>
    <row r="42510" x14ac:dyDescent="0.55000000000000004"/>
    <row r="42511" x14ac:dyDescent="0.55000000000000004"/>
    <row r="42512" x14ac:dyDescent="0.55000000000000004"/>
    <row r="42513" x14ac:dyDescent="0.55000000000000004"/>
    <row r="42514" x14ac:dyDescent="0.55000000000000004"/>
    <row r="42515" x14ac:dyDescent="0.55000000000000004"/>
    <row r="42516" x14ac:dyDescent="0.55000000000000004"/>
    <row r="42517" x14ac:dyDescent="0.55000000000000004"/>
    <row r="42518" x14ac:dyDescent="0.55000000000000004"/>
    <row r="42519" x14ac:dyDescent="0.55000000000000004"/>
    <row r="42520" x14ac:dyDescent="0.55000000000000004"/>
    <row r="42521" x14ac:dyDescent="0.55000000000000004"/>
    <row r="42522" x14ac:dyDescent="0.55000000000000004"/>
    <row r="42523" x14ac:dyDescent="0.55000000000000004"/>
    <row r="42524" x14ac:dyDescent="0.55000000000000004"/>
    <row r="42525" x14ac:dyDescent="0.55000000000000004"/>
    <row r="42526" x14ac:dyDescent="0.55000000000000004"/>
    <row r="42527" x14ac:dyDescent="0.55000000000000004"/>
    <row r="42528" x14ac:dyDescent="0.55000000000000004"/>
    <row r="42529" x14ac:dyDescent="0.55000000000000004"/>
    <row r="42530" x14ac:dyDescent="0.55000000000000004"/>
    <row r="42531" x14ac:dyDescent="0.55000000000000004"/>
    <row r="42532" x14ac:dyDescent="0.55000000000000004"/>
    <row r="42533" x14ac:dyDescent="0.55000000000000004"/>
    <row r="42534" x14ac:dyDescent="0.55000000000000004"/>
    <row r="42535" x14ac:dyDescent="0.55000000000000004"/>
    <row r="42536" x14ac:dyDescent="0.55000000000000004"/>
    <row r="42537" x14ac:dyDescent="0.55000000000000004"/>
    <row r="42538" x14ac:dyDescent="0.55000000000000004"/>
    <row r="42539" x14ac:dyDescent="0.55000000000000004"/>
    <row r="42540" x14ac:dyDescent="0.55000000000000004"/>
    <row r="42541" x14ac:dyDescent="0.55000000000000004"/>
    <row r="42542" x14ac:dyDescent="0.55000000000000004"/>
    <row r="42543" x14ac:dyDescent="0.55000000000000004"/>
    <row r="42544" x14ac:dyDescent="0.55000000000000004"/>
    <row r="42545" x14ac:dyDescent="0.55000000000000004"/>
    <row r="42546" x14ac:dyDescent="0.55000000000000004"/>
    <row r="42547" x14ac:dyDescent="0.55000000000000004"/>
    <row r="42548" x14ac:dyDescent="0.55000000000000004"/>
    <row r="42549" x14ac:dyDescent="0.55000000000000004"/>
    <row r="42550" x14ac:dyDescent="0.55000000000000004"/>
    <row r="42551" x14ac:dyDescent="0.55000000000000004"/>
    <row r="42552" x14ac:dyDescent="0.55000000000000004"/>
    <row r="42553" x14ac:dyDescent="0.55000000000000004"/>
    <row r="42554" x14ac:dyDescent="0.55000000000000004"/>
    <row r="42555" x14ac:dyDescent="0.55000000000000004"/>
    <row r="42556" x14ac:dyDescent="0.55000000000000004"/>
    <row r="42557" x14ac:dyDescent="0.55000000000000004"/>
    <row r="42558" x14ac:dyDescent="0.55000000000000004"/>
    <row r="42559" x14ac:dyDescent="0.55000000000000004"/>
    <row r="42560" x14ac:dyDescent="0.55000000000000004"/>
    <row r="42561" x14ac:dyDescent="0.55000000000000004"/>
    <row r="42562" x14ac:dyDescent="0.55000000000000004"/>
    <row r="42563" x14ac:dyDescent="0.55000000000000004"/>
    <row r="42564" x14ac:dyDescent="0.55000000000000004"/>
    <row r="42565" x14ac:dyDescent="0.55000000000000004"/>
    <row r="42566" x14ac:dyDescent="0.55000000000000004"/>
    <row r="42567" x14ac:dyDescent="0.55000000000000004"/>
    <row r="42568" x14ac:dyDescent="0.55000000000000004"/>
    <row r="42569" x14ac:dyDescent="0.55000000000000004"/>
    <row r="42570" x14ac:dyDescent="0.55000000000000004"/>
    <row r="42571" x14ac:dyDescent="0.55000000000000004"/>
    <row r="42572" x14ac:dyDescent="0.55000000000000004"/>
    <row r="42573" x14ac:dyDescent="0.55000000000000004"/>
    <row r="42574" x14ac:dyDescent="0.55000000000000004"/>
    <row r="42575" x14ac:dyDescent="0.55000000000000004"/>
    <row r="42576" x14ac:dyDescent="0.55000000000000004"/>
    <row r="42577" x14ac:dyDescent="0.55000000000000004"/>
    <row r="42578" x14ac:dyDescent="0.55000000000000004"/>
    <row r="42579" x14ac:dyDescent="0.55000000000000004"/>
    <row r="42580" x14ac:dyDescent="0.55000000000000004"/>
    <row r="42581" x14ac:dyDescent="0.55000000000000004"/>
    <row r="42582" x14ac:dyDescent="0.55000000000000004"/>
    <row r="42583" x14ac:dyDescent="0.55000000000000004"/>
    <row r="42584" x14ac:dyDescent="0.55000000000000004"/>
    <row r="42585" x14ac:dyDescent="0.55000000000000004"/>
    <row r="42586" x14ac:dyDescent="0.55000000000000004"/>
    <row r="42587" x14ac:dyDescent="0.55000000000000004"/>
    <row r="42588" x14ac:dyDescent="0.55000000000000004"/>
    <row r="42589" x14ac:dyDescent="0.55000000000000004"/>
    <row r="42590" x14ac:dyDescent="0.55000000000000004"/>
    <row r="42591" x14ac:dyDescent="0.55000000000000004"/>
    <row r="42592" x14ac:dyDescent="0.55000000000000004"/>
    <row r="42593" x14ac:dyDescent="0.55000000000000004"/>
    <row r="42594" x14ac:dyDescent="0.55000000000000004"/>
    <row r="42595" x14ac:dyDescent="0.55000000000000004"/>
    <row r="42596" x14ac:dyDescent="0.55000000000000004"/>
    <row r="42597" x14ac:dyDescent="0.55000000000000004"/>
    <row r="42598" x14ac:dyDescent="0.55000000000000004"/>
    <row r="42599" x14ac:dyDescent="0.55000000000000004"/>
    <row r="42600" x14ac:dyDescent="0.55000000000000004"/>
    <row r="42601" x14ac:dyDescent="0.55000000000000004"/>
    <row r="42602" x14ac:dyDescent="0.55000000000000004"/>
    <row r="42603" x14ac:dyDescent="0.55000000000000004"/>
    <row r="42604" x14ac:dyDescent="0.55000000000000004"/>
    <row r="42605" x14ac:dyDescent="0.55000000000000004"/>
    <row r="42606" x14ac:dyDescent="0.55000000000000004"/>
    <row r="42607" x14ac:dyDescent="0.55000000000000004"/>
    <row r="42608" x14ac:dyDescent="0.55000000000000004"/>
    <row r="42609" x14ac:dyDescent="0.55000000000000004"/>
    <row r="42610" x14ac:dyDescent="0.55000000000000004"/>
    <row r="42611" x14ac:dyDescent="0.55000000000000004"/>
    <row r="42612" x14ac:dyDescent="0.55000000000000004"/>
    <row r="42613" x14ac:dyDescent="0.55000000000000004"/>
    <row r="42614" x14ac:dyDescent="0.55000000000000004"/>
    <row r="42615" x14ac:dyDescent="0.55000000000000004"/>
    <row r="42616" x14ac:dyDescent="0.55000000000000004"/>
    <row r="42617" x14ac:dyDescent="0.55000000000000004"/>
    <row r="42618" x14ac:dyDescent="0.55000000000000004"/>
    <row r="42619" x14ac:dyDescent="0.55000000000000004"/>
    <row r="42620" x14ac:dyDescent="0.55000000000000004"/>
    <row r="42621" x14ac:dyDescent="0.55000000000000004"/>
    <row r="42622" x14ac:dyDescent="0.55000000000000004"/>
    <row r="42623" x14ac:dyDescent="0.55000000000000004"/>
    <row r="42624" x14ac:dyDescent="0.55000000000000004"/>
    <row r="42625" x14ac:dyDescent="0.55000000000000004"/>
    <row r="42626" x14ac:dyDescent="0.55000000000000004"/>
    <row r="42627" x14ac:dyDescent="0.55000000000000004"/>
    <row r="42628" x14ac:dyDescent="0.55000000000000004"/>
    <row r="42629" x14ac:dyDescent="0.55000000000000004"/>
    <row r="42630" x14ac:dyDescent="0.55000000000000004"/>
    <row r="42631" x14ac:dyDescent="0.55000000000000004"/>
    <row r="42632" x14ac:dyDescent="0.55000000000000004"/>
    <row r="42633" x14ac:dyDescent="0.55000000000000004"/>
    <row r="42634" x14ac:dyDescent="0.55000000000000004"/>
    <row r="42635" x14ac:dyDescent="0.55000000000000004"/>
    <row r="42636" x14ac:dyDescent="0.55000000000000004"/>
    <row r="42637" x14ac:dyDescent="0.55000000000000004"/>
    <row r="42638" x14ac:dyDescent="0.55000000000000004"/>
    <row r="42639" x14ac:dyDescent="0.55000000000000004"/>
    <row r="42640" x14ac:dyDescent="0.55000000000000004"/>
    <row r="42641" x14ac:dyDescent="0.55000000000000004"/>
    <row r="42642" x14ac:dyDescent="0.55000000000000004"/>
    <row r="42643" x14ac:dyDescent="0.55000000000000004"/>
    <row r="42644" x14ac:dyDescent="0.55000000000000004"/>
    <row r="42645" x14ac:dyDescent="0.55000000000000004"/>
    <row r="42646" x14ac:dyDescent="0.55000000000000004"/>
    <row r="42647" x14ac:dyDescent="0.55000000000000004"/>
    <row r="42648" x14ac:dyDescent="0.55000000000000004"/>
    <row r="42649" x14ac:dyDescent="0.55000000000000004"/>
    <row r="42650" x14ac:dyDescent="0.55000000000000004"/>
    <row r="42651" x14ac:dyDescent="0.55000000000000004"/>
    <row r="42652" x14ac:dyDescent="0.55000000000000004"/>
    <row r="42653" x14ac:dyDescent="0.55000000000000004"/>
    <row r="42654" x14ac:dyDescent="0.55000000000000004"/>
    <row r="42655" x14ac:dyDescent="0.55000000000000004"/>
    <row r="42656" x14ac:dyDescent="0.55000000000000004"/>
    <row r="42657" x14ac:dyDescent="0.55000000000000004"/>
    <row r="42658" x14ac:dyDescent="0.55000000000000004"/>
    <row r="42659" x14ac:dyDescent="0.55000000000000004"/>
    <row r="42660" x14ac:dyDescent="0.55000000000000004"/>
    <row r="42661" x14ac:dyDescent="0.55000000000000004"/>
    <row r="42662" x14ac:dyDescent="0.55000000000000004"/>
    <row r="42663" x14ac:dyDescent="0.55000000000000004"/>
    <row r="42664" x14ac:dyDescent="0.55000000000000004"/>
    <row r="42665" x14ac:dyDescent="0.55000000000000004"/>
    <row r="42666" x14ac:dyDescent="0.55000000000000004"/>
    <row r="42667" x14ac:dyDescent="0.55000000000000004"/>
    <row r="42668" x14ac:dyDescent="0.55000000000000004"/>
    <row r="42669" x14ac:dyDescent="0.55000000000000004"/>
    <row r="42670" x14ac:dyDescent="0.55000000000000004"/>
    <row r="42671" x14ac:dyDescent="0.55000000000000004"/>
    <row r="42672" x14ac:dyDescent="0.55000000000000004"/>
    <row r="42673" x14ac:dyDescent="0.55000000000000004"/>
    <row r="42674" x14ac:dyDescent="0.55000000000000004"/>
    <row r="42675" x14ac:dyDescent="0.55000000000000004"/>
    <row r="42676" x14ac:dyDescent="0.55000000000000004"/>
    <row r="42677" x14ac:dyDescent="0.55000000000000004"/>
    <row r="42678" x14ac:dyDescent="0.55000000000000004"/>
    <row r="42679" x14ac:dyDescent="0.55000000000000004"/>
    <row r="42680" x14ac:dyDescent="0.55000000000000004"/>
    <row r="42681" x14ac:dyDescent="0.55000000000000004"/>
    <row r="42682" x14ac:dyDescent="0.55000000000000004"/>
    <row r="42683" x14ac:dyDescent="0.55000000000000004"/>
    <row r="42684" x14ac:dyDescent="0.55000000000000004"/>
    <row r="42685" x14ac:dyDescent="0.55000000000000004"/>
    <row r="42686" x14ac:dyDescent="0.55000000000000004"/>
    <row r="42687" x14ac:dyDescent="0.55000000000000004"/>
    <row r="42688" x14ac:dyDescent="0.55000000000000004"/>
    <row r="42689" x14ac:dyDescent="0.55000000000000004"/>
    <row r="42690" x14ac:dyDescent="0.55000000000000004"/>
    <row r="42691" x14ac:dyDescent="0.55000000000000004"/>
    <row r="42692" x14ac:dyDescent="0.55000000000000004"/>
    <row r="42693" x14ac:dyDescent="0.55000000000000004"/>
    <row r="42694" x14ac:dyDescent="0.55000000000000004"/>
    <row r="42695" x14ac:dyDescent="0.55000000000000004"/>
    <row r="42696" x14ac:dyDescent="0.55000000000000004"/>
    <row r="42697" x14ac:dyDescent="0.55000000000000004"/>
    <row r="42698" x14ac:dyDescent="0.55000000000000004"/>
    <row r="42699" x14ac:dyDescent="0.55000000000000004"/>
    <row r="42700" x14ac:dyDescent="0.55000000000000004"/>
    <row r="42701" x14ac:dyDescent="0.55000000000000004"/>
    <row r="42702" x14ac:dyDescent="0.55000000000000004"/>
    <row r="42703" x14ac:dyDescent="0.55000000000000004"/>
    <row r="42704" x14ac:dyDescent="0.55000000000000004"/>
    <row r="42705" x14ac:dyDescent="0.55000000000000004"/>
    <row r="42706" x14ac:dyDescent="0.55000000000000004"/>
    <row r="42707" x14ac:dyDescent="0.55000000000000004"/>
    <row r="42708" x14ac:dyDescent="0.55000000000000004"/>
    <row r="42709" x14ac:dyDescent="0.55000000000000004"/>
    <row r="42710" x14ac:dyDescent="0.55000000000000004"/>
    <row r="42711" x14ac:dyDescent="0.55000000000000004"/>
    <row r="42712" x14ac:dyDescent="0.55000000000000004"/>
    <row r="42713" x14ac:dyDescent="0.55000000000000004"/>
    <row r="42714" x14ac:dyDescent="0.55000000000000004"/>
    <row r="42715" x14ac:dyDescent="0.55000000000000004"/>
    <row r="42716" x14ac:dyDescent="0.55000000000000004"/>
    <row r="42717" x14ac:dyDescent="0.55000000000000004"/>
    <row r="42718" x14ac:dyDescent="0.55000000000000004"/>
    <row r="42719" x14ac:dyDescent="0.55000000000000004"/>
    <row r="42720" x14ac:dyDescent="0.55000000000000004"/>
    <row r="42721" x14ac:dyDescent="0.55000000000000004"/>
    <row r="42722" x14ac:dyDescent="0.55000000000000004"/>
    <row r="42723" x14ac:dyDescent="0.55000000000000004"/>
    <row r="42724" x14ac:dyDescent="0.55000000000000004"/>
    <row r="42725" x14ac:dyDescent="0.55000000000000004"/>
    <row r="42726" x14ac:dyDescent="0.55000000000000004"/>
    <row r="42727" x14ac:dyDescent="0.55000000000000004"/>
    <row r="42728" x14ac:dyDescent="0.55000000000000004"/>
    <row r="42729" x14ac:dyDescent="0.55000000000000004"/>
    <row r="42730" x14ac:dyDescent="0.55000000000000004"/>
    <row r="42731" x14ac:dyDescent="0.55000000000000004"/>
    <row r="42732" x14ac:dyDescent="0.55000000000000004"/>
    <row r="42733" x14ac:dyDescent="0.55000000000000004"/>
    <row r="42734" x14ac:dyDescent="0.55000000000000004"/>
    <row r="42735" x14ac:dyDescent="0.55000000000000004"/>
    <row r="42736" x14ac:dyDescent="0.55000000000000004"/>
    <row r="42737" x14ac:dyDescent="0.55000000000000004"/>
    <row r="42738" x14ac:dyDescent="0.55000000000000004"/>
    <row r="42739" x14ac:dyDescent="0.55000000000000004"/>
    <row r="42740" x14ac:dyDescent="0.55000000000000004"/>
    <row r="42741" x14ac:dyDescent="0.55000000000000004"/>
    <row r="42742" x14ac:dyDescent="0.55000000000000004"/>
    <row r="42743" x14ac:dyDescent="0.55000000000000004"/>
    <row r="42744" x14ac:dyDescent="0.55000000000000004"/>
    <row r="42745" x14ac:dyDescent="0.55000000000000004"/>
    <row r="42746" x14ac:dyDescent="0.55000000000000004"/>
    <row r="42747" x14ac:dyDescent="0.55000000000000004"/>
    <row r="42748" x14ac:dyDescent="0.55000000000000004"/>
    <row r="42749" x14ac:dyDescent="0.55000000000000004"/>
    <row r="42750" x14ac:dyDescent="0.55000000000000004"/>
    <row r="42751" x14ac:dyDescent="0.55000000000000004"/>
    <row r="42752" x14ac:dyDescent="0.55000000000000004"/>
    <row r="42753" x14ac:dyDescent="0.55000000000000004"/>
    <row r="42754" x14ac:dyDescent="0.55000000000000004"/>
    <row r="42755" x14ac:dyDescent="0.55000000000000004"/>
    <row r="42756" x14ac:dyDescent="0.55000000000000004"/>
    <row r="42757" x14ac:dyDescent="0.55000000000000004"/>
    <row r="42758" x14ac:dyDescent="0.55000000000000004"/>
    <row r="42759" x14ac:dyDescent="0.55000000000000004"/>
    <row r="42760" x14ac:dyDescent="0.55000000000000004"/>
    <row r="42761" x14ac:dyDescent="0.55000000000000004"/>
    <row r="42762" x14ac:dyDescent="0.55000000000000004"/>
    <row r="42763" x14ac:dyDescent="0.55000000000000004"/>
    <row r="42764" x14ac:dyDescent="0.55000000000000004"/>
    <row r="42765" x14ac:dyDescent="0.55000000000000004"/>
    <row r="42766" x14ac:dyDescent="0.55000000000000004"/>
    <row r="42767" x14ac:dyDescent="0.55000000000000004"/>
    <row r="42768" x14ac:dyDescent="0.55000000000000004"/>
    <row r="42769" x14ac:dyDescent="0.55000000000000004"/>
    <row r="42770" x14ac:dyDescent="0.55000000000000004"/>
    <row r="42771" x14ac:dyDescent="0.55000000000000004"/>
    <row r="42772" x14ac:dyDescent="0.55000000000000004"/>
    <row r="42773" x14ac:dyDescent="0.55000000000000004"/>
    <row r="42774" x14ac:dyDescent="0.55000000000000004"/>
    <row r="42775" x14ac:dyDescent="0.55000000000000004"/>
    <row r="42776" x14ac:dyDescent="0.55000000000000004"/>
    <row r="42777" x14ac:dyDescent="0.55000000000000004"/>
    <row r="42778" x14ac:dyDescent="0.55000000000000004"/>
    <row r="42779" x14ac:dyDescent="0.55000000000000004"/>
    <row r="42780" x14ac:dyDescent="0.55000000000000004"/>
    <row r="42781" x14ac:dyDescent="0.55000000000000004"/>
    <row r="42782" x14ac:dyDescent="0.55000000000000004"/>
    <row r="42783" x14ac:dyDescent="0.55000000000000004"/>
    <row r="42784" x14ac:dyDescent="0.55000000000000004"/>
    <row r="42785" x14ac:dyDescent="0.55000000000000004"/>
    <row r="42786" x14ac:dyDescent="0.55000000000000004"/>
    <row r="42787" x14ac:dyDescent="0.55000000000000004"/>
    <row r="42788" x14ac:dyDescent="0.55000000000000004"/>
    <row r="42789" x14ac:dyDescent="0.55000000000000004"/>
    <row r="42790" x14ac:dyDescent="0.55000000000000004"/>
    <row r="42791" x14ac:dyDescent="0.55000000000000004"/>
    <row r="42792" x14ac:dyDescent="0.55000000000000004"/>
    <row r="42793" x14ac:dyDescent="0.55000000000000004"/>
    <row r="42794" x14ac:dyDescent="0.55000000000000004"/>
    <row r="42795" x14ac:dyDescent="0.55000000000000004"/>
    <row r="42796" x14ac:dyDescent="0.55000000000000004"/>
    <row r="42797" x14ac:dyDescent="0.55000000000000004"/>
    <row r="42798" x14ac:dyDescent="0.55000000000000004"/>
    <row r="42799" x14ac:dyDescent="0.55000000000000004"/>
    <row r="42800" x14ac:dyDescent="0.55000000000000004"/>
    <row r="42801" x14ac:dyDescent="0.55000000000000004"/>
    <row r="42802" x14ac:dyDescent="0.55000000000000004"/>
    <row r="42803" x14ac:dyDescent="0.55000000000000004"/>
    <row r="42804" x14ac:dyDescent="0.55000000000000004"/>
    <row r="42805" x14ac:dyDescent="0.55000000000000004"/>
    <row r="42806" x14ac:dyDescent="0.55000000000000004"/>
    <row r="42807" x14ac:dyDescent="0.55000000000000004"/>
    <row r="42808" x14ac:dyDescent="0.55000000000000004"/>
    <row r="42809" x14ac:dyDescent="0.55000000000000004"/>
    <row r="42810" x14ac:dyDescent="0.55000000000000004"/>
    <row r="42811" x14ac:dyDescent="0.55000000000000004"/>
    <row r="42812" x14ac:dyDescent="0.55000000000000004"/>
    <row r="42813" x14ac:dyDescent="0.55000000000000004"/>
    <row r="42814" x14ac:dyDescent="0.55000000000000004"/>
    <row r="42815" x14ac:dyDescent="0.55000000000000004"/>
    <row r="42816" x14ac:dyDescent="0.55000000000000004"/>
    <row r="42817" x14ac:dyDescent="0.55000000000000004"/>
    <row r="42818" x14ac:dyDescent="0.55000000000000004"/>
    <row r="42819" x14ac:dyDescent="0.55000000000000004"/>
    <row r="42820" x14ac:dyDescent="0.55000000000000004"/>
    <row r="42821" x14ac:dyDescent="0.55000000000000004"/>
    <row r="42822" x14ac:dyDescent="0.55000000000000004"/>
    <row r="42823" x14ac:dyDescent="0.55000000000000004"/>
    <row r="42824" x14ac:dyDescent="0.55000000000000004"/>
    <row r="42825" x14ac:dyDescent="0.55000000000000004"/>
    <row r="42826" x14ac:dyDescent="0.55000000000000004"/>
    <row r="42827" x14ac:dyDescent="0.55000000000000004"/>
    <row r="42828" x14ac:dyDescent="0.55000000000000004"/>
    <row r="42829" x14ac:dyDescent="0.55000000000000004"/>
    <row r="42830" x14ac:dyDescent="0.55000000000000004"/>
    <row r="42831" x14ac:dyDescent="0.55000000000000004"/>
    <row r="42832" x14ac:dyDescent="0.55000000000000004"/>
    <row r="42833" x14ac:dyDescent="0.55000000000000004"/>
    <row r="42834" x14ac:dyDescent="0.55000000000000004"/>
    <row r="42835" x14ac:dyDescent="0.55000000000000004"/>
    <row r="42836" x14ac:dyDescent="0.55000000000000004"/>
    <row r="42837" x14ac:dyDescent="0.55000000000000004"/>
    <row r="42838" x14ac:dyDescent="0.55000000000000004"/>
    <row r="42839" x14ac:dyDescent="0.55000000000000004"/>
    <row r="42840" x14ac:dyDescent="0.55000000000000004"/>
    <row r="42841" x14ac:dyDescent="0.55000000000000004"/>
    <row r="42842" x14ac:dyDescent="0.55000000000000004"/>
    <row r="42843" x14ac:dyDescent="0.55000000000000004"/>
    <row r="42844" x14ac:dyDescent="0.55000000000000004"/>
    <row r="42845" x14ac:dyDescent="0.55000000000000004"/>
    <row r="42846" x14ac:dyDescent="0.55000000000000004"/>
    <row r="42847" x14ac:dyDescent="0.55000000000000004"/>
    <row r="42848" x14ac:dyDescent="0.55000000000000004"/>
    <row r="42849" x14ac:dyDescent="0.55000000000000004"/>
    <row r="42850" x14ac:dyDescent="0.55000000000000004"/>
    <row r="42851" x14ac:dyDescent="0.55000000000000004"/>
    <row r="42852" x14ac:dyDescent="0.55000000000000004"/>
    <row r="42853" x14ac:dyDescent="0.55000000000000004"/>
    <row r="42854" x14ac:dyDescent="0.55000000000000004"/>
    <row r="42855" x14ac:dyDescent="0.55000000000000004"/>
    <row r="42856" x14ac:dyDescent="0.55000000000000004"/>
    <row r="42857" x14ac:dyDescent="0.55000000000000004"/>
    <row r="42858" x14ac:dyDescent="0.55000000000000004"/>
    <row r="42859" x14ac:dyDescent="0.55000000000000004"/>
    <row r="42860" x14ac:dyDescent="0.55000000000000004"/>
    <row r="42861" x14ac:dyDescent="0.55000000000000004"/>
    <row r="42862" x14ac:dyDescent="0.55000000000000004"/>
    <row r="42863" x14ac:dyDescent="0.55000000000000004"/>
    <row r="42864" x14ac:dyDescent="0.55000000000000004"/>
    <row r="42865" x14ac:dyDescent="0.55000000000000004"/>
    <row r="42866" x14ac:dyDescent="0.55000000000000004"/>
    <row r="42867" x14ac:dyDescent="0.55000000000000004"/>
    <row r="42868" x14ac:dyDescent="0.55000000000000004"/>
    <row r="42869" x14ac:dyDescent="0.55000000000000004"/>
    <row r="42870" x14ac:dyDescent="0.55000000000000004"/>
    <row r="42871" x14ac:dyDescent="0.55000000000000004"/>
    <row r="42872" x14ac:dyDescent="0.55000000000000004"/>
    <row r="42873" x14ac:dyDescent="0.55000000000000004"/>
    <row r="42874" x14ac:dyDescent="0.55000000000000004"/>
    <row r="42875" x14ac:dyDescent="0.55000000000000004"/>
    <row r="42876" x14ac:dyDescent="0.55000000000000004"/>
    <row r="42877" x14ac:dyDescent="0.55000000000000004"/>
    <row r="42878" x14ac:dyDescent="0.55000000000000004"/>
    <row r="42879" x14ac:dyDescent="0.55000000000000004"/>
    <row r="42880" x14ac:dyDescent="0.55000000000000004"/>
    <row r="42881" x14ac:dyDescent="0.55000000000000004"/>
    <row r="42882" x14ac:dyDescent="0.55000000000000004"/>
    <row r="42883" x14ac:dyDescent="0.55000000000000004"/>
    <row r="42884" x14ac:dyDescent="0.55000000000000004"/>
    <row r="42885" x14ac:dyDescent="0.55000000000000004"/>
    <row r="42886" x14ac:dyDescent="0.55000000000000004"/>
    <row r="42887" x14ac:dyDescent="0.55000000000000004"/>
    <row r="42888" x14ac:dyDescent="0.55000000000000004"/>
    <row r="42889" x14ac:dyDescent="0.55000000000000004"/>
    <row r="42890" x14ac:dyDescent="0.55000000000000004"/>
    <row r="42891" x14ac:dyDescent="0.55000000000000004"/>
    <row r="42892" x14ac:dyDescent="0.55000000000000004"/>
    <row r="42893" x14ac:dyDescent="0.55000000000000004"/>
    <row r="42894" x14ac:dyDescent="0.55000000000000004"/>
    <row r="42895" x14ac:dyDescent="0.55000000000000004"/>
    <row r="42896" x14ac:dyDescent="0.55000000000000004"/>
    <row r="42897" x14ac:dyDescent="0.55000000000000004"/>
    <row r="42898" x14ac:dyDescent="0.55000000000000004"/>
    <row r="42899" x14ac:dyDescent="0.55000000000000004"/>
    <row r="42900" x14ac:dyDescent="0.55000000000000004"/>
    <row r="42901" x14ac:dyDescent="0.55000000000000004"/>
    <row r="42902" x14ac:dyDescent="0.55000000000000004"/>
    <row r="42903" x14ac:dyDescent="0.55000000000000004"/>
    <row r="42904" x14ac:dyDescent="0.55000000000000004"/>
    <row r="42905" x14ac:dyDescent="0.55000000000000004"/>
    <row r="42906" x14ac:dyDescent="0.55000000000000004"/>
    <row r="42907" x14ac:dyDescent="0.55000000000000004"/>
    <row r="42908" x14ac:dyDescent="0.55000000000000004"/>
    <row r="42909" x14ac:dyDescent="0.55000000000000004"/>
    <row r="42910" x14ac:dyDescent="0.55000000000000004"/>
    <row r="42911" x14ac:dyDescent="0.55000000000000004"/>
    <row r="42912" x14ac:dyDescent="0.55000000000000004"/>
    <row r="42913" x14ac:dyDescent="0.55000000000000004"/>
    <row r="42914" x14ac:dyDescent="0.55000000000000004"/>
    <row r="42915" x14ac:dyDescent="0.55000000000000004"/>
    <row r="42916" x14ac:dyDescent="0.55000000000000004"/>
    <row r="42917" x14ac:dyDescent="0.55000000000000004"/>
    <row r="42918" x14ac:dyDescent="0.55000000000000004"/>
    <row r="42919" x14ac:dyDescent="0.55000000000000004"/>
    <row r="42920" x14ac:dyDescent="0.55000000000000004"/>
    <row r="42921" x14ac:dyDescent="0.55000000000000004"/>
    <row r="42922" x14ac:dyDescent="0.55000000000000004"/>
    <row r="42923" x14ac:dyDescent="0.55000000000000004"/>
    <row r="42924" x14ac:dyDescent="0.55000000000000004"/>
    <row r="42925" x14ac:dyDescent="0.55000000000000004"/>
    <row r="42926" x14ac:dyDescent="0.55000000000000004"/>
    <row r="42927" x14ac:dyDescent="0.55000000000000004"/>
    <row r="42928" x14ac:dyDescent="0.55000000000000004"/>
    <row r="42929" x14ac:dyDescent="0.55000000000000004"/>
    <row r="42930" x14ac:dyDescent="0.55000000000000004"/>
    <row r="42931" x14ac:dyDescent="0.55000000000000004"/>
    <row r="42932" x14ac:dyDescent="0.55000000000000004"/>
    <row r="42933" x14ac:dyDescent="0.55000000000000004"/>
    <row r="42934" x14ac:dyDescent="0.55000000000000004"/>
    <row r="42935" x14ac:dyDescent="0.55000000000000004"/>
    <row r="42936" x14ac:dyDescent="0.55000000000000004"/>
    <row r="42937" x14ac:dyDescent="0.55000000000000004"/>
    <row r="42938" x14ac:dyDescent="0.55000000000000004"/>
    <row r="42939" x14ac:dyDescent="0.55000000000000004"/>
    <row r="42940" x14ac:dyDescent="0.55000000000000004"/>
    <row r="42941" x14ac:dyDescent="0.55000000000000004"/>
    <row r="42942" x14ac:dyDescent="0.55000000000000004"/>
    <row r="42943" x14ac:dyDescent="0.55000000000000004"/>
    <row r="42944" x14ac:dyDescent="0.55000000000000004"/>
    <row r="42945" x14ac:dyDescent="0.55000000000000004"/>
    <row r="42946" x14ac:dyDescent="0.55000000000000004"/>
    <row r="42947" x14ac:dyDescent="0.55000000000000004"/>
    <row r="42948" x14ac:dyDescent="0.55000000000000004"/>
    <row r="42949" x14ac:dyDescent="0.55000000000000004"/>
    <row r="42950" x14ac:dyDescent="0.55000000000000004"/>
    <row r="42951" x14ac:dyDescent="0.55000000000000004"/>
    <row r="42952" x14ac:dyDescent="0.55000000000000004"/>
    <row r="42953" x14ac:dyDescent="0.55000000000000004"/>
    <row r="42954" x14ac:dyDescent="0.55000000000000004"/>
    <row r="42955" x14ac:dyDescent="0.55000000000000004"/>
    <row r="42956" x14ac:dyDescent="0.55000000000000004"/>
    <row r="42957" x14ac:dyDescent="0.55000000000000004"/>
    <row r="42958" x14ac:dyDescent="0.55000000000000004"/>
    <row r="42959" x14ac:dyDescent="0.55000000000000004"/>
    <row r="42960" x14ac:dyDescent="0.55000000000000004"/>
    <row r="42961" x14ac:dyDescent="0.55000000000000004"/>
    <row r="42962" x14ac:dyDescent="0.55000000000000004"/>
    <row r="42963" x14ac:dyDescent="0.55000000000000004"/>
    <row r="42964" x14ac:dyDescent="0.55000000000000004"/>
    <row r="42965" x14ac:dyDescent="0.55000000000000004"/>
    <row r="42966" x14ac:dyDescent="0.55000000000000004"/>
    <row r="42967" x14ac:dyDescent="0.55000000000000004"/>
    <row r="42968" x14ac:dyDescent="0.55000000000000004"/>
    <row r="42969" x14ac:dyDescent="0.55000000000000004"/>
    <row r="42970" x14ac:dyDescent="0.55000000000000004"/>
    <row r="42971" x14ac:dyDescent="0.55000000000000004"/>
    <row r="42972" x14ac:dyDescent="0.55000000000000004"/>
    <row r="42973" x14ac:dyDescent="0.55000000000000004"/>
    <row r="42974" x14ac:dyDescent="0.55000000000000004"/>
    <row r="42975" x14ac:dyDescent="0.55000000000000004"/>
    <row r="42976" x14ac:dyDescent="0.55000000000000004"/>
    <row r="42977" x14ac:dyDescent="0.55000000000000004"/>
    <row r="42978" x14ac:dyDescent="0.55000000000000004"/>
    <row r="42979" x14ac:dyDescent="0.55000000000000004"/>
    <row r="42980" x14ac:dyDescent="0.55000000000000004"/>
    <row r="42981" x14ac:dyDescent="0.55000000000000004"/>
    <row r="42982" x14ac:dyDescent="0.55000000000000004"/>
    <row r="42983" x14ac:dyDescent="0.55000000000000004"/>
    <row r="42984" x14ac:dyDescent="0.55000000000000004"/>
    <row r="42985" x14ac:dyDescent="0.55000000000000004"/>
    <row r="42986" x14ac:dyDescent="0.55000000000000004"/>
    <row r="42987" x14ac:dyDescent="0.55000000000000004"/>
    <row r="42988" x14ac:dyDescent="0.55000000000000004"/>
    <row r="42989" x14ac:dyDescent="0.55000000000000004"/>
    <row r="42990" x14ac:dyDescent="0.55000000000000004"/>
    <row r="42991" x14ac:dyDescent="0.55000000000000004"/>
    <row r="42992" x14ac:dyDescent="0.55000000000000004"/>
    <row r="42993" x14ac:dyDescent="0.55000000000000004"/>
    <row r="42994" x14ac:dyDescent="0.55000000000000004"/>
    <row r="42995" x14ac:dyDescent="0.55000000000000004"/>
    <row r="42996" x14ac:dyDescent="0.55000000000000004"/>
    <row r="42997" x14ac:dyDescent="0.55000000000000004"/>
    <row r="42998" x14ac:dyDescent="0.55000000000000004"/>
    <row r="42999" x14ac:dyDescent="0.55000000000000004"/>
    <row r="43000" x14ac:dyDescent="0.55000000000000004"/>
    <row r="43001" x14ac:dyDescent="0.55000000000000004"/>
    <row r="43002" x14ac:dyDescent="0.55000000000000004"/>
    <row r="43003" x14ac:dyDescent="0.55000000000000004"/>
    <row r="43004" x14ac:dyDescent="0.55000000000000004"/>
    <row r="43005" x14ac:dyDescent="0.55000000000000004"/>
    <row r="43006" x14ac:dyDescent="0.55000000000000004"/>
    <row r="43007" x14ac:dyDescent="0.55000000000000004"/>
    <row r="43008" x14ac:dyDescent="0.55000000000000004"/>
    <row r="43009" x14ac:dyDescent="0.55000000000000004"/>
    <row r="43010" x14ac:dyDescent="0.55000000000000004"/>
    <row r="43011" x14ac:dyDescent="0.55000000000000004"/>
    <row r="43012" x14ac:dyDescent="0.55000000000000004"/>
    <row r="43013" x14ac:dyDescent="0.55000000000000004"/>
    <row r="43014" x14ac:dyDescent="0.55000000000000004"/>
    <row r="43015" x14ac:dyDescent="0.55000000000000004"/>
    <row r="43016" x14ac:dyDescent="0.55000000000000004"/>
    <row r="43017" x14ac:dyDescent="0.55000000000000004"/>
    <row r="43018" x14ac:dyDescent="0.55000000000000004"/>
    <row r="43019" x14ac:dyDescent="0.55000000000000004"/>
    <row r="43020" x14ac:dyDescent="0.55000000000000004"/>
    <row r="43021" x14ac:dyDescent="0.55000000000000004"/>
    <row r="43022" x14ac:dyDescent="0.55000000000000004"/>
    <row r="43023" x14ac:dyDescent="0.55000000000000004"/>
    <row r="43024" x14ac:dyDescent="0.55000000000000004"/>
    <row r="43025" x14ac:dyDescent="0.55000000000000004"/>
    <row r="43026" x14ac:dyDescent="0.55000000000000004"/>
    <row r="43027" x14ac:dyDescent="0.55000000000000004"/>
    <row r="43028" x14ac:dyDescent="0.55000000000000004"/>
    <row r="43029" x14ac:dyDescent="0.55000000000000004"/>
    <row r="43030" x14ac:dyDescent="0.55000000000000004"/>
    <row r="43031" x14ac:dyDescent="0.55000000000000004"/>
    <row r="43032" x14ac:dyDescent="0.55000000000000004"/>
    <row r="43033" x14ac:dyDescent="0.55000000000000004"/>
    <row r="43034" x14ac:dyDescent="0.55000000000000004"/>
    <row r="43035" x14ac:dyDescent="0.55000000000000004"/>
    <row r="43036" x14ac:dyDescent="0.55000000000000004"/>
    <row r="43037" x14ac:dyDescent="0.55000000000000004"/>
    <row r="43038" x14ac:dyDescent="0.55000000000000004"/>
    <row r="43039" x14ac:dyDescent="0.55000000000000004"/>
    <row r="43040" x14ac:dyDescent="0.55000000000000004"/>
    <row r="43041" x14ac:dyDescent="0.55000000000000004"/>
    <row r="43042" x14ac:dyDescent="0.55000000000000004"/>
    <row r="43043" x14ac:dyDescent="0.55000000000000004"/>
    <row r="43044" x14ac:dyDescent="0.55000000000000004"/>
    <row r="43045" x14ac:dyDescent="0.55000000000000004"/>
    <row r="43046" x14ac:dyDescent="0.55000000000000004"/>
    <row r="43047" x14ac:dyDescent="0.55000000000000004"/>
    <row r="43048" x14ac:dyDescent="0.55000000000000004"/>
    <row r="43049" x14ac:dyDescent="0.55000000000000004"/>
    <row r="43050" x14ac:dyDescent="0.55000000000000004"/>
    <row r="43051" x14ac:dyDescent="0.55000000000000004"/>
    <row r="43052" x14ac:dyDescent="0.55000000000000004"/>
    <row r="43053" x14ac:dyDescent="0.55000000000000004"/>
    <row r="43054" x14ac:dyDescent="0.55000000000000004"/>
    <row r="43055" x14ac:dyDescent="0.55000000000000004"/>
    <row r="43056" x14ac:dyDescent="0.55000000000000004"/>
    <row r="43057" x14ac:dyDescent="0.55000000000000004"/>
    <row r="43058" x14ac:dyDescent="0.55000000000000004"/>
    <row r="43059" x14ac:dyDescent="0.55000000000000004"/>
    <row r="43060" x14ac:dyDescent="0.55000000000000004"/>
    <row r="43061" x14ac:dyDescent="0.55000000000000004"/>
    <row r="43062" x14ac:dyDescent="0.55000000000000004"/>
    <row r="43063" x14ac:dyDescent="0.55000000000000004"/>
    <row r="43064" x14ac:dyDescent="0.55000000000000004"/>
    <row r="43065" x14ac:dyDescent="0.55000000000000004"/>
    <row r="43066" x14ac:dyDescent="0.55000000000000004"/>
    <row r="43067" x14ac:dyDescent="0.55000000000000004"/>
    <row r="43068" x14ac:dyDescent="0.55000000000000004"/>
    <row r="43069" x14ac:dyDescent="0.55000000000000004"/>
    <row r="43070" x14ac:dyDescent="0.55000000000000004"/>
    <row r="43071" x14ac:dyDescent="0.55000000000000004"/>
    <row r="43072" x14ac:dyDescent="0.55000000000000004"/>
    <row r="43073" x14ac:dyDescent="0.55000000000000004"/>
    <row r="43074" x14ac:dyDescent="0.55000000000000004"/>
    <row r="43075" x14ac:dyDescent="0.55000000000000004"/>
    <row r="43076" x14ac:dyDescent="0.55000000000000004"/>
    <row r="43077" x14ac:dyDescent="0.55000000000000004"/>
    <row r="43078" x14ac:dyDescent="0.55000000000000004"/>
    <row r="43079" x14ac:dyDescent="0.55000000000000004"/>
    <row r="43080" x14ac:dyDescent="0.55000000000000004"/>
    <row r="43081" x14ac:dyDescent="0.55000000000000004"/>
    <row r="43082" x14ac:dyDescent="0.55000000000000004"/>
    <row r="43083" x14ac:dyDescent="0.55000000000000004"/>
    <row r="43084" x14ac:dyDescent="0.55000000000000004"/>
    <row r="43085" x14ac:dyDescent="0.55000000000000004"/>
    <row r="43086" x14ac:dyDescent="0.55000000000000004"/>
    <row r="43087" x14ac:dyDescent="0.55000000000000004"/>
    <row r="43088" x14ac:dyDescent="0.55000000000000004"/>
    <row r="43089" x14ac:dyDescent="0.55000000000000004"/>
    <row r="43090" x14ac:dyDescent="0.55000000000000004"/>
    <row r="43091" x14ac:dyDescent="0.55000000000000004"/>
    <row r="43092" x14ac:dyDescent="0.55000000000000004"/>
    <row r="43093" x14ac:dyDescent="0.55000000000000004"/>
    <row r="43094" x14ac:dyDescent="0.55000000000000004"/>
    <row r="43095" x14ac:dyDescent="0.55000000000000004"/>
    <row r="43096" x14ac:dyDescent="0.55000000000000004"/>
    <row r="43097" x14ac:dyDescent="0.55000000000000004"/>
    <row r="43098" x14ac:dyDescent="0.55000000000000004"/>
    <row r="43099" x14ac:dyDescent="0.55000000000000004"/>
    <row r="43100" x14ac:dyDescent="0.55000000000000004"/>
    <row r="43101" x14ac:dyDescent="0.55000000000000004"/>
    <row r="43102" x14ac:dyDescent="0.55000000000000004"/>
    <row r="43103" x14ac:dyDescent="0.55000000000000004"/>
    <row r="43104" x14ac:dyDescent="0.55000000000000004"/>
    <row r="43105" x14ac:dyDescent="0.55000000000000004"/>
    <row r="43106" x14ac:dyDescent="0.55000000000000004"/>
    <row r="43107" x14ac:dyDescent="0.55000000000000004"/>
    <row r="43108" x14ac:dyDescent="0.55000000000000004"/>
    <row r="43109" x14ac:dyDescent="0.55000000000000004"/>
    <row r="43110" x14ac:dyDescent="0.55000000000000004"/>
    <row r="43111" x14ac:dyDescent="0.55000000000000004"/>
    <row r="43112" x14ac:dyDescent="0.55000000000000004"/>
    <row r="43113" x14ac:dyDescent="0.55000000000000004"/>
    <row r="43114" x14ac:dyDescent="0.55000000000000004"/>
    <row r="43115" x14ac:dyDescent="0.55000000000000004"/>
    <row r="43116" x14ac:dyDescent="0.55000000000000004"/>
    <row r="43117" x14ac:dyDescent="0.55000000000000004"/>
    <row r="43118" x14ac:dyDescent="0.55000000000000004"/>
    <row r="43119" x14ac:dyDescent="0.55000000000000004"/>
    <row r="43120" x14ac:dyDescent="0.55000000000000004"/>
    <row r="43121" x14ac:dyDescent="0.55000000000000004"/>
    <row r="43122" x14ac:dyDescent="0.55000000000000004"/>
    <row r="43123" x14ac:dyDescent="0.55000000000000004"/>
    <row r="43124" x14ac:dyDescent="0.55000000000000004"/>
    <row r="43125" x14ac:dyDescent="0.55000000000000004"/>
    <row r="43126" x14ac:dyDescent="0.55000000000000004"/>
    <row r="43127" x14ac:dyDescent="0.55000000000000004"/>
    <row r="43128" x14ac:dyDescent="0.55000000000000004"/>
    <row r="43129" x14ac:dyDescent="0.55000000000000004"/>
    <row r="43130" x14ac:dyDescent="0.55000000000000004"/>
    <row r="43131" x14ac:dyDescent="0.55000000000000004"/>
    <row r="43132" x14ac:dyDescent="0.55000000000000004"/>
    <row r="43133" x14ac:dyDescent="0.55000000000000004"/>
    <row r="43134" x14ac:dyDescent="0.55000000000000004"/>
    <row r="43135" x14ac:dyDescent="0.55000000000000004"/>
    <row r="43136" x14ac:dyDescent="0.55000000000000004"/>
    <row r="43137" x14ac:dyDescent="0.55000000000000004"/>
    <row r="43138" x14ac:dyDescent="0.55000000000000004"/>
    <row r="43139" x14ac:dyDescent="0.55000000000000004"/>
    <row r="43140" x14ac:dyDescent="0.55000000000000004"/>
    <row r="43141" x14ac:dyDescent="0.55000000000000004"/>
    <row r="43142" x14ac:dyDescent="0.55000000000000004"/>
    <row r="43143" x14ac:dyDescent="0.55000000000000004"/>
    <row r="43144" x14ac:dyDescent="0.55000000000000004"/>
    <row r="43145" x14ac:dyDescent="0.55000000000000004"/>
    <row r="43146" x14ac:dyDescent="0.55000000000000004"/>
    <row r="43147" x14ac:dyDescent="0.55000000000000004"/>
    <row r="43148" x14ac:dyDescent="0.55000000000000004"/>
    <row r="43149" x14ac:dyDescent="0.55000000000000004"/>
    <row r="43150" x14ac:dyDescent="0.55000000000000004"/>
    <row r="43151" x14ac:dyDescent="0.55000000000000004"/>
    <row r="43152" x14ac:dyDescent="0.55000000000000004"/>
    <row r="43153" x14ac:dyDescent="0.55000000000000004"/>
    <row r="43154" x14ac:dyDescent="0.55000000000000004"/>
    <row r="43155" x14ac:dyDescent="0.55000000000000004"/>
    <row r="43156" x14ac:dyDescent="0.55000000000000004"/>
    <row r="43157" x14ac:dyDescent="0.55000000000000004"/>
    <row r="43158" x14ac:dyDescent="0.55000000000000004"/>
    <row r="43159" x14ac:dyDescent="0.55000000000000004"/>
    <row r="43160" x14ac:dyDescent="0.55000000000000004"/>
    <row r="43161" x14ac:dyDescent="0.55000000000000004"/>
    <row r="43162" x14ac:dyDescent="0.55000000000000004"/>
    <row r="43163" x14ac:dyDescent="0.55000000000000004"/>
    <row r="43164" x14ac:dyDescent="0.55000000000000004"/>
    <row r="43165" x14ac:dyDescent="0.55000000000000004"/>
    <row r="43166" x14ac:dyDescent="0.55000000000000004"/>
    <row r="43167" x14ac:dyDescent="0.55000000000000004"/>
    <row r="43168" x14ac:dyDescent="0.55000000000000004"/>
    <row r="43169" x14ac:dyDescent="0.55000000000000004"/>
    <row r="43170" x14ac:dyDescent="0.55000000000000004"/>
    <row r="43171" x14ac:dyDescent="0.55000000000000004"/>
    <row r="43172" x14ac:dyDescent="0.55000000000000004"/>
    <row r="43173" x14ac:dyDescent="0.55000000000000004"/>
    <row r="43174" x14ac:dyDescent="0.55000000000000004"/>
    <row r="43175" x14ac:dyDescent="0.55000000000000004"/>
    <row r="43176" x14ac:dyDescent="0.55000000000000004"/>
    <row r="43177" x14ac:dyDescent="0.55000000000000004"/>
    <row r="43178" x14ac:dyDescent="0.55000000000000004"/>
    <row r="43179" x14ac:dyDescent="0.55000000000000004"/>
    <row r="43180" x14ac:dyDescent="0.55000000000000004"/>
    <row r="43181" x14ac:dyDescent="0.55000000000000004"/>
    <row r="43182" x14ac:dyDescent="0.55000000000000004"/>
    <row r="43183" x14ac:dyDescent="0.55000000000000004"/>
    <row r="43184" x14ac:dyDescent="0.55000000000000004"/>
    <row r="43185" x14ac:dyDescent="0.55000000000000004"/>
    <row r="43186" x14ac:dyDescent="0.55000000000000004"/>
    <row r="43187" x14ac:dyDescent="0.55000000000000004"/>
    <row r="43188" x14ac:dyDescent="0.55000000000000004"/>
    <row r="43189" x14ac:dyDescent="0.55000000000000004"/>
    <row r="43190" x14ac:dyDescent="0.55000000000000004"/>
    <row r="43191" x14ac:dyDescent="0.55000000000000004"/>
    <row r="43192" x14ac:dyDescent="0.55000000000000004"/>
    <row r="43193" x14ac:dyDescent="0.55000000000000004"/>
    <row r="43194" x14ac:dyDescent="0.55000000000000004"/>
    <row r="43195" x14ac:dyDescent="0.55000000000000004"/>
    <row r="43196" x14ac:dyDescent="0.55000000000000004"/>
    <row r="43197" x14ac:dyDescent="0.55000000000000004"/>
    <row r="43198" x14ac:dyDescent="0.55000000000000004"/>
    <row r="43199" x14ac:dyDescent="0.55000000000000004"/>
    <row r="43200" x14ac:dyDescent="0.55000000000000004"/>
    <row r="43201" x14ac:dyDescent="0.55000000000000004"/>
    <row r="43202" x14ac:dyDescent="0.55000000000000004"/>
    <row r="43203" x14ac:dyDescent="0.55000000000000004"/>
    <row r="43204" x14ac:dyDescent="0.55000000000000004"/>
    <row r="43205" x14ac:dyDescent="0.55000000000000004"/>
    <row r="43206" x14ac:dyDescent="0.55000000000000004"/>
    <row r="43207" x14ac:dyDescent="0.55000000000000004"/>
    <row r="43208" x14ac:dyDescent="0.55000000000000004"/>
    <row r="43209" x14ac:dyDescent="0.55000000000000004"/>
    <row r="43210" x14ac:dyDescent="0.55000000000000004"/>
    <row r="43211" x14ac:dyDescent="0.55000000000000004"/>
    <row r="43212" x14ac:dyDescent="0.55000000000000004"/>
    <row r="43213" x14ac:dyDescent="0.55000000000000004"/>
    <row r="43214" x14ac:dyDescent="0.55000000000000004"/>
    <row r="43215" x14ac:dyDescent="0.55000000000000004"/>
    <row r="43216" x14ac:dyDescent="0.55000000000000004"/>
    <row r="43217" x14ac:dyDescent="0.55000000000000004"/>
    <row r="43218" x14ac:dyDescent="0.55000000000000004"/>
    <row r="43219" x14ac:dyDescent="0.55000000000000004"/>
    <row r="43220" x14ac:dyDescent="0.55000000000000004"/>
    <row r="43221" x14ac:dyDescent="0.55000000000000004"/>
    <row r="43222" x14ac:dyDescent="0.55000000000000004"/>
    <row r="43223" x14ac:dyDescent="0.55000000000000004"/>
    <row r="43224" x14ac:dyDescent="0.55000000000000004"/>
    <row r="43225" x14ac:dyDescent="0.55000000000000004"/>
    <row r="43226" x14ac:dyDescent="0.55000000000000004"/>
    <row r="43227" x14ac:dyDescent="0.55000000000000004"/>
    <row r="43228" x14ac:dyDescent="0.55000000000000004"/>
    <row r="43229" x14ac:dyDescent="0.55000000000000004"/>
    <row r="43230" x14ac:dyDescent="0.55000000000000004"/>
    <row r="43231" x14ac:dyDescent="0.55000000000000004"/>
    <row r="43232" x14ac:dyDescent="0.55000000000000004"/>
    <row r="43233" x14ac:dyDescent="0.55000000000000004"/>
    <row r="43234" x14ac:dyDescent="0.55000000000000004"/>
    <row r="43235" x14ac:dyDescent="0.55000000000000004"/>
    <row r="43236" x14ac:dyDescent="0.55000000000000004"/>
    <row r="43237" x14ac:dyDescent="0.55000000000000004"/>
    <row r="43238" x14ac:dyDescent="0.55000000000000004"/>
    <row r="43239" x14ac:dyDescent="0.55000000000000004"/>
    <row r="43240" x14ac:dyDescent="0.55000000000000004"/>
    <row r="43241" x14ac:dyDescent="0.55000000000000004"/>
    <row r="43242" x14ac:dyDescent="0.55000000000000004"/>
    <row r="43243" x14ac:dyDescent="0.55000000000000004"/>
    <row r="43244" x14ac:dyDescent="0.55000000000000004"/>
    <row r="43245" x14ac:dyDescent="0.55000000000000004"/>
    <row r="43246" x14ac:dyDescent="0.55000000000000004"/>
    <row r="43247" x14ac:dyDescent="0.55000000000000004"/>
    <row r="43248" x14ac:dyDescent="0.55000000000000004"/>
    <row r="43249" x14ac:dyDescent="0.55000000000000004"/>
    <row r="43250" x14ac:dyDescent="0.55000000000000004"/>
    <row r="43251" x14ac:dyDescent="0.55000000000000004"/>
    <row r="43252" x14ac:dyDescent="0.55000000000000004"/>
    <row r="43253" x14ac:dyDescent="0.55000000000000004"/>
    <row r="43254" x14ac:dyDescent="0.55000000000000004"/>
    <row r="43255" x14ac:dyDescent="0.55000000000000004"/>
    <row r="43256" x14ac:dyDescent="0.55000000000000004"/>
    <row r="43257" x14ac:dyDescent="0.55000000000000004"/>
    <row r="43258" x14ac:dyDescent="0.55000000000000004"/>
    <row r="43259" x14ac:dyDescent="0.55000000000000004"/>
    <row r="43260" x14ac:dyDescent="0.55000000000000004"/>
    <row r="43261" x14ac:dyDescent="0.55000000000000004"/>
    <row r="43262" x14ac:dyDescent="0.55000000000000004"/>
    <row r="43263" x14ac:dyDescent="0.55000000000000004"/>
    <row r="43264" x14ac:dyDescent="0.55000000000000004"/>
    <row r="43265" x14ac:dyDescent="0.55000000000000004"/>
    <row r="43266" x14ac:dyDescent="0.55000000000000004"/>
    <row r="43267" x14ac:dyDescent="0.55000000000000004"/>
    <row r="43268" x14ac:dyDescent="0.55000000000000004"/>
    <row r="43269" x14ac:dyDescent="0.55000000000000004"/>
    <row r="43270" x14ac:dyDescent="0.55000000000000004"/>
    <row r="43271" x14ac:dyDescent="0.55000000000000004"/>
    <row r="43272" x14ac:dyDescent="0.55000000000000004"/>
    <row r="43273" x14ac:dyDescent="0.55000000000000004"/>
    <row r="43274" x14ac:dyDescent="0.55000000000000004"/>
    <row r="43275" x14ac:dyDescent="0.55000000000000004"/>
    <row r="43276" x14ac:dyDescent="0.55000000000000004"/>
    <row r="43277" x14ac:dyDescent="0.55000000000000004"/>
    <row r="43278" x14ac:dyDescent="0.55000000000000004"/>
    <row r="43279" x14ac:dyDescent="0.55000000000000004"/>
    <row r="43280" x14ac:dyDescent="0.55000000000000004"/>
    <row r="43281" x14ac:dyDescent="0.55000000000000004"/>
    <row r="43282" x14ac:dyDescent="0.55000000000000004"/>
    <row r="43283" x14ac:dyDescent="0.55000000000000004"/>
    <row r="43284" x14ac:dyDescent="0.55000000000000004"/>
    <row r="43285" x14ac:dyDescent="0.55000000000000004"/>
    <row r="43286" x14ac:dyDescent="0.55000000000000004"/>
    <row r="43287" x14ac:dyDescent="0.55000000000000004"/>
    <row r="43288" x14ac:dyDescent="0.55000000000000004"/>
    <row r="43289" x14ac:dyDescent="0.55000000000000004"/>
    <row r="43290" x14ac:dyDescent="0.55000000000000004"/>
    <row r="43291" x14ac:dyDescent="0.55000000000000004"/>
    <row r="43292" x14ac:dyDescent="0.55000000000000004"/>
    <row r="43293" x14ac:dyDescent="0.55000000000000004"/>
    <row r="43294" x14ac:dyDescent="0.55000000000000004"/>
    <row r="43295" x14ac:dyDescent="0.55000000000000004"/>
    <row r="43296" x14ac:dyDescent="0.55000000000000004"/>
    <row r="43297" x14ac:dyDescent="0.55000000000000004"/>
    <row r="43298" x14ac:dyDescent="0.55000000000000004"/>
    <row r="43299" x14ac:dyDescent="0.55000000000000004"/>
    <row r="43300" x14ac:dyDescent="0.55000000000000004"/>
    <row r="43301" x14ac:dyDescent="0.55000000000000004"/>
    <row r="43302" x14ac:dyDescent="0.55000000000000004"/>
    <row r="43303" x14ac:dyDescent="0.55000000000000004"/>
    <row r="43304" x14ac:dyDescent="0.55000000000000004"/>
    <row r="43305" x14ac:dyDescent="0.55000000000000004"/>
    <row r="43306" x14ac:dyDescent="0.55000000000000004"/>
    <row r="43307" x14ac:dyDescent="0.55000000000000004"/>
    <row r="43308" x14ac:dyDescent="0.55000000000000004"/>
    <row r="43309" x14ac:dyDescent="0.55000000000000004"/>
    <row r="43310" x14ac:dyDescent="0.55000000000000004"/>
    <row r="43311" x14ac:dyDescent="0.55000000000000004"/>
    <row r="43312" x14ac:dyDescent="0.55000000000000004"/>
    <row r="43313" x14ac:dyDescent="0.55000000000000004"/>
    <row r="43314" x14ac:dyDescent="0.55000000000000004"/>
    <row r="43315" x14ac:dyDescent="0.55000000000000004"/>
    <row r="43316" x14ac:dyDescent="0.55000000000000004"/>
    <row r="43317" x14ac:dyDescent="0.55000000000000004"/>
    <row r="43318" x14ac:dyDescent="0.55000000000000004"/>
    <row r="43319" x14ac:dyDescent="0.55000000000000004"/>
    <row r="43320" x14ac:dyDescent="0.55000000000000004"/>
    <row r="43321" x14ac:dyDescent="0.55000000000000004"/>
    <row r="43322" x14ac:dyDescent="0.55000000000000004"/>
    <row r="43323" x14ac:dyDescent="0.55000000000000004"/>
    <row r="43324" x14ac:dyDescent="0.55000000000000004"/>
    <row r="43325" x14ac:dyDescent="0.55000000000000004"/>
    <row r="43326" x14ac:dyDescent="0.55000000000000004"/>
    <row r="43327" x14ac:dyDescent="0.55000000000000004"/>
    <row r="43328" x14ac:dyDescent="0.55000000000000004"/>
    <row r="43329" x14ac:dyDescent="0.55000000000000004"/>
    <row r="43330" x14ac:dyDescent="0.55000000000000004"/>
    <row r="43331" x14ac:dyDescent="0.55000000000000004"/>
    <row r="43332" x14ac:dyDescent="0.55000000000000004"/>
    <row r="43333" x14ac:dyDescent="0.55000000000000004"/>
    <row r="43334" x14ac:dyDescent="0.55000000000000004"/>
    <row r="43335" x14ac:dyDescent="0.55000000000000004"/>
    <row r="43336" x14ac:dyDescent="0.55000000000000004"/>
    <row r="43337" x14ac:dyDescent="0.55000000000000004"/>
    <row r="43338" x14ac:dyDescent="0.55000000000000004"/>
    <row r="43339" x14ac:dyDescent="0.55000000000000004"/>
    <row r="43340" x14ac:dyDescent="0.55000000000000004"/>
    <row r="43341" x14ac:dyDescent="0.55000000000000004"/>
    <row r="43342" x14ac:dyDescent="0.55000000000000004"/>
    <row r="43343" x14ac:dyDescent="0.55000000000000004"/>
    <row r="43344" x14ac:dyDescent="0.55000000000000004"/>
    <row r="43345" x14ac:dyDescent="0.55000000000000004"/>
    <row r="43346" x14ac:dyDescent="0.55000000000000004"/>
    <row r="43347" x14ac:dyDescent="0.55000000000000004"/>
    <row r="43348" x14ac:dyDescent="0.55000000000000004"/>
    <row r="43349" x14ac:dyDescent="0.55000000000000004"/>
    <row r="43350" x14ac:dyDescent="0.55000000000000004"/>
    <row r="43351" x14ac:dyDescent="0.55000000000000004"/>
    <row r="43352" x14ac:dyDescent="0.55000000000000004"/>
    <row r="43353" x14ac:dyDescent="0.55000000000000004"/>
    <row r="43354" x14ac:dyDescent="0.55000000000000004"/>
    <row r="43355" x14ac:dyDescent="0.55000000000000004"/>
    <row r="43356" x14ac:dyDescent="0.55000000000000004"/>
    <row r="43357" x14ac:dyDescent="0.55000000000000004"/>
    <row r="43358" x14ac:dyDescent="0.55000000000000004"/>
    <row r="43359" x14ac:dyDescent="0.55000000000000004"/>
    <row r="43360" x14ac:dyDescent="0.55000000000000004"/>
    <row r="43361" x14ac:dyDescent="0.55000000000000004"/>
    <row r="43362" x14ac:dyDescent="0.55000000000000004"/>
    <row r="43363" x14ac:dyDescent="0.55000000000000004"/>
    <row r="43364" x14ac:dyDescent="0.55000000000000004"/>
    <row r="43365" x14ac:dyDescent="0.55000000000000004"/>
    <row r="43366" x14ac:dyDescent="0.55000000000000004"/>
    <row r="43367" x14ac:dyDescent="0.55000000000000004"/>
    <row r="43368" x14ac:dyDescent="0.55000000000000004"/>
    <row r="43369" x14ac:dyDescent="0.55000000000000004"/>
    <row r="43370" x14ac:dyDescent="0.55000000000000004"/>
    <row r="43371" x14ac:dyDescent="0.55000000000000004"/>
    <row r="43372" x14ac:dyDescent="0.55000000000000004"/>
    <row r="43373" x14ac:dyDescent="0.55000000000000004"/>
    <row r="43374" x14ac:dyDescent="0.55000000000000004"/>
    <row r="43375" x14ac:dyDescent="0.55000000000000004"/>
    <row r="43376" x14ac:dyDescent="0.55000000000000004"/>
    <row r="43377" x14ac:dyDescent="0.55000000000000004"/>
    <row r="43378" x14ac:dyDescent="0.55000000000000004"/>
    <row r="43379" x14ac:dyDescent="0.55000000000000004"/>
    <row r="43380" x14ac:dyDescent="0.55000000000000004"/>
    <row r="43381" x14ac:dyDescent="0.55000000000000004"/>
    <row r="43382" x14ac:dyDescent="0.55000000000000004"/>
    <row r="43383" x14ac:dyDescent="0.55000000000000004"/>
    <row r="43384" x14ac:dyDescent="0.55000000000000004"/>
    <row r="43385" x14ac:dyDescent="0.55000000000000004"/>
    <row r="43386" x14ac:dyDescent="0.55000000000000004"/>
    <row r="43387" x14ac:dyDescent="0.55000000000000004"/>
    <row r="43388" x14ac:dyDescent="0.55000000000000004"/>
    <row r="43389" x14ac:dyDescent="0.55000000000000004"/>
    <row r="43390" x14ac:dyDescent="0.55000000000000004"/>
    <row r="43391" x14ac:dyDescent="0.55000000000000004"/>
    <row r="43392" x14ac:dyDescent="0.55000000000000004"/>
    <row r="43393" x14ac:dyDescent="0.55000000000000004"/>
    <row r="43394" x14ac:dyDescent="0.55000000000000004"/>
    <row r="43395" x14ac:dyDescent="0.55000000000000004"/>
    <row r="43396" x14ac:dyDescent="0.55000000000000004"/>
    <row r="43397" x14ac:dyDescent="0.55000000000000004"/>
    <row r="43398" x14ac:dyDescent="0.55000000000000004"/>
    <row r="43399" x14ac:dyDescent="0.55000000000000004"/>
    <row r="43400" x14ac:dyDescent="0.55000000000000004"/>
    <row r="43401" x14ac:dyDescent="0.55000000000000004"/>
    <row r="43402" x14ac:dyDescent="0.55000000000000004"/>
    <row r="43403" x14ac:dyDescent="0.55000000000000004"/>
    <row r="43404" x14ac:dyDescent="0.55000000000000004"/>
    <row r="43405" x14ac:dyDescent="0.55000000000000004"/>
    <row r="43406" x14ac:dyDescent="0.55000000000000004"/>
    <row r="43407" x14ac:dyDescent="0.55000000000000004"/>
    <row r="43408" x14ac:dyDescent="0.55000000000000004"/>
    <row r="43409" x14ac:dyDescent="0.55000000000000004"/>
    <row r="43410" x14ac:dyDescent="0.55000000000000004"/>
    <row r="43411" x14ac:dyDescent="0.55000000000000004"/>
    <row r="43412" x14ac:dyDescent="0.55000000000000004"/>
    <row r="43413" x14ac:dyDescent="0.55000000000000004"/>
    <row r="43414" x14ac:dyDescent="0.55000000000000004"/>
    <row r="43415" x14ac:dyDescent="0.55000000000000004"/>
    <row r="43416" x14ac:dyDescent="0.55000000000000004"/>
    <row r="43417" x14ac:dyDescent="0.55000000000000004"/>
    <row r="43418" x14ac:dyDescent="0.55000000000000004"/>
    <row r="43419" x14ac:dyDescent="0.55000000000000004"/>
    <row r="43420" x14ac:dyDescent="0.55000000000000004"/>
    <row r="43421" x14ac:dyDescent="0.55000000000000004"/>
    <row r="43422" x14ac:dyDescent="0.55000000000000004"/>
    <row r="43423" x14ac:dyDescent="0.55000000000000004"/>
    <row r="43424" x14ac:dyDescent="0.55000000000000004"/>
    <row r="43425" x14ac:dyDescent="0.55000000000000004"/>
    <row r="43426" x14ac:dyDescent="0.55000000000000004"/>
    <row r="43427" x14ac:dyDescent="0.55000000000000004"/>
    <row r="43428" x14ac:dyDescent="0.55000000000000004"/>
    <row r="43429" x14ac:dyDescent="0.55000000000000004"/>
    <row r="43430" x14ac:dyDescent="0.55000000000000004"/>
    <row r="43431" x14ac:dyDescent="0.55000000000000004"/>
    <row r="43432" x14ac:dyDescent="0.55000000000000004"/>
    <row r="43433" x14ac:dyDescent="0.55000000000000004"/>
    <row r="43434" x14ac:dyDescent="0.55000000000000004"/>
    <row r="43435" x14ac:dyDescent="0.55000000000000004"/>
    <row r="43436" x14ac:dyDescent="0.55000000000000004"/>
    <row r="43437" x14ac:dyDescent="0.55000000000000004"/>
    <row r="43438" x14ac:dyDescent="0.55000000000000004"/>
    <row r="43439" x14ac:dyDescent="0.55000000000000004"/>
    <row r="43440" x14ac:dyDescent="0.55000000000000004"/>
    <row r="43441" x14ac:dyDescent="0.55000000000000004"/>
    <row r="43442" x14ac:dyDescent="0.55000000000000004"/>
    <row r="43443" x14ac:dyDescent="0.55000000000000004"/>
    <row r="43444" x14ac:dyDescent="0.55000000000000004"/>
    <row r="43445" x14ac:dyDescent="0.55000000000000004"/>
    <row r="43446" x14ac:dyDescent="0.55000000000000004"/>
    <row r="43447" x14ac:dyDescent="0.55000000000000004"/>
    <row r="43448" x14ac:dyDescent="0.55000000000000004"/>
    <row r="43449" x14ac:dyDescent="0.55000000000000004"/>
    <row r="43450" x14ac:dyDescent="0.55000000000000004"/>
    <row r="43451" x14ac:dyDescent="0.55000000000000004"/>
    <row r="43452" x14ac:dyDescent="0.55000000000000004"/>
    <row r="43453" x14ac:dyDescent="0.55000000000000004"/>
    <row r="43454" x14ac:dyDescent="0.55000000000000004"/>
    <row r="43455" x14ac:dyDescent="0.55000000000000004"/>
    <row r="43456" x14ac:dyDescent="0.55000000000000004"/>
    <row r="43457" x14ac:dyDescent="0.55000000000000004"/>
    <row r="43458" x14ac:dyDescent="0.55000000000000004"/>
    <row r="43459" x14ac:dyDescent="0.55000000000000004"/>
    <row r="43460" x14ac:dyDescent="0.55000000000000004"/>
    <row r="43461" x14ac:dyDescent="0.55000000000000004"/>
    <row r="43462" x14ac:dyDescent="0.55000000000000004"/>
    <row r="43463" x14ac:dyDescent="0.55000000000000004"/>
    <row r="43464" x14ac:dyDescent="0.55000000000000004"/>
    <row r="43465" x14ac:dyDescent="0.55000000000000004"/>
    <row r="43466" x14ac:dyDescent="0.55000000000000004"/>
    <row r="43467" x14ac:dyDescent="0.55000000000000004"/>
    <row r="43468" x14ac:dyDescent="0.55000000000000004"/>
    <row r="43469" x14ac:dyDescent="0.55000000000000004"/>
    <row r="43470" x14ac:dyDescent="0.55000000000000004"/>
    <row r="43471" x14ac:dyDescent="0.55000000000000004"/>
    <row r="43472" x14ac:dyDescent="0.55000000000000004"/>
    <row r="43473" x14ac:dyDescent="0.55000000000000004"/>
    <row r="43474" x14ac:dyDescent="0.55000000000000004"/>
    <row r="43475" x14ac:dyDescent="0.55000000000000004"/>
    <row r="43476" x14ac:dyDescent="0.55000000000000004"/>
    <row r="43477" x14ac:dyDescent="0.55000000000000004"/>
    <row r="43478" x14ac:dyDescent="0.55000000000000004"/>
    <row r="43479" x14ac:dyDescent="0.55000000000000004"/>
    <row r="43480" x14ac:dyDescent="0.55000000000000004"/>
    <row r="43481" x14ac:dyDescent="0.55000000000000004"/>
    <row r="43482" x14ac:dyDescent="0.55000000000000004"/>
    <row r="43483" x14ac:dyDescent="0.55000000000000004"/>
    <row r="43484" x14ac:dyDescent="0.55000000000000004"/>
    <row r="43485" x14ac:dyDescent="0.55000000000000004"/>
    <row r="43486" x14ac:dyDescent="0.55000000000000004"/>
    <row r="43487" x14ac:dyDescent="0.55000000000000004"/>
    <row r="43488" x14ac:dyDescent="0.55000000000000004"/>
    <row r="43489" x14ac:dyDescent="0.55000000000000004"/>
    <row r="43490" x14ac:dyDescent="0.55000000000000004"/>
    <row r="43491" x14ac:dyDescent="0.55000000000000004"/>
    <row r="43492" x14ac:dyDescent="0.55000000000000004"/>
    <row r="43493" x14ac:dyDescent="0.55000000000000004"/>
    <row r="43494" x14ac:dyDescent="0.55000000000000004"/>
    <row r="43495" x14ac:dyDescent="0.55000000000000004"/>
    <row r="43496" x14ac:dyDescent="0.55000000000000004"/>
    <row r="43497" x14ac:dyDescent="0.55000000000000004"/>
    <row r="43498" x14ac:dyDescent="0.55000000000000004"/>
    <row r="43499" x14ac:dyDescent="0.55000000000000004"/>
    <row r="43500" x14ac:dyDescent="0.55000000000000004"/>
    <row r="43501" x14ac:dyDescent="0.55000000000000004"/>
    <row r="43502" x14ac:dyDescent="0.55000000000000004"/>
    <row r="43503" x14ac:dyDescent="0.55000000000000004"/>
    <row r="43504" x14ac:dyDescent="0.55000000000000004"/>
    <row r="43505" x14ac:dyDescent="0.55000000000000004"/>
    <row r="43506" x14ac:dyDescent="0.55000000000000004"/>
    <row r="43507" x14ac:dyDescent="0.55000000000000004"/>
    <row r="43508" x14ac:dyDescent="0.55000000000000004"/>
    <row r="43509" x14ac:dyDescent="0.55000000000000004"/>
    <row r="43510" x14ac:dyDescent="0.55000000000000004"/>
    <row r="43511" x14ac:dyDescent="0.55000000000000004"/>
    <row r="43512" x14ac:dyDescent="0.55000000000000004"/>
    <row r="43513" x14ac:dyDescent="0.55000000000000004"/>
    <row r="43514" x14ac:dyDescent="0.55000000000000004"/>
    <row r="43515" x14ac:dyDescent="0.55000000000000004"/>
    <row r="43516" x14ac:dyDescent="0.55000000000000004"/>
    <row r="43517" x14ac:dyDescent="0.55000000000000004"/>
    <row r="43518" x14ac:dyDescent="0.55000000000000004"/>
    <row r="43519" x14ac:dyDescent="0.55000000000000004"/>
    <row r="43520" x14ac:dyDescent="0.55000000000000004"/>
    <row r="43521" x14ac:dyDescent="0.55000000000000004"/>
    <row r="43522" x14ac:dyDescent="0.55000000000000004"/>
    <row r="43523" x14ac:dyDescent="0.55000000000000004"/>
    <row r="43524" x14ac:dyDescent="0.55000000000000004"/>
    <row r="43525" x14ac:dyDescent="0.55000000000000004"/>
    <row r="43526" x14ac:dyDescent="0.55000000000000004"/>
    <row r="43527" x14ac:dyDescent="0.55000000000000004"/>
    <row r="43528" x14ac:dyDescent="0.55000000000000004"/>
    <row r="43529" x14ac:dyDescent="0.55000000000000004"/>
    <row r="43530" x14ac:dyDescent="0.55000000000000004"/>
    <row r="43531" x14ac:dyDescent="0.55000000000000004"/>
    <row r="43532" x14ac:dyDescent="0.55000000000000004"/>
    <row r="43533" x14ac:dyDescent="0.55000000000000004"/>
    <row r="43534" x14ac:dyDescent="0.55000000000000004"/>
    <row r="43535" x14ac:dyDescent="0.55000000000000004"/>
    <row r="43536" x14ac:dyDescent="0.55000000000000004"/>
    <row r="43537" x14ac:dyDescent="0.55000000000000004"/>
    <row r="43538" x14ac:dyDescent="0.55000000000000004"/>
    <row r="43539" x14ac:dyDescent="0.55000000000000004"/>
    <row r="43540" x14ac:dyDescent="0.55000000000000004"/>
    <row r="43541" x14ac:dyDescent="0.55000000000000004"/>
    <row r="43542" x14ac:dyDescent="0.55000000000000004"/>
    <row r="43543" x14ac:dyDescent="0.55000000000000004"/>
    <row r="43544" x14ac:dyDescent="0.55000000000000004"/>
    <row r="43545" x14ac:dyDescent="0.55000000000000004"/>
    <row r="43546" x14ac:dyDescent="0.55000000000000004"/>
    <row r="43547" x14ac:dyDescent="0.55000000000000004"/>
    <row r="43548" x14ac:dyDescent="0.55000000000000004"/>
    <row r="43549" x14ac:dyDescent="0.55000000000000004"/>
    <row r="43550" x14ac:dyDescent="0.55000000000000004"/>
    <row r="43551" x14ac:dyDescent="0.55000000000000004"/>
    <row r="43552" x14ac:dyDescent="0.55000000000000004"/>
    <row r="43553" x14ac:dyDescent="0.55000000000000004"/>
    <row r="43554" x14ac:dyDescent="0.55000000000000004"/>
    <row r="43555" x14ac:dyDescent="0.55000000000000004"/>
    <row r="43556" x14ac:dyDescent="0.55000000000000004"/>
    <row r="43557" x14ac:dyDescent="0.55000000000000004"/>
    <row r="43558" x14ac:dyDescent="0.55000000000000004"/>
    <row r="43559" x14ac:dyDescent="0.55000000000000004"/>
    <row r="43560" x14ac:dyDescent="0.55000000000000004"/>
    <row r="43561" x14ac:dyDescent="0.55000000000000004"/>
    <row r="43562" x14ac:dyDescent="0.55000000000000004"/>
    <row r="43563" x14ac:dyDescent="0.55000000000000004"/>
    <row r="43564" x14ac:dyDescent="0.55000000000000004"/>
    <row r="43565" x14ac:dyDescent="0.55000000000000004"/>
    <row r="43566" x14ac:dyDescent="0.55000000000000004"/>
    <row r="43567" x14ac:dyDescent="0.55000000000000004"/>
    <row r="43568" x14ac:dyDescent="0.55000000000000004"/>
    <row r="43569" x14ac:dyDescent="0.55000000000000004"/>
    <row r="43570" x14ac:dyDescent="0.55000000000000004"/>
    <row r="43571" x14ac:dyDescent="0.55000000000000004"/>
    <row r="43572" x14ac:dyDescent="0.55000000000000004"/>
    <row r="43573" x14ac:dyDescent="0.55000000000000004"/>
    <row r="43574" x14ac:dyDescent="0.55000000000000004"/>
    <row r="43575" x14ac:dyDescent="0.55000000000000004"/>
    <row r="43576" x14ac:dyDescent="0.55000000000000004"/>
    <row r="43577" x14ac:dyDescent="0.55000000000000004"/>
    <row r="43578" x14ac:dyDescent="0.55000000000000004"/>
    <row r="43579" x14ac:dyDescent="0.55000000000000004"/>
    <row r="43580" x14ac:dyDescent="0.55000000000000004"/>
    <row r="43581" x14ac:dyDescent="0.55000000000000004"/>
    <row r="43582" x14ac:dyDescent="0.55000000000000004"/>
    <row r="43583" x14ac:dyDescent="0.55000000000000004"/>
    <row r="43584" x14ac:dyDescent="0.55000000000000004"/>
    <row r="43585" x14ac:dyDescent="0.55000000000000004"/>
    <row r="43586" x14ac:dyDescent="0.55000000000000004"/>
    <row r="43587" x14ac:dyDescent="0.55000000000000004"/>
    <row r="43588" x14ac:dyDescent="0.55000000000000004"/>
    <row r="43589" x14ac:dyDescent="0.55000000000000004"/>
    <row r="43590" x14ac:dyDescent="0.55000000000000004"/>
    <row r="43591" x14ac:dyDescent="0.55000000000000004"/>
    <row r="43592" x14ac:dyDescent="0.55000000000000004"/>
    <row r="43593" x14ac:dyDescent="0.55000000000000004"/>
    <row r="43594" x14ac:dyDescent="0.55000000000000004"/>
    <row r="43595" x14ac:dyDescent="0.55000000000000004"/>
    <row r="43596" x14ac:dyDescent="0.55000000000000004"/>
    <row r="43597" x14ac:dyDescent="0.55000000000000004"/>
    <row r="43598" x14ac:dyDescent="0.55000000000000004"/>
    <row r="43599" x14ac:dyDescent="0.55000000000000004"/>
    <row r="43600" x14ac:dyDescent="0.55000000000000004"/>
    <row r="43601" x14ac:dyDescent="0.55000000000000004"/>
    <row r="43602" x14ac:dyDescent="0.55000000000000004"/>
    <row r="43603" x14ac:dyDescent="0.55000000000000004"/>
    <row r="43604" x14ac:dyDescent="0.55000000000000004"/>
    <row r="43605" x14ac:dyDescent="0.55000000000000004"/>
    <row r="43606" x14ac:dyDescent="0.55000000000000004"/>
    <row r="43607" x14ac:dyDescent="0.55000000000000004"/>
    <row r="43608" x14ac:dyDescent="0.55000000000000004"/>
    <row r="43609" x14ac:dyDescent="0.55000000000000004"/>
    <row r="43610" x14ac:dyDescent="0.55000000000000004"/>
    <row r="43611" x14ac:dyDescent="0.55000000000000004"/>
    <row r="43612" x14ac:dyDescent="0.55000000000000004"/>
    <row r="43613" x14ac:dyDescent="0.55000000000000004"/>
    <row r="43614" x14ac:dyDescent="0.55000000000000004"/>
    <row r="43615" x14ac:dyDescent="0.55000000000000004"/>
    <row r="43616" x14ac:dyDescent="0.55000000000000004"/>
    <row r="43617" x14ac:dyDescent="0.55000000000000004"/>
    <row r="43618" x14ac:dyDescent="0.55000000000000004"/>
    <row r="43619" x14ac:dyDescent="0.55000000000000004"/>
    <row r="43620" x14ac:dyDescent="0.55000000000000004"/>
    <row r="43621" x14ac:dyDescent="0.55000000000000004"/>
    <row r="43622" x14ac:dyDescent="0.55000000000000004"/>
    <row r="43623" x14ac:dyDescent="0.55000000000000004"/>
    <row r="43624" x14ac:dyDescent="0.55000000000000004"/>
    <row r="43625" x14ac:dyDescent="0.55000000000000004"/>
    <row r="43626" x14ac:dyDescent="0.55000000000000004"/>
    <row r="43627" x14ac:dyDescent="0.55000000000000004"/>
    <row r="43628" x14ac:dyDescent="0.55000000000000004"/>
    <row r="43629" x14ac:dyDescent="0.55000000000000004"/>
    <row r="43630" x14ac:dyDescent="0.55000000000000004"/>
    <row r="43631" x14ac:dyDescent="0.55000000000000004"/>
    <row r="43632" x14ac:dyDescent="0.55000000000000004"/>
    <row r="43633" x14ac:dyDescent="0.55000000000000004"/>
    <row r="43634" x14ac:dyDescent="0.55000000000000004"/>
    <row r="43635" x14ac:dyDescent="0.55000000000000004"/>
    <row r="43636" x14ac:dyDescent="0.55000000000000004"/>
    <row r="43637" x14ac:dyDescent="0.55000000000000004"/>
    <row r="43638" x14ac:dyDescent="0.55000000000000004"/>
    <row r="43639" x14ac:dyDescent="0.55000000000000004"/>
    <row r="43640" x14ac:dyDescent="0.55000000000000004"/>
    <row r="43641" x14ac:dyDescent="0.55000000000000004"/>
    <row r="43642" x14ac:dyDescent="0.55000000000000004"/>
    <row r="43643" x14ac:dyDescent="0.55000000000000004"/>
    <row r="43644" x14ac:dyDescent="0.55000000000000004"/>
    <row r="43645" x14ac:dyDescent="0.55000000000000004"/>
    <row r="43646" x14ac:dyDescent="0.55000000000000004"/>
    <row r="43647" x14ac:dyDescent="0.55000000000000004"/>
    <row r="43648" x14ac:dyDescent="0.55000000000000004"/>
    <row r="43649" x14ac:dyDescent="0.55000000000000004"/>
    <row r="43650" x14ac:dyDescent="0.55000000000000004"/>
    <row r="43651" x14ac:dyDescent="0.55000000000000004"/>
    <row r="43652" x14ac:dyDescent="0.55000000000000004"/>
    <row r="43653" x14ac:dyDescent="0.55000000000000004"/>
    <row r="43654" x14ac:dyDescent="0.55000000000000004"/>
    <row r="43655" x14ac:dyDescent="0.55000000000000004"/>
    <row r="43656" x14ac:dyDescent="0.55000000000000004"/>
    <row r="43657" x14ac:dyDescent="0.55000000000000004"/>
    <row r="43658" x14ac:dyDescent="0.55000000000000004"/>
    <row r="43659" x14ac:dyDescent="0.55000000000000004"/>
    <row r="43660" x14ac:dyDescent="0.55000000000000004"/>
    <row r="43661" x14ac:dyDescent="0.55000000000000004"/>
    <row r="43662" x14ac:dyDescent="0.55000000000000004"/>
    <row r="43663" x14ac:dyDescent="0.55000000000000004"/>
    <row r="43664" x14ac:dyDescent="0.55000000000000004"/>
    <row r="43665" x14ac:dyDescent="0.55000000000000004"/>
    <row r="43666" x14ac:dyDescent="0.55000000000000004"/>
    <row r="43667" x14ac:dyDescent="0.55000000000000004"/>
    <row r="43668" x14ac:dyDescent="0.55000000000000004"/>
    <row r="43669" x14ac:dyDescent="0.55000000000000004"/>
    <row r="43670" x14ac:dyDescent="0.55000000000000004"/>
    <row r="43671" x14ac:dyDescent="0.55000000000000004"/>
    <row r="43672" x14ac:dyDescent="0.55000000000000004"/>
    <row r="43673" x14ac:dyDescent="0.55000000000000004"/>
    <row r="43674" x14ac:dyDescent="0.55000000000000004"/>
    <row r="43675" x14ac:dyDescent="0.55000000000000004"/>
    <row r="43676" x14ac:dyDescent="0.55000000000000004"/>
    <row r="43677" x14ac:dyDescent="0.55000000000000004"/>
    <row r="43678" x14ac:dyDescent="0.55000000000000004"/>
    <row r="43679" x14ac:dyDescent="0.55000000000000004"/>
    <row r="43680" x14ac:dyDescent="0.55000000000000004"/>
    <row r="43681" x14ac:dyDescent="0.55000000000000004"/>
    <row r="43682" x14ac:dyDescent="0.55000000000000004"/>
    <row r="43683" x14ac:dyDescent="0.55000000000000004"/>
    <row r="43684" x14ac:dyDescent="0.55000000000000004"/>
    <row r="43685" x14ac:dyDescent="0.55000000000000004"/>
    <row r="43686" x14ac:dyDescent="0.55000000000000004"/>
    <row r="43687" x14ac:dyDescent="0.55000000000000004"/>
    <row r="43688" x14ac:dyDescent="0.55000000000000004"/>
    <row r="43689" x14ac:dyDescent="0.55000000000000004"/>
    <row r="43690" x14ac:dyDescent="0.55000000000000004"/>
    <row r="43691" x14ac:dyDescent="0.55000000000000004"/>
    <row r="43692" x14ac:dyDescent="0.55000000000000004"/>
    <row r="43693" x14ac:dyDescent="0.55000000000000004"/>
    <row r="43694" x14ac:dyDescent="0.55000000000000004"/>
    <row r="43695" x14ac:dyDescent="0.55000000000000004"/>
    <row r="43696" x14ac:dyDescent="0.55000000000000004"/>
    <row r="43697" x14ac:dyDescent="0.55000000000000004"/>
    <row r="43698" x14ac:dyDescent="0.55000000000000004"/>
    <row r="43699" x14ac:dyDescent="0.55000000000000004"/>
    <row r="43700" x14ac:dyDescent="0.55000000000000004"/>
    <row r="43701" x14ac:dyDescent="0.55000000000000004"/>
    <row r="43702" x14ac:dyDescent="0.55000000000000004"/>
    <row r="43703" x14ac:dyDescent="0.55000000000000004"/>
    <row r="43704" x14ac:dyDescent="0.55000000000000004"/>
    <row r="43705" x14ac:dyDescent="0.55000000000000004"/>
    <row r="43706" x14ac:dyDescent="0.55000000000000004"/>
    <row r="43707" x14ac:dyDescent="0.55000000000000004"/>
    <row r="43708" x14ac:dyDescent="0.55000000000000004"/>
    <row r="43709" x14ac:dyDescent="0.55000000000000004"/>
    <row r="43710" x14ac:dyDescent="0.55000000000000004"/>
    <row r="43711" x14ac:dyDescent="0.55000000000000004"/>
    <row r="43712" x14ac:dyDescent="0.55000000000000004"/>
    <row r="43713" x14ac:dyDescent="0.55000000000000004"/>
    <row r="43714" x14ac:dyDescent="0.55000000000000004"/>
    <row r="43715" x14ac:dyDescent="0.55000000000000004"/>
    <row r="43716" x14ac:dyDescent="0.55000000000000004"/>
    <row r="43717" x14ac:dyDescent="0.55000000000000004"/>
    <row r="43718" x14ac:dyDescent="0.55000000000000004"/>
    <row r="43719" x14ac:dyDescent="0.55000000000000004"/>
    <row r="43720" x14ac:dyDescent="0.55000000000000004"/>
    <row r="43721" x14ac:dyDescent="0.55000000000000004"/>
    <row r="43722" x14ac:dyDescent="0.55000000000000004"/>
    <row r="43723" x14ac:dyDescent="0.55000000000000004"/>
    <row r="43724" x14ac:dyDescent="0.55000000000000004"/>
    <row r="43725" x14ac:dyDescent="0.55000000000000004"/>
    <row r="43726" x14ac:dyDescent="0.55000000000000004"/>
    <row r="43727" x14ac:dyDescent="0.55000000000000004"/>
    <row r="43728" x14ac:dyDescent="0.55000000000000004"/>
    <row r="43729" x14ac:dyDescent="0.55000000000000004"/>
    <row r="43730" x14ac:dyDescent="0.55000000000000004"/>
    <row r="43731" x14ac:dyDescent="0.55000000000000004"/>
    <row r="43732" x14ac:dyDescent="0.55000000000000004"/>
    <row r="43733" x14ac:dyDescent="0.55000000000000004"/>
    <row r="43734" x14ac:dyDescent="0.55000000000000004"/>
    <row r="43735" x14ac:dyDescent="0.55000000000000004"/>
    <row r="43736" x14ac:dyDescent="0.55000000000000004"/>
    <row r="43737" x14ac:dyDescent="0.55000000000000004"/>
    <row r="43738" x14ac:dyDescent="0.55000000000000004"/>
    <row r="43739" x14ac:dyDescent="0.55000000000000004"/>
    <row r="43740" x14ac:dyDescent="0.55000000000000004"/>
    <row r="43741" x14ac:dyDescent="0.55000000000000004"/>
    <row r="43742" x14ac:dyDescent="0.55000000000000004"/>
    <row r="43743" x14ac:dyDescent="0.55000000000000004"/>
    <row r="43744" x14ac:dyDescent="0.55000000000000004"/>
    <row r="43745" x14ac:dyDescent="0.55000000000000004"/>
    <row r="43746" x14ac:dyDescent="0.55000000000000004"/>
    <row r="43747" x14ac:dyDescent="0.55000000000000004"/>
    <row r="43748" x14ac:dyDescent="0.55000000000000004"/>
    <row r="43749" x14ac:dyDescent="0.55000000000000004"/>
    <row r="43750" x14ac:dyDescent="0.55000000000000004"/>
    <row r="43751" x14ac:dyDescent="0.55000000000000004"/>
    <row r="43752" x14ac:dyDescent="0.55000000000000004"/>
    <row r="43753" x14ac:dyDescent="0.55000000000000004"/>
    <row r="43754" x14ac:dyDescent="0.55000000000000004"/>
    <row r="43755" x14ac:dyDescent="0.55000000000000004"/>
    <row r="43756" x14ac:dyDescent="0.55000000000000004"/>
    <row r="43757" x14ac:dyDescent="0.55000000000000004"/>
    <row r="43758" x14ac:dyDescent="0.55000000000000004"/>
    <row r="43759" x14ac:dyDescent="0.55000000000000004"/>
    <row r="43760" x14ac:dyDescent="0.55000000000000004"/>
    <row r="43761" x14ac:dyDescent="0.55000000000000004"/>
    <row r="43762" x14ac:dyDescent="0.55000000000000004"/>
    <row r="43763" x14ac:dyDescent="0.55000000000000004"/>
    <row r="43764" x14ac:dyDescent="0.55000000000000004"/>
    <row r="43765" x14ac:dyDescent="0.55000000000000004"/>
    <row r="43766" x14ac:dyDescent="0.55000000000000004"/>
    <row r="43767" x14ac:dyDescent="0.55000000000000004"/>
    <row r="43768" x14ac:dyDescent="0.55000000000000004"/>
    <row r="43769" x14ac:dyDescent="0.55000000000000004"/>
    <row r="43770" x14ac:dyDescent="0.55000000000000004"/>
    <row r="43771" x14ac:dyDescent="0.55000000000000004"/>
    <row r="43772" x14ac:dyDescent="0.55000000000000004"/>
    <row r="43773" x14ac:dyDescent="0.55000000000000004"/>
    <row r="43774" x14ac:dyDescent="0.55000000000000004"/>
    <row r="43775" x14ac:dyDescent="0.55000000000000004"/>
    <row r="43776" x14ac:dyDescent="0.55000000000000004"/>
    <row r="43777" x14ac:dyDescent="0.55000000000000004"/>
    <row r="43778" x14ac:dyDescent="0.55000000000000004"/>
    <row r="43779" x14ac:dyDescent="0.55000000000000004"/>
    <row r="43780" x14ac:dyDescent="0.55000000000000004"/>
    <row r="43781" x14ac:dyDescent="0.55000000000000004"/>
    <row r="43782" x14ac:dyDescent="0.55000000000000004"/>
    <row r="43783" x14ac:dyDescent="0.55000000000000004"/>
    <row r="43784" x14ac:dyDescent="0.55000000000000004"/>
    <row r="43785" x14ac:dyDescent="0.55000000000000004"/>
    <row r="43786" x14ac:dyDescent="0.55000000000000004"/>
    <row r="43787" x14ac:dyDescent="0.55000000000000004"/>
    <row r="43788" x14ac:dyDescent="0.55000000000000004"/>
    <row r="43789" x14ac:dyDescent="0.55000000000000004"/>
    <row r="43790" x14ac:dyDescent="0.55000000000000004"/>
    <row r="43791" x14ac:dyDescent="0.55000000000000004"/>
    <row r="43792" x14ac:dyDescent="0.55000000000000004"/>
    <row r="43793" x14ac:dyDescent="0.55000000000000004"/>
    <row r="43794" x14ac:dyDescent="0.55000000000000004"/>
    <row r="43795" x14ac:dyDescent="0.55000000000000004"/>
    <row r="43796" x14ac:dyDescent="0.55000000000000004"/>
    <row r="43797" x14ac:dyDescent="0.55000000000000004"/>
    <row r="43798" x14ac:dyDescent="0.55000000000000004"/>
    <row r="43799" x14ac:dyDescent="0.55000000000000004"/>
    <row r="43800" x14ac:dyDescent="0.55000000000000004"/>
    <row r="43801" x14ac:dyDescent="0.55000000000000004"/>
    <row r="43802" x14ac:dyDescent="0.55000000000000004"/>
    <row r="43803" x14ac:dyDescent="0.55000000000000004"/>
    <row r="43804" x14ac:dyDescent="0.55000000000000004"/>
    <row r="43805" x14ac:dyDescent="0.55000000000000004"/>
    <row r="43806" x14ac:dyDescent="0.55000000000000004"/>
    <row r="43807" x14ac:dyDescent="0.55000000000000004"/>
    <row r="43808" x14ac:dyDescent="0.55000000000000004"/>
    <row r="43809" x14ac:dyDescent="0.55000000000000004"/>
    <row r="43810" x14ac:dyDescent="0.55000000000000004"/>
    <row r="43811" x14ac:dyDescent="0.55000000000000004"/>
    <row r="43812" x14ac:dyDescent="0.55000000000000004"/>
    <row r="43813" x14ac:dyDescent="0.55000000000000004"/>
    <row r="43814" x14ac:dyDescent="0.55000000000000004"/>
    <row r="43815" x14ac:dyDescent="0.55000000000000004"/>
    <row r="43816" x14ac:dyDescent="0.55000000000000004"/>
    <row r="43817" x14ac:dyDescent="0.55000000000000004"/>
    <row r="43818" x14ac:dyDescent="0.55000000000000004"/>
    <row r="43819" x14ac:dyDescent="0.55000000000000004"/>
    <row r="43820" x14ac:dyDescent="0.55000000000000004"/>
    <row r="43821" x14ac:dyDescent="0.55000000000000004"/>
    <row r="43822" x14ac:dyDescent="0.55000000000000004"/>
    <row r="43823" x14ac:dyDescent="0.55000000000000004"/>
    <row r="43824" x14ac:dyDescent="0.55000000000000004"/>
    <row r="43825" x14ac:dyDescent="0.55000000000000004"/>
    <row r="43826" x14ac:dyDescent="0.55000000000000004"/>
    <row r="43827" x14ac:dyDescent="0.55000000000000004"/>
    <row r="43828" x14ac:dyDescent="0.55000000000000004"/>
    <row r="43829" x14ac:dyDescent="0.55000000000000004"/>
    <row r="43830" x14ac:dyDescent="0.55000000000000004"/>
    <row r="43831" x14ac:dyDescent="0.55000000000000004"/>
    <row r="43832" x14ac:dyDescent="0.55000000000000004"/>
    <row r="43833" x14ac:dyDescent="0.55000000000000004"/>
    <row r="43834" x14ac:dyDescent="0.55000000000000004"/>
    <row r="43835" x14ac:dyDescent="0.55000000000000004"/>
    <row r="43836" x14ac:dyDescent="0.55000000000000004"/>
    <row r="43837" x14ac:dyDescent="0.55000000000000004"/>
    <row r="43838" x14ac:dyDescent="0.55000000000000004"/>
    <row r="43839" x14ac:dyDescent="0.55000000000000004"/>
    <row r="43840" x14ac:dyDescent="0.55000000000000004"/>
    <row r="43841" x14ac:dyDescent="0.55000000000000004"/>
    <row r="43842" x14ac:dyDescent="0.55000000000000004"/>
    <row r="43843" x14ac:dyDescent="0.55000000000000004"/>
    <row r="43844" x14ac:dyDescent="0.55000000000000004"/>
    <row r="43845" x14ac:dyDescent="0.55000000000000004"/>
    <row r="43846" x14ac:dyDescent="0.55000000000000004"/>
    <row r="43847" x14ac:dyDescent="0.55000000000000004"/>
    <row r="43848" x14ac:dyDescent="0.55000000000000004"/>
    <row r="43849" x14ac:dyDescent="0.55000000000000004"/>
    <row r="43850" x14ac:dyDescent="0.55000000000000004"/>
    <row r="43851" x14ac:dyDescent="0.55000000000000004"/>
    <row r="43852" x14ac:dyDescent="0.55000000000000004"/>
    <row r="43853" x14ac:dyDescent="0.55000000000000004"/>
    <row r="43854" x14ac:dyDescent="0.55000000000000004"/>
    <row r="43855" x14ac:dyDescent="0.55000000000000004"/>
    <row r="43856" x14ac:dyDescent="0.55000000000000004"/>
    <row r="43857" x14ac:dyDescent="0.55000000000000004"/>
    <row r="43858" x14ac:dyDescent="0.55000000000000004"/>
    <row r="43859" x14ac:dyDescent="0.55000000000000004"/>
    <row r="43860" x14ac:dyDescent="0.55000000000000004"/>
    <row r="43861" x14ac:dyDescent="0.55000000000000004"/>
    <row r="43862" x14ac:dyDescent="0.55000000000000004"/>
    <row r="43863" x14ac:dyDescent="0.55000000000000004"/>
    <row r="43864" x14ac:dyDescent="0.55000000000000004"/>
    <row r="43865" x14ac:dyDescent="0.55000000000000004"/>
    <row r="43866" x14ac:dyDescent="0.55000000000000004"/>
    <row r="43867" x14ac:dyDescent="0.55000000000000004"/>
    <row r="43868" x14ac:dyDescent="0.55000000000000004"/>
    <row r="43869" x14ac:dyDescent="0.55000000000000004"/>
    <row r="43870" x14ac:dyDescent="0.55000000000000004"/>
    <row r="43871" x14ac:dyDescent="0.55000000000000004"/>
    <row r="43872" x14ac:dyDescent="0.55000000000000004"/>
    <row r="43873" x14ac:dyDescent="0.55000000000000004"/>
    <row r="43874" x14ac:dyDescent="0.55000000000000004"/>
    <row r="43875" x14ac:dyDescent="0.55000000000000004"/>
    <row r="43876" x14ac:dyDescent="0.55000000000000004"/>
    <row r="43877" x14ac:dyDescent="0.55000000000000004"/>
    <row r="43878" x14ac:dyDescent="0.55000000000000004"/>
    <row r="43879" x14ac:dyDescent="0.55000000000000004"/>
    <row r="43880" x14ac:dyDescent="0.55000000000000004"/>
    <row r="43881" x14ac:dyDescent="0.55000000000000004"/>
    <row r="43882" x14ac:dyDescent="0.55000000000000004"/>
    <row r="43883" x14ac:dyDescent="0.55000000000000004"/>
    <row r="43884" x14ac:dyDescent="0.55000000000000004"/>
    <row r="43885" x14ac:dyDescent="0.55000000000000004"/>
    <row r="43886" x14ac:dyDescent="0.55000000000000004"/>
    <row r="43887" x14ac:dyDescent="0.55000000000000004"/>
    <row r="43888" x14ac:dyDescent="0.55000000000000004"/>
    <row r="43889" x14ac:dyDescent="0.55000000000000004"/>
    <row r="43890" x14ac:dyDescent="0.55000000000000004"/>
    <row r="43891" x14ac:dyDescent="0.55000000000000004"/>
    <row r="43892" x14ac:dyDescent="0.55000000000000004"/>
    <row r="43893" x14ac:dyDescent="0.55000000000000004"/>
    <row r="43894" x14ac:dyDescent="0.55000000000000004"/>
    <row r="43895" x14ac:dyDescent="0.55000000000000004"/>
    <row r="43896" x14ac:dyDescent="0.55000000000000004"/>
    <row r="43897" x14ac:dyDescent="0.55000000000000004"/>
    <row r="43898" x14ac:dyDescent="0.55000000000000004"/>
    <row r="43899" x14ac:dyDescent="0.55000000000000004"/>
    <row r="43900" x14ac:dyDescent="0.55000000000000004"/>
    <row r="43901" x14ac:dyDescent="0.55000000000000004"/>
    <row r="43902" x14ac:dyDescent="0.55000000000000004"/>
    <row r="43903" x14ac:dyDescent="0.55000000000000004"/>
    <row r="43904" x14ac:dyDescent="0.55000000000000004"/>
    <row r="43905" x14ac:dyDescent="0.55000000000000004"/>
    <row r="43906" x14ac:dyDescent="0.55000000000000004"/>
    <row r="43907" x14ac:dyDescent="0.55000000000000004"/>
    <row r="43908" x14ac:dyDescent="0.55000000000000004"/>
    <row r="43909" x14ac:dyDescent="0.55000000000000004"/>
    <row r="43910" x14ac:dyDescent="0.55000000000000004"/>
    <row r="43911" x14ac:dyDescent="0.55000000000000004"/>
    <row r="43912" x14ac:dyDescent="0.55000000000000004"/>
    <row r="43913" x14ac:dyDescent="0.55000000000000004"/>
    <row r="43914" x14ac:dyDescent="0.55000000000000004"/>
    <row r="43915" x14ac:dyDescent="0.55000000000000004"/>
    <row r="43916" x14ac:dyDescent="0.55000000000000004"/>
    <row r="43917" x14ac:dyDescent="0.55000000000000004"/>
    <row r="43918" x14ac:dyDescent="0.55000000000000004"/>
    <row r="43919" x14ac:dyDescent="0.55000000000000004"/>
    <row r="43920" x14ac:dyDescent="0.55000000000000004"/>
    <row r="43921" x14ac:dyDescent="0.55000000000000004"/>
    <row r="43922" x14ac:dyDescent="0.55000000000000004"/>
    <row r="43923" x14ac:dyDescent="0.55000000000000004"/>
    <row r="43924" x14ac:dyDescent="0.55000000000000004"/>
    <row r="43925" x14ac:dyDescent="0.55000000000000004"/>
    <row r="43926" x14ac:dyDescent="0.55000000000000004"/>
    <row r="43927" x14ac:dyDescent="0.55000000000000004"/>
    <row r="43928" x14ac:dyDescent="0.55000000000000004"/>
    <row r="43929" x14ac:dyDescent="0.55000000000000004"/>
    <row r="43930" x14ac:dyDescent="0.55000000000000004"/>
    <row r="43931" x14ac:dyDescent="0.55000000000000004"/>
    <row r="43932" x14ac:dyDescent="0.55000000000000004"/>
    <row r="43933" x14ac:dyDescent="0.55000000000000004"/>
    <row r="43934" x14ac:dyDescent="0.55000000000000004"/>
    <row r="43935" x14ac:dyDescent="0.55000000000000004"/>
    <row r="43936" x14ac:dyDescent="0.55000000000000004"/>
    <row r="43937" x14ac:dyDescent="0.55000000000000004"/>
    <row r="43938" x14ac:dyDescent="0.55000000000000004"/>
    <row r="43939" x14ac:dyDescent="0.55000000000000004"/>
    <row r="43940" x14ac:dyDescent="0.55000000000000004"/>
    <row r="43941" x14ac:dyDescent="0.55000000000000004"/>
    <row r="43942" x14ac:dyDescent="0.55000000000000004"/>
    <row r="43943" x14ac:dyDescent="0.55000000000000004"/>
    <row r="43944" x14ac:dyDescent="0.55000000000000004"/>
    <row r="43945" x14ac:dyDescent="0.55000000000000004"/>
    <row r="43946" x14ac:dyDescent="0.55000000000000004"/>
    <row r="43947" x14ac:dyDescent="0.55000000000000004"/>
    <row r="43948" x14ac:dyDescent="0.55000000000000004"/>
    <row r="43949" x14ac:dyDescent="0.55000000000000004"/>
    <row r="43950" x14ac:dyDescent="0.55000000000000004"/>
    <row r="43951" x14ac:dyDescent="0.55000000000000004"/>
    <row r="43952" x14ac:dyDescent="0.55000000000000004"/>
    <row r="43953" x14ac:dyDescent="0.55000000000000004"/>
    <row r="43954" x14ac:dyDescent="0.55000000000000004"/>
    <row r="43955" x14ac:dyDescent="0.55000000000000004"/>
    <row r="43956" x14ac:dyDescent="0.55000000000000004"/>
    <row r="43957" x14ac:dyDescent="0.55000000000000004"/>
    <row r="43958" x14ac:dyDescent="0.55000000000000004"/>
    <row r="43959" x14ac:dyDescent="0.55000000000000004"/>
    <row r="43960" x14ac:dyDescent="0.55000000000000004"/>
    <row r="43961" x14ac:dyDescent="0.55000000000000004"/>
    <row r="43962" x14ac:dyDescent="0.55000000000000004"/>
    <row r="43963" x14ac:dyDescent="0.55000000000000004"/>
    <row r="43964" x14ac:dyDescent="0.55000000000000004"/>
    <row r="43965" x14ac:dyDescent="0.55000000000000004"/>
    <row r="43966" x14ac:dyDescent="0.55000000000000004"/>
    <row r="43967" x14ac:dyDescent="0.55000000000000004"/>
    <row r="43968" x14ac:dyDescent="0.55000000000000004"/>
    <row r="43969" x14ac:dyDescent="0.55000000000000004"/>
    <row r="43970" x14ac:dyDescent="0.55000000000000004"/>
    <row r="43971" x14ac:dyDescent="0.55000000000000004"/>
    <row r="43972" x14ac:dyDescent="0.55000000000000004"/>
    <row r="43973" x14ac:dyDescent="0.55000000000000004"/>
    <row r="43974" x14ac:dyDescent="0.55000000000000004"/>
    <row r="43975" x14ac:dyDescent="0.55000000000000004"/>
    <row r="43976" x14ac:dyDescent="0.55000000000000004"/>
    <row r="43977" x14ac:dyDescent="0.55000000000000004"/>
    <row r="43978" x14ac:dyDescent="0.55000000000000004"/>
    <row r="43979" x14ac:dyDescent="0.55000000000000004"/>
    <row r="43980" x14ac:dyDescent="0.55000000000000004"/>
    <row r="43981" x14ac:dyDescent="0.55000000000000004"/>
    <row r="43982" x14ac:dyDescent="0.55000000000000004"/>
    <row r="43983" x14ac:dyDescent="0.55000000000000004"/>
    <row r="43984" x14ac:dyDescent="0.55000000000000004"/>
    <row r="43985" x14ac:dyDescent="0.55000000000000004"/>
    <row r="43986" x14ac:dyDescent="0.55000000000000004"/>
    <row r="43987" x14ac:dyDescent="0.55000000000000004"/>
    <row r="43988" x14ac:dyDescent="0.55000000000000004"/>
    <row r="43989" x14ac:dyDescent="0.55000000000000004"/>
    <row r="43990" x14ac:dyDescent="0.55000000000000004"/>
    <row r="43991" x14ac:dyDescent="0.55000000000000004"/>
    <row r="43992" x14ac:dyDescent="0.55000000000000004"/>
    <row r="43993" x14ac:dyDescent="0.55000000000000004"/>
    <row r="43994" x14ac:dyDescent="0.55000000000000004"/>
    <row r="43995" x14ac:dyDescent="0.55000000000000004"/>
    <row r="43996" x14ac:dyDescent="0.55000000000000004"/>
    <row r="43997" x14ac:dyDescent="0.55000000000000004"/>
    <row r="43998" x14ac:dyDescent="0.55000000000000004"/>
    <row r="43999" x14ac:dyDescent="0.55000000000000004"/>
    <row r="44000" x14ac:dyDescent="0.55000000000000004"/>
    <row r="44001" x14ac:dyDescent="0.55000000000000004"/>
    <row r="44002" x14ac:dyDescent="0.55000000000000004"/>
    <row r="44003" x14ac:dyDescent="0.55000000000000004"/>
    <row r="44004" x14ac:dyDescent="0.55000000000000004"/>
    <row r="44005" x14ac:dyDescent="0.55000000000000004"/>
    <row r="44006" x14ac:dyDescent="0.55000000000000004"/>
    <row r="44007" x14ac:dyDescent="0.55000000000000004"/>
    <row r="44008" x14ac:dyDescent="0.55000000000000004"/>
    <row r="44009" x14ac:dyDescent="0.55000000000000004"/>
    <row r="44010" x14ac:dyDescent="0.55000000000000004"/>
    <row r="44011" x14ac:dyDescent="0.55000000000000004"/>
    <row r="44012" x14ac:dyDescent="0.55000000000000004"/>
    <row r="44013" x14ac:dyDescent="0.55000000000000004"/>
    <row r="44014" x14ac:dyDescent="0.55000000000000004"/>
    <row r="44015" x14ac:dyDescent="0.55000000000000004"/>
    <row r="44016" x14ac:dyDescent="0.55000000000000004"/>
    <row r="44017" x14ac:dyDescent="0.55000000000000004"/>
    <row r="44018" x14ac:dyDescent="0.55000000000000004"/>
    <row r="44019" x14ac:dyDescent="0.55000000000000004"/>
    <row r="44020" x14ac:dyDescent="0.55000000000000004"/>
    <row r="44021" x14ac:dyDescent="0.55000000000000004"/>
    <row r="44022" x14ac:dyDescent="0.55000000000000004"/>
    <row r="44023" x14ac:dyDescent="0.55000000000000004"/>
    <row r="44024" x14ac:dyDescent="0.55000000000000004"/>
    <row r="44025" x14ac:dyDescent="0.55000000000000004"/>
    <row r="44026" x14ac:dyDescent="0.55000000000000004"/>
    <row r="44027" x14ac:dyDescent="0.55000000000000004"/>
    <row r="44028" x14ac:dyDescent="0.55000000000000004"/>
    <row r="44029" x14ac:dyDescent="0.55000000000000004"/>
    <row r="44030" x14ac:dyDescent="0.55000000000000004"/>
    <row r="44031" x14ac:dyDescent="0.55000000000000004"/>
    <row r="44032" x14ac:dyDescent="0.55000000000000004"/>
    <row r="44033" x14ac:dyDescent="0.55000000000000004"/>
    <row r="44034" x14ac:dyDescent="0.55000000000000004"/>
    <row r="44035" x14ac:dyDescent="0.55000000000000004"/>
    <row r="44036" x14ac:dyDescent="0.55000000000000004"/>
    <row r="44037" x14ac:dyDescent="0.55000000000000004"/>
    <row r="44038" x14ac:dyDescent="0.55000000000000004"/>
    <row r="44039" x14ac:dyDescent="0.55000000000000004"/>
    <row r="44040" x14ac:dyDescent="0.55000000000000004"/>
    <row r="44041" x14ac:dyDescent="0.55000000000000004"/>
    <row r="44042" x14ac:dyDescent="0.55000000000000004"/>
    <row r="44043" x14ac:dyDescent="0.55000000000000004"/>
    <row r="44044" x14ac:dyDescent="0.55000000000000004"/>
    <row r="44045" x14ac:dyDescent="0.55000000000000004"/>
    <row r="44046" x14ac:dyDescent="0.55000000000000004"/>
    <row r="44047" x14ac:dyDescent="0.55000000000000004"/>
    <row r="44048" x14ac:dyDescent="0.55000000000000004"/>
    <row r="44049" x14ac:dyDescent="0.55000000000000004"/>
    <row r="44050" x14ac:dyDescent="0.55000000000000004"/>
    <row r="44051" x14ac:dyDescent="0.55000000000000004"/>
    <row r="44052" x14ac:dyDescent="0.55000000000000004"/>
    <row r="44053" x14ac:dyDescent="0.55000000000000004"/>
    <row r="44054" x14ac:dyDescent="0.55000000000000004"/>
    <row r="44055" x14ac:dyDescent="0.55000000000000004"/>
    <row r="44056" x14ac:dyDescent="0.55000000000000004"/>
    <row r="44057" x14ac:dyDescent="0.55000000000000004"/>
    <row r="44058" x14ac:dyDescent="0.55000000000000004"/>
    <row r="44059" x14ac:dyDescent="0.55000000000000004"/>
    <row r="44060" x14ac:dyDescent="0.55000000000000004"/>
    <row r="44061" x14ac:dyDescent="0.55000000000000004"/>
    <row r="44062" x14ac:dyDescent="0.55000000000000004"/>
    <row r="44063" x14ac:dyDescent="0.55000000000000004"/>
    <row r="44064" x14ac:dyDescent="0.55000000000000004"/>
    <row r="44065" x14ac:dyDescent="0.55000000000000004"/>
    <row r="44066" x14ac:dyDescent="0.55000000000000004"/>
    <row r="44067" x14ac:dyDescent="0.55000000000000004"/>
    <row r="44068" x14ac:dyDescent="0.55000000000000004"/>
    <row r="44069" x14ac:dyDescent="0.55000000000000004"/>
    <row r="44070" x14ac:dyDescent="0.55000000000000004"/>
    <row r="44071" x14ac:dyDescent="0.55000000000000004"/>
    <row r="44072" x14ac:dyDescent="0.55000000000000004"/>
    <row r="44073" x14ac:dyDescent="0.55000000000000004"/>
    <row r="44074" x14ac:dyDescent="0.55000000000000004"/>
    <row r="44075" x14ac:dyDescent="0.55000000000000004"/>
    <row r="44076" x14ac:dyDescent="0.55000000000000004"/>
    <row r="44077" x14ac:dyDescent="0.55000000000000004"/>
    <row r="44078" x14ac:dyDescent="0.55000000000000004"/>
    <row r="44079" x14ac:dyDescent="0.55000000000000004"/>
    <row r="44080" x14ac:dyDescent="0.55000000000000004"/>
    <row r="44081" x14ac:dyDescent="0.55000000000000004"/>
    <row r="44082" x14ac:dyDescent="0.55000000000000004"/>
    <row r="44083" x14ac:dyDescent="0.55000000000000004"/>
    <row r="44084" x14ac:dyDescent="0.55000000000000004"/>
    <row r="44085" x14ac:dyDescent="0.55000000000000004"/>
    <row r="44086" x14ac:dyDescent="0.55000000000000004"/>
    <row r="44087" x14ac:dyDescent="0.55000000000000004"/>
    <row r="44088" x14ac:dyDescent="0.55000000000000004"/>
    <row r="44089" x14ac:dyDescent="0.55000000000000004"/>
    <row r="44090" x14ac:dyDescent="0.55000000000000004"/>
    <row r="44091" x14ac:dyDescent="0.55000000000000004"/>
    <row r="44092" x14ac:dyDescent="0.55000000000000004"/>
    <row r="44093" x14ac:dyDescent="0.55000000000000004"/>
    <row r="44094" x14ac:dyDescent="0.55000000000000004"/>
    <row r="44095" x14ac:dyDescent="0.55000000000000004"/>
    <row r="44096" x14ac:dyDescent="0.55000000000000004"/>
    <row r="44097" x14ac:dyDescent="0.55000000000000004"/>
    <row r="44098" x14ac:dyDescent="0.55000000000000004"/>
    <row r="44099" x14ac:dyDescent="0.55000000000000004"/>
    <row r="44100" x14ac:dyDescent="0.55000000000000004"/>
    <row r="44101" x14ac:dyDescent="0.55000000000000004"/>
    <row r="44102" x14ac:dyDescent="0.55000000000000004"/>
    <row r="44103" x14ac:dyDescent="0.55000000000000004"/>
    <row r="44104" x14ac:dyDescent="0.55000000000000004"/>
    <row r="44105" x14ac:dyDescent="0.55000000000000004"/>
    <row r="44106" x14ac:dyDescent="0.55000000000000004"/>
    <row r="44107" x14ac:dyDescent="0.55000000000000004"/>
    <row r="44108" x14ac:dyDescent="0.55000000000000004"/>
    <row r="44109" x14ac:dyDescent="0.55000000000000004"/>
    <row r="44110" x14ac:dyDescent="0.55000000000000004"/>
    <row r="44111" x14ac:dyDescent="0.55000000000000004"/>
    <row r="44112" x14ac:dyDescent="0.55000000000000004"/>
    <row r="44113" x14ac:dyDescent="0.55000000000000004"/>
    <row r="44114" x14ac:dyDescent="0.55000000000000004"/>
    <row r="44115" x14ac:dyDescent="0.55000000000000004"/>
    <row r="44116" x14ac:dyDescent="0.55000000000000004"/>
    <row r="44117" x14ac:dyDescent="0.55000000000000004"/>
    <row r="44118" x14ac:dyDescent="0.55000000000000004"/>
    <row r="44119" x14ac:dyDescent="0.55000000000000004"/>
    <row r="44120" x14ac:dyDescent="0.55000000000000004"/>
    <row r="44121" x14ac:dyDescent="0.55000000000000004"/>
    <row r="44122" x14ac:dyDescent="0.55000000000000004"/>
    <row r="44123" x14ac:dyDescent="0.55000000000000004"/>
    <row r="44124" x14ac:dyDescent="0.55000000000000004"/>
    <row r="44125" x14ac:dyDescent="0.55000000000000004"/>
    <row r="44126" x14ac:dyDescent="0.55000000000000004"/>
    <row r="44127" x14ac:dyDescent="0.55000000000000004"/>
    <row r="44128" x14ac:dyDescent="0.55000000000000004"/>
    <row r="44129" x14ac:dyDescent="0.55000000000000004"/>
    <row r="44130" x14ac:dyDescent="0.55000000000000004"/>
    <row r="44131" x14ac:dyDescent="0.55000000000000004"/>
    <row r="44132" x14ac:dyDescent="0.55000000000000004"/>
    <row r="44133" x14ac:dyDescent="0.55000000000000004"/>
    <row r="44134" x14ac:dyDescent="0.55000000000000004"/>
    <row r="44135" x14ac:dyDescent="0.55000000000000004"/>
    <row r="44136" x14ac:dyDescent="0.55000000000000004"/>
    <row r="44137" x14ac:dyDescent="0.55000000000000004"/>
    <row r="44138" x14ac:dyDescent="0.55000000000000004"/>
    <row r="44139" x14ac:dyDescent="0.55000000000000004"/>
    <row r="44140" x14ac:dyDescent="0.55000000000000004"/>
    <row r="44141" x14ac:dyDescent="0.55000000000000004"/>
    <row r="44142" x14ac:dyDescent="0.55000000000000004"/>
    <row r="44143" x14ac:dyDescent="0.55000000000000004"/>
    <row r="44144" x14ac:dyDescent="0.55000000000000004"/>
    <row r="44145" x14ac:dyDescent="0.55000000000000004"/>
    <row r="44146" x14ac:dyDescent="0.55000000000000004"/>
    <row r="44147" x14ac:dyDescent="0.55000000000000004"/>
    <row r="44148" x14ac:dyDescent="0.55000000000000004"/>
    <row r="44149" x14ac:dyDescent="0.55000000000000004"/>
    <row r="44150" x14ac:dyDescent="0.55000000000000004"/>
    <row r="44151" x14ac:dyDescent="0.55000000000000004"/>
    <row r="44152" x14ac:dyDescent="0.55000000000000004"/>
    <row r="44153" x14ac:dyDescent="0.55000000000000004"/>
    <row r="44154" x14ac:dyDescent="0.55000000000000004"/>
    <row r="44155" x14ac:dyDescent="0.55000000000000004"/>
    <row r="44156" x14ac:dyDescent="0.55000000000000004"/>
    <row r="44157" x14ac:dyDescent="0.55000000000000004"/>
    <row r="44158" x14ac:dyDescent="0.55000000000000004"/>
    <row r="44159" x14ac:dyDescent="0.55000000000000004"/>
    <row r="44160" x14ac:dyDescent="0.55000000000000004"/>
    <row r="44161" x14ac:dyDescent="0.55000000000000004"/>
    <row r="44162" x14ac:dyDescent="0.55000000000000004"/>
    <row r="44163" x14ac:dyDescent="0.55000000000000004"/>
    <row r="44164" x14ac:dyDescent="0.55000000000000004"/>
    <row r="44165" x14ac:dyDescent="0.55000000000000004"/>
    <row r="44166" x14ac:dyDescent="0.55000000000000004"/>
    <row r="44167" x14ac:dyDescent="0.55000000000000004"/>
    <row r="44168" x14ac:dyDescent="0.55000000000000004"/>
    <row r="44169" x14ac:dyDescent="0.55000000000000004"/>
    <row r="44170" x14ac:dyDescent="0.55000000000000004"/>
    <row r="44171" x14ac:dyDescent="0.55000000000000004"/>
    <row r="44172" x14ac:dyDescent="0.55000000000000004"/>
    <row r="44173" x14ac:dyDescent="0.55000000000000004"/>
    <row r="44174" x14ac:dyDescent="0.55000000000000004"/>
    <row r="44175" x14ac:dyDescent="0.55000000000000004"/>
    <row r="44176" x14ac:dyDescent="0.55000000000000004"/>
    <row r="44177" x14ac:dyDescent="0.55000000000000004"/>
    <row r="44178" x14ac:dyDescent="0.55000000000000004"/>
    <row r="44179" x14ac:dyDescent="0.55000000000000004"/>
    <row r="44180" x14ac:dyDescent="0.55000000000000004"/>
    <row r="44181" x14ac:dyDescent="0.55000000000000004"/>
    <row r="44182" x14ac:dyDescent="0.55000000000000004"/>
    <row r="44183" x14ac:dyDescent="0.55000000000000004"/>
    <row r="44184" x14ac:dyDescent="0.55000000000000004"/>
    <row r="44185" x14ac:dyDescent="0.55000000000000004"/>
    <row r="44186" x14ac:dyDescent="0.55000000000000004"/>
    <row r="44187" x14ac:dyDescent="0.55000000000000004"/>
    <row r="44188" x14ac:dyDescent="0.55000000000000004"/>
    <row r="44189" x14ac:dyDescent="0.55000000000000004"/>
    <row r="44190" x14ac:dyDescent="0.55000000000000004"/>
    <row r="44191" x14ac:dyDescent="0.55000000000000004"/>
    <row r="44192" x14ac:dyDescent="0.55000000000000004"/>
    <row r="44193" x14ac:dyDescent="0.55000000000000004"/>
    <row r="44194" x14ac:dyDescent="0.55000000000000004"/>
    <row r="44195" x14ac:dyDescent="0.55000000000000004"/>
    <row r="44196" x14ac:dyDescent="0.55000000000000004"/>
    <row r="44197" x14ac:dyDescent="0.55000000000000004"/>
    <row r="44198" x14ac:dyDescent="0.55000000000000004"/>
    <row r="44199" x14ac:dyDescent="0.55000000000000004"/>
    <row r="44200" x14ac:dyDescent="0.55000000000000004"/>
    <row r="44201" x14ac:dyDescent="0.55000000000000004"/>
    <row r="44202" x14ac:dyDescent="0.55000000000000004"/>
    <row r="44203" x14ac:dyDescent="0.55000000000000004"/>
    <row r="44204" x14ac:dyDescent="0.55000000000000004"/>
    <row r="44205" x14ac:dyDescent="0.55000000000000004"/>
    <row r="44206" x14ac:dyDescent="0.55000000000000004"/>
    <row r="44207" x14ac:dyDescent="0.55000000000000004"/>
    <row r="44208" x14ac:dyDescent="0.55000000000000004"/>
    <row r="44209" x14ac:dyDescent="0.55000000000000004"/>
    <row r="44210" x14ac:dyDescent="0.55000000000000004"/>
    <row r="44211" x14ac:dyDescent="0.55000000000000004"/>
    <row r="44212" x14ac:dyDescent="0.55000000000000004"/>
    <row r="44213" x14ac:dyDescent="0.55000000000000004"/>
    <row r="44214" x14ac:dyDescent="0.55000000000000004"/>
    <row r="44215" x14ac:dyDescent="0.55000000000000004"/>
    <row r="44216" x14ac:dyDescent="0.55000000000000004"/>
    <row r="44217" x14ac:dyDescent="0.55000000000000004"/>
    <row r="44218" x14ac:dyDescent="0.55000000000000004"/>
    <row r="44219" x14ac:dyDescent="0.55000000000000004"/>
    <row r="44220" x14ac:dyDescent="0.55000000000000004"/>
    <row r="44221" x14ac:dyDescent="0.55000000000000004"/>
    <row r="44222" x14ac:dyDescent="0.55000000000000004"/>
    <row r="44223" x14ac:dyDescent="0.55000000000000004"/>
    <row r="44224" x14ac:dyDescent="0.55000000000000004"/>
    <row r="44225" x14ac:dyDescent="0.55000000000000004"/>
    <row r="44226" x14ac:dyDescent="0.55000000000000004"/>
    <row r="44227" x14ac:dyDescent="0.55000000000000004"/>
    <row r="44228" x14ac:dyDescent="0.55000000000000004"/>
    <row r="44229" x14ac:dyDescent="0.55000000000000004"/>
    <row r="44230" x14ac:dyDescent="0.55000000000000004"/>
    <row r="44231" x14ac:dyDescent="0.55000000000000004"/>
    <row r="44232" x14ac:dyDescent="0.55000000000000004"/>
    <row r="44233" x14ac:dyDescent="0.55000000000000004"/>
    <row r="44234" x14ac:dyDescent="0.55000000000000004"/>
    <row r="44235" x14ac:dyDescent="0.55000000000000004"/>
    <row r="44236" x14ac:dyDescent="0.55000000000000004"/>
    <row r="44237" x14ac:dyDescent="0.55000000000000004"/>
    <row r="44238" x14ac:dyDescent="0.55000000000000004"/>
    <row r="44239" x14ac:dyDescent="0.55000000000000004"/>
    <row r="44240" x14ac:dyDescent="0.55000000000000004"/>
    <row r="44241" x14ac:dyDescent="0.55000000000000004"/>
    <row r="44242" x14ac:dyDescent="0.55000000000000004"/>
    <row r="44243" x14ac:dyDescent="0.55000000000000004"/>
    <row r="44244" x14ac:dyDescent="0.55000000000000004"/>
    <row r="44245" x14ac:dyDescent="0.55000000000000004"/>
    <row r="44246" x14ac:dyDescent="0.55000000000000004"/>
    <row r="44247" x14ac:dyDescent="0.55000000000000004"/>
    <row r="44248" x14ac:dyDescent="0.55000000000000004"/>
    <row r="44249" x14ac:dyDescent="0.55000000000000004"/>
    <row r="44250" x14ac:dyDescent="0.55000000000000004"/>
    <row r="44251" x14ac:dyDescent="0.55000000000000004"/>
    <row r="44252" x14ac:dyDescent="0.55000000000000004"/>
    <row r="44253" x14ac:dyDescent="0.55000000000000004"/>
    <row r="44254" x14ac:dyDescent="0.55000000000000004"/>
    <row r="44255" x14ac:dyDescent="0.55000000000000004"/>
    <row r="44256" x14ac:dyDescent="0.55000000000000004"/>
    <row r="44257" x14ac:dyDescent="0.55000000000000004"/>
    <row r="44258" x14ac:dyDescent="0.55000000000000004"/>
    <row r="44259" x14ac:dyDescent="0.55000000000000004"/>
    <row r="44260" x14ac:dyDescent="0.55000000000000004"/>
    <row r="44261" x14ac:dyDescent="0.55000000000000004"/>
    <row r="44262" x14ac:dyDescent="0.55000000000000004"/>
    <row r="44263" x14ac:dyDescent="0.55000000000000004"/>
    <row r="44264" x14ac:dyDescent="0.55000000000000004"/>
    <row r="44265" x14ac:dyDescent="0.55000000000000004"/>
    <row r="44266" x14ac:dyDescent="0.55000000000000004"/>
    <row r="44267" x14ac:dyDescent="0.55000000000000004"/>
    <row r="44268" x14ac:dyDescent="0.55000000000000004"/>
    <row r="44269" x14ac:dyDescent="0.55000000000000004"/>
    <row r="44270" x14ac:dyDescent="0.55000000000000004"/>
    <row r="44271" x14ac:dyDescent="0.55000000000000004"/>
    <row r="44272" x14ac:dyDescent="0.55000000000000004"/>
    <row r="44273" x14ac:dyDescent="0.55000000000000004"/>
    <row r="44274" x14ac:dyDescent="0.55000000000000004"/>
    <row r="44275" x14ac:dyDescent="0.55000000000000004"/>
    <row r="44276" x14ac:dyDescent="0.55000000000000004"/>
    <row r="44277" x14ac:dyDescent="0.55000000000000004"/>
    <row r="44278" x14ac:dyDescent="0.55000000000000004"/>
    <row r="44279" x14ac:dyDescent="0.55000000000000004"/>
    <row r="44280" x14ac:dyDescent="0.55000000000000004"/>
    <row r="44281" x14ac:dyDescent="0.55000000000000004"/>
    <row r="44282" x14ac:dyDescent="0.55000000000000004"/>
    <row r="44283" x14ac:dyDescent="0.55000000000000004"/>
    <row r="44284" x14ac:dyDescent="0.55000000000000004"/>
    <row r="44285" x14ac:dyDescent="0.55000000000000004"/>
    <row r="44286" x14ac:dyDescent="0.55000000000000004"/>
    <row r="44287" x14ac:dyDescent="0.55000000000000004"/>
    <row r="44288" x14ac:dyDescent="0.55000000000000004"/>
    <row r="44289" x14ac:dyDescent="0.55000000000000004"/>
    <row r="44290" x14ac:dyDescent="0.55000000000000004"/>
    <row r="44291" x14ac:dyDescent="0.55000000000000004"/>
    <row r="44292" x14ac:dyDescent="0.55000000000000004"/>
    <row r="44293" x14ac:dyDescent="0.55000000000000004"/>
    <row r="44294" x14ac:dyDescent="0.55000000000000004"/>
    <row r="44295" x14ac:dyDescent="0.55000000000000004"/>
    <row r="44296" x14ac:dyDescent="0.55000000000000004"/>
    <row r="44297" x14ac:dyDescent="0.55000000000000004"/>
    <row r="44298" x14ac:dyDescent="0.55000000000000004"/>
    <row r="44299" x14ac:dyDescent="0.55000000000000004"/>
    <row r="44300" x14ac:dyDescent="0.55000000000000004"/>
    <row r="44301" x14ac:dyDescent="0.55000000000000004"/>
    <row r="44302" x14ac:dyDescent="0.55000000000000004"/>
    <row r="44303" x14ac:dyDescent="0.55000000000000004"/>
    <row r="44304" x14ac:dyDescent="0.55000000000000004"/>
    <row r="44305" x14ac:dyDescent="0.55000000000000004"/>
    <row r="44306" x14ac:dyDescent="0.55000000000000004"/>
    <row r="44307" x14ac:dyDescent="0.55000000000000004"/>
    <row r="44308" x14ac:dyDescent="0.55000000000000004"/>
    <row r="44309" x14ac:dyDescent="0.55000000000000004"/>
    <row r="44310" x14ac:dyDescent="0.55000000000000004"/>
    <row r="44311" x14ac:dyDescent="0.55000000000000004"/>
    <row r="44312" x14ac:dyDescent="0.55000000000000004"/>
    <row r="44313" x14ac:dyDescent="0.55000000000000004"/>
    <row r="44314" x14ac:dyDescent="0.55000000000000004"/>
    <row r="44315" x14ac:dyDescent="0.55000000000000004"/>
    <row r="44316" x14ac:dyDescent="0.55000000000000004"/>
    <row r="44317" x14ac:dyDescent="0.55000000000000004"/>
    <row r="44318" x14ac:dyDescent="0.55000000000000004"/>
    <row r="44319" x14ac:dyDescent="0.55000000000000004"/>
    <row r="44320" x14ac:dyDescent="0.55000000000000004"/>
    <row r="44321" x14ac:dyDescent="0.55000000000000004"/>
    <row r="44322" x14ac:dyDescent="0.55000000000000004"/>
    <row r="44323" x14ac:dyDescent="0.55000000000000004"/>
    <row r="44324" x14ac:dyDescent="0.55000000000000004"/>
    <row r="44325" x14ac:dyDescent="0.55000000000000004"/>
    <row r="44326" x14ac:dyDescent="0.55000000000000004"/>
    <row r="44327" x14ac:dyDescent="0.55000000000000004"/>
    <row r="44328" x14ac:dyDescent="0.55000000000000004"/>
    <row r="44329" x14ac:dyDescent="0.55000000000000004"/>
    <row r="44330" x14ac:dyDescent="0.55000000000000004"/>
    <row r="44331" x14ac:dyDescent="0.55000000000000004"/>
    <row r="44332" x14ac:dyDescent="0.55000000000000004"/>
    <row r="44333" x14ac:dyDescent="0.55000000000000004"/>
    <row r="44334" x14ac:dyDescent="0.55000000000000004"/>
    <row r="44335" x14ac:dyDescent="0.55000000000000004"/>
    <row r="44336" x14ac:dyDescent="0.55000000000000004"/>
    <row r="44337" x14ac:dyDescent="0.55000000000000004"/>
    <row r="44338" x14ac:dyDescent="0.55000000000000004"/>
    <row r="44339" x14ac:dyDescent="0.55000000000000004"/>
    <row r="44340" x14ac:dyDescent="0.55000000000000004"/>
    <row r="44341" x14ac:dyDescent="0.55000000000000004"/>
    <row r="44342" x14ac:dyDescent="0.55000000000000004"/>
    <row r="44343" x14ac:dyDescent="0.55000000000000004"/>
    <row r="44344" x14ac:dyDescent="0.55000000000000004"/>
    <row r="44345" x14ac:dyDescent="0.55000000000000004"/>
    <row r="44346" x14ac:dyDescent="0.55000000000000004"/>
    <row r="44347" x14ac:dyDescent="0.55000000000000004"/>
    <row r="44348" x14ac:dyDescent="0.55000000000000004"/>
    <row r="44349" x14ac:dyDescent="0.55000000000000004"/>
    <row r="44350" x14ac:dyDescent="0.55000000000000004"/>
    <row r="44351" x14ac:dyDescent="0.55000000000000004"/>
    <row r="44352" x14ac:dyDescent="0.55000000000000004"/>
    <row r="44353" x14ac:dyDescent="0.55000000000000004"/>
    <row r="44354" x14ac:dyDescent="0.55000000000000004"/>
    <row r="44355" x14ac:dyDescent="0.55000000000000004"/>
    <row r="44356" x14ac:dyDescent="0.55000000000000004"/>
    <row r="44357" x14ac:dyDescent="0.55000000000000004"/>
    <row r="44358" x14ac:dyDescent="0.55000000000000004"/>
    <row r="44359" x14ac:dyDescent="0.55000000000000004"/>
    <row r="44360" x14ac:dyDescent="0.55000000000000004"/>
    <row r="44361" x14ac:dyDescent="0.55000000000000004"/>
    <row r="44362" x14ac:dyDescent="0.55000000000000004"/>
    <row r="44363" x14ac:dyDescent="0.55000000000000004"/>
    <row r="44364" x14ac:dyDescent="0.55000000000000004"/>
    <row r="44365" x14ac:dyDescent="0.55000000000000004"/>
    <row r="44366" x14ac:dyDescent="0.55000000000000004"/>
    <row r="44367" x14ac:dyDescent="0.55000000000000004"/>
    <row r="44368" x14ac:dyDescent="0.55000000000000004"/>
    <row r="44369" x14ac:dyDescent="0.55000000000000004"/>
    <row r="44370" x14ac:dyDescent="0.55000000000000004"/>
    <row r="44371" x14ac:dyDescent="0.55000000000000004"/>
    <row r="44372" x14ac:dyDescent="0.55000000000000004"/>
    <row r="44373" x14ac:dyDescent="0.55000000000000004"/>
    <row r="44374" x14ac:dyDescent="0.55000000000000004"/>
    <row r="44375" x14ac:dyDescent="0.55000000000000004"/>
    <row r="44376" x14ac:dyDescent="0.55000000000000004"/>
    <row r="44377" x14ac:dyDescent="0.55000000000000004"/>
    <row r="44378" x14ac:dyDescent="0.55000000000000004"/>
    <row r="44379" x14ac:dyDescent="0.55000000000000004"/>
    <row r="44380" x14ac:dyDescent="0.55000000000000004"/>
    <row r="44381" x14ac:dyDescent="0.55000000000000004"/>
    <row r="44382" x14ac:dyDescent="0.55000000000000004"/>
    <row r="44383" x14ac:dyDescent="0.55000000000000004"/>
    <row r="44384" x14ac:dyDescent="0.55000000000000004"/>
    <row r="44385" x14ac:dyDescent="0.55000000000000004"/>
    <row r="44386" x14ac:dyDescent="0.55000000000000004"/>
    <row r="44387" x14ac:dyDescent="0.55000000000000004"/>
    <row r="44388" x14ac:dyDescent="0.55000000000000004"/>
    <row r="44389" x14ac:dyDescent="0.55000000000000004"/>
    <row r="44390" x14ac:dyDescent="0.55000000000000004"/>
    <row r="44391" x14ac:dyDescent="0.55000000000000004"/>
    <row r="44392" x14ac:dyDescent="0.55000000000000004"/>
    <row r="44393" x14ac:dyDescent="0.55000000000000004"/>
    <row r="44394" x14ac:dyDescent="0.55000000000000004"/>
    <row r="44395" x14ac:dyDescent="0.55000000000000004"/>
    <row r="44396" x14ac:dyDescent="0.55000000000000004"/>
    <row r="44397" x14ac:dyDescent="0.55000000000000004"/>
    <row r="44398" x14ac:dyDescent="0.55000000000000004"/>
    <row r="44399" x14ac:dyDescent="0.55000000000000004"/>
    <row r="44400" x14ac:dyDescent="0.55000000000000004"/>
    <row r="44401" x14ac:dyDescent="0.55000000000000004"/>
    <row r="44402" x14ac:dyDescent="0.55000000000000004"/>
    <row r="44403" x14ac:dyDescent="0.55000000000000004"/>
    <row r="44404" x14ac:dyDescent="0.55000000000000004"/>
    <row r="44405" x14ac:dyDescent="0.55000000000000004"/>
    <row r="44406" x14ac:dyDescent="0.55000000000000004"/>
    <row r="44407" x14ac:dyDescent="0.55000000000000004"/>
    <row r="44408" x14ac:dyDescent="0.55000000000000004"/>
    <row r="44409" x14ac:dyDescent="0.55000000000000004"/>
    <row r="44410" x14ac:dyDescent="0.55000000000000004"/>
    <row r="44411" x14ac:dyDescent="0.55000000000000004"/>
    <row r="44412" x14ac:dyDescent="0.55000000000000004"/>
    <row r="44413" x14ac:dyDescent="0.55000000000000004"/>
    <row r="44414" x14ac:dyDescent="0.55000000000000004"/>
    <row r="44415" x14ac:dyDescent="0.55000000000000004"/>
    <row r="44416" x14ac:dyDescent="0.55000000000000004"/>
    <row r="44417" x14ac:dyDescent="0.55000000000000004"/>
    <row r="44418" x14ac:dyDescent="0.55000000000000004"/>
    <row r="44419" x14ac:dyDescent="0.55000000000000004"/>
    <row r="44420" x14ac:dyDescent="0.55000000000000004"/>
    <row r="44421" x14ac:dyDescent="0.55000000000000004"/>
    <row r="44422" x14ac:dyDescent="0.55000000000000004"/>
    <row r="44423" x14ac:dyDescent="0.55000000000000004"/>
    <row r="44424" x14ac:dyDescent="0.55000000000000004"/>
    <row r="44425" x14ac:dyDescent="0.55000000000000004"/>
    <row r="44426" x14ac:dyDescent="0.55000000000000004"/>
    <row r="44427" x14ac:dyDescent="0.55000000000000004"/>
    <row r="44428" x14ac:dyDescent="0.55000000000000004"/>
    <row r="44429" x14ac:dyDescent="0.55000000000000004"/>
    <row r="44430" x14ac:dyDescent="0.55000000000000004"/>
    <row r="44431" x14ac:dyDescent="0.55000000000000004"/>
    <row r="44432" x14ac:dyDescent="0.55000000000000004"/>
    <row r="44433" x14ac:dyDescent="0.55000000000000004"/>
    <row r="44434" x14ac:dyDescent="0.55000000000000004"/>
    <row r="44435" x14ac:dyDescent="0.55000000000000004"/>
    <row r="44436" x14ac:dyDescent="0.55000000000000004"/>
    <row r="44437" x14ac:dyDescent="0.55000000000000004"/>
    <row r="44438" x14ac:dyDescent="0.55000000000000004"/>
    <row r="44439" x14ac:dyDescent="0.55000000000000004"/>
    <row r="44440" x14ac:dyDescent="0.55000000000000004"/>
    <row r="44441" x14ac:dyDescent="0.55000000000000004"/>
    <row r="44442" x14ac:dyDescent="0.55000000000000004"/>
    <row r="44443" x14ac:dyDescent="0.55000000000000004"/>
    <row r="44444" x14ac:dyDescent="0.55000000000000004"/>
    <row r="44445" x14ac:dyDescent="0.55000000000000004"/>
    <row r="44446" x14ac:dyDescent="0.55000000000000004"/>
    <row r="44447" x14ac:dyDescent="0.55000000000000004"/>
    <row r="44448" x14ac:dyDescent="0.55000000000000004"/>
    <row r="44449" x14ac:dyDescent="0.55000000000000004"/>
    <row r="44450" x14ac:dyDescent="0.55000000000000004"/>
    <row r="44451" x14ac:dyDescent="0.55000000000000004"/>
    <row r="44452" x14ac:dyDescent="0.55000000000000004"/>
    <row r="44453" x14ac:dyDescent="0.55000000000000004"/>
    <row r="44454" x14ac:dyDescent="0.55000000000000004"/>
    <row r="44455" x14ac:dyDescent="0.55000000000000004"/>
    <row r="44456" x14ac:dyDescent="0.55000000000000004"/>
    <row r="44457" x14ac:dyDescent="0.55000000000000004"/>
    <row r="44458" x14ac:dyDescent="0.55000000000000004"/>
    <row r="44459" x14ac:dyDescent="0.55000000000000004"/>
    <row r="44460" x14ac:dyDescent="0.55000000000000004"/>
    <row r="44461" x14ac:dyDescent="0.55000000000000004"/>
    <row r="44462" x14ac:dyDescent="0.55000000000000004"/>
    <row r="44463" x14ac:dyDescent="0.55000000000000004"/>
    <row r="44464" x14ac:dyDescent="0.55000000000000004"/>
    <row r="44465" x14ac:dyDescent="0.55000000000000004"/>
    <row r="44466" x14ac:dyDescent="0.55000000000000004"/>
    <row r="44467" x14ac:dyDescent="0.55000000000000004"/>
    <row r="44468" x14ac:dyDescent="0.55000000000000004"/>
    <row r="44469" x14ac:dyDescent="0.55000000000000004"/>
    <row r="44470" x14ac:dyDescent="0.55000000000000004"/>
    <row r="44471" x14ac:dyDescent="0.55000000000000004"/>
    <row r="44472" x14ac:dyDescent="0.55000000000000004"/>
    <row r="44473" x14ac:dyDescent="0.55000000000000004"/>
    <row r="44474" x14ac:dyDescent="0.55000000000000004"/>
    <row r="44475" x14ac:dyDescent="0.55000000000000004"/>
    <row r="44476" x14ac:dyDescent="0.55000000000000004"/>
    <row r="44477" x14ac:dyDescent="0.55000000000000004"/>
    <row r="44478" x14ac:dyDescent="0.55000000000000004"/>
    <row r="44479" x14ac:dyDescent="0.55000000000000004"/>
    <row r="44480" x14ac:dyDescent="0.55000000000000004"/>
    <row r="44481" x14ac:dyDescent="0.55000000000000004"/>
    <row r="44482" x14ac:dyDescent="0.55000000000000004"/>
    <row r="44483" x14ac:dyDescent="0.55000000000000004"/>
    <row r="44484" x14ac:dyDescent="0.55000000000000004"/>
    <row r="44485" x14ac:dyDescent="0.55000000000000004"/>
    <row r="44486" x14ac:dyDescent="0.55000000000000004"/>
    <row r="44487" x14ac:dyDescent="0.55000000000000004"/>
    <row r="44488" x14ac:dyDescent="0.55000000000000004"/>
    <row r="44489" x14ac:dyDescent="0.55000000000000004"/>
    <row r="44490" x14ac:dyDescent="0.55000000000000004"/>
    <row r="44491" x14ac:dyDescent="0.55000000000000004"/>
    <row r="44492" x14ac:dyDescent="0.55000000000000004"/>
    <row r="44493" x14ac:dyDescent="0.55000000000000004"/>
    <row r="44494" x14ac:dyDescent="0.55000000000000004"/>
    <row r="44495" x14ac:dyDescent="0.55000000000000004"/>
    <row r="44496" x14ac:dyDescent="0.55000000000000004"/>
    <row r="44497" x14ac:dyDescent="0.55000000000000004"/>
    <row r="44498" x14ac:dyDescent="0.55000000000000004"/>
    <row r="44499" x14ac:dyDescent="0.55000000000000004"/>
    <row r="44500" x14ac:dyDescent="0.55000000000000004"/>
    <row r="44501" x14ac:dyDescent="0.55000000000000004"/>
    <row r="44502" x14ac:dyDescent="0.55000000000000004"/>
    <row r="44503" x14ac:dyDescent="0.55000000000000004"/>
    <row r="44504" x14ac:dyDescent="0.55000000000000004"/>
    <row r="44505" x14ac:dyDescent="0.55000000000000004"/>
    <row r="44506" x14ac:dyDescent="0.55000000000000004"/>
    <row r="44507" x14ac:dyDescent="0.55000000000000004"/>
    <row r="44508" x14ac:dyDescent="0.55000000000000004"/>
    <row r="44509" x14ac:dyDescent="0.55000000000000004"/>
    <row r="44510" x14ac:dyDescent="0.55000000000000004"/>
    <row r="44511" x14ac:dyDescent="0.55000000000000004"/>
    <row r="44512" x14ac:dyDescent="0.55000000000000004"/>
    <row r="44513" x14ac:dyDescent="0.55000000000000004"/>
    <row r="44514" x14ac:dyDescent="0.55000000000000004"/>
    <row r="44515" x14ac:dyDescent="0.55000000000000004"/>
    <row r="44516" x14ac:dyDescent="0.55000000000000004"/>
    <row r="44517" x14ac:dyDescent="0.55000000000000004"/>
    <row r="44518" x14ac:dyDescent="0.55000000000000004"/>
    <row r="44519" x14ac:dyDescent="0.55000000000000004"/>
    <row r="44520" x14ac:dyDescent="0.55000000000000004"/>
    <row r="44521" x14ac:dyDescent="0.55000000000000004"/>
    <row r="44522" x14ac:dyDescent="0.55000000000000004"/>
    <row r="44523" x14ac:dyDescent="0.55000000000000004"/>
    <row r="44524" x14ac:dyDescent="0.55000000000000004"/>
    <row r="44525" x14ac:dyDescent="0.55000000000000004"/>
    <row r="44526" x14ac:dyDescent="0.55000000000000004"/>
    <row r="44527" x14ac:dyDescent="0.55000000000000004"/>
    <row r="44528" x14ac:dyDescent="0.55000000000000004"/>
    <row r="44529" x14ac:dyDescent="0.55000000000000004"/>
    <row r="44530" x14ac:dyDescent="0.55000000000000004"/>
    <row r="44531" x14ac:dyDescent="0.55000000000000004"/>
    <row r="44532" x14ac:dyDescent="0.55000000000000004"/>
    <row r="44533" x14ac:dyDescent="0.55000000000000004"/>
    <row r="44534" x14ac:dyDescent="0.55000000000000004"/>
    <row r="44535" x14ac:dyDescent="0.55000000000000004"/>
    <row r="44536" x14ac:dyDescent="0.55000000000000004"/>
    <row r="44537" x14ac:dyDescent="0.55000000000000004"/>
    <row r="44538" x14ac:dyDescent="0.55000000000000004"/>
    <row r="44539" x14ac:dyDescent="0.55000000000000004"/>
    <row r="44540" x14ac:dyDescent="0.55000000000000004"/>
    <row r="44541" x14ac:dyDescent="0.55000000000000004"/>
    <row r="44542" x14ac:dyDescent="0.55000000000000004"/>
    <row r="44543" x14ac:dyDescent="0.55000000000000004"/>
    <row r="44544" x14ac:dyDescent="0.55000000000000004"/>
    <row r="44545" x14ac:dyDescent="0.55000000000000004"/>
    <row r="44546" x14ac:dyDescent="0.55000000000000004"/>
    <row r="44547" x14ac:dyDescent="0.55000000000000004"/>
    <row r="44548" x14ac:dyDescent="0.55000000000000004"/>
    <row r="44549" x14ac:dyDescent="0.55000000000000004"/>
    <row r="44550" x14ac:dyDescent="0.55000000000000004"/>
    <row r="44551" x14ac:dyDescent="0.55000000000000004"/>
    <row r="44552" x14ac:dyDescent="0.55000000000000004"/>
    <row r="44553" x14ac:dyDescent="0.55000000000000004"/>
    <row r="44554" x14ac:dyDescent="0.55000000000000004"/>
    <row r="44555" x14ac:dyDescent="0.55000000000000004"/>
    <row r="44556" x14ac:dyDescent="0.55000000000000004"/>
    <row r="44557" x14ac:dyDescent="0.55000000000000004"/>
    <row r="44558" x14ac:dyDescent="0.55000000000000004"/>
    <row r="44559" x14ac:dyDescent="0.55000000000000004"/>
    <row r="44560" x14ac:dyDescent="0.55000000000000004"/>
    <row r="44561" x14ac:dyDescent="0.55000000000000004"/>
    <row r="44562" x14ac:dyDescent="0.55000000000000004"/>
    <row r="44563" x14ac:dyDescent="0.55000000000000004"/>
    <row r="44564" x14ac:dyDescent="0.55000000000000004"/>
    <row r="44565" x14ac:dyDescent="0.55000000000000004"/>
    <row r="44566" x14ac:dyDescent="0.55000000000000004"/>
    <row r="44567" x14ac:dyDescent="0.55000000000000004"/>
    <row r="44568" x14ac:dyDescent="0.55000000000000004"/>
    <row r="44569" x14ac:dyDescent="0.55000000000000004"/>
    <row r="44570" x14ac:dyDescent="0.55000000000000004"/>
    <row r="44571" x14ac:dyDescent="0.55000000000000004"/>
    <row r="44572" x14ac:dyDescent="0.55000000000000004"/>
    <row r="44573" x14ac:dyDescent="0.55000000000000004"/>
    <row r="44574" x14ac:dyDescent="0.55000000000000004"/>
    <row r="44575" x14ac:dyDescent="0.55000000000000004"/>
    <row r="44576" x14ac:dyDescent="0.55000000000000004"/>
    <row r="44577" x14ac:dyDescent="0.55000000000000004"/>
    <row r="44578" x14ac:dyDescent="0.55000000000000004"/>
    <row r="44579" x14ac:dyDescent="0.55000000000000004"/>
    <row r="44580" x14ac:dyDescent="0.55000000000000004"/>
    <row r="44581" x14ac:dyDescent="0.55000000000000004"/>
    <row r="44582" x14ac:dyDescent="0.55000000000000004"/>
    <row r="44583" x14ac:dyDescent="0.55000000000000004"/>
    <row r="44584" x14ac:dyDescent="0.55000000000000004"/>
    <row r="44585" x14ac:dyDescent="0.55000000000000004"/>
    <row r="44586" x14ac:dyDescent="0.55000000000000004"/>
    <row r="44587" x14ac:dyDescent="0.55000000000000004"/>
    <row r="44588" x14ac:dyDescent="0.55000000000000004"/>
    <row r="44589" x14ac:dyDescent="0.55000000000000004"/>
    <row r="44590" x14ac:dyDescent="0.55000000000000004"/>
    <row r="44591" x14ac:dyDescent="0.55000000000000004"/>
    <row r="44592" x14ac:dyDescent="0.55000000000000004"/>
    <row r="44593" x14ac:dyDescent="0.55000000000000004"/>
    <row r="44594" x14ac:dyDescent="0.55000000000000004"/>
    <row r="44595" x14ac:dyDescent="0.55000000000000004"/>
    <row r="44596" x14ac:dyDescent="0.55000000000000004"/>
    <row r="44597" x14ac:dyDescent="0.55000000000000004"/>
    <row r="44598" x14ac:dyDescent="0.55000000000000004"/>
    <row r="44599" x14ac:dyDescent="0.55000000000000004"/>
    <row r="44600" x14ac:dyDescent="0.55000000000000004"/>
    <row r="44601" x14ac:dyDescent="0.55000000000000004"/>
    <row r="44602" x14ac:dyDescent="0.55000000000000004"/>
    <row r="44603" x14ac:dyDescent="0.55000000000000004"/>
    <row r="44604" x14ac:dyDescent="0.55000000000000004"/>
    <row r="44605" x14ac:dyDescent="0.55000000000000004"/>
    <row r="44606" x14ac:dyDescent="0.55000000000000004"/>
    <row r="44607" x14ac:dyDescent="0.55000000000000004"/>
    <row r="44608" x14ac:dyDescent="0.55000000000000004"/>
    <row r="44609" x14ac:dyDescent="0.55000000000000004"/>
    <row r="44610" x14ac:dyDescent="0.55000000000000004"/>
    <row r="44611" x14ac:dyDescent="0.55000000000000004"/>
    <row r="44612" x14ac:dyDescent="0.55000000000000004"/>
    <row r="44613" x14ac:dyDescent="0.55000000000000004"/>
    <row r="44614" x14ac:dyDescent="0.55000000000000004"/>
    <row r="44615" x14ac:dyDescent="0.55000000000000004"/>
    <row r="44616" x14ac:dyDescent="0.55000000000000004"/>
    <row r="44617" x14ac:dyDescent="0.55000000000000004"/>
    <row r="44618" x14ac:dyDescent="0.55000000000000004"/>
    <row r="44619" x14ac:dyDescent="0.55000000000000004"/>
    <row r="44620" x14ac:dyDescent="0.55000000000000004"/>
    <row r="44621" x14ac:dyDescent="0.55000000000000004"/>
    <row r="44622" x14ac:dyDescent="0.55000000000000004"/>
    <row r="44623" x14ac:dyDescent="0.55000000000000004"/>
    <row r="44624" x14ac:dyDescent="0.55000000000000004"/>
    <row r="44625" x14ac:dyDescent="0.55000000000000004"/>
    <row r="44626" x14ac:dyDescent="0.55000000000000004"/>
    <row r="44627" x14ac:dyDescent="0.55000000000000004"/>
    <row r="44628" x14ac:dyDescent="0.55000000000000004"/>
    <row r="44629" x14ac:dyDescent="0.55000000000000004"/>
    <row r="44630" x14ac:dyDescent="0.55000000000000004"/>
    <row r="44631" x14ac:dyDescent="0.55000000000000004"/>
    <row r="44632" x14ac:dyDescent="0.55000000000000004"/>
    <row r="44633" x14ac:dyDescent="0.55000000000000004"/>
    <row r="44634" x14ac:dyDescent="0.55000000000000004"/>
    <row r="44635" x14ac:dyDescent="0.55000000000000004"/>
    <row r="44636" x14ac:dyDescent="0.55000000000000004"/>
    <row r="44637" x14ac:dyDescent="0.55000000000000004"/>
    <row r="44638" x14ac:dyDescent="0.55000000000000004"/>
    <row r="44639" x14ac:dyDescent="0.55000000000000004"/>
    <row r="44640" x14ac:dyDescent="0.55000000000000004"/>
    <row r="44641" x14ac:dyDescent="0.55000000000000004"/>
    <row r="44642" x14ac:dyDescent="0.55000000000000004"/>
    <row r="44643" x14ac:dyDescent="0.55000000000000004"/>
    <row r="44644" x14ac:dyDescent="0.55000000000000004"/>
    <row r="44645" x14ac:dyDescent="0.55000000000000004"/>
    <row r="44646" x14ac:dyDescent="0.55000000000000004"/>
    <row r="44647" x14ac:dyDescent="0.55000000000000004"/>
    <row r="44648" x14ac:dyDescent="0.55000000000000004"/>
    <row r="44649" x14ac:dyDescent="0.55000000000000004"/>
    <row r="44650" x14ac:dyDescent="0.55000000000000004"/>
    <row r="44651" x14ac:dyDescent="0.55000000000000004"/>
    <row r="44652" x14ac:dyDescent="0.55000000000000004"/>
    <row r="44653" x14ac:dyDescent="0.55000000000000004"/>
    <row r="44654" x14ac:dyDescent="0.55000000000000004"/>
    <row r="44655" x14ac:dyDescent="0.55000000000000004"/>
    <row r="44656" x14ac:dyDescent="0.55000000000000004"/>
    <row r="44657" x14ac:dyDescent="0.55000000000000004"/>
    <row r="44658" x14ac:dyDescent="0.55000000000000004"/>
    <row r="44659" x14ac:dyDescent="0.55000000000000004"/>
    <row r="44660" x14ac:dyDescent="0.55000000000000004"/>
    <row r="44661" x14ac:dyDescent="0.55000000000000004"/>
    <row r="44662" x14ac:dyDescent="0.55000000000000004"/>
    <row r="44663" x14ac:dyDescent="0.55000000000000004"/>
    <row r="44664" x14ac:dyDescent="0.55000000000000004"/>
    <row r="44665" x14ac:dyDescent="0.55000000000000004"/>
    <row r="44666" x14ac:dyDescent="0.55000000000000004"/>
    <row r="44667" x14ac:dyDescent="0.55000000000000004"/>
    <row r="44668" x14ac:dyDescent="0.55000000000000004"/>
    <row r="44669" x14ac:dyDescent="0.55000000000000004"/>
    <row r="44670" x14ac:dyDescent="0.55000000000000004"/>
    <row r="44671" x14ac:dyDescent="0.55000000000000004"/>
    <row r="44672" x14ac:dyDescent="0.55000000000000004"/>
    <row r="44673" x14ac:dyDescent="0.55000000000000004"/>
    <row r="44674" x14ac:dyDescent="0.55000000000000004"/>
    <row r="44675" x14ac:dyDescent="0.55000000000000004"/>
    <row r="44676" x14ac:dyDescent="0.55000000000000004"/>
    <row r="44677" x14ac:dyDescent="0.55000000000000004"/>
    <row r="44678" x14ac:dyDescent="0.55000000000000004"/>
    <row r="44679" x14ac:dyDescent="0.55000000000000004"/>
    <row r="44680" x14ac:dyDescent="0.55000000000000004"/>
    <row r="44681" x14ac:dyDescent="0.55000000000000004"/>
    <row r="44682" x14ac:dyDescent="0.55000000000000004"/>
    <row r="44683" x14ac:dyDescent="0.55000000000000004"/>
    <row r="44684" x14ac:dyDescent="0.55000000000000004"/>
    <row r="44685" x14ac:dyDescent="0.55000000000000004"/>
    <row r="44686" x14ac:dyDescent="0.55000000000000004"/>
    <row r="44687" x14ac:dyDescent="0.55000000000000004"/>
    <row r="44688" x14ac:dyDescent="0.55000000000000004"/>
    <row r="44689" x14ac:dyDescent="0.55000000000000004"/>
    <row r="44690" x14ac:dyDescent="0.55000000000000004"/>
    <row r="44691" x14ac:dyDescent="0.55000000000000004"/>
    <row r="44692" x14ac:dyDescent="0.55000000000000004"/>
    <row r="44693" x14ac:dyDescent="0.55000000000000004"/>
    <row r="44694" x14ac:dyDescent="0.55000000000000004"/>
    <row r="44695" x14ac:dyDescent="0.55000000000000004"/>
    <row r="44696" x14ac:dyDescent="0.55000000000000004"/>
    <row r="44697" x14ac:dyDescent="0.55000000000000004"/>
    <row r="44698" x14ac:dyDescent="0.55000000000000004"/>
    <row r="44699" x14ac:dyDescent="0.55000000000000004"/>
    <row r="44700" x14ac:dyDescent="0.55000000000000004"/>
    <row r="44701" x14ac:dyDescent="0.55000000000000004"/>
    <row r="44702" x14ac:dyDescent="0.55000000000000004"/>
    <row r="44703" x14ac:dyDescent="0.55000000000000004"/>
    <row r="44704" x14ac:dyDescent="0.55000000000000004"/>
    <row r="44705" x14ac:dyDescent="0.55000000000000004"/>
    <row r="44706" x14ac:dyDescent="0.55000000000000004"/>
    <row r="44707" x14ac:dyDescent="0.55000000000000004"/>
    <row r="44708" x14ac:dyDescent="0.55000000000000004"/>
    <row r="44709" x14ac:dyDescent="0.55000000000000004"/>
    <row r="44710" x14ac:dyDescent="0.55000000000000004"/>
    <row r="44711" x14ac:dyDescent="0.55000000000000004"/>
    <row r="44712" x14ac:dyDescent="0.55000000000000004"/>
    <row r="44713" x14ac:dyDescent="0.55000000000000004"/>
    <row r="44714" x14ac:dyDescent="0.55000000000000004"/>
    <row r="44715" x14ac:dyDescent="0.55000000000000004"/>
    <row r="44716" x14ac:dyDescent="0.55000000000000004"/>
    <row r="44717" x14ac:dyDescent="0.55000000000000004"/>
    <row r="44718" x14ac:dyDescent="0.55000000000000004"/>
    <row r="44719" x14ac:dyDescent="0.55000000000000004"/>
    <row r="44720" x14ac:dyDescent="0.55000000000000004"/>
    <row r="44721" x14ac:dyDescent="0.55000000000000004"/>
    <row r="44722" x14ac:dyDescent="0.55000000000000004"/>
    <row r="44723" x14ac:dyDescent="0.55000000000000004"/>
    <row r="44724" x14ac:dyDescent="0.55000000000000004"/>
    <row r="44725" x14ac:dyDescent="0.55000000000000004"/>
    <row r="44726" x14ac:dyDescent="0.55000000000000004"/>
    <row r="44727" x14ac:dyDescent="0.55000000000000004"/>
    <row r="44728" x14ac:dyDescent="0.55000000000000004"/>
    <row r="44729" x14ac:dyDescent="0.55000000000000004"/>
    <row r="44730" x14ac:dyDescent="0.55000000000000004"/>
    <row r="44731" x14ac:dyDescent="0.55000000000000004"/>
    <row r="44732" x14ac:dyDescent="0.55000000000000004"/>
    <row r="44733" x14ac:dyDescent="0.55000000000000004"/>
    <row r="44734" x14ac:dyDescent="0.55000000000000004"/>
    <row r="44735" x14ac:dyDescent="0.55000000000000004"/>
    <row r="44736" x14ac:dyDescent="0.55000000000000004"/>
    <row r="44737" x14ac:dyDescent="0.55000000000000004"/>
    <row r="44738" x14ac:dyDescent="0.55000000000000004"/>
    <row r="44739" x14ac:dyDescent="0.55000000000000004"/>
    <row r="44740" x14ac:dyDescent="0.55000000000000004"/>
    <row r="44741" x14ac:dyDescent="0.55000000000000004"/>
    <row r="44742" x14ac:dyDescent="0.55000000000000004"/>
    <row r="44743" x14ac:dyDescent="0.55000000000000004"/>
    <row r="44744" x14ac:dyDescent="0.55000000000000004"/>
    <row r="44745" x14ac:dyDescent="0.55000000000000004"/>
    <row r="44746" x14ac:dyDescent="0.55000000000000004"/>
    <row r="44747" x14ac:dyDescent="0.55000000000000004"/>
    <row r="44748" x14ac:dyDescent="0.55000000000000004"/>
    <row r="44749" x14ac:dyDescent="0.55000000000000004"/>
    <row r="44750" x14ac:dyDescent="0.55000000000000004"/>
    <row r="44751" x14ac:dyDescent="0.55000000000000004"/>
    <row r="44752" x14ac:dyDescent="0.55000000000000004"/>
    <row r="44753" x14ac:dyDescent="0.55000000000000004"/>
    <row r="44754" x14ac:dyDescent="0.55000000000000004"/>
    <row r="44755" x14ac:dyDescent="0.55000000000000004"/>
    <row r="44756" x14ac:dyDescent="0.55000000000000004"/>
    <row r="44757" x14ac:dyDescent="0.55000000000000004"/>
    <row r="44758" x14ac:dyDescent="0.55000000000000004"/>
    <row r="44759" x14ac:dyDescent="0.55000000000000004"/>
    <row r="44760" x14ac:dyDescent="0.55000000000000004"/>
    <row r="44761" x14ac:dyDescent="0.55000000000000004"/>
    <row r="44762" x14ac:dyDescent="0.55000000000000004"/>
    <row r="44763" x14ac:dyDescent="0.55000000000000004"/>
    <row r="44764" x14ac:dyDescent="0.55000000000000004"/>
    <row r="44765" x14ac:dyDescent="0.55000000000000004"/>
    <row r="44766" x14ac:dyDescent="0.55000000000000004"/>
    <row r="44767" x14ac:dyDescent="0.55000000000000004"/>
    <row r="44768" x14ac:dyDescent="0.55000000000000004"/>
    <row r="44769" x14ac:dyDescent="0.55000000000000004"/>
    <row r="44770" x14ac:dyDescent="0.55000000000000004"/>
    <row r="44771" x14ac:dyDescent="0.55000000000000004"/>
    <row r="44772" x14ac:dyDescent="0.55000000000000004"/>
    <row r="44773" x14ac:dyDescent="0.55000000000000004"/>
    <row r="44774" x14ac:dyDescent="0.55000000000000004"/>
    <row r="44775" x14ac:dyDescent="0.55000000000000004"/>
    <row r="44776" x14ac:dyDescent="0.55000000000000004"/>
    <row r="44777" x14ac:dyDescent="0.55000000000000004"/>
    <row r="44778" x14ac:dyDescent="0.55000000000000004"/>
    <row r="44779" x14ac:dyDescent="0.55000000000000004"/>
    <row r="44780" x14ac:dyDescent="0.55000000000000004"/>
    <row r="44781" x14ac:dyDescent="0.55000000000000004"/>
    <row r="44782" x14ac:dyDescent="0.55000000000000004"/>
    <row r="44783" x14ac:dyDescent="0.55000000000000004"/>
    <row r="44784" x14ac:dyDescent="0.55000000000000004"/>
    <row r="44785" x14ac:dyDescent="0.55000000000000004"/>
    <row r="44786" x14ac:dyDescent="0.55000000000000004"/>
    <row r="44787" x14ac:dyDescent="0.55000000000000004"/>
    <row r="44788" x14ac:dyDescent="0.55000000000000004"/>
    <row r="44789" x14ac:dyDescent="0.55000000000000004"/>
    <row r="44790" x14ac:dyDescent="0.55000000000000004"/>
    <row r="44791" x14ac:dyDescent="0.55000000000000004"/>
    <row r="44792" x14ac:dyDescent="0.55000000000000004"/>
    <row r="44793" x14ac:dyDescent="0.55000000000000004"/>
    <row r="44794" x14ac:dyDescent="0.55000000000000004"/>
    <row r="44795" x14ac:dyDescent="0.55000000000000004"/>
    <row r="44796" x14ac:dyDescent="0.55000000000000004"/>
    <row r="44797" x14ac:dyDescent="0.55000000000000004"/>
    <row r="44798" x14ac:dyDescent="0.55000000000000004"/>
    <row r="44799" x14ac:dyDescent="0.55000000000000004"/>
    <row r="44800" x14ac:dyDescent="0.55000000000000004"/>
    <row r="44801" x14ac:dyDescent="0.55000000000000004"/>
    <row r="44802" x14ac:dyDescent="0.55000000000000004"/>
    <row r="44803" x14ac:dyDescent="0.55000000000000004"/>
    <row r="44804" x14ac:dyDescent="0.55000000000000004"/>
    <row r="44805" x14ac:dyDescent="0.55000000000000004"/>
    <row r="44806" x14ac:dyDescent="0.55000000000000004"/>
    <row r="44807" x14ac:dyDescent="0.55000000000000004"/>
    <row r="44808" x14ac:dyDescent="0.55000000000000004"/>
    <row r="44809" x14ac:dyDescent="0.55000000000000004"/>
    <row r="44810" x14ac:dyDescent="0.55000000000000004"/>
    <row r="44811" x14ac:dyDescent="0.55000000000000004"/>
    <row r="44812" x14ac:dyDescent="0.55000000000000004"/>
    <row r="44813" x14ac:dyDescent="0.55000000000000004"/>
    <row r="44814" x14ac:dyDescent="0.55000000000000004"/>
    <row r="44815" x14ac:dyDescent="0.55000000000000004"/>
    <row r="44816" x14ac:dyDescent="0.55000000000000004"/>
    <row r="44817" x14ac:dyDescent="0.55000000000000004"/>
    <row r="44818" x14ac:dyDescent="0.55000000000000004"/>
    <row r="44819" x14ac:dyDescent="0.55000000000000004"/>
    <row r="44820" x14ac:dyDescent="0.55000000000000004"/>
    <row r="44821" x14ac:dyDescent="0.55000000000000004"/>
    <row r="44822" x14ac:dyDescent="0.55000000000000004"/>
    <row r="44823" x14ac:dyDescent="0.55000000000000004"/>
    <row r="44824" x14ac:dyDescent="0.55000000000000004"/>
    <row r="44825" x14ac:dyDescent="0.55000000000000004"/>
    <row r="44826" x14ac:dyDescent="0.55000000000000004"/>
    <row r="44827" x14ac:dyDescent="0.55000000000000004"/>
    <row r="44828" x14ac:dyDescent="0.55000000000000004"/>
    <row r="44829" x14ac:dyDescent="0.55000000000000004"/>
    <row r="44830" x14ac:dyDescent="0.55000000000000004"/>
    <row r="44831" x14ac:dyDescent="0.55000000000000004"/>
    <row r="44832" x14ac:dyDescent="0.55000000000000004"/>
    <row r="44833" x14ac:dyDescent="0.55000000000000004"/>
    <row r="44834" x14ac:dyDescent="0.55000000000000004"/>
    <row r="44835" x14ac:dyDescent="0.55000000000000004"/>
    <row r="44836" x14ac:dyDescent="0.55000000000000004"/>
    <row r="44837" x14ac:dyDescent="0.55000000000000004"/>
    <row r="44838" x14ac:dyDescent="0.55000000000000004"/>
    <row r="44839" x14ac:dyDescent="0.55000000000000004"/>
    <row r="44840" x14ac:dyDescent="0.55000000000000004"/>
    <row r="44841" x14ac:dyDescent="0.55000000000000004"/>
    <row r="44842" x14ac:dyDescent="0.55000000000000004"/>
    <row r="44843" x14ac:dyDescent="0.55000000000000004"/>
    <row r="44844" x14ac:dyDescent="0.55000000000000004"/>
    <row r="44845" x14ac:dyDescent="0.55000000000000004"/>
    <row r="44846" x14ac:dyDescent="0.55000000000000004"/>
    <row r="44847" x14ac:dyDescent="0.55000000000000004"/>
    <row r="44848" x14ac:dyDescent="0.55000000000000004"/>
    <row r="44849" x14ac:dyDescent="0.55000000000000004"/>
    <row r="44850" x14ac:dyDescent="0.55000000000000004"/>
    <row r="44851" x14ac:dyDescent="0.55000000000000004"/>
    <row r="44852" x14ac:dyDescent="0.55000000000000004"/>
    <row r="44853" x14ac:dyDescent="0.55000000000000004"/>
    <row r="44854" x14ac:dyDescent="0.55000000000000004"/>
    <row r="44855" x14ac:dyDescent="0.55000000000000004"/>
    <row r="44856" x14ac:dyDescent="0.55000000000000004"/>
    <row r="44857" x14ac:dyDescent="0.55000000000000004"/>
    <row r="44858" x14ac:dyDescent="0.55000000000000004"/>
    <row r="44859" x14ac:dyDescent="0.55000000000000004"/>
    <row r="44860" x14ac:dyDescent="0.55000000000000004"/>
    <row r="44861" x14ac:dyDescent="0.55000000000000004"/>
    <row r="44862" x14ac:dyDescent="0.55000000000000004"/>
    <row r="44863" x14ac:dyDescent="0.55000000000000004"/>
    <row r="44864" x14ac:dyDescent="0.55000000000000004"/>
    <row r="44865" x14ac:dyDescent="0.55000000000000004"/>
    <row r="44866" x14ac:dyDescent="0.55000000000000004"/>
    <row r="44867" x14ac:dyDescent="0.55000000000000004"/>
    <row r="44868" x14ac:dyDescent="0.55000000000000004"/>
    <row r="44869" x14ac:dyDescent="0.55000000000000004"/>
    <row r="44870" x14ac:dyDescent="0.55000000000000004"/>
    <row r="44871" x14ac:dyDescent="0.55000000000000004"/>
    <row r="44872" x14ac:dyDescent="0.55000000000000004"/>
    <row r="44873" x14ac:dyDescent="0.55000000000000004"/>
    <row r="44874" x14ac:dyDescent="0.55000000000000004"/>
    <row r="44875" x14ac:dyDescent="0.55000000000000004"/>
    <row r="44876" x14ac:dyDescent="0.55000000000000004"/>
    <row r="44877" x14ac:dyDescent="0.55000000000000004"/>
    <row r="44878" x14ac:dyDescent="0.55000000000000004"/>
    <row r="44879" x14ac:dyDescent="0.55000000000000004"/>
    <row r="44880" x14ac:dyDescent="0.55000000000000004"/>
    <row r="44881" x14ac:dyDescent="0.55000000000000004"/>
    <row r="44882" x14ac:dyDescent="0.55000000000000004"/>
    <row r="44883" x14ac:dyDescent="0.55000000000000004"/>
    <row r="44884" x14ac:dyDescent="0.55000000000000004"/>
    <row r="44885" x14ac:dyDescent="0.55000000000000004"/>
    <row r="44886" x14ac:dyDescent="0.55000000000000004"/>
    <row r="44887" x14ac:dyDescent="0.55000000000000004"/>
    <row r="44888" x14ac:dyDescent="0.55000000000000004"/>
    <row r="44889" x14ac:dyDescent="0.55000000000000004"/>
    <row r="44890" x14ac:dyDescent="0.55000000000000004"/>
    <row r="44891" x14ac:dyDescent="0.55000000000000004"/>
    <row r="44892" x14ac:dyDescent="0.55000000000000004"/>
    <row r="44893" x14ac:dyDescent="0.55000000000000004"/>
    <row r="44894" x14ac:dyDescent="0.55000000000000004"/>
    <row r="44895" x14ac:dyDescent="0.55000000000000004"/>
    <row r="44896" x14ac:dyDescent="0.55000000000000004"/>
    <row r="44897" x14ac:dyDescent="0.55000000000000004"/>
    <row r="44898" x14ac:dyDescent="0.55000000000000004"/>
    <row r="44899" x14ac:dyDescent="0.55000000000000004"/>
    <row r="44900" x14ac:dyDescent="0.55000000000000004"/>
    <row r="44901" x14ac:dyDescent="0.55000000000000004"/>
    <row r="44902" x14ac:dyDescent="0.55000000000000004"/>
    <row r="44903" x14ac:dyDescent="0.55000000000000004"/>
    <row r="44904" x14ac:dyDescent="0.55000000000000004"/>
    <row r="44905" x14ac:dyDescent="0.55000000000000004"/>
    <row r="44906" x14ac:dyDescent="0.55000000000000004"/>
    <row r="44907" x14ac:dyDescent="0.55000000000000004"/>
    <row r="44908" x14ac:dyDescent="0.55000000000000004"/>
    <row r="44909" x14ac:dyDescent="0.55000000000000004"/>
    <row r="44910" x14ac:dyDescent="0.55000000000000004"/>
    <row r="44911" x14ac:dyDescent="0.55000000000000004"/>
    <row r="44912" x14ac:dyDescent="0.55000000000000004"/>
    <row r="44913" x14ac:dyDescent="0.55000000000000004"/>
    <row r="44914" x14ac:dyDescent="0.55000000000000004"/>
    <row r="44915" x14ac:dyDescent="0.55000000000000004"/>
    <row r="44916" x14ac:dyDescent="0.55000000000000004"/>
    <row r="44917" x14ac:dyDescent="0.55000000000000004"/>
    <row r="44918" x14ac:dyDescent="0.55000000000000004"/>
    <row r="44919" x14ac:dyDescent="0.55000000000000004"/>
    <row r="44920" x14ac:dyDescent="0.55000000000000004"/>
    <row r="44921" x14ac:dyDescent="0.55000000000000004"/>
    <row r="44922" x14ac:dyDescent="0.55000000000000004"/>
    <row r="44923" x14ac:dyDescent="0.55000000000000004"/>
    <row r="44924" x14ac:dyDescent="0.55000000000000004"/>
    <row r="44925" x14ac:dyDescent="0.55000000000000004"/>
    <row r="44926" x14ac:dyDescent="0.55000000000000004"/>
    <row r="44927" x14ac:dyDescent="0.55000000000000004"/>
    <row r="44928" x14ac:dyDescent="0.55000000000000004"/>
    <row r="44929" x14ac:dyDescent="0.55000000000000004"/>
    <row r="44930" x14ac:dyDescent="0.55000000000000004"/>
    <row r="44931" x14ac:dyDescent="0.55000000000000004"/>
    <row r="44932" x14ac:dyDescent="0.55000000000000004"/>
    <row r="44933" x14ac:dyDescent="0.55000000000000004"/>
    <row r="44934" x14ac:dyDescent="0.55000000000000004"/>
    <row r="44935" x14ac:dyDescent="0.55000000000000004"/>
    <row r="44936" x14ac:dyDescent="0.55000000000000004"/>
    <row r="44937" x14ac:dyDescent="0.55000000000000004"/>
    <row r="44938" x14ac:dyDescent="0.55000000000000004"/>
    <row r="44939" x14ac:dyDescent="0.55000000000000004"/>
    <row r="44940" x14ac:dyDescent="0.55000000000000004"/>
    <row r="44941" x14ac:dyDescent="0.55000000000000004"/>
    <row r="44942" x14ac:dyDescent="0.55000000000000004"/>
    <row r="44943" x14ac:dyDescent="0.55000000000000004"/>
    <row r="44944" x14ac:dyDescent="0.55000000000000004"/>
    <row r="44945" x14ac:dyDescent="0.55000000000000004"/>
    <row r="44946" x14ac:dyDescent="0.55000000000000004"/>
    <row r="44947" x14ac:dyDescent="0.55000000000000004"/>
    <row r="44948" x14ac:dyDescent="0.55000000000000004"/>
    <row r="44949" x14ac:dyDescent="0.55000000000000004"/>
    <row r="44950" x14ac:dyDescent="0.55000000000000004"/>
    <row r="44951" x14ac:dyDescent="0.55000000000000004"/>
    <row r="44952" x14ac:dyDescent="0.55000000000000004"/>
    <row r="44953" x14ac:dyDescent="0.55000000000000004"/>
    <row r="44954" x14ac:dyDescent="0.55000000000000004"/>
    <row r="44955" x14ac:dyDescent="0.55000000000000004"/>
    <row r="44956" x14ac:dyDescent="0.55000000000000004"/>
    <row r="44957" x14ac:dyDescent="0.55000000000000004"/>
    <row r="44958" x14ac:dyDescent="0.55000000000000004"/>
    <row r="44959" x14ac:dyDescent="0.55000000000000004"/>
    <row r="44960" x14ac:dyDescent="0.55000000000000004"/>
    <row r="44961" x14ac:dyDescent="0.55000000000000004"/>
    <row r="44962" x14ac:dyDescent="0.55000000000000004"/>
    <row r="44963" x14ac:dyDescent="0.55000000000000004"/>
    <row r="44964" x14ac:dyDescent="0.55000000000000004"/>
    <row r="44965" x14ac:dyDescent="0.55000000000000004"/>
    <row r="44966" x14ac:dyDescent="0.55000000000000004"/>
    <row r="44967" x14ac:dyDescent="0.55000000000000004"/>
    <row r="44968" x14ac:dyDescent="0.55000000000000004"/>
    <row r="44969" x14ac:dyDescent="0.55000000000000004"/>
    <row r="44970" x14ac:dyDescent="0.55000000000000004"/>
    <row r="44971" x14ac:dyDescent="0.55000000000000004"/>
    <row r="44972" x14ac:dyDescent="0.55000000000000004"/>
    <row r="44973" x14ac:dyDescent="0.55000000000000004"/>
    <row r="44974" x14ac:dyDescent="0.55000000000000004"/>
    <row r="44975" x14ac:dyDescent="0.55000000000000004"/>
    <row r="44976" x14ac:dyDescent="0.55000000000000004"/>
    <row r="44977" x14ac:dyDescent="0.55000000000000004"/>
    <row r="44978" x14ac:dyDescent="0.55000000000000004"/>
    <row r="44979" x14ac:dyDescent="0.55000000000000004"/>
    <row r="44980" x14ac:dyDescent="0.55000000000000004"/>
    <row r="44981" x14ac:dyDescent="0.55000000000000004"/>
    <row r="44982" x14ac:dyDescent="0.55000000000000004"/>
    <row r="44983" x14ac:dyDescent="0.55000000000000004"/>
    <row r="44984" x14ac:dyDescent="0.55000000000000004"/>
    <row r="44985" x14ac:dyDescent="0.55000000000000004"/>
    <row r="44986" x14ac:dyDescent="0.55000000000000004"/>
    <row r="44987" x14ac:dyDescent="0.55000000000000004"/>
    <row r="44988" x14ac:dyDescent="0.55000000000000004"/>
    <row r="44989" x14ac:dyDescent="0.55000000000000004"/>
    <row r="44990" x14ac:dyDescent="0.55000000000000004"/>
    <row r="44991" x14ac:dyDescent="0.55000000000000004"/>
    <row r="44992" x14ac:dyDescent="0.55000000000000004"/>
    <row r="44993" x14ac:dyDescent="0.55000000000000004"/>
    <row r="44994" x14ac:dyDescent="0.55000000000000004"/>
    <row r="44995" x14ac:dyDescent="0.55000000000000004"/>
    <row r="44996" x14ac:dyDescent="0.55000000000000004"/>
    <row r="44997" x14ac:dyDescent="0.55000000000000004"/>
    <row r="44998" x14ac:dyDescent="0.55000000000000004"/>
    <row r="44999" x14ac:dyDescent="0.55000000000000004"/>
    <row r="45000" x14ac:dyDescent="0.55000000000000004"/>
    <row r="45001" x14ac:dyDescent="0.55000000000000004"/>
    <row r="45002" x14ac:dyDescent="0.55000000000000004"/>
    <row r="45003" x14ac:dyDescent="0.55000000000000004"/>
    <row r="45004" x14ac:dyDescent="0.55000000000000004"/>
    <row r="45005" x14ac:dyDescent="0.55000000000000004"/>
    <row r="45006" x14ac:dyDescent="0.55000000000000004"/>
    <row r="45007" x14ac:dyDescent="0.55000000000000004"/>
    <row r="45008" x14ac:dyDescent="0.55000000000000004"/>
    <row r="45009" x14ac:dyDescent="0.55000000000000004"/>
    <row r="45010" x14ac:dyDescent="0.55000000000000004"/>
    <row r="45011" x14ac:dyDescent="0.55000000000000004"/>
    <row r="45012" x14ac:dyDescent="0.55000000000000004"/>
    <row r="45013" x14ac:dyDescent="0.55000000000000004"/>
    <row r="45014" x14ac:dyDescent="0.55000000000000004"/>
    <row r="45015" x14ac:dyDescent="0.55000000000000004"/>
    <row r="45016" x14ac:dyDescent="0.55000000000000004"/>
    <row r="45017" x14ac:dyDescent="0.55000000000000004"/>
    <row r="45018" x14ac:dyDescent="0.55000000000000004"/>
    <row r="45019" x14ac:dyDescent="0.55000000000000004"/>
    <row r="45020" x14ac:dyDescent="0.55000000000000004"/>
    <row r="45021" x14ac:dyDescent="0.55000000000000004"/>
    <row r="45022" x14ac:dyDescent="0.55000000000000004"/>
    <row r="45023" x14ac:dyDescent="0.55000000000000004"/>
    <row r="45024" x14ac:dyDescent="0.55000000000000004"/>
    <row r="45025" x14ac:dyDescent="0.55000000000000004"/>
    <row r="45026" x14ac:dyDescent="0.55000000000000004"/>
    <row r="45027" x14ac:dyDescent="0.55000000000000004"/>
    <row r="45028" x14ac:dyDescent="0.55000000000000004"/>
    <row r="45029" x14ac:dyDescent="0.55000000000000004"/>
    <row r="45030" x14ac:dyDescent="0.55000000000000004"/>
    <row r="45031" x14ac:dyDescent="0.55000000000000004"/>
    <row r="45032" x14ac:dyDescent="0.55000000000000004"/>
    <row r="45033" x14ac:dyDescent="0.55000000000000004"/>
    <row r="45034" x14ac:dyDescent="0.55000000000000004"/>
    <row r="45035" x14ac:dyDescent="0.55000000000000004"/>
    <row r="45036" x14ac:dyDescent="0.55000000000000004"/>
    <row r="45037" x14ac:dyDescent="0.55000000000000004"/>
    <row r="45038" x14ac:dyDescent="0.55000000000000004"/>
    <row r="45039" x14ac:dyDescent="0.55000000000000004"/>
    <row r="45040" x14ac:dyDescent="0.55000000000000004"/>
    <row r="45041" x14ac:dyDescent="0.55000000000000004"/>
    <row r="45042" x14ac:dyDescent="0.55000000000000004"/>
    <row r="45043" x14ac:dyDescent="0.55000000000000004"/>
    <row r="45044" x14ac:dyDescent="0.55000000000000004"/>
    <row r="45045" x14ac:dyDescent="0.55000000000000004"/>
    <row r="45046" x14ac:dyDescent="0.55000000000000004"/>
    <row r="45047" x14ac:dyDescent="0.55000000000000004"/>
    <row r="45048" x14ac:dyDescent="0.55000000000000004"/>
    <row r="45049" x14ac:dyDescent="0.55000000000000004"/>
    <row r="45050" x14ac:dyDescent="0.55000000000000004"/>
    <row r="45051" x14ac:dyDescent="0.55000000000000004"/>
    <row r="45052" x14ac:dyDescent="0.55000000000000004"/>
    <row r="45053" x14ac:dyDescent="0.55000000000000004"/>
    <row r="45054" x14ac:dyDescent="0.55000000000000004"/>
    <row r="45055" x14ac:dyDescent="0.55000000000000004"/>
    <row r="45056" x14ac:dyDescent="0.55000000000000004"/>
    <row r="45057" x14ac:dyDescent="0.55000000000000004"/>
    <row r="45058" x14ac:dyDescent="0.55000000000000004"/>
    <row r="45059" x14ac:dyDescent="0.55000000000000004"/>
    <row r="45060" x14ac:dyDescent="0.55000000000000004"/>
    <row r="45061" x14ac:dyDescent="0.55000000000000004"/>
    <row r="45062" x14ac:dyDescent="0.55000000000000004"/>
    <row r="45063" x14ac:dyDescent="0.55000000000000004"/>
    <row r="45064" x14ac:dyDescent="0.55000000000000004"/>
    <row r="45065" x14ac:dyDescent="0.55000000000000004"/>
    <row r="45066" x14ac:dyDescent="0.55000000000000004"/>
    <row r="45067" x14ac:dyDescent="0.55000000000000004"/>
    <row r="45068" x14ac:dyDescent="0.55000000000000004"/>
    <row r="45069" x14ac:dyDescent="0.55000000000000004"/>
    <row r="45070" x14ac:dyDescent="0.55000000000000004"/>
    <row r="45071" x14ac:dyDescent="0.55000000000000004"/>
    <row r="45072" x14ac:dyDescent="0.55000000000000004"/>
    <row r="45073" x14ac:dyDescent="0.55000000000000004"/>
    <row r="45074" x14ac:dyDescent="0.55000000000000004"/>
    <row r="45075" x14ac:dyDescent="0.55000000000000004"/>
    <row r="45076" x14ac:dyDescent="0.55000000000000004"/>
    <row r="45077" x14ac:dyDescent="0.55000000000000004"/>
    <row r="45078" x14ac:dyDescent="0.55000000000000004"/>
    <row r="45079" x14ac:dyDescent="0.55000000000000004"/>
    <row r="45080" x14ac:dyDescent="0.55000000000000004"/>
    <row r="45081" x14ac:dyDescent="0.55000000000000004"/>
    <row r="45082" x14ac:dyDescent="0.55000000000000004"/>
    <row r="45083" x14ac:dyDescent="0.55000000000000004"/>
    <row r="45084" x14ac:dyDescent="0.55000000000000004"/>
    <row r="45085" x14ac:dyDescent="0.55000000000000004"/>
    <row r="45086" x14ac:dyDescent="0.55000000000000004"/>
    <row r="45087" x14ac:dyDescent="0.55000000000000004"/>
    <row r="45088" x14ac:dyDescent="0.55000000000000004"/>
    <row r="45089" x14ac:dyDescent="0.55000000000000004"/>
    <row r="45090" x14ac:dyDescent="0.55000000000000004"/>
    <row r="45091" x14ac:dyDescent="0.55000000000000004"/>
    <row r="45092" x14ac:dyDescent="0.55000000000000004"/>
    <row r="45093" x14ac:dyDescent="0.55000000000000004"/>
    <row r="45094" x14ac:dyDescent="0.55000000000000004"/>
    <row r="45095" x14ac:dyDescent="0.55000000000000004"/>
    <row r="45096" x14ac:dyDescent="0.55000000000000004"/>
    <row r="45097" x14ac:dyDescent="0.55000000000000004"/>
    <row r="45098" x14ac:dyDescent="0.55000000000000004"/>
    <row r="45099" x14ac:dyDescent="0.55000000000000004"/>
    <row r="45100" x14ac:dyDescent="0.55000000000000004"/>
    <row r="45101" x14ac:dyDescent="0.55000000000000004"/>
    <row r="45102" x14ac:dyDescent="0.55000000000000004"/>
    <row r="45103" x14ac:dyDescent="0.55000000000000004"/>
    <row r="45104" x14ac:dyDescent="0.55000000000000004"/>
    <row r="45105" x14ac:dyDescent="0.55000000000000004"/>
    <row r="45106" x14ac:dyDescent="0.55000000000000004"/>
    <row r="45107" x14ac:dyDescent="0.55000000000000004"/>
    <row r="45108" x14ac:dyDescent="0.55000000000000004"/>
    <row r="45109" x14ac:dyDescent="0.55000000000000004"/>
    <row r="45110" x14ac:dyDescent="0.55000000000000004"/>
    <row r="45111" x14ac:dyDescent="0.55000000000000004"/>
    <row r="45112" x14ac:dyDescent="0.55000000000000004"/>
    <row r="45113" x14ac:dyDescent="0.55000000000000004"/>
    <row r="45114" x14ac:dyDescent="0.55000000000000004"/>
    <row r="45115" x14ac:dyDescent="0.55000000000000004"/>
    <row r="45116" x14ac:dyDescent="0.55000000000000004"/>
    <row r="45117" x14ac:dyDescent="0.55000000000000004"/>
    <row r="45118" x14ac:dyDescent="0.55000000000000004"/>
    <row r="45119" x14ac:dyDescent="0.55000000000000004"/>
    <row r="45120" x14ac:dyDescent="0.55000000000000004"/>
    <row r="45121" x14ac:dyDescent="0.55000000000000004"/>
    <row r="45122" x14ac:dyDescent="0.55000000000000004"/>
    <row r="45123" x14ac:dyDescent="0.55000000000000004"/>
    <row r="45124" x14ac:dyDescent="0.55000000000000004"/>
    <row r="45125" x14ac:dyDescent="0.55000000000000004"/>
    <row r="45126" x14ac:dyDescent="0.55000000000000004"/>
    <row r="45127" x14ac:dyDescent="0.55000000000000004"/>
    <row r="45128" x14ac:dyDescent="0.55000000000000004"/>
    <row r="45129" x14ac:dyDescent="0.55000000000000004"/>
    <row r="45130" x14ac:dyDescent="0.55000000000000004"/>
    <row r="45131" x14ac:dyDescent="0.55000000000000004"/>
    <row r="45132" x14ac:dyDescent="0.55000000000000004"/>
    <row r="45133" x14ac:dyDescent="0.55000000000000004"/>
    <row r="45134" x14ac:dyDescent="0.55000000000000004"/>
    <row r="45135" x14ac:dyDescent="0.55000000000000004"/>
    <row r="45136" x14ac:dyDescent="0.55000000000000004"/>
    <row r="45137" x14ac:dyDescent="0.55000000000000004"/>
    <row r="45138" x14ac:dyDescent="0.55000000000000004"/>
    <row r="45139" x14ac:dyDescent="0.55000000000000004"/>
    <row r="45140" x14ac:dyDescent="0.55000000000000004"/>
    <row r="45141" x14ac:dyDescent="0.55000000000000004"/>
    <row r="45142" x14ac:dyDescent="0.55000000000000004"/>
    <row r="45143" x14ac:dyDescent="0.55000000000000004"/>
    <row r="45144" x14ac:dyDescent="0.55000000000000004"/>
    <row r="45145" x14ac:dyDescent="0.55000000000000004"/>
    <row r="45146" x14ac:dyDescent="0.55000000000000004"/>
    <row r="45147" x14ac:dyDescent="0.55000000000000004"/>
    <row r="45148" x14ac:dyDescent="0.55000000000000004"/>
    <row r="45149" x14ac:dyDescent="0.55000000000000004"/>
    <row r="45150" x14ac:dyDescent="0.55000000000000004"/>
    <row r="45151" x14ac:dyDescent="0.55000000000000004"/>
    <row r="45152" x14ac:dyDescent="0.55000000000000004"/>
    <row r="45153" x14ac:dyDescent="0.55000000000000004"/>
    <row r="45154" x14ac:dyDescent="0.55000000000000004"/>
    <row r="45155" x14ac:dyDescent="0.55000000000000004"/>
    <row r="45156" x14ac:dyDescent="0.55000000000000004"/>
    <row r="45157" x14ac:dyDescent="0.55000000000000004"/>
    <row r="45158" x14ac:dyDescent="0.55000000000000004"/>
    <row r="45159" x14ac:dyDescent="0.55000000000000004"/>
    <row r="45160" x14ac:dyDescent="0.55000000000000004"/>
    <row r="45161" x14ac:dyDescent="0.55000000000000004"/>
    <row r="45162" x14ac:dyDescent="0.55000000000000004"/>
    <row r="45163" x14ac:dyDescent="0.55000000000000004"/>
    <row r="45164" x14ac:dyDescent="0.55000000000000004"/>
    <row r="45165" x14ac:dyDescent="0.55000000000000004"/>
    <row r="45166" x14ac:dyDescent="0.55000000000000004"/>
    <row r="45167" x14ac:dyDescent="0.55000000000000004"/>
    <row r="45168" x14ac:dyDescent="0.55000000000000004"/>
    <row r="45169" x14ac:dyDescent="0.55000000000000004"/>
    <row r="45170" x14ac:dyDescent="0.55000000000000004"/>
    <row r="45171" x14ac:dyDescent="0.55000000000000004"/>
    <row r="45172" x14ac:dyDescent="0.55000000000000004"/>
    <row r="45173" x14ac:dyDescent="0.55000000000000004"/>
    <row r="45174" x14ac:dyDescent="0.55000000000000004"/>
    <row r="45175" x14ac:dyDescent="0.55000000000000004"/>
    <row r="45176" x14ac:dyDescent="0.55000000000000004"/>
    <row r="45177" x14ac:dyDescent="0.55000000000000004"/>
    <row r="45178" x14ac:dyDescent="0.55000000000000004"/>
    <row r="45179" x14ac:dyDescent="0.55000000000000004"/>
    <row r="45180" x14ac:dyDescent="0.55000000000000004"/>
    <row r="45181" x14ac:dyDescent="0.55000000000000004"/>
    <row r="45182" x14ac:dyDescent="0.55000000000000004"/>
    <row r="45183" x14ac:dyDescent="0.55000000000000004"/>
    <row r="45184" x14ac:dyDescent="0.55000000000000004"/>
    <row r="45185" x14ac:dyDescent="0.55000000000000004"/>
    <row r="45186" x14ac:dyDescent="0.55000000000000004"/>
    <row r="45187" x14ac:dyDescent="0.55000000000000004"/>
    <row r="45188" x14ac:dyDescent="0.55000000000000004"/>
    <row r="45189" x14ac:dyDescent="0.55000000000000004"/>
    <row r="45190" x14ac:dyDescent="0.55000000000000004"/>
    <row r="45191" x14ac:dyDescent="0.55000000000000004"/>
    <row r="45192" x14ac:dyDescent="0.55000000000000004"/>
    <row r="45193" x14ac:dyDescent="0.55000000000000004"/>
    <row r="45194" x14ac:dyDescent="0.55000000000000004"/>
    <row r="45195" x14ac:dyDescent="0.55000000000000004"/>
    <row r="45196" x14ac:dyDescent="0.55000000000000004"/>
    <row r="45197" x14ac:dyDescent="0.55000000000000004"/>
    <row r="45198" x14ac:dyDescent="0.55000000000000004"/>
    <row r="45199" x14ac:dyDescent="0.55000000000000004"/>
    <row r="45200" x14ac:dyDescent="0.55000000000000004"/>
    <row r="45201" x14ac:dyDescent="0.55000000000000004"/>
    <row r="45202" x14ac:dyDescent="0.55000000000000004"/>
    <row r="45203" x14ac:dyDescent="0.55000000000000004"/>
    <row r="45204" x14ac:dyDescent="0.55000000000000004"/>
    <row r="45205" x14ac:dyDescent="0.55000000000000004"/>
    <row r="45206" x14ac:dyDescent="0.55000000000000004"/>
    <row r="45207" x14ac:dyDescent="0.55000000000000004"/>
    <row r="45208" x14ac:dyDescent="0.55000000000000004"/>
    <row r="45209" x14ac:dyDescent="0.55000000000000004"/>
    <row r="45210" x14ac:dyDescent="0.55000000000000004"/>
    <row r="45211" x14ac:dyDescent="0.55000000000000004"/>
    <row r="45212" x14ac:dyDescent="0.55000000000000004"/>
    <row r="45213" x14ac:dyDescent="0.55000000000000004"/>
    <row r="45214" x14ac:dyDescent="0.55000000000000004"/>
    <row r="45215" x14ac:dyDescent="0.55000000000000004"/>
    <row r="45216" x14ac:dyDescent="0.55000000000000004"/>
    <row r="45217" x14ac:dyDescent="0.55000000000000004"/>
    <row r="45218" x14ac:dyDescent="0.55000000000000004"/>
    <row r="45219" x14ac:dyDescent="0.55000000000000004"/>
    <row r="45220" x14ac:dyDescent="0.55000000000000004"/>
    <row r="45221" x14ac:dyDescent="0.55000000000000004"/>
    <row r="45222" x14ac:dyDescent="0.55000000000000004"/>
    <row r="45223" x14ac:dyDescent="0.55000000000000004"/>
    <row r="45224" x14ac:dyDescent="0.55000000000000004"/>
    <row r="45225" x14ac:dyDescent="0.55000000000000004"/>
    <row r="45226" x14ac:dyDescent="0.55000000000000004"/>
    <row r="45227" x14ac:dyDescent="0.55000000000000004"/>
    <row r="45228" x14ac:dyDescent="0.55000000000000004"/>
    <row r="45229" x14ac:dyDescent="0.55000000000000004"/>
    <row r="45230" x14ac:dyDescent="0.55000000000000004"/>
    <row r="45231" x14ac:dyDescent="0.55000000000000004"/>
    <row r="45232" x14ac:dyDescent="0.55000000000000004"/>
    <row r="45233" x14ac:dyDescent="0.55000000000000004"/>
    <row r="45234" x14ac:dyDescent="0.55000000000000004"/>
    <row r="45235" x14ac:dyDescent="0.55000000000000004"/>
    <row r="45236" x14ac:dyDescent="0.55000000000000004"/>
    <row r="45237" x14ac:dyDescent="0.55000000000000004"/>
    <row r="45238" x14ac:dyDescent="0.55000000000000004"/>
    <row r="45239" x14ac:dyDescent="0.55000000000000004"/>
    <row r="45240" x14ac:dyDescent="0.55000000000000004"/>
    <row r="45241" x14ac:dyDescent="0.55000000000000004"/>
    <row r="45242" x14ac:dyDescent="0.55000000000000004"/>
    <row r="45243" x14ac:dyDescent="0.55000000000000004"/>
    <row r="45244" x14ac:dyDescent="0.55000000000000004"/>
    <row r="45245" x14ac:dyDescent="0.55000000000000004"/>
    <row r="45246" x14ac:dyDescent="0.55000000000000004"/>
    <row r="45247" x14ac:dyDescent="0.55000000000000004"/>
    <row r="45248" x14ac:dyDescent="0.55000000000000004"/>
    <row r="45249" x14ac:dyDescent="0.55000000000000004"/>
    <row r="45250" x14ac:dyDescent="0.55000000000000004"/>
    <row r="45251" x14ac:dyDescent="0.55000000000000004"/>
    <row r="45252" x14ac:dyDescent="0.55000000000000004"/>
    <row r="45253" x14ac:dyDescent="0.55000000000000004"/>
    <row r="45254" x14ac:dyDescent="0.55000000000000004"/>
    <row r="45255" x14ac:dyDescent="0.55000000000000004"/>
    <row r="45256" x14ac:dyDescent="0.55000000000000004"/>
    <row r="45257" x14ac:dyDescent="0.55000000000000004"/>
    <row r="45258" x14ac:dyDescent="0.55000000000000004"/>
    <row r="45259" x14ac:dyDescent="0.55000000000000004"/>
    <row r="45260" x14ac:dyDescent="0.55000000000000004"/>
    <row r="45261" x14ac:dyDescent="0.55000000000000004"/>
    <row r="45262" x14ac:dyDescent="0.55000000000000004"/>
    <row r="45263" x14ac:dyDescent="0.55000000000000004"/>
    <row r="45264" x14ac:dyDescent="0.55000000000000004"/>
    <row r="45265" x14ac:dyDescent="0.55000000000000004"/>
    <row r="45266" x14ac:dyDescent="0.55000000000000004"/>
    <row r="45267" x14ac:dyDescent="0.55000000000000004"/>
    <row r="45268" x14ac:dyDescent="0.55000000000000004"/>
    <row r="45269" x14ac:dyDescent="0.55000000000000004"/>
    <row r="45270" x14ac:dyDescent="0.55000000000000004"/>
    <row r="45271" x14ac:dyDescent="0.55000000000000004"/>
    <row r="45272" x14ac:dyDescent="0.55000000000000004"/>
    <row r="45273" x14ac:dyDescent="0.55000000000000004"/>
    <row r="45274" x14ac:dyDescent="0.55000000000000004"/>
    <row r="45275" x14ac:dyDescent="0.55000000000000004"/>
    <row r="45276" x14ac:dyDescent="0.55000000000000004"/>
    <row r="45277" x14ac:dyDescent="0.55000000000000004"/>
    <row r="45278" x14ac:dyDescent="0.55000000000000004"/>
    <row r="45279" x14ac:dyDescent="0.55000000000000004"/>
    <row r="45280" x14ac:dyDescent="0.55000000000000004"/>
    <row r="45281" x14ac:dyDescent="0.55000000000000004"/>
    <row r="45282" x14ac:dyDescent="0.55000000000000004"/>
    <row r="45283" x14ac:dyDescent="0.55000000000000004"/>
    <row r="45284" x14ac:dyDescent="0.55000000000000004"/>
    <row r="45285" x14ac:dyDescent="0.55000000000000004"/>
    <row r="45286" x14ac:dyDescent="0.55000000000000004"/>
    <row r="45287" x14ac:dyDescent="0.55000000000000004"/>
    <row r="45288" x14ac:dyDescent="0.55000000000000004"/>
    <row r="45289" x14ac:dyDescent="0.55000000000000004"/>
    <row r="45290" x14ac:dyDescent="0.55000000000000004"/>
    <row r="45291" x14ac:dyDescent="0.55000000000000004"/>
    <row r="45292" x14ac:dyDescent="0.55000000000000004"/>
    <row r="45293" x14ac:dyDescent="0.55000000000000004"/>
    <row r="45294" x14ac:dyDescent="0.55000000000000004"/>
    <row r="45295" x14ac:dyDescent="0.55000000000000004"/>
    <row r="45296" x14ac:dyDescent="0.55000000000000004"/>
    <row r="45297" x14ac:dyDescent="0.55000000000000004"/>
    <row r="45298" x14ac:dyDescent="0.55000000000000004"/>
    <row r="45299" x14ac:dyDescent="0.55000000000000004"/>
    <row r="45300" x14ac:dyDescent="0.55000000000000004"/>
    <row r="45301" x14ac:dyDescent="0.55000000000000004"/>
    <row r="45302" x14ac:dyDescent="0.55000000000000004"/>
    <row r="45303" x14ac:dyDescent="0.55000000000000004"/>
    <row r="45304" x14ac:dyDescent="0.55000000000000004"/>
    <row r="45305" x14ac:dyDescent="0.55000000000000004"/>
    <row r="45306" x14ac:dyDescent="0.55000000000000004"/>
    <row r="45307" x14ac:dyDescent="0.55000000000000004"/>
    <row r="45308" x14ac:dyDescent="0.55000000000000004"/>
    <row r="45309" x14ac:dyDescent="0.55000000000000004"/>
    <row r="45310" x14ac:dyDescent="0.55000000000000004"/>
    <row r="45311" x14ac:dyDescent="0.55000000000000004"/>
    <row r="45312" x14ac:dyDescent="0.55000000000000004"/>
    <row r="45313" x14ac:dyDescent="0.55000000000000004"/>
    <row r="45314" x14ac:dyDescent="0.55000000000000004"/>
    <row r="45315" x14ac:dyDescent="0.55000000000000004"/>
    <row r="45316" x14ac:dyDescent="0.55000000000000004"/>
    <row r="45317" x14ac:dyDescent="0.55000000000000004"/>
    <row r="45318" x14ac:dyDescent="0.55000000000000004"/>
    <row r="45319" x14ac:dyDescent="0.55000000000000004"/>
    <row r="45320" x14ac:dyDescent="0.55000000000000004"/>
    <row r="45321" x14ac:dyDescent="0.55000000000000004"/>
    <row r="45322" x14ac:dyDescent="0.55000000000000004"/>
    <row r="45323" x14ac:dyDescent="0.55000000000000004"/>
    <row r="45324" x14ac:dyDescent="0.55000000000000004"/>
    <row r="45325" x14ac:dyDescent="0.55000000000000004"/>
    <row r="45326" x14ac:dyDescent="0.55000000000000004"/>
    <row r="45327" x14ac:dyDescent="0.55000000000000004"/>
    <row r="45328" x14ac:dyDescent="0.55000000000000004"/>
    <row r="45329" x14ac:dyDescent="0.55000000000000004"/>
    <row r="45330" x14ac:dyDescent="0.55000000000000004"/>
    <row r="45331" x14ac:dyDescent="0.55000000000000004"/>
    <row r="45332" x14ac:dyDescent="0.55000000000000004"/>
    <row r="45333" x14ac:dyDescent="0.55000000000000004"/>
    <row r="45334" x14ac:dyDescent="0.55000000000000004"/>
    <row r="45335" x14ac:dyDescent="0.55000000000000004"/>
    <row r="45336" x14ac:dyDescent="0.55000000000000004"/>
    <row r="45337" x14ac:dyDescent="0.55000000000000004"/>
    <row r="45338" x14ac:dyDescent="0.55000000000000004"/>
    <row r="45339" x14ac:dyDescent="0.55000000000000004"/>
    <row r="45340" x14ac:dyDescent="0.55000000000000004"/>
    <row r="45341" x14ac:dyDescent="0.55000000000000004"/>
    <row r="45342" x14ac:dyDescent="0.55000000000000004"/>
    <row r="45343" x14ac:dyDescent="0.55000000000000004"/>
    <row r="45344" x14ac:dyDescent="0.55000000000000004"/>
    <row r="45345" x14ac:dyDescent="0.55000000000000004"/>
    <row r="45346" x14ac:dyDescent="0.55000000000000004"/>
    <row r="45347" x14ac:dyDescent="0.55000000000000004"/>
    <row r="45348" x14ac:dyDescent="0.55000000000000004"/>
    <row r="45349" x14ac:dyDescent="0.55000000000000004"/>
    <row r="45350" x14ac:dyDescent="0.55000000000000004"/>
    <row r="45351" x14ac:dyDescent="0.55000000000000004"/>
    <row r="45352" x14ac:dyDescent="0.55000000000000004"/>
    <row r="45353" x14ac:dyDescent="0.55000000000000004"/>
    <row r="45354" x14ac:dyDescent="0.55000000000000004"/>
    <row r="45355" x14ac:dyDescent="0.55000000000000004"/>
    <row r="45356" x14ac:dyDescent="0.55000000000000004"/>
    <row r="45357" x14ac:dyDescent="0.55000000000000004"/>
    <row r="45358" x14ac:dyDescent="0.55000000000000004"/>
    <row r="45359" x14ac:dyDescent="0.55000000000000004"/>
    <row r="45360" x14ac:dyDescent="0.55000000000000004"/>
    <row r="45361" x14ac:dyDescent="0.55000000000000004"/>
    <row r="45362" x14ac:dyDescent="0.55000000000000004"/>
    <row r="45363" x14ac:dyDescent="0.55000000000000004"/>
    <row r="45364" x14ac:dyDescent="0.55000000000000004"/>
    <row r="45365" x14ac:dyDescent="0.55000000000000004"/>
    <row r="45366" x14ac:dyDescent="0.55000000000000004"/>
    <row r="45367" x14ac:dyDescent="0.55000000000000004"/>
    <row r="45368" x14ac:dyDescent="0.55000000000000004"/>
    <row r="45369" x14ac:dyDescent="0.55000000000000004"/>
    <row r="45370" x14ac:dyDescent="0.55000000000000004"/>
    <row r="45371" x14ac:dyDescent="0.55000000000000004"/>
    <row r="45372" x14ac:dyDescent="0.55000000000000004"/>
    <row r="45373" x14ac:dyDescent="0.55000000000000004"/>
    <row r="45374" x14ac:dyDescent="0.55000000000000004"/>
    <row r="45375" x14ac:dyDescent="0.55000000000000004"/>
    <row r="45376" x14ac:dyDescent="0.55000000000000004"/>
    <row r="45377" x14ac:dyDescent="0.55000000000000004"/>
    <row r="45378" x14ac:dyDescent="0.55000000000000004"/>
    <row r="45379" x14ac:dyDescent="0.55000000000000004"/>
    <row r="45380" x14ac:dyDescent="0.55000000000000004"/>
    <row r="45381" x14ac:dyDescent="0.55000000000000004"/>
    <row r="45382" x14ac:dyDescent="0.55000000000000004"/>
    <row r="45383" x14ac:dyDescent="0.55000000000000004"/>
    <row r="45384" x14ac:dyDescent="0.55000000000000004"/>
    <row r="45385" x14ac:dyDescent="0.55000000000000004"/>
    <row r="45386" x14ac:dyDescent="0.55000000000000004"/>
    <row r="45387" x14ac:dyDescent="0.55000000000000004"/>
    <row r="45388" x14ac:dyDescent="0.55000000000000004"/>
    <row r="45389" x14ac:dyDescent="0.55000000000000004"/>
    <row r="45390" x14ac:dyDescent="0.55000000000000004"/>
    <row r="45391" x14ac:dyDescent="0.55000000000000004"/>
    <row r="45392" x14ac:dyDescent="0.55000000000000004"/>
    <row r="45393" x14ac:dyDescent="0.55000000000000004"/>
    <row r="45394" x14ac:dyDescent="0.55000000000000004"/>
    <row r="45395" x14ac:dyDescent="0.55000000000000004"/>
    <row r="45396" x14ac:dyDescent="0.55000000000000004"/>
    <row r="45397" x14ac:dyDescent="0.55000000000000004"/>
    <row r="45398" x14ac:dyDescent="0.55000000000000004"/>
    <row r="45399" x14ac:dyDescent="0.55000000000000004"/>
    <row r="45400" x14ac:dyDescent="0.55000000000000004"/>
    <row r="45401" x14ac:dyDescent="0.55000000000000004"/>
    <row r="45402" x14ac:dyDescent="0.55000000000000004"/>
    <row r="45403" x14ac:dyDescent="0.55000000000000004"/>
    <row r="45404" x14ac:dyDescent="0.55000000000000004"/>
    <row r="45405" x14ac:dyDescent="0.55000000000000004"/>
    <row r="45406" x14ac:dyDescent="0.55000000000000004"/>
    <row r="45407" x14ac:dyDescent="0.55000000000000004"/>
    <row r="45408" x14ac:dyDescent="0.55000000000000004"/>
    <row r="45409" x14ac:dyDescent="0.55000000000000004"/>
    <row r="45410" x14ac:dyDescent="0.55000000000000004"/>
    <row r="45411" x14ac:dyDescent="0.55000000000000004"/>
    <row r="45412" x14ac:dyDescent="0.55000000000000004"/>
    <row r="45413" x14ac:dyDescent="0.55000000000000004"/>
    <row r="45414" x14ac:dyDescent="0.55000000000000004"/>
    <row r="45415" x14ac:dyDescent="0.55000000000000004"/>
    <row r="45416" x14ac:dyDescent="0.55000000000000004"/>
    <row r="45417" x14ac:dyDescent="0.55000000000000004"/>
    <row r="45418" x14ac:dyDescent="0.55000000000000004"/>
    <row r="45419" x14ac:dyDescent="0.55000000000000004"/>
    <row r="45420" x14ac:dyDescent="0.55000000000000004"/>
    <row r="45421" x14ac:dyDescent="0.55000000000000004"/>
    <row r="45422" x14ac:dyDescent="0.55000000000000004"/>
    <row r="45423" x14ac:dyDescent="0.55000000000000004"/>
    <row r="45424" x14ac:dyDescent="0.55000000000000004"/>
    <row r="45425" x14ac:dyDescent="0.55000000000000004"/>
    <row r="45426" x14ac:dyDescent="0.55000000000000004"/>
    <row r="45427" x14ac:dyDescent="0.55000000000000004"/>
    <row r="45428" x14ac:dyDescent="0.55000000000000004"/>
    <row r="45429" x14ac:dyDescent="0.55000000000000004"/>
    <row r="45430" x14ac:dyDescent="0.55000000000000004"/>
    <row r="45431" x14ac:dyDescent="0.55000000000000004"/>
    <row r="45432" x14ac:dyDescent="0.55000000000000004"/>
    <row r="45433" x14ac:dyDescent="0.55000000000000004"/>
    <row r="45434" x14ac:dyDescent="0.55000000000000004"/>
    <row r="45435" x14ac:dyDescent="0.55000000000000004"/>
    <row r="45436" x14ac:dyDescent="0.55000000000000004"/>
    <row r="45437" x14ac:dyDescent="0.55000000000000004"/>
    <row r="45438" x14ac:dyDescent="0.55000000000000004"/>
    <row r="45439" x14ac:dyDescent="0.55000000000000004"/>
    <row r="45440" x14ac:dyDescent="0.55000000000000004"/>
    <row r="45441" x14ac:dyDescent="0.55000000000000004"/>
    <row r="45442" x14ac:dyDescent="0.55000000000000004"/>
    <row r="45443" x14ac:dyDescent="0.55000000000000004"/>
    <row r="45444" x14ac:dyDescent="0.55000000000000004"/>
    <row r="45445" x14ac:dyDescent="0.55000000000000004"/>
    <row r="45446" x14ac:dyDescent="0.55000000000000004"/>
    <row r="45447" x14ac:dyDescent="0.55000000000000004"/>
    <row r="45448" x14ac:dyDescent="0.55000000000000004"/>
    <row r="45449" x14ac:dyDescent="0.55000000000000004"/>
    <row r="45450" x14ac:dyDescent="0.55000000000000004"/>
    <row r="45451" x14ac:dyDescent="0.55000000000000004"/>
    <row r="45452" x14ac:dyDescent="0.55000000000000004"/>
    <row r="45453" x14ac:dyDescent="0.55000000000000004"/>
    <row r="45454" x14ac:dyDescent="0.55000000000000004"/>
    <row r="45455" x14ac:dyDescent="0.55000000000000004"/>
    <row r="45456" x14ac:dyDescent="0.55000000000000004"/>
    <row r="45457" x14ac:dyDescent="0.55000000000000004"/>
    <row r="45458" x14ac:dyDescent="0.55000000000000004"/>
    <row r="45459" x14ac:dyDescent="0.55000000000000004"/>
    <row r="45460" x14ac:dyDescent="0.55000000000000004"/>
    <row r="45461" x14ac:dyDescent="0.55000000000000004"/>
    <row r="45462" x14ac:dyDescent="0.55000000000000004"/>
    <row r="45463" x14ac:dyDescent="0.55000000000000004"/>
    <row r="45464" x14ac:dyDescent="0.55000000000000004"/>
    <row r="45465" x14ac:dyDescent="0.55000000000000004"/>
    <row r="45466" x14ac:dyDescent="0.55000000000000004"/>
    <row r="45467" x14ac:dyDescent="0.55000000000000004"/>
    <row r="45468" x14ac:dyDescent="0.55000000000000004"/>
    <row r="45469" x14ac:dyDescent="0.55000000000000004"/>
    <row r="45470" x14ac:dyDescent="0.55000000000000004"/>
    <row r="45471" x14ac:dyDescent="0.55000000000000004"/>
    <row r="45472" x14ac:dyDescent="0.55000000000000004"/>
    <row r="45473" x14ac:dyDescent="0.55000000000000004"/>
    <row r="45474" x14ac:dyDescent="0.55000000000000004"/>
    <row r="45475" x14ac:dyDescent="0.55000000000000004"/>
    <row r="45476" x14ac:dyDescent="0.55000000000000004"/>
    <row r="45477" x14ac:dyDescent="0.55000000000000004"/>
    <row r="45478" x14ac:dyDescent="0.55000000000000004"/>
    <row r="45479" x14ac:dyDescent="0.55000000000000004"/>
    <row r="45480" x14ac:dyDescent="0.55000000000000004"/>
    <row r="45481" x14ac:dyDescent="0.55000000000000004"/>
    <row r="45482" x14ac:dyDescent="0.55000000000000004"/>
    <row r="45483" x14ac:dyDescent="0.55000000000000004"/>
    <row r="45484" x14ac:dyDescent="0.55000000000000004"/>
    <row r="45485" x14ac:dyDescent="0.55000000000000004"/>
    <row r="45486" x14ac:dyDescent="0.55000000000000004"/>
    <row r="45487" x14ac:dyDescent="0.55000000000000004"/>
    <row r="45488" x14ac:dyDescent="0.55000000000000004"/>
    <row r="45489" x14ac:dyDescent="0.55000000000000004"/>
    <row r="45490" x14ac:dyDescent="0.55000000000000004"/>
    <row r="45491" x14ac:dyDescent="0.55000000000000004"/>
    <row r="45492" x14ac:dyDescent="0.55000000000000004"/>
    <row r="45493" x14ac:dyDescent="0.55000000000000004"/>
    <row r="45494" x14ac:dyDescent="0.55000000000000004"/>
    <row r="45495" x14ac:dyDescent="0.55000000000000004"/>
    <row r="45496" x14ac:dyDescent="0.55000000000000004"/>
    <row r="45497" x14ac:dyDescent="0.55000000000000004"/>
    <row r="45498" x14ac:dyDescent="0.55000000000000004"/>
    <row r="45499" x14ac:dyDescent="0.55000000000000004"/>
    <row r="45500" x14ac:dyDescent="0.55000000000000004"/>
    <row r="45501" x14ac:dyDescent="0.55000000000000004"/>
    <row r="45502" x14ac:dyDescent="0.55000000000000004"/>
    <row r="45503" x14ac:dyDescent="0.55000000000000004"/>
    <row r="45504" x14ac:dyDescent="0.55000000000000004"/>
    <row r="45505" x14ac:dyDescent="0.55000000000000004"/>
    <row r="45506" x14ac:dyDescent="0.55000000000000004"/>
    <row r="45507" x14ac:dyDescent="0.55000000000000004"/>
    <row r="45508" x14ac:dyDescent="0.55000000000000004"/>
    <row r="45509" x14ac:dyDescent="0.55000000000000004"/>
    <row r="45510" x14ac:dyDescent="0.55000000000000004"/>
    <row r="45511" x14ac:dyDescent="0.55000000000000004"/>
    <row r="45512" x14ac:dyDescent="0.55000000000000004"/>
    <row r="45513" x14ac:dyDescent="0.55000000000000004"/>
    <row r="45514" x14ac:dyDescent="0.55000000000000004"/>
    <row r="45515" x14ac:dyDescent="0.55000000000000004"/>
    <row r="45516" x14ac:dyDescent="0.55000000000000004"/>
    <row r="45517" x14ac:dyDescent="0.55000000000000004"/>
    <row r="45518" x14ac:dyDescent="0.55000000000000004"/>
    <row r="45519" x14ac:dyDescent="0.55000000000000004"/>
    <row r="45520" x14ac:dyDescent="0.55000000000000004"/>
    <row r="45521" x14ac:dyDescent="0.55000000000000004"/>
    <row r="45522" x14ac:dyDescent="0.55000000000000004"/>
    <row r="45523" x14ac:dyDescent="0.55000000000000004"/>
    <row r="45524" x14ac:dyDescent="0.55000000000000004"/>
    <row r="45525" x14ac:dyDescent="0.55000000000000004"/>
    <row r="45526" x14ac:dyDescent="0.55000000000000004"/>
    <row r="45527" x14ac:dyDescent="0.55000000000000004"/>
    <row r="45528" x14ac:dyDescent="0.55000000000000004"/>
    <row r="45529" x14ac:dyDescent="0.55000000000000004"/>
    <row r="45530" x14ac:dyDescent="0.55000000000000004"/>
    <row r="45531" x14ac:dyDescent="0.55000000000000004"/>
    <row r="45532" x14ac:dyDescent="0.55000000000000004"/>
    <row r="45533" x14ac:dyDescent="0.55000000000000004"/>
    <row r="45534" x14ac:dyDescent="0.55000000000000004"/>
    <row r="45535" x14ac:dyDescent="0.55000000000000004"/>
    <row r="45536" x14ac:dyDescent="0.55000000000000004"/>
    <row r="45537" x14ac:dyDescent="0.55000000000000004"/>
    <row r="45538" x14ac:dyDescent="0.55000000000000004"/>
    <row r="45539" x14ac:dyDescent="0.55000000000000004"/>
    <row r="45540" x14ac:dyDescent="0.55000000000000004"/>
    <row r="45541" x14ac:dyDescent="0.55000000000000004"/>
    <row r="45542" x14ac:dyDescent="0.55000000000000004"/>
    <row r="45543" x14ac:dyDescent="0.55000000000000004"/>
    <row r="45544" x14ac:dyDescent="0.55000000000000004"/>
    <row r="45545" x14ac:dyDescent="0.55000000000000004"/>
    <row r="45546" x14ac:dyDescent="0.55000000000000004"/>
    <row r="45547" x14ac:dyDescent="0.55000000000000004"/>
    <row r="45548" x14ac:dyDescent="0.55000000000000004"/>
    <row r="45549" x14ac:dyDescent="0.55000000000000004"/>
    <row r="45550" x14ac:dyDescent="0.55000000000000004"/>
    <row r="45551" x14ac:dyDescent="0.55000000000000004"/>
    <row r="45552" x14ac:dyDescent="0.55000000000000004"/>
    <row r="45553" x14ac:dyDescent="0.55000000000000004"/>
    <row r="45554" x14ac:dyDescent="0.55000000000000004"/>
    <row r="45555" x14ac:dyDescent="0.55000000000000004"/>
    <row r="45556" x14ac:dyDescent="0.55000000000000004"/>
    <row r="45557" x14ac:dyDescent="0.55000000000000004"/>
    <row r="45558" x14ac:dyDescent="0.55000000000000004"/>
    <row r="45559" x14ac:dyDescent="0.55000000000000004"/>
    <row r="45560" x14ac:dyDescent="0.55000000000000004"/>
    <row r="45561" x14ac:dyDescent="0.55000000000000004"/>
    <row r="45562" x14ac:dyDescent="0.55000000000000004"/>
    <row r="45563" x14ac:dyDescent="0.55000000000000004"/>
    <row r="45564" x14ac:dyDescent="0.55000000000000004"/>
    <row r="45565" x14ac:dyDescent="0.55000000000000004"/>
    <row r="45566" x14ac:dyDescent="0.55000000000000004"/>
    <row r="45567" x14ac:dyDescent="0.55000000000000004"/>
    <row r="45568" x14ac:dyDescent="0.55000000000000004"/>
    <row r="45569" x14ac:dyDescent="0.55000000000000004"/>
    <row r="45570" x14ac:dyDescent="0.55000000000000004"/>
    <row r="45571" x14ac:dyDescent="0.55000000000000004"/>
    <row r="45572" x14ac:dyDescent="0.55000000000000004"/>
    <row r="45573" x14ac:dyDescent="0.55000000000000004"/>
    <row r="45574" x14ac:dyDescent="0.55000000000000004"/>
    <row r="45575" x14ac:dyDescent="0.55000000000000004"/>
    <row r="45576" x14ac:dyDescent="0.55000000000000004"/>
    <row r="45577" x14ac:dyDescent="0.55000000000000004"/>
    <row r="45578" x14ac:dyDescent="0.55000000000000004"/>
    <row r="45579" x14ac:dyDescent="0.55000000000000004"/>
    <row r="45580" x14ac:dyDescent="0.55000000000000004"/>
    <row r="45581" x14ac:dyDescent="0.55000000000000004"/>
    <row r="45582" x14ac:dyDescent="0.55000000000000004"/>
    <row r="45583" x14ac:dyDescent="0.55000000000000004"/>
    <row r="45584" x14ac:dyDescent="0.55000000000000004"/>
    <row r="45585" x14ac:dyDescent="0.55000000000000004"/>
    <row r="45586" x14ac:dyDescent="0.55000000000000004"/>
    <row r="45587" x14ac:dyDescent="0.55000000000000004"/>
    <row r="45588" x14ac:dyDescent="0.55000000000000004"/>
    <row r="45589" x14ac:dyDescent="0.55000000000000004"/>
    <row r="45590" x14ac:dyDescent="0.55000000000000004"/>
    <row r="45591" x14ac:dyDescent="0.55000000000000004"/>
    <row r="45592" x14ac:dyDescent="0.55000000000000004"/>
    <row r="45593" x14ac:dyDescent="0.55000000000000004"/>
    <row r="45594" x14ac:dyDescent="0.55000000000000004"/>
    <row r="45595" x14ac:dyDescent="0.55000000000000004"/>
    <row r="45596" x14ac:dyDescent="0.55000000000000004"/>
    <row r="45597" x14ac:dyDescent="0.55000000000000004"/>
    <row r="45598" x14ac:dyDescent="0.55000000000000004"/>
    <row r="45599" x14ac:dyDescent="0.55000000000000004"/>
    <row r="45600" x14ac:dyDescent="0.55000000000000004"/>
    <row r="45601" x14ac:dyDescent="0.55000000000000004"/>
    <row r="45602" x14ac:dyDescent="0.55000000000000004"/>
    <row r="45603" x14ac:dyDescent="0.55000000000000004"/>
    <row r="45604" x14ac:dyDescent="0.55000000000000004"/>
    <row r="45605" x14ac:dyDescent="0.55000000000000004"/>
    <row r="45606" x14ac:dyDescent="0.55000000000000004"/>
    <row r="45607" x14ac:dyDescent="0.55000000000000004"/>
    <row r="45608" x14ac:dyDescent="0.55000000000000004"/>
    <row r="45609" x14ac:dyDescent="0.55000000000000004"/>
    <row r="45610" x14ac:dyDescent="0.55000000000000004"/>
    <row r="45611" x14ac:dyDescent="0.55000000000000004"/>
    <row r="45612" x14ac:dyDescent="0.55000000000000004"/>
    <row r="45613" x14ac:dyDescent="0.55000000000000004"/>
    <row r="45614" x14ac:dyDescent="0.55000000000000004"/>
    <row r="45615" x14ac:dyDescent="0.55000000000000004"/>
    <row r="45616" x14ac:dyDescent="0.55000000000000004"/>
    <row r="45617" x14ac:dyDescent="0.55000000000000004"/>
    <row r="45618" x14ac:dyDescent="0.55000000000000004"/>
    <row r="45619" x14ac:dyDescent="0.55000000000000004"/>
    <row r="45620" x14ac:dyDescent="0.55000000000000004"/>
    <row r="45621" x14ac:dyDescent="0.55000000000000004"/>
    <row r="45622" x14ac:dyDescent="0.55000000000000004"/>
    <row r="45623" x14ac:dyDescent="0.55000000000000004"/>
    <row r="45624" x14ac:dyDescent="0.55000000000000004"/>
    <row r="45625" x14ac:dyDescent="0.55000000000000004"/>
    <row r="45626" x14ac:dyDescent="0.55000000000000004"/>
    <row r="45627" x14ac:dyDescent="0.55000000000000004"/>
    <row r="45628" x14ac:dyDescent="0.55000000000000004"/>
    <row r="45629" x14ac:dyDescent="0.55000000000000004"/>
    <row r="45630" x14ac:dyDescent="0.55000000000000004"/>
    <row r="45631" x14ac:dyDescent="0.55000000000000004"/>
    <row r="45632" x14ac:dyDescent="0.55000000000000004"/>
    <row r="45633" x14ac:dyDescent="0.55000000000000004"/>
    <row r="45634" x14ac:dyDescent="0.55000000000000004"/>
    <row r="45635" x14ac:dyDescent="0.55000000000000004"/>
    <row r="45636" x14ac:dyDescent="0.55000000000000004"/>
    <row r="45637" x14ac:dyDescent="0.55000000000000004"/>
    <row r="45638" x14ac:dyDescent="0.55000000000000004"/>
    <row r="45639" x14ac:dyDescent="0.55000000000000004"/>
    <row r="45640" x14ac:dyDescent="0.55000000000000004"/>
    <row r="45641" x14ac:dyDescent="0.55000000000000004"/>
    <row r="45642" x14ac:dyDescent="0.55000000000000004"/>
    <row r="45643" x14ac:dyDescent="0.55000000000000004"/>
    <row r="45644" x14ac:dyDescent="0.55000000000000004"/>
    <row r="45645" x14ac:dyDescent="0.55000000000000004"/>
    <row r="45646" x14ac:dyDescent="0.55000000000000004"/>
    <row r="45647" x14ac:dyDescent="0.55000000000000004"/>
    <row r="45648" x14ac:dyDescent="0.55000000000000004"/>
    <row r="45649" x14ac:dyDescent="0.55000000000000004"/>
    <row r="45650" x14ac:dyDescent="0.55000000000000004"/>
    <row r="45651" x14ac:dyDescent="0.55000000000000004"/>
    <row r="45652" x14ac:dyDescent="0.55000000000000004"/>
    <row r="45653" x14ac:dyDescent="0.55000000000000004"/>
    <row r="45654" x14ac:dyDescent="0.55000000000000004"/>
    <row r="45655" x14ac:dyDescent="0.55000000000000004"/>
    <row r="45656" x14ac:dyDescent="0.55000000000000004"/>
    <row r="45657" x14ac:dyDescent="0.55000000000000004"/>
    <row r="45658" x14ac:dyDescent="0.55000000000000004"/>
    <row r="45659" x14ac:dyDescent="0.55000000000000004"/>
    <row r="45660" x14ac:dyDescent="0.55000000000000004"/>
    <row r="45661" x14ac:dyDescent="0.55000000000000004"/>
    <row r="45662" x14ac:dyDescent="0.55000000000000004"/>
    <row r="45663" x14ac:dyDescent="0.55000000000000004"/>
    <row r="45664" x14ac:dyDescent="0.55000000000000004"/>
    <row r="45665" x14ac:dyDescent="0.55000000000000004"/>
    <row r="45666" x14ac:dyDescent="0.55000000000000004"/>
    <row r="45667" x14ac:dyDescent="0.55000000000000004"/>
    <row r="45668" x14ac:dyDescent="0.55000000000000004"/>
    <row r="45669" x14ac:dyDescent="0.55000000000000004"/>
    <row r="45670" x14ac:dyDescent="0.55000000000000004"/>
    <row r="45671" x14ac:dyDescent="0.55000000000000004"/>
    <row r="45672" x14ac:dyDescent="0.55000000000000004"/>
    <row r="45673" x14ac:dyDescent="0.55000000000000004"/>
    <row r="45674" x14ac:dyDescent="0.55000000000000004"/>
    <row r="45675" x14ac:dyDescent="0.55000000000000004"/>
    <row r="45676" x14ac:dyDescent="0.55000000000000004"/>
    <row r="45677" x14ac:dyDescent="0.55000000000000004"/>
    <row r="45678" x14ac:dyDescent="0.55000000000000004"/>
    <row r="45679" x14ac:dyDescent="0.55000000000000004"/>
    <row r="45680" x14ac:dyDescent="0.55000000000000004"/>
    <row r="45681" x14ac:dyDescent="0.55000000000000004"/>
    <row r="45682" x14ac:dyDescent="0.55000000000000004"/>
    <row r="45683" x14ac:dyDescent="0.55000000000000004"/>
    <row r="45684" x14ac:dyDescent="0.55000000000000004"/>
    <row r="45685" x14ac:dyDescent="0.55000000000000004"/>
    <row r="45686" x14ac:dyDescent="0.55000000000000004"/>
    <row r="45687" x14ac:dyDescent="0.55000000000000004"/>
    <row r="45688" x14ac:dyDescent="0.55000000000000004"/>
    <row r="45689" x14ac:dyDescent="0.55000000000000004"/>
    <row r="45690" x14ac:dyDescent="0.55000000000000004"/>
    <row r="45691" x14ac:dyDescent="0.55000000000000004"/>
    <row r="45692" x14ac:dyDescent="0.55000000000000004"/>
    <row r="45693" x14ac:dyDescent="0.55000000000000004"/>
    <row r="45694" x14ac:dyDescent="0.55000000000000004"/>
    <row r="45695" x14ac:dyDescent="0.55000000000000004"/>
    <row r="45696" x14ac:dyDescent="0.55000000000000004"/>
    <row r="45697" x14ac:dyDescent="0.55000000000000004"/>
    <row r="45698" x14ac:dyDescent="0.55000000000000004"/>
    <row r="45699" x14ac:dyDescent="0.55000000000000004"/>
    <row r="45700" x14ac:dyDescent="0.55000000000000004"/>
    <row r="45701" x14ac:dyDescent="0.55000000000000004"/>
    <row r="45702" x14ac:dyDescent="0.55000000000000004"/>
    <row r="45703" x14ac:dyDescent="0.55000000000000004"/>
    <row r="45704" x14ac:dyDescent="0.55000000000000004"/>
    <row r="45705" x14ac:dyDescent="0.55000000000000004"/>
    <row r="45706" x14ac:dyDescent="0.55000000000000004"/>
    <row r="45707" x14ac:dyDescent="0.55000000000000004"/>
    <row r="45708" x14ac:dyDescent="0.55000000000000004"/>
    <row r="45709" x14ac:dyDescent="0.55000000000000004"/>
    <row r="45710" x14ac:dyDescent="0.55000000000000004"/>
    <row r="45711" x14ac:dyDescent="0.55000000000000004"/>
    <row r="45712" x14ac:dyDescent="0.55000000000000004"/>
    <row r="45713" x14ac:dyDescent="0.55000000000000004"/>
    <row r="45714" x14ac:dyDescent="0.55000000000000004"/>
    <row r="45715" x14ac:dyDescent="0.55000000000000004"/>
    <row r="45716" x14ac:dyDescent="0.55000000000000004"/>
    <row r="45717" x14ac:dyDescent="0.55000000000000004"/>
    <row r="45718" x14ac:dyDescent="0.55000000000000004"/>
    <row r="45719" x14ac:dyDescent="0.55000000000000004"/>
    <row r="45720" x14ac:dyDescent="0.55000000000000004"/>
    <row r="45721" x14ac:dyDescent="0.55000000000000004"/>
    <row r="45722" x14ac:dyDescent="0.55000000000000004"/>
    <row r="45723" x14ac:dyDescent="0.55000000000000004"/>
    <row r="45724" x14ac:dyDescent="0.55000000000000004"/>
    <row r="45725" x14ac:dyDescent="0.55000000000000004"/>
    <row r="45726" x14ac:dyDescent="0.55000000000000004"/>
    <row r="45727" x14ac:dyDescent="0.55000000000000004"/>
    <row r="45728" x14ac:dyDescent="0.55000000000000004"/>
    <row r="45729" x14ac:dyDescent="0.55000000000000004"/>
    <row r="45730" x14ac:dyDescent="0.55000000000000004"/>
    <row r="45731" x14ac:dyDescent="0.55000000000000004"/>
    <row r="45732" x14ac:dyDescent="0.55000000000000004"/>
    <row r="45733" x14ac:dyDescent="0.55000000000000004"/>
    <row r="45734" x14ac:dyDescent="0.55000000000000004"/>
    <row r="45735" x14ac:dyDescent="0.55000000000000004"/>
    <row r="45736" x14ac:dyDescent="0.55000000000000004"/>
    <row r="45737" x14ac:dyDescent="0.55000000000000004"/>
    <row r="45738" x14ac:dyDescent="0.55000000000000004"/>
    <row r="45739" x14ac:dyDescent="0.55000000000000004"/>
    <row r="45740" x14ac:dyDescent="0.55000000000000004"/>
    <row r="45741" x14ac:dyDescent="0.55000000000000004"/>
    <row r="45742" x14ac:dyDescent="0.55000000000000004"/>
    <row r="45743" x14ac:dyDescent="0.55000000000000004"/>
    <row r="45744" x14ac:dyDescent="0.55000000000000004"/>
    <row r="45745" x14ac:dyDescent="0.55000000000000004"/>
    <row r="45746" x14ac:dyDescent="0.55000000000000004"/>
    <row r="45747" x14ac:dyDescent="0.55000000000000004"/>
    <row r="45748" x14ac:dyDescent="0.55000000000000004"/>
    <row r="45749" x14ac:dyDescent="0.55000000000000004"/>
    <row r="45750" x14ac:dyDescent="0.55000000000000004"/>
    <row r="45751" x14ac:dyDescent="0.55000000000000004"/>
    <row r="45752" x14ac:dyDescent="0.55000000000000004"/>
    <row r="45753" x14ac:dyDescent="0.55000000000000004"/>
    <row r="45754" x14ac:dyDescent="0.55000000000000004"/>
    <row r="45755" x14ac:dyDescent="0.55000000000000004"/>
    <row r="45756" x14ac:dyDescent="0.55000000000000004"/>
    <row r="45757" x14ac:dyDescent="0.55000000000000004"/>
    <row r="45758" x14ac:dyDescent="0.55000000000000004"/>
    <row r="45759" x14ac:dyDescent="0.55000000000000004"/>
    <row r="45760" x14ac:dyDescent="0.55000000000000004"/>
    <row r="45761" x14ac:dyDescent="0.55000000000000004"/>
    <row r="45762" x14ac:dyDescent="0.55000000000000004"/>
    <row r="45763" x14ac:dyDescent="0.55000000000000004"/>
    <row r="45764" x14ac:dyDescent="0.55000000000000004"/>
    <row r="45765" x14ac:dyDescent="0.55000000000000004"/>
    <row r="45766" x14ac:dyDescent="0.55000000000000004"/>
    <row r="45767" x14ac:dyDescent="0.55000000000000004"/>
    <row r="45768" x14ac:dyDescent="0.55000000000000004"/>
    <row r="45769" x14ac:dyDescent="0.55000000000000004"/>
    <row r="45770" x14ac:dyDescent="0.55000000000000004"/>
    <row r="45771" x14ac:dyDescent="0.55000000000000004"/>
    <row r="45772" x14ac:dyDescent="0.55000000000000004"/>
    <row r="45773" x14ac:dyDescent="0.55000000000000004"/>
    <row r="45774" x14ac:dyDescent="0.55000000000000004"/>
    <row r="45775" x14ac:dyDescent="0.55000000000000004"/>
    <row r="45776" x14ac:dyDescent="0.55000000000000004"/>
    <row r="45777" x14ac:dyDescent="0.55000000000000004"/>
    <row r="45778" x14ac:dyDescent="0.55000000000000004"/>
    <row r="45779" x14ac:dyDescent="0.55000000000000004"/>
    <row r="45780" x14ac:dyDescent="0.55000000000000004"/>
    <row r="45781" x14ac:dyDescent="0.55000000000000004"/>
    <row r="45782" x14ac:dyDescent="0.55000000000000004"/>
    <row r="45783" x14ac:dyDescent="0.55000000000000004"/>
    <row r="45784" x14ac:dyDescent="0.55000000000000004"/>
    <row r="45785" x14ac:dyDescent="0.55000000000000004"/>
    <row r="45786" x14ac:dyDescent="0.55000000000000004"/>
    <row r="45787" x14ac:dyDescent="0.55000000000000004"/>
    <row r="45788" x14ac:dyDescent="0.55000000000000004"/>
    <row r="45789" x14ac:dyDescent="0.55000000000000004"/>
    <row r="45790" x14ac:dyDescent="0.55000000000000004"/>
    <row r="45791" x14ac:dyDescent="0.55000000000000004"/>
    <row r="45792" x14ac:dyDescent="0.55000000000000004"/>
    <row r="45793" x14ac:dyDescent="0.55000000000000004"/>
    <row r="45794" x14ac:dyDescent="0.55000000000000004"/>
    <row r="45795" x14ac:dyDescent="0.55000000000000004"/>
    <row r="45796" x14ac:dyDescent="0.55000000000000004"/>
    <row r="45797" x14ac:dyDescent="0.55000000000000004"/>
    <row r="45798" x14ac:dyDescent="0.55000000000000004"/>
    <row r="45799" x14ac:dyDescent="0.55000000000000004"/>
    <row r="45800" x14ac:dyDescent="0.55000000000000004"/>
    <row r="45801" x14ac:dyDescent="0.55000000000000004"/>
    <row r="45802" x14ac:dyDescent="0.55000000000000004"/>
    <row r="45803" x14ac:dyDescent="0.55000000000000004"/>
    <row r="45804" x14ac:dyDescent="0.55000000000000004"/>
    <row r="45805" x14ac:dyDescent="0.55000000000000004"/>
    <row r="45806" x14ac:dyDescent="0.55000000000000004"/>
    <row r="45807" x14ac:dyDescent="0.55000000000000004"/>
    <row r="45808" x14ac:dyDescent="0.55000000000000004"/>
    <row r="45809" x14ac:dyDescent="0.55000000000000004"/>
    <row r="45810" x14ac:dyDescent="0.55000000000000004"/>
    <row r="45811" x14ac:dyDescent="0.55000000000000004"/>
    <row r="45812" x14ac:dyDescent="0.55000000000000004"/>
    <row r="45813" x14ac:dyDescent="0.55000000000000004"/>
    <row r="45814" x14ac:dyDescent="0.55000000000000004"/>
    <row r="45815" x14ac:dyDescent="0.55000000000000004"/>
    <row r="45816" x14ac:dyDescent="0.55000000000000004"/>
    <row r="45817" x14ac:dyDescent="0.55000000000000004"/>
    <row r="45818" x14ac:dyDescent="0.55000000000000004"/>
    <row r="45819" x14ac:dyDescent="0.55000000000000004"/>
    <row r="45820" x14ac:dyDescent="0.55000000000000004"/>
    <row r="45821" x14ac:dyDescent="0.55000000000000004"/>
    <row r="45822" x14ac:dyDescent="0.55000000000000004"/>
    <row r="45823" x14ac:dyDescent="0.55000000000000004"/>
    <row r="45824" x14ac:dyDescent="0.55000000000000004"/>
    <row r="45825" x14ac:dyDescent="0.55000000000000004"/>
    <row r="45826" x14ac:dyDescent="0.55000000000000004"/>
    <row r="45827" x14ac:dyDescent="0.55000000000000004"/>
    <row r="45828" x14ac:dyDescent="0.55000000000000004"/>
    <row r="45829" x14ac:dyDescent="0.55000000000000004"/>
    <row r="45830" x14ac:dyDescent="0.55000000000000004"/>
    <row r="45831" x14ac:dyDescent="0.55000000000000004"/>
    <row r="45832" x14ac:dyDescent="0.55000000000000004"/>
    <row r="45833" x14ac:dyDescent="0.55000000000000004"/>
    <row r="45834" x14ac:dyDescent="0.55000000000000004"/>
    <row r="45835" x14ac:dyDescent="0.55000000000000004"/>
    <row r="45836" x14ac:dyDescent="0.55000000000000004"/>
    <row r="45837" x14ac:dyDescent="0.55000000000000004"/>
    <row r="45838" x14ac:dyDescent="0.55000000000000004"/>
    <row r="45839" x14ac:dyDescent="0.55000000000000004"/>
    <row r="45840" x14ac:dyDescent="0.55000000000000004"/>
    <row r="45841" x14ac:dyDescent="0.55000000000000004"/>
    <row r="45842" x14ac:dyDescent="0.55000000000000004"/>
    <row r="45843" x14ac:dyDescent="0.55000000000000004"/>
    <row r="45844" x14ac:dyDescent="0.55000000000000004"/>
    <row r="45845" x14ac:dyDescent="0.55000000000000004"/>
    <row r="45846" x14ac:dyDescent="0.55000000000000004"/>
    <row r="45847" x14ac:dyDescent="0.55000000000000004"/>
    <row r="45848" x14ac:dyDescent="0.55000000000000004"/>
    <row r="45849" x14ac:dyDescent="0.55000000000000004"/>
    <row r="45850" x14ac:dyDescent="0.55000000000000004"/>
    <row r="45851" x14ac:dyDescent="0.55000000000000004"/>
    <row r="45852" x14ac:dyDescent="0.55000000000000004"/>
    <row r="45853" x14ac:dyDescent="0.55000000000000004"/>
    <row r="45854" x14ac:dyDescent="0.55000000000000004"/>
    <row r="45855" x14ac:dyDescent="0.55000000000000004"/>
    <row r="45856" x14ac:dyDescent="0.55000000000000004"/>
    <row r="45857" x14ac:dyDescent="0.55000000000000004"/>
    <row r="45858" x14ac:dyDescent="0.55000000000000004"/>
    <row r="45859" x14ac:dyDescent="0.55000000000000004"/>
    <row r="45860" x14ac:dyDescent="0.55000000000000004"/>
    <row r="45861" x14ac:dyDescent="0.55000000000000004"/>
    <row r="45862" x14ac:dyDescent="0.55000000000000004"/>
    <row r="45863" x14ac:dyDescent="0.55000000000000004"/>
    <row r="45864" x14ac:dyDescent="0.55000000000000004"/>
    <row r="45865" x14ac:dyDescent="0.55000000000000004"/>
    <row r="45866" x14ac:dyDescent="0.55000000000000004"/>
    <row r="45867" x14ac:dyDescent="0.55000000000000004"/>
    <row r="45868" x14ac:dyDescent="0.55000000000000004"/>
    <row r="45869" x14ac:dyDescent="0.55000000000000004"/>
    <row r="45870" x14ac:dyDescent="0.55000000000000004"/>
    <row r="45871" x14ac:dyDescent="0.55000000000000004"/>
    <row r="45872" x14ac:dyDescent="0.55000000000000004"/>
    <row r="45873" x14ac:dyDescent="0.55000000000000004"/>
    <row r="45874" x14ac:dyDescent="0.55000000000000004"/>
    <row r="45875" x14ac:dyDescent="0.55000000000000004"/>
    <row r="45876" x14ac:dyDescent="0.55000000000000004"/>
    <row r="45877" x14ac:dyDescent="0.55000000000000004"/>
    <row r="45878" x14ac:dyDescent="0.55000000000000004"/>
    <row r="45879" x14ac:dyDescent="0.55000000000000004"/>
    <row r="45880" x14ac:dyDescent="0.55000000000000004"/>
    <row r="45881" x14ac:dyDescent="0.55000000000000004"/>
    <row r="45882" x14ac:dyDescent="0.55000000000000004"/>
    <row r="45883" x14ac:dyDescent="0.55000000000000004"/>
    <row r="45884" x14ac:dyDescent="0.55000000000000004"/>
    <row r="45885" x14ac:dyDescent="0.55000000000000004"/>
    <row r="45886" x14ac:dyDescent="0.55000000000000004"/>
    <row r="45887" x14ac:dyDescent="0.55000000000000004"/>
    <row r="45888" x14ac:dyDescent="0.55000000000000004"/>
    <row r="45889" x14ac:dyDescent="0.55000000000000004"/>
    <row r="45890" x14ac:dyDescent="0.55000000000000004"/>
    <row r="45891" x14ac:dyDescent="0.55000000000000004"/>
    <row r="45892" x14ac:dyDescent="0.55000000000000004"/>
    <row r="45893" x14ac:dyDescent="0.55000000000000004"/>
    <row r="45894" x14ac:dyDescent="0.55000000000000004"/>
    <row r="45895" x14ac:dyDescent="0.55000000000000004"/>
    <row r="45896" x14ac:dyDescent="0.55000000000000004"/>
    <row r="45897" x14ac:dyDescent="0.55000000000000004"/>
    <row r="45898" x14ac:dyDescent="0.55000000000000004"/>
    <row r="45899" x14ac:dyDescent="0.55000000000000004"/>
    <row r="45900" x14ac:dyDescent="0.55000000000000004"/>
    <row r="45901" x14ac:dyDescent="0.55000000000000004"/>
    <row r="45902" x14ac:dyDescent="0.55000000000000004"/>
    <row r="45903" x14ac:dyDescent="0.55000000000000004"/>
    <row r="45904" x14ac:dyDescent="0.55000000000000004"/>
    <row r="45905" x14ac:dyDescent="0.55000000000000004"/>
    <row r="45906" x14ac:dyDescent="0.55000000000000004"/>
    <row r="45907" x14ac:dyDescent="0.55000000000000004"/>
    <row r="45908" x14ac:dyDescent="0.55000000000000004"/>
    <row r="45909" x14ac:dyDescent="0.55000000000000004"/>
    <row r="45910" x14ac:dyDescent="0.55000000000000004"/>
    <row r="45911" x14ac:dyDescent="0.55000000000000004"/>
    <row r="45912" x14ac:dyDescent="0.55000000000000004"/>
    <row r="45913" x14ac:dyDescent="0.55000000000000004"/>
    <row r="45914" x14ac:dyDescent="0.55000000000000004"/>
    <row r="45915" x14ac:dyDescent="0.55000000000000004"/>
    <row r="45916" x14ac:dyDescent="0.55000000000000004"/>
    <row r="45917" x14ac:dyDescent="0.55000000000000004"/>
    <row r="45918" x14ac:dyDescent="0.55000000000000004"/>
    <row r="45919" x14ac:dyDescent="0.55000000000000004"/>
    <row r="45920" x14ac:dyDescent="0.55000000000000004"/>
    <row r="45921" x14ac:dyDescent="0.55000000000000004"/>
    <row r="45922" x14ac:dyDescent="0.55000000000000004"/>
    <row r="45923" x14ac:dyDescent="0.55000000000000004"/>
    <row r="45924" x14ac:dyDescent="0.55000000000000004"/>
    <row r="45925" x14ac:dyDescent="0.55000000000000004"/>
    <row r="45926" x14ac:dyDescent="0.55000000000000004"/>
    <row r="45927" x14ac:dyDescent="0.55000000000000004"/>
    <row r="45928" x14ac:dyDescent="0.55000000000000004"/>
    <row r="45929" x14ac:dyDescent="0.55000000000000004"/>
    <row r="45930" x14ac:dyDescent="0.55000000000000004"/>
    <row r="45931" x14ac:dyDescent="0.55000000000000004"/>
    <row r="45932" x14ac:dyDescent="0.55000000000000004"/>
    <row r="45933" x14ac:dyDescent="0.55000000000000004"/>
    <row r="45934" x14ac:dyDescent="0.55000000000000004"/>
    <row r="45935" x14ac:dyDescent="0.55000000000000004"/>
    <row r="45936" x14ac:dyDescent="0.55000000000000004"/>
    <row r="45937" x14ac:dyDescent="0.55000000000000004"/>
    <row r="45938" x14ac:dyDescent="0.55000000000000004"/>
    <row r="45939" x14ac:dyDescent="0.55000000000000004"/>
    <row r="45940" x14ac:dyDescent="0.55000000000000004"/>
    <row r="45941" x14ac:dyDescent="0.55000000000000004"/>
    <row r="45942" x14ac:dyDescent="0.55000000000000004"/>
    <row r="45943" x14ac:dyDescent="0.55000000000000004"/>
    <row r="45944" x14ac:dyDescent="0.55000000000000004"/>
    <row r="45945" x14ac:dyDescent="0.55000000000000004"/>
    <row r="45946" x14ac:dyDescent="0.55000000000000004"/>
    <row r="45947" x14ac:dyDescent="0.55000000000000004"/>
    <row r="45948" x14ac:dyDescent="0.55000000000000004"/>
    <row r="45949" x14ac:dyDescent="0.55000000000000004"/>
    <row r="45950" x14ac:dyDescent="0.55000000000000004"/>
    <row r="45951" x14ac:dyDescent="0.55000000000000004"/>
    <row r="45952" x14ac:dyDescent="0.55000000000000004"/>
    <row r="45953" x14ac:dyDescent="0.55000000000000004"/>
    <row r="45954" x14ac:dyDescent="0.55000000000000004"/>
    <row r="45955" x14ac:dyDescent="0.55000000000000004"/>
    <row r="45956" x14ac:dyDescent="0.55000000000000004"/>
    <row r="45957" x14ac:dyDescent="0.55000000000000004"/>
    <row r="45958" x14ac:dyDescent="0.55000000000000004"/>
    <row r="45959" x14ac:dyDescent="0.55000000000000004"/>
    <row r="45960" x14ac:dyDescent="0.55000000000000004"/>
    <row r="45961" x14ac:dyDescent="0.55000000000000004"/>
    <row r="45962" x14ac:dyDescent="0.55000000000000004"/>
    <row r="45963" x14ac:dyDescent="0.55000000000000004"/>
    <row r="45964" x14ac:dyDescent="0.55000000000000004"/>
    <row r="45965" x14ac:dyDescent="0.55000000000000004"/>
    <row r="45966" x14ac:dyDescent="0.55000000000000004"/>
    <row r="45967" x14ac:dyDescent="0.55000000000000004"/>
    <row r="45968" x14ac:dyDescent="0.55000000000000004"/>
    <row r="45969" x14ac:dyDescent="0.55000000000000004"/>
    <row r="45970" x14ac:dyDescent="0.55000000000000004"/>
    <row r="45971" x14ac:dyDescent="0.55000000000000004"/>
    <row r="45972" x14ac:dyDescent="0.55000000000000004"/>
    <row r="45973" x14ac:dyDescent="0.55000000000000004"/>
    <row r="45974" x14ac:dyDescent="0.55000000000000004"/>
    <row r="45975" x14ac:dyDescent="0.55000000000000004"/>
    <row r="45976" x14ac:dyDescent="0.55000000000000004"/>
    <row r="45977" x14ac:dyDescent="0.55000000000000004"/>
    <row r="45978" x14ac:dyDescent="0.55000000000000004"/>
    <row r="45979" x14ac:dyDescent="0.55000000000000004"/>
    <row r="45980" x14ac:dyDescent="0.55000000000000004"/>
    <row r="45981" x14ac:dyDescent="0.55000000000000004"/>
    <row r="45982" x14ac:dyDescent="0.55000000000000004"/>
    <row r="45983" x14ac:dyDescent="0.55000000000000004"/>
    <row r="45984" x14ac:dyDescent="0.55000000000000004"/>
    <row r="45985" x14ac:dyDescent="0.55000000000000004"/>
    <row r="45986" x14ac:dyDescent="0.55000000000000004"/>
    <row r="45987" x14ac:dyDescent="0.55000000000000004"/>
    <row r="45988" x14ac:dyDescent="0.55000000000000004"/>
    <row r="45989" x14ac:dyDescent="0.55000000000000004"/>
    <row r="45990" x14ac:dyDescent="0.55000000000000004"/>
    <row r="45991" x14ac:dyDescent="0.55000000000000004"/>
    <row r="45992" x14ac:dyDescent="0.55000000000000004"/>
    <row r="45993" x14ac:dyDescent="0.55000000000000004"/>
    <row r="45994" x14ac:dyDescent="0.55000000000000004"/>
    <row r="45995" x14ac:dyDescent="0.55000000000000004"/>
    <row r="45996" x14ac:dyDescent="0.55000000000000004"/>
    <row r="45997" x14ac:dyDescent="0.55000000000000004"/>
    <row r="45998" x14ac:dyDescent="0.55000000000000004"/>
    <row r="45999" x14ac:dyDescent="0.55000000000000004"/>
    <row r="46000" x14ac:dyDescent="0.55000000000000004"/>
    <row r="46001" x14ac:dyDescent="0.55000000000000004"/>
    <row r="46002" x14ac:dyDescent="0.55000000000000004"/>
    <row r="46003" x14ac:dyDescent="0.55000000000000004"/>
    <row r="46004" x14ac:dyDescent="0.55000000000000004"/>
    <row r="46005" x14ac:dyDescent="0.55000000000000004"/>
    <row r="46006" x14ac:dyDescent="0.55000000000000004"/>
    <row r="46007" x14ac:dyDescent="0.55000000000000004"/>
    <row r="46008" x14ac:dyDescent="0.55000000000000004"/>
    <row r="46009" x14ac:dyDescent="0.55000000000000004"/>
    <row r="46010" x14ac:dyDescent="0.55000000000000004"/>
    <row r="46011" x14ac:dyDescent="0.55000000000000004"/>
    <row r="46012" x14ac:dyDescent="0.55000000000000004"/>
    <row r="46013" x14ac:dyDescent="0.55000000000000004"/>
    <row r="46014" x14ac:dyDescent="0.55000000000000004"/>
    <row r="46015" x14ac:dyDescent="0.55000000000000004"/>
    <row r="46016" x14ac:dyDescent="0.55000000000000004"/>
    <row r="46017" x14ac:dyDescent="0.55000000000000004"/>
    <row r="46018" x14ac:dyDescent="0.55000000000000004"/>
    <row r="46019" x14ac:dyDescent="0.55000000000000004"/>
    <row r="46020" x14ac:dyDescent="0.55000000000000004"/>
    <row r="46021" x14ac:dyDescent="0.55000000000000004"/>
    <row r="46022" x14ac:dyDescent="0.55000000000000004"/>
    <row r="46023" x14ac:dyDescent="0.55000000000000004"/>
    <row r="46024" x14ac:dyDescent="0.55000000000000004"/>
    <row r="46025" x14ac:dyDescent="0.55000000000000004"/>
    <row r="46026" x14ac:dyDescent="0.55000000000000004"/>
    <row r="46027" x14ac:dyDescent="0.55000000000000004"/>
    <row r="46028" x14ac:dyDescent="0.55000000000000004"/>
    <row r="46029" x14ac:dyDescent="0.55000000000000004"/>
    <row r="46030" x14ac:dyDescent="0.55000000000000004"/>
    <row r="46031" x14ac:dyDescent="0.55000000000000004"/>
    <row r="46032" x14ac:dyDescent="0.55000000000000004"/>
    <row r="46033" x14ac:dyDescent="0.55000000000000004"/>
    <row r="46034" x14ac:dyDescent="0.55000000000000004"/>
    <row r="46035" x14ac:dyDescent="0.55000000000000004"/>
    <row r="46036" x14ac:dyDescent="0.55000000000000004"/>
    <row r="46037" x14ac:dyDescent="0.55000000000000004"/>
    <row r="46038" x14ac:dyDescent="0.55000000000000004"/>
    <row r="46039" x14ac:dyDescent="0.55000000000000004"/>
    <row r="46040" x14ac:dyDescent="0.55000000000000004"/>
    <row r="46041" x14ac:dyDescent="0.55000000000000004"/>
    <row r="46042" x14ac:dyDescent="0.55000000000000004"/>
    <row r="46043" x14ac:dyDescent="0.55000000000000004"/>
    <row r="46044" x14ac:dyDescent="0.55000000000000004"/>
    <row r="46045" x14ac:dyDescent="0.55000000000000004"/>
    <row r="46046" x14ac:dyDescent="0.55000000000000004"/>
    <row r="46047" x14ac:dyDescent="0.55000000000000004"/>
    <row r="46048" x14ac:dyDescent="0.55000000000000004"/>
    <row r="46049" x14ac:dyDescent="0.55000000000000004"/>
    <row r="46050" x14ac:dyDescent="0.55000000000000004"/>
    <row r="46051" x14ac:dyDescent="0.55000000000000004"/>
    <row r="46052" x14ac:dyDescent="0.55000000000000004"/>
    <row r="46053" x14ac:dyDescent="0.55000000000000004"/>
    <row r="46054" x14ac:dyDescent="0.55000000000000004"/>
    <row r="46055" x14ac:dyDescent="0.55000000000000004"/>
    <row r="46056" x14ac:dyDescent="0.55000000000000004"/>
    <row r="46057" x14ac:dyDescent="0.55000000000000004"/>
    <row r="46058" x14ac:dyDescent="0.55000000000000004"/>
    <row r="46059" x14ac:dyDescent="0.55000000000000004"/>
    <row r="46060" x14ac:dyDescent="0.55000000000000004"/>
    <row r="46061" x14ac:dyDescent="0.55000000000000004"/>
    <row r="46062" x14ac:dyDescent="0.55000000000000004"/>
    <row r="46063" x14ac:dyDescent="0.55000000000000004"/>
    <row r="46064" x14ac:dyDescent="0.55000000000000004"/>
    <row r="46065" x14ac:dyDescent="0.55000000000000004"/>
    <row r="46066" x14ac:dyDescent="0.55000000000000004"/>
    <row r="46067" x14ac:dyDescent="0.55000000000000004"/>
    <row r="46068" x14ac:dyDescent="0.55000000000000004"/>
    <row r="46069" x14ac:dyDescent="0.55000000000000004"/>
    <row r="46070" x14ac:dyDescent="0.55000000000000004"/>
    <row r="46071" x14ac:dyDescent="0.55000000000000004"/>
    <row r="46072" x14ac:dyDescent="0.55000000000000004"/>
    <row r="46073" x14ac:dyDescent="0.55000000000000004"/>
    <row r="46074" x14ac:dyDescent="0.55000000000000004"/>
    <row r="46075" x14ac:dyDescent="0.55000000000000004"/>
    <row r="46076" x14ac:dyDescent="0.55000000000000004"/>
    <row r="46077" x14ac:dyDescent="0.55000000000000004"/>
    <row r="46078" x14ac:dyDescent="0.55000000000000004"/>
    <row r="46079" x14ac:dyDescent="0.55000000000000004"/>
    <row r="46080" x14ac:dyDescent="0.55000000000000004"/>
    <row r="46081" x14ac:dyDescent="0.55000000000000004"/>
    <row r="46082" x14ac:dyDescent="0.55000000000000004"/>
    <row r="46083" x14ac:dyDescent="0.55000000000000004"/>
    <row r="46084" x14ac:dyDescent="0.55000000000000004"/>
    <row r="46085" x14ac:dyDescent="0.55000000000000004"/>
    <row r="46086" x14ac:dyDescent="0.55000000000000004"/>
    <row r="46087" x14ac:dyDescent="0.55000000000000004"/>
    <row r="46088" x14ac:dyDescent="0.55000000000000004"/>
    <row r="46089" x14ac:dyDescent="0.55000000000000004"/>
    <row r="46090" x14ac:dyDescent="0.55000000000000004"/>
    <row r="46091" x14ac:dyDescent="0.55000000000000004"/>
    <row r="46092" x14ac:dyDescent="0.55000000000000004"/>
    <row r="46093" x14ac:dyDescent="0.55000000000000004"/>
    <row r="46094" x14ac:dyDescent="0.55000000000000004"/>
    <row r="46095" x14ac:dyDescent="0.55000000000000004"/>
    <row r="46096" x14ac:dyDescent="0.55000000000000004"/>
    <row r="46097" x14ac:dyDescent="0.55000000000000004"/>
    <row r="46098" x14ac:dyDescent="0.55000000000000004"/>
    <row r="46099" x14ac:dyDescent="0.55000000000000004"/>
    <row r="46100" x14ac:dyDescent="0.55000000000000004"/>
    <row r="46101" x14ac:dyDescent="0.55000000000000004"/>
    <row r="46102" x14ac:dyDescent="0.55000000000000004"/>
    <row r="46103" x14ac:dyDescent="0.55000000000000004"/>
    <row r="46104" x14ac:dyDescent="0.55000000000000004"/>
    <row r="46105" x14ac:dyDescent="0.55000000000000004"/>
    <row r="46106" x14ac:dyDescent="0.55000000000000004"/>
    <row r="46107" x14ac:dyDescent="0.55000000000000004"/>
    <row r="46108" x14ac:dyDescent="0.55000000000000004"/>
    <row r="46109" x14ac:dyDescent="0.55000000000000004"/>
    <row r="46110" x14ac:dyDescent="0.55000000000000004"/>
    <row r="46111" x14ac:dyDescent="0.55000000000000004"/>
    <row r="46112" x14ac:dyDescent="0.55000000000000004"/>
    <row r="46113" x14ac:dyDescent="0.55000000000000004"/>
    <row r="46114" x14ac:dyDescent="0.55000000000000004"/>
    <row r="46115" x14ac:dyDescent="0.55000000000000004"/>
    <row r="46116" x14ac:dyDescent="0.55000000000000004"/>
    <row r="46117" x14ac:dyDescent="0.55000000000000004"/>
    <row r="46118" x14ac:dyDescent="0.55000000000000004"/>
    <row r="46119" x14ac:dyDescent="0.55000000000000004"/>
    <row r="46120" x14ac:dyDescent="0.55000000000000004"/>
    <row r="46121" x14ac:dyDescent="0.55000000000000004"/>
    <row r="46122" x14ac:dyDescent="0.55000000000000004"/>
    <row r="46123" x14ac:dyDescent="0.55000000000000004"/>
    <row r="46124" x14ac:dyDescent="0.55000000000000004"/>
    <row r="46125" x14ac:dyDescent="0.55000000000000004"/>
    <row r="46126" x14ac:dyDescent="0.55000000000000004"/>
    <row r="46127" x14ac:dyDescent="0.55000000000000004"/>
    <row r="46128" x14ac:dyDescent="0.55000000000000004"/>
    <row r="46129" x14ac:dyDescent="0.55000000000000004"/>
    <row r="46130" x14ac:dyDescent="0.55000000000000004"/>
    <row r="46131" x14ac:dyDescent="0.55000000000000004"/>
    <row r="46132" x14ac:dyDescent="0.55000000000000004"/>
    <row r="46133" x14ac:dyDescent="0.55000000000000004"/>
    <row r="46134" x14ac:dyDescent="0.55000000000000004"/>
    <row r="46135" x14ac:dyDescent="0.55000000000000004"/>
    <row r="46136" x14ac:dyDescent="0.55000000000000004"/>
    <row r="46137" x14ac:dyDescent="0.55000000000000004"/>
    <row r="46138" x14ac:dyDescent="0.55000000000000004"/>
    <row r="46139" x14ac:dyDescent="0.55000000000000004"/>
    <row r="46140" x14ac:dyDescent="0.55000000000000004"/>
    <row r="46141" x14ac:dyDescent="0.55000000000000004"/>
    <row r="46142" x14ac:dyDescent="0.55000000000000004"/>
    <row r="46143" x14ac:dyDescent="0.55000000000000004"/>
    <row r="46144" x14ac:dyDescent="0.55000000000000004"/>
    <row r="46145" x14ac:dyDescent="0.55000000000000004"/>
    <row r="46146" x14ac:dyDescent="0.55000000000000004"/>
    <row r="46147" x14ac:dyDescent="0.55000000000000004"/>
    <row r="46148" x14ac:dyDescent="0.55000000000000004"/>
    <row r="46149" x14ac:dyDescent="0.55000000000000004"/>
    <row r="46150" x14ac:dyDescent="0.55000000000000004"/>
    <row r="46151" x14ac:dyDescent="0.55000000000000004"/>
    <row r="46152" x14ac:dyDescent="0.55000000000000004"/>
    <row r="46153" x14ac:dyDescent="0.55000000000000004"/>
    <row r="46154" x14ac:dyDescent="0.55000000000000004"/>
    <row r="46155" x14ac:dyDescent="0.55000000000000004"/>
    <row r="46156" x14ac:dyDescent="0.55000000000000004"/>
    <row r="46157" x14ac:dyDescent="0.55000000000000004"/>
    <row r="46158" x14ac:dyDescent="0.55000000000000004"/>
    <row r="46159" x14ac:dyDescent="0.55000000000000004"/>
    <row r="46160" x14ac:dyDescent="0.55000000000000004"/>
    <row r="46161" x14ac:dyDescent="0.55000000000000004"/>
    <row r="46162" x14ac:dyDescent="0.55000000000000004"/>
    <row r="46163" x14ac:dyDescent="0.55000000000000004"/>
    <row r="46164" x14ac:dyDescent="0.55000000000000004"/>
    <row r="46165" x14ac:dyDescent="0.55000000000000004"/>
    <row r="46166" x14ac:dyDescent="0.55000000000000004"/>
    <row r="46167" x14ac:dyDescent="0.55000000000000004"/>
    <row r="46168" x14ac:dyDescent="0.55000000000000004"/>
    <row r="46169" x14ac:dyDescent="0.55000000000000004"/>
    <row r="46170" x14ac:dyDescent="0.55000000000000004"/>
    <row r="46171" x14ac:dyDescent="0.55000000000000004"/>
    <row r="46172" x14ac:dyDescent="0.55000000000000004"/>
    <row r="46173" x14ac:dyDescent="0.55000000000000004"/>
    <row r="46174" x14ac:dyDescent="0.55000000000000004"/>
    <row r="46175" x14ac:dyDescent="0.55000000000000004"/>
    <row r="46176" x14ac:dyDescent="0.55000000000000004"/>
    <row r="46177" x14ac:dyDescent="0.55000000000000004"/>
    <row r="46178" x14ac:dyDescent="0.55000000000000004"/>
    <row r="46179" x14ac:dyDescent="0.55000000000000004"/>
    <row r="46180" x14ac:dyDescent="0.55000000000000004"/>
    <row r="46181" x14ac:dyDescent="0.55000000000000004"/>
    <row r="46182" x14ac:dyDescent="0.55000000000000004"/>
    <row r="46183" x14ac:dyDescent="0.55000000000000004"/>
    <row r="46184" x14ac:dyDescent="0.55000000000000004"/>
    <row r="46185" x14ac:dyDescent="0.55000000000000004"/>
    <row r="46186" x14ac:dyDescent="0.55000000000000004"/>
    <row r="46187" x14ac:dyDescent="0.55000000000000004"/>
    <row r="46188" x14ac:dyDescent="0.55000000000000004"/>
    <row r="46189" x14ac:dyDescent="0.55000000000000004"/>
    <row r="46190" x14ac:dyDescent="0.55000000000000004"/>
    <row r="46191" x14ac:dyDescent="0.55000000000000004"/>
    <row r="46192" x14ac:dyDescent="0.55000000000000004"/>
    <row r="46193" x14ac:dyDescent="0.55000000000000004"/>
    <row r="46194" x14ac:dyDescent="0.55000000000000004"/>
    <row r="46195" x14ac:dyDescent="0.55000000000000004"/>
    <row r="46196" x14ac:dyDescent="0.55000000000000004"/>
    <row r="46197" x14ac:dyDescent="0.55000000000000004"/>
    <row r="46198" x14ac:dyDescent="0.55000000000000004"/>
    <row r="46199" x14ac:dyDescent="0.55000000000000004"/>
    <row r="46200" x14ac:dyDescent="0.55000000000000004"/>
    <row r="46201" x14ac:dyDescent="0.55000000000000004"/>
    <row r="46202" x14ac:dyDescent="0.55000000000000004"/>
    <row r="46203" x14ac:dyDescent="0.55000000000000004"/>
    <row r="46204" x14ac:dyDescent="0.55000000000000004"/>
    <row r="46205" x14ac:dyDescent="0.55000000000000004"/>
    <row r="46206" x14ac:dyDescent="0.55000000000000004"/>
    <row r="46207" x14ac:dyDescent="0.55000000000000004"/>
    <row r="46208" x14ac:dyDescent="0.55000000000000004"/>
    <row r="46209" x14ac:dyDescent="0.55000000000000004"/>
    <row r="46210" x14ac:dyDescent="0.55000000000000004"/>
    <row r="46211" x14ac:dyDescent="0.55000000000000004"/>
    <row r="46212" x14ac:dyDescent="0.55000000000000004"/>
    <row r="46213" x14ac:dyDescent="0.55000000000000004"/>
    <row r="46214" x14ac:dyDescent="0.55000000000000004"/>
    <row r="46215" x14ac:dyDescent="0.55000000000000004"/>
    <row r="46216" x14ac:dyDescent="0.55000000000000004"/>
    <row r="46217" x14ac:dyDescent="0.55000000000000004"/>
    <row r="46218" x14ac:dyDescent="0.55000000000000004"/>
    <row r="46219" x14ac:dyDescent="0.55000000000000004"/>
    <row r="46220" x14ac:dyDescent="0.55000000000000004"/>
    <row r="46221" x14ac:dyDescent="0.55000000000000004"/>
    <row r="46222" x14ac:dyDescent="0.55000000000000004"/>
    <row r="46223" x14ac:dyDescent="0.55000000000000004"/>
    <row r="46224" x14ac:dyDescent="0.55000000000000004"/>
    <row r="46225" x14ac:dyDescent="0.55000000000000004"/>
    <row r="46226" x14ac:dyDescent="0.55000000000000004"/>
    <row r="46227" x14ac:dyDescent="0.55000000000000004"/>
    <row r="46228" x14ac:dyDescent="0.55000000000000004"/>
    <row r="46229" x14ac:dyDescent="0.55000000000000004"/>
    <row r="46230" x14ac:dyDescent="0.55000000000000004"/>
    <row r="46231" x14ac:dyDescent="0.55000000000000004"/>
    <row r="46232" x14ac:dyDescent="0.55000000000000004"/>
    <row r="46233" x14ac:dyDescent="0.55000000000000004"/>
    <row r="46234" x14ac:dyDescent="0.55000000000000004"/>
    <row r="46235" x14ac:dyDescent="0.55000000000000004"/>
    <row r="46236" x14ac:dyDescent="0.55000000000000004"/>
    <row r="46237" x14ac:dyDescent="0.55000000000000004"/>
    <row r="46238" x14ac:dyDescent="0.55000000000000004"/>
    <row r="46239" x14ac:dyDescent="0.55000000000000004"/>
    <row r="46240" x14ac:dyDescent="0.55000000000000004"/>
    <row r="46241" x14ac:dyDescent="0.55000000000000004"/>
    <row r="46242" x14ac:dyDescent="0.55000000000000004"/>
    <row r="46243" x14ac:dyDescent="0.55000000000000004"/>
    <row r="46244" x14ac:dyDescent="0.55000000000000004"/>
    <row r="46245" x14ac:dyDescent="0.55000000000000004"/>
    <row r="46246" x14ac:dyDescent="0.55000000000000004"/>
    <row r="46247" x14ac:dyDescent="0.55000000000000004"/>
    <row r="46248" x14ac:dyDescent="0.55000000000000004"/>
    <row r="46249" x14ac:dyDescent="0.55000000000000004"/>
    <row r="46250" x14ac:dyDescent="0.55000000000000004"/>
    <row r="46251" x14ac:dyDescent="0.55000000000000004"/>
    <row r="46252" x14ac:dyDescent="0.55000000000000004"/>
    <row r="46253" x14ac:dyDescent="0.55000000000000004"/>
    <row r="46254" x14ac:dyDescent="0.55000000000000004"/>
    <row r="46255" x14ac:dyDescent="0.55000000000000004"/>
    <row r="46256" x14ac:dyDescent="0.55000000000000004"/>
    <row r="46257" x14ac:dyDescent="0.55000000000000004"/>
    <row r="46258" x14ac:dyDescent="0.55000000000000004"/>
    <row r="46259" x14ac:dyDescent="0.55000000000000004"/>
    <row r="46260" x14ac:dyDescent="0.55000000000000004"/>
    <row r="46261" x14ac:dyDescent="0.55000000000000004"/>
    <row r="46262" x14ac:dyDescent="0.55000000000000004"/>
    <row r="46263" x14ac:dyDescent="0.55000000000000004"/>
    <row r="46264" x14ac:dyDescent="0.55000000000000004"/>
    <row r="46265" x14ac:dyDescent="0.55000000000000004"/>
    <row r="46266" x14ac:dyDescent="0.55000000000000004"/>
    <row r="46267" x14ac:dyDescent="0.55000000000000004"/>
    <row r="46268" x14ac:dyDescent="0.55000000000000004"/>
    <row r="46269" x14ac:dyDescent="0.55000000000000004"/>
    <row r="46270" x14ac:dyDescent="0.55000000000000004"/>
    <row r="46271" x14ac:dyDescent="0.55000000000000004"/>
    <row r="46272" x14ac:dyDescent="0.55000000000000004"/>
    <row r="46273" x14ac:dyDescent="0.55000000000000004"/>
    <row r="46274" x14ac:dyDescent="0.55000000000000004"/>
    <row r="46275" x14ac:dyDescent="0.55000000000000004"/>
    <row r="46276" x14ac:dyDescent="0.55000000000000004"/>
    <row r="46277" x14ac:dyDescent="0.55000000000000004"/>
    <row r="46278" x14ac:dyDescent="0.55000000000000004"/>
    <row r="46279" x14ac:dyDescent="0.55000000000000004"/>
    <row r="46280" x14ac:dyDescent="0.55000000000000004"/>
    <row r="46281" x14ac:dyDescent="0.55000000000000004"/>
    <row r="46282" x14ac:dyDescent="0.55000000000000004"/>
    <row r="46283" x14ac:dyDescent="0.55000000000000004"/>
    <row r="46284" x14ac:dyDescent="0.55000000000000004"/>
    <row r="46285" x14ac:dyDescent="0.55000000000000004"/>
    <row r="46286" x14ac:dyDescent="0.55000000000000004"/>
    <row r="46287" x14ac:dyDescent="0.55000000000000004"/>
    <row r="46288" x14ac:dyDescent="0.55000000000000004"/>
    <row r="46289" x14ac:dyDescent="0.55000000000000004"/>
    <row r="46290" x14ac:dyDescent="0.55000000000000004"/>
    <row r="46291" x14ac:dyDescent="0.55000000000000004"/>
    <row r="46292" x14ac:dyDescent="0.55000000000000004"/>
    <row r="46293" x14ac:dyDescent="0.55000000000000004"/>
    <row r="46294" x14ac:dyDescent="0.55000000000000004"/>
    <row r="46295" x14ac:dyDescent="0.55000000000000004"/>
    <row r="46296" x14ac:dyDescent="0.55000000000000004"/>
    <row r="46297" x14ac:dyDescent="0.55000000000000004"/>
    <row r="46298" x14ac:dyDescent="0.55000000000000004"/>
    <row r="46299" x14ac:dyDescent="0.55000000000000004"/>
    <row r="46300" x14ac:dyDescent="0.55000000000000004"/>
    <row r="46301" x14ac:dyDescent="0.55000000000000004"/>
    <row r="46302" x14ac:dyDescent="0.55000000000000004"/>
    <row r="46303" x14ac:dyDescent="0.55000000000000004"/>
    <row r="46304" x14ac:dyDescent="0.55000000000000004"/>
    <row r="46305" x14ac:dyDescent="0.55000000000000004"/>
    <row r="46306" x14ac:dyDescent="0.55000000000000004"/>
    <row r="46307" x14ac:dyDescent="0.55000000000000004"/>
    <row r="46308" x14ac:dyDescent="0.55000000000000004"/>
    <row r="46309" x14ac:dyDescent="0.55000000000000004"/>
    <row r="46310" x14ac:dyDescent="0.55000000000000004"/>
    <row r="46311" x14ac:dyDescent="0.55000000000000004"/>
    <row r="46312" x14ac:dyDescent="0.55000000000000004"/>
    <row r="46313" x14ac:dyDescent="0.55000000000000004"/>
    <row r="46314" x14ac:dyDescent="0.55000000000000004"/>
    <row r="46315" x14ac:dyDescent="0.55000000000000004"/>
    <row r="46316" x14ac:dyDescent="0.55000000000000004"/>
    <row r="46317" x14ac:dyDescent="0.55000000000000004"/>
    <row r="46318" x14ac:dyDescent="0.55000000000000004"/>
    <row r="46319" x14ac:dyDescent="0.55000000000000004"/>
    <row r="46320" x14ac:dyDescent="0.55000000000000004"/>
    <row r="46321" x14ac:dyDescent="0.55000000000000004"/>
    <row r="46322" x14ac:dyDescent="0.55000000000000004"/>
    <row r="46323" x14ac:dyDescent="0.55000000000000004"/>
    <row r="46324" x14ac:dyDescent="0.55000000000000004"/>
    <row r="46325" x14ac:dyDescent="0.55000000000000004"/>
    <row r="46326" x14ac:dyDescent="0.55000000000000004"/>
    <row r="46327" x14ac:dyDescent="0.55000000000000004"/>
    <row r="46328" x14ac:dyDescent="0.55000000000000004"/>
    <row r="46329" x14ac:dyDescent="0.55000000000000004"/>
    <row r="46330" x14ac:dyDescent="0.55000000000000004"/>
    <row r="46331" x14ac:dyDescent="0.55000000000000004"/>
    <row r="46332" x14ac:dyDescent="0.55000000000000004"/>
    <row r="46333" x14ac:dyDescent="0.55000000000000004"/>
    <row r="46334" x14ac:dyDescent="0.55000000000000004"/>
    <row r="46335" x14ac:dyDescent="0.55000000000000004"/>
    <row r="46336" x14ac:dyDescent="0.55000000000000004"/>
    <row r="46337" x14ac:dyDescent="0.55000000000000004"/>
    <row r="46338" x14ac:dyDescent="0.55000000000000004"/>
    <row r="46339" x14ac:dyDescent="0.55000000000000004"/>
    <row r="46340" x14ac:dyDescent="0.55000000000000004"/>
    <row r="46341" x14ac:dyDescent="0.55000000000000004"/>
    <row r="46342" x14ac:dyDescent="0.55000000000000004"/>
    <row r="46343" x14ac:dyDescent="0.55000000000000004"/>
    <row r="46344" x14ac:dyDescent="0.55000000000000004"/>
    <row r="46345" x14ac:dyDescent="0.55000000000000004"/>
    <row r="46346" x14ac:dyDescent="0.55000000000000004"/>
    <row r="46347" x14ac:dyDescent="0.55000000000000004"/>
    <row r="46348" x14ac:dyDescent="0.55000000000000004"/>
    <row r="46349" x14ac:dyDescent="0.55000000000000004"/>
    <row r="46350" x14ac:dyDescent="0.55000000000000004"/>
    <row r="46351" x14ac:dyDescent="0.55000000000000004"/>
    <row r="46352" x14ac:dyDescent="0.55000000000000004"/>
    <row r="46353" x14ac:dyDescent="0.55000000000000004"/>
    <row r="46354" x14ac:dyDescent="0.55000000000000004"/>
    <row r="46355" x14ac:dyDescent="0.55000000000000004"/>
    <row r="46356" x14ac:dyDescent="0.55000000000000004"/>
    <row r="46357" x14ac:dyDescent="0.55000000000000004"/>
    <row r="46358" x14ac:dyDescent="0.55000000000000004"/>
    <row r="46359" x14ac:dyDescent="0.55000000000000004"/>
    <row r="46360" x14ac:dyDescent="0.55000000000000004"/>
    <row r="46361" x14ac:dyDescent="0.55000000000000004"/>
    <row r="46362" x14ac:dyDescent="0.55000000000000004"/>
    <row r="46363" x14ac:dyDescent="0.55000000000000004"/>
    <row r="46364" x14ac:dyDescent="0.55000000000000004"/>
    <row r="46365" x14ac:dyDescent="0.55000000000000004"/>
    <row r="46366" x14ac:dyDescent="0.55000000000000004"/>
    <row r="46367" x14ac:dyDescent="0.55000000000000004"/>
    <row r="46368" x14ac:dyDescent="0.55000000000000004"/>
    <row r="46369" x14ac:dyDescent="0.55000000000000004"/>
    <row r="46370" x14ac:dyDescent="0.55000000000000004"/>
    <row r="46371" x14ac:dyDescent="0.55000000000000004"/>
    <row r="46372" x14ac:dyDescent="0.55000000000000004"/>
    <row r="46373" x14ac:dyDescent="0.55000000000000004"/>
    <row r="46374" x14ac:dyDescent="0.55000000000000004"/>
    <row r="46375" x14ac:dyDescent="0.55000000000000004"/>
    <row r="46376" x14ac:dyDescent="0.55000000000000004"/>
    <row r="46377" x14ac:dyDescent="0.55000000000000004"/>
    <row r="46378" x14ac:dyDescent="0.55000000000000004"/>
    <row r="46379" x14ac:dyDescent="0.55000000000000004"/>
    <row r="46380" x14ac:dyDescent="0.55000000000000004"/>
    <row r="46381" x14ac:dyDescent="0.55000000000000004"/>
    <row r="46382" x14ac:dyDescent="0.55000000000000004"/>
    <row r="46383" x14ac:dyDescent="0.55000000000000004"/>
    <row r="46384" x14ac:dyDescent="0.55000000000000004"/>
    <row r="46385" x14ac:dyDescent="0.55000000000000004"/>
    <row r="46386" x14ac:dyDescent="0.55000000000000004"/>
    <row r="46387" x14ac:dyDescent="0.55000000000000004"/>
    <row r="46388" x14ac:dyDescent="0.55000000000000004"/>
    <row r="46389" x14ac:dyDescent="0.55000000000000004"/>
    <row r="46390" x14ac:dyDescent="0.55000000000000004"/>
    <row r="46391" x14ac:dyDescent="0.55000000000000004"/>
    <row r="46392" x14ac:dyDescent="0.55000000000000004"/>
    <row r="46393" x14ac:dyDescent="0.55000000000000004"/>
    <row r="46394" x14ac:dyDescent="0.55000000000000004"/>
    <row r="46395" x14ac:dyDescent="0.55000000000000004"/>
    <row r="46396" x14ac:dyDescent="0.55000000000000004"/>
    <row r="46397" x14ac:dyDescent="0.55000000000000004"/>
    <row r="46398" x14ac:dyDescent="0.55000000000000004"/>
    <row r="46399" x14ac:dyDescent="0.55000000000000004"/>
    <row r="46400" x14ac:dyDescent="0.55000000000000004"/>
    <row r="46401" x14ac:dyDescent="0.55000000000000004"/>
    <row r="46402" x14ac:dyDescent="0.55000000000000004"/>
    <row r="46403" x14ac:dyDescent="0.55000000000000004"/>
    <row r="46404" x14ac:dyDescent="0.55000000000000004"/>
    <row r="46405" x14ac:dyDescent="0.55000000000000004"/>
    <row r="46406" x14ac:dyDescent="0.55000000000000004"/>
    <row r="46407" x14ac:dyDescent="0.55000000000000004"/>
    <row r="46408" x14ac:dyDescent="0.55000000000000004"/>
    <row r="46409" x14ac:dyDescent="0.55000000000000004"/>
    <row r="46410" x14ac:dyDescent="0.55000000000000004"/>
    <row r="46411" x14ac:dyDescent="0.55000000000000004"/>
    <row r="46412" x14ac:dyDescent="0.55000000000000004"/>
    <row r="46413" x14ac:dyDescent="0.55000000000000004"/>
    <row r="46414" x14ac:dyDescent="0.55000000000000004"/>
    <row r="46415" x14ac:dyDescent="0.55000000000000004"/>
    <row r="46416" x14ac:dyDescent="0.55000000000000004"/>
    <row r="46417" x14ac:dyDescent="0.55000000000000004"/>
    <row r="46418" x14ac:dyDescent="0.55000000000000004"/>
    <row r="46419" x14ac:dyDescent="0.55000000000000004"/>
    <row r="46420" x14ac:dyDescent="0.55000000000000004"/>
    <row r="46421" x14ac:dyDescent="0.55000000000000004"/>
    <row r="46422" x14ac:dyDescent="0.55000000000000004"/>
    <row r="46423" x14ac:dyDescent="0.55000000000000004"/>
    <row r="46424" x14ac:dyDescent="0.55000000000000004"/>
    <row r="46425" x14ac:dyDescent="0.55000000000000004"/>
    <row r="46426" x14ac:dyDescent="0.55000000000000004"/>
    <row r="46427" x14ac:dyDescent="0.55000000000000004"/>
    <row r="46428" x14ac:dyDescent="0.55000000000000004"/>
    <row r="46429" x14ac:dyDescent="0.55000000000000004"/>
    <row r="46430" x14ac:dyDescent="0.55000000000000004"/>
    <row r="46431" x14ac:dyDescent="0.55000000000000004"/>
    <row r="46432" x14ac:dyDescent="0.55000000000000004"/>
    <row r="46433" x14ac:dyDescent="0.55000000000000004"/>
    <row r="46434" x14ac:dyDescent="0.55000000000000004"/>
    <row r="46435" x14ac:dyDescent="0.55000000000000004"/>
    <row r="46436" x14ac:dyDescent="0.55000000000000004"/>
    <row r="46437" x14ac:dyDescent="0.55000000000000004"/>
    <row r="46438" x14ac:dyDescent="0.55000000000000004"/>
    <row r="46439" x14ac:dyDescent="0.55000000000000004"/>
    <row r="46440" x14ac:dyDescent="0.55000000000000004"/>
    <row r="46441" x14ac:dyDescent="0.55000000000000004"/>
    <row r="46442" x14ac:dyDescent="0.55000000000000004"/>
    <row r="46443" x14ac:dyDescent="0.55000000000000004"/>
  </sheetData>
  <mergeCells count="1">
    <mergeCell ref="D2:K2"/>
  </mergeCells>
  <phoneticPr fontId="16" type="noConversion"/>
  <dataValidations count="21">
    <dataValidation allowBlank="1" showInputMessage="1" showErrorMessage="1" prompt="Reported number of pregnant women who received IFA supplementation for 90 days or plus" sqref="I3" xr:uid="{00000000-0002-0000-0500-000000000000}"/>
    <dataValidation allowBlank="1" showInputMessage="1" showErrorMessage="1" prompt="Reported number of fresh stillbirths in health facilities" sqref="S3" xr:uid="{00000000-0002-0000-0500-000001000000}"/>
    <dataValidation allowBlank="1" showInputMessage="1" showErrorMessage="1" prompt="Reported number of stillbirths in health facilities" sqref="R3" xr:uid="{00000000-0002-0000-0500-000002000000}"/>
    <dataValidation allowBlank="1" showInputMessage="1" showErrorMessage="1" prompt="Reported number of newborns with low birth weight" sqref="P3" xr:uid="{00000000-0002-0000-0500-000003000000}"/>
    <dataValidation allowBlank="1" showInputMessage="1" showErrorMessage="1" prompt="Reported number of skilled birth attendances in health facilities" sqref="L3" xr:uid="{00000000-0002-0000-0500-000004000000}"/>
    <dataValidation allowBlank="1" showInputMessage="1" showErrorMessage="1" prompt="Reported number of pregnant women tested for HIV during pregnancy" sqref="K3" xr:uid="{00000000-0002-0000-0500-000005000000}"/>
    <dataValidation allowBlank="1" showInputMessage="1" showErrorMessage="1" prompt="Reported number of pregnant women tested for syphilis during pregnancy" sqref="J3" xr:uid="{00000000-0002-0000-0500-000006000000}"/>
    <dataValidation allowBlank="1" showInputMessage="1" showErrorMessage="1" prompt="Reported number of pregnant women who completed IPT2" sqref="G3" xr:uid="{00000000-0002-0000-0500-000007000000}"/>
    <dataValidation allowBlank="1" showInputMessage="1" showErrorMessage="1" prompt="Reported number of pregnant women who received 3rd dose of IPT3" sqref="H3" xr:uid="{00000000-0002-0000-0500-000008000000}"/>
    <dataValidation allowBlank="1" showInputMessage="1" showErrorMessage="1" prompt="Reported number of ANC visits during the first trimester of pregnancy" sqref="E3" xr:uid="{00000000-0002-0000-0500-000009000000}"/>
    <dataValidation allowBlank="1" showInputMessage="1" showErrorMessage="1" prompt="Reported number of neonatal deaths" sqref="V3" xr:uid="{00000000-0002-0000-0500-00000A000000}"/>
    <dataValidation allowBlank="1" showInputMessage="1" showErrorMessage="1" prompt="Reported number of maternal deaths" sqref="U3" xr:uid="{00000000-0002-0000-0500-00000B000000}"/>
    <dataValidation allowBlank="1" showInputMessage="1" showErrorMessage="1" prompt="Reported number of PNC within 48h" sqref="Q3" xr:uid="{00000000-0002-0000-0500-00000C000000}"/>
    <dataValidation allowBlank="1" showInputMessage="1" showErrorMessage="1" prompt="Reported number of ANC 4+ visits" sqref="F3" xr:uid="{00000000-0002-0000-0500-00000D000000}"/>
    <dataValidation allowBlank="1" showInputMessage="1" showErrorMessage="1" prompt="Reported number of 1st ANC visits" sqref="D3" xr:uid="{00000000-0002-0000-0500-00000E000000}"/>
    <dataValidation allowBlank="1" showInputMessage="1" showErrorMessage="1" prompt="Reported number of macerated stillbirths in health facilities" sqref="T3" xr:uid="{00000000-0002-0000-0500-00000F000000}"/>
    <dataValidation allowBlank="1" showInputMessage="1" showErrorMessage="1" prompt="Reported number of institutional deliveries" sqref="M3:N3" xr:uid="{00000000-0002-0000-0500-000010000000}"/>
    <dataValidation allowBlank="1" showInputMessage="1" showErrorMessage="1" prompt="Reported number of C-section" sqref="O3" xr:uid="{00000000-0002-0000-0500-000011000000}"/>
    <dataValidation allowBlank="1" showInputMessage="1" showErrorMessage="1" prompt="Enter Data Month" sqref="C3" xr:uid="{00000000-0002-0000-0500-000012000000}"/>
    <dataValidation allowBlank="1" showInputMessage="1" showErrorMessage="1" prompt="Enter Data Year" sqref="B3" xr:uid="{00000000-0002-0000-0500-000013000000}"/>
    <dataValidation allowBlank="1" showInputMessage="1" showErrorMessage="1" prompt="Enter District Name" sqref="A3" xr:uid="{00000000-0002-0000-0500-00001400000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stopIfTrue="1" id="{FDD84F39-0011-441A-9176-FFEDAEA6298F}">
            <xm:f>OR(COUNTA(D$3:D3)&gt;Data_checks!$C$5*12*Data_checks!$C$10,COUNTBLANK(D$3:D3)&gt;=(Data_checks!$C$5*12*Data_checks!$C$10))</xm:f>
            <x14:dxf/>
          </x14:cfRule>
          <x14:cfRule type="expression" priority="2" id="{D3AD15A2-24A3-4CD2-A2A8-77FA7D97DB73}">
            <xm:f>OR(COUNTA(D$3:D3)&lt;=Data_checks!$C$5*12*Data_checks!$C$10,COUNTBLANK(D$3:D3)&lt;Data_checks!$C$5*12*Data_checks!$C$10)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4D424890-80E0-481E-BDB8-8471CE86850C}">
            <xm:f>OR(COUNTIF(Data_checks!$E:$E,$A4)=0,COUNTIF(Admin_data!$C:$C,$A4)=0)</xm:f>
            <x14:dxf>
              <font>
                <color rgb="FF9C0006"/>
              </font>
              <fill>
                <patternFill>
                  <bgColor rgb="FFFFC7CE"/>
                </patternFill>
              </fill>
            </x14:dxf>
          </x14:cfRule>
          <xm:sqref>D4:D46443</xm:sqref>
        </x14:conditionalFormatting>
        <x14:conditionalFormatting xmlns:xm="http://schemas.microsoft.com/office/excel/2006/main">
          <x14:cfRule type="expression" priority="4" stopIfTrue="1" id="{958B5A9D-D152-48EA-AC1A-43FF23848549}">
            <xm:f>OR(COUNTA(A$2:A3)&gt;Data_checks!$C$5*12*Data_checks!$C$10,COUNTBLANK(A$2:A3)&gt;(Data_checks!$C$5*12*Data_checks!$C$10))</xm:f>
            <x14:dxf/>
          </x14:cfRule>
          <x14:cfRule type="expression" priority="5" id="{DE8F026A-B6FB-4616-A236-0EC86EA22D8E}">
            <xm:f>OR(COUNTA(A$3:A3)&lt;=Data_checks!$C$5*12*Data_checks!$C$10,COUNTBLANK(A$3:A3)&lt;Data_checks!$C$5*12*Data_checks!$C$10)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 id="{F6695328-736D-4188-A0C4-61A74C292EDD}">
            <xm:f>OR(COUNTIF(Data_checks!$E:$E,$A4)=0,COUNTIF(Admin_data!$C:$C,$A4)=0)</xm:f>
            <x14:dxf>
              <font>
                <color rgb="FF9C0006"/>
              </font>
              <fill>
                <patternFill>
                  <bgColor rgb="FFFFC7CE"/>
                </patternFill>
              </fill>
            </x14:dxf>
          </x14:cfRule>
          <xm:sqref>E4:V1131 A4:C46443 E1132:H1143 L1132:V1143 K1144:V1155 E1144:G1179 J1156:V1167 I1168:V1179 E1180:H1191 L1180:V1191 K1192:V1203 E1192:G1227 J1204:V1215 I1216:V1227 E1228:V1251 E1252:H1263 L1252:V1263 K1264:V1275 E1264:G1299 J1276:V1287 I1288:V1299 E1300:V1311 E1312:H1323 L1312:V1323 K1324:V1335 E1324:G1359 J1336:V1347 I1348:V1359 E1360:H1371 L1360:V1371 K1372:V1383 E1372:G1407 J1384:V1395 I1396:V1407 E1408:H1419 L1408:V1419 K1420:V1431 E1420:G1455 J1432:V1443 I1444:V1455 E1456:H1467 L1456:V1467 K1468:V1479 E1468:G1503 J1480:V1491 I1492:V1503 E1504:H1515 L1504:V1515 K1516:V1527 E1516:G1551 J1528:V1539 I1540:V1551 E1552:H1563 L1552:V1563 K1564:V1575 E1564:G1599 J1576:V1587 I1588:V1599 E1600:H1611 L1600:V1611 K1612:V1623 E1612:G1647 J1624:V1635 I1636:V1647 E1648:H1659 L1648:V1659 K1660:V1671 E1660:G1695 J1672:V1683 I1684:V1695 E1696:H1707 L1696:V1707 K1708:V1719 E1708:G1743 J1720:V1731 I1732:V1743 E1744:H1755 L1744:V1755 K1756:V1767 E1756:G1791 J1768:V1779 I1780:V1791 E1792:V1815 E1816:H1827 L1816:V1827 K1828:V1839 E1828:G1863 J1840:V1851 I1852:V1863 E1864:V1875 E1876:H1887 L1876:V1887 K1888:V1899 E1888:G1923 J1900:V1911 I1912:V1923 E1924:H1935 L1924:V1935 K1936:V1947 E1936:G1971 J1948:V1959 I1960:V1971 E1972:H1983 L1972:V1983 K1984:V1995 E1984:G2019 J1996:V2007 I2008:V2019 E2020:H2031 L2020:V2031 K2032:V2043 E2032:G2067 J2044:V2055 I2056:V2067 E2068:H2079 L2068:V2079 K2080:V2091 E2080:G2115 J2092:V2103 I2104:V2115 E2116:H2127 L2116:V2127 K2128:V2139 E2128:G2163 J2140:V2151 I2152:V2163 E2164:H2175 L2164:V2175 K2176:V2187 E2176:G2211 J2188:V2199 I2200:V2211 E2212:H2223 L2212:V2223 K2224:V2235 E2224:G2271 J2236:V2247 I2248:V2259 L2260:L2271 M2260:V2355 K2272:L2283 E2272:F2307 J2284:L2307 I2296:I2307 H2308:H2319 E2308:G2331 L2308:L2331 E2332:F2379 K2332:L2379 J2344:J2379 T2356 I2356:I2367 M2356:S2823 U2356:V2823 H2366:H2367 H2368:I2379 E2380:G2391 L2380:L2391 K2392:L2403 E2392:F2427 J2404:L2439 I2416:I2439 H2428:H2439 E2428:G2451 L2440:L2451 E2452:F2463 K2452:L2463 J2464:L2475 E2464:G2487 L2476:L2499 E2488:F2535 K2500:L2511 J2512:L2535 I2524:I2535 E2536:G2547 L2536:L2547 K2548:L2559 E2548:F2595 J2560:L2607 I2572:I2583 H2584:I2607 E2596:G2607 E2608:F2619 L2608:L2620 E2620:E2631 K2621:L2632 E2632:F2643 J2633:L2655 I2644:I2655 E2644:E2679 H2656:H2667 L2656:L2679 G2668:G2679 E2680:F2691 K2680:L2751 J2692:J2703 E2692:E2727 J2716:J2727 E2728:F2739 J2740:J2751 E2740:E2775 L2752:L2763 K2764:L2787 E2776:F2786 E2787:E2823 J2788:L2811 I2812:L2823 E2824:V46443</xm:sqref>
        </x14:conditionalFormatting>
        <x14:conditionalFormatting xmlns:xm="http://schemas.microsoft.com/office/excel/2006/main">
          <x14:cfRule type="expression" priority="2722" stopIfTrue="1" id="{958B5A9D-D152-48EA-AC1A-43FF23848549}">
            <xm:f>OR(COUNTA(G$2:G2619)&gt;Data_checks!$C$5*12*Data_checks!$C$10,COUNTBLANK(G$2:G2619)&gt;(Data_checks!$C$5*12*Data_checks!$C$10))</xm:f>
            <x14:dxf/>
          </x14:cfRule>
          <x14:cfRule type="expression" priority="2723" id="{DE8F026A-B6FB-4616-A236-0EC86EA22D8E}">
            <xm:f>OR(COUNTA(G$3:G2619)&lt;=Data_checks!$C$5*12*Data_checks!$C$10,COUNTBLANK(G$3:G2619)&lt;Data_checks!$C$5*12*Data_checks!$C$10)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724" id="{F6695328-736D-4188-A0C4-61A74C292EDD}">
            <xm:f>OR(COUNTIF(Data_checks!$E:$E,$A2632)=0,COUNTIF(Admin_data!$C:$C,$A2632)=0)</xm:f>
            <x14:dxf>
              <font>
                <color rgb="FF9C0006"/>
              </font>
              <fill>
                <patternFill>
                  <bgColor rgb="FFFFC7CE"/>
                </patternFill>
              </fill>
            </x14:dxf>
          </x14:cfRule>
          <xm:sqref>F2644</xm:sqref>
        </x14:conditionalFormatting>
        <x14:conditionalFormatting xmlns:xm="http://schemas.microsoft.com/office/excel/2006/main">
          <x14:cfRule type="expression" priority="2830" stopIfTrue="1" id="{958B5A9D-D152-48EA-AC1A-43FF23848549}">
            <xm:f>OR(COUNTA(H$2:H2619)&gt;Data_checks!$C$5*12*Data_checks!$C$10,COUNTBLANK(H$2:H2619)&gt;(Data_checks!$C$5*12*Data_checks!$C$10))</xm:f>
            <x14:dxf/>
          </x14:cfRule>
          <x14:cfRule type="expression" priority="2831" id="{DE8F026A-B6FB-4616-A236-0EC86EA22D8E}">
            <xm:f>OR(COUNTA(H$3:H2619)&lt;=Data_checks!$C$5*12*Data_checks!$C$10,COUNTBLANK(H$3:H2619)&lt;Data_checks!$C$5*12*Data_checks!$C$10)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832" id="{F6695328-736D-4188-A0C4-61A74C292EDD}">
            <xm:f>OR(COUNTIF(Data_checks!$E:$E,$A2632)=0,COUNTIF(Admin_data!$C:$C,$A2632)=0)</xm:f>
            <x14:dxf>
              <font>
                <color rgb="FF9C0006"/>
              </font>
              <fill>
                <patternFill>
                  <bgColor rgb="FFFFC7CE"/>
                </patternFill>
              </fill>
            </x14:dxf>
          </x14:cfRule>
          <xm:sqref>F2656</xm:sqref>
        </x14:conditionalFormatting>
        <x14:conditionalFormatting xmlns:xm="http://schemas.microsoft.com/office/excel/2006/main">
          <x14:cfRule type="expression" priority="2938" stopIfTrue="1" id="{958B5A9D-D152-48EA-AC1A-43FF23848549}">
            <xm:f>OR(COUNTA(I$2:I2619)&gt;Data_checks!$C$5*12*Data_checks!$C$10,COUNTBLANK(I$2:I2619)&gt;(Data_checks!$C$5*12*Data_checks!$C$10))</xm:f>
            <x14:dxf/>
          </x14:cfRule>
          <x14:cfRule type="expression" priority="2939" id="{DE8F026A-B6FB-4616-A236-0EC86EA22D8E}">
            <xm:f>OR(COUNTA(I$3:I2619)&lt;=Data_checks!$C$5*12*Data_checks!$C$10,COUNTBLANK(I$3:I2619)&lt;Data_checks!$C$5*12*Data_checks!$C$10)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940" id="{F6695328-736D-4188-A0C4-61A74C292EDD}">
            <xm:f>OR(COUNTIF(Data_checks!$E:$E,$A2632)=0,COUNTIF(Admin_data!$C:$C,$A2632)=0)</xm:f>
            <x14:dxf>
              <font>
                <color rgb="FF9C0006"/>
              </font>
              <fill>
                <patternFill>
                  <bgColor rgb="FFFFC7CE"/>
                </patternFill>
              </fill>
            </x14:dxf>
          </x14:cfRule>
          <xm:sqref>F2668</xm:sqref>
        </x14:conditionalFormatting>
        <x14:conditionalFormatting xmlns:xm="http://schemas.microsoft.com/office/excel/2006/main">
          <x14:cfRule type="expression" priority="3777" stopIfTrue="1" id="{958B5A9D-D152-48EA-AC1A-43FF23848549}">
            <xm:f>OR(COUNTA(I$2:I2631)&gt;Data_checks!$C$5*12*Data_checks!$C$10,COUNTBLANK(I$2:I2631)&gt;(Data_checks!$C$5*12*Data_checks!$C$10))</xm:f>
            <x14:dxf/>
          </x14:cfRule>
          <x14:cfRule type="expression" priority="3778"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79" id="{F6695328-736D-4188-A0C4-61A74C292EDD}">
            <xm:f>OR(COUNTIF(Data_checks!$E:$E,$A2633)=0,COUNTIF(Admin_data!$C:$C,$A2633)=0)</xm:f>
            <x14:dxf>
              <font>
                <color rgb="FF9C0006"/>
              </font>
              <fill>
                <patternFill>
                  <bgColor rgb="FFFFC7CE"/>
                </patternFill>
              </fill>
            </x14:dxf>
          </x14:cfRule>
          <xm:sqref>F2669 G2705 F2717</xm:sqref>
        </x14:conditionalFormatting>
        <x14:conditionalFormatting xmlns:xm="http://schemas.microsoft.com/office/excel/2006/main">
          <x14:cfRule type="expression" priority="3780" stopIfTrue="1" id="{958B5A9D-D152-48EA-AC1A-43FF23848549}">
            <xm:f>OR(COUNTA(I$2:I2631)&gt;Data_checks!$C$5*12*Data_checks!$C$10,COUNTBLANK(I$2:I2631)&gt;(Data_checks!$C$5*12*Data_checks!$C$10))</xm:f>
            <x14:dxf/>
          </x14:cfRule>
          <x14:cfRule type="expression" priority="3781"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82" id="{F6695328-736D-4188-A0C4-61A74C292EDD}">
            <xm:f>OR(COUNTIF(Data_checks!$E:$E,$A2634)=0,COUNTIF(Admin_data!$C:$C,$A2634)=0)</xm:f>
            <x14:dxf>
              <font>
                <color rgb="FF9C0006"/>
              </font>
              <fill>
                <patternFill>
                  <bgColor rgb="FFFFC7CE"/>
                </patternFill>
              </fill>
            </x14:dxf>
          </x14:cfRule>
          <xm:sqref>F2670 G2706 F2718</xm:sqref>
        </x14:conditionalFormatting>
        <x14:conditionalFormatting xmlns:xm="http://schemas.microsoft.com/office/excel/2006/main">
          <x14:cfRule type="expression" priority="3783" stopIfTrue="1" id="{958B5A9D-D152-48EA-AC1A-43FF23848549}">
            <xm:f>OR(COUNTA(I$2:I2631)&gt;Data_checks!$C$5*12*Data_checks!$C$10,COUNTBLANK(I$2:I2631)&gt;(Data_checks!$C$5*12*Data_checks!$C$10))</xm:f>
            <x14:dxf/>
          </x14:cfRule>
          <x14:cfRule type="expression" priority="3784"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85" id="{F6695328-736D-4188-A0C4-61A74C292EDD}">
            <xm:f>OR(COUNTIF(Data_checks!$E:$E,$A2635)=0,COUNTIF(Admin_data!$C:$C,$A2635)=0)</xm:f>
            <x14:dxf>
              <font>
                <color rgb="FF9C0006"/>
              </font>
              <fill>
                <patternFill>
                  <bgColor rgb="FFFFC7CE"/>
                </patternFill>
              </fill>
            </x14:dxf>
          </x14:cfRule>
          <xm:sqref>F2671 G2707 F2719</xm:sqref>
        </x14:conditionalFormatting>
        <x14:conditionalFormatting xmlns:xm="http://schemas.microsoft.com/office/excel/2006/main">
          <x14:cfRule type="expression" priority="3786" stopIfTrue="1" id="{958B5A9D-D152-48EA-AC1A-43FF23848549}">
            <xm:f>OR(COUNTA(I$2:I2631)&gt;Data_checks!$C$5*12*Data_checks!$C$10,COUNTBLANK(I$2:I2631)&gt;(Data_checks!$C$5*12*Data_checks!$C$10))</xm:f>
            <x14:dxf/>
          </x14:cfRule>
          <x14:cfRule type="expression" priority="3787"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88" id="{F6695328-736D-4188-A0C4-61A74C292EDD}">
            <xm:f>OR(COUNTIF(Data_checks!$E:$E,$A2636)=0,COUNTIF(Admin_data!$C:$C,$A2636)=0)</xm:f>
            <x14:dxf>
              <font>
                <color rgb="FF9C0006"/>
              </font>
              <fill>
                <patternFill>
                  <bgColor rgb="FFFFC7CE"/>
                </patternFill>
              </fill>
            </x14:dxf>
          </x14:cfRule>
          <xm:sqref>F2672 G2708 F2720</xm:sqref>
        </x14:conditionalFormatting>
        <x14:conditionalFormatting xmlns:xm="http://schemas.microsoft.com/office/excel/2006/main">
          <x14:cfRule type="expression" priority="3789" stopIfTrue="1" id="{958B5A9D-D152-48EA-AC1A-43FF23848549}">
            <xm:f>OR(COUNTA(I$2:I2631)&gt;Data_checks!$C$5*12*Data_checks!$C$10,COUNTBLANK(I$2:I2631)&gt;(Data_checks!$C$5*12*Data_checks!$C$10))</xm:f>
            <x14:dxf/>
          </x14:cfRule>
          <x14:cfRule type="expression" priority="3790"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91" id="{F6695328-736D-4188-A0C4-61A74C292EDD}">
            <xm:f>OR(COUNTIF(Data_checks!$E:$E,$A2637)=0,COUNTIF(Admin_data!$C:$C,$A2637)=0)</xm:f>
            <x14:dxf>
              <font>
                <color rgb="FF9C0006"/>
              </font>
              <fill>
                <patternFill>
                  <bgColor rgb="FFFFC7CE"/>
                </patternFill>
              </fill>
            </x14:dxf>
          </x14:cfRule>
          <xm:sqref>F2673 G2709 F2721</xm:sqref>
        </x14:conditionalFormatting>
        <x14:conditionalFormatting xmlns:xm="http://schemas.microsoft.com/office/excel/2006/main">
          <x14:cfRule type="expression" priority="3792" stopIfTrue="1" id="{958B5A9D-D152-48EA-AC1A-43FF23848549}">
            <xm:f>OR(COUNTA(I$2:I2631)&gt;Data_checks!$C$5*12*Data_checks!$C$10,COUNTBLANK(I$2:I2631)&gt;(Data_checks!$C$5*12*Data_checks!$C$10))</xm:f>
            <x14:dxf/>
          </x14:cfRule>
          <x14:cfRule type="expression" priority="3793"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94" id="{F6695328-736D-4188-A0C4-61A74C292EDD}">
            <xm:f>OR(COUNTIF(Data_checks!$E:$E,$A2638)=0,COUNTIF(Admin_data!$C:$C,$A2638)=0)</xm:f>
            <x14:dxf>
              <font>
                <color rgb="FF9C0006"/>
              </font>
              <fill>
                <patternFill>
                  <bgColor rgb="FFFFC7CE"/>
                </patternFill>
              </fill>
            </x14:dxf>
          </x14:cfRule>
          <xm:sqref>F2674 G2710 F2722</xm:sqref>
        </x14:conditionalFormatting>
        <x14:conditionalFormatting xmlns:xm="http://schemas.microsoft.com/office/excel/2006/main">
          <x14:cfRule type="expression" priority="3795" stopIfTrue="1" id="{958B5A9D-D152-48EA-AC1A-43FF23848549}">
            <xm:f>OR(COUNTA(I$2:I2631)&gt;Data_checks!$C$5*12*Data_checks!$C$10,COUNTBLANK(I$2:I2631)&gt;(Data_checks!$C$5*12*Data_checks!$C$10))</xm:f>
            <x14:dxf/>
          </x14:cfRule>
          <x14:cfRule type="expression" priority="3796"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97" id="{F6695328-736D-4188-A0C4-61A74C292EDD}">
            <xm:f>OR(COUNTIF(Data_checks!$E:$E,$A2639)=0,COUNTIF(Admin_data!$C:$C,$A2639)=0)</xm:f>
            <x14:dxf>
              <font>
                <color rgb="FF9C0006"/>
              </font>
              <fill>
                <patternFill>
                  <bgColor rgb="FFFFC7CE"/>
                </patternFill>
              </fill>
            </x14:dxf>
          </x14:cfRule>
          <xm:sqref>F2675 G2711 F2723</xm:sqref>
        </x14:conditionalFormatting>
        <x14:conditionalFormatting xmlns:xm="http://schemas.microsoft.com/office/excel/2006/main">
          <x14:cfRule type="expression" priority="3798" stopIfTrue="1" id="{958B5A9D-D152-48EA-AC1A-43FF23848549}">
            <xm:f>OR(COUNTA(I$2:I2631)&gt;Data_checks!$C$5*12*Data_checks!$C$10,COUNTBLANK(I$2:I2631)&gt;(Data_checks!$C$5*12*Data_checks!$C$10))</xm:f>
            <x14:dxf/>
          </x14:cfRule>
          <x14:cfRule type="expression" priority="3799"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800" id="{F6695328-736D-4188-A0C4-61A74C292EDD}">
            <xm:f>OR(COUNTIF(Data_checks!$E:$E,$A2640)=0,COUNTIF(Admin_data!$C:$C,$A2640)=0)</xm:f>
            <x14:dxf>
              <font>
                <color rgb="FF9C0006"/>
              </font>
              <fill>
                <patternFill>
                  <bgColor rgb="FFFFC7CE"/>
                </patternFill>
              </fill>
            </x14:dxf>
          </x14:cfRule>
          <xm:sqref>F2676 G2712 F2724</xm:sqref>
        </x14:conditionalFormatting>
        <x14:conditionalFormatting xmlns:xm="http://schemas.microsoft.com/office/excel/2006/main">
          <x14:cfRule type="expression" priority="3801" stopIfTrue="1" id="{958B5A9D-D152-48EA-AC1A-43FF23848549}">
            <xm:f>OR(COUNTA(I$2:I2631)&gt;Data_checks!$C$5*12*Data_checks!$C$10,COUNTBLANK(I$2:I2631)&gt;(Data_checks!$C$5*12*Data_checks!$C$10))</xm:f>
            <x14:dxf/>
          </x14:cfRule>
          <x14:cfRule type="expression" priority="3802"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803" id="{F6695328-736D-4188-A0C4-61A74C292EDD}">
            <xm:f>OR(COUNTIF(Data_checks!$E:$E,$A2641)=0,COUNTIF(Admin_data!$C:$C,$A2641)=0)</xm:f>
            <x14:dxf>
              <font>
                <color rgb="FF9C0006"/>
              </font>
              <fill>
                <patternFill>
                  <bgColor rgb="FFFFC7CE"/>
                </patternFill>
              </fill>
            </x14:dxf>
          </x14:cfRule>
          <xm:sqref>F2677 G2713 F2725</xm:sqref>
        </x14:conditionalFormatting>
        <x14:conditionalFormatting xmlns:xm="http://schemas.microsoft.com/office/excel/2006/main">
          <x14:cfRule type="expression" priority="3804" stopIfTrue="1" id="{958B5A9D-D152-48EA-AC1A-43FF23848549}">
            <xm:f>OR(COUNTA(I$2:I2631)&gt;Data_checks!$C$5*12*Data_checks!$C$10,COUNTBLANK(I$2:I2631)&gt;(Data_checks!$C$5*12*Data_checks!$C$10))</xm:f>
            <x14:dxf/>
          </x14:cfRule>
          <x14:cfRule type="expression" priority="3805"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806" id="{F6695328-736D-4188-A0C4-61A74C292EDD}">
            <xm:f>OR(COUNTIF(Data_checks!$E:$E,$A2642)=0,COUNTIF(Admin_data!$C:$C,$A2642)=0)</xm:f>
            <x14:dxf>
              <font>
                <color rgb="FF9C0006"/>
              </font>
              <fill>
                <patternFill>
                  <bgColor rgb="FFFFC7CE"/>
                </patternFill>
              </fill>
            </x14:dxf>
          </x14:cfRule>
          <xm:sqref>F2678 G2714 F2726</xm:sqref>
        </x14:conditionalFormatting>
        <x14:conditionalFormatting xmlns:xm="http://schemas.microsoft.com/office/excel/2006/main">
          <x14:cfRule type="expression" priority="3774" stopIfTrue="1" id="{958B5A9D-D152-48EA-AC1A-43FF23848549}">
            <xm:f>OR(COUNTA(I$2:I2631)&gt;Data_checks!$C$5*12*Data_checks!$C$10,COUNTBLANK(I$2:I2631)&gt;(Data_checks!$C$5*12*Data_checks!$C$10))</xm:f>
            <x14:dxf/>
          </x14:cfRule>
          <x14:cfRule type="expression" priority="3775" id="{DE8F026A-B6FB-4616-A236-0EC86EA22D8E}">
            <xm:f>OR(COUNTA(I$3:I2631)&lt;=Data_checks!$C$5*12*Data_checks!$C$10,COUNTBLANK(I$3:I2631)&lt;Data_checks!$C$5*12*Data_checks!$C$10)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76" id="{F6695328-736D-4188-A0C4-61A74C292EDD}">
            <xm:f>OR(COUNTIF(Data_checks!$E:$E,$A2643)=0,COUNTIF(Admin_data!$C:$C,$A2643)=0)</xm:f>
            <x14:dxf>
              <font>
                <color rgb="FF9C0006"/>
              </font>
              <fill>
                <patternFill>
                  <bgColor rgb="FFFFC7CE"/>
                </patternFill>
              </fill>
            </x14:dxf>
          </x14:cfRule>
          <xm:sqref>F2679 G2715 F2727 F2823</xm:sqref>
        </x14:conditionalFormatting>
        <x14:conditionalFormatting xmlns:xm="http://schemas.microsoft.com/office/excel/2006/main">
          <x14:cfRule type="expression" priority="74" stopIfTrue="1" id="{958B5A9D-D152-48EA-AC1A-43FF23848549}">
            <xm:f>OR(COUNTA(G$2:G2775)&gt;Data_checks!$C$5*12*Data_checks!$C$10,COUNTBLANK(G$2:G2775)&gt;(Data_checks!$C$5*12*Data_checks!$C$10))</xm:f>
            <x14:dxf/>
          </x14:cfRule>
          <x14:cfRule type="expression" priority="75" id="{DE8F026A-B6FB-4616-A236-0EC86EA22D8E}">
            <xm:f>OR(COUNTA(G$3:G2775)&lt;=Data_checks!$C$5*12*Data_checks!$C$10,COUNTBLANK(G$3:G2775)&lt;Data_checks!$C$5*12*Data_checks!$C$10)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76" id="{F6695328-736D-4188-A0C4-61A74C292EDD}">
            <xm:f>OR(COUNTIF(Data_checks!$E:$E,$A2776)=0,COUNTIF(Admin_data!$C:$C,$A2776)=0)</xm:f>
            <x14:dxf>
              <font>
                <color rgb="FF9C0006"/>
              </font>
              <fill>
                <patternFill>
                  <bgColor rgb="FFFFC7CE"/>
                </patternFill>
              </fill>
            </x14:dxf>
          </x14:cfRule>
          <xm:sqref>F2787</xm:sqref>
        </x14:conditionalFormatting>
        <x14:conditionalFormatting xmlns:xm="http://schemas.microsoft.com/office/excel/2006/main">
          <x14:cfRule type="expression" priority="3567" stopIfTrue="1" id="{958B5A9D-D152-48EA-AC1A-43FF23848549}">
            <xm:f>OR(COUNTA(G$2:G2319)&gt;Data_checks!$C$5*12*Data_checks!$C$10,COUNTBLANK(G$2:G2319)&gt;(Data_checks!$C$5*12*Data_checks!$C$10))</xm:f>
            <x14:dxf/>
          </x14:cfRule>
          <x14:cfRule type="expression" priority="3568"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69" id="{F6695328-736D-4188-A0C4-61A74C292EDD}">
            <xm:f>OR(COUNTIF(Data_checks!$E:$E,$A2321)=0,COUNTIF(Admin_data!$C:$C,$A2321)=0)</xm:f>
            <x14:dxf>
              <font>
                <color rgb="FF9C0006"/>
              </font>
              <fill>
                <patternFill>
                  <bgColor rgb="FFFFC7CE"/>
                </patternFill>
              </fill>
            </x14:dxf>
          </x14:cfRule>
          <xm:sqref>G2333 G2489 F2645 G2681 F2693</xm:sqref>
        </x14:conditionalFormatting>
        <x14:conditionalFormatting xmlns:xm="http://schemas.microsoft.com/office/excel/2006/main">
          <x14:cfRule type="expression" priority="3570" stopIfTrue="1" id="{958B5A9D-D152-48EA-AC1A-43FF23848549}">
            <xm:f>OR(COUNTA(G$2:G2319)&gt;Data_checks!$C$5*12*Data_checks!$C$10,COUNTBLANK(G$2:G2319)&gt;(Data_checks!$C$5*12*Data_checks!$C$10))</xm:f>
            <x14:dxf/>
          </x14:cfRule>
          <x14:cfRule type="expression" priority="3571"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72" id="{F6695328-736D-4188-A0C4-61A74C292EDD}">
            <xm:f>OR(COUNTIF(Data_checks!$E:$E,$A2322)=0,COUNTIF(Admin_data!$C:$C,$A2322)=0)</xm:f>
            <x14:dxf>
              <font>
                <color rgb="FF9C0006"/>
              </font>
              <fill>
                <patternFill>
                  <bgColor rgb="FFFFC7CE"/>
                </patternFill>
              </fill>
            </x14:dxf>
          </x14:cfRule>
          <xm:sqref>G2334 G2490 F2646 G2682 F2694</xm:sqref>
        </x14:conditionalFormatting>
        <x14:conditionalFormatting xmlns:xm="http://schemas.microsoft.com/office/excel/2006/main">
          <x14:cfRule type="expression" priority="3573" stopIfTrue="1" id="{958B5A9D-D152-48EA-AC1A-43FF23848549}">
            <xm:f>OR(COUNTA(G$2:G2319)&gt;Data_checks!$C$5*12*Data_checks!$C$10,COUNTBLANK(G$2:G2319)&gt;(Data_checks!$C$5*12*Data_checks!$C$10))</xm:f>
            <x14:dxf/>
          </x14:cfRule>
          <x14:cfRule type="expression" priority="3574"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75" id="{F6695328-736D-4188-A0C4-61A74C292EDD}">
            <xm:f>OR(COUNTIF(Data_checks!$E:$E,$A2323)=0,COUNTIF(Admin_data!$C:$C,$A2323)=0)</xm:f>
            <x14:dxf>
              <font>
                <color rgb="FF9C0006"/>
              </font>
              <fill>
                <patternFill>
                  <bgColor rgb="FFFFC7CE"/>
                </patternFill>
              </fill>
            </x14:dxf>
          </x14:cfRule>
          <xm:sqref>G2335 G2491 F2647 G2683 F2695</xm:sqref>
        </x14:conditionalFormatting>
        <x14:conditionalFormatting xmlns:xm="http://schemas.microsoft.com/office/excel/2006/main">
          <x14:cfRule type="expression" priority="3576" stopIfTrue="1" id="{958B5A9D-D152-48EA-AC1A-43FF23848549}">
            <xm:f>OR(COUNTA(G$2:G2319)&gt;Data_checks!$C$5*12*Data_checks!$C$10,COUNTBLANK(G$2:G2319)&gt;(Data_checks!$C$5*12*Data_checks!$C$10))</xm:f>
            <x14:dxf/>
          </x14:cfRule>
          <x14:cfRule type="expression" priority="3577"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78" id="{F6695328-736D-4188-A0C4-61A74C292EDD}">
            <xm:f>OR(COUNTIF(Data_checks!$E:$E,$A2324)=0,COUNTIF(Admin_data!$C:$C,$A2324)=0)</xm:f>
            <x14:dxf>
              <font>
                <color rgb="FF9C0006"/>
              </font>
              <fill>
                <patternFill>
                  <bgColor rgb="FFFFC7CE"/>
                </patternFill>
              </fill>
            </x14:dxf>
          </x14:cfRule>
          <xm:sqref>G2336 G2492 F2648 G2684 F2696</xm:sqref>
        </x14:conditionalFormatting>
        <x14:conditionalFormatting xmlns:xm="http://schemas.microsoft.com/office/excel/2006/main">
          <x14:cfRule type="expression" priority="3579" stopIfTrue="1" id="{958B5A9D-D152-48EA-AC1A-43FF23848549}">
            <xm:f>OR(COUNTA(G$2:G2319)&gt;Data_checks!$C$5*12*Data_checks!$C$10,COUNTBLANK(G$2:G2319)&gt;(Data_checks!$C$5*12*Data_checks!$C$10))</xm:f>
            <x14:dxf/>
          </x14:cfRule>
          <x14:cfRule type="expression" priority="3580"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1" id="{F6695328-736D-4188-A0C4-61A74C292EDD}">
            <xm:f>OR(COUNTIF(Data_checks!$E:$E,$A2325)=0,COUNTIF(Admin_data!$C:$C,$A2325)=0)</xm:f>
            <x14:dxf>
              <font>
                <color rgb="FF9C0006"/>
              </font>
              <fill>
                <patternFill>
                  <bgColor rgb="FFFFC7CE"/>
                </patternFill>
              </fill>
            </x14:dxf>
          </x14:cfRule>
          <xm:sqref>G2337 G2493 F2649 G2685 F2697</xm:sqref>
        </x14:conditionalFormatting>
        <x14:conditionalFormatting xmlns:xm="http://schemas.microsoft.com/office/excel/2006/main">
          <x14:cfRule type="expression" priority="3582" stopIfTrue="1" id="{958B5A9D-D152-48EA-AC1A-43FF23848549}">
            <xm:f>OR(COUNTA(G$2:G2319)&gt;Data_checks!$C$5*12*Data_checks!$C$10,COUNTBLANK(G$2:G2319)&gt;(Data_checks!$C$5*12*Data_checks!$C$10))</xm:f>
            <x14:dxf/>
          </x14:cfRule>
          <x14:cfRule type="expression" priority="3583"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4" id="{F6695328-736D-4188-A0C4-61A74C292EDD}">
            <xm:f>OR(COUNTIF(Data_checks!$E:$E,$A2326)=0,COUNTIF(Admin_data!$C:$C,$A2326)=0)</xm:f>
            <x14:dxf>
              <font>
                <color rgb="FF9C0006"/>
              </font>
              <fill>
                <patternFill>
                  <bgColor rgb="FFFFC7CE"/>
                </patternFill>
              </fill>
            </x14:dxf>
          </x14:cfRule>
          <xm:sqref>G2338 G2494 F2650 G2686 F2698</xm:sqref>
        </x14:conditionalFormatting>
        <x14:conditionalFormatting xmlns:xm="http://schemas.microsoft.com/office/excel/2006/main">
          <x14:cfRule type="expression" priority="3585" stopIfTrue="1" id="{958B5A9D-D152-48EA-AC1A-43FF23848549}">
            <xm:f>OR(COUNTA(G$2:G2319)&gt;Data_checks!$C$5*12*Data_checks!$C$10,COUNTBLANK(G$2:G2319)&gt;(Data_checks!$C$5*12*Data_checks!$C$10))</xm:f>
            <x14:dxf/>
          </x14:cfRule>
          <x14:cfRule type="expression" priority="3586"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87" id="{F6695328-736D-4188-A0C4-61A74C292EDD}">
            <xm:f>OR(COUNTIF(Data_checks!$E:$E,$A2327)=0,COUNTIF(Admin_data!$C:$C,$A2327)=0)</xm:f>
            <x14:dxf>
              <font>
                <color rgb="FF9C0006"/>
              </font>
              <fill>
                <patternFill>
                  <bgColor rgb="FFFFC7CE"/>
                </patternFill>
              </fill>
            </x14:dxf>
          </x14:cfRule>
          <xm:sqref>G2339 G2495 F2651 G2687 F2699</xm:sqref>
        </x14:conditionalFormatting>
        <x14:conditionalFormatting xmlns:xm="http://schemas.microsoft.com/office/excel/2006/main">
          <x14:cfRule type="expression" priority="3588" stopIfTrue="1" id="{958B5A9D-D152-48EA-AC1A-43FF23848549}">
            <xm:f>OR(COUNTA(G$2:G2319)&gt;Data_checks!$C$5*12*Data_checks!$C$10,COUNTBLANK(G$2:G2319)&gt;(Data_checks!$C$5*12*Data_checks!$C$10))</xm:f>
            <x14:dxf/>
          </x14:cfRule>
          <x14:cfRule type="expression" priority="3589"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90" id="{F6695328-736D-4188-A0C4-61A74C292EDD}">
            <xm:f>OR(COUNTIF(Data_checks!$E:$E,$A2328)=0,COUNTIF(Admin_data!$C:$C,$A2328)=0)</xm:f>
            <x14:dxf>
              <font>
                <color rgb="FF9C0006"/>
              </font>
              <fill>
                <patternFill>
                  <bgColor rgb="FFFFC7CE"/>
                </patternFill>
              </fill>
            </x14:dxf>
          </x14:cfRule>
          <xm:sqref>G2340 G2496 F2652 G2688 F2700</xm:sqref>
        </x14:conditionalFormatting>
        <x14:conditionalFormatting xmlns:xm="http://schemas.microsoft.com/office/excel/2006/main">
          <x14:cfRule type="expression" priority="3591" stopIfTrue="1" id="{958B5A9D-D152-48EA-AC1A-43FF23848549}">
            <xm:f>OR(COUNTA(G$2:G2319)&gt;Data_checks!$C$5*12*Data_checks!$C$10,COUNTBLANK(G$2:G2319)&gt;(Data_checks!$C$5*12*Data_checks!$C$10))</xm:f>
            <x14:dxf/>
          </x14:cfRule>
          <x14:cfRule type="expression" priority="3592"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93" id="{F6695328-736D-4188-A0C4-61A74C292EDD}">
            <xm:f>OR(COUNTIF(Data_checks!$E:$E,$A2329)=0,COUNTIF(Admin_data!$C:$C,$A2329)=0)</xm:f>
            <x14:dxf>
              <font>
                <color rgb="FF9C0006"/>
              </font>
              <fill>
                <patternFill>
                  <bgColor rgb="FFFFC7CE"/>
                </patternFill>
              </fill>
            </x14:dxf>
          </x14:cfRule>
          <xm:sqref>G2341 G2497 F2653 G2689 F2701</xm:sqref>
        </x14:conditionalFormatting>
        <x14:conditionalFormatting xmlns:xm="http://schemas.microsoft.com/office/excel/2006/main">
          <x14:cfRule type="expression" priority="3594" stopIfTrue="1" id="{958B5A9D-D152-48EA-AC1A-43FF23848549}">
            <xm:f>OR(COUNTA(G$2:G2319)&gt;Data_checks!$C$5*12*Data_checks!$C$10,COUNTBLANK(G$2:G2319)&gt;(Data_checks!$C$5*12*Data_checks!$C$10))</xm:f>
            <x14:dxf/>
          </x14:cfRule>
          <x14:cfRule type="expression" priority="3595"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96" id="{F6695328-736D-4188-A0C4-61A74C292EDD}">
            <xm:f>OR(COUNTIF(Data_checks!$E:$E,$A2330)=0,COUNTIF(Admin_data!$C:$C,$A2330)=0)</xm:f>
            <x14:dxf>
              <font>
                <color rgb="FF9C0006"/>
              </font>
              <fill>
                <patternFill>
                  <bgColor rgb="FFFFC7CE"/>
                </patternFill>
              </fill>
            </x14:dxf>
          </x14:cfRule>
          <xm:sqref>G2342 G2498 F2654 G2690 F2702</xm:sqref>
        </x14:conditionalFormatting>
        <x14:conditionalFormatting xmlns:xm="http://schemas.microsoft.com/office/excel/2006/main">
          <x14:cfRule type="expression" priority="3564" stopIfTrue="1" id="{958B5A9D-D152-48EA-AC1A-43FF23848549}">
            <xm:f>OR(COUNTA(G$2:G2319)&gt;Data_checks!$C$5*12*Data_checks!$C$10,COUNTBLANK(G$2:G2319)&gt;(Data_checks!$C$5*12*Data_checks!$C$10))</xm:f>
            <x14:dxf/>
          </x14:cfRule>
          <x14:cfRule type="expression" priority="3565" id="{DE8F026A-B6FB-4616-A236-0EC86EA22D8E}">
            <xm:f>OR(COUNTA(G$3:G2319)&lt;=Data_checks!$C$5*12*Data_checks!$C$10,COUNTBLANK(G$3:G2319)&lt;Data_checks!$C$5*12*Data_checks!$C$10)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566" id="{F6695328-736D-4188-A0C4-61A74C292EDD}">
            <xm:f>OR(COUNTIF(Data_checks!$E:$E,$A2331)=0,COUNTIF(Admin_data!$C:$C,$A2331)=0)</xm:f>
            <x14:dxf>
              <font>
                <color rgb="FF9C0006"/>
              </font>
              <fill>
                <patternFill>
                  <bgColor rgb="FFFFC7CE"/>
                </patternFill>
              </fill>
            </x14:dxf>
          </x14:cfRule>
          <xm:sqref>G2343 G2499 F2655 G2691 F2703</xm:sqref>
        </x14:conditionalFormatting>
        <x14:conditionalFormatting xmlns:xm="http://schemas.microsoft.com/office/excel/2006/main">
          <x14:cfRule type="expression" priority="3672" stopIfTrue="1" id="{958B5A9D-D152-48EA-AC1A-43FF23848549}">
            <xm:f>OR(COUNTA(H$2:H2319)&gt;Data_checks!$C$5*12*Data_checks!$C$10,COUNTBLANK(H$2:H2319)&gt;(Data_checks!$C$5*12*Data_checks!$C$10))</xm:f>
            <x14:dxf/>
          </x14:cfRule>
          <x14:cfRule type="expression" priority="3673"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74" id="{F6695328-736D-4188-A0C4-61A74C292EDD}">
            <xm:f>OR(COUNTIF(Data_checks!$E:$E,$A2321)=0,COUNTIF(Admin_data!$C:$C,$A2321)=0)</xm:f>
            <x14:dxf>
              <font>
                <color rgb="FF9C0006"/>
              </font>
              <fill>
                <patternFill>
                  <bgColor rgb="FFFFC7CE"/>
                </patternFill>
              </fill>
            </x14:dxf>
          </x14:cfRule>
          <xm:sqref>G2345 F2657 G2693 F2705 F2753</xm:sqref>
        </x14:conditionalFormatting>
        <x14:conditionalFormatting xmlns:xm="http://schemas.microsoft.com/office/excel/2006/main">
          <x14:cfRule type="expression" priority="3675" stopIfTrue="1" id="{958B5A9D-D152-48EA-AC1A-43FF23848549}">
            <xm:f>OR(COUNTA(H$2:H2319)&gt;Data_checks!$C$5*12*Data_checks!$C$10,COUNTBLANK(H$2:H2319)&gt;(Data_checks!$C$5*12*Data_checks!$C$10))</xm:f>
            <x14:dxf/>
          </x14:cfRule>
          <x14:cfRule type="expression" priority="3676"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77" id="{F6695328-736D-4188-A0C4-61A74C292EDD}">
            <xm:f>OR(COUNTIF(Data_checks!$E:$E,$A2322)=0,COUNTIF(Admin_data!$C:$C,$A2322)=0)</xm:f>
            <x14:dxf>
              <font>
                <color rgb="FF9C0006"/>
              </font>
              <fill>
                <patternFill>
                  <bgColor rgb="FFFFC7CE"/>
                </patternFill>
              </fill>
            </x14:dxf>
          </x14:cfRule>
          <xm:sqref>G2346 F2658 G2694 F2706 F2754</xm:sqref>
        </x14:conditionalFormatting>
        <x14:conditionalFormatting xmlns:xm="http://schemas.microsoft.com/office/excel/2006/main">
          <x14:cfRule type="expression" priority="3678" stopIfTrue="1" id="{958B5A9D-D152-48EA-AC1A-43FF23848549}">
            <xm:f>OR(COUNTA(H$2:H2319)&gt;Data_checks!$C$5*12*Data_checks!$C$10,COUNTBLANK(H$2:H2319)&gt;(Data_checks!$C$5*12*Data_checks!$C$10))</xm:f>
            <x14:dxf/>
          </x14:cfRule>
          <x14:cfRule type="expression" priority="3679"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80" id="{F6695328-736D-4188-A0C4-61A74C292EDD}">
            <xm:f>OR(COUNTIF(Data_checks!$E:$E,$A2323)=0,COUNTIF(Admin_data!$C:$C,$A2323)=0)</xm:f>
            <x14:dxf>
              <font>
                <color rgb="FF9C0006"/>
              </font>
              <fill>
                <patternFill>
                  <bgColor rgb="FFFFC7CE"/>
                </patternFill>
              </fill>
            </x14:dxf>
          </x14:cfRule>
          <xm:sqref>G2347 F2659 G2695 F2707 F2755</xm:sqref>
        </x14:conditionalFormatting>
        <x14:conditionalFormatting xmlns:xm="http://schemas.microsoft.com/office/excel/2006/main">
          <x14:cfRule type="expression" priority="3681" stopIfTrue="1" id="{958B5A9D-D152-48EA-AC1A-43FF23848549}">
            <xm:f>OR(COUNTA(H$2:H2319)&gt;Data_checks!$C$5*12*Data_checks!$C$10,COUNTBLANK(H$2:H2319)&gt;(Data_checks!$C$5*12*Data_checks!$C$10))</xm:f>
            <x14:dxf/>
          </x14:cfRule>
          <x14:cfRule type="expression" priority="3682"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83" id="{F6695328-736D-4188-A0C4-61A74C292EDD}">
            <xm:f>OR(COUNTIF(Data_checks!$E:$E,$A2324)=0,COUNTIF(Admin_data!$C:$C,$A2324)=0)</xm:f>
            <x14:dxf>
              <font>
                <color rgb="FF9C0006"/>
              </font>
              <fill>
                <patternFill>
                  <bgColor rgb="FFFFC7CE"/>
                </patternFill>
              </fill>
            </x14:dxf>
          </x14:cfRule>
          <xm:sqref>G2348 F2660 G2696 F2708 F2756</xm:sqref>
        </x14:conditionalFormatting>
        <x14:conditionalFormatting xmlns:xm="http://schemas.microsoft.com/office/excel/2006/main">
          <x14:cfRule type="expression" priority="3684" stopIfTrue="1" id="{958B5A9D-D152-48EA-AC1A-43FF23848549}">
            <xm:f>OR(COUNTA(H$2:H2319)&gt;Data_checks!$C$5*12*Data_checks!$C$10,COUNTBLANK(H$2:H2319)&gt;(Data_checks!$C$5*12*Data_checks!$C$10))</xm:f>
            <x14:dxf/>
          </x14:cfRule>
          <x14:cfRule type="expression" priority="3685"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86" id="{F6695328-736D-4188-A0C4-61A74C292EDD}">
            <xm:f>OR(COUNTIF(Data_checks!$E:$E,$A2325)=0,COUNTIF(Admin_data!$C:$C,$A2325)=0)</xm:f>
            <x14:dxf>
              <font>
                <color rgb="FF9C0006"/>
              </font>
              <fill>
                <patternFill>
                  <bgColor rgb="FFFFC7CE"/>
                </patternFill>
              </fill>
            </x14:dxf>
          </x14:cfRule>
          <xm:sqref>G2349 F2661 G2697 F2709 F2757</xm:sqref>
        </x14:conditionalFormatting>
        <x14:conditionalFormatting xmlns:xm="http://schemas.microsoft.com/office/excel/2006/main">
          <x14:cfRule type="expression" priority="3687" stopIfTrue="1" id="{958B5A9D-D152-48EA-AC1A-43FF23848549}">
            <xm:f>OR(COUNTA(H$2:H2319)&gt;Data_checks!$C$5*12*Data_checks!$C$10,COUNTBLANK(H$2:H2319)&gt;(Data_checks!$C$5*12*Data_checks!$C$10))</xm:f>
            <x14:dxf/>
          </x14:cfRule>
          <x14:cfRule type="expression" priority="3688"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89" id="{F6695328-736D-4188-A0C4-61A74C292EDD}">
            <xm:f>OR(COUNTIF(Data_checks!$E:$E,$A2326)=0,COUNTIF(Admin_data!$C:$C,$A2326)=0)</xm:f>
            <x14:dxf>
              <font>
                <color rgb="FF9C0006"/>
              </font>
              <fill>
                <patternFill>
                  <bgColor rgb="FFFFC7CE"/>
                </patternFill>
              </fill>
            </x14:dxf>
          </x14:cfRule>
          <xm:sqref>G2350 F2662 G2698 F2710 F2758</xm:sqref>
        </x14:conditionalFormatting>
        <x14:conditionalFormatting xmlns:xm="http://schemas.microsoft.com/office/excel/2006/main">
          <x14:cfRule type="expression" priority="3690" stopIfTrue="1" id="{958B5A9D-D152-48EA-AC1A-43FF23848549}">
            <xm:f>OR(COUNTA(H$2:H2319)&gt;Data_checks!$C$5*12*Data_checks!$C$10,COUNTBLANK(H$2:H2319)&gt;(Data_checks!$C$5*12*Data_checks!$C$10))</xm:f>
            <x14:dxf/>
          </x14:cfRule>
          <x14:cfRule type="expression" priority="3691"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92" id="{F6695328-736D-4188-A0C4-61A74C292EDD}">
            <xm:f>OR(COUNTIF(Data_checks!$E:$E,$A2327)=0,COUNTIF(Admin_data!$C:$C,$A2327)=0)</xm:f>
            <x14:dxf>
              <font>
                <color rgb="FF9C0006"/>
              </font>
              <fill>
                <patternFill>
                  <bgColor rgb="FFFFC7CE"/>
                </patternFill>
              </fill>
            </x14:dxf>
          </x14:cfRule>
          <xm:sqref>G2351 F2663 G2699 F2711 F2759</xm:sqref>
        </x14:conditionalFormatting>
        <x14:conditionalFormatting xmlns:xm="http://schemas.microsoft.com/office/excel/2006/main">
          <x14:cfRule type="expression" priority="3693" stopIfTrue="1" id="{958B5A9D-D152-48EA-AC1A-43FF23848549}">
            <xm:f>OR(COUNTA(H$2:H2319)&gt;Data_checks!$C$5*12*Data_checks!$C$10,COUNTBLANK(H$2:H2319)&gt;(Data_checks!$C$5*12*Data_checks!$C$10))</xm:f>
            <x14:dxf/>
          </x14:cfRule>
          <x14:cfRule type="expression" priority="3694"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95" id="{F6695328-736D-4188-A0C4-61A74C292EDD}">
            <xm:f>OR(COUNTIF(Data_checks!$E:$E,$A2328)=0,COUNTIF(Admin_data!$C:$C,$A2328)=0)</xm:f>
            <x14:dxf>
              <font>
                <color rgb="FF9C0006"/>
              </font>
              <fill>
                <patternFill>
                  <bgColor rgb="FFFFC7CE"/>
                </patternFill>
              </fill>
            </x14:dxf>
          </x14:cfRule>
          <xm:sqref>G2352 F2664 G2700 F2712 F2760</xm:sqref>
        </x14:conditionalFormatting>
        <x14:conditionalFormatting xmlns:xm="http://schemas.microsoft.com/office/excel/2006/main">
          <x14:cfRule type="expression" priority="3696" stopIfTrue="1" id="{958B5A9D-D152-48EA-AC1A-43FF23848549}">
            <xm:f>OR(COUNTA(H$2:H2319)&gt;Data_checks!$C$5*12*Data_checks!$C$10,COUNTBLANK(H$2:H2319)&gt;(Data_checks!$C$5*12*Data_checks!$C$10))</xm:f>
            <x14:dxf/>
          </x14:cfRule>
          <x14:cfRule type="expression" priority="3697"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98" id="{F6695328-736D-4188-A0C4-61A74C292EDD}">
            <xm:f>OR(COUNTIF(Data_checks!$E:$E,$A2329)=0,COUNTIF(Admin_data!$C:$C,$A2329)=0)</xm:f>
            <x14:dxf>
              <font>
                <color rgb="FF9C0006"/>
              </font>
              <fill>
                <patternFill>
                  <bgColor rgb="FFFFC7CE"/>
                </patternFill>
              </fill>
            </x14:dxf>
          </x14:cfRule>
          <xm:sqref>G2353 F2665 G2701 F2713 F2761</xm:sqref>
        </x14:conditionalFormatting>
        <x14:conditionalFormatting xmlns:xm="http://schemas.microsoft.com/office/excel/2006/main">
          <x14:cfRule type="expression" priority="3699" stopIfTrue="1" id="{958B5A9D-D152-48EA-AC1A-43FF23848549}">
            <xm:f>OR(COUNTA(H$2:H2319)&gt;Data_checks!$C$5*12*Data_checks!$C$10,COUNTBLANK(H$2:H2319)&gt;(Data_checks!$C$5*12*Data_checks!$C$10))</xm:f>
            <x14:dxf/>
          </x14:cfRule>
          <x14:cfRule type="expression" priority="3700"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701" id="{F6695328-736D-4188-A0C4-61A74C292EDD}">
            <xm:f>OR(COUNTIF(Data_checks!$E:$E,$A2330)=0,COUNTIF(Admin_data!$C:$C,$A2330)=0)</xm:f>
            <x14:dxf>
              <font>
                <color rgb="FF9C0006"/>
              </font>
              <fill>
                <patternFill>
                  <bgColor rgb="FFFFC7CE"/>
                </patternFill>
              </fill>
            </x14:dxf>
          </x14:cfRule>
          <xm:sqref>G2354 F2666 G2702 F2714 F2762</xm:sqref>
        </x14:conditionalFormatting>
        <x14:conditionalFormatting xmlns:xm="http://schemas.microsoft.com/office/excel/2006/main">
          <x14:cfRule type="expression" priority="3669" stopIfTrue="1" id="{958B5A9D-D152-48EA-AC1A-43FF23848549}">
            <xm:f>OR(COUNTA(H$2:H2319)&gt;Data_checks!$C$5*12*Data_checks!$C$10,COUNTBLANK(H$2:H2319)&gt;(Data_checks!$C$5*12*Data_checks!$C$10))</xm:f>
            <x14:dxf/>
          </x14:cfRule>
          <x14:cfRule type="expression" priority="3670" id="{DE8F026A-B6FB-4616-A236-0EC86EA22D8E}">
            <xm:f>OR(COUNTA(H$3:H2319)&lt;=Data_checks!$C$5*12*Data_checks!$C$10,COUNTBLANK(H$3:H2319)&lt;Data_checks!$C$5*12*Data_checks!$C$10)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671" id="{F6695328-736D-4188-A0C4-61A74C292EDD}">
            <xm:f>OR(COUNTIF(Data_checks!$E:$E,$A2331)=0,COUNTIF(Admin_data!$C:$C,$A2331)=0)</xm:f>
            <x14:dxf>
              <font>
                <color rgb="FF9C0006"/>
              </font>
              <fill>
                <patternFill>
                  <bgColor rgb="FFFFC7CE"/>
                </patternFill>
              </fill>
            </x14:dxf>
          </x14:cfRule>
          <xm:sqref>G2355 F2667 G2703 F2715 F2763</xm:sqref>
        </x14:conditionalFormatting>
        <x14:conditionalFormatting xmlns:xm="http://schemas.microsoft.com/office/excel/2006/main">
          <x14:cfRule type="expression" priority="1074" stopIfTrue="1" id="{958B5A9D-D152-48EA-AC1A-43FF23848549}">
            <xm:f>OR(COUNTA(J$2:J2319)&gt;Data_checks!$C$5*12*Data_checks!$C$10,COUNTBLANK(J$2:J2319)&gt;(Data_checks!$C$5*12*Data_checks!$C$10))</xm:f>
            <x14:dxf/>
          </x14:cfRule>
          <x14:cfRule type="expression" priority="1075"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1076" id="{F6695328-736D-4188-A0C4-61A74C292EDD}">
            <xm:f>OR(COUNTIF(Data_checks!$E:$E,$A2320)=0,COUNTIF(Admin_data!$C:$C,$A2320)=0)</xm:f>
            <x14:dxf>
              <font>
                <color rgb="FF9C0006"/>
              </font>
              <fill>
                <patternFill>
                  <bgColor rgb="FFFFC7CE"/>
                </patternFill>
              </fill>
            </x14:dxf>
          </x14:cfRule>
          <xm:sqref>G2368</xm:sqref>
        </x14:conditionalFormatting>
        <x14:conditionalFormatting xmlns:xm="http://schemas.microsoft.com/office/excel/2006/main">
          <x14:cfRule type="expression" priority="6503" stopIfTrue="1" id="{958B5A9D-D152-48EA-AC1A-43FF23848549}">
            <xm:f>OR(COUNTA(J$2:J2319)&gt;Data_checks!$C$5*12*Data_checks!$C$10,COUNTBLANK(J$2:J2319)&gt;(Data_checks!$C$5*12*Data_checks!$C$10))</xm:f>
            <x14:dxf/>
          </x14:cfRule>
          <x14:cfRule type="expression" priority="6504"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05" id="{F6695328-736D-4188-A0C4-61A74C292EDD}">
            <xm:f>OR(COUNTIF(Data_checks!$E:$E,$A2321)=0,COUNTIF(Admin_data!$C:$C,$A2321)=0)</xm:f>
            <x14:dxf>
              <font>
                <color rgb="FF9C0006"/>
              </font>
              <fill>
                <patternFill>
                  <bgColor rgb="FFFFC7CE"/>
                </patternFill>
              </fill>
            </x14:dxf>
          </x14:cfRule>
          <xm:sqref>G2369</xm:sqref>
        </x14:conditionalFormatting>
        <x14:conditionalFormatting xmlns:xm="http://schemas.microsoft.com/office/excel/2006/main">
          <x14:cfRule type="expression" priority="6506" stopIfTrue="1" id="{958B5A9D-D152-48EA-AC1A-43FF23848549}">
            <xm:f>OR(COUNTA(J$2:J2319)&gt;Data_checks!$C$5*12*Data_checks!$C$10,COUNTBLANK(J$2:J2319)&gt;(Data_checks!$C$5*12*Data_checks!$C$10))</xm:f>
            <x14:dxf/>
          </x14:cfRule>
          <x14:cfRule type="expression" priority="6507"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08" id="{F6695328-736D-4188-A0C4-61A74C292EDD}">
            <xm:f>OR(COUNTIF(Data_checks!$E:$E,$A2322)=0,COUNTIF(Admin_data!$C:$C,$A2322)=0)</xm:f>
            <x14:dxf>
              <font>
                <color rgb="FF9C0006"/>
              </font>
              <fill>
                <patternFill>
                  <bgColor rgb="FFFFC7CE"/>
                </patternFill>
              </fill>
            </x14:dxf>
          </x14:cfRule>
          <xm:sqref>G2370</xm:sqref>
        </x14:conditionalFormatting>
        <x14:conditionalFormatting xmlns:xm="http://schemas.microsoft.com/office/excel/2006/main">
          <x14:cfRule type="expression" priority="6509" stopIfTrue="1" id="{958B5A9D-D152-48EA-AC1A-43FF23848549}">
            <xm:f>OR(COUNTA(J$2:J2319)&gt;Data_checks!$C$5*12*Data_checks!$C$10,COUNTBLANK(J$2:J2319)&gt;(Data_checks!$C$5*12*Data_checks!$C$10))</xm:f>
            <x14:dxf/>
          </x14:cfRule>
          <x14:cfRule type="expression" priority="6510"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1" id="{F6695328-736D-4188-A0C4-61A74C292EDD}">
            <xm:f>OR(COUNTIF(Data_checks!$E:$E,$A2323)=0,COUNTIF(Admin_data!$C:$C,$A2323)=0)</xm:f>
            <x14:dxf>
              <font>
                <color rgb="FF9C0006"/>
              </font>
              <fill>
                <patternFill>
                  <bgColor rgb="FFFFC7CE"/>
                </patternFill>
              </fill>
            </x14:dxf>
          </x14:cfRule>
          <xm:sqref>G2371</xm:sqref>
        </x14:conditionalFormatting>
        <x14:conditionalFormatting xmlns:xm="http://schemas.microsoft.com/office/excel/2006/main">
          <x14:cfRule type="expression" priority="6512" stopIfTrue="1" id="{958B5A9D-D152-48EA-AC1A-43FF23848549}">
            <xm:f>OR(COUNTA(J$2:J2319)&gt;Data_checks!$C$5*12*Data_checks!$C$10,COUNTBLANK(J$2:J2319)&gt;(Data_checks!$C$5*12*Data_checks!$C$10))</xm:f>
            <x14:dxf/>
          </x14:cfRule>
          <x14:cfRule type="expression" priority="6513"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4" id="{F6695328-736D-4188-A0C4-61A74C292EDD}">
            <xm:f>OR(COUNTIF(Data_checks!$E:$E,$A2324)=0,COUNTIF(Admin_data!$C:$C,$A2324)=0)</xm:f>
            <x14:dxf>
              <font>
                <color rgb="FF9C0006"/>
              </font>
              <fill>
                <patternFill>
                  <bgColor rgb="FFFFC7CE"/>
                </patternFill>
              </fill>
            </x14:dxf>
          </x14:cfRule>
          <xm:sqref>G2372</xm:sqref>
        </x14:conditionalFormatting>
        <x14:conditionalFormatting xmlns:xm="http://schemas.microsoft.com/office/excel/2006/main">
          <x14:cfRule type="expression" priority="6515" stopIfTrue="1" id="{958B5A9D-D152-48EA-AC1A-43FF23848549}">
            <xm:f>OR(COUNTA(J$2:J2319)&gt;Data_checks!$C$5*12*Data_checks!$C$10,COUNTBLANK(J$2:J2319)&gt;(Data_checks!$C$5*12*Data_checks!$C$10))</xm:f>
            <x14:dxf/>
          </x14:cfRule>
          <x14:cfRule type="expression" priority="6516"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17" id="{F6695328-736D-4188-A0C4-61A74C292EDD}">
            <xm:f>OR(COUNTIF(Data_checks!$E:$E,$A2325)=0,COUNTIF(Admin_data!$C:$C,$A2325)=0)</xm:f>
            <x14:dxf>
              <font>
                <color rgb="FF9C0006"/>
              </font>
              <fill>
                <patternFill>
                  <bgColor rgb="FFFFC7CE"/>
                </patternFill>
              </fill>
            </x14:dxf>
          </x14:cfRule>
          <xm:sqref>G2373</xm:sqref>
        </x14:conditionalFormatting>
        <x14:conditionalFormatting xmlns:xm="http://schemas.microsoft.com/office/excel/2006/main">
          <x14:cfRule type="expression" priority="6518" stopIfTrue="1" id="{958B5A9D-D152-48EA-AC1A-43FF23848549}">
            <xm:f>OR(COUNTA(J$2:J2319)&gt;Data_checks!$C$5*12*Data_checks!$C$10,COUNTBLANK(J$2:J2319)&gt;(Data_checks!$C$5*12*Data_checks!$C$10))</xm:f>
            <x14:dxf/>
          </x14:cfRule>
          <x14:cfRule type="expression" priority="6519"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0" id="{F6695328-736D-4188-A0C4-61A74C292EDD}">
            <xm:f>OR(COUNTIF(Data_checks!$E:$E,$A2326)=0,COUNTIF(Admin_data!$C:$C,$A2326)=0)</xm:f>
            <x14:dxf>
              <font>
                <color rgb="FF9C0006"/>
              </font>
              <fill>
                <patternFill>
                  <bgColor rgb="FFFFC7CE"/>
                </patternFill>
              </fill>
            </x14:dxf>
          </x14:cfRule>
          <xm:sqref>G2374</xm:sqref>
        </x14:conditionalFormatting>
        <x14:conditionalFormatting xmlns:xm="http://schemas.microsoft.com/office/excel/2006/main">
          <x14:cfRule type="expression" priority="6521" stopIfTrue="1" id="{958B5A9D-D152-48EA-AC1A-43FF23848549}">
            <xm:f>OR(COUNTA(J$2:J2319)&gt;Data_checks!$C$5*12*Data_checks!$C$10,COUNTBLANK(J$2:J2319)&gt;(Data_checks!$C$5*12*Data_checks!$C$10))</xm:f>
            <x14:dxf/>
          </x14:cfRule>
          <x14:cfRule type="expression" priority="6522"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3" id="{F6695328-736D-4188-A0C4-61A74C292EDD}">
            <xm:f>OR(COUNTIF(Data_checks!$E:$E,$A2327)=0,COUNTIF(Admin_data!$C:$C,$A2327)=0)</xm:f>
            <x14:dxf>
              <font>
                <color rgb="FF9C0006"/>
              </font>
              <fill>
                <patternFill>
                  <bgColor rgb="FFFFC7CE"/>
                </patternFill>
              </fill>
            </x14:dxf>
          </x14:cfRule>
          <xm:sqref>G2375</xm:sqref>
        </x14:conditionalFormatting>
        <x14:conditionalFormatting xmlns:xm="http://schemas.microsoft.com/office/excel/2006/main">
          <x14:cfRule type="expression" priority="6524" stopIfTrue="1" id="{958B5A9D-D152-48EA-AC1A-43FF23848549}">
            <xm:f>OR(COUNTA(J$2:J2319)&gt;Data_checks!$C$5*12*Data_checks!$C$10,COUNTBLANK(J$2:J2319)&gt;(Data_checks!$C$5*12*Data_checks!$C$10))</xm:f>
            <x14:dxf/>
          </x14:cfRule>
          <x14:cfRule type="expression" priority="6525"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6" id="{F6695328-736D-4188-A0C4-61A74C292EDD}">
            <xm:f>OR(COUNTIF(Data_checks!$E:$E,$A2328)=0,COUNTIF(Admin_data!$C:$C,$A2328)=0)</xm:f>
            <x14:dxf>
              <font>
                <color rgb="FF9C0006"/>
              </font>
              <fill>
                <patternFill>
                  <bgColor rgb="FFFFC7CE"/>
                </patternFill>
              </fill>
            </x14:dxf>
          </x14:cfRule>
          <xm:sqref>G2376</xm:sqref>
        </x14:conditionalFormatting>
        <x14:conditionalFormatting xmlns:xm="http://schemas.microsoft.com/office/excel/2006/main">
          <x14:cfRule type="expression" priority="6527" stopIfTrue="1" id="{958B5A9D-D152-48EA-AC1A-43FF23848549}">
            <xm:f>OR(COUNTA(J$2:J2319)&gt;Data_checks!$C$5*12*Data_checks!$C$10,COUNTBLANK(J$2:J2319)&gt;(Data_checks!$C$5*12*Data_checks!$C$10))</xm:f>
            <x14:dxf/>
          </x14:cfRule>
          <x14:cfRule type="expression" priority="6528"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29" id="{F6695328-736D-4188-A0C4-61A74C292EDD}">
            <xm:f>OR(COUNTIF(Data_checks!$E:$E,$A2329)=0,COUNTIF(Admin_data!$C:$C,$A2329)=0)</xm:f>
            <x14:dxf>
              <font>
                <color rgb="FF9C0006"/>
              </font>
              <fill>
                <patternFill>
                  <bgColor rgb="FFFFC7CE"/>
                </patternFill>
              </fill>
            </x14:dxf>
          </x14:cfRule>
          <xm:sqref>G2377</xm:sqref>
        </x14:conditionalFormatting>
        <x14:conditionalFormatting xmlns:xm="http://schemas.microsoft.com/office/excel/2006/main">
          <x14:cfRule type="expression" priority="6530" stopIfTrue="1" id="{958B5A9D-D152-48EA-AC1A-43FF23848549}">
            <xm:f>OR(COUNTA(J$2:J2319)&gt;Data_checks!$C$5*12*Data_checks!$C$10,COUNTBLANK(J$2:J2319)&gt;(Data_checks!$C$5*12*Data_checks!$C$10))</xm:f>
            <x14:dxf/>
          </x14:cfRule>
          <x14:cfRule type="expression" priority="6531"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32" id="{F6695328-736D-4188-A0C4-61A74C292EDD}">
            <xm:f>OR(COUNTIF(Data_checks!$E:$E,$A2330)=0,COUNTIF(Admin_data!$C:$C,$A2330)=0)</xm:f>
            <x14:dxf>
              <font>
                <color rgb="FF9C0006"/>
              </font>
              <fill>
                <patternFill>
                  <bgColor rgb="FFFFC7CE"/>
                </patternFill>
              </fill>
            </x14:dxf>
          </x14:cfRule>
          <xm:sqref>G2378</xm:sqref>
        </x14:conditionalFormatting>
        <x14:conditionalFormatting xmlns:xm="http://schemas.microsoft.com/office/excel/2006/main">
          <x14:cfRule type="expression" priority="6500" stopIfTrue="1" id="{958B5A9D-D152-48EA-AC1A-43FF23848549}">
            <xm:f>OR(COUNTA(J$2:J2319)&gt;Data_checks!$C$5*12*Data_checks!$C$10,COUNTBLANK(J$2:J2319)&gt;(Data_checks!$C$5*12*Data_checks!$C$10))</xm:f>
            <x14:dxf/>
          </x14:cfRule>
          <x14:cfRule type="expression" priority="6501" id="{DE8F026A-B6FB-4616-A236-0EC86EA22D8E}">
            <xm:f>OR(COUNTA(J$3:J2319)&lt;=Data_checks!$C$5*12*Data_checks!$C$10,COUNTBLANK(J$3:J2319)&lt;Data_checks!$C$5*12*Data_checks!$C$10)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502" id="{F6695328-736D-4188-A0C4-61A74C292EDD}">
            <xm:f>OR(COUNTIF(Data_checks!$E:$E,$A2331)=0,COUNTIF(Admin_data!$C:$C,$A2331)=0)</xm:f>
            <x14:dxf>
              <font>
                <color rgb="FF9C0006"/>
              </font>
              <fill>
                <patternFill>
                  <bgColor rgb="FFFFC7CE"/>
                </patternFill>
              </fill>
            </x14:dxf>
          </x14:cfRule>
          <xm:sqref>G2379</xm:sqref>
        </x14:conditionalFormatting>
        <x14:conditionalFormatting xmlns:xm="http://schemas.microsoft.com/office/excel/2006/main">
          <x14:cfRule type="expression" priority="1898" stopIfTrue="1" id="{958B5A9D-D152-48EA-AC1A-43FF23848549}">
            <xm:f>OR(COUNTA(K$2:K2475)&gt;Data_checks!$C$5*12*Data_checks!$C$10,COUNTBLANK(K$2:K2475)&gt;(Data_checks!$C$5*12*Data_checks!$C$10))</xm:f>
            <x14:dxf/>
          </x14:cfRule>
          <x14:cfRule type="expression" priority="1899" id="{DE8F026A-B6FB-4616-A236-0EC86EA22D8E}">
            <xm:f>OR(COUNTA(K$3:K2475)&lt;=Data_checks!$C$5*12*Data_checks!$C$10,COUNTBLANK(K$3:K2475)&lt;Data_checks!$C$5*12*Data_checks!$C$10)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1900" id="{F6695328-736D-4188-A0C4-61A74C292EDD}">
            <xm:f>OR(COUNTIF(Data_checks!$E:$E,$A2476)=0,COUNTIF(Admin_data!$C:$C,$A2476)=0)</xm:f>
            <x14:dxf>
              <font>
                <color rgb="FF9C0006"/>
              </font>
              <fill>
                <patternFill>
                  <bgColor rgb="FFFFC7CE"/>
                </patternFill>
              </fill>
            </x14:dxf>
          </x14:cfRule>
          <xm:sqref>G2524:G2535 G2584:G2595 G2656:G2667 G2716:G2727</xm:sqref>
        </x14:conditionalFormatting>
        <x14:conditionalFormatting xmlns:xm="http://schemas.microsoft.com/office/excel/2006/main">
          <x14:cfRule type="expression" priority="47" stopIfTrue="1" id="{958B5A9D-D152-48EA-AC1A-43FF23848549}">
            <xm:f>OR(COUNTA(G$2:G1131)&gt;Data_checks!$C$5*12*Data_checks!$C$10,COUNTBLANK(G$2:G1131)&gt;(Data_checks!$C$5*12*Data_checks!$C$10))</xm:f>
            <x14:dxf/>
          </x14:cfRule>
          <x14:cfRule type="expression" priority="48" id="{DE8F026A-B6FB-4616-A236-0EC86EA22D8E}">
            <xm:f>OR(COUNTA(G$3:G1131)&lt;=Data_checks!$C$5*12*Data_checks!$C$10,COUNTBLANK(G$3:G1131)&lt;Data_checks!$C$5*12*Data_checks!$C$10)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49" id="{F6695328-736D-4188-A0C4-61A74C292EDD}">
            <xm:f>OR(COUNTIF(Data_checks!$E:$E,$A1132)=0,COUNTIF(Admin_data!$C:$C,$A1132)=0)</xm:f>
            <x14:dxf>
              <font>
                <color rgb="FF9C0006"/>
              </font>
              <fill>
                <patternFill>
                  <bgColor rgb="FFFFC7CE"/>
                </patternFill>
              </fill>
            </x14:dxf>
          </x14:cfRule>
          <xm:sqref>H1144:H1155 H1192:H1203 H1264:H1275 H1324:H1335 H1372:H1383 H1420:H1431 H1468:H1479 H1516:H1527 H1564:H1575 H1612:H1623 H1660:H1671 H1708:H1719 H1756:H1767 H1828:H1839 H1888:H1899 H1936:H1947 H1984:H1995 H2032:H2043 H2080:H2091 H2128:H2139 H2176:H2187 H2224:H2235 G2272:G2283 H2320:H2331 G2332 G2392:G2403 G2452:H2463 G2488 G2548:G2559 F2620:G2631 J2632 H2668:H2679 G2680 F2692 H2716:H2727 F2740:F2751 H2764:H2775 H2812:H2823</xm:sqref>
        </x14:conditionalFormatting>
        <x14:conditionalFormatting xmlns:xm="http://schemas.microsoft.com/office/excel/2006/main">
          <x14:cfRule type="expression" priority="58" stopIfTrue="1" id="{958B5A9D-D152-48EA-AC1A-43FF23848549}">
            <xm:f>OR(COUNTA(H$2:H1131)&gt;Data_checks!$C$5*12*Data_checks!$C$10,COUNTBLANK(H$2:H1131)&gt;(Data_checks!$C$5*12*Data_checks!$C$10))</xm:f>
            <x14:dxf/>
          </x14:cfRule>
          <x14:cfRule type="expression" priority="59" id="{DE8F026A-B6FB-4616-A236-0EC86EA22D8E}">
            <xm:f>OR(COUNTA(H$3:H1131)&lt;=Data_checks!$C$5*12*Data_checks!$C$10,COUNTBLANK(H$3:H1131)&lt;Data_checks!$C$5*12*Data_checks!$C$10)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0" id="{F6695328-736D-4188-A0C4-61A74C292EDD}">
            <xm:f>OR(COUNTIF(Data_checks!$E:$E,$A1132)=0,COUNTIF(Admin_data!$C:$C,$A1132)=0)</xm:f>
            <x14:dxf>
              <font>
                <color rgb="FF9C0006"/>
              </font>
              <fill>
                <patternFill>
                  <bgColor rgb="FFFFC7CE"/>
                </patternFill>
              </fill>
            </x14:dxf>
          </x14:cfRule>
          <xm:sqref>H1156:H1167 H1204:H1215 H1276:H1287 H1336:H1347 H1384:H1395 H1432:H1443 H1480:H1491 H1528:H1539 H1576:H1587 H1624:H1635 H1672:H1683 H1720:H1731 H1768:H1779 H1840:H1851 H1900:H1911 H1948:H1959 H1996:H2007 H2044:H2055 H2092:H2103 H2140:H2151 H2188:H2199 H2236:H2247 G2284:G2295 H2332:H2343 G2344 G2404:G2415 H2464:H2475 G2500:G2511 G2560:G2571 G2632:G2643 H2680:H2691 G2692 F2704 H2728:H2739 H2741 F2752 H2776:H2787</xm:sqref>
        </x14:conditionalFormatting>
        <x14:conditionalFormatting xmlns:xm="http://schemas.microsoft.com/office/excel/2006/main">
          <x14:cfRule type="expression" priority="66" stopIfTrue="1" id="{958B5A9D-D152-48EA-AC1A-43FF23848549}">
            <xm:f>OR(COUNTA(I$2:I1131)&gt;Data_checks!$C$5*12*Data_checks!$C$10,COUNTBLANK(I$2:I1131)&gt;(Data_checks!$C$5*12*Data_checks!$C$10))</xm:f>
            <x14:dxf/>
          </x14:cfRule>
          <x14:cfRule type="expression" priority="67" id="{DE8F026A-B6FB-4616-A236-0EC86EA22D8E}">
            <xm:f>OR(COUNTA(I$3:I1131)&lt;=Data_checks!$C$5*12*Data_checks!$C$10,COUNTBLANK(I$3:I1131)&lt;Data_checks!$C$5*12*Data_checks!$C$10)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8" id="{F6695328-736D-4188-A0C4-61A74C292EDD}">
            <xm:f>OR(COUNTIF(Data_checks!$E:$E,$A1132)=0,COUNTIF(Admin_data!$C:$C,$A1132)=0)</xm:f>
            <x14:dxf>
              <font>
                <color rgb="FF9C0006"/>
              </font>
              <fill>
                <patternFill>
                  <bgColor rgb="FFFFC7CE"/>
                </patternFill>
              </fill>
            </x14:dxf>
          </x14:cfRule>
          <xm:sqref>H1168:H1179 H1216:H1227 H1348:H1359 H1396:H1407 H1444:H1455 H1492:H1503 H1540:H1551 H1588:H1599 H1636:H1647 H1684:H1695 H1732:H1743 H1780:H1791 H1852:H1863 H1912:H1923 H1960:H1971 H2008:H2019 H2056:H2067 H2104:H2115 H2152:H2163 H2200:H2211 H2248:H2259 G2296:H2307 H2344:H2355 G2416:H2427 H2476:H2487 G2512:G2523 H2524:H2535 G2572:G2583 G2644:G2655 H2692:H2703 G2704 F2716 F2764:G2775 H2788:H2799 G2812:G2823</xm:sqref>
        </x14:conditionalFormatting>
        <x14:conditionalFormatting xmlns:xm="http://schemas.microsoft.com/office/excel/2006/main">
          <x14:cfRule type="expression" priority="36" stopIfTrue="1" id="{958B5A9D-D152-48EA-AC1A-43FF23848549}">
            <xm:f>OR(COUNTA(T$2:T2355)&gt;Data_checks!$C$5*12*Data_checks!$C$10,COUNTBLANK(T$2:T2355)&gt;(Data_checks!$C$5*12*Data_checks!$C$10))</xm:f>
            <x14:dxf/>
          </x14:cfRule>
          <x14:cfRule type="expression" priority="37" id="{DE8F026A-B6FB-4616-A236-0EC86EA22D8E}">
            <xm:f>OR(COUNTA(T$3:T2355)&lt;=Data_checks!$C$5*12*Data_checks!$C$10,COUNTBLANK(T$3:T2355)&lt;Data_checks!$C$5*12*Data_checks!$C$10)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8" id="{F6695328-736D-4188-A0C4-61A74C292EDD}">
            <xm:f>OR(COUNTIF(Data_checks!$E:$E,$A2356)=0,COUNTIF(Admin_data!$C:$C,$A2356)=0)</xm:f>
            <x14:dxf>
              <font>
                <color rgb="FF9C0006"/>
              </font>
              <fill>
                <patternFill>
                  <bgColor rgb="FFFFC7CE"/>
                </patternFill>
              </fill>
            </x14:dxf>
          </x14:cfRule>
          <xm:sqref>T2357</xm:sqref>
        </x14:conditionalFormatting>
        <x14:conditionalFormatting xmlns:xm="http://schemas.microsoft.com/office/excel/2006/main">
          <x14:cfRule type="expression" priority="39" stopIfTrue="1" id="{958B5A9D-D152-48EA-AC1A-43FF23848549}">
            <xm:f>OR(COUNTA(T$2:T2357)&gt;Data_checks!$C$5*12*Data_checks!$C$10,COUNTBLANK(T$2:T2357)&gt;(Data_checks!$C$5*12*Data_checks!$C$10))</xm:f>
            <x14:dxf/>
          </x14:cfRule>
          <x14:cfRule type="expression" priority="40" id="{DE8F026A-B6FB-4616-A236-0EC86EA22D8E}">
            <xm:f>OR(COUNTA(T$3:T2357)&lt;=Data_checks!$C$5*12*Data_checks!$C$10,COUNTBLANK(T$3:T2357)&lt;Data_checks!$C$5*12*Data_checks!$C$10)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41" id="{F6695328-736D-4188-A0C4-61A74C292EDD}">
            <xm:f>OR(COUNTIF(Data_checks!$E:$E,$A2357)=0,COUNTIF(Admin_data!$C:$C,$A2357)=0)</xm:f>
            <x14:dxf>
              <font>
                <color rgb="FF9C0006"/>
              </font>
              <fill>
                <patternFill>
                  <bgColor rgb="FFFFC7CE"/>
                </patternFill>
              </fill>
            </x14:dxf>
          </x14:cfRule>
          <xm:sqref>T2358:T2823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46443"/>
  <sheetViews>
    <sheetView workbookViewId="0">
      <pane xSplit="3" ySplit="3" topLeftCell="E4" activePane="bottomRight" state="frozen"/>
      <selection activeCell="A4" sqref="A4"/>
      <selection pane="topRight" activeCell="A4" sqref="A4"/>
      <selection pane="bottomLeft" activeCell="A4" sqref="A4"/>
      <selection pane="bottomRight" activeCell="C2" sqref="C2"/>
    </sheetView>
  </sheetViews>
  <sheetFormatPr defaultRowHeight="14.4" zeroHeight="1" x14ac:dyDescent="0.55000000000000004"/>
  <cols>
    <col min="1" max="1" width="17.7890625" bestFit="1" customWidth="1"/>
    <col min="2" max="2" width="9.15625" style="62"/>
    <col min="3" max="3" width="10.7890625" bestFit="1" customWidth="1"/>
    <col min="4" max="14" width="18.15625" customWidth="1"/>
  </cols>
  <sheetData>
    <row r="1" spans="1:14" x14ac:dyDescent="0.55000000000000004">
      <c r="A1" s="81" t="s">
        <v>225</v>
      </c>
      <c r="B1" s="81" t="s">
        <v>46</v>
      </c>
      <c r="C1" s="81" t="s">
        <v>226</v>
      </c>
      <c r="D1" s="119" t="s">
        <v>128</v>
      </c>
      <c r="E1" s="119" t="s">
        <v>129</v>
      </c>
      <c r="F1" s="119" t="s">
        <v>130</v>
      </c>
      <c r="G1" s="119" t="s">
        <v>131</v>
      </c>
      <c r="H1" s="119" t="s">
        <v>132</v>
      </c>
      <c r="I1" s="119" t="s">
        <v>133</v>
      </c>
      <c r="J1" s="119" t="s">
        <v>134</v>
      </c>
      <c r="K1" s="119" t="s">
        <v>135</v>
      </c>
      <c r="L1" s="119" t="s">
        <v>136</v>
      </c>
      <c r="M1" s="119" t="s">
        <v>137</v>
      </c>
      <c r="N1" s="119" t="s">
        <v>138</v>
      </c>
    </row>
    <row r="2" spans="1:14" s="83" customFormat="1" ht="60" customHeight="1" x14ac:dyDescent="0.55000000000000004">
      <c r="D2" s="145" t="s">
        <v>108</v>
      </c>
      <c r="E2" s="145"/>
      <c r="F2" s="145"/>
      <c r="G2" s="145"/>
      <c r="H2" s="145"/>
      <c r="I2" s="145"/>
      <c r="J2" s="145"/>
      <c r="K2" s="82"/>
      <c r="L2" s="82"/>
      <c r="M2" s="82"/>
      <c r="N2" s="82"/>
    </row>
    <row r="3" spans="1:14" s="70" customFormat="1" ht="60" thickBot="1" x14ac:dyDescent="0.6">
      <c r="A3" s="108" t="s">
        <v>223</v>
      </c>
      <c r="B3" s="88" t="s">
        <v>46</v>
      </c>
      <c r="C3" s="109" t="s">
        <v>62</v>
      </c>
      <c r="D3" s="110" t="s">
        <v>139</v>
      </c>
      <c r="E3" s="105" t="s">
        <v>151</v>
      </c>
      <c r="F3" s="105" t="s">
        <v>140</v>
      </c>
      <c r="G3" s="105" t="s">
        <v>141</v>
      </c>
      <c r="H3" s="111" t="s">
        <v>142</v>
      </c>
      <c r="I3" s="112" t="s">
        <v>143</v>
      </c>
      <c r="J3" s="88" t="s">
        <v>144</v>
      </c>
      <c r="K3" s="88" t="s">
        <v>145</v>
      </c>
      <c r="L3" s="113" t="s">
        <v>146</v>
      </c>
      <c r="M3" s="110" t="s">
        <v>147</v>
      </c>
      <c r="N3" s="111" t="s">
        <v>148</v>
      </c>
    </row>
    <row r="4" spans="1:14" ht="14.7" thickTop="1" x14ac:dyDescent="0.55000000000000004">
      <c r="A4" s="125" t="s">
        <v>174</v>
      </c>
      <c r="B4" s="125">
        <v>2019</v>
      </c>
      <c r="C4" s="125" t="s">
        <v>155</v>
      </c>
      <c r="D4" s="125">
        <v>1578</v>
      </c>
      <c r="E4" s="125">
        <v>1753</v>
      </c>
      <c r="F4" s="125">
        <v>1598</v>
      </c>
      <c r="G4" s="125">
        <v>1683</v>
      </c>
      <c r="H4">
        <v>97</v>
      </c>
      <c r="I4" s="125">
        <v>79399</v>
      </c>
      <c r="J4" s="125">
        <v>18440</v>
      </c>
      <c r="K4" s="125">
        <v>2069</v>
      </c>
      <c r="L4" s="125">
        <v>356</v>
      </c>
    </row>
    <row r="5" spans="1:14" x14ac:dyDescent="0.55000000000000004">
      <c r="A5" s="125" t="s">
        <v>174</v>
      </c>
      <c r="B5" s="125">
        <v>2019</v>
      </c>
      <c r="C5" s="125" t="s">
        <v>156</v>
      </c>
      <c r="D5" s="125">
        <v>1788</v>
      </c>
      <c r="E5" s="125">
        <v>1603</v>
      </c>
      <c r="F5" s="125">
        <v>1373</v>
      </c>
      <c r="G5" s="125">
        <v>1391</v>
      </c>
      <c r="H5">
        <v>88</v>
      </c>
      <c r="I5" s="125">
        <v>65823</v>
      </c>
      <c r="J5" s="125">
        <v>15229</v>
      </c>
      <c r="K5" s="125">
        <v>1852</v>
      </c>
      <c r="L5" s="125">
        <v>812</v>
      </c>
    </row>
    <row r="6" spans="1:14" x14ac:dyDescent="0.55000000000000004">
      <c r="A6" s="125" t="s">
        <v>174</v>
      </c>
      <c r="B6" s="125">
        <v>2019</v>
      </c>
      <c r="C6" s="125" t="s">
        <v>157</v>
      </c>
      <c r="D6" s="125">
        <v>1718</v>
      </c>
      <c r="E6" s="125">
        <v>1714</v>
      </c>
      <c r="F6" s="125">
        <v>1628</v>
      </c>
      <c r="G6" s="125">
        <v>1602</v>
      </c>
      <c r="H6">
        <v>93</v>
      </c>
      <c r="I6" s="125">
        <v>82754</v>
      </c>
      <c r="J6" s="125">
        <v>17718</v>
      </c>
      <c r="K6" s="125">
        <v>2367</v>
      </c>
      <c r="L6" s="125">
        <v>475</v>
      </c>
    </row>
    <row r="7" spans="1:14" x14ac:dyDescent="0.55000000000000004">
      <c r="A7" s="125" t="s">
        <v>174</v>
      </c>
      <c r="B7" s="125">
        <v>2019</v>
      </c>
      <c r="C7" s="125" t="s">
        <v>158</v>
      </c>
      <c r="D7" s="125">
        <v>1480</v>
      </c>
      <c r="E7" s="125">
        <v>1536</v>
      </c>
      <c r="F7" s="125">
        <v>1456</v>
      </c>
      <c r="G7" s="125">
        <v>1414</v>
      </c>
      <c r="H7">
        <v>66</v>
      </c>
      <c r="I7" s="125">
        <v>69027</v>
      </c>
      <c r="J7" s="125">
        <v>15478</v>
      </c>
      <c r="K7" s="125">
        <v>2190</v>
      </c>
      <c r="L7" s="125">
        <v>424</v>
      </c>
    </row>
    <row r="8" spans="1:14" x14ac:dyDescent="0.55000000000000004">
      <c r="A8" s="125" t="s">
        <v>174</v>
      </c>
      <c r="B8" s="125">
        <v>2019</v>
      </c>
      <c r="C8" s="125" t="s">
        <v>159</v>
      </c>
      <c r="D8" s="125">
        <v>1837</v>
      </c>
      <c r="E8" s="125">
        <v>1658</v>
      </c>
      <c r="F8" s="125">
        <v>1589</v>
      </c>
      <c r="G8" s="125">
        <v>1661</v>
      </c>
      <c r="H8">
        <v>39</v>
      </c>
      <c r="I8" s="125">
        <v>85793</v>
      </c>
      <c r="J8" s="125">
        <v>15751</v>
      </c>
      <c r="K8" s="125">
        <v>2589</v>
      </c>
      <c r="L8" s="125">
        <v>442</v>
      </c>
    </row>
    <row r="9" spans="1:14" x14ac:dyDescent="0.55000000000000004">
      <c r="A9" s="125" t="s">
        <v>174</v>
      </c>
      <c r="B9" s="125">
        <v>2019</v>
      </c>
      <c r="C9" s="125" t="s">
        <v>160</v>
      </c>
      <c r="D9" s="125">
        <v>1365</v>
      </c>
      <c r="E9" s="125">
        <v>1508</v>
      </c>
      <c r="F9" s="125">
        <v>1406</v>
      </c>
      <c r="G9" s="125">
        <v>1472</v>
      </c>
      <c r="H9">
        <v>44</v>
      </c>
      <c r="I9" s="125">
        <v>89170</v>
      </c>
      <c r="J9" s="125">
        <v>16621</v>
      </c>
      <c r="K9" s="125">
        <v>2182</v>
      </c>
      <c r="L9" s="125">
        <v>241</v>
      </c>
    </row>
    <row r="10" spans="1:14" x14ac:dyDescent="0.55000000000000004">
      <c r="A10" s="125" t="s">
        <v>174</v>
      </c>
      <c r="B10" s="125">
        <v>2019</v>
      </c>
      <c r="C10" s="125" t="s">
        <v>161</v>
      </c>
      <c r="D10" s="125">
        <v>1493</v>
      </c>
      <c r="E10" s="125">
        <v>1872</v>
      </c>
      <c r="F10" s="125">
        <v>1583</v>
      </c>
      <c r="G10" s="125">
        <v>1464</v>
      </c>
      <c r="H10">
        <v>28</v>
      </c>
      <c r="I10" s="125">
        <v>102204</v>
      </c>
      <c r="J10" s="125">
        <v>19335</v>
      </c>
      <c r="K10" s="125">
        <v>2564</v>
      </c>
      <c r="L10" s="125">
        <v>557</v>
      </c>
    </row>
    <row r="11" spans="1:14" x14ac:dyDescent="0.55000000000000004">
      <c r="A11" s="125" t="s">
        <v>174</v>
      </c>
      <c r="B11" s="125">
        <v>2019</v>
      </c>
      <c r="C11" s="125" t="s">
        <v>162</v>
      </c>
      <c r="D11" s="125">
        <v>1736</v>
      </c>
      <c r="E11" s="125">
        <v>1656</v>
      </c>
      <c r="F11" s="125">
        <v>1549</v>
      </c>
      <c r="G11" s="125">
        <v>1513</v>
      </c>
      <c r="H11">
        <v>75</v>
      </c>
      <c r="I11" s="125">
        <v>80125</v>
      </c>
      <c r="J11" s="125">
        <v>14371</v>
      </c>
      <c r="K11" s="125">
        <v>2386</v>
      </c>
      <c r="L11" s="125">
        <v>409</v>
      </c>
    </row>
    <row r="12" spans="1:14" x14ac:dyDescent="0.55000000000000004">
      <c r="A12" s="125" t="s">
        <v>174</v>
      </c>
      <c r="B12" s="125">
        <v>2019</v>
      </c>
      <c r="C12" s="125" t="s">
        <v>163</v>
      </c>
      <c r="D12" s="125">
        <v>1755</v>
      </c>
      <c r="E12" s="125">
        <v>1826</v>
      </c>
      <c r="F12" s="125">
        <v>1603</v>
      </c>
      <c r="G12" s="125">
        <v>1990</v>
      </c>
      <c r="H12">
        <v>74</v>
      </c>
      <c r="I12" s="125">
        <v>119616</v>
      </c>
      <c r="J12" s="125">
        <v>18674</v>
      </c>
      <c r="K12" s="125">
        <v>2515</v>
      </c>
      <c r="L12" s="125">
        <v>433</v>
      </c>
    </row>
    <row r="13" spans="1:14" x14ac:dyDescent="0.55000000000000004">
      <c r="A13" s="125" t="s">
        <v>174</v>
      </c>
      <c r="B13" s="125">
        <v>2019</v>
      </c>
      <c r="C13" s="125" t="s">
        <v>164</v>
      </c>
      <c r="D13" s="125">
        <v>1165</v>
      </c>
      <c r="E13" s="125">
        <v>1886</v>
      </c>
      <c r="F13" s="125">
        <v>1614</v>
      </c>
      <c r="G13" s="125">
        <v>1698</v>
      </c>
      <c r="H13">
        <v>37</v>
      </c>
      <c r="I13" s="125">
        <v>96163</v>
      </c>
      <c r="J13" s="125">
        <v>17460</v>
      </c>
      <c r="K13" s="125">
        <v>2682</v>
      </c>
      <c r="L13" s="125">
        <v>518</v>
      </c>
    </row>
    <row r="14" spans="1:14" x14ac:dyDescent="0.55000000000000004">
      <c r="A14" s="125" t="s">
        <v>174</v>
      </c>
      <c r="B14" s="125">
        <v>2019</v>
      </c>
      <c r="C14" s="125" t="s">
        <v>165</v>
      </c>
      <c r="D14" s="125">
        <v>1697</v>
      </c>
      <c r="E14" s="125">
        <v>1674</v>
      </c>
      <c r="F14" s="125">
        <v>1558</v>
      </c>
      <c r="G14" s="125">
        <v>1455</v>
      </c>
      <c r="H14">
        <v>79</v>
      </c>
      <c r="I14" s="125">
        <v>66142</v>
      </c>
      <c r="J14" s="125">
        <v>10145</v>
      </c>
      <c r="K14" s="125">
        <v>2808</v>
      </c>
      <c r="L14" s="125">
        <v>1032</v>
      </c>
    </row>
    <row r="15" spans="1:14" x14ac:dyDescent="0.55000000000000004">
      <c r="A15" s="125" t="s">
        <v>174</v>
      </c>
      <c r="B15" s="125">
        <v>2019</v>
      </c>
      <c r="C15" s="125" t="s">
        <v>166</v>
      </c>
      <c r="D15" s="125">
        <v>1409</v>
      </c>
      <c r="E15" s="125">
        <v>1319</v>
      </c>
      <c r="F15" s="125">
        <v>1298</v>
      </c>
      <c r="G15" s="125">
        <v>961</v>
      </c>
      <c r="H15">
        <v>4</v>
      </c>
      <c r="I15" s="125">
        <v>58234</v>
      </c>
      <c r="J15" s="125">
        <v>9947</v>
      </c>
      <c r="K15" s="125">
        <v>2563</v>
      </c>
      <c r="L15" s="125">
        <v>201</v>
      </c>
    </row>
    <row r="16" spans="1:14" x14ac:dyDescent="0.55000000000000004">
      <c r="A16" s="125" t="s">
        <v>175</v>
      </c>
      <c r="B16" s="125">
        <v>2019</v>
      </c>
      <c r="C16" s="125" t="s">
        <v>155</v>
      </c>
      <c r="D16" s="125">
        <v>1285</v>
      </c>
      <c r="E16" s="125">
        <v>2012</v>
      </c>
      <c r="F16" s="125">
        <v>2011</v>
      </c>
      <c r="G16" s="125">
        <v>2172</v>
      </c>
      <c r="H16">
        <v>45</v>
      </c>
      <c r="I16" s="125">
        <v>130445</v>
      </c>
      <c r="J16" s="125">
        <v>24427</v>
      </c>
      <c r="K16" s="125">
        <v>1862</v>
      </c>
      <c r="L16" s="125">
        <v>333</v>
      </c>
    </row>
    <row r="17" spans="1:12" x14ac:dyDescent="0.55000000000000004">
      <c r="A17" s="125" t="s">
        <v>175</v>
      </c>
      <c r="B17" s="125">
        <v>2019</v>
      </c>
      <c r="C17" s="125" t="s">
        <v>156</v>
      </c>
      <c r="D17" s="125">
        <v>2594</v>
      </c>
      <c r="E17" s="125">
        <v>1755</v>
      </c>
      <c r="F17" s="125">
        <v>1705</v>
      </c>
      <c r="G17" s="125">
        <v>1605</v>
      </c>
      <c r="H17">
        <v>19</v>
      </c>
      <c r="I17" s="125">
        <v>120520</v>
      </c>
      <c r="J17" s="125">
        <v>24235</v>
      </c>
      <c r="K17" s="125">
        <v>1738</v>
      </c>
      <c r="L17" s="125">
        <v>110</v>
      </c>
    </row>
    <row r="18" spans="1:12" x14ac:dyDescent="0.55000000000000004">
      <c r="A18" s="125" t="s">
        <v>175</v>
      </c>
      <c r="B18" s="125">
        <v>2019</v>
      </c>
      <c r="C18" s="125" t="s">
        <v>157</v>
      </c>
      <c r="D18" s="125">
        <v>2092</v>
      </c>
      <c r="E18" s="125">
        <v>1991</v>
      </c>
      <c r="F18" s="125">
        <v>1829</v>
      </c>
      <c r="G18" s="125">
        <v>1895</v>
      </c>
      <c r="H18">
        <v>28</v>
      </c>
      <c r="I18" s="125">
        <v>152995</v>
      </c>
      <c r="J18" s="125">
        <v>25223</v>
      </c>
      <c r="K18" s="125">
        <v>3232</v>
      </c>
      <c r="L18" s="125">
        <v>868</v>
      </c>
    </row>
    <row r="19" spans="1:12" x14ac:dyDescent="0.55000000000000004">
      <c r="A19" s="125" t="s">
        <v>175</v>
      </c>
      <c r="B19" s="125">
        <v>2019</v>
      </c>
      <c r="C19" s="125" t="s">
        <v>158</v>
      </c>
      <c r="D19" s="125">
        <v>1950</v>
      </c>
      <c r="E19" s="125">
        <v>1845</v>
      </c>
      <c r="F19" s="125">
        <v>1848</v>
      </c>
      <c r="G19" s="125">
        <v>1805</v>
      </c>
      <c r="H19">
        <v>23</v>
      </c>
      <c r="I19" s="125">
        <v>121151</v>
      </c>
      <c r="J19" s="125">
        <v>20066</v>
      </c>
      <c r="K19" s="125">
        <v>1341</v>
      </c>
      <c r="L19" s="125">
        <v>307</v>
      </c>
    </row>
    <row r="20" spans="1:12" x14ac:dyDescent="0.55000000000000004">
      <c r="A20" s="125" t="s">
        <v>175</v>
      </c>
      <c r="B20" s="125">
        <v>2019</v>
      </c>
      <c r="C20" s="125" t="s">
        <v>159</v>
      </c>
      <c r="D20" s="125">
        <v>2168</v>
      </c>
      <c r="E20" s="125">
        <v>2007</v>
      </c>
      <c r="F20" s="125">
        <v>1935</v>
      </c>
      <c r="G20" s="125">
        <v>2053</v>
      </c>
      <c r="H20">
        <v>14</v>
      </c>
      <c r="I20" s="125">
        <v>147626</v>
      </c>
      <c r="J20" s="125">
        <v>22429</v>
      </c>
      <c r="K20" s="125">
        <v>1416</v>
      </c>
      <c r="L20" s="125">
        <v>112</v>
      </c>
    </row>
    <row r="21" spans="1:12" x14ac:dyDescent="0.55000000000000004">
      <c r="A21" s="125" t="s">
        <v>175</v>
      </c>
      <c r="B21" s="125">
        <v>2019</v>
      </c>
      <c r="C21" s="125" t="s">
        <v>160</v>
      </c>
      <c r="D21" s="125">
        <v>1760</v>
      </c>
      <c r="E21" s="125">
        <v>1830</v>
      </c>
      <c r="F21" s="125">
        <v>1665</v>
      </c>
      <c r="G21" s="125">
        <v>1779</v>
      </c>
      <c r="H21">
        <v>25</v>
      </c>
      <c r="I21" s="125">
        <v>132257</v>
      </c>
      <c r="J21" s="125">
        <v>21614</v>
      </c>
      <c r="K21" s="125">
        <v>2017</v>
      </c>
      <c r="L21" s="125">
        <v>403</v>
      </c>
    </row>
    <row r="22" spans="1:12" x14ac:dyDescent="0.55000000000000004">
      <c r="A22" s="125" t="s">
        <v>175</v>
      </c>
      <c r="B22" s="125">
        <v>2019</v>
      </c>
      <c r="C22" s="125" t="s">
        <v>161</v>
      </c>
      <c r="D22" s="125">
        <v>1768</v>
      </c>
      <c r="E22" s="125">
        <v>1955</v>
      </c>
      <c r="F22" s="125">
        <v>1916</v>
      </c>
      <c r="G22" s="125">
        <v>1824</v>
      </c>
      <c r="H22">
        <v>41</v>
      </c>
      <c r="I22" s="125">
        <v>161764</v>
      </c>
      <c r="J22" s="125">
        <v>24843</v>
      </c>
      <c r="K22" s="125">
        <v>3004</v>
      </c>
      <c r="L22" s="125">
        <v>424</v>
      </c>
    </row>
    <row r="23" spans="1:12" x14ac:dyDescent="0.55000000000000004">
      <c r="A23" s="125" t="s">
        <v>175</v>
      </c>
      <c r="B23" s="125">
        <v>2019</v>
      </c>
      <c r="C23" s="125" t="s">
        <v>162</v>
      </c>
      <c r="D23" s="125">
        <v>1642</v>
      </c>
      <c r="E23" s="125">
        <v>1925</v>
      </c>
      <c r="F23" s="125">
        <v>1929</v>
      </c>
      <c r="G23" s="125">
        <v>1947</v>
      </c>
      <c r="H23">
        <v>77</v>
      </c>
      <c r="I23" s="125">
        <v>136842</v>
      </c>
      <c r="J23" s="125">
        <v>20268</v>
      </c>
      <c r="K23" s="125">
        <v>2782</v>
      </c>
      <c r="L23" s="125">
        <v>377</v>
      </c>
    </row>
    <row r="24" spans="1:12" x14ac:dyDescent="0.55000000000000004">
      <c r="A24" s="125" t="s">
        <v>175</v>
      </c>
      <c r="B24" s="125">
        <v>2019</v>
      </c>
      <c r="C24" s="125" t="s">
        <v>163</v>
      </c>
      <c r="D24" s="125">
        <v>2275</v>
      </c>
      <c r="E24" s="125">
        <v>1910</v>
      </c>
      <c r="F24" s="125">
        <v>1950</v>
      </c>
      <c r="G24" s="125">
        <v>2073</v>
      </c>
      <c r="H24">
        <v>43</v>
      </c>
      <c r="I24" s="125">
        <v>150691</v>
      </c>
      <c r="J24" s="125">
        <v>20376</v>
      </c>
      <c r="K24" s="125">
        <v>1783</v>
      </c>
      <c r="L24" s="125">
        <v>306</v>
      </c>
    </row>
    <row r="25" spans="1:12" x14ac:dyDescent="0.55000000000000004">
      <c r="A25" s="125" t="s">
        <v>175</v>
      </c>
      <c r="B25" s="125">
        <v>2019</v>
      </c>
      <c r="C25" s="125" t="s">
        <v>164</v>
      </c>
      <c r="D25" s="125">
        <v>1224</v>
      </c>
      <c r="E25" s="125">
        <v>2089</v>
      </c>
      <c r="F25" s="125">
        <v>1873</v>
      </c>
      <c r="G25" s="125">
        <v>1998</v>
      </c>
      <c r="H25">
        <v>51</v>
      </c>
      <c r="I25" s="125">
        <v>132954</v>
      </c>
      <c r="J25" s="125">
        <v>17103</v>
      </c>
      <c r="K25" s="125">
        <v>1086</v>
      </c>
      <c r="L25" s="125">
        <v>255</v>
      </c>
    </row>
    <row r="26" spans="1:12" x14ac:dyDescent="0.55000000000000004">
      <c r="A26" s="125" t="s">
        <v>175</v>
      </c>
      <c r="B26" s="125">
        <v>2019</v>
      </c>
      <c r="C26" s="125" t="s">
        <v>165</v>
      </c>
      <c r="D26" s="125">
        <v>2388</v>
      </c>
      <c r="E26" s="125">
        <v>1943</v>
      </c>
      <c r="F26" s="125">
        <v>1756</v>
      </c>
      <c r="G26" s="125">
        <v>1654</v>
      </c>
      <c r="H26">
        <v>5</v>
      </c>
      <c r="I26" s="125">
        <v>119895</v>
      </c>
      <c r="J26" s="125">
        <v>15323</v>
      </c>
      <c r="K26" s="125">
        <v>558</v>
      </c>
      <c r="L26" s="125">
        <v>118</v>
      </c>
    </row>
    <row r="27" spans="1:12" x14ac:dyDescent="0.55000000000000004">
      <c r="A27" s="125" t="s">
        <v>175</v>
      </c>
      <c r="B27" s="125">
        <v>2019</v>
      </c>
      <c r="C27" s="125" t="s">
        <v>166</v>
      </c>
      <c r="D27" s="125">
        <v>1908</v>
      </c>
      <c r="E27" s="125">
        <v>1848</v>
      </c>
      <c r="F27" s="125">
        <v>1849</v>
      </c>
      <c r="G27" s="125">
        <v>1271</v>
      </c>
      <c r="H27">
        <v>8</v>
      </c>
      <c r="I27" s="125">
        <v>121412</v>
      </c>
      <c r="J27" s="125">
        <v>19264</v>
      </c>
      <c r="K27" s="125">
        <v>1453</v>
      </c>
      <c r="L27" s="125">
        <v>250</v>
      </c>
    </row>
    <row r="28" spans="1:12" x14ac:dyDescent="0.55000000000000004">
      <c r="A28" s="125" t="s">
        <v>176</v>
      </c>
      <c r="B28" s="125">
        <v>2019</v>
      </c>
      <c r="C28" s="125" t="s">
        <v>155</v>
      </c>
      <c r="D28" s="125">
        <v>3508</v>
      </c>
      <c r="E28" s="125">
        <v>4374</v>
      </c>
      <c r="F28" s="125">
        <v>4389</v>
      </c>
      <c r="G28" s="125">
        <v>4241</v>
      </c>
      <c r="H28">
        <v>164</v>
      </c>
      <c r="I28" s="125">
        <v>152690</v>
      </c>
      <c r="J28" s="125">
        <v>39249</v>
      </c>
      <c r="K28" s="125">
        <v>8456</v>
      </c>
      <c r="L28" s="125">
        <v>1618</v>
      </c>
    </row>
    <row r="29" spans="1:12" x14ac:dyDescent="0.55000000000000004">
      <c r="A29" s="125" t="s">
        <v>176</v>
      </c>
      <c r="B29" s="125">
        <v>2019</v>
      </c>
      <c r="C29" s="125" t="s">
        <v>156</v>
      </c>
      <c r="D29" s="125">
        <v>3785</v>
      </c>
      <c r="E29" s="125">
        <v>4200</v>
      </c>
      <c r="F29" s="125">
        <v>3896</v>
      </c>
      <c r="G29" s="125">
        <v>4048</v>
      </c>
      <c r="H29">
        <v>119</v>
      </c>
      <c r="I29" s="125">
        <v>145155</v>
      </c>
      <c r="J29" s="125">
        <v>35820</v>
      </c>
      <c r="K29" s="125">
        <v>8627</v>
      </c>
      <c r="L29" s="125">
        <v>2110</v>
      </c>
    </row>
    <row r="30" spans="1:12" x14ac:dyDescent="0.55000000000000004">
      <c r="A30" s="125" t="s">
        <v>176</v>
      </c>
      <c r="B30" s="125">
        <v>2019</v>
      </c>
      <c r="C30" s="125" t="s">
        <v>157</v>
      </c>
      <c r="D30" s="125">
        <v>5449</v>
      </c>
      <c r="E30" s="125">
        <v>4216</v>
      </c>
      <c r="F30" s="125">
        <v>4177</v>
      </c>
      <c r="G30" s="125">
        <v>4142</v>
      </c>
      <c r="H30">
        <v>131</v>
      </c>
      <c r="I30" s="125">
        <v>167568</v>
      </c>
      <c r="J30" s="125">
        <v>37344</v>
      </c>
      <c r="K30" s="125">
        <v>9855</v>
      </c>
      <c r="L30" s="125">
        <v>2035</v>
      </c>
    </row>
    <row r="31" spans="1:12" x14ac:dyDescent="0.55000000000000004">
      <c r="A31" s="125" t="s">
        <v>176</v>
      </c>
      <c r="B31" s="125">
        <v>2019</v>
      </c>
      <c r="C31" s="125" t="s">
        <v>158</v>
      </c>
      <c r="D31" s="125">
        <v>4801</v>
      </c>
      <c r="E31" s="125">
        <v>4403</v>
      </c>
      <c r="F31" s="125">
        <v>4050</v>
      </c>
      <c r="G31" s="125">
        <v>3991</v>
      </c>
      <c r="H31">
        <v>109</v>
      </c>
      <c r="I31" s="125">
        <v>167031</v>
      </c>
      <c r="J31" s="125">
        <v>33993</v>
      </c>
      <c r="K31" s="125">
        <v>11906</v>
      </c>
      <c r="L31" s="125">
        <v>2227</v>
      </c>
    </row>
    <row r="32" spans="1:12" x14ac:dyDescent="0.55000000000000004">
      <c r="A32" s="125" t="s">
        <v>176</v>
      </c>
      <c r="B32" s="125">
        <v>2019</v>
      </c>
      <c r="C32" s="125" t="s">
        <v>159</v>
      </c>
      <c r="D32" s="125">
        <v>5401</v>
      </c>
      <c r="E32" s="125">
        <v>4450</v>
      </c>
      <c r="F32" s="125">
        <v>3997</v>
      </c>
      <c r="G32" s="125">
        <v>4076</v>
      </c>
      <c r="H32">
        <v>108</v>
      </c>
      <c r="I32" s="125">
        <v>212817</v>
      </c>
      <c r="J32" s="125">
        <v>41518</v>
      </c>
      <c r="K32" s="125">
        <v>12367</v>
      </c>
      <c r="L32" s="125">
        <v>2449</v>
      </c>
    </row>
    <row r="33" spans="1:12" x14ac:dyDescent="0.55000000000000004">
      <c r="A33" s="125" t="s">
        <v>176</v>
      </c>
      <c r="B33" s="125">
        <v>2019</v>
      </c>
      <c r="C33" s="125" t="s">
        <v>160</v>
      </c>
      <c r="D33" s="125">
        <v>4141</v>
      </c>
      <c r="E33" s="125">
        <v>3923</v>
      </c>
      <c r="F33" s="125">
        <v>3429</v>
      </c>
      <c r="G33" s="125">
        <v>3809</v>
      </c>
      <c r="H33">
        <v>96</v>
      </c>
      <c r="I33" s="125">
        <v>198428</v>
      </c>
      <c r="J33" s="125">
        <v>40167</v>
      </c>
      <c r="K33" s="125">
        <v>11929</v>
      </c>
      <c r="L33" s="125">
        <v>2798</v>
      </c>
    </row>
    <row r="34" spans="1:12" x14ac:dyDescent="0.55000000000000004">
      <c r="A34" s="125" t="s">
        <v>176</v>
      </c>
      <c r="B34" s="125">
        <v>2019</v>
      </c>
      <c r="C34" s="125" t="s">
        <v>161</v>
      </c>
      <c r="D34" s="125">
        <v>4822</v>
      </c>
      <c r="E34" s="125">
        <v>5132</v>
      </c>
      <c r="F34" s="125">
        <v>4607</v>
      </c>
      <c r="G34" s="125">
        <v>4211</v>
      </c>
      <c r="H34">
        <v>126</v>
      </c>
      <c r="I34" s="125">
        <v>241419</v>
      </c>
      <c r="J34" s="125">
        <v>44567</v>
      </c>
      <c r="K34" s="125">
        <v>12184</v>
      </c>
      <c r="L34" s="125">
        <v>2633</v>
      </c>
    </row>
    <row r="35" spans="1:12" x14ac:dyDescent="0.55000000000000004">
      <c r="A35" s="125" t="s">
        <v>176</v>
      </c>
      <c r="B35" s="125">
        <v>2019</v>
      </c>
      <c r="C35" s="125" t="s">
        <v>162</v>
      </c>
      <c r="D35" s="125">
        <v>4751</v>
      </c>
      <c r="E35" s="125">
        <v>4064</v>
      </c>
      <c r="F35" s="125">
        <v>4414</v>
      </c>
      <c r="G35" s="125">
        <v>3977</v>
      </c>
      <c r="H35">
        <v>165</v>
      </c>
      <c r="I35" s="125">
        <v>193350</v>
      </c>
      <c r="J35" s="125">
        <v>34694</v>
      </c>
      <c r="K35" s="125">
        <v>10849</v>
      </c>
      <c r="L35" s="125">
        <v>2159</v>
      </c>
    </row>
    <row r="36" spans="1:12" x14ac:dyDescent="0.55000000000000004">
      <c r="A36" s="125" t="s">
        <v>176</v>
      </c>
      <c r="B36" s="125">
        <v>2019</v>
      </c>
      <c r="C36" s="125" t="s">
        <v>163</v>
      </c>
      <c r="D36" s="125">
        <v>4828</v>
      </c>
      <c r="E36" s="125">
        <v>4330</v>
      </c>
      <c r="F36" s="125">
        <v>4233</v>
      </c>
      <c r="G36" s="125">
        <v>4600</v>
      </c>
      <c r="H36">
        <v>112</v>
      </c>
      <c r="I36" s="125">
        <v>183062</v>
      </c>
      <c r="J36" s="125">
        <v>29464</v>
      </c>
      <c r="K36" s="125">
        <v>10206</v>
      </c>
      <c r="L36" s="125">
        <v>1506</v>
      </c>
    </row>
    <row r="37" spans="1:12" x14ac:dyDescent="0.55000000000000004">
      <c r="A37" s="125" t="s">
        <v>176</v>
      </c>
      <c r="B37" s="125">
        <v>2019</v>
      </c>
      <c r="C37" s="125" t="s">
        <v>164</v>
      </c>
      <c r="D37" s="125">
        <v>4816</v>
      </c>
      <c r="E37" s="125">
        <v>4512</v>
      </c>
      <c r="F37" s="125">
        <v>4091</v>
      </c>
      <c r="G37" s="125">
        <v>4081</v>
      </c>
      <c r="H37">
        <v>238</v>
      </c>
      <c r="I37" s="125">
        <v>186562</v>
      </c>
      <c r="J37" s="125">
        <v>31903</v>
      </c>
      <c r="K37" s="125">
        <v>10252</v>
      </c>
      <c r="L37" s="125">
        <v>1562</v>
      </c>
    </row>
    <row r="38" spans="1:12" x14ac:dyDescent="0.55000000000000004">
      <c r="A38" s="125" t="s">
        <v>176</v>
      </c>
      <c r="B38" s="125">
        <v>2019</v>
      </c>
      <c r="C38" s="125" t="s">
        <v>165</v>
      </c>
      <c r="D38" s="125">
        <v>4190</v>
      </c>
      <c r="E38" s="125">
        <v>4185</v>
      </c>
      <c r="F38" s="125">
        <v>3950</v>
      </c>
      <c r="G38" s="125">
        <v>3452</v>
      </c>
      <c r="H38">
        <v>97</v>
      </c>
      <c r="I38" s="125">
        <v>143479</v>
      </c>
      <c r="J38" s="125">
        <v>23947</v>
      </c>
      <c r="K38" s="125">
        <v>8454</v>
      </c>
      <c r="L38" s="125">
        <v>954</v>
      </c>
    </row>
    <row r="39" spans="1:12" x14ac:dyDescent="0.55000000000000004">
      <c r="A39" s="125" t="s">
        <v>176</v>
      </c>
      <c r="B39" s="125">
        <v>2019</v>
      </c>
      <c r="C39" s="125" t="s">
        <v>166</v>
      </c>
      <c r="D39" s="125">
        <v>4162</v>
      </c>
      <c r="E39" s="125">
        <v>4037</v>
      </c>
      <c r="F39" s="125">
        <v>4072</v>
      </c>
      <c r="G39" s="125">
        <v>2800</v>
      </c>
      <c r="H39">
        <v>35</v>
      </c>
      <c r="I39" s="125">
        <v>138107</v>
      </c>
      <c r="J39" s="125">
        <v>23656</v>
      </c>
      <c r="K39" s="125">
        <v>8408</v>
      </c>
      <c r="L39" s="125">
        <v>1206</v>
      </c>
    </row>
    <row r="40" spans="1:12" x14ac:dyDescent="0.55000000000000004">
      <c r="A40" s="125" t="s">
        <v>177</v>
      </c>
      <c r="B40" s="125">
        <v>2019</v>
      </c>
      <c r="C40" s="125" t="s">
        <v>155</v>
      </c>
      <c r="D40" s="125">
        <v>2132</v>
      </c>
      <c r="E40" s="125">
        <v>2235</v>
      </c>
      <c r="F40" s="125">
        <v>2321</v>
      </c>
      <c r="G40" s="125">
        <v>2327</v>
      </c>
      <c r="H40">
        <v>155</v>
      </c>
      <c r="I40" s="125">
        <v>132516</v>
      </c>
      <c r="J40" s="125">
        <v>32117</v>
      </c>
      <c r="K40" s="125">
        <v>4792</v>
      </c>
      <c r="L40" s="125">
        <v>994</v>
      </c>
    </row>
    <row r="41" spans="1:12" x14ac:dyDescent="0.55000000000000004">
      <c r="A41" s="125" t="s">
        <v>177</v>
      </c>
      <c r="B41" s="125">
        <v>2019</v>
      </c>
      <c r="C41" s="125" t="s">
        <v>156</v>
      </c>
      <c r="D41" s="125">
        <v>1521</v>
      </c>
      <c r="E41" s="125">
        <v>1786</v>
      </c>
      <c r="F41" s="125">
        <v>1710</v>
      </c>
      <c r="G41" s="125">
        <v>1659</v>
      </c>
      <c r="H41">
        <v>66</v>
      </c>
      <c r="I41" s="125">
        <v>92198</v>
      </c>
      <c r="J41" s="125">
        <v>17840</v>
      </c>
      <c r="K41" s="125">
        <v>3281</v>
      </c>
      <c r="L41" s="125">
        <v>782</v>
      </c>
    </row>
    <row r="42" spans="1:12" x14ac:dyDescent="0.55000000000000004">
      <c r="A42" s="125" t="s">
        <v>177</v>
      </c>
      <c r="B42" s="125">
        <v>2019</v>
      </c>
      <c r="C42" s="125" t="s">
        <v>157</v>
      </c>
      <c r="D42" s="125">
        <v>2293</v>
      </c>
      <c r="E42" s="125">
        <v>2076</v>
      </c>
      <c r="F42" s="125">
        <v>2163</v>
      </c>
      <c r="G42" s="125">
        <v>2339</v>
      </c>
      <c r="H42">
        <v>71</v>
      </c>
      <c r="I42" s="125">
        <v>125588</v>
      </c>
      <c r="J42" s="125">
        <v>22285</v>
      </c>
      <c r="K42" s="125">
        <v>4945</v>
      </c>
      <c r="L42" s="125">
        <v>928</v>
      </c>
    </row>
    <row r="43" spans="1:12" x14ac:dyDescent="0.55000000000000004">
      <c r="A43" s="125" t="s">
        <v>177</v>
      </c>
      <c r="B43" s="125">
        <v>2019</v>
      </c>
      <c r="C43" s="125" t="s">
        <v>158</v>
      </c>
      <c r="D43" s="125">
        <v>1990</v>
      </c>
      <c r="E43" s="125">
        <v>2159</v>
      </c>
      <c r="F43" s="125">
        <v>2151</v>
      </c>
      <c r="G43" s="125">
        <v>2456</v>
      </c>
      <c r="H43">
        <v>503</v>
      </c>
      <c r="I43" s="125">
        <v>123475</v>
      </c>
      <c r="J43" s="125">
        <v>20435</v>
      </c>
      <c r="K43" s="125">
        <v>4920</v>
      </c>
      <c r="L43" s="125">
        <v>1202</v>
      </c>
    </row>
    <row r="44" spans="1:12" x14ac:dyDescent="0.55000000000000004">
      <c r="A44" s="125" t="s">
        <v>177</v>
      </c>
      <c r="B44" s="125">
        <v>2019</v>
      </c>
      <c r="C44" s="125" t="s">
        <v>159</v>
      </c>
      <c r="D44" s="125">
        <v>2194</v>
      </c>
      <c r="E44" s="125">
        <v>2046</v>
      </c>
      <c r="F44" s="125">
        <v>2016</v>
      </c>
      <c r="G44" s="125">
        <v>2228</v>
      </c>
      <c r="H44">
        <v>1082</v>
      </c>
      <c r="I44" s="125">
        <v>159125</v>
      </c>
      <c r="J44" s="125">
        <v>22617</v>
      </c>
      <c r="K44" s="125">
        <v>5257</v>
      </c>
      <c r="L44" s="125">
        <v>1048</v>
      </c>
    </row>
    <row r="45" spans="1:12" x14ac:dyDescent="0.55000000000000004">
      <c r="A45" s="125" t="s">
        <v>177</v>
      </c>
      <c r="B45" s="125">
        <v>2019</v>
      </c>
      <c r="C45" s="125" t="s">
        <v>160</v>
      </c>
      <c r="D45" s="125">
        <v>1781</v>
      </c>
      <c r="E45" s="125">
        <v>2143</v>
      </c>
      <c r="F45" s="125">
        <v>2043</v>
      </c>
      <c r="G45" s="125">
        <v>2646</v>
      </c>
      <c r="H45">
        <v>598</v>
      </c>
      <c r="I45" s="125">
        <v>162083</v>
      </c>
      <c r="J45" s="125">
        <v>22350</v>
      </c>
      <c r="K45" s="125">
        <v>5517</v>
      </c>
      <c r="L45" s="125">
        <v>1423</v>
      </c>
    </row>
    <row r="46" spans="1:12" x14ac:dyDescent="0.55000000000000004">
      <c r="A46" s="125" t="s">
        <v>177</v>
      </c>
      <c r="B46" s="125">
        <v>2019</v>
      </c>
      <c r="C46" s="125" t="s">
        <v>161</v>
      </c>
      <c r="D46" s="125">
        <v>1606</v>
      </c>
      <c r="E46" s="125">
        <v>2149</v>
      </c>
      <c r="F46" s="125">
        <v>1984</v>
      </c>
      <c r="G46" s="125">
        <v>1890</v>
      </c>
      <c r="H46">
        <v>103</v>
      </c>
      <c r="I46" s="125">
        <v>194974</v>
      </c>
      <c r="J46" s="125">
        <v>25016</v>
      </c>
      <c r="K46" s="125">
        <v>6656</v>
      </c>
      <c r="L46" s="125">
        <v>1542</v>
      </c>
    </row>
    <row r="47" spans="1:12" x14ac:dyDescent="0.55000000000000004">
      <c r="A47" s="125" t="s">
        <v>177</v>
      </c>
      <c r="B47" s="125">
        <v>2019</v>
      </c>
      <c r="C47" s="125" t="s">
        <v>162</v>
      </c>
      <c r="D47" s="125">
        <v>2084</v>
      </c>
      <c r="E47" s="125">
        <v>1839</v>
      </c>
      <c r="F47" s="125">
        <v>2024</v>
      </c>
      <c r="G47" s="125">
        <v>1825</v>
      </c>
      <c r="H47">
        <v>100</v>
      </c>
      <c r="I47" s="125">
        <v>138693</v>
      </c>
      <c r="J47" s="125">
        <v>17973</v>
      </c>
      <c r="K47" s="125">
        <v>5218</v>
      </c>
      <c r="L47" s="125">
        <v>1093</v>
      </c>
    </row>
    <row r="48" spans="1:12" x14ac:dyDescent="0.55000000000000004">
      <c r="A48" s="125" t="s">
        <v>177</v>
      </c>
      <c r="B48" s="125">
        <v>2019</v>
      </c>
      <c r="C48" s="125" t="s">
        <v>163</v>
      </c>
      <c r="D48" s="125">
        <v>2355</v>
      </c>
      <c r="E48" s="125">
        <v>2031</v>
      </c>
      <c r="F48" s="125">
        <v>1947</v>
      </c>
      <c r="G48" s="125">
        <v>2259</v>
      </c>
      <c r="H48">
        <v>40</v>
      </c>
      <c r="I48" s="125">
        <v>132459</v>
      </c>
      <c r="J48" s="125">
        <v>13638</v>
      </c>
      <c r="K48" s="125">
        <v>5024</v>
      </c>
      <c r="L48" s="125">
        <v>971</v>
      </c>
    </row>
    <row r="49" spans="1:12" x14ac:dyDescent="0.55000000000000004">
      <c r="A49" s="125" t="s">
        <v>177</v>
      </c>
      <c r="B49" s="125">
        <v>2019</v>
      </c>
      <c r="C49" s="125" t="s">
        <v>164</v>
      </c>
      <c r="D49" s="125">
        <v>2050</v>
      </c>
      <c r="E49" s="125">
        <v>2240</v>
      </c>
      <c r="F49" s="125">
        <v>1911</v>
      </c>
      <c r="G49" s="125">
        <v>1952</v>
      </c>
      <c r="H49">
        <v>63</v>
      </c>
      <c r="I49" s="125">
        <v>123850</v>
      </c>
      <c r="J49" s="125">
        <v>12848</v>
      </c>
      <c r="K49" s="125">
        <v>4494</v>
      </c>
      <c r="L49" s="125">
        <v>827</v>
      </c>
    </row>
    <row r="50" spans="1:12" x14ac:dyDescent="0.55000000000000004">
      <c r="A50" s="125" t="s">
        <v>177</v>
      </c>
      <c r="B50" s="125">
        <v>2019</v>
      </c>
      <c r="C50" s="125" t="s">
        <v>165</v>
      </c>
      <c r="D50" s="125">
        <v>1886</v>
      </c>
      <c r="E50" s="125">
        <v>2243</v>
      </c>
      <c r="F50" s="125">
        <v>2058</v>
      </c>
      <c r="G50" s="125">
        <v>1053</v>
      </c>
      <c r="H50">
        <v>70</v>
      </c>
      <c r="I50" s="125">
        <v>89790</v>
      </c>
      <c r="J50" s="125">
        <v>9517</v>
      </c>
      <c r="K50" s="125">
        <v>3894</v>
      </c>
      <c r="L50" s="125">
        <v>500</v>
      </c>
    </row>
    <row r="51" spans="1:12" x14ac:dyDescent="0.55000000000000004">
      <c r="A51" s="125" t="s">
        <v>177</v>
      </c>
      <c r="B51" s="125">
        <v>2019</v>
      </c>
      <c r="C51" s="125" t="s">
        <v>166</v>
      </c>
      <c r="D51" s="125">
        <v>1857</v>
      </c>
      <c r="E51" s="125">
        <v>1879</v>
      </c>
      <c r="F51" s="125">
        <v>1959</v>
      </c>
      <c r="G51" s="125">
        <v>406</v>
      </c>
      <c r="H51">
        <v>112</v>
      </c>
      <c r="I51" s="125">
        <v>99824</v>
      </c>
      <c r="J51" s="125">
        <v>14296</v>
      </c>
      <c r="K51" s="125">
        <v>4253</v>
      </c>
      <c r="L51" s="125">
        <v>628</v>
      </c>
    </row>
    <row r="52" spans="1:12" x14ac:dyDescent="0.55000000000000004">
      <c r="A52" s="125" t="s">
        <v>178</v>
      </c>
      <c r="B52" s="125">
        <v>2019</v>
      </c>
      <c r="C52" s="125" t="s">
        <v>155</v>
      </c>
      <c r="D52" s="125">
        <v>1214</v>
      </c>
      <c r="E52" s="125">
        <v>1160</v>
      </c>
      <c r="F52" s="125">
        <v>1149</v>
      </c>
      <c r="G52" s="125">
        <v>1105</v>
      </c>
      <c r="H52">
        <v>46</v>
      </c>
      <c r="I52" s="125">
        <v>80125</v>
      </c>
      <c r="J52" s="125">
        <v>16112</v>
      </c>
      <c r="K52" s="125">
        <v>1618</v>
      </c>
      <c r="L52" s="125">
        <v>168</v>
      </c>
    </row>
    <row r="53" spans="1:12" x14ac:dyDescent="0.55000000000000004">
      <c r="A53" s="125" t="s">
        <v>178</v>
      </c>
      <c r="B53" s="125">
        <v>2019</v>
      </c>
      <c r="C53" s="125" t="s">
        <v>156</v>
      </c>
      <c r="D53" s="125">
        <v>786</v>
      </c>
      <c r="E53" s="125">
        <v>798</v>
      </c>
      <c r="F53" s="125">
        <v>773</v>
      </c>
      <c r="G53" s="125">
        <v>759</v>
      </c>
      <c r="H53">
        <v>25</v>
      </c>
      <c r="I53" s="125">
        <v>56379</v>
      </c>
      <c r="J53" s="125">
        <v>9784</v>
      </c>
      <c r="K53" s="125">
        <v>1300</v>
      </c>
      <c r="L53" s="125">
        <v>337</v>
      </c>
    </row>
    <row r="54" spans="1:12" x14ac:dyDescent="0.55000000000000004">
      <c r="A54" s="125" t="s">
        <v>178</v>
      </c>
      <c r="B54" s="125">
        <v>2019</v>
      </c>
      <c r="C54" s="125" t="s">
        <v>157</v>
      </c>
      <c r="D54" s="125">
        <v>1026</v>
      </c>
      <c r="E54" s="125">
        <v>1012</v>
      </c>
      <c r="F54" s="125">
        <v>1157</v>
      </c>
      <c r="G54" s="125">
        <v>1412</v>
      </c>
      <c r="H54">
        <v>1030</v>
      </c>
      <c r="I54" s="125">
        <v>76097</v>
      </c>
      <c r="J54" s="125">
        <v>13445</v>
      </c>
      <c r="K54" s="125">
        <v>1638</v>
      </c>
      <c r="L54" s="125">
        <v>196</v>
      </c>
    </row>
    <row r="55" spans="1:12" x14ac:dyDescent="0.55000000000000004">
      <c r="A55" s="125" t="s">
        <v>178</v>
      </c>
      <c r="B55" s="125">
        <v>2019</v>
      </c>
      <c r="C55" s="125" t="s">
        <v>158</v>
      </c>
      <c r="D55" s="125">
        <v>1030</v>
      </c>
      <c r="E55" s="125">
        <v>1098</v>
      </c>
      <c r="F55" s="125">
        <v>1081</v>
      </c>
      <c r="G55" s="125">
        <v>1189</v>
      </c>
      <c r="H55">
        <v>169</v>
      </c>
      <c r="I55" s="125">
        <v>57715</v>
      </c>
      <c r="J55" s="125">
        <v>10403</v>
      </c>
      <c r="K55" s="125">
        <v>1505</v>
      </c>
      <c r="L55" s="125">
        <v>223</v>
      </c>
    </row>
    <row r="56" spans="1:12" x14ac:dyDescent="0.55000000000000004">
      <c r="A56" s="125" t="s">
        <v>178</v>
      </c>
      <c r="B56" s="125">
        <v>2019</v>
      </c>
      <c r="C56" s="125" t="s">
        <v>159</v>
      </c>
      <c r="D56" s="125">
        <v>1207</v>
      </c>
      <c r="E56" s="125">
        <v>1134</v>
      </c>
      <c r="F56" s="125">
        <v>1097</v>
      </c>
      <c r="G56" s="125">
        <v>1368</v>
      </c>
      <c r="H56">
        <v>149</v>
      </c>
      <c r="I56" s="125">
        <v>73396</v>
      </c>
      <c r="J56" s="125">
        <v>10097</v>
      </c>
      <c r="K56" s="125">
        <v>1942</v>
      </c>
      <c r="L56" s="125">
        <v>287</v>
      </c>
    </row>
    <row r="57" spans="1:12" x14ac:dyDescent="0.55000000000000004">
      <c r="A57" s="125" t="s">
        <v>178</v>
      </c>
      <c r="B57" s="125">
        <v>2019</v>
      </c>
      <c r="C57" s="125" t="s">
        <v>160</v>
      </c>
      <c r="D57" s="125">
        <v>1013</v>
      </c>
      <c r="E57" s="125">
        <v>1166</v>
      </c>
      <c r="F57" s="125">
        <v>1047</v>
      </c>
      <c r="G57" s="125">
        <v>1253</v>
      </c>
      <c r="H57">
        <v>116</v>
      </c>
      <c r="I57" s="125">
        <v>69610</v>
      </c>
      <c r="J57" s="125">
        <v>11107</v>
      </c>
      <c r="K57" s="125">
        <v>1765</v>
      </c>
      <c r="L57" s="125">
        <v>316</v>
      </c>
    </row>
    <row r="58" spans="1:12" x14ac:dyDescent="0.55000000000000004">
      <c r="A58" s="125" t="s">
        <v>178</v>
      </c>
      <c r="B58" s="125">
        <v>2019</v>
      </c>
      <c r="C58" s="125" t="s">
        <v>161</v>
      </c>
      <c r="D58" s="125">
        <v>1013</v>
      </c>
      <c r="E58" s="125">
        <v>1241</v>
      </c>
      <c r="F58" s="125">
        <v>1020</v>
      </c>
      <c r="G58" s="125">
        <v>997</v>
      </c>
      <c r="H58">
        <v>54</v>
      </c>
      <c r="I58" s="125">
        <v>99076</v>
      </c>
      <c r="J58" s="125">
        <v>21851</v>
      </c>
      <c r="K58" s="125">
        <v>2094</v>
      </c>
      <c r="L58" s="125">
        <v>363</v>
      </c>
    </row>
    <row r="59" spans="1:12" x14ac:dyDescent="0.55000000000000004">
      <c r="A59" s="125" t="s">
        <v>178</v>
      </c>
      <c r="B59" s="125">
        <v>2019</v>
      </c>
      <c r="C59" s="125" t="s">
        <v>162</v>
      </c>
      <c r="D59" s="125">
        <v>1060</v>
      </c>
      <c r="E59" s="125">
        <v>947</v>
      </c>
      <c r="F59" s="125">
        <v>1052</v>
      </c>
      <c r="G59" s="125">
        <v>901</v>
      </c>
      <c r="H59">
        <v>26</v>
      </c>
      <c r="I59" s="125">
        <v>65482</v>
      </c>
      <c r="J59" s="125">
        <v>10162</v>
      </c>
      <c r="K59" s="125">
        <v>2130</v>
      </c>
      <c r="L59" s="125">
        <v>392</v>
      </c>
    </row>
    <row r="60" spans="1:12" x14ac:dyDescent="0.55000000000000004">
      <c r="A60" s="125" t="s">
        <v>178</v>
      </c>
      <c r="B60" s="125">
        <v>2019</v>
      </c>
      <c r="C60" s="125" t="s">
        <v>163</v>
      </c>
      <c r="D60" s="125">
        <v>1291</v>
      </c>
      <c r="E60" s="125">
        <v>1242</v>
      </c>
      <c r="F60" s="125">
        <v>1107</v>
      </c>
      <c r="G60" s="125">
        <v>1262</v>
      </c>
      <c r="H60">
        <v>32</v>
      </c>
      <c r="I60" s="125">
        <v>88905</v>
      </c>
      <c r="J60" s="125">
        <v>11604</v>
      </c>
      <c r="K60" s="125">
        <v>2533</v>
      </c>
      <c r="L60" s="125">
        <v>345</v>
      </c>
    </row>
    <row r="61" spans="1:12" x14ac:dyDescent="0.55000000000000004">
      <c r="A61" s="125" t="s">
        <v>178</v>
      </c>
      <c r="B61" s="125">
        <v>2019</v>
      </c>
      <c r="C61" s="125" t="s">
        <v>164</v>
      </c>
      <c r="D61" s="125">
        <v>1167</v>
      </c>
      <c r="E61" s="125">
        <v>1429</v>
      </c>
      <c r="F61" s="125">
        <v>1020</v>
      </c>
      <c r="G61" s="125">
        <v>1120</v>
      </c>
      <c r="H61">
        <v>41</v>
      </c>
      <c r="I61" s="125">
        <v>75721</v>
      </c>
      <c r="J61" s="125">
        <v>10321</v>
      </c>
      <c r="K61" s="125">
        <v>2511</v>
      </c>
      <c r="L61" s="125">
        <v>282</v>
      </c>
    </row>
    <row r="62" spans="1:12" x14ac:dyDescent="0.55000000000000004">
      <c r="A62" s="125" t="s">
        <v>178</v>
      </c>
      <c r="B62" s="125">
        <v>2019</v>
      </c>
      <c r="C62" s="125" t="s">
        <v>165</v>
      </c>
      <c r="D62" s="125">
        <v>896</v>
      </c>
      <c r="E62" s="125">
        <v>1146</v>
      </c>
      <c r="F62" s="125">
        <v>1081</v>
      </c>
      <c r="G62" s="125">
        <v>932</v>
      </c>
      <c r="H62">
        <v>23</v>
      </c>
      <c r="I62" s="125">
        <v>49343</v>
      </c>
      <c r="J62" s="125">
        <v>6589</v>
      </c>
      <c r="K62" s="125">
        <v>2291</v>
      </c>
      <c r="L62" s="125">
        <v>280</v>
      </c>
    </row>
    <row r="63" spans="1:12" x14ac:dyDescent="0.55000000000000004">
      <c r="A63" s="125" t="s">
        <v>178</v>
      </c>
      <c r="B63" s="125">
        <v>2019</v>
      </c>
      <c r="C63" s="125" t="s">
        <v>166</v>
      </c>
      <c r="D63" s="125">
        <v>881</v>
      </c>
      <c r="E63" s="125">
        <v>891</v>
      </c>
      <c r="F63" s="125">
        <v>1058</v>
      </c>
      <c r="G63" s="125">
        <v>639</v>
      </c>
      <c r="H63">
        <v>4</v>
      </c>
      <c r="I63" s="125">
        <v>58710</v>
      </c>
      <c r="J63" s="125">
        <v>7986</v>
      </c>
      <c r="K63" s="125">
        <v>2144</v>
      </c>
      <c r="L63" s="125">
        <v>523</v>
      </c>
    </row>
    <row r="64" spans="1:12" x14ac:dyDescent="0.55000000000000004">
      <c r="A64" s="125" t="s">
        <v>179</v>
      </c>
      <c r="B64" s="125">
        <v>2019</v>
      </c>
      <c r="C64" s="125" t="s">
        <v>155</v>
      </c>
      <c r="D64" s="125">
        <v>1163</v>
      </c>
      <c r="E64" s="125">
        <v>1174</v>
      </c>
      <c r="F64" s="125">
        <v>1169</v>
      </c>
      <c r="G64" s="125">
        <v>1268</v>
      </c>
      <c r="H64">
        <v>117</v>
      </c>
      <c r="I64" s="125">
        <v>142105</v>
      </c>
      <c r="J64" s="125">
        <v>16776</v>
      </c>
      <c r="K64" s="125">
        <v>2063</v>
      </c>
      <c r="L64" s="125">
        <v>225</v>
      </c>
    </row>
    <row r="65" spans="1:12" x14ac:dyDescent="0.55000000000000004">
      <c r="A65" s="125" t="s">
        <v>179</v>
      </c>
      <c r="B65" s="125">
        <v>2019</v>
      </c>
      <c r="C65" s="125" t="s">
        <v>156</v>
      </c>
      <c r="D65" s="125">
        <v>896</v>
      </c>
      <c r="E65" s="125">
        <v>1010</v>
      </c>
      <c r="F65" s="125">
        <v>1014</v>
      </c>
      <c r="G65" s="125">
        <v>1004</v>
      </c>
      <c r="H65">
        <v>14</v>
      </c>
      <c r="I65" s="125">
        <v>111307</v>
      </c>
      <c r="J65" s="125">
        <v>11394</v>
      </c>
      <c r="K65" s="125">
        <v>2172</v>
      </c>
      <c r="L65" s="125">
        <v>378</v>
      </c>
    </row>
    <row r="66" spans="1:12" x14ac:dyDescent="0.55000000000000004">
      <c r="A66" s="125" t="s">
        <v>179</v>
      </c>
      <c r="B66" s="125">
        <v>2019</v>
      </c>
      <c r="C66" s="125" t="s">
        <v>157</v>
      </c>
      <c r="D66" s="125">
        <v>1225</v>
      </c>
      <c r="E66" s="125">
        <v>1096</v>
      </c>
      <c r="F66" s="125">
        <v>1100</v>
      </c>
      <c r="G66" s="125">
        <v>1239</v>
      </c>
      <c r="H66">
        <v>14</v>
      </c>
      <c r="I66" s="125">
        <v>141023</v>
      </c>
      <c r="J66" s="125">
        <v>14342</v>
      </c>
      <c r="K66" s="125">
        <v>2531</v>
      </c>
      <c r="L66" s="125">
        <v>430</v>
      </c>
    </row>
    <row r="67" spans="1:12" x14ac:dyDescent="0.55000000000000004">
      <c r="A67" s="125" t="s">
        <v>179</v>
      </c>
      <c r="B67" s="125">
        <v>2019</v>
      </c>
      <c r="C67" s="125" t="s">
        <v>158</v>
      </c>
      <c r="D67" s="125">
        <v>1121</v>
      </c>
      <c r="E67" s="125">
        <v>1166</v>
      </c>
      <c r="F67" s="125">
        <v>1060</v>
      </c>
      <c r="G67" s="125">
        <v>1135</v>
      </c>
      <c r="H67">
        <v>44</v>
      </c>
      <c r="I67" s="125">
        <v>134677</v>
      </c>
      <c r="J67" s="125">
        <v>13246</v>
      </c>
      <c r="K67" s="125">
        <v>2694</v>
      </c>
      <c r="L67" s="125">
        <v>456</v>
      </c>
    </row>
    <row r="68" spans="1:12" x14ac:dyDescent="0.55000000000000004">
      <c r="A68" s="125" t="s">
        <v>179</v>
      </c>
      <c r="B68" s="125">
        <v>2019</v>
      </c>
      <c r="C68" s="125" t="s">
        <v>159</v>
      </c>
      <c r="D68" s="125">
        <v>1384</v>
      </c>
      <c r="E68" s="125">
        <v>1186</v>
      </c>
      <c r="F68" s="125">
        <v>1063</v>
      </c>
      <c r="G68" s="125">
        <v>1219</v>
      </c>
      <c r="H68">
        <v>51</v>
      </c>
      <c r="I68" s="125">
        <v>169540</v>
      </c>
      <c r="J68" s="125">
        <v>15386</v>
      </c>
      <c r="K68" s="125">
        <v>3146</v>
      </c>
      <c r="L68" s="125">
        <v>573</v>
      </c>
    </row>
    <row r="69" spans="1:12" x14ac:dyDescent="0.55000000000000004">
      <c r="A69" s="125" t="s">
        <v>179</v>
      </c>
      <c r="B69" s="125">
        <v>2019</v>
      </c>
      <c r="C69" s="125" t="s">
        <v>160</v>
      </c>
      <c r="D69" s="125">
        <v>1337</v>
      </c>
      <c r="E69" s="125">
        <v>1197</v>
      </c>
      <c r="F69" s="125">
        <v>1138</v>
      </c>
      <c r="G69" s="125">
        <v>1183</v>
      </c>
      <c r="H69">
        <v>38</v>
      </c>
      <c r="I69" s="125">
        <v>156876</v>
      </c>
      <c r="J69" s="125">
        <v>14270</v>
      </c>
      <c r="K69" s="125">
        <v>2563</v>
      </c>
      <c r="L69" s="125">
        <v>421</v>
      </c>
    </row>
    <row r="70" spans="1:12" x14ac:dyDescent="0.55000000000000004">
      <c r="A70" s="125" t="s">
        <v>179</v>
      </c>
      <c r="B70" s="125">
        <v>2019</v>
      </c>
      <c r="C70" s="125" t="s">
        <v>161</v>
      </c>
      <c r="D70" s="125">
        <v>1379</v>
      </c>
      <c r="E70" s="125">
        <v>1333</v>
      </c>
      <c r="F70" s="125">
        <v>1252</v>
      </c>
      <c r="G70" s="125">
        <v>1079</v>
      </c>
      <c r="H70">
        <v>1</v>
      </c>
      <c r="I70" s="125">
        <v>185308</v>
      </c>
      <c r="J70" s="125">
        <v>14069</v>
      </c>
      <c r="K70" s="125">
        <v>4642</v>
      </c>
      <c r="L70" s="125">
        <v>792</v>
      </c>
    </row>
    <row r="71" spans="1:12" x14ac:dyDescent="0.55000000000000004">
      <c r="A71" s="125" t="s">
        <v>179</v>
      </c>
      <c r="B71" s="125">
        <v>2019</v>
      </c>
      <c r="C71" s="125" t="s">
        <v>162</v>
      </c>
      <c r="D71" s="125">
        <v>1216</v>
      </c>
      <c r="E71" s="125">
        <v>1228</v>
      </c>
      <c r="F71" s="125">
        <v>1179</v>
      </c>
      <c r="G71" s="125">
        <v>1358</v>
      </c>
      <c r="I71" s="125">
        <v>137168</v>
      </c>
      <c r="J71" s="125">
        <v>11054</v>
      </c>
      <c r="K71" s="125">
        <v>4174</v>
      </c>
      <c r="L71" s="125">
        <v>685</v>
      </c>
    </row>
    <row r="72" spans="1:12" x14ac:dyDescent="0.55000000000000004">
      <c r="A72" s="125" t="s">
        <v>179</v>
      </c>
      <c r="B72" s="125">
        <v>2019</v>
      </c>
      <c r="C72" s="125" t="s">
        <v>163</v>
      </c>
      <c r="D72" s="125">
        <v>1269</v>
      </c>
      <c r="E72" s="125">
        <v>1147</v>
      </c>
      <c r="F72" s="125">
        <v>1223</v>
      </c>
      <c r="G72" s="125">
        <v>1051</v>
      </c>
      <c r="H72">
        <v>1</v>
      </c>
      <c r="I72" s="125">
        <v>143852</v>
      </c>
      <c r="J72" s="125">
        <v>9627</v>
      </c>
      <c r="K72" s="125">
        <v>4014</v>
      </c>
      <c r="L72" s="125">
        <v>552</v>
      </c>
    </row>
    <row r="73" spans="1:12" x14ac:dyDescent="0.55000000000000004">
      <c r="A73" s="125" t="s">
        <v>179</v>
      </c>
      <c r="B73" s="125">
        <v>2019</v>
      </c>
      <c r="C73" s="125" t="s">
        <v>164</v>
      </c>
      <c r="D73" s="125">
        <v>1274</v>
      </c>
      <c r="E73" s="125">
        <v>1175</v>
      </c>
      <c r="F73" s="125">
        <v>1180</v>
      </c>
      <c r="G73" s="125">
        <v>1152</v>
      </c>
      <c r="H73">
        <v>1</v>
      </c>
      <c r="I73" s="125">
        <v>124740</v>
      </c>
      <c r="J73" s="125">
        <v>8541</v>
      </c>
      <c r="K73" s="125">
        <v>4104</v>
      </c>
      <c r="L73" s="125">
        <v>652</v>
      </c>
    </row>
    <row r="74" spans="1:12" x14ac:dyDescent="0.55000000000000004">
      <c r="A74" s="125" t="s">
        <v>179</v>
      </c>
      <c r="B74" s="125">
        <v>2019</v>
      </c>
      <c r="C74" s="125" t="s">
        <v>165</v>
      </c>
      <c r="D74" s="125">
        <v>1163</v>
      </c>
      <c r="E74" s="125">
        <v>1171</v>
      </c>
      <c r="F74" s="125">
        <v>1089</v>
      </c>
      <c r="G74" s="125">
        <v>1031</v>
      </c>
      <c r="H74">
        <v>3</v>
      </c>
      <c r="I74" s="125">
        <v>97936</v>
      </c>
      <c r="J74" s="125">
        <v>6974</v>
      </c>
      <c r="K74" s="125">
        <v>3463</v>
      </c>
      <c r="L74" s="125">
        <v>579</v>
      </c>
    </row>
    <row r="75" spans="1:12" x14ac:dyDescent="0.55000000000000004">
      <c r="A75" s="125" t="s">
        <v>179</v>
      </c>
      <c r="B75" s="125">
        <v>2019</v>
      </c>
      <c r="C75" s="125" t="s">
        <v>166</v>
      </c>
      <c r="D75" s="125">
        <v>1107</v>
      </c>
      <c r="E75" s="125">
        <v>1203</v>
      </c>
      <c r="F75" s="125">
        <v>1155</v>
      </c>
      <c r="G75" s="125">
        <v>953</v>
      </c>
      <c r="H75">
        <v>3</v>
      </c>
      <c r="I75" s="125">
        <v>104088</v>
      </c>
      <c r="J75" s="125">
        <v>7242</v>
      </c>
      <c r="K75" s="125">
        <v>3609</v>
      </c>
      <c r="L75" s="125">
        <v>464</v>
      </c>
    </row>
    <row r="76" spans="1:12" x14ac:dyDescent="0.55000000000000004">
      <c r="A76" s="125" t="s">
        <v>180</v>
      </c>
      <c r="B76" s="125">
        <v>2019</v>
      </c>
      <c r="C76" s="125" t="s">
        <v>155</v>
      </c>
      <c r="D76" s="125">
        <v>1539</v>
      </c>
      <c r="E76" s="125">
        <v>1702</v>
      </c>
      <c r="F76" s="125">
        <v>1481</v>
      </c>
      <c r="G76" s="125">
        <v>1719</v>
      </c>
      <c r="H76">
        <v>85</v>
      </c>
      <c r="I76" s="125">
        <v>60551</v>
      </c>
      <c r="J76" s="125">
        <v>13438</v>
      </c>
      <c r="K76" s="125">
        <v>1659</v>
      </c>
      <c r="L76" s="125">
        <v>433</v>
      </c>
    </row>
    <row r="77" spans="1:12" x14ac:dyDescent="0.55000000000000004">
      <c r="A77" s="125" t="s">
        <v>180</v>
      </c>
      <c r="B77" s="125">
        <v>2019</v>
      </c>
      <c r="C77" s="125" t="s">
        <v>156</v>
      </c>
      <c r="D77" s="125">
        <v>1557</v>
      </c>
      <c r="E77" s="125">
        <v>1677</v>
      </c>
      <c r="F77" s="125">
        <v>1445</v>
      </c>
      <c r="G77" s="125">
        <v>1607</v>
      </c>
      <c r="H77">
        <v>67</v>
      </c>
      <c r="I77" s="125">
        <v>59118</v>
      </c>
      <c r="J77" s="125">
        <v>14791</v>
      </c>
      <c r="K77" s="125">
        <v>1490</v>
      </c>
      <c r="L77" s="125">
        <v>357</v>
      </c>
    </row>
    <row r="78" spans="1:12" x14ac:dyDescent="0.55000000000000004">
      <c r="A78" s="125" t="s">
        <v>180</v>
      </c>
      <c r="B78" s="125">
        <v>2019</v>
      </c>
      <c r="C78" s="125" t="s">
        <v>157</v>
      </c>
      <c r="D78" s="125">
        <v>1952</v>
      </c>
      <c r="E78" s="125">
        <v>1759</v>
      </c>
      <c r="F78" s="125">
        <v>1631</v>
      </c>
      <c r="G78" s="125">
        <v>1771</v>
      </c>
      <c r="H78">
        <v>61</v>
      </c>
      <c r="I78" s="125">
        <v>58958</v>
      </c>
      <c r="J78" s="125">
        <v>13238</v>
      </c>
      <c r="K78" s="125">
        <v>1898</v>
      </c>
      <c r="L78" s="125">
        <v>187</v>
      </c>
    </row>
    <row r="79" spans="1:12" x14ac:dyDescent="0.55000000000000004">
      <c r="A79" s="125" t="s">
        <v>180</v>
      </c>
      <c r="B79" s="125">
        <v>2019</v>
      </c>
      <c r="C79" s="125" t="s">
        <v>158</v>
      </c>
      <c r="D79" s="125">
        <v>1889</v>
      </c>
      <c r="E79" s="125">
        <v>1833</v>
      </c>
      <c r="F79" s="125">
        <v>1552</v>
      </c>
      <c r="G79" s="125">
        <v>1743</v>
      </c>
      <c r="H79">
        <v>125</v>
      </c>
      <c r="I79" s="125">
        <v>57747</v>
      </c>
      <c r="J79" s="125">
        <v>13293</v>
      </c>
      <c r="K79" s="125">
        <v>1980</v>
      </c>
      <c r="L79" s="125">
        <v>211</v>
      </c>
    </row>
    <row r="80" spans="1:12" x14ac:dyDescent="0.55000000000000004">
      <c r="A80" s="125" t="s">
        <v>180</v>
      </c>
      <c r="B80" s="125">
        <v>2019</v>
      </c>
      <c r="C80" s="125" t="s">
        <v>159</v>
      </c>
      <c r="D80" s="125">
        <v>1978</v>
      </c>
      <c r="E80" s="125">
        <v>2063</v>
      </c>
      <c r="F80" s="125">
        <v>1733</v>
      </c>
      <c r="G80" s="125">
        <v>1727</v>
      </c>
      <c r="H80">
        <v>120</v>
      </c>
      <c r="I80" s="125">
        <v>57068</v>
      </c>
      <c r="J80" s="125">
        <v>13513</v>
      </c>
      <c r="K80" s="125">
        <v>2112</v>
      </c>
      <c r="L80" s="125">
        <v>516</v>
      </c>
    </row>
    <row r="81" spans="1:12" x14ac:dyDescent="0.55000000000000004">
      <c r="A81" s="125" t="s">
        <v>180</v>
      </c>
      <c r="B81" s="125">
        <v>2019</v>
      </c>
      <c r="C81" s="125" t="s">
        <v>160</v>
      </c>
      <c r="D81" s="125">
        <v>1822</v>
      </c>
      <c r="E81" s="125">
        <v>1977</v>
      </c>
      <c r="F81" s="125">
        <v>1693</v>
      </c>
      <c r="G81" s="125">
        <v>1651</v>
      </c>
      <c r="H81">
        <v>168</v>
      </c>
      <c r="I81" s="125">
        <v>57291</v>
      </c>
      <c r="J81" s="125">
        <v>13442</v>
      </c>
      <c r="K81" s="125">
        <v>2205</v>
      </c>
      <c r="L81" s="125">
        <v>576</v>
      </c>
    </row>
    <row r="82" spans="1:12" x14ac:dyDescent="0.55000000000000004">
      <c r="A82" s="125" t="s">
        <v>180</v>
      </c>
      <c r="B82" s="125">
        <v>2019</v>
      </c>
      <c r="C82" s="125" t="s">
        <v>161</v>
      </c>
      <c r="D82" s="125">
        <v>1847</v>
      </c>
      <c r="E82" s="125">
        <v>2045</v>
      </c>
      <c r="F82" s="125">
        <v>1874</v>
      </c>
      <c r="G82" s="125">
        <v>1711</v>
      </c>
      <c r="H82">
        <v>681</v>
      </c>
      <c r="I82" s="125">
        <v>58522</v>
      </c>
      <c r="J82" s="125">
        <v>12183</v>
      </c>
      <c r="K82" s="125">
        <v>1823</v>
      </c>
      <c r="L82" s="125">
        <v>440</v>
      </c>
    </row>
    <row r="83" spans="1:12" x14ac:dyDescent="0.55000000000000004">
      <c r="A83" s="125" t="s">
        <v>180</v>
      </c>
      <c r="B83" s="125">
        <v>2019</v>
      </c>
      <c r="C83" s="125" t="s">
        <v>162</v>
      </c>
      <c r="D83" s="125">
        <v>1577</v>
      </c>
      <c r="E83" s="125">
        <v>1797</v>
      </c>
      <c r="F83" s="125">
        <v>1803</v>
      </c>
      <c r="G83" s="125">
        <v>1513</v>
      </c>
      <c r="H83">
        <v>76</v>
      </c>
      <c r="I83" s="125">
        <v>59014</v>
      </c>
      <c r="J83" s="125">
        <v>11635</v>
      </c>
      <c r="K83" s="125">
        <v>1806</v>
      </c>
      <c r="L83" s="125">
        <v>404</v>
      </c>
    </row>
    <row r="84" spans="1:12" x14ac:dyDescent="0.55000000000000004">
      <c r="A84" s="125" t="s">
        <v>180</v>
      </c>
      <c r="B84" s="125">
        <v>2019</v>
      </c>
      <c r="C84" s="125" t="s">
        <v>163</v>
      </c>
      <c r="D84" s="125">
        <v>1594</v>
      </c>
      <c r="E84" s="125">
        <v>1881</v>
      </c>
      <c r="F84" s="125">
        <v>1944</v>
      </c>
      <c r="G84" s="125">
        <v>1639</v>
      </c>
      <c r="H84">
        <v>95</v>
      </c>
      <c r="I84" s="125">
        <v>58378</v>
      </c>
      <c r="J84" s="125">
        <v>12692</v>
      </c>
      <c r="K84" s="125">
        <v>1754</v>
      </c>
      <c r="L84" s="125">
        <v>334</v>
      </c>
    </row>
    <row r="85" spans="1:12" x14ac:dyDescent="0.55000000000000004">
      <c r="A85" s="125" t="s">
        <v>180</v>
      </c>
      <c r="B85" s="125">
        <v>2019</v>
      </c>
      <c r="C85" s="125" t="s">
        <v>164</v>
      </c>
      <c r="D85" s="125">
        <v>1821</v>
      </c>
      <c r="E85" s="125">
        <v>1866</v>
      </c>
      <c r="F85" s="125">
        <v>2018</v>
      </c>
      <c r="G85" s="125">
        <v>1882</v>
      </c>
      <c r="H85">
        <v>59</v>
      </c>
      <c r="I85" s="125">
        <v>60423</v>
      </c>
      <c r="J85" s="125">
        <v>13045</v>
      </c>
      <c r="K85" s="125">
        <v>1756</v>
      </c>
      <c r="L85" s="125">
        <v>427</v>
      </c>
    </row>
    <row r="86" spans="1:12" x14ac:dyDescent="0.55000000000000004">
      <c r="A86" s="125" t="s">
        <v>180</v>
      </c>
      <c r="B86" s="125">
        <v>2019</v>
      </c>
      <c r="C86" s="125" t="s">
        <v>165</v>
      </c>
      <c r="D86" s="125">
        <v>1653</v>
      </c>
      <c r="E86" s="125">
        <v>1871</v>
      </c>
      <c r="F86" s="125">
        <v>1894</v>
      </c>
      <c r="G86" s="125">
        <v>1790</v>
      </c>
      <c r="H86">
        <v>70</v>
      </c>
      <c r="I86" s="125">
        <v>58527</v>
      </c>
      <c r="J86" s="125">
        <v>13276</v>
      </c>
      <c r="K86" s="125">
        <v>1864</v>
      </c>
      <c r="L86" s="125">
        <v>503</v>
      </c>
    </row>
    <row r="87" spans="1:12" x14ac:dyDescent="0.55000000000000004">
      <c r="A87" s="125" t="s">
        <v>180</v>
      </c>
      <c r="B87" s="125">
        <v>2019</v>
      </c>
      <c r="C87" s="125" t="s">
        <v>166</v>
      </c>
      <c r="D87" s="125">
        <v>1566</v>
      </c>
      <c r="E87" s="125">
        <v>1663</v>
      </c>
      <c r="F87" s="125">
        <v>1635</v>
      </c>
      <c r="G87" s="125">
        <v>1831</v>
      </c>
      <c r="H87">
        <v>109</v>
      </c>
      <c r="I87" s="125">
        <v>55710</v>
      </c>
      <c r="J87" s="125">
        <v>13129</v>
      </c>
      <c r="K87" s="125">
        <v>2012</v>
      </c>
      <c r="L87" s="125">
        <v>408</v>
      </c>
    </row>
    <row r="88" spans="1:12" x14ac:dyDescent="0.55000000000000004">
      <c r="A88" s="125" t="s">
        <v>181</v>
      </c>
      <c r="B88" s="125">
        <v>2019</v>
      </c>
      <c r="C88" s="125" t="s">
        <v>155</v>
      </c>
      <c r="D88" s="125">
        <v>2900</v>
      </c>
      <c r="E88" s="125">
        <v>3173</v>
      </c>
      <c r="F88" s="125">
        <v>2911</v>
      </c>
      <c r="G88" s="125">
        <v>2904</v>
      </c>
      <c r="H88">
        <v>86</v>
      </c>
      <c r="I88" s="125">
        <v>93941</v>
      </c>
      <c r="J88" s="125">
        <v>20891</v>
      </c>
      <c r="K88" s="125">
        <v>4484</v>
      </c>
      <c r="L88" s="125">
        <v>527</v>
      </c>
    </row>
    <row r="89" spans="1:12" x14ac:dyDescent="0.55000000000000004">
      <c r="A89" s="125" t="s">
        <v>181</v>
      </c>
      <c r="B89" s="125">
        <v>2019</v>
      </c>
      <c r="C89" s="125" t="s">
        <v>156</v>
      </c>
      <c r="D89" s="125">
        <v>1322</v>
      </c>
      <c r="E89" s="125">
        <v>2312</v>
      </c>
      <c r="F89" s="125">
        <v>1916</v>
      </c>
      <c r="G89" s="125">
        <v>1776</v>
      </c>
      <c r="H89">
        <v>34</v>
      </c>
      <c r="I89" s="125">
        <v>62932</v>
      </c>
      <c r="J89" s="125">
        <v>13132</v>
      </c>
      <c r="K89" s="125">
        <v>3415</v>
      </c>
      <c r="L89" s="125">
        <v>369</v>
      </c>
    </row>
    <row r="90" spans="1:12" x14ac:dyDescent="0.55000000000000004">
      <c r="A90" s="125" t="s">
        <v>181</v>
      </c>
      <c r="B90" s="125">
        <v>2019</v>
      </c>
      <c r="C90" s="125" t="s">
        <v>157</v>
      </c>
      <c r="D90" s="125">
        <v>3612</v>
      </c>
      <c r="E90" s="125">
        <v>2989</v>
      </c>
      <c r="F90" s="125">
        <v>2918</v>
      </c>
      <c r="G90" s="125">
        <v>3207</v>
      </c>
      <c r="H90">
        <v>111</v>
      </c>
      <c r="I90" s="125">
        <v>86854</v>
      </c>
      <c r="J90" s="125">
        <v>17146</v>
      </c>
      <c r="K90" s="125">
        <v>4221</v>
      </c>
      <c r="L90" s="125">
        <v>562</v>
      </c>
    </row>
    <row r="91" spans="1:12" x14ac:dyDescent="0.55000000000000004">
      <c r="A91" s="125" t="s">
        <v>181</v>
      </c>
      <c r="B91" s="125">
        <v>2019</v>
      </c>
      <c r="C91" s="125" t="s">
        <v>158</v>
      </c>
      <c r="D91" s="125">
        <v>2830</v>
      </c>
      <c r="E91" s="125">
        <v>2899</v>
      </c>
      <c r="F91" s="125">
        <v>2867</v>
      </c>
      <c r="G91" s="125">
        <v>3038</v>
      </c>
      <c r="H91">
        <v>105</v>
      </c>
      <c r="I91" s="125">
        <v>81351</v>
      </c>
      <c r="J91" s="125">
        <v>14954</v>
      </c>
      <c r="K91" s="125">
        <v>4752</v>
      </c>
      <c r="L91" s="125">
        <v>427</v>
      </c>
    </row>
    <row r="92" spans="1:12" x14ac:dyDescent="0.55000000000000004">
      <c r="A92" s="125" t="s">
        <v>181</v>
      </c>
      <c r="B92" s="125">
        <v>2019</v>
      </c>
      <c r="C92" s="125" t="s">
        <v>159</v>
      </c>
      <c r="D92" s="125">
        <v>3146</v>
      </c>
      <c r="E92" s="125">
        <v>3010</v>
      </c>
      <c r="F92" s="125">
        <v>2883</v>
      </c>
      <c r="G92" s="125">
        <v>3029</v>
      </c>
      <c r="H92">
        <v>52</v>
      </c>
      <c r="I92" s="125">
        <v>100475</v>
      </c>
      <c r="J92" s="125">
        <v>18059</v>
      </c>
      <c r="K92" s="125">
        <v>4798</v>
      </c>
      <c r="L92" s="125">
        <v>410</v>
      </c>
    </row>
    <row r="93" spans="1:12" x14ac:dyDescent="0.55000000000000004">
      <c r="A93" s="125" t="s">
        <v>181</v>
      </c>
      <c r="B93" s="125">
        <v>2019</v>
      </c>
      <c r="C93" s="125" t="s">
        <v>160</v>
      </c>
      <c r="D93" s="125">
        <v>2820</v>
      </c>
      <c r="E93" s="125">
        <v>2918</v>
      </c>
      <c r="F93" s="125">
        <v>2580</v>
      </c>
      <c r="G93" s="125">
        <v>2884</v>
      </c>
      <c r="H93">
        <v>141</v>
      </c>
      <c r="I93" s="125">
        <v>103884</v>
      </c>
      <c r="J93" s="125">
        <v>19247</v>
      </c>
      <c r="K93" s="125">
        <v>4560</v>
      </c>
      <c r="L93" s="125">
        <v>454</v>
      </c>
    </row>
    <row r="94" spans="1:12" x14ac:dyDescent="0.55000000000000004">
      <c r="A94" s="125" t="s">
        <v>181</v>
      </c>
      <c r="B94" s="125">
        <v>2019</v>
      </c>
      <c r="C94" s="125" t="s">
        <v>161</v>
      </c>
      <c r="D94" s="125">
        <v>2996</v>
      </c>
      <c r="E94" s="125">
        <v>3048</v>
      </c>
      <c r="F94" s="125">
        <v>2898</v>
      </c>
      <c r="G94" s="125">
        <v>2635</v>
      </c>
      <c r="H94">
        <v>96</v>
      </c>
      <c r="I94" s="125">
        <v>132640</v>
      </c>
      <c r="J94" s="125">
        <v>22124</v>
      </c>
      <c r="K94" s="125">
        <v>4718</v>
      </c>
      <c r="L94" s="125">
        <v>515</v>
      </c>
    </row>
    <row r="95" spans="1:12" x14ac:dyDescent="0.55000000000000004">
      <c r="A95" s="125" t="s">
        <v>181</v>
      </c>
      <c r="B95" s="125">
        <v>2019</v>
      </c>
      <c r="C95" s="125" t="s">
        <v>162</v>
      </c>
      <c r="D95" s="125">
        <v>2600</v>
      </c>
      <c r="E95" s="125">
        <v>2739</v>
      </c>
      <c r="F95" s="125">
        <v>2892</v>
      </c>
      <c r="G95" s="125">
        <v>2446</v>
      </c>
      <c r="H95">
        <v>54</v>
      </c>
      <c r="I95" s="125">
        <v>85450</v>
      </c>
      <c r="J95" s="125">
        <v>13612</v>
      </c>
      <c r="K95" s="125">
        <v>4436</v>
      </c>
      <c r="L95" s="125">
        <v>462</v>
      </c>
    </row>
    <row r="96" spans="1:12" x14ac:dyDescent="0.55000000000000004">
      <c r="A96" s="125" t="s">
        <v>181</v>
      </c>
      <c r="B96" s="125">
        <v>2019</v>
      </c>
      <c r="C96" s="125" t="s">
        <v>163</v>
      </c>
      <c r="D96" s="125">
        <v>3154</v>
      </c>
      <c r="E96" s="125">
        <v>2959</v>
      </c>
      <c r="F96" s="125">
        <v>2792</v>
      </c>
      <c r="G96" s="125">
        <v>3281</v>
      </c>
      <c r="H96">
        <v>148</v>
      </c>
      <c r="I96" s="125">
        <v>98192</v>
      </c>
      <c r="J96" s="125">
        <v>15276</v>
      </c>
      <c r="K96" s="125">
        <v>10154</v>
      </c>
      <c r="L96" s="125">
        <v>468</v>
      </c>
    </row>
    <row r="97" spans="1:12" x14ac:dyDescent="0.55000000000000004">
      <c r="A97" s="125" t="s">
        <v>181</v>
      </c>
      <c r="B97" s="125">
        <v>2019</v>
      </c>
      <c r="C97" s="125" t="s">
        <v>164</v>
      </c>
      <c r="D97" s="125">
        <v>2945</v>
      </c>
      <c r="E97" s="125">
        <v>3266</v>
      </c>
      <c r="F97" s="125">
        <v>2794</v>
      </c>
      <c r="G97" s="125">
        <v>2856</v>
      </c>
      <c r="H97">
        <v>83</v>
      </c>
      <c r="I97" s="125">
        <v>92310</v>
      </c>
      <c r="J97" s="125">
        <v>13573</v>
      </c>
      <c r="K97" s="125">
        <v>4799</v>
      </c>
      <c r="L97" s="125">
        <v>381</v>
      </c>
    </row>
    <row r="98" spans="1:12" x14ac:dyDescent="0.55000000000000004">
      <c r="A98" s="125" t="s">
        <v>181</v>
      </c>
      <c r="B98" s="125">
        <v>2019</v>
      </c>
      <c r="C98" s="125" t="s">
        <v>165</v>
      </c>
      <c r="D98" s="125">
        <v>2507</v>
      </c>
      <c r="E98" s="125">
        <v>2823</v>
      </c>
      <c r="F98" s="125">
        <v>2674</v>
      </c>
      <c r="G98" s="125">
        <v>2111</v>
      </c>
      <c r="H98">
        <v>64</v>
      </c>
      <c r="I98" s="125">
        <v>88681</v>
      </c>
      <c r="J98" s="125">
        <v>11793</v>
      </c>
      <c r="K98" s="125">
        <v>4513</v>
      </c>
      <c r="L98" s="125">
        <v>383</v>
      </c>
    </row>
    <row r="99" spans="1:12" x14ac:dyDescent="0.55000000000000004">
      <c r="A99" s="125" t="s">
        <v>181</v>
      </c>
      <c r="B99" s="125">
        <v>2019</v>
      </c>
      <c r="C99" s="125" t="s">
        <v>166</v>
      </c>
      <c r="D99" s="125">
        <v>2445</v>
      </c>
      <c r="E99" s="125">
        <v>2670</v>
      </c>
      <c r="F99" s="125">
        <v>2853</v>
      </c>
      <c r="G99" s="125">
        <v>1179</v>
      </c>
      <c r="H99">
        <v>19</v>
      </c>
      <c r="I99" s="125">
        <v>74599</v>
      </c>
      <c r="J99" s="125">
        <v>11483</v>
      </c>
      <c r="K99" s="125">
        <v>4586</v>
      </c>
      <c r="L99" s="125">
        <v>397</v>
      </c>
    </row>
    <row r="100" spans="1:12" x14ac:dyDescent="0.55000000000000004">
      <c r="A100" s="125" t="s">
        <v>182</v>
      </c>
      <c r="B100" s="125">
        <v>2019</v>
      </c>
      <c r="C100" s="125" t="s">
        <v>155</v>
      </c>
      <c r="D100" s="125">
        <v>642</v>
      </c>
      <c r="E100" s="125">
        <v>623</v>
      </c>
      <c r="F100" s="125">
        <v>519</v>
      </c>
      <c r="G100" s="125">
        <v>563</v>
      </c>
      <c r="H100">
        <v>7</v>
      </c>
      <c r="I100" s="125">
        <v>35672</v>
      </c>
      <c r="J100" s="125">
        <v>7605</v>
      </c>
      <c r="K100" s="125">
        <v>601</v>
      </c>
      <c r="L100" s="125">
        <v>77</v>
      </c>
    </row>
    <row r="101" spans="1:12" x14ac:dyDescent="0.55000000000000004">
      <c r="A101" s="125" t="s">
        <v>182</v>
      </c>
      <c r="B101" s="125">
        <v>2019</v>
      </c>
      <c r="C101" s="125" t="s">
        <v>156</v>
      </c>
      <c r="D101" s="125">
        <v>460</v>
      </c>
      <c r="E101" s="125">
        <v>516</v>
      </c>
      <c r="F101" s="125">
        <v>506</v>
      </c>
      <c r="G101" s="125">
        <v>501</v>
      </c>
      <c r="H101">
        <v>11</v>
      </c>
      <c r="I101" s="125">
        <v>33136</v>
      </c>
      <c r="J101" s="125">
        <v>7306</v>
      </c>
      <c r="K101" s="125">
        <v>547</v>
      </c>
      <c r="L101" s="125">
        <v>101</v>
      </c>
    </row>
    <row r="102" spans="1:12" x14ac:dyDescent="0.55000000000000004">
      <c r="A102" s="125" t="s">
        <v>182</v>
      </c>
      <c r="B102" s="125">
        <v>2019</v>
      </c>
      <c r="C102" s="125" t="s">
        <v>157</v>
      </c>
      <c r="D102" s="125">
        <v>609</v>
      </c>
      <c r="E102" s="125">
        <v>528</v>
      </c>
      <c r="F102" s="125">
        <v>480</v>
      </c>
      <c r="G102" s="125">
        <v>522</v>
      </c>
      <c r="H102">
        <v>12</v>
      </c>
      <c r="I102" s="125">
        <v>35912</v>
      </c>
      <c r="J102" s="125">
        <v>7729</v>
      </c>
      <c r="K102" s="125">
        <v>653</v>
      </c>
      <c r="L102" s="125">
        <v>15</v>
      </c>
    </row>
    <row r="103" spans="1:12" x14ac:dyDescent="0.55000000000000004">
      <c r="A103" s="125" t="s">
        <v>182</v>
      </c>
      <c r="B103" s="125">
        <v>2019</v>
      </c>
      <c r="C103" s="125" t="s">
        <v>158</v>
      </c>
      <c r="D103" s="125">
        <v>607</v>
      </c>
      <c r="E103" s="125">
        <v>526</v>
      </c>
      <c r="F103" s="125">
        <v>502</v>
      </c>
      <c r="G103" s="125">
        <v>430</v>
      </c>
      <c r="H103">
        <v>14</v>
      </c>
      <c r="I103" s="125">
        <v>28936</v>
      </c>
      <c r="J103" s="125">
        <v>5875</v>
      </c>
      <c r="K103" s="125">
        <v>647</v>
      </c>
      <c r="L103" s="125">
        <v>106</v>
      </c>
    </row>
    <row r="104" spans="1:12" x14ac:dyDescent="0.55000000000000004">
      <c r="A104" s="125" t="s">
        <v>182</v>
      </c>
      <c r="B104" s="125">
        <v>2019</v>
      </c>
      <c r="C104" s="125" t="s">
        <v>159</v>
      </c>
      <c r="D104" s="125">
        <v>755</v>
      </c>
      <c r="E104" s="125">
        <v>616</v>
      </c>
      <c r="F104" s="125">
        <v>541</v>
      </c>
      <c r="G104" s="125">
        <v>586</v>
      </c>
      <c r="H104">
        <v>8</v>
      </c>
      <c r="I104" s="125">
        <v>30421</v>
      </c>
      <c r="J104" s="125">
        <v>6074</v>
      </c>
      <c r="K104" s="125">
        <v>650</v>
      </c>
      <c r="L104" s="125">
        <v>103</v>
      </c>
    </row>
    <row r="105" spans="1:12" x14ac:dyDescent="0.55000000000000004">
      <c r="A105" s="125" t="s">
        <v>182</v>
      </c>
      <c r="B105" s="125">
        <v>2019</v>
      </c>
      <c r="C105" s="125" t="s">
        <v>160</v>
      </c>
      <c r="D105" s="125">
        <v>557</v>
      </c>
      <c r="E105" s="125">
        <v>603</v>
      </c>
      <c r="F105" s="125">
        <v>479</v>
      </c>
      <c r="G105" s="125">
        <v>464</v>
      </c>
      <c r="H105">
        <v>6</v>
      </c>
      <c r="I105" s="125">
        <v>31391</v>
      </c>
      <c r="J105" s="125">
        <v>7288</v>
      </c>
      <c r="K105" s="125">
        <v>600</v>
      </c>
      <c r="L105" s="125">
        <v>349</v>
      </c>
    </row>
    <row r="106" spans="1:12" x14ac:dyDescent="0.55000000000000004">
      <c r="A106" s="125" t="s">
        <v>182</v>
      </c>
      <c r="B106" s="125">
        <v>2019</v>
      </c>
      <c r="C106" s="125" t="s">
        <v>161</v>
      </c>
      <c r="D106" s="125">
        <v>528</v>
      </c>
      <c r="E106" s="125">
        <v>604</v>
      </c>
      <c r="F106" s="125">
        <v>519</v>
      </c>
      <c r="G106" s="125">
        <v>438</v>
      </c>
      <c r="H106">
        <v>19</v>
      </c>
      <c r="I106" s="125">
        <v>37096</v>
      </c>
      <c r="J106" s="125">
        <v>6601</v>
      </c>
      <c r="K106" s="125">
        <v>632</v>
      </c>
      <c r="L106" s="125">
        <v>93</v>
      </c>
    </row>
    <row r="107" spans="1:12" x14ac:dyDescent="0.55000000000000004">
      <c r="A107" s="125" t="s">
        <v>182</v>
      </c>
      <c r="B107" s="125">
        <v>2019</v>
      </c>
      <c r="C107" s="125" t="s">
        <v>162</v>
      </c>
      <c r="D107" s="125">
        <v>594</v>
      </c>
      <c r="E107" s="125">
        <v>529</v>
      </c>
      <c r="F107" s="125">
        <v>561</v>
      </c>
      <c r="G107" s="125">
        <v>532</v>
      </c>
      <c r="H107">
        <v>31</v>
      </c>
      <c r="I107" s="125">
        <v>27372</v>
      </c>
      <c r="J107" s="125">
        <v>4905</v>
      </c>
      <c r="K107" s="125">
        <v>693</v>
      </c>
      <c r="L107" s="125">
        <v>76</v>
      </c>
    </row>
    <row r="108" spans="1:12" x14ac:dyDescent="0.55000000000000004">
      <c r="A108" s="125" t="s">
        <v>182</v>
      </c>
      <c r="B108" s="125">
        <v>2019</v>
      </c>
      <c r="C108" s="125" t="s">
        <v>163</v>
      </c>
      <c r="D108" s="125">
        <v>598</v>
      </c>
      <c r="E108" s="125">
        <v>515</v>
      </c>
      <c r="F108" s="125">
        <v>565</v>
      </c>
      <c r="G108" s="125">
        <v>534</v>
      </c>
      <c r="H108">
        <v>16</v>
      </c>
      <c r="I108" s="125">
        <v>30355</v>
      </c>
      <c r="J108" s="125">
        <v>6161</v>
      </c>
      <c r="K108" s="125">
        <v>411</v>
      </c>
      <c r="L108" s="125">
        <v>67</v>
      </c>
    </row>
    <row r="109" spans="1:12" x14ac:dyDescent="0.55000000000000004">
      <c r="A109" s="125" t="s">
        <v>182</v>
      </c>
      <c r="B109" s="125">
        <v>2019</v>
      </c>
      <c r="C109" s="125" t="s">
        <v>164</v>
      </c>
      <c r="D109" s="125">
        <v>682</v>
      </c>
      <c r="E109" s="125">
        <v>581</v>
      </c>
      <c r="F109" s="125">
        <v>513</v>
      </c>
      <c r="G109" s="125">
        <v>466</v>
      </c>
      <c r="H109">
        <v>21</v>
      </c>
      <c r="I109" s="125">
        <v>33222</v>
      </c>
      <c r="J109" s="125">
        <v>7127</v>
      </c>
      <c r="K109" s="125">
        <v>629</v>
      </c>
      <c r="L109" s="125">
        <v>70</v>
      </c>
    </row>
    <row r="110" spans="1:12" x14ac:dyDescent="0.55000000000000004">
      <c r="A110" s="125" t="s">
        <v>182</v>
      </c>
      <c r="B110" s="125">
        <v>2019</v>
      </c>
      <c r="C110" s="125" t="s">
        <v>165</v>
      </c>
      <c r="D110" s="125">
        <v>584</v>
      </c>
      <c r="E110" s="125">
        <v>436</v>
      </c>
      <c r="F110" s="125">
        <v>441</v>
      </c>
      <c r="G110" s="125">
        <v>450</v>
      </c>
      <c r="H110">
        <v>13</v>
      </c>
      <c r="I110" s="125">
        <v>34646</v>
      </c>
      <c r="J110" s="125">
        <v>6492</v>
      </c>
      <c r="K110" s="125">
        <v>700</v>
      </c>
      <c r="L110" s="125">
        <v>161</v>
      </c>
    </row>
    <row r="111" spans="1:12" x14ac:dyDescent="0.55000000000000004">
      <c r="A111" s="125" t="s">
        <v>182</v>
      </c>
      <c r="B111" s="125">
        <v>2019</v>
      </c>
      <c r="C111" s="125" t="s">
        <v>166</v>
      </c>
      <c r="D111" s="125">
        <v>508</v>
      </c>
      <c r="E111" s="125">
        <v>560</v>
      </c>
      <c r="F111" s="125">
        <v>464</v>
      </c>
      <c r="G111" s="125">
        <v>294</v>
      </c>
      <c r="H111">
        <v>13</v>
      </c>
      <c r="I111" s="125">
        <v>49444</v>
      </c>
      <c r="J111" s="125">
        <v>11509</v>
      </c>
      <c r="K111" s="125">
        <v>205</v>
      </c>
      <c r="L111" s="125">
        <v>50</v>
      </c>
    </row>
    <row r="112" spans="1:12" x14ac:dyDescent="0.55000000000000004">
      <c r="A112" s="125" t="s">
        <v>183</v>
      </c>
      <c r="B112" s="125">
        <v>2019</v>
      </c>
      <c r="C112" s="125" t="s">
        <v>155</v>
      </c>
      <c r="D112" s="125">
        <v>2546</v>
      </c>
      <c r="E112" s="125">
        <v>2906</v>
      </c>
      <c r="F112" s="125">
        <v>2763</v>
      </c>
      <c r="G112" s="125">
        <v>2846</v>
      </c>
      <c r="H112">
        <v>145</v>
      </c>
      <c r="I112" s="125">
        <v>153854</v>
      </c>
      <c r="J112" s="125">
        <v>30231</v>
      </c>
      <c r="K112" s="125">
        <v>4318</v>
      </c>
      <c r="L112" s="125">
        <v>915</v>
      </c>
    </row>
    <row r="113" spans="1:12" x14ac:dyDescent="0.55000000000000004">
      <c r="A113" s="125" t="s">
        <v>183</v>
      </c>
      <c r="B113" s="125">
        <v>2019</v>
      </c>
      <c r="C113" s="125" t="s">
        <v>156</v>
      </c>
      <c r="D113" s="125">
        <v>2565</v>
      </c>
      <c r="E113" s="125">
        <v>2661</v>
      </c>
      <c r="F113" s="125">
        <v>2528</v>
      </c>
      <c r="G113" s="125">
        <v>2438</v>
      </c>
      <c r="H113">
        <v>57</v>
      </c>
      <c r="I113" s="125">
        <v>128369</v>
      </c>
      <c r="J113" s="125">
        <v>26963</v>
      </c>
      <c r="K113" s="125">
        <v>4941</v>
      </c>
      <c r="L113" s="125">
        <v>1001</v>
      </c>
    </row>
    <row r="114" spans="1:12" x14ac:dyDescent="0.55000000000000004">
      <c r="A114" s="125" t="s">
        <v>183</v>
      </c>
      <c r="B114" s="125">
        <v>2019</v>
      </c>
      <c r="C114" s="125" t="s">
        <v>157</v>
      </c>
      <c r="D114" s="125">
        <v>2817</v>
      </c>
      <c r="E114" s="125">
        <v>2925</v>
      </c>
      <c r="F114" s="125">
        <v>2932</v>
      </c>
      <c r="G114" s="125">
        <v>2668</v>
      </c>
      <c r="H114">
        <v>71</v>
      </c>
      <c r="I114" s="125">
        <v>162065</v>
      </c>
      <c r="J114" s="125">
        <v>32755</v>
      </c>
      <c r="K114" s="125">
        <v>3715</v>
      </c>
      <c r="L114" s="125">
        <v>878</v>
      </c>
    </row>
    <row r="115" spans="1:12" x14ac:dyDescent="0.55000000000000004">
      <c r="A115" s="125" t="s">
        <v>183</v>
      </c>
      <c r="B115" s="125">
        <v>2019</v>
      </c>
      <c r="C115" s="125" t="s">
        <v>158</v>
      </c>
      <c r="D115" s="125">
        <v>2911</v>
      </c>
      <c r="E115" s="125">
        <v>2925</v>
      </c>
      <c r="F115" s="125">
        <v>2772</v>
      </c>
      <c r="G115" s="125">
        <v>2558</v>
      </c>
      <c r="H115">
        <v>51</v>
      </c>
      <c r="I115" s="125">
        <v>134150</v>
      </c>
      <c r="J115" s="125">
        <v>25123</v>
      </c>
      <c r="K115" s="125">
        <v>3829</v>
      </c>
      <c r="L115" s="125">
        <v>669</v>
      </c>
    </row>
    <row r="116" spans="1:12" x14ac:dyDescent="0.55000000000000004">
      <c r="A116" s="125" t="s">
        <v>183</v>
      </c>
      <c r="B116" s="125">
        <v>2019</v>
      </c>
      <c r="C116" s="125" t="s">
        <v>159</v>
      </c>
      <c r="D116" s="125">
        <v>3092</v>
      </c>
      <c r="E116" s="125">
        <v>3164</v>
      </c>
      <c r="F116" s="125">
        <v>2761</v>
      </c>
      <c r="G116" s="125">
        <v>2911</v>
      </c>
      <c r="H116">
        <v>26</v>
      </c>
      <c r="I116" s="125">
        <v>159297</v>
      </c>
      <c r="J116" s="125">
        <v>28061</v>
      </c>
      <c r="K116" s="125">
        <v>4260</v>
      </c>
      <c r="L116" s="125">
        <v>948</v>
      </c>
    </row>
    <row r="117" spans="1:12" x14ac:dyDescent="0.55000000000000004">
      <c r="A117" s="125" t="s">
        <v>183</v>
      </c>
      <c r="B117" s="125">
        <v>2019</v>
      </c>
      <c r="C117" s="125" t="s">
        <v>160</v>
      </c>
      <c r="D117" s="125">
        <v>2468</v>
      </c>
      <c r="E117" s="125">
        <v>2719</v>
      </c>
      <c r="F117" s="125">
        <v>2488</v>
      </c>
      <c r="G117" s="125">
        <v>2380</v>
      </c>
      <c r="H117">
        <v>50</v>
      </c>
      <c r="I117" s="125">
        <v>725480</v>
      </c>
      <c r="J117" s="125">
        <v>191305</v>
      </c>
      <c r="K117" s="125">
        <v>3945</v>
      </c>
      <c r="L117" s="125">
        <v>625</v>
      </c>
    </row>
    <row r="118" spans="1:12" x14ac:dyDescent="0.55000000000000004">
      <c r="A118" s="125" t="s">
        <v>183</v>
      </c>
      <c r="B118" s="125">
        <v>2019</v>
      </c>
      <c r="C118" s="125" t="s">
        <v>161</v>
      </c>
      <c r="D118" s="125">
        <v>2975</v>
      </c>
      <c r="E118" s="125">
        <v>2978</v>
      </c>
      <c r="F118" s="125">
        <v>2754</v>
      </c>
      <c r="G118" s="125">
        <v>2191</v>
      </c>
      <c r="H118">
        <v>87</v>
      </c>
      <c r="I118" s="125">
        <v>181971</v>
      </c>
      <c r="J118" s="125">
        <v>33217</v>
      </c>
      <c r="K118" s="125">
        <v>5369</v>
      </c>
      <c r="L118" s="125">
        <v>1201</v>
      </c>
    </row>
    <row r="119" spans="1:12" x14ac:dyDescent="0.55000000000000004">
      <c r="A119" s="125" t="s">
        <v>183</v>
      </c>
      <c r="B119" s="125">
        <v>2019</v>
      </c>
      <c r="C119" s="125" t="s">
        <v>162</v>
      </c>
      <c r="D119" s="125">
        <v>2801</v>
      </c>
      <c r="E119" s="125">
        <v>2896</v>
      </c>
      <c r="F119" s="125">
        <v>2997</v>
      </c>
      <c r="G119" s="125">
        <v>2613</v>
      </c>
      <c r="H119">
        <v>85</v>
      </c>
      <c r="I119" s="125">
        <v>151938</v>
      </c>
      <c r="J119" s="125">
        <v>24683</v>
      </c>
      <c r="K119" s="125">
        <v>3930</v>
      </c>
      <c r="L119" s="125">
        <v>839</v>
      </c>
    </row>
    <row r="120" spans="1:12" x14ac:dyDescent="0.55000000000000004">
      <c r="A120" s="125" t="s">
        <v>183</v>
      </c>
      <c r="B120" s="125">
        <v>2019</v>
      </c>
      <c r="C120" s="125" t="s">
        <v>163</v>
      </c>
      <c r="D120" s="125">
        <v>3016</v>
      </c>
      <c r="E120" s="125">
        <v>3211</v>
      </c>
      <c r="F120" s="125">
        <v>3101</v>
      </c>
      <c r="G120" s="125">
        <v>2935</v>
      </c>
      <c r="H120">
        <v>68</v>
      </c>
      <c r="I120" s="125">
        <v>152535</v>
      </c>
      <c r="J120" s="125">
        <v>22651</v>
      </c>
      <c r="K120" s="125">
        <v>5024</v>
      </c>
      <c r="L120" s="125">
        <v>822</v>
      </c>
    </row>
    <row r="121" spans="1:12" x14ac:dyDescent="0.55000000000000004">
      <c r="A121" s="125" t="s">
        <v>183</v>
      </c>
      <c r="B121" s="125">
        <v>2019</v>
      </c>
      <c r="C121" s="125" t="s">
        <v>164</v>
      </c>
      <c r="D121" s="125">
        <v>3063</v>
      </c>
      <c r="E121" s="125">
        <v>3292</v>
      </c>
      <c r="F121" s="125">
        <v>2951</v>
      </c>
      <c r="G121" s="125">
        <v>3188</v>
      </c>
      <c r="H121">
        <v>103</v>
      </c>
      <c r="I121" s="125">
        <v>149118</v>
      </c>
      <c r="J121" s="125">
        <v>23023</v>
      </c>
      <c r="K121" s="125">
        <v>4101</v>
      </c>
      <c r="L121" s="125">
        <v>763</v>
      </c>
    </row>
    <row r="122" spans="1:12" x14ac:dyDescent="0.55000000000000004">
      <c r="A122" s="125" t="s">
        <v>183</v>
      </c>
      <c r="B122" s="125">
        <v>2019</v>
      </c>
      <c r="C122" s="125" t="s">
        <v>165</v>
      </c>
      <c r="D122" s="125">
        <v>2854</v>
      </c>
      <c r="E122" s="125">
        <v>3020</v>
      </c>
      <c r="F122" s="125">
        <v>2856</v>
      </c>
      <c r="G122" s="125">
        <v>2498</v>
      </c>
      <c r="H122">
        <v>34</v>
      </c>
      <c r="I122" s="125">
        <v>117715</v>
      </c>
      <c r="J122" s="125">
        <v>18272</v>
      </c>
      <c r="K122" s="125">
        <v>4018</v>
      </c>
      <c r="L122" s="125">
        <v>812</v>
      </c>
    </row>
    <row r="123" spans="1:12" x14ac:dyDescent="0.55000000000000004">
      <c r="A123" s="125" t="s">
        <v>183</v>
      </c>
      <c r="B123" s="125">
        <v>2019</v>
      </c>
      <c r="C123" s="125" t="s">
        <v>166</v>
      </c>
      <c r="D123" s="125">
        <v>2692</v>
      </c>
      <c r="E123" s="125">
        <v>2762</v>
      </c>
      <c r="F123" s="125">
        <v>2626</v>
      </c>
      <c r="G123" s="125">
        <v>2117</v>
      </c>
      <c r="H123">
        <v>45</v>
      </c>
      <c r="I123" s="125">
        <v>124586</v>
      </c>
      <c r="J123" s="125">
        <v>19127</v>
      </c>
      <c r="K123" s="125">
        <v>3030</v>
      </c>
      <c r="L123" s="125">
        <v>540</v>
      </c>
    </row>
    <row r="124" spans="1:12" x14ac:dyDescent="0.55000000000000004">
      <c r="A124" s="125" t="s">
        <v>184</v>
      </c>
      <c r="B124" s="125">
        <v>2019</v>
      </c>
      <c r="C124" s="125" t="s">
        <v>155</v>
      </c>
      <c r="D124" s="125">
        <v>4642</v>
      </c>
      <c r="E124" s="125">
        <v>4818</v>
      </c>
      <c r="F124" s="125">
        <v>4847</v>
      </c>
      <c r="G124" s="125">
        <v>4935</v>
      </c>
      <c r="H124">
        <v>329</v>
      </c>
      <c r="I124" s="125">
        <v>244585</v>
      </c>
      <c r="J124" s="125">
        <v>57766</v>
      </c>
      <c r="K124" s="125">
        <v>8339</v>
      </c>
      <c r="L124" s="125">
        <v>1204</v>
      </c>
    </row>
    <row r="125" spans="1:12" x14ac:dyDescent="0.55000000000000004">
      <c r="A125" s="125" t="s">
        <v>184</v>
      </c>
      <c r="B125" s="125">
        <v>2019</v>
      </c>
      <c r="C125" s="125" t="s">
        <v>156</v>
      </c>
      <c r="D125" s="125">
        <v>3972</v>
      </c>
      <c r="E125" s="125">
        <v>4146</v>
      </c>
      <c r="F125" s="125">
        <v>3895</v>
      </c>
      <c r="G125" s="125">
        <v>4219</v>
      </c>
      <c r="H125">
        <v>258</v>
      </c>
      <c r="I125" s="125">
        <v>206831</v>
      </c>
      <c r="J125" s="125">
        <v>41143</v>
      </c>
      <c r="K125" s="125">
        <v>9330</v>
      </c>
      <c r="L125" s="125">
        <v>1941</v>
      </c>
    </row>
    <row r="126" spans="1:12" x14ac:dyDescent="0.55000000000000004">
      <c r="A126" s="125" t="s">
        <v>184</v>
      </c>
      <c r="B126" s="125">
        <v>2019</v>
      </c>
      <c r="C126" s="125" t="s">
        <v>157</v>
      </c>
      <c r="D126" s="125">
        <v>4972</v>
      </c>
      <c r="E126" s="125">
        <v>4639</v>
      </c>
      <c r="F126" s="125">
        <v>4583</v>
      </c>
      <c r="G126" s="125">
        <v>5105</v>
      </c>
      <c r="H126">
        <v>425</v>
      </c>
      <c r="I126" s="125">
        <v>251228</v>
      </c>
      <c r="J126" s="125">
        <v>40234</v>
      </c>
      <c r="K126" s="125">
        <v>10395</v>
      </c>
      <c r="L126" s="125">
        <v>1536</v>
      </c>
    </row>
    <row r="127" spans="1:12" x14ac:dyDescent="0.55000000000000004">
      <c r="A127" s="125" t="s">
        <v>184</v>
      </c>
      <c r="B127" s="125">
        <v>2019</v>
      </c>
      <c r="C127" s="125" t="s">
        <v>158</v>
      </c>
      <c r="D127" s="125">
        <v>4472</v>
      </c>
      <c r="E127" s="125">
        <v>4438</v>
      </c>
      <c r="F127" s="125">
        <v>4423</v>
      </c>
      <c r="G127" s="125">
        <v>5027</v>
      </c>
      <c r="H127">
        <v>246</v>
      </c>
      <c r="I127" s="125">
        <v>270551</v>
      </c>
      <c r="J127" s="125">
        <v>43249</v>
      </c>
      <c r="K127" s="125">
        <v>9082</v>
      </c>
      <c r="L127" s="125">
        <v>1617</v>
      </c>
    </row>
    <row r="128" spans="1:12" x14ac:dyDescent="0.55000000000000004">
      <c r="A128" s="125" t="s">
        <v>184</v>
      </c>
      <c r="B128" s="125">
        <v>2019</v>
      </c>
      <c r="C128" s="125" t="s">
        <v>159</v>
      </c>
      <c r="D128" s="125">
        <v>4929</v>
      </c>
      <c r="E128" s="125">
        <v>4816</v>
      </c>
      <c r="F128" s="125">
        <v>4496</v>
      </c>
      <c r="G128" s="125">
        <v>5187</v>
      </c>
      <c r="H128">
        <v>428</v>
      </c>
      <c r="I128" s="125">
        <v>335299</v>
      </c>
      <c r="J128" s="125">
        <v>48248</v>
      </c>
      <c r="K128" s="125">
        <v>11832</v>
      </c>
      <c r="L128" s="125">
        <v>1475</v>
      </c>
    </row>
    <row r="129" spans="1:12" x14ac:dyDescent="0.55000000000000004">
      <c r="A129" s="125" t="s">
        <v>184</v>
      </c>
      <c r="B129" s="125">
        <v>2019</v>
      </c>
      <c r="C129" s="125" t="s">
        <v>160</v>
      </c>
      <c r="D129" s="125">
        <v>4087</v>
      </c>
      <c r="E129" s="125">
        <v>4446</v>
      </c>
      <c r="F129" s="125">
        <v>4149</v>
      </c>
      <c r="G129" s="125">
        <v>4905</v>
      </c>
      <c r="H129">
        <v>332</v>
      </c>
      <c r="I129" s="125">
        <v>359980</v>
      </c>
      <c r="J129" s="125">
        <v>53829</v>
      </c>
      <c r="K129" s="125">
        <v>11745</v>
      </c>
      <c r="L129" s="125">
        <v>1812</v>
      </c>
    </row>
    <row r="130" spans="1:12" x14ac:dyDescent="0.55000000000000004">
      <c r="A130" s="125" t="s">
        <v>184</v>
      </c>
      <c r="B130" s="125">
        <v>2019</v>
      </c>
      <c r="C130" s="125" t="s">
        <v>161</v>
      </c>
      <c r="D130" s="125">
        <v>4931</v>
      </c>
      <c r="E130" s="125">
        <v>5049</v>
      </c>
      <c r="F130" s="125">
        <v>4634</v>
      </c>
      <c r="G130" s="125">
        <v>3260</v>
      </c>
      <c r="H130">
        <v>246</v>
      </c>
      <c r="I130" s="125">
        <v>399881</v>
      </c>
      <c r="J130" s="125">
        <v>47837</v>
      </c>
      <c r="K130" s="125">
        <v>12078</v>
      </c>
      <c r="L130" s="125">
        <v>2005</v>
      </c>
    </row>
    <row r="131" spans="1:12" x14ac:dyDescent="0.55000000000000004">
      <c r="A131" s="125" t="s">
        <v>184</v>
      </c>
      <c r="B131" s="125">
        <v>2019</v>
      </c>
      <c r="C131" s="125" t="s">
        <v>162</v>
      </c>
      <c r="D131" s="125">
        <v>4554</v>
      </c>
      <c r="E131" s="125">
        <v>4522</v>
      </c>
      <c r="F131" s="125">
        <v>4641</v>
      </c>
      <c r="G131" s="125">
        <v>4411</v>
      </c>
      <c r="H131">
        <v>172</v>
      </c>
      <c r="I131" s="125">
        <v>293782</v>
      </c>
      <c r="J131" s="125">
        <v>34440</v>
      </c>
      <c r="K131" s="125">
        <v>10932</v>
      </c>
      <c r="L131" s="125">
        <v>1663</v>
      </c>
    </row>
    <row r="132" spans="1:12" x14ac:dyDescent="0.55000000000000004">
      <c r="A132" s="125" t="s">
        <v>184</v>
      </c>
      <c r="B132" s="125">
        <v>2019</v>
      </c>
      <c r="C132" s="125" t="s">
        <v>163</v>
      </c>
      <c r="D132" s="125">
        <v>4951</v>
      </c>
      <c r="E132" s="125">
        <v>4410</v>
      </c>
      <c r="F132" s="125">
        <v>4528</v>
      </c>
      <c r="G132" s="125">
        <v>5511</v>
      </c>
      <c r="H132">
        <v>243</v>
      </c>
      <c r="I132" s="125">
        <v>273653</v>
      </c>
      <c r="J132" s="125">
        <v>32785</v>
      </c>
      <c r="K132" s="125">
        <v>9593</v>
      </c>
      <c r="L132" s="125">
        <v>1213</v>
      </c>
    </row>
    <row r="133" spans="1:12" x14ac:dyDescent="0.55000000000000004">
      <c r="A133" s="125" t="s">
        <v>184</v>
      </c>
      <c r="B133" s="125">
        <v>2019</v>
      </c>
      <c r="C133" s="125" t="s">
        <v>164</v>
      </c>
      <c r="D133" s="125">
        <v>4318</v>
      </c>
      <c r="E133" s="125">
        <v>4935</v>
      </c>
      <c r="F133" s="125">
        <v>4337</v>
      </c>
      <c r="G133" s="125">
        <v>4780</v>
      </c>
      <c r="H133">
        <v>184</v>
      </c>
      <c r="I133" s="125">
        <v>257290</v>
      </c>
      <c r="J133" s="125">
        <v>29841</v>
      </c>
      <c r="K133" s="125">
        <v>9283</v>
      </c>
      <c r="L133" s="125">
        <v>1183</v>
      </c>
    </row>
    <row r="134" spans="1:12" x14ac:dyDescent="0.55000000000000004">
      <c r="A134" s="125" t="s">
        <v>184</v>
      </c>
      <c r="B134" s="125">
        <v>2019</v>
      </c>
      <c r="C134" s="125" t="s">
        <v>165</v>
      </c>
      <c r="D134" s="125">
        <v>3959</v>
      </c>
      <c r="E134" s="125">
        <v>4440</v>
      </c>
      <c r="F134" s="125">
        <v>4244</v>
      </c>
      <c r="G134" s="125">
        <v>3830</v>
      </c>
      <c r="H134">
        <v>60</v>
      </c>
      <c r="I134" s="125">
        <v>408561</v>
      </c>
      <c r="J134" s="125">
        <v>26739</v>
      </c>
      <c r="K134" s="125">
        <v>8517</v>
      </c>
      <c r="L134" s="125">
        <v>926</v>
      </c>
    </row>
    <row r="135" spans="1:12" x14ac:dyDescent="0.55000000000000004">
      <c r="A135" s="125" t="s">
        <v>184</v>
      </c>
      <c r="B135" s="125">
        <v>2019</v>
      </c>
      <c r="C135" s="125" t="s">
        <v>166</v>
      </c>
      <c r="D135" s="125">
        <v>4113</v>
      </c>
      <c r="E135" s="125">
        <v>4116</v>
      </c>
      <c r="F135" s="125">
        <v>4285</v>
      </c>
      <c r="G135" s="125">
        <v>2504</v>
      </c>
      <c r="H135">
        <v>62</v>
      </c>
      <c r="I135" s="125">
        <v>199841</v>
      </c>
      <c r="J135" s="125">
        <v>23459</v>
      </c>
      <c r="K135" s="125">
        <v>8517</v>
      </c>
      <c r="L135" s="125">
        <v>1056</v>
      </c>
    </row>
    <row r="136" spans="1:12" x14ac:dyDescent="0.55000000000000004">
      <c r="A136" s="125" t="s">
        <v>185</v>
      </c>
      <c r="B136" s="125">
        <v>2019</v>
      </c>
      <c r="C136" s="125" t="s">
        <v>155</v>
      </c>
      <c r="D136" s="125">
        <v>1242</v>
      </c>
      <c r="E136" s="125">
        <v>2151</v>
      </c>
      <c r="F136" s="125">
        <v>2163</v>
      </c>
      <c r="G136" s="125">
        <v>2247</v>
      </c>
      <c r="H136">
        <v>29</v>
      </c>
      <c r="I136" s="125">
        <v>170642</v>
      </c>
      <c r="J136" s="125">
        <v>29432</v>
      </c>
      <c r="K136" s="125">
        <v>5160</v>
      </c>
      <c r="L136" s="125">
        <v>809</v>
      </c>
    </row>
    <row r="137" spans="1:12" x14ac:dyDescent="0.55000000000000004">
      <c r="A137" s="125" t="s">
        <v>185</v>
      </c>
      <c r="B137" s="125">
        <v>2019</v>
      </c>
      <c r="C137" s="125" t="s">
        <v>156</v>
      </c>
      <c r="D137" s="125">
        <v>2673</v>
      </c>
      <c r="E137" s="125">
        <v>1685</v>
      </c>
      <c r="F137" s="125">
        <v>1664</v>
      </c>
      <c r="G137" s="125">
        <v>1825</v>
      </c>
      <c r="H137">
        <v>14</v>
      </c>
      <c r="I137" s="125">
        <v>167479</v>
      </c>
      <c r="J137" s="125">
        <v>23997</v>
      </c>
      <c r="K137" s="125">
        <v>4913</v>
      </c>
      <c r="L137" s="125">
        <v>812</v>
      </c>
    </row>
    <row r="138" spans="1:12" x14ac:dyDescent="0.55000000000000004">
      <c r="A138" s="125" t="s">
        <v>185</v>
      </c>
      <c r="B138" s="125">
        <v>2019</v>
      </c>
      <c r="C138" s="125" t="s">
        <v>157</v>
      </c>
      <c r="D138" s="125">
        <v>2107</v>
      </c>
      <c r="E138" s="125">
        <v>1831</v>
      </c>
      <c r="F138" s="125">
        <v>1899</v>
      </c>
      <c r="G138" s="125">
        <v>1902</v>
      </c>
      <c r="H138">
        <v>39</v>
      </c>
      <c r="I138" s="125">
        <v>178577</v>
      </c>
      <c r="J138" s="125">
        <v>23762</v>
      </c>
      <c r="K138" s="125">
        <v>4985</v>
      </c>
      <c r="L138" s="125">
        <v>774</v>
      </c>
    </row>
    <row r="139" spans="1:12" x14ac:dyDescent="0.55000000000000004">
      <c r="A139" s="125" t="s">
        <v>185</v>
      </c>
      <c r="B139" s="125">
        <v>2019</v>
      </c>
      <c r="C139" s="125" t="s">
        <v>158</v>
      </c>
      <c r="D139" s="125">
        <v>2083</v>
      </c>
      <c r="E139" s="125">
        <v>1873</v>
      </c>
      <c r="F139" s="125">
        <v>1697</v>
      </c>
      <c r="G139" s="125">
        <v>1783</v>
      </c>
      <c r="H139">
        <v>70</v>
      </c>
      <c r="I139" s="125">
        <v>138132</v>
      </c>
      <c r="J139" s="125">
        <v>24407</v>
      </c>
      <c r="K139" s="125">
        <v>4926</v>
      </c>
      <c r="L139" s="125">
        <v>707</v>
      </c>
    </row>
    <row r="140" spans="1:12" x14ac:dyDescent="0.55000000000000004">
      <c r="A140" s="125" t="s">
        <v>185</v>
      </c>
      <c r="B140" s="125">
        <v>2019</v>
      </c>
      <c r="C140" s="125" t="s">
        <v>159</v>
      </c>
      <c r="D140" s="125">
        <v>2412</v>
      </c>
      <c r="E140" s="125">
        <v>1905</v>
      </c>
      <c r="F140" s="125">
        <v>1754</v>
      </c>
      <c r="G140" s="125">
        <v>1915</v>
      </c>
      <c r="H140">
        <v>80</v>
      </c>
      <c r="I140" s="125">
        <v>173156</v>
      </c>
      <c r="J140" s="125">
        <v>20418</v>
      </c>
      <c r="K140" s="125">
        <v>5201</v>
      </c>
      <c r="L140" s="125">
        <v>785</v>
      </c>
    </row>
    <row r="141" spans="1:12" x14ac:dyDescent="0.55000000000000004">
      <c r="A141" s="125" t="s">
        <v>185</v>
      </c>
      <c r="B141" s="125">
        <v>2019</v>
      </c>
      <c r="C141" s="125" t="s">
        <v>160</v>
      </c>
      <c r="D141" s="125">
        <v>2154</v>
      </c>
      <c r="E141" s="125">
        <v>2000</v>
      </c>
      <c r="F141" s="125">
        <v>1735</v>
      </c>
      <c r="G141" s="125">
        <v>1849</v>
      </c>
      <c r="H141">
        <v>7</v>
      </c>
      <c r="I141" s="125">
        <v>159485</v>
      </c>
      <c r="J141" s="125">
        <v>21213</v>
      </c>
      <c r="K141" s="125">
        <v>4460</v>
      </c>
      <c r="L141" s="125">
        <v>617</v>
      </c>
    </row>
    <row r="142" spans="1:12" x14ac:dyDescent="0.55000000000000004">
      <c r="A142" s="125" t="s">
        <v>185</v>
      </c>
      <c r="B142" s="125">
        <v>2019</v>
      </c>
      <c r="C142" s="125" t="s">
        <v>161</v>
      </c>
      <c r="D142" s="125">
        <v>1863</v>
      </c>
      <c r="E142" s="125">
        <v>2053</v>
      </c>
      <c r="F142" s="125">
        <v>1925</v>
      </c>
      <c r="G142" s="125">
        <v>1895</v>
      </c>
      <c r="H142">
        <v>43</v>
      </c>
      <c r="I142" s="125">
        <v>229003</v>
      </c>
      <c r="J142" s="125">
        <v>27645</v>
      </c>
      <c r="K142" s="125">
        <v>5436</v>
      </c>
      <c r="L142" s="125">
        <v>1020</v>
      </c>
    </row>
    <row r="143" spans="1:12" x14ac:dyDescent="0.55000000000000004">
      <c r="A143" s="125" t="s">
        <v>185</v>
      </c>
      <c r="B143" s="125">
        <v>2019</v>
      </c>
      <c r="C143" s="125" t="s">
        <v>162</v>
      </c>
      <c r="D143" s="125">
        <v>2202</v>
      </c>
      <c r="E143" s="125">
        <v>1865</v>
      </c>
      <c r="F143" s="125">
        <v>2022</v>
      </c>
      <c r="G143" s="125">
        <v>1789</v>
      </c>
      <c r="H143">
        <v>19</v>
      </c>
      <c r="I143" s="125">
        <v>172731</v>
      </c>
      <c r="J143" s="125">
        <v>18635</v>
      </c>
      <c r="K143" s="125">
        <v>4919</v>
      </c>
      <c r="L143" s="125">
        <v>720</v>
      </c>
    </row>
    <row r="144" spans="1:12" x14ac:dyDescent="0.55000000000000004">
      <c r="A144" s="125" t="s">
        <v>185</v>
      </c>
      <c r="B144" s="125">
        <v>2019</v>
      </c>
      <c r="C144" s="125" t="s">
        <v>163</v>
      </c>
      <c r="D144" s="125">
        <v>1724</v>
      </c>
      <c r="E144" s="125">
        <v>1922</v>
      </c>
      <c r="F144" s="125">
        <v>1873</v>
      </c>
      <c r="G144" s="125">
        <v>1924</v>
      </c>
      <c r="H144">
        <v>19</v>
      </c>
      <c r="I144" s="125">
        <v>177371</v>
      </c>
      <c r="J144" s="125">
        <v>18353</v>
      </c>
      <c r="K144" s="125">
        <v>5024</v>
      </c>
      <c r="L144" s="125">
        <v>731</v>
      </c>
    </row>
    <row r="145" spans="1:12" x14ac:dyDescent="0.55000000000000004">
      <c r="A145" s="125" t="s">
        <v>185</v>
      </c>
      <c r="B145" s="125">
        <v>2019</v>
      </c>
      <c r="C145" s="125" t="s">
        <v>164</v>
      </c>
      <c r="D145" s="125">
        <v>1255</v>
      </c>
      <c r="E145" s="125">
        <v>2141</v>
      </c>
      <c r="F145" s="125">
        <v>1805</v>
      </c>
      <c r="G145" s="125">
        <v>1907</v>
      </c>
      <c r="H145">
        <v>10</v>
      </c>
      <c r="I145" s="125">
        <v>172785</v>
      </c>
      <c r="J145" s="125">
        <v>19304</v>
      </c>
      <c r="K145" s="125">
        <v>4682</v>
      </c>
      <c r="L145" s="125">
        <v>556</v>
      </c>
    </row>
    <row r="146" spans="1:12" x14ac:dyDescent="0.55000000000000004">
      <c r="A146" s="125" t="s">
        <v>185</v>
      </c>
      <c r="B146" s="125">
        <v>2019</v>
      </c>
      <c r="C146" s="125" t="s">
        <v>165</v>
      </c>
      <c r="D146" s="125">
        <v>2810</v>
      </c>
      <c r="E146" s="125">
        <v>1909</v>
      </c>
      <c r="F146" s="125">
        <v>1881</v>
      </c>
      <c r="G146" s="125">
        <v>1624</v>
      </c>
      <c r="H146">
        <v>71</v>
      </c>
      <c r="I146" s="125">
        <v>144219</v>
      </c>
      <c r="J146" s="125">
        <v>15251</v>
      </c>
      <c r="K146" s="125">
        <v>4700</v>
      </c>
      <c r="L146" s="125">
        <v>560</v>
      </c>
    </row>
    <row r="147" spans="1:12" x14ac:dyDescent="0.55000000000000004">
      <c r="A147" s="125" t="s">
        <v>185</v>
      </c>
      <c r="B147" s="125">
        <v>2019</v>
      </c>
      <c r="C147" s="125" t="s">
        <v>166</v>
      </c>
      <c r="D147" s="125">
        <v>2053</v>
      </c>
      <c r="E147" s="125">
        <v>1893</v>
      </c>
      <c r="F147" s="125">
        <v>1961</v>
      </c>
      <c r="G147" s="125">
        <v>1372</v>
      </c>
      <c r="H147">
        <v>15</v>
      </c>
      <c r="I147" s="125">
        <v>116680</v>
      </c>
      <c r="J147" s="125">
        <v>12447</v>
      </c>
      <c r="K147" s="125">
        <v>3607</v>
      </c>
      <c r="L147" s="125">
        <v>537</v>
      </c>
    </row>
    <row r="148" spans="1:12" x14ac:dyDescent="0.55000000000000004">
      <c r="A148" s="125" t="s">
        <v>186</v>
      </c>
      <c r="B148" s="125">
        <v>2019</v>
      </c>
      <c r="C148" s="125" t="s">
        <v>155</v>
      </c>
      <c r="D148" s="125">
        <v>5867</v>
      </c>
      <c r="E148" s="125">
        <v>5817</v>
      </c>
      <c r="F148" s="125">
        <v>5315</v>
      </c>
      <c r="G148" s="125">
        <v>5449</v>
      </c>
      <c r="H148">
        <v>32</v>
      </c>
      <c r="I148" s="125">
        <v>364830</v>
      </c>
      <c r="J148" s="125">
        <v>57236</v>
      </c>
      <c r="K148" s="125">
        <v>11416</v>
      </c>
      <c r="L148" s="125">
        <v>2004</v>
      </c>
    </row>
    <row r="149" spans="1:12" x14ac:dyDescent="0.55000000000000004">
      <c r="A149" s="125" t="s">
        <v>186</v>
      </c>
      <c r="B149" s="125">
        <v>2019</v>
      </c>
      <c r="C149" s="125" t="s">
        <v>156</v>
      </c>
      <c r="D149" s="125">
        <v>5754</v>
      </c>
      <c r="E149" s="125">
        <v>4959</v>
      </c>
      <c r="F149" s="125">
        <v>5109</v>
      </c>
      <c r="G149" s="125">
        <v>4910</v>
      </c>
      <c r="H149">
        <v>60</v>
      </c>
      <c r="I149" s="125">
        <v>336496</v>
      </c>
      <c r="J149" s="125">
        <v>61997</v>
      </c>
      <c r="K149" s="125">
        <v>9080</v>
      </c>
      <c r="L149" s="125">
        <v>2005</v>
      </c>
    </row>
    <row r="150" spans="1:12" x14ac:dyDescent="0.55000000000000004">
      <c r="A150" s="125" t="s">
        <v>186</v>
      </c>
      <c r="B150" s="125">
        <v>2019</v>
      </c>
      <c r="C150" s="125" t="s">
        <v>157</v>
      </c>
      <c r="D150" s="125">
        <v>6315</v>
      </c>
      <c r="E150" s="125">
        <v>5408</v>
      </c>
      <c r="F150" s="125">
        <v>5381</v>
      </c>
      <c r="G150" s="125">
        <v>5535</v>
      </c>
      <c r="H150">
        <v>45</v>
      </c>
      <c r="I150" s="125">
        <v>384728</v>
      </c>
      <c r="J150" s="125">
        <v>63588</v>
      </c>
      <c r="K150" s="125">
        <v>13295</v>
      </c>
      <c r="L150" s="125">
        <v>2600</v>
      </c>
    </row>
    <row r="151" spans="1:12" x14ac:dyDescent="0.55000000000000004">
      <c r="A151" s="125" t="s">
        <v>186</v>
      </c>
      <c r="B151" s="125">
        <v>2019</v>
      </c>
      <c r="C151" s="125" t="s">
        <v>158</v>
      </c>
      <c r="D151" s="125">
        <v>6304</v>
      </c>
      <c r="E151" s="125">
        <v>5489</v>
      </c>
      <c r="F151" s="125">
        <v>5082</v>
      </c>
      <c r="G151" s="125">
        <v>5068</v>
      </c>
      <c r="H151">
        <v>24</v>
      </c>
      <c r="I151" s="125">
        <v>341009</v>
      </c>
      <c r="J151" s="125">
        <v>53037</v>
      </c>
      <c r="K151" s="125">
        <v>11486</v>
      </c>
      <c r="L151" s="125">
        <v>1868</v>
      </c>
    </row>
    <row r="152" spans="1:12" x14ac:dyDescent="0.55000000000000004">
      <c r="A152" s="125" t="s">
        <v>186</v>
      </c>
      <c r="B152" s="125">
        <v>2019</v>
      </c>
      <c r="C152" s="125" t="s">
        <v>159</v>
      </c>
      <c r="D152" s="125">
        <v>6400</v>
      </c>
      <c r="E152" s="125">
        <v>5577</v>
      </c>
      <c r="F152" s="125">
        <v>5321</v>
      </c>
      <c r="G152" s="125">
        <v>5359</v>
      </c>
      <c r="H152">
        <v>110</v>
      </c>
      <c r="I152" s="125">
        <v>359596</v>
      </c>
      <c r="J152" s="125">
        <v>50274</v>
      </c>
      <c r="K152" s="125">
        <v>10548</v>
      </c>
      <c r="L152" s="125">
        <v>1617</v>
      </c>
    </row>
    <row r="153" spans="1:12" x14ac:dyDescent="0.55000000000000004">
      <c r="A153" s="125" t="s">
        <v>186</v>
      </c>
      <c r="B153" s="125">
        <v>2019</v>
      </c>
      <c r="C153" s="125" t="s">
        <v>160</v>
      </c>
      <c r="D153" s="125">
        <v>5462</v>
      </c>
      <c r="E153" s="125">
        <v>5177</v>
      </c>
      <c r="F153" s="125">
        <v>5041</v>
      </c>
      <c r="G153" s="125">
        <v>4926</v>
      </c>
      <c r="H153">
        <v>70</v>
      </c>
      <c r="I153" s="125">
        <v>353418</v>
      </c>
      <c r="J153" s="125">
        <v>49989</v>
      </c>
      <c r="K153" s="125">
        <v>9693</v>
      </c>
      <c r="L153" s="125">
        <v>1707</v>
      </c>
    </row>
    <row r="154" spans="1:12" x14ac:dyDescent="0.55000000000000004">
      <c r="A154" s="125" t="s">
        <v>186</v>
      </c>
      <c r="B154" s="125">
        <v>2019</v>
      </c>
      <c r="C154" s="125" t="s">
        <v>161</v>
      </c>
      <c r="D154" s="125">
        <v>6027</v>
      </c>
      <c r="E154" s="125">
        <v>5769</v>
      </c>
      <c r="F154" s="125">
        <v>5560</v>
      </c>
      <c r="G154" s="125">
        <v>5215</v>
      </c>
      <c r="H154">
        <v>59</v>
      </c>
      <c r="I154" s="125">
        <v>410340</v>
      </c>
      <c r="J154" s="125">
        <v>60405</v>
      </c>
      <c r="K154" s="125">
        <v>9962</v>
      </c>
      <c r="L154" s="125">
        <v>1719</v>
      </c>
    </row>
    <row r="155" spans="1:12" x14ac:dyDescent="0.55000000000000004">
      <c r="A155" s="125" t="s">
        <v>186</v>
      </c>
      <c r="B155" s="125">
        <v>2019</v>
      </c>
      <c r="C155" s="125" t="s">
        <v>162</v>
      </c>
      <c r="D155" s="125">
        <v>5651</v>
      </c>
      <c r="E155" s="125">
        <v>5000</v>
      </c>
      <c r="F155" s="125">
        <v>5247</v>
      </c>
      <c r="G155" s="125">
        <v>5502</v>
      </c>
      <c r="H155">
        <v>31</v>
      </c>
      <c r="I155" s="125">
        <v>343809</v>
      </c>
      <c r="J155" s="125">
        <v>45116</v>
      </c>
      <c r="K155" s="125">
        <v>11673</v>
      </c>
      <c r="L155" s="125">
        <v>1593</v>
      </c>
    </row>
    <row r="156" spans="1:12" x14ac:dyDescent="0.55000000000000004">
      <c r="A156" s="125" t="s">
        <v>186</v>
      </c>
      <c r="B156" s="125">
        <v>2019</v>
      </c>
      <c r="C156" s="125" t="s">
        <v>163</v>
      </c>
      <c r="D156" s="125">
        <v>5832</v>
      </c>
      <c r="E156" s="125">
        <v>5091</v>
      </c>
      <c r="F156" s="125">
        <v>4954</v>
      </c>
      <c r="G156" s="125">
        <v>5239</v>
      </c>
      <c r="H156">
        <v>73</v>
      </c>
      <c r="I156" s="125">
        <v>344548</v>
      </c>
      <c r="J156" s="125">
        <v>45115</v>
      </c>
      <c r="K156" s="125">
        <v>9099</v>
      </c>
      <c r="L156" s="125">
        <v>1404</v>
      </c>
    </row>
    <row r="157" spans="1:12" x14ac:dyDescent="0.55000000000000004">
      <c r="A157" s="125" t="s">
        <v>186</v>
      </c>
      <c r="B157" s="125">
        <v>2019</v>
      </c>
      <c r="C157" s="125" t="s">
        <v>164</v>
      </c>
      <c r="D157" s="125">
        <v>6025</v>
      </c>
      <c r="E157" s="125">
        <v>5535</v>
      </c>
      <c r="F157" s="125">
        <v>5071</v>
      </c>
      <c r="G157" s="125">
        <v>5344</v>
      </c>
      <c r="H157">
        <v>98</v>
      </c>
      <c r="I157" s="125">
        <v>337931</v>
      </c>
      <c r="J157" s="125">
        <v>44461</v>
      </c>
      <c r="K157" s="125">
        <v>8744</v>
      </c>
      <c r="L157" s="125">
        <v>1360</v>
      </c>
    </row>
    <row r="158" spans="1:12" x14ac:dyDescent="0.55000000000000004">
      <c r="A158" s="125" t="s">
        <v>186</v>
      </c>
      <c r="B158" s="125">
        <v>2019</v>
      </c>
      <c r="C158" s="125" t="s">
        <v>165</v>
      </c>
      <c r="D158" s="125">
        <v>5641</v>
      </c>
      <c r="E158" s="125">
        <v>5403</v>
      </c>
      <c r="F158" s="125">
        <v>4829</v>
      </c>
      <c r="G158" s="125">
        <v>5101</v>
      </c>
      <c r="H158">
        <v>207</v>
      </c>
      <c r="I158" s="125">
        <v>296288</v>
      </c>
      <c r="J158" s="125">
        <v>37089</v>
      </c>
      <c r="K158" s="125">
        <v>10760</v>
      </c>
      <c r="L158" s="125">
        <v>1568</v>
      </c>
    </row>
    <row r="159" spans="1:12" x14ac:dyDescent="0.55000000000000004">
      <c r="A159" s="125" t="s">
        <v>186</v>
      </c>
      <c r="B159" s="125">
        <v>2019</v>
      </c>
      <c r="C159" s="125" t="s">
        <v>166</v>
      </c>
      <c r="D159" s="125">
        <v>6065</v>
      </c>
      <c r="E159" s="125">
        <v>5286</v>
      </c>
      <c r="F159" s="125">
        <v>4819</v>
      </c>
      <c r="G159" s="125">
        <v>4640</v>
      </c>
      <c r="H159">
        <v>18</v>
      </c>
      <c r="I159" s="125">
        <v>279448</v>
      </c>
      <c r="J159" s="125">
        <v>35890</v>
      </c>
      <c r="K159" s="125">
        <v>10806</v>
      </c>
      <c r="L159" s="125">
        <v>1312</v>
      </c>
    </row>
    <row r="160" spans="1:12" x14ac:dyDescent="0.55000000000000004">
      <c r="A160" s="125" t="s">
        <v>187</v>
      </c>
      <c r="B160" s="125">
        <v>2019</v>
      </c>
      <c r="C160" s="125" t="s">
        <v>155</v>
      </c>
      <c r="D160" s="125">
        <v>3138</v>
      </c>
      <c r="E160" s="125">
        <v>3971</v>
      </c>
      <c r="F160" s="125">
        <v>3655</v>
      </c>
      <c r="G160" s="125">
        <v>4208</v>
      </c>
      <c r="H160">
        <v>190</v>
      </c>
      <c r="I160" s="125">
        <v>215122</v>
      </c>
      <c r="J160" s="125">
        <v>48384</v>
      </c>
      <c r="K160" s="125">
        <v>11785</v>
      </c>
      <c r="L160" s="125">
        <v>7972</v>
      </c>
    </row>
    <row r="161" spans="1:12" x14ac:dyDescent="0.55000000000000004">
      <c r="A161" s="125" t="s">
        <v>187</v>
      </c>
      <c r="B161" s="125">
        <v>2019</v>
      </c>
      <c r="C161" s="125" t="s">
        <v>156</v>
      </c>
      <c r="D161" s="125">
        <v>4400</v>
      </c>
      <c r="E161" s="125">
        <v>3283</v>
      </c>
      <c r="F161" s="125">
        <v>3694</v>
      </c>
      <c r="G161" s="125">
        <v>4059</v>
      </c>
      <c r="H161">
        <v>103</v>
      </c>
      <c r="I161" s="125">
        <v>203071</v>
      </c>
      <c r="J161" s="125">
        <v>42420</v>
      </c>
      <c r="K161" s="125">
        <v>4841</v>
      </c>
      <c r="L161" s="125">
        <v>1018</v>
      </c>
    </row>
    <row r="162" spans="1:12" x14ac:dyDescent="0.55000000000000004">
      <c r="A162" s="125" t="s">
        <v>187</v>
      </c>
      <c r="B162" s="125">
        <v>2019</v>
      </c>
      <c r="C162" s="125" t="s">
        <v>157</v>
      </c>
      <c r="D162" s="125">
        <v>4404</v>
      </c>
      <c r="E162" s="125">
        <v>3763</v>
      </c>
      <c r="F162" s="125">
        <v>3754</v>
      </c>
      <c r="G162" s="125">
        <v>4049</v>
      </c>
      <c r="H162">
        <v>271</v>
      </c>
      <c r="I162" s="125">
        <v>216890</v>
      </c>
      <c r="J162" s="125">
        <v>39469</v>
      </c>
      <c r="K162" s="125">
        <v>5247</v>
      </c>
      <c r="L162" s="125">
        <v>1073</v>
      </c>
    </row>
    <row r="163" spans="1:12" x14ac:dyDescent="0.55000000000000004">
      <c r="A163" s="125" t="s">
        <v>187</v>
      </c>
      <c r="B163" s="125">
        <v>2019</v>
      </c>
      <c r="C163" s="125" t="s">
        <v>158</v>
      </c>
      <c r="D163" s="125">
        <v>4377</v>
      </c>
      <c r="E163" s="125">
        <v>3940</v>
      </c>
      <c r="F163" s="125">
        <v>3019</v>
      </c>
      <c r="G163" s="125">
        <v>3448</v>
      </c>
      <c r="H163">
        <v>178</v>
      </c>
      <c r="I163" s="125">
        <v>181237</v>
      </c>
      <c r="J163" s="125">
        <v>32498</v>
      </c>
      <c r="K163" s="125">
        <v>4112</v>
      </c>
      <c r="L163" s="125">
        <v>1043</v>
      </c>
    </row>
    <row r="164" spans="1:12" x14ac:dyDescent="0.55000000000000004">
      <c r="A164" s="125" t="s">
        <v>187</v>
      </c>
      <c r="B164" s="125">
        <v>2019</v>
      </c>
      <c r="C164" s="125" t="s">
        <v>159</v>
      </c>
      <c r="D164" s="125">
        <v>4804</v>
      </c>
      <c r="E164" s="125">
        <v>4508</v>
      </c>
      <c r="F164" s="125">
        <v>3470</v>
      </c>
      <c r="G164" s="125">
        <v>3577</v>
      </c>
      <c r="H164">
        <v>404</v>
      </c>
      <c r="I164" s="125">
        <v>225776</v>
      </c>
      <c r="J164" s="125">
        <v>33228</v>
      </c>
      <c r="K164" s="125">
        <v>5149</v>
      </c>
      <c r="L164" s="125">
        <v>1071</v>
      </c>
    </row>
    <row r="165" spans="1:12" x14ac:dyDescent="0.55000000000000004">
      <c r="A165" s="125" t="s">
        <v>187</v>
      </c>
      <c r="B165" s="125">
        <v>2019</v>
      </c>
      <c r="C165" s="125" t="s">
        <v>160</v>
      </c>
      <c r="D165" s="125">
        <v>3761</v>
      </c>
      <c r="E165" s="125">
        <v>4081</v>
      </c>
      <c r="F165" s="125">
        <v>3825</v>
      </c>
      <c r="G165" s="125">
        <v>3464</v>
      </c>
      <c r="H165">
        <v>307</v>
      </c>
      <c r="I165" s="125">
        <v>238034</v>
      </c>
      <c r="J165" s="125">
        <v>36747</v>
      </c>
      <c r="K165" s="125">
        <v>4843</v>
      </c>
      <c r="L165" s="125">
        <v>960</v>
      </c>
    </row>
    <row r="166" spans="1:12" x14ac:dyDescent="0.55000000000000004">
      <c r="A166" s="125" t="s">
        <v>187</v>
      </c>
      <c r="B166" s="125">
        <v>2019</v>
      </c>
      <c r="C166" s="125" t="s">
        <v>161</v>
      </c>
      <c r="D166" s="125">
        <v>3858</v>
      </c>
      <c r="E166" s="125">
        <v>4392</v>
      </c>
      <c r="F166" s="125">
        <v>4324</v>
      </c>
      <c r="G166" s="125">
        <v>2233</v>
      </c>
      <c r="H166">
        <v>270</v>
      </c>
      <c r="I166" s="125">
        <v>273048</v>
      </c>
      <c r="J166" s="125">
        <v>35782</v>
      </c>
      <c r="K166" s="125">
        <v>5207</v>
      </c>
      <c r="L166" s="125">
        <v>1199</v>
      </c>
    </row>
    <row r="167" spans="1:12" x14ac:dyDescent="0.55000000000000004">
      <c r="A167" s="125" t="s">
        <v>187</v>
      </c>
      <c r="B167" s="125">
        <v>2019</v>
      </c>
      <c r="C167" s="125" t="s">
        <v>162</v>
      </c>
      <c r="D167" s="125">
        <v>3812</v>
      </c>
      <c r="E167" s="125">
        <v>3820</v>
      </c>
      <c r="F167" s="125">
        <v>4193</v>
      </c>
      <c r="G167" s="125">
        <v>4113</v>
      </c>
      <c r="H167">
        <v>73</v>
      </c>
      <c r="I167" s="125">
        <v>193965</v>
      </c>
      <c r="J167" s="125">
        <v>26660</v>
      </c>
      <c r="K167" s="125">
        <v>4413</v>
      </c>
      <c r="L167" s="125">
        <v>855</v>
      </c>
    </row>
    <row r="168" spans="1:12" x14ac:dyDescent="0.55000000000000004">
      <c r="A168" s="125" t="s">
        <v>187</v>
      </c>
      <c r="B168" s="125">
        <v>2019</v>
      </c>
      <c r="C168" s="125" t="s">
        <v>163</v>
      </c>
      <c r="D168" s="125">
        <v>3660</v>
      </c>
      <c r="E168" s="125">
        <v>3577</v>
      </c>
      <c r="F168" s="125">
        <v>4157</v>
      </c>
      <c r="G168" s="125">
        <v>5399</v>
      </c>
      <c r="H168">
        <v>457</v>
      </c>
      <c r="I168" s="125">
        <v>221128</v>
      </c>
      <c r="J168" s="125">
        <v>27369</v>
      </c>
      <c r="K168" s="125">
        <v>4114</v>
      </c>
      <c r="L168" s="125">
        <v>765</v>
      </c>
    </row>
    <row r="169" spans="1:12" x14ac:dyDescent="0.55000000000000004">
      <c r="A169" s="125" t="s">
        <v>187</v>
      </c>
      <c r="B169" s="125">
        <v>2019</v>
      </c>
      <c r="C169" s="125" t="s">
        <v>164</v>
      </c>
      <c r="D169" s="125">
        <v>3507</v>
      </c>
      <c r="E169" s="125">
        <v>3510</v>
      </c>
      <c r="F169" s="125">
        <v>3665</v>
      </c>
      <c r="G169" s="125">
        <v>3573</v>
      </c>
      <c r="H169">
        <v>97</v>
      </c>
      <c r="I169" s="125">
        <v>204477</v>
      </c>
      <c r="J169" s="125">
        <v>26887</v>
      </c>
      <c r="K169" s="125">
        <v>3902</v>
      </c>
      <c r="L169" s="125">
        <v>780</v>
      </c>
    </row>
    <row r="170" spans="1:12" x14ac:dyDescent="0.55000000000000004">
      <c r="A170" s="125" t="s">
        <v>187</v>
      </c>
      <c r="B170" s="125">
        <v>2019</v>
      </c>
      <c r="C170" s="125" t="s">
        <v>165</v>
      </c>
      <c r="D170" s="125">
        <v>3515</v>
      </c>
      <c r="E170" s="125">
        <v>3020</v>
      </c>
      <c r="F170" s="125">
        <v>3195</v>
      </c>
      <c r="G170" s="125">
        <v>3018</v>
      </c>
      <c r="H170">
        <v>54</v>
      </c>
      <c r="I170" s="125">
        <v>192884</v>
      </c>
      <c r="J170" s="125">
        <v>24941</v>
      </c>
      <c r="K170" s="125">
        <v>4280</v>
      </c>
      <c r="L170" s="125">
        <v>916</v>
      </c>
    </row>
    <row r="171" spans="1:12" x14ac:dyDescent="0.55000000000000004">
      <c r="A171" s="125" t="s">
        <v>187</v>
      </c>
      <c r="B171" s="125">
        <v>2019</v>
      </c>
      <c r="C171" s="125" t="s">
        <v>166</v>
      </c>
      <c r="D171" s="125">
        <v>3315</v>
      </c>
      <c r="E171" s="125">
        <v>3130</v>
      </c>
      <c r="F171" s="125">
        <v>2750</v>
      </c>
      <c r="G171" s="125">
        <v>2268</v>
      </c>
      <c r="H171">
        <v>30</v>
      </c>
      <c r="I171" s="125">
        <v>226421</v>
      </c>
      <c r="J171" s="125">
        <v>31491</v>
      </c>
      <c r="K171" s="125">
        <v>4291</v>
      </c>
      <c r="L171" s="125">
        <v>846</v>
      </c>
    </row>
    <row r="172" spans="1:12" x14ac:dyDescent="0.55000000000000004">
      <c r="A172" s="125" t="s">
        <v>188</v>
      </c>
      <c r="B172" s="125">
        <v>2019</v>
      </c>
      <c r="C172" s="125" t="s">
        <v>155</v>
      </c>
      <c r="D172" s="125">
        <v>1040</v>
      </c>
      <c r="E172" s="125">
        <v>1082</v>
      </c>
      <c r="F172" s="125">
        <v>1057</v>
      </c>
      <c r="G172" s="125">
        <v>1079</v>
      </c>
      <c r="H172">
        <v>8</v>
      </c>
      <c r="I172" s="125">
        <v>142261</v>
      </c>
      <c r="J172" s="125">
        <v>25389</v>
      </c>
      <c r="K172" s="125">
        <v>4859</v>
      </c>
      <c r="L172" s="125">
        <v>732</v>
      </c>
    </row>
    <row r="173" spans="1:12" x14ac:dyDescent="0.55000000000000004">
      <c r="A173" s="125" t="s">
        <v>188</v>
      </c>
      <c r="B173" s="125">
        <v>2019</v>
      </c>
      <c r="C173" s="125" t="s">
        <v>156</v>
      </c>
      <c r="D173" s="125">
        <v>993</v>
      </c>
      <c r="E173" s="125">
        <v>932</v>
      </c>
      <c r="F173" s="125">
        <v>973</v>
      </c>
      <c r="G173" s="125">
        <v>987</v>
      </c>
      <c r="H173">
        <v>11</v>
      </c>
      <c r="I173" s="125">
        <v>116236</v>
      </c>
      <c r="J173" s="125">
        <v>18396</v>
      </c>
      <c r="K173" s="125">
        <v>4581</v>
      </c>
      <c r="L173" s="125">
        <v>675</v>
      </c>
    </row>
    <row r="174" spans="1:12" x14ac:dyDescent="0.55000000000000004">
      <c r="A174" s="125" t="s">
        <v>188</v>
      </c>
      <c r="B174" s="125">
        <v>2019</v>
      </c>
      <c r="C174" s="125" t="s">
        <v>157</v>
      </c>
      <c r="D174" s="125">
        <v>1085</v>
      </c>
      <c r="E174" s="125">
        <v>1031</v>
      </c>
      <c r="F174" s="125">
        <v>1036</v>
      </c>
      <c r="G174" s="125">
        <v>1193</v>
      </c>
      <c r="H174">
        <v>16</v>
      </c>
      <c r="I174" s="125">
        <v>142809</v>
      </c>
      <c r="J174" s="125">
        <v>20996</v>
      </c>
      <c r="K174" s="125">
        <v>5348</v>
      </c>
      <c r="L174" s="125">
        <v>871</v>
      </c>
    </row>
    <row r="175" spans="1:12" x14ac:dyDescent="0.55000000000000004">
      <c r="A175" s="125" t="s">
        <v>188</v>
      </c>
      <c r="B175" s="125">
        <v>2019</v>
      </c>
      <c r="C175" s="125" t="s">
        <v>158</v>
      </c>
      <c r="D175" s="125">
        <v>1043</v>
      </c>
      <c r="E175" s="125">
        <v>1063</v>
      </c>
      <c r="F175" s="125">
        <v>1011</v>
      </c>
      <c r="G175" s="125">
        <v>949</v>
      </c>
      <c r="H175">
        <v>95</v>
      </c>
      <c r="I175" s="125">
        <v>126244</v>
      </c>
      <c r="J175" s="125">
        <v>17373</v>
      </c>
      <c r="K175" s="125">
        <v>5450</v>
      </c>
      <c r="L175" s="125">
        <v>1055</v>
      </c>
    </row>
    <row r="176" spans="1:12" x14ac:dyDescent="0.55000000000000004">
      <c r="A176" s="125" t="s">
        <v>188</v>
      </c>
      <c r="B176" s="125">
        <v>2019</v>
      </c>
      <c r="C176" s="125" t="s">
        <v>159</v>
      </c>
      <c r="D176" s="125">
        <v>1022</v>
      </c>
      <c r="E176" s="125">
        <v>1108</v>
      </c>
      <c r="F176" s="125">
        <v>995</v>
      </c>
      <c r="G176" s="125">
        <v>990</v>
      </c>
      <c r="H176">
        <v>56</v>
      </c>
      <c r="I176" s="125">
        <v>135846</v>
      </c>
      <c r="J176" s="125">
        <v>16579</v>
      </c>
      <c r="K176" s="125">
        <v>6029</v>
      </c>
      <c r="L176" s="125">
        <v>1011</v>
      </c>
    </row>
    <row r="177" spans="1:12" x14ac:dyDescent="0.55000000000000004">
      <c r="A177" s="125" t="s">
        <v>188</v>
      </c>
      <c r="B177" s="125">
        <v>2019</v>
      </c>
      <c r="C177" s="125" t="s">
        <v>160</v>
      </c>
      <c r="D177" s="125">
        <v>609</v>
      </c>
      <c r="E177" s="125">
        <v>800</v>
      </c>
      <c r="F177" s="125">
        <v>805</v>
      </c>
      <c r="G177" s="125">
        <v>873</v>
      </c>
      <c r="H177">
        <v>1</v>
      </c>
      <c r="I177" s="125">
        <v>59607</v>
      </c>
      <c r="J177" s="125">
        <v>7395</v>
      </c>
      <c r="K177" s="125">
        <v>4869</v>
      </c>
      <c r="L177" s="125">
        <v>608</v>
      </c>
    </row>
    <row r="178" spans="1:12" x14ac:dyDescent="0.55000000000000004">
      <c r="A178" s="125" t="s">
        <v>188</v>
      </c>
      <c r="B178" s="125">
        <v>2019</v>
      </c>
      <c r="C178" s="125" t="s">
        <v>161</v>
      </c>
      <c r="D178" s="125">
        <v>723</v>
      </c>
      <c r="E178" s="125">
        <v>1075</v>
      </c>
      <c r="F178" s="125">
        <v>887</v>
      </c>
      <c r="G178" s="125">
        <v>954</v>
      </c>
      <c r="H178">
        <v>27</v>
      </c>
      <c r="I178" s="125">
        <v>118752</v>
      </c>
      <c r="J178" s="125">
        <v>15112</v>
      </c>
      <c r="K178" s="125">
        <v>5514</v>
      </c>
      <c r="L178" s="125">
        <v>866</v>
      </c>
    </row>
    <row r="179" spans="1:12" x14ac:dyDescent="0.55000000000000004">
      <c r="A179" s="125" t="s">
        <v>188</v>
      </c>
      <c r="B179" s="125">
        <v>2019</v>
      </c>
      <c r="C179" s="125" t="s">
        <v>162</v>
      </c>
      <c r="D179" s="125">
        <v>979</v>
      </c>
      <c r="E179" s="125">
        <v>1028</v>
      </c>
      <c r="F179" s="125">
        <v>983</v>
      </c>
      <c r="G179" s="125">
        <v>1120</v>
      </c>
      <c r="H179">
        <v>3</v>
      </c>
      <c r="I179" s="125">
        <v>134669</v>
      </c>
      <c r="J179" s="125">
        <v>15479</v>
      </c>
      <c r="K179" s="125">
        <v>6066</v>
      </c>
      <c r="L179" s="125">
        <v>769</v>
      </c>
    </row>
    <row r="180" spans="1:12" x14ac:dyDescent="0.55000000000000004">
      <c r="A180" s="125" t="s">
        <v>188</v>
      </c>
      <c r="B180" s="125">
        <v>2019</v>
      </c>
      <c r="C180" s="125" t="s">
        <v>163</v>
      </c>
      <c r="D180" s="125">
        <v>1014</v>
      </c>
      <c r="E180" s="125">
        <v>969</v>
      </c>
      <c r="F180" s="125">
        <v>984</v>
      </c>
      <c r="G180" s="125">
        <v>1093</v>
      </c>
      <c r="H180">
        <v>3</v>
      </c>
      <c r="I180" s="125">
        <v>141308</v>
      </c>
      <c r="J180" s="125">
        <v>15613</v>
      </c>
      <c r="K180" s="125">
        <v>6111</v>
      </c>
      <c r="L180" s="125">
        <v>837</v>
      </c>
    </row>
    <row r="181" spans="1:12" x14ac:dyDescent="0.55000000000000004">
      <c r="A181" s="125" t="s">
        <v>188</v>
      </c>
      <c r="B181" s="125">
        <v>2019</v>
      </c>
      <c r="C181" s="125" t="s">
        <v>164</v>
      </c>
      <c r="D181" s="125">
        <v>975</v>
      </c>
      <c r="E181" s="125">
        <v>1119</v>
      </c>
      <c r="F181" s="125">
        <v>1010</v>
      </c>
      <c r="G181" s="125">
        <v>1023</v>
      </c>
      <c r="H181">
        <v>1</v>
      </c>
      <c r="I181" s="125">
        <v>147035</v>
      </c>
      <c r="J181" s="125">
        <v>21317</v>
      </c>
      <c r="K181" s="125">
        <v>6120</v>
      </c>
      <c r="L181" s="125">
        <v>701</v>
      </c>
    </row>
    <row r="182" spans="1:12" x14ac:dyDescent="0.55000000000000004">
      <c r="A182" s="125" t="s">
        <v>188</v>
      </c>
      <c r="B182" s="125">
        <v>2019</v>
      </c>
      <c r="C182" s="125" t="s">
        <v>165</v>
      </c>
      <c r="D182" s="125">
        <v>1016</v>
      </c>
      <c r="E182" s="125">
        <v>1090</v>
      </c>
      <c r="F182" s="125">
        <v>961</v>
      </c>
      <c r="G182" s="125">
        <v>1068</v>
      </c>
      <c r="I182" s="125">
        <v>117403</v>
      </c>
      <c r="J182" s="125">
        <v>11745</v>
      </c>
      <c r="K182" s="125">
        <v>5551</v>
      </c>
      <c r="L182" s="125">
        <v>711</v>
      </c>
    </row>
    <row r="183" spans="1:12" x14ac:dyDescent="0.55000000000000004">
      <c r="A183" s="125" t="s">
        <v>188</v>
      </c>
      <c r="B183" s="125">
        <v>2019</v>
      </c>
      <c r="C183" s="125" t="s">
        <v>166</v>
      </c>
      <c r="D183" s="125">
        <v>1101</v>
      </c>
      <c r="E183" s="125">
        <v>1119</v>
      </c>
      <c r="F183" s="125">
        <v>1107</v>
      </c>
      <c r="G183" s="125">
        <v>889</v>
      </c>
      <c r="H183">
        <v>43</v>
      </c>
      <c r="I183" s="125">
        <v>357985</v>
      </c>
      <c r="J183" s="125">
        <v>13009</v>
      </c>
      <c r="K183" s="125">
        <v>5786</v>
      </c>
      <c r="L183" s="125">
        <v>669</v>
      </c>
    </row>
    <row r="184" spans="1:12" x14ac:dyDescent="0.55000000000000004">
      <c r="A184" s="125" t="s">
        <v>189</v>
      </c>
      <c r="B184" s="125">
        <v>2019</v>
      </c>
      <c r="C184" s="125" t="s">
        <v>155</v>
      </c>
      <c r="D184" s="125">
        <v>2287</v>
      </c>
      <c r="E184" s="125">
        <v>2853</v>
      </c>
      <c r="F184" s="125">
        <v>2880</v>
      </c>
      <c r="G184" s="125">
        <v>2922</v>
      </c>
      <c r="H184">
        <v>39</v>
      </c>
      <c r="I184" s="125">
        <v>148194</v>
      </c>
      <c r="J184" s="125">
        <v>24429</v>
      </c>
      <c r="K184" s="125">
        <v>8101</v>
      </c>
      <c r="L184" s="125">
        <v>628</v>
      </c>
    </row>
    <row r="185" spans="1:12" x14ac:dyDescent="0.55000000000000004">
      <c r="A185" s="125" t="s">
        <v>189</v>
      </c>
      <c r="B185" s="125">
        <v>2019</v>
      </c>
      <c r="C185" s="125" t="s">
        <v>156</v>
      </c>
      <c r="D185" s="125">
        <v>2131</v>
      </c>
      <c r="E185" s="125">
        <v>2138</v>
      </c>
      <c r="F185" s="125">
        <v>1942</v>
      </c>
      <c r="G185" s="125">
        <v>1857</v>
      </c>
      <c r="H185">
        <v>98</v>
      </c>
      <c r="I185" s="125">
        <v>97375</v>
      </c>
      <c r="J185" s="125">
        <v>13418</v>
      </c>
      <c r="K185" s="125">
        <v>6091</v>
      </c>
      <c r="L185" s="125">
        <v>507</v>
      </c>
    </row>
    <row r="186" spans="1:12" x14ac:dyDescent="0.55000000000000004">
      <c r="A186" s="125" t="s">
        <v>189</v>
      </c>
      <c r="B186" s="125">
        <v>2019</v>
      </c>
      <c r="C186" s="125" t="s">
        <v>157</v>
      </c>
      <c r="D186" s="125">
        <v>2977</v>
      </c>
      <c r="E186" s="125">
        <v>2722</v>
      </c>
      <c r="F186" s="125">
        <v>2633</v>
      </c>
      <c r="G186" s="125">
        <v>2819</v>
      </c>
      <c r="H186">
        <v>75</v>
      </c>
      <c r="I186" s="125">
        <v>154743</v>
      </c>
      <c r="J186" s="125">
        <v>25528</v>
      </c>
      <c r="K186" s="125">
        <v>8117</v>
      </c>
      <c r="L186" s="125">
        <v>769</v>
      </c>
    </row>
    <row r="187" spans="1:12" x14ac:dyDescent="0.55000000000000004">
      <c r="A187" s="125" t="s">
        <v>189</v>
      </c>
      <c r="B187" s="125">
        <v>2019</v>
      </c>
      <c r="C187" s="125" t="s">
        <v>158</v>
      </c>
      <c r="D187" s="125">
        <v>2975</v>
      </c>
      <c r="E187" s="125">
        <v>2813</v>
      </c>
      <c r="F187" s="125">
        <v>2720</v>
      </c>
      <c r="G187" s="125">
        <v>2750</v>
      </c>
      <c r="H187">
        <v>73</v>
      </c>
      <c r="I187" s="125">
        <v>140865</v>
      </c>
      <c r="J187" s="125">
        <v>21586</v>
      </c>
      <c r="K187" s="125">
        <v>7090</v>
      </c>
      <c r="L187" s="125">
        <v>723</v>
      </c>
    </row>
    <row r="188" spans="1:12" x14ac:dyDescent="0.55000000000000004">
      <c r="A188" s="125" t="s">
        <v>189</v>
      </c>
      <c r="B188" s="125">
        <v>2019</v>
      </c>
      <c r="C188" s="125" t="s">
        <v>159</v>
      </c>
      <c r="D188" s="125">
        <v>3042</v>
      </c>
      <c r="E188" s="125">
        <v>2804</v>
      </c>
      <c r="F188" s="125">
        <v>2655</v>
      </c>
      <c r="G188" s="125">
        <v>2737</v>
      </c>
      <c r="H188">
        <v>252</v>
      </c>
      <c r="I188" s="125">
        <v>160347</v>
      </c>
      <c r="J188" s="125">
        <v>22695</v>
      </c>
      <c r="K188" s="125">
        <v>8511</v>
      </c>
      <c r="L188" s="125">
        <v>816</v>
      </c>
    </row>
    <row r="189" spans="1:12" x14ac:dyDescent="0.55000000000000004">
      <c r="A189" s="125" t="s">
        <v>189</v>
      </c>
      <c r="B189" s="125">
        <v>2019</v>
      </c>
      <c r="C189" s="125" t="s">
        <v>160</v>
      </c>
      <c r="D189" s="125">
        <v>2647</v>
      </c>
      <c r="E189" s="125">
        <v>2721</v>
      </c>
      <c r="F189" s="125">
        <v>2450</v>
      </c>
      <c r="G189" s="125">
        <v>2663</v>
      </c>
      <c r="H189">
        <v>99</v>
      </c>
      <c r="I189" s="125">
        <v>156222</v>
      </c>
      <c r="J189" s="125">
        <v>22812</v>
      </c>
      <c r="K189" s="125">
        <v>7692</v>
      </c>
      <c r="L189" s="125">
        <v>951</v>
      </c>
    </row>
    <row r="190" spans="1:12" x14ac:dyDescent="0.55000000000000004">
      <c r="A190" s="125" t="s">
        <v>189</v>
      </c>
      <c r="B190" s="125">
        <v>2019</v>
      </c>
      <c r="C190" s="125" t="s">
        <v>161</v>
      </c>
      <c r="D190" s="125">
        <v>2862</v>
      </c>
      <c r="E190" s="125">
        <v>3005</v>
      </c>
      <c r="F190" s="125">
        <v>2795</v>
      </c>
      <c r="G190" s="125">
        <v>2661</v>
      </c>
      <c r="H190">
        <v>90</v>
      </c>
      <c r="I190" s="125">
        <v>193981</v>
      </c>
      <c r="J190" s="125">
        <v>24549</v>
      </c>
      <c r="K190" s="125">
        <v>9308</v>
      </c>
      <c r="L190" s="125">
        <v>1046</v>
      </c>
    </row>
    <row r="191" spans="1:12" x14ac:dyDescent="0.55000000000000004">
      <c r="A191" s="125" t="s">
        <v>189</v>
      </c>
      <c r="B191" s="125">
        <v>2019</v>
      </c>
      <c r="C191" s="125" t="s">
        <v>162</v>
      </c>
      <c r="D191" s="125">
        <v>2849</v>
      </c>
      <c r="E191" s="125">
        <v>2686</v>
      </c>
      <c r="F191" s="125">
        <v>2755</v>
      </c>
      <c r="G191" s="125">
        <v>2683</v>
      </c>
      <c r="H191">
        <v>167</v>
      </c>
      <c r="I191" s="125">
        <v>143220</v>
      </c>
      <c r="J191" s="125">
        <v>17416</v>
      </c>
      <c r="K191" s="125">
        <v>7566</v>
      </c>
      <c r="L191" s="125">
        <v>941</v>
      </c>
    </row>
    <row r="192" spans="1:12" x14ac:dyDescent="0.55000000000000004">
      <c r="A192" s="125" t="s">
        <v>189</v>
      </c>
      <c r="B192" s="125">
        <v>2019</v>
      </c>
      <c r="C192" s="125" t="s">
        <v>163</v>
      </c>
      <c r="D192" s="125">
        <v>3200</v>
      </c>
      <c r="E192" s="125">
        <v>2800</v>
      </c>
      <c r="F192" s="125">
        <v>2780</v>
      </c>
      <c r="G192" s="125">
        <v>2882</v>
      </c>
      <c r="H192">
        <v>63</v>
      </c>
      <c r="I192" s="125">
        <v>148201</v>
      </c>
      <c r="J192" s="125">
        <v>16995</v>
      </c>
      <c r="K192" s="125">
        <v>7969</v>
      </c>
      <c r="L192" s="125">
        <v>778</v>
      </c>
    </row>
    <row r="193" spans="1:12" x14ac:dyDescent="0.55000000000000004">
      <c r="A193" s="125" t="s">
        <v>189</v>
      </c>
      <c r="B193" s="125">
        <v>2019</v>
      </c>
      <c r="C193" s="125" t="s">
        <v>164</v>
      </c>
      <c r="D193" s="125">
        <v>2734</v>
      </c>
      <c r="E193" s="125">
        <v>3037</v>
      </c>
      <c r="F193" s="125">
        <v>2741</v>
      </c>
      <c r="G193" s="125">
        <v>2717</v>
      </c>
      <c r="H193">
        <v>69</v>
      </c>
      <c r="I193" s="125">
        <v>156275</v>
      </c>
      <c r="J193" s="125">
        <v>18596</v>
      </c>
      <c r="K193" s="125">
        <v>8131</v>
      </c>
      <c r="L193" s="125">
        <v>621</v>
      </c>
    </row>
    <row r="194" spans="1:12" x14ac:dyDescent="0.55000000000000004">
      <c r="A194" s="125" t="s">
        <v>189</v>
      </c>
      <c r="B194" s="125">
        <v>2019</v>
      </c>
      <c r="C194" s="125" t="s">
        <v>165</v>
      </c>
      <c r="D194" s="125">
        <v>2473</v>
      </c>
      <c r="E194" s="125">
        <v>2736</v>
      </c>
      <c r="F194" s="125">
        <v>2856</v>
      </c>
      <c r="G194" s="125">
        <v>2331</v>
      </c>
      <c r="H194">
        <v>103</v>
      </c>
      <c r="I194" s="125">
        <v>126442</v>
      </c>
      <c r="J194" s="125">
        <v>15214</v>
      </c>
      <c r="K194" s="125">
        <v>11048</v>
      </c>
      <c r="L194" s="125">
        <v>650</v>
      </c>
    </row>
    <row r="195" spans="1:12" x14ac:dyDescent="0.55000000000000004">
      <c r="A195" s="125" t="s">
        <v>189</v>
      </c>
      <c r="B195" s="125">
        <v>2019</v>
      </c>
      <c r="C195" s="125" t="s">
        <v>166</v>
      </c>
      <c r="D195" s="125">
        <v>2787</v>
      </c>
      <c r="E195" s="125">
        <v>2688</v>
      </c>
      <c r="F195" s="125">
        <v>2841</v>
      </c>
      <c r="G195" s="125">
        <v>2056</v>
      </c>
      <c r="H195">
        <v>6</v>
      </c>
      <c r="I195" s="125">
        <v>132583</v>
      </c>
      <c r="J195" s="125">
        <v>15175</v>
      </c>
      <c r="K195" s="125">
        <v>7927</v>
      </c>
      <c r="L195" s="125">
        <v>612</v>
      </c>
    </row>
    <row r="196" spans="1:12" x14ac:dyDescent="0.55000000000000004">
      <c r="A196" s="125" t="s">
        <v>190</v>
      </c>
      <c r="B196" s="125">
        <v>2019</v>
      </c>
      <c r="C196" s="125" t="s">
        <v>155</v>
      </c>
      <c r="D196" s="125">
        <v>3166</v>
      </c>
      <c r="E196" s="125">
        <v>3106</v>
      </c>
      <c r="F196" s="125">
        <v>3026</v>
      </c>
      <c r="G196" s="125">
        <v>3148</v>
      </c>
      <c r="H196">
        <v>87</v>
      </c>
      <c r="I196" s="125">
        <v>177937</v>
      </c>
      <c r="J196" s="125">
        <v>29940</v>
      </c>
      <c r="K196" s="125">
        <v>10011</v>
      </c>
      <c r="L196" s="125">
        <v>1392</v>
      </c>
    </row>
    <row r="197" spans="1:12" x14ac:dyDescent="0.55000000000000004">
      <c r="A197" s="125" t="s">
        <v>190</v>
      </c>
      <c r="B197" s="125">
        <v>2019</v>
      </c>
      <c r="C197" s="125" t="s">
        <v>156</v>
      </c>
      <c r="D197" s="125">
        <v>2341</v>
      </c>
      <c r="E197" s="125">
        <v>2521</v>
      </c>
      <c r="F197" s="125">
        <v>2313</v>
      </c>
      <c r="G197" s="125">
        <v>2281</v>
      </c>
      <c r="H197">
        <v>85</v>
      </c>
      <c r="I197" s="125">
        <v>122373</v>
      </c>
      <c r="J197" s="125">
        <v>19737</v>
      </c>
      <c r="K197" s="125">
        <v>7171</v>
      </c>
      <c r="L197" s="125">
        <v>988</v>
      </c>
    </row>
    <row r="198" spans="1:12" x14ac:dyDescent="0.55000000000000004">
      <c r="A198" s="125" t="s">
        <v>190</v>
      </c>
      <c r="B198" s="125">
        <v>2019</v>
      </c>
      <c r="C198" s="125" t="s">
        <v>157</v>
      </c>
      <c r="D198" s="125">
        <v>3140</v>
      </c>
      <c r="E198" s="125">
        <v>3047</v>
      </c>
      <c r="F198" s="125">
        <v>2947</v>
      </c>
      <c r="G198" s="125">
        <v>3278</v>
      </c>
      <c r="H198">
        <v>110</v>
      </c>
      <c r="I198" s="125">
        <v>163258</v>
      </c>
      <c r="J198" s="125">
        <v>26599</v>
      </c>
      <c r="K198" s="125">
        <v>9859</v>
      </c>
      <c r="L198" s="125">
        <v>1298</v>
      </c>
    </row>
    <row r="199" spans="1:12" x14ac:dyDescent="0.55000000000000004">
      <c r="A199" s="125" t="s">
        <v>190</v>
      </c>
      <c r="B199" s="125">
        <v>2019</v>
      </c>
      <c r="C199" s="125" t="s">
        <v>158</v>
      </c>
      <c r="D199" s="125">
        <v>2978</v>
      </c>
      <c r="E199" s="125">
        <v>2976</v>
      </c>
      <c r="F199" s="125">
        <v>2951</v>
      </c>
      <c r="G199" s="125">
        <v>3010</v>
      </c>
      <c r="H199">
        <v>154</v>
      </c>
      <c r="I199" s="125">
        <v>153415</v>
      </c>
      <c r="J199" s="125">
        <v>29047</v>
      </c>
      <c r="K199" s="125">
        <v>8726</v>
      </c>
      <c r="L199" s="125">
        <v>1065</v>
      </c>
    </row>
    <row r="200" spans="1:12" x14ac:dyDescent="0.55000000000000004">
      <c r="A200" s="125" t="s">
        <v>190</v>
      </c>
      <c r="B200" s="125">
        <v>2019</v>
      </c>
      <c r="C200" s="125" t="s">
        <v>159</v>
      </c>
      <c r="D200" s="125">
        <v>3188</v>
      </c>
      <c r="E200" s="125">
        <v>3109</v>
      </c>
      <c r="F200" s="125">
        <v>2980</v>
      </c>
      <c r="G200" s="125">
        <v>3283</v>
      </c>
      <c r="H200">
        <v>163</v>
      </c>
      <c r="I200" s="125">
        <v>205105</v>
      </c>
      <c r="J200" s="125">
        <v>29174</v>
      </c>
      <c r="K200" s="125">
        <v>12838</v>
      </c>
      <c r="L200" s="125">
        <v>1643</v>
      </c>
    </row>
    <row r="201" spans="1:12" x14ac:dyDescent="0.55000000000000004">
      <c r="A201" s="125" t="s">
        <v>190</v>
      </c>
      <c r="B201" s="125">
        <v>2019</v>
      </c>
      <c r="C201" s="125" t="s">
        <v>160</v>
      </c>
      <c r="D201" s="125">
        <v>2761</v>
      </c>
      <c r="E201" s="125">
        <v>2861</v>
      </c>
      <c r="F201" s="125">
        <v>2736</v>
      </c>
      <c r="G201" s="125">
        <v>3183</v>
      </c>
      <c r="H201">
        <v>147</v>
      </c>
      <c r="I201" s="125">
        <v>204093</v>
      </c>
      <c r="J201" s="125">
        <v>29656</v>
      </c>
      <c r="K201" s="125">
        <v>11415</v>
      </c>
      <c r="L201" s="125">
        <v>2015</v>
      </c>
    </row>
    <row r="202" spans="1:12" x14ac:dyDescent="0.55000000000000004">
      <c r="A202" s="125" t="s">
        <v>190</v>
      </c>
      <c r="B202" s="125">
        <v>2019</v>
      </c>
      <c r="C202" s="125" t="s">
        <v>161</v>
      </c>
      <c r="D202" s="125">
        <v>2987</v>
      </c>
      <c r="E202" s="125">
        <v>3186</v>
      </c>
      <c r="F202" s="125">
        <v>3045</v>
      </c>
      <c r="G202" s="125">
        <v>3083</v>
      </c>
      <c r="H202">
        <v>146</v>
      </c>
      <c r="I202" s="125">
        <v>252263</v>
      </c>
      <c r="J202" s="125">
        <v>32524</v>
      </c>
      <c r="K202" s="125">
        <v>27777</v>
      </c>
      <c r="L202" s="125">
        <v>1696</v>
      </c>
    </row>
    <row r="203" spans="1:12" x14ac:dyDescent="0.55000000000000004">
      <c r="A203" s="125" t="s">
        <v>190</v>
      </c>
      <c r="B203" s="125">
        <v>2019</v>
      </c>
      <c r="C203" s="125" t="s">
        <v>162</v>
      </c>
      <c r="D203" s="125">
        <v>2361</v>
      </c>
      <c r="E203" s="125">
        <v>2526</v>
      </c>
      <c r="F203" s="125">
        <v>2516</v>
      </c>
      <c r="G203" s="125">
        <v>2293</v>
      </c>
      <c r="H203">
        <v>80</v>
      </c>
      <c r="I203" s="125">
        <v>134954</v>
      </c>
      <c r="J203" s="125">
        <v>16943</v>
      </c>
      <c r="K203" s="125">
        <v>9771</v>
      </c>
      <c r="L203" s="125">
        <v>1173</v>
      </c>
    </row>
    <row r="204" spans="1:12" x14ac:dyDescent="0.55000000000000004">
      <c r="A204" s="125" t="s">
        <v>190</v>
      </c>
      <c r="B204" s="125">
        <v>2019</v>
      </c>
      <c r="C204" s="125" t="s">
        <v>163</v>
      </c>
      <c r="D204" s="125">
        <v>2784</v>
      </c>
      <c r="E204" s="125">
        <v>2487</v>
      </c>
      <c r="F204" s="125">
        <v>2442</v>
      </c>
      <c r="G204" s="125">
        <v>2554</v>
      </c>
      <c r="H204">
        <v>36</v>
      </c>
      <c r="I204" s="125">
        <v>103188</v>
      </c>
      <c r="J204" s="125">
        <v>10386</v>
      </c>
      <c r="K204" s="125">
        <v>8412</v>
      </c>
      <c r="L204" s="125">
        <v>822</v>
      </c>
    </row>
    <row r="205" spans="1:12" x14ac:dyDescent="0.55000000000000004">
      <c r="A205" s="125" t="s">
        <v>190</v>
      </c>
      <c r="B205" s="125">
        <v>2019</v>
      </c>
      <c r="C205" s="125" t="s">
        <v>164</v>
      </c>
      <c r="D205" s="125">
        <v>2871</v>
      </c>
      <c r="E205" s="125">
        <v>3041</v>
      </c>
      <c r="F205" s="125">
        <v>2783</v>
      </c>
      <c r="G205" s="125">
        <v>3125</v>
      </c>
      <c r="H205">
        <v>73</v>
      </c>
      <c r="I205" s="125">
        <v>121706</v>
      </c>
      <c r="J205" s="125">
        <v>15883</v>
      </c>
      <c r="K205" s="125">
        <v>8165</v>
      </c>
      <c r="L205" s="125">
        <v>970</v>
      </c>
    </row>
    <row r="206" spans="1:12" x14ac:dyDescent="0.55000000000000004">
      <c r="A206" s="125" t="s">
        <v>190</v>
      </c>
      <c r="B206" s="125">
        <v>2019</v>
      </c>
      <c r="C206" s="125" t="s">
        <v>165</v>
      </c>
      <c r="D206" s="125">
        <v>2832</v>
      </c>
      <c r="E206" s="125">
        <v>2739</v>
      </c>
      <c r="F206" s="125">
        <v>2657</v>
      </c>
      <c r="G206" s="125">
        <v>2858</v>
      </c>
      <c r="H206">
        <v>95</v>
      </c>
      <c r="I206" s="125">
        <v>133356</v>
      </c>
      <c r="J206" s="125">
        <v>15334</v>
      </c>
      <c r="K206" s="125">
        <v>8758</v>
      </c>
      <c r="L206" s="125">
        <v>1153</v>
      </c>
    </row>
    <row r="207" spans="1:12" x14ac:dyDescent="0.55000000000000004">
      <c r="A207" s="125" t="s">
        <v>190</v>
      </c>
      <c r="B207" s="125">
        <v>2019</v>
      </c>
      <c r="C207" s="125" t="s">
        <v>166</v>
      </c>
      <c r="D207" s="125">
        <v>2341</v>
      </c>
      <c r="E207" s="125">
        <v>2679</v>
      </c>
      <c r="F207" s="125">
        <v>2745</v>
      </c>
      <c r="G207" s="125">
        <v>2253</v>
      </c>
      <c r="H207">
        <v>44</v>
      </c>
      <c r="I207" s="125">
        <v>119434</v>
      </c>
      <c r="J207" s="125">
        <v>14449</v>
      </c>
      <c r="K207" s="125">
        <v>7300</v>
      </c>
      <c r="L207" s="125">
        <v>1145</v>
      </c>
    </row>
    <row r="208" spans="1:12" x14ac:dyDescent="0.55000000000000004">
      <c r="A208" s="125" t="s">
        <v>191</v>
      </c>
      <c r="B208" s="125">
        <v>2019</v>
      </c>
      <c r="C208" s="125" t="s">
        <v>155</v>
      </c>
      <c r="D208" s="125">
        <v>1809</v>
      </c>
      <c r="E208" s="125">
        <v>2255</v>
      </c>
      <c r="F208" s="125">
        <v>2348</v>
      </c>
      <c r="G208" s="125">
        <v>2396</v>
      </c>
      <c r="H208">
        <v>219</v>
      </c>
      <c r="I208" s="125">
        <v>254804</v>
      </c>
      <c r="J208" s="125">
        <v>41984</v>
      </c>
      <c r="K208" s="125">
        <v>3690</v>
      </c>
      <c r="L208" s="125">
        <v>508</v>
      </c>
    </row>
    <row r="209" spans="1:12" x14ac:dyDescent="0.55000000000000004">
      <c r="A209" s="125" t="s">
        <v>191</v>
      </c>
      <c r="B209" s="125">
        <v>2019</v>
      </c>
      <c r="C209" s="125" t="s">
        <v>156</v>
      </c>
      <c r="D209" s="125">
        <v>2487</v>
      </c>
      <c r="E209" s="125">
        <v>2061</v>
      </c>
      <c r="F209" s="125">
        <v>2019</v>
      </c>
      <c r="G209" s="125">
        <v>2494</v>
      </c>
      <c r="H209">
        <v>113</v>
      </c>
      <c r="I209" s="125">
        <v>210634</v>
      </c>
      <c r="J209" s="125">
        <v>27795</v>
      </c>
      <c r="K209" s="125">
        <v>3204</v>
      </c>
      <c r="L209" s="125">
        <v>501</v>
      </c>
    </row>
    <row r="210" spans="1:12" x14ac:dyDescent="0.55000000000000004">
      <c r="A210" s="125" t="s">
        <v>191</v>
      </c>
      <c r="B210" s="125">
        <v>2019</v>
      </c>
      <c r="C210" s="125" t="s">
        <v>157</v>
      </c>
      <c r="D210" s="125">
        <v>2339</v>
      </c>
      <c r="E210" s="125">
        <v>2170</v>
      </c>
      <c r="F210" s="125">
        <v>2181</v>
      </c>
      <c r="G210" s="125">
        <v>2426</v>
      </c>
      <c r="H210">
        <v>125</v>
      </c>
      <c r="I210" s="125">
        <v>242779</v>
      </c>
      <c r="J210" s="125">
        <v>33517</v>
      </c>
      <c r="K210" s="125">
        <v>3694</v>
      </c>
      <c r="L210" s="125">
        <v>759</v>
      </c>
    </row>
    <row r="211" spans="1:12" x14ac:dyDescent="0.55000000000000004">
      <c r="A211" s="125" t="s">
        <v>191</v>
      </c>
      <c r="B211" s="125">
        <v>2019</v>
      </c>
      <c r="C211" s="125" t="s">
        <v>158</v>
      </c>
      <c r="D211" s="125">
        <v>2324</v>
      </c>
      <c r="E211" s="125">
        <v>2303</v>
      </c>
      <c r="F211" s="125">
        <v>2112</v>
      </c>
      <c r="G211" s="125">
        <v>2293</v>
      </c>
      <c r="H211">
        <v>78</v>
      </c>
      <c r="I211" s="125">
        <v>209843</v>
      </c>
      <c r="J211" s="125">
        <v>26015</v>
      </c>
      <c r="K211" s="125">
        <v>3711</v>
      </c>
      <c r="L211" s="125">
        <v>785</v>
      </c>
    </row>
    <row r="212" spans="1:12" x14ac:dyDescent="0.55000000000000004">
      <c r="A212" s="125" t="s">
        <v>191</v>
      </c>
      <c r="B212" s="125">
        <v>2019</v>
      </c>
      <c r="C212" s="125" t="s">
        <v>159</v>
      </c>
      <c r="D212" s="125">
        <v>2541</v>
      </c>
      <c r="E212" s="125">
        <v>2389</v>
      </c>
      <c r="F212" s="125">
        <v>2145</v>
      </c>
      <c r="G212" s="125">
        <v>2441</v>
      </c>
      <c r="H212">
        <v>489</v>
      </c>
      <c r="I212" s="125">
        <v>263667</v>
      </c>
      <c r="J212" s="125">
        <v>27368</v>
      </c>
      <c r="K212" s="125">
        <v>3982</v>
      </c>
      <c r="L212" s="125">
        <v>737</v>
      </c>
    </row>
    <row r="213" spans="1:12" x14ac:dyDescent="0.55000000000000004">
      <c r="A213" s="125" t="s">
        <v>191</v>
      </c>
      <c r="B213" s="125">
        <v>2019</v>
      </c>
      <c r="C213" s="125" t="s">
        <v>160</v>
      </c>
      <c r="D213" s="125">
        <v>2149</v>
      </c>
      <c r="E213" s="125">
        <v>2321</v>
      </c>
      <c r="F213" s="125">
        <v>2035</v>
      </c>
      <c r="G213" s="125">
        <v>2260</v>
      </c>
      <c r="H213">
        <v>71</v>
      </c>
      <c r="I213" s="125">
        <v>248351</v>
      </c>
      <c r="J213" s="125">
        <v>24921</v>
      </c>
      <c r="K213" s="125">
        <v>3739</v>
      </c>
      <c r="L213" s="125">
        <v>622</v>
      </c>
    </row>
    <row r="214" spans="1:12" x14ac:dyDescent="0.55000000000000004">
      <c r="A214" s="125" t="s">
        <v>191</v>
      </c>
      <c r="B214" s="125">
        <v>2019</v>
      </c>
      <c r="C214" s="125" t="s">
        <v>161</v>
      </c>
      <c r="D214" s="125">
        <v>2211</v>
      </c>
      <c r="E214" s="125">
        <v>2441</v>
      </c>
      <c r="F214" s="125">
        <v>2297</v>
      </c>
      <c r="G214" s="125">
        <v>2034</v>
      </c>
      <c r="H214">
        <v>77</v>
      </c>
      <c r="I214" s="125">
        <v>278659</v>
      </c>
      <c r="J214" s="125">
        <v>25734</v>
      </c>
      <c r="K214" s="125">
        <v>3338</v>
      </c>
      <c r="L214" s="125">
        <v>633</v>
      </c>
    </row>
    <row r="215" spans="1:12" x14ac:dyDescent="0.55000000000000004">
      <c r="A215" s="125" t="s">
        <v>191</v>
      </c>
      <c r="B215" s="125">
        <v>2019</v>
      </c>
      <c r="C215" s="125" t="s">
        <v>162</v>
      </c>
      <c r="D215" s="125">
        <v>1908</v>
      </c>
      <c r="E215" s="125">
        <v>1795</v>
      </c>
      <c r="F215" s="125">
        <v>1758</v>
      </c>
      <c r="G215" s="125">
        <v>1661</v>
      </c>
      <c r="H215">
        <v>45</v>
      </c>
      <c r="I215" s="125">
        <v>155413</v>
      </c>
      <c r="J215" s="125">
        <v>15407</v>
      </c>
      <c r="K215" s="125">
        <v>2915</v>
      </c>
      <c r="L215" s="125">
        <v>387</v>
      </c>
    </row>
    <row r="216" spans="1:12" x14ac:dyDescent="0.55000000000000004">
      <c r="A216" s="125" t="s">
        <v>191</v>
      </c>
      <c r="B216" s="125">
        <v>2019</v>
      </c>
      <c r="C216" s="125" t="s">
        <v>163</v>
      </c>
      <c r="D216" s="125">
        <v>1573</v>
      </c>
      <c r="E216" s="125">
        <v>1541</v>
      </c>
      <c r="F216" s="125">
        <v>1408</v>
      </c>
      <c r="G216" s="125">
        <v>1081</v>
      </c>
      <c r="H216">
        <v>18</v>
      </c>
      <c r="I216" s="125">
        <v>63780</v>
      </c>
      <c r="J216" s="125">
        <v>6597</v>
      </c>
      <c r="K216" s="125">
        <v>2025</v>
      </c>
      <c r="L216" s="125">
        <v>305</v>
      </c>
    </row>
    <row r="217" spans="1:12" x14ac:dyDescent="0.55000000000000004">
      <c r="A217" s="125" t="s">
        <v>191</v>
      </c>
      <c r="B217" s="125">
        <v>2019</v>
      </c>
      <c r="C217" s="125" t="s">
        <v>164</v>
      </c>
      <c r="D217" s="125">
        <v>2534</v>
      </c>
      <c r="E217" s="125">
        <v>2796</v>
      </c>
      <c r="F217" s="125">
        <v>2289</v>
      </c>
      <c r="G217" s="125">
        <v>3074</v>
      </c>
      <c r="H217">
        <v>37</v>
      </c>
      <c r="I217" s="125">
        <v>204392</v>
      </c>
      <c r="J217" s="125">
        <v>20159</v>
      </c>
      <c r="K217" s="125">
        <v>3242</v>
      </c>
      <c r="L217" s="125">
        <v>504</v>
      </c>
    </row>
    <row r="218" spans="1:12" x14ac:dyDescent="0.55000000000000004">
      <c r="A218" s="125" t="s">
        <v>191</v>
      </c>
      <c r="B218" s="125">
        <v>2019</v>
      </c>
      <c r="C218" s="125" t="s">
        <v>165</v>
      </c>
      <c r="D218" s="125">
        <v>1882</v>
      </c>
      <c r="E218" s="125">
        <v>2222</v>
      </c>
      <c r="F218" s="125">
        <v>2273</v>
      </c>
      <c r="G218" s="125">
        <v>2095</v>
      </c>
      <c r="H218">
        <v>153</v>
      </c>
      <c r="I218" s="125">
        <v>203839</v>
      </c>
      <c r="J218" s="125">
        <v>19833</v>
      </c>
      <c r="K218" s="125">
        <v>3212</v>
      </c>
      <c r="L218" s="125">
        <v>648</v>
      </c>
    </row>
    <row r="219" spans="1:12" x14ac:dyDescent="0.55000000000000004">
      <c r="A219" s="125" t="s">
        <v>191</v>
      </c>
      <c r="B219" s="125">
        <v>2019</v>
      </c>
      <c r="C219" s="125" t="s">
        <v>166</v>
      </c>
      <c r="D219" s="125">
        <v>1879</v>
      </c>
      <c r="E219" s="125">
        <v>2004</v>
      </c>
      <c r="F219" s="125">
        <v>2289</v>
      </c>
      <c r="G219" s="125">
        <v>1798</v>
      </c>
      <c r="H219">
        <v>4</v>
      </c>
      <c r="I219" s="125">
        <v>191781</v>
      </c>
      <c r="J219" s="125">
        <v>18197</v>
      </c>
      <c r="K219" s="125">
        <v>3422</v>
      </c>
      <c r="L219" s="125">
        <v>545</v>
      </c>
    </row>
    <row r="220" spans="1:12" x14ac:dyDescent="0.55000000000000004">
      <c r="A220" s="125" t="s">
        <v>192</v>
      </c>
      <c r="B220" s="125">
        <v>2019</v>
      </c>
      <c r="C220" s="125" t="s">
        <v>155</v>
      </c>
      <c r="D220" s="125">
        <v>2122</v>
      </c>
      <c r="E220" s="125">
        <v>2517</v>
      </c>
      <c r="F220" s="125">
        <v>2284</v>
      </c>
      <c r="G220" s="125">
        <v>2576</v>
      </c>
      <c r="H220">
        <v>98</v>
      </c>
      <c r="I220" s="125">
        <v>177278</v>
      </c>
      <c r="J220" s="125">
        <v>41407</v>
      </c>
      <c r="K220" s="125">
        <v>1760</v>
      </c>
      <c r="L220" s="125">
        <v>376</v>
      </c>
    </row>
    <row r="221" spans="1:12" x14ac:dyDescent="0.55000000000000004">
      <c r="A221" s="125" t="s">
        <v>192</v>
      </c>
      <c r="B221" s="125">
        <v>2019</v>
      </c>
      <c r="C221" s="125" t="s">
        <v>156</v>
      </c>
      <c r="D221" s="125">
        <v>2387</v>
      </c>
      <c r="E221" s="125">
        <v>2212</v>
      </c>
      <c r="F221" s="125">
        <v>2250</v>
      </c>
      <c r="G221" s="125">
        <v>2787</v>
      </c>
      <c r="H221">
        <v>111</v>
      </c>
      <c r="I221" s="125">
        <v>142402</v>
      </c>
      <c r="J221" s="125">
        <v>32088</v>
      </c>
      <c r="K221" s="125">
        <v>1840</v>
      </c>
      <c r="L221" s="125">
        <v>338</v>
      </c>
    </row>
    <row r="222" spans="1:12" x14ac:dyDescent="0.55000000000000004">
      <c r="A222" s="125" t="s">
        <v>192</v>
      </c>
      <c r="B222" s="125">
        <v>2019</v>
      </c>
      <c r="C222" s="125" t="s">
        <v>157</v>
      </c>
      <c r="D222" s="125">
        <v>2586</v>
      </c>
      <c r="E222" s="125">
        <v>2282</v>
      </c>
      <c r="F222" s="125">
        <v>2227</v>
      </c>
      <c r="G222" s="125">
        <v>2581</v>
      </c>
      <c r="H222">
        <v>164</v>
      </c>
      <c r="I222" s="125">
        <v>153169</v>
      </c>
      <c r="J222" s="125">
        <v>30210</v>
      </c>
      <c r="K222" s="125">
        <v>2398</v>
      </c>
      <c r="L222" s="125">
        <v>500</v>
      </c>
    </row>
    <row r="223" spans="1:12" x14ac:dyDescent="0.55000000000000004">
      <c r="A223" s="125" t="s">
        <v>192</v>
      </c>
      <c r="B223" s="125">
        <v>2019</v>
      </c>
      <c r="C223" s="125" t="s">
        <v>158</v>
      </c>
      <c r="D223" s="125">
        <v>2650</v>
      </c>
      <c r="E223" s="125">
        <v>2146</v>
      </c>
      <c r="F223" s="125">
        <v>1860</v>
      </c>
      <c r="G223" s="125">
        <v>2240</v>
      </c>
      <c r="H223">
        <v>86</v>
      </c>
      <c r="I223" s="125">
        <v>125775</v>
      </c>
      <c r="J223" s="125">
        <v>22422</v>
      </c>
      <c r="K223" s="125">
        <v>2196</v>
      </c>
      <c r="L223" s="125">
        <v>365</v>
      </c>
    </row>
    <row r="224" spans="1:12" x14ac:dyDescent="0.55000000000000004">
      <c r="A224" s="125" t="s">
        <v>192</v>
      </c>
      <c r="B224" s="125">
        <v>2019</v>
      </c>
      <c r="C224" s="125" t="s">
        <v>159</v>
      </c>
      <c r="D224" s="125">
        <v>2922</v>
      </c>
      <c r="E224" s="125">
        <v>2983</v>
      </c>
      <c r="F224" s="125">
        <v>2186</v>
      </c>
      <c r="G224" s="125">
        <v>2468</v>
      </c>
      <c r="H224">
        <v>91</v>
      </c>
      <c r="I224" s="125">
        <v>146887</v>
      </c>
      <c r="J224" s="125">
        <v>21972</v>
      </c>
      <c r="K224" s="125">
        <v>2064</v>
      </c>
      <c r="L224" s="125">
        <v>320</v>
      </c>
    </row>
    <row r="225" spans="1:12" x14ac:dyDescent="0.55000000000000004">
      <c r="A225" s="125" t="s">
        <v>192</v>
      </c>
      <c r="B225" s="125">
        <v>2019</v>
      </c>
      <c r="C225" s="125" t="s">
        <v>160</v>
      </c>
      <c r="D225" s="125">
        <v>2409</v>
      </c>
      <c r="E225" s="125">
        <v>2667</v>
      </c>
      <c r="F225" s="125">
        <v>2430</v>
      </c>
      <c r="G225" s="125">
        <v>1752</v>
      </c>
      <c r="H225">
        <v>67</v>
      </c>
      <c r="I225" s="125">
        <v>153174</v>
      </c>
      <c r="J225" s="125">
        <v>20358</v>
      </c>
      <c r="K225" s="125">
        <v>1760</v>
      </c>
      <c r="L225" s="125">
        <v>338</v>
      </c>
    </row>
    <row r="226" spans="1:12" x14ac:dyDescent="0.55000000000000004">
      <c r="A226" s="125" t="s">
        <v>192</v>
      </c>
      <c r="B226" s="125">
        <v>2019</v>
      </c>
      <c r="C226" s="125" t="s">
        <v>161</v>
      </c>
      <c r="D226" s="125">
        <v>2474</v>
      </c>
      <c r="E226" s="125">
        <v>2903</v>
      </c>
      <c r="F226" s="125">
        <v>2676</v>
      </c>
      <c r="G226" s="125">
        <v>1270</v>
      </c>
      <c r="H226">
        <v>20</v>
      </c>
      <c r="I226" s="125">
        <v>182813</v>
      </c>
      <c r="J226" s="125">
        <v>22222</v>
      </c>
      <c r="K226" s="125">
        <v>2052</v>
      </c>
      <c r="L226" s="125">
        <v>438</v>
      </c>
    </row>
    <row r="227" spans="1:12" x14ac:dyDescent="0.55000000000000004">
      <c r="A227" s="125" t="s">
        <v>192</v>
      </c>
      <c r="B227" s="125">
        <v>2019</v>
      </c>
      <c r="C227" s="125" t="s">
        <v>162</v>
      </c>
      <c r="D227" s="125">
        <v>2411</v>
      </c>
      <c r="E227" s="125">
        <v>2571</v>
      </c>
      <c r="F227" s="125">
        <v>2799</v>
      </c>
      <c r="G227" s="125">
        <v>2508</v>
      </c>
      <c r="H227">
        <v>46</v>
      </c>
      <c r="I227" s="125">
        <v>138448</v>
      </c>
      <c r="J227" s="125">
        <v>18872</v>
      </c>
      <c r="K227" s="125">
        <v>1818</v>
      </c>
      <c r="L227" s="125">
        <v>281</v>
      </c>
    </row>
    <row r="228" spans="1:12" x14ac:dyDescent="0.55000000000000004">
      <c r="A228" s="125" t="s">
        <v>192</v>
      </c>
      <c r="B228" s="125">
        <v>2019</v>
      </c>
      <c r="C228" s="125" t="s">
        <v>163</v>
      </c>
      <c r="D228" s="125">
        <v>2155</v>
      </c>
      <c r="E228" s="125">
        <v>2411</v>
      </c>
      <c r="F228" s="125">
        <v>2560</v>
      </c>
      <c r="G228" s="125">
        <v>2871</v>
      </c>
      <c r="H228">
        <v>67</v>
      </c>
      <c r="I228" s="125">
        <v>160413</v>
      </c>
      <c r="J228" s="125">
        <v>18240</v>
      </c>
      <c r="K228" s="125">
        <v>1601</v>
      </c>
      <c r="L228" s="125">
        <v>312</v>
      </c>
    </row>
    <row r="229" spans="1:12" x14ac:dyDescent="0.55000000000000004">
      <c r="A229" s="125" t="s">
        <v>192</v>
      </c>
      <c r="B229" s="125">
        <v>2019</v>
      </c>
      <c r="C229" s="125" t="s">
        <v>164</v>
      </c>
      <c r="D229" s="125">
        <v>1862</v>
      </c>
      <c r="E229" s="125">
        <v>2259</v>
      </c>
      <c r="F229" s="125">
        <v>2380</v>
      </c>
      <c r="G229" s="125">
        <v>2080</v>
      </c>
      <c r="H229">
        <v>17</v>
      </c>
      <c r="I229" s="125">
        <v>146847</v>
      </c>
      <c r="J229" s="125">
        <v>18184</v>
      </c>
      <c r="K229" s="125">
        <v>1676</v>
      </c>
      <c r="L229" s="125">
        <v>381</v>
      </c>
    </row>
    <row r="230" spans="1:12" x14ac:dyDescent="0.55000000000000004">
      <c r="A230" s="125" t="s">
        <v>192</v>
      </c>
      <c r="B230" s="125">
        <v>2019</v>
      </c>
      <c r="C230" s="125" t="s">
        <v>165</v>
      </c>
      <c r="D230" s="125">
        <v>2241</v>
      </c>
      <c r="E230" s="125">
        <v>2204</v>
      </c>
      <c r="F230" s="125">
        <v>2173</v>
      </c>
      <c r="G230" s="125">
        <v>1568</v>
      </c>
      <c r="H230">
        <v>30</v>
      </c>
      <c r="I230" s="125">
        <v>145253</v>
      </c>
      <c r="J230" s="125">
        <v>17456</v>
      </c>
      <c r="K230" s="125">
        <v>1895</v>
      </c>
      <c r="L230" s="125">
        <v>338</v>
      </c>
    </row>
    <row r="231" spans="1:12" x14ac:dyDescent="0.55000000000000004">
      <c r="A231" s="125" t="s">
        <v>192</v>
      </c>
      <c r="B231" s="125">
        <v>2019</v>
      </c>
      <c r="C231" s="125" t="s">
        <v>166</v>
      </c>
      <c r="D231" s="125">
        <v>1948</v>
      </c>
      <c r="E231" s="125">
        <v>2074</v>
      </c>
      <c r="F231" s="125">
        <v>2005</v>
      </c>
      <c r="G231" s="125">
        <v>1309</v>
      </c>
      <c r="H231">
        <v>12</v>
      </c>
      <c r="I231" s="125">
        <v>157057</v>
      </c>
      <c r="J231" s="125">
        <v>19766</v>
      </c>
      <c r="K231" s="125">
        <v>2086</v>
      </c>
      <c r="L231" s="125">
        <v>437</v>
      </c>
    </row>
    <row r="232" spans="1:12" x14ac:dyDescent="0.55000000000000004">
      <c r="A232" s="125" t="s">
        <v>193</v>
      </c>
      <c r="B232" s="125">
        <v>2019</v>
      </c>
      <c r="C232" s="125" t="s">
        <v>155</v>
      </c>
      <c r="D232" s="125">
        <v>1625</v>
      </c>
      <c r="E232" s="125">
        <v>1478</v>
      </c>
      <c r="F232" s="125">
        <v>1308</v>
      </c>
      <c r="G232" s="125">
        <v>1214</v>
      </c>
      <c r="H232">
        <v>4</v>
      </c>
      <c r="I232" s="125">
        <v>111196</v>
      </c>
      <c r="J232" s="125">
        <v>16325</v>
      </c>
      <c r="K232" s="125">
        <v>2217</v>
      </c>
      <c r="L232" s="125">
        <v>367</v>
      </c>
    </row>
    <row r="233" spans="1:12" x14ac:dyDescent="0.55000000000000004">
      <c r="A233" s="125" t="s">
        <v>193</v>
      </c>
      <c r="B233" s="125">
        <v>2019</v>
      </c>
      <c r="C233" s="125" t="s">
        <v>156</v>
      </c>
      <c r="D233" s="125">
        <v>1438</v>
      </c>
      <c r="E233" s="125">
        <v>1174</v>
      </c>
      <c r="F233" s="125">
        <v>1118</v>
      </c>
      <c r="G233" s="125">
        <v>993</v>
      </c>
      <c r="H233">
        <v>46</v>
      </c>
      <c r="I233" s="125">
        <v>98118</v>
      </c>
      <c r="J233" s="125">
        <v>14240</v>
      </c>
      <c r="K233" s="125">
        <v>2097</v>
      </c>
      <c r="L233" s="125">
        <v>319</v>
      </c>
    </row>
    <row r="234" spans="1:12" x14ac:dyDescent="0.55000000000000004">
      <c r="A234" s="125" t="s">
        <v>193</v>
      </c>
      <c r="B234" s="125">
        <v>2019</v>
      </c>
      <c r="C234" s="125" t="s">
        <v>157</v>
      </c>
      <c r="D234" s="125">
        <v>1509</v>
      </c>
      <c r="E234" s="125">
        <v>1334</v>
      </c>
      <c r="F234" s="125">
        <v>1268</v>
      </c>
      <c r="G234" s="125">
        <v>1205</v>
      </c>
      <c r="H234">
        <v>36</v>
      </c>
      <c r="I234" s="125">
        <v>112758</v>
      </c>
      <c r="J234" s="125">
        <v>14611</v>
      </c>
      <c r="K234" s="125">
        <v>2376</v>
      </c>
      <c r="L234" s="125">
        <v>487</v>
      </c>
    </row>
    <row r="235" spans="1:12" x14ac:dyDescent="0.55000000000000004">
      <c r="A235" s="125" t="s">
        <v>193</v>
      </c>
      <c r="B235" s="125">
        <v>2019</v>
      </c>
      <c r="C235" s="125" t="s">
        <v>158</v>
      </c>
      <c r="D235" s="125">
        <v>1375</v>
      </c>
      <c r="E235" s="125">
        <v>1250</v>
      </c>
      <c r="F235" s="125">
        <v>1213</v>
      </c>
      <c r="G235" s="125">
        <v>1116</v>
      </c>
      <c r="H235">
        <v>42</v>
      </c>
      <c r="I235" s="125">
        <v>96864</v>
      </c>
      <c r="J235" s="125">
        <v>12238</v>
      </c>
      <c r="K235" s="125">
        <v>2314</v>
      </c>
      <c r="L235" s="125">
        <v>434</v>
      </c>
    </row>
    <row r="236" spans="1:12" x14ac:dyDescent="0.55000000000000004">
      <c r="A236" s="125" t="s">
        <v>193</v>
      </c>
      <c r="B236" s="125">
        <v>2019</v>
      </c>
      <c r="C236" s="125" t="s">
        <v>159</v>
      </c>
      <c r="D236" s="125">
        <v>1543</v>
      </c>
      <c r="E236" s="125">
        <v>1342</v>
      </c>
      <c r="F236" s="125">
        <v>1293</v>
      </c>
      <c r="G236" s="125">
        <v>1305</v>
      </c>
      <c r="H236">
        <v>33</v>
      </c>
      <c r="I236" s="125">
        <v>118401</v>
      </c>
      <c r="J236" s="125">
        <v>12564</v>
      </c>
      <c r="K236" s="125">
        <v>2478</v>
      </c>
      <c r="L236" s="125">
        <v>591</v>
      </c>
    </row>
    <row r="237" spans="1:12" x14ac:dyDescent="0.55000000000000004">
      <c r="A237" s="125" t="s">
        <v>193</v>
      </c>
      <c r="B237" s="125">
        <v>2019</v>
      </c>
      <c r="C237" s="125" t="s">
        <v>160</v>
      </c>
      <c r="D237" s="125">
        <v>1039</v>
      </c>
      <c r="E237" s="125">
        <v>1164</v>
      </c>
      <c r="F237" s="125">
        <v>1113</v>
      </c>
      <c r="G237" s="125">
        <v>1135</v>
      </c>
      <c r="H237">
        <v>37</v>
      </c>
      <c r="I237" s="125">
        <v>91583</v>
      </c>
      <c r="J237" s="125">
        <v>10725</v>
      </c>
      <c r="K237" s="125">
        <v>1774</v>
      </c>
      <c r="L237" s="125">
        <v>312</v>
      </c>
    </row>
    <row r="238" spans="1:12" x14ac:dyDescent="0.55000000000000004">
      <c r="A238" s="125" t="s">
        <v>193</v>
      </c>
      <c r="B238" s="125">
        <v>2019</v>
      </c>
      <c r="C238" s="125" t="s">
        <v>161</v>
      </c>
      <c r="D238" s="125">
        <v>1263</v>
      </c>
      <c r="E238" s="125">
        <v>1332</v>
      </c>
      <c r="F238" s="125">
        <v>1231</v>
      </c>
      <c r="G238" s="125">
        <v>1201</v>
      </c>
      <c r="H238">
        <v>34</v>
      </c>
      <c r="I238" s="125">
        <v>123518</v>
      </c>
      <c r="J238" s="125">
        <v>13553</v>
      </c>
      <c r="K238" s="125">
        <v>2851</v>
      </c>
      <c r="L238" s="125">
        <v>668</v>
      </c>
    </row>
    <row r="239" spans="1:12" x14ac:dyDescent="0.55000000000000004">
      <c r="A239" s="125" t="s">
        <v>193</v>
      </c>
      <c r="B239" s="125">
        <v>2019</v>
      </c>
      <c r="C239" s="125" t="s">
        <v>162</v>
      </c>
      <c r="D239" s="125">
        <v>1442</v>
      </c>
      <c r="E239" s="125">
        <v>1221</v>
      </c>
      <c r="F239" s="125">
        <v>1211</v>
      </c>
      <c r="G239" s="125">
        <v>1339</v>
      </c>
      <c r="H239">
        <v>47</v>
      </c>
      <c r="I239" s="125">
        <v>104118</v>
      </c>
      <c r="J239" s="125">
        <v>10673</v>
      </c>
      <c r="K239" s="125">
        <v>2289</v>
      </c>
      <c r="L239" s="125">
        <v>441</v>
      </c>
    </row>
    <row r="240" spans="1:12" x14ac:dyDescent="0.55000000000000004">
      <c r="A240" s="125" t="s">
        <v>193</v>
      </c>
      <c r="B240" s="125">
        <v>2019</v>
      </c>
      <c r="C240" s="125" t="s">
        <v>163</v>
      </c>
      <c r="D240" s="125">
        <v>1578</v>
      </c>
      <c r="E240" s="125">
        <v>1174</v>
      </c>
      <c r="F240" s="125">
        <v>1202</v>
      </c>
      <c r="G240" s="125">
        <v>1221</v>
      </c>
      <c r="H240">
        <v>6</v>
      </c>
      <c r="I240" s="125">
        <v>102256</v>
      </c>
      <c r="J240" s="125">
        <v>10108</v>
      </c>
      <c r="K240" s="125">
        <v>1917</v>
      </c>
      <c r="L240" s="125">
        <v>381</v>
      </c>
    </row>
    <row r="241" spans="1:12" x14ac:dyDescent="0.55000000000000004">
      <c r="A241" s="125" t="s">
        <v>193</v>
      </c>
      <c r="B241" s="125">
        <v>2019</v>
      </c>
      <c r="C241" s="125" t="s">
        <v>164</v>
      </c>
      <c r="D241" s="125">
        <v>1444</v>
      </c>
      <c r="E241" s="125">
        <v>1431</v>
      </c>
      <c r="F241" s="125">
        <v>1207</v>
      </c>
      <c r="G241" s="125">
        <v>1234</v>
      </c>
      <c r="H241">
        <v>194</v>
      </c>
      <c r="I241" s="125">
        <v>116006</v>
      </c>
      <c r="J241" s="125">
        <v>10994</v>
      </c>
      <c r="K241" s="125">
        <v>2225</v>
      </c>
      <c r="L241" s="125">
        <v>507</v>
      </c>
    </row>
    <row r="242" spans="1:12" x14ac:dyDescent="0.55000000000000004">
      <c r="A242" s="125" t="s">
        <v>193</v>
      </c>
      <c r="B242" s="125">
        <v>2019</v>
      </c>
      <c r="C242" s="125" t="s">
        <v>165</v>
      </c>
      <c r="D242" s="125">
        <v>1328</v>
      </c>
      <c r="E242" s="125">
        <v>1201</v>
      </c>
      <c r="F242" s="125">
        <v>1101</v>
      </c>
      <c r="G242" s="125">
        <v>1108</v>
      </c>
      <c r="H242">
        <v>4</v>
      </c>
      <c r="I242" s="125">
        <v>97774</v>
      </c>
      <c r="J242" s="125">
        <v>9777</v>
      </c>
      <c r="K242" s="125">
        <v>2309</v>
      </c>
      <c r="L242" s="125">
        <v>438</v>
      </c>
    </row>
    <row r="243" spans="1:12" x14ac:dyDescent="0.55000000000000004">
      <c r="A243" s="125" t="s">
        <v>193</v>
      </c>
      <c r="B243" s="125">
        <v>2019</v>
      </c>
      <c r="C243" s="125" t="s">
        <v>166</v>
      </c>
      <c r="D243" s="125">
        <v>1330</v>
      </c>
      <c r="E243" s="125">
        <v>1139</v>
      </c>
      <c r="F243" s="125">
        <v>1220</v>
      </c>
      <c r="G243" s="125">
        <v>912</v>
      </c>
      <c r="H243">
        <v>5</v>
      </c>
      <c r="I243" s="125">
        <v>86417</v>
      </c>
      <c r="J243" s="125">
        <v>8444</v>
      </c>
      <c r="K243" s="125">
        <v>3268</v>
      </c>
      <c r="L243" s="125">
        <v>552</v>
      </c>
    </row>
    <row r="244" spans="1:12" x14ac:dyDescent="0.55000000000000004">
      <c r="A244" s="125" t="s">
        <v>194</v>
      </c>
      <c r="B244" s="125">
        <v>2019</v>
      </c>
      <c r="C244" s="125" t="s">
        <v>155</v>
      </c>
      <c r="D244" s="125">
        <v>314</v>
      </c>
      <c r="E244" s="125">
        <v>402</v>
      </c>
      <c r="F244" s="125">
        <v>369</v>
      </c>
      <c r="G244" s="125">
        <v>385</v>
      </c>
      <c r="H244">
        <v>75</v>
      </c>
      <c r="I244" s="125">
        <v>26765</v>
      </c>
      <c r="J244" s="125">
        <v>5768</v>
      </c>
      <c r="K244" s="125">
        <v>640</v>
      </c>
      <c r="L244" s="125">
        <v>129</v>
      </c>
    </row>
    <row r="245" spans="1:12" x14ac:dyDescent="0.55000000000000004">
      <c r="A245" s="125" t="s">
        <v>194</v>
      </c>
      <c r="B245" s="125">
        <v>2019</v>
      </c>
      <c r="C245" s="125" t="s">
        <v>156</v>
      </c>
      <c r="D245" s="125">
        <v>376</v>
      </c>
      <c r="E245" s="125">
        <v>276</v>
      </c>
      <c r="F245" s="125">
        <v>355</v>
      </c>
      <c r="G245" s="125">
        <v>321</v>
      </c>
      <c r="H245">
        <v>13</v>
      </c>
      <c r="I245" s="125">
        <v>27602</v>
      </c>
      <c r="J245" s="125">
        <v>6482</v>
      </c>
      <c r="K245" s="125">
        <v>636</v>
      </c>
      <c r="L245" s="125">
        <v>108</v>
      </c>
    </row>
    <row r="246" spans="1:12" x14ac:dyDescent="0.55000000000000004">
      <c r="A246" s="125" t="s">
        <v>194</v>
      </c>
      <c r="B246" s="125">
        <v>2019</v>
      </c>
      <c r="C246" s="125" t="s">
        <v>157</v>
      </c>
      <c r="D246" s="125">
        <v>424</v>
      </c>
      <c r="E246" s="125">
        <v>335</v>
      </c>
      <c r="F246" s="125">
        <v>346</v>
      </c>
      <c r="G246" s="125">
        <v>358</v>
      </c>
      <c r="H246">
        <v>3</v>
      </c>
      <c r="I246" s="125">
        <v>28925</v>
      </c>
      <c r="J246" s="125">
        <v>4550</v>
      </c>
      <c r="K246" s="125">
        <v>368</v>
      </c>
      <c r="L246" s="125">
        <v>80</v>
      </c>
    </row>
    <row r="247" spans="1:12" x14ac:dyDescent="0.55000000000000004">
      <c r="A247" s="125" t="s">
        <v>194</v>
      </c>
      <c r="B247" s="125">
        <v>2019</v>
      </c>
      <c r="C247" s="125" t="s">
        <v>158</v>
      </c>
      <c r="D247" s="125">
        <v>326</v>
      </c>
      <c r="E247" s="125">
        <v>406</v>
      </c>
      <c r="F247" s="125">
        <v>259</v>
      </c>
      <c r="G247" s="125">
        <v>316</v>
      </c>
      <c r="I247" s="125">
        <v>30552</v>
      </c>
      <c r="J247" s="125">
        <v>4960</v>
      </c>
      <c r="K247" s="125">
        <v>335</v>
      </c>
      <c r="L247" s="125">
        <v>67</v>
      </c>
    </row>
    <row r="248" spans="1:12" x14ac:dyDescent="0.55000000000000004">
      <c r="A248" s="125" t="s">
        <v>194</v>
      </c>
      <c r="B248" s="125">
        <v>2019</v>
      </c>
      <c r="C248" s="125" t="s">
        <v>159</v>
      </c>
      <c r="D248" s="125">
        <v>475</v>
      </c>
      <c r="E248" s="125">
        <v>401</v>
      </c>
      <c r="F248" s="125">
        <v>286</v>
      </c>
      <c r="G248" s="125">
        <v>336</v>
      </c>
      <c r="H248">
        <v>9</v>
      </c>
      <c r="I248" s="125">
        <v>32485</v>
      </c>
      <c r="J248" s="125">
        <v>4034</v>
      </c>
      <c r="K248" s="125">
        <v>750</v>
      </c>
      <c r="L248" s="125">
        <v>143</v>
      </c>
    </row>
    <row r="249" spans="1:12" x14ac:dyDescent="0.55000000000000004">
      <c r="A249" s="125" t="s">
        <v>194</v>
      </c>
      <c r="B249" s="125">
        <v>2019</v>
      </c>
      <c r="C249" s="125" t="s">
        <v>160</v>
      </c>
      <c r="D249" s="125">
        <v>331</v>
      </c>
      <c r="E249" s="125">
        <v>428</v>
      </c>
      <c r="F249" s="125">
        <v>381</v>
      </c>
      <c r="G249" s="125">
        <v>308</v>
      </c>
      <c r="H249">
        <v>1</v>
      </c>
      <c r="I249" s="125">
        <v>29950</v>
      </c>
      <c r="J249" s="125">
        <v>3657</v>
      </c>
      <c r="K249" s="125">
        <v>619</v>
      </c>
      <c r="L249" s="125">
        <v>159</v>
      </c>
    </row>
    <row r="250" spans="1:12" x14ac:dyDescent="0.55000000000000004">
      <c r="A250" s="125" t="s">
        <v>194</v>
      </c>
      <c r="B250" s="125">
        <v>2019</v>
      </c>
      <c r="C250" s="125" t="s">
        <v>161</v>
      </c>
      <c r="D250" s="125">
        <v>447</v>
      </c>
      <c r="E250" s="125">
        <v>425</v>
      </c>
      <c r="F250" s="125">
        <v>392</v>
      </c>
      <c r="G250" s="125">
        <v>344</v>
      </c>
      <c r="H250">
        <v>1</v>
      </c>
      <c r="I250" s="125">
        <v>35662</v>
      </c>
      <c r="J250" s="125">
        <v>3783</v>
      </c>
      <c r="K250" s="125">
        <v>706</v>
      </c>
      <c r="L250" s="125">
        <v>103</v>
      </c>
    </row>
    <row r="251" spans="1:12" x14ac:dyDescent="0.55000000000000004">
      <c r="A251" s="125" t="s">
        <v>194</v>
      </c>
      <c r="B251" s="125">
        <v>2019</v>
      </c>
      <c r="C251" s="125" t="s">
        <v>162</v>
      </c>
      <c r="D251" s="125">
        <v>304</v>
      </c>
      <c r="E251" s="125">
        <v>379</v>
      </c>
      <c r="F251" s="125">
        <v>453</v>
      </c>
      <c r="G251" s="125">
        <v>328</v>
      </c>
      <c r="H251">
        <v>13</v>
      </c>
      <c r="I251" s="125">
        <v>32428</v>
      </c>
      <c r="J251" s="125">
        <v>3395</v>
      </c>
      <c r="K251" s="125">
        <v>694</v>
      </c>
      <c r="L251" s="125">
        <v>108</v>
      </c>
    </row>
    <row r="252" spans="1:12" x14ac:dyDescent="0.55000000000000004">
      <c r="A252" s="125" t="s">
        <v>194</v>
      </c>
      <c r="B252" s="125">
        <v>2019</v>
      </c>
      <c r="C252" s="125" t="s">
        <v>163</v>
      </c>
      <c r="D252" s="125">
        <v>329</v>
      </c>
      <c r="E252" s="125">
        <v>335</v>
      </c>
      <c r="F252" s="125">
        <v>393</v>
      </c>
      <c r="G252" s="125">
        <v>299</v>
      </c>
      <c r="H252">
        <v>40</v>
      </c>
      <c r="I252" s="125">
        <v>32791</v>
      </c>
      <c r="J252" s="125">
        <v>3513</v>
      </c>
      <c r="K252" s="125">
        <v>629</v>
      </c>
      <c r="L252" s="125">
        <v>134</v>
      </c>
    </row>
    <row r="253" spans="1:12" x14ac:dyDescent="0.55000000000000004">
      <c r="A253" s="125" t="s">
        <v>194</v>
      </c>
      <c r="B253" s="125">
        <v>2019</v>
      </c>
      <c r="C253" s="125" t="s">
        <v>164</v>
      </c>
      <c r="D253" s="125">
        <v>355</v>
      </c>
      <c r="E253" s="125">
        <v>334</v>
      </c>
      <c r="F253" s="125">
        <v>375</v>
      </c>
      <c r="G253" s="125">
        <v>294</v>
      </c>
      <c r="I253" s="125">
        <v>32865</v>
      </c>
      <c r="J253" s="125">
        <v>3938</v>
      </c>
      <c r="K253" s="125">
        <v>435</v>
      </c>
      <c r="L253" s="125">
        <v>113</v>
      </c>
    </row>
    <row r="254" spans="1:12" x14ac:dyDescent="0.55000000000000004">
      <c r="A254" s="125" t="s">
        <v>194</v>
      </c>
      <c r="B254" s="125">
        <v>2019</v>
      </c>
      <c r="C254" s="125" t="s">
        <v>165</v>
      </c>
      <c r="D254" s="125">
        <v>362</v>
      </c>
      <c r="E254" s="125">
        <v>328</v>
      </c>
      <c r="F254" s="125">
        <v>327</v>
      </c>
      <c r="G254" s="125">
        <v>314</v>
      </c>
      <c r="H254">
        <v>3</v>
      </c>
      <c r="I254" s="125">
        <v>32638</v>
      </c>
      <c r="J254" s="125">
        <v>3835</v>
      </c>
      <c r="K254" s="125">
        <v>725</v>
      </c>
      <c r="L254" s="125">
        <v>122</v>
      </c>
    </row>
    <row r="255" spans="1:12" x14ac:dyDescent="0.55000000000000004">
      <c r="A255" s="125" t="s">
        <v>194</v>
      </c>
      <c r="B255" s="125">
        <v>2019</v>
      </c>
      <c r="C255" s="125" t="s">
        <v>166</v>
      </c>
      <c r="D255" s="125">
        <v>305</v>
      </c>
      <c r="E255" s="125">
        <v>327</v>
      </c>
      <c r="F255" s="125">
        <v>277</v>
      </c>
      <c r="G255" s="125">
        <v>276</v>
      </c>
      <c r="I255" s="125">
        <v>26989</v>
      </c>
      <c r="J255" s="125">
        <v>3316</v>
      </c>
      <c r="K255" s="125">
        <v>537</v>
      </c>
      <c r="L255" s="125">
        <v>110</v>
      </c>
    </row>
    <row r="256" spans="1:12" x14ac:dyDescent="0.55000000000000004">
      <c r="A256" s="125" t="s">
        <v>196</v>
      </c>
      <c r="B256" s="125">
        <v>2019</v>
      </c>
      <c r="C256" s="125" t="s">
        <v>155</v>
      </c>
      <c r="D256" s="125">
        <v>2293</v>
      </c>
      <c r="E256" s="125">
        <v>2624</v>
      </c>
      <c r="F256" s="125">
        <v>2676</v>
      </c>
      <c r="G256" s="125">
        <v>2772</v>
      </c>
      <c r="H256">
        <v>88</v>
      </c>
      <c r="I256" s="125">
        <v>224650</v>
      </c>
      <c r="J256" s="125">
        <v>33312</v>
      </c>
      <c r="K256" s="125">
        <v>5910</v>
      </c>
      <c r="L256" s="125">
        <v>803</v>
      </c>
    </row>
    <row r="257" spans="1:12" x14ac:dyDescent="0.55000000000000004">
      <c r="A257" s="125" t="s">
        <v>196</v>
      </c>
      <c r="B257" s="125">
        <v>2019</v>
      </c>
      <c r="C257" s="125" t="s">
        <v>156</v>
      </c>
      <c r="D257" s="125">
        <v>2622</v>
      </c>
      <c r="E257" s="125">
        <v>2300</v>
      </c>
      <c r="F257" s="125">
        <v>2394</v>
      </c>
      <c r="G257" s="125">
        <v>2564</v>
      </c>
      <c r="H257">
        <v>130</v>
      </c>
      <c r="I257" s="125">
        <v>207825</v>
      </c>
      <c r="J257" s="125">
        <v>30169</v>
      </c>
      <c r="K257" s="125">
        <v>5739</v>
      </c>
      <c r="L257" s="125">
        <v>717</v>
      </c>
    </row>
    <row r="258" spans="1:12" x14ac:dyDescent="0.55000000000000004">
      <c r="A258" s="125" t="s">
        <v>196</v>
      </c>
      <c r="B258" s="125">
        <v>2019</v>
      </c>
      <c r="C258" s="125" t="s">
        <v>157</v>
      </c>
      <c r="D258" s="125">
        <v>2673</v>
      </c>
      <c r="E258" s="125">
        <v>2382</v>
      </c>
      <c r="F258" s="125">
        <v>2416</v>
      </c>
      <c r="G258" s="125">
        <v>2793</v>
      </c>
      <c r="H258">
        <v>35</v>
      </c>
      <c r="I258" s="125">
        <v>239386</v>
      </c>
      <c r="J258" s="125">
        <v>32618</v>
      </c>
      <c r="K258" s="125">
        <v>6260</v>
      </c>
      <c r="L258" s="125">
        <v>1153</v>
      </c>
    </row>
    <row r="259" spans="1:12" x14ac:dyDescent="0.55000000000000004">
      <c r="A259" s="125" t="s">
        <v>196</v>
      </c>
      <c r="B259" s="125">
        <v>2019</v>
      </c>
      <c r="C259" s="125" t="s">
        <v>158</v>
      </c>
      <c r="D259" s="125">
        <v>2650</v>
      </c>
      <c r="E259" s="125">
        <v>2563</v>
      </c>
      <c r="F259" s="125">
        <v>2343</v>
      </c>
      <c r="G259" s="125">
        <v>2587</v>
      </c>
      <c r="H259">
        <v>41</v>
      </c>
      <c r="I259" s="125">
        <v>196844</v>
      </c>
      <c r="J259" s="125">
        <v>24676</v>
      </c>
      <c r="K259" s="125">
        <v>5744</v>
      </c>
      <c r="L259" s="125">
        <v>1129</v>
      </c>
    </row>
    <row r="260" spans="1:12" x14ac:dyDescent="0.55000000000000004">
      <c r="A260" s="125" t="s">
        <v>196</v>
      </c>
      <c r="B260" s="125">
        <v>2019</v>
      </c>
      <c r="C260" s="125" t="s">
        <v>159</v>
      </c>
      <c r="D260" s="125">
        <v>2707</v>
      </c>
      <c r="E260" s="125">
        <v>2728</v>
      </c>
      <c r="F260" s="125">
        <v>2473</v>
      </c>
      <c r="G260" s="125">
        <v>2772</v>
      </c>
      <c r="H260">
        <v>32</v>
      </c>
      <c r="I260" s="125">
        <v>234413</v>
      </c>
      <c r="J260" s="125">
        <v>27267</v>
      </c>
      <c r="K260" s="125">
        <v>4702</v>
      </c>
      <c r="L260" s="125">
        <v>941</v>
      </c>
    </row>
    <row r="261" spans="1:12" x14ac:dyDescent="0.55000000000000004">
      <c r="A261" s="125" t="s">
        <v>196</v>
      </c>
      <c r="B261" s="125">
        <v>2019</v>
      </c>
      <c r="C261" s="125" t="s">
        <v>160</v>
      </c>
      <c r="D261" s="125">
        <v>2339</v>
      </c>
      <c r="E261" s="125">
        <v>2546</v>
      </c>
      <c r="F261" s="125">
        <v>2495</v>
      </c>
      <c r="G261" s="125">
        <v>2591</v>
      </c>
      <c r="H261">
        <v>81</v>
      </c>
      <c r="I261" s="125">
        <v>235790</v>
      </c>
      <c r="J261" s="125">
        <v>26979</v>
      </c>
      <c r="K261" s="125">
        <v>4449</v>
      </c>
      <c r="L261" s="125">
        <v>948</v>
      </c>
    </row>
    <row r="262" spans="1:12" x14ac:dyDescent="0.55000000000000004">
      <c r="A262" s="125" t="s">
        <v>196</v>
      </c>
      <c r="B262" s="125">
        <v>2019</v>
      </c>
      <c r="C262" s="125" t="s">
        <v>161</v>
      </c>
      <c r="D262" s="125">
        <v>2669</v>
      </c>
      <c r="E262" s="125">
        <v>2583</v>
      </c>
      <c r="F262" s="125">
        <v>2578</v>
      </c>
      <c r="G262" s="125">
        <v>2533</v>
      </c>
      <c r="H262">
        <v>53</v>
      </c>
      <c r="I262" s="125">
        <v>297239</v>
      </c>
      <c r="J262" s="125">
        <v>31334</v>
      </c>
      <c r="K262" s="125">
        <v>5657</v>
      </c>
      <c r="L262" s="125">
        <v>1084</v>
      </c>
    </row>
    <row r="263" spans="1:12" x14ac:dyDescent="0.55000000000000004">
      <c r="A263" s="125" t="s">
        <v>196</v>
      </c>
      <c r="B263" s="125">
        <v>2019</v>
      </c>
      <c r="C263" s="125" t="s">
        <v>162</v>
      </c>
      <c r="D263" s="125">
        <v>2494</v>
      </c>
      <c r="E263" s="125">
        <v>2487</v>
      </c>
      <c r="F263" s="125">
        <v>2608</v>
      </c>
      <c r="G263" s="125">
        <v>2594</v>
      </c>
      <c r="H263">
        <v>33</v>
      </c>
      <c r="I263" s="125">
        <v>227998</v>
      </c>
      <c r="J263" s="125">
        <v>21479</v>
      </c>
      <c r="K263" s="125">
        <v>6339</v>
      </c>
      <c r="L263" s="125">
        <v>1451</v>
      </c>
    </row>
    <row r="264" spans="1:12" x14ac:dyDescent="0.55000000000000004">
      <c r="A264" s="125" t="s">
        <v>196</v>
      </c>
      <c r="B264" s="125">
        <v>2019</v>
      </c>
      <c r="C264" s="125" t="s">
        <v>163</v>
      </c>
      <c r="D264" s="125">
        <v>2670</v>
      </c>
      <c r="E264" s="125">
        <v>2382</v>
      </c>
      <c r="F264" s="125">
        <v>2477</v>
      </c>
      <c r="G264" s="125">
        <v>2560</v>
      </c>
      <c r="H264">
        <v>94</v>
      </c>
      <c r="I264" s="125">
        <v>240014</v>
      </c>
      <c r="J264" s="125">
        <v>21431</v>
      </c>
      <c r="K264" s="125">
        <v>6210</v>
      </c>
      <c r="L264" s="125">
        <v>1139</v>
      </c>
    </row>
    <row r="265" spans="1:12" x14ac:dyDescent="0.55000000000000004">
      <c r="A265" s="125" t="s">
        <v>196</v>
      </c>
      <c r="B265" s="125">
        <v>2019</v>
      </c>
      <c r="C265" s="125" t="s">
        <v>164</v>
      </c>
      <c r="D265" s="125">
        <v>2724</v>
      </c>
      <c r="E265" s="125">
        <v>2763</v>
      </c>
      <c r="F265" s="125">
        <v>2523</v>
      </c>
      <c r="G265" s="125">
        <v>2669</v>
      </c>
      <c r="H265">
        <v>19</v>
      </c>
      <c r="I265" s="125">
        <v>253055</v>
      </c>
      <c r="J265" s="125">
        <v>34067</v>
      </c>
      <c r="K265" s="125">
        <v>5639</v>
      </c>
      <c r="L265" s="125">
        <v>1273</v>
      </c>
    </row>
    <row r="266" spans="1:12" x14ac:dyDescent="0.55000000000000004">
      <c r="A266" s="125" t="s">
        <v>196</v>
      </c>
      <c r="B266" s="125">
        <v>2019</v>
      </c>
      <c r="C266" s="125" t="s">
        <v>165</v>
      </c>
      <c r="D266" s="125">
        <v>2362</v>
      </c>
      <c r="E266" s="125">
        <v>2612</v>
      </c>
      <c r="F266" s="125">
        <v>2342</v>
      </c>
      <c r="G266" s="125">
        <v>2401</v>
      </c>
      <c r="H266">
        <v>15</v>
      </c>
      <c r="I266" s="125">
        <v>209594</v>
      </c>
      <c r="J266" s="125">
        <v>18316</v>
      </c>
      <c r="K266" s="125">
        <v>5555</v>
      </c>
      <c r="L266" s="125">
        <v>967</v>
      </c>
    </row>
    <row r="267" spans="1:12" x14ac:dyDescent="0.55000000000000004">
      <c r="A267" s="125" t="s">
        <v>196</v>
      </c>
      <c r="B267" s="125">
        <v>2019</v>
      </c>
      <c r="C267" s="125" t="s">
        <v>166</v>
      </c>
      <c r="D267" s="125">
        <v>2146</v>
      </c>
      <c r="E267" s="125">
        <v>2208</v>
      </c>
      <c r="F267" s="125">
        <v>2370</v>
      </c>
      <c r="G267" s="125">
        <v>2165</v>
      </c>
      <c r="H267">
        <v>35</v>
      </c>
      <c r="I267" s="125">
        <v>214672</v>
      </c>
      <c r="J267" s="125">
        <v>21447</v>
      </c>
      <c r="K267" s="125">
        <v>4426</v>
      </c>
      <c r="L267" s="125">
        <v>335</v>
      </c>
    </row>
    <row r="268" spans="1:12" x14ac:dyDescent="0.55000000000000004">
      <c r="A268" s="125" t="s">
        <v>197</v>
      </c>
      <c r="B268" s="125">
        <v>2019</v>
      </c>
      <c r="C268" s="125" t="s">
        <v>155</v>
      </c>
      <c r="D268" s="125">
        <v>1728</v>
      </c>
      <c r="E268" s="125">
        <v>1839</v>
      </c>
      <c r="F268" s="125">
        <v>1912</v>
      </c>
      <c r="G268" s="125">
        <v>2324</v>
      </c>
      <c r="H268">
        <v>41</v>
      </c>
      <c r="I268" s="125">
        <v>225694</v>
      </c>
      <c r="J268" s="125">
        <v>31021</v>
      </c>
      <c r="K268" s="125">
        <v>2776</v>
      </c>
      <c r="L268" s="125">
        <v>440</v>
      </c>
    </row>
    <row r="269" spans="1:12" x14ac:dyDescent="0.55000000000000004">
      <c r="A269" s="125" t="s">
        <v>197</v>
      </c>
      <c r="B269" s="125">
        <v>2019</v>
      </c>
      <c r="C269" s="125" t="s">
        <v>156</v>
      </c>
      <c r="D269" s="125">
        <v>1563</v>
      </c>
      <c r="E269" s="125">
        <v>1672</v>
      </c>
      <c r="F269" s="125">
        <v>1668</v>
      </c>
      <c r="G269" s="125">
        <v>2085</v>
      </c>
      <c r="H269">
        <v>55</v>
      </c>
      <c r="I269" s="125">
        <v>190423</v>
      </c>
      <c r="J269" s="125">
        <v>22840</v>
      </c>
      <c r="K269" s="125">
        <v>2571</v>
      </c>
      <c r="L269" s="125">
        <v>310</v>
      </c>
    </row>
    <row r="270" spans="1:12" x14ac:dyDescent="0.55000000000000004">
      <c r="A270" s="125" t="s">
        <v>197</v>
      </c>
      <c r="B270" s="125">
        <v>2019</v>
      </c>
      <c r="C270" s="125" t="s">
        <v>157</v>
      </c>
      <c r="D270" s="125">
        <v>1609</v>
      </c>
      <c r="E270" s="125">
        <v>1651</v>
      </c>
      <c r="F270" s="125">
        <v>1702</v>
      </c>
      <c r="G270" s="125">
        <v>2011</v>
      </c>
      <c r="H270">
        <v>75</v>
      </c>
      <c r="I270" s="125">
        <v>191430</v>
      </c>
      <c r="J270" s="125">
        <v>20065</v>
      </c>
      <c r="K270" s="125">
        <v>2581</v>
      </c>
      <c r="L270" s="125">
        <v>330</v>
      </c>
    </row>
    <row r="271" spans="1:12" x14ac:dyDescent="0.55000000000000004">
      <c r="A271" s="125" t="s">
        <v>197</v>
      </c>
      <c r="B271" s="125">
        <v>2019</v>
      </c>
      <c r="C271" s="125" t="s">
        <v>158</v>
      </c>
      <c r="D271" s="125">
        <v>1643</v>
      </c>
      <c r="E271" s="125">
        <v>1825</v>
      </c>
      <c r="F271" s="125">
        <v>1741</v>
      </c>
      <c r="G271" s="125">
        <v>2146</v>
      </c>
      <c r="H271">
        <v>22</v>
      </c>
      <c r="I271" s="125">
        <v>179707</v>
      </c>
      <c r="J271" s="125">
        <v>16644</v>
      </c>
      <c r="K271" s="125">
        <v>2964</v>
      </c>
      <c r="L271" s="125">
        <v>452</v>
      </c>
    </row>
    <row r="272" spans="1:12" x14ac:dyDescent="0.55000000000000004">
      <c r="A272" s="125" t="s">
        <v>197</v>
      </c>
      <c r="B272" s="125">
        <v>2019</v>
      </c>
      <c r="C272" s="125" t="s">
        <v>159</v>
      </c>
      <c r="D272" s="125">
        <v>1868</v>
      </c>
      <c r="E272" s="125">
        <v>1768</v>
      </c>
      <c r="F272" s="125">
        <v>1732</v>
      </c>
      <c r="G272" s="125">
        <v>2104</v>
      </c>
      <c r="H272">
        <v>37</v>
      </c>
      <c r="I272" s="125">
        <v>211154</v>
      </c>
      <c r="J272" s="125">
        <v>17726</v>
      </c>
      <c r="K272" s="125">
        <v>3242</v>
      </c>
      <c r="L272" s="125">
        <v>644</v>
      </c>
    </row>
    <row r="273" spans="1:12" x14ac:dyDescent="0.55000000000000004">
      <c r="A273" s="125" t="s">
        <v>197</v>
      </c>
      <c r="B273" s="125">
        <v>2019</v>
      </c>
      <c r="C273" s="125" t="s">
        <v>160</v>
      </c>
      <c r="D273" s="125">
        <v>1527</v>
      </c>
      <c r="E273" s="125">
        <v>1733</v>
      </c>
      <c r="F273" s="125">
        <v>1673</v>
      </c>
      <c r="G273" s="125">
        <v>1922</v>
      </c>
      <c r="H273">
        <v>16</v>
      </c>
      <c r="I273" s="125">
        <v>204650</v>
      </c>
      <c r="J273" s="125">
        <v>17027</v>
      </c>
      <c r="K273" s="125">
        <v>2772</v>
      </c>
      <c r="L273" s="125">
        <v>339</v>
      </c>
    </row>
    <row r="274" spans="1:12" x14ac:dyDescent="0.55000000000000004">
      <c r="A274" s="125" t="s">
        <v>197</v>
      </c>
      <c r="B274" s="125">
        <v>2019</v>
      </c>
      <c r="C274" s="125" t="s">
        <v>161</v>
      </c>
      <c r="D274" s="125">
        <v>1668</v>
      </c>
      <c r="E274" s="125">
        <v>1829</v>
      </c>
      <c r="F274" s="125">
        <v>1756</v>
      </c>
      <c r="G274" s="125">
        <v>1767</v>
      </c>
      <c r="H274">
        <v>53</v>
      </c>
      <c r="I274" s="125">
        <v>249563</v>
      </c>
      <c r="J274" s="125">
        <v>20758</v>
      </c>
      <c r="K274" s="125">
        <v>2702</v>
      </c>
      <c r="L274" s="125">
        <v>405</v>
      </c>
    </row>
    <row r="275" spans="1:12" x14ac:dyDescent="0.55000000000000004">
      <c r="A275" s="125" t="s">
        <v>197</v>
      </c>
      <c r="B275" s="125">
        <v>2019</v>
      </c>
      <c r="C275" s="125" t="s">
        <v>162</v>
      </c>
      <c r="D275" s="125">
        <v>1691</v>
      </c>
      <c r="E275" s="125">
        <v>1751</v>
      </c>
      <c r="F275" s="125">
        <v>1787</v>
      </c>
      <c r="G275" s="125">
        <v>2015</v>
      </c>
      <c r="H275">
        <v>3</v>
      </c>
      <c r="I275" s="125">
        <v>171764</v>
      </c>
      <c r="J275" s="125">
        <v>13435</v>
      </c>
      <c r="K275" s="125">
        <v>2925</v>
      </c>
      <c r="L275" s="125">
        <v>377</v>
      </c>
    </row>
    <row r="276" spans="1:12" x14ac:dyDescent="0.55000000000000004">
      <c r="A276" s="125" t="s">
        <v>197</v>
      </c>
      <c r="B276" s="125">
        <v>2019</v>
      </c>
      <c r="C276" s="125" t="s">
        <v>163</v>
      </c>
      <c r="D276" s="125">
        <v>1772</v>
      </c>
      <c r="E276" s="125">
        <v>1690</v>
      </c>
      <c r="F276" s="125">
        <v>1838</v>
      </c>
      <c r="G276" s="125">
        <v>2083</v>
      </c>
      <c r="H276">
        <v>6</v>
      </c>
      <c r="I276" s="125">
        <v>194879</v>
      </c>
      <c r="J276" s="125">
        <v>12845</v>
      </c>
      <c r="K276" s="125">
        <v>2846</v>
      </c>
      <c r="L276" s="125">
        <v>403</v>
      </c>
    </row>
    <row r="277" spans="1:12" x14ac:dyDescent="0.55000000000000004">
      <c r="A277" s="125" t="s">
        <v>197</v>
      </c>
      <c r="B277" s="125">
        <v>2019</v>
      </c>
      <c r="C277" s="125" t="s">
        <v>164</v>
      </c>
      <c r="D277" s="125">
        <v>1632</v>
      </c>
      <c r="E277" s="125">
        <v>1941</v>
      </c>
      <c r="F277" s="125">
        <v>1951</v>
      </c>
      <c r="G277" s="125">
        <v>2063</v>
      </c>
      <c r="H277">
        <v>7</v>
      </c>
      <c r="I277" s="125">
        <v>174116</v>
      </c>
      <c r="J277" s="125">
        <v>13034</v>
      </c>
      <c r="K277" s="125">
        <v>2755</v>
      </c>
      <c r="L277" s="125">
        <v>310</v>
      </c>
    </row>
    <row r="278" spans="1:12" x14ac:dyDescent="0.55000000000000004">
      <c r="A278" s="125" t="s">
        <v>197</v>
      </c>
      <c r="B278" s="125">
        <v>2019</v>
      </c>
      <c r="C278" s="125" t="s">
        <v>165</v>
      </c>
      <c r="D278" s="125">
        <v>1608</v>
      </c>
      <c r="E278" s="125">
        <v>1796</v>
      </c>
      <c r="F278" s="125">
        <v>1676</v>
      </c>
      <c r="G278" s="125">
        <v>1841</v>
      </c>
      <c r="H278">
        <v>17</v>
      </c>
      <c r="I278" s="125">
        <v>166806</v>
      </c>
      <c r="J278" s="125">
        <v>12317</v>
      </c>
      <c r="K278" s="125">
        <v>2493</v>
      </c>
      <c r="L278" s="125">
        <v>278</v>
      </c>
    </row>
    <row r="279" spans="1:12" x14ac:dyDescent="0.55000000000000004">
      <c r="A279" s="125" t="s">
        <v>197</v>
      </c>
      <c r="B279" s="125">
        <v>2019</v>
      </c>
      <c r="C279" s="125" t="s">
        <v>166</v>
      </c>
      <c r="D279" s="125">
        <v>1426</v>
      </c>
      <c r="E279" s="125">
        <v>1643</v>
      </c>
      <c r="F279" s="125">
        <v>1752</v>
      </c>
      <c r="G279" s="125">
        <v>1749</v>
      </c>
      <c r="H279">
        <v>3</v>
      </c>
      <c r="I279" s="125">
        <v>169033</v>
      </c>
      <c r="J279" s="125">
        <v>15875</v>
      </c>
      <c r="K279" s="125">
        <v>2830</v>
      </c>
      <c r="L279" s="125">
        <v>344</v>
      </c>
    </row>
    <row r="280" spans="1:12" x14ac:dyDescent="0.55000000000000004">
      <c r="A280" s="125" t="s">
        <v>198</v>
      </c>
      <c r="B280" s="125">
        <v>2019</v>
      </c>
      <c r="C280" s="125" t="s">
        <v>155</v>
      </c>
      <c r="D280" s="125">
        <v>2261</v>
      </c>
      <c r="E280" s="125">
        <v>2820</v>
      </c>
      <c r="F280" s="125">
        <v>2444</v>
      </c>
      <c r="G280" s="125">
        <v>2244</v>
      </c>
      <c r="H280">
        <v>93</v>
      </c>
      <c r="I280" s="125">
        <v>70544</v>
      </c>
      <c r="J280" s="125">
        <v>20798</v>
      </c>
      <c r="K280" s="125">
        <v>416</v>
      </c>
      <c r="L280" s="125">
        <v>81</v>
      </c>
    </row>
    <row r="281" spans="1:12" x14ac:dyDescent="0.55000000000000004">
      <c r="A281" s="125" t="s">
        <v>198</v>
      </c>
      <c r="B281" s="125">
        <v>2019</v>
      </c>
      <c r="C281" s="125" t="s">
        <v>156</v>
      </c>
      <c r="D281" s="125">
        <v>2097</v>
      </c>
      <c r="E281" s="125">
        <v>2339</v>
      </c>
      <c r="F281" s="125">
        <v>2117</v>
      </c>
      <c r="G281" s="125">
        <v>1967</v>
      </c>
      <c r="H281">
        <v>186</v>
      </c>
      <c r="I281" s="125">
        <v>64528</v>
      </c>
      <c r="J281" s="125">
        <v>18582</v>
      </c>
      <c r="K281" s="125">
        <v>641</v>
      </c>
      <c r="L281" s="125">
        <v>169</v>
      </c>
    </row>
    <row r="282" spans="1:12" x14ac:dyDescent="0.55000000000000004">
      <c r="A282" s="125" t="s">
        <v>198</v>
      </c>
      <c r="B282" s="125">
        <v>2019</v>
      </c>
      <c r="C282" s="125" t="s">
        <v>157</v>
      </c>
      <c r="D282" s="125">
        <v>2099</v>
      </c>
      <c r="E282" s="125">
        <v>2478</v>
      </c>
      <c r="F282" s="125">
        <v>2236</v>
      </c>
      <c r="G282" s="125">
        <v>2013</v>
      </c>
      <c r="H282">
        <v>100</v>
      </c>
      <c r="I282" s="125">
        <v>74958</v>
      </c>
      <c r="J282" s="125">
        <v>20209</v>
      </c>
      <c r="K282" s="125">
        <v>664</v>
      </c>
      <c r="L282" s="125">
        <v>99</v>
      </c>
    </row>
    <row r="283" spans="1:12" x14ac:dyDescent="0.55000000000000004">
      <c r="A283" s="125" t="s">
        <v>198</v>
      </c>
      <c r="B283" s="125">
        <v>2019</v>
      </c>
      <c r="C283" s="125" t="s">
        <v>158</v>
      </c>
      <c r="D283" s="125">
        <v>2277</v>
      </c>
      <c r="E283" s="125">
        <v>2472</v>
      </c>
      <c r="F283" s="125">
        <v>2063</v>
      </c>
      <c r="G283" s="125">
        <v>2044</v>
      </c>
      <c r="H283">
        <v>123</v>
      </c>
      <c r="I283" s="125">
        <v>61651</v>
      </c>
      <c r="J283" s="125">
        <v>18968</v>
      </c>
      <c r="K283" s="125">
        <v>635</v>
      </c>
      <c r="L283" s="125">
        <v>94</v>
      </c>
    </row>
    <row r="284" spans="1:12" x14ac:dyDescent="0.55000000000000004">
      <c r="A284" s="125" t="s">
        <v>198</v>
      </c>
      <c r="B284" s="125">
        <v>2019</v>
      </c>
      <c r="C284" s="125" t="s">
        <v>159</v>
      </c>
      <c r="D284" s="125">
        <v>2338</v>
      </c>
      <c r="E284" s="125">
        <v>2427</v>
      </c>
      <c r="F284" s="125">
        <v>2023</v>
      </c>
      <c r="G284" s="125">
        <v>2029</v>
      </c>
      <c r="H284">
        <v>72</v>
      </c>
      <c r="I284" s="125">
        <v>70000</v>
      </c>
      <c r="J284" s="125">
        <v>19703</v>
      </c>
      <c r="K284" s="125">
        <v>582</v>
      </c>
      <c r="L284" s="125">
        <v>143</v>
      </c>
    </row>
    <row r="285" spans="1:12" x14ac:dyDescent="0.55000000000000004">
      <c r="A285" s="125" t="s">
        <v>198</v>
      </c>
      <c r="B285" s="125">
        <v>2019</v>
      </c>
      <c r="C285" s="125" t="s">
        <v>160</v>
      </c>
      <c r="D285" s="125">
        <v>2018</v>
      </c>
      <c r="E285" s="125">
        <v>2244</v>
      </c>
      <c r="F285" s="125">
        <v>1772</v>
      </c>
      <c r="G285" s="125">
        <v>1856</v>
      </c>
      <c r="H285">
        <v>57</v>
      </c>
      <c r="I285" s="125">
        <v>79517</v>
      </c>
      <c r="J285" s="125">
        <v>21733</v>
      </c>
      <c r="K285" s="125">
        <v>354</v>
      </c>
      <c r="L285" s="125">
        <v>138</v>
      </c>
    </row>
    <row r="286" spans="1:12" x14ac:dyDescent="0.55000000000000004">
      <c r="A286" s="125" t="s">
        <v>198</v>
      </c>
      <c r="B286" s="125">
        <v>2019</v>
      </c>
      <c r="C286" s="125" t="s">
        <v>161</v>
      </c>
      <c r="D286" s="125">
        <v>2095</v>
      </c>
      <c r="E286" s="125">
        <v>2566</v>
      </c>
      <c r="F286" s="125">
        <v>1981</v>
      </c>
      <c r="G286" s="125">
        <v>2354</v>
      </c>
      <c r="H286">
        <v>132</v>
      </c>
      <c r="I286" s="125">
        <v>76710</v>
      </c>
      <c r="J286" s="125">
        <v>22363</v>
      </c>
      <c r="K286" s="125">
        <v>916</v>
      </c>
      <c r="L286" s="125">
        <v>164</v>
      </c>
    </row>
    <row r="287" spans="1:12" x14ac:dyDescent="0.55000000000000004">
      <c r="A287" s="125" t="s">
        <v>198</v>
      </c>
      <c r="B287" s="125">
        <v>2019</v>
      </c>
      <c r="C287" s="125" t="s">
        <v>162</v>
      </c>
      <c r="D287" s="125">
        <v>2336</v>
      </c>
      <c r="E287" s="125">
        <v>2746</v>
      </c>
      <c r="F287" s="125">
        <v>2281</v>
      </c>
      <c r="G287" s="125">
        <v>2214</v>
      </c>
      <c r="H287">
        <v>86</v>
      </c>
      <c r="I287" s="125">
        <v>67685</v>
      </c>
      <c r="J287" s="125">
        <v>19921</v>
      </c>
      <c r="K287" s="125">
        <v>563</v>
      </c>
      <c r="L287" s="125">
        <v>105</v>
      </c>
    </row>
    <row r="288" spans="1:12" x14ac:dyDescent="0.55000000000000004">
      <c r="A288" s="125" t="s">
        <v>198</v>
      </c>
      <c r="B288" s="125">
        <v>2019</v>
      </c>
      <c r="C288" s="125" t="s">
        <v>163</v>
      </c>
      <c r="D288" s="125">
        <v>2491</v>
      </c>
      <c r="E288" s="125">
        <v>2781</v>
      </c>
      <c r="F288" s="125">
        <v>2448</v>
      </c>
      <c r="G288" s="125">
        <v>2316</v>
      </c>
      <c r="H288">
        <v>37</v>
      </c>
      <c r="I288" s="125">
        <v>204699</v>
      </c>
      <c r="J288" s="125">
        <v>24385</v>
      </c>
      <c r="K288" s="125">
        <v>437</v>
      </c>
      <c r="L288" s="125">
        <v>92</v>
      </c>
    </row>
    <row r="289" spans="1:12" x14ac:dyDescent="0.55000000000000004">
      <c r="A289" s="125" t="s">
        <v>198</v>
      </c>
      <c r="B289" s="125">
        <v>2019</v>
      </c>
      <c r="C289" s="125" t="s">
        <v>164</v>
      </c>
      <c r="D289" s="125">
        <v>2480</v>
      </c>
      <c r="E289" s="125">
        <v>2930</v>
      </c>
      <c r="F289" s="125">
        <v>2488</v>
      </c>
      <c r="G289" s="125">
        <v>2240</v>
      </c>
      <c r="H289">
        <v>60</v>
      </c>
      <c r="I289" s="125">
        <v>78023</v>
      </c>
      <c r="J289" s="125">
        <v>24208</v>
      </c>
      <c r="K289" s="125">
        <v>418</v>
      </c>
      <c r="L289" s="125">
        <v>99</v>
      </c>
    </row>
    <row r="290" spans="1:12" x14ac:dyDescent="0.55000000000000004">
      <c r="A290" s="125" t="s">
        <v>198</v>
      </c>
      <c r="B290" s="125">
        <v>2019</v>
      </c>
      <c r="C290" s="125" t="s">
        <v>165</v>
      </c>
      <c r="D290" s="125">
        <v>2308</v>
      </c>
      <c r="E290" s="125">
        <v>2562</v>
      </c>
      <c r="F290" s="125">
        <v>2147</v>
      </c>
      <c r="G290" s="125">
        <v>2096</v>
      </c>
      <c r="H290">
        <v>178</v>
      </c>
      <c r="I290" s="125">
        <v>81866</v>
      </c>
      <c r="J290" s="125">
        <v>24458</v>
      </c>
      <c r="K290" s="125">
        <v>738</v>
      </c>
      <c r="L290" s="125">
        <v>218</v>
      </c>
    </row>
    <row r="291" spans="1:12" x14ac:dyDescent="0.55000000000000004">
      <c r="A291" s="125" t="s">
        <v>198</v>
      </c>
      <c r="B291" s="125">
        <v>2019</v>
      </c>
      <c r="C291" s="125" t="s">
        <v>166</v>
      </c>
      <c r="D291" s="125">
        <v>2168</v>
      </c>
      <c r="E291" s="125">
        <v>2487</v>
      </c>
      <c r="F291" s="125">
        <v>2038</v>
      </c>
      <c r="G291" s="125">
        <v>1861</v>
      </c>
      <c r="H291">
        <v>38</v>
      </c>
      <c r="I291" s="125">
        <v>63596</v>
      </c>
      <c r="J291" s="125">
        <v>19859</v>
      </c>
      <c r="K291" s="125">
        <v>458</v>
      </c>
      <c r="L291" s="125">
        <v>182</v>
      </c>
    </row>
    <row r="292" spans="1:12" x14ac:dyDescent="0.55000000000000004">
      <c r="A292" s="125" t="s">
        <v>199</v>
      </c>
      <c r="B292" s="125">
        <v>2019</v>
      </c>
      <c r="C292" s="125" t="s">
        <v>155</v>
      </c>
      <c r="D292" s="125">
        <v>1414</v>
      </c>
      <c r="E292" s="125">
        <v>1294</v>
      </c>
      <c r="F292" s="125">
        <v>1028</v>
      </c>
      <c r="G292" s="125">
        <v>1069</v>
      </c>
      <c r="H292">
        <v>17</v>
      </c>
      <c r="I292" s="125">
        <v>41729</v>
      </c>
      <c r="J292" s="125">
        <v>10260</v>
      </c>
      <c r="K292" s="125">
        <v>1126</v>
      </c>
      <c r="L292" s="125">
        <v>156</v>
      </c>
    </row>
    <row r="293" spans="1:12" x14ac:dyDescent="0.55000000000000004">
      <c r="A293" s="125" t="s">
        <v>199</v>
      </c>
      <c r="B293" s="125">
        <v>2019</v>
      </c>
      <c r="C293" s="125" t="s">
        <v>156</v>
      </c>
      <c r="D293" s="125">
        <v>964</v>
      </c>
      <c r="E293" s="125">
        <v>889</v>
      </c>
      <c r="F293" s="125">
        <v>766</v>
      </c>
      <c r="G293" s="125">
        <v>592</v>
      </c>
      <c r="H293">
        <v>19</v>
      </c>
      <c r="I293" s="125">
        <v>24565</v>
      </c>
      <c r="J293" s="125">
        <v>5294</v>
      </c>
      <c r="K293" s="125">
        <v>872</v>
      </c>
      <c r="L293" s="125">
        <v>189</v>
      </c>
    </row>
    <row r="294" spans="1:12" x14ac:dyDescent="0.55000000000000004">
      <c r="A294" s="125" t="s">
        <v>199</v>
      </c>
      <c r="B294" s="125">
        <v>2019</v>
      </c>
      <c r="C294" s="125" t="s">
        <v>157</v>
      </c>
      <c r="D294" s="125">
        <v>1544</v>
      </c>
      <c r="E294" s="125">
        <v>1481</v>
      </c>
      <c r="F294" s="125">
        <v>1207</v>
      </c>
      <c r="G294" s="125">
        <v>1215</v>
      </c>
      <c r="H294">
        <v>16</v>
      </c>
      <c r="I294" s="125">
        <v>37104</v>
      </c>
      <c r="J294" s="125">
        <v>7999</v>
      </c>
      <c r="K294" s="125">
        <v>1268</v>
      </c>
      <c r="L294" s="125">
        <v>189</v>
      </c>
    </row>
    <row r="295" spans="1:12" x14ac:dyDescent="0.55000000000000004">
      <c r="A295" s="125" t="s">
        <v>199</v>
      </c>
      <c r="B295" s="125">
        <v>2019</v>
      </c>
      <c r="C295" s="125" t="s">
        <v>158</v>
      </c>
      <c r="D295" s="125">
        <v>1395</v>
      </c>
      <c r="E295" s="125">
        <v>1360</v>
      </c>
      <c r="F295" s="125">
        <v>993</v>
      </c>
      <c r="G295" s="125">
        <v>1035</v>
      </c>
      <c r="H295">
        <v>13</v>
      </c>
      <c r="I295" s="125">
        <v>33554</v>
      </c>
      <c r="J295" s="125">
        <v>7509</v>
      </c>
      <c r="K295" s="125">
        <v>1335</v>
      </c>
      <c r="L295" s="125">
        <v>274</v>
      </c>
    </row>
    <row r="296" spans="1:12" x14ac:dyDescent="0.55000000000000004">
      <c r="A296" s="125" t="s">
        <v>199</v>
      </c>
      <c r="B296" s="125">
        <v>2019</v>
      </c>
      <c r="C296" s="125" t="s">
        <v>159</v>
      </c>
      <c r="D296" s="125">
        <v>1359</v>
      </c>
      <c r="E296" s="125">
        <v>1430</v>
      </c>
      <c r="F296" s="125">
        <v>1254</v>
      </c>
      <c r="G296" s="125">
        <v>1068</v>
      </c>
      <c r="H296">
        <v>5</v>
      </c>
      <c r="I296" s="125">
        <v>44696</v>
      </c>
      <c r="J296" s="125">
        <v>9540</v>
      </c>
      <c r="K296" s="125">
        <v>1432</v>
      </c>
      <c r="L296" s="125">
        <v>299</v>
      </c>
    </row>
    <row r="297" spans="1:12" x14ac:dyDescent="0.55000000000000004">
      <c r="A297" s="125" t="s">
        <v>199</v>
      </c>
      <c r="B297" s="125">
        <v>2019</v>
      </c>
      <c r="C297" s="125" t="s">
        <v>160</v>
      </c>
      <c r="D297" s="125">
        <v>1053</v>
      </c>
      <c r="E297" s="125">
        <v>1092</v>
      </c>
      <c r="F297" s="125">
        <v>971</v>
      </c>
      <c r="G297" s="125">
        <v>837</v>
      </c>
      <c r="H297">
        <v>28</v>
      </c>
      <c r="I297" s="125">
        <v>37990</v>
      </c>
      <c r="J297" s="125">
        <v>9107</v>
      </c>
      <c r="K297" s="125">
        <v>1483</v>
      </c>
      <c r="L297" s="125">
        <v>381</v>
      </c>
    </row>
    <row r="298" spans="1:12" x14ac:dyDescent="0.55000000000000004">
      <c r="A298" s="125" t="s">
        <v>199</v>
      </c>
      <c r="B298" s="125">
        <v>2019</v>
      </c>
      <c r="C298" s="125" t="s">
        <v>161</v>
      </c>
      <c r="D298" s="125">
        <v>1298</v>
      </c>
      <c r="E298" s="125">
        <v>1121</v>
      </c>
      <c r="F298" s="125">
        <v>1011</v>
      </c>
      <c r="G298" s="125">
        <v>652</v>
      </c>
      <c r="H298">
        <v>4</v>
      </c>
      <c r="I298" s="125">
        <v>40953</v>
      </c>
      <c r="J298" s="125">
        <v>9008</v>
      </c>
      <c r="K298" s="125">
        <v>979</v>
      </c>
      <c r="L298" s="125">
        <v>266</v>
      </c>
    </row>
    <row r="299" spans="1:12" x14ac:dyDescent="0.55000000000000004">
      <c r="A299" s="125" t="s">
        <v>199</v>
      </c>
      <c r="B299" s="125">
        <v>2019</v>
      </c>
      <c r="C299" s="125" t="s">
        <v>162</v>
      </c>
      <c r="D299" s="125">
        <v>1409</v>
      </c>
      <c r="E299" s="125">
        <v>1413</v>
      </c>
      <c r="F299" s="125">
        <v>1098</v>
      </c>
      <c r="G299" s="125">
        <v>1165</v>
      </c>
      <c r="H299">
        <v>26</v>
      </c>
      <c r="I299" s="125">
        <v>36984</v>
      </c>
      <c r="J299" s="125">
        <v>8854</v>
      </c>
      <c r="K299" s="125">
        <v>581</v>
      </c>
      <c r="L299" s="125">
        <v>182</v>
      </c>
    </row>
    <row r="300" spans="1:12" x14ac:dyDescent="0.55000000000000004">
      <c r="A300" s="125" t="s">
        <v>199</v>
      </c>
      <c r="B300" s="125">
        <v>2019</v>
      </c>
      <c r="C300" s="125" t="s">
        <v>163</v>
      </c>
      <c r="D300" s="125">
        <v>1268</v>
      </c>
      <c r="E300" s="125">
        <v>1297</v>
      </c>
      <c r="F300" s="125">
        <v>1196</v>
      </c>
      <c r="G300" s="125">
        <v>1170</v>
      </c>
      <c r="H300">
        <v>33</v>
      </c>
      <c r="I300" s="125">
        <v>32862</v>
      </c>
      <c r="J300" s="125">
        <v>6614</v>
      </c>
      <c r="K300" s="125">
        <v>1172</v>
      </c>
      <c r="L300" s="125">
        <v>272</v>
      </c>
    </row>
    <row r="301" spans="1:12" x14ac:dyDescent="0.55000000000000004">
      <c r="A301" s="125" t="s">
        <v>199</v>
      </c>
      <c r="B301" s="125">
        <v>2019</v>
      </c>
      <c r="C301" s="125" t="s">
        <v>164</v>
      </c>
      <c r="D301" s="125">
        <v>1015</v>
      </c>
      <c r="E301" s="125">
        <v>1177</v>
      </c>
      <c r="F301" s="125">
        <v>1305</v>
      </c>
      <c r="G301" s="125">
        <v>1249</v>
      </c>
      <c r="H301">
        <v>69</v>
      </c>
      <c r="I301" s="125">
        <v>37625</v>
      </c>
      <c r="J301" s="125">
        <v>7071</v>
      </c>
      <c r="K301" s="125">
        <v>1088</v>
      </c>
      <c r="L301" s="125">
        <v>187</v>
      </c>
    </row>
    <row r="302" spans="1:12" x14ac:dyDescent="0.55000000000000004">
      <c r="A302" s="125" t="s">
        <v>199</v>
      </c>
      <c r="B302" s="125">
        <v>2019</v>
      </c>
      <c r="C302" s="125" t="s">
        <v>165</v>
      </c>
      <c r="D302" s="125">
        <v>1168</v>
      </c>
      <c r="E302" s="125">
        <v>1117</v>
      </c>
      <c r="F302" s="125">
        <v>1034</v>
      </c>
      <c r="G302" s="125">
        <v>976</v>
      </c>
      <c r="H302">
        <v>449</v>
      </c>
      <c r="I302" s="125">
        <v>36557</v>
      </c>
      <c r="J302" s="125">
        <v>7736</v>
      </c>
      <c r="K302" s="125">
        <v>599</v>
      </c>
      <c r="L302" s="125">
        <v>121</v>
      </c>
    </row>
    <row r="303" spans="1:12" x14ac:dyDescent="0.55000000000000004">
      <c r="A303" s="125" t="s">
        <v>199</v>
      </c>
      <c r="B303" s="125">
        <v>2019</v>
      </c>
      <c r="C303" s="125" t="s">
        <v>166</v>
      </c>
      <c r="D303" s="125">
        <v>1034</v>
      </c>
      <c r="E303" s="125">
        <v>1109</v>
      </c>
      <c r="F303" s="125">
        <v>940</v>
      </c>
      <c r="G303" s="125">
        <v>798</v>
      </c>
      <c r="H303">
        <v>219</v>
      </c>
      <c r="I303" s="125">
        <v>28121</v>
      </c>
      <c r="J303" s="125">
        <v>6459</v>
      </c>
      <c r="K303" s="125">
        <v>1072</v>
      </c>
      <c r="L303" s="125">
        <v>383</v>
      </c>
    </row>
    <row r="304" spans="1:12" x14ac:dyDescent="0.55000000000000004">
      <c r="A304" s="125" t="s">
        <v>200</v>
      </c>
      <c r="B304" s="125">
        <v>2019</v>
      </c>
      <c r="C304" s="125" t="s">
        <v>155</v>
      </c>
      <c r="D304" s="125">
        <v>2708</v>
      </c>
      <c r="E304" s="125">
        <v>3034</v>
      </c>
      <c r="F304" s="125">
        <v>2967</v>
      </c>
      <c r="G304" s="125">
        <v>2951</v>
      </c>
      <c r="H304">
        <v>234</v>
      </c>
      <c r="I304" s="125">
        <v>200144</v>
      </c>
      <c r="J304" s="125">
        <v>37063</v>
      </c>
      <c r="K304" s="125">
        <v>5415</v>
      </c>
      <c r="L304" s="125">
        <v>849</v>
      </c>
    </row>
    <row r="305" spans="1:12" x14ac:dyDescent="0.55000000000000004">
      <c r="A305" s="125" t="s">
        <v>200</v>
      </c>
      <c r="B305" s="125">
        <v>2019</v>
      </c>
      <c r="C305" s="125" t="s">
        <v>156</v>
      </c>
      <c r="D305" s="125">
        <v>2765</v>
      </c>
      <c r="E305" s="125">
        <v>2662</v>
      </c>
      <c r="F305" s="125">
        <v>2630</v>
      </c>
      <c r="G305" s="125">
        <v>2807</v>
      </c>
      <c r="H305">
        <v>189</v>
      </c>
      <c r="I305" s="125">
        <v>210395</v>
      </c>
      <c r="J305" s="125">
        <v>39349</v>
      </c>
      <c r="K305" s="125">
        <v>4827</v>
      </c>
      <c r="L305" s="125">
        <v>797</v>
      </c>
    </row>
    <row r="306" spans="1:12" x14ac:dyDescent="0.55000000000000004">
      <c r="A306" s="125" t="s">
        <v>200</v>
      </c>
      <c r="B306" s="125">
        <v>2019</v>
      </c>
      <c r="C306" s="125" t="s">
        <v>157</v>
      </c>
      <c r="D306" s="125">
        <v>3126</v>
      </c>
      <c r="E306" s="125">
        <v>2744</v>
      </c>
      <c r="F306" s="125">
        <v>2796</v>
      </c>
      <c r="G306" s="125">
        <v>2845</v>
      </c>
      <c r="H306">
        <v>237</v>
      </c>
      <c r="I306" s="125">
        <v>215832</v>
      </c>
      <c r="J306" s="125">
        <v>39466</v>
      </c>
      <c r="K306" s="125">
        <v>5986</v>
      </c>
      <c r="L306" s="125">
        <v>978</v>
      </c>
    </row>
    <row r="307" spans="1:12" x14ac:dyDescent="0.55000000000000004">
      <c r="A307" s="125" t="s">
        <v>200</v>
      </c>
      <c r="B307" s="125">
        <v>2019</v>
      </c>
      <c r="C307" s="125" t="s">
        <v>158</v>
      </c>
      <c r="D307" s="125">
        <v>2851</v>
      </c>
      <c r="E307" s="125">
        <v>2770</v>
      </c>
      <c r="F307" s="125">
        <v>2670</v>
      </c>
      <c r="G307" s="125">
        <v>2123</v>
      </c>
      <c r="H307">
        <v>142</v>
      </c>
      <c r="I307" s="125">
        <v>197301</v>
      </c>
      <c r="J307" s="125">
        <v>31051</v>
      </c>
      <c r="K307" s="125">
        <v>5678</v>
      </c>
      <c r="L307" s="125">
        <v>1058</v>
      </c>
    </row>
    <row r="308" spans="1:12" x14ac:dyDescent="0.55000000000000004">
      <c r="A308" s="125" t="s">
        <v>200</v>
      </c>
      <c r="B308" s="125">
        <v>2019</v>
      </c>
      <c r="C308" s="125" t="s">
        <v>159</v>
      </c>
      <c r="D308" s="125">
        <v>3197</v>
      </c>
      <c r="E308" s="125">
        <v>2965</v>
      </c>
      <c r="F308" s="125">
        <v>2683</v>
      </c>
      <c r="G308" s="125">
        <v>2691</v>
      </c>
      <c r="H308">
        <v>153</v>
      </c>
      <c r="I308" s="125">
        <v>230584</v>
      </c>
      <c r="J308" s="125">
        <v>33402</v>
      </c>
      <c r="K308" s="125">
        <v>6493</v>
      </c>
      <c r="L308" s="125">
        <v>1008</v>
      </c>
    </row>
    <row r="309" spans="1:12" x14ac:dyDescent="0.55000000000000004">
      <c r="A309" s="125" t="s">
        <v>200</v>
      </c>
      <c r="B309" s="125">
        <v>2019</v>
      </c>
      <c r="C309" s="125" t="s">
        <v>160</v>
      </c>
      <c r="D309" s="125">
        <v>2799</v>
      </c>
      <c r="E309" s="125">
        <v>2898</v>
      </c>
      <c r="F309" s="125">
        <v>2531</v>
      </c>
      <c r="G309" s="125">
        <v>1928</v>
      </c>
      <c r="H309">
        <v>85</v>
      </c>
      <c r="I309" s="125">
        <v>215231</v>
      </c>
      <c r="J309" s="125">
        <v>30949</v>
      </c>
      <c r="K309" s="125">
        <v>6167</v>
      </c>
      <c r="L309" s="125">
        <v>1134</v>
      </c>
    </row>
    <row r="310" spans="1:12" x14ac:dyDescent="0.55000000000000004">
      <c r="A310" s="125" t="s">
        <v>200</v>
      </c>
      <c r="B310" s="125">
        <v>2019</v>
      </c>
      <c r="C310" s="125" t="s">
        <v>161</v>
      </c>
      <c r="D310" s="125">
        <v>3144</v>
      </c>
      <c r="E310" s="125">
        <v>3330</v>
      </c>
      <c r="F310" s="125">
        <v>3041</v>
      </c>
      <c r="G310" s="125">
        <v>1341</v>
      </c>
      <c r="H310">
        <v>43</v>
      </c>
      <c r="I310" s="125">
        <v>238102</v>
      </c>
      <c r="J310" s="125">
        <v>31197</v>
      </c>
      <c r="K310" s="125">
        <v>6400</v>
      </c>
      <c r="L310" s="125">
        <v>725</v>
      </c>
    </row>
    <row r="311" spans="1:12" x14ac:dyDescent="0.55000000000000004">
      <c r="A311" s="125" t="s">
        <v>200</v>
      </c>
      <c r="B311" s="125">
        <v>2019</v>
      </c>
      <c r="C311" s="125" t="s">
        <v>162</v>
      </c>
      <c r="D311" s="125">
        <v>3073</v>
      </c>
      <c r="E311" s="125">
        <v>2881</v>
      </c>
      <c r="F311" s="125">
        <v>2834</v>
      </c>
      <c r="G311" s="125">
        <v>3901</v>
      </c>
      <c r="H311">
        <v>75</v>
      </c>
      <c r="I311" s="125">
        <v>168082</v>
      </c>
      <c r="J311" s="125">
        <v>22460</v>
      </c>
      <c r="K311" s="125">
        <v>6579</v>
      </c>
      <c r="L311" s="125">
        <v>959</v>
      </c>
    </row>
    <row r="312" spans="1:12" x14ac:dyDescent="0.55000000000000004">
      <c r="A312" s="125" t="s">
        <v>200</v>
      </c>
      <c r="B312" s="125">
        <v>2019</v>
      </c>
      <c r="C312" s="125" t="s">
        <v>163</v>
      </c>
      <c r="D312" s="125">
        <v>3103</v>
      </c>
      <c r="E312" s="125">
        <v>3003</v>
      </c>
      <c r="F312" s="125">
        <v>2940</v>
      </c>
      <c r="G312" s="125">
        <v>3146</v>
      </c>
      <c r="H312">
        <v>174</v>
      </c>
      <c r="I312" s="125">
        <v>240695</v>
      </c>
      <c r="J312" s="125">
        <v>27052</v>
      </c>
      <c r="K312" s="125">
        <v>6454</v>
      </c>
      <c r="L312" s="125">
        <v>842</v>
      </c>
    </row>
    <row r="313" spans="1:12" x14ac:dyDescent="0.55000000000000004">
      <c r="A313" s="125" t="s">
        <v>200</v>
      </c>
      <c r="B313" s="125">
        <v>2019</v>
      </c>
      <c r="C313" s="125" t="s">
        <v>164</v>
      </c>
      <c r="D313" s="125">
        <v>3207</v>
      </c>
      <c r="E313" s="125">
        <v>3322</v>
      </c>
      <c r="F313" s="125">
        <v>2720</v>
      </c>
      <c r="G313" s="125">
        <v>2907</v>
      </c>
      <c r="H313">
        <v>72</v>
      </c>
      <c r="I313" s="125">
        <v>206812</v>
      </c>
      <c r="J313" s="125">
        <v>26748</v>
      </c>
      <c r="K313" s="125">
        <v>7175</v>
      </c>
      <c r="L313" s="125">
        <v>933</v>
      </c>
    </row>
    <row r="314" spans="1:12" x14ac:dyDescent="0.55000000000000004">
      <c r="A314" s="125" t="s">
        <v>200</v>
      </c>
      <c r="B314" s="125">
        <v>2019</v>
      </c>
      <c r="C314" s="125" t="s">
        <v>165</v>
      </c>
      <c r="D314" s="125">
        <v>2591</v>
      </c>
      <c r="E314" s="125">
        <v>2672</v>
      </c>
      <c r="F314" s="125">
        <v>2498</v>
      </c>
      <c r="G314" s="125">
        <v>2187</v>
      </c>
      <c r="H314">
        <v>59</v>
      </c>
      <c r="I314" s="125">
        <v>159076</v>
      </c>
      <c r="J314" s="125">
        <v>20388</v>
      </c>
      <c r="K314" s="125">
        <v>6301</v>
      </c>
      <c r="L314" s="125">
        <v>670</v>
      </c>
    </row>
    <row r="315" spans="1:12" x14ac:dyDescent="0.55000000000000004">
      <c r="A315" s="125" t="s">
        <v>200</v>
      </c>
      <c r="B315" s="125">
        <v>2019</v>
      </c>
      <c r="C315" s="125" t="s">
        <v>166</v>
      </c>
      <c r="D315" s="125">
        <v>2841</v>
      </c>
      <c r="E315" s="125">
        <v>2609</v>
      </c>
      <c r="F315" s="125">
        <v>2300</v>
      </c>
      <c r="G315" s="125">
        <v>1788</v>
      </c>
      <c r="H315">
        <v>44</v>
      </c>
      <c r="I315" s="125">
        <v>175513</v>
      </c>
      <c r="J315" s="125">
        <v>21369</v>
      </c>
      <c r="K315" s="125">
        <v>6306</v>
      </c>
      <c r="L315" s="125">
        <v>840</v>
      </c>
    </row>
    <row r="316" spans="1:12" x14ac:dyDescent="0.55000000000000004">
      <c r="A316" s="125" t="s">
        <v>201</v>
      </c>
      <c r="B316" s="125">
        <v>2019</v>
      </c>
      <c r="C316" s="125" t="s">
        <v>155</v>
      </c>
      <c r="D316" s="125">
        <v>3524</v>
      </c>
      <c r="E316" s="125">
        <v>3700</v>
      </c>
      <c r="F316" s="125">
        <v>3548</v>
      </c>
      <c r="G316" s="125">
        <v>3747</v>
      </c>
      <c r="H316">
        <v>261</v>
      </c>
      <c r="I316" s="125">
        <v>101418</v>
      </c>
      <c r="J316" s="125">
        <v>22236</v>
      </c>
      <c r="K316" s="125">
        <v>6329</v>
      </c>
      <c r="L316" s="125">
        <v>605</v>
      </c>
    </row>
    <row r="317" spans="1:12" x14ac:dyDescent="0.55000000000000004">
      <c r="A317" s="125" t="s">
        <v>201</v>
      </c>
      <c r="B317" s="125">
        <v>2019</v>
      </c>
      <c r="C317" s="125" t="s">
        <v>156</v>
      </c>
      <c r="D317" s="125">
        <v>2965</v>
      </c>
      <c r="E317" s="125">
        <v>3517</v>
      </c>
      <c r="F317" s="125">
        <v>3405</v>
      </c>
      <c r="G317" s="125">
        <v>3446</v>
      </c>
      <c r="H317">
        <v>269</v>
      </c>
      <c r="I317" s="125">
        <v>119328</v>
      </c>
      <c r="J317" s="125">
        <v>25176</v>
      </c>
      <c r="K317" s="125">
        <v>7820</v>
      </c>
      <c r="L317" s="125">
        <v>995</v>
      </c>
    </row>
    <row r="318" spans="1:12" x14ac:dyDescent="0.55000000000000004">
      <c r="A318" s="125" t="s">
        <v>201</v>
      </c>
      <c r="B318" s="125">
        <v>2019</v>
      </c>
      <c r="C318" s="125" t="s">
        <v>157</v>
      </c>
      <c r="D318" s="125">
        <v>3819</v>
      </c>
      <c r="E318" s="125">
        <v>3477</v>
      </c>
      <c r="F318" s="125">
        <v>3568</v>
      </c>
      <c r="G318" s="125">
        <v>3407</v>
      </c>
      <c r="H318">
        <v>287</v>
      </c>
      <c r="I318" s="125">
        <v>122045</v>
      </c>
      <c r="J318" s="125">
        <v>25740</v>
      </c>
      <c r="K318" s="125">
        <v>8651</v>
      </c>
      <c r="L318" s="125">
        <v>1269</v>
      </c>
    </row>
    <row r="319" spans="1:12" x14ac:dyDescent="0.55000000000000004">
      <c r="A319" s="125" t="s">
        <v>201</v>
      </c>
      <c r="B319" s="125">
        <v>2019</v>
      </c>
      <c r="C319" s="125" t="s">
        <v>158</v>
      </c>
      <c r="D319" s="125">
        <v>3475</v>
      </c>
      <c r="E319" s="125">
        <v>3569</v>
      </c>
      <c r="F319" s="125">
        <v>3510</v>
      </c>
      <c r="G319" s="125">
        <v>2610</v>
      </c>
      <c r="H319">
        <v>111</v>
      </c>
      <c r="I319" s="125">
        <v>110328</v>
      </c>
      <c r="J319" s="125">
        <v>22085</v>
      </c>
      <c r="K319" s="125">
        <v>8168</v>
      </c>
      <c r="L319" s="125">
        <v>1095</v>
      </c>
    </row>
    <row r="320" spans="1:12" x14ac:dyDescent="0.55000000000000004">
      <c r="A320" s="125" t="s">
        <v>201</v>
      </c>
      <c r="B320" s="125">
        <v>2019</v>
      </c>
      <c r="C320" s="125" t="s">
        <v>159</v>
      </c>
      <c r="D320" s="125">
        <v>3848</v>
      </c>
      <c r="E320" s="125">
        <v>3605</v>
      </c>
      <c r="F320" s="125">
        <v>3496</v>
      </c>
      <c r="G320" s="125">
        <v>3691</v>
      </c>
      <c r="H320">
        <v>246</v>
      </c>
      <c r="I320" s="125">
        <v>134211</v>
      </c>
      <c r="J320" s="125">
        <v>23593</v>
      </c>
      <c r="K320" s="125">
        <v>9015</v>
      </c>
      <c r="L320" s="125">
        <v>903</v>
      </c>
    </row>
    <row r="321" spans="1:12" x14ac:dyDescent="0.55000000000000004">
      <c r="A321" s="125" t="s">
        <v>201</v>
      </c>
      <c r="B321" s="125">
        <v>2019</v>
      </c>
      <c r="C321" s="125" t="s">
        <v>160</v>
      </c>
      <c r="D321" s="125">
        <v>3223</v>
      </c>
      <c r="E321" s="125">
        <v>3537</v>
      </c>
      <c r="F321" s="125">
        <v>3294</v>
      </c>
      <c r="G321" s="125">
        <v>3472</v>
      </c>
      <c r="H321">
        <v>298</v>
      </c>
      <c r="I321" s="125">
        <v>115274</v>
      </c>
      <c r="J321" s="125">
        <v>19535</v>
      </c>
      <c r="K321" s="125">
        <v>7615</v>
      </c>
      <c r="L321" s="125">
        <v>922</v>
      </c>
    </row>
    <row r="322" spans="1:12" x14ac:dyDescent="0.55000000000000004">
      <c r="A322" s="125" t="s">
        <v>201</v>
      </c>
      <c r="B322" s="125">
        <v>2019</v>
      </c>
      <c r="C322" s="125" t="s">
        <v>161</v>
      </c>
      <c r="D322" s="125">
        <v>3509</v>
      </c>
      <c r="E322" s="125">
        <v>3658</v>
      </c>
      <c r="F322" s="125">
        <v>3519</v>
      </c>
      <c r="G322" s="125">
        <v>3080</v>
      </c>
      <c r="H322">
        <v>129</v>
      </c>
      <c r="I322" s="125">
        <v>148321</v>
      </c>
      <c r="J322" s="125">
        <v>23153</v>
      </c>
      <c r="K322" s="125">
        <v>9069</v>
      </c>
      <c r="L322" s="125">
        <v>1244</v>
      </c>
    </row>
    <row r="323" spans="1:12" x14ac:dyDescent="0.55000000000000004">
      <c r="A323" s="125" t="s">
        <v>201</v>
      </c>
      <c r="B323" s="125">
        <v>2019</v>
      </c>
      <c r="C323" s="125" t="s">
        <v>162</v>
      </c>
      <c r="D323" s="125">
        <v>3562</v>
      </c>
      <c r="E323" s="125">
        <v>3338</v>
      </c>
      <c r="F323" s="125">
        <v>3541</v>
      </c>
      <c r="G323" s="125">
        <v>3138</v>
      </c>
      <c r="H323">
        <v>98</v>
      </c>
      <c r="I323" s="125">
        <v>107459</v>
      </c>
      <c r="J323" s="125">
        <v>18011</v>
      </c>
      <c r="K323" s="125">
        <v>8240</v>
      </c>
      <c r="L323" s="125">
        <v>1044</v>
      </c>
    </row>
    <row r="324" spans="1:12" x14ac:dyDescent="0.55000000000000004">
      <c r="A324" s="125" t="s">
        <v>201</v>
      </c>
      <c r="B324" s="125">
        <v>2019</v>
      </c>
      <c r="C324" s="125" t="s">
        <v>163</v>
      </c>
      <c r="D324" s="125">
        <v>3797</v>
      </c>
      <c r="E324" s="125">
        <v>3654</v>
      </c>
      <c r="F324" s="125">
        <v>3474</v>
      </c>
      <c r="G324" s="125">
        <v>3784</v>
      </c>
      <c r="H324">
        <v>103</v>
      </c>
      <c r="I324" s="125">
        <v>114460</v>
      </c>
      <c r="J324" s="125">
        <v>16466</v>
      </c>
      <c r="K324" s="125">
        <v>8822</v>
      </c>
      <c r="L324" s="125">
        <v>791</v>
      </c>
    </row>
    <row r="325" spans="1:12" x14ac:dyDescent="0.55000000000000004">
      <c r="A325" s="125" t="s">
        <v>201</v>
      </c>
      <c r="B325" s="125">
        <v>2019</v>
      </c>
      <c r="C325" s="125" t="s">
        <v>164</v>
      </c>
      <c r="D325" s="125">
        <v>3640</v>
      </c>
      <c r="E325" s="125">
        <v>3901</v>
      </c>
      <c r="F325" s="125">
        <v>3366</v>
      </c>
      <c r="G325" s="125">
        <v>3571</v>
      </c>
      <c r="H325">
        <v>172</v>
      </c>
      <c r="I325" s="125">
        <v>114560</v>
      </c>
      <c r="J325" s="125">
        <v>15883</v>
      </c>
      <c r="K325" s="125">
        <v>7564</v>
      </c>
      <c r="L325" s="125">
        <v>1064</v>
      </c>
    </row>
    <row r="326" spans="1:12" x14ac:dyDescent="0.55000000000000004">
      <c r="A326" s="125" t="s">
        <v>201</v>
      </c>
      <c r="B326" s="125">
        <v>2019</v>
      </c>
      <c r="C326" s="125" t="s">
        <v>165</v>
      </c>
      <c r="D326" s="125">
        <v>3206</v>
      </c>
      <c r="E326" s="125">
        <v>3513</v>
      </c>
      <c r="F326" s="125">
        <v>3301</v>
      </c>
      <c r="G326" s="125">
        <v>3131</v>
      </c>
      <c r="H326">
        <v>86</v>
      </c>
      <c r="I326" s="125">
        <v>98953</v>
      </c>
      <c r="J326" s="125">
        <v>15504</v>
      </c>
      <c r="K326" s="125">
        <v>7560</v>
      </c>
      <c r="L326" s="125">
        <v>787</v>
      </c>
    </row>
    <row r="327" spans="1:12" x14ac:dyDescent="0.55000000000000004">
      <c r="A327" s="125" t="s">
        <v>201</v>
      </c>
      <c r="B327" s="125">
        <v>2019</v>
      </c>
      <c r="C327" s="125" t="s">
        <v>166</v>
      </c>
      <c r="D327" s="125">
        <v>3074</v>
      </c>
      <c r="E327" s="125">
        <v>3402</v>
      </c>
      <c r="F327" s="125">
        <v>3263</v>
      </c>
      <c r="G327" s="125">
        <v>2362</v>
      </c>
      <c r="H327">
        <v>86</v>
      </c>
      <c r="I327" s="125">
        <v>99634</v>
      </c>
      <c r="J327" s="125">
        <v>13469</v>
      </c>
      <c r="K327" s="125">
        <v>7533</v>
      </c>
      <c r="L327" s="125">
        <v>843</v>
      </c>
    </row>
    <row r="328" spans="1:12" x14ac:dyDescent="0.55000000000000004">
      <c r="A328" s="125" t="s">
        <v>202</v>
      </c>
      <c r="B328" s="125">
        <v>2019</v>
      </c>
      <c r="C328" s="125" t="s">
        <v>155</v>
      </c>
      <c r="D328" s="125">
        <v>2942</v>
      </c>
      <c r="E328" s="125">
        <v>2852</v>
      </c>
      <c r="F328" s="125">
        <v>2780</v>
      </c>
      <c r="G328" s="125">
        <v>3443</v>
      </c>
      <c r="H328">
        <v>106</v>
      </c>
      <c r="I328" s="125">
        <v>176010</v>
      </c>
      <c r="J328" s="125">
        <v>26819</v>
      </c>
      <c r="K328" s="125">
        <v>7344</v>
      </c>
      <c r="L328" s="125">
        <v>1369</v>
      </c>
    </row>
    <row r="329" spans="1:12" x14ac:dyDescent="0.55000000000000004">
      <c r="A329" s="125" t="s">
        <v>202</v>
      </c>
      <c r="B329" s="125">
        <v>2019</v>
      </c>
      <c r="C329" s="125" t="s">
        <v>156</v>
      </c>
      <c r="D329" s="125">
        <v>3021</v>
      </c>
      <c r="E329" s="125">
        <v>2348</v>
      </c>
      <c r="F329" s="125">
        <v>2775</v>
      </c>
      <c r="G329" s="125">
        <v>3283</v>
      </c>
      <c r="H329">
        <v>29</v>
      </c>
      <c r="I329" s="125">
        <v>156446</v>
      </c>
      <c r="J329" s="125">
        <v>23795</v>
      </c>
      <c r="K329" s="125">
        <v>6434</v>
      </c>
      <c r="L329" s="125">
        <v>1134</v>
      </c>
    </row>
    <row r="330" spans="1:12" x14ac:dyDescent="0.55000000000000004">
      <c r="A330" s="125" t="s">
        <v>202</v>
      </c>
      <c r="B330" s="125">
        <v>2019</v>
      </c>
      <c r="C330" s="125" t="s">
        <v>157</v>
      </c>
      <c r="D330" s="125">
        <v>3848</v>
      </c>
      <c r="E330" s="125">
        <v>2876</v>
      </c>
      <c r="F330" s="125">
        <v>2844</v>
      </c>
      <c r="G330" s="125">
        <v>3547</v>
      </c>
      <c r="H330">
        <v>16</v>
      </c>
      <c r="I330" s="125">
        <v>168341</v>
      </c>
      <c r="J330" s="125">
        <v>24516</v>
      </c>
      <c r="K330" s="125">
        <v>6822</v>
      </c>
      <c r="L330" s="125">
        <v>1485</v>
      </c>
    </row>
    <row r="331" spans="1:12" x14ac:dyDescent="0.55000000000000004">
      <c r="A331" s="125" t="s">
        <v>202</v>
      </c>
      <c r="B331" s="125">
        <v>2019</v>
      </c>
      <c r="C331" s="125" t="s">
        <v>158</v>
      </c>
      <c r="D331" s="125">
        <v>3818</v>
      </c>
      <c r="E331" s="125">
        <v>3201</v>
      </c>
      <c r="F331" s="125">
        <v>2438</v>
      </c>
      <c r="G331" s="125">
        <v>2918</v>
      </c>
      <c r="H331">
        <v>26</v>
      </c>
      <c r="I331" s="125">
        <v>155309</v>
      </c>
      <c r="J331" s="125">
        <v>25507</v>
      </c>
      <c r="K331" s="125">
        <v>7467</v>
      </c>
      <c r="L331" s="125">
        <v>1514</v>
      </c>
    </row>
    <row r="332" spans="1:12" x14ac:dyDescent="0.55000000000000004">
      <c r="A332" s="125" t="s">
        <v>202</v>
      </c>
      <c r="B332" s="125">
        <v>2019</v>
      </c>
      <c r="C332" s="125" t="s">
        <v>159</v>
      </c>
      <c r="D332" s="125">
        <v>3964</v>
      </c>
      <c r="E332" s="125">
        <v>3763</v>
      </c>
      <c r="F332" s="125">
        <v>2924</v>
      </c>
      <c r="G332" s="125">
        <v>2841</v>
      </c>
      <c r="H332">
        <v>22</v>
      </c>
      <c r="I332" s="125">
        <v>170261</v>
      </c>
      <c r="J332" s="125">
        <v>24097</v>
      </c>
      <c r="K332" s="125">
        <v>7488</v>
      </c>
      <c r="L332" s="125">
        <v>1405</v>
      </c>
    </row>
    <row r="333" spans="1:12" x14ac:dyDescent="0.55000000000000004">
      <c r="A333" s="125" t="s">
        <v>202</v>
      </c>
      <c r="B333" s="125">
        <v>2019</v>
      </c>
      <c r="C333" s="125" t="s">
        <v>160</v>
      </c>
      <c r="D333" s="125">
        <v>3495</v>
      </c>
      <c r="E333" s="125">
        <v>3452</v>
      </c>
      <c r="F333" s="125">
        <v>3067</v>
      </c>
      <c r="G333" s="125">
        <v>2401</v>
      </c>
      <c r="H333">
        <v>49</v>
      </c>
      <c r="I333" s="125">
        <v>170891</v>
      </c>
      <c r="J333" s="125">
        <v>24517</v>
      </c>
      <c r="K333" s="125">
        <v>6536</v>
      </c>
      <c r="L333" s="125">
        <v>1426</v>
      </c>
    </row>
    <row r="334" spans="1:12" x14ac:dyDescent="0.55000000000000004">
      <c r="A334" s="125" t="s">
        <v>202</v>
      </c>
      <c r="B334" s="125">
        <v>2019</v>
      </c>
      <c r="C334" s="125" t="s">
        <v>161</v>
      </c>
      <c r="D334" s="125">
        <v>3303</v>
      </c>
      <c r="E334" s="125">
        <v>3704</v>
      </c>
      <c r="F334" s="125">
        <v>3471</v>
      </c>
      <c r="G334" s="125">
        <v>2735</v>
      </c>
      <c r="H334">
        <v>26</v>
      </c>
      <c r="I334" s="125">
        <v>176851</v>
      </c>
      <c r="J334" s="125">
        <v>23316</v>
      </c>
      <c r="K334" s="125">
        <v>7490</v>
      </c>
      <c r="L334" s="125">
        <v>1459</v>
      </c>
    </row>
    <row r="335" spans="1:12" x14ac:dyDescent="0.55000000000000004">
      <c r="A335" s="125" t="s">
        <v>202</v>
      </c>
      <c r="B335" s="125">
        <v>2019</v>
      </c>
      <c r="C335" s="125" t="s">
        <v>162</v>
      </c>
      <c r="D335" s="125">
        <v>2680</v>
      </c>
      <c r="E335" s="125">
        <v>3157</v>
      </c>
      <c r="F335" s="125">
        <v>3466</v>
      </c>
      <c r="G335" s="125">
        <v>2853</v>
      </c>
      <c r="H335">
        <v>31</v>
      </c>
      <c r="I335" s="125">
        <v>148451</v>
      </c>
      <c r="J335" s="125">
        <v>20189</v>
      </c>
      <c r="K335" s="125">
        <v>5873</v>
      </c>
      <c r="L335" s="125">
        <v>1102</v>
      </c>
    </row>
    <row r="336" spans="1:12" x14ac:dyDescent="0.55000000000000004">
      <c r="A336" s="125" t="s">
        <v>202</v>
      </c>
      <c r="B336" s="125">
        <v>2019</v>
      </c>
      <c r="C336" s="125" t="s">
        <v>163</v>
      </c>
      <c r="D336" s="125">
        <v>2547</v>
      </c>
      <c r="E336" s="125">
        <v>2618</v>
      </c>
      <c r="F336" s="125">
        <v>3405</v>
      </c>
      <c r="G336" s="125">
        <v>2848</v>
      </c>
      <c r="H336">
        <v>89</v>
      </c>
      <c r="I336" s="125">
        <v>156665</v>
      </c>
      <c r="J336" s="125">
        <v>20718</v>
      </c>
      <c r="K336" s="125">
        <v>6321</v>
      </c>
      <c r="L336" s="125">
        <v>1119</v>
      </c>
    </row>
    <row r="337" spans="1:12" x14ac:dyDescent="0.55000000000000004">
      <c r="A337" s="125" t="s">
        <v>202</v>
      </c>
      <c r="B337" s="125">
        <v>2019</v>
      </c>
      <c r="C337" s="125" t="s">
        <v>164</v>
      </c>
      <c r="D337" s="125">
        <v>2500</v>
      </c>
      <c r="E337" s="125">
        <v>2260</v>
      </c>
      <c r="F337" s="125">
        <v>2870</v>
      </c>
      <c r="G337" s="125">
        <v>2296</v>
      </c>
      <c r="H337">
        <v>65</v>
      </c>
      <c r="I337" s="125">
        <v>234777</v>
      </c>
      <c r="J337" s="125">
        <v>29108</v>
      </c>
      <c r="K337" s="125">
        <v>6548</v>
      </c>
      <c r="L337" s="125">
        <v>1185</v>
      </c>
    </row>
    <row r="338" spans="1:12" x14ac:dyDescent="0.55000000000000004">
      <c r="A338" s="125" t="s">
        <v>202</v>
      </c>
      <c r="B338" s="125">
        <v>2019</v>
      </c>
      <c r="C338" s="125" t="s">
        <v>165</v>
      </c>
      <c r="D338" s="125">
        <v>2706</v>
      </c>
      <c r="E338" s="125">
        <v>2179</v>
      </c>
      <c r="F338" s="125">
        <v>2482</v>
      </c>
      <c r="G338" s="125">
        <v>2571</v>
      </c>
      <c r="H338">
        <v>53</v>
      </c>
      <c r="I338" s="125">
        <v>162090</v>
      </c>
      <c r="J338" s="125">
        <v>17861</v>
      </c>
      <c r="K338" s="125">
        <v>8161</v>
      </c>
      <c r="L338" s="125">
        <v>1614</v>
      </c>
    </row>
    <row r="339" spans="1:12" x14ac:dyDescent="0.55000000000000004">
      <c r="A339" s="125" t="s">
        <v>202</v>
      </c>
      <c r="B339" s="125">
        <v>2019</v>
      </c>
      <c r="C339" s="125" t="s">
        <v>166</v>
      </c>
      <c r="D339" s="125">
        <v>2136</v>
      </c>
      <c r="E339" s="125">
        <v>2437</v>
      </c>
      <c r="F339" s="125">
        <v>2209</v>
      </c>
      <c r="G339" s="125">
        <v>1393</v>
      </c>
      <c r="H339">
        <v>31</v>
      </c>
      <c r="I339" s="125">
        <v>152400</v>
      </c>
      <c r="J339" s="125">
        <v>20437</v>
      </c>
      <c r="K339" s="125">
        <v>6858</v>
      </c>
      <c r="L339" s="125">
        <v>1264</v>
      </c>
    </row>
    <row r="340" spans="1:12" x14ac:dyDescent="0.55000000000000004">
      <c r="A340" s="125" t="s">
        <v>203</v>
      </c>
      <c r="B340" s="125">
        <v>2019</v>
      </c>
      <c r="C340" s="125" t="s">
        <v>155</v>
      </c>
      <c r="D340" s="125">
        <v>1674</v>
      </c>
      <c r="E340" s="125">
        <v>1927</v>
      </c>
      <c r="F340" s="125">
        <v>1841</v>
      </c>
      <c r="G340" s="125">
        <v>1963</v>
      </c>
      <c r="H340">
        <v>25</v>
      </c>
      <c r="I340" s="125">
        <v>193026</v>
      </c>
      <c r="J340" s="125">
        <v>30325</v>
      </c>
      <c r="K340" s="125">
        <v>3017</v>
      </c>
      <c r="L340" s="125">
        <v>415</v>
      </c>
    </row>
    <row r="341" spans="1:12" x14ac:dyDescent="0.55000000000000004">
      <c r="A341" s="125" t="s">
        <v>203</v>
      </c>
      <c r="B341" s="125">
        <v>2019</v>
      </c>
      <c r="C341" s="125" t="s">
        <v>156</v>
      </c>
      <c r="D341" s="125">
        <v>1506</v>
      </c>
      <c r="E341" s="125">
        <v>1657</v>
      </c>
      <c r="F341" s="125">
        <v>1716</v>
      </c>
      <c r="G341" s="125">
        <v>1719</v>
      </c>
      <c r="H341">
        <v>2</v>
      </c>
      <c r="I341" s="125">
        <v>177572</v>
      </c>
      <c r="J341" s="125">
        <v>22833</v>
      </c>
      <c r="K341" s="125">
        <v>2781</v>
      </c>
      <c r="L341" s="125">
        <v>546</v>
      </c>
    </row>
    <row r="342" spans="1:12" x14ac:dyDescent="0.55000000000000004">
      <c r="A342" s="125" t="s">
        <v>203</v>
      </c>
      <c r="B342" s="125">
        <v>2019</v>
      </c>
      <c r="C342" s="125" t="s">
        <v>157</v>
      </c>
      <c r="D342" s="125">
        <v>1596</v>
      </c>
      <c r="E342" s="125">
        <v>1708</v>
      </c>
      <c r="F342" s="125">
        <v>1806</v>
      </c>
      <c r="G342" s="125">
        <v>1873</v>
      </c>
      <c r="H342">
        <v>18</v>
      </c>
      <c r="I342" s="125">
        <v>164584</v>
      </c>
      <c r="J342" s="125">
        <v>27249</v>
      </c>
      <c r="K342" s="125">
        <v>3951</v>
      </c>
      <c r="L342" s="125">
        <v>425</v>
      </c>
    </row>
    <row r="343" spans="1:12" x14ac:dyDescent="0.55000000000000004">
      <c r="A343" s="125" t="s">
        <v>203</v>
      </c>
      <c r="B343" s="125">
        <v>2019</v>
      </c>
      <c r="C343" s="125" t="s">
        <v>158</v>
      </c>
      <c r="D343" s="125">
        <v>1521</v>
      </c>
      <c r="E343" s="125">
        <v>1799</v>
      </c>
      <c r="F343" s="125">
        <v>1634</v>
      </c>
      <c r="G343" s="125">
        <v>1796</v>
      </c>
      <c r="H343">
        <v>9</v>
      </c>
      <c r="I343" s="125">
        <v>163692</v>
      </c>
      <c r="J343" s="125">
        <v>27902</v>
      </c>
      <c r="K343" s="125">
        <v>2103</v>
      </c>
      <c r="L343" s="125">
        <v>345</v>
      </c>
    </row>
    <row r="344" spans="1:12" x14ac:dyDescent="0.55000000000000004">
      <c r="A344" s="125" t="s">
        <v>203</v>
      </c>
      <c r="B344" s="125">
        <v>2019</v>
      </c>
      <c r="C344" s="125" t="s">
        <v>159</v>
      </c>
      <c r="D344" s="125">
        <v>1696</v>
      </c>
      <c r="E344" s="125">
        <v>1796</v>
      </c>
      <c r="F344" s="125">
        <v>1657</v>
      </c>
      <c r="G344" s="125">
        <v>1891</v>
      </c>
      <c r="H344">
        <v>16</v>
      </c>
      <c r="I344" s="125">
        <v>204146</v>
      </c>
      <c r="J344" s="125">
        <v>25908</v>
      </c>
      <c r="K344" s="125">
        <v>3262</v>
      </c>
      <c r="L344" s="125">
        <v>472</v>
      </c>
    </row>
    <row r="345" spans="1:12" x14ac:dyDescent="0.55000000000000004">
      <c r="A345" s="125" t="s">
        <v>203</v>
      </c>
      <c r="B345" s="125">
        <v>2019</v>
      </c>
      <c r="C345" s="125" t="s">
        <v>160</v>
      </c>
      <c r="D345" s="125">
        <v>1570</v>
      </c>
      <c r="E345" s="125">
        <v>1760</v>
      </c>
      <c r="F345" s="125">
        <v>1683</v>
      </c>
      <c r="G345" s="125">
        <v>1735</v>
      </c>
      <c r="H345">
        <v>9</v>
      </c>
      <c r="I345" s="125">
        <v>196322</v>
      </c>
      <c r="J345" s="125">
        <v>26184</v>
      </c>
      <c r="K345" s="125">
        <v>2936</v>
      </c>
      <c r="L345" s="125">
        <v>530</v>
      </c>
    </row>
    <row r="346" spans="1:12" x14ac:dyDescent="0.55000000000000004">
      <c r="A346" s="125" t="s">
        <v>203</v>
      </c>
      <c r="B346" s="125">
        <v>2019</v>
      </c>
      <c r="C346" s="125" t="s">
        <v>161</v>
      </c>
      <c r="D346" s="125">
        <v>1679</v>
      </c>
      <c r="E346" s="125">
        <v>1923</v>
      </c>
      <c r="F346" s="125">
        <v>1796</v>
      </c>
      <c r="G346" s="125">
        <v>1816</v>
      </c>
      <c r="H346">
        <v>1</v>
      </c>
      <c r="I346" s="125">
        <v>239704</v>
      </c>
      <c r="J346" s="125">
        <v>28919</v>
      </c>
      <c r="K346" s="125">
        <v>2206</v>
      </c>
      <c r="L346" s="125">
        <v>564</v>
      </c>
    </row>
    <row r="347" spans="1:12" x14ac:dyDescent="0.55000000000000004">
      <c r="A347" s="125" t="s">
        <v>203</v>
      </c>
      <c r="B347" s="125">
        <v>2019</v>
      </c>
      <c r="C347" s="125" t="s">
        <v>162</v>
      </c>
      <c r="D347" s="125">
        <v>1682</v>
      </c>
      <c r="E347" s="125">
        <v>1822</v>
      </c>
      <c r="F347" s="125">
        <v>1922</v>
      </c>
      <c r="G347" s="125">
        <v>1974</v>
      </c>
      <c r="H347">
        <v>15</v>
      </c>
      <c r="I347" s="125">
        <v>182074</v>
      </c>
      <c r="J347" s="125">
        <v>20582</v>
      </c>
      <c r="K347" s="125">
        <v>3287</v>
      </c>
      <c r="L347" s="125">
        <v>474</v>
      </c>
    </row>
    <row r="348" spans="1:12" x14ac:dyDescent="0.55000000000000004">
      <c r="A348" s="125" t="s">
        <v>203</v>
      </c>
      <c r="B348" s="125">
        <v>2019</v>
      </c>
      <c r="C348" s="125" t="s">
        <v>163</v>
      </c>
      <c r="D348" s="125">
        <v>1700</v>
      </c>
      <c r="E348" s="125">
        <v>1945</v>
      </c>
      <c r="F348" s="125">
        <v>1778</v>
      </c>
      <c r="G348" s="125">
        <v>1943</v>
      </c>
      <c r="H348">
        <v>14</v>
      </c>
      <c r="I348" s="125">
        <v>184609</v>
      </c>
      <c r="J348" s="125">
        <v>21182</v>
      </c>
      <c r="K348" s="125">
        <v>1688</v>
      </c>
      <c r="L348" s="125">
        <v>202</v>
      </c>
    </row>
    <row r="349" spans="1:12" x14ac:dyDescent="0.55000000000000004">
      <c r="A349" s="125" t="s">
        <v>203</v>
      </c>
      <c r="B349" s="125">
        <v>2019</v>
      </c>
      <c r="C349" s="125" t="s">
        <v>164</v>
      </c>
      <c r="D349" s="125">
        <v>1716</v>
      </c>
      <c r="E349" s="125">
        <v>1848</v>
      </c>
      <c r="F349" s="125">
        <v>1740</v>
      </c>
      <c r="G349" s="125">
        <v>1895</v>
      </c>
      <c r="H349">
        <v>28</v>
      </c>
      <c r="I349" s="125">
        <v>156235</v>
      </c>
      <c r="J349" s="125">
        <v>23761</v>
      </c>
      <c r="K349" s="125">
        <v>3330</v>
      </c>
      <c r="L349" s="125">
        <v>446</v>
      </c>
    </row>
    <row r="350" spans="1:12" x14ac:dyDescent="0.55000000000000004">
      <c r="A350" s="125" t="s">
        <v>203</v>
      </c>
      <c r="B350" s="125">
        <v>2019</v>
      </c>
      <c r="C350" s="125" t="s">
        <v>165</v>
      </c>
      <c r="D350" s="125">
        <v>1756</v>
      </c>
      <c r="E350" s="125">
        <v>1802</v>
      </c>
      <c r="F350" s="125">
        <v>1730</v>
      </c>
      <c r="G350" s="125">
        <v>1704</v>
      </c>
      <c r="H350">
        <v>69</v>
      </c>
      <c r="I350" s="125">
        <v>142334</v>
      </c>
      <c r="J350" s="125">
        <v>15722</v>
      </c>
      <c r="K350" s="125">
        <v>2905</v>
      </c>
      <c r="L350" s="125">
        <v>243</v>
      </c>
    </row>
    <row r="351" spans="1:12" x14ac:dyDescent="0.55000000000000004">
      <c r="A351" s="125" t="s">
        <v>203</v>
      </c>
      <c r="B351" s="125">
        <v>2019</v>
      </c>
      <c r="C351" s="125" t="s">
        <v>166</v>
      </c>
      <c r="D351" s="125">
        <v>1674</v>
      </c>
      <c r="E351" s="125">
        <v>1867</v>
      </c>
      <c r="F351" s="125">
        <v>1811</v>
      </c>
      <c r="G351" s="125">
        <v>1760</v>
      </c>
      <c r="H351">
        <v>98</v>
      </c>
      <c r="I351" s="125">
        <v>146973</v>
      </c>
      <c r="J351" s="125">
        <v>15753</v>
      </c>
      <c r="K351" s="125">
        <v>2609</v>
      </c>
      <c r="L351" s="125">
        <v>258</v>
      </c>
    </row>
    <row r="352" spans="1:12" x14ac:dyDescent="0.55000000000000004">
      <c r="A352" s="125" t="s">
        <v>204</v>
      </c>
      <c r="B352" s="125">
        <v>2019</v>
      </c>
      <c r="C352" s="125" t="s">
        <v>155</v>
      </c>
      <c r="D352" s="125">
        <v>13019</v>
      </c>
      <c r="E352" s="125">
        <v>11952</v>
      </c>
      <c r="F352" s="125">
        <v>11304</v>
      </c>
      <c r="G352" s="125">
        <v>12177</v>
      </c>
      <c r="H352">
        <v>318</v>
      </c>
      <c r="I352" s="125">
        <v>551173</v>
      </c>
      <c r="J352" s="125">
        <v>72331</v>
      </c>
      <c r="K352" s="125">
        <v>25350</v>
      </c>
      <c r="L352" s="125">
        <v>4618</v>
      </c>
    </row>
    <row r="353" spans="1:12" x14ac:dyDescent="0.55000000000000004">
      <c r="A353" s="125" t="s">
        <v>204</v>
      </c>
      <c r="B353" s="125">
        <v>2019</v>
      </c>
      <c r="C353" s="125" t="s">
        <v>156</v>
      </c>
      <c r="D353" s="125">
        <v>11045</v>
      </c>
      <c r="E353" s="125">
        <v>11088</v>
      </c>
      <c r="F353" s="125">
        <v>11100</v>
      </c>
      <c r="G353" s="125">
        <v>10602</v>
      </c>
      <c r="H353">
        <v>436</v>
      </c>
      <c r="I353" s="125">
        <v>490552</v>
      </c>
      <c r="J353" s="125">
        <v>69462</v>
      </c>
      <c r="K353" s="125">
        <v>18852</v>
      </c>
      <c r="L353" s="125">
        <v>3484</v>
      </c>
    </row>
    <row r="354" spans="1:12" x14ac:dyDescent="0.55000000000000004">
      <c r="A354" s="125" t="s">
        <v>204</v>
      </c>
      <c r="B354" s="125">
        <v>2019</v>
      </c>
      <c r="C354" s="125" t="s">
        <v>157</v>
      </c>
      <c r="D354" s="125">
        <v>12107</v>
      </c>
      <c r="E354" s="125">
        <v>11437</v>
      </c>
      <c r="F354" s="125">
        <v>11219</v>
      </c>
      <c r="G354" s="125">
        <v>12094</v>
      </c>
      <c r="H354">
        <v>472</v>
      </c>
      <c r="I354" s="125">
        <v>600220</v>
      </c>
      <c r="J354" s="125">
        <v>97496</v>
      </c>
      <c r="K354" s="125">
        <v>24477</v>
      </c>
      <c r="L354" s="125">
        <v>4867</v>
      </c>
    </row>
    <row r="355" spans="1:12" x14ac:dyDescent="0.55000000000000004">
      <c r="A355" s="125" t="s">
        <v>204</v>
      </c>
      <c r="B355" s="125">
        <v>2019</v>
      </c>
      <c r="C355" s="125" t="s">
        <v>158</v>
      </c>
      <c r="D355" s="125">
        <v>11833</v>
      </c>
      <c r="E355" s="125">
        <v>11736</v>
      </c>
      <c r="F355" s="125">
        <v>11085</v>
      </c>
      <c r="G355" s="125">
        <v>11070</v>
      </c>
      <c r="H355">
        <v>254</v>
      </c>
      <c r="I355" s="125">
        <v>523522</v>
      </c>
      <c r="J355" s="125">
        <v>71518</v>
      </c>
      <c r="K355" s="125">
        <v>22060</v>
      </c>
      <c r="L355" s="125">
        <v>3120</v>
      </c>
    </row>
    <row r="356" spans="1:12" x14ac:dyDescent="0.55000000000000004">
      <c r="A356" s="125" t="s">
        <v>204</v>
      </c>
      <c r="B356" s="125">
        <v>2019</v>
      </c>
      <c r="C356" s="125" t="s">
        <v>159</v>
      </c>
      <c r="D356" s="125">
        <v>13092</v>
      </c>
      <c r="E356" s="125">
        <v>12376</v>
      </c>
      <c r="F356" s="125">
        <v>11275</v>
      </c>
      <c r="G356" s="125">
        <v>12047</v>
      </c>
      <c r="H356">
        <v>7975</v>
      </c>
      <c r="I356" s="125">
        <v>902613</v>
      </c>
      <c r="J356" s="125">
        <v>72809</v>
      </c>
      <c r="K356" s="125">
        <v>24019</v>
      </c>
      <c r="L356" s="125">
        <v>4308</v>
      </c>
    </row>
    <row r="357" spans="1:12" x14ac:dyDescent="0.55000000000000004">
      <c r="A357" s="125" t="s">
        <v>204</v>
      </c>
      <c r="B357" s="125">
        <v>2019</v>
      </c>
      <c r="C357" s="125" t="s">
        <v>160</v>
      </c>
      <c r="D357" s="125">
        <v>12197</v>
      </c>
      <c r="E357" s="125">
        <v>11441</v>
      </c>
      <c r="F357" s="125">
        <v>10927</v>
      </c>
      <c r="G357" s="125">
        <v>11379</v>
      </c>
      <c r="H357">
        <v>337</v>
      </c>
      <c r="I357" s="125">
        <v>600804</v>
      </c>
      <c r="J357" s="125">
        <v>75116</v>
      </c>
      <c r="K357" s="125">
        <v>24002</v>
      </c>
      <c r="L357" s="125">
        <v>5182</v>
      </c>
    </row>
    <row r="358" spans="1:12" x14ac:dyDescent="0.55000000000000004">
      <c r="A358" s="125" t="s">
        <v>204</v>
      </c>
      <c r="B358" s="125">
        <v>2019</v>
      </c>
      <c r="C358" s="125" t="s">
        <v>161</v>
      </c>
      <c r="D358" s="125">
        <v>12658</v>
      </c>
      <c r="E358" s="125">
        <v>12796</v>
      </c>
      <c r="F358" s="125">
        <v>11811</v>
      </c>
      <c r="G358" s="125">
        <v>11045</v>
      </c>
      <c r="H358">
        <v>189</v>
      </c>
      <c r="I358" s="125">
        <v>648982</v>
      </c>
      <c r="J358" s="125">
        <v>84934</v>
      </c>
      <c r="K358" s="125">
        <v>23309</v>
      </c>
      <c r="L358" s="125">
        <v>4883</v>
      </c>
    </row>
    <row r="359" spans="1:12" x14ac:dyDescent="0.55000000000000004">
      <c r="A359" s="125" t="s">
        <v>204</v>
      </c>
      <c r="B359" s="125">
        <v>2019</v>
      </c>
      <c r="C359" s="125" t="s">
        <v>162</v>
      </c>
      <c r="D359" s="125">
        <v>12387</v>
      </c>
      <c r="E359" s="125">
        <v>11559</v>
      </c>
      <c r="F359" s="125">
        <v>11195</v>
      </c>
      <c r="G359" s="125">
        <v>12363</v>
      </c>
      <c r="H359">
        <v>229</v>
      </c>
      <c r="I359" s="125">
        <v>542388</v>
      </c>
      <c r="J359" s="125">
        <v>63508</v>
      </c>
      <c r="K359" s="125">
        <v>28979</v>
      </c>
      <c r="L359" s="125">
        <v>6129</v>
      </c>
    </row>
    <row r="360" spans="1:12" x14ac:dyDescent="0.55000000000000004">
      <c r="A360" s="125" t="s">
        <v>204</v>
      </c>
      <c r="B360" s="125">
        <v>2019</v>
      </c>
      <c r="C360" s="125" t="s">
        <v>163</v>
      </c>
      <c r="D360" s="125">
        <v>12076</v>
      </c>
      <c r="E360" s="125">
        <v>11577</v>
      </c>
      <c r="F360" s="125">
        <v>11765</v>
      </c>
      <c r="G360" s="125">
        <v>12454</v>
      </c>
      <c r="H360">
        <v>114</v>
      </c>
      <c r="I360" s="125">
        <v>509524</v>
      </c>
      <c r="J360" s="125">
        <v>58917</v>
      </c>
      <c r="K360" s="125">
        <v>21442</v>
      </c>
      <c r="L360" s="125">
        <v>3961</v>
      </c>
    </row>
    <row r="361" spans="1:12" x14ac:dyDescent="0.55000000000000004">
      <c r="A361" s="125" t="s">
        <v>204</v>
      </c>
      <c r="B361" s="125">
        <v>2019</v>
      </c>
      <c r="C361" s="125" t="s">
        <v>164</v>
      </c>
      <c r="D361" s="125">
        <v>12234</v>
      </c>
      <c r="E361" s="125">
        <v>11521</v>
      </c>
      <c r="F361" s="125">
        <v>11197</v>
      </c>
      <c r="G361" s="125">
        <v>12485</v>
      </c>
      <c r="H361">
        <v>307</v>
      </c>
      <c r="I361" s="125">
        <v>521453</v>
      </c>
      <c r="J361" s="125">
        <v>63455</v>
      </c>
      <c r="K361" s="125">
        <v>17444</v>
      </c>
      <c r="L361" s="125">
        <v>3069</v>
      </c>
    </row>
    <row r="362" spans="1:12" x14ac:dyDescent="0.55000000000000004">
      <c r="A362" s="125" t="s">
        <v>204</v>
      </c>
      <c r="B362" s="125">
        <v>2019</v>
      </c>
      <c r="C362" s="125" t="s">
        <v>165</v>
      </c>
      <c r="D362" s="125">
        <v>11700</v>
      </c>
      <c r="E362" s="125">
        <v>11211</v>
      </c>
      <c r="F362" s="125">
        <v>9954</v>
      </c>
      <c r="G362" s="125">
        <v>10760</v>
      </c>
      <c r="H362">
        <v>122</v>
      </c>
      <c r="I362" s="125">
        <v>546154</v>
      </c>
      <c r="J362" s="125">
        <v>45264</v>
      </c>
      <c r="K362" s="125">
        <v>17269</v>
      </c>
      <c r="L362" s="125">
        <v>2275</v>
      </c>
    </row>
    <row r="363" spans="1:12" x14ac:dyDescent="0.55000000000000004">
      <c r="A363" s="125" t="s">
        <v>204</v>
      </c>
      <c r="B363" s="125">
        <v>2019</v>
      </c>
      <c r="C363" s="125" t="s">
        <v>166</v>
      </c>
      <c r="D363" s="125">
        <v>12160</v>
      </c>
      <c r="E363" s="125">
        <v>10816</v>
      </c>
      <c r="F363" s="125">
        <v>9708</v>
      </c>
      <c r="G363" s="125">
        <v>9940</v>
      </c>
      <c r="H363">
        <v>120</v>
      </c>
      <c r="I363" s="125">
        <v>462872</v>
      </c>
      <c r="J363" s="125">
        <v>57172</v>
      </c>
      <c r="K363" s="125">
        <v>16623</v>
      </c>
      <c r="L363" s="125">
        <v>3140</v>
      </c>
    </row>
    <row r="364" spans="1:12" x14ac:dyDescent="0.55000000000000004">
      <c r="A364" s="125" t="s">
        <v>205</v>
      </c>
      <c r="B364" s="125">
        <v>2019</v>
      </c>
      <c r="C364" s="125" t="s">
        <v>155</v>
      </c>
      <c r="D364" s="125">
        <v>3045</v>
      </c>
      <c r="E364" s="125">
        <v>5695</v>
      </c>
      <c r="F364" s="125">
        <v>5481</v>
      </c>
      <c r="G364" s="125">
        <v>5504</v>
      </c>
      <c r="H364">
        <v>233</v>
      </c>
      <c r="I364" s="125">
        <v>321470</v>
      </c>
      <c r="J364" s="125">
        <v>54160</v>
      </c>
      <c r="K364" s="125">
        <v>8396</v>
      </c>
      <c r="L364" s="125">
        <v>1328</v>
      </c>
    </row>
    <row r="365" spans="1:12" x14ac:dyDescent="0.55000000000000004">
      <c r="A365" s="125" t="s">
        <v>205</v>
      </c>
      <c r="B365" s="125">
        <v>2019</v>
      </c>
      <c r="C365" s="125" t="s">
        <v>156</v>
      </c>
      <c r="D365" s="125">
        <v>7298</v>
      </c>
      <c r="E365" s="125">
        <v>4808</v>
      </c>
      <c r="F365" s="125">
        <v>4726</v>
      </c>
      <c r="G365" s="125">
        <v>4531</v>
      </c>
      <c r="H365">
        <v>147</v>
      </c>
      <c r="I365" s="125">
        <v>275505</v>
      </c>
      <c r="J365" s="125">
        <v>47413</v>
      </c>
      <c r="K365" s="125">
        <v>8793</v>
      </c>
      <c r="L365" s="125">
        <v>1474</v>
      </c>
    </row>
    <row r="366" spans="1:12" x14ac:dyDescent="0.55000000000000004">
      <c r="A366" s="125" t="s">
        <v>205</v>
      </c>
      <c r="B366" s="125">
        <v>2019</v>
      </c>
      <c r="C366" s="125" t="s">
        <v>157</v>
      </c>
      <c r="D366" s="125">
        <v>5890</v>
      </c>
      <c r="E366" s="125">
        <v>5175</v>
      </c>
      <c r="F366" s="125">
        <v>5444</v>
      </c>
      <c r="G366" s="125">
        <v>5481</v>
      </c>
      <c r="H366">
        <v>105</v>
      </c>
      <c r="I366" s="125">
        <v>330309</v>
      </c>
      <c r="J366" s="125">
        <v>53468</v>
      </c>
      <c r="K366" s="125">
        <v>9408</v>
      </c>
      <c r="L366" s="125">
        <v>1865</v>
      </c>
    </row>
    <row r="367" spans="1:12" x14ac:dyDescent="0.55000000000000004">
      <c r="A367" s="125" t="s">
        <v>205</v>
      </c>
      <c r="B367" s="125">
        <v>2019</v>
      </c>
      <c r="C367" s="125" t="s">
        <v>158</v>
      </c>
      <c r="D367" s="125">
        <v>5290</v>
      </c>
      <c r="E367" s="125">
        <v>5193</v>
      </c>
      <c r="F367" s="125">
        <v>4751</v>
      </c>
      <c r="G367" s="125">
        <v>4818</v>
      </c>
      <c r="H367">
        <v>98</v>
      </c>
      <c r="I367" s="125">
        <v>293086</v>
      </c>
      <c r="J367" s="125">
        <v>58044</v>
      </c>
      <c r="K367" s="125">
        <v>10700</v>
      </c>
      <c r="L367" s="125">
        <v>2119</v>
      </c>
    </row>
    <row r="368" spans="1:12" x14ac:dyDescent="0.55000000000000004">
      <c r="A368" s="125" t="s">
        <v>205</v>
      </c>
      <c r="B368" s="125">
        <v>2019</v>
      </c>
      <c r="C368" s="125" t="s">
        <v>159</v>
      </c>
      <c r="D368" s="125">
        <v>5818</v>
      </c>
      <c r="E368" s="125">
        <v>5465</v>
      </c>
      <c r="F368" s="125">
        <v>4880</v>
      </c>
      <c r="G368" s="125">
        <v>5380</v>
      </c>
      <c r="H368">
        <v>108</v>
      </c>
      <c r="I368" s="125">
        <v>339612</v>
      </c>
      <c r="J368" s="125">
        <v>63075</v>
      </c>
      <c r="K368" s="125">
        <v>10708</v>
      </c>
      <c r="L368" s="125">
        <v>1626</v>
      </c>
    </row>
    <row r="369" spans="1:12" x14ac:dyDescent="0.55000000000000004">
      <c r="A369" s="125" t="s">
        <v>205</v>
      </c>
      <c r="B369" s="125">
        <v>2019</v>
      </c>
      <c r="C369" s="125" t="s">
        <v>160</v>
      </c>
      <c r="D369" s="125">
        <v>5266</v>
      </c>
      <c r="E369" s="125">
        <v>5049</v>
      </c>
      <c r="F369" s="125">
        <v>4733</v>
      </c>
      <c r="G369" s="125">
        <v>4834</v>
      </c>
      <c r="H369">
        <v>124</v>
      </c>
      <c r="I369" s="125">
        <v>326895</v>
      </c>
      <c r="J369" s="125">
        <v>64037</v>
      </c>
      <c r="K369" s="125">
        <v>12558</v>
      </c>
      <c r="L369" s="125">
        <v>2321</v>
      </c>
    </row>
    <row r="370" spans="1:12" x14ac:dyDescent="0.55000000000000004">
      <c r="A370" s="125" t="s">
        <v>205</v>
      </c>
      <c r="B370" s="125">
        <v>2019</v>
      </c>
      <c r="C370" s="125" t="s">
        <v>161</v>
      </c>
      <c r="D370" s="125">
        <v>5560</v>
      </c>
      <c r="E370" s="125">
        <v>5788</v>
      </c>
      <c r="F370" s="125">
        <v>5228</v>
      </c>
      <c r="G370" s="125">
        <v>5661</v>
      </c>
      <c r="H370">
        <v>171</v>
      </c>
      <c r="I370" s="125">
        <v>396060</v>
      </c>
      <c r="J370" s="125">
        <v>72088</v>
      </c>
      <c r="K370" s="125">
        <v>10945</v>
      </c>
      <c r="L370" s="125">
        <v>1333</v>
      </c>
    </row>
    <row r="371" spans="1:12" x14ac:dyDescent="0.55000000000000004">
      <c r="A371" s="125" t="s">
        <v>205</v>
      </c>
      <c r="B371" s="125">
        <v>2019</v>
      </c>
      <c r="C371" s="125" t="s">
        <v>162</v>
      </c>
      <c r="D371" s="125">
        <v>5250</v>
      </c>
      <c r="E371" s="125">
        <v>5098</v>
      </c>
      <c r="F371" s="125">
        <v>5226</v>
      </c>
      <c r="G371" s="125">
        <v>5129</v>
      </c>
      <c r="H371">
        <v>79</v>
      </c>
      <c r="I371" s="125">
        <v>367058.3</v>
      </c>
      <c r="J371" s="125">
        <v>52395</v>
      </c>
      <c r="K371" s="125">
        <v>10202</v>
      </c>
      <c r="L371" s="125">
        <v>1358</v>
      </c>
    </row>
    <row r="372" spans="1:12" x14ac:dyDescent="0.55000000000000004">
      <c r="A372" s="125" t="s">
        <v>205</v>
      </c>
      <c r="B372" s="125">
        <v>2019</v>
      </c>
      <c r="C372" s="125" t="s">
        <v>163</v>
      </c>
      <c r="D372" s="125">
        <v>5603</v>
      </c>
      <c r="E372" s="125">
        <v>5079</v>
      </c>
      <c r="F372" s="125">
        <v>5204</v>
      </c>
      <c r="G372" s="125">
        <v>5475</v>
      </c>
      <c r="H372">
        <v>49</v>
      </c>
      <c r="I372" s="125">
        <v>385377</v>
      </c>
      <c r="J372" s="125">
        <v>61221</v>
      </c>
      <c r="K372" s="125">
        <v>10777</v>
      </c>
      <c r="L372" s="125">
        <v>1577</v>
      </c>
    </row>
    <row r="373" spans="1:12" x14ac:dyDescent="0.55000000000000004">
      <c r="A373" s="125" t="s">
        <v>205</v>
      </c>
      <c r="B373" s="125">
        <v>2019</v>
      </c>
      <c r="C373" s="125" t="s">
        <v>164</v>
      </c>
      <c r="D373" s="125">
        <v>3801</v>
      </c>
      <c r="E373" s="125">
        <v>5595</v>
      </c>
      <c r="F373" s="125">
        <v>5136</v>
      </c>
      <c r="G373" s="125">
        <v>5630</v>
      </c>
      <c r="H373">
        <v>79</v>
      </c>
      <c r="I373" s="125">
        <v>355424</v>
      </c>
      <c r="J373" s="125">
        <v>62971</v>
      </c>
      <c r="K373" s="125">
        <v>11114</v>
      </c>
      <c r="L373" s="125">
        <v>1941</v>
      </c>
    </row>
    <row r="374" spans="1:12" x14ac:dyDescent="0.55000000000000004">
      <c r="A374" s="125" t="s">
        <v>205</v>
      </c>
      <c r="B374" s="125">
        <v>2019</v>
      </c>
      <c r="C374" s="125" t="s">
        <v>165</v>
      </c>
      <c r="D374" s="125">
        <v>6191</v>
      </c>
      <c r="E374" s="125">
        <v>5311</v>
      </c>
      <c r="F374" s="125">
        <v>4942</v>
      </c>
      <c r="G374" s="125">
        <v>4902</v>
      </c>
      <c r="H374">
        <v>282</v>
      </c>
      <c r="I374" s="125">
        <v>322523</v>
      </c>
      <c r="J374" s="125">
        <v>47638</v>
      </c>
      <c r="K374" s="125">
        <v>11450</v>
      </c>
      <c r="L374" s="125">
        <v>1715</v>
      </c>
    </row>
    <row r="375" spans="1:12" x14ac:dyDescent="0.55000000000000004">
      <c r="A375" s="125" t="s">
        <v>205</v>
      </c>
      <c r="B375" s="125">
        <v>2019</v>
      </c>
      <c r="C375" s="125" t="s">
        <v>166</v>
      </c>
      <c r="D375" s="125">
        <v>5660</v>
      </c>
      <c r="E375" s="125">
        <v>5178</v>
      </c>
      <c r="F375" s="125">
        <v>4908</v>
      </c>
      <c r="G375" s="125">
        <v>3864</v>
      </c>
      <c r="H375">
        <v>243</v>
      </c>
      <c r="I375" s="125">
        <v>284164</v>
      </c>
      <c r="J375" s="125">
        <v>43979</v>
      </c>
      <c r="K375" s="125">
        <v>12032</v>
      </c>
      <c r="L375" s="125">
        <v>1578</v>
      </c>
    </row>
    <row r="376" spans="1:12" x14ac:dyDescent="0.55000000000000004">
      <c r="A376" s="125" t="s">
        <v>206</v>
      </c>
      <c r="B376" s="125">
        <v>2019</v>
      </c>
      <c r="C376" s="125" t="s">
        <v>155</v>
      </c>
      <c r="D376" s="125">
        <v>1785</v>
      </c>
      <c r="E376" s="125">
        <v>1894</v>
      </c>
      <c r="F376" s="125">
        <v>1996</v>
      </c>
      <c r="G376" s="125">
        <v>2106</v>
      </c>
      <c r="H376">
        <v>49</v>
      </c>
      <c r="I376" s="125">
        <v>157765</v>
      </c>
      <c r="J376" s="125">
        <v>27829</v>
      </c>
      <c r="K376" s="125">
        <v>2536</v>
      </c>
      <c r="L376" s="125">
        <v>368</v>
      </c>
    </row>
    <row r="377" spans="1:12" x14ac:dyDescent="0.55000000000000004">
      <c r="A377" s="125" t="s">
        <v>206</v>
      </c>
      <c r="B377" s="125">
        <v>2019</v>
      </c>
      <c r="C377" s="125" t="s">
        <v>156</v>
      </c>
      <c r="D377" s="125">
        <v>1539</v>
      </c>
      <c r="E377" s="125">
        <v>1677</v>
      </c>
      <c r="F377" s="125">
        <v>1672</v>
      </c>
      <c r="G377" s="125">
        <v>1823</v>
      </c>
      <c r="H377">
        <v>38</v>
      </c>
      <c r="I377" s="125">
        <v>154012</v>
      </c>
      <c r="J377" s="125">
        <v>25636</v>
      </c>
      <c r="K377" s="125">
        <v>2382</v>
      </c>
      <c r="L377" s="125">
        <v>226</v>
      </c>
    </row>
    <row r="378" spans="1:12" x14ac:dyDescent="0.55000000000000004">
      <c r="A378" s="125" t="s">
        <v>206</v>
      </c>
      <c r="B378" s="125">
        <v>2019</v>
      </c>
      <c r="C378" s="125" t="s">
        <v>157</v>
      </c>
      <c r="D378" s="125">
        <v>1604</v>
      </c>
      <c r="E378" s="125">
        <v>1691</v>
      </c>
      <c r="F378" s="125">
        <v>1758</v>
      </c>
      <c r="G378" s="125">
        <v>1974</v>
      </c>
      <c r="H378">
        <v>161</v>
      </c>
      <c r="I378" s="125">
        <v>160898</v>
      </c>
      <c r="J378" s="125">
        <v>23724</v>
      </c>
      <c r="K378" s="125">
        <v>2630</v>
      </c>
      <c r="L378" s="125">
        <v>319</v>
      </c>
    </row>
    <row r="379" spans="1:12" x14ac:dyDescent="0.55000000000000004">
      <c r="A379" s="125" t="s">
        <v>206</v>
      </c>
      <c r="B379" s="125">
        <v>2019</v>
      </c>
      <c r="C379" s="125" t="s">
        <v>158</v>
      </c>
      <c r="D379" s="125">
        <v>1712</v>
      </c>
      <c r="E379" s="125">
        <v>1752</v>
      </c>
      <c r="F379" s="125">
        <v>1710</v>
      </c>
      <c r="G379" s="125">
        <v>1824</v>
      </c>
      <c r="H379">
        <v>57</v>
      </c>
      <c r="I379" s="125">
        <v>138746</v>
      </c>
      <c r="J379" s="125">
        <v>20053</v>
      </c>
      <c r="K379" s="125">
        <v>2304</v>
      </c>
      <c r="L379" s="125">
        <v>421</v>
      </c>
    </row>
    <row r="380" spans="1:12" x14ac:dyDescent="0.55000000000000004">
      <c r="A380" s="125" t="s">
        <v>206</v>
      </c>
      <c r="B380" s="125">
        <v>2019</v>
      </c>
      <c r="C380" s="125" t="s">
        <v>159</v>
      </c>
      <c r="D380" s="125">
        <v>1947</v>
      </c>
      <c r="E380" s="125">
        <v>1935</v>
      </c>
      <c r="F380" s="125">
        <v>1750</v>
      </c>
      <c r="G380" s="125">
        <v>1973</v>
      </c>
      <c r="H380">
        <v>44</v>
      </c>
      <c r="I380" s="125">
        <v>168502</v>
      </c>
      <c r="J380" s="125">
        <v>21539</v>
      </c>
      <c r="K380" s="125">
        <v>3399</v>
      </c>
      <c r="L380" s="125">
        <v>659</v>
      </c>
    </row>
    <row r="381" spans="1:12" x14ac:dyDescent="0.55000000000000004">
      <c r="A381" s="125" t="s">
        <v>206</v>
      </c>
      <c r="B381" s="125">
        <v>2019</v>
      </c>
      <c r="C381" s="125" t="s">
        <v>160</v>
      </c>
      <c r="D381" s="125">
        <v>1564</v>
      </c>
      <c r="E381" s="125">
        <v>1829</v>
      </c>
      <c r="F381" s="125">
        <v>1608</v>
      </c>
      <c r="G381" s="125">
        <v>1914</v>
      </c>
      <c r="H381">
        <v>79</v>
      </c>
      <c r="I381" s="125">
        <v>152749</v>
      </c>
      <c r="J381" s="125">
        <v>20503</v>
      </c>
      <c r="K381" s="125">
        <v>3278</v>
      </c>
      <c r="L381" s="125">
        <v>431</v>
      </c>
    </row>
    <row r="382" spans="1:12" x14ac:dyDescent="0.55000000000000004">
      <c r="A382" s="125" t="s">
        <v>206</v>
      </c>
      <c r="B382" s="125">
        <v>2019</v>
      </c>
      <c r="C382" s="125" t="s">
        <v>161</v>
      </c>
      <c r="D382" s="125">
        <v>1757</v>
      </c>
      <c r="E382" s="125">
        <v>1987</v>
      </c>
      <c r="F382" s="125">
        <v>1761</v>
      </c>
      <c r="G382" s="125">
        <v>1761</v>
      </c>
      <c r="H382">
        <v>73</v>
      </c>
      <c r="I382" s="125">
        <v>207364</v>
      </c>
      <c r="J382" s="125">
        <v>27260</v>
      </c>
      <c r="K382" s="125">
        <v>3179</v>
      </c>
      <c r="L382" s="125">
        <v>792</v>
      </c>
    </row>
    <row r="383" spans="1:12" x14ac:dyDescent="0.55000000000000004">
      <c r="A383" s="125" t="s">
        <v>206</v>
      </c>
      <c r="B383" s="125">
        <v>2019</v>
      </c>
      <c r="C383" s="125" t="s">
        <v>162</v>
      </c>
      <c r="D383" s="125">
        <v>1791</v>
      </c>
      <c r="E383" s="125">
        <v>1847</v>
      </c>
      <c r="F383" s="125">
        <v>1945</v>
      </c>
      <c r="G383" s="125">
        <v>1843</v>
      </c>
      <c r="H383">
        <v>121</v>
      </c>
      <c r="I383" s="125">
        <v>158549</v>
      </c>
      <c r="J383" s="125">
        <v>19371</v>
      </c>
      <c r="K383" s="125">
        <v>2337</v>
      </c>
      <c r="L383" s="125">
        <v>302</v>
      </c>
    </row>
    <row r="384" spans="1:12" x14ac:dyDescent="0.55000000000000004">
      <c r="A384" s="125" t="s">
        <v>206</v>
      </c>
      <c r="B384" s="125">
        <v>2019</v>
      </c>
      <c r="C384" s="125" t="s">
        <v>163</v>
      </c>
      <c r="D384" s="125">
        <v>1867</v>
      </c>
      <c r="E384" s="125">
        <v>1851</v>
      </c>
      <c r="F384" s="125">
        <v>1817</v>
      </c>
      <c r="G384" s="125">
        <v>1985</v>
      </c>
      <c r="H384">
        <v>204</v>
      </c>
      <c r="I384" s="125">
        <v>175615</v>
      </c>
      <c r="J384" s="125">
        <v>17132</v>
      </c>
      <c r="K384" s="125">
        <v>2369</v>
      </c>
      <c r="L384" s="125">
        <v>351</v>
      </c>
    </row>
    <row r="385" spans="1:12" x14ac:dyDescent="0.55000000000000004">
      <c r="A385" s="125" t="s">
        <v>206</v>
      </c>
      <c r="B385" s="125">
        <v>2019</v>
      </c>
      <c r="C385" s="125" t="s">
        <v>164</v>
      </c>
      <c r="D385" s="125">
        <v>1727</v>
      </c>
      <c r="E385" s="125">
        <v>2087</v>
      </c>
      <c r="F385" s="125">
        <v>1814</v>
      </c>
      <c r="G385" s="125">
        <v>1927</v>
      </c>
      <c r="H385">
        <v>90</v>
      </c>
      <c r="I385" s="125">
        <v>141960</v>
      </c>
      <c r="J385" s="125">
        <v>16497</v>
      </c>
      <c r="K385" s="125">
        <v>1924</v>
      </c>
      <c r="L385" s="125">
        <v>239</v>
      </c>
    </row>
    <row r="386" spans="1:12" x14ac:dyDescent="0.55000000000000004">
      <c r="A386" s="125" t="s">
        <v>206</v>
      </c>
      <c r="B386" s="125">
        <v>2019</v>
      </c>
      <c r="C386" s="125" t="s">
        <v>165</v>
      </c>
      <c r="D386" s="125">
        <v>1645</v>
      </c>
      <c r="E386" s="125">
        <v>1779</v>
      </c>
      <c r="F386" s="125">
        <v>1725</v>
      </c>
      <c r="G386" s="125">
        <v>1640</v>
      </c>
      <c r="H386">
        <v>23</v>
      </c>
      <c r="I386" s="125">
        <v>113786</v>
      </c>
      <c r="J386" s="125">
        <v>12224</v>
      </c>
      <c r="K386" s="125">
        <v>954</v>
      </c>
      <c r="L386" s="125">
        <v>126</v>
      </c>
    </row>
    <row r="387" spans="1:12" x14ac:dyDescent="0.55000000000000004">
      <c r="A387" s="125" t="s">
        <v>206</v>
      </c>
      <c r="B387" s="125">
        <v>2019</v>
      </c>
      <c r="C387" s="125" t="s">
        <v>166</v>
      </c>
      <c r="D387" s="125">
        <v>1416</v>
      </c>
      <c r="E387" s="125">
        <v>1635</v>
      </c>
      <c r="F387" s="125">
        <v>1688</v>
      </c>
      <c r="G387" s="125">
        <v>1231</v>
      </c>
      <c r="H387">
        <v>21</v>
      </c>
      <c r="I387" s="125">
        <v>111599</v>
      </c>
      <c r="J387" s="125">
        <v>15025</v>
      </c>
      <c r="K387" s="125">
        <v>1245</v>
      </c>
      <c r="L387" s="125">
        <v>71</v>
      </c>
    </row>
    <row r="388" spans="1:12" x14ac:dyDescent="0.55000000000000004">
      <c r="A388" s="125" t="s">
        <v>207</v>
      </c>
      <c r="B388" s="125">
        <v>2019</v>
      </c>
      <c r="C388" s="125" t="s">
        <v>155</v>
      </c>
      <c r="D388" s="125">
        <v>2697</v>
      </c>
      <c r="E388" s="125">
        <v>3619</v>
      </c>
      <c r="F388" s="125">
        <v>3563</v>
      </c>
      <c r="G388" s="125">
        <v>3652</v>
      </c>
      <c r="H388">
        <v>215</v>
      </c>
      <c r="I388" s="125">
        <v>80425</v>
      </c>
      <c r="J388" s="125">
        <v>17471</v>
      </c>
      <c r="K388" s="125">
        <v>2204</v>
      </c>
      <c r="L388" s="125">
        <v>163</v>
      </c>
    </row>
    <row r="389" spans="1:12" x14ac:dyDescent="0.55000000000000004">
      <c r="A389" s="125" t="s">
        <v>207</v>
      </c>
      <c r="B389" s="125">
        <v>2019</v>
      </c>
      <c r="C389" s="125" t="s">
        <v>156</v>
      </c>
      <c r="D389" s="125">
        <v>2574</v>
      </c>
      <c r="E389" s="125">
        <v>2956</v>
      </c>
      <c r="F389" s="125">
        <v>2787</v>
      </c>
      <c r="G389" s="125">
        <v>2686</v>
      </c>
      <c r="H389">
        <v>174</v>
      </c>
      <c r="I389" s="125">
        <v>66456</v>
      </c>
      <c r="J389" s="125">
        <v>14784</v>
      </c>
      <c r="K389" s="125">
        <v>1849</v>
      </c>
      <c r="L389" s="125">
        <v>375</v>
      </c>
    </row>
    <row r="390" spans="1:12" x14ac:dyDescent="0.55000000000000004">
      <c r="A390" s="125" t="s">
        <v>207</v>
      </c>
      <c r="B390" s="125">
        <v>2019</v>
      </c>
      <c r="C390" s="125" t="s">
        <v>157</v>
      </c>
      <c r="D390" s="125">
        <v>4268</v>
      </c>
      <c r="E390" s="125">
        <v>3446</v>
      </c>
      <c r="F390" s="125">
        <v>3453</v>
      </c>
      <c r="G390" s="125">
        <v>3451</v>
      </c>
      <c r="H390">
        <v>145</v>
      </c>
      <c r="I390" s="125">
        <v>97188</v>
      </c>
      <c r="J390" s="125">
        <v>21543</v>
      </c>
      <c r="K390" s="125">
        <v>2418</v>
      </c>
      <c r="L390" s="125">
        <v>339</v>
      </c>
    </row>
    <row r="391" spans="1:12" x14ac:dyDescent="0.55000000000000004">
      <c r="A391" s="125" t="s">
        <v>207</v>
      </c>
      <c r="B391" s="125">
        <v>2019</v>
      </c>
      <c r="C391" s="125" t="s">
        <v>158</v>
      </c>
      <c r="D391" s="125">
        <v>3385</v>
      </c>
      <c r="E391" s="125">
        <v>3166</v>
      </c>
      <c r="F391" s="125">
        <v>3070</v>
      </c>
      <c r="G391" s="125">
        <v>2982</v>
      </c>
      <c r="H391">
        <v>84</v>
      </c>
      <c r="I391" s="125">
        <v>85204</v>
      </c>
      <c r="J391" s="125">
        <v>19258</v>
      </c>
      <c r="K391" s="125">
        <v>2374</v>
      </c>
      <c r="L391" s="125">
        <v>344</v>
      </c>
    </row>
    <row r="392" spans="1:12" x14ac:dyDescent="0.55000000000000004">
      <c r="A392" s="125" t="s">
        <v>207</v>
      </c>
      <c r="B392" s="125">
        <v>2019</v>
      </c>
      <c r="C392" s="125" t="s">
        <v>159</v>
      </c>
      <c r="D392" s="125">
        <v>3601</v>
      </c>
      <c r="E392" s="125">
        <v>3601</v>
      </c>
      <c r="F392" s="125">
        <v>3351</v>
      </c>
      <c r="G392" s="125">
        <v>3322</v>
      </c>
      <c r="H392">
        <v>142</v>
      </c>
      <c r="I392" s="125">
        <v>91916</v>
      </c>
      <c r="J392" s="125">
        <v>20128</v>
      </c>
      <c r="K392" s="125">
        <v>2757</v>
      </c>
      <c r="L392" s="125">
        <v>308</v>
      </c>
    </row>
    <row r="393" spans="1:12" x14ac:dyDescent="0.55000000000000004">
      <c r="A393" s="125" t="s">
        <v>207</v>
      </c>
      <c r="B393" s="125">
        <v>2019</v>
      </c>
      <c r="C393" s="125" t="s">
        <v>160</v>
      </c>
      <c r="D393" s="125">
        <v>2763</v>
      </c>
      <c r="E393" s="125">
        <v>3009</v>
      </c>
      <c r="F393" s="125">
        <v>2887</v>
      </c>
      <c r="G393" s="125">
        <v>2590</v>
      </c>
      <c r="H393">
        <v>98</v>
      </c>
      <c r="I393" s="125">
        <v>80566</v>
      </c>
      <c r="J393" s="125">
        <v>19881</v>
      </c>
      <c r="K393" s="125">
        <v>2365</v>
      </c>
      <c r="L393" s="125">
        <v>356</v>
      </c>
    </row>
    <row r="394" spans="1:12" x14ac:dyDescent="0.55000000000000004">
      <c r="A394" s="125" t="s">
        <v>207</v>
      </c>
      <c r="B394" s="125">
        <v>2019</v>
      </c>
      <c r="C394" s="125" t="s">
        <v>161</v>
      </c>
      <c r="D394" s="125">
        <v>3035</v>
      </c>
      <c r="E394" s="125">
        <v>3343</v>
      </c>
      <c r="F394" s="125">
        <v>3009</v>
      </c>
      <c r="G394" s="125">
        <v>2408</v>
      </c>
      <c r="H394">
        <v>98</v>
      </c>
      <c r="I394" s="125">
        <v>100131</v>
      </c>
      <c r="J394" s="125">
        <v>21675</v>
      </c>
      <c r="K394" s="125">
        <v>2767</v>
      </c>
      <c r="L394" s="125">
        <v>559</v>
      </c>
    </row>
    <row r="395" spans="1:12" x14ac:dyDescent="0.55000000000000004">
      <c r="A395" s="125" t="s">
        <v>207</v>
      </c>
      <c r="B395" s="125">
        <v>2019</v>
      </c>
      <c r="C395" s="125" t="s">
        <v>162</v>
      </c>
      <c r="D395" s="125">
        <v>2944</v>
      </c>
      <c r="E395" s="125">
        <v>3111</v>
      </c>
      <c r="F395" s="125">
        <v>2841</v>
      </c>
      <c r="G395" s="125">
        <v>1672</v>
      </c>
      <c r="H395">
        <v>52</v>
      </c>
      <c r="I395" s="125">
        <v>67591</v>
      </c>
      <c r="J395" s="125">
        <v>14222</v>
      </c>
      <c r="K395" s="125">
        <v>2566</v>
      </c>
      <c r="L395" s="125">
        <v>418</v>
      </c>
    </row>
    <row r="396" spans="1:12" x14ac:dyDescent="0.55000000000000004">
      <c r="A396" s="125" t="s">
        <v>207</v>
      </c>
      <c r="B396" s="125">
        <v>2019</v>
      </c>
      <c r="C396" s="125" t="s">
        <v>163</v>
      </c>
      <c r="D396" s="125">
        <v>3424</v>
      </c>
      <c r="E396" s="125">
        <v>3261</v>
      </c>
      <c r="F396" s="125">
        <v>3023</v>
      </c>
      <c r="G396" s="125">
        <v>3246</v>
      </c>
      <c r="H396">
        <v>70</v>
      </c>
      <c r="I396" s="125">
        <v>90513</v>
      </c>
      <c r="J396" s="125">
        <v>18361</v>
      </c>
      <c r="K396" s="125">
        <v>2889</v>
      </c>
      <c r="L396" s="125">
        <v>410</v>
      </c>
    </row>
    <row r="397" spans="1:12" x14ac:dyDescent="0.55000000000000004">
      <c r="A397" s="125" t="s">
        <v>207</v>
      </c>
      <c r="B397" s="125">
        <v>2019</v>
      </c>
      <c r="C397" s="125" t="s">
        <v>164</v>
      </c>
      <c r="D397" s="125">
        <v>3603</v>
      </c>
      <c r="E397" s="125">
        <v>3479</v>
      </c>
      <c r="F397" s="125">
        <v>3038</v>
      </c>
      <c r="G397" s="125">
        <v>3483</v>
      </c>
      <c r="H397">
        <v>49</v>
      </c>
      <c r="I397" s="125">
        <v>94501</v>
      </c>
      <c r="J397" s="125">
        <v>19755</v>
      </c>
      <c r="K397" s="125">
        <v>2814</v>
      </c>
      <c r="L397" s="125">
        <v>362</v>
      </c>
    </row>
    <row r="398" spans="1:12" x14ac:dyDescent="0.55000000000000004">
      <c r="A398" s="125" t="s">
        <v>207</v>
      </c>
      <c r="B398" s="125">
        <v>2019</v>
      </c>
      <c r="C398" s="125" t="s">
        <v>165</v>
      </c>
      <c r="D398" s="125">
        <v>2288</v>
      </c>
      <c r="E398" s="125">
        <v>3222</v>
      </c>
      <c r="F398" s="125">
        <v>2949</v>
      </c>
      <c r="G398" s="125">
        <v>2389</v>
      </c>
      <c r="H398">
        <v>27</v>
      </c>
      <c r="I398" s="125">
        <v>66931</v>
      </c>
      <c r="J398" s="125">
        <v>13395</v>
      </c>
      <c r="K398" s="125">
        <v>2811</v>
      </c>
      <c r="L398" s="125">
        <v>367</v>
      </c>
    </row>
    <row r="399" spans="1:12" x14ac:dyDescent="0.55000000000000004">
      <c r="A399" s="125" t="s">
        <v>207</v>
      </c>
      <c r="B399" s="125">
        <v>2019</v>
      </c>
      <c r="C399" s="125" t="s">
        <v>166</v>
      </c>
      <c r="D399" s="125">
        <v>1835</v>
      </c>
      <c r="E399" s="125">
        <v>2686</v>
      </c>
      <c r="F399" s="125">
        <v>2322</v>
      </c>
      <c r="G399" s="125">
        <v>1954</v>
      </c>
      <c r="H399">
        <v>18</v>
      </c>
      <c r="I399" s="125">
        <v>62670</v>
      </c>
      <c r="J399" s="125">
        <v>12551</v>
      </c>
      <c r="K399" s="125">
        <v>2460</v>
      </c>
      <c r="L399" s="125">
        <v>262</v>
      </c>
    </row>
    <row r="400" spans="1:12" x14ac:dyDescent="0.55000000000000004">
      <c r="A400" s="125" t="s">
        <v>208</v>
      </c>
      <c r="B400" s="125">
        <v>2019</v>
      </c>
      <c r="C400" s="125" t="s">
        <v>155</v>
      </c>
      <c r="D400" s="125">
        <v>1157</v>
      </c>
      <c r="E400" s="125">
        <v>1531</v>
      </c>
      <c r="F400" s="125">
        <v>1442</v>
      </c>
      <c r="G400" s="125">
        <v>1698</v>
      </c>
      <c r="H400">
        <v>42</v>
      </c>
      <c r="I400" s="125">
        <v>73227</v>
      </c>
      <c r="J400" s="125">
        <v>14223</v>
      </c>
      <c r="K400" s="125">
        <v>1851</v>
      </c>
      <c r="L400" s="125">
        <v>111</v>
      </c>
    </row>
    <row r="401" spans="1:12" x14ac:dyDescent="0.55000000000000004">
      <c r="A401" s="125" t="s">
        <v>208</v>
      </c>
      <c r="B401" s="125">
        <v>2019</v>
      </c>
      <c r="C401" s="125" t="s">
        <v>156</v>
      </c>
      <c r="D401" s="125">
        <v>1201</v>
      </c>
      <c r="E401" s="125">
        <v>1486</v>
      </c>
      <c r="F401" s="125">
        <v>1479</v>
      </c>
      <c r="G401" s="125">
        <v>1548</v>
      </c>
      <c r="H401">
        <v>27</v>
      </c>
      <c r="I401" s="125">
        <v>63960</v>
      </c>
      <c r="J401" s="125">
        <v>16378</v>
      </c>
      <c r="K401" s="125">
        <v>1512</v>
      </c>
      <c r="L401" s="125">
        <v>117</v>
      </c>
    </row>
    <row r="402" spans="1:12" x14ac:dyDescent="0.55000000000000004">
      <c r="A402" s="125" t="s">
        <v>208</v>
      </c>
      <c r="B402" s="125">
        <v>2019</v>
      </c>
      <c r="C402" s="125" t="s">
        <v>157</v>
      </c>
      <c r="D402" s="125">
        <v>1272</v>
      </c>
      <c r="E402" s="125">
        <v>1447</v>
      </c>
      <c r="F402" s="125">
        <v>1589</v>
      </c>
      <c r="G402" s="125">
        <v>1581</v>
      </c>
      <c r="H402">
        <v>67</v>
      </c>
      <c r="I402" s="125">
        <v>75107</v>
      </c>
      <c r="J402" s="125">
        <v>13370</v>
      </c>
      <c r="K402" s="125">
        <v>1548</v>
      </c>
      <c r="L402" s="125">
        <v>178</v>
      </c>
    </row>
    <row r="403" spans="1:12" x14ac:dyDescent="0.55000000000000004">
      <c r="A403" s="125" t="s">
        <v>208</v>
      </c>
      <c r="B403" s="125">
        <v>2019</v>
      </c>
      <c r="C403" s="125" t="s">
        <v>158</v>
      </c>
      <c r="D403" s="125">
        <v>1325</v>
      </c>
      <c r="E403" s="125">
        <v>1434</v>
      </c>
      <c r="F403" s="125">
        <v>1503</v>
      </c>
      <c r="G403" s="125">
        <v>1174</v>
      </c>
      <c r="H403">
        <v>54</v>
      </c>
      <c r="I403" s="125">
        <v>66861</v>
      </c>
      <c r="J403" s="125">
        <v>10860</v>
      </c>
      <c r="K403" s="125">
        <v>1510</v>
      </c>
      <c r="L403" s="125">
        <v>111</v>
      </c>
    </row>
    <row r="404" spans="1:12" x14ac:dyDescent="0.55000000000000004">
      <c r="A404" s="125" t="s">
        <v>208</v>
      </c>
      <c r="B404" s="125">
        <v>2019</v>
      </c>
      <c r="C404" s="125" t="s">
        <v>159</v>
      </c>
      <c r="D404" s="125">
        <v>1392</v>
      </c>
      <c r="E404" s="125">
        <v>1506</v>
      </c>
      <c r="F404" s="125">
        <v>1477</v>
      </c>
      <c r="G404" s="125">
        <v>2071</v>
      </c>
      <c r="H404">
        <v>93</v>
      </c>
      <c r="I404" s="125">
        <v>74515</v>
      </c>
      <c r="J404" s="125">
        <v>17667</v>
      </c>
      <c r="K404" s="125">
        <v>1871</v>
      </c>
      <c r="L404" s="125">
        <v>188</v>
      </c>
    </row>
    <row r="405" spans="1:12" x14ac:dyDescent="0.55000000000000004">
      <c r="A405" s="125" t="s">
        <v>208</v>
      </c>
      <c r="B405" s="125">
        <v>2019</v>
      </c>
      <c r="C405" s="125" t="s">
        <v>160</v>
      </c>
      <c r="D405" s="125">
        <v>1387</v>
      </c>
      <c r="E405" s="125">
        <v>1512</v>
      </c>
      <c r="F405" s="125">
        <v>1566</v>
      </c>
      <c r="G405" s="125">
        <v>2247</v>
      </c>
      <c r="H405">
        <v>114</v>
      </c>
      <c r="I405" s="125">
        <v>71450</v>
      </c>
      <c r="J405" s="125">
        <v>13123</v>
      </c>
      <c r="K405" s="125">
        <v>1689</v>
      </c>
      <c r="L405" s="125">
        <v>206</v>
      </c>
    </row>
    <row r="406" spans="1:12" x14ac:dyDescent="0.55000000000000004">
      <c r="A406" s="125" t="s">
        <v>208</v>
      </c>
      <c r="B406" s="125">
        <v>2019</v>
      </c>
      <c r="C406" s="125" t="s">
        <v>161</v>
      </c>
      <c r="D406" s="125">
        <v>1305</v>
      </c>
      <c r="E406" s="125">
        <v>1696</v>
      </c>
      <c r="F406" s="125">
        <v>1660</v>
      </c>
      <c r="G406" s="125">
        <v>868</v>
      </c>
      <c r="H406">
        <v>11</v>
      </c>
      <c r="I406" s="125">
        <v>84143</v>
      </c>
      <c r="J406" s="125">
        <v>12099</v>
      </c>
      <c r="K406" s="125">
        <v>2211</v>
      </c>
      <c r="L406" s="125">
        <v>264</v>
      </c>
    </row>
    <row r="407" spans="1:12" x14ac:dyDescent="0.55000000000000004">
      <c r="A407" s="125" t="s">
        <v>208</v>
      </c>
      <c r="B407" s="125">
        <v>2019</v>
      </c>
      <c r="C407" s="125" t="s">
        <v>162</v>
      </c>
      <c r="D407" s="125">
        <v>1407</v>
      </c>
      <c r="E407" s="125">
        <v>1553</v>
      </c>
      <c r="F407" s="125">
        <v>1779</v>
      </c>
      <c r="G407" s="125">
        <v>2136</v>
      </c>
      <c r="H407">
        <v>11</v>
      </c>
      <c r="I407" s="125">
        <v>73414</v>
      </c>
      <c r="J407" s="125">
        <v>10584</v>
      </c>
      <c r="K407" s="125">
        <v>1983</v>
      </c>
      <c r="L407" s="125">
        <v>212</v>
      </c>
    </row>
    <row r="408" spans="1:12" x14ac:dyDescent="0.55000000000000004">
      <c r="A408" s="125" t="s">
        <v>208</v>
      </c>
      <c r="B408" s="125">
        <v>2019</v>
      </c>
      <c r="C408" s="125" t="s">
        <v>163</v>
      </c>
      <c r="D408" s="125">
        <v>1411</v>
      </c>
      <c r="E408" s="125">
        <v>1497</v>
      </c>
      <c r="F408" s="125">
        <v>1769</v>
      </c>
      <c r="G408" s="125">
        <v>1933</v>
      </c>
      <c r="H408">
        <v>17</v>
      </c>
      <c r="I408" s="125">
        <v>71577</v>
      </c>
      <c r="J408" s="125">
        <v>9452</v>
      </c>
      <c r="K408" s="125">
        <v>1920</v>
      </c>
      <c r="L408" s="125">
        <v>128</v>
      </c>
    </row>
    <row r="409" spans="1:12" x14ac:dyDescent="0.55000000000000004">
      <c r="A409" s="125" t="s">
        <v>208</v>
      </c>
      <c r="B409" s="125">
        <v>2019</v>
      </c>
      <c r="C409" s="125" t="s">
        <v>164</v>
      </c>
      <c r="D409" s="125">
        <v>1377</v>
      </c>
      <c r="E409" s="125">
        <v>1641</v>
      </c>
      <c r="F409" s="125">
        <v>1601</v>
      </c>
      <c r="G409" s="125">
        <v>1773</v>
      </c>
      <c r="H409">
        <v>48</v>
      </c>
      <c r="I409" s="125">
        <v>67352</v>
      </c>
      <c r="J409" s="125">
        <v>9528</v>
      </c>
      <c r="K409" s="125">
        <v>1987</v>
      </c>
      <c r="L409" s="125">
        <v>164</v>
      </c>
    </row>
    <row r="410" spans="1:12" x14ac:dyDescent="0.55000000000000004">
      <c r="A410" s="125" t="s">
        <v>208</v>
      </c>
      <c r="B410" s="125">
        <v>2019</v>
      </c>
      <c r="C410" s="125" t="s">
        <v>165</v>
      </c>
      <c r="D410" s="125">
        <v>1168</v>
      </c>
      <c r="E410" s="125">
        <v>1438</v>
      </c>
      <c r="F410" s="125">
        <v>1555</v>
      </c>
      <c r="G410" s="125">
        <v>1296</v>
      </c>
      <c r="H410">
        <v>94</v>
      </c>
      <c r="I410" s="125">
        <v>60225</v>
      </c>
      <c r="J410" s="125">
        <v>8505</v>
      </c>
      <c r="K410" s="125">
        <v>1650</v>
      </c>
      <c r="L410" s="125">
        <v>113</v>
      </c>
    </row>
    <row r="411" spans="1:12" x14ac:dyDescent="0.55000000000000004">
      <c r="A411" s="125" t="s">
        <v>208</v>
      </c>
      <c r="B411" s="125">
        <v>2019</v>
      </c>
      <c r="C411" s="125" t="s">
        <v>166</v>
      </c>
      <c r="D411" s="125">
        <v>1221</v>
      </c>
      <c r="E411" s="125">
        <v>1381</v>
      </c>
      <c r="F411" s="125">
        <v>1727</v>
      </c>
      <c r="G411" s="125">
        <v>1124</v>
      </c>
      <c r="H411">
        <v>7</v>
      </c>
      <c r="I411" s="125">
        <v>52576</v>
      </c>
      <c r="J411" s="125">
        <v>7168</v>
      </c>
      <c r="K411" s="125">
        <v>1811</v>
      </c>
      <c r="L411" s="125">
        <v>135</v>
      </c>
    </row>
    <row r="412" spans="1:12" x14ac:dyDescent="0.55000000000000004">
      <c r="A412" s="125" t="s">
        <v>209</v>
      </c>
      <c r="B412" s="125">
        <v>2019</v>
      </c>
      <c r="C412" s="125" t="s">
        <v>155</v>
      </c>
      <c r="D412" s="125">
        <v>978</v>
      </c>
      <c r="E412" s="125">
        <v>1175</v>
      </c>
      <c r="F412" s="125">
        <v>1250</v>
      </c>
      <c r="G412" s="125">
        <v>1257</v>
      </c>
      <c r="H412">
        <v>29</v>
      </c>
      <c r="I412" s="125">
        <v>111132</v>
      </c>
      <c r="J412" s="125">
        <v>15928</v>
      </c>
      <c r="K412" s="125">
        <v>1916</v>
      </c>
      <c r="L412" s="125">
        <v>212</v>
      </c>
    </row>
    <row r="413" spans="1:12" x14ac:dyDescent="0.55000000000000004">
      <c r="A413" s="125" t="s">
        <v>209</v>
      </c>
      <c r="B413" s="125">
        <v>2019</v>
      </c>
      <c r="C413" s="125" t="s">
        <v>156</v>
      </c>
      <c r="D413" s="125">
        <v>961</v>
      </c>
      <c r="E413" s="125">
        <v>1114</v>
      </c>
      <c r="F413" s="125">
        <v>1191</v>
      </c>
      <c r="G413" s="125">
        <v>1173</v>
      </c>
      <c r="H413">
        <v>25</v>
      </c>
      <c r="I413" s="125">
        <v>82715</v>
      </c>
      <c r="J413" s="125">
        <v>15544</v>
      </c>
      <c r="K413" s="125">
        <v>1761</v>
      </c>
      <c r="L413" s="125">
        <v>189</v>
      </c>
    </row>
    <row r="414" spans="1:12" x14ac:dyDescent="0.55000000000000004">
      <c r="A414" s="125" t="s">
        <v>209</v>
      </c>
      <c r="B414" s="125">
        <v>2019</v>
      </c>
      <c r="C414" s="125" t="s">
        <v>157</v>
      </c>
      <c r="D414" s="125">
        <v>835</v>
      </c>
      <c r="E414" s="125">
        <v>1192</v>
      </c>
      <c r="F414" s="125">
        <v>1181</v>
      </c>
      <c r="G414" s="125">
        <v>1284</v>
      </c>
      <c r="H414">
        <v>26</v>
      </c>
      <c r="I414" s="125">
        <v>99860</v>
      </c>
      <c r="J414" s="125">
        <v>16179</v>
      </c>
      <c r="K414" s="125">
        <v>2060</v>
      </c>
      <c r="L414" s="125">
        <v>420</v>
      </c>
    </row>
    <row r="415" spans="1:12" x14ac:dyDescent="0.55000000000000004">
      <c r="A415" s="125" t="s">
        <v>209</v>
      </c>
      <c r="B415" s="125">
        <v>2019</v>
      </c>
      <c r="C415" s="125" t="s">
        <v>158</v>
      </c>
      <c r="D415" s="125">
        <v>910</v>
      </c>
      <c r="E415" s="125">
        <v>1152</v>
      </c>
      <c r="F415" s="125">
        <v>1204</v>
      </c>
      <c r="G415" s="125">
        <v>1182</v>
      </c>
      <c r="H415">
        <v>13</v>
      </c>
      <c r="I415" s="125">
        <v>84741</v>
      </c>
      <c r="J415" s="125">
        <v>12607</v>
      </c>
      <c r="K415" s="125">
        <v>1859</v>
      </c>
      <c r="L415" s="125">
        <v>327</v>
      </c>
    </row>
    <row r="416" spans="1:12" x14ac:dyDescent="0.55000000000000004">
      <c r="A416" s="125" t="s">
        <v>209</v>
      </c>
      <c r="B416" s="125">
        <v>2019</v>
      </c>
      <c r="C416" s="125" t="s">
        <v>159</v>
      </c>
      <c r="D416" s="125">
        <v>828</v>
      </c>
      <c r="E416" s="125">
        <v>1191</v>
      </c>
      <c r="F416" s="125">
        <v>1152</v>
      </c>
      <c r="G416" s="125">
        <v>1264</v>
      </c>
      <c r="H416">
        <v>10</v>
      </c>
      <c r="I416" s="125">
        <v>101140</v>
      </c>
      <c r="J416" s="125">
        <v>14626</v>
      </c>
      <c r="K416" s="125">
        <v>1732</v>
      </c>
      <c r="L416" s="125">
        <v>335</v>
      </c>
    </row>
    <row r="417" spans="1:12" x14ac:dyDescent="0.55000000000000004">
      <c r="A417" s="125" t="s">
        <v>209</v>
      </c>
      <c r="B417" s="125">
        <v>2019</v>
      </c>
      <c r="C417" s="125" t="s">
        <v>160</v>
      </c>
      <c r="D417" s="125">
        <v>966</v>
      </c>
      <c r="E417" s="125">
        <v>1112</v>
      </c>
      <c r="F417" s="125">
        <v>1100</v>
      </c>
      <c r="G417" s="125">
        <v>1180</v>
      </c>
      <c r="H417">
        <v>42</v>
      </c>
      <c r="I417" s="125">
        <v>98209</v>
      </c>
      <c r="J417" s="125">
        <v>14273</v>
      </c>
      <c r="K417" s="125">
        <v>1939</v>
      </c>
      <c r="L417" s="125">
        <v>411</v>
      </c>
    </row>
    <row r="418" spans="1:12" x14ac:dyDescent="0.55000000000000004">
      <c r="A418" s="125" t="s">
        <v>209</v>
      </c>
      <c r="B418" s="125">
        <v>2019</v>
      </c>
      <c r="C418" s="125" t="s">
        <v>161</v>
      </c>
      <c r="D418" s="125">
        <v>1080</v>
      </c>
      <c r="E418" s="125">
        <v>1250</v>
      </c>
      <c r="F418" s="125">
        <v>1254</v>
      </c>
      <c r="G418" s="125">
        <v>1320</v>
      </c>
      <c r="H418">
        <v>75</v>
      </c>
      <c r="I418" s="125">
        <v>107296</v>
      </c>
      <c r="J418" s="125">
        <v>13594</v>
      </c>
      <c r="K418" s="125">
        <v>1916</v>
      </c>
      <c r="L418" s="125">
        <v>455</v>
      </c>
    </row>
    <row r="419" spans="1:12" x14ac:dyDescent="0.55000000000000004">
      <c r="A419" s="125" t="s">
        <v>209</v>
      </c>
      <c r="B419" s="125">
        <v>2019</v>
      </c>
      <c r="C419" s="125" t="s">
        <v>162</v>
      </c>
      <c r="D419" s="125">
        <v>955</v>
      </c>
      <c r="E419" s="125">
        <v>1218</v>
      </c>
      <c r="F419" s="125">
        <v>1223</v>
      </c>
      <c r="G419" s="125">
        <v>1329</v>
      </c>
      <c r="H419">
        <v>53</v>
      </c>
      <c r="I419" s="125">
        <v>99157</v>
      </c>
      <c r="J419" s="125">
        <v>11346</v>
      </c>
      <c r="K419" s="125">
        <v>2033</v>
      </c>
      <c r="L419" s="125">
        <v>364</v>
      </c>
    </row>
    <row r="420" spans="1:12" x14ac:dyDescent="0.55000000000000004">
      <c r="A420" s="125" t="s">
        <v>209</v>
      </c>
      <c r="B420" s="125">
        <v>2019</v>
      </c>
      <c r="C420" s="125" t="s">
        <v>163</v>
      </c>
      <c r="D420" s="125">
        <v>1027</v>
      </c>
      <c r="E420" s="125">
        <v>1213</v>
      </c>
      <c r="F420" s="125">
        <v>1259</v>
      </c>
      <c r="G420" s="125">
        <v>1332</v>
      </c>
      <c r="H420">
        <v>23</v>
      </c>
      <c r="I420" s="125">
        <v>107031</v>
      </c>
      <c r="J420" s="125">
        <v>10756</v>
      </c>
      <c r="K420" s="125">
        <v>1872</v>
      </c>
      <c r="L420" s="125">
        <v>267</v>
      </c>
    </row>
    <row r="421" spans="1:12" x14ac:dyDescent="0.55000000000000004">
      <c r="A421" s="125" t="s">
        <v>209</v>
      </c>
      <c r="B421" s="125">
        <v>2019</v>
      </c>
      <c r="C421" s="125" t="s">
        <v>164</v>
      </c>
      <c r="D421" s="125">
        <v>973</v>
      </c>
      <c r="E421" s="125">
        <v>1270</v>
      </c>
      <c r="F421" s="125">
        <v>1269</v>
      </c>
      <c r="G421" s="125">
        <v>1257</v>
      </c>
      <c r="H421">
        <v>1</v>
      </c>
      <c r="I421" s="125">
        <v>101026</v>
      </c>
      <c r="J421" s="125">
        <v>11241</v>
      </c>
      <c r="K421" s="125">
        <v>1991</v>
      </c>
      <c r="L421" s="125">
        <v>344</v>
      </c>
    </row>
    <row r="422" spans="1:12" x14ac:dyDescent="0.55000000000000004">
      <c r="A422" s="125" t="s">
        <v>209</v>
      </c>
      <c r="B422" s="125">
        <v>2019</v>
      </c>
      <c r="C422" s="125" t="s">
        <v>165</v>
      </c>
      <c r="D422" s="125">
        <v>1042</v>
      </c>
      <c r="E422" s="125">
        <v>1179</v>
      </c>
      <c r="F422" s="125">
        <v>1281</v>
      </c>
      <c r="G422" s="125">
        <v>1150</v>
      </c>
      <c r="H422">
        <v>5</v>
      </c>
      <c r="I422" s="125">
        <v>80247</v>
      </c>
      <c r="J422" s="125">
        <v>8178</v>
      </c>
      <c r="K422" s="125">
        <v>1864</v>
      </c>
      <c r="L422" s="125">
        <v>379</v>
      </c>
    </row>
    <row r="423" spans="1:12" x14ac:dyDescent="0.55000000000000004">
      <c r="A423" s="125" t="s">
        <v>209</v>
      </c>
      <c r="B423" s="125">
        <v>2019</v>
      </c>
      <c r="C423" s="125" t="s">
        <v>166</v>
      </c>
      <c r="D423" s="125">
        <v>1208</v>
      </c>
      <c r="E423" s="125">
        <v>1294</v>
      </c>
      <c r="F423" s="125">
        <v>1239</v>
      </c>
      <c r="G423" s="125">
        <v>1026</v>
      </c>
      <c r="H423">
        <v>10</v>
      </c>
      <c r="I423" s="125">
        <v>78535</v>
      </c>
      <c r="J423" s="125">
        <v>8225</v>
      </c>
      <c r="K423" s="125">
        <v>1717</v>
      </c>
      <c r="L423" s="125">
        <v>362</v>
      </c>
    </row>
    <row r="424" spans="1:12" x14ac:dyDescent="0.55000000000000004">
      <c r="A424" s="125" t="s">
        <v>210</v>
      </c>
      <c r="B424" s="125">
        <v>2019</v>
      </c>
      <c r="C424" s="125" t="s">
        <v>155</v>
      </c>
      <c r="D424" s="125">
        <v>1344</v>
      </c>
      <c r="E424" s="125">
        <v>1282</v>
      </c>
      <c r="F424" s="125">
        <v>1192</v>
      </c>
      <c r="G424" s="125">
        <v>1296</v>
      </c>
      <c r="H424">
        <v>25</v>
      </c>
      <c r="I424" s="125">
        <v>209439</v>
      </c>
      <c r="J424" s="125">
        <v>28966</v>
      </c>
      <c r="K424" s="125">
        <v>4013</v>
      </c>
      <c r="L424" s="125">
        <v>645</v>
      </c>
    </row>
    <row r="425" spans="1:12" x14ac:dyDescent="0.55000000000000004">
      <c r="A425" s="125" t="s">
        <v>210</v>
      </c>
      <c r="B425" s="125">
        <v>2019</v>
      </c>
      <c r="C425" s="125" t="s">
        <v>156</v>
      </c>
      <c r="D425" s="125">
        <v>1077</v>
      </c>
      <c r="E425" s="125">
        <v>1185</v>
      </c>
      <c r="F425" s="125">
        <v>1167</v>
      </c>
      <c r="G425" s="125">
        <v>1112</v>
      </c>
      <c r="H425">
        <v>31</v>
      </c>
      <c r="I425" s="125">
        <v>177274</v>
      </c>
      <c r="J425" s="125">
        <v>22344</v>
      </c>
      <c r="K425" s="125">
        <v>3907</v>
      </c>
      <c r="L425" s="125">
        <v>767</v>
      </c>
    </row>
    <row r="426" spans="1:12" x14ac:dyDescent="0.55000000000000004">
      <c r="A426" s="125" t="s">
        <v>210</v>
      </c>
      <c r="B426" s="125">
        <v>2019</v>
      </c>
      <c r="C426" s="125" t="s">
        <v>157</v>
      </c>
      <c r="D426" s="125">
        <v>1331</v>
      </c>
      <c r="E426" s="125">
        <v>1312</v>
      </c>
      <c r="F426" s="125">
        <v>1189</v>
      </c>
      <c r="G426" s="125">
        <v>1271</v>
      </c>
      <c r="H426">
        <v>17</v>
      </c>
      <c r="I426" s="125">
        <v>227744</v>
      </c>
      <c r="J426" s="125">
        <v>27600</v>
      </c>
      <c r="K426" s="125">
        <v>4574</v>
      </c>
      <c r="L426" s="125">
        <v>721</v>
      </c>
    </row>
    <row r="427" spans="1:12" x14ac:dyDescent="0.55000000000000004">
      <c r="A427" s="125" t="s">
        <v>210</v>
      </c>
      <c r="B427" s="125">
        <v>2019</v>
      </c>
      <c r="C427" s="125" t="s">
        <v>158</v>
      </c>
      <c r="D427" s="125">
        <v>1362</v>
      </c>
      <c r="E427" s="125">
        <v>1313</v>
      </c>
      <c r="F427" s="125">
        <v>1187</v>
      </c>
      <c r="G427" s="125">
        <v>1219</v>
      </c>
      <c r="H427">
        <v>15</v>
      </c>
      <c r="I427" s="125">
        <v>192097</v>
      </c>
      <c r="J427" s="125">
        <v>18364</v>
      </c>
      <c r="K427" s="125">
        <v>5166</v>
      </c>
      <c r="L427" s="125">
        <v>823</v>
      </c>
    </row>
    <row r="428" spans="1:12" x14ac:dyDescent="0.55000000000000004">
      <c r="A428" s="125" t="s">
        <v>210</v>
      </c>
      <c r="B428" s="125">
        <v>2019</v>
      </c>
      <c r="C428" s="125" t="s">
        <v>159</v>
      </c>
      <c r="D428" s="125">
        <v>1488</v>
      </c>
      <c r="E428" s="125">
        <v>1358</v>
      </c>
      <c r="F428" s="125">
        <v>1211</v>
      </c>
      <c r="G428" s="125">
        <v>1298</v>
      </c>
      <c r="H428">
        <v>16</v>
      </c>
      <c r="I428" s="125">
        <v>216924</v>
      </c>
      <c r="J428" s="125">
        <v>18698</v>
      </c>
      <c r="K428" s="125">
        <v>4946</v>
      </c>
      <c r="L428" s="125">
        <v>625</v>
      </c>
    </row>
    <row r="429" spans="1:12" x14ac:dyDescent="0.55000000000000004">
      <c r="A429" s="125" t="s">
        <v>210</v>
      </c>
      <c r="B429" s="125">
        <v>2019</v>
      </c>
      <c r="C429" s="125" t="s">
        <v>160</v>
      </c>
      <c r="D429" s="125">
        <v>1485</v>
      </c>
      <c r="E429" s="125">
        <v>1275</v>
      </c>
      <c r="F429" s="125">
        <v>1231</v>
      </c>
      <c r="G429" s="125">
        <v>1270</v>
      </c>
      <c r="H429">
        <v>32</v>
      </c>
      <c r="I429" s="125">
        <v>213757</v>
      </c>
      <c r="J429" s="125">
        <v>20165</v>
      </c>
      <c r="K429" s="125">
        <v>5980</v>
      </c>
      <c r="L429" s="125">
        <v>838</v>
      </c>
    </row>
    <row r="430" spans="1:12" x14ac:dyDescent="0.55000000000000004">
      <c r="A430" s="125" t="s">
        <v>210</v>
      </c>
      <c r="B430" s="125">
        <v>2019</v>
      </c>
      <c r="C430" s="125" t="s">
        <v>161</v>
      </c>
      <c r="D430" s="125">
        <v>1572</v>
      </c>
      <c r="E430" s="125">
        <v>1455</v>
      </c>
      <c r="F430" s="125">
        <v>1293</v>
      </c>
      <c r="G430" s="125">
        <v>1196</v>
      </c>
      <c r="H430">
        <v>39</v>
      </c>
      <c r="I430" s="125">
        <v>256716</v>
      </c>
      <c r="J430" s="125">
        <v>21072</v>
      </c>
      <c r="K430" s="125">
        <v>4233</v>
      </c>
      <c r="L430" s="125">
        <v>518</v>
      </c>
    </row>
    <row r="431" spans="1:12" x14ac:dyDescent="0.55000000000000004">
      <c r="A431" s="125" t="s">
        <v>210</v>
      </c>
      <c r="B431" s="125">
        <v>2019</v>
      </c>
      <c r="C431" s="125" t="s">
        <v>162</v>
      </c>
      <c r="D431" s="125">
        <v>1443</v>
      </c>
      <c r="E431" s="125">
        <v>1282</v>
      </c>
      <c r="F431" s="125">
        <v>1272</v>
      </c>
      <c r="G431" s="125">
        <v>1347</v>
      </c>
      <c r="H431">
        <v>28</v>
      </c>
      <c r="I431" s="125">
        <v>211145</v>
      </c>
      <c r="J431" s="125">
        <v>15549</v>
      </c>
      <c r="K431" s="125">
        <v>5336</v>
      </c>
      <c r="L431" s="125">
        <v>711</v>
      </c>
    </row>
    <row r="432" spans="1:12" x14ac:dyDescent="0.55000000000000004">
      <c r="A432" s="125" t="s">
        <v>210</v>
      </c>
      <c r="B432" s="125">
        <v>2019</v>
      </c>
      <c r="C432" s="125" t="s">
        <v>163</v>
      </c>
      <c r="D432" s="125">
        <v>1326</v>
      </c>
      <c r="E432" s="125">
        <v>1225</v>
      </c>
      <c r="F432" s="125">
        <v>1250</v>
      </c>
      <c r="G432" s="125">
        <v>1295</v>
      </c>
      <c r="H432">
        <v>9</v>
      </c>
      <c r="I432" s="125">
        <v>215384</v>
      </c>
      <c r="J432" s="125">
        <v>14601</v>
      </c>
      <c r="K432" s="125">
        <v>4317</v>
      </c>
      <c r="L432" s="125">
        <v>519</v>
      </c>
    </row>
    <row r="433" spans="1:12" x14ac:dyDescent="0.55000000000000004">
      <c r="A433" s="125" t="s">
        <v>210</v>
      </c>
      <c r="B433" s="125">
        <v>2019</v>
      </c>
      <c r="C433" s="125" t="s">
        <v>164</v>
      </c>
      <c r="D433" s="125">
        <v>1494</v>
      </c>
      <c r="E433" s="125">
        <v>1262</v>
      </c>
      <c r="F433" s="125">
        <v>1283</v>
      </c>
      <c r="G433" s="125">
        <v>1323</v>
      </c>
      <c r="I433" s="125">
        <v>203300</v>
      </c>
      <c r="J433" s="125">
        <v>15055</v>
      </c>
      <c r="K433" s="125">
        <v>4981</v>
      </c>
      <c r="L433" s="125">
        <v>621</v>
      </c>
    </row>
    <row r="434" spans="1:12" x14ac:dyDescent="0.55000000000000004">
      <c r="A434" s="125" t="s">
        <v>210</v>
      </c>
      <c r="B434" s="125">
        <v>2019</v>
      </c>
      <c r="C434" s="125" t="s">
        <v>165</v>
      </c>
      <c r="D434" s="125">
        <v>1340</v>
      </c>
      <c r="E434" s="125">
        <v>1293</v>
      </c>
      <c r="F434" s="125">
        <v>1136</v>
      </c>
      <c r="G434" s="125">
        <v>1178</v>
      </c>
      <c r="H434">
        <v>4</v>
      </c>
      <c r="I434" s="125">
        <v>177626</v>
      </c>
      <c r="J434" s="125">
        <v>12965</v>
      </c>
      <c r="K434" s="125">
        <v>4656</v>
      </c>
      <c r="L434" s="125">
        <v>435</v>
      </c>
    </row>
    <row r="435" spans="1:12" x14ac:dyDescent="0.55000000000000004">
      <c r="A435" s="125" t="s">
        <v>210</v>
      </c>
      <c r="B435" s="125">
        <v>2019</v>
      </c>
      <c r="C435" s="125" t="s">
        <v>166</v>
      </c>
      <c r="D435" s="125">
        <v>1371</v>
      </c>
      <c r="E435" s="125">
        <v>1321</v>
      </c>
      <c r="F435" s="125">
        <v>1247</v>
      </c>
      <c r="G435" s="125">
        <v>1041</v>
      </c>
      <c r="H435">
        <v>34</v>
      </c>
      <c r="I435" s="125">
        <v>188621</v>
      </c>
      <c r="J435" s="125">
        <v>16477</v>
      </c>
      <c r="K435" s="125">
        <v>4322</v>
      </c>
      <c r="L435" s="125">
        <v>625</v>
      </c>
    </row>
    <row r="436" spans="1:12" x14ac:dyDescent="0.55000000000000004">
      <c r="A436" s="125" t="s">
        <v>211</v>
      </c>
      <c r="B436" s="125">
        <v>2019</v>
      </c>
      <c r="C436" s="125" t="s">
        <v>155</v>
      </c>
      <c r="D436" s="125">
        <v>906</v>
      </c>
      <c r="E436" s="125">
        <v>1059</v>
      </c>
      <c r="F436" s="125">
        <v>940</v>
      </c>
      <c r="G436" s="125">
        <v>766</v>
      </c>
      <c r="H436">
        <v>67</v>
      </c>
      <c r="I436" s="125">
        <v>41269</v>
      </c>
      <c r="J436" s="125">
        <v>10433</v>
      </c>
      <c r="K436" s="125">
        <v>392</v>
      </c>
      <c r="L436" s="125">
        <v>67</v>
      </c>
    </row>
    <row r="437" spans="1:12" x14ac:dyDescent="0.55000000000000004">
      <c r="A437" s="125" t="s">
        <v>211</v>
      </c>
      <c r="B437" s="125">
        <v>2019</v>
      </c>
      <c r="C437" s="125" t="s">
        <v>156</v>
      </c>
      <c r="D437" s="125">
        <v>761</v>
      </c>
      <c r="E437" s="125">
        <v>728</v>
      </c>
      <c r="F437" s="125">
        <v>620</v>
      </c>
      <c r="G437" s="125">
        <v>521</v>
      </c>
      <c r="H437">
        <v>14</v>
      </c>
      <c r="I437" s="125">
        <v>25934</v>
      </c>
      <c r="J437" s="125">
        <v>6402</v>
      </c>
      <c r="K437" s="125">
        <v>527</v>
      </c>
      <c r="L437" s="125">
        <v>64</v>
      </c>
    </row>
    <row r="438" spans="1:12" x14ac:dyDescent="0.55000000000000004">
      <c r="A438" s="125" t="s">
        <v>211</v>
      </c>
      <c r="B438" s="125">
        <v>2019</v>
      </c>
      <c r="C438" s="125" t="s">
        <v>157</v>
      </c>
      <c r="D438" s="125">
        <v>1099</v>
      </c>
      <c r="E438" s="125">
        <v>1082</v>
      </c>
      <c r="F438" s="125">
        <v>823</v>
      </c>
      <c r="G438" s="125">
        <v>793</v>
      </c>
      <c r="H438">
        <v>18</v>
      </c>
      <c r="I438" s="125">
        <v>42823</v>
      </c>
      <c r="J438" s="125">
        <v>9312</v>
      </c>
      <c r="K438" s="125">
        <v>359</v>
      </c>
      <c r="L438" s="125">
        <v>23</v>
      </c>
    </row>
    <row r="439" spans="1:12" x14ac:dyDescent="0.55000000000000004">
      <c r="A439" s="125" t="s">
        <v>211</v>
      </c>
      <c r="B439" s="125">
        <v>2019</v>
      </c>
      <c r="C439" s="125" t="s">
        <v>158</v>
      </c>
      <c r="D439" s="125">
        <v>920</v>
      </c>
      <c r="E439" s="125">
        <v>974</v>
      </c>
      <c r="F439" s="125">
        <v>852</v>
      </c>
      <c r="G439" s="125">
        <v>810</v>
      </c>
      <c r="H439">
        <v>40</v>
      </c>
      <c r="I439" s="125">
        <v>36254</v>
      </c>
      <c r="J439" s="125">
        <v>8922</v>
      </c>
      <c r="K439" s="125">
        <v>559</v>
      </c>
      <c r="L439" s="125">
        <v>98</v>
      </c>
    </row>
    <row r="440" spans="1:12" x14ac:dyDescent="0.55000000000000004">
      <c r="A440" s="125" t="s">
        <v>211</v>
      </c>
      <c r="B440" s="125">
        <v>2019</v>
      </c>
      <c r="C440" s="125" t="s">
        <v>159</v>
      </c>
      <c r="D440" s="125">
        <v>1271</v>
      </c>
      <c r="E440" s="125">
        <v>1193</v>
      </c>
      <c r="F440" s="125">
        <v>1076</v>
      </c>
      <c r="G440" s="125">
        <v>886</v>
      </c>
      <c r="H440">
        <v>372</v>
      </c>
      <c r="I440" s="125">
        <v>45320</v>
      </c>
      <c r="J440" s="125">
        <v>8931</v>
      </c>
      <c r="K440" s="125">
        <v>445</v>
      </c>
      <c r="L440" s="125">
        <v>123</v>
      </c>
    </row>
    <row r="441" spans="1:12" x14ac:dyDescent="0.55000000000000004">
      <c r="A441" s="125" t="s">
        <v>211</v>
      </c>
      <c r="B441" s="125">
        <v>2019</v>
      </c>
      <c r="C441" s="125" t="s">
        <v>160</v>
      </c>
      <c r="D441" s="125">
        <v>891</v>
      </c>
      <c r="E441" s="125">
        <v>1004</v>
      </c>
      <c r="F441" s="125">
        <v>789</v>
      </c>
      <c r="G441" s="125">
        <v>710</v>
      </c>
      <c r="H441">
        <v>13</v>
      </c>
      <c r="I441" s="125">
        <v>40215</v>
      </c>
      <c r="J441" s="125">
        <v>8164</v>
      </c>
      <c r="K441" s="125">
        <v>368</v>
      </c>
      <c r="L441" s="125">
        <v>124</v>
      </c>
    </row>
    <row r="442" spans="1:12" x14ac:dyDescent="0.55000000000000004">
      <c r="A442" s="125" t="s">
        <v>211</v>
      </c>
      <c r="B442" s="125">
        <v>2019</v>
      </c>
      <c r="C442" s="125" t="s">
        <v>161</v>
      </c>
      <c r="D442" s="125">
        <v>1050</v>
      </c>
      <c r="E442" s="125">
        <v>1091</v>
      </c>
      <c r="F442" s="125">
        <v>957</v>
      </c>
      <c r="G442" s="125">
        <v>752</v>
      </c>
      <c r="H442">
        <v>50</v>
      </c>
      <c r="I442" s="125">
        <v>51991</v>
      </c>
      <c r="J442" s="125">
        <v>11038</v>
      </c>
      <c r="K442" s="125">
        <v>366</v>
      </c>
      <c r="L442" s="125">
        <v>77</v>
      </c>
    </row>
    <row r="443" spans="1:12" x14ac:dyDescent="0.55000000000000004">
      <c r="A443" s="125" t="s">
        <v>211</v>
      </c>
      <c r="B443" s="125">
        <v>2019</v>
      </c>
      <c r="C443" s="125" t="s">
        <v>162</v>
      </c>
      <c r="D443" s="125">
        <v>818</v>
      </c>
      <c r="E443" s="125">
        <v>933</v>
      </c>
      <c r="F443" s="125">
        <v>813</v>
      </c>
      <c r="G443" s="125">
        <v>649</v>
      </c>
      <c r="H443">
        <v>12</v>
      </c>
      <c r="I443" s="125">
        <v>45541</v>
      </c>
      <c r="J443" s="125">
        <v>9965</v>
      </c>
      <c r="K443" s="125">
        <v>441</v>
      </c>
      <c r="L443" s="125">
        <v>125</v>
      </c>
    </row>
    <row r="444" spans="1:12" x14ac:dyDescent="0.55000000000000004">
      <c r="A444" s="125" t="s">
        <v>211</v>
      </c>
      <c r="B444" s="125">
        <v>2019</v>
      </c>
      <c r="C444" s="125" t="s">
        <v>163</v>
      </c>
      <c r="D444" s="125">
        <v>1194</v>
      </c>
      <c r="E444" s="125">
        <v>1073</v>
      </c>
      <c r="F444" s="125">
        <v>973</v>
      </c>
      <c r="G444" s="125">
        <v>958</v>
      </c>
      <c r="H444">
        <v>15</v>
      </c>
      <c r="I444" s="125">
        <v>72420</v>
      </c>
      <c r="J444" s="125">
        <v>10309</v>
      </c>
      <c r="K444" s="125">
        <v>314</v>
      </c>
      <c r="L444" s="125">
        <v>81</v>
      </c>
    </row>
    <row r="445" spans="1:12" x14ac:dyDescent="0.55000000000000004">
      <c r="A445" s="125" t="s">
        <v>211</v>
      </c>
      <c r="B445" s="125">
        <v>2019</v>
      </c>
      <c r="C445" s="125" t="s">
        <v>164</v>
      </c>
      <c r="D445" s="125">
        <v>987</v>
      </c>
      <c r="E445" s="125">
        <v>1129</v>
      </c>
      <c r="F445" s="125">
        <v>895</v>
      </c>
      <c r="G445" s="125">
        <v>1114</v>
      </c>
      <c r="H445">
        <v>16</v>
      </c>
      <c r="I445" s="125">
        <v>44263</v>
      </c>
      <c r="J445" s="125">
        <v>9032</v>
      </c>
      <c r="K445" s="125">
        <v>151</v>
      </c>
      <c r="L445" s="125">
        <v>20</v>
      </c>
    </row>
    <row r="446" spans="1:12" x14ac:dyDescent="0.55000000000000004">
      <c r="A446" s="125" t="s">
        <v>211</v>
      </c>
      <c r="B446" s="125">
        <v>2019</v>
      </c>
      <c r="C446" s="125" t="s">
        <v>165</v>
      </c>
      <c r="D446" s="125">
        <v>734</v>
      </c>
      <c r="E446" s="125">
        <v>841</v>
      </c>
      <c r="F446" s="125">
        <v>756</v>
      </c>
      <c r="G446" s="125">
        <v>625</v>
      </c>
      <c r="H446">
        <v>43</v>
      </c>
      <c r="I446" s="125">
        <v>36861</v>
      </c>
      <c r="J446" s="125">
        <v>8206</v>
      </c>
      <c r="K446" s="125">
        <v>476</v>
      </c>
      <c r="L446" s="125">
        <v>86</v>
      </c>
    </row>
    <row r="447" spans="1:12" x14ac:dyDescent="0.55000000000000004">
      <c r="A447" s="125" t="s">
        <v>211</v>
      </c>
      <c r="B447" s="125">
        <v>2019</v>
      </c>
      <c r="C447" s="125" t="s">
        <v>166</v>
      </c>
      <c r="D447" s="125">
        <v>640</v>
      </c>
      <c r="E447" s="125">
        <v>625</v>
      </c>
      <c r="F447" s="125">
        <v>559</v>
      </c>
      <c r="G447" s="125">
        <v>416</v>
      </c>
      <c r="H447">
        <v>1</v>
      </c>
      <c r="I447" s="125">
        <v>30503</v>
      </c>
      <c r="J447" s="125">
        <v>6336</v>
      </c>
      <c r="K447" s="125">
        <v>543</v>
      </c>
      <c r="L447" s="125">
        <v>91</v>
      </c>
    </row>
    <row r="448" spans="1:12" x14ac:dyDescent="0.55000000000000004">
      <c r="A448" s="125" t="s">
        <v>212</v>
      </c>
      <c r="B448" s="125">
        <v>2019</v>
      </c>
      <c r="C448" s="125" t="s">
        <v>155</v>
      </c>
      <c r="D448" s="125">
        <v>2625</v>
      </c>
      <c r="E448" s="125">
        <v>2567</v>
      </c>
      <c r="F448" s="125">
        <v>2409</v>
      </c>
      <c r="G448" s="125">
        <v>2614</v>
      </c>
      <c r="H448">
        <v>43</v>
      </c>
      <c r="I448" s="125">
        <v>144294</v>
      </c>
      <c r="J448" s="125">
        <v>29743</v>
      </c>
      <c r="K448" s="125">
        <v>5880</v>
      </c>
      <c r="L448" s="125">
        <v>896</v>
      </c>
    </row>
    <row r="449" spans="1:12" x14ac:dyDescent="0.55000000000000004">
      <c r="A449" s="125" t="s">
        <v>212</v>
      </c>
      <c r="B449" s="125">
        <v>2019</v>
      </c>
      <c r="C449" s="125" t="s">
        <v>156</v>
      </c>
      <c r="D449" s="125">
        <v>2395</v>
      </c>
      <c r="E449" s="125">
        <v>2416</v>
      </c>
      <c r="F449" s="125">
        <v>2227</v>
      </c>
      <c r="G449" s="125">
        <v>2414</v>
      </c>
      <c r="H449">
        <v>60</v>
      </c>
      <c r="I449" s="125">
        <v>119974</v>
      </c>
      <c r="J449" s="125">
        <v>23141</v>
      </c>
      <c r="K449" s="125">
        <v>4721</v>
      </c>
      <c r="L449" s="125">
        <v>621</v>
      </c>
    </row>
    <row r="450" spans="1:12" x14ac:dyDescent="0.55000000000000004">
      <c r="A450" s="125" t="s">
        <v>212</v>
      </c>
      <c r="B450" s="125">
        <v>2019</v>
      </c>
      <c r="C450" s="125" t="s">
        <v>157</v>
      </c>
      <c r="D450" s="125">
        <v>2354</v>
      </c>
      <c r="E450" s="125">
        <v>2388</v>
      </c>
      <c r="F450" s="125">
        <v>2469</v>
      </c>
      <c r="G450" s="125">
        <v>2621</v>
      </c>
      <c r="H450">
        <v>87</v>
      </c>
      <c r="I450" s="125">
        <v>137744</v>
      </c>
      <c r="J450" s="125">
        <v>25126</v>
      </c>
      <c r="K450" s="125">
        <v>5487</v>
      </c>
      <c r="L450" s="125">
        <v>655</v>
      </c>
    </row>
    <row r="451" spans="1:12" x14ac:dyDescent="0.55000000000000004">
      <c r="A451" s="125" t="s">
        <v>212</v>
      </c>
      <c r="B451" s="125">
        <v>2019</v>
      </c>
      <c r="C451" s="125" t="s">
        <v>158</v>
      </c>
      <c r="D451" s="125">
        <v>2243</v>
      </c>
      <c r="E451" s="125">
        <v>2317</v>
      </c>
      <c r="F451" s="125">
        <v>2388</v>
      </c>
      <c r="G451" s="125">
        <v>2353</v>
      </c>
      <c r="H451">
        <v>102</v>
      </c>
      <c r="I451" s="125">
        <v>125014</v>
      </c>
      <c r="J451" s="125">
        <v>20147</v>
      </c>
      <c r="K451" s="125">
        <v>5298</v>
      </c>
      <c r="L451" s="125">
        <v>799</v>
      </c>
    </row>
    <row r="452" spans="1:12" x14ac:dyDescent="0.55000000000000004">
      <c r="A452" s="125" t="s">
        <v>212</v>
      </c>
      <c r="B452" s="125">
        <v>2019</v>
      </c>
      <c r="C452" s="125" t="s">
        <v>159</v>
      </c>
      <c r="D452" s="125">
        <v>2578</v>
      </c>
      <c r="E452" s="125">
        <v>2311</v>
      </c>
      <c r="F452" s="125">
        <v>2340</v>
      </c>
      <c r="G452" s="125">
        <v>2342</v>
      </c>
      <c r="H452">
        <v>94</v>
      </c>
      <c r="I452" s="125">
        <v>164635</v>
      </c>
      <c r="J452" s="125">
        <v>24086</v>
      </c>
      <c r="K452" s="125">
        <v>6159</v>
      </c>
      <c r="L452" s="125">
        <v>952</v>
      </c>
    </row>
    <row r="453" spans="1:12" x14ac:dyDescent="0.55000000000000004">
      <c r="A453" s="125" t="s">
        <v>212</v>
      </c>
      <c r="B453" s="125">
        <v>2019</v>
      </c>
      <c r="C453" s="125" t="s">
        <v>160</v>
      </c>
      <c r="D453" s="125">
        <v>2197</v>
      </c>
      <c r="E453" s="125">
        <v>2294</v>
      </c>
      <c r="F453" s="125">
        <v>2132</v>
      </c>
      <c r="G453" s="125">
        <v>2065</v>
      </c>
      <c r="H453">
        <v>60</v>
      </c>
      <c r="I453" s="125">
        <v>161802</v>
      </c>
      <c r="J453" s="125">
        <v>25548</v>
      </c>
      <c r="K453" s="125">
        <v>6349</v>
      </c>
      <c r="L453" s="125">
        <v>942</v>
      </c>
    </row>
    <row r="454" spans="1:12" x14ac:dyDescent="0.55000000000000004">
      <c r="A454" s="125" t="s">
        <v>212</v>
      </c>
      <c r="B454" s="125">
        <v>2019</v>
      </c>
      <c r="C454" s="125" t="s">
        <v>161</v>
      </c>
      <c r="D454" s="125">
        <v>2532</v>
      </c>
      <c r="E454" s="125">
        <v>2467</v>
      </c>
      <c r="F454" s="125">
        <v>2310</v>
      </c>
      <c r="G454" s="125">
        <v>1218</v>
      </c>
      <c r="H454">
        <v>30</v>
      </c>
      <c r="I454" s="125">
        <v>223114</v>
      </c>
      <c r="J454" s="125">
        <v>28413</v>
      </c>
      <c r="K454" s="125">
        <v>7657</v>
      </c>
      <c r="L454" s="125">
        <v>1336</v>
      </c>
    </row>
    <row r="455" spans="1:12" x14ac:dyDescent="0.55000000000000004">
      <c r="A455" s="125" t="s">
        <v>212</v>
      </c>
      <c r="B455" s="125">
        <v>2019</v>
      </c>
      <c r="C455" s="125" t="s">
        <v>162</v>
      </c>
      <c r="D455" s="125">
        <v>2431</v>
      </c>
      <c r="E455" s="125">
        <v>2337</v>
      </c>
      <c r="F455" s="125">
        <v>2431</v>
      </c>
      <c r="G455" s="125">
        <v>2840</v>
      </c>
      <c r="H455">
        <v>55</v>
      </c>
      <c r="I455" s="125">
        <v>152239</v>
      </c>
      <c r="J455" s="125">
        <v>19852</v>
      </c>
      <c r="K455" s="125">
        <v>5860</v>
      </c>
      <c r="L455" s="125">
        <v>1041</v>
      </c>
    </row>
    <row r="456" spans="1:12" x14ac:dyDescent="0.55000000000000004">
      <c r="A456" s="125" t="s">
        <v>212</v>
      </c>
      <c r="B456" s="125">
        <v>2019</v>
      </c>
      <c r="C456" s="125" t="s">
        <v>163</v>
      </c>
      <c r="D456" s="125">
        <v>2541</v>
      </c>
      <c r="E456" s="125">
        <v>2288</v>
      </c>
      <c r="F456" s="125">
        <v>2394</v>
      </c>
      <c r="G456" s="125">
        <v>3029</v>
      </c>
      <c r="H456">
        <v>66</v>
      </c>
      <c r="I456" s="125">
        <v>153766</v>
      </c>
      <c r="J456" s="125">
        <v>18248</v>
      </c>
      <c r="K456" s="125">
        <v>5593</v>
      </c>
      <c r="L456" s="125">
        <v>804</v>
      </c>
    </row>
    <row r="457" spans="1:12" x14ac:dyDescent="0.55000000000000004">
      <c r="A457" s="125" t="s">
        <v>212</v>
      </c>
      <c r="B457" s="125">
        <v>2019</v>
      </c>
      <c r="C457" s="125" t="s">
        <v>164</v>
      </c>
      <c r="D457" s="125">
        <v>2241</v>
      </c>
      <c r="E457" s="125">
        <v>2595</v>
      </c>
      <c r="F457" s="125">
        <v>2404</v>
      </c>
      <c r="G457" s="125">
        <v>2734</v>
      </c>
      <c r="H457">
        <v>114</v>
      </c>
      <c r="I457" s="125">
        <v>133878</v>
      </c>
      <c r="J457" s="125">
        <v>16824</v>
      </c>
      <c r="K457" s="125">
        <v>5249</v>
      </c>
      <c r="L457" s="125">
        <v>658</v>
      </c>
    </row>
    <row r="458" spans="1:12" x14ac:dyDescent="0.55000000000000004">
      <c r="A458" s="125" t="s">
        <v>212</v>
      </c>
      <c r="B458" s="125">
        <v>2019</v>
      </c>
      <c r="C458" s="125" t="s">
        <v>165</v>
      </c>
      <c r="D458" s="125">
        <v>2432</v>
      </c>
      <c r="E458" s="125">
        <v>2260</v>
      </c>
      <c r="F458" s="125">
        <v>2366</v>
      </c>
      <c r="G458" s="125">
        <v>2108</v>
      </c>
      <c r="H458">
        <v>20</v>
      </c>
      <c r="I458" s="125">
        <v>117717</v>
      </c>
      <c r="J458" s="125">
        <v>15099</v>
      </c>
      <c r="K458" s="125">
        <v>5458</v>
      </c>
      <c r="L458" s="125">
        <v>781</v>
      </c>
    </row>
    <row r="459" spans="1:12" x14ac:dyDescent="0.55000000000000004">
      <c r="A459" s="125" t="s">
        <v>212</v>
      </c>
      <c r="B459" s="125">
        <v>2019</v>
      </c>
      <c r="C459" s="125" t="s">
        <v>166</v>
      </c>
      <c r="D459" s="125">
        <v>2194</v>
      </c>
      <c r="E459" s="125">
        <v>2135</v>
      </c>
      <c r="F459" s="125">
        <v>2287</v>
      </c>
      <c r="G459" s="125">
        <v>1340</v>
      </c>
      <c r="H459">
        <v>7</v>
      </c>
      <c r="I459" s="125">
        <v>118545</v>
      </c>
      <c r="J459" s="125">
        <v>17264</v>
      </c>
      <c r="K459" s="125">
        <v>6083</v>
      </c>
      <c r="L459" s="125">
        <v>1426</v>
      </c>
    </row>
    <row r="460" spans="1:12" x14ac:dyDescent="0.55000000000000004">
      <c r="A460" s="125" t="s">
        <v>213</v>
      </c>
      <c r="B460" s="125">
        <v>2019</v>
      </c>
      <c r="C460" s="125" t="s">
        <v>155</v>
      </c>
      <c r="D460" s="125">
        <v>806</v>
      </c>
      <c r="E460" s="125">
        <v>693</v>
      </c>
      <c r="F460" s="125">
        <v>755</v>
      </c>
      <c r="G460" s="125">
        <v>756</v>
      </c>
      <c r="H460">
        <v>8</v>
      </c>
      <c r="I460" s="125">
        <v>62200</v>
      </c>
      <c r="J460" s="125">
        <v>11470</v>
      </c>
      <c r="K460" s="125">
        <v>720</v>
      </c>
      <c r="L460" s="125">
        <v>96</v>
      </c>
    </row>
    <row r="461" spans="1:12" x14ac:dyDescent="0.55000000000000004">
      <c r="A461" s="125" t="s">
        <v>213</v>
      </c>
      <c r="B461" s="125">
        <v>2019</v>
      </c>
      <c r="C461" s="125" t="s">
        <v>156</v>
      </c>
      <c r="D461" s="125">
        <v>437</v>
      </c>
      <c r="E461" s="125">
        <v>499</v>
      </c>
      <c r="F461" s="125">
        <v>438</v>
      </c>
      <c r="G461" s="125">
        <v>397</v>
      </c>
      <c r="I461" s="125">
        <v>31365</v>
      </c>
      <c r="J461" s="125">
        <v>5867</v>
      </c>
      <c r="K461" s="125">
        <v>472</v>
      </c>
      <c r="L461" s="125">
        <v>55</v>
      </c>
    </row>
    <row r="462" spans="1:12" x14ac:dyDescent="0.55000000000000004">
      <c r="A462" s="125" t="s">
        <v>213</v>
      </c>
      <c r="B462" s="125">
        <v>2019</v>
      </c>
      <c r="C462" s="125" t="s">
        <v>157</v>
      </c>
      <c r="D462" s="125">
        <v>879</v>
      </c>
      <c r="E462" s="125">
        <v>810</v>
      </c>
      <c r="F462" s="125">
        <v>703</v>
      </c>
      <c r="G462" s="125">
        <v>989</v>
      </c>
      <c r="H462">
        <v>6</v>
      </c>
      <c r="I462" s="125">
        <v>58150</v>
      </c>
      <c r="J462" s="125">
        <v>9898</v>
      </c>
      <c r="K462" s="125">
        <v>1149</v>
      </c>
      <c r="L462" s="125">
        <v>274</v>
      </c>
    </row>
    <row r="463" spans="1:12" x14ac:dyDescent="0.55000000000000004">
      <c r="A463" s="125" t="s">
        <v>213</v>
      </c>
      <c r="B463" s="125">
        <v>2019</v>
      </c>
      <c r="C463" s="125" t="s">
        <v>158</v>
      </c>
      <c r="D463" s="125">
        <v>738</v>
      </c>
      <c r="E463" s="125">
        <v>801</v>
      </c>
      <c r="F463" s="125">
        <v>677</v>
      </c>
      <c r="G463" s="125">
        <v>734</v>
      </c>
      <c r="H463">
        <v>18</v>
      </c>
      <c r="I463" s="125">
        <v>48947</v>
      </c>
      <c r="J463" s="125">
        <v>6731</v>
      </c>
      <c r="K463" s="125">
        <v>1271</v>
      </c>
      <c r="L463" s="125">
        <v>189</v>
      </c>
    </row>
    <row r="464" spans="1:12" x14ac:dyDescent="0.55000000000000004">
      <c r="A464" s="125" t="s">
        <v>213</v>
      </c>
      <c r="B464" s="125">
        <v>2019</v>
      </c>
      <c r="C464" s="125" t="s">
        <v>159</v>
      </c>
      <c r="D464" s="125">
        <v>765</v>
      </c>
      <c r="E464" s="125">
        <v>766</v>
      </c>
      <c r="F464" s="125">
        <v>748</v>
      </c>
      <c r="G464" s="125">
        <v>816</v>
      </c>
      <c r="H464">
        <v>6</v>
      </c>
      <c r="I464" s="125">
        <v>60867</v>
      </c>
      <c r="J464" s="125">
        <v>6659</v>
      </c>
      <c r="K464" s="125">
        <v>825</v>
      </c>
      <c r="L464" s="125">
        <v>112</v>
      </c>
    </row>
    <row r="465" spans="1:12" x14ac:dyDescent="0.55000000000000004">
      <c r="A465" s="125" t="s">
        <v>213</v>
      </c>
      <c r="B465" s="125">
        <v>2019</v>
      </c>
      <c r="C465" s="125" t="s">
        <v>160</v>
      </c>
      <c r="D465" s="125">
        <v>626</v>
      </c>
      <c r="E465" s="125">
        <v>705</v>
      </c>
      <c r="F465" s="125">
        <v>759</v>
      </c>
      <c r="G465" s="125">
        <v>695</v>
      </c>
      <c r="H465">
        <v>2</v>
      </c>
      <c r="I465" s="125">
        <v>61518</v>
      </c>
      <c r="J465" s="125">
        <v>7053</v>
      </c>
      <c r="K465" s="125">
        <v>956</v>
      </c>
      <c r="L465" s="125">
        <v>280</v>
      </c>
    </row>
    <row r="466" spans="1:12" x14ac:dyDescent="0.55000000000000004">
      <c r="A466" s="125" t="s">
        <v>213</v>
      </c>
      <c r="B466" s="125">
        <v>2019</v>
      </c>
      <c r="C466" s="125" t="s">
        <v>161</v>
      </c>
      <c r="D466" s="125">
        <v>765</v>
      </c>
      <c r="E466" s="125">
        <v>805</v>
      </c>
      <c r="F466" s="125">
        <v>716</v>
      </c>
      <c r="G466" s="125">
        <v>581</v>
      </c>
      <c r="H466">
        <v>62</v>
      </c>
      <c r="I466" s="125">
        <v>69418</v>
      </c>
      <c r="J466" s="125">
        <v>6688</v>
      </c>
      <c r="K466" s="125">
        <v>1107</v>
      </c>
      <c r="L466" s="125">
        <v>98</v>
      </c>
    </row>
    <row r="467" spans="1:12" x14ac:dyDescent="0.55000000000000004">
      <c r="A467" s="125" t="s">
        <v>213</v>
      </c>
      <c r="B467" s="125">
        <v>2019</v>
      </c>
      <c r="C467" s="125" t="s">
        <v>162</v>
      </c>
      <c r="D467" s="125">
        <v>668</v>
      </c>
      <c r="E467" s="125">
        <v>708</v>
      </c>
      <c r="F467" s="125">
        <v>694</v>
      </c>
      <c r="G467" s="125">
        <v>668</v>
      </c>
      <c r="H467">
        <v>2</v>
      </c>
      <c r="I467" s="125">
        <v>54195</v>
      </c>
      <c r="J467" s="125">
        <v>5237</v>
      </c>
      <c r="K467" s="125">
        <v>1315</v>
      </c>
      <c r="L467" s="125">
        <v>218</v>
      </c>
    </row>
    <row r="468" spans="1:12" x14ac:dyDescent="0.55000000000000004">
      <c r="A468" s="125" t="s">
        <v>213</v>
      </c>
      <c r="B468" s="125">
        <v>2019</v>
      </c>
      <c r="C468" s="125" t="s">
        <v>163</v>
      </c>
      <c r="D468" s="125">
        <v>560</v>
      </c>
      <c r="E468" s="125">
        <v>576</v>
      </c>
      <c r="F468" s="125">
        <v>608</v>
      </c>
      <c r="G468" s="125">
        <v>666</v>
      </c>
      <c r="H468">
        <v>22</v>
      </c>
      <c r="I468" s="125">
        <v>37054</v>
      </c>
      <c r="J468" s="125">
        <v>3523</v>
      </c>
      <c r="K468" s="125">
        <v>679</v>
      </c>
      <c r="L468" s="125">
        <v>185</v>
      </c>
    </row>
    <row r="469" spans="1:12" x14ac:dyDescent="0.55000000000000004">
      <c r="A469" s="125" t="s">
        <v>213</v>
      </c>
      <c r="B469" s="125">
        <v>2019</v>
      </c>
      <c r="C469" s="125" t="s">
        <v>164</v>
      </c>
      <c r="D469" s="125">
        <v>750</v>
      </c>
      <c r="E469" s="125">
        <v>851</v>
      </c>
      <c r="F469" s="125">
        <v>719</v>
      </c>
      <c r="G469" s="125">
        <v>875</v>
      </c>
      <c r="H469">
        <v>103</v>
      </c>
      <c r="I469" s="125">
        <v>40910</v>
      </c>
      <c r="J469" s="125">
        <v>4271</v>
      </c>
      <c r="K469" s="125">
        <v>893</v>
      </c>
      <c r="L469" s="125">
        <v>65</v>
      </c>
    </row>
    <row r="470" spans="1:12" x14ac:dyDescent="0.55000000000000004">
      <c r="A470" s="125" t="s">
        <v>213</v>
      </c>
      <c r="B470" s="125">
        <v>2019</v>
      </c>
      <c r="C470" s="125" t="s">
        <v>165</v>
      </c>
      <c r="D470" s="125">
        <v>599</v>
      </c>
      <c r="E470" s="125">
        <v>633</v>
      </c>
      <c r="F470" s="125">
        <v>653</v>
      </c>
      <c r="G470" s="125">
        <v>627</v>
      </c>
      <c r="H470">
        <v>19</v>
      </c>
      <c r="I470" s="125">
        <v>33270</v>
      </c>
      <c r="J470" s="125">
        <v>3634</v>
      </c>
      <c r="K470" s="125">
        <v>2838</v>
      </c>
      <c r="L470" s="125">
        <v>2246</v>
      </c>
    </row>
    <row r="471" spans="1:12" x14ac:dyDescent="0.55000000000000004">
      <c r="A471" s="125" t="s">
        <v>213</v>
      </c>
      <c r="B471" s="125">
        <v>2019</v>
      </c>
      <c r="C471" s="125" t="s">
        <v>166</v>
      </c>
      <c r="D471" s="125">
        <v>607</v>
      </c>
      <c r="E471" s="125">
        <v>594</v>
      </c>
      <c r="F471" s="125">
        <v>695</v>
      </c>
      <c r="G471" s="125">
        <v>648</v>
      </c>
      <c r="H471">
        <v>5</v>
      </c>
      <c r="I471" s="125">
        <v>39825</v>
      </c>
      <c r="J471" s="125">
        <v>5010</v>
      </c>
      <c r="K471" s="125">
        <v>868</v>
      </c>
      <c r="L471" s="125">
        <v>66</v>
      </c>
    </row>
    <row r="472" spans="1:12" x14ac:dyDescent="0.55000000000000004">
      <c r="A472" s="125" t="s">
        <v>214</v>
      </c>
      <c r="B472" s="125">
        <v>2019</v>
      </c>
      <c r="C472" s="125" t="s">
        <v>155</v>
      </c>
      <c r="D472" s="125">
        <v>1088</v>
      </c>
      <c r="E472" s="125">
        <v>1241</v>
      </c>
      <c r="F472" s="125">
        <v>954</v>
      </c>
      <c r="G472" s="125">
        <v>1414</v>
      </c>
      <c r="H472">
        <v>49</v>
      </c>
      <c r="I472" s="125">
        <v>32591</v>
      </c>
      <c r="J472" s="125">
        <v>8834</v>
      </c>
      <c r="K472" s="125">
        <v>332</v>
      </c>
      <c r="L472" s="125">
        <v>58</v>
      </c>
    </row>
    <row r="473" spans="1:12" x14ac:dyDescent="0.55000000000000004">
      <c r="A473" s="125" t="s">
        <v>214</v>
      </c>
      <c r="B473" s="125">
        <v>2019</v>
      </c>
      <c r="C473" s="125" t="s">
        <v>156</v>
      </c>
      <c r="D473" s="125">
        <v>770</v>
      </c>
      <c r="E473" s="125">
        <v>679</v>
      </c>
      <c r="F473" s="125">
        <v>733</v>
      </c>
      <c r="G473" s="125">
        <v>905</v>
      </c>
      <c r="H473">
        <v>28</v>
      </c>
      <c r="I473" s="125">
        <v>24129</v>
      </c>
      <c r="J473" s="125">
        <v>6827</v>
      </c>
      <c r="K473" s="125">
        <v>163</v>
      </c>
      <c r="L473" s="125">
        <v>52</v>
      </c>
    </row>
    <row r="474" spans="1:12" x14ac:dyDescent="0.55000000000000004">
      <c r="A474" s="125" t="s">
        <v>214</v>
      </c>
      <c r="B474" s="125">
        <v>2019</v>
      </c>
      <c r="C474" s="125" t="s">
        <v>157</v>
      </c>
      <c r="D474" s="125">
        <v>1240</v>
      </c>
      <c r="E474" s="125">
        <v>1118</v>
      </c>
      <c r="F474" s="125">
        <v>985</v>
      </c>
      <c r="G474" s="125">
        <v>1168</v>
      </c>
      <c r="H474">
        <v>51</v>
      </c>
      <c r="I474" s="125">
        <v>29803</v>
      </c>
      <c r="J474" s="125">
        <v>7300</v>
      </c>
      <c r="K474" s="125">
        <v>194</v>
      </c>
      <c r="L474" s="125">
        <v>128</v>
      </c>
    </row>
    <row r="475" spans="1:12" x14ac:dyDescent="0.55000000000000004">
      <c r="A475" s="125" t="s">
        <v>214</v>
      </c>
      <c r="B475" s="125">
        <v>2019</v>
      </c>
      <c r="C475" s="125" t="s">
        <v>158</v>
      </c>
      <c r="D475" s="125">
        <v>1190</v>
      </c>
      <c r="E475" s="125">
        <v>1135</v>
      </c>
      <c r="F475" s="125">
        <v>832</v>
      </c>
      <c r="G475" s="125">
        <v>1001</v>
      </c>
      <c r="H475">
        <v>76</v>
      </c>
      <c r="I475" s="125">
        <v>25252</v>
      </c>
      <c r="J475" s="125">
        <v>6119</v>
      </c>
      <c r="K475" s="125">
        <v>196</v>
      </c>
      <c r="L475" s="125">
        <v>68</v>
      </c>
    </row>
    <row r="476" spans="1:12" x14ac:dyDescent="0.55000000000000004">
      <c r="A476" s="125" t="s">
        <v>214</v>
      </c>
      <c r="B476" s="125">
        <v>2019</v>
      </c>
      <c r="C476" s="125" t="s">
        <v>159</v>
      </c>
      <c r="D476" s="125">
        <v>1097</v>
      </c>
      <c r="E476" s="125">
        <v>1031</v>
      </c>
      <c r="F476" s="125">
        <v>779</v>
      </c>
      <c r="G476" s="125">
        <v>730</v>
      </c>
      <c r="H476">
        <v>31</v>
      </c>
      <c r="I476" s="125">
        <v>28556</v>
      </c>
      <c r="J476" s="125">
        <v>5985</v>
      </c>
      <c r="K476" s="125">
        <v>387</v>
      </c>
      <c r="L476" s="125">
        <v>61</v>
      </c>
    </row>
    <row r="477" spans="1:12" x14ac:dyDescent="0.55000000000000004">
      <c r="A477" s="125" t="s">
        <v>214</v>
      </c>
      <c r="B477" s="125">
        <v>2019</v>
      </c>
      <c r="C477" s="125" t="s">
        <v>160</v>
      </c>
      <c r="D477" s="125">
        <v>932</v>
      </c>
      <c r="E477" s="125">
        <v>1028</v>
      </c>
      <c r="F477" s="125">
        <v>792</v>
      </c>
      <c r="G477" s="125">
        <v>717</v>
      </c>
      <c r="H477">
        <v>239</v>
      </c>
      <c r="I477" s="125">
        <v>23418</v>
      </c>
      <c r="J477" s="125">
        <v>5712</v>
      </c>
      <c r="K477" s="125">
        <v>216</v>
      </c>
      <c r="L477" s="125">
        <v>59</v>
      </c>
    </row>
    <row r="478" spans="1:12" x14ac:dyDescent="0.55000000000000004">
      <c r="A478" s="125" t="s">
        <v>214</v>
      </c>
      <c r="B478" s="125">
        <v>2019</v>
      </c>
      <c r="C478" s="125" t="s">
        <v>161</v>
      </c>
      <c r="D478" s="125">
        <v>833</v>
      </c>
      <c r="E478" s="125">
        <v>1176</v>
      </c>
      <c r="F478" s="125">
        <v>1012</v>
      </c>
      <c r="G478" s="125">
        <v>842</v>
      </c>
      <c r="H478">
        <v>56</v>
      </c>
      <c r="I478" s="125">
        <v>26110</v>
      </c>
      <c r="J478" s="125">
        <v>5999</v>
      </c>
      <c r="K478" s="125">
        <v>210</v>
      </c>
      <c r="L478" s="125">
        <v>51</v>
      </c>
    </row>
    <row r="479" spans="1:12" x14ac:dyDescent="0.55000000000000004">
      <c r="A479" s="125" t="s">
        <v>214</v>
      </c>
      <c r="B479" s="125">
        <v>2019</v>
      </c>
      <c r="C479" s="125" t="s">
        <v>162</v>
      </c>
      <c r="D479" s="125">
        <v>969</v>
      </c>
      <c r="E479" s="125">
        <v>1106</v>
      </c>
      <c r="F479" s="125">
        <v>1056</v>
      </c>
      <c r="G479" s="125">
        <v>947</v>
      </c>
      <c r="H479">
        <v>72</v>
      </c>
      <c r="I479" s="125">
        <v>28718</v>
      </c>
      <c r="J479" s="125">
        <v>6173</v>
      </c>
      <c r="K479" s="125">
        <v>135</v>
      </c>
      <c r="L479" s="125">
        <v>8</v>
      </c>
    </row>
    <row r="480" spans="1:12" x14ac:dyDescent="0.55000000000000004">
      <c r="A480" s="125" t="s">
        <v>214</v>
      </c>
      <c r="B480" s="125">
        <v>2019</v>
      </c>
      <c r="C480" s="125" t="s">
        <v>163</v>
      </c>
      <c r="D480" s="125">
        <v>981</v>
      </c>
      <c r="E480" s="125">
        <v>1012</v>
      </c>
      <c r="F480" s="125">
        <v>973</v>
      </c>
      <c r="G480" s="125">
        <v>968</v>
      </c>
      <c r="H480">
        <v>35</v>
      </c>
      <c r="I480" s="125">
        <v>25997</v>
      </c>
      <c r="J480" s="125">
        <v>5214</v>
      </c>
      <c r="K480" s="125">
        <v>207</v>
      </c>
      <c r="L480" s="125">
        <v>56</v>
      </c>
    </row>
    <row r="481" spans="1:12" x14ac:dyDescent="0.55000000000000004">
      <c r="A481" s="125" t="s">
        <v>214</v>
      </c>
      <c r="B481" s="125">
        <v>2019</v>
      </c>
      <c r="C481" s="125" t="s">
        <v>164</v>
      </c>
      <c r="D481" s="125">
        <v>940</v>
      </c>
      <c r="E481" s="125">
        <v>1300</v>
      </c>
      <c r="F481" s="125">
        <v>1879</v>
      </c>
      <c r="G481" s="125">
        <v>917</v>
      </c>
      <c r="H481">
        <v>65</v>
      </c>
      <c r="I481" s="125">
        <v>25402</v>
      </c>
      <c r="J481" s="125">
        <v>5205</v>
      </c>
      <c r="K481" s="125">
        <v>67</v>
      </c>
      <c r="L481" s="125">
        <v>8</v>
      </c>
    </row>
    <row r="482" spans="1:12" x14ac:dyDescent="0.55000000000000004">
      <c r="A482" s="125" t="s">
        <v>214</v>
      </c>
      <c r="B482" s="125">
        <v>2019</v>
      </c>
      <c r="C482" s="125" t="s">
        <v>165</v>
      </c>
      <c r="D482" s="125">
        <v>813</v>
      </c>
      <c r="E482" s="125">
        <v>815</v>
      </c>
      <c r="F482" s="125">
        <v>778</v>
      </c>
      <c r="G482" s="125">
        <v>664</v>
      </c>
      <c r="H482">
        <v>31</v>
      </c>
      <c r="I482" s="125">
        <v>18624</v>
      </c>
      <c r="J482" s="125">
        <v>4459</v>
      </c>
      <c r="K482" s="125">
        <v>188</v>
      </c>
      <c r="L482" s="125">
        <v>53</v>
      </c>
    </row>
    <row r="483" spans="1:12" x14ac:dyDescent="0.55000000000000004">
      <c r="A483" s="125" t="s">
        <v>214</v>
      </c>
      <c r="B483" s="125">
        <v>2019</v>
      </c>
      <c r="C483" s="125" t="s">
        <v>166</v>
      </c>
      <c r="D483" s="125">
        <v>695</v>
      </c>
      <c r="E483" s="125">
        <v>742</v>
      </c>
      <c r="F483" s="125">
        <v>609</v>
      </c>
      <c r="G483" s="125">
        <v>582</v>
      </c>
      <c r="H483">
        <v>4</v>
      </c>
      <c r="I483" s="125">
        <v>20294</v>
      </c>
      <c r="J483" s="125">
        <v>5314</v>
      </c>
      <c r="K483" s="125">
        <v>153</v>
      </c>
      <c r="L483" s="125">
        <v>15</v>
      </c>
    </row>
    <row r="484" spans="1:12" x14ac:dyDescent="0.55000000000000004">
      <c r="A484" s="125" t="s">
        <v>215</v>
      </c>
      <c r="B484" s="125">
        <v>2019</v>
      </c>
      <c r="C484" s="125" t="s">
        <v>155</v>
      </c>
      <c r="D484" s="125">
        <v>740</v>
      </c>
      <c r="E484" s="125">
        <v>809</v>
      </c>
      <c r="F484" s="125">
        <v>820</v>
      </c>
      <c r="G484" s="125">
        <v>873</v>
      </c>
      <c r="H484">
        <v>22</v>
      </c>
      <c r="I484" s="125">
        <v>116960</v>
      </c>
      <c r="J484" s="125">
        <v>16343</v>
      </c>
      <c r="K484" s="125">
        <v>2060</v>
      </c>
      <c r="L484" s="125">
        <v>350</v>
      </c>
    </row>
    <row r="485" spans="1:12" x14ac:dyDescent="0.55000000000000004">
      <c r="A485" s="125" t="s">
        <v>215</v>
      </c>
      <c r="B485" s="125">
        <v>2019</v>
      </c>
      <c r="C485" s="125" t="s">
        <v>156</v>
      </c>
      <c r="D485" s="125">
        <v>600</v>
      </c>
      <c r="E485" s="125">
        <v>761</v>
      </c>
      <c r="F485" s="125">
        <v>670</v>
      </c>
      <c r="G485" s="125">
        <v>770</v>
      </c>
      <c r="H485">
        <v>65</v>
      </c>
      <c r="I485" s="125">
        <v>100321</v>
      </c>
      <c r="J485" s="125">
        <v>13463</v>
      </c>
      <c r="K485" s="125">
        <v>1539</v>
      </c>
      <c r="L485" s="125">
        <v>332</v>
      </c>
    </row>
    <row r="486" spans="1:12" x14ac:dyDescent="0.55000000000000004">
      <c r="A486" s="125" t="s">
        <v>215</v>
      </c>
      <c r="B486" s="125">
        <v>2019</v>
      </c>
      <c r="C486" s="125" t="s">
        <v>157</v>
      </c>
      <c r="D486" s="125">
        <v>645</v>
      </c>
      <c r="E486" s="125">
        <v>751</v>
      </c>
      <c r="F486" s="125">
        <v>744</v>
      </c>
      <c r="G486" s="125">
        <v>827</v>
      </c>
      <c r="H486">
        <v>29</v>
      </c>
      <c r="I486" s="125">
        <v>112029</v>
      </c>
      <c r="J486" s="125">
        <v>13223</v>
      </c>
      <c r="K486" s="125">
        <v>1953</v>
      </c>
      <c r="L486" s="125">
        <v>440</v>
      </c>
    </row>
    <row r="487" spans="1:12" x14ac:dyDescent="0.55000000000000004">
      <c r="A487" s="125" t="s">
        <v>215</v>
      </c>
      <c r="B487" s="125">
        <v>2019</v>
      </c>
      <c r="C487" s="125" t="s">
        <v>158</v>
      </c>
      <c r="D487" s="125">
        <v>684</v>
      </c>
      <c r="E487" s="125">
        <v>703</v>
      </c>
      <c r="F487" s="125">
        <v>724</v>
      </c>
      <c r="G487" s="125">
        <v>646</v>
      </c>
      <c r="H487">
        <v>37</v>
      </c>
      <c r="I487" s="125">
        <v>101430</v>
      </c>
      <c r="J487" s="125">
        <v>11820</v>
      </c>
      <c r="K487" s="125">
        <v>2065</v>
      </c>
      <c r="L487" s="125">
        <v>402</v>
      </c>
    </row>
    <row r="488" spans="1:12" x14ac:dyDescent="0.55000000000000004">
      <c r="A488" s="125" t="s">
        <v>215</v>
      </c>
      <c r="B488" s="125">
        <v>2019</v>
      </c>
      <c r="C488" s="125" t="s">
        <v>159</v>
      </c>
      <c r="D488" s="125">
        <v>806</v>
      </c>
      <c r="E488" s="125">
        <v>773</v>
      </c>
      <c r="F488" s="125">
        <v>669</v>
      </c>
      <c r="G488" s="125">
        <v>799</v>
      </c>
      <c r="H488">
        <v>37</v>
      </c>
      <c r="I488" s="125">
        <v>130252</v>
      </c>
      <c r="J488" s="125">
        <v>14650</v>
      </c>
      <c r="K488" s="125">
        <v>2545</v>
      </c>
      <c r="L488" s="125">
        <v>482</v>
      </c>
    </row>
    <row r="489" spans="1:12" x14ac:dyDescent="0.55000000000000004">
      <c r="A489" s="125" t="s">
        <v>215</v>
      </c>
      <c r="B489" s="125">
        <v>2019</v>
      </c>
      <c r="C489" s="125" t="s">
        <v>160</v>
      </c>
      <c r="D489" s="125">
        <v>653</v>
      </c>
      <c r="E489" s="125">
        <v>788</v>
      </c>
      <c r="F489" s="125">
        <v>664</v>
      </c>
      <c r="G489" s="125">
        <v>558</v>
      </c>
      <c r="H489">
        <v>13</v>
      </c>
      <c r="I489" s="125">
        <v>120924</v>
      </c>
      <c r="J489" s="125">
        <v>12632</v>
      </c>
      <c r="K489" s="125">
        <v>2437</v>
      </c>
      <c r="L489" s="125">
        <v>324</v>
      </c>
    </row>
    <row r="490" spans="1:12" x14ac:dyDescent="0.55000000000000004">
      <c r="A490" s="125" t="s">
        <v>215</v>
      </c>
      <c r="B490" s="125">
        <v>2019</v>
      </c>
      <c r="C490" s="125" t="s">
        <v>161</v>
      </c>
      <c r="D490" s="125">
        <v>698</v>
      </c>
      <c r="E490" s="125">
        <v>856</v>
      </c>
      <c r="F490" s="125">
        <v>696</v>
      </c>
      <c r="G490" s="125">
        <v>150</v>
      </c>
      <c r="H490">
        <v>5</v>
      </c>
      <c r="I490" s="125">
        <v>140847</v>
      </c>
      <c r="J490" s="125">
        <v>12510</v>
      </c>
      <c r="K490" s="125">
        <v>2040</v>
      </c>
      <c r="L490" s="125">
        <v>276</v>
      </c>
    </row>
    <row r="491" spans="1:12" x14ac:dyDescent="0.55000000000000004">
      <c r="A491" s="125" t="s">
        <v>215</v>
      </c>
      <c r="B491" s="125">
        <v>2019</v>
      </c>
      <c r="C491" s="125" t="s">
        <v>162</v>
      </c>
      <c r="D491" s="125">
        <v>658</v>
      </c>
      <c r="E491" s="125">
        <v>751</v>
      </c>
      <c r="F491" s="125">
        <v>793</v>
      </c>
      <c r="G491" s="125">
        <v>1419</v>
      </c>
      <c r="H491">
        <v>16</v>
      </c>
      <c r="I491" s="125">
        <v>105942</v>
      </c>
      <c r="J491" s="125">
        <v>9126</v>
      </c>
      <c r="K491" s="125">
        <v>2475</v>
      </c>
      <c r="L491" s="125">
        <v>390</v>
      </c>
    </row>
    <row r="492" spans="1:12" x14ac:dyDescent="0.55000000000000004">
      <c r="A492" s="125" t="s">
        <v>215</v>
      </c>
      <c r="B492" s="125">
        <v>2019</v>
      </c>
      <c r="C492" s="125" t="s">
        <v>163</v>
      </c>
      <c r="D492" s="125">
        <v>709</v>
      </c>
      <c r="E492" s="125">
        <v>756</v>
      </c>
      <c r="F492" s="125">
        <v>765</v>
      </c>
      <c r="G492" s="125">
        <v>766</v>
      </c>
      <c r="H492">
        <v>30</v>
      </c>
      <c r="I492" s="125">
        <v>117041</v>
      </c>
      <c r="J492" s="125">
        <v>10242</v>
      </c>
      <c r="K492" s="125">
        <v>1556</v>
      </c>
      <c r="L492" s="125">
        <v>217</v>
      </c>
    </row>
    <row r="493" spans="1:12" x14ac:dyDescent="0.55000000000000004">
      <c r="A493" s="125" t="s">
        <v>215</v>
      </c>
      <c r="B493" s="125">
        <v>2019</v>
      </c>
      <c r="C493" s="125" t="s">
        <v>164</v>
      </c>
      <c r="D493" s="125">
        <v>599</v>
      </c>
      <c r="E493" s="125">
        <v>817</v>
      </c>
      <c r="F493" s="125">
        <v>755</v>
      </c>
      <c r="G493" s="125">
        <v>602</v>
      </c>
      <c r="H493">
        <v>9</v>
      </c>
      <c r="I493" s="125">
        <v>101398</v>
      </c>
      <c r="J493" s="125">
        <v>8041</v>
      </c>
      <c r="K493" s="125">
        <v>1971</v>
      </c>
      <c r="L493" s="125">
        <v>308</v>
      </c>
    </row>
    <row r="494" spans="1:12" x14ac:dyDescent="0.55000000000000004">
      <c r="A494" s="125" t="s">
        <v>215</v>
      </c>
      <c r="B494" s="125">
        <v>2019</v>
      </c>
      <c r="C494" s="125" t="s">
        <v>165</v>
      </c>
      <c r="D494" s="125">
        <v>626</v>
      </c>
      <c r="E494" s="125">
        <v>759</v>
      </c>
      <c r="F494" s="125">
        <v>718</v>
      </c>
      <c r="G494" s="125">
        <v>554</v>
      </c>
      <c r="H494">
        <v>9</v>
      </c>
      <c r="I494" s="125">
        <v>107816</v>
      </c>
      <c r="J494" s="125">
        <v>7097</v>
      </c>
      <c r="K494" s="125">
        <v>1614</v>
      </c>
      <c r="L494" s="125">
        <v>384</v>
      </c>
    </row>
    <row r="495" spans="1:12" x14ac:dyDescent="0.55000000000000004">
      <c r="A495" s="125" t="s">
        <v>215</v>
      </c>
      <c r="B495" s="125">
        <v>2019</v>
      </c>
      <c r="C495" s="125" t="s">
        <v>166</v>
      </c>
      <c r="D495" s="125">
        <v>590</v>
      </c>
      <c r="E495" s="125">
        <v>730</v>
      </c>
      <c r="F495" s="125">
        <v>704</v>
      </c>
      <c r="G495" s="125">
        <v>305</v>
      </c>
      <c r="H495">
        <v>1</v>
      </c>
      <c r="I495" s="125">
        <v>118554</v>
      </c>
      <c r="J495" s="125">
        <v>9312</v>
      </c>
      <c r="K495" s="125">
        <v>2350</v>
      </c>
      <c r="L495" s="125">
        <v>431</v>
      </c>
    </row>
    <row r="496" spans="1:12" x14ac:dyDescent="0.55000000000000004">
      <c r="A496" s="125" t="s">
        <v>216</v>
      </c>
      <c r="B496" s="125">
        <v>2019</v>
      </c>
      <c r="C496" s="125" t="s">
        <v>155</v>
      </c>
      <c r="D496" s="125">
        <v>2447</v>
      </c>
      <c r="E496" s="125">
        <v>2486</v>
      </c>
      <c r="F496" s="125">
        <v>2509</v>
      </c>
      <c r="G496" s="125">
        <v>2692</v>
      </c>
      <c r="H496">
        <v>188</v>
      </c>
      <c r="I496" s="125">
        <v>61977</v>
      </c>
      <c r="J496" s="125">
        <v>13482</v>
      </c>
      <c r="K496" s="125">
        <v>3022</v>
      </c>
      <c r="L496" s="125">
        <v>402</v>
      </c>
    </row>
    <row r="497" spans="1:12" x14ac:dyDescent="0.55000000000000004">
      <c r="A497" s="125" t="s">
        <v>216</v>
      </c>
      <c r="B497" s="125">
        <v>2019</v>
      </c>
      <c r="C497" s="125" t="s">
        <v>156</v>
      </c>
      <c r="D497" s="125">
        <v>1477</v>
      </c>
      <c r="E497" s="125">
        <v>1663</v>
      </c>
      <c r="F497" s="125">
        <v>1420</v>
      </c>
      <c r="G497" s="125">
        <v>1242</v>
      </c>
      <c r="H497">
        <v>49</v>
      </c>
      <c r="I497" s="125">
        <v>40142.800000000003</v>
      </c>
      <c r="J497" s="125">
        <v>7580</v>
      </c>
      <c r="K497" s="125">
        <v>1615</v>
      </c>
      <c r="L497" s="125">
        <v>430</v>
      </c>
    </row>
    <row r="498" spans="1:12" x14ac:dyDescent="0.55000000000000004">
      <c r="A498" s="125" t="s">
        <v>216</v>
      </c>
      <c r="B498" s="125">
        <v>2019</v>
      </c>
      <c r="C498" s="125" t="s">
        <v>157</v>
      </c>
      <c r="D498" s="125">
        <v>3158</v>
      </c>
      <c r="E498" s="125">
        <v>2646</v>
      </c>
      <c r="F498" s="125">
        <v>2354</v>
      </c>
      <c r="G498" s="125">
        <v>2791</v>
      </c>
      <c r="H498">
        <v>120</v>
      </c>
      <c r="I498" s="125">
        <v>69573</v>
      </c>
      <c r="J498" s="125">
        <v>13196</v>
      </c>
      <c r="K498" s="125">
        <v>2158</v>
      </c>
      <c r="L498" s="125">
        <v>313</v>
      </c>
    </row>
    <row r="499" spans="1:12" x14ac:dyDescent="0.55000000000000004">
      <c r="A499" s="125" t="s">
        <v>216</v>
      </c>
      <c r="B499" s="125">
        <v>2019</v>
      </c>
      <c r="C499" s="125" t="s">
        <v>158</v>
      </c>
      <c r="D499" s="125">
        <v>2614</v>
      </c>
      <c r="E499" s="125">
        <v>2378</v>
      </c>
      <c r="F499" s="125">
        <v>2317</v>
      </c>
      <c r="G499" s="125">
        <v>2299</v>
      </c>
      <c r="H499">
        <v>93</v>
      </c>
      <c r="I499" s="125">
        <v>62010</v>
      </c>
      <c r="J499" s="125">
        <v>12143</v>
      </c>
      <c r="K499" s="125">
        <v>2442</v>
      </c>
      <c r="L499" s="125">
        <v>286</v>
      </c>
    </row>
    <row r="500" spans="1:12" x14ac:dyDescent="0.55000000000000004">
      <c r="A500" s="125" t="s">
        <v>216</v>
      </c>
      <c r="B500" s="125">
        <v>2019</v>
      </c>
      <c r="C500" s="125" t="s">
        <v>159</v>
      </c>
      <c r="D500" s="125">
        <v>2852</v>
      </c>
      <c r="E500" s="125">
        <v>2415</v>
      </c>
      <c r="F500" s="125">
        <v>2362</v>
      </c>
      <c r="G500" s="125">
        <v>2543</v>
      </c>
      <c r="H500">
        <v>173</v>
      </c>
      <c r="I500" s="125">
        <v>75298</v>
      </c>
      <c r="J500" s="125">
        <v>12649</v>
      </c>
      <c r="K500" s="125">
        <v>3628</v>
      </c>
      <c r="L500" s="125">
        <v>504</v>
      </c>
    </row>
    <row r="501" spans="1:12" x14ac:dyDescent="0.55000000000000004">
      <c r="A501" s="125" t="s">
        <v>216</v>
      </c>
      <c r="B501" s="125">
        <v>2019</v>
      </c>
      <c r="C501" s="125" t="s">
        <v>160</v>
      </c>
      <c r="D501" s="125">
        <v>2560</v>
      </c>
      <c r="E501" s="125">
        <v>2388</v>
      </c>
      <c r="F501" s="125">
        <v>2107</v>
      </c>
      <c r="G501" s="125">
        <v>2152</v>
      </c>
      <c r="H501">
        <v>128</v>
      </c>
      <c r="I501" s="125">
        <v>69014</v>
      </c>
      <c r="J501" s="125">
        <v>13746</v>
      </c>
      <c r="K501" s="125">
        <v>2842</v>
      </c>
      <c r="L501" s="125">
        <v>387</v>
      </c>
    </row>
    <row r="502" spans="1:12" x14ac:dyDescent="0.55000000000000004">
      <c r="A502" s="125" t="s">
        <v>216</v>
      </c>
      <c r="B502" s="125">
        <v>2019</v>
      </c>
      <c r="C502" s="125" t="s">
        <v>161</v>
      </c>
      <c r="D502" s="125">
        <v>2650</v>
      </c>
      <c r="E502" s="125">
        <v>2482</v>
      </c>
      <c r="F502" s="125">
        <v>2335</v>
      </c>
      <c r="G502" s="125">
        <v>2047</v>
      </c>
      <c r="H502">
        <v>124</v>
      </c>
      <c r="I502" s="125">
        <v>83910</v>
      </c>
      <c r="J502" s="125">
        <v>16124</v>
      </c>
      <c r="K502" s="125">
        <v>2979</v>
      </c>
      <c r="L502" s="125">
        <v>451</v>
      </c>
    </row>
    <row r="503" spans="1:12" x14ac:dyDescent="0.55000000000000004">
      <c r="A503" s="125" t="s">
        <v>216</v>
      </c>
      <c r="B503" s="125">
        <v>2019</v>
      </c>
      <c r="C503" s="125" t="s">
        <v>162</v>
      </c>
      <c r="D503" s="125">
        <v>2457</v>
      </c>
      <c r="E503" s="125">
        <v>2435</v>
      </c>
      <c r="F503" s="125">
        <v>2394</v>
      </c>
      <c r="G503" s="125">
        <v>2100</v>
      </c>
      <c r="H503">
        <v>72</v>
      </c>
      <c r="I503" s="125">
        <v>71970</v>
      </c>
      <c r="J503" s="125">
        <v>12597</v>
      </c>
      <c r="K503" s="125">
        <v>2692</v>
      </c>
      <c r="L503" s="125">
        <v>260</v>
      </c>
    </row>
    <row r="504" spans="1:12" x14ac:dyDescent="0.55000000000000004">
      <c r="A504" s="125" t="s">
        <v>216</v>
      </c>
      <c r="B504" s="125">
        <v>2019</v>
      </c>
      <c r="C504" s="125" t="s">
        <v>163</v>
      </c>
      <c r="D504" s="125">
        <v>2548</v>
      </c>
      <c r="E504" s="125">
        <v>2447</v>
      </c>
      <c r="F504" s="125">
        <v>2295</v>
      </c>
      <c r="G504" s="125">
        <v>2663</v>
      </c>
      <c r="H504">
        <v>92</v>
      </c>
      <c r="I504" s="125">
        <v>75625</v>
      </c>
      <c r="J504" s="125">
        <v>10765</v>
      </c>
      <c r="K504" s="125">
        <v>3217</v>
      </c>
      <c r="L504" s="125">
        <v>597</v>
      </c>
    </row>
    <row r="505" spans="1:12" x14ac:dyDescent="0.55000000000000004">
      <c r="A505" s="125" t="s">
        <v>216</v>
      </c>
      <c r="B505" s="125">
        <v>2019</v>
      </c>
      <c r="C505" s="125" t="s">
        <v>164</v>
      </c>
      <c r="D505" s="125">
        <v>2810</v>
      </c>
      <c r="E505" s="125">
        <v>2646</v>
      </c>
      <c r="F505" s="125">
        <v>2293</v>
      </c>
      <c r="G505" s="125">
        <v>2404</v>
      </c>
      <c r="H505">
        <v>66</v>
      </c>
      <c r="I505" s="125">
        <v>74060</v>
      </c>
      <c r="J505" s="125">
        <v>10781</v>
      </c>
      <c r="K505" s="125">
        <v>2973</v>
      </c>
      <c r="L505" s="125">
        <v>653</v>
      </c>
    </row>
    <row r="506" spans="1:12" x14ac:dyDescent="0.55000000000000004">
      <c r="A506" s="125" t="s">
        <v>216</v>
      </c>
      <c r="B506" s="125">
        <v>2019</v>
      </c>
      <c r="C506" s="125" t="s">
        <v>165</v>
      </c>
      <c r="D506" s="125">
        <v>2291</v>
      </c>
      <c r="E506" s="125">
        <v>2359</v>
      </c>
      <c r="F506" s="125">
        <v>2282</v>
      </c>
      <c r="G506" s="125">
        <v>2136</v>
      </c>
      <c r="H506">
        <v>49</v>
      </c>
      <c r="I506" s="125">
        <v>50029</v>
      </c>
      <c r="J506" s="125">
        <v>8132</v>
      </c>
      <c r="K506" s="125">
        <v>2917</v>
      </c>
      <c r="L506" s="125">
        <v>450</v>
      </c>
    </row>
    <row r="507" spans="1:12" x14ac:dyDescent="0.55000000000000004">
      <c r="A507" s="125" t="s">
        <v>216</v>
      </c>
      <c r="B507" s="125">
        <v>2019</v>
      </c>
      <c r="C507" s="125" t="s">
        <v>166</v>
      </c>
      <c r="D507" s="125">
        <v>2134</v>
      </c>
      <c r="E507" s="125">
        <v>2199</v>
      </c>
      <c r="F507" s="125">
        <v>2078</v>
      </c>
      <c r="G507" s="125">
        <v>1788</v>
      </c>
      <c r="H507">
        <v>67</v>
      </c>
      <c r="I507" s="125">
        <v>44468</v>
      </c>
      <c r="J507" s="125">
        <v>6799</v>
      </c>
      <c r="K507" s="125">
        <v>2458</v>
      </c>
      <c r="L507" s="125">
        <v>183</v>
      </c>
    </row>
    <row r="508" spans="1:12" x14ac:dyDescent="0.55000000000000004">
      <c r="A508" s="125" t="s">
        <v>217</v>
      </c>
      <c r="B508" s="125">
        <v>2019</v>
      </c>
      <c r="C508" s="125" t="s">
        <v>155</v>
      </c>
      <c r="D508" s="125">
        <v>2686</v>
      </c>
      <c r="E508" s="125">
        <v>3503</v>
      </c>
      <c r="F508" s="125">
        <v>2759</v>
      </c>
      <c r="G508" s="125">
        <v>3025</v>
      </c>
      <c r="H508">
        <v>192</v>
      </c>
      <c r="I508" s="125">
        <v>103222</v>
      </c>
      <c r="J508" s="125">
        <v>25607</v>
      </c>
      <c r="K508" s="125">
        <v>1882</v>
      </c>
      <c r="L508" s="125">
        <v>360</v>
      </c>
    </row>
    <row r="509" spans="1:12" x14ac:dyDescent="0.55000000000000004">
      <c r="A509" s="125" t="s">
        <v>217</v>
      </c>
      <c r="B509" s="125">
        <v>2019</v>
      </c>
      <c r="C509" s="125" t="s">
        <v>156</v>
      </c>
      <c r="D509" s="125">
        <v>3207</v>
      </c>
      <c r="E509" s="125">
        <v>3286</v>
      </c>
      <c r="F509" s="125">
        <v>2685</v>
      </c>
      <c r="G509" s="125">
        <v>3156</v>
      </c>
      <c r="H509">
        <v>73</v>
      </c>
      <c r="I509" s="125">
        <v>58042</v>
      </c>
      <c r="J509" s="125">
        <v>14997</v>
      </c>
      <c r="K509" s="125">
        <v>1309</v>
      </c>
      <c r="L509" s="125">
        <v>236</v>
      </c>
    </row>
    <row r="510" spans="1:12" x14ac:dyDescent="0.55000000000000004">
      <c r="A510" s="125" t="s">
        <v>217</v>
      </c>
      <c r="B510" s="125">
        <v>2019</v>
      </c>
      <c r="C510" s="125" t="s">
        <v>157</v>
      </c>
      <c r="D510" s="125">
        <v>3403</v>
      </c>
      <c r="E510" s="125">
        <v>3393</v>
      </c>
      <c r="F510" s="125">
        <v>2908</v>
      </c>
      <c r="G510" s="125">
        <v>3735</v>
      </c>
      <c r="H510">
        <v>181</v>
      </c>
      <c r="I510" s="125">
        <v>81348</v>
      </c>
      <c r="J510" s="125">
        <v>20390</v>
      </c>
      <c r="K510" s="125">
        <v>1734</v>
      </c>
      <c r="L510" s="125">
        <v>407</v>
      </c>
    </row>
    <row r="511" spans="1:12" x14ac:dyDescent="0.55000000000000004">
      <c r="A511" s="125" t="s">
        <v>217</v>
      </c>
      <c r="B511" s="125">
        <v>2019</v>
      </c>
      <c r="C511" s="125" t="s">
        <v>158</v>
      </c>
      <c r="D511" s="125">
        <v>3306</v>
      </c>
      <c r="E511" s="125">
        <v>3265</v>
      </c>
      <c r="F511" s="125">
        <v>2952</v>
      </c>
      <c r="G511" s="125">
        <v>3910</v>
      </c>
      <c r="H511">
        <v>291</v>
      </c>
      <c r="I511" s="125">
        <v>89321</v>
      </c>
      <c r="J511" s="125">
        <v>23051</v>
      </c>
      <c r="K511" s="125">
        <v>1974</v>
      </c>
      <c r="L511" s="125">
        <v>474</v>
      </c>
    </row>
    <row r="512" spans="1:12" x14ac:dyDescent="0.55000000000000004">
      <c r="A512" s="125" t="s">
        <v>217</v>
      </c>
      <c r="B512" s="125">
        <v>2019</v>
      </c>
      <c r="C512" s="125" t="s">
        <v>159</v>
      </c>
      <c r="D512" s="125">
        <v>3013</v>
      </c>
      <c r="E512" s="125">
        <v>3013</v>
      </c>
      <c r="F512" s="125">
        <v>2936</v>
      </c>
      <c r="G512" s="125">
        <v>3777</v>
      </c>
      <c r="H512">
        <v>284</v>
      </c>
      <c r="I512" s="125">
        <v>116534</v>
      </c>
      <c r="J512" s="125">
        <v>25361</v>
      </c>
      <c r="K512" s="125">
        <v>2107</v>
      </c>
      <c r="L512" s="125">
        <v>442</v>
      </c>
    </row>
    <row r="513" spans="1:12" x14ac:dyDescent="0.55000000000000004">
      <c r="A513" s="125" t="s">
        <v>217</v>
      </c>
      <c r="B513" s="125">
        <v>2019</v>
      </c>
      <c r="C513" s="125" t="s">
        <v>160</v>
      </c>
      <c r="D513" s="125">
        <v>2621</v>
      </c>
      <c r="E513" s="125">
        <v>2825</v>
      </c>
      <c r="F513" s="125">
        <v>2357</v>
      </c>
      <c r="G513" s="125">
        <v>3050</v>
      </c>
      <c r="H513">
        <v>69</v>
      </c>
      <c r="I513" s="125">
        <v>94489</v>
      </c>
      <c r="J513" s="125">
        <v>21440</v>
      </c>
      <c r="K513" s="125">
        <v>2043</v>
      </c>
      <c r="L513" s="125">
        <v>567</v>
      </c>
    </row>
    <row r="514" spans="1:12" x14ac:dyDescent="0.55000000000000004">
      <c r="A514" s="125" t="s">
        <v>217</v>
      </c>
      <c r="B514" s="125">
        <v>2019</v>
      </c>
      <c r="C514" s="125" t="s">
        <v>161</v>
      </c>
      <c r="D514" s="125">
        <v>3240</v>
      </c>
      <c r="E514" s="125">
        <v>3295</v>
      </c>
      <c r="F514" s="125">
        <v>2933</v>
      </c>
      <c r="G514" s="125">
        <v>3532</v>
      </c>
      <c r="H514">
        <v>200</v>
      </c>
      <c r="I514" s="125">
        <v>112699</v>
      </c>
      <c r="J514" s="125">
        <v>23711</v>
      </c>
      <c r="K514" s="125">
        <v>2364</v>
      </c>
      <c r="L514" s="125">
        <v>717</v>
      </c>
    </row>
    <row r="515" spans="1:12" x14ac:dyDescent="0.55000000000000004">
      <c r="A515" s="125" t="s">
        <v>217</v>
      </c>
      <c r="B515" s="125">
        <v>2019</v>
      </c>
      <c r="C515" s="125" t="s">
        <v>162</v>
      </c>
      <c r="D515" s="125">
        <v>2427</v>
      </c>
      <c r="E515" s="125">
        <v>2873</v>
      </c>
      <c r="F515" s="125">
        <v>2620</v>
      </c>
      <c r="G515" s="125">
        <v>2796</v>
      </c>
      <c r="H515">
        <v>168</v>
      </c>
      <c r="I515" s="125">
        <v>148577</v>
      </c>
      <c r="J515" s="125">
        <v>39689</v>
      </c>
      <c r="K515" s="125">
        <v>2600</v>
      </c>
      <c r="L515" s="125">
        <v>728</v>
      </c>
    </row>
    <row r="516" spans="1:12" x14ac:dyDescent="0.55000000000000004">
      <c r="A516" s="125" t="s">
        <v>217</v>
      </c>
      <c r="B516" s="125">
        <v>2019</v>
      </c>
      <c r="C516" s="125" t="s">
        <v>163</v>
      </c>
      <c r="D516" s="125">
        <v>3151</v>
      </c>
      <c r="E516" s="125">
        <v>2972</v>
      </c>
      <c r="F516" s="125">
        <v>3779</v>
      </c>
      <c r="G516" s="125">
        <v>3452</v>
      </c>
      <c r="H516">
        <v>123</v>
      </c>
      <c r="I516" s="125">
        <v>132224</v>
      </c>
      <c r="J516" s="125">
        <v>24118</v>
      </c>
      <c r="K516" s="125">
        <v>2233</v>
      </c>
      <c r="L516" s="125">
        <v>498</v>
      </c>
    </row>
    <row r="517" spans="1:12" x14ac:dyDescent="0.55000000000000004">
      <c r="A517" s="125" t="s">
        <v>217</v>
      </c>
      <c r="B517" s="125">
        <v>2019</v>
      </c>
      <c r="C517" s="125" t="s">
        <v>164</v>
      </c>
      <c r="D517" s="125">
        <v>2592</v>
      </c>
      <c r="E517" s="125">
        <v>3049</v>
      </c>
      <c r="F517" s="125">
        <v>2963</v>
      </c>
      <c r="G517" s="125">
        <v>2998</v>
      </c>
      <c r="H517">
        <v>97</v>
      </c>
      <c r="I517" s="125">
        <v>122506</v>
      </c>
      <c r="J517" s="125">
        <v>25001</v>
      </c>
      <c r="K517" s="125">
        <v>2186</v>
      </c>
      <c r="L517" s="125">
        <v>473</v>
      </c>
    </row>
    <row r="518" spans="1:12" x14ac:dyDescent="0.55000000000000004">
      <c r="A518" s="125" t="s">
        <v>217</v>
      </c>
      <c r="B518" s="125">
        <v>2019</v>
      </c>
      <c r="C518" s="125" t="s">
        <v>165</v>
      </c>
      <c r="D518" s="125">
        <v>2465</v>
      </c>
      <c r="E518" s="125">
        <v>2739</v>
      </c>
      <c r="F518" s="125">
        <v>2554</v>
      </c>
      <c r="G518" s="125">
        <v>2672</v>
      </c>
      <c r="H518">
        <v>76</v>
      </c>
      <c r="I518" s="125">
        <v>125847</v>
      </c>
      <c r="J518" s="125">
        <v>24969</v>
      </c>
      <c r="K518" s="125">
        <v>2575</v>
      </c>
      <c r="L518" s="125">
        <v>516</v>
      </c>
    </row>
    <row r="519" spans="1:12" x14ac:dyDescent="0.55000000000000004">
      <c r="A519" s="125" t="s">
        <v>217</v>
      </c>
      <c r="B519" s="125">
        <v>2019</v>
      </c>
      <c r="C519" s="125" t="s">
        <v>166</v>
      </c>
      <c r="D519" s="125">
        <v>2450</v>
      </c>
      <c r="E519" s="125">
        <v>2269</v>
      </c>
      <c r="F519" s="125">
        <v>2199</v>
      </c>
      <c r="G519" s="125">
        <v>2156</v>
      </c>
      <c r="H519">
        <v>84</v>
      </c>
      <c r="I519" s="125">
        <v>115858</v>
      </c>
      <c r="J519" s="125">
        <v>20168</v>
      </c>
      <c r="K519" s="125">
        <v>1809</v>
      </c>
      <c r="L519" s="125">
        <v>347</v>
      </c>
    </row>
    <row r="520" spans="1:12" x14ac:dyDescent="0.55000000000000004">
      <c r="A520" s="125" t="s">
        <v>218</v>
      </c>
      <c r="B520" s="125">
        <v>2019</v>
      </c>
      <c r="C520" s="125" t="s">
        <v>155</v>
      </c>
      <c r="D520" s="125">
        <v>2080</v>
      </c>
      <c r="E520" s="125">
        <v>2889</v>
      </c>
      <c r="F520" s="125">
        <v>2742</v>
      </c>
      <c r="G520" s="125">
        <v>2854</v>
      </c>
      <c r="H520">
        <v>115</v>
      </c>
      <c r="I520" s="125">
        <v>183462</v>
      </c>
      <c r="J520" s="125">
        <v>34239</v>
      </c>
      <c r="K520" s="125">
        <v>1863</v>
      </c>
      <c r="L520" s="125">
        <v>300</v>
      </c>
    </row>
    <row r="521" spans="1:12" x14ac:dyDescent="0.55000000000000004">
      <c r="A521" s="125" t="s">
        <v>218</v>
      </c>
      <c r="B521" s="125">
        <v>2019</v>
      </c>
      <c r="C521" s="125" t="s">
        <v>156</v>
      </c>
      <c r="D521" s="125">
        <v>3775</v>
      </c>
      <c r="E521" s="125">
        <v>2674</v>
      </c>
      <c r="F521" s="125">
        <v>2579</v>
      </c>
      <c r="G521" s="125">
        <v>2610</v>
      </c>
      <c r="H521">
        <v>283</v>
      </c>
      <c r="I521" s="125">
        <v>182782</v>
      </c>
      <c r="J521" s="125">
        <v>30363</v>
      </c>
      <c r="K521" s="125">
        <v>1665</v>
      </c>
      <c r="L521" s="125">
        <v>296</v>
      </c>
    </row>
    <row r="522" spans="1:12" x14ac:dyDescent="0.55000000000000004">
      <c r="A522" s="125" t="s">
        <v>218</v>
      </c>
      <c r="B522" s="125">
        <v>2019</v>
      </c>
      <c r="C522" s="125" t="s">
        <v>157</v>
      </c>
      <c r="D522" s="125">
        <v>2862</v>
      </c>
      <c r="E522" s="125">
        <v>2799</v>
      </c>
      <c r="F522" s="125">
        <v>2888</v>
      </c>
      <c r="G522" s="125">
        <v>2791</v>
      </c>
      <c r="H522">
        <v>32</v>
      </c>
      <c r="I522" s="125">
        <v>222510</v>
      </c>
      <c r="J522" s="125">
        <v>36067</v>
      </c>
      <c r="K522" s="125">
        <v>1787</v>
      </c>
      <c r="L522" s="125">
        <v>262</v>
      </c>
    </row>
    <row r="523" spans="1:12" x14ac:dyDescent="0.55000000000000004">
      <c r="A523" s="125" t="s">
        <v>218</v>
      </c>
      <c r="B523" s="125">
        <v>2019</v>
      </c>
      <c r="C523" s="125" t="s">
        <v>158</v>
      </c>
      <c r="D523" s="125">
        <v>2683</v>
      </c>
      <c r="E523" s="125">
        <v>2626</v>
      </c>
      <c r="F523" s="125">
        <v>2651</v>
      </c>
      <c r="G523" s="125">
        <v>2470</v>
      </c>
      <c r="H523">
        <v>64</v>
      </c>
      <c r="I523" s="125">
        <v>171355</v>
      </c>
      <c r="J523" s="125">
        <v>27319</v>
      </c>
      <c r="K523" s="125">
        <v>1843</v>
      </c>
      <c r="L523" s="125">
        <v>347</v>
      </c>
    </row>
    <row r="524" spans="1:12" x14ac:dyDescent="0.55000000000000004">
      <c r="A524" s="125" t="s">
        <v>218</v>
      </c>
      <c r="B524" s="125">
        <v>2019</v>
      </c>
      <c r="C524" s="125" t="s">
        <v>159</v>
      </c>
      <c r="D524" s="125">
        <v>3107</v>
      </c>
      <c r="E524" s="125">
        <v>2706</v>
      </c>
      <c r="F524" s="125">
        <v>2643</v>
      </c>
      <c r="G524" s="125">
        <v>2821</v>
      </c>
      <c r="H524">
        <v>42</v>
      </c>
      <c r="I524" s="125">
        <v>206422</v>
      </c>
      <c r="J524" s="125">
        <v>29041</v>
      </c>
      <c r="K524" s="125">
        <v>2052</v>
      </c>
      <c r="L524" s="125">
        <v>324</v>
      </c>
    </row>
    <row r="525" spans="1:12" x14ac:dyDescent="0.55000000000000004">
      <c r="A525" s="125" t="s">
        <v>218</v>
      </c>
      <c r="B525" s="125">
        <v>2019</v>
      </c>
      <c r="C525" s="125" t="s">
        <v>160</v>
      </c>
      <c r="D525" s="125">
        <v>2619</v>
      </c>
      <c r="E525" s="125">
        <v>2483</v>
      </c>
      <c r="F525" s="125">
        <v>2310</v>
      </c>
      <c r="G525" s="125">
        <v>2494</v>
      </c>
      <c r="H525">
        <v>100</v>
      </c>
      <c r="I525" s="125">
        <v>165962</v>
      </c>
      <c r="J525" s="125">
        <v>26114</v>
      </c>
      <c r="K525" s="125">
        <v>1439</v>
      </c>
      <c r="L525" s="125">
        <v>507</v>
      </c>
    </row>
    <row r="526" spans="1:12" x14ac:dyDescent="0.55000000000000004">
      <c r="A526" s="125" t="s">
        <v>218</v>
      </c>
      <c r="B526" s="125">
        <v>2019</v>
      </c>
      <c r="C526" s="125" t="s">
        <v>161</v>
      </c>
      <c r="D526" s="125">
        <v>2837</v>
      </c>
      <c r="E526" s="125">
        <v>2894</v>
      </c>
      <c r="F526" s="125">
        <v>2615</v>
      </c>
      <c r="G526" s="125">
        <v>2332</v>
      </c>
      <c r="H526">
        <v>57</v>
      </c>
      <c r="I526" s="125">
        <v>229622</v>
      </c>
      <c r="J526" s="125">
        <v>33633</v>
      </c>
      <c r="K526" s="125">
        <v>2190</v>
      </c>
      <c r="L526" s="125">
        <v>452</v>
      </c>
    </row>
    <row r="527" spans="1:12" x14ac:dyDescent="0.55000000000000004">
      <c r="A527" s="125" t="s">
        <v>218</v>
      </c>
      <c r="B527" s="125">
        <v>2019</v>
      </c>
      <c r="C527" s="125" t="s">
        <v>162</v>
      </c>
      <c r="D527" s="125">
        <v>2910</v>
      </c>
      <c r="E527" s="125">
        <v>2674</v>
      </c>
      <c r="F527" s="125">
        <v>2774</v>
      </c>
      <c r="G527" s="125">
        <v>2742</v>
      </c>
      <c r="H527">
        <v>209</v>
      </c>
      <c r="I527" s="125">
        <v>211670</v>
      </c>
      <c r="J527" s="125">
        <v>27262</v>
      </c>
      <c r="K527" s="125">
        <v>2082</v>
      </c>
      <c r="L527" s="125">
        <v>259</v>
      </c>
    </row>
    <row r="528" spans="1:12" x14ac:dyDescent="0.55000000000000004">
      <c r="A528" s="125" t="s">
        <v>218</v>
      </c>
      <c r="B528" s="125">
        <v>2019</v>
      </c>
      <c r="C528" s="125" t="s">
        <v>163</v>
      </c>
      <c r="D528" s="125">
        <v>3062</v>
      </c>
      <c r="E528" s="125">
        <v>2711</v>
      </c>
      <c r="F528" s="125">
        <v>2637</v>
      </c>
      <c r="G528" s="125">
        <v>3096</v>
      </c>
      <c r="H528">
        <v>92</v>
      </c>
      <c r="I528" s="125">
        <v>212701</v>
      </c>
      <c r="J528" s="125">
        <v>25677</v>
      </c>
      <c r="K528" s="125">
        <v>2519</v>
      </c>
      <c r="L528" s="125">
        <v>361</v>
      </c>
    </row>
    <row r="529" spans="1:12" x14ac:dyDescent="0.55000000000000004">
      <c r="A529" s="125" t="s">
        <v>218</v>
      </c>
      <c r="B529" s="125">
        <v>2019</v>
      </c>
      <c r="C529" s="125" t="s">
        <v>164</v>
      </c>
      <c r="D529" s="125">
        <v>2377</v>
      </c>
      <c r="E529" s="125">
        <v>3209</v>
      </c>
      <c r="F529" s="125">
        <v>2620</v>
      </c>
      <c r="G529" s="125">
        <v>2868</v>
      </c>
      <c r="H529">
        <v>24</v>
      </c>
      <c r="I529" s="125">
        <v>194114</v>
      </c>
      <c r="J529" s="125">
        <v>25150</v>
      </c>
      <c r="K529" s="125">
        <v>2095</v>
      </c>
      <c r="L529" s="125">
        <v>281</v>
      </c>
    </row>
    <row r="530" spans="1:12" x14ac:dyDescent="0.55000000000000004">
      <c r="A530" s="125" t="s">
        <v>218</v>
      </c>
      <c r="B530" s="125">
        <v>2019</v>
      </c>
      <c r="C530" s="125" t="s">
        <v>165</v>
      </c>
      <c r="D530" s="125">
        <v>2635</v>
      </c>
      <c r="E530" s="125">
        <v>2441</v>
      </c>
      <c r="F530" s="125">
        <v>2349</v>
      </c>
      <c r="G530" s="125">
        <v>1979</v>
      </c>
      <c r="H530">
        <v>39</v>
      </c>
      <c r="I530" s="125">
        <v>136687</v>
      </c>
      <c r="J530" s="125">
        <v>13714</v>
      </c>
      <c r="K530" s="125">
        <v>1921</v>
      </c>
      <c r="L530" s="125">
        <v>353</v>
      </c>
    </row>
    <row r="531" spans="1:12" x14ac:dyDescent="0.55000000000000004">
      <c r="A531" s="125" t="s">
        <v>218</v>
      </c>
      <c r="B531" s="125">
        <v>2019</v>
      </c>
      <c r="C531" s="125" t="s">
        <v>166</v>
      </c>
      <c r="D531" s="125">
        <v>2687</v>
      </c>
      <c r="E531" s="125">
        <v>2358</v>
      </c>
      <c r="F531" s="125">
        <v>2600</v>
      </c>
      <c r="G531" s="125">
        <v>1198</v>
      </c>
      <c r="I531" s="125">
        <v>127120</v>
      </c>
      <c r="J531" s="125">
        <v>18575</v>
      </c>
      <c r="K531" s="125">
        <v>1593</v>
      </c>
      <c r="L531" s="125">
        <v>110</v>
      </c>
    </row>
    <row r="532" spans="1:12" x14ac:dyDescent="0.55000000000000004">
      <c r="A532" s="125" t="s">
        <v>219</v>
      </c>
      <c r="B532" s="125">
        <v>2019</v>
      </c>
      <c r="C532" s="125" t="s">
        <v>155</v>
      </c>
      <c r="D532" s="125">
        <v>1333</v>
      </c>
      <c r="E532" s="125">
        <v>1345</v>
      </c>
      <c r="F532" s="125">
        <v>1348</v>
      </c>
      <c r="G532" s="125">
        <v>1360</v>
      </c>
      <c r="H532">
        <v>31</v>
      </c>
      <c r="I532" s="125">
        <v>65389</v>
      </c>
      <c r="J532" s="125">
        <v>11115</v>
      </c>
      <c r="K532" s="125">
        <v>2425</v>
      </c>
      <c r="L532" s="125">
        <v>246</v>
      </c>
    </row>
    <row r="533" spans="1:12" x14ac:dyDescent="0.55000000000000004">
      <c r="A533" s="125" t="s">
        <v>219</v>
      </c>
      <c r="B533" s="125">
        <v>2019</v>
      </c>
      <c r="C533" s="125" t="s">
        <v>156</v>
      </c>
      <c r="D533" s="125">
        <v>1240</v>
      </c>
      <c r="E533" s="125">
        <v>1350</v>
      </c>
      <c r="F533" s="125">
        <v>1340</v>
      </c>
      <c r="G533" s="125">
        <v>1359</v>
      </c>
      <c r="H533">
        <v>64</v>
      </c>
      <c r="I533" s="125">
        <v>57545</v>
      </c>
      <c r="J533" s="125">
        <v>9158</v>
      </c>
      <c r="K533" s="125">
        <v>2289</v>
      </c>
      <c r="L533" s="125">
        <v>222</v>
      </c>
    </row>
    <row r="534" spans="1:12" x14ac:dyDescent="0.55000000000000004">
      <c r="A534" s="125" t="s">
        <v>219</v>
      </c>
      <c r="B534" s="125">
        <v>2019</v>
      </c>
      <c r="C534" s="125" t="s">
        <v>157</v>
      </c>
      <c r="D534" s="125">
        <v>1374</v>
      </c>
      <c r="E534" s="125">
        <v>1385</v>
      </c>
      <c r="F534" s="125">
        <v>1343</v>
      </c>
      <c r="G534" s="125">
        <v>1460</v>
      </c>
      <c r="H534">
        <v>72</v>
      </c>
      <c r="I534" s="125">
        <v>68450</v>
      </c>
      <c r="J534" s="125">
        <v>9726</v>
      </c>
      <c r="K534" s="125">
        <v>2576</v>
      </c>
      <c r="L534" s="125">
        <v>209</v>
      </c>
    </row>
    <row r="535" spans="1:12" x14ac:dyDescent="0.55000000000000004">
      <c r="A535" s="125" t="s">
        <v>219</v>
      </c>
      <c r="B535" s="125">
        <v>2019</v>
      </c>
      <c r="C535" s="125" t="s">
        <v>158</v>
      </c>
      <c r="D535" s="125">
        <v>1352</v>
      </c>
      <c r="E535" s="125">
        <v>1418</v>
      </c>
      <c r="F535" s="125">
        <v>1418</v>
      </c>
      <c r="G535" s="125">
        <v>1476</v>
      </c>
      <c r="H535">
        <v>171</v>
      </c>
      <c r="I535" s="125">
        <v>69269</v>
      </c>
      <c r="J535" s="125">
        <v>10021</v>
      </c>
      <c r="K535" s="125">
        <v>2758</v>
      </c>
      <c r="L535" s="125">
        <v>317</v>
      </c>
    </row>
    <row r="536" spans="1:12" x14ac:dyDescent="0.55000000000000004">
      <c r="A536" s="125" t="s">
        <v>219</v>
      </c>
      <c r="B536" s="125">
        <v>2019</v>
      </c>
      <c r="C536" s="125" t="s">
        <v>159</v>
      </c>
      <c r="D536" s="125">
        <v>1288</v>
      </c>
      <c r="E536" s="125">
        <v>1467</v>
      </c>
      <c r="F536" s="125">
        <v>1331</v>
      </c>
      <c r="G536" s="125">
        <v>1431</v>
      </c>
      <c r="H536">
        <v>15</v>
      </c>
      <c r="I536" s="125">
        <v>107803</v>
      </c>
      <c r="J536" s="125">
        <v>12148</v>
      </c>
      <c r="K536" s="125">
        <v>3178</v>
      </c>
      <c r="L536" s="125">
        <v>327</v>
      </c>
    </row>
    <row r="537" spans="1:12" x14ac:dyDescent="0.55000000000000004">
      <c r="A537" s="125" t="s">
        <v>219</v>
      </c>
      <c r="B537" s="125">
        <v>2019</v>
      </c>
      <c r="C537" s="125" t="s">
        <v>160</v>
      </c>
      <c r="D537" s="125">
        <v>1111</v>
      </c>
      <c r="E537" s="125">
        <v>1278</v>
      </c>
      <c r="F537" s="125">
        <v>1207</v>
      </c>
      <c r="G537" s="125">
        <v>1343</v>
      </c>
      <c r="H537">
        <v>46</v>
      </c>
      <c r="I537" s="125">
        <v>86341</v>
      </c>
      <c r="J537" s="125">
        <v>10655</v>
      </c>
      <c r="K537" s="125">
        <v>2512</v>
      </c>
      <c r="L537" s="125">
        <v>409</v>
      </c>
    </row>
    <row r="538" spans="1:12" x14ac:dyDescent="0.55000000000000004">
      <c r="A538" s="125" t="s">
        <v>219</v>
      </c>
      <c r="B538" s="125">
        <v>2019</v>
      </c>
      <c r="C538" s="125" t="s">
        <v>161</v>
      </c>
      <c r="D538" s="125">
        <v>1347</v>
      </c>
      <c r="E538" s="125">
        <v>1379</v>
      </c>
      <c r="F538" s="125">
        <v>1363</v>
      </c>
      <c r="G538" s="125">
        <v>883</v>
      </c>
      <c r="H538">
        <v>26</v>
      </c>
      <c r="I538" s="125">
        <v>108794</v>
      </c>
      <c r="J538" s="125">
        <v>12997</v>
      </c>
      <c r="K538" s="125">
        <v>3040</v>
      </c>
      <c r="L538" s="125">
        <v>409</v>
      </c>
    </row>
    <row r="539" spans="1:12" x14ac:dyDescent="0.55000000000000004">
      <c r="A539" s="125" t="s">
        <v>219</v>
      </c>
      <c r="B539" s="125">
        <v>2019</v>
      </c>
      <c r="C539" s="125" t="s">
        <v>162</v>
      </c>
      <c r="D539" s="125">
        <v>1214</v>
      </c>
      <c r="E539" s="125">
        <v>1180</v>
      </c>
      <c r="F539" s="125">
        <v>1259</v>
      </c>
      <c r="G539" s="125">
        <v>1455</v>
      </c>
      <c r="H539">
        <v>42</v>
      </c>
      <c r="I539" s="125">
        <v>74675</v>
      </c>
      <c r="J539" s="125">
        <v>8722</v>
      </c>
      <c r="K539" s="125">
        <v>2577</v>
      </c>
      <c r="L539" s="125">
        <v>361</v>
      </c>
    </row>
    <row r="540" spans="1:12" x14ac:dyDescent="0.55000000000000004">
      <c r="A540" s="125" t="s">
        <v>219</v>
      </c>
      <c r="B540" s="125">
        <v>2019</v>
      </c>
      <c r="C540" s="125" t="s">
        <v>163</v>
      </c>
      <c r="D540" s="125">
        <v>1337</v>
      </c>
      <c r="E540" s="125">
        <v>1436</v>
      </c>
      <c r="F540" s="125">
        <v>1336</v>
      </c>
      <c r="G540" s="125">
        <v>1461</v>
      </c>
      <c r="H540">
        <v>29</v>
      </c>
      <c r="I540" s="125">
        <v>79130</v>
      </c>
      <c r="J540" s="125">
        <v>8018</v>
      </c>
      <c r="K540" s="125">
        <v>2675</v>
      </c>
      <c r="L540" s="125">
        <v>271</v>
      </c>
    </row>
    <row r="541" spans="1:12" x14ac:dyDescent="0.55000000000000004">
      <c r="A541" s="125" t="s">
        <v>219</v>
      </c>
      <c r="B541" s="125">
        <v>2019</v>
      </c>
      <c r="C541" s="125" t="s">
        <v>164</v>
      </c>
      <c r="D541" s="125">
        <v>1271</v>
      </c>
      <c r="E541" s="125">
        <v>1517</v>
      </c>
      <c r="F541" s="125">
        <v>1317</v>
      </c>
      <c r="G541" s="125">
        <v>1476</v>
      </c>
      <c r="H541">
        <v>23</v>
      </c>
      <c r="I541" s="125">
        <v>73739</v>
      </c>
      <c r="J541" s="125">
        <v>8580</v>
      </c>
      <c r="K541" s="125">
        <v>2805</v>
      </c>
      <c r="L541" s="125">
        <v>345</v>
      </c>
    </row>
    <row r="542" spans="1:12" x14ac:dyDescent="0.55000000000000004">
      <c r="A542" s="125" t="s">
        <v>219</v>
      </c>
      <c r="B542" s="125">
        <v>2019</v>
      </c>
      <c r="C542" s="125" t="s">
        <v>165</v>
      </c>
      <c r="D542" s="125">
        <v>1106</v>
      </c>
      <c r="E542" s="125">
        <v>1183</v>
      </c>
      <c r="F542" s="125">
        <v>1266</v>
      </c>
      <c r="G542" s="125">
        <v>1207</v>
      </c>
      <c r="H542">
        <v>40</v>
      </c>
      <c r="I542" s="125">
        <v>53594</v>
      </c>
      <c r="J542" s="125">
        <v>5380</v>
      </c>
      <c r="K542" s="125">
        <v>1900</v>
      </c>
      <c r="L542" s="125">
        <v>172</v>
      </c>
    </row>
    <row r="543" spans="1:12" x14ac:dyDescent="0.55000000000000004">
      <c r="A543" s="125" t="s">
        <v>219</v>
      </c>
      <c r="B543" s="125">
        <v>2019</v>
      </c>
      <c r="C543" s="125" t="s">
        <v>166</v>
      </c>
      <c r="D543" s="125">
        <v>1171</v>
      </c>
      <c r="E543" s="125">
        <v>1180</v>
      </c>
      <c r="F543" s="125">
        <v>1248</v>
      </c>
      <c r="G543" s="125">
        <v>1172</v>
      </c>
      <c r="H543">
        <v>8</v>
      </c>
      <c r="I543" s="125">
        <v>51173</v>
      </c>
      <c r="J543" s="125">
        <v>5293</v>
      </c>
      <c r="K543" s="125">
        <v>2344</v>
      </c>
      <c r="L543" s="125">
        <v>336</v>
      </c>
    </row>
    <row r="544" spans="1:12" x14ac:dyDescent="0.55000000000000004">
      <c r="A544" s="125" t="s">
        <v>220</v>
      </c>
      <c r="B544" s="125">
        <v>2019</v>
      </c>
      <c r="C544" s="125" t="s">
        <v>155</v>
      </c>
      <c r="D544" s="125">
        <v>1022</v>
      </c>
      <c r="E544" s="125">
        <v>1820</v>
      </c>
      <c r="F544" s="125">
        <v>1509</v>
      </c>
      <c r="G544" s="125">
        <v>2564</v>
      </c>
      <c r="H544">
        <v>1895</v>
      </c>
      <c r="I544" s="125">
        <v>32718</v>
      </c>
      <c r="J544" s="125">
        <v>11547</v>
      </c>
      <c r="K544" s="125">
        <v>739</v>
      </c>
      <c r="L544" s="125">
        <v>340</v>
      </c>
    </row>
    <row r="545" spans="1:12" x14ac:dyDescent="0.55000000000000004">
      <c r="A545" s="125" t="s">
        <v>220</v>
      </c>
      <c r="B545" s="125">
        <v>2019</v>
      </c>
      <c r="C545" s="125" t="s">
        <v>156</v>
      </c>
      <c r="D545" s="125">
        <v>725</v>
      </c>
      <c r="E545" s="125">
        <v>1290</v>
      </c>
      <c r="F545" s="125">
        <v>1308</v>
      </c>
      <c r="G545" s="125">
        <v>1503</v>
      </c>
      <c r="H545">
        <v>652</v>
      </c>
      <c r="I545" s="125">
        <v>27780</v>
      </c>
      <c r="J545" s="125">
        <v>8792</v>
      </c>
      <c r="K545" s="125">
        <v>165</v>
      </c>
      <c r="L545" s="125">
        <v>56</v>
      </c>
    </row>
    <row r="546" spans="1:12" x14ac:dyDescent="0.55000000000000004">
      <c r="A546" s="125" t="s">
        <v>220</v>
      </c>
      <c r="B546" s="125">
        <v>2019</v>
      </c>
      <c r="C546" s="125" t="s">
        <v>157</v>
      </c>
      <c r="D546" s="125">
        <v>1809</v>
      </c>
      <c r="E546" s="125">
        <v>1702</v>
      </c>
      <c r="F546" s="125">
        <v>1509</v>
      </c>
      <c r="G546" s="125">
        <v>1691</v>
      </c>
      <c r="H546">
        <v>506</v>
      </c>
      <c r="I546" s="125">
        <v>49138</v>
      </c>
      <c r="J546" s="125">
        <v>15551</v>
      </c>
      <c r="K546" s="125">
        <v>856</v>
      </c>
      <c r="L546" s="125">
        <v>250</v>
      </c>
    </row>
    <row r="547" spans="1:12" x14ac:dyDescent="0.55000000000000004">
      <c r="A547" s="125" t="s">
        <v>220</v>
      </c>
      <c r="B547" s="125">
        <v>2019</v>
      </c>
      <c r="C547" s="125" t="s">
        <v>158</v>
      </c>
      <c r="D547" s="125">
        <v>1816</v>
      </c>
      <c r="E547" s="125">
        <v>1585</v>
      </c>
      <c r="F547" s="125">
        <v>1388</v>
      </c>
      <c r="G547" s="125">
        <v>1277</v>
      </c>
      <c r="H547">
        <v>170</v>
      </c>
      <c r="I547" s="125">
        <v>42042</v>
      </c>
      <c r="J547" s="125">
        <v>12883</v>
      </c>
      <c r="K547" s="125">
        <v>518</v>
      </c>
      <c r="L547" s="125">
        <v>132</v>
      </c>
    </row>
    <row r="548" spans="1:12" x14ac:dyDescent="0.55000000000000004">
      <c r="A548" s="125" t="s">
        <v>220</v>
      </c>
      <c r="B548" s="125">
        <v>2019</v>
      </c>
      <c r="C548" s="125" t="s">
        <v>159</v>
      </c>
      <c r="D548" s="125">
        <v>1921</v>
      </c>
      <c r="E548" s="125">
        <v>1933</v>
      </c>
      <c r="F548" s="125">
        <v>1591</v>
      </c>
      <c r="G548" s="125">
        <v>1487</v>
      </c>
      <c r="H548">
        <v>183</v>
      </c>
      <c r="I548" s="125">
        <v>44886</v>
      </c>
      <c r="J548" s="125">
        <v>13740</v>
      </c>
      <c r="K548" s="125">
        <v>1207</v>
      </c>
      <c r="L548" s="125">
        <v>422</v>
      </c>
    </row>
    <row r="549" spans="1:12" x14ac:dyDescent="0.55000000000000004">
      <c r="A549" s="125" t="s">
        <v>220</v>
      </c>
      <c r="B549" s="125">
        <v>2019</v>
      </c>
      <c r="C549" s="125" t="s">
        <v>160</v>
      </c>
      <c r="D549" s="125">
        <v>1524</v>
      </c>
      <c r="E549" s="125">
        <v>1709</v>
      </c>
      <c r="F549" s="125">
        <v>1388</v>
      </c>
      <c r="G549" s="125">
        <v>1386</v>
      </c>
      <c r="H549">
        <v>144</v>
      </c>
      <c r="I549" s="125">
        <v>40499</v>
      </c>
      <c r="J549" s="125">
        <v>12612</v>
      </c>
      <c r="K549" s="125">
        <v>942</v>
      </c>
      <c r="L549" s="125">
        <v>308</v>
      </c>
    </row>
    <row r="550" spans="1:12" x14ac:dyDescent="0.55000000000000004">
      <c r="A550" s="125" t="s">
        <v>220</v>
      </c>
      <c r="B550" s="125">
        <v>2019</v>
      </c>
      <c r="C550" s="125" t="s">
        <v>161</v>
      </c>
      <c r="D550" s="125">
        <v>988</v>
      </c>
      <c r="E550" s="125">
        <v>1753</v>
      </c>
      <c r="F550" s="125">
        <v>1558</v>
      </c>
      <c r="G550" s="125">
        <v>1485</v>
      </c>
      <c r="H550">
        <v>64</v>
      </c>
      <c r="I550" s="125">
        <v>47262</v>
      </c>
      <c r="J550" s="125">
        <v>15086</v>
      </c>
      <c r="K550" s="125">
        <v>962</v>
      </c>
      <c r="L550" s="125">
        <v>310</v>
      </c>
    </row>
    <row r="551" spans="1:12" x14ac:dyDescent="0.55000000000000004">
      <c r="A551" s="125" t="s">
        <v>220</v>
      </c>
      <c r="B551" s="125">
        <v>2019</v>
      </c>
      <c r="C551" s="125" t="s">
        <v>162</v>
      </c>
      <c r="D551" s="125">
        <v>1523</v>
      </c>
      <c r="E551" s="125">
        <v>1835</v>
      </c>
      <c r="F551" s="125">
        <v>1597</v>
      </c>
      <c r="G551" s="125">
        <v>1543</v>
      </c>
      <c r="H551">
        <v>67</v>
      </c>
      <c r="I551" s="125">
        <v>41515</v>
      </c>
      <c r="J551" s="125">
        <v>12970</v>
      </c>
      <c r="K551" s="125">
        <v>903</v>
      </c>
      <c r="L551" s="125">
        <v>276</v>
      </c>
    </row>
    <row r="552" spans="1:12" x14ac:dyDescent="0.55000000000000004">
      <c r="A552" s="125" t="s">
        <v>220</v>
      </c>
      <c r="B552" s="125">
        <v>2019</v>
      </c>
      <c r="C552" s="125" t="s">
        <v>163</v>
      </c>
      <c r="D552" s="125">
        <v>1550</v>
      </c>
      <c r="E552" s="125">
        <v>1580</v>
      </c>
      <c r="F552" s="125">
        <v>1536</v>
      </c>
      <c r="G552" s="125">
        <v>1471</v>
      </c>
      <c r="H552">
        <v>96</v>
      </c>
      <c r="I552" s="125">
        <v>47637</v>
      </c>
      <c r="J552" s="125">
        <v>14216</v>
      </c>
      <c r="K552" s="125">
        <v>890</v>
      </c>
      <c r="L552" s="125">
        <v>240</v>
      </c>
    </row>
    <row r="553" spans="1:12" x14ac:dyDescent="0.55000000000000004">
      <c r="A553" s="125" t="s">
        <v>220</v>
      </c>
      <c r="B553" s="125">
        <v>2019</v>
      </c>
      <c r="C553" s="125" t="s">
        <v>164</v>
      </c>
      <c r="D553" s="125">
        <v>1461</v>
      </c>
      <c r="E553" s="125">
        <v>1802</v>
      </c>
      <c r="F553" s="125">
        <v>1603</v>
      </c>
      <c r="G553" s="125">
        <v>1592</v>
      </c>
      <c r="H553">
        <v>79</v>
      </c>
      <c r="I553" s="125">
        <v>63771</v>
      </c>
      <c r="J553" s="125">
        <v>19907</v>
      </c>
      <c r="K553" s="125">
        <v>1090</v>
      </c>
      <c r="L553" s="125">
        <v>247</v>
      </c>
    </row>
    <row r="554" spans="1:12" x14ac:dyDescent="0.55000000000000004">
      <c r="A554" s="125" t="s">
        <v>220</v>
      </c>
      <c r="B554" s="125">
        <v>2019</v>
      </c>
      <c r="C554" s="125" t="s">
        <v>165</v>
      </c>
      <c r="D554" s="125">
        <v>1643</v>
      </c>
      <c r="E554" s="125">
        <v>1672</v>
      </c>
      <c r="F554" s="125">
        <v>1539</v>
      </c>
      <c r="G554" s="125">
        <v>1584</v>
      </c>
      <c r="H554">
        <v>68</v>
      </c>
      <c r="I554" s="125">
        <v>60980</v>
      </c>
      <c r="J554" s="125">
        <v>18314</v>
      </c>
      <c r="K554" s="125">
        <v>1045</v>
      </c>
      <c r="L554" s="125">
        <v>453</v>
      </c>
    </row>
    <row r="555" spans="1:12" x14ac:dyDescent="0.55000000000000004">
      <c r="A555" s="125" t="s">
        <v>220</v>
      </c>
      <c r="B555" s="125">
        <v>2019</v>
      </c>
      <c r="C555" s="125" t="s">
        <v>166</v>
      </c>
      <c r="D555" s="125">
        <v>1646</v>
      </c>
      <c r="E555" s="125">
        <v>1861</v>
      </c>
      <c r="F555" s="125">
        <v>1643</v>
      </c>
      <c r="G555" s="125">
        <v>1699</v>
      </c>
      <c r="H555">
        <v>36</v>
      </c>
      <c r="I555" s="125">
        <v>62468</v>
      </c>
      <c r="J555" s="125">
        <v>22896</v>
      </c>
      <c r="K555" s="125">
        <v>1221</v>
      </c>
      <c r="L555" s="125">
        <v>376</v>
      </c>
    </row>
    <row r="556" spans="1:12" x14ac:dyDescent="0.55000000000000004">
      <c r="A556" s="125" t="s">
        <v>221</v>
      </c>
      <c r="B556" s="125">
        <v>2019</v>
      </c>
      <c r="C556" s="125" t="s">
        <v>155</v>
      </c>
      <c r="D556" s="125">
        <v>836</v>
      </c>
      <c r="E556" s="125">
        <v>2337</v>
      </c>
      <c r="F556" s="125">
        <v>1959</v>
      </c>
      <c r="G556" s="125">
        <v>1736</v>
      </c>
      <c r="H556">
        <v>71</v>
      </c>
      <c r="I556" s="125">
        <v>66830</v>
      </c>
      <c r="J556" s="125">
        <v>20898</v>
      </c>
      <c r="K556" s="125">
        <v>1176</v>
      </c>
      <c r="L556" s="125">
        <v>495</v>
      </c>
    </row>
    <row r="557" spans="1:12" x14ac:dyDescent="0.55000000000000004">
      <c r="A557" s="125" t="s">
        <v>221</v>
      </c>
      <c r="B557" s="125">
        <v>2019</v>
      </c>
      <c r="C557" s="125" t="s">
        <v>156</v>
      </c>
      <c r="D557" s="125">
        <v>487</v>
      </c>
      <c r="E557" s="125">
        <v>967</v>
      </c>
      <c r="F557" s="125">
        <v>620</v>
      </c>
      <c r="G557" s="125">
        <v>538</v>
      </c>
      <c r="H557">
        <v>13</v>
      </c>
      <c r="I557" s="125">
        <v>26294</v>
      </c>
      <c r="J557" s="125">
        <v>7462</v>
      </c>
      <c r="K557" s="125">
        <v>615</v>
      </c>
      <c r="L557" s="125">
        <v>83</v>
      </c>
    </row>
    <row r="558" spans="1:12" x14ac:dyDescent="0.55000000000000004">
      <c r="A558" s="125" t="s">
        <v>221</v>
      </c>
      <c r="B558" s="125">
        <v>2019</v>
      </c>
      <c r="C558" s="125" t="s">
        <v>157</v>
      </c>
      <c r="D558" s="125">
        <v>2200</v>
      </c>
      <c r="E558" s="125">
        <v>1893</v>
      </c>
      <c r="F558" s="125">
        <v>1275</v>
      </c>
      <c r="G558" s="125">
        <v>1252</v>
      </c>
      <c r="H558">
        <v>81</v>
      </c>
      <c r="I558" s="125">
        <v>48471</v>
      </c>
      <c r="J558" s="125">
        <v>12443</v>
      </c>
      <c r="K558" s="125">
        <v>743</v>
      </c>
      <c r="L558" s="125">
        <v>218</v>
      </c>
    </row>
    <row r="559" spans="1:12" x14ac:dyDescent="0.55000000000000004">
      <c r="A559" s="125" t="s">
        <v>221</v>
      </c>
      <c r="B559" s="125">
        <v>2019</v>
      </c>
      <c r="C559" s="125" t="s">
        <v>158</v>
      </c>
      <c r="D559" s="125">
        <v>2597</v>
      </c>
      <c r="E559" s="125">
        <v>1920</v>
      </c>
      <c r="F559" s="125">
        <v>1495</v>
      </c>
      <c r="G559" s="125">
        <v>1320</v>
      </c>
      <c r="H559">
        <v>115</v>
      </c>
      <c r="I559" s="125">
        <v>36433</v>
      </c>
      <c r="J559" s="125">
        <v>9667</v>
      </c>
      <c r="K559" s="125">
        <v>1308</v>
      </c>
      <c r="L559" s="125">
        <v>367</v>
      </c>
    </row>
    <row r="560" spans="1:12" x14ac:dyDescent="0.55000000000000004">
      <c r="A560" s="125" t="s">
        <v>221</v>
      </c>
      <c r="B560" s="125">
        <v>2019</v>
      </c>
      <c r="C560" s="125" t="s">
        <v>159</v>
      </c>
      <c r="D560" s="125">
        <v>2676</v>
      </c>
      <c r="E560" s="125">
        <v>2260</v>
      </c>
      <c r="F560" s="125">
        <v>1864</v>
      </c>
      <c r="G560" s="125">
        <v>1771</v>
      </c>
      <c r="H560">
        <v>633</v>
      </c>
      <c r="I560" s="125">
        <v>61700</v>
      </c>
      <c r="J560" s="125">
        <v>15459</v>
      </c>
      <c r="K560" s="125">
        <v>1992</v>
      </c>
      <c r="L560" s="125">
        <v>567</v>
      </c>
    </row>
    <row r="561" spans="1:12" x14ac:dyDescent="0.55000000000000004">
      <c r="A561" s="125" t="s">
        <v>221</v>
      </c>
      <c r="B561" s="125">
        <v>2019</v>
      </c>
      <c r="C561" s="125" t="s">
        <v>160</v>
      </c>
      <c r="D561" s="125">
        <v>2115</v>
      </c>
      <c r="E561" s="125">
        <v>2048</v>
      </c>
      <c r="F561" s="125">
        <v>1607</v>
      </c>
      <c r="G561" s="125">
        <v>1466</v>
      </c>
      <c r="H561">
        <v>55</v>
      </c>
      <c r="I561" s="125">
        <v>78186</v>
      </c>
      <c r="J561" s="125">
        <v>21730</v>
      </c>
      <c r="K561" s="125">
        <v>2522</v>
      </c>
      <c r="L561" s="125">
        <v>915</v>
      </c>
    </row>
    <row r="562" spans="1:12" x14ac:dyDescent="0.55000000000000004">
      <c r="A562" s="125" t="s">
        <v>221</v>
      </c>
      <c r="B562" s="125">
        <v>2019</v>
      </c>
      <c r="C562" s="125" t="s">
        <v>161</v>
      </c>
      <c r="D562" s="125">
        <v>2134</v>
      </c>
      <c r="E562" s="125">
        <v>2371</v>
      </c>
      <c r="F562" s="125">
        <v>1911</v>
      </c>
      <c r="G562" s="125">
        <v>1422</v>
      </c>
      <c r="H562">
        <v>133</v>
      </c>
      <c r="I562" s="125">
        <v>111124</v>
      </c>
      <c r="J562" s="125">
        <v>29072</v>
      </c>
      <c r="K562" s="125">
        <v>3164</v>
      </c>
      <c r="L562" s="125">
        <v>782</v>
      </c>
    </row>
    <row r="563" spans="1:12" x14ac:dyDescent="0.55000000000000004">
      <c r="A563" s="125" t="s">
        <v>221</v>
      </c>
      <c r="B563" s="125">
        <v>2019</v>
      </c>
      <c r="C563" s="125" t="s">
        <v>162</v>
      </c>
      <c r="D563" s="125">
        <v>2007</v>
      </c>
      <c r="E563" s="125">
        <v>2257</v>
      </c>
      <c r="F563" s="125">
        <v>1744</v>
      </c>
      <c r="G563" s="125">
        <v>1305</v>
      </c>
      <c r="H563">
        <v>136</v>
      </c>
      <c r="I563" s="125">
        <v>92912</v>
      </c>
      <c r="J563" s="125">
        <v>25264</v>
      </c>
      <c r="K563" s="125">
        <v>3299</v>
      </c>
      <c r="L563" s="125">
        <v>1404</v>
      </c>
    </row>
    <row r="564" spans="1:12" x14ac:dyDescent="0.55000000000000004">
      <c r="A564" s="125" t="s">
        <v>221</v>
      </c>
      <c r="B564" s="125">
        <v>2019</v>
      </c>
      <c r="C564" s="125" t="s">
        <v>163</v>
      </c>
      <c r="D564" s="125">
        <v>1986</v>
      </c>
      <c r="E564" s="125">
        <v>2090</v>
      </c>
      <c r="F564" s="125">
        <v>1910</v>
      </c>
      <c r="G564" s="125">
        <v>1585</v>
      </c>
      <c r="H564">
        <v>59</v>
      </c>
      <c r="I564" s="125">
        <v>118219</v>
      </c>
      <c r="J564" s="125">
        <v>27770</v>
      </c>
      <c r="K564" s="125">
        <v>1612</v>
      </c>
      <c r="L564" s="125">
        <v>500</v>
      </c>
    </row>
    <row r="565" spans="1:12" x14ac:dyDescent="0.55000000000000004">
      <c r="A565" s="125" t="s">
        <v>221</v>
      </c>
      <c r="B565" s="125">
        <v>2019</v>
      </c>
      <c r="C565" s="125" t="s">
        <v>164</v>
      </c>
      <c r="D565" s="125">
        <v>1267</v>
      </c>
      <c r="E565" s="125">
        <v>2369</v>
      </c>
      <c r="F565" s="125">
        <v>1879</v>
      </c>
      <c r="G565" s="125">
        <v>1590</v>
      </c>
      <c r="H565">
        <v>100</v>
      </c>
      <c r="I565" s="125">
        <v>96712</v>
      </c>
      <c r="J565" s="125">
        <v>23423</v>
      </c>
      <c r="K565" s="125">
        <v>2607</v>
      </c>
      <c r="L565" s="125">
        <v>1088</v>
      </c>
    </row>
    <row r="566" spans="1:12" x14ac:dyDescent="0.55000000000000004">
      <c r="A566" s="125" t="s">
        <v>221</v>
      </c>
      <c r="B566" s="125">
        <v>2019</v>
      </c>
      <c r="C566" s="125" t="s">
        <v>165</v>
      </c>
      <c r="D566" s="125">
        <v>2036</v>
      </c>
      <c r="E566" s="125">
        <v>1939</v>
      </c>
      <c r="F566" s="125">
        <v>1681</v>
      </c>
      <c r="G566" s="125">
        <v>1222</v>
      </c>
      <c r="H566">
        <v>36</v>
      </c>
      <c r="I566" s="125">
        <v>69809</v>
      </c>
      <c r="J566" s="125">
        <v>17841</v>
      </c>
      <c r="K566" s="125">
        <v>2657</v>
      </c>
      <c r="L566" s="125">
        <v>932</v>
      </c>
    </row>
    <row r="567" spans="1:12" x14ac:dyDescent="0.55000000000000004">
      <c r="A567" s="125" t="s">
        <v>221</v>
      </c>
      <c r="B567" s="125">
        <v>2019</v>
      </c>
      <c r="C567" s="125" t="s">
        <v>166</v>
      </c>
      <c r="D567" s="125">
        <v>1862</v>
      </c>
      <c r="E567" s="125">
        <v>1417</v>
      </c>
      <c r="F567" s="125">
        <v>1246</v>
      </c>
      <c r="G567" s="125">
        <v>1030</v>
      </c>
      <c r="H567">
        <v>33</v>
      </c>
      <c r="I567" s="125">
        <v>57977</v>
      </c>
      <c r="J567" s="125">
        <v>14236</v>
      </c>
      <c r="K567" s="125">
        <v>2208</v>
      </c>
      <c r="L567" s="125">
        <v>697</v>
      </c>
    </row>
    <row r="568" spans="1:12" x14ac:dyDescent="0.55000000000000004">
      <c r="A568" s="125" t="s">
        <v>174</v>
      </c>
      <c r="B568" s="125">
        <v>2020</v>
      </c>
      <c r="C568" s="125" t="s">
        <v>155</v>
      </c>
      <c r="D568" s="125">
        <v>1629</v>
      </c>
      <c r="E568" s="125">
        <v>1537</v>
      </c>
      <c r="F568" s="125">
        <v>1472</v>
      </c>
      <c r="G568" s="125">
        <v>1259</v>
      </c>
      <c r="H568">
        <v>13</v>
      </c>
      <c r="I568" s="125">
        <v>91933</v>
      </c>
      <c r="J568" s="125">
        <v>19133</v>
      </c>
      <c r="K568" s="125">
        <v>2422</v>
      </c>
      <c r="L568" s="125">
        <v>394</v>
      </c>
    </row>
    <row r="569" spans="1:12" x14ac:dyDescent="0.55000000000000004">
      <c r="A569" s="125" t="s">
        <v>174</v>
      </c>
      <c r="B569" s="125">
        <v>2020</v>
      </c>
      <c r="C569" s="125" t="s">
        <v>156</v>
      </c>
      <c r="D569" s="125">
        <v>1243</v>
      </c>
      <c r="E569" s="125">
        <v>1351</v>
      </c>
      <c r="F569" s="125">
        <v>1264</v>
      </c>
      <c r="G569" s="125">
        <v>1121</v>
      </c>
      <c r="H569">
        <v>28</v>
      </c>
      <c r="I569" s="125">
        <v>100621</v>
      </c>
      <c r="J569" s="125">
        <v>19853</v>
      </c>
      <c r="K569" s="125">
        <v>2495</v>
      </c>
      <c r="L569" s="125">
        <v>493</v>
      </c>
    </row>
    <row r="570" spans="1:12" x14ac:dyDescent="0.55000000000000004">
      <c r="A570" s="125" t="s">
        <v>174</v>
      </c>
      <c r="B570" s="125">
        <v>2020</v>
      </c>
      <c r="C570" s="125" t="s">
        <v>157</v>
      </c>
      <c r="D570" s="125">
        <v>1489</v>
      </c>
      <c r="E570" s="125">
        <v>1446</v>
      </c>
      <c r="F570" s="125">
        <v>1408</v>
      </c>
      <c r="G570" s="125">
        <v>2058</v>
      </c>
      <c r="H570">
        <v>6</v>
      </c>
      <c r="I570" s="125">
        <v>88489</v>
      </c>
      <c r="J570" s="125">
        <v>16158</v>
      </c>
      <c r="K570" s="125">
        <v>1876</v>
      </c>
      <c r="L570" s="125">
        <v>256</v>
      </c>
    </row>
    <row r="571" spans="1:12" x14ac:dyDescent="0.55000000000000004">
      <c r="A571" s="125" t="s">
        <v>174</v>
      </c>
      <c r="B571" s="125">
        <v>2020</v>
      </c>
      <c r="C571" s="125" t="s">
        <v>158</v>
      </c>
      <c r="D571" s="125">
        <v>1531</v>
      </c>
      <c r="E571" s="125">
        <v>1432</v>
      </c>
      <c r="F571" s="125">
        <v>1424</v>
      </c>
      <c r="G571" s="125">
        <v>1426</v>
      </c>
      <c r="H571">
        <v>26</v>
      </c>
      <c r="I571" s="125">
        <v>52684</v>
      </c>
      <c r="J571" s="125">
        <v>9825</v>
      </c>
      <c r="K571" s="125">
        <v>1070</v>
      </c>
      <c r="L571" s="125">
        <v>122</v>
      </c>
    </row>
    <row r="572" spans="1:12" x14ac:dyDescent="0.55000000000000004">
      <c r="A572" s="125" t="s">
        <v>174</v>
      </c>
      <c r="B572" s="125">
        <v>2020</v>
      </c>
      <c r="C572" s="125" t="s">
        <v>159</v>
      </c>
      <c r="D572" s="125">
        <v>1638</v>
      </c>
      <c r="E572" s="125">
        <v>1591</v>
      </c>
      <c r="F572" s="125">
        <v>1451</v>
      </c>
      <c r="G572" s="125">
        <v>1647</v>
      </c>
      <c r="H572">
        <v>35</v>
      </c>
      <c r="I572" s="125">
        <v>57023</v>
      </c>
      <c r="J572" s="125">
        <v>9063</v>
      </c>
      <c r="K572" s="125">
        <v>2006</v>
      </c>
      <c r="L572" s="125">
        <v>377</v>
      </c>
    </row>
    <row r="573" spans="1:12" x14ac:dyDescent="0.55000000000000004">
      <c r="A573" s="125" t="s">
        <v>174</v>
      </c>
      <c r="B573" s="125">
        <v>2020</v>
      </c>
      <c r="C573" s="125" t="s">
        <v>160</v>
      </c>
      <c r="D573" s="125">
        <v>1709</v>
      </c>
      <c r="E573" s="125">
        <v>1756</v>
      </c>
      <c r="F573" s="125">
        <v>1417</v>
      </c>
      <c r="G573" s="125">
        <v>1755</v>
      </c>
      <c r="H573">
        <v>49</v>
      </c>
      <c r="I573" s="125">
        <v>65182</v>
      </c>
      <c r="J573" s="125">
        <v>9947</v>
      </c>
      <c r="K573" s="125">
        <v>1801</v>
      </c>
      <c r="L573" s="125">
        <v>279</v>
      </c>
    </row>
    <row r="574" spans="1:12" x14ac:dyDescent="0.55000000000000004">
      <c r="A574" s="125" t="s">
        <v>174</v>
      </c>
      <c r="B574" s="125">
        <v>2020</v>
      </c>
      <c r="C574" s="125" t="s">
        <v>161</v>
      </c>
      <c r="D574" s="125">
        <v>1529</v>
      </c>
      <c r="E574" s="125">
        <v>1663</v>
      </c>
      <c r="F574" s="125">
        <v>1507</v>
      </c>
      <c r="G574" s="125">
        <v>1594</v>
      </c>
      <c r="H574">
        <v>146</v>
      </c>
      <c r="I574" s="125">
        <v>74456</v>
      </c>
      <c r="J574" s="125">
        <v>11283</v>
      </c>
      <c r="K574" s="125">
        <v>1802</v>
      </c>
      <c r="L574" s="125">
        <v>246</v>
      </c>
    </row>
    <row r="575" spans="1:12" x14ac:dyDescent="0.55000000000000004">
      <c r="A575" s="125" t="s">
        <v>174</v>
      </c>
      <c r="B575" s="125">
        <v>2020</v>
      </c>
      <c r="C575" s="125" t="s">
        <v>162</v>
      </c>
      <c r="D575" s="125">
        <v>1560</v>
      </c>
      <c r="E575" s="125">
        <v>1525</v>
      </c>
      <c r="F575" s="125">
        <v>1564</v>
      </c>
      <c r="G575" s="125">
        <v>1323</v>
      </c>
      <c r="H575">
        <v>18</v>
      </c>
      <c r="I575" s="125">
        <v>71067</v>
      </c>
      <c r="J575" s="125">
        <v>11188</v>
      </c>
      <c r="K575" s="125">
        <v>1625</v>
      </c>
      <c r="L575" s="125">
        <v>163</v>
      </c>
    </row>
    <row r="576" spans="1:12" x14ac:dyDescent="0.55000000000000004">
      <c r="A576" s="125" t="s">
        <v>174</v>
      </c>
      <c r="B576" s="125">
        <v>2020</v>
      </c>
      <c r="C576" s="125" t="s">
        <v>163</v>
      </c>
      <c r="D576" s="125">
        <v>1560</v>
      </c>
      <c r="E576" s="125">
        <v>1488</v>
      </c>
      <c r="F576" s="125">
        <v>1487</v>
      </c>
      <c r="G576" s="125">
        <v>1261</v>
      </c>
      <c r="H576">
        <v>35</v>
      </c>
      <c r="I576" s="125">
        <v>58844</v>
      </c>
      <c r="J576" s="125">
        <v>10439</v>
      </c>
      <c r="K576" s="125">
        <v>1598</v>
      </c>
      <c r="L576" s="125">
        <v>179</v>
      </c>
    </row>
    <row r="577" spans="1:12" x14ac:dyDescent="0.55000000000000004">
      <c r="A577" s="125" t="s">
        <v>174</v>
      </c>
      <c r="B577" s="125">
        <v>2020</v>
      </c>
      <c r="C577" s="125" t="s">
        <v>164</v>
      </c>
      <c r="D577" s="125">
        <v>1565</v>
      </c>
      <c r="E577" s="125">
        <v>1715</v>
      </c>
      <c r="F577" s="125">
        <v>1454</v>
      </c>
      <c r="G577" s="125">
        <v>1848</v>
      </c>
      <c r="H577">
        <v>106</v>
      </c>
      <c r="I577" s="125">
        <v>76746</v>
      </c>
      <c r="J577" s="125">
        <v>11748</v>
      </c>
      <c r="K577" s="125">
        <v>1842</v>
      </c>
      <c r="L577" s="125">
        <v>190</v>
      </c>
    </row>
    <row r="578" spans="1:12" x14ac:dyDescent="0.55000000000000004">
      <c r="A578" s="125" t="s">
        <v>174</v>
      </c>
      <c r="B578" s="125">
        <v>2020</v>
      </c>
      <c r="C578" s="125" t="s">
        <v>165</v>
      </c>
      <c r="D578" s="125">
        <v>1572</v>
      </c>
      <c r="E578" s="125">
        <v>1648</v>
      </c>
      <c r="F578" s="125">
        <v>1403</v>
      </c>
      <c r="G578" s="125">
        <v>1484</v>
      </c>
      <c r="H578">
        <v>45</v>
      </c>
      <c r="I578" s="125">
        <v>81843</v>
      </c>
      <c r="J578" s="125">
        <v>12176</v>
      </c>
      <c r="K578" s="125">
        <v>1406</v>
      </c>
      <c r="L578" s="125">
        <v>241</v>
      </c>
    </row>
    <row r="579" spans="1:12" x14ac:dyDescent="0.55000000000000004">
      <c r="A579" s="125" t="s">
        <v>174</v>
      </c>
      <c r="B579" s="125">
        <v>2020</v>
      </c>
      <c r="C579" s="125" t="s">
        <v>166</v>
      </c>
      <c r="D579" s="125">
        <v>1347</v>
      </c>
      <c r="E579" s="125">
        <v>1336</v>
      </c>
      <c r="F579" s="125">
        <v>1229</v>
      </c>
      <c r="G579" s="125">
        <v>990</v>
      </c>
      <c r="H579">
        <v>17</v>
      </c>
      <c r="I579" s="125">
        <v>44005</v>
      </c>
      <c r="J579" s="125">
        <v>7383</v>
      </c>
      <c r="K579" s="125">
        <v>1101</v>
      </c>
      <c r="L579" s="125">
        <v>107</v>
      </c>
    </row>
    <row r="580" spans="1:12" x14ac:dyDescent="0.55000000000000004">
      <c r="A580" s="125" t="s">
        <v>175</v>
      </c>
      <c r="B580" s="125">
        <v>2020</v>
      </c>
      <c r="C580" s="125" t="s">
        <v>155</v>
      </c>
      <c r="D580" s="125">
        <v>2090</v>
      </c>
      <c r="E580" s="125">
        <v>2048</v>
      </c>
      <c r="F580" s="125">
        <v>2079</v>
      </c>
      <c r="G580" s="125">
        <v>1410</v>
      </c>
      <c r="H580">
        <v>6</v>
      </c>
      <c r="I580" s="125">
        <v>179397</v>
      </c>
      <c r="J580" s="125">
        <v>27995</v>
      </c>
      <c r="K580" s="125">
        <v>1738</v>
      </c>
      <c r="L580" s="125">
        <v>187</v>
      </c>
    </row>
    <row r="581" spans="1:12" x14ac:dyDescent="0.55000000000000004">
      <c r="A581" s="125" t="s">
        <v>175</v>
      </c>
      <c r="B581" s="125">
        <v>2020</v>
      </c>
      <c r="C581" s="125" t="s">
        <v>156</v>
      </c>
      <c r="D581" s="125">
        <v>1848</v>
      </c>
      <c r="E581" s="125">
        <v>1895</v>
      </c>
      <c r="F581" s="125">
        <v>1745</v>
      </c>
      <c r="G581" s="125">
        <v>548</v>
      </c>
      <c r="H581">
        <v>1</v>
      </c>
      <c r="I581" s="125">
        <v>165269</v>
      </c>
      <c r="J581" s="125">
        <v>27578</v>
      </c>
      <c r="K581" s="125">
        <v>1743</v>
      </c>
      <c r="L581" s="125">
        <v>375</v>
      </c>
    </row>
    <row r="582" spans="1:12" x14ac:dyDescent="0.55000000000000004">
      <c r="A582" s="125" t="s">
        <v>175</v>
      </c>
      <c r="B582" s="125">
        <v>2020</v>
      </c>
      <c r="C582" s="125" t="s">
        <v>157</v>
      </c>
      <c r="D582" s="125">
        <v>2069</v>
      </c>
      <c r="E582" s="125">
        <v>1985</v>
      </c>
      <c r="F582" s="125">
        <v>1889</v>
      </c>
      <c r="G582" s="125">
        <v>3196</v>
      </c>
      <c r="H582">
        <v>7</v>
      </c>
      <c r="I582" s="125">
        <v>148438</v>
      </c>
      <c r="J582" s="125">
        <v>21350</v>
      </c>
      <c r="K582" s="125">
        <v>1901</v>
      </c>
      <c r="L582" s="125">
        <v>447</v>
      </c>
    </row>
    <row r="583" spans="1:12" x14ac:dyDescent="0.55000000000000004">
      <c r="A583" s="125" t="s">
        <v>175</v>
      </c>
      <c r="B583" s="125">
        <v>2020</v>
      </c>
      <c r="C583" s="125" t="s">
        <v>158</v>
      </c>
      <c r="D583" s="125">
        <v>1953</v>
      </c>
      <c r="E583" s="125">
        <v>2041</v>
      </c>
      <c r="F583" s="125">
        <v>1926</v>
      </c>
      <c r="G583" s="125">
        <v>2128</v>
      </c>
      <c r="H583">
        <v>9</v>
      </c>
      <c r="I583" s="125">
        <v>105106</v>
      </c>
      <c r="J583" s="125">
        <v>13361</v>
      </c>
      <c r="K583" s="125">
        <v>1550</v>
      </c>
      <c r="L583" s="125">
        <v>227</v>
      </c>
    </row>
    <row r="584" spans="1:12" x14ac:dyDescent="0.55000000000000004">
      <c r="A584" s="125" t="s">
        <v>175</v>
      </c>
      <c r="B584" s="125">
        <v>2020</v>
      </c>
      <c r="C584" s="125" t="s">
        <v>159</v>
      </c>
      <c r="D584" s="125">
        <v>1989</v>
      </c>
      <c r="E584" s="125">
        <v>1844</v>
      </c>
      <c r="F584" s="125">
        <v>1908</v>
      </c>
      <c r="G584" s="125">
        <v>2076</v>
      </c>
      <c r="H584">
        <v>3</v>
      </c>
      <c r="I584" s="125">
        <v>100495</v>
      </c>
      <c r="J584" s="125">
        <v>14503</v>
      </c>
      <c r="K584" s="125">
        <v>1792</v>
      </c>
      <c r="L584" s="125">
        <v>203</v>
      </c>
    </row>
    <row r="585" spans="1:12" x14ac:dyDescent="0.55000000000000004">
      <c r="A585" s="125" t="s">
        <v>175</v>
      </c>
      <c r="B585" s="125">
        <v>2020</v>
      </c>
      <c r="C585" s="125" t="s">
        <v>160</v>
      </c>
      <c r="D585" s="125">
        <v>1988</v>
      </c>
      <c r="E585" s="125">
        <v>2100</v>
      </c>
      <c r="F585" s="125">
        <v>2123</v>
      </c>
      <c r="G585" s="125">
        <v>2135</v>
      </c>
      <c r="H585">
        <v>34</v>
      </c>
      <c r="I585" s="125">
        <v>125353</v>
      </c>
      <c r="J585" s="125">
        <v>20534</v>
      </c>
      <c r="K585" s="125">
        <v>1769</v>
      </c>
      <c r="L585" s="125">
        <v>257</v>
      </c>
    </row>
    <row r="586" spans="1:12" x14ac:dyDescent="0.55000000000000004">
      <c r="A586" s="125" t="s">
        <v>175</v>
      </c>
      <c r="B586" s="125">
        <v>2020</v>
      </c>
      <c r="C586" s="125" t="s">
        <v>161</v>
      </c>
      <c r="D586" s="125">
        <v>1692</v>
      </c>
      <c r="E586" s="125">
        <v>1960</v>
      </c>
      <c r="F586" s="125">
        <v>1935</v>
      </c>
      <c r="G586" s="125">
        <v>2162</v>
      </c>
      <c r="H586">
        <v>40</v>
      </c>
      <c r="I586" s="125">
        <v>128324</v>
      </c>
      <c r="J586" s="125">
        <v>17971</v>
      </c>
      <c r="K586" s="125">
        <v>1737</v>
      </c>
      <c r="L586" s="125">
        <v>164</v>
      </c>
    </row>
    <row r="587" spans="1:12" x14ac:dyDescent="0.55000000000000004">
      <c r="A587" s="125" t="s">
        <v>175</v>
      </c>
      <c r="B587" s="125">
        <v>2020</v>
      </c>
      <c r="C587" s="125" t="s">
        <v>162</v>
      </c>
      <c r="D587" s="125">
        <v>1850</v>
      </c>
      <c r="E587" s="125">
        <v>1811</v>
      </c>
      <c r="F587" s="125">
        <v>1952</v>
      </c>
      <c r="G587" s="125">
        <v>1736</v>
      </c>
      <c r="H587">
        <v>8</v>
      </c>
      <c r="I587" s="125">
        <v>110048</v>
      </c>
      <c r="J587" s="125">
        <v>15067</v>
      </c>
      <c r="K587" s="125">
        <v>1801</v>
      </c>
      <c r="L587" s="125">
        <v>211</v>
      </c>
    </row>
    <row r="588" spans="1:12" x14ac:dyDescent="0.55000000000000004">
      <c r="A588" s="125" t="s">
        <v>175</v>
      </c>
      <c r="B588" s="125">
        <v>2020</v>
      </c>
      <c r="C588" s="125" t="s">
        <v>163</v>
      </c>
      <c r="D588" s="125">
        <v>2071</v>
      </c>
      <c r="E588" s="125">
        <v>2000</v>
      </c>
      <c r="F588" s="125">
        <v>2030</v>
      </c>
      <c r="G588" s="125">
        <v>2090</v>
      </c>
      <c r="H588">
        <v>10</v>
      </c>
      <c r="I588" s="125">
        <v>120194</v>
      </c>
      <c r="J588" s="125">
        <v>15971</v>
      </c>
      <c r="K588" s="125">
        <v>1408</v>
      </c>
      <c r="L588" s="125">
        <v>164</v>
      </c>
    </row>
    <row r="589" spans="1:12" x14ac:dyDescent="0.55000000000000004">
      <c r="A589" s="125" t="s">
        <v>175</v>
      </c>
      <c r="B589" s="125">
        <v>2020</v>
      </c>
      <c r="C589" s="125" t="s">
        <v>164</v>
      </c>
      <c r="D589" s="125">
        <v>1731</v>
      </c>
      <c r="E589" s="125">
        <v>2143</v>
      </c>
      <c r="F589" s="125">
        <v>1854</v>
      </c>
      <c r="G589" s="125">
        <v>1981</v>
      </c>
      <c r="H589">
        <v>12</v>
      </c>
      <c r="I589" s="125">
        <v>113113</v>
      </c>
      <c r="J589" s="125">
        <v>14875</v>
      </c>
      <c r="K589" s="125">
        <v>1897</v>
      </c>
      <c r="L589" s="125">
        <v>403</v>
      </c>
    </row>
    <row r="590" spans="1:12" x14ac:dyDescent="0.55000000000000004">
      <c r="A590" s="125" t="s">
        <v>175</v>
      </c>
      <c r="B590" s="125">
        <v>2020</v>
      </c>
      <c r="C590" s="125" t="s">
        <v>165</v>
      </c>
      <c r="D590" s="125">
        <v>1744</v>
      </c>
      <c r="E590" s="125">
        <v>1835</v>
      </c>
      <c r="F590" s="125">
        <v>1755</v>
      </c>
      <c r="G590" s="125">
        <v>1695</v>
      </c>
      <c r="H590">
        <v>34</v>
      </c>
      <c r="I590" s="125">
        <v>106019</v>
      </c>
      <c r="J590" s="125">
        <v>13720</v>
      </c>
      <c r="K590" s="125">
        <v>779</v>
      </c>
      <c r="L590" s="125">
        <v>198</v>
      </c>
    </row>
    <row r="591" spans="1:12" x14ac:dyDescent="0.55000000000000004">
      <c r="A591" s="125" t="s">
        <v>175</v>
      </c>
      <c r="B591" s="125">
        <v>2020</v>
      </c>
      <c r="C591" s="125" t="s">
        <v>166</v>
      </c>
      <c r="D591" s="125">
        <v>1762</v>
      </c>
      <c r="E591" s="125">
        <v>1594</v>
      </c>
      <c r="F591" s="125">
        <v>1680</v>
      </c>
      <c r="G591" s="125">
        <v>1319</v>
      </c>
      <c r="H591">
        <v>2</v>
      </c>
      <c r="I591" s="125">
        <v>66860</v>
      </c>
      <c r="J591" s="125">
        <v>9508</v>
      </c>
      <c r="K591" s="125">
        <v>1653</v>
      </c>
      <c r="L591" s="125">
        <v>89</v>
      </c>
    </row>
    <row r="592" spans="1:12" x14ac:dyDescent="0.55000000000000004">
      <c r="A592" s="125" t="s">
        <v>176</v>
      </c>
      <c r="B592" s="125">
        <v>2020</v>
      </c>
      <c r="C592" s="125" t="s">
        <v>155</v>
      </c>
      <c r="D592" s="125">
        <v>4618</v>
      </c>
      <c r="E592" s="125">
        <v>4466</v>
      </c>
      <c r="F592" s="125">
        <v>4116</v>
      </c>
      <c r="G592" s="125">
        <v>1770</v>
      </c>
      <c r="H592">
        <v>9</v>
      </c>
      <c r="I592" s="125">
        <v>168593</v>
      </c>
      <c r="J592" s="125">
        <v>37317</v>
      </c>
      <c r="K592" s="125">
        <v>9903</v>
      </c>
      <c r="L592" s="125">
        <v>1351</v>
      </c>
    </row>
    <row r="593" spans="1:12" x14ac:dyDescent="0.55000000000000004">
      <c r="A593" s="125" t="s">
        <v>176</v>
      </c>
      <c r="B593" s="125">
        <v>2020</v>
      </c>
      <c r="C593" s="125" t="s">
        <v>156</v>
      </c>
      <c r="D593" s="125">
        <v>4238</v>
      </c>
      <c r="E593" s="125">
        <v>4136</v>
      </c>
      <c r="F593" s="125">
        <v>3818</v>
      </c>
      <c r="G593" s="125">
        <v>701</v>
      </c>
      <c r="H593">
        <v>3</v>
      </c>
      <c r="I593" s="125">
        <v>162272</v>
      </c>
      <c r="J593" s="125">
        <v>33901</v>
      </c>
      <c r="K593" s="125">
        <v>9231</v>
      </c>
      <c r="L593" s="125">
        <v>1487</v>
      </c>
    </row>
    <row r="594" spans="1:12" x14ac:dyDescent="0.55000000000000004">
      <c r="A594" s="125" t="s">
        <v>176</v>
      </c>
      <c r="B594" s="125">
        <v>2020</v>
      </c>
      <c r="C594" s="125" t="s">
        <v>157</v>
      </c>
      <c r="D594" s="125">
        <v>4590</v>
      </c>
      <c r="E594" s="125">
        <v>4224</v>
      </c>
      <c r="F594" s="125">
        <v>3879</v>
      </c>
      <c r="G594" s="125">
        <v>6933</v>
      </c>
      <c r="H594">
        <v>181</v>
      </c>
      <c r="I594" s="125">
        <v>166638</v>
      </c>
      <c r="J594" s="125">
        <v>34563</v>
      </c>
      <c r="K594" s="125">
        <v>9117</v>
      </c>
      <c r="L594" s="125">
        <v>1505</v>
      </c>
    </row>
    <row r="595" spans="1:12" x14ac:dyDescent="0.55000000000000004">
      <c r="A595" s="125" t="s">
        <v>176</v>
      </c>
      <c r="B595" s="125">
        <v>2020</v>
      </c>
      <c r="C595" s="125" t="s">
        <v>158</v>
      </c>
      <c r="D595" s="125">
        <v>4687</v>
      </c>
      <c r="E595" s="125">
        <v>3997</v>
      </c>
      <c r="F595" s="125">
        <v>3866</v>
      </c>
      <c r="G595" s="125">
        <v>4435</v>
      </c>
      <c r="H595">
        <v>43</v>
      </c>
      <c r="I595" s="125">
        <v>126770</v>
      </c>
      <c r="J595" s="125">
        <v>20582</v>
      </c>
      <c r="K595" s="125">
        <v>7855</v>
      </c>
      <c r="L595" s="125">
        <v>1394</v>
      </c>
    </row>
    <row r="596" spans="1:12" x14ac:dyDescent="0.55000000000000004">
      <c r="A596" s="125" t="s">
        <v>176</v>
      </c>
      <c r="B596" s="125">
        <v>2020</v>
      </c>
      <c r="C596" s="125" t="s">
        <v>159</v>
      </c>
      <c r="D596" s="125">
        <v>4746</v>
      </c>
      <c r="E596" s="125">
        <v>4153</v>
      </c>
      <c r="F596" s="125">
        <v>3992</v>
      </c>
      <c r="G596" s="125">
        <v>4395</v>
      </c>
      <c r="H596">
        <v>37</v>
      </c>
      <c r="I596" s="125">
        <v>119830</v>
      </c>
      <c r="J596" s="125">
        <v>20590</v>
      </c>
      <c r="K596" s="125">
        <v>7723</v>
      </c>
      <c r="L596" s="125">
        <v>1073</v>
      </c>
    </row>
    <row r="597" spans="1:12" x14ac:dyDescent="0.55000000000000004">
      <c r="A597" s="125" t="s">
        <v>176</v>
      </c>
      <c r="B597" s="125">
        <v>2020</v>
      </c>
      <c r="C597" s="125" t="s">
        <v>160</v>
      </c>
      <c r="D597" s="125">
        <v>4390</v>
      </c>
      <c r="E597" s="125">
        <v>4594</v>
      </c>
      <c r="F597" s="125">
        <v>4080</v>
      </c>
      <c r="G597" s="125">
        <v>4428</v>
      </c>
      <c r="H597">
        <v>80</v>
      </c>
      <c r="I597" s="125">
        <v>131397</v>
      </c>
      <c r="J597" s="125">
        <v>22926</v>
      </c>
      <c r="K597" s="125">
        <v>7649</v>
      </c>
      <c r="L597" s="125">
        <v>1000</v>
      </c>
    </row>
    <row r="598" spans="1:12" x14ac:dyDescent="0.55000000000000004">
      <c r="A598" s="125" t="s">
        <v>176</v>
      </c>
      <c r="B598" s="125">
        <v>2020</v>
      </c>
      <c r="C598" s="125" t="s">
        <v>161</v>
      </c>
      <c r="D598" s="125">
        <v>4445</v>
      </c>
      <c r="E598" s="125">
        <v>4364</v>
      </c>
      <c r="F598" s="125">
        <v>4216</v>
      </c>
      <c r="G598" s="125">
        <v>4122</v>
      </c>
      <c r="H598">
        <v>92</v>
      </c>
      <c r="I598" s="125">
        <v>141870</v>
      </c>
      <c r="J598" s="125">
        <v>24626</v>
      </c>
      <c r="K598" s="125">
        <v>8571</v>
      </c>
      <c r="L598" s="125">
        <v>1285</v>
      </c>
    </row>
    <row r="599" spans="1:12" x14ac:dyDescent="0.55000000000000004">
      <c r="A599" s="125" t="s">
        <v>176</v>
      </c>
      <c r="B599" s="125">
        <v>2020</v>
      </c>
      <c r="C599" s="125" t="s">
        <v>162</v>
      </c>
      <c r="D599" s="125">
        <v>4703</v>
      </c>
      <c r="E599" s="125">
        <v>4098</v>
      </c>
      <c r="F599" s="125">
        <v>4312</v>
      </c>
      <c r="G599" s="125">
        <v>3883</v>
      </c>
      <c r="H599">
        <v>69</v>
      </c>
      <c r="I599" s="125">
        <v>135765</v>
      </c>
      <c r="J599" s="125">
        <v>23087</v>
      </c>
      <c r="K599" s="125">
        <v>8731</v>
      </c>
      <c r="L599" s="125">
        <v>1123</v>
      </c>
    </row>
    <row r="600" spans="1:12" x14ac:dyDescent="0.55000000000000004">
      <c r="A600" s="125" t="s">
        <v>176</v>
      </c>
      <c r="B600" s="125">
        <v>2020</v>
      </c>
      <c r="C600" s="125" t="s">
        <v>163</v>
      </c>
      <c r="D600" s="125">
        <v>5070</v>
      </c>
      <c r="E600" s="125">
        <v>4210</v>
      </c>
      <c r="F600" s="125">
        <v>4053</v>
      </c>
      <c r="G600" s="125">
        <v>4047</v>
      </c>
      <c r="H600">
        <v>62</v>
      </c>
      <c r="I600" s="125">
        <v>141207</v>
      </c>
      <c r="J600" s="125">
        <v>22479</v>
      </c>
      <c r="K600" s="125">
        <v>8764</v>
      </c>
      <c r="L600" s="125">
        <v>1076</v>
      </c>
    </row>
    <row r="601" spans="1:12" x14ac:dyDescent="0.55000000000000004">
      <c r="A601" s="125" t="s">
        <v>176</v>
      </c>
      <c r="B601" s="125">
        <v>2020</v>
      </c>
      <c r="C601" s="125" t="s">
        <v>164</v>
      </c>
      <c r="D601" s="125">
        <v>4261</v>
      </c>
      <c r="E601" s="125">
        <v>4343</v>
      </c>
      <c r="F601" s="125">
        <v>3939</v>
      </c>
      <c r="G601" s="125">
        <v>3940</v>
      </c>
      <c r="H601">
        <v>95</v>
      </c>
      <c r="I601" s="125">
        <v>149242</v>
      </c>
      <c r="J601" s="125">
        <v>24163</v>
      </c>
      <c r="K601" s="125">
        <v>8247</v>
      </c>
      <c r="L601" s="125">
        <v>950</v>
      </c>
    </row>
    <row r="602" spans="1:12" x14ac:dyDescent="0.55000000000000004">
      <c r="A602" s="125" t="s">
        <v>176</v>
      </c>
      <c r="B602" s="125">
        <v>2020</v>
      </c>
      <c r="C602" s="125" t="s">
        <v>165</v>
      </c>
      <c r="D602" s="125">
        <v>4415</v>
      </c>
      <c r="E602" s="125">
        <v>4314</v>
      </c>
      <c r="F602" s="125">
        <v>3825</v>
      </c>
      <c r="G602" s="125">
        <v>3602</v>
      </c>
      <c r="H602">
        <v>196</v>
      </c>
      <c r="I602" s="125">
        <v>148148.70000000001</v>
      </c>
      <c r="J602" s="125">
        <v>24286</v>
      </c>
      <c r="K602" s="125">
        <v>8337</v>
      </c>
      <c r="L602" s="125">
        <v>1514</v>
      </c>
    </row>
    <row r="603" spans="1:12" x14ac:dyDescent="0.55000000000000004">
      <c r="A603" s="125" t="s">
        <v>176</v>
      </c>
      <c r="B603" s="125">
        <v>2020</v>
      </c>
      <c r="C603" s="125" t="s">
        <v>166</v>
      </c>
      <c r="D603" s="125">
        <v>3218</v>
      </c>
      <c r="E603" s="125">
        <v>2637</v>
      </c>
      <c r="F603" s="125">
        <v>2284</v>
      </c>
      <c r="G603" s="125">
        <v>1759</v>
      </c>
      <c r="H603">
        <v>59</v>
      </c>
      <c r="I603" s="125">
        <v>92481</v>
      </c>
      <c r="J603" s="125">
        <v>13818</v>
      </c>
      <c r="K603" s="125">
        <v>6973</v>
      </c>
      <c r="L603" s="125">
        <v>704</v>
      </c>
    </row>
    <row r="604" spans="1:12" x14ac:dyDescent="0.55000000000000004">
      <c r="A604" s="125" t="s">
        <v>177</v>
      </c>
      <c r="B604" s="125">
        <v>2020</v>
      </c>
      <c r="C604" s="125" t="s">
        <v>155</v>
      </c>
      <c r="D604" s="125">
        <v>2050</v>
      </c>
      <c r="E604" s="125">
        <v>2204</v>
      </c>
      <c r="F604" s="125">
        <v>2285</v>
      </c>
      <c r="G604" s="125">
        <v>546</v>
      </c>
      <c r="H604">
        <v>48</v>
      </c>
      <c r="I604" s="125">
        <v>141652</v>
      </c>
      <c r="J604" s="125">
        <v>30138</v>
      </c>
      <c r="K604" s="125">
        <v>4789</v>
      </c>
      <c r="L604" s="125">
        <v>896</v>
      </c>
    </row>
    <row r="605" spans="1:12" x14ac:dyDescent="0.55000000000000004">
      <c r="A605" s="125" t="s">
        <v>177</v>
      </c>
      <c r="B605" s="125">
        <v>2020</v>
      </c>
      <c r="C605" s="125" t="s">
        <v>156</v>
      </c>
      <c r="D605" s="125">
        <v>1819</v>
      </c>
      <c r="E605" s="125">
        <v>1904</v>
      </c>
      <c r="F605" s="125">
        <v>1991</v>
      </c>
      <c r="G605" s="125">
        <v>1074</v>
      </c>
      <c r="H605">
        <v>70</v>
      </c>
      <c r="I605" s="125">
        <v>139651</v>
      </c>
      <c r="J605" s="125">
        <v>24484</v>
      </c>
      <c r="K605" s="125">
        <v>4068</v>
      </c>
      <c r="L605" s="125">
        <v>853</v>
      </c>
    </row>
    <row r="606" spans="1:12" x14ac:dyDescent="0.55000000000000004">
      <c r="A606" s="125" t="s">
        <v>177</v>
      </c>
      <c r="B606" s="125">
        <v>2020</v>
      </c>
      <c r="C606" s="125" t="s">
        <v>157</v>
      </c>
      <c r="D606" s="125">
        <v>1872</v>
      </c>
      <c r="E606" s="125">
        <v>2129</v>
      </c>
      <c r="F606" s="125">
        <v>2258</v>
      </c>
      <c r="G606" s="125">
        <v>5007</v>
      </c>
      <c r="H606">
        <v>347</v>
      </c>
      <c r="I606" s="125">
        <v>139306</v>
      </c>
      <c r="J606" s="125">
        <v>21197</v>
      </c>
      <c r="K606" s="125">
        <v>4182</v>
      </c>
      <c r="L606" s="125">
        <v>716</v>
      </c>
    </row>
    <row r="607" spans="1:12" x14ac:dyDescent="0.55000000000000004">
      <c r="A607" s="125" t="s">
        <v>177</v>
      </c>
      <c r="B607" s="125">
        <v>2020</v>
      </c>
      <c r="C607" s="125" t="s">
        <v>158</v>
      </c>
      <c r="D607" s="125">
        <v>1886</v>
      </c>
      <c r="E607" s="125">
        <v>1948</v>
      </c>
      <c r="F607" s="125">
        <v>1911</v>
      </c>
      <c r="G607" s="125">
        <v>2092</v>
      </c>
      <c r="H607">
        <v>30</v>
      </c>
      <c r="I607" s="125">
        <v>90608</v>
      </c>
      <c r="J607" s="125">
        <v>11003</v>
      </c>
      <c r="K607" s="125">
        <v>3644</v>
      </c>
      <c r="L607" s="125">
        <v>632</v>
      </c>
    </row>
    <row r="608" spans="1:12" x14ac:dyDescent="0.55000000000000004">
      <c r="A608" s="125" t="s">
        <v>177</v>
      </c>
      <c r="B608" s="125">
        <v>2020</v>
      </c>
      <c r="C608" s="125" t="s">
        <v>159</v>
      </c>
      <c r="D608" s="125">
        <v>2018</v>
      </c>
      <c r="E608" s="125">
        <v>1930</v>
      </c>
      <c r="F608" s="125">
        <v>1859</v>
      </c>
      <c r="G608" s="125">
        <v>2179</v>
      </c>
      <c r="H608">
        <v>33</v>
      </c>
      <c r="I608" s="125">
        <v>101264</v>
      </c>
      <c r="J608" s="125">
        <v>11381</v>
      </c>
      <c r="K608" s="125">
        <v>4125</v>
      </c>
      <c r="L608" s="125">
        <v>694</v>
      </c>
    </row>
    <row r="609" spans="1:12" x14ac:dyDescent="0.55000000000000004">
      <c r="A609" s="125" t="s">
        <v>177</v>
      </c>
      <c r="B609" s="125">
        <v>2020</v>
      </c>
      <c r="C609" s="125" t="s">
        <v>160</v>
      </c>
      <c r="D609" s="125">
        <v>1847</v>
      </c>
      <c r="E609" s="125">
        <v>2091</v>
      </c>
      <c r="F609" s="125">
        <v>1899</v>
      </c>
      <c r="G609" s="125">
        <v>2239</v>
      </c>
      <c r="H609">
        <v>55</v>
      </c>
      <c r="I609" s="125">
        <v>109337</v>
      </c>
      <c r="J609" s="125">
        <v>12092</v>
      </c>
      <c r="K609" s="125">
        <v>4367</v>
      </c>
      <c r="L609" s="125">
        <v>653</v>
      </c>
    </row>
    <row r="610" spans="1:12" x14ac:dyDescent="0.55000000000000004">
      <c r="A610" s="125" t="s">
        <v>177</v>
      </c>
      <c r="B610" s="125">
        <v>2020</v>
      </c>
      <c r="C610" s="125" t="s">
        <v>161</v>
      </c>
      <c r="D610" s="125">
        <v>1861</v>
      </c>
      <c r="E610" s="125">
        <v>2116</v>
      </c>
      <c r="F610" s="125">
        <v>2046</v>
      </c>
      <c r="G610" s="125">
        <v>2286</v>
      </c>
      <c r="H610">
        <v>68</v>
      </c>
      <c r="I610" s="125">
        <v>105672</v>
      </c>
      <c r="J610" s="125">
        <v>11482</v>
      </c>
      <c r="K610" s="125">
        <v>4298</v>
      </c>
      <c r="L610" s="125">
        <v>600</v>
      </c>
    </row>
    <row r="611" spans="1:12" x14ac:dyDescent="0.55000000000000004">
      <c r="A611" s="125" t="s">
        <v>177</v>
      </c>
      <c r="B611" s="125">
        <v>2020</v>
      </c>
      <c r="C611" s="125" t="s">
        <v>162</v>
      </c>
      <c r="D611" s="125">
        <v>2025</v>
      </c>
      <c r="E611" s="125">
        <v>1802</v>
      </c>
      <c r="F611" s="125">
        <v>2118</v>
      </c>
      <c r="G611" s="125">
        <v>2047</v>
      </c>
      <c r="H611">
        <v>43</v>
      </c>
      <c r="I611" s="125">
        <v>96038</v>
      </c>
      <c r="J611" s="125">
        <v>10525</v>
      </c>
      <c r="K611" s="125">
        <v>3976</v>
      </c>
      <c r="L611" s="125">
        <v>577</v>
      </c>
    </row>
    <row r="612" spans="1:12" x14ac:dyDescent="0.55000000000000004">
      <c r="A612" s="125" t="s">
        <v>177</v>
      </c>
      <c r="B612" s="125">
        <v>2020</v>
      </c>
      <c r="C612" s="125" t="s">
        <v>163</v>
      </c>
      <c r="D612" s="125">
        <v>2080</v>
      </c>
      <c r="E612" s="125">
        <v>1971</v>
      </c>
      <c r="F612" s="125">
        <v>2105</v>
      </c>
      <c r="G612" s="125">
        <v>2238</v>
      </c>
      <c r="H612">
        <v>59</v>
      </c>
      <c r="I612" s="125">
        <v>99958</v>
      </c>
      <c r="J612" s="125">
        <v>11104</v>
      </c>
      <c r="K612" s="125">
        <v>4396</v>
      </c>
      <c r="L612" s="125">
        <v>526</v>
      </c>
    </row>
    <row r="613" spans="1:12" x14ac:dyDescent="0.55000000000000004">
      <c r="A613" s="125" t="s">
        <v>177</v>
      </c>
      <c r="B613" s="125">
        <v>2020</v>
      </c>
      <c r="C613" s="125" t="s">
        <v>164</v>
      </c>
      <c r="D613" s="125">
        <v>1913</v>
      </c>
      <c r="E613" s="125">
        <v>2106</v>
      </c>
      <c r="F613" s="125">
        <v>1854</v>
      </c>
      <c r="G613" s="125">
        <v>2087</v>
      </c>
      <c r="H613">
        <v>90</v>
      </c>
      <c r="I613" s="125">
        <v>105113</v>
      </c>
      <c r="J613" s="125">
        <v>11136</v>
      </c>
      <c r="K613" s="125">
        <v>3922</v>
      </c>
      <c r="L613" s="125">
        <v>478</v>
      </c>
    </row>
    <row r="614" spans="1:12" x14ac:dyDescent="0.55000000000000004">
      <c r="A614" s="125" t="s">
        <v>177</v>
      </c>
      <c r="B614" s="125">
        <v>2020</v>
      </c>
      <c r="C614" s="125" t="s">
        <v>165</v>
      </c>
      <c r="D614" s="125">
        <v>1860</v>
      </c>
      <c r="E614" s="125">
        <v>2084</v>
      </c>
      <c r="F614" s="125">
        <v>1881</v>
      </c>
      <c r="G614" s="125">
        <v>1782</v>
      </c>
      <c r="H614">
        <v>118</v>
      </c>
      <c r="I614" s="125">
        <v>112153</v>
      </c>
      <c r="J614" s="125">
        <v>11389</v>
      </c>
      <c r="K614" s="125">
        <v>4088</v>
      </c>
      <c r="L614" s="125">
        <v>544</v>
      </c>
    </row>
    <row r="615" spans="1:12" x14ac:dyDescent="0.55000000000000004">
      <c r="A615" s="125" t="s">
        <v>177</v>
      </c>
      <c r="B615" s="125">
        <v>2020</v>
      </c>
      <c r="C615" s="125" t="s">
        <v>166</v>
      </c>
      <c r="D615" s="125">
        <v>1499</v>
      </c>
      <c r="E615" s="125">
        <v>1377</v>
      </c>
      <c r="F615" s="125">
        <v>1184</v>
      </c>
      <c r="G615" s="125">
        <v>862</v>
      </c>
      <c r="H615">
        <v>7</v>
      </c>
      <c r="I615" s="125">
        <v>46327</v>
      </c>
      <c r="J615" s="125">
        <v>4521</v>
      </c>
      <c r="K615" s="125">
        <v>2477</v>
      </c>
      <c r="L615" s="125">
        <v>375</v>
      </c>
    </row>
    <row r="616" spans="1:12" x14ac:dyDescent="0.55000000000000004">
      <c r="A616" s="125" t="s">
        <v>178</v>
      </c>
      <c r="B616" s="125">
        <v>2020</v>
      </c>
      <c r="C616" s="125" t="s">
        <v>155</v>
      </c>
      <c r="D616" s="125">
        <v>1053</v>
      </c>
      <c r="E616" s="125">
        <v>1085</v>
      </c>
      <c r="F616" s="125">
        <v>1280</v>
      </c>
      <c r="G616" s="125">
        <v>1093</v>
      </c>
      <c r="H616">
        <v>7</v>
      </c>
      <c r="I616" s="125">
        <v>89907</v>
      </c>
      <c r="J616" s="125">
        <v>14947</v>
      </c>
      <c r="K616" s="125">
        <v>2035</v>
      </c>
      <c r="L616" s="125">
        <v>179</v>
      </c>
    </row>
    <row r="617" spans="1:12" x14ac:dyDescent="0.55000000000000004">
      <c r="A617" s="125" t="s">
        <v>178</v>
      </c>
      <c r="B617" s="125">
        <v>2020</v>
      </c>
      <c r="C617" s="125" t="s">
        <v>156</v>
      </c>
      <c r="D617" s="125">
        <v>752</v>
      </c>
      <c r="E617" s="125">
        <v>1017</v>
      </c>
      <c r="F617" s="125">
        <v>947</v>
      </c>
      <c r="G617" s="125">
        <v>711</v>
      </c>
      <c r="H617">
        <v>15</v>
      </c>
      <c r="I617" s="125">
        <v>83923</v>
      </c>
      <c r="J617" s="125">
        <v>15482</v>
      </c>
      <c r="K617" s="125">
        <v>1692</v>
      </c>
      <c r="L617" s="125">
        <v>251</v>
      </c>
    </row>
    <row r="618" spans="1:12" x14ac:dyDescent="0.55000000000000004">
      <c r="A618" s="125" t="s">
        <v>178</v>
      </c>
      <c r="B618" s="125">
        <v>2020</v>
      </c>
      <c r="C618" s="125" t="s">
        <v>157</v>
      </c>
      <c r="D618" s="125">
        <v>1099</v>
      </c>
      <c r="E618" s="125">
        <v>1083</v>
      </c>
      <c r="F618" s="125">
        <v>1030</v>
      </c>
      <c r="G618" s="125">
        <v>1372</v>
      </c>
      <c r="H618">
        <v>17</v>
      </c>
      <c r="I618" s="125">
        <v>74788</v>
      </c>
      <c r="J618" s="125">
        <v>11540</v>
      </c>
      <c r="K618" s="125">
        <v>1939</v>
      </c>
      <c r="L618" s="125">
        <v>322</v>
      </c>
    </row>
    <row r="619" spans="1:12" x14ac:dyDescent="0.55000000000000004">
      <c r="A619" s="125" t="s">
        <v>178</v>
      </c>
      <c r="B619" s="125">
        <v>2020</v>
      </c>
      <c r="C619" s="125" t="s">
        <v>158</v>
      </c>
      <c r="D619" s="125">
        <v>1057</v>
      </c>
      <c r="E619" s="125">
        <v>1056</v>
      </c>
      <c r="F619" s="125">
        <v>1057</v>
      </c>
      <c r="G619" s="125">
        <v>1175</v>
      </c>
      <c r="H619">
        <v>13</v>
      </c>
      <c r="I619" s="125">
        <v>53049</v>
      </c>
      <c r="J619" s="125">
        <v>6239</v>
      </c>
      <c r="K619" s="125">
        <v>1292</v>
      </c>
      <c r="L619" s="125">
        <v>169</v>
      </c>
    </row>
    <row r="620" spans="1:12" x14ac:dyDescent="0.55000000000000004">
      <c r="A620" s="125" t="s">
        <v>178</v>
      </c>
      <c r="B620" s="125">
        <v>2020</v>
      </c>
      <c r="C620" s="125" t="s">
        <v>159</v>
      </c>
      <c r="D620" s="125">
        <v>1038</v>
      </c>
      <c r="E620" s="125">
        <v>1052</v>
      </c>
      <c r="F620" s="125">
        <v>997</v>
      </c>
      <c r="G620" s="125">
        <v>1262</v>
      </c>
      <c r="H620">
        <v>7</v>
      </c>
      <c r="I620" s="125">
        <v>56675</v>
      </c>
      <c r="J620" s="125">
        <v>6854</v>
      </c>
      <c r="K620" s="125">
        <v>1117</v>
      </c>
      <c r="L620" s="125">
        <v>95</v>
      </c>
    </row>
    <row r="621" spans="1:12" x14ac:dyDescent="0.55000000000000004">
      <c r="A621" s="125" t="s">
        <v>178</v>
      </c>
      <c r="B621" s="125">
        <v>2020</v>
      </c>
      <c r="C621" s="125" t="s">
        <v>160</v>
      </c>
      <c r="D621" s="125">
        <v>1107</v>
      </c>
      <c r="E621" s="125">
        <v>1172</v>
      </c>
      <c r="F621" s="125">
        <v>1085</v>
      </c>
      <c r="G621" s="125">
        <v>1319</v>
      </c>
      <c r="H621">
        <v>27</v>
      </c>
      <c r="I621" s="125">
        <v>64013</v>
      </c>
      <c r="J621" s="125">
        <v>8087</v>
      </c>
      <c r="K621" s="125">
        <v>1479</v>
      </c>
      <c r="L621" s="125">
        <v>169</v>
      </c>
    </row>
    <row r="622" spans="1:12" x14ac:dyDescent="0.55000000000000004">
      <c r="A622" s="125" t="s">
        <v>178</v>
      </c>
      <c r="B622" s="125">
        <v>2020</v>
      </c>
      <c r="C622" s="125" t="s">
        <v>161</v>
      </c>
      <c r="D622" s="125">
        <v>931</v>
      </c>
      <c r="E622" s="125">
        <v>1130</v>
      </c>
      <c r="F622" s="125">
        <v>1057</v>
      </c>
      <c r="G622" s="125">
        <v>1176</v>
      </c>
      <c r="H622">
        <v>40</v>
      </c>
      <c r="I622" s="125">
        <v>66483</v>
      </c>
      <c r="J622" s="125">
        <v>8266</v>
      </c>
      <c r="K622" s="125">
        <v>1773</v>
      </c>
      <c r="L622" s="125">
        <v>145</v>
      </c>
    </row>
    <row r="623" spans="1:12" x14ac:dyDescent="0.55000000000000004">
      <c r="A623" s="125" t="s">
        <v>178</v>
      </c>
      <c r="B623" s="125">
        <v>2020</v>
      </c>
      <c r="C623" s="125" t="s">
        <v>162</v>
      </c>
      <c r="D623" s="125">
        <v>1122</v>
      </c>
      <c r="E623" s="125">
        <v>1076</v>
      </c>
      <c r="F623" s="125">
        <v>1125</v>
      </c>
      <c r="G623" s="125">
        <v>1011</v>
      </c>
      <c r="H623">
        <v>16</v>
      </c>
      <c r="I623" s="125">
        <v>66164</v>
      </c>
      <c r="J623" s="125">
        <v>7855</v>
      </c>
      <c r="K623" s="125">
        <v>1312</v>
      </c>
      <c r="L623" s="125">
        <v>68</v>
      </c>
    </row>
    <row r="624" spans="1:12" x14ac:dyDescent="0.55000000000000004">
      <c r="A624" s="125" t="s">
        <v>178</v>
      </c>
      <c r="B624" s="125">
        <v>2020</v>
      </c>
      <c r="C624" s="125" t="s">
        <v>163</v>
      </c>
      <c r="D624" s="125">
        <v>1306</v>
      </c>
      <c r="E624" s="125">
        <v>1185</v>
      </c>
      <c r="F624" s="125">
        <v>1101</v>
      </c>
      <c r="G624" s="125">
        <v>1107</v>
      </c>
      <c r="H624">
        <v>37</v>
      </c>
      <c r="I624" s="125">
        <v>68648</v>
      </c>
      <c r="J624" s="125">
        <v>7714</v>
      </c>
      <c r="K624" s="125">
        <v>1379</v>
      </c>
      <c r="L624" s="125">
        <v>118</v>
      </c>
    </row>
    <row r="625" spans="1:12" x14ac:dyDescent="0.55000000000000004">
      <c r="A625" s="125" t="s">
        <v>178</v>
      </c>
      <c r="B625" s="125">
        <v>2020</v>
      </c>
      <c r="C625" s="125" t="s">
        <v>164</v>
      </c>
      <c r="D625" s="125">
        <v>1057</v>
      </c>
      <c r="E625" s="125">
        <v>1209</v>
      </c>
      <c r="F625" s="125">
        <v>1087</v>
      </c>
      <c r="G625" s="125">
        <v>1123</v>
      </c>
      <c r="H625">
        <v>30</v>
      </c>
      <c r="I625" s="125">
        <v>68847</v>
      </c>
      <c r="J625" s="125">
        <v>8222</v>
      </c>
      <c r="K625" s="125">
        <v>1148</v>
      </c>
      <c r="L625" s="125">
        <v>149</v>
      </c>
    </row>
    <row r="626" spans="1:12" x14ac:dyDescent="0.55000000000000004">
      <c r="A626" s="125" t="s">
        <v>178</v>
      </c>
      <c r="B626" s="125">
        <v>2020</v>
      </c>
      <c r="C626" s="125" t="s">
        <v>165</v>
      </c>
      <c r="D626" s="125">
        <v>933</v>
      </c>
      <c r="E626" s="125">
        <v>1115</v>
      </c>
      <c r="F626" s="125">
        <v>996</v>
      </c>
      <c r="G626" s="125">
        <v>874</v>
      </c>
      <c r="H626">
        <v>180</v>
      </c>
      <c r="I626" s="125">
        <v>64966</v>
      </c>
      <c r="J626" s="125">
        <v>7778</v>
      </c>
      <c r="K626" s="125">
        <v>1145</v>
      </c>
      <c r="L626" s="125">
        <v>194</v>
      </c>
    </row>
    <row r="627" spans="1:12" x14ac:dyDescent="0.55000000000000004">
      <c r="A627" s="125" t="s">
        <v>178</v>
      </c>
      <c r="B627" s="125">
        <v>2020</v>
      </c>
      <c r="C627" s="125" t="s">
        <v>166</v>
      </c>
      <c r="D627" s="125">
        <v>644</v>
      </c>
      <c r="E627" s="125">
        <v>777</v>
      </c>
      <c r="F627" s="125">
        <v>713</v>
      </c>
      <c r="G627" s="125">
        <v>472</v>
      </c>
      <c r="H627">
        <v>23</v>
      </c>
      <c r="I627" s="125">
        <v>33713</v>
      </c>
      <c r="J627" s="125">
        <v>4948</v>
      </c>
      <c r="K627" s="125">
        <v>1203</v>
      </c>
      <c r="L627" s="125">
        <v>203</v>
      </c>
    </row>
    <row r="628" spans="1:12" x14ac:dyDescent="0.55000000000000004">
      <c r="A628" s="125" t="s">
        <v>179</v>
      </c>
      <c r="B628" s="125">
        <v>2020</v>
      </c>
      <c r="C628" s="125" t="s">
        <v>155</v>
      </c>
      <c r="D628" s="125">
        <v>1189</v>
      </c>
      <c r="E628" s="125">
        <v>1191</v>
      </c>
      <c r="F628" s="125">
        <v>1126</v>
      </c>
      <c r="G628" s="125">
        <v>945</v>
      </c>
      <c r="H628">
        <v>1</v>
      </c>
      <c r="I628" s="125">
        <v>161161</v>
      </c>
      <c r="J628" s="125">
        <v>17355</v>
      </c>
      <c r="K628" s="125">
        <v>3527</v>
      </c>
      <c r="L628" s="125">
        <v>582</v>
      </c>
    </row>
    <row r="629" spans="1:12" x14ac:dyDescent="0.55000000000000004">
      <c r="A629" s="125" t="s">
        <v>179</v>
      </c>
      <c r="B629" s="125">
        <v>2020</v>
      </c>
      <c r="C629" s="125" t="s">
        <v>156</v>
      </c>
      <c r="D629" s="125">
        <v>1063</v>
      </c>
      <c r="E629" s="125">
        <v>1061</v>
      </c>
      <c r="F629" s="125">
        <v>1153</v>
      </c>
      <c r="G629" s="125">
        <v>633</v>
      </c>
      <c r="H629">
        <v>7</v>
      </c>
      <c r="I629" s="125">
        <v>158404</v>
      </c>
      <c r="J629" s="125">
        <v>18047</v>
      </c>
      <c r="K629" s="125">
        <v>3863</v>
      </c>
      <c r="L629" s="125">
        <v>959</v>
      </c>
    </row>
    <row r="630" spans="1:12" x14ac:dyDescent="0.55000000000000004">
      <c r="A630" s="125" t="s">
        <v>179</v>
      </c>
      <c r="B630" s="125">
        <v>2020</v>
      </c>
      <c r="C630" s="125" t="s">
        <v>157</v>
      </c>
      <c r="D630" s="125">
        <v>1268</v>
      </c>
      <c r="E630" s="125">
        <v>1119</v>
      </c>
      <c r="F630" s="125">
        <v>1172</v>
      </c>
      <c r="G630" s="125">
        <v>1809</v>
      </c>
      <c r="H630">
        <v>1</v>
      </c>
      <c r="I630" s="125">
        <v>149841</v>
      </c>
      <c r="J630" s="125">
        <v>15156</v>
      </c>
      <c r="K630" s="125">
        <v>3836</v>
      </c>
      <c r="L630" s="125">
        <v>766</v>
      </c>
    </row>
    <row r="631" spans="1:12" x14ac:dyDescent="0.55000000000000004">
      <c r="A631" s="125" t="s">
        <v>179</v>
      </c>
      <c r="B631" s="125">
        <v>2020</v>
      </c>
      <c r="C631" s="125" t="s">
        <v>158</v>
      </c>
      <c r="D631" s="125">
        <v>1114</v>
      </c>
      <c r="E631" s="125">
        <v>1200</v>
      </c>
      <c r="F631" s="125">
        <v>1151</v>
      </c>
      <c r="G631" s="125">
        <v>1387</v>
      </c>
      <c r="H631">
        <v>1</v>
      </c>
      <c r="I631" s="125">
        <v>94284</v>
      </c>
      <c r="J631" s="125">
        <v>7725</v>
      </c>
      <c r="K631" s="125">
        <v>2482</v>
      </c>
      <c r="L631" s="125">
        <v>357</v>
      </c>
    </row>
    <row r="632" spans="1:12" x14ac:dyDescent="0.55000000000000004">
      <c r="A632" s="125" t="s">
        <v>179</v>
      </c>
      <c r="B632" s="125">
        <v>2020</v>
      </c>
      <c r="C632" s="125" t="s">
        <v>159</v>
      </c>
      <c r="D632" s="125">
        <v>1280</v>
      </c>
      <c r="E632" s="125">
        <v>1102</v>
      </c>
      <c r="F632" s="125">
        <v>1101</v>
      </c>
      <c r="G632" s="125">
        <v>1316</v>
      </c>
      <c r="I632" s="125">
        <v>97890</v>
      </c>
      <c r="J632" s="125">
        <v>7466</v>
      </c>
      <c r="K632" s="125">
        <v>2973</v>
      </c>
      <c r="L632" s="125">
        <v>610</v>
      </c>
    </row>
    <row r="633" spans="1:12" x14ac:dyDescent="0.55000000000000004">
      <c r="A633" s="125" t="s">
        <v>179</v>
      </c>
      <c r="B633" s="125">
        <v>2020</v>
      </c>
      <c r="C633" s="125" t="s">
        <v>160</v>
      </c>
      <c r="D633" s="125">
        <v>1266</v>
      </c>
      <c r="E633" s="125">
        <v>1244</v>
      </c>
      <c r="F633" s="125">
        <v>1145</v>
      </c>
      <c r="G633" s="125">
        <v>1135</v>
      </c>
      <c r="H633">
        <v>1</v>
      </c>
      <c r="I633" s="125">
        <v>108237</v>
      </c>
      <c r="J633" s="125">
        <v>7991</v>
      </c>
      <c r="K633" s="125">
        <v>3016</v>
      </c>
      <c r="L633" s="125">
        <v>358</v>
      </c>
    </row>
    <row r="634" spans="1:12" x14ac:dyDescent="0.55000000000000004">
      <c r="A634" s="125" t="s">
        <v>179</v>
      </c>
      <c r="B634" s="125">
        <v>2020</v>
      </c>
      <c r="C634" s="125" t="s">
        <v>161</v>
      </c>
      <c r="D634" s="125">
        <v>1166</v>
      </c>
      <c r="E634" s="125">
        <v>1171</v>
      </c>
      <c r="F634" s="125">
        <v>1122</v>
      </c>
      <c r="G634" s="125">
        <v>1248</v>
      </c>
      <c r="H634">
        <v>3</v>
      </c>
      <c r="I634" s="125">
        <v>119378</v>
      </c>
      <c r="J634" s="125">
        <v>8771</v>
      </c>
      <c r="K634" s="125">
        <v>3900</v>
      </c>
      <c r="L634" s="125">
        <v>519</v>
      </c>
    </row>
    <row r="635" spans="1:12" x14ac:dyDescent="0.55000000000000004">
      <c r="A635" s="125" t="s">
        <v>179</v>
      </c>
      <c r="B635" s="125">
        <v>2020</v>
      </c>
      <c r="C635" s="125" t="s">
        <v>162</v>
      </c>
      <c r="D635" s="125">
        <v>1250</v>
      </c>
      <c r="E635" s="125">
        <v>1235</v>
      </c>
      <c r="F635" s="125">
        <v>1243</v>
      </c>
      <c r="G635" s="125">
        <v>1164</v>
      </c>
      <c r="H635">
        <v>2</v>
      </c>
      <c r="I635" s="125">
        <v>108983</v>
      </c>
      <c r="J635" s="125">
        <v>7712</v>
      </c>
      <c r="K635" s="125">
        <v>3612</v>
      </c>
      <c r="L635" s="125">
        <v>387</v>
      </c>
    </row>
    <row r="636" spans="1:12" x14ac:dyDescent="0.55000000000000004">
      <c r="A636" s="125" t="s">
        <v>179</v>
      </c>
      <c r="B636" s="125">
        <v>2020</v>
      </c>
      <c r="C636" s="125" t="s">
        <v>163</v>
      </c>
      <c r="D636" s="125">
        <v>1009</v>
      </c>
      <c r="E636" s="125">
        <v>1083</v>
      </c>
      <c r="F636" s="125">
        <v>1051</v>
      </c>
      <c r="G636" s="125">
        <v>853</v>
      </c>
      <c r="H636">
        <v>11</v>
      </c>
      <c r="I636" s="125">
        <v>74133</v>
      </c>
      <c r="J636" s="125">
        <v>6003</v>
      </c>
      <c r="K636" s="125">
        <v>3196</v>
      </c>
      <c r="L636" s="125">
        <v>292</v>
      </c>
    </row>
    <row r="637" spans="1:12" x14ac:dyDescent="0.55000000000000004">
      <c r="A637" s="125" t="s">
        <v>179</v>
      </c>
      <c r="B637" s="125">
        <v>2020</v>
      </c>
      <c r="C637" s="125" t="s">
        <v>164</v>
      </c>
      <c r="D637" s="125">
        <v>1120</v>
      </c>
      <c r="E637" s="125">
        <v>1297</v>
      </c>
      <c r="F637" s="125">
        <v>1190</v>
      </c>
      <c r="G637" s="125">
        <v>1420</v>
      </c>
      <c r="H637">
        <v>12</v>
      </c>
      <c r="I637" s="125">
        <v>109231</v>
      </c>
      <c r="J637" s="125">
        <v>8365</v>
      </c>
      <c r="K637" s="125">
        <v>2647</v>
      </c>
      <c r="L637" s="125">
        <v>321</v>
      </c>
    </row>
    <row r="638" spans="1:12" x14ac:dyDescent="0.55000000000000004">
      <c r="A638" s="125" t="s">
        <v>179</v>
      </c>
      <c r="B638" s="125">
        <v>2020</v>
      </c>
      <c r="C638" s="125" t="s">
        <v>165</v>
      </c>
      <c r="D638" s="125">
        <v>1137</v>
      </c>
      <c r="E638" s="125">
        <v>1270</v>
      </c>
      <c r="F638" s="125">
        <v>1075</v>
      </c>
      <c r="G638" s="125">
        <v>1027</v>
      </c>
      <c r="H638">
        <v>2</v>
      </c>
      <c r="I638" s="125">
        <v>106065</v>
      </c>
      <c r="J638" s="125">
        <v>6982</v>
      </c>
      <c r="K638" s="125">
        <v>2515</v>
      </c>
      <c r="L638" s="125">
        <v>276</v>
      </c>
    </row>
    <row r="639" spans="1:12" x14ac:dyDescent="0.55000000000000004">
      <c r="A639" s="125" t="s">
        <v>179</v>
      </c>
      <c r="B639" s="125">
        <v>2020</v>
      </c>
      <c r="C639" s="125" t="s">
        <v>166</v>
      </c>
      <c r="D639" s="125">
        <v>995</v>
      </c>
      <c r="E639" s="125">
        <v>1151</v>
      </c>
      <c r="F639" s="125">
        <v>1111</v>
      </c>
      <c r="G639" s="125">
        <v>846</v>
      </c>
      <c r="H639">
        <v>3</v>
      </c>
      <c r="I639" s="125">
        <v>61508</v>
      </c>
      <c r="J639" s="125">
        <v>3867</v>
      </c>
      <c r="K639" s="125">
        <v>2303</v>
      </c>
      <c r="L639" s="125">
        <v>219</v>
      </c>
    </row>
    <row r="640" spans="1:12" x14ac:dyDescent="0.55000000000000004">
      <c r="A640" s="125" t="s">
        <v>180</v>
      </c>
      <c r="B640" s="125">
        <v>2020</v>
      </c>
      <c r="C640" s="125" t="s">
        <v>155</v>
      </c>
      <c r="D640" s="125">
        <v>2170</v>
      </c>
      <c r="E640" s="125">
        <v>2422</v>
      </c>
      <c r="F640" s="125">
        <v>2198</v>
      </c>
      <c r="G640" s="125">
        <v>2506</v>
      </c>
      <c r="H640">
        <v>88</v>
      </c>
      <c r="I640" s="125">
        <v>43648</v>
      </c>
      <c r="J640" s="125">
        <v>10040</v>
      </c>
      <c r="K640" s="125">
        <v>1643</v>
      </c>
      <c r="L640" s="125">
        <v>208</v>
      </c>
    </row>
    <row r="641" spans="1:12" x14ac:dyDescent="0.55000000000000004">
      <c r="A641" s="125" t="s">
        <v>180</v>
      </c>
      <c r="B641" s="125">
        <v>2020</v>
      </c>
      <c r="C641" s="125" t="s">
        <v>156</v>
      </c>
      <c r="D641" s="125">
        <v>1925</v>
      </c>
      <c r="E641" s="125">
        <v>2331</v>
      </c>
      <c r="F641" s="125">
        <v>2314</v>
      </c>
      <c r="G641" s="125">
        <v>2507</v>
      </c>
      <c r="H641">
        <v>44</v>
      </c>
      <c r="I641" s="125">
        <v>40980</v>
      </c>
      <c r="J641" s="125">
        <v>8979</v>
      </c>
      <c r="K641" s="125">
        <v>1158</v>
      </c>
      <c r="L641" s="125">
        <v>135</v>
      </c>
    </row>
    <row r="642" spans="1:12" x14ac:dyDescent="0.55000000000000004">
      <c r="A642" s="125" t="s">
        <v>180</v>
      </c>
      <c r="B642" s="125">
        <v>2020</v>
      </c>
      <c r="C642" s="125" t="s">
        <v>157</v>
      </c>
      <c r="D642" s="125">
        <v>2379</v>
      </c>
      <c r="E642" s="125">
        <v>2369</v>
      </c>
      <c r="F642" s="125">
        <v>2330</v>
      </c>
      <c r="G642" s="125">
        <v>2456</v>
      </c>
      <c r="H642">
        <v>121</v>
      </c>
      <c r="I642" s="125">
        <v>49759</v>
      </c>
      <c r="J642" s="125">
        <v>10756</v>
      </c>
      <c r="K642" s="125">
        <v>1526</v>
      </c>
      <c r="L642" s="125">
        <v>137</v>
      </c>
    </row>
    <row r="643" spans="1:12" x14ac:dyDescent="0.55000000000000004">
      <c r="A643" s="125" t="s">
        <v>180</v>
      </c>
      <c r="B643" s="125">
        <v>2020</v>
      </c>
      <c r="C643" s="125" t="s">
        <v>158</v>
      </c>
      <c r="D643" s="125">
        <v>2376</v>
      </c>
      <c r="E643" s="125">
        <v>2501</v>
      </c>
      <c r="F643" s="125">
        <v>2188</v>
      </c>
      <c r="G643" s="125">
        <v>2281</v>
      </c>
      <c r="H643">
        <v>89</v>
      </c>
      <c r="I643" s="125">
        <v>42449</v>
      </c>
      <c r="J643" s="125">
        <v>8382</v>
      </c>
      <c r="K643" s="125">
        <v>1410</v>
      </c>
      <c r="L643" s="125">
        <v>144</v>
      </c>
    </row>
    <row r="644" spans="1:12" x14ac:dyDescent="0.55000000000000004">
      <c r="A644" s="125" t="s">
        <v>180</v>
      </c>
      <c r="B644" s="125">
        <v>2020</v>
      </c>
      <c r="C644" s="125" t="s">
        <v>159</v>
      </c>
      <c r="D644" s="125">
        <v>2422</v>
      </c>
      <c r="E644" s="125">
        <v>2651</v>
      </c>
      <c r="F644" s="125">
        <v>2221</v>
      </c>
      <c r="G644" s="125">
        <v>2355</v>
      </c>
      <c r="H644">
        <v>170</v>
      </c>
      <c r="I644" s="125">
        <v>45857</v>
      </c>
      <c r="J644" s="125">
        <v>8910</v>
      </c>
      <c r="K644" s="125">
        <v>1481</v>
      </c>
      <c r="L644" s="125">
        <v>155</v>
      </c>
    </row>
    <row r="645" spans="1:12" x14ac:dyDescent="0.55000000000000004">
      <c r="A645" s="125" t="s">
        <v>180</v>
      </c>
      <c r="B645" s="125">
        <v>2020</v>
      </c>
      <c r="C645" s="125" t="s">
        <v>160</v>
      </c>
      <c r="D645" s="125">
        <v>2332</v>
      </c>
      <c r="E645" s="125">
        <v>2867</v>
      </c>
      <c r="F645" s="125">
        <v>2538</v>
      </c>
      <c r="G645" s="125">
        <v>2529</v>
      </c>
      <c r="H645">
        <v>90</v>
      </c>
      <c r="I645" s="125">
        <v>52172</v>
      </c>
      <c r="J645" s="125">
        <v>9847</v>
      </c>
      <c r="K645" s="125">
        <v>1525</v>
      </c>
      <c r="L645" s="125">
        <v>196</v>
      </c>
    </row>
    <row r="646" spans="1:12" x14ac:dyDescent="0.55000000000000004">
      <c r="A646" s="125" t="s">
        <v>180</v>
      </c>
      <c r="B646" s="125">
        <v>2020</v>
      </c>
      <c r="C646" s="125" t="s">
        <v>161</v>
      </c>
      <c r="D646" s="125">
        <v>2521</v>
      </c>
      <c r="E646" s="125">
        <v>2837</v>
      </c>
      <c r="F646" s="125">
        <v>2737</v>
      </c>
      <c r="G646" s="125">
        <v>2564</v>
      </c>
      <c r="H646">
        <v>70</v>
      </c>
      <c r="I646" s="125">
        <v>54824</v>
      </c>
      <c r="J646" s="125">
        <v>10019</v>
      </c>
      <c r="K646" s="125">
        <v>1573</v>
      </c>
      <c r="L646" s="125">
        <v>99</v>
      </c>
    </row>
    <row r="647" spans="1:12" x14ac:dyDescent="0.55000000000000004">
      <c r="A647" s="125" t="s">
        <v>180</v>
      </c>
      <c r="B647" s="125">
        <v>2020</v>
      </c>
      <c r="C647" s="125" t="s">
        <v>162</v>
      </c>
      <c r="D647" s="125">
        <v>2375</v>
      </c>
      <c r="E647" s="125">
        <v>2870</v>
      </c>
      <c r="F647" s="125">
        <v>2983</v>
      </c>
      <c r="G647" s="125">
        <v>2620</v>
      </c>
      <c r="H647">
        <v>104</v>
      </c>
      <c r="I647" s="125">
        <v>51670</v>
      </c>
      <c r="J647" s="125">
        <v>11006</v>
      </c>
      <c r="K647" s="125">
        <v>1448</v>
      </c>
      <c r="L647" s="125">
        <v>183</v>
      </c>
    </row>
    <row r="648" spans="1:12" x14ac:dyDescent="0.55000000000000004">
      <c r="A648" s="125" t="s">
        <v>180</v>
      </c>
      <c r="B648" s="125">
        <v>2020</v>
      </c>
      <c r="C648" s="125" t="s">
        <v>163</v>
      </c>
      <c r="D648" s="125">
        <v>2395</v>
      </c>
      <c r="E648" s="125">
        <v>2713</v>
      </c>
      <c r="F648" s="125">
        <v>2726</v>
      </c>
      <c r="G648" s="125">
        <v>2701</v>
      </c>
      <c r="H648">
        <v>37</v>
      </c>
      <c r="I648" s="125">
        <v>54469</v>
      </c>
      <c r="J648" s="125">
        <v>10334</v>
      </c>
      <c r="K648" s="125">
        <v>1493</v>
      </c>
      <c r="L648" s="125">
        <v>128</v>
      </c>
    </row>
    <row r="649" spans="1:12" x14ac:dyDescent="0.55000000000000004">
      <c r="A649" s="125" t="s">
        <v>180</v>
      </c>
      <c r="B649" s="125">
        <v>2020</v>
      </c>
      <c r="C649" s="125" t="s">
        <v>164</v>
      </c>
      <c r="D649" s="125">
        <v>2233</v>
      </c>
      <c r="E649" s="125">
        <v>2762</v>
      </c>
      <c r="F649" s="125">
        <v>2644</v>
      </c>
      <c r="G649" s="125">
        <v>2488</v>
      </c>
      <c r="H649">
        <v>469</v>
      </c>
      <c r="I649" s="125">
        <v>55625</v>
      </c>
      <c r="J649" s="125">
        <v>11099</v>
      </c>
      <c r="K649" s="125">
        <v>1455</v>
      </c>
      <c r="L649" s="125">
        <v>138</v>
      </c>
    </row>
    <row r="650" spans="1:12" x14ac:dyDescent="0.55000000000000004">
      <c r="A650" s="125" t="s">
        <v>180</v>
      </c>
      <c r="B650" s="125">
        <v>2020</v>
      </c>
      <c r="C650" s="125" t="s">
        <v>165</v>
      </c>
      <c r="D650" s="125">
        <v>2098</v>
      </c>
      <c r="E650" s="125">
        <v>2655</v>
      </c>
      <c r="F650" s="125">
        <v>2559</v>
      </c>
      <c r="G650" s="125">
        <v>2459</v>
      </c>
      <c r="H650">
        <v>35</v>
      </c>
      <c r="I650" s="125">
        <v>47114</v>
      </c>
      <c r="J650" s="125">
        <v>9986</v>
      </c>
      <c r="K650" s="125">
        <v>1215</v>
      </c>
      <c r="L650" s="125">
        <v>79</v>
      </c>
    </row>
    <row r="651" spans="1:12" x14ac:dyDescent="0.55000000000000004">
      <c r="A651" s="125" t="s">
        <v>180</v>
      </c>
      <c r="B651" s="125">
        <v>2020</v>
      </c>
      <c r="C651" s="125" t="s">
        <v>166</v>
      </c>
      <c r="D651" s="125">
        <v>2269</v>
      </c>
      <c r="E651" s="125">
        <v>2817</v>
      </c>
      <c r="F651" s="125">
        <v>2655</v>
      </c>
      <c r="G651" s="125">
        <v>2757</v>
      </c>
      <c r="H651">
        <v>666</v>
      </c>
      <c r="I651" s="125">
        <v>48127</v>
      </c>
      <c r="J651" s="125">
        <v>11174</v>
      </c>
      <c r="K651" s="125">
        <v>1284</v>
      </c>
      <c r="L651" s="125">
        <v>157</v>
      </c>
    </row>
    <row r="652" spans="1:12" x14ac:dyDescent="0.55000000000000004">
      <c r="A652" s="125" t="s">
        <v>181</v>
      </c>
      <c r="B652" s="125">
        <v>2020</v>
      </c>
      <c r="C652" s="125" t="s">
        <v>155</v>
      </c>
      <c r="D652" s="125">
        <v>3134</v>
      </c>
      <c r="E652" s="125">
        <v>3081</v>
      </c>
      <c r="F652" s="125">
        <v>2750</v>
      </c>
      <c r="G652" s="125">
        <v>496</v>
      </c>
      <c r="H652">
        <v>3</v>
      </c>
      <c r="I652" s="125">
        <v>111616</v>
      </c>
      <c r="J652" s="125">
        <v>21006</v>
      </c>
      <c r="K652" s="125">
        <v>5955</v>
      </c>
      <c r="L652" s="125">
        <v>648</v>
      </c>
    </row>
    <row r="653" spans="1:12" x14ac:dyDescent="0.55000000000000004">
      <c r="A653" s="125" t="s">
        <v>181</v>
      </c>
      <c r="B653" s="125">
        <v>2020</v>
      </c>
      <c r="C653" s="125" t="s">
        <v>156</v>
      </c>
      <c r="D653" s="125">
        <v>2584</v>
      </c>
      <c r="E653" s="125">
        <v>2746</v>
      </c>
      <c r="F653" s="125">
        <v>2559</v>
      </c>
      <c r="G653" s="125">
        <v>1007</v>
      </c>
      <c r="H653">
        <v>164</v>
      </c>
      <c r="I653" s="125">
        <v>125528</v>
      </c>
      <c r="J653" s="125">
        <v>25294</v>
      </c>
      <c r="K653" s="125">
        <v>5616</v>
      </c>
      <c r="L653" s="125">
        <v>781</v>
      </c>
    </row>
    <row r="654" spans="1:12" x14ac:dyDescent="0.55000000000000004">
      <c r="A654" s="125" t="s">
        <v>181</v>
      </c>
      <c r="B654" s="125">
        <v>2020</v>
      </c>
      <c r="C654" s="125" t="s">
        <v>157</v>
      </c>
      <c r="D654" s="125">
        <v>2969</v>
      </c>
      <c r="E654" s="125">
        <v>2813</v>
      </c>
      <c r="F654" s="125">
        <v>2952</v>
      </c>
      <c r="G654" s="125">
        <v>5004</v>
      </c>
      <c r="H654">
        <v>82</v>
      </c>
      <c r="I654" s="125">
        <v>124416</v>
      </c>
      <c r="J654" s="125">
        <v>24368</v>
      </c>
      <c r="K654" s="125">
        <v>5459</v>
      </c>
      <c r="L654" s="125">
        <v>540</v>
      </c>
    </row>
    <row r="655" spans="1:12" x14ac:dyDescent="0.55000000000000004">
      <c r="A655" s="125" t="s">
        <v>181</v>
      </c>
      <c r="B655" s="125">
        <v>2020</v>
      </c>
      <c r="C655" s="125" t="s">
        <v>158</v>
      </c>
      <c r="D655" s="125">
        <v>2855</v>
      </c>
      <c r="E655" s="125">
        <v>2917</v>
      </c>
      <c r="F655" s="125">
        <v>2724</v>
      </c>
      <c r="G655" s="125">
        <v>3270</v>
      </c>
      <c r="H655">
        <v>52</v>
      </c>
      <c r="I655" s="125">
        <v>86206</v>
      </c>
      <c r="J655" s="125">
        <v>14335</v>
      </c>
      <c r="K655" s="125">
        <v>4323</v>
      </c>
      <c r="L655" s="125">
        <v>419</v>
      </c>
    </row>
    <row r="656" spans="1:12" x14ac:dyDescent="0.55000000000000004">
      <c r="A656" s="125" t="s">
        <v>181</v>
      </c>
      <c r="B656" s="125">
        <v>2020</v>
      </c>
      <c r="C656" s="125" t="s">
        <v>159</v>
      </c>
      <c r="D656" s="125">
        <v>2619</v>
      </c>
      <c r="E656" s="125">
        <v>2547</v>
      </c>
      <c r="F656" s="125">
        <v>2336</v>
      </c>
      <c r="G656" s="125">
        <v>2653</v>
      </c>
      <c r="H656">
        <v>98</v>
      </c>
      <c r="I656" s="125">
        <v>84103</v>
      </c>
      <c r="J656" s="125">
        <v>13357</v>
      </c>
      <c r="K656" s="125">
        <v>5342</v>
      </c>
      <c r="L656" s="125">
        <v>392</v>
      </c>
    </row>
    <row r="657" spans="1:12" x14ac:dyDescent="0.55000000000000004">
      <c r="A657" s="125" t="s">
        <v>181</v>
      </c>
      <c r="B657" s="125">
        <v>2020</v>
      </c>
      <c r="C657" s="125" t="s">
        <v>160</v>
      </c>
      <c r="D657" s="125">
        <v>3024</v>
      </c>
      <c r="E657" s="125">
        <v>3181</v>
      </c>
      <c r="F657" s="125">
        <v>2770</v>
      </c>
      <c r="G657" s="125">
        <v>3275</v>
      </c>
      <c r="H657">
        <v>78</v>
      </c>
      <c r="I657" s="125">
        <v>94106</v>
      </c>
      <c r="J657" s="125">
        <v>13890</v>
      </c>
      <c r="K657" s="125">
        <v>5924</v>
      </c>
      <c r="L657" s="125">
        <v>551</v>
      </c>
    </row>
    <row r="658" spans="1:12" x14ac:dyDescent="0.55000000000000004">
      <c r="A658" s="125" t="s">
        <v>181</v>
      </c>
      <c r="B658" s="125">
        <v>2020</v>
      </c>
      <c r="C658" s="125" t="s">
        <v>161</v>
      </c>
      <c r="D658" s="125">
        <v>2983</v>
      </c>
      <c r="E658" s="125">
        <v>3065</v>
      </c>
      <c r="F658" s="125">
        <v>3100</v>
      </c>
      <c r="G658" s="125">
        <v>2896</v>
      </c>
      <c r="H658">
        <v>94</v>
      </c>
      <c r="I658" s="125">
        <v>94287</v>
      </c>
      <c r="J658" s="125">
        <v>15395</v>
      </c>
      <c r="K658" s="125">
        <v>5077</v>
      </c>
      <c r="L658" s="125">
        <v>473</v>
      </c>
    </row>
    <row r="659" spans="1:12" x14ac:dyDescent="0.55000000000000004">
      <c r="A659" s="125" t="s">
        <v>181</v>
      </c>
      <c r="B659" s="125">
        <v>2020</v>
      </c>
      <c r="C659" s="125" t="s">
        <v>162</v>
      </c>
      <c r="D659" s="125">
        <v>1925</v>
      </c>
      <c r="E659" s="125">
        <v>1727</v>
      </c>
      <c r="F659" s="125">
        <v>1636</v>
      </c>
      <c r="G659" s="125">
        <v>1186</v>
      </c>
      <c r="H659">
        <v>4</v>
      </c>
      <c r="I659" s="125">
        <v>42239</v>
      </c>
      <c r="J659" s="125">
        <v>6125</v>
      </c>
      <c r="K659" s="125">
        <v>4541</v>
      </c>
      <c r="L659" s="125">
        <v>377</v>
      </c>
    </row>
    <row r="660" spans="1:12" x14ac:dyDescent="0.55000000000000004">
      <c r="A660" s="125" t="s">
        <v>181</v>
      </c>
      <c r="B660" s="125">
        <v>2020</v>
      </c>
      <c r="C660" s="125" t="s">
        <v>163</v>
      </c>
      <c r="D660" s="125">
        <v>3500</v>
      </c>
      <c r="E660" s="125">
        <v>3287</v>
      </c>
      <c r="F660" s="125">
        <v>2785</v>
      </c>
      <c r="G660" s="125">
        <v>3086</v>
      </c>
      <c r="H660">
        <v>25</v>
      </c>
      <c r="I660" s="125">
        <v>77785</v>
      </c>
      <c r="J660" s="125">
        <v>14965</v>
      </c>
      <c r="K660" s="125">
        <v>4831</v>
      </c>
      <c r="L660" s="125">
        <v>398</v>
      </c>
    </row>
    <row r="661" spans="1:12" x14ac:dyDescent="0.55000000000000004">
      <c r="A661" s="125" t="s">
        <v>181</v>
      </c>
      <c r="B661" s="125">
        <v>2020</v>
      </c>
      <c r="C661" s="125" t="s">
        <v>164</v>
      </c>
      <c r="D661" s="125">
        <v>2908</v>
      </c>
      <c r="E661" s="125">
        <v>3183</v>
      </c>
      <c r="F661" s="125">
        <v>2796</v>
      </c>
      <c r="G661" s="125">
        <v>2784</v>
      </c>
      <c r="H661">
        <v>37</v>
      </c>
      <c r="I661" s="125">
        <v>92135</v>
      </c>
      <c r="J661" s="125">
        <v>13224</v>
      </c>
      <c r="K661" s="125">
        <v>4519</v>
      </c>
      <c r="L661" s="125">
        <v>317</v>
      </c>
    </row>
    <row r="662" spans="1:12" x14ac:dyDescent="0.55000000000000004">
      <c r="A662" s="125" t="s">
        <v>181</v>
      </c>
      <c r="B662" s="125">
        <v>2020</v>
      </c>
      <c r="C662" s="125" t="s">
        <v>165</v>
      </c>
      <c r="D662" s="125">
        <v>2304</v>
      </c>
      <c r="E662" s="125">
        <v>2884</v>
      </c>
      <c r="F662" s="125">
        <v>3083</v>
      </c>
      <c r="G662" s="125">
        <v>2384</v>
      </c>
      <c r="H662">
        <v>100</v>
      </c>
      <c r="I662" s="125">
        <v>86676</v>
      </c>
      <c r="J662" s="125">
        <v>12129</v>
      </c>
      <c r="K662" s="125">
        <v>4992</v>
      </c>
      <c r="L662" s="125">
        <v>479</v>
      </c>
    </row>
    <row r="663" spans="1:12" x14ac:dyDescent="0.55000000000000004">
      <c r="A663" s="125" t="s">
        <v>181</v>
      </c>
      <c r="B663" s="125">
        <v>2020</v>
      </c>
      <c r="C663" s="125" t="s">
        <v>166</v>
      </c>
      <c r="D663" s="125">
        <v>2003</v>
      </c>
      <c r="E663" s="125">
        <v>1650</v>
      </c>
      <c r="F663" s="125">
        <v>1685</v>
      </c>
      <c r="G663" s="125">
        <v>1298</v>
      </c>
      <c r="H663">
        <v>15</v>
      </c>
      <c r="I663" s="125">
        <v>30198</v>
      </c>
      <c r="J663" s="125">
        <v>4060</v>
      </c>
      <c r="K663" s="125">
        <v>3102</v>
      </c>
      <c r="L663" s="125">
        <v>236</v>
      </c>
    </row>
    <row r="664" spans="1:12" x14ac:dyDescent="0.55000000000000004">
      <c r="A664" s="125" t="s">
        <v>182</v>
      </c>
      <c r="B664" s="125">
        <v>2020</v>
      </c>
      <c r="C664" s="125" t="s">
        <v>155</v>
      </c>
      <c r="D664" s="125">
        <v>582</v>
      </c>
      <c r="E664" s="125">
        <v>449</v>
      </c>
      <c r="F664" s="125">
        <v>322</v>
      </c>
      <c r="G664" s="125">
        <v>236</v>
      </c>
      <c r="H664">
        <v>4</v>
      </c>
      <c r="I664" s="125">
        <v>46595</v>
      </c>
      <c r="J664" s="125">
        <v>11451</v>
      </c>
      <c r="K664" s="125">
        <v>325</v>
      </c>
      <c r="L664" s="125">
        <v>134</v>
      </c>
    </row>
    <row r="665" spans="1:12" x14ac:dyDescent="0.55000000000000004">
      <c r="A665" s="125" t="s">
        <v>182</v>
      </c>
      <c r="B665" s="125">
        <v>2020</v>
      </c>
      <c r="C665" s="125" t="s">
        <v>156</v>
      </c>
      <c r="D665" s="125">
        <v>372</v>
      </c>
      <c r="E665" s="125">
        <v>328</v>
      </c>
      <c r="F665" s="125">
        <v>291</v>
      </c>
      <c r="G665" s="125">
        <v>392</v>
      </c>
      <c r="H665">
        <v>1</v>
      </c>
      <c r="I665" s="125">
        <v>41834</v>
      </c>
      <c r="J665" s="125">
        <v>6861</v>
      </c>
      <c r="K665" s="125">
        <v>421</v>
      </c>
      <c r="L665" s="125">
        <v>175</v>
      </c>
    </row>
    <row r="666" spans="1:12" x14ac:dyDescent="0.55000000000000004">
      <c r="A666" s="125" t="s">
        <v>182</v>
      </c>
      <c r="B666" s="125">
        <v>2020</v>
      </c>
      <c r="C666" s="125" t="s">
        <v>157</v>
      </c>
      <c r="D666" s="125">
        <v>552</v>
      </c>
      <c r="E666" s="125">
        <v>539</v>
      </c>
      <c r="F666" s="125">
        <v>495</v>
      </c>
      <c r="G666" s="125">
        <v>671</v>
      </c>
      <c r="H666">
        <v>6</v>
      </c>
      <c r="I666" s="125">
        <v>36584</v>
      </c>
      <c r="J666" s="125">
        <v>6786</v>
      </c>
      <c r="K666" s="125">
        <v>564</v>
      </c>
      <c r="L666" s="125">
        <v>54</v>
      </c>
    </row>
    <row r="667" spans="1:12" x14ac:dyDescent="0.55000000000000004">
      <c r="A667" s="125" t="s">
        <v>182</v>
      </c>
      <c r="B667" s="125">
        <v>2020</v>
      </c>
      <c r="C667" s="125" t="s">
        <v>158</v>
      </c>
      <c r="D667" s="125">
        <v>508</v>
      </c>
      <c r="E667" s="125">
        <v>534</v>
      </c>
      <c r="F667" s="125">
        <v>468</v>
      </c>
      <c r="G667" s="125">
        <v>446</v>
      </c>
      <c r="H667">
        <v>6</v>
      </c>
      <c r="I667" s="125">
        <v>37953</v>
      </c>
      <c r="J667" s="125">
        <v>6957</v>
      </c>
      <c r="K667" s="125">
        <v>647</v>
      </c>
      <c r="L667" s="125">
        <v>81</v>
      </c>
    </row>
    <row r="668" spans="1:12" x14ac:dyDescent="0.55000000000000004">
      <c r="A668" s="125" t="s">
        <v>182</v>
      </c>
      <c r="B668" s="125">
        <v>2020</v>
      </c>
      <c r="C668" s="125" t="s">
        <v>159</v>
      </c>
      <c r="D668" s="125">
        <v>493</v>
      </c>
      <c r="E668" s="125">
        <v>525</v>
      </c>
      <c r="F668" s="125">
        <v>533</v>
      </c>
      <c r="G668" s="125">
        <v>522</v>
      </c>
      <c r="H668">
        <v>9</v>
      </c>
      <c r="I668" s="125">
        <v>35291</v>
      </c>
      <c r="J668" s="125">
        <v>5548</v>
      </c>
      <c r="K668" s="125">
        <v>129</v>
      </c>
      <c r="L668" s="125">
        <v>14</v>
      </c>
    </row>
    <row r="669" spans="1:12" x14ac:dyDescent="0.55000000000000004">
      <c r="A669" s="125" t="s">
        <v>182</v>
      </c>
      <c r="B669" s="125">
        <v>2020</v>
      </c>
      <c r="C669" s="125" t="s">
        <v>160</v>
      </c>
      <c r="D669" s="125">
        <v>563</v>
      </c>
      <c r="E669" s="125">
        <v>575</v>
      </c>
      <c r="F669" s="125">
        <v>501</v>
      </c>
      <c r="G669" s="125">
        <v>488</v>
      </c>
      <c r="H669">
        <v>4</v>
      </c>
      <c r="I669" s="125">
        <v>42852</v>
      </c>
      <c r="J669" s="125">
        <v>7246</v>
      </c>
      <c r="K669" s="125">
        <v>102</v>
      </c>
      <c r="L669" s="125">
        <v>13</v>
      </c>
    </row>
    <row r="670" spans="1:12" x14ac:dyDescent="0.55000000000000004">
      <c r="A670" s="125" t="s">
        <v>182</v>
      </c>
      <c r="B670" s="125">
        <v>2020</v>
      </c>
      <c r="C670" s="125" t="s">
        <v>161</v>
      </c>
      <c r="D670" s="125">
        <v>590</v>
      </c>
      <c r="E670" s="125">
        <v>564</v>
      </c>
      <c r="F670" s="125">
        <v>531</v>
      </c>
      <c r="G670" s="125">
        <v>503</v>
      </c>
      <c r="I670" s="125">
        <v>43662</v>
      </c>
      <c r="J670" s="125">
        <v>7921</v>
      </c>
      <c r="K670" s="125">
        <v>559</v>
      </c>
      <c r="L670" s="125">
        <v>64</v>
      </c>
    </row>
    <row r="671" spans="1:12" x14ac:dyDescent="0.55000000000000004">
      <c r="A671" s="125" t="s">
        <v>182</v>
      </c>
      <c r="B671" s="125">
        <v>2020</v>
      </c>
      <c r="C671" s="125" t="s">
        <v>162</v>
      </c>
      <c r="D671" s="125">
        <v>575</v>
      </c>
      <c r="E671" s="125">
        <v>555</v>
      </c>
      <c r="F671" s="125">
        <v>496</v>
      </c>
      <c r="G671" s="125">
        <v>472</v>
      </c>
      <c r="H671">
        <v>9</v>
      </c>
      <c r="I671" s="125">
        <v>33904</v>
      </c>
      <c r="J671" s="125">
        <v>5731</v>
      </c>
      <c r="K671" s="125">
        <v>589</v>
      </c>
      <c r="L671" s="125">
        <v>85</v>
      </c>
    </row>
    <row r="672" spans="1:12" x14ac:dyDescent="0.55000000000000004">
      <c r="A672" s="125" t="s">
        <v>182</v>
      </c>
      <c r="B672" s="125">
        <v>2020</v>
      </c>
      <c r="C672" s="125" t="s">
        <v>163</v>
      </c>
      <c r="D672" s="125">
        <v>520</v>
      </c>
      <c r="E672" s="125">
        <v>517</v>
      </c>
      <c r="F672" s="125">
        <v>501</v>
      </c>
      <c r="G672" s="125">
        <v>500</v>
      </c>
      <c r="H672">
        <v>4</v>
      </c>
      <c r="I672" s="125">
        <v>34447</v>
      </c>
      <c r="J672" s="125">
        <v>5214</v>
      </c>
      <c r="K672" s="125">
        <v>620</v>
      </c>
      <c r="L672" s="125">
        <v>65</v>
      </c>
    </row>
    <row r="673" spans="1:12" x14ac:dyDescent="0.55000000000000004">
      <c r="A673" s="125" t="s">
        <v>182</v>
      </c>
      <c r="B673" s="125">
        <v>2020</v>
      </c>
      <c r="C673" s="125" t="s">
        <v>164</v>
      </c>
      <c r="D673" s="125">
        <v>506</v>
      </c>
      <c r="E673" s="125">
        <v>519</v>
      </c>
      <c r="F673" s="125">
        <v>480</v>
      </c>
      <c r="G673" s="125">
        <v>444</v>
      </c>
      <c r="H673">
        <v>6</v>
      </c>
      <c r="I673" s="125">
        <v>41065</v>
      </c>
      <c r="J673" s="125">
        <v>7225</v>
      </c>
      <c r="K673" s="125">
        <v>89</v>
      </c>
      <c r="L673" s="125">
        <v>9</v>
      </c>
    </row>
    <row r="674" spans="1:12" x14ac:dyDescent="0.55000000000000004">
      <c r="A674" s="125" t="s">
        <v>182</v>
      </c>
      <c r="B674" s="125">
        <v>2020</v>
      </c>
      <c r="C674" s="125" t="s">
        <v>165</v>
      </c>
      <c r="D674" s="125">
        <v>520</v>
      </c>
      <c r="E674" s="125">
        <v>529</v>
      </c>
      <c r="F674" s="125">
        <v>505</v>
      </c>
      <c r="G674" s="125">
        <v>454</v>
      </c>
      <c r="H674">
        <v>7</v>
      </c>
      <c r="I674" s="125">
        <v>28513</v>
      </c>
      <c r="J674" s="125">
        <v>4953</v>
      </c>
      <c r="K674" s="125">
        <v>213</v>
      </c>
      <c r="L674" s="125">
        <v>40</v>
      </c>
    </row>
    <row r="675" spans="1:12" x14ac:dyDescent="0.55000000000000004">
      <c r="A675" s="125" t="s">
        <v>182</v>
      </c>
      <c r="B675" s="125">
        <v>2020</v>
      </c>
      <c r="C675" s="125" t="s">
        <v>166</v>
      </c>
      <c r="D675" s="125">
        <v>327</v>
      </c>
      <c r="E675" s="125">
        <v>364</v>
      </c>
      <c r="F675" s="125">
        <v>324</v>
      </c>
      <c r="G675" s="125">
        <v>280</v>
      </c>
      <c r="I675" s="125">
        <v>16664</v>
      </c>
      <c r="J675" s="125">
        <v>3442</v>
      </c>
      <c r="K675" s="125">
        <v>134</v>
      </c>
      <c r="L675" s="125">
        <v>21</v>
      </c>
    </row>
    <row r="676" spans="1:12" x14ac:dyDescent="0.55000000000000004">
      <c r="A676" s="125" t="s">
        <v>183</v>
      </c>
      <c r="B676" s="125">
        <v>2020</v>
      </c>
      <c r="C676" s="125" t="s">
        <v>155</v>
      </c>
      <c r="D676" s="125">
        <v>3109</v>
      </c>
      <c r="E676" s="125">
        <v>3245</v>
      </c>
      <c r="F676" s="125">
        <v>3060</v>
      </c>
      <c r="G676" s="125">
        <v>2743</v>
      </c>
      <c r="H676">
        <v>23</v>
      </c>
      <c r="I676" s="125">
        <v>174431</v>
      </c>
      <c r="J676" s="125">
        <v>37629</v>
      </c>
      <c r="K676" s="125">
        <v>5284</v>
      </c>
      <c r="L676" s="125">
        <v>1506</v>
      </c>
    </row>
    <row r="677" spans="1:12" x14ac:dyDescent="0.55000000000000004">
      <c r="A677" s="125" t="s">
        <v>183</v>
      </c>
      <c r="B677" s="125">
        <v>2020</v>
      </c>
      <c r="C677" s="125" t="s">
        <v>156</v>
      </c>
      <c r="D677" s="125">
        <v>2870</v>
      </c>
      <c r="E677" s="125">
        <v>3024</v>
      </c>
      <c r="F677" s="125">
        <v>2926</v>
      </c>
      <c r="G677" s="125">
        <v>2612</v>
      </c>
      <c r="H677">
        <v>28</v>
      </c>
      <c r="I677" s="125">
        <v>165753</v>
      </c>
      <c r="J677" s="125">
        <v>33808</v>
      </c>
      <c r="K677" s="125">
        <v>4246</v>
      </c>
      <c r="L677" s="125">
        <v>1000</v>
      </c>
    </row>
    <row r="678" spans="1:12" x14ac:dyDescent="0.55000000000000004">
      <c r="A678" s="125" t="s">
        <v>183</v>
      </c>
      <c r="B678" s="125">
        <v>2020</v>
      </c>
      <c r="C678" s="125" t="s">
        <v>157</v>
      </c>
      <c r="D678" s="125">
        <v>2859</v>
      </c>
      <c r="E678" s="125">
        <v>3052</v>
      </c>
      <c r="F678" s="125">
        <v>2933</v>
      </c>
      <c r="G678" s="125">
        <v>3095</v>
      </c>
      <c r="H678">
        <v>83</v>
      </c>
      <c r="I678" s="125">
        <v>159035</v>
      </c>
      <c r="J678" s="125">
        <v>28447</v>
      </c>
      <c r="K678" s="125">
        <v>3339</v>
      </c>
      <c r="L678" s="125">
        <v>647</v>
      </c>
    </row>
    <row r="679" spans="1:12" x14ac:dyDescent="0.55000000000000004">
      <c r="A679" s="125" t="s">
        <v>183</v>
      </c>
      <c r="B679" s="125">
        <v>2020</v>
      </c>
      <c r="C679" s="125" t="s">
        <v>158</v>
      </c>
      <c r="D679" s="125">
        <v>2949</v>
      </c>
      <c r="E679" s="125">
        <v>3105</v>
      </c>
      <c r="F679" s="125">
        <v>2930</v>
      </c>
      <c r="G679" s="125">
        <v>2623</v>
      </c>
      <c r="H679">
        <v>34</v>
      </c>
      <c r="I679" s="125">
        <v>97602</v>
      </c>
      <c r="J679" s="125">
        <v>14618</v>
      </c>
      <c r="K679" s="125">
        <v>2675</v>
      </c>
      <c r="L679" s="125">
        <v>370</v>
      </c>
    </row>
    <row r="680" spans="1:12" x14ac:dyDescent="0.55000000000000004">
      <c r="A680" s="125" t="s">
        <v>183</v>
      </c>
      <c r="B680" s="125">
        <v>2020</v>
      </c>
      <c r="C680" s="125" t="s">
        <v>159</v>
      </c>
      <c r="D680" s="125">
        <v>2858</v>
      </c>
      <c r="E680" s="125">
        <v>2942</v>
      </c>
      <c r="F680" s="125">
        <v>2670</v>
      </c>
      <c r="G680" s="125">
        <v>2836</v>
      </c>
      <c r="H680">
        <v>49</v>
      </c>
      <c r="I680" s="125">
        <v>101270</v>
      </c>
      <c r="J680" s="125">
        <v>13119</v>
      </c>
      <c r="K680" s="125">
        <v>3430</v>
      </c>
      <c r="L680" s="125">
        <v>683</v>
      </c>
    </row>
    <row r="681" spans="1:12" x14ac:dyDescent="0.55000000000000004">
      <c r="A681" s="125" t="s">
        <v>183</v>
      </c>
      <c r="B681" s="125">
        <v>2020</v>
      </c>
      <c r="C681" s="125" t="s">
        <v>160</v>
      </c>
      <c r="D681" s="125">
        <v>3117</v>
      </c>
      <c r="E681" s="125">
        <v>3162</v>
      </c>
      <c r="F681" s="125">
        <v>2928</v>
      </c>
      <c r="G681" s="125">
        <v>2763</v>
      </c>
      <c r="H681">
        <v>30</v>
      </c>
      <c r="I681" s="125">
        <v>112237</v>
      </c>
      <c r="J681" s="125">
        <v>15827</v>
      </c>
      <c r="K681" s="125">
        <v>2952</v>
      </c>
      <c r="L681" s="125">
        <v>354</v>
      </c>
    </row>
    <row r="682" spans="1:12" x14ac:dyDescent="0.55000000000000004">
      <c r="A682" s="125" t="s">
        <v>183</v>
      </c>
      <c r="B682" s="125">
        <v>2020</v>
      </c>
      <c r="C682" s="125" t="s">
        <v>161</v>
      </c>
      <c r="D682" s="125">
        <v>2463</v>
      </c>
      <c r="E682" s="125">
        <v>2966</v>
      </c>
      <c r="F682" s="125">
        <v>2869</v>
      </c>
      <c r="G682" s="125">
        <v>2582</v>
      </c>
      <c r="H682">
        <v>12</v>
      </c>
      <c r="I682" s="125">
        <v>108939</v>
      </c>
      <c r="J682" s="125">
        <v>15151</v>
      </c>
      <c r="K682" s="125">
        <v>3491</v>
      </c>
      <c r="L682" s="125">
        <v>353</v>
      </c>
    </row>
    <row r="683" spans="1:12" x14ac:dyDescent="0.55000000000000004">
      <c r="A683" s="125" t="s">
        <v>183</v>
      </c>
      <c r="B683" s="125">
        <v>2020</v>
      </c>
      <c r="C683" s="125" t="s">
        <v>162</v>
      </c>
      <c r="D683" s="125">
        <v>2996</v>
      </c>
      <c r="E683" s="125">
        <v>3038</v>
      </c>
      <c r="F683" s="125">
        <v>3006</v>
      </c>
      <c r="G683" s="125">
        <v>2600</v>
      </c>
      <c r="H683">
        <v>11</v>
      </c>
      <c r="I683" s="125">
        <v>103544</v>
      </c>
      <c r="J683" s="125">
        <v>15976</v>
      </c>
      <c r="K683" s="125">
        <v>3749</v>
      </c>
      <c r="L683" s="125">
        <v>571</v>
      </c>
    </row>
    <row r="684" spans="1:12" x14ac:dyDescent="0.55000000000000004">
      <c r="A684" s="125" t="s">
        <v>183</v>
      </c>
      <c r="B684" s="125">
        <v>2020</v>
      </c>
      <c r="C684" s="125" t="s">
        <v>163</v>
      </c>
      <c r="D684" s="125">
        <v>3004</v>
      </c>
      <c r="E684" s="125">
        <v>3177</v>
      </c>
      <c r="F684" s="125">
        <v>3218</v>
      </c>
      <c r="G684" s="125">
        <v>3056</v>
      </c>
      <c r="H684">
        <v>58</v>
      </c>
      <c r="I684" s="125">
        <v>111492</v>
      </c>
      <c r="J684" s="125">
        <v>17603</v>
      </c>
      <c r="K684" s="125">
        <v>4556</v>
      </c>
      <c r="L684" s="125">
        <v>550</v>
      </c>
    </row>
    <row r="685" spans="1:12" x14ac:dyDescent="0.55000000000000004">
      <c r="A685" s="125" t="s">
        <v>183</v>
      </c>
      <c r="B685" s="125">
        <v>2020</v>
      </c>
      <c r="C685" s="125" t="s">
        <v>164</v>
      </c>
      <c r="D685" s="125">
        <v>3083</v>
      </c>
      <c r="E685" s="125">
        <v>3106</v>
      </c>
      <c r="F685" s="125">
        <v>3010</v>
      </c>
      <c r="G685" s="125">
        <v>2818</v>
      </c>
      <c r="H685">
        <v>147</v>
      </c>
      <c r="I685" s="125">
        <v>122078</v>
      </c>
      <c r="J685" s="125">
        <v>17530</v>
      </c>
      <c r="K685" s="125">
        <v>3981</v>
      </c>
      <c r="L685" s="125">
        <v>527</v>
      </c>
    </row>
    <row r="686" spans="1:12" x14ac:dyDescent="0.55000000000000004">
      <c r="A686" s="125" t="s">
        <v>183</v>
      </c>
      <c r="B686" s="125">
        <v>2020</v>
      </c>
      <c r="C686" s="125" t="s">
        <v>165</v>
      </c>
      <c r="D686" s="125">
        <v>3078</v>
      </c>
      <c r="E686" s="125">
        <v>3242</v>
      </c>
      <c r="F686" s="125">
        <v>2922</v>
      </c>
      <c r="G686" s="125">
        <v>2828</v>
      </c>
      <c r="H686">
        <v>137</v>
      </c>
      <c r="I686" s="125">
        <v>121959</v>
      </c>
      <c r="J686" s="125">
        <v>17680</v>
      </c>
      <c r="K686" s="125">
        <v>3999</v>
      </c>
      <c r="L686" s="125">
        <v>589</v>
      </c>
    </row>
    <row r="687" spans="1:12" x14ac:dyDescent="0.55000000000000004">
      <c r="A687" s="125" t="s">
        <v>183</v>
      </c>
      <c r="B687" s="125">
        <v>2020</v>
      </c>
      <c r="C687" s="125" t="s">
        <v>166</v>
      </c>
      <c r="D687" s="125">
        <v>2582</v>
      </c>
      <c r="E687" s="125">
        <v>2674</v>
      </c>
      <c r="F687" s="125">
        <v>2279</v>
      </c>
      <c r="G687" s="125">
        <v>2098</v>
      </c>
      <c r="H687">
        <v>135</v>
      </c>
      <c r="I687" s="125">
        <v>79900</v>
      </c>
      <c r="J687" s="125">
        <v>11910</v>
      </c>
      <c r="K687" s="125">
        <v>3146</v>
      </c>
      <c r="L687" s="125">
        <v>256</v>
      </c>
    </row>
    <row r="688" spans="1:12" x14ac:dyDescent="0.55000000000000004">
      <c r="A688" s="125" t="s">
        <v>184</v>
      </c>
      <c r="B688" s="125">
        <v>2020</v>
      </c>
      <c r="C688" s="125" t="s">
        <v>155</v>
      </c>
      <c r="D688" s="125">
        <v>4405</v>
      </c>
      <c r="E688" s="125">
        <v>4695</v>
      </c>
      <c r="F688" s="125">
        <v>4650</v>
      </c>
      <c r="G688" s="125">
        <v>1886</v>
      </c>
      <c r="H688">
        <v>12</v>
      </c>
      <c r="I688" s="125">
        <v>284311</v>
      </c>
      <c r="J688" s="125">
        <v>53866</v>
      </c>
      <c r="K688" s="125">
        <v>9309</v>
      </c>
      <c r="L688" s="125">
        <v>967</v>
      </c>
    </row>
    <row r="689" spans="1:12" x14ac:dyDescent="0.55000000000000004">
      <c r="A689" s="125" t="s">
        <v>184</v>
      </c>
      <c r="B689" s="125">
        <v>2020</v>
      </c>
      <c r="C689" s="125" t="s">
        <v>156</v>
      </c>
      <c r="D689" s="125">
        <v>3974</v>
      </c>
      <c r="E689" s="125">
        <v>4236</v>
      </c>
      <c r="F689" s="125">
        <v>4042</v>
      </c>
      <c r="G689" s="125">
        <v>1839</v>
      </c>
      <c r="H689">
        <v>36</v>
      </c>
      <c r="I689" s="125">
        <v>248637</v>
      </c>
      <c r="J689" s="125">
        <v>40605</v>
      </c>
      <c r="K689" s="125">
        <v>8831</v>
      </c>
      <c r="L689" s="125">
        <v>1093</v>
      </c>
    </row>
    <row r="690" spans="1:12" x14ac:dyDescent="0.55000000000000004">
      <c r="A690" s="125" t="s">
        <v>184</v>
      </c>
      <c r="B690" s="125">
        <v>2020</v>
      </c>
      <c r="C690" s="125" t="s">
        <v>157</v>
      </c>
      <c r="D690" s="125">
        <v>4078</v>
      </c>
      <c r="E690" s="125">
        <v>4193</v>
      </c>
      <c r="F690" s="125">
        <v>4278</v>
      </c>
      <c r="G690" s="125">
        <v>7633</v>
      </c>
      <c r="H690">
        <v>119</v>
      </c>
      <c r="I690" s="125">
        <v>241582</v>
      </c>
      <c r="J690" s="125">
        <v>39233</v>
      </c>
      <c r="K690" s="125">
        <v>9792</v>
      </c>
      <c r="L690" s="125">
        <v>1039</v>
      </c>
    </row>
    <row r="691" spans="1:12" x14ac:dyDescent="0.55000000000000004">
      <c r="A691" s="125" t="s">
        <v>184</v>
      </c>
      <c r="B691" s="125">
        <v>2020</v>
      </c>
      <c r="C691" s="125" t="s">
        <v>158</v>
      </c>
      <c r="D691" s="125">
        <v>4005</v>
      </c>
      <c r="E691" s="125">
        <v>4158</v>
      </c>
      <c r="F691" s="125">
        <v>4244</v>
      </c>
      <c r="G691" s="125">
        <v>4735</v>
      </c>
      <c r="H691">
        <v>171</v>
      </c>
      <c r="I691" s="125">
        <v>182599</v>
      </c>
      <c r="J691" s="125">
        <v>25826</v>
      </c>
      <c r="K691" s="125">
        <v>5996</v>
      </c>
      <c r="L691" s="125">
        <v>659</v>
      </c>
    </row>
    <row r="692" spans="1:12" x14ac:dyDescent="0.55000000000000004">
      <c r="A692" s="125" t="s">
        <v>184</v>
      </c>
      <c r="B692" s="125">
        <v>2020</v>
      </c>
      <c r="C692" s="125" t="s">
        <v>159</v>
      </c>
      <c r="D692" s="125">
        <v>4217</v>
      </c>
      <c r="E692" s="125">
        <v>4114</v>
      </c>
      <c r="F692" s="125">
        <v>4139</v>
      </c>
      <c r="G692" s="125">
        <v>5163</v>
      </c>
      <c r="H692">
        <v>391</v>
      </c>
      <c r="I692" s="125">
        <v>218158</v>
      </c>
      <c r="J692" s="125">
        <v>26637</v>
      </c>
      <c r="K692" s="125">
        <v>8114</v>
      </c>
      <c r="L692" s="125">
        <v>759</v>
      </c>
    </row>
    <row r="693" spans="1:12" x14ac:dyDescent="0.55000000000000004">
      <c r="A693" s="125" t="s">
        <v>184</v>
      </c>
      <c r="B693" s="125">
        <v>2020</v>
      </c>
      <c r="C693" s="125" t="s">
        <v>160</v>
      </c>
      <c r="D693" s="125">
        <v>4229</v>
      </c>
      <c r="E693" s="125">
        <v>4581</v>
      </c>
      <c r="F693" s="125">
        <v>4405</v>
      </c>
      <c r="G693" s="125">
        <v>5118</v>
      </c>
      <c r="H693">
        <v>383</v>
      </c>
      <c r="I693" s="125">
        <v>245771</v>
      </c>
      <c r="J693" s="125">
        <v>29213</v>
      </c>
      <c r="K693" s="125">
        <v>8017</v>
      </c>
      <c r="L693" s="125">
        <v>1002</v>
      </c>
    </row>
    <row r="694" spans="1:12" x14ac:dyDescent="0.55000000000000004">
      <c r="A694" s="125" t="s">
        <v>184</v>
      </c>
      <c r="B694" s="125">
        <v>2020</v>
      </c>
      <c r="C694" s="125" t="s">
        <v>161</v>
      </c>
      <c r="D694" s="125">
        <v>4356</v>
      </c>
      <c r="E694" s="125">
        <v>4373</v>
      </c>
      <c r="F694" s="125">
        <v>4240</v>
      </c>
      <c r="G694" s="125">
        <v>4617</v>
      </c>
      <c r="H694">
        <v>289</v>
      </c>
      <c r="I694" s="125">
        <v>245141</v>
      </c>
      <c r="J694" s="125">
        <v>28585</v>
      </c>
      <c r="K694" s="125">
        <v>9306</v>
      </c>
      <c r="L694" s="125">
        <v>903</v>
      </c>
    </row>
    <row r="695" spans="1:12" x14ac:dyDescent="0.55000000000000004">
      <c r="A695" s="125" t="s">
        <v>184</v>
      </c>
      <c r="B695" s="125">
        <v>2020</v>
      </c>
      <c r="C695" s="125" t="s">
        <v>162</v>
      </c>
      <c r="D695" s="125">
        <v>4481</v>
      </c>
      <c r="E695" s="125">
        <v>4364</v>
      </c>
      <c r="F695" s="125">
        <v>4520</v>
      </c>
      <c r="G695" s="125">
        <v>4248</v>
      </c>
      <c r="H695">
        <v>261</v>
      </c>
      <c r="I695" s="125">
        <v>220793</v>
      </c>
      <c r="J695" s="125">
        <v>27952</v>
      </c>
      <c r="K695" s="125">
        <v>8702</v>
      </c>
      <c r="L695" s="125">
        <v>1084</v>
      </c>
    </row>
    <row r="696" spans="1:12" x14ac:dyDescent="0.55000000000000004">
      <c r="A696" s="125" t="s">
        <v>184</v>
      </c>
      <c r="B696" s="125">
        <v>2020</v>
      </c>
      <c r="C696" s="125" t="s">
        <v>163</v>
      </c>
      <c r="D696" s="125">
        <v>4911</v>
      </c>
      <c r="E696" s="125">
        <v>4540</v>
      </c>
      <c r="F696" s="125">
        <v>4504</v>
      </c>
      <c r="G696" s="125">
        <v>4788</v>
      </c>
      <c r="H696">
        <v>98</v>
      </c>
      <c r="I696" s="125">
        <v>223643</v>
      </c>
      <c r="J696" s="125">
        <v>26401</v>
      </c>
      <c r="K696" s="125">
        <v>9279</v>
      </c>
      <c r="L696" s="125">
        <v>771</v>
      </c>
    </row>
    <row r="697" spans="1:12" x14ac:dyDescent="0.55000000000000004">
      <c r="A697" s="125" t="s">
        <v>184</v>
      </c>
      <c r="B697" s="125">
        <v>2020</v>
      </c>
      <c r="C697" s="125" t="s">
        <v>164</v>
      </c>
      <c r="D697" s="125">
        <v>4440</v>
      </c>
      <c r="E697" s="125">
        <v>4944</v>
      </c>
      <c r="F697" s="125">
        <v>4204</v>
      </c>
      <c r="G697" s="125">
        <v>4660</v>
      </c>
      <c r="H697">
        <v>258</v>
      </c>
      <c r="I697" s="125">
        <v>249275</v>
      </c>
      <c r="J697" s="125">
        <v>28959</v>
      </c>
      <c r="K697" s="125">
        <v>10203</v>
      </c>
      <c r="L697" s="125">
        <v>747</v>
      </c>
    </row>
    <row r="698" spans="1:12" x14ac:dyDescent="0.55000000000000004">
      <c r="A698" s="125" t="s">
        <v>184</v>
      </c>
      <c r="B698" s="125">
        <v>2020</v>
      </c>
      <c r="C698" s="125" t="s">
        <v>165</v>
      </c>
      <c r="D698" s="125">
        <v>4136</v>
      </c>
      <c r="E698" s="125">
        <v>4719</v>
      </c>
      <c r="F698" s="125">
        <v>4387</v>
      </c>
      <c r="G698" s="125">
        <v>4155</v>
      </c>
      <c r="H698">
        <v>211</v>
      </c>
      <c r="I698" s="125">
        <v>246912</v>
      </c>
      <c r="J698" s="125">
        <v>27841</v>
      </c>
      <c r="K698" s="125">
        <v>8327</v>
      </c>
      <c r="L698" s="125">
        <v>812</v>
      </c>
    </row>
    <row r="699" spans="1:12" x14ac:dyDescent="0.55000000000000004">
      <c r="A699" s="125" t="s">
        <v>184</v>
      </c>
      <c r="B699" s="125">
        <v>2020</v>
      </c>
      <c r="C699" s="125" t="s">
        <v>166</v>
      </c>
      <c r="D699" s="125">
        <v>3191</v>
      </c>
      <c r="E699" s="125">
        <v>3010</v>
      </c>
      <c r="F699" s="125">
        <v>2887</v>
      </c>
      <c r="G699" s="125">
        <v>2195</v>
      </c>
      <c r="H699">
        <v>59</v>
      </c>
      <c r="I699" s="125">
        <v>101150</v>
      </c>
      <c r="J699" s="125">
        <v>11691</v>
      </c>
      <c r="K699" s="125">
        <v>6963</v>
      </c>
      <c r="L699" s="125">
        <v>485</v>
      </c>
    </row>
    <row r="700" spans="1:12" x14ac:dyDescent="0.55000000000000004">
      <c r="A700" s="125" t="s">
        <v>185</v>
      </c>
      <c r="B700" s="125">
        <v>2020</v>
      </c>
      <c r="C700" s="125" t="s">
        <v>155</v>
      </c>
      <c r="D700" s="125">
        <v>2120</v>
      </c>
      <c r="E700" s="125">
        <v>2079</v>
      </c>
      <c r="F700" s="125">
        <v>1990</v>
      </c>
      <c r="G700" s="125">
        <v>1347</v>
      </c>
      <c r="H700">
        <v>11</v>
      </c>
      <c r="I700" s="125">
        <v>183774</v>
      </c>
      <c r="J700" s="125">
        <v>25593</v>
      </c>
      <c r="K700" s="125">
        <v>5062</v>
      </c>
      <c r="L700" s="125">
        <v>763</v>
      </c>
    </row>
    <row r="701" spans="1:12" x14ac:dyDescent="0.55000000000000004">
      <c r="A701" s="125" t="s">
        <v>185</v>
      </c>
      <c r="B701" s="125">
        <v>2020</v>
      </c>
      <c r="C701" s="125" t="s">
        <v>156</v>
      </c>
      <c r="D701" s="125">
        <v>1552</v>
      </c>
      <c r="E701" s="125">
        <v>1808</v>
      </c>
      <c r="F701" s="125">
        <v>1841</v>
      </c>
      <c r="G701" s="125">
        <v>562</v>
      </c>
      <c r="H701">
        <v>7</v>
      </c>
      <c r="I701" s="125">
        <v>177037</v>
      </c>
      <c r="J701" s="125">
        <v>27065</v>
      </c>
      <c r="K701" s="125">
        <v>5169</v>
      </c>
      <c r="L701" s="125">
        <v>835</v>
      </c>
    </row>
    <row r="702" spans="1:12" x14ac:dyDescent="0.55000000000000004">
      <c r="A702" s="125" t="s">
        <v>185</v>
      </c>
      <c r="B702" s="125">
        <v>2020</v>
      </c>
      <c r="C702" s="125" t="s">
        <v>157</v>
      </c>
      <c r="D702" s="125">
        <v>2121</v>
      </c>
      <c r="E702" s="125">
        <v>1804</v>
      </c>
      <c r="F702" s="125">
        <v>1873</v>
      </c>
      <c r="G702" s="125">
        <v>3297</v>
      </c>
      <c r="H702">
        <v>15</v>
      </c>
      <c r="I702" s="125">
        <v>162799</v>
      </c>
      <c r="J702" s="125">
        <v>21242</v>
      </c>
      <c r="K702" s="125">
        <v>4077</v>
      </c>
      <c r="L702" s="125">
        <v>765</v>
      </c>
    </row>
    <row r="703" spans="1:12" x14ac:dyDescent="0.55000000000000004">
      <c r="A703" s="125" t="s">
        <v>185</v>
      </c>
      <c r="B703" s="125">
        <v>2020</v>
      </c>
      <c r="C703" s="125" t="s">
        <v>158</v>
      </c>
      <c r="D703" s="125">
        <v>2148</v>
      </c>
      <c r="E703" s="125">
        <v>1930</v>
      </c>
      <c r="F703" s="125">
        <v>1918</v>
      </c>
      <c r="G703" s="125">
        <v>2089</v>
      </c>
      <c r="I703" s="125">
        <v>123349</v>
      </c>
      <c r="J703" s="125">
        <v>15739</v>
      </c>
      <c r="K703" s="125">
        <v>3694</v>
      </c>
      <c r="L703" s="125">
        <v>393</v>
      </c>
    </row>
    <row r="704" spans="1:12" x14ac:dyDescent="0.55000000000000004">
      <c r="A704" s="125" t="s">
        <v>185</v>
      </c>
      <c r="B704" s="125">
        <v>2020</v>
      </c>
      <c r="C704" s="125" t="s">
        <v>159</v>
      </c>
      <c r="D704" s="125">
        <v>2295</v>
      </c>
      <c r="E704" s="125">
        <v>1809</v>
      </c>
      <c r="F704" s="125">
        <v>1750</v>
      </c>
      <c r="G704" s="125">
        <v>2119</v>
      </c>
      <c r="H704">
        <v>6</v>
      </c>
      <c r="I704" s="125">
        <v>134965</v>
      </c>
      <c r="J704" s="125">
        <v>13012</v>
      </c>
      <c r="K704" s="125">
        <v>3968</v>
      </c>
      <c r="L704" s="125">
        <v>433</v>
      </c>
    </row>
    <row r="705" spans="1:12" x14ac:dyDescent="0.55000000000000004">
      <c r="A705" s="125" t="s">
        <v>185</v>
      </c>
      <c r="B705" s="125">
        <v>2020</v>
      </c>
      <c r="C705" s="125" t="s">
        <v>160</v>
      </c>
      <c r="D705" s="125">
        <v>2233</v>
      </c>
      <c r="E705" s="125">
        <v>2141</v>
      </c>
      <c r="F705" s="125">
        <v>1889</v>
      </c>
      <c r="G705" s="125">
        <v>2136</v>
      </c>
      <c r="H705">
        <v>14</v>
      </c>
      <c r="I705" s="125">
        <v>149554</v>
      </c>
      <c r="J705" s="125">
        <v>16658</v>
      </c>
      <c r="K705" s="125">
        <v>3479</v>
      </c>
      <c r="L705" s="125">
        <v>512</v>
      </c>
    </row>
    <row r="706" spans="1:12" x14ac:dyDescent="0.55000000000000004">
      <c r="A706" s="125" t="s">
        <v>185</v>
      </c>
      <c r="B706" s="125">
        <v>2020</v>
      </c>
      <c r="C706" s="125" t="s">
        <v>161</v>
      </c>
      <c r="D706" s="125">
        <v>2218</v>
      </c>
      <c r="E706" s="125">
        <v>2109</v>
      </c>
      <c r="F706" s="125">
        <v>1911</v>
      </c>
      <c r="G706" s="125">
        <v>1968</v>
      </c>
      <c r="H706">
        <v>26</v>
      </c>
      <c r="I706" s="125">
        <v>150995</v>
      </c>
      <c r="J706" s="125">
        <v>15532</v>
      </c>
      <c r="K706" s="125">
        <v>3681</v>
      </c>
      <c r="L706" s="125">
        <v>454</v>
      </c>
    </row>
    <row r="707" spans="1:12" x14ac:dyDescent="0.55000000000000004">
      <c r="A707" s="125" t="s">
        <v>185</v>
      </c>
      <c r="B707" s="125">
        <v>2020</v>
      </c>
      <c r="C707" s="125" t="s">
        <v>162</v>
      </c>
      <c r="D707" s="125">
        <v>2262</v>
      </c>
      <c r="E707" s="125">
        <v>2021</v>
      </c>
      <c r="F707" s="125">
        <v>2057</v>
      </c>
      <c r="G707" s="125">
        <v>1954</v>
      </c>
      <c r="H707">
        <v>3</v>
      </c>
      <c r="I707" s="125">
        <v>145557</v>
      </c>
      <c r="J707" s="125">
        <v>14598</v>
      </c>
      <c r="K707" s="125">
        <v>4461</v>
      </c>
      <c r="L707" s="125">
        <v>451</v>
      </c>
    </row>
    <row r="708" spans="1:12" x14ac:dyDescent="0.55000000000000004">
      <c r="A708" s="125" t="s">
        <v>185</v>
      </c>
      <c r="B708" s="125">
        <v>2020</v>
      </c>
      <c r="C708" s="125" t="s">
        <v>163</v>
      </c>
      <c r="D708" s="125">
        <v>2297</v>
      </c>
      <c r="E708" s="125">
        <v>2128</v>
      </c>
      <c r="F708" s="125">
        <v>2137</v>
      </c>
      <c r="G708" s="125">
        <v>2071</v>
      </c>
      <c r="H708">
        <v>15</v>
      </c>
      <c r="I708" s="125">
        <v>152072</v>
      </c>
      <c r="J708" s="125">
        <v>16119</v>
      </c>
      <c r="K708" s="125">
        <v>4180</v>
      </c>
      <c r="L708" s="125">
        <v>342</v>
      </c>
    </row>
    <row r="709" spans="1:12" x14ac:dyDescent="0.55000000000000004">
      <c r="A709" s="125" t="s">
        <v>185</v>
      </c>
      <c r="B709" s="125">
        <v>2020</v>
      </c>
      <c r="C709" s="125" t="s">
        <v>164</v>
      </c>
      <c r="D709" s="125">
        <v>1883</v>
      </c>
      <c r="E709" s="125">
        <v>2008</v>
      </c>
      <c r="F709" s="125">
        <v>1884</v>
      </c>
      <c r="G709" s="125">
        <v>1881</v>
      </c>
      <c r="H709">
        <v>26</v>
      </c>
      <c r="I709" s="125">
        <v>158943</v>
      </c>
      <c r="J709" s="125">
        <v>16880</v>
      </c>
      <c r="K709" s="125">
        <v>3726</v>
      </c>
      <c r="L709" s="125">
        <v>334</v>
      </c>
    </row>
    <row r="710" spans="1:12" x14ac:dyDescent="0.55000000000000004">
      <c r="A710" s="125" t="s">
        <v>185</v>
      </c>
      <c r="B710" s="125">
        <v>2020</v>
      </c>
      <c r="C710" s="125" t="s">
        <v>165</v>
      </c>
      <c r="D710" s="125">
        <v>2001</v>
      </c>
      <c r="E710" s="125">
        <v>2032</v>
      </c>
      <c r="F710" s="125">
        <v>1900</v>
      </c>
      <c r="G710" s="125">
        <v>1598</v>
      </c>
      <c r="H710">
        <v>86</v>
      </c>
      <c r="I710" s="125">
        <v>163613</v>
      </c>
      <c r="J710" s="125">
        <v>15222</v>
      </c>
      <c r="K710" s="125">
        <v>4188</v>
      </c>
      <c r="L710" s="125">
        <v>308</v>
      </c>
    </row>
    <row r="711" spans="1:12" x14ac:dyDescent="0.55000000000000004">
      <c r="A711" s="125" t="s">
        <v>185</v>
      </c>
      <c r="B711" s="125">
        <v>2020</v>
      </c>
      <c r="C711" s="125" t="s">
        <v>166</v>
      </c>
      <c r="D711" s="125">
        <v>1319</v>
      </c>
      <c r="E711" s="125">
        <v>1019</v>
      </c>
      <c r="F711" s="125">
        <v>896</v>
      </c>
      <c r="G711" s="125">
        <v>752</v>
      </c>
      <c r="H711">
        <v>4</v>
      </c>
      <c r="I711" s="125">
        <v>62806</v>
      </c>
      <c r="J711" s="125">
        <v>4200</v>
      </c>
      <c r="K711" s="125">
        <v>2770</v>
      </c>
      <c r="L711" s="125">
        <v>285</v>
      </c>
    </row>
    <row r="712" spans="1:12" x14ac:dyDescent="0.55000000000000004">
      <c r="A712" s="125" t="s">
        <v>186</v>
      </c>
      <c r="B712" s="125">
        <v>2020</v>
      </c>
      <c r="C712" s="125" t="s">
        <v>155</v>
      </c>
      <c r="D712" s="125">
        <v>6344</v>
      </c>
      <c r="E712" s="125">
        <v>5854</v>
      </c>
      <c r="F712" s="125">
        <v>5355</v>
      </c>
      <c r="G712" s="125">
        <v>5539</v>
      </c>
      <c r="H712">
        <v>70</v>
      </c>
      <c r="I712" s="125">
        <v>348058</v>
      </c>
      <c r="J712" s="125">
        <v>55575</v>
      </c>
      <c r="K712" s="125">
        <v>10860</v>
      </c>
      <c r="L712" s="125">
        <v>2155</v>
      </c>
    </row>
    <row r="713" spans="1:12" x14ac:dyDescent="0.55000000000000004">
      <c r="A713" s="125" t="s">
        <v>186</v>
      </c>
      <c r="B713" s="125">
        <v>2020</v>
      </c>
      <c r="C713" s="125" t="s">
        <v>156</v>
      </c>
      <c r="D713" s="125">
        <v>5743</v>
      </c>
      <c r="E713" s="125">
        <v>5051</v>
      </c>
      <c r="F713" s="125">
        <v>5162</v>
      </c>
      <c r="G713" s="125">
        <v>4623</v>
      </c>
      <c r="H713">
        <v>24</v>
      </c>
      <c r="I713" s="125">
        <v>362589</v>
      </c>
      <c r="J713" s="125">
        <v>61422</v>
      </c>
      <c r="K713" s="125">
        <v>10831</v>
      </c>
      <c r="L713" s="125">
        <v>2100</v>
      </c>
    </row>
    <row r="714" spans="1:12" x14ac:dyDescent="0.55000000000000004">
      <c r="A714" s="125" t="s">
        <v>186</v>
      </c>
      <c r="B714" s="125">
        <v>2020</v>
      </c>
      <c r="C714" s="125" t="s">
        <v>157</v>
      </c>
      <c r="D714" s="125">
        <v>6428</v>
      </c>
      <c r="E714" s="125">
        <v>5708</v>
      </c>
      <c r="F714" s="125">
        <v>5695</v>
      </c>
      <c r="G714" s="125">
        <v>5824</v>
      </c>
      <c r="H714">
        <v>99</v>
      </c>
      <c r="I714" s="125">
        <v>362347</v>
      </c>
      <c r="J714" s="125">
        <v>52370</v>
      </c>
      <c r="K714" s="125">
        <v>10743</v>
      </c>
      <c r="L714" s="125">
        <v>2227</v>
      </c>
    </row>
    <row r="715" spans="1:12" x14ac:dyDescent="0.55000000000000004">
      <c r="A715" s="125" t="s">
        <v>186</v>
      </c>
      <c r="B715" s="125">
        <v>2020</v>
      </c>
      <c r="C715" s="125" t="s">
        <v>158</v>
      </c>
      <c r="D715" s="125">
        <v>6048</v>
      </c>
      <c r="E715" s="125">
        <v>5172</v>
      </c>
      <c r="F715" s="125">
        <v>4930</v>
      </c>
      <c r="G715" s="125">
        <v>4840</v>
      </c>
      <c r="H715">
        <v>2</v>
      </c>
      <c r="I715" s="125">
        <v>196858</v>
      </c>
      <c r="J715" s="125">
        <v>23271</v>
      </c>
      <c r="K715" s="125">
        <v>8531</v>
      </c>
      <c r="L715" s="125">
        <v>1064</v>
      </c>
    </row>
    <row r="716" spans="1:12" x14ac:dyDescent="0.55000000000000004">
      <c r="A716" s="125" t="s">
        <v>186</v>
      </c>
      <c r="B716" s="125">
        <v>2020</v>
      </c>
      <c r="C716" s="125" t="s">
        <v>159</v>
      </c>
      <c r="D716" s="125">
        <v>5976</v>
      </c>
      <c r="E716" s="125">
        <v>5299</v>
      </c>
      <c r="F716" s="125">
        <v>5010</v>
      </c>
      <c r="G716" s="125">
        <v>5115</v>
      </c>
      <c r="H716">
        <v>8</v>
      </c>
      <c r="I716" s="125">
        <v>199929</v>
      </c>
      <c r="J716" s="125">
        <v>22319</v>
      </c>
      <c r="K716" s="125">
        <v>8999</v>
      </c>
      <c r="L716" s="125">
        <v>1193</v>
      </c>
    </row>
    <row r="717" spans="1:12" x14ac:dyDescent="0.55000000000000004">
      <c r="A717" s="125" t="s">
        <v>186</v>
      </c>
      <c r="B717" s="125">
        <v>2020</v>
      </c>
      <c r="C717" s="125" t="s">
        <v>160</v>
      </c>
      <c r="D717" s="125">
        <v>6308</v>
      </c>
      <c r="E717" s="125">
        <v>5609</v>
      </c>
      <c r="F717" s="125">
        <v>5329</v>
      </c>
      <c r="G717" s="125">
        <v>5252</v>
      </c>
      <c r="H717">
        <v>26</v>
      </c>
      <c r="I717" s="125">
        <v>223917</v>
      </c>
      <c r="J717" s="125">
        <v>25921</v>
      </c>
      <c r="K717" s="125">
        <v>8009</v>
      </c>
      <c r="L717" s="125">
        <v>1059</v>
      </c>
    </row>
    <row r="718" spans="1:12" x14ac:dyDescent="0.55000000000000004">
      <c r="A718" s="125" t="s">
        <v>186</v>
      </c>
      <c r="B718" s="125">
        <v>2020</v>
      </c>
      <c r="C718" s="125" t="s">
        <v>161</v>
      </c>
      <c r="D718" s="125">
        <v>6711</v>
      </c>
      <c r="E718" s="125">
        <v>5599</v>
      </c>
      <c r="F718" s="125">
        <v>5740</v>
      </c>
      <c r="G718" s="125">
        <v>5528</v>
      </c>
      <c r="H718">
        <v>231</v>
      </c>
      <c r="I718" s="125">
        <v>250385</v>
      </c>
      <c r="J718" s="125">
        <v>28206</v>
      </c>
      <c r="K718" s="125">
        <v>8229</v>
      </c>
      <c r="L718" s="125">
        <v>815</v>
      </c>
    </row>
    <row r="719" spans="1:12" x14ac:dyDescent="0.55000000000000004">
      <c r="A719" s="125" t="s">
        <v>186</v>
      </c>
      <c r="B719" s="125">
        <v>2020</v>
      </c>
      <c r="C719" s="125" t="s">
        <v>162</v>
      </c>
      <c r="D719" s="125">
        <v>5945</v>
      </c>
      <c r="E719" s="125">
        <v>5488</v>
      </c>
      <c r="F719" s="125">
        <v>5242</v>
      </c>
      <c r="G719" s="125">
        <v>5120</v>
      </c>
      <c r="H719">
        <v>10</v>
      </c>
      <c r="I719" s="125">
        <v>240540</v>
      </c>
      <c r="J719" s="125">
        <v>26470</v>
      </c>
      <c r="K719" s="125">
        <v>9085</v>
      </c>
      <c r="L719" s="125">
        <v>1213</v>
      </c>
    </row>
    <row r="720" spans="1:12" x14ac:dyDescent="0.55000000000000004">
      <c r="A720" s="125" t="s">
        <v>186</v>
      </c>
      <c r="B720" s="125">
        <v>2020</v>
      </c>
      <c r="C720" s="125" t="s">
        <v>163</v>
      </c>
      <c r="D720" s="125">
        <v>6109</v>
      </c>
      <c r="E720" s="125">
        <v>5268</v>
      </c>
      <c r="F720" s="125">
        <v>5090</v>
      </c>
      <c r="G720" s="125">
        <v>5221</v>
      </c>
      <c r="H720">
        <v>50</v>
      </c>
      <c r="I720" s="125">
        <v>234612</v>
      </c>
      <c r="J720" s="125">
        <v>27660</v>
      </c>
      <c r="K720" s="125">
        <v>9450</v>
      </c>
      <c r="L720" s="125">
        <v>924</v>
      </c>
    </row>
    <row r="721" spans="1:12" x14ac:dyDescent="0.55000000000000004">
      <c r="A721" s="125" t="s">
        <v>186</v>
      </c>
      <c r="B721" s="125">
        <v>2020</v>
      </c>
      <c r="C721" s="125" t="s">
        <v>164</v>
      </c>
      <c r="D721" s="125">
        <v>5063</v>
      </c>
      <c r="E721" s="125">
        <v>5068</v>
      </c>
      <c r="F721" s="125">
        <v>4837</v>
      </c>
      <c r="G721" s="125">
        <v>5109</v>
      </c>
      <c r="H721">
        <v>188</v>
      </c>
      <c r="I721" s="125">
        <v>214972</v>
      </c>
      <c r="J721" s="125">
        <v>25811</v>
      </c>
      <c r="K721" s="125">
        <v>6288</v>
      </c>
      <c r="L721" s="125">
        <v>468</v>
      </c>
    </row>
    <row r="722" spans="1:12" x14ac:dyDescent="0.55000000000000004">
      <c r="A722" s="125" t="s">
        <v>186</v>
      </c>
      <c r="B722" s="125">
        <v>2020</v>
      </c>
      <c r="C722" s="125" t="s">
        <v>165</v>
      </c>
      <c r="D722" s="125">
        <v>6028</v>
      </c>
      <c r="E722" s="125">
        <v>5334</v>
      </c>
      <c r="F722" s="125">
        <v>5070</v>
      </c>
      <c r="G722" s="125">
        <v>5231</v>
      </c>
      <c r="H722">
        <v>92</v>
      </c>
      <c r="I722" s="125">
        <v>312535</v>
      </c>
      <c r="J722" s="125">
        <v>51797</v>
      </c>
      <c r="K722" s="125">
        <v>6829</v>
      </c>
      <c r="L722" s="125">
        <v>495</v>
      </c>
    </row>
    <row r="723" spans="1:12" x14ac:dyDescent="0.55000000000000004">
      <c r="A723" s="125" t="s">
        <v>186</v>
      </c>
      <c r="B723" s="125">
        <v>2020</v>
      </c>
      <c r="C723" s="125" t="s">
        <v>166</v>
      </c>
      <c r="D723" s="125">
        <v>5166</v>
      </c>
      <c r="E723" s="125">
        <v>5117</v>
      </c>
      <c r="F723" s="125">
        <v>4876</v>
      </c>
      <c r="G723" s="125">
        <v>4382</v>
      </c>
      <c r="H723">
        <v>20</v>
      </c>
      <c r="I723" s="125">
        <v>187149</v>
      </c>
      <c r="J723" s="125">
        <v>21815</v>
      </c>
      <c r="K723" s="125">
        <v>6616</v>
      </c>
      <c r="L723" s="125">
        <v>299</v>
      </c>
    </row>
    <row r="724" spans="1:12" x14ac:dyDescent="0.55000000000000004">
      <c r="A724" s="125" t="s">
        <v>187</v>
      </c>
      <c r="B724" s="125">
        <v>2020</v>
      </c>
      <c r="C724" s="125" t="s">
        <v>155</v>
      </c>
      <c r="D724" s="125">
        <v>3355</v>
      </c>
      <c r="E724" s="125">
        <v>3058</v>
      </c>
      <c r="F724" s="125">
        <v>2784</v>
      </c>
      <c r="G724" s="125">
        <v>1778</v>
      </c>
      <c r="H724">
        <v>128</v>
      </c>
      <c r="I724" s="125">
        <v>299627</v>
      </c>
      <c r="J724" s="125">
        <v>62581</v>
      </c>
      <c r="K724" s="125">
        <v>4396</v>
      </c>
      <c r="L724" s="125">
        <v>984</v>
      </c>
    </row>
    <row r="725" spans="1:12" x14ac:dyDescent="0.55000000000000004">
      <c r="A725" s="125" t="s">
        <v>187</v>
      </c>
      <c r="B725" s="125">
        <v>2020</v>
      </c>
      <c r="C725" s="125" t="s">
        <v>156</v>
      </c>
      <c r="D725" s="125">
        <v>3417</v>
      </c>
      <c r="E725" s="125">
        <v>2627</v>
      </c>
      <c r="F725" s="125">
        <v>2639</v>
      </c>
      <c r="G725" s="125">
        <v>2461</v>
      </c>
      <c r="H725">
        <v>22</v>
      </c>
      <c r="I725" s="125">
        <v>277341</v>
      </c>
      <c r="J725" s="125">
        <v>53001</v>
      </c>
      <c r="K725" s="125">
        <v>4798</v>
      </c>
      <c r="L725" s="125">
        <v>982</v>
      </c>
    </row>
    <row r="726" spans="1:12" x14ac:dyDescent="0.55000000000000004">
      <c r="A726" s="125" t="s">
        <v>187</v>
      </c>
      <c r="B726" s="125">
        <v>2020</v>
      </c>
      <c r="C726" s="125" t="s">
        <v>157</v>
      </c>
      <c r="D726" s="125">
        <v>4332</v>
      </c>
      <c r="E726" s="125">
        <v>3480</v>
      </c>
      <c r="F726" s="125">
        <v>3455</v>
      </c>
      <c r="G726" s="125">
        <v>6630</v>
      </c>
      <c r="H726">
        <v>46</v>
      </c>
      <c r="I726" s="125">
        <v>255497</v>
      </c>
      <c r="J726" s="125">
        <v>42187</v>
      </c>
      <c r="K726" s="125">
        <v>5082</v>
      </c>
      <c r="L726" s="125">
        <v>968</v>
      </c>
    </row>
    <row r="727" spans="1:12" x14ac:dyDescent="0.55000000000000004">
      <c r="A727" s="125" t="s">
        <v>187</v>
      </c>
      <c r="B727" s="125">
        <v>2020</v>
      </c>
      <c r="C727" s="125" t="s">
        <v>158</v>
      </c>
      <c r="D727" s="125">
        <v>4543</v>
      </c>
      <c r="E727" s="125">
        <v>4265</v>
      </c>
      <c r="F727" s="125">
        <v>3163</v>
      </c>
      <c r="G727" s="125">
        <v>3929</v>
      </c>
      <c r="H727">
        <v>93</v>
      </c>
      <c r="I727" s="125">
        <v>143340</v>
      </c>
      <c r="J727" s="125">
        <v>18696</v>
      </c>
      <c r="K727" s="125">
        <v>3772</v>
      </c>
      <c r="L727" s="125">
        <v>622</v>
      </c>
    </row>
    <row r="728" spans="1:12" x14ac:dyDescent="0.55000000000000004">
      <c r="A728" s="125" t="s">
        <v>187</v>
      </c>
      <c r="B728" s="125">
        <v>2020</v>
      </c>
      <c r="C728" s="125" t="s">
        <v>159</v>
      </c>
      <c r="D728" s="125">
        <v>4632</v>
      </c>
      <c r="E728" s="125">
        <v>3789</v>
      </c>
      <c r="F728" s="125">
        <v>2976</v>
      </c>
      <c r="G728" s="125">
        <v>3863</v>
      </c>
      <c r="H728">
        <v>362</v>
      </c>
      <c r="I728" s="125">
        <v>169820</v>
      </c>
      <c r="J728" s="125">
        <v>21927</v>
      </c>
      <c r="K728" s="125">
        <v>4356</v>
      </c>
      <c r="L728" s="125">
        <v>467</v>
      </c>
    </row>
    <row r="729" spans="1:12" x14ac:dyDescent="0.55000000000000004">
      <c r="A729" s="125" t="s">
        <v>187</v>
      </c>
      <c r="B729" s="125">
        <v>2020</v>
      </c>
      <c r="C729" s="125" t="s">
        <v>160</v>
      </c>
      <c r="D729" s="125">
        <v>4058</v>
      </c>
      <c r="E729" s="125">
        <v>4786</v>
      </c>
      <c r="F729" s="125">
        <v>4150</v>
      </c>
      <c r="G729" s="125">
        <v>3644</v>
      </c>
      <c r="H729">
        <v>95</v>
      </c>
      <c r="I729" s="125">
        <v>211341</v>
      </c>
      <c r="J729" s="125">
        <v>24342</v>
      </c>
      <c r="K729" s="125">
        <v>4006</v>
      </c>
      <c r="L729" s="125">
        <v>608</v>
      </c>
    </row>
    <row r="730" spans="1:12" x14ac:dyDescent="0.55000000000000004">
      <c r="A730" s="125" t="s">
        <v>187</v>
      </c>
      <c r="B730" s="125">
        <v>2020</v>
      </c>
      <c r="C730" s="125" t="s">
        <v>161</v>
      </c>
      <c r="D730" s="125">
        <v>3820</v>
      </c>
      <c r="E730" s="125">
        <v>3705</v>
      </c>
      <c r="F730" s="125">
        <v>3929</v>
      </c>
      <c r="G730" s="125">
        <v>3438</v>
      </c>
      <c r="H730">
        <v>111</v>
      </c>
      <c r="I730" s="125">
        <v>215204</v>
      </c>
      <c r="J730" s="125">
        <v>27566</v>
      </c>
      <c r="K730" s="125">
        <v>4646</v>
      </c>
      <c r="L730" s="125">
        <v>679</v>
      </c>
    </row>
    <row r="731" spans="1:12" x14ac:dyDescent="0.55000000000000004">
      <c r="A731" s="125" t="s">
        <v>187</v>
      </c>
      <c r="B731" s="125">
        <v>2020</v>
      </c>
      <c r="C731" s="125" t="s">
        <v>162</v>
      </c>
      <c r="D731" s="125">
        <v>3342</v>
      </c>
      <c r="E731" s="125">
        <v>3111</v>
      </c>
      <c r="F731" s="125">
        <v>4083</v>
      </c>
      <c r="G731" s="125">
        <v>3475</v>
      </c>
      <c r="H731">
        <v>160</v>
      </c>
      <c r="I731" s="125">
        <v>224991</v>
      </c>
      <c r="J731" s="125">
        <v>28645</v>
      </c>
      <c r="K731" s="125">
        <v>3449</v>
      </c>
      <c r="L731" s="125">
        <v>400</v>
      </c>
    </row>
    <row r="732" spans="1:12" x14ac:dyDescent="0.55000000000000004">
      <c r="A732" s="125" t="s">
        <v>187</v>
      </c>
      <c r="B732" s="125">
        <v>2020</v>
      </c>
      <c r="C732" s="125" t="s">
        <v>163</v>
      </c>
      <c r="D732" s="125">
        <v>3461</v>
      </c>
      <c r="E732" s="125">
        <v>3641</v>
      </c>
      <c r="F732" s="125">
        <v>3535</v>
      </c>
      <c r="G732" s="125">
        <v>3521</v>
      </c>
      <c r="H732">
        <v>201</v>
      </c>
      <c r="I732" s="125">
        <v>228188</v>
      </c>
      <c r="J732" s="125">
        <v>28060</v>
      </c>
      <c r="K732" s="125">
        <v>4378</v>
      </c>
      <c r="L732" s="125">
        <v>629</v>
      </c>
    </row>
    <row r="733" spans="1:12" x14ac:dyDescent="0.55000000000000004">
      <c r="A733" s="125" t="s">
        <v>187</v>
      </c>
      <c r="B733" s="125">
        <v>2020</v>
      </c>
      <c r="C733" s="125" t="s">
        <v>164</v>
      </c>
      <c r="D733" s="125">
        <v>3246</v>
      </c>
      <c r="E733" s="125">
        <v>3826</v>
      </c>
      <c r="F733" s="125">
        <v>3883</v>
      </c>
      <c r="G733" s="125">
        <v>3313</v>
      </c>
      <c r="H733">
        <v>314</v>
      </c>
      <c r="I733" s="125">
        <v>220861</v>
      </c>
      <c r="J733" s="125">
        <v>26162</v>
      </c>
      <c r="K733" s="125">
        <v>4534</v>
      </c>
      <c r="L733" s="125">
        <v>686</v>
      </c>
    </row>
    <row r="734" spans="1:12" x14ac:dyDescent="0.55000000000000004">
      <c r="A734" s="125" t="s">
        <v>187</v>
      </c>
      <c r="B734" s="125">
        <v>2020</v>
      </c>
      <c r="C734" s="125" t="s">
        <v>165</v>
      </c>
      <c r="D734" s="125">
        <v>3103</v>
      </c>
      <c r="E734" s="125">
        <v>3136</v>
      </c>
      <c r="F734" s="125">
        <v>3787</v>
      </c>
      <c r="G734" s="125">
        <v>3054</v>
      </c>
      <c r="H734">
        <v>105</v>
      </c>
      <c r="I734" s="125">
        <v>223365</v>
      </c>
      <c r="J734" s="125">
        <v>23603</v>
      </c>
      <c r="K734" s="125">
        <v>3945</v>
      </c>
      <c r="L734" s="125">
        <v>766</v>
      </c>
    </row>
    <row r="735" spans="1:12" x14ac:dyDescent="0.55000000000000004">
      <c r="A735" s="125" t="s">
        <v>187</v>
      </c>
      <c r="B735" s="125">
        <v>2020</v>
      </c>
      <c r="C735" s="125" t="s">
        <v>166</v>
      </c>
      <c r="D735" s="125">
        <v>2259</v>
      </c>
      <c r="E735" s="125">
        <v>2048</v>
      </c>
      <c r="F735" s="125">
        <v>2166</v>
      </c>
      <c r="G735" s="125">
        <v>2026</v>
      </c>
      <c r="H735">
        <v>83</v>
      </c>
      <c r="I735" s="125">
        <v>130649</v>
      </c>
      <c r="J735" s="125">
        <v>15330</v>
      </c>
      <c r="K735" s="125">
        <v>2762</v>
      </c>
      <c r="L735" s="125">
        <v>476</v>
      </c>
    </row>
    <row r="736" spans="1:12" x14ac:dyDescent="0.55000000000000004">
      <c r="A736" s="125" t="s">
        <v>188</v>
      </c>
      <c r="B736" s="125">
        <v>2020</v>
      </c>
      <c r="C736" s="125" t="s">
        <v>155</v>
      </c>
      <c r="D736" s="125">
        <v>1088</v>
      </c>
      <c r="E736" s="125">
        <v>1116</v>
      </c>
      <c r="F736" s="125">
        <v>1092</v>
      </c>
      <c r="G736" s="125">
        <v>912</v>
      </c>
      <c r="I736" s="125">
        <v>166734</v>
      </c>
      <c r="J736" s="125">
        <v>29187</v>
      </c>
      <c r="K736" s="125">
        <v>6222</v>
      </c>
      <c r="L736" s="125">
        <v>1019</v>
      </c>
    </row>
    <row r="737" spans="1:12" x14ac:dyDescent="0.55000000000000004">
      <c r="A737" s="125" t="s">
        <v>188</v>
      </c>
      <c r="B737" s="125">
        <v>2020</v>
      </c>
      <c r="C737" s="125" t="s">
        <v>156</v>
      </c>
      <c r="D737" s="125">
        <v>908</v>
      </c>
      <c r="E737" s="125">
        <v>1006</v>
      </c>
      <c r="F737" s="125">
        <v>1009</v>
      </c>
      <c r="G737" s="125">
        <v>658</v>
      </c>
      <c r="I737" s="125">
        <v>146819</v>
      </c>
      <c r="J737" s="125">
        <v>21829</v>
      </c>
      <c r="K737" s="125">
        <v>5824</v>
      </c>
      <c r="L737" s="125">
        <v>918</v>
      </c>
    </row>
    <row r="738" spans="1:12" x14ac:dyDescent="0.55000000000000004">
      <c r="A738" s="125" t="s">
        <v>188</v>
      </c>
      <c r="B738" s="125">
        <v>2020</v>
      </c>
      <c r="C738" s="125" t="s">
        <v>157</v>
      </c>
      <c r="D738" s="125">
        <v>1040</v>
      </c>
      <c r="E738" s="125">
        <v>1056</v>
      </c>
      <c r="F738" s="125">
        <v>1060</v>
      </c>
      <c r="G738" s="125">
        <v>1430</v>
      </c>
      <c r="I738" s="125">
        <v>153035</v>
      </c>
      <c r="J738" s="125">
        <v>19923</v>
      </c>
      <c r="K738" s="125">
        <v>5722</v>
      </c>
      <c r="L738" s="125">
        <v>962</v>
      </c>
    </row>
    <row r="739" spans="1:12" x14ac:dyDescent="0.55000000000000004">
      <c r="A739" s="125" t="s">
        <v>188</v>
      </c>
      <c r="B739" s="125">
        <v>2020</v>
      </c>
      <c r="C739" s="125" t="s">
        <v>158</v>
      </c>
      <c r="D739" s="125">
        <v>1054</v>
      </c>
      <c r="E739" s="125">
        <v>1054</v>
      </c>
      <c r="F739" s="125">
        <v>1113</v>
      </c>
      <c r="G739" s="125">
        <v>1147</v>
      </c>
      <c r="H739">
        <v>1</v>
      </c>
      <c r="I739" s="125">
        <v>104226</v>
      </c>
      <c r="J739" s="125">
        <v>10226</v>
      </c>
      <c r="K739" s="125">
        <v>5169</v>
      </c>
      <c r="L739" s="125">
        <v>634</v>
      </c>
    </row>
    <row r="740" spans="1:12" x14ac:dyDescent="0.55000000000000004">
      <c r="A740" s="125" t="s">
        <v>188</v>
      </c>
      <c r="B740" s="125">
        <v>2020</v>
      </c>
      <c r="C740" s="125" t="s">
        <v>159</v>
      </c>
      <c r="D740" s="125">
        <v>1119</v>
      </c>
      <c r="E740" s="125">
        <v>1046</v>
      </c>
      <c r="F740" s="125">
        <v>1045</v>
      </c>
      <c r="G740" s="125">
        <v>1167</v>
      </c>
      <c r="H740">
        <v>2</v>
      </c>
      <c r="I740" s="125">
        <v>109759</v>
      </c>
      <c r="J740" s="125">
        <v>9649</v>
      </c>
      <c r="K740" s="125">
        <v>5656</v>
      </c>
      <c r="L740" s="125">
        <v>700</v>
      </c>
    </row>
    <row r="741" spans="1:12" x14ac:dyDescent="0.55000000000000004">
      <c r="A741" s="125" t="s">
        <v>188</v>
      </c>
      <c r="B741" s="125">
        <v>2020</v>
      </c>
      <c r="C741" s="125" t="s">
        <v>160</v>
      </c>
      <c r="D741" s="125">
        <v>1116</v>
      </c>
      <c r="E741" s="125">
        <v>1143</v>
      </c>
      <c r="F741" s="125">
        <v>1024</v>
      </c>
      <c r="G741" s="125">
        <v>1145</v>
      </c>
      <c r="I741" s="125">
        <v>116949</v>
      </c>
      <c r="J741" s="125">
        <v>10293</v>
      </c>
      <c r="K741" s="125">
        <v>6358</v>
      </c>
      <c r="L741" s="125">
        <v>622</v>
      </c>
    </row>
    <row r="742" spans="1:12" x14ac:dyDescent="0.55000000000000004">
      <c r="A742" s="125" t="s">
        <v>188</v>
      </c>
      <c r="B742" s="125">
        <v>2020</v>
      </c>
      <c r="C742" s="125" t="s">
        <v>161</v>
      </c>
      <c r="D742" s="125">
        <v>1102</v>
      </c>
      <c r="E742" s="125">
        <v>1185</v>
      </c>
      <c r="F742" s="125">
        <v>1030</v>
      </c>
      <c r="G742" s="125">
        <v>1064</v>
      </c>
      <c r="H742">
        <v>1</v>
      </c>
      <c r="I742" s="125">
        <v>123687</v>
      </c>
      <c r="J742" s="125">
        <v>10416</v>
      </c>
      <c r="K742" s="125">
        <v>6477</v>
      </c>
      <c r="L742" s="125">
        <v>658</v>
      </c>
    </row>
    <row r="743" spans="1:12" x14ac:dyDescent="0.55000000000000004">
      <c r="A743" s="125" t="s">
        <v>188</v>
      </c>
      <c r="B743" s="125">
        <v>2020</v>
      </c>
      <c r="C743" s="125" t="s">
        <v>162</v>
      </c>
      <c r="D743" s="125">
        <v>1179</v>
      </c>
      <c r="E743" s="125">
        <v>1126</v>
      </c>
      <c r="F743" s="125">
        <v>1124</v>
      </c>
      <c r="G743" s="125">
        <v>1140</v>
      </c>
      <c r="I743" s="125">
        <v>109641</v>
      </c>
      <c r="J743" s="125">
        <v>9755</v>
      </c>
      <c r="K743" s="125">
        <v>5719</v>
      </c>
      <c r="L743" s="125">
        <v>511</v>
      </c>
    </row>
    <row r="744" spans="1:12" x14ac:dyDescent="0.55000000000000004">
      <c r="A744" s="125" t="s">
        <v>188</v>
      </c>
      <c r="B744" s="125">
        <v>2020</v>
      </c>
      <c r="C744" s="125" t="s">
        <v>163</v>
      </c>
      <c r="D744" s="125">
        <v>1213</v>
      </c>
      <c r="E744" s="125">
        <v>1169</v>
      </c>
      <c r="F744" s="125">
        <v>1203</v>
      </c>
      <c r="G744" s="125">
        <v>1124</v>
      </c>
      <c r="I744" s="125">
        <v>119795</v>
      </c>
      <c r="J744" s="125">
        <v>11007</v>
      </c>
      <c r="K744" s="125">
        <v>6338</v>
      </c>
      <c r="L744" s="125">
        <v>644</v>
      </c>
    </row>
    <row r="745" spans="1:12" x14ac:dyDescent="0.55000000000000004">
      <c r="A745" s="125" t="s">
        <v>188</v>
      </c>
      <c r="B745" s="125">
        <v>2020</v>
      </c>
      <c r="C745" s="125" t="s">
        <v>164</v>
      </c>
      <c r="D745" s="125">
        <v>1083</v>
      </c>
      <c r="E745" s="125">
        <v>1125</v>
      </c>
      <c r="F745" s="125">
        <v>1135</v>
      </c>
      <c r="G745" s="125">
        <v>1124</v>
      </c>
      <c r="H745">
        <v>29</v>
      </c>
      <c r="I745" s="125">
        <v>111813</v>
      </c>
      <c r="J745" s="125">
        <v>10803</v>
      </c>
      <c r="K745" s="125">
        <v>5854</v>
      </c>
      <c r="L745" s="125">
        <v>691</v>
      </c>
    </row>
    <row r="746" spans="1:12" x14ac:dyDescent="0.55000000000000004">
      <c r="A746" s="125" t="s">
        <v>188</v>
      </c>
      <c r="B746" s="125">
        <v>2020</v>
      </c>
      <c r="C746" s="125" t="s">
        <v>165</v>
      </c>
      <c r="D746" s="125">
        <v>1122</v>
      </c>
      <c r="E746" s="125">
        <v>1027</v>
      </c>
      <c r="F746" s="125">
        <v>1099</v>
      </c>
      <c r="G746" s="125">
        <v>1003</v>
      </c>
      <c r="H746">
        <v>1</v>
      </c>
      <c r="I746" s="125">
        <v>115363</v>
      </c>
      <c r="J746" s="125">
        <v>9405</v>
      </c>
      <c r="K746" s="125">
        <v>5826</v>
      </c>
      <c r="L746" s="125">
        <v>864</v>
      </c>
    </row>
    <row r="747" spans="1:12" x14ac:dyDescent="0.55000000000000004">
      <c r="A747" s="125" t="s">
        <v>188</v>
      </c>
      <c r="B747" s="125">
        <v>2020</v>
      </c>
      <c r="C747" s="125" t="s">
        <v>166</v>
      </c>
      <c r="D747" s="125">
        <v>1175</v>
      </c>
      <c r="E747" s="125">
        <v>1135</v>
      </c>
      <c r="F747" s="125">
        <v>1150</v>
      </c>
      <c r="G747" s="125">
        <v>1032</v>
      </c>
      <c r="H747">
        <v>6</v>
      </c>
      <c r="I747" s="125">
        <v>108834</v>
      </c>
      <c r="J747" s="125">
        <v>10465</v>
      </c>
      <c r="K747" s="125">
        <v>5661</v>
      </c>
      <c r="L747" s="125">
        <v>469</v>
      </c>
    </row>
    <row r="748" spans="1:12" x14ac:dyDescent="0.55000000000000004">
      <c r="A748" s="125" t="s">
        <v>189</v>
      </c>
      <c r="B748" s="125">
        <v>2020</v>
      </c>
      <c r="C748" s="125" t="s">
        <v>155</v>
      </c>
      <c r="D748" s="125">
        <v>3066</v>
      </c>
      <c r="E748" s="125">
        <v>2816</v>
      </c>
      <c r="F748" s="125">
        <v>2773</v>
      </c>
      <c r="G748" s="125">
        <v>1451</v>
      </c>
      <c r="H748">
        <v>6</v>
      </c>
      <c r="I748" s="125">
        <v>156537</v>
      </c>
      <c r="J748" s="125">
        <v>22628</v>
      </c>
      <c r="K748" s="125">
        <v>8866</v>
      </c>
      <c r="L748" s="125">
        <v>973</v>
      </c>
    </row>
    <row r="749" spans="1:12" x14ac:dyDescent="0.55000000000000004">
      <c r="A749" s="125" t="s">
        <v>189</v>
      </c>
      <c r="B749" s="125">
        <v>2020</v>
      </c>
      <c r="C749" s="125" t="s">
        <v>156</v>
      </c>
      <c r="D749" s="125">
        <v>2614</v>
      </c>
      <c r="E749" s="125">
        <v>2691</v>
      </c>
      <c r="F749" s="125">
        <v>2482</v>
      </c>
      <c r="G749" s="125">
        <v>1341</v>
      </c>
      <c r="H749">
        <v>7</v>
      </c>
      <c r="I749" s="125">
        <v>169909</v>
      </c>
      <c r="J749" s="125">
        <v>27557</v>
      </c>
      <c r="K749" s="125">
        <v>8735</v>
      </c>
      <c r="L749" s="125">
        <v>843</v>
      </c>
    </row>
    <row r="750" spans="1:12" x14ac:dyDescent="0.55000000000000004">
      <c r="A750" s="125" t="s">
        <v>189</v>
      </c>
      <c r="B750" s="125">
        <v>2020</v>
      </c>
      <c r="C750" s="125" t="s">
        <v>157</v>
      </c>
      <c r="D750" s="125">
        <v>2731</v>
      </c>
      <c r="E750" s="125">
        <v>2626</v>
      </c>
      <c r="F750" s="125">
        <v>2380</v>
      </c>
      <c r="G750" s="125">
        <v>4255</v>
      </c>
      <c r="H750">
        <v>13</v>
      </c>
      <c r="I750" s="125">
        <v>159635</v>
      </c>
      <c r="J750" s="125">
        <v>25667</v>
      </c>
      <c r="K750" s="125">
        <v>8255</v>
      </c>
      <c r="L750" s="125">
        <v>833</v>
      </c>
    </row>
    <row r="751" spans="1:12" x14ac:dyDescent="0.55000000000000004">
      <c r="A751" s="125" t="s">
        <v>189</v>
      </c>
      <c r="B751" s="125">
        <v>2020</v>
      </c>
      <c r="C751" s="125" t="s">
        <v>158</v>
      </c>
      <c r="D751" s="125">
        <v>2684</v>
      </c>
      <c r="E751" s="125">
        <v>2753</v>
      </c>
      <c r="F751" s="125">
        <v>2606</v>
      </c>
      <c r="G751" s="125">
        <v>2791</v>
      </c>
      <c r="H751">
        <v>50</v>
      </c>
      <c r="I751" s="125">
        <v>108595</v>
      </c>
      <c r="J751" s="125">
        <v>13060</v>
      </c>
      <c r="K751" s="125">
        <v>6166</v>
      </c>
      <c r="L751" s="125">
        <v>435</v>
      </c>
    </row>
    <row r="752" spans="1:12" x14ac:dyDescent="0.55000000000000004">
      <c r="A752" s="125" t="s">
        <v>189</v>
      </c>
      <c r="B752" s="125">
        <v>2020</v>
      </c>
      <c r="C752" s="125" t="s">
        <v>159</v>
      </c>
      <c r="D752" s="125">
        <v>2781</v>
      </c>
      <c r="E752" s="125">
        <v>2508</v>
      </c>
      <c r="F752" s="125">
        <v>2681</v>
      </c>
      <c r="G752" s="125">
        <v>2837</v>
      </c>
      <c r="H752">
        <v>10</v>
      </c>
      <c r="I752" s="125">
        <v>128563</v>
      </c>
      <c r="J752" s="125">
        <v>12085</v>
      </c>
      <c r="K752" s="125">
        <v>11031</v>
      </c>
      <c r="L752" s="125">
        <v>4160</v>
      </c>
    </row>
    <row r="753" spans="1:12" x14ac:dyDescent="0.55000000000000004">
      <c r="A753" s="125" t="s">
        <v>189</v>
      </c>
      <c r="B753" s="125">
        <v>2020</v>
      </c>
      <c r="C753" s="125" t="s">
        <v>160</v>
      </c>
      <c r="D753" s="125">
        <v>2803</v>
      </c>
      <c r="E753" s="125">
        <v>2921</v>
      </c>
      <c r="F753" s="125">
        <v>2869</v>
      </c>
      <c r="G753" s="125">
        <v>3132</v>
      </c>
      <c r="H753">
        <v>27</v>
      </c>
      <c r="I753" s="125">
        <v>135031</v>
      </c>
      <c r="J753" s="125">
        <v>16178</v>
      </c>
      <c r="K753" s="125">
        <v>6828</v>
      </c>
      <c r="L753" s="125">
        <v>487</v>
      </c>
    </row>
    <row r="754" spans="1:12" x14ac:dyDescent="0.55000000000000004">
      <c r="A754" s="125" t="s">
        <v>189</v>
      </c>
      <c r="B754" s="125">
        <v>2020</v>
      </c>
      <c r="C754" s="125" t="s">
        <v>161</v>
      </c>
      <c r="D754" s="125">
        <v>2765</v>
      </c>
      <c r="E754" s="125">
        <v>2813</v>
      </c>
      <c r="F754" s="125">
        <v>2614</v>
      </c>
      <c r="G754" s="125">
        <v>2704</v>
      </c>
      <c r="H754">
        <v>35</v>
      </c>
      <c r="I754" s="125">
        <v>134429</v>
      </c>
      <c r="J754" s="125">
        <v>16014</v>
      </c>
      <c r="K754" s="125">
        <v>7972</v>
      </c>
      <c r="L754" s="125">
        <v>814</v>
      </c>
    </row>
    <row r="755" spans="1:12" x14ac:dyDescent="0.55000000000000004">
      <c r="A755" s="125" t="s">
        <v>189</v>
      </c>
      <c r="B755" s="125">
        <v>2020</v>
      </c>
      <c r="C755" s="125" t="s">
        <v>162</v>
      </c>
      <c r="D755" s="125">
        <v>2878</v>
      </c>
      <c r="E755" s="125">
        <v>2783</v>
      </c>
      <c r="F755" s="125">
        <v>2864</v>
      </c>
      <c r="G755" s="125">
        <v>2544</v>
      </c>
      <c r="H755">
        <v>32</v>
      </c>
      <c r="I755" s="125">
        <v>168172</v>
      </c>
      <c r="J755" s="125">
        <v>14608</v>
      </c>
      <c r="K755" s="125">
        <v>8026</v>
      </c>
      <c r="L755" s="125">
        <v>849</v>
      </c>
    </row>
    <row r="756" spans="1:12" x14ac:dyDescent="0.55000000000000004">
      <c r="A756" s="125" t="s">
        <v>189</v>
      </c>
      <c r="B756" s="125">
        <v>2020</v>
      </c>
      <c r="C756" s="125" t="s">
        <v>163</v>
      </c>
      <c r="D756" s="125">
        <v>3121</v>
      </c>
      <c r="E756" s="125">
        <v>2812</v>
      </c>
      <c r="F756" s="125">
        <v>2661</v>
      </c>
      <c r="G756" s="125">
        <v>2757</v>
      </c>
      <c r="H756">
        <v>7</v>
      </c>
      <c r="I756" s="125">
        <v>137311</v>
      </c>
      <c r="J756" s="125">
        <v>16228</v>
      </c>
      <c r="K756" s="125">
        <v>8458</v>
      </c>
      <c r="L756" s="125">
        <v>567</v>
      </c>
    </row>
    <row r="757" spans="1:12" x14ac:dyDescent="0.55000000000000004">
      <c r="A757" s="125" t="s">
        <v>189</v>
      </c>
      <c r="B757" s="125">
        <v>2020</v>
      </c>
      <c r="C757" s="125" t="s">
        <v>164</v>
      </c>
      <c r="D757" s="125">
        <v>2717</v>
      </c>
      <c r="E757" s="125">
        <v>2941</v>
      </c>
      <c r="F757" s="125">
        <v>2722</v>
      </c>
      <c r="G757" s="125">
        <v>2792</v>
      </c>
      <c r="H757">
        <v>62</v>
      </c>
      <c r="I757" s="125">
        <v>140128</v>
      </c>
      <c r="J757" s="125">
        <v>16641</v>
      </c>
      <c r="K757" s="125">
        <v>7666</v>
      </c>
      <c r="L757" s="125">
        <v>606</v>
      </c>
    </row>
    <row r="758" spans="1:12" x14ac:dyDescent="0.55000000000000004">
      <c r="A758" s="125" t="s">
        <v>189</v>
      </c>
      <c r="B758" s="125">
        <v>2020</v>
      </c>
      <c r="C758" s="125" t="s">
        <v>165</v>
      </c>
      <c r="D758" s="125">
        <v>2746</v>
      </c>
      <c r="E758" s="125">
        <v>2973</v>
      </c>
      <c r="F758" s="125">
        <v>2674</v>
      </c>
      <c r="G758" s="125">
        <v>2618</v>
      </c>
      <c r="H758">
        <v>55</v>
      </c>
      <c r="I758" s="125">
        <v>140482</v>
      </c>
      <c r="J758" s="125">
        <v>15800</v>
      </c>
      <c r="K758" s="125">
        <v>7367</v>
      </c>
      <c r="L758" s="125">
        <v>658</v>
      </c>
    </row>
    <row r="759" spans="1:12" x14ac:dyDescent="0.55000000000000004">
      <c r="A759" s="125" t="s">
        <v>189</v>
      </c>
      <c r="B759" s="125">
        <v>2020</v>
      </c>
      <c r="C759" s="125" t="s">
        <v>166</v>
      </c>
      <c r="D759" s="125">
        <v>2263</v>
      </c>
      <c r="E759" s="125">
        <v>1797</v>
      </c>
      <c r="F759" s="125">
        <v>1645</v>
      </c>
      <c r="G759" s="125">
        <v>1171</v>
      </c>
      <c r="H759">
        <v>49</v>
      </c>
      <c r="I759" s="125">
        <v>49637</v>
      </c>
      <c r="J759" s="125">
        <v>4802</v>
      </c>
      <c r="K759" s="125">
        <v>5969</v>
      </c>
      <c r="L759" s="125">
        <v>508</v>
      </c>
    </row>
    <row r="760" spans="1:12" x14ac:dyDescent="0.55000000000000004">
      <c r="A760" s="125" t="s">
        <v>190</v>
      </c>
      <c r="B760" s="125">
        <v>2020</v>
      </c>
      <c r="C760" s="125" t="s">
        <v>155</v>
      </c>
      <c r="D760" s="125">
        <v>2915</v>
      </c>
      <c r="E760" s="125">
        <v>2944</v>
      </c>
      <c r="F760" s="125">
        <v>2773</v>
      </c>
      <c r="G760" s="125">
        <v>2058</v>
      </c>
      <c r="H760">
        <v>11</v>
      </c>
      <c r="I760" s="125">
        <v>278452</v>
      </c>
      <c r="J760" s="125">
        <v>35881</v>
      </c>
      <c r="K760" s="125">
        <v>10881</v>
      </c>
      <c r="L760" s="125">
        <v>1649</v>
      </c>
    </row>
    <row r="761" spans="1:12" x14ac:dyDescent="0.55000000000000004">
      <c r="A761" s="125" t="s">
        <v>190</v>
      </c>
      <c r="B761" s="125">
        <v>2020</v>
      </c>
      <c r="C761" s="125" t="s">
        <v>156</v>
      </c>
      <c r="D761" s="125">
        <v>2525</v>
      </c>
      <c r="E761" s="125">
        <v>2480</v>
      </c>
      <c r="F761" s="125">
        <v>2560</v>
      </c>
      <c r="G761" s="125">
        <v>701</v>
      </c>
      <c r="H761">
        <v>15</v>
      </c>
      <c r="I761" s="125">
        <v>183677</v>
      </c>
      <c r="J761" s="125">
        <v>29207</v>
      </c>
      <c r="K761" s="125">
        <v>10835</v>
      </c>
      <c r="L761" s="125">
        <v>1675</v>
      </c>
    </row>
    <row r="762" spans="1:12" x14ac:dyDescent="0.55000000000000004">
      <c r="A762" s="125" t="s">
        <v>190</v>
      </c>
      <c r="B762" s="125">
        <v>2020</v>
      </c>
      <c r="C762" s="125" t="s">
        <v>157</v>
      </c>
      <c r="D762" s="125">
        <v>3102</v>
      </c>
      <c r="E762" s="125">
        <v>2968</v>
      </c>
      <c r="F762" s="125">
        <v>2942</v>
      </c>
      <c r="G762" s="125">
        <v>4789</v>
      </c>
      <c r="H762">
        <v>38</v>
      </c>
      <c r="I762" s="125">
        <v>193676</v>
      </c>
      <c r="J762" s="125">
        <v>29383</v>
      </c>
      <c r="K762" s="125">
        <v>10482</v>
      </c>
      <c r="L762" s="125">
        <v>1680</v>
      </c>
    </row>
    <row r="763" spans="1:12" x14ac:dyDescent="0.55000000000000004">
      <c r="A763" s="125" t="s">
        <v>190</v>
      </c>
      <c r="B763" s="125">
        <v>2020</v>
      </c>
      <c r="C763" s="125" t="s">
        <v>158</v>
      </c>
      <c r="D763" s="125">
        <v>2754</v>
      </c>
      <c r="E763" s="125">
        <v>2753</v>
      </c>
      <c r="F763" s="125">
        <v>2688</v>
      </c>
      <c r="G763" s="125">
        <v>2859</v>
      </c>
      <c r="H763">
        <v>57</v>
      </c>
      <c r="I763" s="125">
        <v>122839</v>
      </c>
      <c r="J763" s="125">
        <v>15187</v>
      </c>
      <c r="K763" s="125">
        <v>7718</v>
      </c>
      <c r="L763" s="125">
        <v>787</v>
      </c>
    </row>
    <row r="764" spans="1:12" x14ac:dyDescent="0.55000000000000004">
      <c r="A764" s="125" t="s">
        <v>190</v>
      </c>
      <c r="B764" s="125">
        <v>2020</v>
      </c>
      <c r="C764" s="125" t="s">
        <v>159</v>
      </c>
      <c r="D764" s="125">
        <v>3133</v>
      </c>
      <c r="E764" s="125">
        <v>2866</v>
      </c>
      <c r="F764" s="125">
        <v>2683</v>
      </c>
      <c r="G764" s="125">
        <v>2823</v>
      </c>
      <c r="H764">
        <v>35</v>
      </c>
      <c r="I764" s="125">
        <v>130911</v>
      </c>
      <c r="J764" s="125">
        <v>17401</v>
      </c>
      <c r="K764" s="125">
        <v>8157</v>
      </c>
      <c r="L764" s="125">
        <v>999</v>
      </c>
    </row>
    <row r="765" spans="1:12" x14ac:dyDescent="0.55000000000000004">
      <c r="A765" s="125" t="s">
        <v>190</v>
      </c>
      <c r="B765" s="125">
        <v>2020</v>
      </c>
      <c r="C765" s="125" t="s">
        <v>160</v>
      </c>
      <c r="D765" s="125">
        <v>2453</v>
      </c>
      <c r="E765" s="125">
        <v>2886</v>
      </c>
      <c r="F765" s="125">
        <v>2463</v>
      </c>
      <c r="G765" s="125">
        <v>2439</v>
      </c>
      <c r="H765">
        <v>34</v>
      </c>
      <c r="I765" s="125">
        <v>103667</v>
      </c>
      <c r="J765" s="125">
        <v>12267</v>
      </c>
      <c r="K765" s="125">
        <v>7772</v>
      </c>
      <c r="L765" s="125">
        <v>1128</v>
      </c>
    </row>
    <row r="766" spans="1:12" x14ac:dyDescent="0.55000000000000004">
      <c r="A766" s="125" t="s">
        <v>190</v>
      </c>
      <c r="B766" s="125">
        <v>2020</v>
      </c>
      <c r="C766" s="125" t="s">
        <v>161</v>
      </c>
      <c r="D766" s="125">
        <v>3133</v>
      </c>
      <c r="E766" s="125">
        <v>3113</v>
      </c>
      <c r="F766" s="125">
        <v>2860</v>
      </c>
      <c r="G766" s="125">
        <v>3386</v>
      </c>
      <c r="H766">
        <v>60</v>
      </c>
      <c r="I766" s="125">
        <v>146365</v>
      </c>
      <c r="J766" s="125">
        <v>20489</v>
      </c>
      <c r="K766" s="125">
        <v>8894</v>
      </c>
      <c r="L766" s="125">
        <v>825</v>
      </c>
    </row>
    <row r="767" spans="1:12" x14ac:dyDescent="0.55000000000000004">
      <c r="A767" s="125" t="s">
        <v>190</v>
      </c>
      <c r="B767" s="125">
        <v>2020</v>
      </c>
      <c r="C767" s="125" t="s">
        <v>162</v>
      </c>
      <c r="D767" s="125">
        <v>2816</v>
      </c>
      <c r="E767" s="125">
        <v>2811</v>
      </c>
      <c r="F767" s="125">
        <v>2967</v>
      </c>
      <c r="G767" s="125">
        <v>2765</v>
      </c>
      <c r="H767">
        <v>89</v>
      </c>
      <c r="I767" s="125">
        <v>118721</v>
      </c>
      <c r="J767" s="125">
        <v>13573</v>
      </c>
      <c r="K767" s="125">
        <v>9019</v>
      </c>
      <c r="L767" s="125">
        <v>1138</v>
      </c>
    </row>
    <row r="768" spans="1:12" x14ac:dyDescent="0.55000000000000004">
      <c r="A768" s="125" t="s">
        <v>190</v>
      </c>
      <c r="B768" s="125">
        <v>2020</v>
      </c>
      <c r="C768" s="125" t="s">
        <v>163</v>
      </c>
      <c r="D768" s="125">
        <v>3089</v>
      </c>
      <c r="E768" s="125">
        <v>2974</v>
      </c>
      <c r="F768" s="125">
        <v>2976</v>
      </c>
      <c r="G768" s="125">
        <v>3180</v>
      </c>
      <c r="H768">
        <v>29</v>
      </c>
      <c r="I768" s="125">
        <v>133385</v>
      </c>
      <c r="J768" s="125">
        <v>14723</v>
      </c>
      <c r="K768" s="125">
        <v>9101</v>
      </c>
      <c r="L768" s="125">
        <v>1034</v>
      </c>
    </row>
    <row r="769" spans="1:12" x14ac:dyDescent="0.55000000000000004">
      <c r="A769" s="125" t="s">
        <v>190</v>
      </c>
      <c r="B769" s="125">
        <v>2020</v>
      </c>
      <c r="C769" s="125" t="s">
        <v>164</v>
      </c>
      <c r="D769" s="125">
        <v>2858</v>
      </c>
      <c r="E769" s="125">
        <v>3079</v>
      </c>
      <c r="F769" s="125">
        <v>2873</v>
      </c>
      <c r="G769" s="125">
        <v>2978</v>
      </c>
      <c r="H769">
        <v>95</v>
      </c>
      <c r="I769" s="125">
        <v>146452</v>
      </c>
      <c r="J769" s="125">
        <v>16055</v>
      </c>
      <c r="K769" s="125">
        <v>9648</v>
      </c>
      <c r="L769" s="125">
        <v>1011</v>
      </c>
    </row>
    <row r="770" spans="1:12" x14ac:dyDescent="0.55000000000000004">
      <c r="A770" s="125" t="s">
        <v>190</v>
      </c>
      <c r="B770" s="125">
        <v>2020</v>
      </c>
      <c r="C770" s="125" t="s">
        <v>165</v>
      </c>
      <c r="D770" s="125">
        <v>2599</v>
      </c>
      <c r="E770" s="125">
        <v>2952</v>
      </c>
      <c r="F770" s="125">
        <v>2827</v>
      </c>
      <c r="G770" s="125">
        <v>2833</v>
      </c>
      <c r="H770">
        <v>62</v>
      </c>
      <c r="I770" s="125">
        <v>152454</v>
      </c>
      <c r="J770" s="125">
        <v>16807</v>
      </c>
      <c r="K770" s="125">
        <v>8886</v>
      </c>
      <c r="L770" s="125">
        <v>985</v>
      </c>
    </row>
    <row r="771" spans="1:12" x14ac:dyDescent="0.55000000000000004">
      <c r="A771" s="125" t="s">
        <v>190</v>
      </c>
      <c r="B771" s="125">
        <v>2020</v>
      </c>
      <c r="C771" s="125" t="s">
        <v>166</v>
      </c>
      <c r="D771" s="125">
        <v>2269</v>
      </c>
      <c r="E771" s="125">
        <v>2021</v>
      </c>
      <c r="F771" s="125">
        <v>2015</v>
      </c>
      <c r="G771" s="125">
        <v>1687</v>
      </c>
      <c r="H771">
        <v>27</v>
      </c>
      <c r="I771" s="125">
        <v>81873</v>
      </c>
      <c r="J771" s="125">
        <v>7662</v>
      </c>
      <c r="K771" s="125">
        <v>8237</v>
      </c>
      <c r="L771" s="125">
        <v>1393</v>
      </c>
    </row>
    <row r="772" spans="1:12" x14ac:dyDescent="0.55000000000000004">
      <c r="A772" s="125" t="s">
        <v>191</v>
      </c>
      <c r="B772" s="125">
        <v>2020</v>
      </c>
      <c r="C772" s="125" t="s">
        <v>155</v>
      </c>
      <c r="D772" s="125">
        <v>2126</v>
      </c>
      <c r="E772" s="125">
        <v>2224</v>
      </c>
      <c r="F772" s="125">
        <v>2394</v>
      </c>
      <c r="G772" s="125">
        <v>2020</v>
      </c>
      <c r="H772">
        <v>35</v>
      </c>
      <c r="I772" s="125">
        <v>275670</v>
      </c>
      <c r="J772" s="125">
        <v>47733</v>
      </c>
      <c r="K772" s="125">
        <v>3937</v>
      </c>
      <c r="L772" s="125">
        <v>825</v>
      </c>
    </row>
    <row r="773" spans="1:12" x14ac:dyDescent="0.55000000000000004">
      <c r="A773" s="125" t="s">
        <v>191</v>
      </c>
      <c r="B773" s="125">
        <v>2020</v>
      </c>
      <c r="C773" s="125" t="s">
        <v>156</v>
      </c>
      <c r="D773" s="125">
        <v>1863</v>
      </c>
      <c r="E773" s="125">
        <v>1980</v>
      </c>
      <c r="F773" s="125">
        <v>2067</v>
      </c>
      <c r="G773" s="125">
        <v>1805</v>
      </c>
      <c r="H773">
        <v>18</v>
      </c>
      <c r="I773" s="125">
        <v>242104</v>
      </c>
      <c r="J773" s="125">
        <v>36714</v>
      </c>
      <c r="K773" s="125">
        <v>3575</v>
      </c>
      <c r="L773" s="125">
        <v>858</v>
      </c>
    </row>
    <row r="774" spans="1:12" x14ac:dyDescent="0.55000000000000004">
      <c r="A774" s="125" t="s">
        <v>191</v>
      </c>
      <c r="B774" s="125">
        <v>2020</v>
      </c>
      <c r="C774" s="125" t="s">
        <v>157</v>
      </c>
      <c r="D774" s="125">
        <v>1874</v>
      </c>
      <c r="E774" s="125">
        <v>2015</v>
      </c>
      <c r="F774" s="125">
        <v>2019</v>
      </c>
      <c r="G774" s="125">
        <v>2874</v>
      </c>
      <c r="H774">
        <v>90</v>
      </c>
      <c r="I774" s="125">
        <v>251698</v>
      </c>
      <c r="J774" s="125">
        <v>33102</v>
      </c>
      <c r="K774" s="125">
        <v>3626</v>
      </c>
      <c r="L774" s="125">
        <v>669</v>
      </c>
    </row>
    <row r="775" spans="1:12" x14ac:dyDescent="0.55000000000000004">
      <c r="A775" s="125" t="s">
        <v>191</v>
      </c>
      <c r="B775" s="125">
        <v>2020</v>
      </c>
      <c r="C775" s="125" t="s">
        <v>158</v>
      </c>
      <c r="D775" s="125">
        <v>1838</v>
      </c>
      <c r="E775" s="125">
        <v>1941</v>
      </c>
      <c r="F775" s="125">
        <v>1741</v>
      </c>
      <c r="G775" s="125">
        <v>2006</v>
      </c>
      <c r="H775">
        <v>7</v>
      </c>
      <c r="I775" s="125">
        <v>117924</v>
      </c>
      <c r="J775" s="125">
        <v>11348</v>
      </c>
      <c r="K775" s="125">
        <v>2201</v>
      </c>
      <c r="L775" s="125">
        <v>332</v>
      </c>
    </row>
    <row r="776" spans="1:12" x14ac:dyDescent="0.55000000000000004">
      <c r="A776" s="125" t="s">
        <v>191</v>
      </c>
      <c r="B776" s="125">
        <v>2020</v>
      </c>
      <c r="C776" s="125" t="s">
        <v>159</v>
      </c>
      <c r="D776" s="125">
        <v>2462</v>
      </c>
      <c r="E776" s="125">
        <v>2239</v>
      </c>
      <c r="F776" s="125">
        <v>2059</v>
      </c>
      <c r="G776" s="125">
        <v>2797</v>
      </c>
      <c r="H776">
        <v>78</v>
      </c>
      <c r="I776" s="125">
        <v>139544</v>
      </c>
      <c r="J776" s="125">
        <v>13210</v>
      </c>
      <c r="K776" s="125">
        <v>2935</v>
      </c>
      <c r="L776" s="125">
        <v>302</v>
      </c>
    </row>
    <row r="777" spans="1:12" x14ac:dyDescent="0.55000000000000004">
      <c r="A777" s="125" t="s">
        <v>191</v>
      </c>
      <c r="B777" s="125">
        <v>2020</v>
      </c>
      <c r="C777" s="125" t="s">
        <v>160</v>
      </c>
      <c r="D777" s="125">
        <v>2361</v>
      </c>
      <c r="E777" s="125">
        <v>2636</v>
      </c>
      <c r="F777" s="125">
        <v>2318</v>
      </c>
      <c r="G777" s="125">
        <v>2942</v>
      </c>
      <c r="H777">
        <v>109</v>
      </c>
      <c r="I777" s="125">
        <v>158511</v>
      </c>
      <c r="J777" s="125">
        <v>14407</v>
      </c>
      <c r="K777" s="125">
        <v>3056</v>
      </c>
      <c r="L777" s="125">
        <v>379</v>
      </c>
    </row>
    <row r="778" spans="1:12" x14ac:dyDescent="0.55000000000000004">
      <c r="A778" s="125" t="s">
        <v>191</v>
      </c>
      <c r="B778" s="125">
        <v>2020</v>
      </c>
      <c r="C778" s="125" t="s">
        <v>161</v>
      </c>
      <c r="D778" s="125">
        <v>2431</v>
      </c>
      <c r="E778" s="125">
        <v>2516</v>
      </c>
      <c r="F778" s="125">
        <v>2445</v>
      </c>
      <c r="G778" s="125">
        <v>2566</v>
      </c>
      <c r="H778">
        <v>66</v>
      </c>
      <c r="I778" s="125">
        <v>160638</v>
      </c>
      <c r="J778" s="125">
        <v>14839</v>
      </c>
      <c r="K778" s="125">
        <v>3237</v>
      </c>
      <c r="L778" s="125">
        <v>369</v>
      </c>
    </row>
    <row r="779" spans="1:12" x14ac:dyDescent="0.55000000000000004">
      <c r="A779" s="125" t="s">
        <v>191</v>
      </c>
      <c r="B779" s="125">
        <v>2020</v>
      </c>
      <c r="C779" s="125" t="s">
        <v>162</v>
      </c>
      <c r="D779" s="125">
        <v>1854</v>
      </c>
      <c r="E779" s="125">
        <v>1815</v>
      </c>
      <c r="F779" s="125">
        <v>2025</v>
      </c>
      <c r="G779" s="125">
        <v>1717</v>
      </c>
      <c r="H779">
        <v>44</v>
      </c>
      <c r="I779" s="125">
        <v>102607</v>
      </c>
      <c r="J779" s="125">
        <v>8524</v>
      </c>
      <c r="K779" s="125">
        <v>2576</v>
      </c>
      <c r="L779" s="125">
        <v>202</v>
      </c>
    </row>
    <row r="780" spans="1:12" x14ac:dyDescent="0.55000000000000004">
      <c r="A780" s="125" t="s">
        <v>191</v>
      </c>
      <c r="B780" s="125">
        <v>2020</v>
      </c>
      <c r="C780" s="125" t="s">
        <v>163</v>
      </c>
      <c r="D780" s="125">
        <v>1965</v>
      </c>
      <c r="E780" s="125">
        <v>1950</v>
      </c>
      <c r="F780" s="125">
        <v>1706</v>
      </c>
      <c r="G780" s="125">
        <v>1416</v>
      </c>
      <c r="H780">
        <v>17</v>
      </c>
      <c r="I780" s="125">
        <v>56516</v>
      </c>
      <c r="J780" s="125">
        <v>5772</v>
      </c>
      <c r="K780" s="125">
        <v>1990</v>
      </c>
      <c r="L780" s="125">
        <v>168</v>
      </c>
    </row>
    <row r="781" spans="1:12" x14ac:dyDescent="0.55000000000000004">
      <c r="A781" s="125" t="s">
        <v>191</v>
      </c>
      <c r="B781" s="125">
        <v>2020</v>
      </c>
      <c r="C781" s="125" t="s">
        <v>164</v>
      </c>
      <c r="D781" s="125">
        <v>1870</v>
      </c>
      <c r="E781" s="125">
        <v>2276</v>
      </c>
      <c r="F781" s="125">
        <v>1891</v>
      </c>
      <c r="G781" s="125">
        <v>1879</v>
      </c>
      <c r="H781">
        <v>27</v>
      </c>
      <c r="I781" s="125">
        <v>74680</v>
      </c>
      <c r="J781" s="125">
        <v>5897</v>
      </c>
      <c r="K781" s="125">
        <v>1721</v>
      </c>
      <c r="L781" s="125">
        <v>109</v>
      </c>
    </row>
    <row r="782" spans="1:12" x14ac:dyDescent="0.55000000000000004">
      <c r="A782" s="125" t="s">
        <v>191</v>
      </c>
      <c r="B782" s="125">
        <v>2020</v>
      </c>
      <c r="C782" s="125" t="s">
        <v>165</v>
      </c>
      <c r="D782" s="125">
        <v>2239</v>
      </c>
      <c r="E782" s="125">
        <v>2533</v>
      </c>
      <c r="F782" s="125">
        <v>2179</v>
      </c>
      <c r="G782" s="125">
        <v>2341</v>
      </c>
      <c r="H782">
        <v>66</v>
      </c>
      <c r="I782" s="125">
        <v>148631</v>
      </c>
      <c r="J782" s="125">
        <v>13334</v>
      </c>
      <c r="K782" s="125">
        <v>2776</v>
      </c>
      <c r="L782" s="125">
        <v>252</v>
      </c>
    </row>
    <row r="783" spans="1:12" x14ac:dyDescent="0.55000000000000004">
      <c r="A783" s="125" t="s">
        <v>191</v>
      </c>
      <c r="B783" s="125">
        <v>2020</v>
      </c>
      <c r="C783" s="125" t="s">
        <v>166</v>
      </c>
      <c r="D783" s="125">
        <v>1624</v>
      </c>
      <c r="E783" s="125">
        <v>1724</v>
      </c>
      <c r="F783" s="125">
        <v>1874</v>
      </c>
      <c r="G783" s="125">
        <v>1290</v>
      </c>
      <c r="H783">
        <v>43</v>
      </c>
      <c r="I783" s="125">
        <v>69395</v>
      </c>
      <c r="J783" s="125">
        <v>7819</v>
      </c>
      <c r="K783" s="125">
        <v>1832</v>
      </c>
      <c r="L783" s="125">
        <v>117</v>
      </c>
    </row>
    <row r="784" spans="1:12" x14ac:dyDescent="0.55000000000000004">
      <c r="A784" s="125" t="s">
        <v>192</v>
      </c>
      <c r="B784" s="125">
        <v>2020</v>
      </c>
      <c r="C784" s="125" t="s">
        <v>155</v>
      </c>
      <c r="D784" s="125">
        <v>2271</v>
      </c>
      <c r="E784" s="125">
        <v>2099</v>
      </c>
      <c r="F784" s="125">
        <v>2055</v>
      </c>
      <c r="G784" s="125">
        <v>937</v>
      </c>
      <c r="H784">
        <v>11</v>
      </c>
      <c r="I784" s="125">
        <v>215204</v>
      </c>
      <c r="J784" s="125">
        <v>46017</v>
      </c>
      <c r="K784" s="125">
        <v>2330</v>
      </c>
      <c r="L784" s="125">
        <v>389</v>
      </c>
    </row>
    <row r="785" spans="1:12" x14ac:dyDescent="0.55000000000000004">
      <c r="A785" s="125" t="s">
        <v>192</v>
      </c>
      <c r="B785" s="125">
        <v>2020</v>
      </c>
      <c r="C785" s="125" t="s">
        <v>156</v>
      </c>
      <c r="D785" s="125">
        <v>1915</v>
      </c>
      <c r="E785" s="125">
        <v>2010</v>
      </c>
      <c r="F785" s="125">
        <v>2066</v>
      </c>
      <c r="G785" s="125">
        <v>1703</v>
      </c>
      <c r="H785">
        <v>22</v>
      </c>
      <c r="I785" s="125">
        <v>175979</v>
      </c>
      <c r="J785" s="125">
        <v>33610</v>
      </c>
      <c r="K785" s="125">
        <v>1762</v>
      </c>
      <c r="L785" s="125">
        <v>470</v>
      </c>
    </row>
    <row r="786" spans="1:12" x14ac:dyDescent="0.55000000000000004">
      <c r="A786" s="125" t="s">
        <v>192</v>
      </c>
      <c r="B786" s="125">
        <v>2020</v>
      </c>
      <c r="C786" s="125" t="s">
        <v>157</v>
      </c>
      <c r="D786" s="125">
        <v>2396</v>
      </c>
      <c r="E786" s="125">
        <v>2053</v>
      </c>
      <c r="F786" s="125">
        <v>2069</v>
      </c>
      <c r="G786" s="125">
        <v>4166</v>
      </c>
      <c r="H786">
        <v>85</v>
      </c>
      <c r="I786" s="125">
        <v>158478</v>
      </c>
      <c r="J786" s="125">
        <v>24627</v>
      </c>
      <c r="K786" s="125">
        <v>1631</v>
      </c>
      <c r="L786" s="125">
        <v>246</v>
      </c>
    </row>
    <row r="787" spans="1:12" x14ac:dyDescent="0.55000000000000004">
      <c r="A787" s="125" t="s">
        <v>192</v>
      </c>
      <c r="B787" s="125">
        <v>2020</v>
      </c>
      <c r="C787" s="125" t="s">
        <v>158</v>
      </c>
      <c r="D787" s="125">
        <v>3018</v>
      </c>
      <c r="E787" s="125">
        <v>2548</v>
      </c>
      <c r="F787" s="125">
        <v>1875</v>
      </c>
      <c r="G787" s="125">
        <v>2406</v>
      </c>
      <c r="H787">
        <v>42</v>
      </c>
      <c r="I787" s="125">
        <v>118388</v>
      </c>
      <c r="J787" s="125">
        <v>15586</v>
      </c>
      <c r="K787" s="125">
        <v>2060</v>
      </c>
      <c r="L787" s="125">
        <v>177</v>
      </c>
    </row>
    <row r="788" spans="1:12" x14ac:dyDescent="0.55000000000000004">
      <c r="A788" s="125" t="s">
        <v>192</v>
      </c>
      <c r="B788" s="125">
        <v>2020</v>
      </c>
      <c r="C788" s="125" t="s">
        <v>159</v>
      </c>
      <c r="D788" s="125">
        <v>2881</v>
      </c>
      <c r="E788" s="125">
        <v>2696</v>
      </c>
      <c r="F788" s="125">
        <v>2022</v>
      </c>
      <c r="G788" s="125">
        <v>2496</v>
      </c>
      <c r="H788">
        <v>8</v>
      </c>
      <c r="I788" s="125">
        <v>128748</v>
      </c>
      <c r="J788" s="125">
        <v>15134</v>
      </c>
      <c r="K788" s="125">
        <v>1636</v>
      </c>
      <c r="L788" s="125">
        <v>218</v>
      </c>
    </row>
    <row r="789" spans="1:12" x14ac:dyDescent="0.55000000000000004">
      <c r="A789" s="125" t="s">
        <v>192</v>
      </c>
      <c r="B789" s="125">
        <v>2020</v>
      </c>
      <c r="C789" s="125" t="s">
        <v>160</v>
      </c>
      <c r="D789" s="125">
        <v>2709</v>
      </c>
      <c r="E789" s="125">
        <v>3177</v>
      </c>
      <c r="F789" s="125">
        <v>2655</v>
      </c>
      <c r="G789" s="125">
        <v>2635</v>
      </c>
      <c r="H789">
        <v>42</v>
      </c>
      <c r="I789" s="125">
        <v>166301</v>
      </c>
      <c r="J789" s="125">
        <v>16924</v>
      </c>
      <c r="K789" s="125">
        <v>1978</v>
      </c>
      <c r="L789" s="125">
        <v>389</v>
      </c>
    </row>
    <row r="790" spans="1:12" x14ac:dyDescent="0.55000000000000004">
      <c r="A790" s="125" t="s">
        <v>192</v>
      </c>
      <c r="B790" s="125">
        <v>2020</v>
      </c>
      <c r="C790" s="125" t="s">
        <v>161</v>
      </c>
      <c r="D790" s="125">
        <v>2476</v>
      </c>
      <c r="E790" s="125">
        <v>2796</v>
      </c>
      <c r="F790" s="125">
        <v>2785</v>
      </c>
      <c r="G790" s="125">
        <v>2502</v>
      </c>
      <c r="H790">
        <v>76</v>
      </c>
      <c r="I790" s="125">
        <v>174788</v>
      </c>
      <c r="J790" s="125">
        <v>18766</v>
      </c>
      <c r="K790" s="125">
        <v>2138</v>
      </c>
      <c r="L790" s="125">
        <v>275</v>
      </c>
    </row>
    <row r="791" spans="1:12" x14ac:dyDescent="0.55000000000000004">
      <c r="A791" s="125" t="s">
        <v>192</v>
      </c>
      <c r="B791" s="125">
        <v>2020</v>
      </c>
      <c r="C791" s="125" t="s">
        <v>162</v>
      </c>
      <c r="D791" s="125">
        <v>2198</v>
      </c>
      <c r="E791" s="125">
        <v>2374</v>
      </c>
      <c r="F791" s="125">
        <v>2627</v>
      </c>
      <c r="G791" s="125">
        <v>2343</v>
      </c>
      <c r="H791">
        <v>42</v>
      </c>
      <c r="I791" s="125">
        <v>166320</v>
      </c>
      <c r="J791" s="125">
        <v>18769</v>
      </c>
      <c r="K791" s="125">
        <v>2411</v>
      </c>
      <c r="L791" s="125">
        <v>389</v>
      </c>
    </row>
    <row r="792" spans="1:12" x14ac:dyDescent="0.55000000000000004">
      <c r="A792" s="125" t="s">
        <v>192</v>
      </c>
      <c r="B792" s="125">
        <v>2020</v>
      </c>
      <c r="C792" s="125" t="s">
        <v>163</v>
      </c>
      <c r="D792" s="125">
        <v>2042</v>
      </c>
      <c r="E792" s="125">
        <v>2156</v>
      </c>
      <c r="F792" s="125">
        <v>2271</v>
      </c>
      <c r="G792" s="125">
        <v>2463</v>
      </c>
      <c r="H792">
        <v>21</v>
      </c>
      <c r="I792" s="125">
        <v>164838</v>
      </c>
      <c r="J792" s="125">
        <v>17604</v>
      </c>
      <c r="K792" s="125">
        <v>1806</v>
      </c>
      <c r="L792" s="125">
        <v>228</v>
      </c>
    </row>
    <row r="793" spans="1:12" x14ac:dyDescent="0.55000000000000004">
      <c r="A793" s="125" t="s">
        <v>192</v>
      </c>
      <c r="B793" s="125">
        <v>2020</v>
      </c>
      <c r="C793" s="125" t="s">
        <v>164</v>
      </c>
      <c r="D793" s="125">
        <v>1904</v>
      </c>
      <c r="E793" s="125">
        <v>2268</v>
      </c>
      <c r="F793" s="125">
        <v>2574</v>
      </c>
      <c r="G793" s="125">
        <v>2262</v>
      </c>
      <c r="H793">
        <v>200</v>
      </c>
      <c r="I793" s="125">
        <v>153574</v>
      </c>
      <c r="J793" s="125">
        <v>16091</v>
      </c>
      <c r="K793" s="125">
        <v>2421</v>
      </c>
      <c r="L793" s="125">
        <v>373</v>
      </c>
    </row>
    <row r="794" spans="1:12" x14ac:dyDescent="0.55000000000000004">
      <c r="A794" s="125" t="s">
        <v>192</v>
      </c>
      <c r="B794" s="125">
        <v>2020</v>
      </c>
      <c r="C794" s="125" t="s">
        <v>165</v>
      </c>
      <c r="D794" s="125">
        <v>1834</v>
      </c>
      <c r="E794" s="125">
        <v>1875</v>
      </c>
      <c r="F794" s="125">
        <v>2275</v>
      </c>
      <c r="G794" s="125">
        <v>1880</v>
      </c>
      <c r="H794">
        <v>79</v>
      </c>
      <c r="I794" s="125">
        <v>144520</v>
      </c>
      <c r="J794" s="125">
        <v>13906</v>
      </c>
      <c r="K794" s="125">
        <v>2313</v>
      </c>
      <c r="L794" s="125">
        <v>369</v>
      </c>
    </row>
    <row r="795" spans="1:12" x14ac:dyDescent="0.55000000000000004">
      <c r="A795" s="125" t="s">
        <v>192</v>
      </c>
      <c r="B795" s="125">
        <v>2020</v>
      </c>
      <c r="C795" s="125" t="s">
        <v>166</v>
      </c>
      <c r="D795" s="125">
        <v>674</v>
      </c>
      <c r="E795" s="125">
        <v>499</v>
      </c>
      <c r="F795" s="125">
        <v>465</v>
      </c>
      <c r="G795" s="125">
        <v>446</v>
      </c>
      <c r="H795">
        <v>13</v>
      </c>
      <c r="I795" s="125">
        <v>33241</v>
      </c>
      <c r="J795" s="125">
        <v>3146</v>
      </c>
      <c r="K795" s="125">
        <v>810</v>
      </c>
      <c r="L795" s="125">
        <v>174</v>
      </c>
    </row>
    <row r="796" spans="1:12" x14ac:dyDescent="0.55000000000000004">
      <c r="A796" s="125" t="s">
        <v>193</v>
      </c>
      <c r="B796" s="125">
        <v>2020</v>
      </c>
      <c r="C796" s="125" t="s">
        <v>155</v>
      </c>
      <c r="D796" s="125">
        <v>1614</v>
      </c>
      <c r="E796" s="125">
        <v>1256</v>
      </c>
      <c r="F796" s="125">
        <v>1254</v>
      </c>
      <c r="G796" s="125">
        <v>713</v>
      </c>
      <c r="H796">
        <v>29</v>
      </c>
      <c r="I796" s="125">
        <v>124051</v>
      </c>
      <c r="J796" s="125">
        <v>16463</v>
      </c>
      <c r="K796" s="125">
        <v>3363</v>
      </c>
      <c r="L796" s="125">
        <v>533</v>
      </c>
    </row>
    <row r="797" spans="1:12" x14ac:dyDescent="0.55000000000000004">
      <c r="A797" s="125" t="s">
        <v>193</v>
      </c>
      <c r="B797" s="125">
        <v>2020</v>
      </c>
      <c r="C797" s="125" t="s">
        <v>156</v>
      </c>
      <c r="D797" s="125">
        <v>1310</v>
      </c>
      <c r="E797" s="125">
        <v>1167</v>
      </c>
      <c r="F797" s="125">
        <v>1134</v>
      </c>
      <c r="G797" s="125">
        <v>825</v>
      </c>
      <c r="H797">
        <v>1</v>
      </c>
      <c r="I797" s="125">
        <v>119593</v>
      </c>
      <c r="J797" s="125">
        <v>15971</v>
      </c>
      <c r="K797" s="125">
        <v>2644</v>
      </c>
      <c r="L797" s="125">
        <v>565</v>
      </c>
    </row>
    <row r="798" spans="1:12" x14ac:dyDescent="0.55000000000000004">
      <c r="A798" s="125" t="s">
        <v>193</v>
      </c>
      <c r="B798" s="125">
        <v>2020</v>
      </c>
      <c r="C798" s="125" t="s">
        <v>157</v>
      </c>
      <c r="D798" s="125">
        <v>1454</v>
      </c>
      <c r="E798" s="125">
        <v>1225</v>
      </c>
      <c r="F798" s="125">
        <v>1144</v>
      </c>
      <c r="G798" s="125">
        <v>1950</v>
      </c>
      <c r="H798">
        <v>32</v>
      </c>
      <c r="I798" s="125">
        <v>115193</v>
      </c>
      <c r="J798" s="125">
        <v>13857</v>
      </c>
      <c r="K798" s="125">
        <v>3110</v>
      </c>
      <c r="L798" s="125">
        <v>730</v>
      </c>
    </row>
    <row r="799" spans="1:12" x14ac:dyDescent="0.55000000000000004">
      <c r="A799" s="125" t="s">
        <v>193</v>
      </c>
      <c r="B799" s="125">
        <v>2020</v>
      </c>
      <c r="C799" s="125" t="s">
        <v>158</v>
      </c>
      <c r="D799" s="125">
        <v>1447</v>
      </c>
      <c r="E799" s="125">
        <v>1182</v>
      </c>
      <c r="F799" s="125">
        <v>1072</v>
      </c>
      <c r="G799" s="125">
        <v>1120</v>
      </c>
      <c r="H799">
        <v>8</v>
      </c>
      <c r="I799" s="125">
        <v>65554</v>
      </c>
      <c r="J799" s="125">
        <v>6687</v>
      </c>
      <c r="K799" s="125">
        <v>2339</v>
      </c>
      <c r="L799" s="125">
        <v>424</v>
      </c>
    </row>
    <row r="800" spans="1:12" x14ac:dyDescent="0.55000000000000004">
      <c r="A800" s="125" t="s">
        <v>193</v>
      </c>
      <c r="B800" s="125">
        <v>2020</v>
      </c>
      <c r="C800" s="125" t="s">
        <v>159</v>
      </c>
      <c r="D800" s="125">
        <v>1601</v>
      </c>
      <c r="E800" s="125">
        <v>1225</v>
      </c>
      <c r="F800" s="125">
        <v>1186</v>
      </c>
      <c r="G800" s="125">
        <v>1317</v>
      </c>
      <c r="H800">
        <v>27</v>
      </c>
      <c r="I800" s="125">
        <v>71106</v>
      </c>
      <c r="J800" s="125">
        <v>6502</v>
      </c>
      <c r="K800" s="125">
        <v>2867</v>
      </c>
      <c r="L800" s="125">
        <v>340</v>
      </c>
    </row>
    <row r="801" spans="1:12" x14ac:dyDescent="0.55000000000000004">
      <c r="A801" s="125" t="s">
        <v>193</v>
      </c>
      <c r="B801" s="125">
        <v>2020</v>
      </c>
      <c r="C801" s="125" t="s">
        <v>160</v>
      </c>
      <c r="D801" s="125">
        <v>1481</v>
      </c>
      <c r="E801" s="125">
        <v>1398</v>
      </c>
      <c r="F801" s="125">
        <v>1200</v>
      </c>
      <c r="G801" s="125">
        <v>1439</v>
      </c>
      <c r="H801">
        <v>33</v>
      </c>
      <c r="I801" s="125">
        <v>78493</v>
      </c>
      <c r="J801" s="125">
        <v>6679</v>
      </c>
      <c r="K801" s="125">
        <v>2712</v>
      </c>
      <c r="L801" s="125">
        <v>329</v>
      </c>
    </row>
    <row r="802" spans="1:12" x14ac:dyDescent="0.55000000000000004">
      <c r="A802" s="125" t="s">
        <v>193</v>
      </c>
      <c r="B802" s="125">
        <v>2020</v>
      </c>
      <c r="C802" s="125" t="s">
        <v>161</v>
      </c>
      <c r="D802" s="125">
        <v>1543</v>
      </c>
      <c r="E802" s="125">
        <v>1301</v>
      </c>
      <c r="F802" s="125">
        <v>1235</v>
      </c>
      <c r="G802" s="125">
        <v>1151</v>
      </c>
      <c r="H802">
        <v>6</v>
      </c>
      <c r="I802" s="125">
        <v>82860</v>
      </c>
      <c r="J802" s="125">
        <v>7353</v>
      </c>
      <c r="K802" s="125">
        <v>2299</v>
      </c>
      <c r="L802" s="125">
        <v>275</v>
      </c>
    </row>
    <row r="803" spans="1:12" x14ac:dyDescent="0.55000000000000004">
      <c r="A803" s="125" t="s">
        <v>193</v>
      </c>
      <c r="B803" s="125">
        <v>2020</v>
      </c>
      <c r="C803" s="125" t="s">
        <v>162</v>
      </c>
      <c r="D803" s="125">
        <v>1450</v>
      </c>
      <c r="E803" s="125">
        <v>1322</v>
      </c>
      <c r="F803" s="125">
        <v>1267</v>
      </c>
      <c r="G803" s="125">
        <v>1235</v>
      </c>
      <c r="H803">
        <v>2</v>
      </c>
      <c r="I803" s="125">
        <v>79845</v>
      </c>
      <c r="J803" s="125">
        <v>7105</v>
      </c>
      <c r="K803" s="125">
        <v>2509</v>
      </c>
      <c r="L803" s="125">
        <v>422</v>
      </c>
    </row>
    <row r="804" spans="1:12" x14ac:dyDescent="0.55000000000000004">
      <c r="A804" s="125" t="s">
        <v>193</v>
      </c>
      <c r="B804" s="125">
        <v>2020</v>
      </c>
      <c r="C804" s="125" t="s">
        <v>163</v>
      </c>
      <c r="D804" s="125">
        <v>1559</v>
      </c>
      <c r="E804" s="125">
        <v>1326</v>
      </c>
      <c r="F804" s="125">
        <v>1272</v>
      </c>
      <c r="G804" s="125">
        <v>1168</v>
      </c>
      <c r="H804">
        <v>3</v>
      </c>
      <c r="I804" s="125">
        <v>74373</v>
      </c>
      <c r="J804" s="125">
        <v>7246</v>
      </c>
      <c r="K804" s="125">
        <v>2501</v>
      </c>
      <c r="L804" s="125">
        <v>335</v>
      </c>
    </row>
    <row r="805" spans="1:12" x14ac:dyDescent="0.55000000000000004">
      <c r="A805" s="125" t="s">
        <v>193</v>
      </c>
      <c r="B805" s="125">
        <v>2020</v>
      </c>
      <c r="C805" s="125" t="s">
        <v>164</v>
      </c>
      <c r="D805" s="125">
        <v>1586</v>
      </c>
      <c r="E805" s="125">
        <v>1352</v>
      </c>
      <c r="F805" s="125">
        <v>1321</v>
      </c>
      <c r="G805" s="125">
        <v>1199</v>
      </c>
      <c r="H805">
        <v>30</v>
      </c>
      <c r="I805" s="125">
        <v>94651</v>
      </c>
      <c r="J805" s="125">
        <v>8670</v>
      </c>
      <c r="K805" s="125">
        <v>1807</v>
      </c>
      <c r="L805" s="125">
        <v>315</v>
      </c>
    </row>
    <row r="806" spans="1:12" x14ac:dyDescent="0.55000000000000004">
      <c r="A806" s="125" t="s">
        <v>193</v>
      </c>
      <c r="B806" s="125">
        <v>2020</v>
      </c>
      <c r="C806" s="125" t="s">
        <v>165</v>
      </c>
      <c r="D806" s="125">
        <v>1525</v>
      </c>
      <c r="E806" s="125">
        <v>1323</v>
      </c>
      <c r="F806" s="125">
        <v>1246</v>
      </c>
      <c r="G806" s="125">
        <v>1118</v>
      </c>
      <c r="H806">
        <v>49</v>
      </c>
      <c r="I806" s="125">
        <v>94366</v>
      </c>
      <c r="J806" s="125">
        <v>8022</v>
      </c>
      <c r="K806" s="125">
        <v>2406</v>
      </c>
      <c r="L806" s="125">
        <v>267</v>
      </c>
    </row>
    <row r="807" spans="1:12" x14ac:dyDescent="0.55000000000000004">
      <c r="A807" s="125" t="s">
        <v>193</v>
      </c>
      <c r="B807" s="125">
        <v>2020</v>
      </c>
      <c r="C807" s="125" t="s">
        <v>166</v>
      </c>
      <c r="D807" s="125">
        <v>1737</v>
      </c>
      <c r="E807" s="125">
        <v>1388</v>
      </c>
      <c r="F807" s="125">
        <v>1411</v>
      </c>
      <c r="G807" s="125">
        <v>1188</v>
      </c>
      <c r="H807">
        <v>22</v>
      </c>
      <c r="I807" s="125">
        <v>88681</v>
      </c>
      <c r="J807" s="125">
        <v>8203</v>
      </c>
      <c r="K807" s="125">
        <v>2175</v>
      </c>
      <c r="L807" s="125">
        <v>389</v>
      </c>
    </row>
    <row r="808" spans="1:12" x14ac:dyDescent="0.55000000000000004">
      <c r="A808" s="125" t="s">
        <v>194</v>
      </c>
      <c r="B808" s="125">
        <v>2020</v>
      </c>
      <c r="C808" s="125" t="s">
        <v>155</v>
      </c>
      <c r="D808" s="125">
        <v>308</v>
      </c>
      <c r="E808" s="125">
        <v>360</v>
      </c>
      <c r="F808" s="125">
        <v>342</v>
      </c>
      <c r="G808" s="125">
        <v>381</v>
      </c>
      <c r="H808">
        <v>1</v>
      </c>
      <c r="I808" s="125">
        <v>28218</v>
      </c>
      <c r="J808" s="125">
        <v>5885</v>
      </c>
      <c r="K808" s="125">
        <v>287</v>
      </c>
      <c r="L808" s="125">
        <v>93</v>
      </c>
    </row>
    <row r="809" spans="1:12" x14ac:dyDescent="0.55000000000000004">
      <c r="A809" s="125" t="s">
        <v>194</v>
      </c>
      <c r="B809" s="125">
        <v>2020</v>
      </c>
      <c r="C809" s="125" t="s">
        <v>156</v>
      </c>
      <c r="D809" s="125">
        <v>283</v>
      </c>
      <c r="E809" s="125">
        <v>188</v>
      </c>
      <c r="F809" s="125">
        <v>194</v>
      </c>
      <c r="G809" s="125">
        <v>350</v>
      </c>
      <c r="H809">
        <v>7</v>
      </c>
      <c r="I809" s="125">
        <v>24625</v>
      </c>
      <c r="J809" s="125">
        <v>4424</v>
      </c>
      <c r="K809" s="125">
        <v>749</v>
      </c>
      <c r="L809" s="125">
        <v>156</v>
      </c>
    </row>
    <row r="810" spans="1:12" x14ac:dyDescent="0.55000000000000004">
      <c r="A810" s="125" t="s">
        <v>194</v>
      </c>
      <c r="B810" s="125">
        <v>2020</v>
      </c>
      <c r="C810" s="125" t="s">
        <v>157</v>
      </c>
      <c r="D810" s="125">
        <v>367</v>
      </c>
      <c r="E810" s="125">
        <v>297</v>
      </c>
      <c r="F810" s="125">
        <v>319</v>
      </c>
      <c r="G810" s="125">
        <v>354</v>
      </c>
      <c r="I810" s="125">
        <v>28268</v>
      </c>
      <c r="J810" s="125">
        <v>3993</v>
      </c>
      <c r="K810" s="125">
        <v>759</v>
      </c>
      <c r="L810" s="125">
        <v>115</v>
      </c>
    </row>
    <row r="811" spans="1:12" x14ac:dyDescent="0.55000000000000004">
      <c r="A811" s="125" t="s">
        <v>194</v>
      </c>
      <c r="B811" s="125">
        <v>2020</v>
      </c>
      <c r="C811" s="125" t="s">
        <v>158</v>
      </c>
      <c r="D811" s="125">
        <v>449</v>
      </c>
      <c r="E811" s="125">
        <v>325</v>
      </c>
      <c r="F811" s="125">
        <v>256</v>
      </c>
      <c r="G811" s="125">
        <v>287</v>
      </c>
      <c r="H811">
        <v>17</v>
      </c>
      <c r="I811" s="125">
        <v>22233</v>
      </c>
      <c r="J811" s="125">
        <v>2766</v>
      </c>
      <c r="K811" s="125">
        <v>602</v>
      </c>
      <c r="L811" s="125">
        <v>47</v>
      </c>
    </row>
    <row r="812" spans="1:12" x14ac:dyDescent="0.55000000000000004">
      <c r="A812" s="125" t="s">
        <v>194</v>
      </c>
      <c r="B812" s="125">
        <v>2020</v>
      </c>
      <c r="C812" s="125" t="s">
        <v>159</v>
      </c>
      <c r="D812" s="125">
        <v>429</v>
      </c>
      <c r="E812" s="125">
        <v>433</v>
      </c>
      <c r="F812" s="125">
        <v>268</v>
      </c>
      <c r="G812" s="125">
        <v>276</v>
      </c>
      <c r="I812" s="125">
        <v>21773</v>
      </c>
      <c r="J812" s="125">
        <v>2240</v>
      </c>
      <c r="K812" s="125">
        <v>442</v>
      </c>
      <c r="L812" s="125">
        <v>32</v>
      </c>
    </row>
    <row r="813" spans="1:12" x14ac:dyDescent="0.55000000000000004">
      <c r="A813" s="125" t="s">
        <v>194</v>
      </c>
      <c r="B813" s="125">
        <v>2020</v>
      </c>
      <c r="C813" s="125" t="s">
        <v>160</v>
      </c>
      <c r="D813" s="125">
        <v>452</v>
      </c>
      <c r="E813" s="125">
        <v>540</v>
      </c>
      <c r="F813" s="125">
        <v>387</v>
      </c>
      <c r="G813" s="125">
        <v>327</v>
      </c>
      <c r="I813" s="125">
        <v>26402</v>
      </c>
      <c r="J813" s="125">
        <v>2835</v>
      </c>
      <c r="K813" s="125">
        <v>635</v>
      </c>
      <c r="L813" s="125">
        <v>69</v>
      </c>
    </row>
    <row r="814" spans="1:12" x14ac:dyDescent="0.55000000000000004">
      <c r="A814" s="125" t="s">
        <v>194</v>
      </c>
      <c r="B814" s="125">
        <v>2020</v>
      </c>
      <c r="C814" s="125" t="s">
        <v>161</v>
      </c>
      <c r="D814" s="125">
        <v>422</v>
      </c>
      <c r="E814" s="125">
        <v>425</v>
      </c>
      <c r="F814" s="125">
        <v>422</v>
      </c>
      <c r="G814" s="125">
        <v>293</v>
      </c>
      <c r="H814">
        <v>7</v>
      </c>
      <c r="I814" s="125">
        <v>27894</v>
      </c>
      <c r="J814" s="125">
        <v>2667</v>
      </c>
      <c r="K814" s="125">
        <v>505</v>
      </c>
      <c r="L814" s="125">
        <v>76</v>
      </c>
    </row>
    <row r="815" spans="1:12" x14ac:dyDescent="0.55000000000000004">
      <c r="A815" s="125" t="s">
        <v>194</v>
      </c>
      <c r="B815" s="125">
        <v>2020</v>
      </c>
      <c r="C815" s="125" t="s">
        <v>162</v>
      </c>
      <c r="D815" s="125">
        <v>202</v>
      </c>
      <c r="E815" s="125">
        <v>426</v>
      </c>
      <c r="F815" s="125">
        <v>453</v>
      </c>
      <c r="G815" s="125">
        <v>329</v>
      </c>
      <c r="I815" s="125">
        <v>29598</v>
      </c>
      <c r="J815" s="125">
        <v>3085</v>
      </c>
      <c r="K815" s="125">
        <v>385</v>
      </c>
      <c r="L815" s="125">
        <v>73</v>
      </c>
    </row>
    <row r="816" spans="1:12" x14ac:dyDescent="0.55000000000000004">
      <c r="A816" s="125" t="s">
        <v>194</v>
      </c>
      <c r="B816" s="125">
        <v>2020</v>
      </c>
      <c r="C816" s="125" t="s">
        <v>163</v>
      </c>
      <c r="D816" s="125">
        <v>407</v>
      </c>
      <c r="E816" s="125">
        <v>344</v>
      </c>
      <c r="F816" s="125">
        <v>421</v>
      </c>
      <c r="G816" s="125">
        <v>339</v>
      </c>
      <c r="H816">
        <v>5</v>
      </c>
      <c r="I816" s="125">
        <v>30349</v>
      </c>
      <c r="J816" s="125">
        <v>3185</v>
      </c>
      <c r="K816" s="125">
        <v>696</v>
      </c>
      <c r="L816" s="125">
        <v>66</v>
      </c>
    </row>
    <row r="817" spans="1:12" x14ac:dyDescent="0.55000000000000004">
      <c r="A817" s="125" t="s">
        <v>194</v>
      </c>
      <c r="B817" s="125">
        <v>2020</v>
      </c>
      <c r="C817" s="125" t="s">
        <v>164</v>
      </c>
      <c r="D817" s="125">
        <v>310</v>
      </c>
      <c r="E817" s="125">
        <v>301</v>
      </c>
      <c r="F817" s="125">
        <v>406</v>
      </c>
      <c r="G817" s="125">
        <v>276</v>
      </c>
      <c r="H817">
        <v>4</v>
      </c>
      <c r="I817" s="125">
        <v>30900</v>
      </c>
      <c r="J817" s="125">
        <v>3059</v>
      </c>
      <c r="K817" s="125">
        <v>643</v>
      </c>
      <c r="L817" s="125">
        <v>79</v>
      </c>
    </row>
    <row r="818" spans="1:12" x14ac:dyDescent="0.55000000000000004">
      <c r="A818" s="125" t="s">
        <v>194</v>
      </c>
      <c r="B818" s="125">
        <v>2020</v>
      </c>
      <c r="C818" s="125" t="s">
        <v>165</v>
      </c>
      <c r="D818" s="125">
        <v>328</v>
      </c>
      <c r="E818" s="125">
        <v>309</v>
      </c>
      <c r="F818" s="125">
        <v>290</v>
      </c>
      <c r="G818" s="125">
        <v>273</v>
      </c>
      <c r="H818">
        <v>12</v>
      </c>
      <c r="I818" s="125">
        <v>33004</v>
      </c>
      <c r="J818" s="125">
        <v>3173</v>
      </c>
      <c r="K818" s="125">
        <v>326</v>
      </c>
      <c r="L818" s="125">
        <v>55</v>
      </c>
    </row>
    <row r="819" spans="1:12" x14ac:dyDescent="0.55000000000000004">
      <c r="A819" s="125" t="s">
        <v>194</v>
      </c>
      <c r="B819" s="125">
        <v>2020</v>
      </c>
      <c r="C819" s="125" t="s">
        <v>166</v>
      </c>
      <c r="D819" s="125">
        <v>200</v>
      </c>
      <c r="E819" s="125">
        <v>190</v>
      </c>
      <c r="F819" s="125">
        <v>167</v>
      </c>
      <c r="G819" s="125">
        <v>237</v>
      </c>
      <c r="H819">
        <v>10</v>
      </c>
      <c r="I819" s="125">
        <v>21759</v>
      </c>
      <c r="J819" s="125">
        <v>2343</v>
      </c>
      <c r="K819" s="125">
        <v>523</v>
      </c>
      <c r="L819" s="125">
        <v>50</v>
      </c>
    </row>
    <row r="820" spans="1:12" x14ac:dyDescent="0.55000000000000004">
      <c r="A820" s="125" t="s">
        <v>196</v>
      </c>
      <c r="B820" s="125">
        <v>2020</v>
      </c>
      <c r="C820" s="125" t="s">
        <v>155</v>
      </c>
      <c r="D820" s="125">
        <v>2571</v>
      </c>
      <c r="E820" s="125">
        <v>2544</v>
      </c>
      <c r="F820" s="125">
        <v>2608</v>
      </c>
      <c r="G820" s="125">
        <v>2354</v>
      </c>
      <c r="H820">
        <v>10</v>
      </c>
      <c r="I820" s="125">
        <v>293315</v>
      </c>
      <c r="J820" s="125">
        <v>42767</v>
      </c>
      <c r="K820" s="125">
        <v>5785</v>
      </c>
      <c r="L820" s="125">
        <v>1003</v>
      </c>
    </row>
    <row r="821" spans="1:12" x14ac:dyDescent="0.55000000000000004">
      <c r="A821" s="125" t="s">
        <v>196</v>
      </c>
      <c r="B821" s="125">
        <v>2020</v>
      </c>
      <c r="C821" s="125" t="s">
        <v>156</v>
      </c>
      <c r="D821" s="125">
        <v>2177</v>
      </c>
      <c r="E821" s="125">
        <v>2312</v>
      </c>
      <c r="F821" s="125">
        <v>2295</v>
      </c>
      <c r="G821" s="125">
        <v>2181</v>
      </c>
      <c r="H821">
        <v>21</v>
      </c>
      <c r="I821" s="125">
        <v>276265</v>
      </c>
      <c r="J821" s="125">
        <v>39637</v>
      </c>
      <c r="K821" s="125">
        <v>5422</v>
      </c>
      <c r="L821" s="125">
        <v>489</v>
      </c>
    </row>
    <row r="822" spans="1:12" x14ac:dyDescent="0.55000000000000004">
      <c r="A822" s="125" t="s">
        <v>196</v>
      </c>
      <c r="B822" s="125">
        <v>2020</v>
      </c>
      <c r="C822" s="125" t="s">
        <v>157</v>
      </c>
      <c r="D822" s="125">
        <v>2505</v>
      </c>
      <c r="E822" s="125">
        <v>2361</v>
      </c>
      <c r="F822" s="125">
        <v>2390</v>
      </c>
      <c r="G822" s="125">
        <v>3146</v>
      </c>
      <c r="H822">
        <v>15</v>
      </c>
      <c r="I822" s="125">
        <v>273123</v>
      </c>
      <c r="J822" s="125">
        <v>34072</v>
      </c>
      <c r="K822" s="125">
        <v>5522</v>
      </c>
      <c r="L822" s="125">
        <v>716</v>
      </c>
    </row>
    <row r="823" spans="1:12" x14ac:dyDescent="0.55000000000000004">
      <c r="A823" s="125" t="s">
        <v>196</v>
      </c>
      <c r="B823" s="125">
        <v>2020</v>
      </c>
      <c r="C823" s="125" t="s">
        <v>158</v>
      </c>
      <c r="D823" s="125">
        <v>2550</v>
      </c>
      <c r="E823" s="125">
        <v>2456</v>
      </c>
      <c r="F823" s="125">
        <v>2468</v>
      </c>
      <c r="G823" s="125">
        <v>2875</v>
      </c>
      <c r="H823">
        <v>31</v>
      </c>
      <c r="I823" s="125">
        <v>163824</v>
      </c>
      <c r="J823" s="125">
        <v>15532</v>
      </c>
      <c r="K823" s="125">
        <v>4344</v>
      </c>
      <c r="L823" s="125">
        <v>513</v>
      </c>
    </row>
    <row r="824" spans="1:12" x14ac:dyDescent="0.55000000000000004">
      <c r="A824" s="125" t="s">
        <v>196</v>
      </c>
      <c r="B824" s="125">
        <v>2020</v>
      </c>
      <c r="C824" s="125" t="s">
        <v>159</v>
      </c>
      <c r="D824" s="125">
        <v>2451</v>
      </c>
      <c r="E824" s="125">
        <v>2370</v>
      </c>
      <c r="F824" s="125">
        <v>2464</v>
      </c>
      <c r="G824" s="125">
        <v>2779</v>
      </c>
      <c r="H824">
        <v>2</v>
      </c>
      <c r="I824" s="125">
        <v>168535</v>
      </c>
      <c r="J824" s="125">
        <v>14688</v>
      </c>
      <c r="K824" s="125">
        <v>4944</v>
      </c>
      <c r="L824" s="125">
        <v>490</v>
      </c>
    </row>
    <row r="825" spans="1:12" x14ac:dyDescent="0.55000000000000004">
      <c r="A825" s="125" t="s">
        <v>196</v>
      </c>
      <c r="B825" s="125">
        <v>2020</v>
      </c>
      <c r="C825" s="125" t="s">
        <v>160</v>
      </c>
      <c r="D825" s="125">
        <v>2598</v>
      </c>
      <c r="E825" s="125">
        <v>2575</v>
      </c>
      <c r="F825" s="125">
        <v>2638</v>
      </c>
      <c r="G825" s="125">
        <v>3127</v>
      </c>
      <c r="H825">
        <v>28</v>
      </c>
      <c r="I825" s="125">
        <v>187146</v>
      </c>
      <c r="J825" s="125">
        <v>15995</v>
      </c>
      <c r="K825" s="125">
        <v>4740</v>
      </c>
      <c r="L825" s="125">
        <v>564</v>
      </c>
    </row>
    <row r="826" spans="1:12" x14ac:dyDescent="0.55000000000000004">
      <c r="A826" s="125" t="s">
        <v>196</v>
      </c>
      <c r="B826" s="125">
        <v>2020</v>
      </c>
      <c r="C826" s="125" t="s">
        <v>161</v>
      </c>
      <c r="D826" s="125">
        <v>2576</v>
      </c>
      <c r="E826" s="125">
        <v>2636</v>
      </c>
      <c r="F826" s="125">
        <v>2454</v>
      </c>
      <c r="G826" s="125">
        <v>2817</v>
      </c>
      <c r="H826">
        <v>4</v>
      </c>
      <c r="I826" s="125">
        <v>192296</v>
      </c>
      <c r="J826" s="125">
        <v>16619</v>
      </c>
      <c r="K826" s="125">
        <v>4264</v>
      </c>
      <c r="L826" s="125">
        <v>524</v>
      </c>
    </row>
    <row r="827" spans="1:12" x14ac:dyDescent="0.55000000000000004">
      <c r="A827" s="125" t="s">
        <v>196</v>
      </c>
      <c r="B827" s="125">
        <v>2020</v>
      </c>
      <c r="C827" s="125" t="s">
        <v>162</v>
      </c>
      <c r="D827" s="125">
        <v>2410</v>
      </c>
      <c r="E827" s="125">
        <v>2414</v>
      </c>
      <c r="F827" s="125">
        <v>2453</v>
      </c>
      <c r="G827" s="125">
        <v>2511</v>
      </c>
      <c r="I827" s="125">
        <v>183754</v>
      </c>
      <c r="J827" s="125">
        <v>15462</v>
      </c>
      <c r="K827" s="125">
        <v>5153</v>
      </c>
      <c r="L827" s="125">
        <v>497</v>
      </c>
    </row>
    <row r="828" spans="1:12" x14ac:dyDescent="0.55000000000000004">
      <c r="A828" s="125" t="s">
        <v>196</v>
      </c>
      <c r="B828" s="125">
        <v>2020</v>
      </c>
      <c r="C828" s="125" t="s">
        <v>163</v>
      </c>
      <c r="D828" s="125">
        <v>2763</v>
      </c>
      <c r="E828" s="125">
        <v>2587</v>
      </c>
      <c r="F828" s="125">
        <v>2660</v>
      </c>
      <c r="G828" s="125">
        <v>2706</v>
      </c>
      <c r="H828">
        <v>3</v>
      </c>
      <c r="I828" s="125">
        <v>190153</v>
      </c>
      <c r="J828" s="125">
        <v>17408</v>
      </c>
      <c r="K828" s="125">
        <v>5188</v>
      </c>
      <c r="L828" s="125">
        <v>588</v>
      </c>
    </row>
    <row r="829" spans="1:12" x14ac:dyDescent="0.55000000000000004">
      <c r="A829" s="125" t="s">
        <v>196</v>
      </c>
      <c r="B829" s="125">
        <v>2020</v>
      </c>
      <c r="C829" s="125" t="s">
        <v>164</v>
      </c>
      <c r="D829" s="125">
        <v>2543</v>
      </c>
      <c r="E829" s="125">
        <v>2816</v>
      </c>
      <c r="F829" s="125">
        <v>2580</v>
      </c>
      <c r="G829" s="125">
        <v>2780</v>
      </c>
      <c r="H829">
        <v>21</v>
      </c>
      <c r="I829" s="125">
        <v>200463</v>
      </c>
      <c r="J829" s="125">
        <v>18869</v>
      </c>
      <c r="K829" s="125">
        <v>5202</v>
      </c>
      <c r="L829" s="125">
        <v>599</v>
      </c>
    </row>
    <row r="830" spans="1:12" x14ac:dyDescent="0.55000000000000004">
      <c r="A830" s="125" t="s">
        <v>196</v>
      </c>
      <c r="B830" s="125">
        <v>2020</v>
      </c>
      <c r="C830" s="125" t="s">
        <v>165</v>
      </c>
      <c r="D830" s="125">
        <v>2530</v>
      </c>
      <c r="E830" s="125">
        <v>2564</v>
      </c>
      <c r="F830" s="125">
        <v>2392</v>
      </c>
      <c r="G830" s="125">
        <v>2374</v>
      </c>
      <c r="H830">
        <v>22</v>
      </c>
      <c r="I830" s="125">
        <v>191190</v>
      </c>
      <c r="J830" s="125">
        <v>17346</v>
      </c>
      <c r="K830" s="125">
        <v>4638</v>
      </c>
      <c r="L830" s="125">
        <v>462</v>
      </c>
    </row>
    <row r="831" spans="1:12" x14ac:dyDescent="0.55000000000000004">
      <c r="A831" s="125" t="s">
        <v>196</v>
      </c>
      <c r="B831" s="125">
        <v>2020</v>
      </c>
      <c r="C831" s="125" t="s">
        <v>166</v>
      </c>
      <c r="D831" s="125">
        <v>1901</v>
      </c>
      <c r="E831" s="125">
        <v>2047</v>
      </c>
      <c r="F831" s="125">
        <v>2127</v>
      </c>
      <c r="G831" s="125">
        <v>1845</v>
      </c>
      <c r="H831">
        <v>6</v>
      </c>
      <c r="I831" s="125">
        <v>89174</v>
      </c>
      <c r="J831" s="125">
        <v>8740</v>
      </c>
      <c r="K831" s="125">
        <v>3469</v>
      </c>
      <c r="L831" s="125">
        <v>669</v>
      </c>
    </row>
    <row r="832" spans="1:12" x14ac:dyDescent="0.55000000000000004">
      <c r="A832" s="125" t="s">
        <v>197</v>
      </c>
      <c r="B832" s="125">
        <v>2020</v>
      </c>
      <c r="C832" s="125" t="s">
        <v>155</v>
      </c>
      <c r="D832" s="125">
        <v>1914</v>
      </c>
      <c r="E832" s="125">
        <v>1867</v>
      </c>
      <c r="F832" s="125">
        <v>1996</v>
      </c>
      <c r="G832" s="125">
        <v>1979</v>
      </c>
      <c r="H832">
        <v>27</v>
      </c>
      <c r="I832" s="125">
        <v>236674</v>
      </c>
      <c r="J832" s="125">
        <v>39644</v>
      </c>
      <c r="K832" s="125">
        <v>3179</v>
      </c>
      <c r="L832" s="125">
        <v>494</v>
      </c>
    </row>
    <row r="833" spans="1:12" x14ac:dyDescent="0.55000000000000004">
      <c r="A833" s="125" t="s">
        <v>197</v>
      </c>
      <c r="B833" s="125">
        <v>2020</v>
      </c>
      <c r="C833" s="125" t="s">
        <v>156</v>
      </c>
      <c r="D833" s="125">
        <v>1472</v>
      </c>
      <c r="E833" s="125">
        <v>1612</v>
      </c>
      <c r="F833" s="125">
        <v>1735</v>
      </c>
      <c r="G833" s="125">
        <v>1765</v>
      </c>
      <c r="H833">
        <v>19</v>
      </c>
      <c r="I833" s="125">
        <v>213264</v>
      </c>
      <c r="J833" s="125">
        <v>29362</v>
      </c>
      <c r="K833" s="125">
        <v>3001</v>
      </c>
      <c r="L833" s="125">
        <v>491</v>
      </c>
    </row>
    <row r="834" spans="1:12" x14ac:dyDescent="0.55000000000000004">
      <c r="A834" s="125" t="s">
        <v>197</v>
      </c>
      <c r="B834" s="125">
        <v>2020</v>
      </c>
      <c r="C834" s="125" t="s">
        <v>157</v>
      </c>
      <c r="D834" s="125">
        <v>1775</v>
      </c>
      <c r="E834" s="125">
        <v>1810</v>
      </c>
      <c r="F834" s="125">
        <v>1836</v>
      </c>
      <c r="G834" s="125">
        <v>2319</v>
      </c>
      <c r="I834" s="125">
        <v>227677</v>
      </c>
      <c r="J834" s="125">
        <v>25746</v>
      </c>
      <c r="K834" s="125">
        <v>3166</v>
      </c>
      <c r="L834" s="125">
        <v>573</v>
      </c>
    </row>
    <row r="835" spans="1:12" x14ac:dyDescent="0.55000000000000004">
      <c r="A835" s="125" t="s">
        <v>197</v>
      </c>
      <c r="B835" s="125">
        <v>2020</v>
      </c>
      <c r="C835" s="125" t="s">
        <v>158</v>
      </c>
      <c r="D835" s="125">
        <v>1781</v>
      </c>
      <c r="E835" s="125">
        <v>1964</v>
      </c>
      <c r="F835" s="125">
        <v>1941</v>
      </c>
      <c r="G835" s="125">
        <v>2261</v>
      </c>
      <c r="H835">
        <v>4</v>
      </c>
      <c r="I835" s="125">
        <v>151544</v>
      </c>
      <c r="J835" s="125">
        <v>12855</v>
      </c>
      <c r="K835" s="125">
        <v>2392</v>
      </c>
      <c r="L835" s="125">
        <v>293</v>
      </c>
    </row>
    <row r="836" spans="1:12" x14ac:dyDescent="0.55000000000000004">
      <c r="A836" s="125" t="s">
        <v>197</v>
      </c>
      <c r="B836" s="125">
        <v>2020</v>
      </c>
      <c r="C836" s="125" t="s">
        <v>159</v>
      </c>
      <c r="D836" s="125">
        <v>1732</v>
      </c>
      <c r="E836" s="125">
        <v>1816</v>
      </c>
      <c r="F836" s="125">
        <v>1882</v>
      </c>
      <c r="G836" s="125">
        <v>2139</v>
      </c>
      <c r="H836">
        <v>10</v>
      </c>
      <c r="I836" s="125">
        <v>159738</v>
      </c>
      <c r="J836" s="125">
        <v>10724</v>
      </c>
      <c r="K836" s="125">
        <v>2747</v>
      </c>
      <c r="L836" s="125">
        <v>300</v>
      </c>
    </row>
    <row r="837" spans="1:12" x14ac:dyDescent="0.55000000000000004">
      <c r="A837" s="125" t="s">
        <v>197</v>
      </c>
      <c r="B837" s="125">
        <v>2020</v>
      </c>
      <c r="C837" s="125" t="s">
        <v>160</v>
      </c>
      <c r="D837" s="125">
        <v>1889</v>
      </c>
      <c r="E837" s="125">
        <v>1920</v>
      </c>
      <c r="F837" s="125">
        <v>1959</v>
      </c>
      <c r="G837" s="125">
        <v>2230</v>
      </c>
      <c r="H837">
        <v>5</v>
      </c>
      <c r="I837" s="125">
        <v>157330</v>
      </c>
      <c r="J837" s="125">
        <v>10693</v>
      </c>
      <c r="K837" s="125">
        <v>2787</v>
      </c>
      <c r="L837" s="125">
        <v>287</v>
      </c>
    </row>
    <row r="838" spans="1:12" x14ac:dyDescent="0.55000000000000004">
      <c r="A838" s="125" t="s">
        <v>197</v>
      </c>
      <c r="B838" s="125">
        <v>2020</v>
      </c>
      <c r="C838" s="125" t="s">
        <v>161</v>
      </c>
      <c r="D838" s="125">
        <v>1705</v>
      </c>
      <c r="E838" s="125">
        <v>1904</v>
      </c>
      <c r="F838" s="125">
        <v>1894</v>
      </c>
      <c r="G838" s="125">
        <v>2066</v>
      </c>
      <c r="H838">
        <v>3</v>
      </c>
      <c r="I838" s="125">
        <v>159968</v>
      </c>
      <c r="J838" s="125">
        <v>11343</v>
      </c>
      <c r="K838" s="125">
        <v>2597</v>
      </c>
      <c r="L838" s="125">
        <v>274</v>
      </c>
    </row>
    <row r="839" spans="1:12" x14ac:dyDescent="0.55000000000000004">
      <c r="A839" s="125" t="s">
        <v>197</v>
      </c>
      <c r="B839" s="125">
        <v>2020</v>
      </c>
      <c r="C839" s="125" t="s">
        <v>162</v>
      </c>
      <c r="D839" s="125">
        <v>1842</v>
      </c>
      <c r="E839" s="125">
        <v>1810</v>
      </c>
      <c r="F839" s="125">
        <v>1945</v>
      </c>
      <c r="G839" s="125">
        <v>2033</v>
      </c>
      <c r="H839">
        <v>4</v>
      </c>
      <c r="I839" s="125">
        <v>158880</v>
      </c>
      <c r="J839" s="125">
        <v>10361</v>
      </c>
      <c r="K839" s="125">
        <v>3063</v>
      </c>
      <c r="L839" s="125">
        <v>338</v>
      </c>
    </row>
    <row r="840" spans="1:12" x14ac:dyDescent="0.55000000000000004">
      <c r="A840" s="125" t="s">
        <v>197</v>
      </c>
      <c r="B840" s="125">
        <v>2020</v>
      </c>
      <c r="C840" s="125" t="s">
        <v>163</v>
      </c>
      <c r="D840" s="125">
        <v>1880</v>
      </c>
      <c r="E840" s="125">
        <v>1781</v>
      </c>
      <c r="F840" s="125">
        <v>1883</v>
      </c>
      <c r="G840" s="125">
        <v>2029</v>
      </c>
      <c r="H840">
        <v>16</v>
      </c>
      <c r="I840" s="125">
        <v>158065</v>
      </c>
      <c r="J840" s="125">
        <v>11046</v>
      </c>
      <c r="K840" s="125">
        <v>3167</v>
      </c>
      <c r="L840" s="125">
        <v>258</v>
      </c>
    </row>
    <row r="841" spans="1:12" x14ac:dyDescent="0.55000000000000004">
      <c r="A841" s="125" t="s">
        <v>197</v>
      </c>
      <c r="B841" s="125">
        <v>2020</v>
      </c>
      <c r="C841" s="125" t="s">
        <v>164</v>
      </c>
      <c r="D841" s="125">
        <v>1679</v>
      </c>
      <c r="E841" s="125">
        <v>1935</v>
      </c>
      <c r="F841" s="125">
        <v>1822</v>
      </c>
      <c r="G841" s="125">
        <v>1971</v>
      </c>
      <c r="H841">
        <v>201</v>
      </c>
      <c r="I841" s="125">
        <v>150913</v>
      </c>
      <c r="J841" s="125">
        <v>10280</v>
      </c>
      <c r="K841" s="125">
        <v>2692</v>
      </c>
      <c r="L841" s="125">
        <v>340</v>
      </c>
    </row>
    <row r="842" spans="1:12" x14ac:dyDescent="0.55000000000000004">
      <c r="A842" s="125" t="s">
        <v>197</v>
      </c>
      <c r="B842" s="125">
        <v>2020</v>
      </c>
      <c r="C842" s="125" t="s">
        <v>165</v>
      </c>
      <c r="D842" s="125">
        <v>1561</v>
      </c>
      <c r="E842" s="125">
        <v>1736</v>
      </c>
      <c r="F842" s="125">
        <v>1774</v>
      </c>
      <c r="G842" s="125">
        <v>1740</v>
      </c>
      <c r="H842">
        <v>7</v>
      </c>
      <c r="I842" s="125">
        <v>142998</v>
      </c>
      <c r="J842" s="125">
        <v>9483</v>
      </c>
      <c r="K842" s="125">
        <v>2691</v>
      </c>
      <c r="L842" s="125">
        <v>229</v>
      </c>
    </row>
    <row r="843" spans="1:12" x14ac:dyDescent="0.55000000000000004">
      <c r="A843" s="125" t="s">
        <v>197</v>
      </c>
      <c r="B843" s="125">
        <v>2020</v>
      </c>
      <c r="C843" s="125" t="s">
        <v>166</v>
      </c>
      <c r="D843" s="125">
        <v>1264</v>
      </c>
      <c r="E843" s="125">
        <v>1474</v>
      </c>
      <c r="F843" s="125">
        <v>1586</v>
      </c>
      <c r="G843" s="125">
        <v>1394</v>
      </c>
      <c r="H843">
        <v>6</v>
      </c>
      <c r="I843" s="125">
        <v>79356</v>
      </c>
      <c r="J843" s="125">
        <v>5926</v>
      </c>
      <c r="K843" s="125">
        <v>1712</v>
      </c>
      <c r="L843" s="125">
        <v>139</v>
      </c>
    </row>
    <row r="844" spans="1:12" x14ac:dyDescent="0.55000000000000004">
      <c r="A844" s="125" t="s">
        <v>198</v>
      </c>
      <c r="B844" s="125">
        <v>2020</v>
      </c>
      <c r="C844" s="125" t="s">
        <v>155</v>
      </c>
      <c r="D844" s="125">
        <v>2867</v>
      </c>
      <c r="E844" s="125">
        <v>3009</v>
      </c>
      <c r="F844" s="125">
        <v>2622</v>
      </c>
      <c r="G844" s="125">
        <v>2548</v>
      </c>
      <c r="H844">
        <v>119</v>
      </c>
      <c r="I844" s="125">
        <v>67742</v>
      </c>
      <c r="J844" s="125">
        <v>21103</v>
      </c>
      <c r="K844" s="125">
        <v>932</v>
      </c>
      <c r="L844" s="125">
        <v>218</v>
      </c>
    </row>
    <row r="845" spans="1:12" x14ac:dyDescent="0.55000000000000004">
      <c r="A845" s="125" t="s">
        <v>198</v>
      </c>
      <c r="B845" s="125">
        <v>2020</v>
      </c>
      <c r="C845" s="125" t="s">
        <v>156</v>
      </c>
      <c r="D845" s="125">
        <v>2373</v>
      </c>
      <c r="E845" s="125">
        <v>2591</v>
      </c>
      <c r="F845" s="125">
        <v>2459</v>
      </c>
      <c r="G845" s="125">
        <v>2258</v>
      </c>
      <c r="H845">
        <v>50</v>
      </c>
      <c r="I845" s="125">
        <v>69248</v>
      </c>
      <c r="J845" s="125">
        <v>20510</v>
      </c>
      <c r="K845" s="125">
        <v>463</v>
      </c>
      <c r="L845" s="125">
        <v>119</v>
      </c>
    </row>
    <row r="846" spans="1:12" x14ac:dyDescent="0.55000000000000004">
      <c r="A846" s="125" t="s">
        <v>198</v>
      </c>
      <c r="B846" s="125">
        <v>2020</v>
      </c>
      <c r="C846" s="125" t="s">
        <v>157</v>
      </c>
      <c r="D846" s="125">
        <v>2496</v>
      </c>
      <c r="E846" s="125">
        <v>2757</v>
      </c>
      <c r="F846" s="125">
        <v>2532</v>
      </c>
      <c r="G846" s="125">
        <v>2424</v>
      </c>
      <c r="H846">
        <v>60</v>
      </c>
      <c r="I846" s="125">
        <v>65798</v>
      </c>
      <c r="J846" s="125">
        <v>20211</v>
      </c>
      <c r="K846" s="125">
        <v>624</v>
      </c>
      <c r="L846" s="125">
        <v>218</v>
      </c>
    </row>
    <row r="847" spans="1:12" x14ac:dyDescent="0.55000000000000004">
      <c r="A847" s="125" t="s">
        <v>198</v>
      </c>
      <c r="B847" s="125">
        <v>2020</v>
      </c>
      <c r="C847" s="125" t="s">
        <v>158</v>
      </c>
      <c r="D847" s="125">
        <v>1960</v>
      </c>
      <c r="E847" s="125">
        <v>2171</v>
      </c>
      <c r="F847" s="125">
        <v>2048</v>
      </c>
      <c r="G847" s="125">
        <v>1844</v>
      </c>
      <c r="H847">
        <v>22</v>
      </c>
      <c r="I847" s="125">
        <v>60777</v>
      </c>
      <c r="J847" s="125">
        <v>18657</v>
      </c>
      <c r="K847" s="125">
        <v>298</v>
      </c>
      <c r="L847" s="125">
        <v>48</v>
      </c>
    </row>
    <row r="848" spans="1:12" x14ac:dyDescent="0.55000000000000004">
      <c r="A848" s="125" t="s">
        <v>198</v>
      </c>
      <c r="B848" s="125">
        <v>2020</v>
      </c>
      <c r="C848" s="125" t="s">
        <v>159</v>
      </c>
      <c r="D848" s="125">
        <v>2564</v>
      </c>
      <c r="E848" s="125">
        <v>2466</v>
      </c>
      <c r="F848" s="125">
        <v>2091</v>
      </c>
      <c r="G848" s="125">
        <v>2270</v>
      </c>
      <c r="H848">
        <v>160</v>
      </c>
      <c r="I848" s="125">
        <v>62880</v>
      </c>
      <c r="J848" s="125">
        <v>18428</v>
      </c>
      <c r="K848" s="125">
        <v>370</v>
      </c>
      <c r="L848" s="125">
        <v>79</v>
      </c>
    </row>
    <row r="849" spans="1:12" x14ac:dyDescent="0.55000000000000004">
      <c r="A849" s="125" t="s">
        <v>198</v>
      </c>
      <c r="B849" s="125">
        <v>2020</v>
      </c>
      <c r="C849" s="125" t="s">
        <v>160</v>
      </c>
      <c r="D849" s="125">
        <v>2500</v>
      </c>
      <c r="E849" s="125">
        <v>2603</v>
      </c>
      <c r="F849" s="125">
        <v>2091</v>
      </c>
      <c r="G849" s="125">
        <v>2157</v>
      </c>
      <c r="H849">
        <v>48</v>
      </c>
      <c r="I849" s="125">
        <v>60294</v>
      </c>
      <c r="J849" s="125">
        <v>18385</v>
      </c>
      <c r="K849" s="125">
        <v>393</v>
      </c>
      <c r="L849" s="125">
        <v>54</v>
      </c>
    </row>
    <row r="850" spans="1:12" x14ac:dyDescent="0.55000000000000004">
      <c r="A850" s="125" t="s">
        <v>198</v>
      </c>
      <c r="B850" s="125">
        <v>2020</v>
      </c>
      <c r="C850" s="125" t="s">
        <v>161</v>
      </c>
      <c r="D850" s="125">
        <v>2406</v>
      </c>
      <c r="E850" s="125">
        <v>2681</v>
      </c>
      <c r="F850" s="125">
        <v>2210</v>
      </c>
      <c r="G850" s="125">
        <v>2134</v>
      </c>
      <c r="H850">
        <v>195</v>
      </c>
      <c r="I850" s="125">
        <v>58372</v>
      </c>
      <c r="J850" s="125">
        <v>16803</v>
      </c>
      <c r="K850" s="125">
        <v>430</v>
      </c>
      <c r="L850" s="125">
        <v>76</v>
      </c>
    </row>
    <row r="851" spans="1:12" x14ac:dyDescent="0.55000000000000004">
      <c r="A851" s="125" t="s">
        <v>198</v>
      </c>
      <c r="B851" s="125">
        <v>2020</v>
      </c>
      <c r="C851" s="125" t="s">
        <v>162</v>
      </c>
      <c r="D851" s="125">
        <v>2462</v>
      </c>
      <c r="E851" s="125">
        <v>2536</v>
      </c>
      <c r="F851" s="125">
        <v>2080</v>
      </c>
      <c r="G851" s="125">
        <v>2108</v>
      </c>
      <c r="H851">
        <v>65</v>
      </c>
      <c r="I851" s="125">
        <v>58593</v>
      </c>
      <c r="J851" s="125">
        <v>16570</v>
      </c>
      <c r="K851" s="125">
        <v>517</v>
      </c>
      <c r="L851" s="125">
        <v>89</v>
      </c>
    </row>
    <row r="852" spans="1:12" x14ac:dyDescent="0.55000000000000004">
      <c r="A852" s="125" t="s">
        <v>198</v>
      </c>
      <c r="B852" s="125">
        <v>2020</v>
      </c>
      <c r="C852" s="125" t="s">
        <v>163</v>
      </c>
      <c r="D852" s="125">
        <v>2322</v>
      </c>
      <c r="E852" s="125">
        <v>2398</v>
      </c>
      <c r="F852" s="125">
        <v>2126</v>
      </c>
      <c r="G852" s="125">
        <v>2197</v>
      </c>
      <c r="H852">
        <v>67</v>
      </c>
      <c r="I852" s="125">
        <v>74861</v>
      </c>
      <c r="J852" s="125">
        <v>21944</v>
      </c>
      <c r="K852" s="125">
        <v>666</v>
      </c>
      <c r="L852" s="125">
        <v>110</v>
      </c>
    </row>
    <row r="853" spans="1:12" x14ac:dyDescent="0.55000000000000004">
      <c r="A853" s="125" t="s">
        <v>198</v>
      </c>
      <c r="B853" s="125">
        <v>2020</v>
      </c>
      <c r="C853" s="125" t="s">
        <v>164</v>
      </c>
      <c r="D853" s="125">
        <v>2333</v>
      </c>
      <c r="E853" s="125">
        <v>2335</v>
      </c>
      <c r="F853" s="125">
        <v>2093</v>
      </c>
      <c r="G853" s="125">
        <v>1886</v>
      </c>
      <c r="H853">
        <v>232</v>
      </c>
      <c r="I853" s="125">
        <v>74293</v>
      </c>
      <c r="J853" s="125">
        <v>21321</v>
      </c>
      <c r="K853" s="125">
        <v>676</v>
      </c>
      <c r="L853" s="125">
        <v>105</v>
      </c>
    </row>
    <row r="854" spans="1:12" x14ac:dyDescent="0.55000000000000004">
      <c r="A854" s="125" t="s">
        <v>198</v>
      </c>
      <c r="B854" s="125">
        <v>2020</v>
      </c>
      <c r="C854" s="125" t="s">
        <v>165</v>
      </c>
      <c r="D854" s="125">
        <v>2440</v>
      </c>
      <c r="E854" s="125">
        <v>2441</v>
      </c>
      <c r="F854" s="125">
        <v>2191</v>
      </c>
      <c r="G854" s="125">
        <v>2168</v>
      </c>
      <c r="H854">
        <v>265</v>
      </c>
      <c r="I854" s="125">
        <v>75338</v>
      </c>
      <c r="J854" s="125">
        <v>20799</v>
      </c>
      <c r="K854" s="125">
        <v>698</v>
      </c>
      <c r="L854" s="125">
        <v>137</v>
      </c>
    </row>
    <row r="855" spans="1:12" x14ac:dyDescent="0.55000000000000004">
      <c r="A855" s="125" t="s">
        <v>198</v>
      </c>
      <c r="B855" s="125">
        <v>2020</v>
      </c>
      <c r="C855" s="125" t="s">
        <v>166</v>
      </c>
      <c r="D855" s="125">
        <v>2306</v>
      </c>
      <c r="E855" s="125">
        <v>2383</v>
      </c>
      <c r="F855" s="125">
        <v>1924</v>
      </c>
      <c r="G855" s="125">
        <v>1888</v>
      </c>
      <c r="H855">
        <v>76</v>
      </c>
      <c r="I855" s="125">
        <v>59685</v>
      </c>
      <c r="J855" s="125">
        <v>18736</v>
      </c>
      <c r="K855" s="125">
        <v>983</v>
      </c>
      <c r="L855" s="125">
        <v>297</v>
      </c>
    </row>
    <row r="856" spans="1:12" x14ac:dyDescent="0.55000000000000004">
      <c r="A856" s="125" t="s">
        <v>199</v>
      </c>
      <c r="B856" s="125">
        <v>2020</v>
      </c>
      <c r="C856" s="125" t="s">
        <v>155</v>
      </c>
      <c r="D856" s="125">
        <v>1194</v>
      </c>
      <c r="E856" s="125">
        <v>1158</v>
      </c>
      <c r="F856" s="125">
        <v>1034</v>
      </c>
      <c r="G856" s="125">
        <v>1001</v>
      </c>
      <c r="H856">
        <v>21</v>
      </c>
      <c r="I856" s="125">
        <v>34375</v>
      </c>
      <c r="J856" s="125">
        <v>7766</v>
      </c>
      <c r="K856" s="125">
        <v>349</v>
      </c>
      <c r="L856" s="125">
        <v>75</v>
      </c>
    </row>
    <row r="857" spans="1:12" x14ac:dyDescent="0.55000000000000004">
      <c r="A857" s="125" t="s">
        <v>199</v>
      </c>
      <c r="B857" s="125">
        <v>2020</v>
      </c>
      <c r="C857" s="125" t="s">
        <v>156</v>
      </c>
      <c r="D857" s="125">
        <v>1030</v>
      </c>
      <c r="E857" s="125">
        <v>909</v>
      </c>
      <c r="F857" s="125">
        <v>925</v>
      </c>
      <c r="G857" s="125">
        <v>620</v>
      </c>
      <c r="H857">
        <v>14</v>
      </c>
      <c r="I857" s="125">
        <v>40702</v>
      </c>
      <c r="J857" s="125">
        <v>8740</v>
      </c>
      <c r="K857" s="125">
        <v>1115</v>
      </c>
      <c r="L857" s="125">
        <v>331</v>
      </c>
    </row>
    <row r="858" spans="1:12" x14ac:dyDescent="0.55000000000000004">
      <c r="A858" s="125" t="s">
        <v>199</v>
      </c>
      <c r="B858" s="125">
        <v>2020</v>
      </c>
      <c r="C858" s="125" t="s">
        <v>157</v>
      </c>
      <c r="D858" s="125">
        <v>1036</v>
      </c>
      <c r="E858" s="125">
        <v>993</v>
      </c>
      <c r="F858" s="125">
        <v>894</v>
      </c>
      <c r="G858" s="125">
        <v>999</v>
      </c>
      <c r="H858">
        <v>14</v>
      </c>
      <c r="I858" s="125">
        <v>37832</v>
      </c>
      <c r="J858" s="125">
        <v>7264</v>
      </c>
      <c r="K858" s="125">
        <v>764</v>
      </c>
      <c r="L858" s="125">
        <v>155</v>
      </c>
    </row>
    <row r="859" spans="1:12" x14ac:dyDescent="0.55000000000000004">
      <c r="A859" s="125" t="s">
        <v>199</v>
      </c>
      <c r="B859" s="125">
        <v>2020</v>
      </c>
      <c r="C859" s="125" t="s">
        <v>158</v>
      </c>
      <c r="D859" s="125">
        <v>1094</v>
      </c>
      <c r="E859" s="125">
        <v>961</v>
      </c>
      <c r="F859" s="125">
        <v>862</v>
      </c>
      <c r="G859" s="125">
        <v>906</v>
      </c>
      <c r="H859">
        <v>10</v>
      </c>
      <c r="I859" s="125">
        <v>236899</v>
      </c>
      <c r="J859" s="125">
        <v>6550</v>
      </c>
      <c r="K859" s="125">
        <v>860</v>
      </c>
      <c r="L859" s="125">
        <v>173</v>
      </c>
    </row>
    <row r="860" spans="1:12" x14ac:dyDescent="0.55000000000000004">
      <c r="A860" s="125" t="s">
        <v>199</v>
      </c>
      <c r="B860" s="125">
        <v>2020</v>
      </c>
      <c r="C860" s="125" t="s">
        <v>159</v>
      </c>
      <c r="D860" s="125">
        <v>1177</v>
      </c>
      <c r="E860" s="125">
        <v>1125</v>
      </c>
      <c r="F860" s="125">
        <v>939</v>
      </c>
      <c r="G860" s="125">
        <v>1075</v>
      </c>
      <c r="H860">
        <v>28</v>
      </c>
      <c r="I860" s="125">
        <v>35045</v>
      </c>
      <c r="J860" s="125">
        <v>7341</v>
      </c>
      <c r="K860" s="125">
        <v>1070</v>
      </c>
      <c r="L860" s="125">
        <v>243</v>
      </c>
    </row>
    <row r="861" spans="1:12" x14ac:dyDescent="0.55000000000000004">
      <c r="A861" s="125" t="s">
        <v>199</v>
      </c>
      <c r="B861" s="125">
        <v>2020</v>
      </c>
      <c r="C861" s="125" t="s">
        <v>160</v>
      </c>
      <c r="D861" s="125">
        <v>1237</v>
      </c>
      <c r="E861" s="125">
        <v>1254</v>
      </c>
      <c r="F861" s="125">
        <v>1121</v>
      </c>
      <c r="G861" s="125">
        <v>1134</v>
      </c>
      <c r="H861">
        <v>40</v>
      </c>
      <c r="I861" s="125">
        <v>37472</v>
      </c>
      <c r="J861" s="125">
        <v>7338</v>
      </c>
      <c r="K861" s="125">
        <v>532</v>
      </c>
      <c r="L861" s="125">
        <v>118</v>
      </c>
    </row>
    <row r="862" spans="1:12" x14ac:dyDescent="0.55000000000000004">
      <c r="A862" s="125" t="s">
        <v>199</v>
      </c>
      <c r="B862" s="125">
        <v>2020</v>
      </c>
      <c r="C862" s="125" t="s">
        <v>161</v>
      </c>
      <c r="D862" s="125">
        <v>1231</v>
      </c>
      <c r="E862" s="125">
        <v>1276</v>
      </c>
      <c r="F862" s="125">
        <v>1141</v>
      </c>
      <c r="G862" s="125">
        <v>1012</v>
      </c>
      <c r="H862">
        <v>13</v>
      </c>
      <c r="I862" s="125">
        <v>37566</v>
      </c>
      <c r="J862" s="125">
        <v>7656</v>
      </c>
      <c r="K862" s="125">
        <v>679</v>
      </c>
      <c r="L862" s="125">
        <v>120</v>
      </c>
    </row>
    <row r="863" spans="1:12" x14ac:dyDescent="0.55000000000000004">
      <c r="A863" s="125" t="s">
        <v>199</v>
      </c>
      <c r="B863" s="125">
        <v>2020</v>
      </c>
      <c r="C863" s="125" t="s">
        <v>162</v>
      </c>
      <c r="D863" s="125">
        <v>1181</v>
      </c>
      <c r="E863" s="125">
        <v>1119</v>
      </c>
      <c r="F863" s="125">
        <v>989</v>
      </c>
      <c r="G863" s="125">
        <v>935</v>
      </c>
      <c r="H863">
        <v>10</v>
      </c>
      <c r="I863" s="125">
        <v>37310</v>
      </c>
      <c r="J863" s="125">
        <v>6862</v>
      </c>
      <c r="K863" s="125">
        <v>888</v>
      </c>
      <c r="L863" s="125">
        <v>120</v>
      </c>
    </row>
    <row r="864" spans="1:12" x14ac:dyDescent="0.55000000000000004">
      <c r="A864" s="125" t="s">
        <v>199</v>
      </c>
      <c r="B864" s="125">
        <v>2020</v>
      </c>
      <c r="C864" s="125" t="s">
        <v>163</v>
      </c>
      <c r="D864" s="125">
        <v>1299</v>
      </c>
      <c r="E864" s="125">
        <v>1185</v>
      </c>
      <c r="F864" s="125">
        <v>994</v>
      </c>
      <c r="G864" s="125">
        <v>962</v>
      </c>
      <c r="H864">
        <v>34</v>
      </c>
      <c r="I864" s="125">
        <v>35643</v>
      </c>
      <c r="J864" s="125">
        <v>6927</v>
      </c>
      <c r="K864" s="125">
        <v>656</v>
      </c>
      <c r="L864" s="125">
        <v>158</v>
      </c>
    </row>
    <row r="865" spans="1:12" x14ac:dyDescent="0.55000000000000004">
      <c r="A865" s="125" t="s">
        <v>199</v>
      </c>
      <c r="B865" s="125">
        <v>2020</v>
      </c>
      <c r="C865" s="125" t="s">
        <v>164</v>
      </c>
      <c r="D865" s="125">
        <v>1307</v>
      </c>
      <c r="E865" s="125">
        <v>1312</v>
      </c>
      <c r="F865" s="125">
        <v>1002</v>
      </c>
      <c r="G865" s="125">
        <v>887</v>
      </c>
      <c r="H865">
        <v>11</v>
      </c>
      <c r="I865" s="125">
        <v>37926</v>
      </c>
      <c r="J865" s="125">
        <v>6634</v>
      </c>
      <c r="K865" s="125">
        <v>1059</v>
      </c>
      <c r="L865" s="125">
        <v>182</v>
      </c>
    </row>
    <row r="866" spans="1:12" x14ac:dyDescent="0.55000000000000004">
      <c r="A866" s="125" t="s">
        <v>199</v>
      </c>
      <c r="B866" s="125">
        <v>2020</v>
      </c>
      <c r="C866" s="125" t="s">
        <v>165</v>
      </c>
      <c r="D866" s="125">
        <v>1150</v>
      </c>
      <c r="E866" s="125">
        <v>1131</v>
      </c>
      <c r="F866" s="125">
        <v>982</v>
      </c>
      <c r="G866" s="125">
        <v>790</v>
      </c>
      <c r="H866">
        <v>14</v>
      </c>
      <c r="I866" s="125">
        <v>33715</v>
      </c>
      <c r="J866" s="125">
        <v>6490</v>
      </c>
      <c r="K866" s="125">
        <v>619</v>
      </c>
      <c r="L866" s="125">
        <v>144</v>
      </c>
    </row>
    <row r="867" spans="1:12" x14ac:dyDescent="0.55000000000000004">
      <c r="A867" s="125" t="s">
        <v>199</v>
      </c>
      <c r="B867" s="125">
        <v>2020</v>
      </c>
      <c r="C867" s="125" t="s">
        <v>166</v>
      </c>
      <c r="D867" s="125">
        <v>918</v>
      </c>
      <c r="E867" s="125">
        <v>956</v>
      </c>
      <c r="F867" s="125">
        <v>817</v>
      </c>
      <c r="G867" s="125">
        <v>609</v>
      </c>
      <c r="H867">
        <v>5</v>
      </c>
      <c r="I867" s="125">
        <v>32854</v>
      </c>
      <c r="J867" s="125">
        <v>6137</v>
      </c>
      <c r="K867" s="125">
        <v>1059</v>
      </c>
      <c r="L867" s="125">
        <v>315</v>
      </c>
    </row>
    <row r="868" spans="1:12" x14ac:dyDescent="0.55000000000000004">
      <c r="A868" s="125" t="s">
        <v>200</v>
      </c>
      <c r="B868" s="125">
        <v>2020</v>
      </c>
      <c r="C868" s="125" t="s">
        <v>155</v>
      </c>
      <c r="D868" s="125">
        <v>2983</v>
      </c>
      <c r="E868" s="125">
        <v>1571</v>
      </c>
      <c r="F868" s="125">
        <v>1763</v>
      </c>
      <c r="G868" s="125">
        <v>1880</v>
      </c>
      <c r="H868">
        <v>8</v>
      </c>
      <c r="I868" s="125">
        <v>233942</v>
      </c>
      <c r="J868" s="125">
        <v>41248</v>
      </c>
      <c r="K868" s="125">
        <v>6745</v>
      </c>
      <c r="L868" s="125">
        <v>1293</v>
      </c>
    </row>
    <row r="869" spans="1:12" x14ac:dyDescent="0.55000000000000004">
      <c r="A869" s="125" t="s">
        <v>200</v>
      </c>
      <c r="B869" s="125">
        <v>2020</v>
      </c>
      <c r="C869" s="125" t="s">
        <v>156</v>
      </c>
      <c r="D869" s="125">
        <v>2434</v>
      </c>
      <c r="E869" s="125">
        <v>2116</v>
      </c>
      <c r="F869" s="125">
        <v>1948</v>
      </c>
      <c r="G869" s="125">
        <v>2737</v>
      </c>
      <c r="H869">
        <v>32</v>
      </c>
      <c r="I869" s="125">
        <v>234932</v>
      </c>
      <c r="J869" s="125">
        <v>42830</v>
      </c>
      <c r="K869" s="125">
        <v>6992</v>
      </c>
      <c r="L869" s="125">
        <v>1288</v>
      </c>
    </row>
    <row r="870" spans="1:12" x14ac:dyDescent="0.55000000000000004">
      <c r="A870" s="125" t="s">
        <v>200</v>
      </c>
      <c r="B870" s="125">
        <v>2020</v>
      </c>
      <c r="C870" s="125" t="s">
        <v>157</v>
      </c>
      <c r="D870" s="125">
        <v>3000</v>
      </c>
      <c r="E870" s="125">
        <v>3103</v>
      </c>
      <c r="F870" s="125">
        <v>2733</v>
      </c>
      <c r="G870" s="125">
        <v>3141</v>
      </c>
      <c r="H870">
        <v>55</v>
      </c>
      <c r="I870" s="125">
        <v>204965</v>
      </c>
      <c r="J870" s="125">
        <v>30336</v>
      </c>
      <c r="K870" s="125">
        <v>6447</v>
      </c>
      <c r="L870" s="125">
        <v>1241</v>
      </c>
    </row>
    <row r="871" spans="1:12" x14ac:dyDescent="0.55000000000000004">
      <c r="A871" s="125" t="s">
        <v>200</v>
      </c>
      <c r="B871" s="125">
        <v>2020</v>
      </c>
      <c r="C871" s="125" t="s">
        <v>158</v>
      </c>
      <c r="D871" s="125">
        <v>3126</v>
      </c>
      <c r="E871" s="125">
        <v>2934</v>
      </c>
      <c r="F871" s="125">
        <v>3182</v>
      </c>
      <c r="G871" s="125">
        <v>2729</v>
      </c>
      <c r="H871">
        <v>24</v>
      </c>
      <c r="I871" s="125">
        <v>120364</v>
      </c>
      <c r="J871" s="125">
        <v>15199</v>
      </c>
      <c r="K871" s="125">
        <v>5133</v>
      </c>
      <c r="L871" s="125">
        <v>552</v>
      </c>
    </row>
    <row r="872" spans="1:12" x14ac:dyDescent="0.55000000000000004">
      <c r="A872" s="125" t="s">
        <v>200</v>
      </c>
      <c r="B872" s="125">
        <v>2020</v>
      </c>
      <c r="C872" s="125" t="s">
        <v>159</v>
      </c>
      <c r="D872" s="125">
        <v>3202</v>
      </c>
      <c r="E872" s="125">
        <v>2665</v>
      </c>
      <c r="F872" s="125">
        <v>2810</v>
      </c>
      <c r="G872" s="125">
        <v>3536</v>
      </c>
      <c r="H872">
        <v>50</v>
      </c>
      <c r="I872" s="125">
        <v>170738</v>
      </c>
      <c r="J872" s="125">
        <v>22888</v>
      </c>
      <c r="K872" s="125">
        <v>5288</v>
      </c>
      <c r="L872" s="125">
        <v>625</v>
      </c>
    </row>
    <row r="873" spans="1:12" x14ac:dyDescent="0.55000000000000004">
      <c r="A873" s="125" t="s">
        <v>200</v>
      </c>
      <c r="B873" s="125">
        <v>2020</v>
      </c>
      <c r="C873" s="125" t="s">
        <v>160</v>
      </c>
      <c r="D873" s="125">
        <v>3439</v>
      </c>
      <c r="E873" s="125">
        <v>3429</v>
      </c>
      <c r="F873" s="125">
        <v>3513</v>
      </c>
      <c r="G873" s="125">
        <v>3269</v>
      </c>
      <c r="H873">
        <v>15</v>
      </c>
      <c r="I873" s="125">
        <v>184470</v>
      </c>
      <c r="J873" s="125">
        <v>23177</v>
      </c>
      <c r="K873" s="125">
        <v>5753</v>
      </c>
      <c r="L873" s="125">
        <v>615</v>
      </c>
    </row>
    <row r="874" spans="1:12" x14ac:dyDescent="0.55000000000000004">
      <c r="A874" s="125" t="s">
        <v>200</v>
      </c>
      <c r="B874" s="125">
        <v>2020</v>
      </c>
      <c r="C874" s="125" t="s">
        <v>161</v>
      </c>
      <c r="D874" s="125">
        <v>2995</v>
      </c>
      <c r="E874" s="125">
        <v>3118</v>
      </c>
      <c r="F874" s="125">
        <v>3278</v>
      </c>
      <c r="G874" s="125">
        <v>2939</v>
      </c>
      <c r="H874">
        <v>45</v>
      </c>
      <c r="I874" s="125">
        <v>172549</v>
      </c>
      <c r="J874" s="125">
        <v>21167</v>
      </c>
      <c r="K874" s="125">
        <v>5495</v>
      </c>
      <c r="L874" s="125">
        <v>580</v>
      </c>
    </row>
    <row r="875" spans="1:12" x14ac:dyDescent="0.55000000000000004">
      <c r="A875" s="125" t="s">
        <v>200</v>
      </c>
      <c r="B875" s="125">
        <v>2020</v>
      </c>
      <c r="C875" s="125" t="s">
        <v>162</v>
      </c>
      <c r="D875" s="125">
        <v>3146</v>
      </c>
      <c r="E875" s="125">
        <v>3036</v>
      </c>
      <c r="F875" s="125">
        <v>3389</v>
      </c>
      <c r="G875" s="125">
        <v>2852</v>
      </c>
      <c r="H875">
        <v>86</v>
      </c>
      <c r="I875" s="125">
        <v>165723</v>
      </c>
      <c r="J875" s="125">
        <v>23870</v>
      </c>
      <c r="K875" s="125">
        <v>5749</v>
      </c>
      <c r="L875" s="125">
        <v>591</v>
      </c>
    </row>
    <row r="876" spans="1:12" x14ac:dyDescent="0.55000000000000004">
      <c r="A876" s="125" t="s">
        <v>200</v>
      </c>
      <c r="B876" s="125">
        <v>2020</v>
      </c>
      <c r="C876" s="125" t="s">
        <v>163</v>
      </c>
      <c r="D876" s="125">
        <v>3339</v>
      </c>
      <c r="E876" s="125">
        <v>3247</v>
      </c>
      <c r="F876" s="125">
        <v>3118</v>
      </c>
      <c r="G876" s="125">
        <v>2711</v>
      </c>
      <c r="H876">
        <v>79</v>
      </c>
      <c r="I876" s="125">
        <v>172311</v>
      </c>
      <c r="J876" s="125">
        <v>22755</v>
      </c>
      <c r="K876" s="125">
        <v>5833</v>
      </c>
      <c r="L876" s="125">
        <v>602</v>
      </c>
    </row>
    <row r="877" spans="1:12" x14ac:dyDescent="0.55000000000000004">
      <c r="A877" s="125" t="s">
        <v>200</v>
      </c>
      <c r="B877" s="125">
        <v>2020</v>
      </c>
      <c r="C877" s="125" t="s">
        <v>164</v>
      </c>
      <c r="D877" s="125">
        <v>2991</v>
      </c>
      <c r="E877" s="125">
        <v>3122</v>
      </c>
      <c r="F877" s="125">
        <v>2948</v>
      </c>
      <c r="G877" s="125">
        <v>2815</v>
      </c>
      <c r="H877">
        <v>66</v>
      </c>
      <c r="I877" s="125">
        <v>153789</v>
      </c>
      <c r="J877" s="125">
        <v>19500</v>
      </c>
      <c r="K877" s="125">
        <v>5662</v>
      </c>
      <c r="L877" s="125">
        <v>800</v>
      </c>
    </row>
    <row r="878" spans="1:12" x14ac:dyDescent="0.55000000000000004">
      <c r="A878" s="125" t="s">
        <v>200</v>
      </c>
      <c r="B878" s="125">
        <v>2020</v>
      </c>
      <c r="C878" s="125" t="s">
        <v>165</v>
      </c>
      <c r="D878" s="125">
        <v>2900</v>
      </c>
      <c r="E878" s="125">
        <v>2870</v>
      </c>
      <c r="F878" s="125">
        <v>2730</v>
      </c>
      <c r="G878" s="125">
        <v>2227</v>
      </c>
      <c r="H878">
        <v>144</v>
      </c>
      <c r="I878" s="125">
        <v>139648</v>
      </c>
      <c r="J878" s="125">
        <v>19311</v>
      </c>
      <c r="K878" s="125">
        <v>5654</v>
      </c>
      <c r="L878" s="125">
        <v>685</v>
      </c>
    </row>
    <row r="879" spans="1:12" x14ac:dyDescent="0.55000000000000004">
      <c r="A879" s="125" t="s">
        <v>200</v>
      </c>
      <c r="B879" s="125">
        <v>2020</v>
      </c>
      <c r="C879" s="125" t="s">
        <v>166</v>
      </c>
      <c r="D879" s="125">
        <v>2722</v>
      </c>
      <c r="E879" s="125">
        <v>2567</v>
      </c>
      <c r="F879" s="125">
        <v>2369</v>
      </c>
      <c r="G879" s="125">
        <v>1894</v>
      </c>
      <c r="H879">
        <v>67</v>
      </c>
      <c r="I879" s="125">
        <v>100553</v>
      </c>
      <c r="J879" s="125">
        <v>11385</v>
      </c>
      <c r="K879" s="125">
        <v>5056</v>
      </c>
      <c r="L879" s="125">
        <v>639</v>
      </c>
    </row>
    <row r="880" spans="1:12" x14ac:dyDescent="0.55000000000000004">
      <c r="A880" s="125" t="s">
        <v>201</v>
      </c>
      <c r="B880" s="125">
        <v>2020</v>
      </c>
      <c r="C880" s="125" t="s">
        <v>155</v>
      </c>
      <c r="D880" s="125">
        <v>3744</v>
      </c>
      <c r="E880" s="125">
        <v>3439</v>
      </c>
      <c r="F880" s="125">
        <v>3504</v>
      </c>
      <c r="G880" s="125">
        <v>1849</v>
      </c>
      <c r="H880">
        <v>13</v>
      </c>
      <c r="I880" s="125">
        <v>121556</v>
      </c>
      <c r="J880" s="125">
        <v>23022</v>
      </c>
      <c r="K880" s="125">
        <v>7673</v>
      </c>
      <c r="L880" s="125">
        <v>895</v>
      </c>
    </row>
    <row r="881" spans="1:12" x14ac:dyDescent="0.55000000000000004">
      <c r="A881" s="125" t="s">
        <v>201</v>
      </c>
      <c r="B881" s="125">
        <v>2020</v>
      </c>
      <c r="C881" s="125" t="s">
        <v>156</v>
      </c>
      <c r="D881" s="125">
        <v>3225</v>
      </c>
      <c r="E881" s="125">
        <v>3429</v>
      </c>
      <c r="F881" s="125">
        <v>3294</v>
      </c>
      <c r="G881" s="125">
        <v>1015</v>
      </c>
      <c r="H881">
        <v>9</v>
      </c>
      <c r="I881" s="125">
        <v>138636</v>
      </c>
      <c r="J881" s="125">
        <v>27944</v>
      </c>
      <c r="K881" s="125">
        <v>9628</v>
      </c>
      <c r="L881" s="125">
        <v>1481</v>
      </c>
    </row>
    <row r="882" spans="1:12" x14ac:dyDescent="0.55000000000000004">
      <c r="A882" s="125" t="s">
        <v>201</v>
      </c>
      <c r="B882" s="125">
        <v>2020</v>
      </c>
      <c r="C882" s="125" t="s">
        <v>157</v>
      </c>
      <c r="D882" s="125">
        <v>3508</v>
      </c>
      <c r="E882" s="125">
        <v>4085</v>
      </c>
      <c r="F882" s="125">
        <v>4816</v>
      </c>
      <c r="G882" s="125">
        <v>6726</v>
      </c>
      <c r="H882">
        <v>332</v>
      </c>
      <c r="I882" s="125">
        <v>161348</v>
      </c>
      <c r="J882" s="125">
        <v>30801</v>
      </c>
      <c r="K882" s="125">
        <v>8766</v>
      </c>
      <c r="L882" s="125">
        <v>1106</v>
      </c>
    </row>
    <row r="883" spans="1:12" x14ac:dyDescent="0.55000000000000004">
      <c r="A883" s="125" t="s">
        <v>201</v>
      </c>
      <c r="B883" s="125">
        <v>2020</v>
      </c>
      <c r="C883" s="125" t="s">
        <v>158</v>
      </c>
      <c r="D883" s="125">
        <v>3487</v>
      </c>
      <c r="E883" s="125">
        <v>3516</v>
      </c>
      <c r="F883" s="125">
        <v>3881</v>
      </c>
      <c r="G883" s="125">
        <v>4073</v>
      </c>
      <c r="H883">
        <v>185</v>
      </c>
      <c r="I883" s="125">
        <v>100136</v>
      </c>
      <c r="J883" s="125">
        <v>17219</v>
      </c>
      <c r="K883" s="125">
        <v>7450</v>
      </c>
      <c r="L883" s="125">
        <v>744</v>
      </c>
    </row>
    <row r="884" spans="1:12" x14ac:dyDescent="0.55000000000000004">
      <c r="A884" s="125" t="s">
        <v>201</v>
      </c>
      <c r="B884" s="125">
        <v>2020</v>
      </c>
      <c r="C884" s="125" t="s">
        <v>159</v>
      </c>
      <c r="D884" s="125">
        <v>3485</v>
      </c>
      <c r="E884" s="125">
        <v>3447</v>
      </c>
      <c r="F884" s="125">
        <v>3447</v>
      </c>
      <c r="G884" s="125">
        <v>3592</v>
      </c>
      <c r="H884">
        <v>73</v>
      </c>
      <c r="I884" s="125">
        <v>100794</v>
      </c>
      <c r="J884" s="125">
        <v>16254</v>
      </c>
      <c r="K884" s="125">
        <v>8128</v>
      </c>
      <c r="L884" s="125">
        <v>935</v>
      </c>
    </row>
    <row r="885" spans="1:12" x14ac:dyDescent="0.55000000000000004">
      <c r="A885" s="125" t="s">
        <v>201</v>
      </c>
      <c r="B885" s="125">
        <v>2020</v>
      </c>
      <c r="C885" s="125" t="s">
        <v>160</v>
      </c>
      <c r="D885" s="125">
        <v>3859</v>
      </c>
      <c r="E885" s="125">
        <v>4078</v>
      </c>
      <c r="F885" s="125">
        <v>4021</v>
      </c>
      <c r="G885" s="125">
        <v>4527</v>
      </c>
      <c r="H885">
        <v>249</v>
      </c>
      <c r="I885" s="125">
        <v>116421</v>
      </c>
      <c r="J885" s="125">
        <v>17699</v>
      </c>
      <c r="K885" s="125">
        <v>9572</v>
      </c>
      <c r="L885" s="125">
        <v>888</v>
      </c>
    </row>
    <row r="886" spans="1:12" x14ac:dyDescent="0.55000000000000004">
      <c r="A886" s="125" t="s">
        <v>201</v>
      </c>
      <c r="B886" s="125">
        <v>2020</v>
      </c>
      <c r="C886" s="125" t="s">
        <v>161</v>
      </c>
      <c r="D886" s="125">
        <v>3513</v>
      </c>
      <c r="E886" s="125">
        <v>3610</v>
      </c>
      <c r="F886" s="125">
        <v>3535</v>
      </c>
      <c r="G886" s="125">
        <v>3652</v>
      </c>
      <c r="H886">
        <v>118</v>
      </c>
      <c r="I886" s="125">
        <v>113677</v>
      </c>
      <c r="J886" s="125">
        <v>17012</v>
      </c>
      <c r="K886" s="125">
        <v>8891</v>
      </c>
      <c r="L886" s="125">
        <v>908</v>
      </c>
    </row>
    <row r="887" spans="1:12" x14ac:dyDescent="0.55000000000000004">
      <c r="A887" s="125" t="s">
        <v>201</v>
      </c>
      <c r="B887" s="125">
        <v>2020</v>
      </c>
      <c r="C887" s="125" t="s">
        <v>162</v>
      </c>
      <c r="D887" s="125">
        <v>3941</v>
      </c>
      <c r="E887" s="125">
        <v>3499</v>
      </c>
      <c r="F887" s="125">
        <v>3543</v>
      </c>
      <c r="G887" s="125">
        <v>3458</v>
      </c>
      <c r="H887">
        <v>74</v>
      </c>
      <c r="I887" s="125">
        <v>92822</v>
      </c>
      <c r="J887" s="125">
        <v>13672</v>
      </c>
      <c r="K887" s="125">
        <v>9607</v>
      </c>
      <c r="L887" s="125">
        <v>1486</v>
      </c>
    </row>
    <row r="888" spans="1:12" x14ac:dyDescent="0.55000000000000004">
      <c r="A888" s="125" t="s">
        <v>201</v>
      </c>
      <c r="B888" s="125">
        <v>2020</v>
      </c>
      <c r="C888" s="125" t="s">
        <v>163</v>
      </c>
      <c r="D888" s="125">
        <v>3948</v>
      </c>
      <c r="E888" s="125">
        <v>3778</v>
      </c>
      <c r="F888" s="125">
        <v>3645</v>
      </c>
      <c r="G888" s="125">
        <v>3954</v>
      </c>
      <c r="H888">
        <v>183</v>
      </c>
      <c r="I888" s="125">
        <v>96008</v>
      </c>
      <c r="J888" s="125">
        <v>14190</v>
      </c>
      <c r="K888" s="125">
        <v>9044</v>
      </c>
      <c r="L888" s="125">
        <v>903</v>
      </c>
    </row>
    <row r="889" spans="1:12" x14ac:dyDescent="0.55000000000000004">
      <c r="A889" s="125" t="s">
        <v>201</v>
      </c>
      <c r="B889" s="125">
        <v>2020</v>
      </c>
      <c r="C889" s="125" t="s">
        <v>164</v>
      </c>
      <c r="D889" s="125">
        <v>3616</v>
      </c>
      <c r="E889" s="125">
        <v>3761</v>
      </c>
      <c r="F889" s="125">
        <v>3341</v>
      </c>
      <c r="G889" s="125">
        <v>3467</v>
      </c>
      <c r="H889">
        <v>61</v>
      </c>
      <c r="I889" s="125">
        <v>107779</v>
      </c>
      <c r="J889" s="125">
        <v>18617</v>
      </c>
      <c r="K889" s="125">
        <v>8729</v>
      </c>
      <c r="L889" s="125">
        <v>819</v>
      </c>
    </row>
    <row r="890" spans="1:12" x14ac:dyDescent="0.55000000000000004">
      <c r="A890" s="125" t="s">
        <v>201</v>
      </c>
      <c r="B890" s="125">
        <v>2020</v>
      </c>
      <c r="C890" s="125" t="s">
        <v>165</v>
      </c>
      <c r="D890" s="125">
        <v>3388</v>
      </c>
      <c r="E890" s="125">
        <v>3593</v>
      </c>
      <c r="F890" s="125">
        <v>3447</v>
      </c>
      <c r="G890" s="125">
        <v>3245</v>
      </c>
      <c r="H890">
        <v>292</v>
      </c>
      <c r="I890" s="125">
        <v>97199</v>
      </c>
      <c r="J890" s="125">
        <v>12491</v>
      </c>
      <c r="K890" s="125">
        <v>8277</v>
      </c>
      <c r="L890" s="125">
        <v>948</v>
      </c>
    </row>
    <row r="891" spans="1:12" x14ac:dyDescent="0.55000000000000004">
      <c r="A891" s="125" t="s">
        <v>201</v>
      </c>
      <c r="B891" s="125">
        <v>2020</v>
      </c>
      <c r="C891" s="125" t="s">
        <v>166</v>
      </c>
      <c r="D891" s="125">
        <v>2548</v>
      </c>
      <c r="E891" s="125">
        <v>2310</v>
      </c>
      <c r="F891" s="125">
        <v>2044</v>
      </c>
      <c r="G891" s="125">
        <v>1759</v>
      </c>
      <c r="H891">
        <v>87</v>
      </c>
      <c r="I891" s="125">
        <v>61334</v>
      </c>
      <c r="J891" s="125">
        <v>8057</v>
      </c>
      <c r="K891" s="125">
        <v>8726</v>
      </c>
      <c r="L891" s="125">
        <v>1353</v>
      </c>
    </row>
    <row r="892" spans="1:12" x14ac:dyDescent="0.55000000000000004">
      <c r="A892" s="125" t="s">
        <v>202</v>
      </c>
      <c r="B892" s="125">
        <v>2020</v>
      </c>
      <c r="C892" s="125" t="s">
        <v>155</v>
      </c>
      <c r="D892" s="125">
        <v>2513</v>
      </c>
      <c r="E892" s="125">
        <v>2339</v>
      </c>
      <c r="F892" s="125">
        <v>2101</v>
      </c>
      <c r="G892" s="125">
        <v>1194</v>
      </c>
      <c r="H892">
        <v>16</v>
      </c>
      <c r="I892" s="125">
        <v>181993</v>
      </c>
      <c r="J892" s="125">
        <v>24310</v>
      </c>
      <c r="K892" s="125">
        <v>8081</v>
      </c>
      <c r="L892" s="125">
        <v>1395</v>
      </c>
    </row>
    <row r="893" spans="1:12" x14ac:dyDescent="0.55000000000000004">
      <c r="A893" s="125" t="s">
        <v>202</v>
      </c>
      <c r="B893" s="125">
        <v>2020</v>
      </c>
      <c r="C893" s="125" t="s">
        <v>156</v>
      </c>
      <c r="D893" s="125">
        <v>2647</v>
      </c>
      <c r="E893" s="125">
        <v>1640</v>
      </c>
      <c r="F893" s="125">
        <v>2093</v>
      </c>
      <c r="G893" s="125">
        <v>3270</v>
      </c>
      <c r="H893">
        <v>6</v>
      </c>
      <c r="I893" s="125">
        <v>170921</v>
      </c>
      <c r="J893" s="125">
        <v>25157</v>
      </c>
      <c r="K893" s="125">
        <v>7821</v>
      </c>
      <c r="L893" s="125">
        <v>1641</v>
      </c>
    </row>
    <row r="894" spans="1:12" x14ac:dyDescent="0.55000000000000004">
      <c r="A894" s="125" t="s">
        <v>202</v>
      </c>
      <c r="B894" s="125">
        <v>2020</v>
      </c>
      <c r="C894" s="125" t="s">
        <v>157</v>
      </c>
      <c r="D894" s="125">
        <v>3837</v>
      </c>
      <c r="E894" s="125">
        <v>2517</v>
      </c>
      <c r="F894" s="125">
        <v>2502</v>
      </c>
      <c r="G894" s="125">
        <v>5040</v>
      </c>
      <c r="H894">
        <v>11</v>
      </c>
      <c r="I894" s="125">
        <v>165983</v>
      </c>
      <c r="J894" s="125">
        <v>22834</v>
      </c>
      <c r="K894" s="125">
        <v>7896</v>
      </c>
      <c r="L894" s="125">
        <v>1354</v>
      </c>
    </row>
    <row r="895" spans="1:12" x14ac:dyDescent="0.55000000000000004">
      <c r="A895" s="125" t="s">
        <v>202</v>
      </c>
      <c r="B895" s="125">
        <v>2020</v>
      </c>
      <c r="C895" s="125" t="s">
        <v>158</v>
      </c>
      <c r="D895" s="125">
        <v>3691</v>
      </c>
      <c r="E895" s="125">
        <v>2993</v>
      </c>
      <c r="F895" s="125">
        <v>1939</v>
      </c>
      <c r="G895" s="125">
        <v>2863</v>
      </c>
      <c r="H895">
        <v>12</v>
      </c>
      <c r="I895" s="125">
        <v>98229</v>
      </c>
      <c r="J895" s="125">
        <v>11591</v>
      </c>
      <c r="K895" s="125">
        <v>4895</v>
      </c>
      <c r="L895" s="125">
        <v>587</v>
      </c>
    </row>
    <row r="896" spans="1:12" x14ac:dyDescent="0.55000000000000004">
      <c r="A896" s="125" t="s">
        <v>202</v>
      </c>
      <c r="B896" s="125">
        <v>2020</v>
      </c>
      <c r="C896" s="125" t="s">
        <v>159</v>
      </c>
      <c r="D896" s="125">
        <v>3707</v>
      </c>
      <c r="E896" s="125">
        <v>3301</v>
      </c>
      <c r="F896" s="125">
        <v>2050</v>
      </c>
      <c r="G896" s="125">
        <v>2477</v>
      </c>
      <c r="H896">
        <v>13</v>
      </c>
      <c r="I896" s="125">
        <v>98459</v>
      </c>
      <c r="J896" s="125">
        <v>10508</v>
      </c>
      <c r="K896" s="125">
        <v>4654</v>
      </c>
      <c r="L896" s="125">
        <v>264</v>
      </c>
    </row>
    <row r="897" spans="1:12" x14ac:dyDescent="0.55000000000000004">
      <c r="A897" s="125" t="s">
        <v>202</v>
      </c>
      <c r="B897" s="125">
        <v>2020</v>
      </c>
      <c r="C897" s="125" t="s">
        <v>160</v>
      </c>
      <c r="D897" s="125">
        <v>3296</v>
      </c>
      <c r="E897" s="125">
        <v>3484</v>
      </c>
      <c r="F897" s="125">
        <v>2937</v>
      </c>
      <c r="G897" s="125">
        <v>2076</v>
      </c>
      <c r="H897">
        <v>26</v>
      </c>
      <c r="I897" s="125">
        <v>110326</v>
      </c>
      <c r="J897" s="125">
        <v>10811</v>
      </c>
      <c r="K897" s="125">
        <v>4924</v>
      </c>
      <c r="L897" s="125">
        <v>633</v>
      </c>
    </row>
    <row r="898" spans="1:12" x14ac:dyDescent="0.55000000000000004">
      <c r="A898" s="125" t="s">
        <v>202</v>
      </c>
      <c r="B898" s="125">
        <v>2020</v>
      </c>
      <c r="C898" s="125" t="s">
        <v>161</v>
      </c>
      <c r="D898" s="125">
        <v>3050</v>
      </c>
      <c r="E898" s="125">
        <v>3590</v>
      </c>
      <c r="F898" s="125">
        <v>3442</v>
      </c>
      <c r="G898" s="125">
        <v>2360</v>
      </c>
      <c r="H898">
        <v>31</v>
      </c>
      <c r="I898" s="125">
        <v>113765</v>
      </c>
      <c r="J898" s="125">
        <v>11437</v>
      </c>
      <c r="K898" s="125">
        <v>4433</v>
      </c>
      <c r="L898" s="125">
        <v>587</v>
      </c>
    </row>
    <row r="899" spans="1:12" x14ac:dyDescent="0.55000000000000004">
      <c r="A899" s="125" t="s">
        <v>202</v>
      </c>
      <c r="B899" s="125">
        <v>2020</v>
      </c>
      <c r="C899" s="125" t="s">
        <v>162</v>
      </c>
      <c r="D899" s="125">
        <v>2547</v>
      </c>
      <c r="E899" s="125">
        <v>2975</v>
      </c>
      <c r="F899" s="125">
        <v>3465</v>
      </c>
      <c r="G899" s="125">
        <v>2414</v>
      </c>
      <c r="H899">
        <v>12</v>
      </c>
      <c r="I899" s="125">
        <v>124340</v>
      </c>
      <c r="J899" s="125">
        <v>14452</v>
      </c>
      <c r="K899" s="125">
        <v>4988</v>
      </c>
      <c r="L899" s="125">
        <v>598</v>
      </c>
    </row>
    <row r="900" spans="1:12" x14ac:dyDescent="0.55000000000000004">
      <c r="A900" s="125" t="s">
        <v>202</v>
      </c>
      <c r="B900" s="125">
        <v>2020</v>
      </c>
      <c r="C900" s="125" t="s">
        <v>163</v>
      </c>
      <c r="D900" s="125">
        <v>2373</v>
      </c>
      <c r="E900" s="125">
        <v>2483</v>
      </c>
      <c r="F900" s="125">
        <v>3383</v>
      </c>
      <c r="G900" s="125">
        <v>2479</v>
      </c>
      <c r="H900">
        <v>69</v>
      </c>
      <c r="I900" s="125">
        <v>132283</v>
      </c>
      <c r="J900" s="125">
        <v>14241</v>
      </c>
      <c r="K900" s="125">
        <v>5001</v>
      </c>
      <c r="L900" s="125">
        <v>597</v>
      </c>
    </row>
    <row r="901" spans="1:12" x14ac:dyDescent="0.55000000000000004">
      <c r="A901" s="125" t="s">
        <v>202</v>
      </c>
      <c r="B901" s="125">
        <v>2020</v>
      </c>
      <c r="C901" s="125" t="s">
        <v>164</v>
      </c>
      <c r="D901" s="125">
        <v>2021</v>
      </c>
      <c r="E901" s="125">
        <v>2202</v>
      </c>
      <c r="F901" s="125">
        <v>2889</v>
      </c>
      <c r="G901" s="125">
        <v>2152</v>
      </c>
      <c r="H901">
        <v>45</v>
      </c>
      <c r="I901" s="125">
        <v>133757</v>
      </c>
      <c r="J901" s="125">
        <v>13088</v>
      </c>
      <c r="K901" s="125">
        <v>5577</v>
      </c>
      <c r="L901" s="125">
        <v>451</v>
      </c>
    </row>
    <row r="902" spans="1:12" x14ac:dyDescent="0.55000000000000004">
      <c r="A902" s="125" t="s">
        <v>202</v>
      </c>
      <c r="B902" s="125">
        <v>2020</v>
      </c>
      <c r="C902" s="125" t="s">
        <v>165</v>
      </c>
      <c r="D902" s="125">
        <v>2019</v>
      </c>
      <c r="E902" s="125">
        <v>1959</v>
      </c>
      <c r="F902" s="125">
        <v>2237</v>
      </c>
      <c r="G902" s="125">
        <v>1913</v>
      </c>
      <c r="H902">
        <v>59</v>
      </c>
      <c r="I902" s="125">
        <v>135331</v>
      </c>
      <c r="J902" s="125">
        <v>12341</v>
      </c>
      <c r="K902" s="125">
        <v>4913</v>
      </c>
      <c r="L902" s="125">
        <v>660</v>
      </c>
    </row>
    <row r="903" spans="1:12" x14ac:dyDescent="0.55000000000000004">
      <c r="A903" s="125" t="s">
        <v>202</v>
      </c>
      <c r="B903" s="125">
        <v>2020</v>
      </c>
      <c r="C903" s="125" t="s">
        <v>166</v>
      </c>
      <c r="D903" s="125">
        <v>1903</v>
      </c>
      <c r="E903" s="125">
        <v>1900</v>
      </c>
      <c r="F903" s="125">
        <v>1864</v>
      </c>
      <c r="G903" s="125">
        <v>2448</v>
      </c>
      <c r="H903">
        <v>20</v>
      </c>
      <c r="I903" s="125">
        <v>110839</v>
      </c>
      <c r="J903" s="125">
        <v>11262</v>
      </c>
      <c r="K903" s="125">
        <v>4462</v>
      </c>
      <c r="L903" s="125">
        <v>443</v>
      </c>
    </row>
    <row r="904" spans="1:12" x14ac:dyDescent="0.55000000000000004">
      <c r="A904" s="125" t="s">
        <v>203</v>
      </c>
      <c r="B904" s="125">
        <v>2020</v>
      </c>
      <c r="C904" s="125" t="s">
        <v>155</v>
      </c>
      <c r="D904" s="125">
        <v>1600</v>
      </c>
      <c r="E904" s="125">
        <v>1891</v>
      </c>
      <c r="F904" s="125">
        <v>1798</v>
      </c>
      <c r="G904" s="125">
        <v>1884</v>
      </c>
      <c r="H904">
        <v>130</v>
      </c>
      <c r="I904" s="125">
        <v>185753</v>
      </c>
      <c r="J904" s="125">
        <v>38391</v>
      </c>
      <c r="K904" s="125">
        <v>2834</v>
      </c>
      <c r="L904" s="125">
        <v>427</v>
      </c>
    </row>
    <row r="905" spans="1:12" x14ac:dyDescent="0.55000000000000004">
      <c r="A905" s="125" t="s">
        <v>203</v>
      </c>
      <c r="B905" s="125">
        <v>2020</v>
      </c>
      <c r="C905" s="125" t="s">
        <v>156</v>
      </c>
      <c r="D905" s="125">
        <v>1534</v>
      </c>
      <c r="E905" s="125">
        <v>1755</v>
      </c>
      <c r="F905" s="125">
        <v>1799</v>
      </c>
      <c r="G905" s="125">
        <v>1509</v>
      </c>
      <c r="H905">
        <v>9</v>
      </c>
      <c r="I905" s="125">
        <v>204301</v>
      </c>
      <c r="J905" s="125">
        <v>34728</v>
      </c>
      <c r="K905" s="125">
        <v>2424</v>
      </c>
      <c r="L905" s="125">
        <v>447</v>
      </c>
    </row>
    <row r="906" spans="1:12" x14ac:dyDescent="0.55000000000000004">
      <c r="A906" s="125" t="s">
        <v>203</v>
      </c>
      <c r="B906" s="125">
        <v>2020</v>
      </c>
      <c r="C906" s="125" t="s">
        <v>157</v>
      </c>
      <c r="D906" s="125">
        <v>1708</v>
      </c>
      <c r="E906" s="125">
        <v>1833</v>
      </c>
      <c r="F906" s="125">
        <v>1925</v>
      </c>
      <c r="G906" s="125">
        <v>2235</v>
      </c>
      <c r="H906">
        <v>2</v>
      </c>
      <c r="I906" s="125">
        <v>171894</v>
      </c>
      <c r="J906" s="125">
        <v>31677</v>
      </c>
      <c r="K906" s="125">
        <v>3051</v>
      </c>
      <c r="L906" s="125">
        <v>303</v>
      </c>
    </row>
    <row r="907" spans="1:12" x14ac:dyDescent="0.55000000000000004">
      <c r="A907" s="125" t="s">
        <v>203</v>
      </c>
      <c r="B907" s="125">
        <v>2020</v>
      </c>
      <c r="C907" s="125" t="s">
        <v>158</v>
      </c>
      <c r="D907" s="125">
        <v>1899</v>
      </c>
      <c r="E907" s="125">
        <v>2058</v>
      </c>
      <c r="F907" s="125">
        <v>2063</v>
      </c>
      <c r="G907" s="125">
        <v>2288</v>
      </c>
      <c r="H907">
        <v>1</v>
      </c>
      <c r="I907" s="125">
        <v>108984</v>
      </c>
      <c r="J907" s="125">
        <v>15023</v>
      </c>
      <c r="K907" s="125">
        <v>3037</v>
      </c>
      <c r="L907" s="125">
        <v>277</v>
      </c>
    </row>
    <row r="908" spans="1:12" x14ac:dyDescent="0.55000000000000004">
      <c r="A908" s="125" t="s">
        <v>203</v>
      </c>
      <c r="B908" s="125">
        <v>2020</v>
      </c>
      <c r="C908" s="125" t="s">
        <v>159</v>
      </c>
      <c r="D908" s="125">
        <v>1808</v>
      </c>
      <c r="E908" s="125">
        <v>1946</v>
      </c>
      <c r="F908" s="125">
        <v>1909</v>
      </c>
      <c r="G908" s="125">
        <v>2642</v>
      </c>
      <c r="H908">
        <v>20</v>
      </c>
      <c r="I908" s="125">
        <v>121052</v>
      </c>
      <c r="J908" s="125">
        <v>12881</v>
      </c>
      <c r="K908" s="125">
        <v>2999</v>
      </c>
      <c r="L908" s="125">
        <v>482</v>
      </c>
    </row>
    <row r="909" spans="1:12" x14ac:dyDescent="0.55000000000000004">
      <c r="A909" s="125" t="s">
        <v>203</v>
      </c>
      <c r="B909" s="125">
        <v>2020</v>
      </c>
      <c r="C909" s="125" t="s">
        <v>160</v>
      </c>
      <c r="D909" s="125">
        <v>1941</v>
      </c>
      <c r="E909" s="125">
        <v>2047</v>
      </c>
      <c r="F909" s="125">
        <v>1966</v>
      </c>
      <c r="G909" s="125">
        <v>2084</v>
      </c>
      <c r="H909">
        <v>14</v>
      </c>
      <c r="I909" s="125">
        <v>182100</v>
      </c>
      <c r="J909" s="125">
        <v>13872</v>
      </c>
      <c r="K909" s="125">
        <v>2929</v>
      </c>
      <c r="L909" s="125">
        <v>267</v>
      </c>
    </row>
    <row r="910" spans="1:12" x14ac:dyDescent="0.55000000000000004">
      <c r="A910" s="125" t="s">
        <v>203</v>
      </c>
      <c r="B910" s="125">
        <v>2020</v>
      </c>
      <c r="C910" s="125" t="s">
        <v>161</v>
      </c>
      <c r="D910" s="125">
        <v>1815</v>
      </c>
      <c r="E910" s="125">
        <v>1972</v>
      </c>
      <c r="F910" s="125">
        <v>2065</v>
      </c>
      <c r="G910" s="125">
        <v>2118</v>
      </c>
      <c r="H910">
        <v>1</v>
      </c>
      <c r="I910" s="125">
        <v>139899</v>
      </c>
      <c r="J910" s="125">
        <v>14738</v>
      </c>
      <c r="K910" s="125">
        <v>3445</v>
      </c>
      <c r="L910" s="125">
        <v>305</v>
      </c>
    </row>
    <row r="911" spans="1:12" x14ac:dyDescent="0.55000000000000004">
      <c r="A911" s="125" t="s">
        <v>203</v>
      </c>
      <c r="B911" s="125">
        <v>2020</v>
      </c>
      <c r="C911" s="125" t="s">
        <v>162</v>
      </c>
      <c r="D911" s="125">
        <v>1825</v>
      </c>
      <c r="E911" s="125">
        <v>1953</v>
      </c>
      <c r="F911" s="125">
        <v>1919</v>
      </c>
      <c r="G911" s="125">
        <v>2037</v>
      </c>
      <c r="H911">
        <v>2</v>
      </c>
      <c r="I911" s="125">
        <v>130222</v>
      </c>
      <c r="J911" s="125">
        <v>14810</v>
      </c>
      <c r="K911" s="125">
        <v>2920</v>
      </c>
      <c r="L911" s="125">
        <v>341</v>
      </c>
    </row>
    <row r="912" spans="1:12" x14ac:dyDescent="0.55000000000000004">
      <c r="A912" s="125" t="s">
        <v>203</v>
      </c>
      <c r="B912" s="125">
        <v>2020</v>
      </c>
      <c r="C912" s="125" t="s">
        <v>163</v>
      </c>
      <c r="D912" s="125">
        <v>1819</v>
      </c>
      <c r="E912" s="125">
        <v>1853</v>
      </c>
      <c r="F912" s="125">
        <v>1977</v>
      </c>
      <c r="G912" s="125">
        <v>2007</v>
      </c>
      <c r="H912">
        <v>6</v>
      </c>
      <c r="I912" s="125">
        <v>128071</v>
      </c>
      <c r="J912" s="125">
        <v>13983</v>
      </c>
      <c r="K912" s="125">
        <v>3381</v>
      </c>
      <c r="L912" s="125">
        <v>330</v>
      </c>
    </row>
    <row r="913" spans="1:12" x14ac:dyDescent="0.55000000000000004">
      <c r="A913" s="125" t="s">
        <v>203</v>
      </c>
      <c r="B913" s="125">
        <v>2020</v>
      </c>
      <c r="C913" s="125" t="s">
        <v>164</v>
      </c>
      <c r="D913" s="125">
        <v>1941</v>
      </c>
      <c r="E913" s="125">
        <v>1876</v>
      </c>
      <c r="F913" s="125">
        <v>1860</v>
      </c>
      <c r="G913" s="125">
        <v>1998</v>
      </c>
      <c r="H913">
        <v>1</v>
      </c>
      <c r="I913" s="125">
        <v>127875</v>
      </c>
      <c r="J913" s="125">
        <v>14583</v>
      </c>
      <c r="K913" s="125">
        <v>3042</v>
      </c>
      <c r="L913" s="125">
        <v>298</v>
      </c>
    </row>
    <row r="914" spans="1:12" x14ac:dyDescent="0.55000000000000004">
      <c r="A914" s="125" t="s">
        <v>203</v>
      </c>
      <c r="B914" s="125">
        <v>2020</v>
      </c>
      <c r="C914" s="125" t="s">
        <v>165</v>
      </c>
      <c r="D914" s="125">
        <v>1656</v>
      </c>
      <c r="E914" s="125">
        <v>1867</v>
      </c>
      <c r="F914" s="125">
        <v>1701</v>
      </c>
      <c r="G914" s="125">
        <v>1744</v>
      </c>
      <c r="H914">
        <v>1</v>
      </c>
      <c r="I914" s="125">
        <v>134201</v>
      </c>
      <c r="J914" s="125">
        <v>13825</v>
      </c>
      <c r="K914" s="125">
        <v>2736</v>
      </c>
      <c r="L914" s="125">
        <v>536</v>
      </c>
    </row>
    <row r="915" spans="1:12" x14ac:dyDescent="0.55000000000000004">
      <c r="A915" s="125" t="s">
        <v>203</v>
      </c>
      <c r="B915" s="125">
        <v>2020</v>
      </c>
      <c r="C915" s="125" t="s">
        <v>166</v>
      </c>
      <c r="D915" s="125">
        <v>1909</v>
      </c>
      <c r="E915" s="125">
        <v>1919</v>
      </c>
      <c r="F915" s="125">
        <v>1996</v>
      </c>
      <c r="G915" s="125">
        <v>1968</v>
      </c>
      <c r="H915">
        <v>2</v>
      </c>
      <c r="I915" s="125">
        <v>121703</v>
      </c>
      <c r="J915" s="125">
        <v>14223</v>
      </c>
      <c r="K915" s="125">
        <v>3129</v>
      </c>
      <c r="L915" s="125">
        <v>206</v>
      </c>
    </row>
    <row r="916" spans="1:12" x14ac:dyDescent="0.55000000000000004">
      <c r="A916" s="125" t="s">
        <v>204</v>
      </c>
      <c r="B916" s="125">
        <v>2020</v>
      </c>
      <c r="C916" s="125" t="s">
        <v>155</v>
      </c>
      <c r="D916" s="125">
        <v>12338</v>
      </c>
      <c r="E916" s="125">
        <v>11686</v>
      </c>
      <c r="F916" s="125">
        <v>10936</v>
      </c>
      <c r="G916" s="125">
        <v>10718</v>
      </c>
      <c r="H916">
        <v>109</v>
      </c>
      <c r="I916" s="125">
        <v>569498</v>
      </c>
      <c r="J916" s="125">
        <v>84096</v>
      </c>
      <c r="K916" s="125">
        <v>23537</v>
      </c>
      <c r="L916" s="125">
        <v>5004</v>
      </c>
    </row>
    <row r="917" spans="1:12" x14ac:dyDescent="0.55000000000000004">
      <c r="A917" s="125" t="s">
        <v>204</v>
      </c>
      <c r="B917" s="125">
        <v>2020</v>
      </c>
      <c r="C917" s="125" t="s">
        <v>156</v>
      </c>
      <c r="D917" s="125">
        <v>10729</v>
      </c>
      <c r="E917" s="125">
        <v>10591</v>
      </c>
      <c r="F917" s="125">
        <v>10808</v>
      </c>
      <c r="G917" s="125">
        <v>9130</v>
      </c>
      <c r="H917">
        <v>420</v>
      </c>
      <c r="I917" s="125">
        <v>583829</v>
      </c>
      <c r="J917" s="125">
        <v>84064</v>
      </c>
      <c r="K917" s="125">
        <v>23090</v>
      </c>
      <c r="L917" s="125">
        <v>4261</v>
      </c>
    </row>
    <row r="918" spans="1:12" x14ac:dyDescent="0.55000000000000004">
      <c r="A918" s="125" t="s">
        <v>204</v>
      </c>
      <c r="B918" s="125">
        <v>2020</v>
      </c>
      <c r="C918" s="125" t="s">
        <v>157</v>
      </c>
      <c r="D918" s="125">
        <v>11462</v>
      </c>
      <c r="E918" s="125">
        <v>11250</v>
      </c>
      <c r="F918" s="125">
        <v>10845</v>
      </c>
      <c r="G918" s="125">
        <v>12381</v>
      </c>
      <c r="H918">
        <v>259</v>
      </c>
      <c r="I918" s="125">
        <v>548316</v>
      </c>
      <c r="J918" s="125">
        <v>73362</v>
      </c>
      <c r="K918" s="125">
        <v>13849</v>
      </c>
      <c r="L918" s="125">
        <v>2803</v>
      </c>
    </row>
    <row r="919" spans="1:12" x14ac:dyDescent="0.55000000000000004">
      <c r="A919" s="125" t="s">
        <v>204</v>
      </c>
      <c r="B919" s="125">
        <v>2020</v>
      </c>
      <c r="C919" s="125" t="s">
        <v>158</v>
      </c>
      <c r="D919" s="125">
        <v>10858</v>
      </c>
      <c r="E919" s="125">
        <v>9737</v>
      </c>
      <c r="F919" s="125">
        <v>8786</v>
      </c>
      <c r="G919" s="125">
        <v>9510</v>
      </c>
      <c r="H919">
        <v>134</v>
      </c>
      <c r="I919" s="125">
        <v>304139</v>
      </c>
      <c r="J919" s="125">
        <v>31479</v>
      </c>
      <c r="K919" s="125">
        <v>16220</v>
      </c>
      <c r="L919" s="125">
        <v>2708</v>
      </c>
    </row>
    <row r="920" spans="1:12" x14ac:dyDescent="0.55000000000000004">
      <c r="A920" s="125" t="s">
        <v>204</v>
      </c>
      <c r="B920" s="125">
        <v>2020</v>
      </c>
      <c r="C920" s="125" t="s">
        <v>159</v>
      </c>
      <c r="D920" s="125">
        <v>11571</v>
      </c>
      <c r="E920" s="125">
        <v>10734</v>
      </c>
      <c r="F920" s="125">
        <v>9389</v>
      </c>
      <c r="G920" s="125">
        <v>10330</v>
      </c>
      <c r="H920">
        <v>300</v>
      </c>
      <c r="I920" s="125">
        <v>323458</v>
      </c>
      <c r="J920" s="125">
        <v>32014</v>
      </c>
      <c r="K920" s="125">
        <v>18527</v>
      </c>
      <c r="L920" s="125">
        <v>1909</v>
      </c>
    </row>
    <row r="921" spans="1:12" x14ac:dyDescent="0.55000000000000004">
      <c r="A921" s="125" t="s">
        <v>204</v>
      </c>
      <c r="B921" s="125">
        <v>2020</v>
      </c>
      <c r="C921" s="125" t="s">
        <v>160</v>
      </c>
      <c r="D921" s="125">
        <v>11782</v>
      </c>
      <c r="E921" s="125">
        <v>10893</v>
      </c>
      <c r="F921" s="125">
        <v>9551</v>
      </c>
      <c r="G921" s="125">
        <v>10341</v>
      </c>
      <c r="H921">
        <v>100</v>
      </c>
      <c r="I921" s="125">
        <v>387357</v>
      </c>
      <c r="J921" s="125">
        <v>38422</v>
      </c>
      <c r="K921" s="125">
        <v>18205</v>
      </c>
      <c r="L921" s="125">
        <v>2559</v>
      </c>
    </row>
    <row r="922" spans="1:12" x14ac:dyDescent="0.55000000000000004">
      <c r="A922" s="125" t="s">
        <v>204</v>
      </c>
      <c r="B922" s="125">
        <v>2020</v>
      </c>
      <c r="C922" s="125" t="s">
        <v>161</v>
      </c>
      <c r="D922" s="125">
        <v>11401</v>
      </c>
      <c r="E922" s="125">
        <v>11722</v>
      </c>
      <c r="F922" s="125">
        <v>10530</v>
      </c>
      <c r="G922" s="125">
        <v>10693</v>
      </c>
      <c r="H922">
        <v>214</v>
      </c>
      <c r="I922" s="125">
        <v>388420</v>
      </c>
      <c r="J922" s="125">
        <v>37859</v>
      </c>
      <c r="K922" s="125">
        <v>13782</v>
      </c>
      <c r="L922" s="125">
        <v>1837</v>
      </c>
    </row>
    <row r="923" spans="1:12" x14ac:dyDescent="0.55000000000000004">
      <c r="A923" s="125" t="s">
        <v>204</v>
      </c>
      <c r="B923" s="125">
        <v>2020</v>
      </c>
      <c r="C923" s="125" t="s">
        <v>162</v>
      </c>
      <c r="D923" s="125">
        <v>11178</v>
      </c>
      <c r="E923" s="125">
        <v>10922</v>
      </c>
      <c r="F923" s="125">
        <v>10168</v>
      </c>
      <c r="G923" s="125">
        <v>10704</v>
      </c>
      <c r="H923">
        <v>214</v>
      </c>
      <c r="I923" s="125">
        <v>373669</v>
      </c>
      <c r="J923" s="125">
        <v>38038</v>
      </c>
      <c r="K923" s="125">
        <v>18187</v>
      </c>
      <c r="L923" s="125">
        <v>2372</v>
      </c>
    </row>
    <row r="924" spans="1:12" x14ac:dyDescent="0.55000000000000004">
      <c r="A924" s="125" t="s">
        <v>204</v>
      </c>
      <c r="B924" s="125">
        <v>2020</v>
      </c>
      <c r="C924" s="125" t="s">
        <v>163</v>
      </c>
      <c r="D924" s="125">
        <v>11853</v>
      </c>
      <c r="E924" s="125">
        <v>10857</v>
      </c>
      <c r="F924" s="125">
        <v>10816</v>
      </c>
      <c r="G924" s="125">
        <v>10887</v>
      </c>
      <c r="H924">
        <v>144</v>
      </c>
      <c r="I924" s="125">
        <v>369487</v>
      </c>
      <c r="J924" s="125">
        <v>41692</v>
      </c>
      <c r="K924" s="125">
        <v>15772</v>
      </c>
      <c r="L924" s="125">
        <v>2872</v>
      </c>
    </row>
    <row r="925" spans="1:12" x14ac:dyDescent="0.55000000000000004">
      <c r="A925" s="125" t="s">
        <v>204</v>
      </c>
      <c r="B925" s="125">
        <v>2020</v>
      </c>
      <c r="C925" s="125" t="s">
        <v>164</v>
      </c>
      <c r="D925" s="125">
        <v>12191</v>
      </c>
      <c r="E925" s="125">
        <v>11146</v>
      </c>
      <c r="F925" s="125">
        <v>10978</v>
      </c>
      <c r="G925" s="125">
        <v>11256</v>
      </c>
      <c r="H925">
        <v>128</v>
      </c>
      <c r="I925" s="125">
        <v>420552</v>
      </c>
      <c r="J925" s="125">
        <v>43527</v>
      </c>
      <c r="K925" s="125">
        <v>23856</v>
      </c>
      <c r="L925" s="125">
        <v>3440</v>
      </c>
    </row>
    <row r="926" spans="1:12" x14ac:dyDescent="0.55000000000000004">
      <c r="A926" s="125" t="s">
        <v>204</v>
      </c>
      <c r="B926" s="125">
        <v>2020</v>
      </c>
      <c r="C926" s="125" t="s">
        <v>165</v>
      </c>
      <c r="D926" s="125">
        <v>11787</v>
      </c>
      <c r="E926" s="125">
        <v>10898</v>
      </c>
      <c r="F926" s="125">
        <v>10288</v>
      </c>
      <c r="G926" s="125">
        <v>10353</v>
      </c>
      <c r="H926">
        <v>205</v>
      </c>
      <c r="I926" s="125">
        <v>442782</v>
      </c>
      <c r="J926" s="125">
        <v>45581</v>
      </c>
      <c r="K926" s="125">
        <v>20749</v>
      </c>
      <c r="L926" s="125">
        <v>3220</v>
      </c>
    </row>
    <row r="927" spans="1:12" x14ac:dyDescent="0.55000000000000004">
      <c r="A927" s="125" t="s">
        <v>204</v>
      </c>
      <c r="B927" s="125">
        <v>2020</v>
      </c>
      <c r="C927" s="125" t="s">
        <v>166</v>
      </c>
      <c r="D927" s="125">
        <v>11390</v>
      </c>
      <c r="E927" s="125">
        <v>10696</v>
      </c>
      <c r="F927" s="125">
        <v>9615</v>
      </c>
      <c r="G927" s="125">
        <v>9440</v>
      </c>
      <c r="H927">
        <v>217</v>
      </c>
      <c r="I927" s="125">
        <v>377511</v>
      </c>
      <c r="J927" s="125">
        <v>41747</v>
      </c>
      <c r="K927" s="125">
        <v>23695</v>
      </c>
      <c r="L927" s="125">
        <v>3423</v>
      </c>
    </row>
    <row r="928" spans="1:12" x14ac:dyDescent="0.55000000000000004">
      <c r="A928" s="125" t="s">
        <v>205</v>
      </c>
      <c r="B928" s="125">
        <v>2020</v>
      </c>
      <c r="C928" s="125" t="s">
        <v>155</v>
      </c>
      <c r="D928" s="125">
        <v>5369</v>
      </c>
      <c r="E928" s="125">
        <v>5315</v>
      </c>
      <c r="F928" s="125">
        <v>5201</v>
      </c>
      <c r="G928" s="125">
        <v>2884</v>
      </c>
      <c r="H928">
        <v>15</v>
      </c>
      <c r="I928" s="125">
        <v>382093</v>
      </c>
      <c r="J928" s="125">
        <v>76355</v>
      </c>
      <c r="K928" s="125">
        <v>11810</v>
      </c>
      <c r="L928" s="125">
        <v>1621</v>
      </c>
    </row>
    <row r="929" spans="1:12" x14ac:dyDescent="0.55000000000000004">
      <c r="A929" s="125" t="s">
        <v>205</v>
      </c>
      <c r="B929" s="125">
        <v>2020</v>
      </c>
      <c r="C929" s="125" t="s">
        <v>156</v>
      </c>
      <c r="D929" s="125">
        <v>4997</v>
      </c>
      <c r="E929" s="125">
        <v>4822</v>
      </c>
      <c r="F929" s="125">
        <v>5031</v>
      </c>
      <c r="G929" s="125">
        <v>2929</v>
      </c>
      <c r="H929">
        <v>34</v>
      </c>
      <c r="I929" s="125">
        <v>383998</v>
      </c>
      <c r="J929" s="125">
        <v>65428</v>
      </c>
      <c r="K929" s="125">
        <v>10551</v>
      </c>
      <c r="L929" s="125">
        <v>1971</v>
      </c>
    </row>
    <row r="930" spans="1:12" x14ac:dyDescent="0.55000000000000004">
      <c r="A930" s="125" t="s">
        <v>205</v>
      </c>
      <c r="B930" s="125">
        <v>2020</v>
      </c>
      <c r="C930" s="125" t="s">
        <v>157</v>
      </c>
      <c r="D930" s="125">
        <v>5371</v>
      </c>
      <c r="E930" s="125">
        <v>5152</v>
      </c>
      <c r="F930" s="125">
        <v>4884</v>
      </c>
      <c r="G930" s="125">
        <v>7933</v>
      </c>
      <c r="H930">
        <v>12</v>
      </c>
      <c r="I930" s="125">
        <v>369603</v>
      </c>
      <c r="J930" s="125">
        <v>57634</v>
      </c>
      <c r="K930" s="125">
        <v>12433</v>
      </c>
      <c r="L930" s="125">
        <v>2337</v>
      </c>
    </row>
    <row r="931" spans="1:12" x14ac:dyDescent="0.55000000000000004">
      <c r="A931" s="125" t="s">
        <v>205</v>
      </c>
      <c r="B931" s="125">
        <v>2020</v>
      </c>
      <c r="C931" s="125" t="s">
        <v>158</v>
      </c>
      <c r="D931" s="125">
        <v>5250</v>
      </c>
      <c r="E931" s="125">
        <v>4968</v>
      </c>
      <c r="F931" s="125">
        <v>4783</v>
      </c>
      <c r="G931" s="125">
        <v>5430</v>
      </c>
      <c r="H931">
        <v>26</v>
      </c>
      <c r="I931" s="125">
        <v>214014</v>
      </c>
      <c r="J931" s="125">
        <v>29983</v>
      </c>
      <c r="K931" s="125">
        <v>7415</v>
      </c>
      <c r="L931" s="125">
        <v>1064</v>
      </c>
    </row>
    <row r="932" spans="1:12" x14ac:dyDescent="0.55000000000000004">
      <c r="A932" s="125" t="s">
        <v>205</v>
      </c>
      <c r="B932" s="125">
        <v>2020</v>
      </c>
      <c r="C932" s="125" t="s">
        <v>159</v>
      </c>
      <c r="D932" s="125">
        <v>5519</v>
      </c>
      <c r="E932" s="125">
        <v>5057</v>
      </c>
      <c r="F932" s="125">
        <v>4824</v>
      </c>
      <c r="G932" s="125">
        <v>5406</v>
      </c>
      <c r="H932">
        <v>37</v>
      </c>
      <c r="I932" s="125">
        <v>223097</v>
      </c>
      <c r="J932" s="125">
        <v>31303</v>
      </c>
      <c r="K932" s="125">
        <v>8764</v>
      </c>
      <c r="L932" s="125">
        <v>1091</v>
      </c>
    </row>
    <row r="933" spans="1:12" x14ac:dyDescent="0.55000000000000004">
      <c r="A933" s="125" t="s">
        <v>205</v>
      </c>
      <c r="B933" s="125">
        <v>2020</v>
      </c>
      <c r="C933" s="125" t="s">
        <v>160</v>
      </c>
      <c r="D933" s="125">
        <v>5453</v>
      </c>
      <c r="E933" s="125">
        <v>5436</v>
      </c>
      <c r="F933" s="125">
        <v>4878</v>
      </c>
      <c r="G933" s="125">
        <v>5426</v>
      </c>
      <c r="H933">
        <v>51</v>
      </c>
      <c r="I933" s="125">
        <v>278315</v>
      </c>
      <c r="J933" s="125">
        <v>30545</v>
      </c>
      <c r="K933" s="125">
        <v>8845</v>
      </c>
      <c r="L933" s="125">
        <v>959</v>
      </c>
    </row>
    <row r="934" spans="1:12" x14ac:dyDescent="0.55000000000000004">
      <c r="A934" s="125" t="s">
        <v>205</v>
      </c>
      <c r="B934" s="125">
        <v>2020</v>
      </c>
      <c r="C934" s="125" t="s">
        <v>161</v>
      </c>
      <c r="D934" s="125">
        <v>5357</v>
      </c>
      <c r="E934" s="125">
        <v>5281</v>
      </c>
      <c r="F934" s="125">
        <v>4933</v>
      </c>
      <c r="G934" s="125">
        <v>5047</v>
      </c>
      <c r="H934">
        <v>47</v>
      </c>
      <c r="I934" s="125">
        <v>270793</v>
      </c>
      <c r="J934" s="125">
        <v>32886</v>
      </c>
      <c r="K934" s="125">
        <v>10693</v>
      </c>
      <c r="L934" s="125">
        <v>1183</v>
      </c>
    </row>
    <row r="935" spans="1:12" x14ac:dyDescent="0.55000000000000004">
      <c r="A935" s="125" t="s">
        <v>205</v>
      </c>
      <c r="B935" s="125">
        <v>2020</v>
      </c>
      <c r="C935" s="125" t="s">
        <v>162</v>
      </c>
      <c r="D935" s="125">
        <v>5394</v>
      </c>
      <c r="E935" s="125">
        <v>5157</v>
      </c>
      <c r="F935" s="125">
        <v>5020</v>
      </c>
      <c r="G935" s="125">
        <v>5176</v>
      </c>
      <c r="H935">
        <v>50</v>
      </c>
      <c r="I935" s="125">
        <v>273367</v>
      </c>
      <c r="J935" s="125">
        <v>31433</v>
      </c>
      <c r="K935" s="125">
        <v>10119</v>
      </c>
      <c r="L935" s="125">
        <v>1190</v>
      </c>
    </row>
    <row r="936" spans="1:12" x14ac:dyDescent="0.55000000000000004">
      <c r="A936" s="125" t="s">
        <v>205</v>
      </c>
      <c r="B936" s="125">
        <v>2020</v>
      </c>
      <c r="C936" s="125" t="s">
        <v>163</v>
      </c>
      <c r="D936" s="125">
        <v>5518</v>
      </c>
      <c r="E936" s="125">
        <v>5114</v>
      </c>
      <c r="F936" s="125">
        <v>5033</v>
      </c>
      <c r="G936" s="125">
        <v>5063</v>
      </c>
      <c r="H936">
        <v>14</v>
      </c>
      <c r="I936" s="125">
        <v>289595</v>
      </c>
      <c r="J936" s="125">
        <v>34095</v>
      </c>
      <c r="K936" s="125">
        <v>9738</v>
      </c>
      <c r="L936" s="125">
        <v>1241</v>
      </c>
    </row>
    <row r="937" spans="1:12" x14ac:dyDescent="0.55000000000000004">
      <c r="A937" s="125" t="s">
        <v>205</v>
      </c>
      <c r="B937" s="125">
        <v>2020</v>
      </c>
      <c r="C937" s="125" t="s">
        <v>164</v>
      </c>
      <c r="D937" s="125">
        <v>5313</v>
      </c>
      <c r="E937" s="125">
        <v>5265</v>
      </c>
      <c r="F937" s="125">
        <v>5027</v>
      </c>
      <c r="G937" s="125">
        <v>5208</v>
      </c>
      <c r="H937">
        <v>76</v>
      </c>
      <c r="I937" s="125">
        <v>298550</v>
      </c>
      <c r="J937" s="125">
        <v>36131</v>
      </c>
      <c r="K937" s="125">
        <v>10773</v>
      </c>
      <c r="L937" s="125">
        <v>1369</v>
      </c>
    </row>
    <row r="938" spans="1:12" x14ac:dyDescent="0.55000000000000004">
      <c r="A938" s="125" t="s">
        <v>205</v>
      </c>
      <c r="B938" s="125">
        <v>2020</v>
      </c>
      <c r="C938" s="125" t="s">
        <v>165</v>
      </c>
      <c r="D938" s="125">
        <v>5310</v>
      </c>
      <c r="E938" s="125">
        <v>5296</v>
      </c>
      <c r="F938" s="125">
        <v>4775</v>
      </c>
      <c r="G938" s="125">
        <v>4758</v>
      </c>
      <c r="H938">
        <v>111</v>
      </c>
      <c r="I938" s="125">
        <v>292238</v>
      </c>
      <c r="J938" s="125">
        <v>35037</v>
      </c>
      <c r="K938" s="125">
        <v>6846</v>
      </c>
      <c r="L938" s="125">
        <v>792</v>
      </c>
    </row>
    <row r="939" spans="1:12" x14ac:dyDescent="0.55000000000000004">
      <c r="A939" s="125" t="s">
        <v>205</v>
      </c>
      <c r="B939" s="125">
        <v>2020</v>
      </c>
      <c r="C939" s="125" t="s">
        <v>166</v>
      </c>
      <c r="D939" s="125">
        <v>5415</v>
      </c>
      <c r="E939" s="125">
        <v>5081</v>
      </c>
      <c r="F939" s="125">
        <v>4802</v>
      </c>
      <c r="G939" s="125">
        <v>4258</v>
      </c>
      <c r="H939">
        <v>95</v>
      </c>
      <c r="I939" s="125">
        <v>241376</v>
      </c>
      <c r="J939" s="125">
        <v>31018</v>
      </c>
      <c r="K939" s="125">
        <v>5904</v>
      </c>
      <c r="L939" s="125">
        <v>669</v>
      </c>
    </row>
    <row r="940" spans="1:12" x14ac:dyDescent="0.55000000000000004">
      <c r="A940" s="125" t="s">
        <v>206</v>
      </c>
      <c r="B940" s="125">
        <v>2020</v>
      </c>
      <c r="C940" s="125" t="s">
        <v>155</v>
      </c>
      <c r="D940" s="125">
        <v>1423</v>
      </c>
      <c r="E940" s="125">
        <v>1673</v>
      </c>
      <c r="F940" s="125">
        <v>1842</v>
      </c>
      <c r="G940" s="125">
        <v>1001</v>
      </c>
      <c r="H940">
        <v>3</v>
      </c>
      <c r="I940" s="125">
        <v>146628</v>
      </c>
      <c r="J940" s="125">
        <v>21592</v>
      </c>
      <c r="K940" s="125">
        <v>1636</v>
      </c>
      <c r="L940" s="125">
        <v>199</v>
      </c>
    </row>
    <row r="941" spans="1:12" x14ac:dyDescent="0.55000000000000004">
      <c r="A941" s="125" t="s">
        <v>206</v>
      </c>
      <c r="B941" s="125">
        <v>2020</v>
      </c>
      <c r="C941" s="125" t="s">
        <v>156</v>
      </c>
      <c r="D941" s="125">
        <v>1488</v>
      </c>
      <c r="E941" s="125">
        <v>1717</v>
      </c>
      <c r="F941" s="125">
        <v>1699</v>
      </c>
      <c r="G941" s="125">
        <v>1323</v>
      </c>
      <c r="H941">
        <v>9</v>
      </c>
      <c r="I941" s="125">
        <v>149984</v>
      </c>
      <c r="J941" s="125">
        <v>22804</v>
      </c>
      <c r="K941" s="125">
        <v>54557</v>
      </c>
      <c r="L941" s="125">
        <v>82</v>
      </c>
    </row>
    <row r="942" spans="1:12" x14ac:dyDescent="0.55000000000000004">
      <c r="A942" s="125" t="s">
        <v>206</v>
      </c>
      <c r="B942" s="125">
        <v>2020</v>
      </c>
      <c r="C942" s="125" t="s">
        <v>157</v>
      </c>
      <c r="D942" s="125">
        <v>1538</v>
      </c>
      <c r="E942" s="125">
        <v>1760</v>
      </c>
      <c r="F942" s="125">
        <v>1685</v>
      </c>
      <c r="G942" s="125">
        <v>2727</v>
      </c>
      <c r="H942">
        <v>57</v>
      </c>
      <c r="I942" s="125">
        <v>157730</v>
      </c>
      <c r="J942" s="125">
        <v>22293</v>
      </c>
      <c r="K942" s="125">
        <v>1213</v>
      </c>
      <c r="L942" s="125">
        <v>179</v>
      </c>
    </row>
    <row r="943" spans="1:12" x14ac:dyDescent="0.55000000000000004">
      <c r="A943" s="125" t="s">
        <v>206</v>
      </c>
      <c r="B943" s="125">
        <v>2020</v>
      </c>
      <c r="C943" s="125" t="s">
        <v>158</v>
      </c>
      <c r="D943" s="125">
        <v>1568</v>
      </c>
      <c r="E943" s="125">
        <v>1689</v>
      </c>
      <c r="F943" s="125">
        <v>1751</v>
      </c>
      <c r="G943" s="125">
        <v>1912</v>
      </c>
      <c r="H943">
        <v>42</v>
      </c>
      <c r="I943" s="125">
        <v>98381</v>
      </c>
      <c r="J943" s="125">
        <v>11674</v>
      </c>
      <c r="K943" s="125">
        <v>1961</v>
      </c>
      <c r="L943" s="125">
        <v>183</v>
      </c>
    </row>
    <row r="944" spans="1:12" x14ac:dyDescent="0.55000000000000004">
      <c r="A944" s="125" t="s">
        <v>206</v>
      </c>
      <c r="B944" s="125">
        <v>2020</v>
      </c>
      <c r="C944" s="125" t="s">
        <v>159</v>
      </c>
      <c r="D944" s="125">
        <v>1867</v>
      </c>
      <c r="E944" s="125">
        <v>1712</v>
      </c>
      <c r="F944" s="125">
        <v>1555</v>
      </c>
      <c r="G944" s="125">
        <v>1968</v>
      </c>
      <c r="H944">
        <v>134</v>
      </c>
      <c r="I944" s="125">
        <v>107156</v>
      </c>
      <c r="J944" s="125">
        <v>11188</v>
      </c>
      <c r="K944" s="125">
        <v>1447</v>
      </c>
      <c r="L944" s="125">
        <v>67</v>
      </c>
    </row>
    <row r="945" spans="1:12" x14ac:dyDescent="0.55000000000000004">
      <c r="A945" s="125" t="s">
        <v>206</v>
      </c>
      <c r="B945" s="125">
        <v>2020</v>
      </c>
      <c r="C945" s="125" t="s">
        <v>160</v>
      </c>
      <c r="D945" s="125">
        <v>1611</v>
      </c>
      <c r="E945" s="125">
        <v>1862</v>
      </c>
      <c r="F945" s="125">
        <v>1765</v>
      </c>
      <c r="G945" s="125">
        <v>1874</v>
      </c>
      <c r="H945">
        <v>9</v>
      </c>
      <c r="I945" s="125">
        <v>113017</v>
      </c>
      <c r="J945" s="125">
        <v>15468</v>
      </c>
      <c r="K945" s="125">
        <v>2099</v>
      </c>
      <c r="L945" s="125">
        <v>119</v>
      </c>
    </row>
    <row r="946" spans="1:12" x14ac:dyDescent="0.55000000000000004">
      <c r="A946" s="125" t="s">
        <v>206</v>
      </c>
      <c r="B946" s="125">
        <v>2020</v>
      </c>
      <c r="C946" s="125" t="s">
        <v>161</v>
      </c>
      <c r="D946" s="125">
        <v>1745</v>
      </c>
      <c r="E946" s="125">
        <v>1945</v>
      </c>
      <c r="F946" s="125">
        <v>1720</v>
      </c>
      <c r="G946" s="125">
        <v>1908</v>
      </c>
      <c r="H946">
        <v>32</v>
      </c>
      <c r="I946" s="125">
        <v>109560</v>
      </c>
      <c r="J946" s="125">
        <v>12422</v>
      </c>
      <c r="K946" s="125">
        <v>1290</v>
      </c>
      <c r="L946" s="125">
        <v>93</v>
      </c>
    </row>
    <row r="947" spans="1:12" x14ac:dyDescent="0.55000000000000004">
      <c r="A947" s="125" t="s">
        <v>206</v>
      </c>
      <c r="B947" s="125">
        <v>2020</v>
      </c>
      <c r="C947" s="125" t="s">
        <v>162</v>
      </c>
      <c r="D947" s="125">
        <v>1777</v>
      </c>
      <c r="E947" s="125">
        <v>1871</v>
      </c>
      <c r="F947" s="125">
        <v>1882</v>
      </c>
      <c r="G947" s="125">
        <v>1729</v>
      </c>
      <c r="H947">
        <v>29</v>
      </c>
      <c r="I947" s="125">
        <v>99232</v>
      </c>
      <c r="J947" s="125">
        <v>10264</v>
      </c>
      <c r="K947" s="125">
        <v>951</v>
      </c>
      <c r="L947" s="125">
        <v>35</v>
      </c>
    </row>
    <row r="948" spans="1:12" x14ac:dyDescent="0.55000000000000004">
      <c r="A948" s="125" t="s">
        <v>206</v>
      </c>
      <c r="B948" s="125">
        <v>2020</v>
      </c>
      <c r="C948" s="125" t="s">
        <v>163</v>
      </c>
      <c r="D948" s="125">
        <v>1830</v>
      </c>
      <c r="E948" s="125">
        <v>1798</v>
      </c>
      <c r="F948" s="125">
        <v>1762</v>
      </c>
      <c r="G948" s="125">
        <v>1736</v>
      </c>
      <c r="H948">
        <v>65</v>
      </c>
      <c r="I948" s="125">
        <v>97316</v>
      </c>
      <c r="J948" s="125">
        <v>10110</v>
      </c>
      <c r="K948" s="125">
        <v>1146</v>
      </c>
      <c r="L948" s="125">
        <v>56</v>
      </c>
    </row>
    <row r="949" spans="1:12" x14ac:dyDescent="0.55000000000000004">
      <c r="A949" s="125" t="s">
        <v>206</v>
      </c>
      <c r="B949" s="125">
        <v>2020</v>
      </c>
      <c r="C949" s="125" t="s">
        <v>164</v>
      </c>
      <c r="D949" s="125">
        <v>1659</v>
      </c>
      <c r="E949" s="125">
        <v>1971</v>
      </c>
      <c r="F949" s="125">
        <v>1883</v>
      </c>
      <c r="G949" s="125">
        <v>1813</v>
      </c>
      <c r="H949">
        <v>20</v>
      </c>
      <c r="I949" s="125">
        <v>100594</v>
      </c>
      <c r="J949" s="125">
        <v>12134</v>
      </c>
      <c r="K949" s="125">
        <v>1982</v>
      </c>
      <c r="L949" s="125">
        <v>151</v>
      </c>
    </row>
    <row r="950" spans="1:12" x14ac:dyDescent="0.55000000000000004">
      <c r="A950" s="125" t="s">
        <v>206</v>
      </c>
      <c r="B950" s="125">
        <v>2020</v>
      </c>
      <c r="C950" s="125" t="s">
        <v>165</v>
      </c>
      <c r="D950" s="125">
        <v>1644</v>
      </c>
      <c r="E950" s="125">
        <v>1876</v>
      </c>
      <c r="F950" s="125">
        <v>1740</v>
      </c>
      <c r="G950" s="125">
        <v>1512</v>
      </c>
      <c r="H950">
        <v>71</v>
      </c>
      <c r="I950" s="125">
        <v>104026</v>
      </c>
      <c r="J950" s="125">
        <v>11060</v>
      </c>
      <c r="K950" s="125">
        <v>2368</v>
      </c>
      <c r="L950" s="125">
        <v>262</v>
      </c>
    </row>
    <row r="951" spans="1:12" x14ac:dyDescent="0.55000000000000004">
      <c r="A951" s="125" t="s">
        <v>206</v>
      </c>
      <c r="B951" s="125">
        <v>2020</v>
      </c>
      <c r="C951" s="125" t="s">
        <v>166</v>
      </c>
      <c r="D951" s="125">
        <v>930</v>
      </c>
      <c r="E951" s="125">
        <v>1069</v>
      </c>
      <c r="F951" s="125">
        <v>1026</v>
      </c>
      <c r="G951" s="125">
        <v>653</v>
      </c>
      <c r="H951">
        <v>6</v>
      </c>
      <c r="I951" s="125">
        <v>41935</v>
      </c>
      <c r="J951" s="125">
        <v>4119</v>
      </c>
      <c r="K951" s="125">
        <v>1247</v>
      </c>
      <c r="L951" s="125">
        <v>116</v>
      </c>
    </row>
    <row r="952" spans="1:12" x14ac:dyDescent="0.55000000000000004">
      <c r="A952" s="125" t="s">
        <v>207</v>
      </c>
      <c r="B952" s="125">
        <v>2020</v>
      </c>
      <c r="C952" s="125" t="s">
        <v>155</v>
      </c>
      <c r="D952" s="125">
        <v>3544</v>
      </c>
      <c r="E952" s="125">
        <v>3268</v>
      </c>
      <c r="F952" s="125">
        <v>3009</v>
      </c>
      <c r="G952" s="125">
        <v>2516</v>
      </c>
      <c r="H952">
        <v>7</v>
      </c>
      <c r="I952" s="125">
        <v>94322</v>
      </c>
      <c r="J952" s="125">
        <v>22285</v>
      </c>
      <c r="K952" s="125">
        <v>2841</v>
      </c>
      <c r="L952" s="125">
        <v>490</v>
      </c>
    </row>
    <row r="953" spans="1:12" x14ac:dyDescent="0.55000000000000004">
      <c r="A953" s="125" t="s">
        <v>207</v>
      </c>
      <c r="B953" s="125">
        <v>2020</v>
      </c>
      <c r="C953" s="125" t="s">
        <v>156</v>
      </c>
      <c r="D953" s="125">
        <v>3080</v>
      </c>
      <c r="E953" s="125">
        <v>3193</v>
      </c>
      <c r="F953" s="125">
        <v>2929</v>
      </c>
      <c r="G953" s="125">
        <v>2321</v>
      </c>
      <c r="H953">
        <v>7</v>
      </c>
      <c r="I953" s="125">
        <v>89933</v>
      </c>
      <c r="J953" s="125">
        <v>20917</v>
      </c>
      <c r="K953" s="125">
        <v>2935</v>
      </c>
      <c r="L953" s="125">
        <v>688</v>
      </c>
    </row>
    <row r="954" spans="1:12" x14ac:dyDescent="0.55000000000000004">
      <c r="A954" s="125" t="s">
        <v>207</v>
      </c>
      <c r="B954" s="125">
        <v>2020</v>
      </c>
      <c r="C954" s="125" t="s">
        <v>157</v>
      </c>
      <c r="D954" s="125">
        <v>2518</v>
      </c>
      <c r="E954" s="125">
        <v>2837</v>
      </c>
      <c r="F954" s="125">
        <v>2695</v>
      </c>
      <c r="G954" s="125">
        <v>2556</v>
      </c>
      <c r="H954">
        <v>29</v>
      </c>
      <c r="I954" s="125">
        <v>83271</v>
      </c>
      <c r="J954" s="125">
        <v>17292</v>
      </c>
      <c r="K954" s="125">
        <v>2821</v>
      </c>
      <c r="L954" s="125">
        <v>412</v>
      </c>
    </row>
    <row r="955" spans="1:12" x14ac:dyDescent="0.55000000000000004">
      <c r="A955" s="125" t="s">
        <v>207</v>
      </c>
      <c r="B955" s="125">
        <v>2020</v>
      </c>
      <c r="C955" s="125" t="s">
        <v>158</v>
      </c>
      <c r="D955" s="125">
        <v>2020</v>
      </c>
      <c r="E955" s="125">
        <v>2168</v>
      </c>
      <c r="F955" s="125">
        <v>1886</v>
      </c>
      <c r="G955" s="125">
        <v>1512</v>
      </c>
      <c r="H955">
        <v>1</v>
      </c>
      <c r="I955" s="125">
        <v>53693</v>
      </c>
      <c r="J955" s="125">
        <v>11264</v>
      </c>
      <c r="K955" s="125">
        <v>2152</v>
      </c>
      <c r="L955" s="125">
        <v>269</v>
      </c>
    </row>
    <row r="956" spans="1:12" x14ac:dyDescent="0.55000000000000004">
      <c r="A956" s="125" t="s">
        <v>207</v>
      </c>
      <c r="B956" s="125">
        <v>2020</v>
      </c>
      <c r="C956" s="125" t="s">
        <v>159</v>
      </c>
      <c r="D956" s="125">
        <v>3605</v>
      </c>
      <c r="E956" s="125">
        <v>3519</v>
      </c>
      <c r="F956" s="125">
        <v>2730</v>
      </c>
      <c r="G956" s="125">
        <v>2972</v>
      </c>
      <c r="H956">
        <v>3</v>
      </c>
      <c r="I956" s="125">
        <v>55843</v>
      </c>
      <c r="J956" s="125">
        <v>9702</v>
      </c>
      <c r="K956" s="125">
        <v>2609</v>
      </c>
      <c r="L956" s="125">
        <v>163</v>
      </c>
    </row>
    <row r="957" spans="1:12" x14ac:dyDescent="0.55000000000000004">
      <c r="A957" s="125" t="s">
        <v>207</v>
      </c>
      <c r="B957" s="125">
        <v>2020</v>
      </c>
      <c r="C957" s="125" t="s">
        <v>160</v>
      </c>
      <c r="D957" s="125">
        <v>3709</v>
      </c>
      <c r="E957" s="125">
        <v>4002</v>
      </c>
      <c r="F957" s="125">
        <v>3163</v>
      </c>
      <c r="G957" s="125">
        <v>3839</v>
      </c>
      <c r="H957">
        <v>44</v>
      </c>
      <c r="I957" s="125">
        <v>56537</v>
      </c>
      <c r="J957" s="125">
        <v>10346</v>
      </c>
      <c r="K957" s="125">
        <v>2487</v>
      </c>
      <c r="L957" s="125">
        <v>286</v>
      </c>
    </row>
    <row r="958" spans="1:12" x14ac:dyDescent="0.55000000000000004">
      <c r="A958" s="125" t="s">
        <v>207</v>
      </c>
      <c r="B958" s="125">
        <v>2020</v>
      </c>
      <c r="C958" s="125" t="s">
        <v>161</v>
      </c>
      <c r="D958" s="125">
        <v>4149</v>
      </c>
      <c r="E958" s="125">
        <v>3973</v>
      </c>
      <c r="F958" s="125">
        <v>4141</v>
      </c>
      <c r="G958" s="125">
        <v>3991</v>
      </c>
      <c r="H958">
        <v>80</v>
      </c>
      <c r="I958" s="125">
        <v>74375</v>
      </c>
      <c r="J958" s="125">
        <v>15122</v>
      </c>
      <c r="K958" s="125">
        <v>2051</v>
      </c>
      <c r="L958" s="125">
        <v>321</v>
      </c>
    </row>
    <row r="959" spans="1:12" x14ac:dyDescent="0.55000000000000004">
      <c r="A959" s="125" t="s">
        <v>207</v>
      </c>
      <c r="B959" s="125">
        <v>2020</v>
      </c>
      <c r="C959" s="125" t="s">
        <v>162</v>
      </c>
      <c r="D959" s="125">
        <v>3281</v>
      </c>
      <c r="E959" s="125">
        <v>3117</v>
      </c>
      <c r="F959" s="125">
        <v>3583</v>
      </c>
      <c r="G959" s="125">
        <v>2896</v>
      </c>
      <c r="H959">
        <v>92</v>
      </c>
      <c r="I959" s="125">
        <v>69261</v>
      </c>
      <c r="J959" s="125">
        <v>14091</v>
      </c>
      <c r="K959" s="125">
        <v>2214</v>
      </c>
      <c r="L959" s="125">
        <v>324</v>
      </c>
    </row>
    <row r="960" spans="1:12" x14ac:dyDescent="0.55000000000000004">
      <c r="A960" s="125" t="s">
        <v>207</v>
      </c>
      <c r="B960" s="125">
        <v>2020</v>
      </c>
      <c r="C960" s="125" t="s">
        <v>163</v>
      </c>
      <c r="D960" s="125">
        <v>3445</v>
      </c>
      <c r="E960" s="125">
        <v>3740</v>
      </c>
      <c r="F960" s="125">
        <v>3704</v>
      </c>
      <c r="G960" s="125">
        <v>3256</v>
      </c>
      <c r="H960">
        <v>55</v>
      </c>
      <c r="I960" s="125">
        <v>66946</v>
      </c>
      <c r="J960" s="125">
        <v>13363</v>
      </c>
      <c r="K960" s="125">
        <v>16693</v>
      </c>
      <c r="L960" s="125">
        <v>204</v>
      </c>
    </row>
    <row r="961" spans="1:12" x14ac:dyDescent="0.55000000000000004">
      <c r="A961" s="125" t="s">
        <v>207</v>
      </c>
      <c r="B961" s="125">
        <v>2020</v>
      </c>
      <c r="C961" s="125" t="s">
        <v>164</v>
      </c>
      <c r="D961" s="125">
        <v>3025</v>
      </c>
      <c r="E961" s="125">
        <v>3817</v>
      </c>
      <c r="F961" s="125">
        <v>3265</v>
      </c>
      <c r="G961" s="125">
        <v>3186</v>
      </c>
      <c r="H961">
        <v>142</v>
      </c>
      <c r="I961" s="125">
        <v>72411</v>
      </c>
      <c r="J961" s="125">
        <v>14351</v>
      </c>
      <c r="K961" s="125">
        <v>2402</v>
      </c>
      <c r="L961" s="125">
        <v>272</v>
      </c>
    </row>
    <row r="962" spans="1:12" x14ac:dyDescent="0.55000000000000004">
      <c r="A962" s="125" t="s">
        <v>207</v>
      </c>
      <c r="B962" s="125">
        <v>2020</v>
      </c>
      <c r="C962" s="125" t="s">
        <v>165</v>
      </c>
      <c r="D962" s="125">
        <v>3392</v>
      </c>
      <c r="E962" s="125">
        <v>3680</v>
      </c>
      <c r="F962" s="125">
        <v>3333</v>
      </c>
      <c r="G962" s="125">
        <v>2740</v>
      </c>
      <c r="H962">
        <v>86</v>
      </c>
      <c r="I962" s="125">
        <v>71587</v>
      </c>
      <c r="J962" s="125">
        <v>14087</v>
      </c>
      <c r="K962" s="125">
        <v>2508</v>
      </c>
      <c r="L962" s="125">
        <v>224</v>
      </c>
    </row>
    <row r="963" spans="1:12" x14ac:dyDescent="0.55000000000000004">
      <c r="A963" s="125" t="s">
        <v>207</v>
      </c>
      <c r="B963" s="125">
        <v>2020</v>
      </c>
      <c r="C963" s="125" t="s">
        <v>166</v>
      </c>
      <c r="D963" s="125">
        <v>3615</v>
      </c>
      <c r="E963" s="125">
        <v>3187</v>
      </c>
      <c r="F963" s="125">
        <v>3270</v>
      </c>
      <c r="G963" s="125">
        <v>2379</v>
      </c>
      <c r="H963">
        <v>103</v>
      </c>
      <c r="I963" s="125">
        <v>62852</v>
      </c>
      <c r="J963" s="125">
        <v>13217</v>
      </c>
      <c r="K963" s="125">
        <v>1890</v>
      </c>
      <c r="L963" s="125">
        <v>155</v>
      </c>
    </row>
    <row r="964" spans="1:12" x14ac:dyDescent="0.55000000000000004">
      <c r="A964" s="125" t="s">
        <v>208</v>
      </c>
      <c r="B964" s="125">
        <v>2020</v>
      </c>
      <c r="C964" s="125" t="s">
        <v>155</v>
      </c>
      <c r="D964" s="125">
        <v>1321</v>
      </c>
      <c r="E964" s="125">
        <v>1507</v>
      </c>
      <c r="F964" s="125">
        <v>1754</v>
      </c>
      <c r="G964" s="125">
        <v>654</v>
      </c>
      <c r="H964">
        <v>17</v>
      </c>
      <c r="I964" s="125">
        <v>66428</v>
      </c>
      <c r="J964" s="125">
        <v>9700</v>
      </c>
      <c r="K964" s="125">
        <v>2042</v>
      </c>
      <c r="L964" s="125">
        <v>168</v>
      </c>
    </row>
    <row r="965" spans="1:12" x14ac:dyDescent="0.55000000000000004">
      <c r="A965" s="125" t="s">
        <v>208</v>
      </c>
      <c r="B965" s="125">
        <v>2020</v>
      </c>
      <c r="C965" s="125" t="s">
        <v>156</v>
      </c>
      <c r="D965" s="125">
        <v>1004</v>
      </c>
      <c r="E965" s="125">
        <v>1347</v>
      </c>
      <c r="F965" s="125">
        <v>1471</v>
      </c>
      <c r="G965" s="125">
        <v>77</v>
      </c>
      <c r="H965">
        <v>2</v>
      </c>
      <c r="I965" s="125">
        <v>60557</v>
      </c>
      <c r="J965" s="125">
        <v>9322</v>
      </c>
      <c r="K965" s="125">
        <v>2165</v>
      </c>
      <c r="L965" s="125">
        <v>226</v>
      </c>
    </row>
    <row r="966" spans="1:12" x14ac:dyDescent="0.55000000000000004">
      <c r="A966" s="125" t="s">
        <v>208</v>
      </c>
      <c r="B966" s="125">
        <v>2020</v>
      </c>
      <c r="C966" s="125" t="s">
        <v>157</v>
      </c>
      <c r="D966" s="125">
        <v>1317</v>
      </c>
      <c r="E966" s="125">
        <v>1516</v>
      </c>
      <c r="F966" s="125">
        <v>1640</v>
      </c>
      <c r="G966" s="125">
        <v>3269</v>
      </c>
      <c r="H966">
        <v>19</v>
      </c>
      <c r="I966" s="125">
        <v>75053</v>
      </c>
      <c r="J966" s="125">
        <v>12098</v>
      </c>
      <c r="K966" s="125">
        <v>2271</v>
      </c>
      <c r="L966" s="125">
        <v>286</v>
      </c>
    </row>
    <row r="967" spans="1:12" x14ac:dyDescent="0.55000000000000004">
      <c r="A967" s="125" t="s">
        <v>208</v>
      </c>
      <c r="B967" s="125">
        <v>2020</v>
      </c>
      <c r="C967" s="125" t="s">
        <v>158</v>
      </c>
      <c r="D967" s="125">
        <v>1188</v>
      </c>
      <c r="E967" s="125">
        <v>1468</v>
      </c>
      <c r="F967" s="125">
        <v>1545</v>
      </c>
      <c r="G967" s="125">
        <v>1748</v>
      </c>
      <c r="H967">
        <v>1</v>
      </c>
      <c r="I967" s="125">
        <v>45679</v>
      </c>
      <c r="J967" s="125">
        <v>5471</v>
      </c>
      <c r="K967" s="125">
        <v>1639</v>
      </c>
      <c r="L967" s="125">
        <v>79</v>
      </c>
    </row>
    <row r="968" spans="1:12" x14ac:dyDescent="0.55000000000000004">
      <c r="A968" s="125" t="s">
        <v>208</v>
      </c>
      <c r="B968" s="125">
        <v>2020</v>
      </c>
      <c r="C968" s="125" t="s">
        <v>159</v>
      </c>
      <c r="D968" s="125">
        <v>1318</v>
      </c>
      <c r="E968" s="125">
        <v>1372</v>
      </c>
      <c r="F968" s="125">
        <v>1537</v>
      </c>
      <c r="G968" s="125">
        <v>1724</v>
      </c>
      <c r="H968">
        <v>4</v>
      </c>
      <c r="I968" s="125">
        <v>45179</v>
      </c>
      <c r="J968" s="125">
        <v>5050</v>
      </c>
      <c r="K968" s="125">
        <v>2006</v>
      </c>
      <c r="L968" s="125">
        <v>173</v>
      </c>
    </row>
    <row r="969" spans="1:12" x14ac:dyDescent="0.55000000000000004">
      <c r="A969" s="125" t="s">
        <v>208</v>
      </c>
      <c r="B969" s="125">
        <v>2020</v>
      </c>
      <c r="C969" s="125" t="s">
        <v>160</v>
      </c>
      <c r="D969" s="125">
        <v>1294</v>
      </c>
      <c r="E969" s="125">
        <v>1574</v>
      </c>
      <c r="F969" s="125">
        <v>1620</v>
      </c>
      <c r="G969" s="125">
        <v>1859</v>
      </c>
      <c r="H969">
        <v>88</v>
      </c>
      <c r="I969" s="125">
        <v>53295</v>
      </c>
      <c r="J969" s="125">
        <v>6719</v>
      </c>
      <c r="K969" s="125">
        <v>2901</v>
      </c>
      <c r="L969" s="125">
        <v>124</v>
      </c>
    </row>
    <row r="970" spans="1:12" x14ac:dyDescent="0.55000000000000004">
      <c r="A970" s="125" t="s">
        <v>208</v>
      </c>
      <c r="B970" s="125">
        <v>2020</v>
      </c>
      <c r="C970" s="125" t="s">
        <v>161</v>
      </c>
      <c r="D970" s="125">
        <v>1359</v>
      </c>
      <c r="E970" s="125">
        <v>1519</v>
      </c>
      <c r="F970" s="125">
        <v>1686</v>
      </c>
      <c r="G970" s="125">
        <v>1886</v>
      </c>
      <c r="H970">
        <v>14</v>
      </c>
      <c r="I970" s="125">
        <v>59917</v>
      </c>
      <c r="J970" s="125">
        <v>7456</v>
      </c>
      <c r="K970" s="125">
        <v>2430</v>
      </c>
      <c r="L970" s="125">
        <v>172</v>
      </c>
    </row>
    <row r="971" spans="1:12" x14ac:dyDescent="0.55000000000000004">
      <c r="A971" s="125" t="s">
        <v>208</v>
      </c>
      <c r="B971" s="125">
        <v>2020</v>
      </c>
      <c r="C971" s="125" t="s">
        <v>162</v>
      </c>
      <c r="D971" s="125">
        <v>1280</v>
      </c>
      <c r="E971" s="125">
        <v>1485</v>
      </c>
      <c r="F971" s="125">
        <v>1656</v>
      </c>
      <c r="G971" s="125">
        <v>1664</v>
      </c>
      <c r="H971">
        <v>2</v>
      </c>
      <c r="I971" s="125">
        <v>53893</v>
      </c>
      <c r="J971" s="125">
        <v>6686</v>
      </c>
      <c r="K971" s="125">
        <v>3102</v>
      </c>
      <c r="L971" s="125">
        <v>146</v>
      </c>
    </row>
    <row r="972" spans="1:12" x14ac:dyDescent="0.55000000000000004">
      <c r="A972" s="125" t="s">
        <v>208</v>
      </c>
      <c r="B972" s="125">
        <v>2020</v>
      </c>
      <c r="C972" s="125" t="s">
        <v>163</v>
      </c>
      <c r="D972" s="125">
        <v>1358</v>
      </c>
      <c r="E972" s="125">
        <v>1507</v>
      </c>
      <c r="F972" s="125">
        <v>1702</v>
      </c>
      <c r="G972" s="125">
        <v>1719</v>
      </c>
      <c r="H972">
        <v>13</v>
      </c>
      <c r="I972" s="125">
        <v>57800</v>
      </c>
      <c r="J972" s="125">
        <v>7065</v>
      </c>
      <c r="K972" s="125">
        <v>1957</v>
      </c>
      <c r="L972" s="125">
        <v>90</v>
      </c>
    </row>
    <row r="973" spans="1:12" x14ac:dyDescent="0.55000000000000004">
      <c r="A973" s="125" t="s">
        <v>208</v>
      </c>
      <c r="B973" s="125">
        <v>2020</v>
      </c>
      <c r="C973" s="125" t="s">
        <v>164</v>
      </c>
      <c r="D973" s="125">
        <v>1234</v>
      </c>
      <c r="E973" s="125">
        <v>1618</v>
      </c>
      <c r="F973" s="125">
        <v>1632</v>
      </c>
      <c r="G973" s="125">
        <v>1754</v>
      </c>
      <c r="H973">
        <v>33</v>
      </c>
      <c r="I973" s="125">
        <v>64349</v>
      </c>
      <c r="J973" s="125">
        <v>8097</v>
      </c>
      <c r="K973" s="125">
        <v>3128</v>
      </c>
      <c r="L973" s="125">
        <v>357</v>
      </c>
    </row>
    <row r="974" spans="1:12" x14ac:dyDescent="0.55000000000000004">
      <c r="A974" s="125" t="s">
        <v>208</v>
      </c>
      <c r="B974" s="125">
        <v>2020</v>
      </c>
      <c r="C974" s="125" t="s">
        <v>165</v>
      </c>
      <c r="D974" s="125">
        <v>1182</v>
      </c>
      <c r="E974" s="125">
        <v>1519</v>
      </c>
      <c r="F974" s="125">
        <v>1659</v>
      </c>
      <c r="G974" s="125">
        <v>1655</v>
      </c>
      <c r="H974">
        <v>31</v>
      </c>
      <c r="I974" s="125">
        <v>60990</v>
      </c>
      <c r="J974" s="125">
        <v>7180</v>
      </c>
      <c r="K974" s="125">
        <v>2743</v>
      </c>
      <c r="L974" s="125">
        <v>112</v>
      </c>
    </row>
    <row r="975" spans="1:12" x14ac:dyDescent="0.55000000000000004">
      <c r="A975" s="125" t="s">
        <v>208</v>
      </c>
      <c r="B975" s="125">
        <v>2020</v>
      </c>
      <c r="C975" s="125" t="s">
        <v>166</v>
      </c>
      <c r="D975" s="125">
        <v>1038</v>
      </c>
      <c r="E975" s="125">
        <v>1135</v>
      </c>
      <c r="F975" s="125">
        <v>1280</v>
      </c>
      <c r="G975" s="125">
        <v>1017</v>
      </c>
      <c r="H975">
        <v>26</v>
      </c>
      <c r="I975" s="125">
        <v>164081</v>
      </c>
      <c r="J975" s="125">
        <v>7132</v>
      </c>
      <c r="K975" s="125">
        <v>23096</v>
      </c>
      <c r="L975" s="125">
        <v>151</v>
      </c>
    </row>
    <row r="976" spans="1:12" x14ac:dyDescent="0.55000000000000004">
      <c r="A976" s="125" t="s">
        <v>209</v>
      </c>
      <c r="B976" s="125">
        <v>2020</v>
      </c>
      <c r="C976" s="125" t="s">
        <v>155</v>
      </c>
      <c r="D976" s="125">
        <v>1041</v>
      </c>
      <c r="E976" s="125">
        <v>1266</v>
      </c>
      <c r="F976" s="125">
        <v>1188</v>
      </c>
      <c r="G976" s="125">
        <v>841</v>
      </c>
      <c r="I976" s="125">
        <v>113593</v>
      </c>
      <c r="J976" s="125">
        <v>18686</v>
      </c>
      <c r="K976" s="125">
        <v>2082</v>
      </c>
      <c r="L976" s="125">
        <v>369</v>
      </c>
    </row>
    <row r="977" spans="1:12" x14ac:dyDescent="0.55000000000000004">
      <c r="A977" s="125" t="s">
        <v>209</v>
      </c>
      <c r="B977" s="125">
        <v>2020</v>
      </c>
      <c r="C977" s="125" t="s">
        <v>156</v>
      </c>
      <c r="D977" s="125">
        <v>921</v>
      </c>
      <c r="E977" s="125">
        <v>1153</v>
      </c>
      <c r="F977" s="125">
        <v>1173</v>
      </c>
      <c r="G977" s="125">
        <v>515</v>
      </c>
      <c r="H977">
        <v>4</v>
      </c>
      <c r="I977" s="125">
        <v>103562</v>
      </c>
      <c r="J977" s="125">
        <v>18563</v>
      </c>
      <c r="K977" s="125">
        <v>3668</v>
      </c>
      <c r="L977" s="125">
        <v>252</v>
      </c>
    </row>
    <row r="978" spans="1:12" x14ac:dyDescent="0.55000000000000004">
      <c r="A978" s="125" t="s">
        <v>209</v>
      </c>
      <c r="B978" s="125">
        <v>2020</v>
      </c>
      <c r="C978" s="125" t="s">
        <v>157</v>
      </c>
      <c r="D978" s="125">
        <v>1004</v>
      </c>
      <c r="E978" s="125">
        <v>1271</v>
      </c>
      <c r="F978" s="125">
        <v>1223</v>
      </c>
      <c r="G978" s="125">
        <v>1909</v>
      </c>
      <c r="H978">
        <v>4</v>
      </c>
      <c r="I978" s="125">
        <v>105555</v>
      </c>
      <c r="J978" s="125">
        <v>18211</v>
      </c>
      <c r="K978" s="125">
        <v>1880</v>
      </c>
      <c r="L978" s="125">
        <v>410</v>
      </c>
    </row>
    <row r="979" spans="1:12" x14ac:dyDescent="0.55000000000000004">
      <c r="A979" s="125" t="s">
        <v>209</v>
      </c>
      <c r="B979" s="125">
        <v>2020</v>
      </c>
      <c r="C979" s="125" t="s">
        <v>158</v>
      </c>
      <c r="D979" s="125">
        <v>1041</v>
      </c>
      <c r="E979" s="125">
        <v>1236</v>
      </c>
      <c r="F979" s="125">
        <v>1321</v>
      </c>
      <c r="G979" s="125">
        <v>1295</v>
      </c>
      <c r="I979" s="125">
        <v>58832</v>
      </c>
      <c r="J979" s="125">
        <v>6665</v>
      </c>
      <c r="K979" s="125">
        <v>1415</v>
      </c>
      <c r="L979" s="125">
        <v>189</v>
      </c>
    </row>
    <row r="980" spans="1:12" x14ac:dyDescent="0.55000000000000004">
      <c r="A980" s="125" t="s">
        <v>209</v>
      </c>
      <c r="B980" s="125">
        <v>2020</v>
      </c>
      <c r="C980" s="125" t="s">
        <v>159</v>
      </c>
      <c r="D980" s="125">
        <v>1089</v>
      </c>
      <c r="E980" s="125">
        <v>1226</v>
      </c>
      <c r="F980" s="125">
        <v>1293</v>
      </c>
      <c r="G980" s="125">
        <v>1454</v>
      </c>
      <c r="H980">
        <v>2</v>
      </c>
      <c r="I980" s="125">
        <v>61981</v>
      </c>
      <c r="J980" s="125">
        <v>6348</v>
      </c>
      <c r="K980" s="125">
        <v>1919</v>
      </c>
      <c r="L980" s="125">
        <v>366</v>
      </c>
    </row>
    <row r="981" spans="1:12" x14ac:dyDescent="0.55000000000000004">
      <c r="A981" s="125" t="s">
        <v>209</v>
      </c>
      <c r="B981" s="125">
        <v>2020</v>
      </c>
      <c r="C981" s="125" t="s">
        <v>160</v>
      </c>
      <c r="D981" s="125">
        <v>1045</v>
      </c>
      <c r="E981" s="125">
        <v>1208</v>
      </c>
      <c r="F981" s="125">
        <v>1242</v>
      </c>
      <c r="G981" s="125">
        <v>1313</v>
      </c>
      <c r="H981">
        <v>1</v>
      </c>
      <c r="I981" s="125">
        <v>70705</v>
      </c>
      <c r="J981" s="125">
        <v>6535</v>
      </c>
      <c r="K981" s="125">
        <v>1498</v>
      </c>
      <c r="L981" s="125">
        <v>221</v>
      </c>
    </row>
    <row r="982" spans="1:12" x14ac:dyDescent="0.55000000000000004">
      <c r="A982" s="125" t="s">
        <v>209</v>
      </c>
      <c r="B982" s="125">
        <v>2020</v>
      </c>
      <c r="C982" s="125" t="s">
        <v>161</v>
      </c>
      <c r="D982" s="125">
        <v>1013</v>
      </c>
      <c r="E982" s="125">
        <v>1226</v>
      </c>
      <c r="F982" s="125">
        <v>1225</v>
      </c>
      <c r="G982" s="125">
        <v>1240</v>
      </c>
      <c r="H982">
        <v>3</v>
      </c>
      <c r="I982" s="125">
        <v>78329</v>
      </c>
      <c r="J982" s="125">
        <v>8034</v>
      </c>
      <c r="K982" s="125">
        <v>1676</v>
      </c>
      <c r="L982" s="125">
        <v>290</v>
      </c>
    </row>
    <row r="983" spans="1:12" x14ac:dyDescent="0.55000000000000004">
      <c r="A983" s="125" t="s">
        <v>209</v>
      </c>
      <c r="B983" s="125">
        <v>2020</v>
      </c>
      <c r="C983" s="125" t="s">
        <v>162</v>
      </c>
      <c r="D983" s="125">
        <v>1007</v>
      </c>
      <c r="E983" s="125">
        <v>1199</v>
      </c>
      <c r="F983" s="125">
        <v>1181</v>
      </c>
      <c r="G983" s="125">
        <v>1255</v>
      </c>
      <c r="H983">
        <v>2</v>
      </c>
      <c r="I983" s="125">
        <v>76854</v>
      </c>
      <c r="J983" s="125">
        <v>7151</v>
      </c>
      <c r="K983" s="125">
        <v>2090</v>
      </c>
      <c r="L983" s="125">
        <v>203</v>
      </c>
    </row>
    <row r="984" spans="1:12" x14ac:dyDescent="0.55000000000000004">
      <c r="A984" s="125" t="s">
        <v>209</v>
      </c>
      <c r="B984" s="125">
        <v>2020</v>
      </c>
      <c r="C984" s="125" t="s">
        <v>163</v>
      </c>
      <c r="D984" s="125">
        <v>1032</v>
      </c>
      <c r="E984" s="125">
        <v>1222</v>
      </c>
      <c r="F984" s="125">
        <v>1236</v>
      </c>
      <c r="G984" s="125">
        <v>1343</v>
      </c>
      <c r="H984">
        <v>1</v>
      </c>
      <c r="I984" s="125">
        <v>75724</v>
      </c>
      <c r="J984" s="125">
        <v>8032</v>
      </c>
      <c r="K984" s="125">
        <v>1574</v>
      </c>
      <c r="L984" s="125">
        <v>301</v>
      </c>
    </row>
    <row r="985" spans="1:12" x14ac:dyDescent="0.55000000000000004">
      <c r="A985" s="125" t="s">
        <v>209</v>
      </c>
      <c r="B985" s="125">
        <v>2020</v>
      </c>
      <c r="C985" s="125" t="s">
        <v>164</v>
      </c>
      <c r="D985" s="125">
        <v>1021</v>
      </c>
      <c r="E985" s="125">
        <v>1236</v>
      </c>
      <c r="F985" s="125">
        <v>1222</v>
      </c>
      <c r="G985" s="125">
        <v>1251</v>
      </c>
      <c r="H985">
        <v>62</v>
      </c>
      <c r="I985" s="125">
        <v>101969</v>
      </c>
      <c r="J985" s="125">
        <v>8213</v>
      </c>
      <c r="K985" s="125">
        <v>1468</v>
      </c>
      <c r="L985" s="125">
        <v>195</v>
      </c>
    </row>
    <row r="986" spans="1:12" x14ac:dyDescent="0.55000000000000004">
      <c r="A986" s="125" t="s">
        <v>209</v>
      </c>
      <c r="B986" s="125">
        <v>2020</v>
      </c>
      <c r="C986" s="125" t="s">
        <v>165</v>
      </c>
      <c r="D986" s="125">
        <v>1002</v>
      </c>
      <c r="E986" s="125">
        <v>1232</v>
      </c>
      <c r="F986" s="125">
        <v>1216</v>
      </c>
      <c r="G986" s="125">
        <v>1162</v>
      </c>
      <c r="H986">
        <v>3</v>
      </c>
      <c r="I986" s="125">
        <v>82794</v>
      </c>
      <c r="J986" s="125">
        <v>8261</v>
      </c>
      <c r="K986" s="125">
        <v>1272</v>
      </c>
      <c r="L986" s="125">
        <v>276</v>
      </c>
    </row>
    <row r="987" spans="1:12" x14ac:dyDescent="0.55000000000000004">
      <c r="A987" s="125" t="s">
        <v>209</v>
      </c>
      <c r="B987" s="125">
        <v>2020</v>
      </c>
      <c r="C987" s="125" t="s">
        <v>166</v>
      </c>
      <c r="D987" s="125">
        <v>717</v>
      </c>
      <c r="E987" s="125">
        <v>926</v>
      </c>
      <c r="F987" s="125">
        <v>765</v>
      </c>
      <c r="G987" s="125">
        <v>694</v>
      </c>
      <c r="H987">
        <v>1</v>
      </c>
      <c r="I987" s="125">
        <v>38248</v>
      </c>
      <c r="J987" s="125">
        <v>4137</v>
      </c>
      <c r="K987" s="125">
        <v>1467</v>
      </c>
      <c r="L987" s="125">
        <v>215</v>
      </c>
    </row>
    <row r="988" spans="1:12" x14ac:dyDescent="0.55000000000000004">
      <c r="A988" s="125" t="s">
        <v>210</v>
      </c>
      <c r="B988" s="125">
        <v>2020</v>
      </c>
      <c r="C988" s="125" t="s">
        <v>155</v>
      </c>
      <c r="D988" s="125">
        <v>1440</v>
      </c>
      <c r="E988" s="125">
        <v>1398</v>
      </c>
      <c r="F988" s="125">
        <v>1248</v>
      </c>
      <c r="G988" s="125">
        <v>1093</v>
      </c>
      <c r="H988">
        <v>12</v>
      </c>
      <c r="I988" s="125">
        <v>236120</v>
      </c>
      <c r="J988" s="125">
        <v>32163</v>
      </c>
      <c r="K988" s="125">
        <v>4558</v>
      </c>
      <c r="L988" s="125">
        <v>564</v>
      </c>
    </row>
    <row r="989" spans="1:12" x14ac:dyDescent="0.55000000000000004">
      <c r="A989" s="125" t="s">
        <v>210</v>
      </c>
      <c r="B989" s="125">
        <v>2020</v>
      </c>
      <c r="C989" s="125" t="s">
        <v>156</v>
      </c>
      <c r="D989" s="125">
        <v>1241</v>
      </c>
      <c r="E989" s="125">
        <v>1159</v>
      </c>
      <c r="F989" s="125">
        <v>1270</v>
      </c>
      <c r="G989" s="125">
        <v>1050</v>
      </c>
      <c r="H989">
        <v>13</v>
      </c>
      <c r="I989" s="125">
        <v>226290</v>
      </c>
      <c r="J989" s="125">
        <v>28712</v>
      </c>
      <c r="K989" s="125">
        <v>4880</v>
      </c>
      <c r="L989" s="125">
        <v>789</v>
      </c>
    </row>
    <row r="990" spans="1:12" x14ac:dyDescent="0.55000000000000004">
      <c r="A990" s="125" t="s">
        <v>210</v>
      </c>
      <c r="B990" s="125">
        <v>2020</v>
      </c>
      <c r="C990" s="125" t="s">
        <v>157</v>
      </c>
      <c r="D990" s="125">
        <v>1366</v>
      </c>
      <c r="E990" s="125">
        <v>1370</v>
      </c>
      <c r="F990" s="125">
        <v>1344</v>
      </c>
      <c r="G990" s="125">
        <v>1675</v>
      </c>
      <c r="H990">
        <v>16</v>
      </c>
      <c r="I990" s="125">
        <v>224839</v>
      </c>
      <c r="J990" s="125">
        <v>24174</v>
      </c>
      <c r="K990" s="125">
        <v>4690</v>
      </c>
      <c r="L990" s="125">
        <v>768</v>
      </c>
    </row>
    <row r="991" spans="1:12" x14ac:dyDescent="0.55000000000000004">
      <c r="A991" s="125" t="s">
        <v>210</v>
      </c>
      <c r="B991" s="125">
        <v>2020</v>
      </c>
      <c r="C991" s="125" t="s">
        <v>158</v>
      </c>
      <c r="D991" s="125">
        <v>1154</v>
      </c>
      <c r="E991" s="125">
        <v>1335</v>
      </c>
      <c r="F991" s="125">
        <v>1301</v>
      </c>
      <c r="G991" s="125">
        <v>1400</v>
      </c>
      <c r="I991" s="125">
        <v>127973</v>
      </c>
      <c r="J991" s="125">
        <v>9724</v>
      </c>
      <c r="K991" s="125">
        <v>3153</v>
      </c>
      <c r="L991" s="125">
        <v>355</v>
      </c>
    </row>
    <row r="992" spans="1:12" x14ac:dyDescent="0.55000000000000004">
      <c r="A992" s="125" t="s">
        <v>210</v>
      </c>
      <c r="B992" s="125">
        <v>2020</v>
      </c>
      <c r="C992" s="125" t="s">
        <v>159</v>
      </c>
      <c r="D992" s="125">
        <v>1417</v>
      </c>
      <c r="E992" s="125">
        <v>1225</v>
      </c>
      <c r="F992" s="125">
        <v>1362</v>
      </c>
      <c r="G992" s="125">
        <v>1423</v>
      </c>
      <c r="H992">
        <v>1</v>
      </c>
      <c r="I992" s="125">
        <v>133009</v>
      </c>
      <c r="J992" s="125">
        <v>8929</v>
      </c>
      <c r="K992" s="125">
        <v>3572</v>
      </c>
      <c r="L992" s="125">
        <v>353</v>
      </c>
    </row>
    <row r="993" spans="1:12" x14ac:dyDescent="0.55000000000000004">
      <c r="A993" s="125" t="s">
        <v>210</v>
      </c>
      <c r="B993" s="125">
        <v>2020</v>
      </c>
      <c r="C993" s="125" t="s">
        <v>160</v>
      </c>
      <c r="D993" s="125">
        <v>1332</v>
      </c>
      <c r="E993" s="125">
        <v>1346</v>
      </c>
      <c r="F993" s="125">
        <v>1307</v>
      </c>
      <c r="G993" s="125">
        <v>1269</v>
      </c>
      <c r="H993">
        <v>1</v>
      </c>
      <c r="I993" s="125">
        <v>138674</v>
      </c>
      <c r="J993" s="125">
        <v>9057</v>
      </c>
      <c r="K993" s="125">
        <v>3944</v>
      </c>
      <c r="L993" s="125">
        <v>359</v>
      </c>
    </row>
    <row r="994" spans="1:12" x14ac:dyDescent="0.55000000000000004">
      <c r="A994" s="125" t="s">
        <v>210</v>
      </c>
      <c r="B994" s="125">
        <v>2020</v>
      </c>
      <c r="C994" s="125" t="s">
        <v>161</v>
      </c>
      <c r="D994" s="125">
        <v>1490</v>
      </c>
      <c r="E994" s="125">
        <v>1254</v>
      </c>
      <c r="F994" s="125">
        <v>1224</v>
      </c>
      <c r="G994" s="125">
        <v>1321</v>
      </c>
      <c r="H994">
        <v>11</v>
      </c>
      <c r="I994" s="125">
        <v>156981</v>
      </c>
      <c r="J994" s="125">
        <v>11523</v>
      </c>
      <c r="K994" s="125">
        <v>3799</v>
      </c>
      <c r="L994" s="125">
        <v>464</v>
      </c>
    </row>
    <row r="995" spans="1:12" x14ac:dyDescent="0.55000000000000004">
      <c r="A995" s="125" t="s">
        <v>210</v>
      </c>
      <c r="B995" s="125">
        <v>2020</v>
      </c>
      <c r="C995" s="125" t="s">
        <v>162</v>
      </c>
      <c r="D995" s="125">
        <v>1445</v>
      </c>
      <c r="E995" s="125">
        <v>1375</v>
      </c>
      <c r="F995" s="125">
        <v>1295</v>
      </c>
      <c r="G995" s="125">
        <v>1328</v>
      </c>
      <c r="H995">
        <v>2</v>
      </c>
      <c r="I995" s="125">
        <v>147213</v>
      </c>
      <c r="J995" s="125">
        <v>10072</v>
      </c>
      <c r="K995" s="125">
        <v>3772</v>
      </c>
      <c r="L995" s="125">
        <v>447</v>
      </c>
    </row>
    <row r="996" spans="1:12" x14ac:dyDescent="0.55000000000000004">
      <c r="A996" s="125" t="s">
        <v>210</v>
      </c>
      <c r="B996" s="125">
        <v>2020</v>
      </c>
      <c r="C996" s="125" t="s">
        <v>163</v>
      </c>
      <c r="D996" s="125">
        <v>1408</v>
      </c>
      <c r="E996" s="125">
        <v>1349</v>
      </c>
      <c r="F996" s="125">
        <v>1270</v>
      </c>
      <c r="G996" s="125">
        <v>1314</v>
      </c>
      <c r="H996">
        <v>1</v>
      </c>
      <c r="I996" s="125">
        <v>145020</v>
      </c>
      <c r="J996" s="125">
        <v>10084</v>
      </c>
      <c r="K996" s="125">
        <v>3957</v>
      </c>
      <c r="L996" s="125">
        <v>256</v>
      </c>
    </row>
    <row r="997" spans="1:12" x14ac:dyDescent="0.55000000000000004">
      <c r="A997" s="125" t="s">
        <v>210</v>
      </c>
      <c r="B997" s="125">
        <v>2020</v>
      </c>
      <c r="C997" s="125" t="s">
        <v>164</v>
      </c>
      <c r="D997" s="125">
        <v>1388</v>
      </c>
      <c r="E997" s="125">
        <v>1323</v>
      </c>
      <c r="F997" s="125">
        <v>1330</v>
      </c>
      <c r="G997" s="125">
        <v>1377</v>
      </c>
      <c r="H997">
        <v>2</v>
      </c>
      <c r="I997" s="125">
        <v>150894</v>
      </c>
      <c r="J997" s="125">
        <v>11289</v>
      </c>
      <c r="K997" s="125">
        <v>3783</v>
      </c>
      <c r="L997" s="125">
        <v>299</v>
      </c>
    </row>
    <row r="998" spans="1:12" x14ac:dyDescent="0.55000000000000004">
      <c r="A998" s="125" t="s">
        <v>210</v>
      </c>
      <c r="B998" s="125">
        <v>2020</v>
      </c>
      <c r="C998" s="125" t="s">
        <v>165</v>
      </c>
      <c r="D998" s="125">
        <v>1341</v>
      </c>
      <c r="E998" s="125">
        <v>1405</v>
      </c>
      <c r="F998" s="125">
        <v>1284</v>
      </c>
      <c r="G998" s="125">
        <v>1199</v>
      </c>
      <c r="I998" s="125">
        <v>151005</v>
      </c>
      <c r="J998" s="125">
        <v>10057</v>
      </c>
      <c r="K998" s="125">
        <v>3389</v>
      </c>
      <c r="L998" s="125">
        <v>311</v>
      </c>
    </row>
    <row r="999" spans="1:12" x14ac:dyDescent="0.55000000000000004">
      <c r="A999" s="125" t="s">
        <v>210</v>
      </c>
      <c r="B999" s="125">
        <v>2020</v>
      </c>
      <c r="C999" s="125" t="s">
        <v>166</v>
      </c>
      <c r="D999" s="125">
        <v>1289</v>
      </c>
      <c r="E999" s="125">
        <v>1362</v>
      </c>
      <c r="F999" s="125">
        <v>1338</v>
      </c>
      <c r="G999" s="125">
        <v>1258</v>
      </c>
      <c r="H999">
        <v>6</v>
      </c>
      <c r="I999" s="125">
        <v>140953</v>
      </c>
      <c r="J999" s="125">
        <v>11475</v>
      </c>
      <c r="K999" s="125">
        <v>2789</v>
      </c>
      <c r="L999" s="125">
        <v>438</v>
      </c>
    </row>
    <row r="1000" spans="1:12" x14ac:dyDescent="0.55000000000000004">
      <c r="A1000" s="125" t="s">
        <v>211</v>
      </c>
      <c r="B1000" s="125">
        <v>2020</v>
      </c>
      <c r="C1000" s="125" t="s">
        <v>155</v>
      </c>
      <c r="D1000" s="125">
        <v>1222</v>
      </c>
      <c r="E1000" s="125">
        <v>978</v>
      </c>
      <c r="F1000" s="125">
        <v>868</v>
      </c>
      <c r="G1000" s="125">
        <v>791</v>
      </c>
      <c r="H1000">
        <v>38</v>
      </c>
      <c r="I1000" s="125">
        <v>47485</v>
      </c>
      <c r="J1000" s="125">
        <v>12469</v>
      </c>
      <c r="K1000" s="125">
        <v>403</v>
      </c>
      <c r="L1000" s="125">
        <v>117</v>
      </c>
    </row>
    <row r="1001" spans="1:12" x14ac:dyDescent="0.55000000000000004">
      <c r="A1001" s="125" t="s">
        <v>211</v>
      </c>
      <c r="B1001" s="125">
        <v>2020</v>
      </c>
      <c r="C1001" s="125" t="s">
        <v>156</v>
      </c>
      <c r="D1001" s="125">
        <v>850</v>
      </c>
      <c r="E1001" s="125">
        <v>969</v>
      </c>
      <c r="F1001" s="125">
        <v>816</v>
      </c>
      <c r="G1001" s="125">
        <v>707</v>
      </c>
      <c r="H1001">
        <v>3</v>
      </c>
      <c r="I1001" s="125">
        <v>45264</v>
      </c>
      <c r="J1001" s="125">
        <v>10853</v>
      </c>
      <c r="K1001" s="125">
        <v>622</v>
      </c>
      <c r="L1001" s="125">
        <v>141</v>
      </c>
    </row>
    <row r="1002" spans="1:12" x14ac:dyDescent="0.55000000000000004">
      <c r="A1002" s="125" t="s">
        <v>211</v>
      </c>
      <c r="B1002" s="125">
        <v>2020</v>
      </c>
      <c r="C1002" s="125" t="s">
        <v>157</v>
      </c>
      <c r="D1002" s="125">
        <v>746</v>
      </c>
      <c r="E1002" s="125">
        <v>686</v>
      </c>
      <c r="F1002" s="125">
        <v>680</v>
      </c>
      <c r="G1002" s="125">
        <v>435</v>
      </c>
      <c r="H1002">
        <v>2</v>
      </c>
      <c r="I1002" s="125">
        <v>43163</v>
      </c>
      <c r="J1002" s="125">
        <v>10011</v>
      </c>
      <c r="K1002" s="125">
        <v>528</v>
      </c>
      <c r="L1002" s="125">
        <v>120</v>
      </c>
    </row>
    <row r="1003" spans="1:12" x14ac:dyDescent="0.55000000000000004">
      <c r="A1003" s="125" t="s">
        <v>211</v>
      </c>
      <c r="B1003" s="125">
        <v>2020</v>
      </c>
      <c r="C1003" s="125" t="s">
        <v>158</v>
      </c>
      <c r="D1003" s="125">
        <v>799</v>
      </c>
      <c r="E1003" s="125">
        <v>722</v>
      </c>
      <c r="F1003" s="125">
        <v>698</v>
      </c>
      <c r="G1003" s="125">
        <v>509</v>
      </c>
      <c r="H1003">
        <v>20</v>
      </c>
      <c r="I1003" s="125">
        <v>28192</v>
      </c>
      <c r="J1003" s="125">
        <v>5677</v>
      </c>
      <c r="K1003" s="125">
        <v>109</v>
      </c>
      <c r="L1003" s="125">
        <v>19</v>
      </c>
    </row>
    <row r="1004" spans="1:12" x14ac:dyDescent="0.55000000000000004">
      <c r="A1004" s="125" t="s">
        <v>211</v>
      </c>
      <c r="B1004" s="125">
        <v>2020</v>
      </c>
      <c r="C1004" s="125" t="s">
        <v>159</v>
      </c>
      <c r="D1004" s="125">
        <v>895</v>
      </c>
      <c r="E1004" s="125">
        <v>829</v>
      </c>
      <c r="F1004" s="125">
        <v>713</v>
      </c>
      <c r="G1004" s="125">
        <v>670</v>
      </c>
      <c r="I1004" s="125">
        <v>31383</v>
      </c>
      <c r="J1004" s="125">
        <v>6268</v>
      </c>
      <c r="K1004" s="125">
        <v>432</v>
      </c>
      <c r="L1004" s="125">
        <v>49</v>
      </c>
    </row>
    <row r="1005" spans="1:12" x14ac:dyDescent="0.55000000000000004">
      <c r="A1005" s="125" t="s">
        <v>211</v>
      </c>
      <c r="B1005" s="125">
        <v>2020</v>
      </c>
      <c r="C1005" s="125" t="s">
        <v>160</v>
      </c>
      <c r="D1005" s="125">
        <v>982</v>
      </c>
      <c r="E1005" s="125">
        <v>926</v>
      </c>
      <c r="F1005" s="125">
        <v>749</v>
      </c>
      <c r="G1005" s="125">
        <v>668</v>
      </c>
      <c r="H1005">
        <v>13</v>
      </c>
      <c r="I1005" s="125">
        <v>29372</v>
      </c>
      <c r="J1005" s="125">
        <v>6159</v>
      </c>
      <c r="K1005" s="125">
        <v>520</v>
      </c>
      <c r="L1005" s="125">
        <v>82</v>
      </c>
    </row>
    <row r="1006" spans="1:12" x14ac:dyDescent="0.55000000000000004">
      <c r="A1006" s="125" t="s">
        <v>211</v>
      </c>
      <c r="B1006" s="125">
        <v>2020</v>
      </c>
      <c r="C1006" s="125" t="s">
        <v>161</v>
      </c>
      <c r="D1006" s="125">
        <v>876</v>
      </c>
      <c r="E1006" s="125">
        <v>942</v>
      </c>
      <c r="F1006" s="125">
        <v>764</v>
      </c>
      <c r="G1006" s="125">
        <v>644</v>
      </c>
      <c r="H1006">
        <v>15</v>
      </c>
      <c r="I1006" s="125">
        <v>38086</v>
      </c>
      <c r="J1006" s="125">
        <v>7356</v>
      </c>
      <c r="K1006" s="125">
        <v>506</v>
      </c>
      <c r="L1006" s="125">
        <v>65</v>
      </c>
    </row>
    <row r="1007" spans="1:12" x14ac:dyDescent="0.55000000000000004">
      <c r="A1007" s="125" t="s">
        <v>211</v>
      </c>
      <c r="B1007" s="125">
        <v>2020</v>
      </c>
      <c r="C1007" s="125" t="s">
        <v>162</v>
      </c>
      <c r="D1007" s="125">
        <v>1115</v>
      </c>
      <c r="E1007" s="125">
        <v>933</v>
      </c>
      <c r="F1007" s="125">
        <v>844</v>
      </c>
      <c r="G1007" s="125">
        <v>735</v>
      </c>
      <c r="H1007">
        <v>19</v>
      </c>
      <c r="I1007" s="125">
        <v>37516</v>
      </c>
      <c r="J1007" s="125">
        <v>7617</v>
      </c>
      <c r="K1007" s="125">
        <v>513</v>
      </c>
      <c r="L1007" s="125">
        <v>45</v>
      </c>
    </row>
    <row r="1008" spans="1:12" x14ac:dyDescent="0.55000000000000004">
      <c r="A1008" s="125" t="s">
        <v>211</v>
      </c>
      <c r="B1008" s="125">
        <v>2020</v>
      </c>
      <c r="C1008" s="125" t="s">
        <v>163</v>
      </c>
      <c r="D1008" s="125">
        <v>1169</v>
      </c>
      <c r="E1008" s="125">
        <v>975</v>
      </c>
      <c r="F1008" s="125">
        <v>902</v>
      </c>
      <c r="G1008" s="125">
        <v>833</v>
      </c>
      <c r="H1008">
        <v>16</v>
      </c>
      <c r="I1008" s="125">
        <v>39147</v>
      </c>
      <c r="J1008" s="125">
        <v>8086</v>
      </c>
      <c r="K1008" s="125">
        <v>519</v>
      </c>
      <c r="L1008" s="125">
        <v>59</v>
      </c>
    </row>
    <row r="1009" spans="1:12" x14ac:dyDescent="0.55000000000000004">
      <c r="A1009" s="125" t="s">
        <v>211</v>
      </c>
      <c r="B1009" s="125">
        <v>2020</v>
      </c>
      <c r="C1009" s="125" t="s">
        <v>164</v>
      </c>
      <c r="D1009" s="125">
        <v>1022</v>
      </c>
      <c r="E1009" s="125">
        <v>1040</v>
      </c>
      <c r="F1009" s="125">
        <v>849</v>
      </c>
      <c r="G1009" s="125">
        <v>744</v>
      </c>
      <c r="H1009">
        <v>55</v>
      </c>
      <c r="I1009" s="125">
        <v>38465</v>
      </c>
      <c r="J1009" s="125">
        <v>7034</v>
      </c>
      <c r="K1009" s="125">
        <v>718</v>
      </c>
      <c r="L1009" s="125">
        <v>97</v>
      </c>
    </row>
    <row r="1010" spans="1:12" x14ac:dyDescent="0.55000000000000004">
      <c r="A1010" s="125" t="s">
        <v>211</v>
      </c>
      <c r="B1010" s="125">
        <v>2020</v>
      </c>
      <c r="C1010" s="125" t="s">
        <v>165</v>
      </c>
      <c r="D1010" s="125">
        <v>846</v>
      </c>
      <c r="E1010" s="125">
        <v>1011</v>
      </c>
      <c r="F1010" s="125">
        <v>806</v>
      </c>
      <c r="G1010" s="125">
        <v>571</v>
      </c>
      <c r="H1010">
        <v>20</v>
      </c>
      <c r="I1010" s="125">
        <v>42358</v>
      </c>
      <c r="J1010" s="125">
        <v>11713</v>
      </c>
      <c r="K1010" s="125">
        <v>423</v>
      </c>
      <c r="L1010" s="125">
        <v>27</v>
      </c>
    </row>
    <row r="1011" spans="1:12" x14ac:dyDescent="0.55000000000000004">
      <c r="A1011" s="125" t="s">
        <v>211</v>
      </c>
      <c r="B1011" s="125">
        <v>2020</v>
      </c>
      <c r="C1011" s="125" t="s">
        <v>166</v>
      </c>
      <c r="D1011" s="125">
        <v>955</v>
      </c>
      <c r="E1011" s="125">
        <v>904</v>
      </c>
      <c r="F1011" s="125">
        <v>728</v>
      </c>
      <c r="G1011" s="125">
        <v>500</v>
      </c>
      <c r="H1011">
        <v>7</v>
      </c>
      <c r="I1011" s="125">
        <v>30799</v>
      </c>
      <c r="J1011" s="125">
        <v>6226</v>
      </c>
      <c r="K1011" s="125">
        <v>351</v>
      </c>
      <c r="L1011" s="125">
        <v>87</v>
      </c>
    </row>
    <row r="1012" spans="1:12" x14ac:dyDescent="0.55000000000000004">
      <c r="A1012" s="125" t="s">
        <v>212</v>
      </c>
      <c r="B1012" s="125">
        <v>2020</v>
      </c>
      <c r="C1012" s="125" t="s">
        <v>155</v>
      </c>
      <c r="D1012" s="125">
        <v>2723</v>
      </c>
      <c r="E1012" s="125">
        <v>2480</v>
      </c>
      <c r="F1012" s="125">
        <v>2391</v>
      </c>
      <c r="G1012" s="125">
        <v>966</v>
      </c>
      <c r="H1012">
        <v>16</v>
      </c>
      <c r="I1012" s="125">
        <v>171749</v>
      </c>
      <c r="J1012" s="125">
        <v>32603</v>
      </c>
      <c r="K1012" s="125">
        <v>7095</v>
      </c>
      <c r="L1012" s="125">
        <v>863</v>
      </c>
    </row>
    <row r="1013" spans="1:12" x14ac:dyDescent="0.55000000000000004">
      <c r="A1013" s="125" t="s">
        <v>212</v>
      </c>
      <c r="B1013" s="125">
        <v>2020</v>
      </c>
      <c r="C1013" s="125" t="s">
        <v>156</v>
      </c>
      <c r="D1013" s="125">
        <v>2201</v>
      </c>
      <c r="E1013" s="125">
        <v>2149</v>
      </c>
      <c r="F1013" s="125">
        <v>2124</v>
      </c>
      <c r="G1013" s="125">
        <v>732</v>
      </c>
      <c r="H1013">
        <v>3</v>
      </c>
      <c r="I1013" s="125">
        <v>168181</v>
      </c>
      <c r="J1013" s="125">
        <v>30790</v>
      </c>
      <c r="K1013" s="125">
        <v>6598</v>
      </c>
      <c r="L1013" s="125">
        <v>1089</v>
      </c>
    </row>
    <row r="1014" spans="1:12" x14ac:dyDescent="0.55000000000000004">
      <c r="A1014" s="125" t="s">
        <v>212</v>
      </c>
      <c r="B1014" s="125">
        <v>2020</v>
      </c>
      <c r="C1014" s="125" t="s">
        <v>157</v>
      </c>
      <c r="D1014" s="125">
        <v>2457</v>
      </c>
      <c r="E1014" s="125">
        <v>2317</v>
      </c>
      <c r="F1014" s="125">
        <v>2310</v>
      </c>
      <c r="G1014" s="125">
        <v>4248</v>
      </c>
      <c r="H1014">
        <v>32</v>
      </c>
      <c r="I1014" s="125">
        <v>178600</v>
      </c>
      <c r="J1014" s="125">
        <v>37143</v>
      </c>
      <c r="K1014" s="125">
        <v>6484</v>
      </c>
      <c r="L1014" s="125">
        <v>1184</v>
      </c>
    </row>
    <row r="1015" spans="1:12" x14ac:dyDescent="0.55000000000000004">
      <c r="A1015" s="125" t="s">
        <v>212</v>
      </c>
      <c r="B1015" s="125">
        <v>2020</v>
      </c>
      <c r="C1015" s="125" t="s">
        <v>158</v>
      </c>
      <c r="D1015" s="125">
        <v>2517</v>
      </c>
      <c r="E1015" s="125">
        <v>2237</v>
      </c>
      <c r="F1015" s="125">
        <v>2357</v>
      </c>
      <c r="G1015" s="125">
        <v>2748</v>
      </c>
      <c r="H1015">
        <v>26</v>
      </c>
      <c r="I1015" s="125">
        <v>120516</v>
      </c>
      <c r="J1015" s="125">
        <v>16117</v>
      </c>
      <c r="K1015" s="125">
        <v>5218</v>
      </c>
      <c r="L1015" s="125">
        <v>580</v>
      </c>
    </row>
    <row r="1016" spans="1:12" x14ac:dyDescent="0.55000000000000004">
      <c r="A1016" s="125" t="s">
        <v>212</v>
      </c>
      <c r="B1016" s="125">
        <v>2020</v>
      </c>
      <c r="C1016" s="125" t="s">
        <v>159</v>
      </c>
      <c r="D1016" s="125">
        <v>2408</v>
      </c>
      <c r="E1016" s="125">
        <v>2343</v>
      </c>
      <c r="F1016" s="125">
        <v>2239</v>
      </c>
      <c r="G1016" s="125">
        <v>2470</v>
      </c>
      <c r="H1016">
        <v>28</v>
      </c>
      <c r="I1016" s="125">
        <v>133814</v>
      </c>
      <c r="J1016" s="125">
        <v>17401</v>
      </c>
      <c r="K1016" s="125">
        <v>6026</v>
      </c>
      <c r="L1016" s="125">
        <v>805</v>
      </c>
    </row>
    <row r="1017" spans="1:12" x14ac:dyDescent="0.55000000000000004">
      <c r="A1017" s="125" t="s">
        <v>212</v>
      </c>
      <c r="B1017" s="125">
        <v>2020</v>
      </c>
      <c r="C1017" s="125" t="s">
        <v>160</v>
      </c>
      <c r="D1017" s="125">
        <v>2484</v>
      </c>
      <c r="E1017" s="125">
        <v>2557</v>
      </c>
      <c r="F1017" s="125">
        <v>2270</v>
      </c>
      <c r="G1017" s="125">
        <v>2774</v>
      </c>
      <c r="H1017">
        <v>38</v>
      </c>
      <c r="I1017" s="125">
        <v>147266</v>
      </c>
      <c r="J1017" s="125">
        <v>18882</v>
      </c>
      <c r="K1017" s="125">
        <v>6411</v>
      </c>
      <c r="L1017" s="125">
        <v>842</v>
      </c>
    </row>
    <row r="1018" spans="1:12" x14ac:dyDescent="0.55000000000000004">
      <c r="A1018" s="125" t="s">
        <v>212</v>
      </c>
      <c r="B1018" s="125">
        <v>2020</v>
      </c>
      <c r="C1018" s="125" t="s">
        <v>161</v>
      </c>
      <c r="D1018" s="125">
        <v>2530</v>
      </c>
      <c r="E1018" s="125">
        <v>2433</v>
      </c>
      <c r="F1018" s="125">
        <v>2429</v>
      </c>
      <c r="G1018" s="125">
        <v>2539</v>
      </c>
      <c r="H1018">
        <v>25</v>
      </c>
      <c r="I1018" s="125">
        <v>133351</v>
      </c>
      <c r="J1018" s="125">
        <v>16117</v>
      </c>
      <c r="K1018" s="125">
        <v>6044</v>
      </c>
      <c r="L1018" s="125">
        <v>826</v>
      </c>
    </row>
    <row r="1019" spans="1:12" x14ac:dyDescent="0.55000000000000004">
      <c r="A1019" s="125" t="s">
        <v>212</v>
      </c>
      <c r="B1019" s="125">
        <v>2020</v>
      </c>
      <c r="C1019" s="125" t="s">
        <v>162</v>
      </c>
      <c r="D1019" s="125">
        <v>2382</v>
      </c>
      <c r="E1019" s="125">
        <v>2341</v>
      </c>
      <c r="F1019" s="125">
        <v>2423</v>
      </c>
      <c r="G1019" s="125">
        <v>2298</v>
      </c>
      <c r="H1019">
        <v>9</v>
      </c>
      <c r="I1019" s="125">
        <v>100183</v>
      </c>
      <c r="J1019" s="125">
        <v>12424</v>
      </c>
      <c r="K1019" s="125">
        <v>5618</v>
      </c>
      <c r="L1019" s="125">
        <v>808</v>
      </c>
    </row>
    <row r="1020" spans="1:12" x14ac:dyDescent="0.55000000000000004">
      <c r="A1020" s="125" t="s">
        <v>212</v>
      </c>
      <c r="B1020" s="125">
        <v>2020</v>
      </c>
      <c r="C1020" s="125" t="s">
        <v>163</v>
      </c>
      <c r="D1020" s="125">
        <v>2726</v>
      </c>
      <c r="E1020" s="125">
        <v>2483</v>
      </c>
      <c r="F1020" s="125">
        <v>2382</v>
      </c>
      <c r="G1020" s="125">
        <v>2565</v>
      </c>
      <c r="H1020">
        <v>21</v>
      </c>
      <c r="I1020" s="125">
        <v>111466</v>
      </c>
      <c r="J1020" s="125">
        <v>13859</v>
      </c>
      <c r="K1020" s="125">
        <v>6051</v>
      </c>
      <c r="L1020" s="125">
        <v>735</v>
      </c>
    </row>
    <row r="1021" spans="1:12" x14ac:dyDescent="0.55000000000000004">
      <c r="A1021" s="125" t="s">
        <v>212</v>
      </c>
      <c r="B1021" s="125">
        <v>2020</v>
      </c>
      <c r="C1021" s="125" t="s">
        <v>164</v>
      </c>
      <c r="D1021" s="125">
        <v>2317</v>
      </c>
      <c r="E1021" s="125">
        <v>2490</v>
      </c>
      <c r="F1021" s="125">
        <v>2343</v>
      </c>
      <c r="G1021" s="125">
        <v>2400</v>
      </c>
      <c r="H1021">
        <v>100</v>
      </c>
      <c r="I1021" s="125">
        <v>122006</v>
      </c>
      <c r="J1021" s="125">
        <v>16322</v>
      </c>
      <c r="K1021" s="125">
        <v>5579</v>
      </c>
      <c r="L1021" s="125">
        <v>563</v>
      </c>
    </row>
    <row r="1022" spans="1:12" x14ac:dyDescent="0.55000000000000004">
      <c r="A1022" s="125" t="s">
        <v>212</v>
      </c>
      <c r="B1022" s="125">
        <v>2020</v>
      </c>
      <c r="C1022" s="125" t="s">
        <v>165</v>
      </c>
      <c r="D1022" s="125">
        <v>2343</v>
      </c>
      <c r="E1022" s="125">
        <v>2357</v>
      </c>
      <c r="F1022" s="125">
        <v>2371</v>
      </c>
      <c r="G1022" s="125">
        <v>2260</v>
      </c>
      <c r="H1022">
        <v>20</v>
      </c>
      <c r="I1022" s="125">
        <v>133834</v>
      </c>
      <c r="J1022" s="125">
        <v>16225</v>
      </c>
      <c r="K1022" s="125">
        <v>5702</v>
      </c>
      <c r="L1022" s="125">
        <v>583</v>
      </c>
    </row>
    <row r="1023" spans="1:12" x14ac:dyDescent="0.55000000000000004">
      <c r="A1023" s="125" t="s">
        <v>212</v>
      </c>
      <c r="B1023" s="125">
        <v>2020</v>
      </c>
      <c r="C1023" s="125" t="s">
        <v>166</v>
      </c>
      <c r="D1023" s="125">
        <v>1618</v>
      </c>
      <c r="E1023" s="125">
        <v>1666</v>
      </c>
      <c r="F1023" s="125">
        <v>1579</v>
      </c>
      <c r="G1023" s="125">
        <v>1110</v>
      </c>
      <c r="H1023">
        <v>10</v>
      </c>
      <c r="I1023" s="125">
        <v>70772</v>
      </c>
      <c r="J1023" s="125">
        <v>8856</v>
      </c>
      <c r="K1023" s="125">
        <v>5283</v>
      </c>
      <c r="L1023" s="125">
        <v>785</v>
      </c>
    </row>
    <row r="1024" spans="1:12" x14ac:dyDescent="0.55000000000000004">
      <c r="A1024" s="125" t="s">
        <v>213</v>
      </c>
      <c r="B1024" s="125">
        <v>2020</v>
      </c>
      <c r="C1024" s="125" t="s">
        <v>155</v>
      </c>
      <c r="D1024" s="125">
        <v>701</v>
      </c>
      <c r="E1024" s="125">
        <v>626</v>
      </c>
      <c r="F1024" s="125">
        <v>626</v>
      </c>
      <c r="G1024" s="125">
        <v>503</v>
      </c>
      <c r="H1024">
        <v>5</v>
      </c>
      <c r="I1024" s="125">
        <v>58632</v>
      </c>
      <c r="J1024" s="125">
        <v>11643</v>
      </c>
      <c r="K1024" s="125">
        <v>1327</v>
      </c>
      <c r="L1024" s="125">
        <v>120</v>
      </c>
    </row>
    <row r="1025" spans="1:12" x14ac:dyDescent="0.55000000000000004">
      <c r="A1025" s="125" t="s">
        <v>213</v>
      </c>
      <c r="B1025" s="125">
        <v>2020</v>
      </c>
      <c r="C1025" s="125" t="s">
        <v>156</v>
      </c>
      <c r="D1025" s="125">
        <v>602</v>
      </c>
      <c r="E1025" s="125">
        <v>579</v>
      </c>
      <c r="F1025" s="125">
        <v>611</v>
      </c>
      <c r="G1025" s="125">
        <v>679</v>
      </c>
      <c r="H1025">
        <v>240</v>
      </c>
      <c r="I1025" s="125">
        <v>57422</v>
      </c>
      <c r="J1025" s="125">
        <v>12726</v>
      </c>
      <c r="K1025" s="125">
        <v>843</v>
      </c>
      <c r="L1025" s="125">
        <v>142</v>
      </c>
    </row>
    <row r="1026" spans="1:12" x14ac:dyDescent="0.55000000000000004">
      <c r="A1026" s="125" t="s">
        <v>213</v>
      </c>
      <c r="B1026" s="125">
        <v>2020</v>
      </c>
      <c r="C1026" s="125" t="s">
        <v>157</v>
      </c>
      <c r="D1026" s="125">
        <v>802</v>
      </c>
      <c r="E1026" s="125">
        <v>702</v>
      </c>
      <c r="F1026" s="125">
        <v>676</v>
      </c>
      <c r="G1026" s="125">
        <v>902</v>
      </c>
      <c r="H1026">
        <v>1</v>
      </c>
      <c r="I1026" s="125">
        <v>57437</v>
      </c>
      <c r="J1026" s="125">
        <v>7791</v>
      </c>
      <c r="K1026" s="125">
        <v>1346</v>
      </c>
      <c r="L1026" s="125">
        <v>219</v>
      </c>
    </row>
    <row r="1027" spans="1:12" x14ac:dyDescent="0.55000000000000004">
      <c r="A1027" s="125" t="s">
        <v>213</v>
      </c>
      <c r="B1027" s="125">
        <v>2020</v>
      </c>
      <c r="C1027" s="125" t="s">
        <v>158</v>
      </c>
      <c r="D1027" s="125">
        <v>787</v>
      </c>
      <c r="E1027" s="125">
        <v>793</v>
      </c>
      <c r="F1027" s="125">
        <v>636</v>
      </c>
      <c r="G1027" s="125">
        <v>800</v>
      </c>
      <c r="H1027">
        <v>2</v>
      </c>
      <c r="I1027" s="125">
        <v>34631</v>
      </c>
      <c r="J1027" s="125">
        <v>3212</v>
      </c>
      <c r="K1027" s="125">
        <v>1007</v>
      </c>
      <c r="L1027" s="125">
        <v>135</v>
      </c>
    </row>
    <row r="1028" spans="1:12" x14ac:dyDescent="0.55000000000000004">
      <c r="A1028" s="125" t="s">
        <v>213</v>
      </c>
      <c r="B1028" s="125">
        <v>2020</v>
      </c>
      <c r="C1028" s="125" t="s">
        <v>159</v>
      </c>
      <c r="D1028" s="125">
        <v>735</v>
      </c>
      <c r="E1028" s="125">
        <v>761</v>
      </c>
      <c r="F1028" s="125">
        <v>684</v>
      </c>
      <c r="G1028" s="125">
        <v>770</v>
      </c>
      <c r="H1028">
        <v>1</v>
      </c>
      <c r="I1028" s="125">
        <v>37126</v>
      </c>
      <c r="J1028" s="125">
        <v>4607</v>
      </c>
      <c r="K1028" s="125">
        <v>1143</v>
      </c>
      <c r="L1028" s="125">
        <v>54</v>
      </c>
    </row>
    <row r="1029" spans="1:12" x14ac:dyDescent="0.55000000000000004">
      <c r="A1029" s="125" t="s">
        <v>213</v>
      </c>
      <c r="B1029" s="125">
        <v>2020</v>
      </c>
      <c r="C1029" s="125" t="s">
        <v>160</v>
      </c>
      <c r="D1029" s="125">
        <v>739</v>
      </c>
      <c r="E1029" s="125">
        <v>801</v>
      </c>
      <c r="F1029" s="125">
        <v>782</v>
      </c>
      <c r="G1029" s="125">
        <v>665</v>
      </c>
      <c r="H1029">
        <v>1</v>
      </c>
      <c r="I1029" s="125">
        <v>46843</v>
      </c>
      <c r="J1029" s="125">
        <v>9546</v>
      </c>
      <c r="K1029" s="125">
        <v>1410</v>
      </c>
      <c r="L1029" s="125">
        <v>127</v>
      </c>
    </row>
    <row r="1030" spans="1:12" x14ac:dyDescent="0.55000000000000004">
      <c r="A1030" s="125" t="s">
        <v>213</v>
      </c>
      <c r="B1030" s="125">
        <v>2020</v>
      </c>
      <c r="C1030" s="125" t="s">
        <v>161</v>
      </c>
      <c r="D1030" s="125">
        <v>701</v>
      </c>
      <c r="E1030" s="125">
        <v>742</v>
      </c>
      <c r="F1030" s="125">
        <v>739</v>
      </c>
      <c r="G1030" s="125">
        <v>655</v>
      </c>
      <c r="H1030">
        <v>2</v>
      </c>
      <c r="I1030" s="125">
        <v>43751</v>
      </c>
      <c r="J1030" s="125">
        <v>4165</v>
      </c>
      <c r="K1030" s="125">
        <v>1172</v>
      </c>
      <c r="L1030" s="125">
        <v>190</v>
      </c>
    </row>
    <row r="1031" spans="1:12" x14ac:dyDescent="0.55000000000000004">
      <c r="A1031" s="125" t="s">
        <v>213</v>
      </c>
      <c r="B1031" s="125">
        <v>2020</v>
      </c>
      <c r="C1031" s="125" t="s">
        <v>162</v>
      </c>
      <c r="D1031" s="125">
        <v>649</v>
      </c>
      <c r="E1031" s="125">
        <v>760</v>
      </c>
      <c r="F1031" s="125">
        <v>773</v>
      </c>
      <c r="G1031" s="125">
        <v>731</v>
      </c>
      <c r="H1031">
        <v>9</v>
      </c>
      <c r="I1031" s="125">
        <v>45913</v>
      </c>
      <c r="J1031" s="125">
        <v>5437</v>
      </c>
      <c r="K1031" s="125">
        <v>1100</v>
      </c>
      <c r="L1031" s="125">
        <v>153</v>
      </c>
    </row>
    <row r="1032" spans="1:12" x14ac:dyDescent="0.55000000000000004">
      <c r="A1032" s="125" t="s">
        <v>213</v>
      </c>
      <c r="B1032" s="125">
        <v>2020</v>
      </c>
      <c r="C1032" s="125" t="s">
        <v>163</v>
      </c>
      <c r="D1032" s="125">
        <v>660</v>
      </c>
      <c r="E1032" s="125">
        <v>667</v>
      </c>
      <c r="F1032" s="125">
        <v>693</v>
      </c>
      <c r="G1032" s="125">
        <v>683</v>
      </c>
      <c r="H1032">
        <v>9</v>
      </c>
      <c r="I1032" s="125">
        <v>43867</v>
      </c>
      <c r="J1032" s="125">
        <v>5027</v>
      </c>
      <c r="K1032" s="125">
        <v>1129</v>
      </c>
      <c r="L1032" s="125">
        <v>128</v>
      </c>
    </row>
    <row r="1033" spans="1:12" x14ac:dyDescent="0.55000000000000004">
      <c r="A1033" s="125" t="s">
        <v>213</v>
      </c>
      <c r="B1033" s="125">
        <v>2020</v>
      </c>
      <c r="C1033" s="125" t="s">
        <v>164</v>
      </c>
      <c r="D1033" s="125">
        <v>696</v>
      </c>
      <c r="E1033" s="125">
        <v>705</v>
      </c>
      <c r="F1033" s="125">
        <v>692</v>
      </c>
      <c r="G1033" s="125">
        <v>709</v>
      </c>
      <c r="H1033">
        <v>20</v>
      </c>
      <c r="I1033" s="125">
        <v>47719</v>
      </c>
      <c r="J1033" s="125">
        <v>4625</v>
      </c>
      <c r="K1033" s="125">
        <v>1121</v>
      </c>
      <c r="L1033" s="125">
        <v>237</v>
      </c>
    </row>
    <row r="1034" spans="1:12" x14ac:dyDescent="0.55000000000000004">
      <c r="A1034" s="125" t="s">
        <v>213</v>
      </c>
      <c r="B1034" s="125">
        <v>2020</v>
      </c>
      <c r="C1034" s="125" t="s">
        <v>165</v>
      </c>
      <c r="D1034" s="125">
        <v>592</v>
      </c>
      <c r="E1034" s="125">
        <v>683</v>
      </c>
      <c r="F1034" s="125">
        <v>631</v>
      </c>
      <c r="G1034" s="125">
        <v>644</v>
      </c>
      <c r="H1034">
        <v>22</v>
      </c>
      <c r="I1034" s="125">
        <v>47005</v>
      </c>
      <c r="J1034" s="125">
        <v>4842</v>
      </c>
      <c r="K1034" s="125">
        <v>1035</v>
      </c>
      <c r="L1034" s="125">
        <v>69</v>
      </c>
    </row>
    <row r="1035" spans="1:12" x14ac:dyDescent="0.55000000000000004">
      <c r="A1035" s="125" t="s">
        <v>213</v>
      </c>
      <c r="B1035" s="125">
        <v>2020</v>
      </c>
      <c r="C1035" s="125" t="s">
        <v>166</v>
      </c>
      <c r="D1035" s="125">
        <v>290</v>
      </c>
      <c r="E1035" s="125">
        <v>315</v>
      </c>
      <c r="F1035" s="125">
        <v>283</v>
      </c>
      <c r="G1035" s="125">
        <v>238</v>
      </c>
      <c r="H1035">
        <v>2</v>
      </c>
      <c r="I1035" s="125">
        <v>14930</v>
      </c>
      <c r="J1035" s="125">
        <v>2275</v>
      </c>
      <c r="K1035" s="125">
        <v>578</v>
      </c>
      <c r="L1035" s="125">
        <v>63</v>
      </c>
    </row>
    <row r="1036" spans="1:12" x14ac:dyDescent="0.55000000000000004">
      <c r="A1036" s="125" t="s">
        <v>214</v>
      </c>
      <c r="B1036" s="125">
        <v>2020</v>
      </c>
      <c r="C1036" s="125" t="s">
        <v>155</v>
      </c>
      <c r="D1036" s="125">
        <v>922</v>
      </c>
      <c r="E1036" s="125">
        <v>1083</v>
      </c>
      <c r="F1036" s="125">
        <v>855</v>
      </c>
      <c r="G1036" s="125">
        <v>728</v>
      </c>
      <c r="H1036">
        <v>19</v>
      </c>
      <c r="I1036" s="125">
        <v>41634</v>
      </c>
      <c r="J1036" s="125">
        <v>12456</v>
      </c>
      <c r="K1036" s="125">
        <v>343</v>
      </c>
      <c r="L1036" s="125">
        <v>125</v>
      </c>
    </row>
    <row r="1037" spans="1:12" x14ac:dyDescent="0.55000000000000004">
      <c r="A1037" s="125" t="s">
        <v>214</v>
      </c>
      <c r="B1037" s="125">
        <v>2020</v>
      </c>
      <c r="C1037" s="125" t="s">
        <v>156</v>
      </c>
      <c r="D1037" s="125">
        <v>746</v>
      </c>
      <c r="E1037" s="125">
        <v>718</v>
      </c>
      <c r="F1037" s="125">
        <v>733</v>
      </c>
      <c r="G1037" s="125">
        <v>517</v>
      </c>
      <c r="H1037">
        <v>19</v>
      </c>
      <c r="I1037" s="125">
        <v>34407</v>
      </c>
      <c r="J1037" s="125">
        <v>9147</v>
      </c>
      <c r="K1037" s="125">
        <v>116</v>
      </c>
      <c r="L1037" s="125">
        <v>10</v>
      </c>
    </row>
    <row r="1038" spans="1:12" x14ac:dyDescent="0.55000000000000004">
      <c r="A1038" s="125" t="s">
        <v>214</v>
      </c>
      <c r="B1038" s="125">
        <v>2020</v>
      </c>
      <c r="C1038" s="125" t="s">
        <v>157</v>
      </c>
      <c r="D1038" s="125">
        <v>1117</v>
      </c>
      <c r="E1038" s="125">
        <v>938</v>
      </c>
      <c r="F1038" s="125">
        <v>927</v>
      </c>
      <c r="G1038" s="125">
        <v>1294</v>
      </c>
      <c r="H1038">
        <v>127</v>
      </c>
      <c r="I1038" s="125">
        <v>35881</v>
      </c>
      <c r="J1038" s="125">
        <v>8376</v>
      </c>
      <c r="K1038" s="125">
        <v>511</v>
      </c>
      <c r="L1038" s="125">
        <v>90</v>
      </c>
    </row>
    <row r="1039" spans="1:12" x14ac:dyDescent="0.55000000000000004">
      <c r="A1039" s="125" t="s">
        <v>214</v>
      </c>
      <c r="B1039" s="125">
        <v>2020</v>
      </c>
      <c r="C1039" s="125" t="s">
        <v>158</v>
      </c>
      <c r="D1039" s="125">
        <v>944</v>
      </c>
      <c r="E1039" s="125">
        <v>821</v>
      </c>
      <c r="F1039" s="125">
        <v>690</v>
      </c>
      <c r="G1039" s="125">
        <v>750</v>
      </c>
      <c r="H1039">
        <v>7</v>
      </c>
      <c r="I1039" s="125">
        <v>17757</v>
      </c>
      <c r="J1039" s="125">
        <v>4126</v>
      </c>
      <c r="K1039" s="125">
        <v>240</v>
      </c>
      <c r="L1039" s="125">
        <v>40</v>
      </c>
    </row>
    <row r="1040" spans="1:12" x14ac:dyDescent="0.55000000000000004">
      <c r="A1040" s="125" t="s">
        <v>214</v>
      </c>
      <c r="B1040" s="125">
        <v>2020</v>
      </c>
      <c r="C1040" s="125" t="s">
        <v>159</v>
      </c>
      <c r="D1040" s="125">
        <v>1037</v>
      </c>
      <c r="E1040" s="125">
        <v>957</v>
      </c>
      <c r="F1040" s="125">
        <v>626</v>
      </c>
      <c r="G1040" s="125">
        <v>735</v>
      </c>
      <c r="H1040">
        <v>27</v>
      </c>
      <c r="I1040" s="125">
        <v>19010</v>
      </c>
      <c r="J1040" s="125">
        <v>4043</v>
      </c>
      <c r="K1040" s="125">
        <v>409</v>
      </c>
      <c r="L1040" s="125">
        <v>50</v>
      </c>
    </row>
    <row r="1041" spans="1:12" x14ac:dyDescent="0.55000000000000004">
      <c r="A1041" s="125" t="s">
        <v>214</v>
      </c>
      <c r="B1041" s="125">
        <v>2020</v>
      </c>
      <c r="C1041" s="125" t="s">
        <v>160</v>
      </c>
      <c r="D1041" s="125">
        <v>1233</v>
      </c>
      <c r="E1041" s="125">
        <v>1369</v>
      </c>
      <c r="F1041" s="125">
        <v>892</v>
      </c>
      <c r="G1041" s="125">
        <v>1370</v>
      </c>
      <c r="H1041">
        <v>88</v>
      </c>
      <c r="I1041" s="125">
        <v>30824</v>
      </c>
      <c r="J1041" s="125">
        <v>6333</v>
      </c>
      <c r="K1041" s="125">
        <v>394</v>
      </c>
      <c r="L1041" s="125">
        <v>64</v>
      </c>
    </row>
    <row r="1042" spans="1:12" x14ac:dyDescent="0.55000000000000004">
      <c r="A1042" s="125" t="s">
        <v>214</v>
      </c>
      <c r="B1042" s="125">
        <v>2020</v>
      </c>
      <c r="C1042" s="125" t="s">
        <v>161</v>
      </c>
      <c r="D1042" s="125">
        <v>897</v>
      </c>
      <c r="E1042" s="125">
        <v>1037</v>
      </c>
      <c r="F1042" s="125">
        <v>969</v>
      </c>
      <c r="G1042" s="125">
        <v>806</v>
      </c>
      <c r="H1042">
        <v>46</v>
      </c>
      <c r="I1042" s="125">
        <v>33956</v>
      </c>
      <c r="J1042" s="125">
        <v>6753</v>
      </c>
      <c r="K1042" s="125">
        <v>396</v>
      </c>
      <c r="L1042" s="125">
        <v>67</v>
      </c>
    </row>
    <row r="1043" spans="1:12" x14ac:dyDescent="0.55000000000000004">
      <c r="A1043" s="125" t="s">
        <v>214</v>
      </c>
      <c r="B1043" s="125">
        <v>2020</v>
      </c>
      <c r="C1043" s="125" t="s">
        <v>162</v>
      </c>
      <c r="D1043" s="125">
        <v>729</v>
      </c>
      <c r="E1043" s="125">
        <v>897</v>
      </c>
      <c r="F1043" s="125">
        <v>1023</v>
      </c>
      <c r="G1043" s="125">
        <v>847</v>
      </c>
      <c r="H1043">
        <v>33</v>
      </c>
      <c r="I1043" s="125">
        <v>29898</v>
      </c>
      <c r="J1043" s="125">
        <v>5951</v>
      </c>
      <c r="K1043" s="125">
        <v>269</v>
      </c>
      <c r="L1043" s="125">
        <v>54</v>
      </c>
    </row>
    <row r="1044" spans="1:12" x14ac:dyDescent="0.55000000000000004">
      <c r="A1044" s="125" t="s">
        <v>214</v>
      </c>
      <c r="B1044" s="125">
        <v>2020</v>
      </c>
      <c r="C1044" s="125" t="s">
        <v>163</v>
      </c>
      <c r="D1044" s="125">
        <v>515</v>
      </c>
      <c r="E1044" s="125">
        <v>707</v>
      </c>
      <c r="F1044" s="125">
        <v>697</v>
      </c>
      <c r="G1044" s="125">
        <v>541</v>
      </c>
      <c r="H1044">
        <v>12</v>
      </c>
      <c r="I1044" s="125">
        <v>15364</v>
      </c>
      <c r="J1044" s="125">
        <v>3050</v>
      </c>
      <c r="K1044" s="125">
        <v>120</v>
      </c>
      <c r="L1044" s="125">
        <v>10</v>
      </c>
    </row>
    <row r="1045" spans="1:12" x14ac:dyDescent="0.55000000000000004">
      <c r="A1045" s="125" t="s">
        <v>214</v>
      </c>
      <c r="B1045" s="125">
        <v>2020</v>
      </c>
      <c r="C1045" s="125" t="s">
        <v>164</v>
      </c>
      <c r="D1045" s="125">
        <v>851</v>
      </c>
      <c r="E1045" s="125">
        <v>894</v>
      </c>
      <c r="F1045" s="125">
        <v>906</v>
      </c>
      <c r="G1045" s="125">
        <v>820</v>
      </c>
      <c r="H1045">
        <v>73</v>
      </c>
      <c r="I1045" s="125">
        <v>33911</v>
      </c>
      <c r="J1045" s="125">
        <v>6562</v>
      </c>
      <c r="K1045" s="125">
        <v>214</v>
      </c>
      <c r="L1045" s="125">
        <v>61</v>
      </c>
    </row>
    <row r="1046" spans="1:12" x14ac:dyDescent="0.55000000000000004">
      <c r="A1046" s="125" t="s">
        <v>214</v>
      </c>
      <c r="B1046" s="125">
        <v>2020</v>
      </c>
      <c r="C1046" s="125" t="s">
        <v>165</v>
      </c>
      <c r="D1046" s="125">
        <v>788</v>
      </c>
      <c r="E1046" s="125">
        <v>861</v>
      </c>
      <c r="F1046" s="125">
        <v>853</v>
      </c>
      <c r="G1046" s="125">
        <v>859</v>
      </c>
      <c r="H1046">
        <v>71</v>
      </c>
      <c r="I1046" s="125">
        <v>34545</v>
      </c>
      <c r="J1046" s="125">
        <v>7285</v>
      </c>
      <c r="K1046" s="125">
        <v>312</v>
      </c>
      <c r="L1046" s="125">
        <v>52</v>
      </c>
    </row>
    <row r="1047" spans="1:12" x14ac:dyDescent="0.55000000000000004">
      <c r="A1047" s="125" t="s">
        <v>214</v>
      </c>
      <c r="B1047" s="125">
        <v>2020</v>
      </c>
      <c r="C1047" s="125" t="s">
        <v>166</v>
      </c>
      <c r="D1047" s="125">
        <v>350</v>
      </c>
      <c r="E1047" s="125">
        <v>300</v>
      </c>
      <c r="F1047" s="125">
        <v>352</v>
      </c>
      <c r="G1047" s="125">
        <v>297</v>
      </c>
      <c r="H1047">
        <v>23</v>
      </c>
      <c r="I1047" s="125">
        <v>11883</v>
      </c>
      <c r="J1047" s="125">
        <v>2513</v>
      </c>
      <c r="K1047" s="125">
        <v>34</v>
      </c>
      <c r="L1047" s="125">
        <v>4</v>
      </c>
    </row>
    <row r="1048" spans="1:12" x14ac:dyDescent="0.55000000000000004">
      <c r="A1048" s="125" t="s">
        <v>215</v>
      </c>
      <c r="B1048" s="125">
        <v>2020</v>
      </c>
      <c r="C1048" s="125" t="s">
        <v>155</v>
      </c>
      <c r="D1048" s="125">
        <v>677</v>
      </c>
      <c r="E1048" s="125">
        <v>499</v>
      </c>
      <c r="F1048" s="125">
        <v>591</v>
      </c>
      <c r="G1048" s="125">
        <v>158</v>
      </c>
      <c r="I1048" s="125">
        <v>123534</v>
      </c>
      <c r="J1048" s="125">
        <v>16325</v>
      </c>
      <c r="K1048" s="125">
        <v>2712</v>
      </c>
      <c r="L1048" s="125">
        <v>518</v>
      </c>
    </row>
    <row r="1049" spans="1:12" x14ac:dyDescent="0.55000000000000004">
      <c r="A1049" s="125" t="s">
        <v>215</v>
      </c>
      <c r="B1049" s="125">
        <v>2020</v>
      </c>
      <c r="C1049" s="125" t="s">
        <v>156</v>
      </c>
      <c r="D1049" s="125">
        <v>616</v>
      </c>
      <c r="E1049" s="125">
        <v>531</v>
      </c>
      <c r="F1049" s="125">
        <v>508</v>
      </c>
      <c r="G1049" s="125">
        <v>845</v>
      </c>
      <c r="H1049">
        <v>1</v>
      </c>
      <c r="I1049" s="125">
        <v>114037</v>
      </c>
      <c r="J1049" s="125">
        <v>15042</v>
      </c>
      <c r="K1049" s="125">
        <v>2950</v>
      </c>
      <c r="L1049" s="125">
        <v>781</v>
      </c>
    </row>
    <row r="1050" spans="1:12" x14ac:dyDescent="0.55000000000000004">
      <c r="A1050" s="125" t="s">
        <v>215</v>
      </c>
      <c r="B1050" s="125">
        <v>2020</v>
      </c>
      <c r="C1050" s="125" t="s">
        <v>157</v>
      </c>
      <c r="D1050" s="125">
        <v>697</v>
      </c>
      <c r="E1050" s="125">
        <v>886</v>
      </c>
      <c r="F1050" s="125">
        <v>768</v>
      </c>
      <c r="G1050" s="125">
        <v>1384</v>
      </c>
      <c r="H1050">
        <v>17</v>
      </c>
      <c r="I1050" s="125">
        <v>123568</v>
      </c>
      <c r="J1050" s="125">
        <v>12843</v>
      </c>
      <c r="K1050" s="125">
        <v>2956</v>
      </c>
      <c r="L1050" s="125">
        <v>593</v>
      </c>
    </row>
    <row r="1051" spans="1:12" x14ac:dyDescent="0.55000000000000004">
      <c r="A1051" s="125" t="s">
        <v>215</v>
      </c>
      <c r="B1051" s="125">
        <v>2020</v>
      </c>
      <c r="C1051" s="125" t="s">
        <v>158</v>
      </c>
      <c r="D1051" s="125">
        <v>717</v>
      </c>
      <c r="E1051" s="125">
        <v>765</v>
      </c>
      <c r="F1051" s="125">
        <v>812</v>
      </c>
      <c r="G1051" s="125">
        <v>850</v>
      </c>
      <c r="H1051">
        <v>6</v>
      </c>
      <c r="I1051" s="125">
        <v>74332</v>
      </c>
      <c r="J1051" s="125">
        <v>6382</v>
      </c>
      <c r="K1051" s="125">
        <v>1527</v>
      </c>
      <c r="L1051" s="125">
        <v>282</v>
      </c>
    </row>
    <row r="1052" spans="1:12" x14ac:dyDescent="0.55000000000000004">
      <c r="A1052" s="125" t="s">
        <v>215</v>
      </c>
      <c r="B1052" s="125">
        <v>2020</v>
      </c>
      <c r="C1052" s="125" t="s">
        <v>159</v>
      </c>
      <c r="D1052" s="125">
        <v>749</v>
      </c>
      <c r="E1052" s="125">
        <v>733</v>
      </c>
      <c r="F1052" s="125">
        <v>891</v>
      </c>
      <c r="G1052" s="125">
        <v>874</v>
      </c>
      <c r="H1052">
        <v>6</v>
      </c>
      <c r="I1052" s="125">
        <v>78242</v>
      </c>
      <c r="J1052" s="125">
        <v>6873</v>
      </c>
      <c r="K1052" s="125">
        <v>2040</v>
      </c>
      <c r="L1052" s="125">
        <v>188</v>
      </c>
    </row>
    <row r="1053" spans="1:12" x14ac:dyDescent="0.55000000000000004">
      <c r="A1053" s="125" t="s">
        <v>215</v>
      </c>
      <c r="B1053" s="125">
        <v>2020</v>
      </c>
      <c r="C1053" s="125" t="s">
        <v>160</v>
      </c>
      <c r="D1053" s="125">
        <v>750</v>
      </c>
      <c r="E1053" s="125">
        <v>824</v>
      </c>
      <c r="F1053" s="125">
        <v>809</v>
      </c>
      <c r="G1053" s="125">
        <v>910</v>
      </c>
      <c r="H1053">
        <v>26</v>
      </c>
      <c r="I1053" s="125">
        <v>90343</v>
      </c>
      <c r="J1053" s="125">
        <v>8137</v>
      </c>
      <c r="K1053" s="125">
        <v>1818</v>
      </c>
      <c r="L1053" s="125">
        <v>262</v>
      </c>
    </row>
    <row r="1054" spans="1:12" x14ac:dyDescent="0.55000000000000004">
      <c r="A1054" s="125" t="s">
        <v>215</v>
      </c>
      <c r="B1054" s="125">
        <v>2020</v>
      </c>
      <c r="C1054" s="125" t="s">
        <v>161</v>
      </c>
      <c r="D1054" s="125">
        <v>676</v>
      </c>
      <c r="E1054" s="125">
        <v>846</v>
      </c>
      <c r="F1054" s="125">
        <v>813</v>
      </c>
      <c r="G1054" s="125">
        <v>873</v>
      </c>
      <c r="H1054">
        <v>18</v>
      </c>
      <c r="I1054" s="125">
        <v>95945</v>
      </c>
      <c r="J1054" s="125">
        <v>8226</v>
      </c>
      <c r="K1054" s="125">
        <v>2329</v>
      </c>
      <c r="L1054" s="125">
        <v>270</v>
      </c>
    </row>
    <row r="1055" spans="1:12" x14ac:dyDescent="0.55000000000000004">
      <c r="A1055" s="125" t="s">
        <v>215</v>
      </c>
      <c r="B1055" s="125">
        <v>2020</v>
      </c>
      <c r="C1055" s="125" t="s">
        <v>162</v>
      </c>
      <c r="D1055" s="125">
        <v>695</v>
      </c>
      <c r="E1055" s="125">
        <v>776</v>
      </c>
      <c r="F1055" s="125">
        <v>824</v>
      </c>
      <c r="G1055" s="125">
        <v>736</v>
      </c>
      <c r="H1055">
        <v>11</v>
      </c>
      <c r="I1055" s="125">
        <v>89503</v>
      </c>
      <c r="J1055" s="125">
        <v>7910</v>
      </c>
      <c r="K1055" s="125">
        <v>2066</v>
      </c>
      <c r="L1055" s="125">
        <v>203</v>
      </c>
    </row>
    <row r="1056" spans="1:12" x14ac:dyDescent="0.55000000000000004">
      <c r="A1056" s="125" t="s">
        <v>215</v>
      </c>
      <c r="B1056" s="125">
        <v>2020</v>
      </c>
      <c r="C1056" s="125" t="s">
        <v>163</v>
      </c>
      <c r="D1056" s="125">
        <v>906</v>
      </c>
      <c r="E1056" s="125">
        <v>768</v>
      </c>
      <c r="F1056" s="125">
        <v>847</v>
      </c>
      <c r="G1056" s="125">
        <v>780</v>
      </c>
      <c r="H1056">
        <v>6</v>
      </c>
      <c r="I1056" s="125">
        <v>89414</v>
      </c>
      <c r="J1056" s="125">
        <v>8355</v>
      </c>
      <c r="K1056" s="125">
        <v>2491</v>
      </c>
      <c r="L1056" s="125">
        <v>367</v>
      </c>
    </row>
    <row r="1057" spans="1:12" x14ac:dyDescent="0.55000000000000004">
      <c r="A1057" s="125" t="s">
        <v>215</v>
      </c>
      <c r="B1057" s="125">
        <v>2020</v>
      </c>
      <c r="C1057" s="125" t="s">
        <v>164</v>
      </c>
      <c r="D1057" s="125">
        <v>688</v>
      </c>
      <c r="E1057" s="125">
        <v>872</v>
      </c>
      <c r="F1057" s="125">
        <v>748</v>
      </c>
      <c r="G1057" s="125">
        <v>746</v>
      </c>
      <c r="H1057">
        <v>13</v>
      </c>
      <c r="I1057" s="125">
        <v>83234</v>
      </c>
      <c r="J1057" s="125">
        <v>7851</v>
      </c>
      <c r="K1057" s="125">
        <v>1854</v>
      </c>
      <c r="L1057" s="125">
        <v>268</v>
      </c>
    </row>
    <row r="1058" spans="1:12" x14ac:dyDescent="0.55000000000000004">
      <c r="A1058" s="125" t="s">
        <v>215</v>
      </c>
      <c r="B1058" s="125">
        <v>2020</v>
      </c>
      <c r="C1058" s="125" t="s">
        <v>165</v>
      </c>
      <c r="D1058" s="125">
        <v>744</v>
      </c>
      <c r="E1058" s="125">
        <v>849</v>
      </c>
      <c r="F1058" s="125">
        <v>707</v>
      </c>
      <c r="G1058" s="125">
        <v>744</v>
      </c>
      <c r="H1058">
        <v>54</v>
      </c>
      <c r="I1058" s="125">
        <v>84309</v>
      </c>
      <c r="J1058" s="125">
        <v>6889</v>
      </c>
      <c r="K1058" s="125">
        <v>1999</v>
      </c>
      <c r="L1058" s="125">
        <v>166</v>
      </c>
    </row>
    <row r="1059" spans="1:12" x14ac:dyDescent="0.55000000000000004">
      <c r="A1059" s="125" t="s">
        <v>215</v>
      </c>
      <c r="B1059" s="125">
        <v>2020</v>
      </c>
      <c r="C1059" s="125" t="s">
        <v>166</v>
      </c>
      <c r="D1059" s="125">
        <v>704</v>
      </c>
      <c r="E1059" s="125">
        <v>812</v>
      </c>
      <c r="F1059" s="125">
        <v>880</v>
      </c>
      <c r="G1059" s="125">
        <v>761</v>
      </c>
      <c r="H1059">
        <v>15</v>
      </c>
      <c r="I1059" s="125">
        <v>83711</v>
      </c>
      <c r="J1059" s="125">
        <v>7569</v>
      </c>
      <c r="K1059" s="125">
        <v>2373</v>
      </c>
      <c r="L1059" s="125">
        <v>155</v>
      </c>
    </row>
    <row r="1060" spans="1:12" x14ac:dyDescent="0.55000000000000004">
      <c r="A1060" s="125" t="s">
        <v>216</v>
      </c>
      <c r="B1060" s="125">
        <v>2020</v>
      </c>
      <c r="C1060" s="125" t="s">
        <v>155</v>
      </c>
      <c r="D1060" s="125">
        <v>2784</v>
      </c>
      <c r="E1060" s="125">
        <v>2612</v>
      </c>
      <c r="F1060" s="125">
        <v>2621</v>
      </c>
      <c r="G1060" s="125">
        <v>2449</v>
      </c>
      <c r="H1060">
        <v>43</v>
      </c>
      <c r="I1060" s="125">
        <v>64291</v>
      </c>
      <c r="J1060" s="125">
        <v>10883</v>
      </c>
      <c r="K1060" s="125">
        <v>2931</v>
      </c>
      <c r="L1060" s="125">
        <v>287</v>
      </c>
    </row>
    <row r="1061" spans="1:12" x14ac:dyDescent="0.55000000000000004">
      <c r="A1061" s="125" t="s">
        <v>216</v>
      </c>
      <c r="B1061" s="125">
        <v>2020</v>
      </c>
      <c r="C1061" s="125" t="s">
        <v>156</v>
      </c>
      <c r="D1061" s="125">
        <v>2203</v>
      </c>
      <c r="E1061" s="125">
        <v>2158</v>
      </c>
      <c r="F1061" s="125">
        <v>2187</v>
      </c>
      <c r="G1061" s="125">
        <v>1284</v>
      </c>
      <c r="H1061">
        <v>34</v>
      </c>
      <c r="I1061" s="125">
        <v>65380</v>
      </c>
      <c r="J1061" s="125">
        <v>12346</v>
      </c>
      <c r="K1061" s="125">
        <v>2972</v>
      </c>
      <c r="L1061" s="125">
        <v>639</v>
      </c>
    </row>
    <row r="1062" spans="1:12" x14ac:dyDescent="0.55000000000000004">
      <c r="A1062" s="125" t="s">
        <v>216</v>
      </c>
      <c r="B1062" s="125">
        <v>2020</v>
      </c>
      <c r="C1062" s="125" t="s">
        <v>157</v>
      </c>
      <c r="D1062" s="125">
        <v>2164</v>
      </c>
      <c r="E1062" s="125">
        <v>2198</v>
      </c>
      <c r="F1062" s="125">
        <v>2072</v>
      </c>
      <c r="G1062" s="125">
        <v>2096</v>
      </c>
      <c r="H1062">
        <v>17</v>
      </c>
      <c r="I1062" s="125">
        <v>63873</v>
      </c>
      <c r="J1062" s="125">
        <v>11649</v>
      </c>
      <c r="K1062" s="125">
        <v>2436</v>
      </c>
      <c r="L1062" s="125">
        <v>540</v>
      </c>
    </row>
    <row r="1063" spans="1:12" x14ac:dyDescent="0.55000000000000004">
      <c r="A1063" s="125" t="s">
        <v>216</v>
      </c>
      <c r="B1063" s="125">
        <v>2020</v>
      </c>
      <c r="C1063" s="125" t="s">
        <v>158</v>
      </c>
      <c r="D1063" s="125">
        <v>2297</v>
      </c>
      <c r="E1063" s="125">
        <v>2294</v>
      </c>
      <c r="F1063" s="125">
        <v>2224</v>
      </c>
      <c r="G1063" s="125">
        <v>2366</v>
      </c>
      <c r="H1063">
        <v>45</v>
      </c>
      <c r="I1063" s="125">
        <v>42123</v>
      </c>
      <c r="J1063" s="125">
        <v>6898</v>
      </c>
      <c r="K1063" s="125">
        <v>2069</v>
      </c>
      <c r="L1063" s="125">
        <v>207</v>
      </c>
    </row>
    <row r="1064" spans="1:12" x14ac:dyDescent="0.55000000000000004">
      <c r="A1064" s="125" t="s">
        <v>216</v>
      </c>
      <c r="B1064" s="125">
        <v>2020</v>
      </c>
      <c r="C1064" s="125" t="s">
        <v>159</v>
      </c>
      <c r="D1064" s="125">
        <v>2389</v>
      </c>
      <c r="E1064" s="125">
        <v>2212</v>
      </c>
      <c r="F1064" s="125">
        <v>2185</v>
      </c>
      <c r="G1064" s="125">
        <v>2186</v>
      </c>
      <c r="H1064">
        <v>69</v>
      </c>
      <c r="I1064" s="125">
        <v>46553</v>
      </c>
      <c r="J1064" s="125">
        <v>6574</v>
      </c>
      <c r="K1064" s="125">
        <v>2545</v>
      </c>
      <c r="L1064" s="125">
        <v>205</v>
      </c>
    </row>
    <row r="1065" spans="1:12" x14ac:dyDescent="0.55000000000000004">
      <c r="A1065" s="125" t="s">
        <v>216</v>
      </c>
      <c r="B1065" s="125">
        <v>2020</v>
      </c>
      <c r="C1065" s="125" t="s">
        <v>160</v>
      </c>
      <c r="D1065" s="125">
        <v>2257</v>
      </c>
      <c r="E1065" s="125">
        <v>2354</v>
      </c>
      <c r="F1065" s="125">
        <v>2357</v>
      </c>
      <c r="G1065" s="125">
        <v>2787</v>
      </c>
      <c r="H1065">
        <v>173</v>
      </c>
      <c r="I1065" s="125">
        <v>50900</v>
      </c>
      <c r="J1065" s="125">
        <v>7656</v>
      </c>
      <c r="K1065" s="125">
        <v>2949</v>
      </c>
      <c r="L1065" s="125">
        <v>312</v>
      </c>
    </row>
    <row r="1066" spans="1:12" x14ac:dyDescent="0.55000000000000004">
      <c r="A1066" s="125" t="s">
        <v>216</v>
      </c>
      <c r="B1066" s="125">
        <v>2020</v>
      </c>
      <c r="C1066" s="125" t="s">
        <v>161</v>
      </c>
      <c r="D1066" s="125">
        <v>2429</v>
      </c>
      <c r="E1066" s="125">
        <v>2350</v>
      </c>
      <c r="F1066" s="125">
        <v>2231</v>
      </c>
      <c r="G1066" s="125">
        <v>2662</v>
      </c>
      <c r="H1066">
        <v>126</v>
      </c>
      <c r="I1066" s="125">
        <v>57619</v>
      </c>
      <c r="J1066" s="125">
        <v>8179</v>
      </c>
      <c r="K1066" s="125">
        <v>2914</v>
      </c>
      <c r="L1066" s="125">
        <v>310</v>
      </c>
    </row>
    <row r="1067" spans="1:12" x14ac:dyDescent="0.55000000000000004">
      <c r="A1067" s="125" t="s">
        <v>216</v>
      </c>
      <c r="B1067" s="125">
        <v>2020</v>
      </c>
      <c r="C1067" s="125" t="s">
        <v>162</v>
      </c>
      <c r="D1067" s="125">
        <v>2240</v>
      </c>
      <c r="E1067" s="125">
        <v>2218</v>
      </c>
      <c r="F1067" s="125">
        <v>2288</v>
      </c>
      <c r="G1067" s="125">
        <v>2321</v>
      </c>
      <c r="H1067">
        <v>132</v>
      </c>
      <c r="I1067" s="125">
        <v>53816</v>
      </c>
      <c r="J1067" s="125">
        <v>8144</v>
      </c>
      <c r="K1067" s="125">
        <v>2971</v>
      </c>
      <c r="L1067" s="125">
        <v>338</v>
      </c>
    </row>
    <row r="1068" spans="1:12" x14ac:dyDescent="0.55000000000000004">
      <c r="A1068" s="125" t="s">
        <v>216</v>
      </c>
      <c r="B1068" s="125">
        <v>2020</v>
      </c>
      <c r="C1068" s="125" t="s">
        <v>163</v>
      </c>
      <c r="D1068" s="125">
        <v>2729</v>
      </c>
      <c r="E1068" s="125">
        <v>2347</v>
      </c>
      <c r="F1068" s="125">
        <v>2168</v>
      </c>
      <c r="G1068" s="125">
        <v>2321</v>
      </c>
      <c r="H1068">
        <v>183</v>
      </c>
      <c r="I1068" s="125">
        <v>56452</v>
      </c>
      <c r="J1068" s="125">
        <v>8951</v>
      </c>
      <c r="K1068" s="125">
        <v>2856</v>
      </c>
      <c r="L1068" s="125">
        <v>212</v>
      </c>
    </row>
    <row r="1069" spans="1:12" x14ac:dyDescent="0.55000000000000004">
      <c r="A1069" s="125" t="s">
        <v>216</v>
      </c>
      <c r="B1069" s="125">
        <v>2020</v>
      </c>
      <c r="C1069" s="125" t="s">
        <v>164</v>
      </c>
      <c r="D1069" s="125">
        <v>2080</v>
      </c>
      <c r="E1069" s="125">
        <v>2400</v>
      </c>
      <c r="F1069" s="125">
        <v>2142</v>
      </c>
      <c r="G1069" s="125">
        <v>2305</v>
      </c>
      <c r="H1069">
        <v>295</v>
      </c>
      <c r="I1069" s="125">
        <v>61511</v>
      </c>
      <c r="J1069" s="125">
        <v>10522</v>
      </c>
      <c r="K1069" s="125">
        <v>2339</v>
      </c>
      <c r="L1069" s="125">
        <v>203</v>
      </c>
    </row>
    <row r="1070" spans="1:12" x14ac:dyDescent="0.55000000000000004">
      <c r="A1070" s="125" t="s">
        <v>216</v>
      </c>
      <c r="B1070" s="125">
        <v>2020</v>
      </c>
      <c r="C1070" s="125" t="s">
        <v>165</v>
      </c>
      <c r="D1070" s="125">
        <v>2214</v>
      </c>
      <c r="E1070" s="125">
        <v>2334</v>
      </c>
      <c r="F1070" s="125">
        <v>2193</v>
      </c>
      <c r="G1070" s="125">
        <v>2080</v>
      </c>
      <c r="H1070">
        <v>213</v>
      </c>
      <c r="I1070" s="125">
        <v>65631</v>
      </c>
      <c r="J1070" s="125">
        <v>10146</v>
      </c>
      <c r="K1070" s="125">
        <v>2909</v>
      </c>
      <c r="L1070" s="125">
        <v>167</v>
      </c>
    </row>
    <row r="1071" spans="1:12" x14ac:dyDescent="0.55000000000000004">
      <c r="A1071" s="125" t="s">
        <v>216</v>
      </c>
      <c r="B1071" s="125">
        <v>2020</v>
      </c>
      <c r="C1071" s="125" t="s">
        <v>166</v>
      </c>
      <c r="D1071" s="125">
        <v>1841</v>
      </c>
      <c r="E1071" s="125">
        <v>1766</v>
      </c>
      <c r="F1071" s="125">
        <v>1629</v>
      </c>
      <c r="G1071" s="125">
        <v>1577</v>
      </c>
      <c r="H1071">
        <v>110</v>
      </c>
      <c r="I1071" s="125">
        <v>42986</v>
      </c>
      <c r="J1071" s="125">
        <v>7160</v>
      </c>
      <c r="K1071" s="125">
        <v>1997</v>
      </c>
      <c r="L1071" s="125">
        <v>405</v>
      </c>
    </row>
    <row r="1072" spans="1:12" x14ac:dyDescent="0.55000000000000004">
      <c r="A1072" s="125" t="s">
        <v>217</v>
      </c>
      <c r="B1072" s="125">
        <v>2020</v>
      </c>
      <c r="C1072" s="125" t="s">
        <v>155</v>
      </c>
      <c r="D1072" s="125">
        <v>2554</v>
      </c>
      <c r="E1072" s="125">
        <v>2606</v>
      </c>
      <c r="F1072" s="125">
        <v>2564</v>
      </c>
      <c r="G1072" s="125">
        <v>1811</v>
      </c>
      <c r="H1072">
        <v>54</v>
      </c>
      <c r="I1072" s="125">
        <v>148855</v>
      </c>
      <c r="J1072" s="125">
        <v>37983</v>
      </c>
      <c r="K1072" s="125">
        <v>3237</v>
      </c>
      <c r="L1072" s="125">
        <v>712</v>
      </c>
    </row>
    <row r="1073" spans="1:12" x14ac:dyDescent="0.55000000000000004">
      <c r="A1073" s="125" t="s">
        <v>217</v>
      </c>
      <c r="B1073" s="125">
        <v>2020</v>
      </c>
      <c r="C1073" s="125" t="s">
        <v>156</v>
      </c>
      <c r="D1073" s="125">
        <v>2054</v>
      </c>
      <c r="E1073" s="125">
        <v>2054</v>
      </c>
      <c r="F1073" s="125">
        <v>1760</v>
      </c>
      <c r="G1073" s="125">
        <v>2085</v>
      </c>
      <c r="H1073">
        <v>103</v>
      </c>
      <c r="I1073" s="125">
        <v>144074</v>
      </c>
      <c r="J1073" s="125">
        <v>33200</v>
      </c>
      <c r="K1073" s="125">
        <v>2918</v>
      </c>
      <c r="L1073" s="125">
        <v>757</v>
      </c>
    </row>
    <row r="1074" spans="1:12" x14ac:dyDescent="0.55000000000000004">
      <c r="A1074" s="125" t="s">
        <v>217</v>
      </c>
      <c r="B1074" s="125">
        <v>2020</v>
      </c>
      <c r="C1074" s="125" t="s">
        <v>157</v>
      </c>
      <c r="D1074" s="125">
        <v>2992</v>
      </c>
      <c r="E1074" s="125">
        <v>2703</v>
      </c>
      <c r="F1074" s="125">
        <v>2480</v>
      </c>
      <c r="G1074" s="125">
        <v>2264</v>
      </c>
      <c r="H1074">
        <v>69</v>
      </c>
      <c r="I1074" s="125">
        <v>117393</v>
      </c>
      <c r="J1074" s="125">
        <v>25620</v>
      </c>
      <c r="K1074" s="125">
        <v>2740</v>
      </c>
      <c r="L1074" s="125">
        <v>603</v>
      </c>
    </row>
    <row r="1075" spans="1:12" x14ac:dyDescent="0.55000000000000004">
      <c r="A1075" s="125" t="s">
        <v>217</v>
      </c>
      <c r="B1075" s="125">
        <v>2020</v>
      </c>
      <c r="C1075" s="125" t="s">
        <v>158</v>
      </c>
      <c r="D1075" s="125">
        <v>2658</v>
      </c>
      <c r="E1075" s="125">
        <v>2214</v>
      </c>
      <c r="F1075" s="125">
        <v>2073</v>
      </c>
      <c r="G1075" s="125">
        <v>2188</v>
      </c>
      <c r="H1075">
        <v>65</v>
      </c>
      <c r="I1075" s="125">
        <v>110373</v>
      </c>
      <c r="J1075" s="125">
        <v>22543</v>
      </c>
      <c r="K1075" s="125">
        <v>2289</v>
      </c>
      <c r="L1075" s="125">
        <v>469</v>
      </c>
    </row>
    <row r="1076" spans="1:12" x14ac:dyDescent="0.55000000000000004">
      <c r="A1076" s="125" t="s">
        <v>217</v>
      </c>
      <c r="B1076" s="125">
        <v>2020</v>
      </c>
      <c r="C1076" s="125" t="s">
        <v>159</v>
      </c>
      <c r="D1076" s="125">
        <v>2659</v>
      </c>
      <c r="E1076" s="125">
        <v>2141</v>
      </c>
      <c r="F1076" s="125">
        <v>1694</v>
      </c>
      <c r="G1076" s="125">
        <v>2094</v>
      </c>
      <c r="H1076">
        <v>159</v>
      </c>
      <c r="I1076" s="125">
        <v>120605</v>
      </c>
      <c r="J1076" s="125">
        <v>25337</v>
      </c>
      <c r="K1076" s="125">
        <v>2215</v>
      </c>
      <c r="L1076" s="125">
        <v>390</v>
      </c>
    </row>
    <row r="1077" spans="1:12" x14ac:dyDescent="0.55000000000000004">
      <c r="A1077" s="125" t="s">
        <v>217</v>
      </c>
      <c r="B1077" s="125">
        <v>2020</v>
      </c>
      <c r="C1077" s="125" t="s">
        <v>160</v>
      </c>
      <c r="D1077" s="125">
        <v>2864</v>
      </c>
      <c r="E1077" s="125">
        <v>2826</v>
      </c>
      <c r="F1077" s="125">
        <v>2106</v>
      </c>
      <c r="G1077" s="125">
        <v>2119</v>
      </c>
      <c r="H1077">
        <v>33</v>
      </c>
      <c r="I1077" s="125">
        <v>107948</v>
      </c>
      <c r="J1077" s="125">
        <v>21877</v>
      </c>
      <c r="K1077" s="125">
        <v>2157</v>
      </c>
      <c r="L1077" s="125">
        <v>248</v>
      </c>
    </row>
    <row r="1078" spans="1:12" x14ac:dyDescent="0.55000000000000004">
      <c r="A1078" s="125" t="s">
        <v>217</v>
      </c>
      <c r="B1078" s="125">
        <v>2020</v>
      </c>
      <c r="C1078" s="125" t="s">
        <v>161</v>
      </c>
      <c r="D1078" s="125">
        <v>3307</v>
      </c>
      <c r="E1078" s="125">
        <v>3281</v>
      </c>
      <c r="F1078" s="125">
        <v>2687</v>
      </c>
      <c r="G1078" s="125">
        <v>2606</v>
      </c>
      <c r="H1078">
        <v>108</v>
      </c>
      <c r="I1078" s="125">
        <v>132756</v>
      </c>
      <c r="J1078" s="125">
        <v>24814</v>
      </c>
      <c r="K1078" s="125">
        <v>3041</v>
      </c>
      <c r="L1078" s="125">
        <v>470</v>
      </c>
    </row>
    <row r="1079" spans="1:12" x14ac:dyDescent="0.55000000000000004">
      <c r="A1079" s="125" t="s">
        <v>217</v>
      </c>
      <c r="B1079" s="125">
        <v>2020</v>
      </c>
      <c r="C1079" s="125" t="s">
        <v>162</v>
      </c>
      <c r="D1079" s="125">
        <v>2889</v>
      </c>
      <c r="E1079" s="125">
        <v>2752</v>
      </c>
      <c r="F1079" s="125">
        <v>2953</v>
      </c>
      <c r="G1079" s="125">
        <v>2721</v>
      </c>
      <c r="H1079">
        <v>66</v>
      </c>
      <c r="I1079" s="125">
        <v>163333</v>
      </c>
      <c r="J1079" s="125">
        <v>29103</v>
      </c>
      <c r="K1079" s="125">
        <v>3150</v>
      </c>
      <c r="L1079" s="125">
        <v>825</v>
      </c>
    </row>
    <row r="1080" spans="1:12" x14ac:dyDescent="0.55000000000000004">
      <c r="A1080" s="125" t="s">
        <v>217</v>
      </c>
      <c r="B1080" s="125">
        <v>2020</v>
      </c>
      <c r="C1080" s="125" t="s">
        <v>163</v>
      </c>
      <c r="D1080" s="125">
        <v>3453</v>
      </c>
      <c r="E1080" s="125">
        <v>2977</v>
      </c>
      <c r="F1080" s="125">
        <v>3099</v>
      </c>
      <c r="G1080" s="125">
        <v>2785</v>
      </c>
      <c r="H1080">
        <v>119</v>
      </c>
      <c r="I1080" s="125">
        <v>149105</v>
      </c>
      <c r="J1080" s="125">
        <v>27272</v>
      </c>
      <c r="K1080" s="125">
        <v>2675</v>
      </c>
      <c r="L1080" s="125">
        <v>849</v>
      </c>
    </row>
    <row r="1081" spans="1:12" x14ac:dyDescent="0.55000000000000004">
      <c r="A1081" s="125" t="s">
        <v>217</v>
      </c>
      <c r="B1081" s="125">
        <v>2020</v>
      </c>
      <c r="C1081" s="125" t="s">
        <v>164</v>
      </c>
      <c r="D1081" s="125">
        <v>2673</v>
      </c>
      <c r="E1081" s="125">
        <v>2964</v>
      </c>
      <c r="F1081" s="125">
        <v>2580</v>
      </c>
      <c r="G1081" s="125">
        <v>2248</v>
      </c>
      <c r="H1081">
        <v>201</v>
      </c>
      <c r="I1081" s="125">
        <v>128962</v>
      </c>
      <c r="J1081" s="125">
        <v>23545</v>
      </c>
      <c r="K1081" s="125">
        <v>2335</v>
      </c>
      <c r="L1081" s="125">
        <v>732</v>
      </c>
    </row>
    <row r="1082" spans="1:12" x14ac:dyDescent="0.55000000000000004">
      <c r="A1082" s="125" t="s">
        <v>217</v>
      </c>
      <c r="B1082" s="125">
        <v>2020</v>
      </c>
      <c r="C1082" s="125" t="s">
        <v>165</v>
      </c>
      <c r="D1082" s="125">
        <v>2651</v>
      </c>
      <c r="E1082" s="125">
        <v>2923</v>
      </c>
      <c r="F1082" s="125">
        <v>2511</v>
      </c>
      <c r="G1082" s="125">
        <v>2103</v>
      </c>
      <c r="H1082">
        <v>158</v>
      </c>
      <c r="I1082" s="125">
        <v>134957</v>
      </c>
      <c r="J1082" s="125">
        <v>24667</v>
      </c>
      <c r="K1082" s="125">
        <v>2281</v>
      </c>
      <c r="L1082" s="125">
        <v>392</v>
      </c>
    </row>
    <row r="1083" spans="1:12" x14ac:dyDescent="0.55000000000000004">
      <c r="A1083" s="125" t="s">
        <v>217</v>
      </c>
      <c r="B1083" s="125">
        <v>2020</v>
      </c>
      <c r="C1083" s="125" t="s">
        <v>166</v>
      </c>
      <c r="D1083" s="125">
        <v>2693</v>
      </c>
      <c r="E1083" s="125">
        <v>2736</v>
      </c>
      <c r="F1083" s="125">
        <v>2593</v>
      </c>
      <c r="G1083" s="125">
        <v>2066</v>
      </c>
      <c r="H1083">
        <v>336</v>
      </c>
      <c r="I1083" s="125">
        <v>114780</v>
      </c>
      <c r="J1083" s="125">
        <v>21090</v>
      </c>
      <c r="K1083" s="125">
        <v>1428</v>
      </c>
      <c r="L1083" s="125">
        <v>333</v>
      </c>
    </row>
    <row r="1084" spans="1:12" x14ac:dyDescent="0.55000000000000004">
      <c r="A1084" s="125" t="s">
        <v>218</v>
      </c>
      <c r="B1084" s="125">
        <v>2020</v>
      </c>
      <c r="C1084" s="125" t="s">
        <v>155</v>
      </c>
      <c r="D1084" s="125">
        <v>2844</v>
      </c>
      <c r="E1084" s="125">
        <v>2934</v>
      </c>
      <c r="F1084" s="125">
        <v>2709</v>
      </c>
      <c r="G1084" s="125">
        <v>1751</v>
      </c>
      <c r="I1084" s="125">
        <v>193338</v>
      </c>
      <c r="J1084" s="125">
        <v>35406</v>
      </c>
      <c r="K1084" s="125">
        <v>1772</v>
      </c>
      <c r="L1084" s="125">
        <v>247</v>
      </c>
    </row>
    <row r="1085" spans="1:12" x14ac:dyDescent="0.55000000000000004">
      <c r="A1085" s="125" t="s">
        <v>218</v>
      </c>
      <c r="B1085" s="125">
        <v>2020</v>
      </c>
      <c r="C1085" s="125" t="s">
        <v>156</v>
      </c>
      <c r="D1085" s="125">
        <v>2438</v>
      </c>
      <c r="E1085" s="125">
        <v>2501</v>
      </c>
      <c r="F1085" s="125">
        <v>2281</v>
      </c>
      <c r="G1085" s="125">
        <v>1739</v>
      </c>
      <c r="H1085">
        <v>13</v>
      </c>
      <c r="I1085" s="125">
        <v>189362</v>
      </c>
      <c r="J1085" s="125">
        <v>31785</v>
      </c>
      <c r="K1085" s="125">
        <v>1889</v>
      </c>
      <c r="L1085" s="125">
        <v>187</v>
      </c>
    </row>
    <row r="1086" spans="1:12" x14ac:dyDescent="0.55000000000000004">
      <c r="A1086" s="125" t="s">
        <v>218</v>
      </c>
      <c r="B1086" s="125">
        <v>2020</v>
      </c>
      <c r="C1086" s="125" t="s">
        <v>157</v>
      </c>
      <c r="D1086" s="125">
        <v>2873</v>
      </c>
      <c r="E1086" s="125">
        <v>2629</v>
      </c>
      <c r="F1086" s="125">
        <v>2667</v>
      </c>
      <c r="G1086" s="125">
        <v>4313</v>
      </c>
      <c r="H1086">
        <v>118</v>
      </c>
      <c r="I1086" s="125">
        <v>189104</v>
      </c>
      <c r="J1086" s="125">
        <v>28440</v>
      </c>
      <c r="K1086" s="125">
        <v>2374</v>
      </c>
      <c r="L1086" s="125">
        <v>482</v>
      </c>
    </row>
    <row r="1087" spans="1:12" x14ac:dyDescent="0.55000000000000004">
      <c r="A1087" s="125" t="s">
        <v>218</v>
      </c>
      <c r="B1087" s="125">
        <v>2020</v>
      </c>
      <c r="C1087" s="125" t="s">
        <v>158</v>
      </c>
      <c r="D1087" s="125">
        <v>2694</v>
      </c>
      <c r="E1087" s="125">
        <v>2482</v>
      </c>
      <c r="F1087" s="125">
        <v>2455</v>
      </c>
      <c r="G1087" s="125">
        <v>2706</v>
      </c>
      <c r="H1087">
        <v>5</v>
      </c>
      <c r="I1087" s="125">
        <v>100647</v>
      </c>
      <c r="J1087" s="125">
        <v>15009</v>
      </c>
      <c r="K1087" s="125">
        <v>1749</v>
      </c>
      <c r="L1087" s="125">
        <v>202</v>
      </c>
    </row>
    <row r="1088" spans="1:12" x14ac:dyDescent="0.55000000000000004">
      <c r="A1088" s="125" t="s">
        <v>218</v>
      </c>
      <c r="B1088" s="125">
        <v>2020</v>
      </c>
      <c r="C1088" s="125" t="s">
        <v>159</v>
      </c>
      <c r="D1088" s="125">
        <v>2667</v>
      </c>
      <c r="E1088" s="125">
        <v>2326</v>
      </c>
      <c r="F1088" s="125">
        <v>2212</v>
      </c>
      <c r="G1088" s="125">
        <v>2407</v>
      </c>
      <c r="H1088">
        <v>4</v>
      </c>
      <c r="I1088" s="125">
        <v>107571</v>
      </c>
      <c r="J1088" s="125">
        <v>14749</v>
      </c>
      <c r="K1088" s="125">
        <v>1753</v>
      </c>
      <c r="L1088" s="125">
        <v>153</v>
      </c>
    </row>
    <row r="1089" spans="1:12" x14ac:dyDescent="0.55000000000000004">
      <c r="A1089" s="125" t="s">
        <v>218</v>
      </c>
      <c r="B1089" s="125">
        <v>2020</v>
      </c>
      <c r="C1089" s="125" t="s">
        <v>160</v>
      </c>
      <c r="D1089" s="125">
        <v>2910</v>
      </c>
      <c r="E1089" s="125">
        <v>2926</v>
      </c>
      <c r="F1089" s="125">
        <v>2540</v>
      </c>
      <c r="G1089" s="125">
        <v>2972</v>
      </c>
      <c r="H1089">
        <v>5</v>
      </c>
      <c r="I1089" s="125">
        <v>123834</v>
      </c>
      <c r="J1089" s="125">
        <v>14319</v>
      </c>
      <c r="K1089" s="125">
        <v>2165</v>
      </c>
      <c r="L1089" s="125">
        <v>226</v>
      </c>
    </row>
    <row r="1090" spans="1:12" x14ac:dyDescent="0.55000000000000004">
      <c r="A1090" s="125" t="s">
        <v>218</v>
      </c>
      <c r="B1090" s="125">
        <v>2020</v>
      </c>
      <c r="C1090" s="125" t="s">
        <v>161</v>
      </c>
      <c r="D1090" s="125">
        <v>3081</v>
      </c>
      <c r="E1090" s="125">
        <v>2696</v>
      </c>
      <c r="F1090" s="125">
        <v>2584</v>
      </c>
      <c r="G1090" s="125">
        <v>2787</v>
      </c>
      <c r="H1090">
        <v>7</v>
      </c>
      <c r="I1090" s="125">
        <v>131225</v>
      </c>
      <c r="J1090" s="125">
        <v>14734</v>
      </c>
      <c r="K1090" s="125">
        <v>1859</v>
      </c>
      <c r="L1090" s="125">
        <v>148</v>
      </c>
    </row>
    <row r="1091" spans="1:12" x14ac:dyDescent="0.55000000000000004">
      <c r="A1091" s="125" t="s">
        <v>218</v>
      </c>
      <c r="B1091" s="125">
        <v>2020</v>
      </c>
      <c r="C1091" s="125" t="s">
        <v>162</v>
      </c>
      <c r="D1091" s="125">
        <v>2765</v>
      </c>
      <c r="E1091" s="125">
        <v>2624</v>
      </c>
      <c r="F1091" s="125">
        <v>2819</v>
      </c>
      <c r="G1091" s="125">
        <v>2384</v>
      </c>
      <c r="H1091">
        <v>25</v>
      </c>
      <c r="I1091" s="125">
        <v>125307</v>
      </c>
      <c r="J1091" s="125">
        <v>13152</v>
      </c>
      <c r="K1091" s="125">
        <v>2011</v>
      </c>
      <c r="L1091" s="125">
        <v>143</v>
      </c>
    </row>
    <row r="1092" spans="1:12" x14ac:dyDescent="0.55000000000000004">
      <c r="A1092" s="125" t="s">
        <v>218</v>
      </c>
      <c r="B1092" s="125">
        <v>2020</v>
      </c>
      <c r="C1092" s="125" t="s">
        <v>163</v>
      </c>
      <c r="D1092" s="125">
        <v>2969</v>
      </c>
      <c r="E1092" s="125">
        <v>2760</v>
      </c>
      <c r="F1092" s="125">
        <v>2738</v>
      </c>
      <c r="G1092" s="125">
        <v>2869</v>
      </c>
      <c r="H1092">
        <v>35</v>
      </c>
      <c r="I1092" s="125">
        <v>136788</v>
      </c>
      <c r="J1092" s="125">
        <v>14082</v>
      </c>
      <c r="K1092" s="125">
        <v>2292</v>
      </c>
      <c r="L1092" s="125">
        <v>226</v>
      </c>
    </row>
    <row r="1093" spans="1:12" x14ac:dyDescent="0.55000000000000004">
      <c r="A1093" s="125" t="s">
        <v>218</v>
      </c>
      <c r="B1093" s="125">
        <v>2020</v>
      </c>
      <c r="C1093" s="125" t="s">
        <v>164</v>
      </c>
      <c r="D1093" s="125">
        <v>2858</v>
      </c>
      <c r="E1093" s="125">
        <v>2715</v>
      </c>
      <c r="F1093" s="125">
        <v>2617</v>
      </c>
      <c r="G1093" s="125">
        <v>2628</v>
      </c>
      <c r="H1093">
        <v>34</v>
      </c>
      <c r="I1093" s="125">
        <v>149840</v>
      </c>
      <c r="J1093" s="125">
        <v>15508</v>
      </c>
      <c r="K1093" s="125">
        <v>2006</v>
      </c>
      <c r="L1093" s="125">
        <v>195</v>
      </c>
    </row>
    <row r="1094" spans="1:12" x14ac:dyDescent="0.55000000000000004">
      <c r="A1094" s="125" t="s">
        <v>218</v>
      </c>
      <c r="B1094" s="125">
        <v>2020</v>
      </c>
      <c r="C1094" s="125" t="s">
        <v>165</v>
      </c>
      <c r="D1094" s="125">
        <v>2827</v>
      </c>
      <c r="E1094" s="125">
        <v>2696</v>
      </c>
      <c r="F1094" s="125">
        <v>2697</v>
      </c>
      <c r="G1094" s="125">
        <v>2291</v>
      </c>
      <c r="H1094">
        <v>35</v>
      </c>
      <c r="I1094" s="125">
        <v>149571</v>
      </c>
      <c r="J1094" s="125">
        <v>16340</v>
      </c>
      <c r="K1094" s="125">
        <v>2102</v>
      </c>
      <c r="L1094" s="125">
        <v>105</v>
      </c>
    </row>
    <row r="1095" spans="1:12" x14ac:dyDescent="0.55000000000000004">
      <c r="A1095" s="125" t="s">
        <v>218</v>
      </c>
      <c r="B1095" s="125">
        <v>2020</v>
      </c>
      <c r="C1095" s="125" t="s">
        <v>166</v>
      </c>
      <c r="D1095" s="125">
        <v>2679</v>
      </c>
      <c r="E1095" s="125">
        <v>2186</v>
      </c>
      <c r="F1095" s="125">
        <v>1801</v>
      </c>
      <c r="G1095" s="125">
        <v>1459</v>
      </c>
      <c r="H1095">
        <v>29</v>
      </c>
      <c r="I1095" s="125">
        <v>81029</v>
      </c>
      <c r="J1095" s="125">
        <v>8121</v>
      </c>
      <c r="K1095" s="125">
        <v>2345</v>
      </c>
      <c r="L1095" s="125">
        <v>316</v>
      </c>
    </row>
    <row r="1096" spans="1:12" x14ac:dyDescent="0.55000000000000004">
      <c r="A1096" s="125" t="s">
        <v>219</v>
      </c>
      <c r="B1096" s="125">
        <v>2020</v>
      </c>
      <c r="C1096" s="125" t="s">
        <v>155</v>
      </c>
      <c r="D1096" s="125">
        <v>1321</v>
      </c>
      <c r="E1096" s="125">
        <v>1292</v>
      </c>
      <c r="F1096" s="125">
        <v>1269</v>
      </c>
      <c r="G1096" s="125">
        <v>1437</v>
      </c>
      <c r="H1096">
        <v>68</v>
      </c>
      <c r="I1096" s="125">
        <v>78917</v>
      </c>
      <c r="J1096" s="125">
        <v>13847</v>
      </c>
      <c r="K1096" s="125">
        <v>2850</v>
      </c>
      <c r="L1096" s="125">
        <v>246</v>
      </c>
    </row>
    <row r="1097" spans="1:12" x14ac:dyDescent="0.55000000000000004">
      <c r="A1097" s="125" t="s">
        <v>219</v>
      </c>
      <c r="B1097" s="125">
        <v>2020</v>
      </c>
      <c r="C1097" s="125" t="s">
        <v>156</v>
      </c>
      <c r="D1097" s="125">
        <v>815</v>
      </c>
      <c r="E1097" s="125">
        <v>1034</v>
      </c>
      <c r="F1097" s="125">
        <v>920</v>
      </c>
      <c r="G1097" s="125">
        <v>773</v>
      </c>
      <c r="H1097">
        <v>26</v>
      </c>
      <c r="I1097" s="125">
        <v>59180</v>
      </c>
      <c r="J1097" s="125">
        <v>12486</v>
      </c>
      <c r="K1097" s="125">
        <v>1884</v>
      </c>
      <c r="L1097" s="125">
        <v>219</v>
      </c>
    </row>
    <row r="1098" spans="1:12" x14ac:dyDescent="0.55000000000000004">
      <c r="A1098" s="125" t="s">
        <v>219</v>
      </c>
      <c r="B1098" s="125">
        <v>2020</v>
      </c>
      <c r="C1098" s="125" t="s">
        <v>157</v>
      </c>
      <c r="D1098" s="125">
        <v>1158</v>
      </c>
      <c r="E1098" s="125">
        <v>1256</v>
      </c>
      <c r="F1098" s="125">
        <v>1144</v>
      </c>
      <c r="G1098" s="125">
        <v>1424</v>
      </c>
      <c r="H1098">
        <v>64</v>
      </c>
      <c r="I1098" s="125">
        <v>73938</v>
      </c>
      <c r="J1098" s="125">
        <v>11633</v>
      </c>
      <c r="K1098" s="125">
        <v>2144</v>
      </c>
      <c r="L1098" s="125">
        <v>242</v>
      </c>
    </row>
    <row r="1099" spans="1:12" x14ac:dyDescent="0.55000000000000004">
      <c r="A1099" s="125" t="s">
        <v>219</v>
      </c>
      <c r="B1099" s="125">
        <v>2020</v>
      </c>
      <c r="C1099" s="125" t="s">
        <v>158</v>
      </c>
      <c r="D1099" s="125">
        <v>1053</v>
      </c>
      <c r="E1099" s="125">
        <v>1083</v>
      </c>
      <c r="F1099" s="125">
        <v>1112</v>
      </c>
      <c r="G1099" s="125">
        <v>1135</v>
      </c>
      <c r="H1099">
        <v>18</v>
      </c>
      <c r="I1099" s="125">
        <v>41852</v>
      </c>
      <c r="J1099" s="125">
        <v>4707</v>
      </c>
      <c r="K1099" s="125">
        <v>1753</v>
      </c>
      <c r="L1099" s="125">
        <v>137</v>
      </c>
    </row>
    <row r="1100" spans="1:12" x14ac:dyDescent="0.55000000000000004">
      <c r="A1100" s="125" t="s">
        <v>219</v>
      </c>
      <c r="B1100" s="125">
        <v>2020</v>
      </c>
      <c r="C1100" s="125" t="s">
        <v>159</v>
      </c>
      <c r="D1100" s="125">
        <v>1239</v>
      </c>
      <c r="E1100" s="125">
        <v>1271</v>
      </c>
      <c r="F1100" s="125">
        <v>1281</v>
      </c>
      <c r="G1100" s="125">
        <v>1316</v>
      </c>
      <c r="H1100">
        <v>95</v>
      </c>
      <c r="I1100" s="125">
        <v>55302</v>
      </c>
      <c r="J1100" s="125">
        <v>5749</v>
      </c>
      <c r="K1100" s="125">
        <v>2114</v>
      </c>
      <c r="L1100" s="125">
        <v>326</v>
      </c>
    </row>
    <row r="1101" spans="1:12" x14ac:dyDescent="0.55000000000000004">
      <c r="A1101" s="125" t="s">
        <v>219</v>
      </c>
      <c r="B1101" s="125">
        <v>2020</v>
      </c>
      <c r="C1101" s="125" t="s">
        <v>160</v>
      </c>
      <c r="D1101" s="125">
        <v>1325</v>
      </c>
      <c r="E1101" s="125">
        <v>1320</v>
      </c>
      <c r="F1101" s="125">
        <v>1224</v>
      </c>
      <c r="G1101" s="125">
        <v>1510</v>
      </c>
      <c r="H1101">
        <v>22</v>
      </c>
      <c r="I1101" s="125">
        <v>74117</v>
      </c>
      <c r="J1101" s="125">
        <v>8025</v>
      </c>
      <c r="K1101" s="125">
        <v>2099</v>
      </c>
      <c r="L1101" s="125">
        <v>196</v>
      </c>
    </row>
    <row r="1102" spans="1:12" x14ac:dyDescent="0.55000000000000004">
      <c r="A1102" s="125" t="s">
        <v>219</v>
      </c>
      <c r="B1102" s="125">
        <v>2020</v>
      </c>
      <c r="C1102" s="125" t="s">
        <v>161</v>
      </c>
      <c r="D1102" s="125">
        <v>1264</v>
      </c>
      <c r="E1102" s="125">
        <v>1295</v>
      </c>
      <c r="F1102" s="125">
        <v>1205</v>
      </c>
      <c r="G1102" s="125">
        <v>1295</v>
      </c>
      <c r="H1102">
        <v>45</v>
      </c>
      <c r="I1102" s="125">
        <v>67339</v>
      </c>
      <c r="J1102" s="125">
        <v>6873</v>
      </c>
      <c r="K1102" s="125">
        <v>1797</v>
      </c>
      <c r="L1102" s="125">
        <v>109</v>
      </c>
    </row>
    <row r="1103" spans="1:12" x14ac:dyDescent="0.55000000000000004">
      <c r="A1103" s="125" t="s">
        <v>219</v>
      </c>
      <c r="B1103" s="125">
        <v>2020</v>
      </c>
      <c r="C1103" s="125" t="s">
        <v>162</v>
      </c>
      <c r="D1103" s="125">
        <v>1131</v>
      </c>
      <c r="E1103" s="125">
        <v>1147</v>
      </c>
      <c r="F1103" s="125">
        <v>1188</v>
      </c>
      <c r="G1103" s="125">
        <v>1211</v>
      </c>
      <c r="H1103">
        <v>3</v>
      </c>
      <c r="I1103" s="125">
        <v>44420</v>
      </c>
      <c r="J1103" s="125">
        <v>5060</v>
      </c>
      <c r="K1103" s="125">
        <v>2240</v>
      </c>
      <c r="L1103" s="125">
        <v>163</v>
      </c>
    </row>
    <row r="1104" spans="1:12" x14ac:dyDescent="0.55000000000000004">
      <c r="A1104" s="125" t="s">
        <v>219</v>
      </c>
      <c r="B1104" s="125">
        <v>2020</v>
      </c>
      <c r="C1104" s="125" t="s">
        <v>163</v>
      </c>
      <c r="D1104" s="125">
        <v>1294</v>
      </c>
      <c r="E1104" s="125">
        <v>1291</v>
      </c>
      <c r="F1104" s="125">
        <v>1257</v>
      </c>
      <c r="G1104" s="125">
        <v>1378</v>
      </c>
      <c r="H1104">
        <v>63</v>
      </c>
      <c r="I1104" s="125">
        <v>57082</v>
      </c>
      <c r="J1104" s="125">
        <v>6340</v>
      </c>
      <c r="K1104" s="125">
        <v>2348</v>
      </c>
      <c r="L1104" s="125">
        <v>162</v>
      </c>
    </row>
    <row r="1105" spans="1:12" x14ac:dyDescent="0.55000000000000004">
      <c r="A1105" s="125" t="s">
        <v>219</v>
      </c>
      <c r="B1105" s="125">
        <v>2020</v>
      </c>
      <c r="C1105" s="125" t="s">
        <v>164</v>
      </c>
      <c r="D1105" s="125">
        <v>1091</v>
      </c>
      <c r="E1105" s="125">
        <v>1270</v>
      </c>
      <c r="F1105" s="125">
        <v>1157</v>
      </c>
      <c r="G1105" s="125">
        <v>1269</v>
      </c>
      <c r="H1105">
        <v>108</v>
      </c>
      <c r="I1105" s="125">
        <v>58926</v>
      </c>
      <c r="J1105" s="125">
        <v>6259</v>
      </c>
      <c r="K1105" s="125">
        <v>2114</v>
      </c>
      <c r="L1105" s="125">
        <v>269</v>
      </c>
    </row>
    <row r="1106" spans="1:12" x14ac:dyDescent="0.55000000000000004">
      <c r="A1106" s="125" t="s">
        <v>219</v>
      </c>
      <c r="B1106" s="125">
        <v>2020</v>
      </c>
      <c r="C1106" s="125" t="s">
        <v>165</v>
      </c>
      <c r="D1106" s="125">
        <v>1005</v>
      </c>
      <c r="E1106" s="125">
        <v>1031</v>
      </c>
      <c r="F1106" s="125">
        <v>1011</v>
      </c>
      <c r="G1106" s="125">
        <v>827</v>
      </c>
      <c r="H1106">
        <v>54</v>
      </c>
      <c r="I1106" s="125">
        <v>54759</v>
      </c>
      <c r="J1106" s="125">
        <v>5891</v>
      </c>
      <c r="K1106" s="125">
        <v>1646</v>
      </c>
      <c r="L1106" s="125">
        <v>150</v>
      </c>
    </row>
    <row r="1107" spans="1:12" x14ac:dyDescent="0.55000000000000004">
      <c r="A1107" s="125" t="s">
        <v>219</v>
      </c>
      <c r="B1107" s="125">
        <v>2020</v>
      </c>
      <c r="C1107" s="125" t="s">
        <v>166</v>
      </c>
      <c r="D1107" s="125">
        <v>809</v>
      </c>
      <c r="E1107" s="125">
        <v>714</v>
      </c>
      <c r="F1107" s="125">
        <v>661</v>
      </c>
      <c r="G1107" s="125">
        <v>517</v>
      </c>
      <c r="H1107">
        <v>21</v>
      </c>
      <c r="I1107" s="125">
        <v>24750</v>
      </c>
      <c r="J1107" s="125">
        <v>2395</v>
      </c>
      <c r="K1107" s="125">
        <v>1655</v>
      </c>
      <c r="L1107" s="125">
        <v>132</v>
      </c>
    </row>
    <row r="1108" spans="1:12" x14ac:dyDescent="0.55000000000000004">
      <c r="A1108" s="125" t="s">
        <v>220</v>
      </c>
      <c r="B1108" s="125">
        <v>2020</v>
      </c>
      <c r="C1108" s="125" t="s">
        <v>155</v>
      </c>
      <c r="D1108" s="125">
        <v>1516</v>
      </c>
      <c r="E1108" s="125">
        <v>1820</v>
      </c>
      <c r="F1108" s="125">
        <v>1675</v>
      </c>
      <c r="G1108" s="125">
        <v>1803</v>
      </c>
      <c r="H1108">
        <v>19</v>
      </c>
      <c r="I1108" s="125">
        <v>47585</v>
      </c>
      <c r="J1108" s="125">
        <v>16076</v>
      </c>
      <c r="K1108" s="125">
        <v>1137</v>
      </c>
      <c r="L1108" s="125">
        <v>294</v>
      </c>
    </row>
    <row r="1109" spans="1:12" x14ac:dyDescent="0.55000000000000004">
      <c r="A1109" s="125" t="s">
        <v>220</v>
      </c>
      <c r="B1109" s="125">
        <v>2020</v>
      </c>
      <c r="C1109" s="125" t="s">
        <v>156</v>
      </c>
      <c r="D1109" s="125">
        <v>1290</v>
      </c>
      <c r="E1109" s="125">
        <v>1477</v>
      </c>
      <c r="F1109" s="125">
        <v>1504</v>
      </c>
      <c r="G1109" s="125">
        <v>1503</v>
      </c>
      <c r="H1109">
        <v>41</v>
      </c>
      <c r="I1109" s="125">
        <v>36183</v>
      </c>
      <c r="J1109" s="125">
        <v>11168</v>
      </c>
      <c r="K1109" s="125">
        <v>964</v>
      </c>
      <c r="L1109" s="125">
        <v>233</v>
      </c>
    </row>
    <row r="1110" spans="1:12" x14ac:dyDescent="0.55000000000000004">
      <c r="A1110" s="125" t="s">
        <v>220</v>
      </c>
      <c r="B1110" s="125">
        <v>2020</v>
      </c>
      <c r="C1110" s="125" t="s">
        <v>157</v>
      </c>
      <c r="D1110" s="125">
        <v>1467</v>
      </c>
      <c r="E1110" s="125">
        <v>1374</v>
      </c>
      <c r="F1110" s="125">
        <v>1417</v>
      </c>
      <c r="G1110" s="125">
        <v>1462</v>
      </c>
      <c r="H1110">
        <v>89</v>
      </c>
      <c r="I1110" s="125">
        <v>51943</v>
      </c>
      <c r="J1110" s="125">
        <v>14805</v>
      </c>
      <c r="K1110" s="125">
        <v>988</v>
      </c>
      <c r="L1110" s="125">
        <v>189</v>
      </c>
    </row>
    <row r="1111" spans="1:12" x14ac:dyDescent="0.55000000000000004">
      <c r="A1111" s="125" t="s">
        <v>220</v>
      </c>
      <c r="B1111" s="125">
        <v>2020</v>
      </c>
      <c r="C1111" s="125" t="s">
        <v>158</v>
      </c>
      <c r="D1111" s="125">
        <v>1281</v>
      </c>
      <c r="E1111" s="125">
        <v>1312</v>
      </c>
      <c r="F1111" s="125">
        <v>1294</v>
      </c>
      <c r="G1111" s="125">
        <v>1262</v>
      </c>
      <c r="H1111">
        <v>26</v>
      </c>
      <c r="I1111" s="125">
        <v>45579</v>
      </c>
      <c r="J1111" s="125">
        <v>12911</v>
      </c>
      <c r="K1111" s="125">
        <v>883</v>
      </c>
      <c r="L1111" s="125">
        <v>162</v>
      </c>
    </row>
    <row r="1112" spans="1:12" x14ac:dyDescent="0.55000000000000004">
      <c r="A1112" s="125" t="s">
        <v>220</v>
      </c>
      <c r="B1112" s="125">
        <v>2020</v>
      </c>
      <c r="C1112" s="125" t="s">
        <v>159</v>
      </c>
      <c r="D1112" s="125">
        <v>1204</v>
      </c>
      <c r="E1112" s="125">
        <v>1286</v>
      </c>
      <c r="F1112" s="125">
        <v>1174</v>
      </c>
      <c r="G1112" s="125">
        <v>1225</v>
      </c>
      <c r="H1112">
        <v>36</v>
      </c>
      <c r="I1112" s="125">
        <v>42235</v>
      </c>
      <c r="J1112" s="125">
        <v>11683</v>
      </c>
      <c r="K1112" s="125">
        <v>851</v>
      </c>
      <c r="L1112" s="125">
        <v>139</v>
      </c>
    </row>
    <row r="1113" spans="1:12" x14ac:dyDescent="0.55000000000000004">
      <c r="A1113" s="125" t="s">
        <v>220</v>
      </c>
      <c r="B1113" s="125">
        <v>2020</v>
      </c>
      <c r="C1113" s="125" t="s">
        <v>160</v>
      </c>
      <c r="D1113" s="125">
        <v>1427</v>
      </c>
      <c r="E1113" s="125">
        <v>1527</v>
      </c>
      <c r="F1113" s="125">
        <v>1249</v>
      </c>
      <c r="G1113" s="125">
        <v>1388</v>
      </c>
      <c r="H1113">
        <v>37</v>
      </c>
      <c r="I1113" s="125">
        <v>44240</v>
      </c>
      <c r="J1113" s="125">
        <v>12815</v>
      </c>
      <c r="K1113" s="125">
        <v>967</v>
      </c>
      <c r="L1113" s="125">
        <v>141</v>
      </c>
    </row>
    <row r="1114" spans="1:12" x14ac:dyDescent="0.55000000000000004">
      <c r="A1114" s="125" t="s">
        <v>220</v>
      </c>
      <c r="B1114" s="125">
        <v>2020</v>
      </c>
      <c r="C1114" s="125" t="s">
        <v>161</v>
      </c>
      <c r="D1114" s="125">
        <v>1390</v>
      </c>
      <c r="E1114" s="125">
        <v>1526</v>
      </c>
      <c r="F1114" s="125">
        <v>1321</v>
      </c>
      <c r="G1114" s="125">
        <v>1494</v>
      </c>
      <c r="H1114">
        <v>50</v>
      </c>
      <c r="I1114" s="125">
        <v>50865</v>
      </c>
      <c r="J1114" s="125">
        <v>14043</v>
      </c>
      <c r="K1114" s="125">
        <v>442</v>
      </c>
      <c r="L1114" s="125">
        <v>56</v>
      </c>
    </row>
    <row r="1115" spans="1:12" x14ac:dyDescent="0.55000000000000004">
      <c r="A1115" s="125" t="s">
        <v>220</v>
      </c>
      <c r="B1115" s="125">
        <v>2020</v>
      </c>
      <c r="C1115" s="125" t="s">
        <v>162</v>
      </c>
      <c r="D1115" s="125">
        <v>1518</v>
      </c>
      <c r="E1115" s="125">
        <v>1505</v>
      </c>
      <c r="F1115" s="125">
        <v>1403</v>
      </c>
      <c r="G1115" s="125">
        <v>1456</v>
      </c>
      <c r="H1115">
        <v>69</v>
      </c>
      <c r="I1115" s="125">
        <v>53300</v>
      </c>
      <c r="J1115" s="125">
        <v>14602</v>
      </c>
      <c r="K1115" s="125">
        <v>789</v>
      </c>
      <c r="L1115" s="125">
        <v>281</v>
      </c>
    </row>
    <row r="1116" spans="1:12" x14ac:dyDescent="0.55000000000000004">
      <c r="A1116" s="125" t="s">
        <v>220</v>
      </c>
      <c r="B1116" s="125">
        <v>2020</v>
      </c>
      <c r="C1116" s="125" t="s">
        <v>163</v>
      </c>
      <c r="D1116" s="125">
        <v>1580</v>
      </c>
      <c r="E1116" s="125">
        <v>1622</v>
      </c>
      <c r="F1116" s="125">
        <v>1474</v>
      </c>
      <c r="G1116" s="125">
        <v>1545</v>
      </c>
      <c r="H1116">
        <v>44</v>
      </c>
      <c r="I1116" s="125">
        <v>53660</v>
      </c>
      <c r="J1116" s="125">
        <v>14841</v>
      </c>
      <c r="K1116" s="125">
        <v>521</v>
      </c>
      <c r="L1116" s="125">
        <v>56</v>
      </c>
    </row>
    <row r="1117" spans="1:12" x14ac:dyDescent="0.55000000000000004">
      <c r="A1117" s="125" t="s">
        <v>220</v>
      </c>
      <c r="B1117" s="125">
        <v>2020</v>
      </c>
      <c r="C1117" s="125" t="s">
        <v>164</v>
      </c>
      <c r="D1117" s="125">
        <v>1450</v>
      </c>
      <c r="E1117" s="125">
        <v>1715</v>
      </c>
      <c r="F1117" s="125">
        <v>1608</v>
      </c>
      <c r="G1117" s="125">
        <v>1489</v>
      </c>
      <c r="H1117">
        <v>38</v>
      </c>
      <c r="I1117" s="125">
        <v>48939</v>
      </c>
      <c r="J1117" s="125">
        <v>14341</v>
      </c>
      <c r="K1117" s="125">
        <v>874</v>
      </c>
      <c r="L1117" s="125">
        <v>126</v>
      </c>
    </row>
    <row r="1118" spans="1:12" x14ac:dyDescent="0.55000000000000004">
      <c r="A1118" s="125" t="s">
        <v>220</v>
      </c>
      <c r="B1118" s="125">
        <v>2020</v>
      </c>
      <c r="C1118" s="125" t="s">
        <v>165</v>
      </c>
      <c r="D1118" s="125">
        <v>1410</v>
      </c>
      <c r="E1118" s="125">
        <v>1534</v>
      </c>
      <c r="F1118" s="125">
        <v>1422</v>
      </c>
      <c r="G1118" s="125">
        <v>1272</v>
      </c>
      <c r="H1118">
        <v>97</v>
      </c>
      <c r="I1118" s="125">
        <v>42352</v>
      </c>
      <c r="J1118" s="125">
        <v>12499</v>
      </c>
      <c r="K1118" s="125">
        <v>1031</v>
      </c>
      <c r="L1118" s="125">
        <v>201</v>
      </c>
    </row>
    <row r="1119" spans="1:12" x14ac:dyDescent="0.55000000000000004">
      <c r="A1119" s="125" t="s">
        <v>220</v>
      </c>
      <c r="B1119" s="125">
        <v>2020</v>
      </c>
      <c r="C1119" s="125" t="s">
        <v>166</v>
      </c>
      <c r="D1119" s="125">
        <v>995</v>
      </c>
      <c r="E1119" s="125">
        <v>1031</v>
      </c>
      <c r="F1119" s="125">
        <v>997</v>
      </c>
      <c r="G1119" s="125">
        <v>851</v>
      </c>
      <c r="H1119">
        <v>7</v>
      </c>
      <c r="I1119" s="125">
        <v>30523</v>
      </c>
      <c r="J1119" s="125">
        <v>9668</v>
      </c>
      <c r="K1119" s="125">
        <v>208</v>
      </c>
      <c r="L1119" s="125">
        <v>53</v>
      </c>
    </row>
    <row r="1120" spans="1:12" x14ac:dyDescent="0.55000000000000004">
      <c r="A1120" s="125" t="s">
        <v>221</v>
      </c>
      <c r="B1120" s="125">
        <v>2020</v>
      </c>
      <c r="C1120" s="125" t="s">
        <v>155</v>
      </c>
      <c r="D1120" s="125">
        <v>1810</v>
      </c>
      <c r="E1120" s="125">
        <v>1622</v>
      </c>
      <c r="F1120" s="125">
        <v>1433</v>
      </c>
      <c r="G1120" s="125">
        <v>1300</v>
      </c>
      <c r="H1120">
        <v>47</v>
      </c>
      <c r="I1120" s="125">
        <v>64860</v>
      </c>
      <c r="J1120" s="125">
        <v>18740</v>
      </c>
      <c r="K1120" s="125">
        <v>1238</v>
      </c>
      <c r="L1120" s="125">
        <v>345</v>
      </c>
    </row>
    <row r="1121" spans="1:12" x14ac:dyDescent="0.55000000000000004">
      <c r="A1121" s="125" t="s">
        <v>221</v>
      </c>
      <c r="B1121" s="125">
        <v>2020</v>
      </c>
      <c r="C1121" s="125" t="s">
        <v>156</v>
      </c>
      <c r="D1121" s="125">
        <v>1396</v>
      </c>
      <c r="E1121" s="125">
        <v>1314</v>
      </c>
      <c r="F1121" s="125">
        <v>1079</v>
      </c>
      <c r="G1121" s="125">
        <v>1261</v>
      </c>
      <c r="H1121">
        <v>62</v>
      </c>
      <c r="I1121" s="125">
        <v>66563</v>
      </c>
      <c r="J1121" s="125">
        <v>17707</v>
      </c>
      <c r="K1121" s="125">
        <v>2012</v>
      </c>
      <c r="L1121" s="125">
        <v>462</v>
      </c>
    </row>
    <row r="1122" spans="1:12" x14ac:dyDescent="0.55000000000000004">
      <c r="A1122" s="125" t="s">
        <v>221</v>
      </c>
      <c r="B1122" s="125">
        <v>2020</v>
      </c>
      <c r="C1122" s="125" t="s">
        <v>157</v>
      </c>
      <c r="D1122" s="125">
        <v>2582</v>
      </c>
      <c r="E1122" s="125">
        <v>2291</v>
      </c>
      <c r="F1122" s="125">
        <v>1630</v>
      </c>
      <c r="G1122" s="125">
        <v>1796</v>
      </c>
      <c r="H1122">
        <v>56</v>
      </c>
      <c r="I1122" s="125">
        <v>73285</v>
      </c>
      <c r="J1122" s="125">
        <v>19418</v>
      </c>
      <c r="K1122" s="125">
        <v>2003</v>
      </c>
      <c r="L1122" s="125">
        <v>632</v>
      </c>
    </row>
    <row r="1123" spans="1:12" x14ac:dyDescent="0.55000000000000004">
      <c r="A1123" s="125" t="s">
        <v>221</v>
      </c>
      <c r="B1123" s="125">
        <v>2020</v>
      </c>
      <c r="C1123" s="125" t="s">
        <v>158</v>
      </c>
      <c r="D1123" s="125">
        <v>2020</v>
      </c>
      <c r="E1123" s="125">
        <v>1442</v>
      </c>
      <c r="F1123" s="125">
        <v>1230</v>
      </c>
      <c r="G1123" s="125">
        <v>1624</v>
      </c>
      <c r="H1123">
        <v>37</v>
      </c>
      <c r="I1123" s="125">
        <v>61244</v>
      </c>
      <c r="J1123" s="125">
        <v>14934</v>
      </c>
      <c r="K1123" s="125">
        <v>1789</v>
      </c>
      <c r="L1123" s="125">
        <v>395</v>
      </c>
    </row>
    <row r="1124" spans="1:12" x14ac:dyDescent="0.55000000000000004">
      <c r="A1124" s="125" t="s">
        <v>221</v>
      </c>
      <c r="B1124" s="125">
        <v>2020</v>
      </c>
      <c r="C1124" s="125" t="s">
        <v>159</v>
      </c>
      <c r="D1124" s="125">
        <v>1762</v>
      </c>
      <c r="E1124" s="125">
        <v>946</v>
      </c>
      <c r="F1124" s="125">
        <v>774</v>
      </c>
      <c r="G1124" s="125">
        <v>1887</v>
      </c>
      <c r="H1124">
        <v>32</v>
      </c>
      <c r="I1124" s="125">
        <v>62728</v>
      </c>
      <c r="J1124" s="125">
        <v>14141</v>
      </c>
      <c r="K1124" s="125">
        <v>1056</v>
      </c>
      <c r="L1124" s="125">
        <v>215</v>
      </c>
    </row>
    <row r="1125" spans="1:12" x14ac:dyDescent="0.55000000000000004">
      <c r="A1125" s="125" t="s">
        <v>221</v>
      </c>
      <c r="B1125" s="125">
        <v>2020</v>
      </c>
      <c r="C1125" s="125" t="s">
        <v>160</v>
      </c>
      <c r="D1125" s="125">
        <v>3101</v>
      </c>
      <c r="E1125" s="125">
        <v>2880</v>
      </c>
      <c r="F1125" s="125">
        <v>1940</v>
      </c>
      <c r="G1125" s="125">
        <v>2134</v>
      </c>
      <c r="H1125">
        <v>48</v>
      </c>
      <c r="I1125" s="125">
        <v>73990</v>
      </c>
      <c r="J1125" s="125">
        <v>17879</v>
      </c>
      <c r="K1125" s="125">
        <v>2062</v>
      </c>
      <c r="L1125" s="125">
        <v>469</v>
      </c>
    </row>
    <row r="1126" spans="1:12" x14ac:dyDescent="0.55000000000000004">
      <c r="A1126" s="125" t="s">
        <v>221</v>
      </c>
      <c r="B1126" s="125">
        <v>2020</v>
      </c>
      <c r="C1126" s="125" t="s">
        <v>161</v>
      </c>
      <c r="D1126" s="125">
        <v>2846</v>
      </c>
      <c r="E1126" s="125">
        <v>2820</v>
      </c>
      <c r="F1126" s="125">
        <v>2455</v>
      </c>
      <c r="G1126" s="125">
        <v>2087</v>
      </c>
      <c r="H1126">
        <v>62</v>
      </c>
      <c r="I1126" s="125">
        <v>82213</v>
      </c>
      <c r="J1126" s="125">
        <v>18985</v>
      </c>
      <c r="K1126" s="125">
        <v>2274</v>
      </c>
      <c r="L1126" s="125">
        <v>653</v>
      </c>
    </row>
    <row r="1127" spans="1:12" x14ac:dyDescent="0.55000000000000004">
      <c r="A1127" s="125" t="s">
        <v>221</v>
      </c>
      <c r="B1127" s="125">
        <v>2020</v>
      </c>
      <c r="C1127" s="125" t="s">
        <v>162</v>
      </c>
      <c r="D1127" s="125">
        <v>2017</v>
      </c>
      <c r="E1127" s="125">
        <v>2083</v>
      </c>
      <c r="F1127" s="125">
        <v>2461</v>
      </c>
      <c r="G1127" s="125">
        <v>1689</v>
      </c>
      <c r="H1127">
        <v>32</v>
      </c>
      <c r="I1127" s="125">
        <v>77393</v>
      </c>
      <c r="J1127" s="125">
        <v>18240</v>
      </c>
      <c r="K1127" s="125">
        <v>2256</v>
      </c>
      <c r="L1127" s="125">
        <v>629</v>
      </c>
    </row>
    <row r="1128" spans="1:12" x14ac:dyDescent="0.55000000000000004">
      <c r="A1128" s="125" t="s">
        <v>221</v>
      </c>
      <c r="B1128" s="125">
        <v>2020</v>
      </c>
      <c r="C1128" s="125" t="s">
        <v>163</v>
      </c>
      <c r="D1128" s="125">
        <v>2386</v>
      </c>
      <c r="E1128" s="125">
        <v>2072</v>
      </c>
      <c r="F1128" s="125">
        <v>2164</v>
      </c>
      <c r="G1128" s="125">
        <v>1671</v>
      </c>
      <c r="H1128">
        <v>24</v>
      </c>
      <c r="I1128" s="125">
        <v>91228</v>
      </c>
      <c r="J1128" s="125">
        <v>20736</v>
      </c>
      <c r="K1128" s="125">
        <v>2472</v>
      </c>
      <c r="L1128" s="125">
        <v>719</v>
      </c>
    </row>
    <row r="1129" spans="1:12" x14ac:dyDescent="0.55000000000000004">
      <c r="A1129" s="125" t="s">
        <v>221</v>
      </c>
      <c r="B1129" s="125">
        <v>2020</v>
      </c>
      <c r="C1129" s="125" t="s">
        <v>164</v>
      </c>
      <c r="D1129" s="125">
        <v>2223</v>
      </c>
      <c r="E1129" s="125">
        <v>2300</v>
      </c>
      <c r="F1129" s="125">
        <v>1959</v>
      </c>
      <c r="G1129" s="125">
        <v>1628</v>
      </c>
      <c r="H1129">
        <v>68</v>
      </c>
      <c r="I1129" s="125">
        <v>85244</v>
      </c>
      <c r="J1129" s="125">
        <v>19411</v>
      </c>
      <c r="K1129" s="125">
        <v>2288</v>
      </c>
      <c r="L1129" s="125">
        <v>575</v>
      </c>
    </row>
    <row r="1130" spans="1:12" x14ac:dyDescent="0.55000000000000004">
      <c r="A1130" s="125" t="s">
        <v>221</v>
      </c>
      <c r="B1130" s="125">
        <v>2020</v>
      </c>
      <c r="C1130" s="125" t="s">
        <v>165</v>
      </c>
      <c r="D1130" s="125">
        <v>1951</v>
      </c>
      <c r="E1130" s="125">
        <v>2162</v>
      </c>
      <c r="F1130" s="125">
        <v>1780</v>
      </c>
      <c r="G1130" s="125">
        <v>1381</v>
      </c>
      <c r="H1130">
        <v>57</v>
      </c>
      <c r="I1130" s="125">
        <v>73184</v>
      </c>
      <c r="J1130" s="125">
        <v>17135</v>
      </c>
      <c r="K1130" s="125">
        <v>1609</v>
      </c>
      <c r="L1130" s="125">
        <v>654</v>
      </c>
    </row>
    <row r="1131" spans="1:12" x14ac:dyDescent="0.55000000000000004">
      <c r="A1131" s="125" t="s">
        <v>221</v>
      </c>
      <c r="B1131" s="125">
        <v>2020</v>
      </c>
      <c r="C1131" s="125" t="s">
        <v>166</v>
      </c>
      <c r="D1131" s="125">
        <v>1771</v>
      </c>
      <c r="E1131" s="125">
        <v>1804</v>
      </c>
      <c r="F1131" s="125">
        <v>1576</v>
      </c>
      <c r="G1131" s="125">
        <v>1038</v>
      </c>
      <c r="H1131">
        <v>36</v>
      </c>
      <c r="I1131" s="125">
        <v>49949</v>
      </c>
      <c r="J1131" s="125">
        <v>12523</v>
      </c>
      <c r="K1131" s="125">
        <v>1007</v>
      </c>
      <c r="L1131" s="125">
        <v>278</v>
      </c>
    </row>
    <row r="1132" spans="1:12" x14ac:dyDescent="0.55000000000000004">
      <c r="A1132" s="125" t="s">
        <v>174</v>
      </c>
      <c r="B1132" s="125">
        <v>2021</v>
      </c>
      <c r="C1132" s="125" t="s">
        <v>155</v>
      </c>
      <c r="D1132" s="125">
        <v>1317</v>
      </c>
      <c r="E1132" s="125">
        <v>1373</v>
      </c>
      <c r="F1132" s="125">
        <v>1270</v>
      </c>
      <c r="G1132" s="125">
        <v>1283</v>
      </c>
      <c r="H1132">
        <v>27</v>
      </c>
      <c r="I1132" s="125">
        <v>42170</v>
      </c>
      <c r="J1132" s="125">
        <v>7976</v>
      </c>
      <c r="K1132" s="125">
        <v>1061</v>
      </c>
      <c r="L1132" s="125">
        <v>135</v>
      </c>
    </row>
    <row r="1133" spans="1:12" x14ac:dyDescent="0.55000000000000004">
      <c r="A1133" s="125" t="s">
        <v>174</v>
      </c>
      <c r="B1133" s="125">
        <v>2021</v>
      </c>
      <c r="C1133" s="125" t="s">
        <v>156</v>
      </c>
      <c r="D1133" s="125">
        <v>1341</v>
      </c>
      <c r="E1133" s="125">
        <v>1501</v>
      </c>
      <c r="F1133" s="125">
        <v>1229</v>
      </c>
      <c r="G1133" s="125">
        <v>1594</v>
      </c>
      <c r="H1133">
        <v>61</v>
      </c>
      <c r="I1133" s="125">
        <v>65966</v>
      </c>
      <c r="J1133" s="125">
        <v>16164</v>
      </c>
      <c r="K1133" s="125">
        <v>1486</v>
      </c>
      <c r="L1133" s="125">
        <v>381</v>
      </c>
    </row>
    <row r="1134" spans="1:12" x14ac:dyDescent="0.55000000000000004">
      <c r="A1134" s="125" t="s">
        <v>174</v>
      </c>
      <c r="B1134" s="125">
        <v>2021</v>
      </c>
      <c r="C1134" s="125" t="s">
        <v>157</v>
      </c>
      <c r="D1134" s="125">
        <v>1834</v>
      </c>
      <c r="E1134" s="125">
        <v>1781</v>
      </c>
      <c r="F1134" s="125">
        <v>1614</v>
      </c>
      <c r="G1134" s="125">
        <v>1713</v>
      </c>
      <c r="H1134">
        <v>46</v>
      </c>
      <c r="I1134" s="125">
        <v>96039</v>
      </c>
      <c r="J1134" s="125">
        <v>22584</v>
      </c>
      <c r="K1134" s="125">
        <v>1862</v>
      </c>
      <c r="L1134" s="125">
        <v>468</v>
      </c>
    </row>
    <row r="1135" spans="1:12" x14ac:dyDescent="0.55000000000000004">
      <c r="A1135" s="125" t="s">
        <v>174</v>
      </c>
      <c r="B1135" s="125">
        <v>2021</v>
      </c>
      <c r="C1135" s="125" t="s">
        <v>158</v>
      </c>
      <c r="D1135" s="125">
        <v>1624</v>
      </c>
      <c r="E1135" s="125">
        <v>1596</v>
      </c>
      <c r="F1135" s="125">
        <v>1525</v>
      </c>
      <c r="G1135" s="125">
        <v>1387</v>
      </c>
      <c r="H1135">
        <v>154</v>
      </c>
      <c r="I1135" s="125">
        <v>63184</v>
      </c>
      <c r="J1135" s="125">
        <v>11809</v>
      </c>
      <c r="K1135" s="125">
        <v>1375</v>
      </c>
      <c r="L1135" s="125">
        <v>160</v>
      </c>
    </row>
    <row r="1136" spans="1:12" x14ac:dyDescent="0.55000000000000004">
      <c r="A1136" s="125" t="s">
        <v>174</v>
      </c>
      <c r="B1136" s="125">
        <v>2021</v>
      </c>
      <c r="C1136" s="125" t="s">
        <v>159</v>
      </c>
      <c r="D1136" s="125">
        <v>1865</v>
      </c>
      <c r="E1136" s="125">
        <v>1781</v>
      </c>
      <c r="F1136" s="125">
        <v>1457</v>
      </c>
      <c r="G1136" s="125">
        <v>1303</v>
      </c>
      <c r="H1136">
        <v>176</v>
      </c>
      <c r="I1136" s="125">
        <v>81749</v>
      </c>
      <c r="J1136" s="125">
        <v>14909</v>
      </c>
      <c r="K1136" s="125">
        <v>2132</v>
      </c>
      <c r="L1136" s="125">
        <v>426</v>
      </c>
    </row>
    <row r="1137" spans="1:12" x14ac:dyDescent="0.55000000000000004">
      <c r="A1137" s="125" t="s">
        <v>174</v>
      </c>
      <c r="B1137" s="125">
        <v>2021</v>
      </c>
      <c r="C1137" s="125" t="s">
        <v>160</v>
      </c>
      <c r="D1137" s="125">
        <v>1820</v>
      </c>
      <c r="E1137" s="125">
        <v>1884</v>
      </c>
      <c r="F1137" s="125">
        <v>1702</v>
      </c>
      <c r="G1137" s="125">
        <v>1796</v>
      </c>
      <c r="H1137">
        <v>156</v>
      </c>
      <c r="I1137" s="125">
        <v>111356</v>
      </c>
      <c r="J1137" s="125">
        <v>20880</v>
      </c>
      <c r="K1137" s="125">
        <v>1779</v>
      </c>
      <c r="L1137" s="125">
        <v>438</v>
      </c>
    </row>
    <row r="1138" spans="1:12" x14ac:dyDescent="0.55000000000000004">
      <c r="A1138" s="125" t="s">
        <v>174</v>
      </c>
      <c r="B1138" s="125">
        <v>2021</v>
      </c>
      <c r="C1138" s="125" t="s">
        <v>161</v>
      </c>
      <c r="D1138" s="125">
        <v>1708</v>
      </c>
      <c r="E1138" s="125">
        <v>1785</v>
      </c>
      <c r="F1138" s="125">
        <v>1764</v>
      </c>
      <c r="G1138" s="125">
        <v>1382</v>
      </c>
      <c r="H1138">
        <v>63</v>
      </c>
      <c r="I1138" s="125">
        <v>86657</v>
      </c>
      <c r="J1138" s="125">
        <v>16532</v>
      </c>
      <c r="K1138" s="125">
        <v>1993</v>
      </c>
      <c r="L1138" s="125">
        <v>415</v>
      </c>
    </row>
    <row r="1139" spans="1:12" x14ac:dyDescent="0.55000000000000004">
      <c r="A1139" s="125" t="s">
        <v>174</v>
      </c>
      <c r="B1139" s="125">
        <v>2021</v>
      </c>
      <c r="C1139" s="125" t="s">
        <v>162</v>
      </c>
      <c r="D1139" s="125">
        <v>1736</v>
      </c>
      <c r="E1139" s="125">
        <v>1794</v>
      </c>
      <c r="F1139" s="125">
        <v>1678</v>
      </c>
      <c r="G1139" s="125">
        <v>1408</v>
      </c>
      <c r="H1139">
        <v>103</v>
      </c>
      <c r="I1139" s="125">
        <v>116986</v>
      </c>
      <c r="J1139" s="125">
        <v>18305</v>
      </c>
      <c r="K1139" s="125">
        <v>2060</v>
      </c>
      <c r="L1139" s="125">
        <v>388</v>
      </c>
    </row>
    <row r="1140" spans="1:12" x14ac:dyDescent="0.55000000000000004">
      <c r="A1140" s="125" t="s">
        <v>174</v>
      </c>
      <c r="B1140" s="125">
        <v>2021</v>
      </c>
      <c r="C1140" s="125" t="s">
        <v>163</v>
      </c>
      <c r="D1140" s="125">
        <v>1912</v>
      </c>
      <c r="E1140" s="125">
        <v>1865</v>
      </c>
      <c r="F1140" s="125">
        <v>1687</v>
      </c>
      <c r="G1140" s="125">
        <v>1486</v>
      </c>
      <c r="H1140">
        <v>26</v>
      </c>
      <c r="I1140" s="125">
        <v>122506</v>
      </c>
      <c r="J1140" s="125">
        <v>19664</v>
      </c>
      <c r="K1140" s="125">
        <v>1665</v>
      </c>
      <c r="L1140" s="125">
        <v>253</v>
      </c>
    </row>
    <row r="1141" spans="1:12" x14ac:dyDescent="0.55000000000000004">
      <c r="A1141" s="125" t="s">
        <v>174</v>
      </c>
      <c r="B1141" s="125">
        <v>2021</v>
      </c>
      <c r="C1141" s="125" t="s">
        <v>164</v>
      </c>
      <c r="D1141" s="125">
        <v>1451</v>
      </c>
      <c r="E1141" s="125">
        <v>1800</v>
      </c>
      <c r="F1141" s="125">
        <v>1535</v>
      </c>
      <c r="G1141" s="125">
        <v>1393</v>
      </c>
      <c r="H1141">
        <v>46</v>
      </c>
      <c r="I1141" s="125">
        <v>88203</v>
      </c>
      <c r="J1141" s="125">
        <v>14120</v>
      </c>
      <c r="K1141" s="125">
        <v>1519</v>
      </c>
      <c r="L1141" s="125">
        <v>393</v>
      </c>
    </row>
    <row r="1142" spans="1:12" x14ac:dyDescent="0.55000000000000004">
      <c r="A1142" s="125" t="s">
        <v>174</v>
      </c>
      <c r="B1142" s="125">
        <v>2021</v>
      </c>
      <c r="C1142" s="125" t="s">
        <v>165</v>
      </c>
      <c r="D1142" s="125">
        <v>1465</v>
      </c>
      <c r="E1142" s="125">
        <v>1892</v>
      </c>
      <c r="F1142" s="125">
        <v>1680</v>
      </c>
      <c r="G1142" s="125">
        <v>1782</v>
      </c>
      <c r="H1142">
        <v>122</v>
      </c>
      <c r="I1142" s="125">
        <v>101030</v>
      </c>
      <c r="J1142" s="125">
        <v>16883</v>
      </c>
      <c r="K1142" s="125">
        <v>1688</v>
      </c>
      <c r="L1142" s="125">
        <v>260</v>
      </c>
    </row>
    <row r="1143" spans="1:12" x14ac:dyDescent="0.55000000000000004">
      <c r="A1143" s="125" t="s">
        <v>174</v>
      </c>
      <c r="B1143" s="125">
        <v>2021</v>
      </c>
      <c r="C1143" s="125" t="s">
        <v>166</v>
      </c>
      <c r="D1143" s="125">
        <v>1495</v>
      </c>
      <c r="E1143" s="125">
        <v>1557</v>
      </c>
      <c r="F1143" s="125">
        <v>1632</v>
      </c>
      <c r="G1143" s="125">
        <v>1455</v>
      </c>
      <c r="H1143">
        <v>91</v>
      </c>
      <c r="I1143" s="125">
        <v>80451</v>
      </c>
      <c r="J1143" s="125">
        <v>11781</v>
      </c>
      <c r="K1143" s="125">
        <v>1460</v>
      </c>
      <c r="L1143" s="125">
        <v>268</v>
      </c>
    </row>
    <row r="1144" spans="1:12" x14ac:dyDescent="0.55000000000000004">
      <c r="A1144" s="125" t="s">
        <v>175</v>
      </c>
      <c r="B1144" s="125">
        <v>2021</v>
      </c>
      <c r="C1144" s="125" t="s">
        <v>155</v>
      </c>
      <c r="D1144" s="125">
        <v>2244</v>
      </c>
      <c r="E1144" s="125">
        <v>2051</v>
      </c>
      <c r="F1144" s="125">
        <v>1886</v>
      </c>
      <c r="G1144" s="125">
        <v>2304</v>
      </c>
      <c r="H1144">
        <v>49</v>
      </c>
      <c r="I1144" s="125">
        <v>127137</v>
      </c>
      <c r="J1144" s="125">
        <v>22173</v>
      </c>
      <c r="K1144" s="125">
        <v>1855</v>
      </c>
      <c r="L1144" s="125">
        <v>175</v>
      </c>
    </row>
    <row r="1145" spans="1:12" x14ac:dyDescent="0.55000000000000004">
      <c r="A1145" s="125" t="s">
        <v>175</v>
      </c>
      <c r="B1145" s="125">
        <v>2021</v>
      </c>
      <c r="C1145" s="125" t="s">
        <v>156</v>
      </c>
      <c r="D1145" s="125">
        <v>1930</v>
      </c>
      <c r="E1145" s="125">
        <v>1861</v>
      </c>
      <c r="F1145" s="125">
        <v>1593</v>
      </c>
      <c r="G1145" s="125">
        <v>1772</v>
      </c>
      <c r="H1145">
        <v>48</v>
      </c>
      <c r="I1145" s="125">
        <v>155350</v>
      </c>
      <c r="J1145" s="125">
        <v>27977</v>
      </c>
      <c r="K1145" s="125">
        <v>2127</v>
      </c>
      <c r="L1145" s="125">
        <v>392</v>
      </c>
    </row>
    <row r="1146" spans="1:12" x14ac:dyDescent="0.55000000000000004">
      <c r="A1146" s="125" t="s">
        <v>175</v>
      </c>
      <c r="B1146" s="125">
        <v>2021</v>
      </c>
      <c r="C1146" s="125" t="s">
        <v>157</v>
      </c>
      <c r="D1146" s="125">
        <v>2218</v>
      </c>
      <c r="E1146" s="125">
        <v>2115</v>
      </c>
      <c r="F1146" s="125">
        <v>2173</v>
      </c>
      <c r="G1146" s="125">
        <v>2105</v>
      </c>
      <c r="H1146">
        <v>78</v>
      </c>
      <c r="I1146" s="125">
        <v>142581</v>
      </c>
      <c r="J1146" s="125">
        <v>24868</v>
      </c>
      <c r="K1146" s="125">
        <v>3145</v>
      </c>
      <c r="L1146" s="125">
        <v>554</v>
      </c>
    </row>
    <row r="1147" spans="1:12" x14ac:dyDescent="0.55000000000000004">
      <c r="A1147" s="125" t="s">
        <v>175</v>
      </c>
      <c r="B1147" s="125">
        <v>2021</v>
      </c>
      <c r="C1147" s="125" t="s">
        <v>158</v>
      </c>
      <c r="D1147" s="125">
        <v>2088</v>
      </c>
      <c r="E1147" s="125">
        <v>2071</v>
      </c>
      <c r="F1147" s="125">
        <v>1956</v>
      </c>
      <c r="G1147" s="125">
        <v>1982</v>
      </c>
      <c r="H1147">
        <v>83</v>
      </c>
      <c r="I1147" s="125">
        <v>106936</v>
      </c>
      <c r="J1147" s="125">
        <v>13952</v>
      </c>
      <c r="K1147" s="125">
        <v>1496</v>
      </c>
      <c r="L1147" s="125">
        <v>301</v>
      </c>
    </row>
    <row r="1148" spans="1:12" x14ac:dyDescent="0.55000000000000004">
      <c r="A1148" s="125" t="s">
        <v>175</v>
      </c>
      <c r="B1148" s="125">
        <v>2021</v>
      </c>
      <c r="C1148" s="125" t="s">
        <v>159</v>
      </c>
      <c r="D1148" s="125">
        <v>1957</v>
      </c>
      <c r="E1148" s="125">
        <v>2127</v>
      </c>
      <c r="F1148" s="125">
        <v>1872</v>
      </c>
      <c r="G1148" s="125">
        <v>1856</v>
      </c>
      <c r="H1148">
        <v>237</v>
      </c>
      <c r="I1148" s="125">
        <v>123765</v>
      </c>
      <c r="J1148" s="125">
        <v>14934</v>
      </c>
      <c r="K1148" s="125">
        <v>1358</v>
      </c>
      <c r="L1148" s="125">
        <v>254</v>
      </c>
    </row>
    <row r="1149" spans="1:12" x14ac:dyDescent="0.55000000000000004">
      <c r="A1149" s="125" t="s">
        <v>175</v>
      </c>
      <c r="B1149" s="125">
        <v>2021</v>
      </c>
      <c r="C1149" s="125" t="s">
        <v>160</v>
      </c>
      <c r="D1149" s="125">
        <v>2168</v>
      </c>
      <c r="E1149" s="125">
        <v>2086</v>
      </c>
      <c r="F1149" s="125">
        <v>2058</v>
      </c>
      <c r="G1149" s="125">
        <v>2063</v>
      </c>
      <c r="H1149">
        <v>51</v>
      </c>
      <c r="I1149" s="125">
        <v>139589</v>
      </c>
      <c r="J1149" s="125">
        <v>19461</v>
      </c>
      <c r="K1149" s="125">
        <v>1295</v>
      </c>
      <c r="L1149" s="125">
        <v>120</v>
      </c>
    </row>
    <row r="1150" spans="1:12" x14ac:dyDescent="0.55000000000000004">
      <c r="A1150" s="125" t="s">
        <v>175</v>
      </c>
      <c r="B1150" s="125">
        <v>2021</v>
      </c>
      <c r="C1150" s="125" t="s">
        <v>161</v>
      </c>
      <c r="D1150" s="125">
        <v>2139</v>
      </c>
      <c r="E1150" s="125">
        <v>2268</v>
      </c>
      <c r="F1150" s="125">
        <v>2121</v>
      </c>
      <c r="G1150" s="125">
        <v>1250</v>
      </c>
      <c r="H1150">
        <v>13</v>
      </c>
      <c r="I1150" s="125">
        <v>132873</v>
      </c>
      <c r="J1150" s="125">
        <v>21107</v>
      </c>
      <c r="K1150" s="125">
        <v>1155</v>
      </c>
      <c r="L1150" s="125">
        <v>187</v>
      </c>
    </row>
    <row r="1151" spans="1:12" x14ac:dyDescent="0.55000000000000004">
      <c r="A1151" s="125" t="s">
        <v>175</v>
      </c>
      <c r="B1151" s="125">
        <v>2021</v>
      </c>
      <c r="C1151" s="125" t="s">
        <v>162</v>
      </c>
      <c r="D1151" s="125">
        <v>2070</v>
      </c>
      <c r="E1151" s="125">
        <v>2125</v>
      </c>
      <c r="F1151" s="125">
        <v>2041</v>
      </c>
      <c r="G1151" s="125">
        <v>1903</v>
      </c>
      <c r="H1151">
        <v>44</v>
      </c>
      <c r="I1151" s="125">
        <v>152068</v>
      </c>
      <c r="J1151" s="125">
        <v>20126</v>
      </c>
      <c r="K1151" s="125">
        <v>1886</v>
      </c>
      <c r="L1151" s="125">
        <v>140</v>
      </c>
    </row>
    <row r="1152" spans="1:12" x14ac:dyDescent="0.55000000000000004">
      <c r="A1152" s="125" t="s">
        <v>175</v>
      </c>
      <c r="B1152" s="125">
        <v>2021</v>
      </c>
      <c r="C1152" s="125" t="s">
        <v>163</v>
      </c>
      <c r="D1152" s="125">
        <v>2285</v>
      </c>
      <c r="E1152" s="125">
        <v>2021</v>
      </c>
      <c r="F1152" s="125">
        <v>2120</v>
      </c>
      <c r="G1152" s="125">
        <v>1955</v>
      </c>
      <c r="H1152">
        <v>25</v>
      </c>
      <c r="I1152" s="125">
        <v>134290</v>
      </c>
      <c r="J1152" s="125">
        <v>16627</v>
      </c>
      <c r="K1152" s="125">
        <v>1727</v>
      </c>
      <c r="L1152" s="125">
        <v>208</v>
      </c>
    </row>
    <row r="1153" spans="1:12" x14ac:dyDescent="0.55000000000000004">
      <c r="A1153" s="125" t="s">
        <v>175</v>
      </c>
      <c r="B1153" s="125">
        <v>2021</v>
      </c>
      <c r="C1153" s="125" t="s">
        <v>164</v>
      </c>
      <c r="D1153" s="125">
        <v>1846</v>
      </c>
      <c r="E1153" s="125">
        <v>2027</v>
      </c>
      <c r="F1153" s="125">
        <v>2007</v>
      </c>
      <c r="G1153" s="125">
        <v>2033</v>
      </c>
      <c r="H1153">
        <v>34</v>
      </c>
      <c r="I1153" s="125">
        <v>150795</v>
      </c>
      <c r="J1153" s="125">
        <v>20544</v>
      </c>
      <c r="K1153" s="125">
        <v>1903</v>
      </c>
      <c r="L1153" s="125">
        <v>208</v>
      </c>
    </row>
    <row r="1154" spans="1:12" x14ac:dyDescent="0.55000000000000004">
      <c r="A1154" s="125" t="s">
        <v>175</v>
      </c>
      <c r="B1154" s="125">
        <v>2021</v>
      </c>
      <c r="C1154" s="125" t="s">
        <v>165</v>
      </c>
      <c r="D1154" s="125">
        <v>1858</v>
      </c>
      <c r="E1154" s="125">
        <v>2201</v>
      </c>
      <c r="F1154" s="125">
        <v>1945</v>
      </c>
      <c r="G1154" s="125">
        <v>1871</v>
      </c>
      <c r="H1154">
        <v>26</v>
      </c>
      <c r="I1154" s="125">
        <v>156339</v>
      </c>
      <c r="J1154" s="125">
        <v>20485</v>
      </c>
      <c r="K1154" s="125">
        <v>1232</v>
      </c>
      <c r="L1154" s="125">
        <v>120</v>
      </c>
    </row>
    <row r="1155" spans="1:12" x14ac:dyDescent="0.55000000000000004">
      <c r="A1155" s="125" t="s">
        <v>175</v>
      </c>
      <c r="B1155" s="125">
        <v>2021</v>
      </c>
      <c r="C1155" s="125" t="s">
        <v>166</v>
      </c>
      <c r="D1155" s="125">
        <v>2021</v>
      </c>
      <c r="E1155" s="125">
        <v>1864</v>
      </c>
      <c r="F1155" s="125">
        <v>2004</v>
      </c>
      <c r="G1155" s="125">
        <v>1840</v>
      </c>
      <c r="H1155">
        <v>56</v>
      </c>
      <c r="I1155" s="125">
        <v>146021</v>
      </c>
      <c r="J1155" s="125">
        <v>19091</v>
      </c>
      <c r="K1155" s="125">
        <v>3193</v>
      </c>
      <c r="L1155" s="125">
        <v>506</v>
      </c>
    </row>
    <row r="1156" spans="1:12" x14ac:dyDescent="0.55000000000000004">
      <c r="A1156" s="125" t="s">
        <v>176</v>
      </c>
      <c r="B1156" s="125">
        <v>2021</v>
      </c>
      <c r="C1156" s="125" t="s">
        <v>155</v>
      </c>
      <c r="D1156" s="125">
        <v>4300</v>
      </c>
      <c r="E1156" s="125">
        <v>3870</v>
      </c>
      <c r="F1156" s="125">
        <v>2945</v>
      </c>
      <c r="G1156" s="125">
        <v>3046</v>
      </c>
      <c r="H1156">
        <v>35</v>
      </c>
      <c r="I1156" s="125">
        <v>128928</v>
      </c>
      <c r="J1156" s="125">
        <v>27427</v>
      </c>
      <c r="K1156" s="125">
        <v>7229</v>
      </c>
      <c r="L1156" s="125">
        <v>732</v>
      </c>
    </row>
    <row r="1157" spans="1:12" x14ac:dyDescent="0.55000000000000004">
      <c r="A1157" s="125" t="s">
        <v>176</v>
      </c>
      <c r="B1157" s="125">
        <v>2021</v>
      </c>
      <c r="C1157" s="125" t="s">
        <v>156</v>
      </c>
      <c r="D1157" s="125">
        <v>5189</v>
      </c>
      <c r="E1157" s="125">
        <v>4798</v>
      </c>
      <c r="F1157" s="125">
        <v>3828</v>
      </c>
      <c r="G1157" s="125">
        <v>5105</v>
      </c>
      <c r="H1157">
        <v>124</v>
      </c>
      <c r="I1157" s="125">
        <v>189857</v>
      </c>
      <c r="J1157" s="125">
        <v>48370</v>
      </c>
      <c r="K1157" s="125">
        <v>8342</v>
      </c>
      <c r="L1157" s="125">
        <v>1699</v>
      </c>
    </row>
    <row r="1158" spans="1:12" x14ac:dyDescent="0.55000000000000004">
      <c r="A1158" s="125" t="s">
        <v>176</v>
      </c>
      <c r="B1158" s="125">
        <v>2021</v>
      </c>
      <c r="C1158" s="125" t="s">
        <v>157</v>
      </c>
      <c r="D1158" s="125">
        <v>5404</v>
      </c>
      <c r="E1158" s="125">
        <v>5080</v>
      </c>
      <c r="F1158" s="125">
        <v>5004</v>
      </c>
      <c r="G1158" s="125">
        <v>4846</v>
      </c>
      <c r="H1158">
        <v>75</v>
      </c>
      <c r="I1158" s="125">
        <v>187374</v>
      </c>
      <c r="J1158" s="125">
        <v>43125</v>
      </c>
      <c r="K1158" s="125">
        <v>10014</v>
      </c>
      <c r="L1158" s="125">
        <v>2458</v>
      </c>
    </row>
    <row r="1159" spans="1:12" x14ac:dyDescent="0.55000000000000004">
      <c r="A1159" s="125" t="s">
        <v>176</v>
      </c>
      <c r="B1159" s="125">
        <v>2021</v>
      </c>
      <c r="C1159" s="125" t="s">
        <v>158</v>
      </c>
      <c r="D1159" s="125">
        <v>5083</v>
      </c>
      <c r="E1159" s="125">
        <v>4554</v>
      </c>
      <c r="F1159" s="125">
        <v>4862</v>
      </c>
      <c r="G1159" s="125">
        <v>4345</v>
      </c>
      <c r="H1159">
        <v>93</v>
      </c>
      <c r="I1159" s="125">
        <v>156311</v>
      </c>
      <c r="J1159" s="125">
        <v>32541</v>
      </c>
      <c r="K1159" s="125">
        <v>10659</v>
      </c>
      <c r="L1159" s="125">
        <v>1690</v>
      </c>
    </row>
    <row r="1160" spans="1:12" x14ac:dyDescent="0.55000000000000004">
      <c r="A1160" s="125" t="s">
        <v>176</v>
      </c>
      <c r="B1160" s="125">
        <v>2021</v>
      </c>
      <c r="C1160" s="125" t="s">
        <v>159</v>
      </c>
      <c r="D1160" s="125">
        <v>5006</v>
      </c>
      <c r="E1160" s="125">
        <v>4667</v>
      </c>
      <c r="F1160" s="125">
        <v>4492</v>
      </c>
      <c r="G1160" s="125">
        <v>4146</v>
      </c>
      <c r="H1160">
        <v>79</v>
      </c>
      <c r="I1160" s="125">
        <v>188106</v>
      </c>
      <c r="J1160" s="125">
        <v>33998</v>
      </c>
      <c r="K1160" s="125">
        <v>10951</v>
      </c>
      <c r="L1160" s="125">
        <v>1888</v>
      </c>
    </row>
    <row r="1161" spans="1:12" x14ac:dyDescent="0.55000000000000004">
      <c r="A1161" s="125" t="s">
        <v>176</v>
      </c>
      <c r="B1161" s="125">
        <v>2021</v>
      </c>
      <c r="C1161" s="125" t="s">
        <v>160</v>
      </c>
      <c r="D1161" s="125">
        <v>4993</v>
      </c>
      <c r="E1161" s="125">
        <v>4630</v>
      </c>
      <c r="F1161" s="125">
        <v>4301</v>
      </c>
      <c r="G1161" s="125">
        <v>4715</v>
      </c>
      <c r="H1161">
        <v>451</v>
      </c>
      <c r="I1161" s="125">
        <v>213071</v>
      </c>
      <c r="J1161" s="125">
        <v>40433</v>
      </c>
      <c r="K1161" s="125">
        <v>10429</v>
      </c>
      <c r="L1161" s="125">
        <v>1667</v>
      </c>
    </row>
    <row r="1162" spans="1:12" x14ac:dyDescent="0.55000000000000004">
      <c r="A1162" s="125" t="s">
        <v>176</v>
      </c>
      <c r="B1162" s="125">
        <v>2021</v>
      </c>
      <c r="C1162" s="125" t="s">
        <v>161</v>
      </c>
      <c r="D1162" s="125">
        <v>4502</v>
      </c>
      <c r="E1162" s="125">
        <v>4756</v>
      </c>
      <c r="F1162" s="125">
        <v>4239</v>
      </c>
      <c r="G1162" s="125">
        <v>2982</v>
      </c>
      <c r="H1162">
        <v>239</v>
      </c>
      <c r="I1162" s="125">
        <v>171930</v>
      </c>
      <c r="J1162" s="125">
        <v>35184</v>
      </c>
      <c r="K1162" s="125">
        <v>8957</v>
      </c>
      <c r="L1162" s="125">
        <v>1785</v>
      </c>
    </row>
    <row r="1163" spans="1:12" x14ac:dyDescent="0.55000000000000004">
      <c r="A1163" s="125" t="s">
        <v>176</v>
      </c>
      <c r="B1163" s="125">
        <v>2021</v>
      </c>
      <c r="C1163" s="125" t="s">
        <v>162</v>
      </c>
      <c r="D1163" s="125">
        <v>4976</v>
      </c>
      <c r="E1163" s="125">
        <v>4717</v>
      </c>
      <c r="F1163" s="125">
        <v>4466</v>
      </c>
      <c r="G1163" s="125">
        <v>3813</v>
      </c>
      <c r="H1163">
        <v>53</v>
      </c>
      <c r="I1163" s="125">
        <v>216440</v>
      </c>
      <c r="J1163" s="125">
        <v>38794</v>
      </c>
      <c r="K1163" s="125">
        <v>9857</v>
      </c>
      <c r="L1163" s="125">
        <v>1436</v>
      </c>
    </row>
    <row r="1164" spans="1:12" x14ac:dyDescent="0.55000000000000004">
      <c r="A1164" s="125" t="s">
        <v>176</v>
      </c>
      <c r="B1164" s="125">
        <v>2021</v>
      </c>
      <c r="C1164" s="125" t="s">
        <v>163</v>
      </c>
      <c r="D1164" s="125">
        <v>5020</v>
      </c>
      <c r="E1164" s="125">
        <v>4558</v>
      </c>
      <c r="F1164" s="125">
        <v>4505</v>
      </c>
      <c r="G1164" s="125">
        <v>3768</v>
      </c>
      <c r="H1164">
        <v>56</v>
      </c>
      <c r="I1164" s="125">
        <v>220271</v>
      </c>
      <c r="J1164" s="125">
        <v>36855</v>
      </c>
      <c r="K1164" s="125">
        <v>10695</v>
      </c>
      <c r="L1164" s="125">
        <v>1559</v>
      </c>
    </row>
    <row r="1165" spans="1:12" x14ac:dyDescent="0.55000000000000004">
      <c r="A1165" s="125" t="s">
        <v>176</v>
      </c>
      <c r="B1165" s="125">
        <v>2021</v>
      </c>
      <c r="C1165" s="125" t="s">
        <v>164</v>
      </c>
      <c r="D1165" s="125">
        <v>4752</v>
      </c>
      <c r="E1165" s="125">
        <v>4518</v>
      </c>
      <c r="F1165" s="125">
        <v>4405</v>
      </c>
      <c r="G1165" s="125">
        <v>4301</v>
      </c>
      <c r="H1165">
        <v>98</v>
      </c>
      <c r="I1165" s="125">
        <v>164941</v>
      </c>
      <c r="J1165" s="125">
        <v>27598</v>
      </c>
      <c r="K1165" s="125">
        <v>8965</v>
      </c>
      <c r="L1165" s="125">
        <v>1373</v>
      </c>
    </row>
    <row r="1166" spans="1:12" x14ac:dyDescent="0.55000000000000004">
      <c r="A1166" s="125" t="s">
        <v>176</v>
      </c>
      <c r="B1166" s="125">
        <v>2021</v>
      </c>
      <c r="C1166" s="125" t="s">
        <v>165</v>
      </c>
      <c r="D1166" s="125">
        <v>4314</v>
      </c>
      <c r="E1166" s="125">
        <v>5068</v>
      </c>
      <c r="F1166" s="125">
        <v>4337</v>
      </c>
      <c r="G1166" s="125">
        <v>4606</v>
      </c>
      <c r="H1166">
        <v>1253</v>
      </c>
      <c r="I1166" s="125">
        <v>158457</v>
      </c>
      <c r="J1166" s="125">
        <v>25623</v>
      </c>
      <c r="K1166" s="125">
        <v>8529</v>
      </c>
      <c r="L1166" s="125">
        <v>1151</v>
      </c>
    </row>
    <row r="1167" spans="1:12" x14ac:dyDescent="0.55000000000000004">
      <c r="A1167" s="125" t="s">
        <v>176</v>
      </c>
      <c r="B1167" s="125">
        <v>2021</v>
      </c>
      <c r="C1167" s="125" t="s">
        <v>166</v>
      </c>
      <c r="D1167" s="125">
        <v>4825</v>
      </c>
      <c r="E1167" s="125">
        <v>4384</v>
      </c>
      <c r="F1167" s="125">
        <v>4401</v>
      </c>
      <c r="G1167" s="125">
        <v>4387</v>
      </c>
      <c r="H1167">
        <v>1029</v>
      </c>
      <c r="I1167" s="125">
        <v>182069</v>
      </c>
      <c r="J1167" s="125">
        <v>28110</v>
      </c>
      <c r="K1167" s="125">
        <v>9761</v>
      </c>
      <c r="L1167" s="125">
        <v>1286</v>
      </c>
    </row>
    <row r="1168" spans="1:12" x14ac:dyDescent="0.55000000000000004">
      <c r="A1168" s="125" t="s">
        <v>177</v>
      </c>
      <c r="B1168" s="125">
        <v>2021</v>
      </c>
      <c r="C1168" s="125" t="s">
        <v>155</v>
      </c>
      <c r="D1168" s="125">
        <v>1763</v>
      </c>
      <c r="E1168" s="125">
        <v>1636</v>
      </c>
      <c r="F1168" s="125">
        <v>1251</v>
      </c>
      <c r="G1168" s="125">
        <v>989</v>
      </c>
      <c r="H1168">
        <v>8</v>
      </c>
      <c r="I1168" s="125">
        <v>46078</v>
      </c>
      <c r="J1168" s="125">
        <v>5594</v>
      </c>
      <c r="K1168" s="125">
        <v>2010</v>
      </c>
      <c r="L1168" s="125">
        <v>379</v>
      </c>
    </row>
    <row r="1169" spans="1:12" x14ac:dyDescent="0.55000000000000004">
      <c r="A1169" s="125" t="s">
        <v>177</v>
      </c>
      <c r="B1169" s="125">
        <v>2021</v>
      </c>
      <c r="C1169" s="125" t="s">
        <v>156</v>
      </c>
      <c r="D1169" s="125">
        <v>1904</v>
      </c>
      <c r="E1169" s="125">
        <v>1803</v>
      </c>
      <c r="F1169" s="125">
        <v>1587</v>
      </c>
      <c r="G1169" s="125">
        <v>1714</v>
      </c>
      <c r="H1169">
        <v>17</v>
      </c>
      <c r="I1169" s="125">
        <v>59747</v>
      </c>
      <c r="J1169" s="125">
        <v>9612</v>
      </c>
      <c r="K1169" s="125">
        <v>2360</v>
      </c>
      <c r="L1169" s="125">
        <v>395</v>
      </c>
    </row>
    <row r="1170" spans="1:12" x14ac:dyDescent="0.55000000000000004">
      <c r="A1170" s="125" t="s">
        <v>177</v>
      </c>
      <c r="B1170" s="125">
        <v>2021</v>
      </c>
      <c r="C1170" s="125" t="s">
        <v>157</v>
      </c>
      <c r="D1170" s="125">
        <v>2445</v>
      </c>
      <c r="E1170" s="125">
        <v>2229</v>
      </c>
      <c r="F1170" s="125">
        <v>2553</v>
      </c>
      <c r="G1170" s="125">
        <v>3369</v>
      </c>
      <c r="H1170">
        <v>176</v>
      </c>
      <c r="I1170" s="125">
        <v>134600</v>
      </c>
      <c r="J1170" s="125">
        <v>27775</v>
      </c>
      <c r="K1170" s="125">
        <v>4471</v>
      </c>
      <c r="L1170" s="125">
        <v>921</v>
      </c>
    </row>
    <row r="1171" spans="1:12" x14ac:dyDescent="0.55000000000000004">
      <c r="A1171" s="125" t="s">
        <v>177</v>
      </c>
      <c r="B1171" s="125">
        <v>2021</v>
      </c>
      <c r="C1171" s="125" t="s">
        <v>158</v>
      </c>
      <c r="D1171" s="125">
        <v>2240</v>
      </c>
      <c r="E1171" s="125">
        <v>2079</v>
      </c>
      <c r="F1171" s="125">
        <v>2322</v>
      </c>
      <c r="G1171" s="125">
        <v>1875</v>
      </c>
      <c r="H1171">
        <v>39</v>
      </c>
      <c r="I1171" s="125">
        <v>111104</v>
      </c>
      <c r="J1171" s="125">
        <v>25355</v>
      </c>
      <c r="K1171" s="125">
        <v>3606</v>
      </c>
      <c r="L1171" s="125">
        <v>485</v>
      </c>
    </row>
    <row r="1172" spans="1:12" x14ac:dyDescent="0.55000000000000004">
      <c r="A1172" s="125" t="s">
        <v>177</v>
      </c>
      <c r="B1172" s="125">
        <v>2021</v>
      </c>
      <c r="C1172" s="125" t="s">
        <v>159</v>
      </c>
      <c r="D1172" s="125">
        <v>2278</v>
      </c>
      <c r="E1172" s="125">
        <v>2241</v>
      </c>
      <c r="F1172" s="125">
        <v>2091</v>
      </c>
      <c r="G1172" s="125">
        <v>1937</v>
      </c>
      <c r="H1172">
        <v>35</v>
      </c>
      <c r="I1172" s="125">
        <v>126611</v>
      </c>
      <c r="J1172" s="125">
        <v>16441</v>
      </c>
      <c r="K1172" s="125">
        <v>4529</v>
      </c>
      <c r="L1172" s="125">
        <v>534</v>
      </c>
    </row>
    <row r="1173" spans="1:12" x14ac:dyDescent="0.55000000000000004">
      <c r="A1173" s="125" t="s">
        <v>177</v>
      </c>
      <c r="B1173" s="125">
        <v>2021</v>
      </c>
      <c r="C1173" s="125" t="s">
        <v>160</v>
      </c>
      <c r="D1173" s="125">
        <v>2058</v>
      </c>
      <c r="E1173" s="125">
        <v>2340</v>
      </c>
      <c r="F1173" s="125">
        <v>2204</v>
      </c>
      <c r="G1173" s="125">
        <v>2481</v>
      </c>
      <c r="H1173">
        <v>621</v>
      </c>
      <c r="I1173" s="125">
        <v>145932</v>
      </c>
      <c r="J1173" s="125">
        <v>17995</v>
      </c>
      <c r="K1173" s="125">
        <v>4523</v>
      </c>
      <c r="L1173" s="125">
        <v>590</v>
      </c>
    </row>
    <row r="1174" spans="1:12" x14ac:dyDescent="0.55000000000000004">
      <c r="A1174" s="125" t="s">
        <v>177</v>
      </c>
      <c r="B1174" s="125">
        <v>2021</v>
      </c>
      <c r="C1174" s="125" t="s">
        <v>161</v>
      </c>
      <c r="D1174" s="125">
        <v>2152</v>
      </c>
      <c r="E1174" s="125">
        <v>2272</v>
      </c>
      <c r="F1174" s="125">
        <v>2260</v>
      </c>
      <c r="G1174" s="125">
        <v>1659</v>
      </c>
      <c r="H1174">
        <v>658</v>
      </c>
      <c r="I1174" s="125">
        <v>118785</v>
      </c>
      <c r="J1174" s="125">
        <v>15215</v>
      </c>
      <c r="K1174" s="125">
        <v>4265</v>
      </c>
      <c r="L1174" s="125">
        <v>614</v>
      </c>
    </row>
    <row r="1175" spans="1:12" x14ac:dyDescent="0.55000000000000004">
      <c r="A1175" s="125" t="s">
        <v>177</v>
      </c>
      <c r="B1175" s="125">
        <v>2021</v>
      </c>
      <c r="C1175" s="125" t="s">
        <v>162</v>
      </c>
      <c r="D1175" s="125">
        <v>2206</v>
      </c>
      <c r="E1175" s="125">
        <v>2273</v>
      </c>
      <c r="F1175" s="125">
        <v>2267</v>
      </c>
      <c r="G1175" s="125">
        <v>1839</v>
      </c>
      <c r="H1175">
        <v>49</v>
      </c>
      <c r="I1175" s="125">
        <v>123278</v>
      </c>
      <c r="J1175" s="125">
        <v>13763</v>
      </c>
      <c r="K1175" s="125">
        <v>4161</v>
      </c>
      <c r="L1175" s="125">
        <v>562</v>
      </c>
    </row>
    <row r="1176" spans="1:12" x14ac:dyDescent="0.55000000000000004">
      <c r="A1176" s="125" t="s">
        <v>177</v>
      </c>
      <c r="B1176" s="125">
        <v>2021</v>
      </c>
      <c r="C1176" s="125" t="s">
        <v>163</v>
      </c>
      <c r="D1176" s="125">
        <v>2311</v>
      </c>
      <c r="E1176" s="125">
        <v>2106</v>
      </c>
      <c r="F1176" s="125">
        <v>2287</v>
      </c>
      <c r="G1176" s="125">
        <v>1952</v>
      </c>
      <c r="H1176">
        <v>26</v>
      </c>
      <c r="I1176" s="125">
        <v>141847</v>
      </c>
      <c r="J1176" s="125">
        <v>16486</v>
      </c>
      <c r="K1176" s="125">
        <v>3833</v>
      </c>
      <c r="L1176" s="125">
        <v>806</v>
      </c>
    </row>
    <row r="1177" spans="1:12" x14ac:dyDescent="0.55000000000000004">
      <c r="A1177" s="125" t="s">
        <v>177</v>
      </c>
      <c r="B1177" s="125">
        <v>2021</v>
      </c>
      <c r="C1177" s="125" t="s">
        <v>164</v>
      </c>
      <c r="D1177" s="125">
        <v>2095</v>
      </c>
      <c r="E1177" s="125">
        <v>2279</v>
      </c>
      <c r="F1177" s="125">
        <v>2091</v>
      </c>
      <c r="G1177" s="125">
        <v>1927</v>
      </c>
      <c r="H1177">
        <v>41</v>
      </c>
      <c r="I1177" s="125">
        <v>115588</v>
      </c>
      <c r="J1177" s="125">
        <v>14300</v>
      </c>
      <c r="K1177" s="125">
        <v>4050</v>
      </c>
      <c r="L1177" s="125">
        <v>558</v>
      </c>
    </row>
    <row r="1178" spans="1:12" x14ac:dyDescent="0.55000000000000004">
      <c r="A1178" s="125" t="s">
        <v>177</v>
      </c>
      <c r="B1178" s="125">
        <v>2021</v>
      </c>
      <c r="C1178" s="125" t="s">
        <v>165</v>
      </c>
      <c r="D1178" s="125">
        <v>2154</v>
      </c>
      <c r="E1178" s="125">
        <v>2410</v>
      </c>
      <c r="F1178" s="125">
        <v>2131</v>
      </c>
      <c r="G1178" s="125">
        <v>1896</v>
      </c>
      <c r="H1178">
        <v>118</v>
      </c>
      <c r="I1178" s="125">
        <v>124112</v>
      </c>
      <c r="J1178" s="125">
        <v>13717</v>
      </c>
      <c r="K1178" s="125">
        <v>3628</v>
      </c>
      <c r="L1178" s="125">
        <v>590</v>
      </c>
    </row>
    <row r="1179" spans="1:12" x14ac:dyDescent="0.55000000000000004">
      <c r="A1179" s="125" t="s">
        <v>177</v>
      </c>
      <c r="B1179" s="125">
        <v>2021</v>
      </c>
      <c r="C1179" s="125" t="s">
        <v>166</v>
      </c>
      <c r="D1179" s="125">
        <v>2179</v>
      </c>
      <c r="E1179" s="125">
        <v>2158</v>
      </c>
      <c r="F1179" s="125">
        <v>2204</v>
      </c>
      <c r="G1179" s="125">
        <v>1929</v>
      </c>
      <c r="H1179">
        <v>106</v>
      </c>
      <c r="I1179" s="125">
        <v>112450</v>
      </c>
      <c r="J1179" s="125">
        <v>11916</v>
      </c>
      <c r="K1179" s="125">
        <v>4401</v>
      </c>
      <c r="L1179" s="125">
        <v>668</v>
      </c>
    </row>
    <row r="1180" spans="1:12" x14ac:dyDescent="0.55000000000000004">
      <c r="A1180" s="125" t="s">
        <v>178</v>
      </c>
      <c r="B1180" s="125">
        <v>2021</v>
      </c>
      <c r="C1180" s="125" t="s">
        <v>155</v>
      </c>
      <c r="D1180" s="125">
        <v>1294</v>
      </c>
      <c r="E1180" s="125">
        <v>1266</v>
      </c>
      <c r="F1180">
        <v>1053</v>
      </c>
      <c r="G1180" s="125">
        <v>1175</v>
      </c>
      <c r="H1180">
        <v>52</v>
      </c>
      <c r="I1180" s="125">
        <v>59154</v>
      </c>
      <c r="J1180" s="125">
        <v>11224</v>
      </c>
      <c r="K1180" s="125">
        <v>1235</v>
      </c>
      <c r="L1180" s="125">
        <v>145</v>
      </c>
    </row>
    <row r="1181" spans="1:12" x14ac:dyDescent="0.55000000000000004">
      <c r="A1181" s="125" t="s">
        <v>178</v>
      </c>
      <c r="B1181" s="125">
        <v>2021</v>
      </c>
      <c r="C1181" s="125" t="s">
        <v>156</v>
      </c>
      <c r="D1181" s="125">
        <v>1174</v>
      </c>
      <c r="E1181" s="125">
        <v>1158</v>
      </c>
      <c r="F1181">
        <v>1101</v>
      </c>
      <c r="G1181" s="125">
        <v>1230</v>
      </c>
      <c r="H1181">
        <v>36</v>
      </c>
      <c r="I1181" s="125">
        <v>86637</v>
      </c>
      <c r="J1181" s="125">
        <v>16743</v>
      </c>
      <c r="K1181" s="125">
        <v>1704</v>
      </c>
      <c r="L1181" s="125">
        <v>254</v>
      </c>
    </row>
    <row r="1182" spans="1:12" x14ac:dyDescent="0.55000000000000004">
      <c r="A1182" s="125" t="s">
        <v>178</v>
      </c>
      <c r="B1182" s="125">
        <v>2021</v>
      </c>
      <c r="C1182" s="125" t="s">
        <v>157</v>
      </c>
      <c r="D1182" s="125">
        <v>1308</v>
      </c>
      <c r="E1182" s="125">
        <v>1277</v>
      </c>
      <c r="F1182">
        <v>1379</v>
      </c>
      <c r="G1182" s="125">
        <v>1185</v>
      </c>
      <c r="H1182">
        <v>38</v>
      </c>
      <c r="I1182" s="125">
        <v>87516</v>
      </c>
      <c r="J1182" s="125">
        <v>18151</v>
      </c>
      <c r="K1182" s="125">
        <v>1110</v>
      </c>
      <c r="L1182" s="125">
        <v>265</v>
      </c>
    </row>
    <row r="1183" spans="1:12" x14ac:dyDescent="0.55000000000000004">
      <c r="A1183" s="125" t="s">
        <v>178</v>
      </c>
      <c r="B1183" s="125">
        <v>2021</v>
      </c>
      <c r="C1183" s="125" t="s">
        <v>158</v>
      </c>
      <c r="D1183" s="125">
        <v>1170</v>
      </c>
      <c r="E1183" s="125">
        <v>1225</v>
      </c>
      <c r="F1183">
        <v>1180</v>
      </c>
      <c r="G1183" s="125">
        <v>1037</v>
      </c>
      <c r="H1183">
        <v>44</v>
      </c>
      <c r="I1183" s="125">
        <v>56576</v>
      </c>
      <c r="J1183" s="125">
        <v>9055</v>
      </c>
      <c r="K1183" s="125">
        <v>1160</v>
      </c>
      <c r="L1183" s="125">
        <v>161</v>
      </c>
    </row>
    <row r="1184" spans="1:12" x14ac:dyDescent="0.55000000000000004">
      <c r="A1184" s="125" t="s">
        <v>178</v>
      </c>
      <c r="B1184" s="125">
        <v>2021</v>
      </c>
      <c r="C1184" s="125" t="s">
        <v>159</v>
      </c>
      <c r="D1184" s="125">
        <v>916</v>
      </c>
      <c r="E1184" s="125">
        <v>1186</v>
      </c>
      <c r="F1184">
        <v>1096</v>
      </c>
      <c r="G1184" s="125">
        <v>1010</v>
      </c>
      <c r="H1184">
        <v>34</v>
      </c>
      <c r="I1184" s="125">
        <v>68810</v>
      </c>
      <c r="J1184" s="125">
        <v>10102</v>
      </c>
      <c r="K1184" s="125">
        <v>1072</v>
      </c>
      <c r="L1184" s="125">
        <v>366</v>
      </c>
    </row>
    <row r="1185" spans="1:12" x14ac:dyDescent="0.55000000000000004">
      <c r="A1185" s="125" t="s">
        <v>178</v>
      </c>
      <c r="B1185" s="125">
        <v>2021</v>
      </c>
      <c r="C1185" s="125" t="s">
        <v>160</v>
      </c>
      <c r="D1185" s="125">
        <v>1365</v>
      </c>
      <c r="E1185" s="125">
        <v>1240</v>
      </c>
      <c r="F1185">
        <v>1205</v>
      </c>
      <c r="G1185" s="125">
        <v>1377</v>
      </c>
      <c r="H1185">
        <v>346</v>
      </c>
      <c r="I1185" s="125">
        <v>88981</v>
      </c>
      <c r="J1185" s="125">
        <v>14470</v>
      </c>
      <c r="K1185" s="125">
        <v>1657</v>
      </c>
      <c r="L1185" s="125">
        <v>236</v>
      </c>
    </row>
    <row r="1186" spans="1:12" x14ac:dyDescent="0.55000000000000004">
      <c r="A1186" s="125" t="s">
        <v>178</v>
      </c>
      <c r="B1186" s="125">
        <v>2021</v>
      </c>
      <c r="C1186" s="125" t="s">
        <v>161</v>
      </c>
      <c r="D1186" s="125">
        <v>1001</v>
      </c>
      <c r="E1186" s="125">
        <v>1148</v>
      </c>
      <c r="F1186">
        <v>1114</v>
      </c>
      <c r="G1186" s="125">
        <v>666</v>
      </c>
      <c r="H1186">
        <v>25</v>
      </c>
      <c r="I1186" s="125">
        <v>90676</v>
      </c>
      <c r="J1186" s="125">
        <v>14275</v>
      </c>
      <c r="K1186" s="125">
        <v>1635</v>
      </c>
      <c r="L1186" s="125">
        <v>176</v>
      </c>
    </row>
    <row r="1187" spans="1:12" x14ac:dyDescent="0.55000000000000004">
      <c r="A1187" s="125" t="s">
        <v>178</v>
      </c>
      <c r="B1187" s="125">
        <v>2021</v>
      </c>
      <c r="C1187" s="125" t="s">
        <v>162</v>
      </c>
      <c r="D1187" s="125">
        <v>885</v>
      </c>
      <c r="E1187" s="125">
        <v>1134</v>
      </c>
      <c r="F1187">
        <v>1143</v>
      </c>
      <c r="G1187" s="125">
        <v>914</v>
      </c>
      <c r="H1187">
        <v>12</v>
      </c>
      <c r="I1187" s="125">
        <v>113906</v>
      </c>
      <c r="J1187" s="125">
        <v>14776</v>
      </c>
      <c r="K1187" s="125">
        <v>1429</v>
      </c>
      <c r="L1187" s="125">
        <v>262</v>
      </c>
    </row>
    <row r="1188" spans="1:12" x14ac:dyDescent="0.55000000000000004">
      <c r="A1188" s="125" t="s">
        <v>178</v>
      </c>
      <c r="B1188" s="125">
        <v>2021</v>
      </c>
      <c r="C1188" s="125" t="s">
        <v>163</v>
      </c>
      <c r="D1188" s="125">
        <v>1299</v>
      </c>
      <c r="E1188" s="125">
        <v>1162</v>
      </c>
      <c r="F1188">
        <v>1161</v>
      </c>
      <c r="G1188" s="125">
        <v>1139</v>
      </c>
      <c r="H1188">
        <v>7</v>
      </c>
      <c r="I1188" s="125">
        <v>93225</v>
      </c>
      <c r="J1188" s="125">
        <v>13460</v>
      </c>
      <c r="K1188" s="125">
        <v>1887</v>
      </c>
      <c r="L1188" s="125">
        <v>210</v>
      </c>
    </row>
    <row r="1189" spans="1:12" x14ac:dyDescent="0.55000000000000004">
      <c r="A1189" s="125" t="s">
        <v>178</v>
      </c>
      <c r="B1189" s="125">
        <v>2021</v>
      </c>
      <c r="C1189" s="125" t="s">
        <v>164</v>
      </c>
      <c r="D1189" s="125">
        <v>814</v>
      </c>
      <c r="E1189" s="125">
        <v>1036</v>
      </c>
      <c r="F1189">
        <v>1075</v>
      </c>
      <c r="G1189" s="125">
        <v>1075</v>
      </c>
      <c r="H1189">
        <v>46</v>
      </c>
      <c r="I1189" s="125">
        <v>73419</v>
      </c>
      <c r="J1189" s="125">
        <v>9511</v>
      </c>
      <c r="K1189" s="125">
        <v>1588</v>
      </c>
      <c r="L1189" s="125">
        <v>306</v>
      </c>
    </row>
    <row r="1190" spans="1:12" x14ac:dyDescent="0.55000000000000004">
      <c r="A1190" s="125" t="s">
        <v>178</v>
      </c>
      <c r="B1190" s="125">
        <v>2021</v>
      </c>
      <c r="C1190" s="125" t="s">
        <v>165</v>
      </c>
      <c r="D1190" s="125">
        <v>840</v>
      </c>
      <c r="E1190" s="125">
        <v>1196</v>
      </c>
      <c r="F1190">
        <v>1198</v>
      </c>
      <c r="G1190" s="125">
        <v>1118</v>
      </c>
      <c r="H1190">
        <v>43</v>
      </c>
      <c r="I1190" s="125">
        <v>82573</v>
      </c>
      <c r="J1190" s="125">
        <v>11050</v>
      </c>
      <c r="K1190" s="125">
        <v>1462</v>
      </c>
      <c r="L1190" s="125">
        <v>178</v>
      </c>
    </row>
    <row r="1191" spans="1:12" x14ac:dyDescent="0.55000000000000004">
      <c r="A1191" s="125" t="s">
        <v>178</v>
      </c>
      <c r="B1191" s="125">
        <v>2021</v>
      </c>
      <c r="C1191" s="125" t="s">
        <v>166</v>
      </c>
      <c r="D1191" s="125">
        <v>1139</v>
      </c>
      <c r="E1191" s="125">
        <v>1065</v>
      </c>
      <c r="F1191">
        <v>1038</v>
      </c>
      <c r="G1191" s="125">
        <v>1079</v>
      </c>
      <c r="H1191">
        <v>173</v>
      </c>
      <c r="I1191" s="125">
        <v>73343</v>
      </c>
      <c r="J1191" s="125">
        <v>8981</v>
      </c>
      <c r="K1191" s="125">
        <v>1437</v>
      </c>
      <c r="L1191" s="125">
        <v>167</v>
      </c>
    </row>
    <row r="1192" spans="1:12" x14ac:dyDescent="0.55000000000000004">
      <c r="A1192" s="125" t="s">
        <v>179</v>
      </c>
      <c r="B1192" s="125">
        <v>2021</v>
      </c>
      <c r="C1192" s="125" t="s">
        <v>155</v>
      </c>
      <c r="D1192" s="125">
        <v>907</v>
      </c>
      <c r="E1192" s="125">
        <v>1030</v>
      </c>
      <c r="F1192" s="125">
        <v>1083</v>
      </c>
      <c r="G1192" s="125">
        <v>921</v>
      </c>
      <c r="H1192">
        <v>9</v>
      </c>
      <c r="I1192" s="125">
        <v>57346</v>
      </c>
      <c r="J1192" s="125">
        <v>4533</v>
      </c>
      <c r="K1192" s="125">
        <v>2526</v>
      </c>
      <c r="L1192" s="125">
        <v>462</v>
      </c>
    </row>
    <row r="1193" spans="1:12" x14ac:dyDescent="0.55000000000000004">
      <c r="A1193" s="125" t="s">
        <v>179</v>
      </c>
      <c r="B1193" s="125">
        <v>2021</v>
      </c>
      <c r="C1193" s="125" t="s">
        <v>156</v>
      </c>
      <c r="D1193" s="125">
        <v>1000</v>
      </c>
      <c r="E1193" s="125">
        <v>1091</v>
      </c>
      <c r="F1193" s="125">
        <v>1092</v>
      </c>
      <c r="G1193" s="125">
        <v>1231</v>
      </c>
      <c r="H1193">
        <v>29</v>
      </c>
      <c r="I1193" s="125">
        <v>107801</v>
      </c>
      <c r="J1193" s="125">
        <v>15706</v>
      </c>
      <c r="K1193" s="125">
        <v>3494</v>
      </c>
      <c r="L1193" s="125">
        <v>461</v>
      </c>
    </row>
    <row r="1194" spans="1:12" x14ac:dyDescent="0.55000000000000004">
      <c r="A1194" s="125" t="s">
        <v>179</v>
      </c>
      <c r="B1194" s="125">
        <v>2021</v>
      </c>
      <c r="C1194" s="125" t="s">
        <v>157</v>
      </c>
      <c r="D1194" s="125">
        <v>1285</v>
      </c>
      <c r="E1194" s="125">
        <v>1198</v>
      </c>
      <c r="F1194" s="125">
        <v>1191</v>
      </c>
      <c r="G1194" s="125">
        <v>1268</v>
      </c>
      <c r="H1194">
        <v>9</v>
      </c>
      <c r="I1194" s="125">
        <v>147090</v>
      </c>
      <c r="J1194" s="125">
        <v>18663</v>
      </c>
      <c r="K1194" s="125">
        <v>4729</v>
      </c>
      <c r="L1194" s="125">
        <v>895</v>
      </c>
    </row>
    <row r="1195" spans="1:12" x14ac:dyDescent="0.55000000000000004">
      <c r="A1195" s="125" t="s">
        <v>179</v>
      </c>
      <c r="B1195" s="125">
        <v>2021</v>
      </c>
      <c r="C1195" s="125" t="s">
        <v>158</v>
      </c>
      <c r="D1195" s="125">
        <v>1194</v>
      </c>
      <c r="E1195" s="125">
        <v>1223</v>
      </c>
      <c r="F1195" s="125">
        <v>1173</v>
      </c>
      <c r="G1195" s="125">
        <v>1203</v>
      </c>
      <c r="H1195">
        <v>3</v>
      </c>
      <c r="I1195" s="125">
        <v>112539</v>
      </c>
      <c r="J1195" s="125">
        <v>10327</v>
      </c>
      <c r="K1195" s="125">
        <v>2980</v>
      </c>
      <c r="L1195" s="125">
        <v>293</v>
      </c>
    </row>
    <row r="1196" spans="1:12" x14ac:dyDescent="0.55000000000000004">
      <c r="A1196" s="125" t="s">
        <v>179</v>
      </c>
      <c r="B1196" s="125">
        <v>2021</v>
      </c>
      <c r="C1196" s="125" t="s">
        <v>159</v>
      </c>
      <c r="D1196" s="125">
        <v>1172</v>
      </c>
      <c r="E1196" s="125">
        <v>1193</v>
      </c>
      <c r="F1196" s="125">
        <v>1128</v>
      </c>
      <c r="G1196" s="125">
        <v>1141</v>
      </c>
      <c r="H1196">
        <v>7</v>
      </c>
      <c r="I1196" s="125">
        <v>127835</v>
      </c>
      <c r="J1196" s="125">
        <v>12146</v>
      </c>
      <c r="K1196" s="125">
        <v>4981</v>
      </c>
      <c r="L1196" s="125">
        <v>1145</v>
      </c>
    </row>
    <row r="1197" spans="1:12" x14ac:dyDescent="0.55000000000000004">
      <c r="A1197" s="125" t="s">
        <v>179</v>
      </c>
      <c r="B1197" s="125">
        <v>2021</v>
      </c>
      <c r="C1197" s="125" t="s">
        <v>160</v>
      </c>
      <c r="D1197" s="125">
        <v>1198</v>
      </c>
      <c r="E1197" s="125">
        <v>1203</v>
      </c>
      <c r="F1197" s="125">
        <v>1181</v>
      </c>
      <c r="G1197" s="125">
        <v>1215</v>
      </c>
      <c r="H1197">
        <v>4</v>
      </c>
      <c r="I1197" s="125">
        <v>144496</v>
      </c>
      <c r="J1197" s="125">
        <v>13580</v>
      </c>
      <c r="K1197" s="125">
        <v>2995</v>
      </c>
      <c r="L1197" s="125">
        <v>573</v>
      </c>
    </row>
    <row r="1198" spans="1:12" x14ac:dyDescent="0.55000000000000004">
      <c r="A1198" s="125" t="s">
        <v>179</v>
      </c>
      <c r="B1198" s="125">
        <v>2021</v>
      </c>
      <c r="C1198" s="125" t="s">
        <v>161</v>
      </c>
      <c r="D1198" s="125">
        <v>1140</v>
      </c>
      <c r="E1198" s="125">
        <v>1263</v>
      </c>
      <c r="F1198" s="125">
        <v>1220</v>
      </c>
      <c r="G1198" s="125">
        <v>1282</v>
      </c>
      <c r="H1198">
        <v>15</v>
      </c>
      <c r="I1198" s="125">
        <v>136297</v>
      </c>
      <c r="J1198" s="125">
        <v>12919</v>
      </c>
      <c r="K1198" s="125">
        <v>2881</v>
      </c>
      <c r="L1198" s="125">
        <v>483</v>
      </c>
    </row>
    <row r="1199" spans="1:12" x14ac:dyDescent="0.55000000000000004">
      <c r="A1199" s="125" t="s">
        <v>179</v>
      </c>
      <c r="B1199" s="125">
        <v>2021</v>
      </c>
      <c r="C1199" s="125" t="s">
        <v>162</v>
      </c>
      <c r="D1199" s="125">
        <v>1087</v>
      </c>
      <c r="E1199" s="125">
        <v>1182</v>
      </c>
      <c r="F1199" s="125">
        <v>1180</v>
      </c>
      <c r="G1199" s="125">
        <v>1133</v>
      </c>
      <c r="H1199">
        <v>2</v>
      </c>
      <c r="I1199" s="125">
        <v>170287</v>
      </c>
      <c r="J1199" s="125">
        <v>15574</v>
      </c>
      <c r="K1199" s="125">
        <v>3917</v>
      </c>
      <c r="L1199" s="125">
        <v>574</v>
      </c>
    </row>
    <row r="1200" spans="1:12" x14ac:dyDescent="0.55000000000000004">
      <c r="A1200" s="125" t="s">
        <v>179</v>
      </c>
      <c r="B1200" s="125">
        <v>2021</v>
      </c>
      <c r="C1200" s="125" t="s">
        <v>163</v>
      </c>
      <c r="D1200" s="125">
        <v>1166</v>
      </c>
      <c r="E1200" s="125">
        <v>1181</v>
      </c>
      <c r="F1200" s="125">
        <v>1241</v>
      </c>
      <c r="G1200" s="125">
        <v>1251</v>
      </c>
      <c r="H1200">
        <v>8</v>
      </c>
      <c r="I1200" s="125">
        <v>154190</v>
      </c>
      <c r="J1200" s="125">
        <v>14467</v>
      </c>
      <c r="K1200" s="125">
        <v>4192</v>
      </c>
      <c r="L1200" s="125">
        <v>831</v>
      </c>
    </row>
    <row r="1201" spans="1:12" x14ac:dyDescent="0.55000000000000004">
      <c r="A1201" s="125" t="s">
        <v>179</v>
      </c>
      <c r="B1201" s="125">
        <v>2021</v>
      </c>
      <c r="C1201" s="125" t="s">
        <v>164</v>
      </c>
      <c r="D1201" s="125">
        <v>931</v>
      </c>
      <c r="E1201" s="125">
        <v>1085</v>
      </c>
      <c r="F1201" s="125">
        <v>1009</v>
      </c>
      <c r="G1201" s="125">
        <v>931</v>
      </c>
      <c r="H1201">
        <v>32</v>
      </c>
      <c r="I1201" s="125">
        <v>79949</v>
      </c>
      <c r="J1201" s="125">
        <v>6744</v>
      </c>
      <c r="K1201" s="125">
        <v>4324</v>
      </c>
      <c r="L1201" s="125">
        <v>859</v>
      </c>
    </row>
    <row r="1202" spans="1:12" x14ac:dyDescent="0.55000000000000004">
      <c r="A1202" s="125" t="s">
        <v>179</v>
      </c>
      <c r="B1202" s="125">
        <v>2021</v>
      </c>
      <c r="C1202" s="125" t="s">
        <v>165</v>
      </c>
      <c r="D1202" s="125">
        <v>1035</v>
      </c>
      <c r="E1202" s="125">
        <v>1268</v>
      </c>
      <c r="F1202" s="125">
        <v>1105</v>
      </c>
      <c r="G1202" s="125">
        <v>1214</v>
      </c>
      <c r="H1202">
        <v>27</v>
      </c>
      <c r="I1202" s="125">
        <v>115917</v>
      </c>
      <c r="J1202" s="125">
        <v>10683</v>
      </c>
      <c r="K1202" s="125">
        <v>3328</v>
      </c>
      <c r="L1202" s="125">
        <v>605</v>
      </c>
    </row>
    <row r="1203" spans="1:12" x14ac:dyDescent="0.55000000000000004">
      <c r="A1203" s="125" t="s">
        <v>179</v>
      </c>
      <c r="B1203" s="125">
        <v>2021</v>
      </c>
      <c r="C1203" s="125" t="s">
        <v>166</v>
      </c>
      <c r="D1203" s="125">
        <v>1174</v>
      </c>
      <c r="E1203" s="125">
        <v>1208</v>
      </c>
      <c r="F1203" s="125">
        <v>1165</v>
      </c>
      <c r="G1203" s="125">
        <v>1150</v>
      </c>
      <c r="H1203">
        <v>26</v>
      </c>
      <c r="I1203" s="125">
        <v>127790</v>
      </c>
      <c r="J1203" s="125">
        <v>10226</v>
      </c>
      <c r="K1203" s="125">
        <v>3829</v>
      </c>
      <c r="L1203" s="125">
        <v>574</v>
      </c>
    </row>
    <row r="1204" spans="1:12" x14ac:dyDescent="0.55000000000000004">
      <c r="A1204" s="125" t="s">
        <v>180</v>
      </c>
      <c r="B1204" s="125">
        <v>2021</v>
      </c>
      <c r="C1204" s="125" t="s">
        <v>155</v>
      </c>
      <c r="D1204" s="125">
        <v>1963</v>
      </c>
      <c r="E1204" s="125">
        <v>2288</v>
      </c>
      <c r="F1204" s="125">
        <v>2148</v>
      </c>
      <c r="G1204" s="125">
        <v>1981</v>
      </c>
      <c r="H1204">
        <v>102</v>
      </c>
      <c r="I1204" s="125">
        <v>38950</v>
      </c>
      <c r="J1204" s="125">
        <v>9628</v>
      </c>
      <c r="K1204" s="125">
        <v>867</v>
      </c>
      <c r="L1204" s="125">
        <v>125</v>
      </c>
    </row>
    <row r="1205" spans="1:12" x14ac:dyDescent="0.55000000000000004">
      <c r="A1205" s="125" t="s">
        <v>180</v>
      </c>
      <c r="B1205" s="125">
        <v>2021</v>
      </c>
      <c r="C1205" s="125" t="s">
        <v>156</v>
      </c>
      <c r="D1205" s="125">
        <v>2456</v>
      </c>
      <c r="E1205" s="125">
        <v>2341</v>
      </c>
      <c r="F1205" s="125">
        <v>2193</v>
      </c>
      <c r="G1205" s="125">
        <v>2301</v>
      </c>
      <c r="H1205">
        <v>78</v>
      </c>
      <c r="I1205" s="125">
        <v>43941</v>
      </c>
      <c r="J1205" s="125">
        <v>9693</v>
      </c>
      <c r="K1205" s="125">
        <v>1371</v>
      </c>
      <c r="L1205" s="125">
        <v>189</v>
      </c>
    </row>
    <row r="1206" spans="1:12" x14ac:dyDescent="0.55000000000000004">
      <c r="A1206" s="125" t="s">
        <v>180</v>
      </c>
      <c r="B1206" s="125">
        <v>2021</v>
      </c>
      <c r="C1206" s="125" t="s">
        <v>157</v>
      </c>
      <c r="D1206" s="125">
        <v>2854</v>
      </c>
      <c r="E1206" s="125">
        <v>2730</v>
      </c>
      <c r="F1206" s="125">
        <v>2481</v>
      </c>
      <c r="G1206" s="125">
        <v>2462</v>
      </c>
      <c r="H1206">
        <v>53</v>
      </c>
      <c r="I1206" s="125">
        <v>50753</v>
      </c>
      <c r="J1206" s="125">
        <v>11396</v>
      </c>
      <c r="K1206" s="125">
        <v>1770</v>
      </c>
      <c r="L1206" s="125">
        <v>204</v>
      </c>
    </row>
    <row r="1207" spans="1:12" x14ac:dyDescent="0.55000000000000004">
      <c r="A1207" s="125" t="s">
        <v>180</v>
      </c>
      <c r="B1207" s="125">
        <v>2021</v>
      </c>
      <c r="C1207" s="125" t="s">
        <v>158</v>
      </c>
      <c r="D1207" s="125">
        <v>2780</v>
      </c>
      <c r="E1207" s="125">
        <v>2550</v>
      </c>
      <c r="F1207" s="125">
        <v>2144</v>
      </c>
      <c r="G1207" s="125">
        <v>2185</v>
      </c>
      <c r="H1207">
        <v>38</v>
      </c>
      <c r="I1207" s="125">
        <v>43021</v>
      </c>
      <c r="J1207" s="125">
        <v>10274</v>
      </c>
      <c r="K1207" s="125">
        <v>1701</v>
      </c>
      <c r="L1207" s="125">
        <v>295</v>
      </c>
    </row>
    <row r="1208" spans="1:12" x14ac:dyDescent="0.55000000000000004">
      <c r="A1208" s="125" t="s">
        <v>180</v>
      </c>
      <c r="B1208" s="125">
        <v>2021</v>
      </c>
      <c r="C1208" s="125" t="s">
        <v>159</v>
      </c>
      <c r="D1208" s="125">
        <v>2642</v>
      </c>
      <c r="E1208" s="125">
        <v>2639</v>
      </c>
      <c r="F1208" s="125">
        <v>2193</v>
      </c>
      <c r="G1208" s="125">
        <v>2111</v>
      </c>
      <c r="H1208">
        <v>87</v>
      </c>
      <c r="I1208" s="125">
        <v>46532</v>
      </c>
      <c r="J1208" s="125">
        <v>11198</v>
      </c>
      <c r="K1208" s="125">
        <v>1648</v>
      </c>
      <c r="L1208" s="125">
        <v>254</v>
      </c>
    </row>
    <row r="1209" spans="1:12" x14ac:dyDescent="0.55000000000000004">
      <c r="A1209" s="125" t="s">
        <v>180</v>
      </c>
      <c r="B1209" s="125">
        <v>2021</v>
      </c>
      <c r="C1209" s="125" t="s">
        <v>160</v>
      </c>
      <c r="D1209" s="125">
        <v>2809</v>
      </c>
      <c r="E1209" s="125">
        <v>3039</v>
      </c>
      <c r="F1209" s="125">
        <v>2735</v>
      </c>
      <c r="G1209" s="125">
        <v>3037</v>
      </c>
      <c r="H1209">
        <v>364</v>
      </c>
      <c r="I1209" s="125">
        <v>52445</v>
      </c>
      <c r="J1209" s="125">
        <v>13129</v>
      </c>
      <c r="K1209" s="125">
        <v>1667</v>
      </c>
      <c r="L1209" s="125">
        <v>459</v>
      </c>
    </row>
    <row r="1210" spans="1:12" x14ac:dyDescent="0.55000000000000004">
      <c r="A1210" s="125" t="s">
        <v>180</v>
      </c>
      <c r="B1210" s="125">
        <v>2021</v>
      </c>
      <c r="C1210" s="125" t="s">
        <v>161</v>
      </c>
      <c r="D1210" s="125">
        <v>2433</v>
      </c>
      <c r="E1210" s="125">
        <v>2828</v>
      </c>
      <c r="F1210" s="125">
        <v>2672</v>
      </c>
      <c r="G1210" s="125">
        <v>2195</v>
      </c>
      <c r="H1210">
        <v>134</v>
      </c>
      <c r="I1210" s="125">
        <v>48929</v>
      </c>
      <c r="J1210" s="125">
        <v>12057</v>
      </c>
      <c r="K1210" s="125">
        <v>1690</v>
      </c>
      <c r="L1210" s="125">
        <v>518</v>
      </c>
    </row>
    <row r="1211" spans="1:12" x14ac:dyDescent="0.55000000000000004">
      <c r="A1211" s="125" t="s">
        <v>180</v>
      </c>
      <c r="B1211" s="125">
        <v>2021</v>
      </c>
      <c r="C1211" s="125" t="s">
        <v>162</v>
      </c>
      <c r="D1211" s="125">
        <v>2489</v>
      </c>
      <c r="E1211" s="125">
        <v>2948</v>
      </c>
      <c r="F1211" s="125">
        <v>2756</v>
      </c>
      <c r="G1211" s="125">
        <v>2381</v>
      </c>
      <c r="H1211">
        <v>242</v>
      </c>
      <c r="I1211" s="125">
        <v>56414</v>
      </c>
      <c r="J1211" s="125">
        <v>13495</v>
      </c>
      <c r="K1211" s="125">
        <v>1437</v>
      </c>
      <c r="L1211" s="125">
        <v>106</v>
      </c>
    </row>
    <row r="1212" spans="1:12" x14ac:dyDescent="0.55000000000000004">
      <c r="A1212" s="125" t="s">
        <v>180</v>
      </c>
      <c r="B1212" s="125">
        <v>2021</v>
      </c>
      <c r="C1212" s="125" t="s">
        <v>163</v>
      </c>
      <c r="D1212" s="125">
        <v>2317</v>
      </c>
      <c r="E1212" s="125">
        <v>2653</v>
      </c>
      <c r="F1212" s="125">
        <v>2779</v>
      </c>
      <c r="G1212" s="125">
        <v>2275</v>
      </c>
      <c r="H1212">
        <v>304</v>
      </c>
      <c r="I1212" s="125">
        <v>56773</v>
      </c>
      <c r="J1212" s="125">
        <v>12381</v>
      </c>
      <c r="K1212" s="125">
        <v>1464</v>
      </c>
      <c r="L1212" s="125">
        <v>300</v>
      </c>
    </row>
    <row r="1213" spans="1:12" x14ac:dyDescent="0.55000000000000004">
      <c r="A1213" s="125" t="s">
        <v>180</v>
      </c>
      <c r="B1213" s="125">
        <v>2021</v>
      </c>
      <c r="C1213" s="125" t="s">
        <v>164</v>
      </c>
      <c r="D1213" s="125">
        <v>2411</v>
      </c>
      <c r="E1213" s="125">
        <v>2672</v>
      </c>
      <c r="F1213" s="125">
        <v>2736</v>
      </c>
      <c r="G1213" s="125">
        <v>2503</v>
      </c>
      <c r="H1213">
        <v>62</v>
      </c>
      <c r="I1213" s="125">
        <v>53934</v>
      </c>
      <c r="J1213" s="125">
        <v>12100</v>
      </c>
      <c r="K1213" s="125">
        <v>1533</v>
      </c>
      <c r="L1213" s="125">
        <v>133</v>
      </c>
    </row>
    <row r="1214" spans="1:12" x14ac:dyDescent="0.55000000000000004">
      <c r="A1214" s="125" t="s">
        <v>180</v>
      </c>
      <c r="B1214" s="125">
        <v>2021</v>
      </c>
      <c r="C1214" s="125" t="s">
        <v>165</v>
      </c>
      <c r="D1214" s="125">
        <v>2610</v>
      </c>
      <c r="E1214" s="125">
        <v>2917</v>
      </c>
      <c r="F1214" s="125">
        <v>2735</v>
      </c>
      <c r="G1214" s="125">
        <v>2811</v>
      </c>
      <c r="H1214">
        <v>401</v>
      </c>
      <c r="I1214" s="125">
        <v>59907</v>
      </c>
      <c r="J1214" s="125">
        <v>13290</v>
      </c>
      <c r="K1214" s="125">
        <v>1758</v>
      </c>
      <c r="L1214" s="125">
        <v>395</v>
      </c>
    </row>
    <row r="1215" spans="1:12" x14ac:dyDescent="0.55000000000000004">
      <c r="A1215" s="125" t="s">
        <v>180</v>
      </c>
      <c r="B1215" s="125">
        <v>2021</v>
      </c>
      <c r="C1215" s="125" t="s">
        <v>166</v>
      </c>
      <c r="D1215" s="125">
        <v>2598</v>
      </c>
      <c r="E1215" s="125">
        <v>3102</v>
      </c>
      <c r="F1215" s="125">
        <v>3064</v>
      </c>
      <c r="G1215" s="125">
        <v>6987</v>
      </c>
      <c r="H1215">
        <v>864</v>
      </c>
      <c r="I1215" s="125">
        <v>61999</v>
      </c>
      <c r="J1215" s="125">
        <v>15117</v>
      </c>
      <c r="K1215" s="125">
        <v>1906</v>
      </c>
      <c r="L1215" s="125">
        <v>607</v>
      </c>
    </row>
    <row r="1216" spans="1:12" x14ac:dyDescent="0.55000000000000004">
      <c r="A1216" s="125" t="s">
        <v>181</v>
      </c>
      <c r="B1216" s="125">
        <v>2021</v>
      </c>
      <c r="C1216" s="125" t="s">
        <v>155</v>
      </c>
      <c r="D1216" s="125">
        <v>2133</v>
      </c>
      <c r="E1216" s="125">
        <v>2099</v>
      </c>
      <c r="F1216" s="125">
        <v>1735</v>
      </c>
      <c r="G1216" s="125">
        <v>1617</v>
      </c>
      <c r="H1216">
        <v>82</v>
      </c>
      <c r="I1216" s="125">
        <v>53426</v>
      </c>
      <c r="J1216" s="125">
        <v>9017</v>
      </c>
      <c r="K1216" s="125">
        <v>5513</v>
      </c>
      <c r="L1216" s="125">
        <v>293</v>
      </c>
    </row>
    <row r="1217" spans="1:12" x14ac:dyDescent="0.55000000000000004">
      <c r="A1217" s="125" t="s">
        <v>181</v>
      </c>
      <c r="B1217" s="125">
        <v>2021</v>
      </c>
      <c r="C1217" s="125" t="s">
        <v>156</v>
      </c>
      <c r="D1217" s="125">
        <v>3178</v>
      </c>
      <c r="E1217" s="125">
        <v>3215</v>
      </c>
      <c r="F1217" s="125">
        <v>2567</v>
      </c>
      <c r="G1217" s="125">
        <v>3075</v>
      </c>
      <c r="H1217">
        <v>45</v>
      </c>
      <c r="I1217" s="125">
        <v>88928</v>
      </c>
      <c r="J1217" s="125">
        <v>21811</v>
      </c>
      <c r="K1217" s="125">
        <v>5474</v>
      </c>
      <c r="L1217" s="125">
        <v>707</v>
      </c>
    </row>
    <row r="1218" spans="1:12" x14ac:dyDescent="0.55000000000000004">
      <c r="A1218" s="125" t="s">
        <v>181</v>
      </c>
      <c r="B1218" s="125">
        <v>2021</v>
      </c>
      <c r="C1218" s="125" t="s">
        <v>157</v>
      </c>
      <c r="D1218" s="125">
        <v>3267</v>
      </c>
      <c r="E1218" s="125">
        <v>3292</v>
      </c>
      <c r="F1218" s="125">
        <v>3034</v>
      </c>
      <c r="G1218" s="125">
        <v>3068</v>
      </c>
      <c r="H1218">
        <v>168</v>
      </c>
      <c r="I1218" s="125">
        <v>114208</v>
      </c>
      <c r="J1218" s="125">
        <v>27834</v>
      </c>
      <c r="K1218" s="125">
        <v>5038</v>
      </c>
      <c r="L1218" s="125">
        <v>752</v>
      </c>
    </row>
    <row r="1219" spans="1:12" x14ac:dyDescent="0.55000000000000004">
      <c r="A1219" s="125" t="s">
        <v>181</v>
      </c>
      <c r="B1219" s="125">
        <v>2021</v>
      </c>
      <c r="C1219" s="125" t="s">
        <v>158</v>
      </c>
      <c r="D1219" s="125">
        <v>3096</v>
      </c>
      <c r="E1219" s="125">
        <v>2950</v>
      </c>
      <c r="F1219" s="125">
        <v>3105</v>
      </c>
      <c r="G1219" s="125">
        <v>2747</v>
      </c>
      <c r="H1219">
        <v>69</v>
      </c>
      <c r="I1219" s="125">
        <v>79622</v>
      </c>
      <c r="J1219" s="125">
        <v>14502</v>
      </c>
      <c r="K1219" s="125">
        <v>4013</v>
      </c>
      <c r="L1219" s="125">
        <v>489</v>
      </c>
    </row>
    <row r="1220" spans="1:12" x14ac:dyDescent="0.55000000000000004">
      <c r="A1220" s="125" t="s">
        <v>181</v>
      </c>
      <c r="B1220" s="125">
        <v>2021</v>
      </c>
      <c r="C1220" s="125" t="s">
        <v>159</v>
      </c>
      <c r="D1220" s="125">
        <v>2532</v>
      </c>
      <c r="E1220" s="125">
        <v>2742</v>
      </c>
      <c r="F1220" s="125">
        <v>2509</v>
      </c>
      <c r="G1220" s="125">
        <v>2349</v>
      </c>
      <c r="H1220">
        <v>46</v>
      </c>
      <c r="I1220" s="125">
        <v>93031</v>
      </c>
      <c r="J1220" s="125">
        <v>13475</v>
      </c>
      <c r="K1220" s="125">
        <v>5990</v>
      </c>
      <c r="L1220" s="125">
        <v>470</v>
      </c>
    </row>
    <row r="1221" spans="1:12" x14ac:dyDescent="0.55000000000000004">
      <c r="A1221" s="125" t="s">
        <v>181</v>
      </c>
      <c r="B1221" s="125">
        <v>2021</v>
      </c>
      <c r="C1221" s="125" t="s">
        <v>160</v>
      </c>
      <c r="D1221" s="125">
        <v>2610</v>
      </c>
      <c r="E1221" s="125">
        <v>2643</v>
      </c>
      <c r="F1221" s="125">
        <v>2291</v>
      </c>
      <c r="G1221" s="125">
        <v>2292</v>
      </c>
      <c r="H1221">
        <v>308</v>
      </c>
      <c r="I1221" s="125">
        <v>81303</v>
      </c>
      <c r="J1221" s="125">
        <v>12298</v>
      </c>
      <c r="K1221" s="125">
        <v>5743</v>
      </c>
      <c r="L1221" s="125">
        <v>571</v>
      </c>
    </row>
    <row r="1222" spans="1:12" x14ac:dyDescent="0.55000000000000004">
      <c r="A1222" s="125" t="s">
        <v>181</v>
      </c>
      <c r="B1222" s="125">
        <v>2021</v>
      </c>
      <c r="C1222" s="125" t="s">
        <v>161</v>
      </c>
      <c r="D1222" s="125">
        <v>3037</v>
      </c>
      <c r="E1222" s="125">
        <v>3205</v>
      </c>
      <c r="F1222" s="125">
        <v>2956</v>
      </c>
      <c r="G1222" s="125">
        <v>2449</v>
      </c>
      <c r="H1222">
        <v>297</v>
      </c>
      <c r="I1222" s="125">
        <v>92510</v>
      </c>
      <c r="J1222" s="125">
        <v>17227</v>
      </c>
      <c r="K1222" s="125">
        <v>4933</v>
      </c>
      <c r="L1222" s="125">
        <v>438</v>
      </c>
    </row>
    <row r="1223" spans="1:12" x14ac:dyDescent="0.55000000000000004">
      <c r="A1223" s="125" t="s">
        <v>181</v>
      </c>
      <c r="B1223" s="125">
        <v>2021</v>
      </c>
      <c r="C1223" s="125" t="s">
        <v>162</v>
      </c>
      <c r="D1223" s="125">
        <v>2949</v>
      </c>
      <c r="E1223" s="125">
        <v>2961</v>
      </c>
      <c r="F1223" s="125">
        <v>2934</v>
      </c>
      <c r="G1223" s="125">
        <v>2367</v>
      </c>
      <c r="H1223">
        <v>63</v>
      </c>
      <c r="I1223" s="125">
        <v>121015</v>
      </c>
      <c r="J1223" s="125">
        <v>20125</v>
      </c>
      <c r="K1223" s="125">
        <v>5548</v>
      </c>
      <c r="L1223" s="125">
        <v>632</v>
      </c>
    </row>
    <row r="1224" spans="1:12" x14ac:dyDescent="0.55000000000000004">
      <c r="A1224" s="125" t="s">
        <v>181</v>
      </c>
      <c r="B1224" s="125">
        <v>2021</v>
      </c>
      <c r="C1224" s="125" t="s">
        <v>163</v>
      </c>
      <c r="D1224" s="125">
        <v>2701</v>
      </c>
      <c r="E1224" s="125">
        <v>2438</v>
      </c>
      <c r="F1224" s="125">
        <v>2380</v>
      </c>
      <c r="G1224" s="125">
        <v>1973</v>
      </c>
      <c r="H1224">
        <v>43</v>
      </c>
      <c r="I1224" s="125">
        <v>94829</v>
      </c>
      <c r="J1224" s="125">
        <v>15492</v>
      </c>
      <c r="K1224" s="125">
        <v>5103</v>
      </c>
      <c r="L1224" s="125">
        <v>701</v>
      </c>
    </row>
    <row r="1225" spans="1:12" x14ac:dyDescent="0.55000000000000004">
      <c r="A1225" s="125" t="s">
        <v>181</v>
      </c>
      <c r="B1225" s="125">
        <v>2021</v>
      </c>
      <c r="C1225" s="125" t="s">
        <v>164</v>
      </c>
      <c r="D1225" s="125">
        <v>2718</v>
      </c>
      <c r="E1225" s="125">
        <v>2913</v>
      </c>
      <c r="F1225" s="125">
        <v>2568</v>
      </c>
      <c r="G1225" s="125">
        <v>2642</v>
      </c>
      <c r="H1225">
        <v>233</v>
      </c>
      <c r="I1225" s="125">
        <v>111833</v>
      </c>
      <c r="J1225" s="125">
        <v>17878</v>
      </c>
      <c r="K1225" s="125">
        <v>5313</v>
      </c>
      <c r="L1225" s="125">
        <v>714</v>
      </c>
    </row>
    <row r="1226" spans="1:12" x14ac:dyDescent="0.55000000000000004">
      <c r="A1226" s="125" t="s">
        <v>181</v>
      </c>
      <c r="B1226" s="125">
        <v>2021</v>
      </c>
      <c r="C1226" s="125" t="s">
        <v>165</v>
      </c>
      <c r="D1226" s="125">
        <v>2435</v>
      </c>
      <c r="E1226" s="125">
        <v>2885</v>
      </c>
      <c r="F1226" s="125">
        <v>2721</v>
      </c>
      <c r="G1226" s="125">
        <v>2680</v>
      </c>
      <c r="H1226">
        <v>503</v>
      </c>
      <c r="I1226" s="125">
        <v>124035</v>
      </c>
      <c r="J1226" s="125">
        <v>19635</v>
      </c>
      <c r="K1226" s="125">
        <v>6709</v>
      </c>
      <c r="L1226" s="125">
        <v>701</v>
      </c>
    </row>
    <row r="1227" spans="1:12" x14ac:dyDescent="0.55000000000000004">
      <c r="A1227" s="125" t="s">
        <v>181</v>
      </c>
      <c r="B1227" s="125">
        <v>2021</v>
      </c>
      <c r="C1227" s="125" t="s">
        <v>166</v>
      </c>
      <c r="D1227" s="125">
        <v>2692</v>
      </c>
      <c r="E1227" s="125">
        <v>2961</v>
      </c>
      <c r="F1227" s="125">
        <v>2968</v>
      </c>
      <c r="G1227" s="125">
        <v>3172</v>
      </c>
      <c r="H1227">
        <v>933</v>
      </c>
      <c r="I1227" s="125">
        <v>121395</v>
      </c>
      <c r="J1227" s="125">
        <v>17257</v>
      </c>
      <c r="K1227" s="125">
        <v>6769</v>
      </c>
      <c r="L1227" s="125">
        <v>829</v>
      </c>
    </row>
    <row r="1228" spans="1:12" x14ac:dyDescent="0.55000000000000004">
      <c r="A1228" s="125" t="s">
        <v>182</v>
      </c>
      <c r="B1228" s="125">
        <v>2021</v>
      </c>
      <c r="C1228" s="125" t="s">
        <v>155</v>
      </c>
      <c r="D1228" s="125">
        <v>605</v>
      </c>
      <c r="E1228" s="125">
        <v>622</v>
      </c>
      <c r="F1228">
        <v>451</v>
      </c>
      <c r="G1228" s="125">
        <v>572</v>
      </c>
      <c r="H1228">
        <v>8</v>
      </c>
      <c r="I1228" s="125">
        <v>51648</v>
      </c>
      <c r="J1228" s="125">
        <v>13095</v>
      </c>
      <c r="K1228" s="125">
        <v>360</v>
      </c>
      <c r="L1228" s="125">
        <v>93</v>
      </c>
    </row>
    <row r="1229" spans="1:12" x14ac:dyDescent="0.55000000000000004">
      <c r="A1229" s="125" t="s">
        <v>182</v>
      </c>
      <c r="B1229" s="125">
        <v>2021</v>
      </c>
      <c r="C1229" s="125" t="s">
        <v>156</v>
      </c>
      <c r="D1229" s="125">
        <v>611</v>
      </c>
      <c r="E1229" s="125">
        <v>546</v>
      </c>
      <c r="F1229">
        <v>487</v>
      </c>
      <c r="G1229" s="125">
        <v>526</v>
      </c>
      <c r="H1229">
        <v>20</v>
      </c>
      <c r="I1229" s="125">
        <v>49607</v>
      </c>
      <c r="J1229" s="125">
        <v>9385</v>
      </c>
      <c r="K1229" s="125">
        <v>549</v>
      </c>
      <c r="L1229" s="125">
        <v>84</v>
      </c>
    </row>
    <row r="1230" spans="1:12" x14ac:dyDescent="0.55000000000000004">
      <c r="A1230" s="125" t="s">
        <v>182</v>
      </c>
      <c r="B1230" s="125">
        <v>2021</v>
      </c>
      <c r="C1230" s="125" t="s">
        <v>157</v>
      </c>
      <c r="D1230" s="125">
        <v>738</v>
      </c>
      <c r="E1230" s="125">
        <v>580</v>
      </c>
      <c r="F1230">
        <v>549</v>
      </c>
      <c r="G1230" s="125">
        <v>497</v>
      </c>
      <c r="H1230">
        <v>13</v>
      </c>
      <c r="I1230" s="125">
        <v>30918</v>
      </c>
      <c r="J1230" s="125">
        <v>5837</v>
      </c>
      <c r="K1230" s="125">
        <v>523</v>
      </c>
      <c r="L1230" s="125">
        <v>117</v>
      </c>
    </row>
    <row r="1231" spans="1:12" x14ac:dyDescent="0.55000000000000004">
      <c r="A1231" s="125" t="s">
        <v>182</v>
      </c>
      <c r="B1231" s="125">
        <v>2021</v>
      </c>
      <c r="C1231" s="125" t="s">
        <v>158</v>
      </c>
      <c r="D1231" s="125">
        <v>702</v>
      </c>
      <c r="E1231" s="125">
        <v>688</v>
      </c>
      <c r="F1231">
        <v>537</v>
      </c>
      <c r="G1231" s="125">
        <v>484</v>
      </c>
      <c r="H1231">
        <v>11</v>
      </c>
      <c r="I1231" s="125">
        <v>43322</v>
      </c>
      <c r="J1231" s="125">
        <v>8552</v>
      </c>
      <c r="K1231" s="125">
        <v>403</v>
      </c>
      <c r="L1231" s="125">
        <v>15</v>
      </c>
    </row>
    <row r="1232" spans="1:12" x14ac:dyDescent="0.55000000000000004">
      <c r="A1232" s="125" t="s">
        <v>182</v>
      </c>
      <c r="B1232" s="125">
        <v>2021</v>
      </c>
      <c r="C1232" s="125" t="s">
        <v>159</v>
      </c>
      <c r="D1232" s="125">
        <v>581</v>
      </c>
      <c r="E1232" s="125">
        <v>631</v>
      </c>
      <c r="F1232">
        <v>542</v>
      </c>
      <c r="G1232" s="125">
        <v>473</v>
      </c>
      <c r="H1232">
        <v>3</v>
      </c>
      <c r="I1232" s="125">
        <v>58001</v>
      </c>
      <c r="J1232" s="125">
        <v>11916</v>
      </c>
      <c r="K1232" s="125">
        <v>568</v>
      </c>
      <c r="L1232" s="125">
        <v>109</v>
      </c>
    </row>
    <row r="1233" spans="1:12" x14ac:dyDescent="0.55000000000000004">
      <c r="A1233" s="125" t="s">
        <v>182</v>
      </c>
      <c r="B1233" s="125">
        <v>2021</v>
      </c>
      <c r="C1233" s="125" t="s">
        <v>160</v>
      </c>
      <c r="D1233" s="125">
        <v>655</v>
      </c>
      <c r="E1233" s="125">
        <v>647</v>
      </c>
      <c r="F1233">
        <v>630</v>
      </c>
      <c r="G1233" s="125">
        <v>473</v>
      </c>
      <c r="H1233">
        <v>14</v>
      </c>
      <c r="I1233" s="125">
        <v>38224</v>
      </c>
      <c r="J1233" s="125">
        <v>6517</v>
      </c>
      <c r="K1233" s="125">
        <v>524</v>
      </c>
      <c r="L1233" s="125">
        <v>86</v>
      </c>
    </row>
    <row r="1234" spans="1:12" x14ac:dyDescent="0.55000000000000004">
      <c r="A1234" s="125" t="s">
        <v>182</v>
      </c>
      <c r="B1234" s="125">
        <v>2021</v>
      </c>
      <c r="C1234" s="125" t="s">
        <v>161</v>
      </c>
      <c r="D1234" s="125">
        <v>540</v>
      </c>
      <c r="E1234" s="125">
        <v>621</v>
      </c>
      <c r="F1234">
        <v>545</v>
      </c>
      <c r="G1234" s="125">
        <v>454</v>
      </c>
      <c r="H1234">
        <v>24</v>
      </c>
      <c r="I1234" s="125">
        <v>48458</v>
      </c>
      <c r="J1234" s="125">
        <v>8808</v>
      </c>
      <c r="K1234" s="125">
        <v>557</v>
      </c>
      <c r="L1234" s="125">
        <v>164</v>
      </c>
    </row>
    <row r="1235" spans="1:12" x14ac:dyDescent="0.55000000000000004">
      <c r="A1235" s="125" t="s">
        <v>182</v>
      </c>
      <c r="B1235" s="125">
        <v>2021</v>
      </c>
      <c r="C1235" s="125" t="s">
        <v>162</v>
      </c>
      <c r="D1235" s="125">
        <v>754</v>
      </c>
      <c r="E1235" s="125">
        <v>643</v>
      </c>
      <c r="F1235">
        <v>580</v>
      </c>
      <c r="G1235" s="125">
        <v>463</v>
      </c>
      <c r="H1235">
        <v>11</v>
      </c>
      <c r="I1235" s="125">
        <v>54418</v>
      </c>
      <c r="J1235" s="125">
        <v>9636</v>
      </c>
      <c r="K1235" s="125">
        <v>934</v>
      </c>
      <c r="L1235" s="125">
        <v>131</v>
      </c>
    </row>
    <row r="1236" spans="1:12" x14ac:dyDescent="0.55000000000000004">
      <c r="A1236" s="125" t="s">
        <v>182</v>
      </c>
      <c r="B1236" s="125">
        <v>2021</v>
      </c>
      <c r="C1236" s="125" t="s">
        <v>163</v>
      </c>
      <c r="D1236" s="125">
        <v>667</v>
      </c>
      <c r="E1236" s="125">
        <v>652</v>
      </c>
      <c r="F1236">
        <v>579</v>
      </c>
      <c r="G1236" s="125">
        <v>566</v>
      </c>
      <c r="H1236">
        <v>27</v>
      </c>
      <c r="I1236" s="125">
        <v>58354</v>
      </c>
      <c r="J1236" s="125">
        <v>11383</v>
      </c>
      <c r="K1236" s="125">
        <v>774</v>
      </c>
      <c r="L1236" s="125">
        <v>195</v>
      </c>
    </row>
    <row r="1237" spans="1:12" x14ac:dyDescent="0.55000000000000004">
      <c r="A1237" s="125" t="s">
        <v>182</v>
      </c>
      <c r="B1237" s="125">
        <v>2021</v>
      </c>
      <c r="C1237" s="125" t="s">
        <v>164</v>
      </c>
      <c r="D1237" s="125">
        <v>633</v>
      </c>
      <c r="E1237" s="125">
        <v>643</v>
      </c>
      <c r="F1237">
        <v>522</v>
      </c>
      <c r="G1237" s="125">
        <v>477</v>
      </c>
      <c r="H1237">
        <v>13</v>
      </c>
      <c r="I1237" s="125">
        <v>40670</v>
      </c>
      <c r="J1237" s="125">
        <v>5968</v>
      </c>
      <c r="K1237" s="125">
        <v>580</v>
      </c>
      <c r="L1237" s="125">
        <v>76</v>
      </c>
    </row>
    <row r="1238" spans="1:12" x14ac:dyDescent="0.55000000000000004">
      <c r="A1238" s="125" t="s">
        <v>182</v>
      </c>
      <c r="B1238" s="125">
        <v>2021</v>
      </c>
      <c r="C1238" s="125" t="s">
        <v>165</v>
      </c>
      <c r="D1238" s="125">
        <v>557</v>
      </c>
      <c r="E1238" s="125">
        <v>593</v>
      </c>
      <c r="F1238">
        <v>487</v>
      </c>
      <c r="G1238" s="125">
        <v>445</v>
      </c>
      <c r="H1238">
        <v>13</v>
      </c>
      <c r="I1238" s="125">
        <v>60250</v>
      </c>
      <c r="J1238" s="125">
        <v>11666</v>
      </c>
      <c r="K1238" s="125">
        <v>764</v>
      </c>
      <c r="L1238" s="125">
        <v>148</v>
      </c>
    </row>
    <row r="1239" spans="1:12" x14ac:dyDescent="0.55000000000000004">
      <c r="A1239" s="125" t="s">
        <v>182</v>
      </c>
      <c r="B1239" s="125">
        <v>2021</v>
      </c>
      <c r="C1239" s="125" t="s">
        <v>166</v>
      </c>
      <c r="D1239" s="125">
        <v>572</v>
      </c>
      <c r="E1239" s="125">
        <v>591</v>
      </c>
      <c r="F1239">
        <v>499</v>
      </c>
      <c r="G1239" s="125">
        <v>471</v>
      </c>
      <c r="H1239">
        <v>41</v>
      </c>
      <c r="I1239" s="125">
        <v>42077</v>
      </c>
      <c r="J1239" s="125">
        <v>5675</v>
      </c>
      <c r="K1239" s="125">
        <v>586</v>
      </c>
      <c r="L1239" s="125">
        <v>111</v>
      </c>
    </row>
    <row r="1240" spans="1:12" x14ac:dyDescent="0.55000000000000004">
      <c r="A1240" s="125" t="s">
        <v>183</v>
      </c>
      <c r="B1240" s="125">
        <v>2021</v>
      </c>
      <c r="C1240" s="125" t="s">
        <v>155</v>
      </c>
      <c r="D1240" s="125">
        <v>2916</v>
      </c>
      <c r="E1240" s="125">
        <v>3016</v>
      </c>
      <c r="F1240" s="125">
        <v>2662</v>
      </c>
      <c r="G1240" s="125">
        <v>2704</v>
      </c>
      <c r="H1240">
        <v>94</v>
      </c>
      <c r="I1240" s="125">
        <v>87260</v>
      </c>
      <c r="J1240" s="125">
        <v>15425</v>
      </c>
      <c r="K1240" s="125">
        <v>2501</v>
      </c>
      <c r="L1240" s="125">
        <v>346</v>
      </c>
    </row>
    <row r="1241" spans="1:12" x14ac:dyDescent="0.55000000000000004">
      <c r="A1241" s="125" t="s">
        <v>183</v>
      </c>
      <c r="B1241" s="125">
        <v>2021</v>
      </c>
      <c r="C1241" s="125" t="s">
        <v>156</v>
      </c>
      <c r="D1241" s="125">
        <v>3316</v>
      </c>
      <c r="E1241" s="125">
        <v>3130</v>
      </c>
      <c r="F1241" s="125">
        <v>3042</v>
      </c>
      <c r="G1241" s="125">
        <v>3191</v>
      </c>
      <c r="H1241">
        <v>106</v>
      </c>
      <c r="I1241" s="125">
        <v>154366</v>
      </c>
      <c r="J1241" s="125">
        <v>32165</v>
      </c>
      <c r="K1241" s="125">
        <v>3839</v>
      </c>
      <c r="L1241" s="125">
        <v>346</v>
      </c>
    </row>
    <row r="1242" spans="1:12" x14ac:dyDescent="0.55000000000000004">
      <c r="A1242" s="125" t="s">
        <v>183</v>
      </c>
      <c r="B1242" s="125">
        <v>2021</v>
      </c>
      <c r="C1242" s="125" t="s">
        <v>157</v>
      </c>
      <c r="D1242" s="125">
        <v>3717</v>
      </c>
      <c r="E1242" s="125">
        <v>3597</v>
      </c>
      <c r="F1242" s="125">
        <v>3209</v>
      </c>
      <c r="G1242" s="125">
        <v>3192</v>
      </c>
      <c r="H1242">
        <v>145</v>
      </c>
      <c r="I1242" s="125">
        <v>178189</v>
      </c>
      <c r="J1242" s="125">
        <v>38791</v>
      </c>
      <c r="K1242" s="125">
        <v>4820</v>
      </c>
      <c r="L1242" s="125">
        <v>944</v>
      </c>
    </row>
    <row r="1243" spans="1:12" x14ac:dyDescent="0.55000000000000004">
      <c r="A1243" s="125" t="s">
        <v>183</v>
      </c>
      <c r="B1243" s="125">
        <v>2021</v>
      </c>
      <c r="C1243" s="125" t="s">
        <v>158</v>
      </c>
      <c r="D1243" s="125">
        <v>3339</v>
      </c>
      <c r="E1243" s="125">
        <v>3280</v>
      </c>
      <c r="F1243" s="125">
        <v>3059</v>
      </c>
      <c r="G1243" s="125">
        <v>2908</v>
      </c>
      <c r="H1243">
        <v>74</v>
      </c>
      <c r="I1243" s="125">
        <v>119224</v>
      </c>
      <c r="J1243" s="125">
        <v>19973</v>
      </c>
      <c r="K1243" s="125">
        <v>4633</v>
      </c>
      <c r="L1243" s="125">
        <v>436</v>
      </c>
    </row>
    <row r="1244" spans="1:12" x14ac:dyDescent="0.55000000000000004">
      <c r="A1244" s="125" t="s">
        <v>183</v>
      </c>
      <c r="B1244" s="125">
        <v>2021</v>
      </c>
      <c r="C1244" s="125" t="s">
        <v>159</v>
      </c>
      <c r="D1244" s="125">
        <v>3351</v>
      </c>
      <c r="E1244" s="125">
        <v>3441</v>
      </c>
      <c r="F1244" s="125">
        <v>2962</v>
      </c>
      <c r="G1244" s="125">
        <v>2900</v>
      </c>
      <c r="H1244">
        <v>114</v>
      </c>
      <c r="I1244" s="125">
        <v>132887</v>
      </c>
      <c r="J1244" s="125">
        <v>23184</v>
      </c>
      <c r="K1244" s="125">
        <v>4089</v>
      </c>
      <c r="L1244" s="125">
        <v>435</v>
      </c>
    </row>
    <row r="1245" spans="1:12" x14ac:dyDescent="0.55000000000000004">
      <c r="A1245" s="125" t="s">
        <v>183</v>
      </c>
      <c r="B1245" s="125">
        <v>2021</v>
      </c>
      <c r="C1245" s="125" t="s">
        <v>160</v>
      </c>
      <c r="D1245" s="125">
        <v>3415</v>
      </c>
      <c r="E1245" s="125">
        <v>3576</v>
      </c>
      <c r="F1245" s="125">
        <v>3233</v>
      </c>
      <c r="G1245" s="125">
        <v>2628</v>
      </c>
      <c r="H1245">
        <v>129</v>
      </c>
      <c r="I1245" s="125">
        <v>144452</v>
      </c>
      <c r="J1245" s="125">
        <v>24432</v>
      </c>
      <c r="K1245" s="125">
        <v>4071</v>
      </c>
      <c r="L1245" s="125">
        <v>681</v>
      </c>
    </row>
    <row r="1246" spans="1:12" x14ac:dyDescent="0.55000000000000004">
      <c r="A1246" s="125" t="s">
        <v>183</v>
      </c>
      <c r="B1246" s="125">
        <v>2021</v>
      </c>
      <c r="C1246" s="125" t="s">
        <v>161</v>
      </c>
      <c r="D1246" s="125">
        <v>3334</v>
      </c>
      <c r="E1246" s="125">
        <v>3415</v>
      </c>
      <c r="F1246" s="125">
        <v>3061</v>
      </c>
      <c r="G1246" s="125">
        <v>1920</v>
      </c>
      <c r="H1246">
        <v>20</v>
      </c>
      <c r="I1246" s="125">
        <v>154764</v>
      </c>
      <c r="J1246" s="125">
        <v>25860</v>
      </c>
      <c r="K1246" s="125">
        <v>4550</v>
      </c>
      <c r="L1246" s="125">
        <v>711</v>
      </c>
    </row>
    <row r="1247" spans="1:12" x14ac:dyDescent="0.55000000000000004">
      <c r="A1247" s="125" t="s">
        <v>183</v>
      </c>
      <c r="B1247" s="125">
        <v>2021</v>
      </c>
      <c r="C1247" s="125" t="s">
        <v>162</v>
      </c>
      <c r="D1247" s="125">
        <v>3343</v>
      </c>
      <c r="E1247" s="125">
        <v>3451</v>
      </c>
      <c r="F1247" s="125">
        <v>3258</v>
      </c>
      <c r="G1247" s="125">
        <v>2720</v>
      </c>
      <c r="H1247">
        <v>240</v>
      </c>
      <c r="I1247" s="125">
        <v>213721</v>
      </c>
      <c r="J1247" s="125">
        <v>31209</v>
      </c>
      <c r="K1247" s="125">
        <v>3875</v>
      </c>
      <c r="L1247" s="125">
        <v>615</v>
      </c>
    </row>
    <row r="1248" spans="1:12" x14ac:dyDescent="0.55000000000000004">
      <c r="A1248" s="125" t="s">
        <v>183</v>
      </c>
      <c r="B1248" s="125">
        <v>2021</v>
      </c>
      <c r="C1248" s="125" t="s">
        <v>163</v>
      </c>
      <c r="D1248" s="125">
        <v>3573</v>
      </c>
      <c r="E1248" s="125">
        <v>3360</v>
      </c>
      <c r="F1248" s="125">
        <v>3216</v>
      </c>
      <c r="G1248" s="125">
        <v>2908</v>
      </c>
      <c r="H1248">
        <v>87</v>
      </c>
      <c r="I1248" s="125">
        <v>174677</v>
      </c>
      <c r="J1248" s="125">
        <v>28434</v>
      </c>
      <c r="K1248" s="125">
        <v>4640</v>
      </c>
      <c r="L1248" s="125">
        <v>645</v>
      </c>
    </row>
    <row r="1249" spans="1:12" x14ac:dyDescent="0.55000000000000004">
      <c r="A1249" s="125" t="s">
        <v>183</v>
      </c>
      <c r="B1249" s="125">
        <v>2021</v>
      </c>
      <c r="C1249" s="125" t="s">
        <v>164</v>
      </c>
      <c r="D1249" s="125">
        <v>3156</v>
      </c>
      <c r="E1249" s="125">
        <v>3005</v>
      </c>
      <c r="F1249" s="125">
        <v>2859</v>
      </c>
      <c r="G1249" s="125">
        <v>2545</v>
      </c>
      <c r="H1249">
        <v>61</v>
      </c>
      <c r="I1249" s="125">
        <v>142601</v>
      </c>
      <c r="J1249" s="125">
        <v>22974</v>
      </c>
      <c r="K1249" s="125">
        <v>3825</v>
      </c>
      <c r="L1249" s="125">
        <v>425</v>
      </c>
    </row>
    <row r="1250" spans="1:12" x14ac:dyDescent="0.55000000000000004">
      <c r="A1250" s="125" t="s">
        <v>183</v>
      </c>
      <c r="B1250" s="125">
        <v>2021</v>
      </c>
      <c r="C1250" s="125" t="s">
        <v>165</v>
      </c>
      <c r="D1250" s="125">
        <v>3215</v>
      </c>
      <c r="E1250" s="125">
        <v>3488</v>
      </c>
      <c r="F1250" s="125">
        <v>3139</v>
      </c>
      <c r="G1250" s="125">
        <v>2473</v>
      </c>
      <c r="H1250">
        <v>86</v>
      </c>
      <c r="I1250" s="125">
        <v>146244</v>
      </c>
      <c r="J1250" s="125">
        <v>22715</v>
      </c>
      <c r="K1250" s="125">
        <v>3901</v>
      </c>
      <c r="L1250" s="125">
        <v>993</v>
      </c>
    </row>
    <row r="1251" spans="1:12" x14ac:dyDescent="0.55000000000000004">
      <c r="A1251" s="125" t="s">
        <v>183</v>
      </c>
      <c r="B1251" s="125">
        <v>2021</v>
      </c>
      <c r="C1251" s="125" t="s">
        <v>166</v>
      </c>
      <c r="D1251" s="125">
        <v>3152</v>
      </c>
      <c r="E1251" s="125">
        <v>3196</v>
      </c>
      <c r="F1251" s="125">
        <v>2975</v>
      </c>
      <c r="G1251" s="125">
        <v>2526</v>
      </c>
      <c r="H1251">
        <v>197</v>
      </c>
      <c r="I1251" s="125">
        <v>149593</v>
      </c>
      <c r="J1251" s="125">
        <v>20653</v>
      </c>
      <c r="K1251" s="125">
        <v>4427</v>
      </c>
      <c r="L1251" s="125">
        <v>644</v>
      </c>
    </row>
    <row r="1252" spans="1:12" x14ac:dyDescent="0.55000000000000004">
      <c r="A1252" s="125" t="s">
        <v>184</v>
      </c>
      <c r="B1252" s="125">
        <v>2021</v>
      </c>
      <c r="C1252" s="125" t="s">
        <v>155</v>
      </c>
      <c r="D1252" s="125">
        <v>3831</v>
      </c>
      <c r="E1252" s="125">
        <v>4132</v>
      </c>
      <c r="F1252" s="125">
        <v>3426</v>
      </c>
      <c r="G1252" s="125">
        <v>3193</v>
      </c>
      <c r="H1252">
        <v>60</v>
      </c>
      <c r="I1252" s="125">
        <v>113978</v>
      </c>
      <c r="J1252" s="125">
        <v>22233</v>
      </c>
      <c r="K1252" s="125">
        <v>6702</v>
      </c>
      <c r="L1252" s="125">
        <v>548</v>
      </c>
    </row>
    <row r="1253" spans="1:12" x14ac:dyDescent="0.55000000000000004">
      <c r="A1253" s="125" t="s">
        <v>184</v>
      </c>
      <c r="B1253" s="125">
        <v>2021</v>
      </c>
      <c r="C1253" s="125" t="s">
        <v>156</v>
      </c>
      <c r="D1253" s="125">
        <v>4303</v>
      </c>
      <c r="E1253" s="125">
        <v>4702</v>
      </c>
      <c r="F1253" s="125">
        <v>4135</v>
      </c>
      <c r="G1253" s="125">
        <v>5108</v>
      </c>
      <c r="H1253">
        <v>169</v>
      </c>
      <c r="I1253" s="125">
        <v>225816</v>
      </c>
      <c r="J1253" s="125">
        <v>53873</v>
      </c>
      <c r="K1253" s="125">
        <v>5014</v>
      </c>
      <c r="L1253" s="125">
        <v>801</v>
      </c>
    </row>
    <row r="1254" spans="1:12" x14ac:dyDescent="0.55000000000000004">
      <c r="A1254" s="125" t="s">
        <v>184</v>
      </c>
      <c r="B1254" s="125">
        <v>2021</v>
      </c>
      <c r="C1254" s="125" t="s">
        <v>157</v>
      </c>
      <c r="D1254" s="125">
        <v>4563</v>
      </c>
      <c r="E1254" s="125">
        <v>4808</v>
      </c>
      <c r="F1254" s="125">
        <v>5147</v>
      </c>
      <c r="G1254" s="125">
        <v>4874</v>
      </c>
      <c r="H1254">
        <v>138</v>
      </c>
      <c r="I1254" s="125">
        <v>298909</v>
      </c>
      <c r="J1254" s="125">
        <v>59536</v>
      </c>
      <c r="K1254" s="125">
        <v>8672</v>
      </c>
      <c r="L1254" s="125">
        <v>1321</v>
      </c>
    </row>
    <row r="1255" spans="1:12" x14ac:dyDescent="0.55000000000000004">
      <c r="A1255" s="125" t="s">
        <v>184</v>
      </c>
      <c r="B1255" s="125">
        <v>2021</v>
      </c>
      <c r="C1255" s="125" t="s">
        <v>158</v>
      </c>
      <c r="D1255" s="125">
        <v>4567</v>
      </c>
      <c r="E1255" s="125">
        <v>4361</v>
      </c>
      <c r="F1255" s="125">
        <v>4891</v>
      </c>
      <c r="G1255" s="125">
        <v>4545</v>
      </c>
      <c r="H1255">
        <v>86</v>
      </c>
      <c r="I1255" s="125">
        <v>235647</v>
      </c>
      <c r="J1255" s="125">
        <v>33485</v>
      </c>
      <c r="K1255" s="125">
        <v>8044</v>
      </c>
      <c r="L1255" s="125">
        <v>1097</v>
      </c>
    </row>
    <row r="1256" spans="1:12" x14ac:dyDescent="0.55000000000000004">
      <c r="A1256" s="125" t="s">
        <v>184</v>
      </c>
      <c r="B1256" s="125">
        <v>2021</v>
      </c>
      <c r="C1256" s="125" t="s">
        <v>159</v>
      </c>
      <c r="D1256" s="125">
        <v>4433</v>
      </c>
      <c r="E1256" s="125">
        <v>4646</v>
      </c>
      <c r="F1256" s="125">
        <v>4356</v>
      </c>
      <c r="G1256" s="125">
        <v>4671</v>
      </c>
      <c r="H1256">
        <v>247</v>
      </c>
      <c r="I1256" s="125">
        <v>296340</v>
      </c>
      <c r="J1256" s="125">
        <v>39568</v>
      </c>
      <c r="K1256" s="125">
        <v>10178</v>
      </c>
      <c r="L1256" s="125">
        <v>895</v>
      </c>
    </row>
    <row r="1257" spans="1:12" x14ac:dyDescent="0.55000000000000004">
      <c r="A1257" s="125" t="s">
        <v>184</v>
      </c>
      <c r="B1257" s="125">
        <v>2021</v>
      </c>
      <c r="C1257" s="125" t="s">
        <v>160</v>
      </c>
      <c r="D1257" s="125">
        <v>4310</v>
      </c>
      <c r="E1257" s="125">
        <v>4485</v>
      </c>
      <c r="F1257" s="125">
        <v>4243</v>
      </c>
      <c r="G1257" s="125">
        <v>4595</v>
      </c>
      <c r="H1257">
        <v>137</v>
      </c>
      <c r="I1257" s="125">
        <v>359125</v>
      </c>
      <c r="J1257" s="125">
        <v>44949</v>
      </c>
      <c r="K1257" s="125">
        <v>10035</v>
      </c>
      <c r="L1257" s="125">
        <v>1285</v>
      </c>
    </row>
    <row r="1258" spans="1:12" x14ac:dyDescent="0.55000000000000004">
      <c r="A1258" s="125" t="s">
        <v>184</v>
      </c>
      <c r="B1258" s="125">
        <v>2021</v>
      </c>
      <c r="C1258" s="125" t="s">
        <v>161</v>
      </c>
      <c r="D1258" s="125">
        <v>4272</v>
      </c>
      <c r="E1258" s="125">
        <v>4742</v>
      </c>
      <c r="F1258" s="125">
        <v>4571</v>
      </c>
      <c r="G1258" s="125">
        <v>3740</v>
      </c>
      <c r="H1258">
        <v>264</v>
      </c>
      <c r="I1258" s="125">
        <v>297700</v>
      </c>
      <c r="J1258" s="125">
        <v>40510</v>
      </c>
      <c r="K1258" s="125">
        <v>8833</v>
      </c>
      <c r="L1258" s="125">
        <v>976</v>
      </c>
    </row>
    <row r="1259" spans="1:12" x14ac:dyDescent="0.55000000000000004">
      <c r="A1259" s="125" t="s">
        <v>184</v>
      </c>
      <c r="B1259" s="125">
        <v>2021</v>
      </c>
      <c r="C1259" s="125" t="s">
        <v>162</v>
      </c>
      <c r="D1259" s="125">
        <v>4174</v>
      </c>
      <c r="E1259" s="125">
        <v>4543</v>
      </c>
      <c r="F1259" s="125">
        <v>4592</v>
      </c>
      <c r="G1259" s="125">
        <v>4399</v>
      </c>
      <c r="H1259">
        <v>121</v>
      </c>
      <c r="I1259" s="125">
        <v>306409</v>
      </c>
      <c r="J1259" s="125">
        <v>36581</v>
      </c>
      <c r="K1259" s="125">
        <v>8179</v>
      </c>
      <c r="L1259" s="125">
        <v>815</v>
      </c>
    </row>
    <row r="1260" spans="1:12" x14ac:dyDescent="0.55000000000000004">
      <c r="A1260" s="125" t="s">
        <v>184</v>
      </c>
      <c r="B1260" s="125">
        <v>2021</v>
      </c>
      <c r="C1260" s="125" t="s">
        <v>163</v>
      </c>
      <c r="D1260" s="125">
        <v>4575</v>
      </c>
      <c r="E1260" s="125">
        <v>4318</v>
      </c>
      <c r="F1260" s="125">
        <v>4413</v>
      </c>
      <c r="G1260" s="125">
        <v>4240</v>
      </c>
      <c r="H1260">
        <v>119</v>
      </c>
      <c r="I1260" s="125">
        <v>319410</v>
      </c>
      <c r="J1260" s="125">
        <v>38883</v>
      </c>
      <c r="K1260" s="125">
        <v>8797</v>
      </c>
      <c r="L1260" s="125">
        <v>872</v>
      </c>
    </row>
    <row r="1261" spans="1:12" x14ac:dyDescent="0.55000000000000004">
      <c r="A1261" s="125" t="s">
        <v>184</v>
      </c>
      <c r="B1261" s="125">
        <v>2021</v>
      </c>
      <c r="C1261" s="125" t="s">
        <v>164</v>
      </c>
      <c r="D1261" s="125">
        <v>3839</v>
      </c>
      <c r="E1261" s="125">
        <v>4360</v>
      </c>
      <c r="F1261" s="125">
        <v>4265</v>
      </c>
      <c r="G1261" s="125">
        <v>4210</v>
      </c>
      <c r="H1261">
        <v>129</v>
      </c>
      <c r="I1261" s="125">
        <v>351897</v>
      </c>
      <c r="J1261" s="125">
        <v>24310</v>
      </c>
      <c r="K1261" s="125">
        <v>7870</v>
      </c>
      <c r="L1261" s="125">
        <v>966</v>
      </c>
    </row>
    <row r="1262" spans="1:12" x14ac:dyDescent="0.55000000000000004">
      <c r="A1262" s="125" t="s">
        <v>184</v>
      </c>
      <c r="B1262" s="125">
        <v>2021</v>
      </c>
      <c r="C1262" s="125" t="s">
        <v>165</v>
      </c>
      <c r="D1262" s="125">
        <v>4355</v>
      </c>
      <c r="E1262" s="125">
        <v>4762</v>
      </c>
      <c r="F1262" s="125">
        <v>4324</v>
      </c>
      <c r="G1262" s="125">
        <v>4061</v>
      </c>
      <c r="H1262">
        <v>352</v>
      </c>
      <c r="I1262" s="125">
        <v>233183</v>
      </c>
      <c r="J1262" s="125">
        <v>35631</v>
      </c>
      <c r="K1262" s="125">
        <v>7576</v>
      </c>
      <c r="L1262" s="125">
        <v>851</v>
      </c>
    </row>
    <row r="1263" spans="1:12" x14ac:dyDescent="0.55000000000000004">
      <c r="A1263" s="125" t="s">
        <v>184</v>
      </c>
      <c r="B1263" s="125">
        <v>2021</v>
      </c>
      <c r="C1263" s="125" t="s">
        <v>166</v>
      </c>
      <c r="D1263" s="125">
        <v>4153</v>
      </c>
      <c r="E1263" s="125">
        <v>4372</v>
      </c>
      <c r="F1263" s="125">
        <v>4335</v>
      </c>
      <c r="G1263" s="125">
        <v>4059</v>
      </c>
      <c r="H1263">
        <v>299</v>
      </c>
      <c r="I1263" s="125">
        <v>214988</v>
      </c>
      <c r="J1263" s="125">
        <v>28810</v>
      </c>
      <c r="K1263" s="125">
        <v>8645</v>
      </c>
      <c r="L1263" s="125">
        <v>921</v>
      </c>
    </row>
    <row r="1264" spans="1:12" x14ac:dyDescent="0.55000000000000004">
      <c r="A1264" s="125" t="s">
        <v>185</v>
      </c>
      <c r="B1264" s="125">
        <v>2021</v>
      </c>
      <c r="C1264" s="125" t="s">
        <v>155</v>
      </c>
      <c r="D1264" s="125">
        <v>1324</v>
      </c>
      <c r="E1264" s="125">
        <v>1361</v>
      </c>
      <c r="F1264" s="125">
        <v>1243</v>
      </c>
      <c r="G1264" s="125">
        <v>962</v>
      </c>
      <c r="H1264">
        <v>3</v>
      </c>
      <c r="I1264" s="125">
        <v>71702</v>
      </c>
      <c r="J1264" s="125">
        <v>6824</v>
      </c>
      <c r="K1264" s="125">
        <v>2466</v>
      </c>
      <c r="L1264" s="125">
        <v>356</v>
      </c>
    </row>
    <row r="1265" spans="1:12" x14ac:dyDescent="0.55000000000000004">
      <c r="A1265" s="125" t="s">
        <v>185</v>
      </c>
      <c r="B1265" s="125">
        <v>2021</v>
      </c>
      <c r="C1265" s="125" t="s">
        <v>156</v>
      </c>
      <c r="D1265" s="125">
        <v>1895</v>
      </c>
      <c r="E1265" s="125">
        <v>1637</v>
      </c>
      <c r="F1265" s="125">
        <v>1478</v>
      </c>
      <c r="G1265" s="125">
        <v>1982</v>
      </c>
      <c r="H1265">
        <v>7</v>
      </c>
      <c r="I1265" s="125">
        <v>151427</v>
      </c>
      <c r="J1265" s="125">
        <v>25884</v>
      </c>
      <c r="K1265" s="125">
        <v>3833</v>
      </c>
      <c r="L1265" s="125">
        <v>578</v>
      </c>
    </row>
    <row r="1266" spans="1:12" x14ac:dyDescent="0.55000000000000004">
      <c r="A1266" s="125" t="s">
        <v>185</v>
      </c>
      <c r="B1266" s="125">
        <v>2021</v>
      </c>
      <c r="C1266" s="125" t="s">
        <v>157</v>
      </c>
      <c r="D1266" s="125">
        <v>2333</v>
      </c>
      <c r="E1266" s="125">
        <v>2010</v>
      </c>
      <c r="F1266" s="125">
        <v>1976</v>
      </c>
      <c r="G1266" s="125">
        <v>2188</v>
      </c>
      <c r="H1266">
        <v>82</v>
      </c>
      <c r="I1266" s="125">
        <v>170477</v>
      </c>
      <c r="J1266" s="125">
        <v>27809</v>
      </c>
      <c r="K1266" s="125">
        <v>4710</v>
      </c>
      <c r="L1266" s="125">
        <v>800</v>
      </c>
    </row>
    <row r="1267" spans="1:12" x14ac:dyDescent="0.55000000000000004">
      <c r="A1267" s="125" t="s">
        <v>185</v>
      </c>
      <c r="B1267" s="125">
        <v>2021</v>
      </c>
      <c r="C1267" s="125" t="s">
        <v>158</v>
      </c>
      <c r="D1267" s="125">
        <v>2229</v>
      </c>
      <c r="E1267" s="125">
        <v>2092</v>
      </c>
      <c r="F1267" s="125">
        <v>1977</v>
      </c>
      <c r="G1267" s="125">
        <v>2026</v>
      </c>
      <c r="H1267">
        <v>23</v>
      </c>
      <c r="I1267" s="125">
        <v>134480</v>
      </c>
      <c r="J1267" s="125">
        <v>15606</v>
      </c>
      <c r="K1267" s="125">
        <v>4247</v>
      </c>
      <c r="L1267" s="125">
        <v>392</v>
      </c>
    </row>
    <row r="1268" spans="1:12" x14ac:dyDescent="0.55000000000000004">
      <c r="A1268" s="125" t="s">
        <v>185</v>
      </c>
      <c r="B1268" s="125">
        <v>2021</v>
      </c>
      <c r="C1268" s="125" t="s">
        <v>159</v>
      </c>
      <c r="D1268" s="125">
        <v>2270</v>
      </c>
      <c r="E1268" s="125">
        <v>1949</v>
      </c>
      <c r="F1268" s="125">
        <v>1806</v>
      </c>
      <c r="G1268" s="125">
        <v>1780</v>
      </c>
      <c r="H1268">
        <v>47</v>
      </c>
      <c r="I1268" s="125">
        <v>163540</v>
      </c>
      <c r="J1268" s="125">
        <v>16533</v>
      </c>
      <c r="K1268" s="125">
        <v>4509</v>
      </c>
      <c r="L1268" s="125">
        <v>339</v>
      </c>
    </row>
    <row r="1269" spans="1:12" x14ac:dyDescent="0.55000000000000004">
      <c r="A1269" s="125" t="s">
        <v>185</v>
      </c>
      <c r="B1269" s="125">
        <v>2021</v>
      </c>
      <c r="C1269" s="125" t="s">
        <v>160</v>
      </c>
      <c r="D1269" s="125">
        <v>2387</v>
      </c>
      <c r="E1269" s="125">
        <v>2199</v>
      </c>
      <c r="F1269" s="125">
        <v>2021</v>
      </c>
      <c r="G1269" s="125">
        <v>2076</v>
      </c>
      <c r="H1269">
        <v>27</v>
      </c>
      <c r="I1269" s="125">
        <v>190686</v>
      </c>
      <c r="J1269" s="125">
        <v>21900</v>
      </c>
      <c r="K1269" s="125">
        <v>4570</v>
      </c>
      <c r="L1269" s="125">
        <v>419</v>
      </c>
    </row>
    <row r="1270" spans="1:12" x14ac:dyDescent="0.55000000000000004">
      <c r="A1270" s="125" t="s">
        <v>185</v>
      </c>
      <c r="B1270" s="125">
        <v>2021</v>
      </c>
      <c r="C1270" s="125" t="s">
        <v>161</v>
      </c>
      <c r="D1270" s="125">
        <v>2321</v>
      </c>
      <c r="E1270" s="125">
        <v>2079</v>
      </c>
      <c r="F1270" s="125">
        <v>2009</v>
      </c>
      <c r="G1270" s="125">
        <v>1845</v>
      </c>
      <c r="H1270">
        <v>82</v>
      </c>
      <c r="I1270" s="125">
        <v>166488</v>
      </c>
      <c r="J1270" s="125">
        <v>20823</v>
      </c>
      <c r="K1270" s="125">
        <v>4114</v>
      </c>
      <c r="L1270" s="125">
        <v>348</v>
      </c>
    </row>
    <row r="1271" spans="1:12" x14ac:dyDescent="0.55000000000000004">
      <c r="A1271" s="125" t="s">
        <v>185</v>
      </c>
      <c r="B1271" s="125">
        <v>2021</v>
      </c>
      <c r="C1271" s="125" t="s">
        <v>162</v>
      </c>
      <c r="D1271" s="125">
        <v>2325</v>
      </c>
      <c r="E1271" s="125">
        <v>2275</v>
      </c>
      <c r="F1271" s="125">
        <v>2079</v>
      </c>
      <c r="G1271" s="125">
        <v>1788</v>
      </c>
      <c r="H1271">
        <v>37</v>
      </c>
      <c r="I1271" s="125">
        <v>219786</v>
      </c>
      <c r="J1271" s="125">
        <v>26548</v>
      </c>
      <c r="K1271" s="125">
        <v>4569</v>
      </c>
      <c r="L1271" s="125">
        <v>358</v>
      </c>
    </row>
    <row r="1272" spans="1:12" x14ac:dyDescent="0.55000000000000004">
      <c r="A1272" s="125" t="s">
        <v>185</v>
      </c>
      <c r="B1272" s="125">
        <v>2021</v>
      </c>
      <c r="C1272" s="125" t="s">
        <v>163</v>
      </c>
      <c r="D1272" s="125">
        <v>2191</v>
      </c>
      <c r="E1272" s="125">
        <v>1949</v>
      </c>
      <c r="F1272" s="125">
        <v>2011</v>
      </c>
      <c r="G1272" s="125">
        <v>1776</v>
      </c>
      <c r="H1272">
        <v>16</v>
      </c>
      <c r="I1272" s="125">
        <v>219472</v>
      </c>
      <c r="J1272" s="125">
        <v>26187</v>
      </c>
      <c r="K1272" s="125">
        <v>4030</v>
      </c>
      <c r="L1272" s="125">
        <v>371</v>
      </c>
    </row>
    <row r="1273" spans="1:12" x14ac:dyDescent="0.55000000000000004">
      <c r="A1273" s="125" t="s">
        <v>185</v>
      </c>
      <c r="B1273" s="125">
        <v>2021</v>
      </c>
      <c r="C1273" s="125" t="s">
        <v>164</v>
      </c>
      <c r="D1273" s="125">
        <v>2010</v>
      </c>
      <c r="E1273" s="125">
        <v>2046</v>
      </c>
      <c r="F1273" s="125">
        <v>2066</v>
      </c>
      <c r="G1273" s="125">
        <v>1930</v>
      </c>
      <c r="H1273">
        <v>52</v>
      </c>
      <c r="I1273" s="125">
        <v>166761</v>
      </c>
      <c r="J1273" s="125">
        <v>16385</v>
      </c>
      <c r="K1273" s="125">
        <v>4041</v>
      </c>
      <c r="L1273" s="125">
        <v>358</v>
      </c>
    </row>
    <row r="1274" spans="1:12" x14ac:dyDescent="0.55000000000000004">
      <c r="A1274" s="125" t="s">
        <v>185</v>
      </c>
      <c r="B1274" s="125">
        <v>2021</v>
      </c>
      <c r="C1274" s="125" t="s">
        <v>165</v>
      </c>
      <c r="D1274" s="125">
        <v>1957</v>
      </c>
      <c r="E1274" s="125">
        <v>1859</v>
      </c>
      <c r="F1274" s="125">
        <v>1891</v>
      </c>
      <c r="G1274" s="125">
        <v>1674</v>
      </c>
      <c r="H1274">
        <v>29</v>
      </c>
      <c r="I1274" s="125">
        <v>160913</v>
      </c>
      <c r="J1274" s="125">
        <v>17289</v>
      </c>
      <c r="K1274" s="125">
        <v>3346</v>
      </c>
      <c r="L1274" s="125">
        <v>470</v>
      </c>
    </row>
    <row r="1275" spans="1:12" x14ac:dyDescent="0.55000000000000004">
      <c r="A1275" s="125" t="s">
        <v>185</v>
      </c>
      <c r="B1275" s="125">
        <v>2021</v>
      </c>
      <c r="C1275" s="125" t="s">
        <v>166</v>
      </c>
      <c r="D1275" s="125">
        <v>1908</v>
      </c>
      <c r="E1275" s="125">
        <v>1923</v>
      </c>
      <c r="F1275" s="125">
        <v>1924</v>
      </c>
      <c r="G1275" s="125">
        <v>1798</v>
      </c>
      <c r="H1275">
        <v>91</v>
      </c>
      <c r="I1275" s="125">
        <v>198484</v>
      </c>
      <c r="J1275" s="125">
        <v>19930</v>
      </c>
      <c r="K1275" s="125">
        <v>4251</v>
      </c>
      <c r="L1275" s="125">
        <v>349</v>
      </c>
    </row>
    <row r="1276" spans="1:12" x14ac:dyDescent="0.55000000000000004">
      <c r="A1276" s="125" t="s">
        <v>186</v>
      </c>
      <c r="B1276" s="125">
        <v>2021</v>
      </c>
      <c r="C1276" s="125" t="s">
        <v>155</v>
      </c>
      <c r="D1276" s="125">
        <v>4020</v>
      </c>
      <c r="E1276" s="125">
        <v>4794</v>
      </c>
      <c r="F1276" s="125">
        <v>4507</v>
      </c>
      <c r="G1276" s="125">
        <v>4770</v>
      </c>
      <c r="H1276">
        <v>79</v>
      </c>
      <c r="I1276" s="125">
        <v>201971</v>
      </c>
      <c r="J1276" s="125">
        <v>30977</v>
      </c>
      <c r="K1276" s="125">
        <v>5998</v>
      </c>
      <c r="L1276" s="125">
        <v>596</v>
      </c>
    </row>
    <row r="1277" spans="1:12" x14ac:dyDescent="0.55000000000000004">
      <c r="A1277" s="125" t="s">
        <v>186</v>
      </c>
      <c r="B1277" s="125">
        <v>2021</v>
      </c>
      <c r="C1277" s="125" t="s">
        <v>156</v>
      </c>
      <c r="D1277" s="125">
        <v>4740</v>
      </c>
      <c r="E1277" s="125">
        <v>4386</v>
      </c>
      <c r="F1277" s="125">
        <v>4674</v>
      </c>
      <c r="G1277" s="125">
        <v>5115</v>
      </c>
      <c r="H1277">
        <v>33</v>
      </c>
      <c r="I1277" s="125">
        <v>306155</v>
      </c>
      <c r="J1277" s="125">
        <v>61966</v>
      </c>
      <c r="K1277" s="125">
        <v>7831</v>
      </c>
      <c r="L1277" s="125">
        <v>1278</v>
      </c>
    </row>
    <row r="1278" spans="1:12" x14ac:dyDescent="0.55000000000000004">
      <c r="A1278" s="125" t="s">
        <v>186</v>
      </c>
      <c r="B1278" s="125">
        <v>2021</v>
      </c>
      <c r="C1278" s="125" t="s">
        <v>157</v>
      </c>
      <c r="D1278" s="125">
        <v>5963</v>
      </c>
      <c r="E1278" s="125">
        <v>5147</v>
      </c>
      <c r="F1278" s="125">
        <v>5633</v>
      </c>
      <c r="G1278" s="125">
        <v>5918</v>
      </c>
      <c r="H1278">
        <v>42</v>
      </c>
      <c r="I1278" s="125">
        <v>409720</v>
      </c>
      <c r="J1278" s="125">
        <v>65158</v>
      </c>
      <c r="K1278" s="125">
        <v>10861</v>
      </c>
      <c r="L1278" s="125">
        <v>1804</v>
      </c>
    </row>
    <row r="1279" spans="1:12" x14ac:dyDescent="0.55000000000000004">
      <c r="A1279" s="125" t="s">
        <v>186</v>
      </c>
      <c r="B1279" s="125">
        <v>2021</v>
      </c>
      <c r="C1279" s="125" t="s">
        <v>158</v>
      </c>
      <c r="D1279" s="125">
        <v>5770</v>
      </c>
      <c r="E1279" s="125">
        <v>5174</v>
      </c>
      <c r="F1279" s="125">
        <v>4797</v>
      </c>
      <c r="G1279" s="125">
        <v>5591</v>
      </c>
      <c r="H1279">
        <v>49</v>
      </c>
      <c r="I1279" s="125">
        <v>282618</v>
      </c>
      <c r="J1279" s="125">
        <v>34190</v>
      </c>
      <c r="K1279" s="125">
        <v>8220</v>
      </c>
      <c r="L1279" s="125">
        <v>1076</v>
      </c>
    </row>
    <row r="1280" spans="1:12" x14ac:dyDescent="0.55000000000000004">
      <c r="A1280" s="125" t="s">
        <v>186</v>
      </c>
      <c r="B1280" s="125">
        <v>2021</v>
      </c>
      <c r="C1280" s="125" t="s">
        <v>159</v>
      </c>
      <c r="D1280" s="125">
        <v>6118</v>
      </c>
      <c r="E1280" s="125">
        <v>5271</v>
      </c>
      <c r="F1280" s="125">
        <v>4708</v>
      </c>
      <c r="G1280" s="125">
        <v>5227</v>
      </c>
      <c r="H1280">
        <v>22</v>
      </c>
      <c r="I1280" s="125">
        <v>298508</v>
      </c>
      <c r="J1280" s="125">
        <v>39568</v>
      </c>
      <c r="K1280" s="125">
        <v>9493</v>
      </c>
      <c r="L1280" s="125">
        <v>1037</v>
      </c>
    </row>
    <row r="1281" spans="1:12" x14ac:dyDescent="0.55000000000000004">
      <c r="A1281" s="125" t="s">
        <v>186</v>
      </c>
      <c r="B1281" s="125">
        <v>2021</v>
      </c>
      <c r="C1281" s="125" t="s">
        <v>160</v>
      </c>
      <c r="D1281" s="125">
        <v>6062</v>
      </c>
      <c r="E1281" s="125">
        <v>5477</v>
      </c>
      <c r="F1281" s="125">
        <v>5099</v>
      </c>
      <c r="G1281" s="125">
        <v>5615</v>
      </c>
      <c r="H1281">
        <v>46</v>
      </c>
      <c r="I1281" s="125">
        <v>333272</v>
      </c>
      <c r="J1281" s="125">
        <v>43617</v>
      </c>
      <c r="K1281" s="125">
        <v>10757</v>
      </c>
      <c r="L1281" s="125">
        <v>1164</v>
      </c>
    </row>
    <row r="1282" spans="1:12" x14ac:dyDescent="0.55000000000000004">
      <c r="A1282" s="125" t="s">
        <v>186</v>
      </c>
      <c r="B1282" s="125">
        <v>2021</v>
      </c>
      <c r="C1282" s="125" t="s">
        <v>161</v>
      </c>
      <c r="D1282" s="125">
        <v>5877</v>
      </c>
      <c r="E1282" s="125">
        <v>5409</v>
      </c>
      <c r="F1282" s="125">
        <v>5024</v>
      </c>
      <c r="G1282" s="125">
        <v>5236</v>
      </c>
      <c r="H1282">
        <v>111</v>
      </c>
      <c r="I1282" s="125">
        <v>352838</v>
      </c>
      <c r="J1282" s="125">
        <v>47750</v>
      </c>
      <c r="K1282" s="125">
        <v>11228</v>
      </c>
      <c r="L1282" s="125">
        <v>1487</v>
      </c>
    </row>
    <row r="1283" spans="1:12" x14ac:dyDescent="0.55000000000000004">
      <c r="A1283" s="125" t="s">
        <v>186</v>
      </c>
      <c r="B1283" s="125">
        <v>2021</v>
      </c>
      <c r="C1283" s="125" t="s">
        <v>162</v>
      </c>
      <c r="D1283" s="125">
        <v>5886</v>
      </c>
      <c r="E1283" s="125">
        <v>5773</v>
      </c>
      <c r="F1283" s="125">
        <v>5392</v>
      </c>
      <c r="G1283" s="125">
        <v>5379</v>
      </c>
      <c r="H1283">
        <v>132</v>
      </c>
      <c r="I1283" s="125">
        <v>428530</v>
      </c>
      <c r="J1283" s="125">
        <v>58981</v>
      </c>
      <c r="K1283" s="125">
        <v>11447</v>
      </c>
      <c r="L1283" s="125">
        <v>1543</v>
      </c>
    </row>
    <row r="1284" spans="1:12" x14ac:dyDescent="0.55000000000000004">
      <c r="A1284" s="125" t="s">
        <v>186</v>
      </c>
      <c r="B1284" s="125">
        <v>2021</v>
      </c>
      <c r="C1284" s="125" t="s">
        <v>163</v>
      </c>
      <c r="D1284" s="125">
        <v>6017</v>
      </c>
      <c r="E1284" s="125">
        <v>5163</v>
      </c>
      <c r="F1284" s="125">
        <v>5296</v>
      </c>
      <c r="G1284" s="125">
        <v>5333</v>
      </c>
      <c r="H1284">
        <v>15</v>
      </c>
      <c r="I1284" s="125">
        <v>440914</v>
      </c>
      <c r="J1284" s="125">
        <v>58011</v>
      </c>
      <c r="K1284" s="125">
        <v>12812</v>
      </c>
      <c r="L1284" s="125">
        <v>1590</v>
      </c>
    </row>
    <row r="1285" spans="1:12" x14ac:dyDescent="0.55000000000000004">
      <c r="A1285" s="125" t="s">
        <v>186</v>
      </c>
      <c r="B1285" s="125">
        <v>2021</v>
      </c>
      <c r="C1285" s="125" t="s">
        <v>164</v>
      </c>
      <c r="D1285" s="125">
        <v>5606</v>
      </c>
      <c r="E1285" s="125">
        <v>5131</v>
      </c>
      <c r="F1285" s="125">
        <v>4875</v>
      </c>
      <c r="G1285" s="125">
        <v>4692</v>
      </c>
      <c r="H1285">
        <v>20</v>
      </c>
      <c r="I1285" s="125">
        <v>331330</v>
      </c>
      <c r="J1285" s="125">
        <v>46569</v>
      </c>
      <c r="K1285" s="125">
        <v>10516</v>
      </c>
      <c r="L1285" s="125">
        <v>1354</v>
      </c>
    </row>
    <row r="1286" spans="1:12" x14ac:dyDescent="0.55000000000000004">
      <c r="A1286" s="125" t="s">
        <v>186</v>
      </c>
      <c r="B1286" s="125">
        <v>2021</v>
      </c>
      <c r="C1286" s="125" t="s">
        <v>165</v>
      </c>
      <c r="D1286" s="125">
        <v>5771</v>
      </c>
      <c r="E1286" s="125">
        <v>5840</v>
      </c>
      <c r="F1286" s="125">
        <v>5247</v>
      </c>
      <c r="G1286" s="125">
        <v>4713</v>
      </c>
      <c r="H1286">
        <v>96</v>
      </c>
      <c r="I1286" s="125">
        <v>352288</v>
      </c>
      <c r="J1286" s="125">
        <v>47026</v>
      </c>
      <c r="K1286" s="125">
        <v>10406</v>
      </c>
      <c r="L1286" s="125">
        <v>1191</v>
      </c>
    </row>
    <row r="1287" spans="1:12" x14ac:dyDescent="0.55000000000000004">
      <c r="A1287" s="125" t="s">
        <v>186</v>
      </c>
      <c r="B1287" s="125">
        <v>2021</v>
      </c>
      <c r="C1287" s="125" t="s">
        <v>166</v>
      </c>
      <c r="D1287" s="125">
        <v>6113</v>
      </c>
      <c r="E1287" s="125">
        <v>5424</v>
      </c>
      <c r="F1287" s="125">
        <v>5263</v>
      </c>
      <c r="G1287" s="125">
        <v>4896</v>
      </c>
      <c r="H1287">
        <v>142</v>
      </c>
      <c r="I1287" s="125">
        <v>370154</v>
      </c>
      <c r="J1287" s="125">
        <v>43856</v>
      </c>
      <c r="K1287" s="125">
        <v>9927</v>
      </c>
      <c r="L1287" s="125">
        <v>1166</v>
      </c>
    </row>
    <row r="1288" spans="1:12" x14ac:dyDescent="0.55000000000000004">
      <c r="A1288" s="125" t="s">
        <v>187</v>
      </c>
      <c r="B1288" s="125">
        <v>2021</v>
      </c>
      <c r="C1288" s="125" t="s">
        <v>155</v>
      </c>
      <c r="D1288" s="125">
        <v>3039</v>
      </c>
      <c r="E1288" s="125">
        <v>2655</v>
      </c>
      <c r="F1288" s="125">
        <v>2120</v>
      </c>
      <c r="G1288" s="125">
        <v>2794</v>
      </c>
      <c r="H1288">
        <v>42</v>
      </c>
      <c r="I1288" s="125">
        <v>115760</v>
      </c>
      <c r="J1288" s="125">
        <v>18713</v>
      </c>
      <c r="K1288" s="125">
        <v>1945</v>
      </c>
      <c r="L1288" s="125">
        <v>292</v>
      </c>
    </row>
    <row r="1289" spans="1:12" x14ac:dyDescent="0.55000000000000004">
      <c r="A1289" s="125" t="s">
        <v>187</v>
      </c>
      <c r="B1289" s="125">
        <v>2021</v>
      </c>
      <c r="C1289" s="125" t="s">
        <v>156</v>
      </c>
      <c r="D1289" s="125">
        <v>3809</v>
      </c>
      <c r="E1289" s="125">
        <v>2832</v>
      </c>
      <c r="F1289" s="125">
        <v>2111</v>
      </c>
      <c r="G1289" s="125">
        <v>2801</v>
      </c>
      <c r="H1289">
        <v>43</v>
      </c>
      <c r="I1289" s="125">
        <v>126793</v>
      </c>
      <c r="J1289" s="125">
        <v>22266</v>
      </c>
      <c r="K1289" s="125">
        <v>2278</v>
      </c>
      <c r="L1289" s="125">
        <v>378</v>
      </c>
    </row>
    <row r="1290" spans="1:12" x14ac:dyDescent="0.55000000000000004">
      <c r="A1290" s="125" t="s">
        <v>187</v>
      </c>
      <c r="B1290" s="125">
        <v>2021</v>
      </c>
      <c r="C1290" s="125" t="s">
        <v>157</v>
      </c>
      <c r="D1290" s="125">
        <v>5456</v>
      </c>
      <c r="E1290" s="125">
        <v>4496</v>
      </c>
      <c r="F1290" s="125">
        <v>3564</v>
      </c>
      <c r="G1290" s="125">
        <v>5694</v>
      </c>
      <c r="H1290">
        <v>63</v>
      </c>
      <c r="I1290" s="125">
        <v>265924</v>
      </c>
      <c r="J1290" s="125">
        <v>60450</v>
      </c>
      <c r="K1290" s="125">
        <v>4871</v>
      </c>
      <c r="L1290" s="125">
        <v>883</v>
      </c>
    </row>
    <row r="1291" spans="1:12" x14ac:dyDescent="0.55000000000000004">
      <c r="A1291" s="125" t="s">
        <v>187</v>
      </c>
      <c r="B1291" s="125">
        <v>2021</v>
      </c>
      <c r="C1291" s="125" t="s">
        <v>158</v>
      </c>
      <c r="D1291" s="125">
        <v>4775</v>
      </c>
      <c r="E1291" s="125">
        <v>4563</v>
      </c>
      <c r="F1291" s="125">
        <v>3357</v>
      </c>
      <c r="G1291" s="125">
        <v>3742</v>
      </c>
      <c r="H1291">
        <v>116</v>
      </c>
      <c r="I1291" s="125">
        <v>179234</v>
      </c>
      <c r="J1291" s="125">
        <v>28767</v>
      </c>
      <c r="K1291" s="125">
        <v>4645</v>
      </c>
      <c r="L1291" s="125">
        <v>537</v>
      </c>
    </row>
    <row r="1292" spans="1:12" x14ac:dyDescent="0.55000000000000004">
      <c r="A1292" s="125" t="s">
        <v>187</v>
      </c>
      <c r="B1292" s="125">
        <v>2021</v>
      </c>
      <c r="C1292" s="125" t="s">
        <v>159</v>
      </c>
      <c r="D1292" s="125">
        <v>4395</v>
      </c>
      <c r="E1292" s="125">
        <v>4280</v>
      </c>
      <c r="F1292" s="125">
        <v>3911</v>
      </c>
      <c r="G1292" s="125">
        <v>3000</v>
      </c>
      <c r="H1292">
        <v>93</v>
      </c>
      <c r="I1292" s="125">
        <v>213727</v>
      </c>
      <c r="J1292" s="125">
        <v>31279</v>
      </c>
      <c r="K1292" s="125">
        <v>4214</v>
      </c>
      <c r="L1292" s="125">
        <v>572</v>
      </c>
    </row>
    <row r="1293" spans="1:12" x14ac:dyDescent="0.55000000000000004">
      <c r="A1293" s="125" t="s">
        <v>187</v>
      </c>
      <c r="B1293" s="125">
        <v>2021</v>
      </c>
      <c r="C1293" s="125" t="s">
        <v>160</v>
      </c>
      <c r="D1293" s="125">
        <v>4011</v>
      </c>
      <c r="E1293" s="125">
        <v>4403</v>
      </c>
      <c r="F1293" s="125">
        <v>4245</v>
      </c>
      <c r="G1293" s="125">
        <v>3168</v>
      </c>
      <c r="H1293">
        <v>97</v>
      </c>
      <c r="I1293" s="125">
        <v>221171</v>
      </c>
      <c r="J1293" s="125">
        <v>29722</v>
      </c>
      <c r="K1293" s="125">
        <v>3804</v>
      </c>
      <c r="L1293" s="125">
        <v>406</v>
      </c>
    </row>
    <row r="1294" spans="1:12" x14ac:dyDescent="0.55000000000000004">
      <c r="A1294" s="125" t="s">
        <v>187</v>
      </c>
      <c r="B1294" s="125">
        <v>2021</v>
      </c>
      <c r="C1294" s="125" t="s">
        <v>161</v>
      </c>
      <c r="D1294" s="125">
        <v>3877</v>
      </c>
      <c r="E1294" s="125">
        <v>4082</v>
      </c>
      <c r="F1294" s="125">
        <v>4308</v>
      </c>
      <c r="G1294" s="125">
        <v>2487</v>
      </c>
      <c r="H1294">
        <v>5268</v>
      </c>
      <c r="I1294" s="125">
        <v>247037</v>
      </c>
      <c r="J1294" s="125">
        <v>31394</v>
      </c>
      <c r="K1294" s="125">
        <v>4476</v>
      </c>
      <c r="L1294" s="125">
        <v>575</v>
      </c>
    </row>
    <row r="1295" spans="1:12" x14ac:dyDescent="0.55000000000000004">
      <c r="A1295" s="125" t="s">
        <v>187</v>
      </c>
      <c r="B1295" s="125">
        <v>2021</v>
      </c>
      <c r="C1295" s="125" t="s">
        <v>162</v>
      </c>
      <c r="D1295" s="125">
        <v>3784</v>
      </c>
      <c r="E1295" s="125">
        <v>4108</v>
      </c>
      <c r="F1295" s="125">
        <v>4395</v>
      </c>
      <c r="G1295" s="125">
        <v>2909</v>
      </c>
      <c r="H1295">
        <v>104</v>
      </c>
      <c r="I1295" s="125">
        <v>242204</v>
      </c>
      <c r="J1295" s="125">
        <v>31439</v>
      </c>
      <c r="K1295" s="125">
        <v>3845</v>
      </c>
      <c r="L1295" s="125">
        <v>753</v>
      </c>
    </row>
    <row r="1296" spans="1:12" x14ac:dyDescent="0.55000000000000004">
      <c r="A1296" s="125" t="s">
        <v>187</v>
      </c>
      <c r="B1296" s="125">
        <v>2021</v>
      </c>
      <c r="C1296" s="125" t="s">
        <v>163</v>
      </c>
      <c r="D1296" s="125">
        <v>3838</v>
      </c>
      <c r="E1296" s="125">
        <v>3710</v>
      </c>
      <c r="F1296" s="125">
        <v>3992</v>
      </c>
      <c r="G1296" s="125">
        <v>3225</v>
      </c>
      <c r="H1296">
        <v>125</v>
      </c>
      <c r="I1296" s="125">
        <v>237957</v>
      </c>
      <c r="J1296" s="125">
        <v>29485</v>
      </c>
      <c r="K1296" s="125">
        <v>3696</v>
      </c>
      <c r="L1296" s="125">
        <v>559</v>
      </c>
    </row>
    <row r="1297" spans="1:12" x14ac:dyDescent="0.55000000000000004">
      <c r="A1297" s="125" t="s">
        <v>187</v>
      </c>
      <c r="B1297" s="125">
        <v>2021</v>
      </c>
      <c r="C1297" s="125" t="s">
        <v>164</v>
      </c>
      <c r="D1297" s="125">
        <v>3769</v>
      </c>
      <c r="E1297" s="125">
        <v>3362</v>
      </c>
      <c r="F1297" s="125">
        <v>3817</v>
      </c>
      <c r="G1297" s="125">
        <v>3139</v>
      </c>
      <c r="H1297">
        <v>86</v>
      </c>
      <c r="I1297" s="125">
        <v>251849.3</v>
      </c>
      <c r="J1297" s="125">
        <v>31199</v>
      </c>
      <c r="K1297" s="125">
        <v>4297</v>
      </c>
      <c r="L1297" s="125">
        <v>521</v>
      </c>
    </row>
    <row r="1298" spans="1:12" x14ac:dyDescent="0.55000000000000004">
      <c r="A1298" s="125" t="s">
        <v>187</v>
      </c>
      <c r="B1298" s="125">
        <v>2021</v>
      </c>
      <c r="C1298" s="125" t="s">
        <v>165</v>
      </c>
      <c r="D1298" s="125">
        <v>3901</v>
      </c>
      <c r="E1298" s="125">
        <v>3820</v>
      </c>
      <c r="F1298" s="125">
        <v>3491</v>
      </c>
      <c r="G1298" s="125">
        <v>3780</v>
      </c>
      <c r="H1298">
        <v>347</v>
      </c>
      <c r="I1298" s="125">
        <v>334627</v>
      </c>
      <c r="J1298" s="125">
        <v>40945</v>
      </c>
      <c r="K1298" s="125">
        <v>3353</v>
      </c>
      <c r="L1298" s="125">
        <v>528</v>
      </c>
    </row>
    <row r="1299" spans="1:12" x14ac:dyDescent="0.55000000000000004">
      <c r="A1299" s="125" t="s">
        <v>187</v>
      </c>
      <c r="B1299" s="125">
        <v>2021</v>
      </c>
      <c r="C1299" s="125" t="s">
        <v>166</v>
      </c>
      <c r="D1299" s="125">
        <v>3852</v>
      </c>
      <c r="E1299" s="125">
        <v>3949</v>
      </c>
      <c r="F1299" s="125">
        <v>3355</v>
      </c>
      <c r="G1299" s="125">
        <v>4047</v>
      </c>
      <c r="H1299">
        <v>438</v>
      </c>
      <c r="I1299" s="125">
        <v>313903</v>
      </c>
      <c r="J1299" s="125">
        <v>37268</v>
      </c>
      <c r="K1299" s="125">
        <v>3596</v>
      </c>
      <c r="L1299" s="125">
        <v>592</v>
      </c>
    </row>
    <row r="1300" spans="1:12" x14ac:dyDescent="0.55000000000000004">
      <c r="A1300" s="125" t="s">
        <v>188</v>
      </c>
      <c r="B1300" s="125">
        <v>2021</v>
      </c>
      <c r="C1300" s="125" t="s">
        <v>155</v>
      </c>
      <c r="D1300" s="125">
        <v>1188</v>
      </c>
      <c r="E1300" s="125">
        <v>1140</v>
      </c>
      <c r="F1300" s="125">
        <v>1090</v>
      </c>
      <c r="G1300" s="125">
        <v>1156</v>
      </c>
      <c r="H1300">
        <v>46</v>
      </c>
      <c r="I1300" s="125">
        <v>138827</v>
      </c>
      <c r="J1300" s="125">
        <v>25572</v>
      </c>
      <c r="K1300" s="125">
        <v>6423</v>
      </c>
      <c r="L1300" s="125">
        <v>949</v>
      </c>
    </row>
    <row r="1301" spans="1:12" x14ac:dyDescent="0.55000000000000004">
      <c r="A1301" s="125" t="s">
        <v>188</v>
      </c>
      <c r="B1301" s="125">
        <v>2021</v>
      </c>
      <c r="C1301" s="125" t="s">
        <v>156</v>
      </c>
      <c r="D1301" s="125">
        <v>995</v>
      </c>
      <c r="E1301" s="125">
        <v>1003</v>
      </c>
      <c r="F1301" s="125">
        <v>1032</v>
      </c>
      <c r="G1301" s="125">
        <v>1051</v>
      </c>
      <c r="H1301">
        <v>3</v>
      </c>
      <c r="I1301" s="125">
        <v>136599</v>
      </c>
      <c r="J1301" s="125">
        <v>22583</v>
      </c>
      <c r="K1301" s="125">
        <v>4944</v>
      </c>
      <c r="L1301" s="125">
        <v>687</v>
      </c>
    </row>
    <row r="1302" spans="1:12" x14ac:dyDescent="0.55000000000000004">
      <c r="A1302" s="125" t="s">
        <v>188</v>
      </c>
      <c r="B1302" s="125">
        <v>2021</v>
      </c>
      <c r="C1302" s="125" t="s">
        <v>157</v>
      </c>
      <c r="D1302" s="125">
        <v>1130</v>
      </c>
      <c r="E1302" s="125">
        <v>1094</v>
      </c>
      <c r="F1302" s="125">
        <v>1180</v>
      </c>
      <c r="G1302" s="125">
        <v>1207</v>
      </c>
      <c r="H1302">
        <v>5</v>
      </c>
      <c r="I1302" s="125">
        <v>140871</v>
      </c>
      <c r="J1302" s="125">
        <v>20236</v>
      </c>
      <c r="K1302" s="125">
        <v>5836</v>
      </c>
      <c r="L1302" s="125">
        <v>549</v>
      </c>
    </row>
    <row r="1303" spans="1:12" x14ac:dyDescent="0.55000000000000004">
      <c r="A1303" s="125" t="s">
        <v>188</v>
      </c>
      <c r="B1303" s="125">
        <v>2021</v>
      </c>
      <c r="C1303" s="125" t="s">
        <v>158</v>
      </c>
      <c r="D1303" s="125">
        <v>1140</v>
      </c>
      <c r="E1303" s="125">
        <v>1113</v>
      </c>
      <c r="F1303" s="125">
        <v>1013</v>
      </c>
      <c r="G1303" s="125">
        <v>1151</v>
      </c>
      <c r="H1303">
        <v>6</v>
      </c>
      <c r="I1303" s="125">
        <v>104638</v>
      </c>
      <c r="J1303" s="125">
        <v>12297</v>
      </c>
      <c r="K1303" s="125">
        <v>6031</v>
      </c>
      <c r="L1303" s="125">
        <v>754</v>
      </c>
    </row>
    <row r="1304" spans="1:12" x14ac:dyDescent="0.55000000000000004">
      <c r="A1304" s="125" t="s">
        <v>188</v>
      </c>
      <c r="B1304" s="125">
        <v>2021</v>
      </c>
      <c r="C1304" s="125" t="s">
        <v>159</v>
      </c>
      <c r="D1304" s="125">
        <v>1161</v>
      </c>
      <c r="E1304" s="125">
        <v>1146</v>
      </c>
      <c r="F1304" s="125">
        <v>1034</v>
      </c>
      <c r="G1304" s="125">
        <v>1149</v>
      </c>
      <c r="H1304">
        <v>24</v>
      </c>
      <c r="I1304" s="125">
        <v>119654</v>
      </c>
      <c r="J1304" s="125">
        <v>13178</v>
      </c>
      <c r="K1304" s="125">
        <v>5942</v>
      </c>
      <c r="L1304" s="125">
        <v>937</v>
      </c>
    </row>
    <row r="1305" spans="1:12" x14ac:dyDescent="0.55000000000000004">
      <c r="A1305" s="125" t="s">
        <v>188</v>
      </c>
      <c r="B1305" s="125">
        <v>2021</v>
      </c>
      <c r="C1305" s="125" t="s">
        <v>160</v>
      </c>
      <c r="D1305" s="125">
        <v>1071</v>
      </c>
      <c r="E1305" s="125">
        <v>1105</v>
      </c>
      <c r="F1305" s="125">
        <v>1087</v>
      </c>
      <c r="G1305" s="125">
        <v>1066</v>
      </c>
      <c r="H1305">
        <v>18</v>
      </c>
      <c r="I1305" s="125">
        <v>126143</v>
      </c>
      <c r="J1305" s="125">
        <v>14097</v>
      </c>
      <c r="K1305" s="125">
        <v>4955</v>
      </c>
      <c r="L1305" s="125">
        <v>519</v>
      </c>
    </row>
    <row r="1306" spans="1:12" x14ac:dyDescent="0.55000000000000004">
      <c r="A1306" s="125" t="s">
        <v>188</v>
      </c>
      <c r="B1306" s="125">
        <v>2021</v>
      </c>
      <c r="C1306" s="125" t="s">
        <v>161</v>
      </c>
      <c r="D1306" s="125">
        <v>1068</v>
      </c>
      <c r="E1306" s="125">
        <v>1161</v>
      </c>
      <c r="F1306" s="125">
        <v>1110</v>
      </c>
      <c r="G1306" s="125">
        <v>1044</v>
      </c>
      <c r="H1306">
        <v>27</v>
      </c>
      <c r="I1306" s="125">
        <v>131419</v>
      </c>
      <c r="J1306" s="125">
        <v>14593</v>
      </c>
      <c r="K1306" s="125">
        <v>6312</v>
      </c>
      <c r="L1306" s="125">
        <v>823</v>
      </c>
    </row>
    <row r="1307" spans="1:12" x14ac:dyDescent="0.55000000000000004">
      <c r="A1307" s="125" t="s">
        <v>188</v>
      </c>
      <c r="B1307" s="125">
        <v>2021</v>
      </c>
      <c r="C1307" s="125" t="s">
        <v>162</v>
      </c>
      <c r="D1307" s="125">
        <v>1108</v>
      </c>
      <c r="E1307" s="125">
        <v>1093</v>
      </c>
      <c r="F1307" s="125">
        <v>1108</v>
      </c>
      <c r="G1307" s="125">
        <v>1073</v>
      </c>
      <c r="H1307">
        <v>1</v>
      </c>
      <c r="I1307" s="125">
        <v>167466</v>
      </c>
      <c r="J1307" s="125">
        <v>17647</v>
      </c>
      <c r="K1307" s="125">
        <v>7086</v>
      </c>
      <c r="L1307" s="125">
        <v>1509</v>
      </c>
    </row>
    <row r="1308" spans="1:12" x14ac:dyDescent="0.55000000000000004">
      <c r="A1308" s="125" t="s">
        <v>188</v>
      </c>
      <c r="B1308" s="125">
        <v>2021</v>
      </c>
      <c r="C1308" s="125" t="s">
        <v>163</v>
      </c>
      <c r="D1308" s="125">
        <v>1213</v>
      </c>
      <c r="E1308" s="125">
        <v>1113</v>
      </c>
      <c r="F1308" s="125">
        <v>1121</v>
      </c>
      <c r="G1308" s="125">
        <v>1066</v>
      </c>
      <c r="H1308">
        <v>1</v>
      </c>
      <c r="I1308" s="125">
        <v>142658</v>
      </c>
      <c r="J1308" s="125">
        <v>15269</v>
      </c>
      <c r="K1308" s="125">
        <v>6287</v>
      </c>
      <c r="L1308" s="125">
        <v>929</v>
      </c>
    </row>
    <row r="1309" spans="1:12" x14ac:dyDescent="0.55000000000000004">
      <c r="A1309" s="125" t="s">
        <v>188</v>
      </c>
      <c r="B1309" s="125">
        <v>2021</v>
      </c>
      <c r="C1309" s="125" t="s">
        <v>164</v>
      </c>
      <c r="D1309" s="125">
        <v>1104</v>
      </c>
      <c r="E1309" s="125">
        <v>1104</v>
      </c>
      <c r="F1309" s="125">
        <v>1124</v>
      </c>
      <c r="G1309" s="125">
        <v>1122</v>
      </c>
      <c r="H1309">
        <v>14</v>
      </c>
      <c r="I1309" s="125">
        <v>114570</v>
      </c>
      <c r="J1309" s="125">
        <v>12754</v>
      </c>
      <c r="K1309" s="125">
        <v>5955</v>
      </c>
      <c r="L1309" s="125">
        <v>682</v>
      </c>
    </row>
    <row r="1310" spans="1:12" x14ac:dyDescent="0.55000000000000004">
      <c r="A1310" s="125" t="s">
        <v>188</v>
      </c>
      <c r="B1310" s="125">
        <v>2021</v>
      </c>
      <c r="C1310" s="125" t="s">
        <v>165</v>
      </c>
      <c r="D1310" s="125">
        <v>1001</v>
      </c>
      <c r="E1310" s="125">
        <v>1196</v>
      </c>
      <c r="F1310" s="125">
        <v>1104</v>
      </c>
      <c r="G1310" s="125">
        <v>969</v>
      </c>
      <c r="H1310">
        <v>3</v>
      </c>
      <c r="I1310" s="125">
        <v>131624</v>
      </c>
      <c r="J1310" s="125">
        <v>14274</v>
      </c>
      <c r="K1310" s="125">
        <v>4838</v>
      </c>
      <c r="L1310" s="125">
        <v>613</v>
      </c>
    </row>
    <row r="1311" spans="1:12" x14ac:dyDescent="0.55000000000000004">
      <c r="A1311" s="125" t="s">
        <v>188</v>
      </c>
      <c r="B1311" s="125">
        <v>2021</v>
      </c>
      <c r="C1311" s="125" t="s">
        <v>166</v>
      </c>
      <c r="D1311" s="125">
        <v>1124</v>
      </c>
      <c r="E1311" s="125">
        <v>1104</v>
      </c>
      <c r="F1311" s="125">
        <v>1120</v>
      </c>
      <c r="G1311" s="125">
        <v>1054</v>
      </c>
      <c r="H1311">
        <v>28</v>
      </c>
      <c r="I1311" s="125">
        <v>148596</v>
      </c>
      <c r="J1311" s="125">
        <v>13833</v>
      </c>
      <c r="K1311" s="125">
        <v>5666</v>
      </c>
      <c r="L1311" s="125">
        <v>659</v>
      </c>
    </row>
    <row r="1312" spans="1:12" x14ac:dyDescent="0.55000000000000004">
      <c r="A1312" s="125" t="s">
        <v>189</v>
      </c>
      <c r="B1312" s="125">
        <v>2021</v>
      </c>
      <c r="C1312" s="125" t="s">
        <v>155</v>
      </c>
      <c r="D1312" s="125">
        <v>2283</v>
      </c>
      <c r="E1312" s="125">
        <v>2037</v>
      </c>
      <c r="F1312" s="125">
        <v>1820</v>
      </c>
      <c r="G1312" s="125">
        <v>1428</v>
      </c>
      <c r="H1312">
        <v>43</v>
      </c>
      <c r="I1312" s="125">
        <v>72325</v>
      </c>
      <c r="J1312" s="125">
        <v>8810</v>
      </c>
      <c r="K1312" s="125">
        <v>6816</v>
      </c>
      <c r="L1312" s="125">
        <v>600</v>
      </c>
    </row>
    <row r="1313" spans="1:12" x14ac:dyDescent="0.55000000000000004">
      <c r="A1313" s="125" t="s">
        <v>189</v>
      </c>
      <c r="B1313" s="125">
        <v>2021</v>
      </c>
      <c r="C1313" s="125" t="s">
        <v>156</v>
      </c>
      <c r="D1313" s="125">
        <v>2308</v>
      </c>
      <c r="E1313" s="125">
        <v>2203</v>
      </c>
      <c r="F1313" s="125">
        <v>1889</v>
      </c>
      <c r="G1313" s="125">
        <v>2062</v>
      </c>
      <c r="H1313">
        <v>60</v>
      </c>
      <c r="I1313" s="125">
        <v>110891</v>
      </c>
      <c r="J1313" s="125">
        <v>18313</v>
      </c>
      <c r="K1313" s="125">
        <v>6351</v>
      </c>
      <c r="L1313" s="125">
        <v>936</v>
      </c>
    </row>
    <row r="1314" spans="1:12" x14ac:dyDescent="0.55000000000000004">
      <c r="A1314" s="125" t="s">
        <v>189</v>
      </c>
      <c r="B1314" s="125">
        <v>2021</v>
      </c>
      <c r="C1314" s="125" t="s">
        <v>157</v>
      </c>
      <c r="D1314" s="125">
        <v>3162</v>
      </c>
      <c r="E1314" s="125">
        <v>3113</v>
      </c>
      <c r="F1314" s="125">
        <v>3008</v>
      </c>
      <c r="G1314" s="125">
        <v>3504</v>
      </c>
      <c r="H1314">
        <v>35</v>
      </c>
      <c r="I1314" s="125">
        <v>174658</v>
      </c>
      <c r="J1314" s="125">
        <v>35130</v>
      </c>
      <c r="K1314" s="125">
        <v>9891</v>
      </c>
      <c r="L1314" s="125">
        <v>1073</v>
      </c>
    </row>
    <row r="1315" spans="1:12" x14ac:dyDescent="0.55000000000000004">
      <c r="A1315" s="125" t="s">
        <v>189</v>
      </c>
      <c r="B1315" s="125">
        <v>2021</v>
      </c>
      <c r="C1315" s="125" t="s">
        <v>158</v>
      </c>
      <c r="D1315" s="125">
        <v>2971</v>
      </c>
      <c r="E1315" s="125">
        <v>2702</v>
      </c>
      <c r="F1315" s="125">
        <v>2845</v>
      </c>
      <c r="G1315" s="125">
        <v>2807</v>
      </c>
      <c r="H1315">
        <v>23</v>
      </c>
      <c r="I1315" s="125">
        <v>133068</v>
      </c>
      <c r="J1315" s="125">
        <v>17582</v>
      </c>
      <c r="K1315" s="125">
        <v>9277</v>
      </c>
      <c r="L1315" s="125">
        <v>887</v>
      </c>
    </row>
    <row r="1316" spans="1:12" x14ac:dyDescent="0.55000000000000004">
      <c r="A1316" s="125" t="s">
        <v>189</v>
      </c>
      <c r="B1316" s="125">
        <v>2021</v>
      </c>
      <c r="C1316" s="125" t="s">
        <v>159</v>
      </c>
      <c r="D1316" s="125">
        <v>2988</v>
      </c>
      <c r="E1316" s="125">
        <v>2859</v>
      </c>
      <c r="F1316" s="125">
        <v>2890</v>
      </c>
      <c r="G1316" s="125">
        <v>2699</v>
      </c>
      <c r="H1316">
        <v>17</v>
      </c>
      <c r="I1316" s="125">
        <v>156814</v>
      </c>
      <c r="J1316" s="125">
        <v>19281</v>
      </c>
      <c r="K1316" s="125">
        <v>9509</v>
      </c>
      <c r="L1316" s="125">
        <v>742</v>
      </c>
    </row>
    <row r="1317" spans="1:12" x14ac:dyDescent="0.55000000000000004">
      <c r="A1317" s="125" t="s">
        <v>189</v>
      </c>
      <c r="B1317" s="125">
        <v>2021</v>
      </c>
      <c r="C1317" s="125" t="s">
        <v>160</v>
      </c>
      <c r="D1317" s="125">
        <v>2848</v>
      </c>
      <c r="E1317" s="125">
        <v>3018</v>
      </c>
      <c r="F1317" s="125">
        <v>2768</v>
      </c>
      <c r="G1317" s="125">
        <v>2796</v>
      </c>
      <c r="H1317">
        <v>53</v>
      </c>
      <c r="I1317" s="125">
        <v>177304</v>
      </c>
      <c r="J1317" s="125">
        <v>25141</v>
      </c>
      <c r="K1317" s="125">
        <v>9883</v>
      </c>
      <c r="L1317" s="125">
        <v>841</v>
      </c>
    </row>
    <row r="1318" spans="1:12" x14ac:dyDescent="0.55000000000000004">
      <c r="A1318" s="125" t="s">
        <v>189</v>
      </c>
      <c r="B1318" s="125">
        <v>2021</v>
      </c>
      <c r="C1318" s="125" t="s">
        <v>161</v>
      </c>
      <c r="D1318" s="125">
        <v>2745</v>
      </c>
      <c r="E1318" s="125">
        <v>2987</v>
      </c>
      <c r="F1318" s="125">
        <v>2792</v>
      </c>
      <c r="G1318" s="125">
        <v>2112</v>
      </c>
      <c r="H1318">
        <v>96</v>
      </c>
      <c r="I1318" s="125">
        <v>171999</v>
      </c>
      <c r="J1318" s="125">
        <v>24956</v>
      </c>
      <c r="K1318" s="125">
        <v>9031</v>
      </c>
      <c r="L1318" s="125">
        <v>715</v>
      </c>
    </row>
    <row r="1319" spans="1:12" x14ac:dyDescent="0.55000000000000004">
      <c r="A1319" s="125" t="s">
        <v>189</v>
      </c>
      <c r="B1319" s="125">
        <v>2021</v>
      </c>
      <c r="C1319" s="125" t="s">
        <v>162</v>
      </c>
      <c r="D1319" s="125">
        <v>2849</v>
      </c>
      <c r="E1319" s="125">
        <v>2887</v>
      </c>
      <c r="F1319" s="125">
        <v>2904</v>
      </c>
      <c r="G1319" s="125">
        <v>2571</v>
      </c>
      <c r="H1319">
        <v>52</v>
      </c>
      <c r="I1319" s="125">
        <v>191849</v>
      </c>
      <c r="J1319" s="125">
        <v>26685</v>
      </c>
      <c r="K1319" s="125">
        <v>8926</v>
      </c>
      <c r="L1319" s="125">
        <v>774</v>
      </c>
    </row>
    <row r="1320" spans="1:12" x14ac:dyDescent="0.55000000000000004">
      <c r="A1320" s="125" t="s">
        <v>189</v>
      </c>
      <c r="B1320" s="125">
        <v>2021</v>
      </c>
      <c r="C1320" s="125" t="s">
        <v>163</v>
      </c>
      <c r="D1320" s="125">
        <v>2993</v>
      </c>
      <c r="E1320" s="125">
        <v>2802</v>
      </c>
      <c r="F1320" s="125">
        <v>2884</v>
      </c>
      <c r="G1320" s="125">
        <v>2745</v>
      </c>
      <c r="H1320">
        <v>21</v>
      </c>
      <c r="I1320" s="125">
        <v>190081</v>
      </c>
      <c r="J1320" s="125">
        <v>27021</v>
      </c>
      <c r="K1320" s="125">
        <v>9764</v>
      </c>
      <c r="L1320" s="125">
        <v>875</v>
      </c>
    </row>
    <row r="1321" spans="1:12" x14ac:dyDescent="0.55000000000000004">
      <c r="A1321" s="125" t="s">
        <v>189</v>
      </c>
      <c r="B1321" s="125">
        <v>2021</v>
      </c>
      <c r="C1321" s="125" t="s">
        <v>164</v>
      </c>
      <c r="D1321" s="125">
        <v>2489</v>
      </c>
      <c r="E1321" s="125">
        <v>2846</v>
      </c>
      <c r="F1321" s="125">
        <v>2671</v>
      </c>
      <c r="G1321" s="125">
        <v>2618</v>
      </c>
      <c r="H1321">
        <v>23</v>
      </c>
      <c r="I1321" s="125">
        <v>155309</v>
      </c>
      <c r="J1321" s="125">
        <v>20604</v>
      </c>
      <c r="K1321" s="125">
        <v>8762</v>
      </c>
      <c r="L1321" s="125">
        <v>687</v>
      </c>
    </row>
    <row r="1322" spans="1:12" x14ac:dyDescent="0.55000000000000004">
      <c r="A1322" s="125" t="s">
        <v>189</v>
      </c>
      <c r="B1322" s="125">
        <v>2021</v>
      </c>
      <c r="C1322" s="125" t="s">
        <v>165</v>
      </c>
      <c r="D1322" s="125">
        <v>2552</v>
      </c>
      <c r="E1322" s="125">
        <v>2947</v>
      </c>
      <c r="F1322" s="125">
        <v>2760</v>
      </c>
      <c r="G1322" s="125">
        <v>2618</v>
      </c>
      <c r="H1322">
        <v>95</v>
      </c>
      <c r="I1322" s="125">
        <v>168169</v>
      </c>
      <c r="J1322" s="125">
        <v>21289</v>
      </c>
      <c r="K1322" s="125">
        <v>9322</v>
      </c>
      <c r="L1322" s="125">
        <v>897</v>
      </c>
    </row>
    <row r="1323" spans="1:12" x14ac:dyDescent="0.55000000000000004">
      <c r="A1323" s="125" t="s">
        <v>189</v>
      </c>
      <c r="B1323" s="125">
        <v>2021</v>
      </c>
      <c r="C1323" s="125" t="s">
        <v>166</v>
      </c>
      <c r="D1323" s="125">
        <v>2947</v>
      </c>
      <c r="E1323" s="125">
        <v>2596</v>
      </c>
      <c r="F1323" s="125">
        <v>2825</v>
      </c>
      <c r="G1323" s="125">
        <v>2590</v>
      </c>
      <c r="H1323">
        <v>48</v>
      </c>
      <c r="I1323" s="125">
        <v>199806</v>
      </c>
      <c r="J1323" s="125">
        <v>22941</v>
      </c>
      <c r="K1323" s="125">
        <v>9056</v>
      </c>
      <c r="L1323" s="125">
        <v>843</v>
      </c>
    </row>
    <row r="1324" spans="1:12" x14ac:dyDescent="0.55000000000000004">
      <c r="A1324" s="125" t="s">
        <v>190</v>
      </c>
      <c r="B1324" s="125">
        <v>2021</v>
      </c>
      <c r="C1324" s="125" t="s">
        <v>155</v>
      </c>
      <c r="D1324" s="125">
        <v>2788</v>
      </c>
      <c r="E1324" s="125">
        <v>2608</v>
      </c>
      <c r="F1324" s="125">
        <v>2351</v>
      </c>
      <c r="G1324" s="125">
        <v>2292</v>
      </c>
      <c r="H1324">
        <v>29</v>
      </c>
      <c r="I1324" s="125">
        <v>103049</v>
      </c>
      <c r="J1324" s="125">
        <v>14690</v>
      </c>
      <c r="K1324" s="125">
        <v>8932</v>
      </c>
      <c r="L1324" s="125">
        <v>1162</v>
      </c>
    </row>
    <row r="1325" spans="1:12" x14ac:dyDescent="0.55000000000000004">
      <c r="A1325" s="125" t="s">
        <v>190</v>
      </c>
      <c r="B1325" s="125">
        <v>2021</v>
      </c>
      <c r="C1325" s="125" t="s">
        <v>156</v>
      </c>
      <c r="D1325" s="125">
        <v>2615</v>
      </c>
      <c r="E1325" s="125">
        <v>2560</v>
      </c>
      <c r="F1325" s="125">
        <v>2227</v>
      </c>
      <c r="G1325" s="125">
        <v>2347</v>
      </c>
      <c r="H1325">
        <v>23</v>
      </c>
      <c r="I1325" s="125">
        <v>117317</v>
      </c>
      <c r="J1325" s="125">
        <v>21305</v>
      </c>
      <c r="K1325" s="125">
        <v>9051</v>
      </c>
      <c r="L1325" s="125">
        <v>1617</v>
      </c>
    </row>
    <row r="1326" spans="1:12" x14ac:dyDescent="0.55000000000000004">
      <c r="A1326" s="125" t="s">
        <v>190</v>
      </c>
      <c r="B1326" s="125">
        <v>2021</v>
      </c>
      <c r="C1326" s="125" t="s">
        <v>157</v>
      </c>
      <c r="D1326" s="125">
        <v>3205</v>
      </c>
      <c r="E1326" s="125">
        <v>3371</v>
      </c>
      <c r="F1326" s="125">
        <v>2952</v>
      </c>
      <c r="G1326" s="125">
        <v>3452</v>
      </c>
      <c r="H1326">
        <v>120</v>
      </c>
      <c r="I1326" s="125">
        <v>174265</v>
      </c>
      <c r="J1326" s="125">
        <v>35394</v>
      </c>
      <c r="K1326" s="125">
        <v>10601</v>
      </c>
      <c r="L1326" s="125">
        <v>1495</v>
      </c>
    </row>
    <row r="1327" spans="1:12" x14ac:dyDescent="0.55000000000000004">
      <c r="A1327" s="125" t="s">
        <v>190</v>
      </c>
      <c r="B1327" s="125">
        <v>2021</v>
      </c>
      <c r="C1327" s="125" t="s">
        <v>158</v>
      </c>
      <c r="D1327" s="125">
        <v>3141</v>
      </c>
      <c r="E1327" s="125">
        <v>2932</v>
      </c>
      <c r="F1327" s="125">
        <v>2932</v>
      </c>
      <c r="G1327" s="125">
        <v>3104</v>
      </c>
      <c r="H1327">
        <v>132</v>
      </c>
      <c r="I1327" s="125">
        <v>120330</v>
      </c>
      <c r="J1327" s="125">
        <v>18000</v>
      </c>
      <c r="K1327" s="125">
        <v>8661</v>
      </c>
      <c r="L1327" s="125">
        <v>860</v>
      </c>
    </row>
    <row r="1328" spans="1:12" x14ac:dyDescent="0.55000000000000004">
      <c r="A1328" s="125" t="s">
        <v>190</v>
      </c>
      <c r="B1328" s="125">
        <v>2021</v>
      </c>
      <c r="C1328" s="125" t="s">
        <v>159</v>
      </c>
      <c r="D1328" s="125">
        <v>2984</v>
      </c>
      <c r="E1328" s="125">
        <v>3049</v>
      </c>
      <c r="F1328" s="125">
        <v>2962</v>
      </c>
      <c r="G1328" s="125">
        <v>2924</v>
      </c>
      <c r="H1328">
        <v>94</v>
      </c>
      <c r="I1328" s="125">
        <v>219758</v>
      </c>
      <c r="J1328" s="125">
        <v>19778</v>
      </c>
      <c r="K1328" s="125">
        <v>11258</v>
      </c>
      <c r="L1328" s="125">
        <v>1404</v>
      </c>
    </row>
    <row r="1329" spans="1:12" x14ac:dyDescent="0.55000000000000004">
      <c r="A1329" s="125" t="s">
        <v>190</v>
      </c>
      <c r="B1329" s="125">
        <v>2021</v>
      </c>
      <c r="C1329" s="125" t="s">
        <v>160</v>
      </c>
      <c r="D1329" s="125">
        <v>2932</v>
      </c>
      <c r="E1329" s="125">
        <v>3153</v>
      </c>
      <c r="F1329" s="125">
        <v>2905</v>
      </c>
      <c r="G1329" s="125">
        <v>3217</v>
      </c>
      <c r="H1329">
        <v>768</v>
      </c>
      <c r="I1329" s="125">
        <v>172042</v>
      </c>
      <c r="J1329" s="125">
        <v>22420</v>
      </c>
      <c r="K1329" s="125">
        <v>9994</v>
      </c>
      <c r="L1329" s="125">
        <v>1162</v>
      </c>
    </row>
    <row r="1330" spans="1:12" x14ac:dyDescent="0.55000000000000004">
      <c r="A1330" s="125" t="s">
        <v>190</v>
      </c>
      <c r="B1330" s="125">
        <v>2021</v>
      </c>
      <c r="C1330" s="125" t="s">
        <v>161</v>
      </c>
      <c r="D1330" s="125">
        <v>3020</v>
      </c>
      <c r="E1330" s="125">
        <v>3203</v>
      </c>
      <c r="F1330" s="125">
        <v>3041</v>
      </c>
      <c r="G1330" s="125">
        <v>2749</v>
      </c>
      <c r="H1330">
        <v>166</v>
      </c>
      <c r="I1330" s="125">
        <v>128850</v>
      </c>
      <c r="J1330" s="125">
        <v>19595</v>
      </c>
      <c r="K1330" s="125">
        <v>8773</v>
      </c>
      <c r="L1330" s="125">
        <v>1024</v>
      </c>
    </row>
    <row r="1331" spans="1:12" x14ac:dyDescent="0.55000000000000004">
      <c r="A1331" s="125" t="s">
        <v>190</v>
      </c>
      <c r="B1331" s="125">
        <v>2021</v>
      </c>
      <c r="C1331" s="125" t="s">
        <v>162</v>
      </c>
      <c r="D1331" s="125">
        <v>3104</v>
      </c>
      <c r="E1331" s="125">
        <v>3120</v>
      </c>
      <c r="F1331" s="125">
        <v>3164</v>
      </c>
      <c r="G1331" s="125">
        <v>2863</v>
      </c>
      <c r="H1331">
        <v>60</v>
      </c>
      <c r="I1331" s="125">
        <v>156404</v>
      </c>
      <c r="J1331" s="125">
        <v>22062</v>
      </c>
      <c r="K1331" s="125">
        <v>9957</v>
      </c>
      <c r="L1331" s="125">
        <v>1269</v>
      </c>
    </row>
    <row r="1332" spans="1:12" x14ac:dyDescent="0.55000000000000004">
      <c r="A1332" s="125" t="s">
        <v>190</v>
      </c>
      <c r="B1332" s="125">
        <v>2021</v>
      </c>
      <c r="C1332" s="125" t="s">
        <v>163</v>
      </c>
      <c r="D1332" s="125">
        <v>3124</v>
      </c>
      <c r="E1332" s="125">
        <v>3022</v>
      </c>
      <c r="F1332" s="125">
        <v>3025</v>
      </c>
      <c r="G1332" s="125">
        <v>3040</v>
      </c>
      <c r="H1332">
        <v>106</v>
      </c>
      <c r="I1332" s="125">
        <v>192653</v>
      </c>
      <c r="J1332" s="125">
        <v>24631</v>
      </c>
      <c r="K1332" s="125">
        <v>10851</v>
      </c>
      <c r="L1332" s="125">
        <v>1647</v>
      </c>
    </row>
    <row r="1333" spans="1:12" x14ac:dyDescent="0.55000000000000004">
      <c r="A1333" s="125" t="s">
        <v>190</v>
      </c>
      <c r="B1333" s="125">
        <v>2021</v>
      </c>
      <c r="C1333" s="125" t="s">
        <v>164</v>
      </c>
      <c r="D1333" s="125">
        <v>2834</v>
      </c>
      <c r="E1333" s="125">
        <v>2987</v>
      </c>
      <c r="F1333" s="125">
        <v>2881</v>
      </c>
      <c r="G1333" s="125">
        <v>3146</v>
      </c>
      <c r="H1333">
        <v>57</v>
      </c>
      <c r="I1333" s="125">
        <v>155311</v>
      </c>
      <c r="J1333" s="125">
        <v>19300</v>
      </c>
      <c r="K1333" s="125">
        <v>10647</v>
      </c>
      <c r="L1333" s="125">
        <v>2546</v>
      </c>
    </row>
    <row r="1334" spans="1:12" x14ac:dyDescent="0.55000000000000004">
      <c r="A1334" s="125" t="s">
        <v>190</v>
      </c>
      <c r="B1334" s="125">
        <v>2021</v>
      </c>
      <c r="C1334" s="125" t="s">
        <v>165</v>
      </c>
      <c r="D1334" s="125">
        <v>2982</v>
      </c>
      <c r="E1334" s="125">
        <v>3258</v>
      </c>
      <c r="F1334" s="125">
        <v>3055</v>
      </c>
      <c r="G1334" s="125">
        <v>2999</v>
      </c>
      <c r="H1334">
        <v>233</v>
      </c>
      <c r="I1334" s="125">
        <v>159659</v>
      </c>
      <c r="J1334" s="125">
        <v>21112</v>
      </c>
      <c r="K1334" s="125">
        <v>10256</v>
      </c>
      <c r="L1334" s="125">
        <v>1467</v>
      </c>
    </row>
    <row r="1335" spans="1:12" x14ac:dyDescent="0.55000000000000004">
      <c r="A1335" s="125" t="s">
        <v>190</v>
      </c>
      <c r="B1335" s="125">
        <v>2021</v>
      </c>
      <c r="C1335" s="125" t="s">
        <v>166</v>
      </c>
      <c r="D1335" s="125">
        <v>2921</v>
      </c>
      <c r="E1335" s="125">
        <v>2892</v>
      </c>
      <c r="F1335" s="125">
        <v>3004</v>
      </c>
      <c r="G1335" s="125">
        <v>2966</v>
      </c>
      <c r="H1335">
        <v>230</v>
      </c>
      <c r="I1335" s="125">
        <v>167319</v>
      </c>
      <c r="J1335" s="125">
        <v>20167</v>
      </c>
      <c r="K1335" s="125">
        <v>9975</v>
      </c>
      <c r="L1335" s="125">
        <v>1366</v>
      </c>
    </row>
    <row r="1336" spans="1:12" x14ac:dyDescent="0.55000000000000004">
      <c r="A1336" s="125" t="s">
        <v>191</v>
      </c>
      <c r="B1336" s="125">
        <v>2021</v>
      </c>
      <c r="C1336" s="125" t="s">
        <v>155</v>
      </c>
      <c r="D1336" s="125">
        <v>1957</v>
      </c>
      <c r="E1336" s="125">
        <v>1920</v>
      </c>
      <c r="F1336" s="125">
        <v>1884</v>
      </c>
      <c r="G1336" s="125">
        <v>1567</v>
      </c>
      <c r="H1336">
        <v>30</v>
      </c>
      <c r="I1336" s="125">
        <v>81561</v>
      </c>
      <c r="J1336" s="125">
        <v>11201</v>
      </c>
      <c r="K1336" s="125">
        <v>2023</v>
      </c>
      <c r="L1336" s="125">
        <v>140</v>
      </c>
    </row>
    <row r="1337" spans="1:12" x14ac:dyDescent="0.55000000000000004">
      <c r="A1337" s="125" t="s">
        <v>191</v>
      </c>
      <c r="B1337" s="125">
        <v>2021</v>
      </c>
      <c r="C1337" s="125" t="s">
        <v>156</v>
      </c>
      <c r="D1337" s="125">
        <v>2529</v>
      </c>
      <c r="E1337" s="125">
        <v>2375</v>
      </c>
      <c r="F1337" s="125">
        <v>2161</v>
      </c>
      <c r="G1337" s="125">
        <v>2592</v>
      </c>
      <c r="H1337">
        <v>63</v>
      </c>
      <c r="I1337" s="125">
        <v>195258</v>
      </c>
      <c r="J1337" s="125">
        <v>35556</v>
      </c>
      <c r="K1337" s="125">
        <v>2880</v>
      </c>
      <c r="L1337" s="125">
        <v>310</v>
      </c>
    </row>
    <row r="1338" spans="1:12" x14ac:dyDescent="0.55000000000000004">
      <c r="A1338" s="125" t="s">
        <v>191</v>
      </c>
      <c r="B1338" s="125">
        <v>2021</v>
      </c>
      <c r="C1338" s="125" t="s">
        <v>157</v>
      </c>
      <c r="D1338" s="125">
        <v>2610</v>
      </c>
      <c r="E1338" s="125">
        <v>2657</v>
      </c>
      <c r="F1338" s="125">
        <v>2357</v>
      </c>
      <c r="G1338" s="125">
        <v>2510</v>
      </c>
      <c r="H1338">
        <v>81</v>
      </c>
      <c r="I1338" s="125">
        <v>216072</v>
      </c>
      <c r="J1338" s="125">
        <v>34424</v>
      </c>
      <c r="K1338" s="125">
        <v>3548</v>
      </c>
      <c r="L1338" s="125">
        <v>277</v>
      </c>
    </row>
    <row r="1339" spans="1:12" x14ac:dyDescent="0.55000000000000004">
      <c r="A1339" s="125" t="s">
        <v>191</v>
      </c>
      <c r="B1339" s="125">
        <v>2021</v>
      </c>
      <c r="C1339" s="125" t="s">
        <v>158</v>
      </c>
      <c r="D1339" s="125">
        <v>2477</v>
      </c>
      <c r="E1339" s="125">
        <v>2425</v>
      </c>
      <c r="F1339" s="125">
        <v>2220</v>
      </c>
      <c r="G1339" s="125">
        <v>2130</v>
      </c>
      <c r="H1339">
        <v>60</v>
      </c>
      <c r="I1339" s="125">
        <v>139723</v>
      </c>
      <c r="J1339" s="125">
        <v>16575</v>
      </c>
      <c r="K1339" s="125">
        <v>3089</v>
      </c>
      <c r="L1339" s="125">
        <v>194</v>
      </c>
    </row>
    <row r="1340" spans="1:12" x14ac:dyDescent="0.55000000000000004">
      <c r="A1340" s="125" t="s">
        <v>191</v>
      </c>
      <c r="B1340" s="125">
        <v>2021</v>
      </c>
      <c r="C1340" s="125" t="s">
        <v>159</v>
      </c>
      <c r="D1340" s="125">
        <v>2492</v>
      </c>
      <c r="E1340" s="125">
        <v>2416</v>
      </c>
      <c r="F1340" s="125">
        <v>2157</v>
      </c>
      <c r="G1340" s="125">
        <v>1988</v>
      </c>
      <c r="H1340">
        <v>89</v>
      </c>
      <c r="I1340" s="125">
        <v>144294.79999999999</v>
      </c>
      <c r="J1340" s="125">
        <v>17002.099999999999</v>
      </c>
      <c r="K1340" s="125">
        <v>3239</v>
      </c>
      <c r="L1340" s="125">
        <v>254</v>
      </c>
    </row>
    <row r="1341" spans="1:12" x14ac:dyDescent="0.55000000000000004">
      <c r="A1341" s="125" t="s">
        <v>191</v>
      </c>
      <c r="B1341" s="125">
        <v>2021</v>
      </c>
      <c r="C1341" s="125" t="s">
        <v>160</v>
      </c>
      <c r="D1341" s="125">
        <v>2644</v>
      </c>
      <c r="E1341" s="125">
        <v>2775</v>
      </c>
      <c r="F1341" s="125">
        <v>2423</v>
      </c>
      <c r="G1341" s="125">
        <v>2458</v>
      </c>
      <c r="H1341">
        <v>55</v>
      </c>
      <c r="I1341" s="125">
        <v>167938</v>
      </c>
      <c r="J1341" s="125">
        <v>19130</v>
      </c>
      <c r="K1341" s="125">
        <v>3380</v>
      </c>
      <c r="L1341" s="125">
        <v>490</v>
      </c>
    </row>
    <row r="1342" spans="1:12" x14ac:dyDescent="0.55000000000000004">
      <c r="A1342" s="125" t="s">
        <v>191</v>
      </c>
      <c r="B1342" s="125">
        <v>2021</v>
      </c>
      <c r="C1342" s="125" t="s">
        <v>161</v>
      </c>
      <c r="D1342" s="125">
        <v>2346</v>
      </c>
      <c r="E1342" s="125">
        <v>2581</v>
      </c>
      <c r="F1342" s="125">
        <v>2398</v>
      </c>
      <c r="G1342" s="125">
        <v>2015</v>
      </c>
      <c r="H1342">
        <v>104</v>
      </c>
      <c r="I1342" s="125">
        <v>152413</v>
      </c>
      <c r="J1342" s="125">
        <v>18288</v>
      </c>
      <c r="K1342" s="125">
        <v>3039</v>
      </c>
      <c r="L1342" s="125">
        <v>270</v>
      </c>
    </row>
    <row r="1343" spans="1:12" x14ac:dyDescent="0.55000000000000004">
      <c r="A1343" s="125" t="s">
        <v>191</v>
      </c>
      <c r="B1343" s="125">
        <v>2021</v>
      </c>
      <c r="C1343" s="125" t="s">
        <v>162</v>
      </c>
      <c r="D1343" s="125">
        <v>2201</v>
      </c>
      <c r="E1343" s="125">
        <v>2498</v>
      </c>
      <c r="F1343" s="125">
        <v>2483</v>
      </c>
      <c r="G1343" s="125">
        <v>1945</v>
      </c>
      <c r="H1343">
        <v>64</v>
      </c>
      <c r="I1343" s="125">
        <v>177487</v>
      </c>
      <c r="J1343" s="125">
        <v>19555</v>
      </c>
      <c r="K1343" s="125">
        <v>2547</v>
      </c>
      <c r="L1343" s="125">
        <v>255</v>
      </c>
    </row>
    <row r="1344" spans="1:12" x14ac:dyDescent="0.55000000000000004">
      <c r="A1344" s="125" t="s">
        <v>191</v>
      </c>
      <c r="B1344" s="125">
        <v>2021</v>
      </c>
      <c r="C1344" s="125" t="s">
        <v>163</v>
      </c>
      <c r="D1344" s="125">
        <v>2466</v>
      </c>
      <c r="E1344" s="125">
        <v>2392</v>
      </c>
      <c r="F1344" s="125">
        <v>2468</v>
      </c>
      <c r="G1344" s="125">
        <v>2072</v>
      </c>
      <c r="H1344">
        <v>106</v>
      </c>
      <c r="I1344" s="125">
        <v>174313</v>
      </c>
      <c r="J1344" s="125">
        <v>18177</v>
      </c>
      <c r="K1344" s="125">
        <v>2585</v>
      </c>
      <c r="L1344" s="125">
        <v>217</v>
      </c>
    </row>
    <row r="1345" spans="1:12" x14ac:dyDescent="0.55000000000000004">
      <c r="A1345" s="125" t="s">
        <v>191</v>
      </c>
      <c r="B1345" s="125">
        <v>2021</v>
      </c>
      <c r="C1345" s="125" t="s">
        <v>164</v>
      </c>
      <c r="D1345" s="125">
        <v>2059</v>
      </c>
      <c r="E1345" s="125">
        <v>2339</v>
      </c>
      <c r="F1345" s="125">
        <v>2387</v>
      </c>
      <c r="G1345" s="125">
        <v>2061</v>
      </c>
      <c r="H1345">
        <v>85</v>
      </c>
      <c r="I1345" s="125">
        <v>191703</v>
      </c>
      <c r="J1345" s="125">
        <v>20190</v>
      </c>
      <c r="K1345" s="125">
        <v>3093</v>
      </c>
      <c r="L1345" s="125">
        <v>458</v>
      </c>
    </row>
    <row r="1346" spans="1:12" x14ac:dyDescent="0.55000000000000004">
      <c r="A1346" s="125" t="s">
        <v>191</v>
      </c>
      <c r="B1346" s="125">
        <v>2021</v>
      </c>
      <c r="C1346" s="125" t="s">
        <v>165</v>
      </c>
      <c r="D1346" s="125">
        <v>1806</v>
      </c>
      <c r="E1346" s="125">
        <v>2500</v>
      </c>
      <c r="F1346" s="125">
        <v>2262</v>
      </c>
      <c r="G1346" s="125">
        <v>2273</v>
      </c>
      <c r="H1346">
        <v>334</v>
      </c>
      <c r="I1346" s="125">
        <v>199781</v>
      </c>
      <c r="J1346" s="125">
        <v>21184</v>
      </c>
      <c r="K1346" s="125">
        <v>3362</v>
      </c>
      <c r="L1346" s="125">
        <v>436</v>
      </c>
    </row>
    <row r="1347" spans="1:12" x14ac:dyDescent="0.55000000000000004">
      <c r="A1347" s="125" t="s">
        <v>191</v>
      </c>
      <c r="B1347" s="125">
        <v>2021</v>
      </c>
      <c r="C1347" s="125" t="s">
        <v>166</v>
      </c>
      <c r="D1347" s="125">
        <v>2213</v>
      </c>
      <c r="E1347" s="125">
        <v>2201</v>
      </c>
      <c r="F1347" s="125">
        <v>2227</v>
      </c>
      <c r="G1347" s="125">
        <v>2244</v>
      </c>
      <c r="H1347">
        <v>331</v>
      </c>
      <c r="I1347" s="125">
        <v>171204</v>
      </c>
      <c r="J1347" s="125">
        <v>17109</v>
      </c>
      <c r="K1347" s="125">
        <v>2567</v>
      </c>
      <c r="L1347" s="125">
        <v>322</v>
      </c>
    </row>
    <row r="1348" spans="1:12" x14ac:dyDescent="0.55000000000000004">
      <c r="A1348" s="125" t="s">
        <v>192</v>
      </c>
      <c r="B1348" s="125">
        <v>2021</v>
      </c>
      <c r="C1348" s="125" t="s">
        <v>155</v>
      </c>
      <c r="D1348" s="125">
        <v>693</v>
      </c>
      <c r="E1348" s="125">
        <v>675</v>
      </c>
      <c r="F1348" s="125">
        <v>448</v>
      </c>
      <c r="G1348" s="125">
        <v>533</v>
      </c>
      <c r="H1348">
        <v>42</v>
      </c>
      <c r="I1348" s="125">
        <v>30231</v>
      </c>
      <c r="J1348" s="125">
        <v>4978</v>
      </c>
      <c r="K1348" s="125">
        <v>191</v>
      </c>
      <c r="L1348" s="125">
        <v>29</v>
      </c>
    </row>
    <row r="1349" spans="1:12" x14ac:dyDescent="0.55000000000000004">
      <c r="A1349" s="125" t="s">
        <v>192</v>
      </c>
      <c r="B1349" s="125">
        <v>2021</v>
      </c>
      <c r="C1349" s="125" t="s">
        <v>156</v>
      </c>
      <c r="D1349" s="125">
        <v>4000</v>
      </c>
      <c r="E1349" s="125">
        <v>3383</v>
      </c>
      <c r="F1349" s="125">
        <v>1810</v>
      </c>
      <c r="G1349" s="125">
        <v>4320</v>
      </c>
      <c r="H1349">
        <v>107</v>
      </c>
      <c r="I1349" s="125">
        <v>169722</v>
      </c>
      <c r="J1349" s="125">
        <v>38340</v>
      </c>
      <c r="K1349" s="125">
        <v>1956</v>
      </c>
      <c r="L1349" s="125">
        <v>343</v>
      </c>
    </row>
    <row r="1350" spans="1:12" x14ac:dyDescent="0.55000000000000004">
      <c r="A1350" s="125" t="s">
        <v>192</v>
      </c>
      <c r="B1350" s="125">
        <v>2021</v>
      </c>
      <c r="C1350" s="125" t="s">
        <v>157</v>
      </c>
      <c r="D1350" s="125">
        <v>3287</v>
      </c>
      <c r="E1350" s="125">
        <v>2978</v>
      </c>
      <c r="F1350" s="125">
        <v>2157</v>
      </c>
      <c r="G1350" s="125">
        <v>3123</v>
      </c>
      <c r="H1350">
        <v>235</v>
      </c>
      <c r="I1350" s="125">
        <v>187545</v>
      </c>
      <c r="J1350" s="125">
        <v>36698</v>
      </c>
      <c r="K1350" s="125">
        <v>2202</v>
      </c>
      <c r="L1350" s="125">
        <v>675</v>
      </c>
    </row>
    <row r="1351" spans="1:12" x14ac:dyDescent="0.55000000000000004">
      <c r="A1351" s="125" t="s">
        <v>192</v>
      </c>
      <c r="B1351" s="125">
        <v>2021</v>
      </c>
      <c r="C1351" s="125" t="s">
        <v>158</v>
      </c>
      <c r="D1351" s="125">
        <v>3144</v>
      </c>
      <c r="E1351" s="125">
        <v>3536</v>
      </c>
      <c r="F1351" s="125">
        <v>3451</v>
      </c>
      <c r="G1351" s="125">
        <v>3622</v>
      </c>
      <c r="H1351">
        <v>363</v>
      </c>
      <c r="I1351" s="125">
        <v>125087</v>
      </c>
      <c r="J1351" s="125">
        <v>18563</v>
      </c>
      <c r="K1351" s="125">
        <v>1829</v>
      </c>
      <c r="L1351" s="125">
        <v>276</v>
      </c>
    </row>
    <row r="1352" spans="1:12" x14ac:dyDescent="0.55000000000000004">
      <c r="A1352" s="125" t="s">
        <v>192</v>
      </c>
      <c r="B1352" s="125">
        <v>2021</v>
      </c>
      <c r="C1352" s="125" t="s">
        <v>159</v>
      </c>
      <c r="D1352" s="125">
        <v>2604</v>
      </c>
      <c r="E1352" s="125">
        <v>2910</v>
      </c>
      <c r="F1352" s="125">
        <v>2785</v>
      </c>
      <c r="G1352" s="125">
        <v>2047</v>
      </c>
      <c r="H1352">
        <v>139</v>
      </c>
      <c r="I1352" s="125">
        <v>166520</v>
      </c>
      <c r="J1352" s="125">
        <v>28710</v>
      </c>
      <c r="K1352" s="125">
        <v>2407</v>
      </c>
      <c r="L1352" s="125">
        <v>261</v>
      </c>
    </row>
    <row r="1353" spans="1:12" x14ac:dyDescent="0.55000000000000004">
      <c r="A1353" s="125" t="s">
        <v>192</v>
      </c>
      <c r="B1353" s="125">
        <v>2021</v>
      </c>
      <c r="C1353" s="125" t="s">
        <v>160</v>
      </c>
      <c r="D1353" s="125">
        <v>2530</v>
      </c>
      <c r="E1353" s="125">
        <v>2735</v>
      </c>
      <c r="F1353" s="125">
        <v>3024</v>
      </c>
      <c r="G1353" s="125">
        <v>2053</v>
      </c>
      <c r="H1353">
        <v>54</v>
      </c>
      <c r="I1353" s="125">
        <v>172986</v>
      </c>
      <c r="J1353" s="125">
        <v>20902</v>
      </c>
      <c r="K1353" s="125">
        <v>2667</v>
      </c>
      <c r="L1353" s="125">
        <v>213</v>
      </c>
    </row>
    <row r="1354" spans="1:12" x14ac:dyDescent="0.55000000000000004">
      <c r="A1354" s="125" t="s">
        <v>192</v>
      </c>
      <c r="B1354" s="125">
        <v>2021</v>
      </c>
      <c r="C1354" s="125" t="s">
        <v>161</v>
      </c>
      <c r="D1354" s="125">
        <v>2516</v>
      </c>
      <c r="E1354" s="125">
        <v>2937</v>
      </c>
      <c r="F1354" s="125">
        <v>2942</v>
      </c>
      <c r="G1354" s="125">
        <v>1926</v>
      </c>
      <c r="H1354">
        <v>154</v>
      </c>
      <c r="I1354" s="125">
        <v>170801</v>
      </c>
      <c r="J1354" s="125">
        <v>20218</v>
      </c>
      <c r="K1354" s="125">
        <v>2502</v>
      </c>
      <c r="L1354" s="125">
        <v>238</v>
      </c>
    </row>
    <row r="1355" spans="1:12" x14ac:dyDescent="0.55000000000000004">
      <c r="A1355" s="125" t="s">
        <v>192</v>
      </c>
      <c r="B1355" s="125">
        <v>2021</v>
      </c>
      <c r="C1355" s="125" t="s">
        <v>162</v>
      </c>
      <c r="D1355" s="125">
        <v>2277</v>
      </c>
      <c r="E1355" s="125">
        <v>2578</v>
      </c>
      <c r="F1355" s="125">
        <v>2711</v>
      </c>
      <c r="G1355" s="125">
        <v>1917</v>
      </c>
      <c r="H1355">
        <v>187</v>
      </c>
      <c r="I1355" s="125">
        <v>185309</v>
      </c>
      <c r="J1355" s="125">
        <v>21150</v>
      </c>
      <c r="K1355" s="125">
        <v>1935</v>
      </c>
      <c r="L1355" s="125">
        <v>231</v>
      </c>
    </row>
    <row r="1356" spans="1:12" x14ac:dyDescent="0.55000000000000004">
      <c r="A1356" s="125" t="s">
        <v>192</v>
      </c>
      <c r="B1356" s="125">
        <v>2021</v>
      </c>
      <c r="C1356" s="125" t="s">
        <v>163</v>
      </c>
      <c r="D1356" s="125">
        <v>2392</v>
      </c>
      <c r="E1356" s="125">
        <v>2616</v>
      </c>
      <c r="F1356" s="125">
        <v>2718</v>
      </c>
      <c r="G1356" s="125">
        <v>2366</v>
      </c>
      <c r="H1356">
        <v>156</v>
      </c>
      <c r="I1356" s="125">
        <v>179825</v>
      </c>
      <c r="J1356" s="125">
        <v>20748</v>
      </c>
      <c r="K1356" s="125">
        <v>2373</v>
      </c>
      <c r="L1356" s="125">
        <v>435</v>
      </c>
    </row>
    <row r="1357" spans="1:12" x14ac:dyDescent="0.55000000000000004">
      <c r="A1357" s="125" t="s">
        <v>192</v>
      </c>
      <c r="B1357" s="125">
        <v>2021</v>
      </c>
      <c r="C1357" s="125" t="s">
        <v>164</v>
      </c>
      <c r="D1357" s="125">
        <v>2246</v>
      </c>
      <c r="E1357" s="125">
        <v>2407</v>
      </c>
      <c r="F1357" s="125">
        <v>2495</v>
      </c>
      <c r="G1357" s="125">
        <v>2152</v>
      </c>
      <c r="H1357">
        <v>276</v>
      </c>
      <c r="I1357" s="125">
        <v>173174</v>
      </c>
      <c r="J1357" s="125">
        <v>19998</v>
      </c>
      <c r="K1357" s="125">
        <v>2417</v>
      </c>
      <c r="L1357" s="125">
        <v>411</v>
      </c>
    </row>
    <row r="1358" spans="1:12" x14ac:dyDescent="0.55000000000000004">
      <c r="A1358" s="125" t="s">
        <v>192</v>
      </c>
      <c r="B1358" s="125">
        <v>2021</v>
      </c>
      <c r="C1358" s="125" t="s">
        <v>165</v>
      </c>
      <c r="D1358" s="125">
        <v>2027</v>
      </c>
      <c r="E1358" s="125">
        <v>2579</v>
      </c>
      <c r="F1358" s="125">
        <v>2478</v>
      </c>
      <c r="G1358" s="125">
        <v>2487</v>
      </c>
      <c r="H1358">
        <v>318</v>
      </c>
      <c r="I1358" s="125">
        <v>205954</v>
      </c>
      <c r="J1358" s="125">
        <v>24190</v>
      </c>
      <c r="K1358" s="125">
        <v>2370</v>
      </c>
      <c r="L1358" s="125">
        <v>525</v>
      </c>
    </row>
    <row r="1359" spans="1:12" x14ac:dyDescent="0.55000000000000004">
      <c r="A1359" s="125" t="s">
        <v>192</v>
      </c>
      <c r="B1359" s="125">
        <v>2021</v>
      </c>
      <c r="C1359" s="125" t="s">
        <v>166</v>
      </c>
      <c r="D1359" s="125">
        <v>2542</v>
      </c>
      <c r="E1359" s="125">
        <v>2583</v>
      </c>
      <c r="F1359" s="125">
        <v>2370</v>
      </c>
      <c r="G1359" s="125">
        <v>3008</v>
      </c>
      <c r="H1359">
        <v>426</v>
      </c>
      <c r="I1359" s="125">
        <v>187885</v>
      </c>
      <c r="J1359" s="125">
        <v>20243</v>
      </c>
      <c r="K1359" s="125">
        <v>2554</v>
      </c>
      <c r="L1359" s="125">
        <v>405</v>
      </c>
    </row>
    <row r="1360" spans="1:12" x14ac:dyDescent="0.55000000000000004">
      <c r="A1360" s="125" t="s">
        <v>193</v>
      </c>
      <c r="B1360" s="125">
        <v>2021</v>
      </c>
      <c r="C1360" s="125" t="s">
        <v>155</v>
      </c>
      <c r="D1360" s="125">
        <v>1547</v>
      </c>
      <c r="E1360" s="125">
        <v>1286</v>
      </c>
      <c r="F1360" s="125">
        <v>1253</v>
      </c>
      <c r="G1360" s="125">
        <v>1281</v>
      </c>
      <c r="H1360">
        <v>359</v>
      </c>
      <c r="I1360" s="125">
        <v>101556</v>
      </c>
      <c r="J1360" s="125">
        <v>16844</v>
      </c>
      <c r="K1360" s="125">
        <v>2365</v>
      </c>
      <c r="L1360" s="125">
        <v>415</v>
      </c>
    </row>
    <row r="1361" spans="1:12" x14ac:dyDescent="0.55000000000000004">
      <c r="A1361" s="125" t="s">
        <v>193</v>
      </c>
      <c r="B1361" s="125">
        <v>2021</v>
      </c>
      <c r="C1361" s="125" t="s">
        <v>156</v>
      </c>
      <c r="D1361" s="125">
        <v>1483</v>
      </c>
      <c r="E1361" s="125">
        <v>1269</v>
      </c>
      <c r="F1361" s="125">
        <v>1205</v>
      </c>
      <c r="G1361" s="125">
        <v>1105</v>
      </c>
      <c r="H1361">
        <v>12</v>
      </c>
      <c r="I1361" s="125">
        <v>110967</v>
      </c>
      <c r="J1361" s="125">
        <v>15925</v>
      </c>
      <c r="K1361" s="125">
        <v>2519</v>
      </c>
      <c r="L1361" s="125">
        <v>465</v>
      </c>
    </row>
    <row r="1362" spans="1:12" x14ac:dyDescent="0.55000000000000004">
      <c r="A1362" s="125" t="s">
        <v>193</v>
      </c>
      <c r="B1362" s="125">
        <v>2021</v>
      </c>
      <c r="C1362" s="125" t="s">
        <v>157</v>
      </c>
      <c r="D1362" s="125">
        <v>1678</v>
      </c>
      <c r="E1362" s="125">
        <v>1411</v>
      </c>
      <c r="F1362" s="125">
        <v>1374</v>
      </c>
      <c r="G1362" s="125">
        <v>1243</v>
      </c>
      <c r="H1362">
        <v>55</v>
      </c>
      <c r="I1362" s="125">
        <v>105528</v>
      </c>
      <c r="J1362" s="125">
        <v>15629</v>
      </c>
      <c r="K1362" s="125">
        <v>2412</v>
      </c>
      <c r="L1362" s="125">
        <v>485</v>
      </c>
    </row>
    <row r="1363" spans="1:12" x14ac:dyDescent="0.55000000000000004">
      <c r="A1363" s="125" t="s">
        <v>193</v>
      </c>
      <c r="B1363" s="125">
        <v>2021</v>
      </c>
      <c r="C1363" s="125" t="s">
        <v>158</v>
      </c>
      <c r="D1363" s="125">
        <v>1539</v>
      </c>
      <c r="E1363" s="125">
        <v>1308</v>
      </c>
      <c r="F1363" s="125">
        <v>1262</v>
      </c>
      <c r="G1363" s="125">
        <v>1202</v>
      </c>
      <c r="H1363">
        <v>28</v>
      </c>
      <c r="I1363" s="125">
        <v>84832</v>
      </c>
      <c r="J1363" s="125">
        <v>9296</v>
      </c>
      <c r="K1363" s="125">
        <v>2425</v>
      </c>
      <c r="L1363" s="125">
        <v>281</v>
      </c>
    </row>
    <row r="1364" spans="1:12" x14ac:dyDescent="0.55000000000000004">
      <c r="A1364" s="125" t="s">
        <v>193</v>
      </c>
      <c r="B1364" s="125">
        <v>2021</v>
      </c>
      <c r="C1364" s="125" t="s">
        <v>159</v>
      </c>
      <c r="D1364" s="125">
        <v>1732</v>
      </c>
      <c r="E1364" s="125">
        <v>1440</v>
      </c>
      <c r="F1364" s="125">
        <v>1290</v>
      </c>
      <c r="G1364" s="125">
        <v>1222</v>
      </c>
      <c r="H1364">
        <v>34</v>
      </c>
      <c r="I1364" s="125">
        <v>94699</v>
      </c>
      <c r="J1364" s="125">
        <v>10968</v>
      </c>
      <c r="K1364" s="125">
        <v>1966</v>
      </c>
      <c r="L1364" s="125">
        <v>317</v>
      </c>
    </row>
    <row r="1365" spans="1:12" x14ac:dyDescent="0.55000000000000004">
      <c r="A1365" s="125" t="s">
        <v>193</v>
      </c>
      <c r="B1365" s="125">
        <v>2021</v>
      </c>
      <c r="C1365" s="125" t="s">
        <v>160</v>
      </c>
      <c r="D1365" s="125">
        <v>1629</v>
      </c>
      <c r="E1365" s="125">
        <v>1483</v>
      </c>
      <c r="F1365" s="125">
        <v>1291</v>
      </c>
      <c r="G1365" s="125">
        <v>1292</v>
      </c>
      <c r="H1365">
        <v>12</v>
      </c>
      <c r="I1365" s="125">
        <v>108674</v>
      </c>
      <c r="J1365" s="125">
        <v>12932</v>
      </c>
      <c r="K1365" s="125">
        <v>2374</v>
      </c>
      <c r="L1365" s="125">
        <v>489</v>
      </c>
    </row>
    <row r="1366" spans="1:12" x14ac:dyDescent="0.55000000000000004">
      <c r="A1366" s="125" t="s">
        <v>193</v>
      </c>
      <c r="B1366" s="125">
        <v>2021</v>
      </c>
      <c r="C1366" s="125" t="s">
        <v>161</v>
      </c>
      <c r="D1366" s="125">
        <v>1581</v>
      </c>
      <c r="E1366" s="125">
        <v>1379</v>
      </c>
      <c r="F1366" s="125">
        <v>1372</v>
      </c>
      <c r="G1366" s="125">
        <v>1218</v>
      </c>
      <c r="H1366">
        <v>2</v>
      </c>
      <c r="I1366" s="125">
        <v>104520</v>
      </c>
      <c r="J1366" s="125">
        <v>12703</v>
      </c>
      <c r="K1366" s="125">
        <v>2462</v>
      </c>
      <c r="L1366" s="125">
        <v>534</v>
      </c>
    </row>
    <row r="1367" spans="1:12" x14ac:dyDescent="0.55000000000000004">
      <c r="A1367" s="125" t="s">
        <v>193</v>
      </c>
      <c r="B1367" s="125">
        <v>2021</v>
      </c>
      <c r="C1367" s="125" t="s">
        <v>162</v>
      </c>
      <c r="D1367" s="125">
        <v>1595</v>
      </c>
      <c r="E1367" s="125">
        <v>1438</v>
      </c>
      <c r="F1367" s="125">
        <v>1364</v>
      </c>
      <c r="G1367" s="125">
        <v>1237</v>
      </c>
      <c r="H1367">
        <v>22</v>
      </c>
      <c r="I1367" s="125">
        <v>123466</v>
      </c>
      <c r="J1367" s="125">
        <v>13864</v>
      </c>
      <c r="K1367" s="125">
        <v>2645</v>
      </c>
      <c r="L1367" s="125">
        <v>519</v>
      </c>
    </row>
    <row r="1368" spans="1:12" x14ac:dyDescent="0.55000000000000004">
      <c r="A1368" s="125" t="s">
        <v>193</v>
      </c>
      <c r="B1368" s="125">
        <v>2021</v>
      </c>
      <c r="C1368" s="125" t="s">
        <v>163</v>
      </c>
      <c r="D1368" s="125">
        <v>1661</v>
      </c>
      <c r="E1368" s="125">
        <v>1349</v>
      </c>
      <c r="F1368" s="125">
        <v>1340</v>
      </c>
      <c r="G1368" s="125">
        <v>1257</v>
      </c>
      <c r="H1368">
        <v>40</v>
      </c>
      <c r="I1368" s="125">
        <v>130045</v>
      </c>
      <c r="J1368" s="125">
        <v>14874</v>
      </c>
      <c r="K1368" s="125">
        <v>2832</v>
      </c>
      <c r="L1368" s="125">
        <v>759</v>
      </c>
    </row>
    <row r="1369" spans="1:12" x14ac:dyDescent="0.55000000000000004">
      <c r="A1369" s="125" t="s">
        <v>193</v>
      </c>
      <c r="B1369" s="125">
        <v>2021</v>
      </c>
      <c r="C1369" s="125" t="s">
        <v>164</v>
      </c>
      <c r="D1369" s="125">
        <v>1569</v>
      </c>
      <c r="E1369" s="125">
        <v>1389</v>
      </c>
      <c r="F1369" s="125">
        <v>1336</v>
      </c>
      <c r="G1369" s="125">
        <v>1263</v>
      </c>
      <c r="H1369">
        <v>5</v>
      </c>
      <c r="I1369" s="125">
        <v>95328</v>
      </c>
      <c r="J1369" s="125">
        <v>12031</v>
      </c>
      <c r="K1369" s="125">
        <v>2280</v>
      </c>
      <c r="L1369" s="125">
        <v>536</v>
      </c>
    </row>
    <row r="1370" spans="1:12" x14ac:dyDescent="0.55000000000000004">
      <c r="A1370" s="125" t="s">
        <v>193</v>
      </c>
      <c r="B1370" s="125">
        <v>2021</v>
      </c>
      <c r="C1370" s="125" t="s">
        <v>165</v>
      </c>
      <c r="D1370" s="125">
        <v>1592</v>
      </c>
      <c r="E1370" s="125">
        <v>1426</v>
      </c>
      <c r="F1370" s="125">
        <v>1308</v>
      </c>
      <c r="G1370" s="125">
        <v>1186</v>
      </c>
      <c r="H1370">
        <v>22</v>
      </c>
      <c r="I1370" s="125">
        <v>118005</v>
      </c>
      <c r="J1370" s="125">
        <v>12809</v>
      </c>
      <c r="K1370" s="125">
        <v>2324</v>
      </c>
      <c r="L1370" s="125">
        <v>471</v>
      </c>
    </row>
    <row r="1371" spans="1:12" x14ac:dyDescent="0.55000000000000004">
      <c r="A1371" s="125" t="s">
        <v>193</v>
      </c>
      <c r="B1371" s="125">
        <v>2021</v>
      </c>
      <c r="C1371" s="125" t="s">
        <v>166</v>
      </c>
      <c r="D1371" s="125">
        <v>1551</v>
      </c>
      <c r="E1371" s="125">
        <v>1409</v>
      </c>
      <c r="F1371" s="125">
        <v>1309</v>
      </c>
      <c r="G1371" s="125">
        <v>1172</v>
      </c>
      <c r="H1371">
        <v>15</v>
      </c>
      <c r="I1371" s="125">
        <v>103421</v>
      </c>
      <c r="J1371" s="125">
        <v>11050</v>
      </c>
      <c r="K1371" s="125">
        <v>2310</v>
      </c>
      <c r="L1371" s="125">
        <v>404</v>
      </c>
    </row>
    <row r="1372" spans="1:12" x14ac:dyDescent="0.55000000000000004">
      <c r="A1372" s="125" t="s">
        <v>194</v>
      </c>
      <c r="B1372" s="125">
        <v>2021</v>
      </c>
      <c r="C1372" s="125" t="s">
        <v>155</v>
      </c>
      <c r="D1372" s="125">
        <v>222</v>
      </c>
      <c r="E1372" s="125">
        <v>230</v>
      </c>
      <c r="F1372" s="125">
        <v>209</v>
      </c>
      <c r="G1372" s="125">
        <v>304</v>
      </c>
      <c r="H1372">
        <v>2</v>
      </c>
      <c r="I1372" s="125">
        <v>25597</v>
      </c>
      <c r="J1372" s="125">
        <v>5120</v>
      </c>
      <c r="K1372" s="125">
        <v>275</v>
      </c>
      <c r="L1372" s="125">
        <v>67</v>
      </c>
    </row>
    <row r="1373" spans="1:12" x14ac:dyDescent="0.55000000000000004">
      <c r="A1373" s="125" t="s">
        <v>194</v>
      </c>
      <c r="B1373" s="125">
        <v>2021</v>
      </c>
      <c r="C1373" s="125" t="s">
        <v>156</v>
      </c>
      <c r="D1373" s="125">
        <v>379</v>
      </c>
      <c r="E1373" s="125">
        <v>250</v>
      </c>
      <c r="F1373" s="125">
        <v>204</v>
      </c>
      <c r="G1373" s="125">
        <v>356</v>
      </c>
      <c r="H1373">
        <v>9</v>
      </c>
      <c r="I1373" s="125">
        <v>28438</v>
      </c>
      <c r="J1373" s="125">
        <v>5539</v>
      </c>
      <c r="K1373" s="125">
        <v>506</v>
      </c>
      <c r="L1373" s="125">
        <v>40</v>
      </c>
    </row>
    <row r="1374" spans="1:12" x14ac:dyDescent="0.55000000000000004">
      <c r="A1374" s="125" t="s">
        <v>194</v>
      </c>
      <c r="B1374" s="125">
        <v>2021</v>
      </c>
      <c r="C1374" s="125" t="s">
        <v>157</v>
      </c>
      <c r="D1374" s="125">
        <v>564</v>
      </c>
      <c r="E1374" s="125">
        <v>451</v>
      </c>
      <c r="F1374" s="125">
        <v>365</v>
      </c>
      <c r="G1374" s="125">
        <v>491</v>
      </c>
      <c r="H1374">
        <v>7</v>
      </c>
      <c r="I1374" s="125">
        <v>39753</v>
      </c>
      <c r="J1374" s="125">
        <v>7636</v>
      </c>
      <c r="K1374" s="125">
        <v>785</v>
      </c>
      <c r="L1374" s="125">
        <v>223</v>
      </c>
    </row>
    <row r="1375" spans="1:12" x14ac:dyDescent="0.55000000000000004">
      <c r="A1375" s="125" t="s">
        <v>194</v>
      </c>
      <c r="B1375" s="125">
        <v>2021</v>
      </c>
      <c r="C1375" s="125" t="s">
        <v>158</v>
      </c>
      <c r="D1375" s="125">
        <v>432</v>
      </c>
      <c r="E1375" s="125">
        <v>366</v>
      </c>
      <c r="F1375" s="125">
        <v>255</v>
      </c>
      <c r="G1375" s="125">
        <v>328</v>
      </c>
      <c r="H1375">
        <v>11</v>
      </c>
      <c r="I1375" s="125">
        <v>26916</v>
      </c>
      <c r="J1375" s="125">
        <v>4172</v>
      </c>
      <c r="K1375" s="125">
        <v>363</v>
      </c>
      <c r="L1375" s="125">
        <v>59</v>
      </c>
    </row>
    <row r="1376" spans="1:12" x14ac:dyDescent="0.55000000000000004">
      <c r="A1376" s="125" t="s">
        <v>194</v>
      </c>
      <c r="B1376" s="125">
        <v>2021</v>
      </c>
      <c r="C1376" s="125" t="s">
        <v>159</v>
      </c>
      <c r="D1376" s="125">
        <v>444</v>
      </c>
      <c r="E1376" s="125">
        <v>493</v>
      </c>
      <c r="F1376" s="125">
        <v>344</v>
      </c>
      <c r="G1376" s="125">
        <v>279</v>
      </c>
      <c r="H1376">
        <v>17</v>
      </c>
      <c r="I1376" s="125">
        <v>25531</v>
      </c>
      <c r="J1376" s="125">
        <v>3108</v>
      </c>
      <c r="K1376" s="125">
        <v>157</v>
      </c>
      <c r="L1376" s="125">
        <v>43</v>
      </c>
    </row>
    <row r="1377" spans="1:12" x14ac:dyDescent="0.55000000000000004">
      <c r="A1377" s="125" t="s">
        <v>194</v>
      </c>
      <c r="B1377" s="125">
        <v>2021</v>
      </c>
      <c r="C1377" s="125" t="s">
        <v>160</v>
      </c>
      <c r="D1377" s="125">
        <v>468</v>
      </c>
      <c r="E1377" s="125">
        <v>477</v>
      </c>
      <c r="F1377" s="125">
        <v>378</v>
      </c>
      <c r="G1377" s="125">
        <v>279</v>
      </c>
      <c r="H1377">
        <v>7</v>
      </c>
      <c r="I1377" s="125">
        <v>30377</v>
      </c>
      <c r="J1377" s="125">
        <v>3980</v>
      </c>
      <c r="K1377" s="125">
        <v>421</v>
      </c>
      <c r="L1377" s="125">
        <v>55</v>
      </c>
    </row>
    <row r="1378" spans="1:12" x14ac:dyDescent="0.55000000000000004">
      <c r="A1378" s="125" t="s">
        <v>194</v>
      </c>
      <c r="B1378" s="125">
        <v>2021</v>
      </c>
      <c r="C1378" s="125" t="s">
        <v>161</v>
      </c>
      <c r="D1378" s="125">
        <v>379</v>
      </c>
      <c r="E1378" s="125">
        <v>417</v>
      </c>
      <c r="F1378" s="125">
        <v>463</v>
      </c>
      <c r="G1378" s="125">
        <v>271</v>
      </c>
      <c r="H1378">
        <v>1</v>
      </c>
      <c r="I1378" s="125">
        <v>33211</v>
      </c>
      <c r="J1378" s="125">
        <v>3654</v>
      </c>
      <c r="K1378" s="125">
        <v>747</v>
      </c>
      <c r="L1378" s="125">
        <v>134</v>
      </c>
    </row>
    <row r="1379" spans="1:12" x14ac:dyDescent="0.55000000000000004">
      <c r="A1379" s="125" t="s">
        <v>194</v>
      </c>
      <c r="B1379" s="125">
        <v>2021</v>
      </c>
      <c r="C1379" s="125" t="s">
        <v>162</v>
      </c>
      <c r="D1379" s="125">
        <v>399</v>
      </c>
      <c r="E1379" s="125">
        <v>447</v>
      </c>
      <c r="F1379" s="125">
        <v>468</v>
      </c>
      <c r="G1379" s="125">
        <v>289</v>
      </c>
      <c r="H1379">
        <v>19</v>
      </c>
      <c r="I1379" s="125">
        <v>37053</v>
      </c>
      <c r="J1379" s="125">
        <v>3733</v>
      </c>
      <c r="K1379" s="125">
        <v>752</v>
      </c>
      <c r="L1379" s="125">
        <v>94</v>
      </c>
    </row>
    <row r="1380" spans="1:12" x14ac:dyDescent="0.55000000000000004">
      <c r="A1380" s="125" t="s">
        <v>194</v>
      </c>
      <c r="B1380" s="125">
        <v>2021</v>
      </c>
      <c r="C1380" s="125" t="s">
        <v>163</v>
      </c>
      <c r="D1380" s="125">
        <v>353</v>
      </c>
      <c r="E1380" s="125">
        <v>403</v>
      </c>
      <c r="F1380" s="125">
        <v>374</v>
      </c>
      <c r="G1380" s="125">
        <v>277</v>
      </c>
      <c r="H1380">
        <v>23</v>
      </c>
      <c r="I1380" s="125">
        <v>33090</v>
      </c>
      <c r="J1380" s="125">
        <v>4348</v>
      </c>
      <c r="K1380" s="125">
        <v>587</v>
      </c>
      <c r="L1380" s="125">
        <v>93</v>
      </c>
    </row>
    <row r="1381" spans="1:12" x14ac:dyDescent="0.55000000000000004">
      <c r="A1381" s="125" t="s">
        <v>194</v>
      </c>
      <c r="B1381" s="125">
        <v>2021</v>
      </c>
      <c r="C1381" s="125" t="s">
        <v>164</v>
      </c>
      <c r="D1381" s="125">
        <v>359</v>
      </c>
      <c r="E1381" s="125">
        <v>369</v>
      </c>
      <c r="F1381" s="125">
        <v>380</v>
      </c>
      <c r="G1381" s="125">
        <v>259</v>
      </c>
      <c r="H1381">
        <v>6</v>
      </c>
      <c r="I1381" s="125">
        <v>32836</v>
      </c>
      <c r="J1381" s="125">
        <v>3473</v>
      </c>
      <c r="K1381" s="125">
        <v>550</v>
      </c>
      <c r="L1381" s="125">
        <v>95</v>
      </c>
    </row>
    <row r="1382" spans="1:12" x14ac:dyDescent="0.55000000000000004">
      <c r="A1382" s="125" t="s">
        <v>194</v>
      </c>
      <c r="B1382" s="125">
        <v>2021</v>
      </c>
      <c r="C1382" s="125" t="s">
        <v>165</v>
      </c>
      <c r="D1382" s="125">
        <v>389</v>
      </c>
      <c r="E1382" s="125">
        <v>366</v>
      </c>
      <c r="F1382" s="125">
        <v>426</v>
      </c>
      <c r="G1382" s="125">
        <v>377</v>
      </c>
      <c r="H1382">
        <v>18</v>
      </c>
      <c r="I1382" s="125">
        <v>40744</v>
      </c>
      <c r="J1382" s="125">
        <v>3747</v>
      </c>
      <c r="K1382" s="125">
        <v>767</v>
      </c>
      <c r="L1382" s="125">
        <v>115</v>
      </c>
    </row>
    <row r="1383" spans="1:12" x14ac:dyDescent="0.55000000000000004">
      <c r="A1383" s="125" t="s">
        <v>194</v>
      </c>
      <c r="B1383" s="125">
        <v>2021</v>
      </c>
      <c r="C1383" s="125" t="s">
        <v>166</v>
      </c>
      <c r="D1383" s="125">
        <v>384</v>
      </c>
      <c r="E1383" s="125">
        <v>335</v>
      </c>
      <c r="F1383" s="125">
        <v>337</v>
      </c>
      <c r="G1383" s="125">
        <v>307</v>
      </c>
      <c r="H1383">
        <v>6</v>
      </c>
      <c r="I1383" s="125">
        <v>38886</v>
      </c>
      <c r="J1383" s="125">
        <v>3895</v>
      </c>
      <c r="K1383" s="125">
        <v>797</v>
      </c>
      <c r="L1383" s="125">
        <v>183</v>
      </c>
    </row>
    <row r="1384" spans="1:12" x14ac:dyDescent="0.55000000000000004">
      <c r="A1384" s="125" t="s">
        <v>196</v>
      </c>
      <c r="B1384" s="125">
        <v>2021</v>
      </c>
      <c r="C1384" s="125" t="s">
        <v>155</v>
      </c>
      <c r="D1384" s="125">
        <v>2467</v>
      </c>
      <c r="E1384" s="125">
        <v>2483</v>
      </c>
      <c r="F1384" s="125">
        <v>2334</v>
      </c>
      <c r="G1384" s="125">
        <v>2836</v>
      </c>
      <c r="H1384">
        <v>51</v>
      </c>
      <c r="I1384" s="125">
        <v>205235</v>
      </c>
      <c r="J1384" s="125">
        <v>32706</v>
      </c>
      <c r="K1384" s="125">
        <v>4322</v>
      </c>
      <c r="L1384" s="125">
        <v>344</v>
      </c>
    </row>
    <row r="1385" spans="1:12" x14ac:dyDescent="0.55000000000000004">
      <c r="A1385" s="125" t="s">
        <v>196</v>
      </c>
      <c r="B1385" s="125">
        <v>2021</v>
      </c>
      <c r="C1385" s="125" t="s">
        <v>156</v>
      </c>
      <c r="D1385" s="125">
        <v>2151</v>
      </c>
      <c r="E1385" s="125">
        <v>2161</v>
      </c>
      <c r="F1385" s="125">
        <v>2388</v>
      </c>
      <c r="G1385" s="125">
        <v>2461</v>
      </c>
      <c r="H1385">
        <v>8</v>
      </c>
      <c r="I1385" s="125">
        <v>253102</v>
      </c>
      <c r="J1385" s="125">
        <v>38225</v>
      </c>
      <c r="K1385" s="125">
        <v>4578</v>
      </c>
      <c r="L1385" s="125">
        <v>598</v>
      </c>
    </row>
    <row r="1386" spans="1:12" x14ac:dyDescent="0.55000000000000004">
      <c r="A1386" s="125" t="s">
        <v>196</v>
      </c>
      <c r="B1386" s="125">
        <v>2021</v>
      </c>
      <c r="C1386" s="125" t="s">
        <v>157</v>
      </c>
      <c r="D1386" s="125">
        <v>2585</v>
      </c>
      <c r="E1386" s="125">
        <v>2579</v>
      </c>
      <c r="F1386" s="125">
        <v>2678</v>
      </c>
      <c r="G1386" s="125">
        <v>2820</v>
      </c>
      <c r="H1386">
        <v>19</v>
      </c>
      <c r="I1386" s="125">
        <v>281701</v>
      </c>
      <c r="J1386" s="125">
        <v>37729</v>
      </c>
      <c r="K1386" s="125">
        <v>5170</v>
      </c>
      <c r="L1386" s="125">
        <v>432</v>
      </c>
    </row>
    <row r="1387" spans="1:12" x14ac:dyDescent="0.55000000000000004">
      <c r="A1387" s="125" t="s">
        <v>196</v>
      </c>
      <c r="B1387" s="125">
        <v>2021</v>
      </c>
      <c r="C1387" s="125" t="s">
        <v>158</v>
      </c>
      <c r="D1387" s="125">
        <v>2504</v>
      </c>
      <c r="E1387" s="125">
        <v>2405</v>
      </c>
      <c r="F1387" s="125">
        <v>2303</v>
      </c>
      <c r="G1387" s="125">
        <v>2665</v>
      </c>
      <c r="H1387">
        <v>28</v>
      </c>
      <c r="I1387" s="125">
        <v>172292</v>
      </c>
      <c r="J1387" s="125">
        <v>17128</v>
      </c>
      <c r="K1387" s="125">
        <v>4286</v>
      </c>
      <c r="L1387" s="125">
        <v>325</v>
      </c>
    </row>
    <row r="1388" spans="1:12" x14ac:dyDescent="0.55000000000000004">
      <c r="A1388" s="125" t="s">
        <v>196</v>
      </c>
      <c r="B1388" s="125">
        <v>2021</v>
      </c>
      <c r="C1388" s="125" t="s">
        <v>159</v>
      </c>
      <c r="D1388" s="125">
        <v>2625</v>
      </c>
      <c r="E1388" s="125">
        <v>2664</v>
      </c>
      <c r="F1388" s="125">
        <v>2369</v>
      </c>
      <c r="G1388" s="125">
        <v>2639</v>
      </c>
      <c r="H1388">
        <v>20</v>
      </c>
      <c r="I1388" s="125">
        <v>218350</v>
      </c>
      <c r="J1388" s="125">
        <v>23444</v>
      </c>
      <c r="K1388" s="125">
        <v>4554</v>
      </c>
      <c r="L1388" s="125">
        <v>281</v>
      </c>
    </row>
    <row r="1389" spans="1:12" x14ac:dyDescent="0.55000000000000004">
      <c r="A1389" s="125" t="s">
        <v>196</v>
      </c>
      <c r="B1389" s="125">
        <v>2021</v>
      </c>
      <c r="C1389" s="125" t="s">
        <v>160</v>
      </c>
      <c r="D1389" s="125">
        <v>2603</v>
      </c>
      <c r="E1389" s="125">
        <v>2746</v>
      </c>
      <c r="F1389" s="125">
        <v>2439</v>
      </c>
      <c r="G1389" s="125">
        <v>2697</v>
      </c>
      <c r="H1389">
        <v>7</v>
      </c>
      <c r="I1389" s="125">
        <v>287210</v>
      </c>
      <c r="J1389" s="125">
        <v>24978</v>
      </c>
      <c r="K1389" s="125">
        <v>4550</v>
      </c>
      <c r="L1389" s="125">
        <v>431</v>
      </c>
    </row>
    <row r="1390" spans="1:12" x14ac:dyDescent="0.55000000000000004">
      <c r="A1390" s="125" t="s">
        <v>196</v>
      </c>
      <c r="B1390" s="125">
        <v>2021</v>
      </c>
      <c r="C1390" s="125" t="s">
        <v>161</v>
      </c>
      <c r="D1390" s="125">
        <v>2539</v>
      </c>
      <c r="E1390" s="125">
        <v>2801</v>
      </c>
      <c r="F1390" s="125">
        <v>2664</v>
      </c>
      <c r="G1390" s="125">
        <v>2443</v>
      </c>
      <c r="H1390">
        <v>10</v>
      </c>
      <c r="I1390" s="125">
        <v>221223</v>
      </c>
      <c r="J1390" s="125">
        <v>24514</v>
      </c>
      <c r="K1390" s="125">
        <v>5171</v>
      </c>
      <c r="L1390" s="125">
        <v>526</v>
      </c>
    </row>
    <row r="1391" spans="1:12" x14ac:dyDescent="0.55000000000000004">
      <c r="A1391" s="125" t="s">
        <v>196</v>
      </c>
      <c r="B1391" s="125">
        <v>2021</v>
      </c>
      <c r="C1391" s="125" t="s">
        <v>162</v>
      </c>
      <c r="D1391" s="125">
        <v>2656</v>
      </c>
      <c r="E1391" s="125">
        <v>2775</v>
      </c>
      <c r="F1391" s="125">
        <v>2712</v>
      </c>
      <c r="G1391" s="125">
        <v>2519</v>
      </c>
      <c r="H1391">
        <v>26</v>
      </c>
      <c r="I1391" s="125">
        <v>231818</v>
      </c>
      <c r="J1391" s="125">
        <v>23581</v>
      </c>
      <c r="K1391" s="125">
        <v>5398</v>
      </c>
      <c r="L1391" s="125">
        <v>580</v>
      </c>
    </row>
    <row r="1392" spans="1:12" x14ac:dyDescent="0.55000000000000004">
      <c r="A1392" s="125" t="s">
        <v>196</v>
      </c>
      <c r="B1392" s="125">
        <v>2021</v>
      </c>
      <c r="C1392" s="125" t="s">
        <v>163</v>
      </c>
      <c r="D1392" s="125">
        <v>2860</v>
      </c>
      <c r="E1392" s="125">
        <v>2707</v>
      </c>
      <c r="F1392" s="125">
        <v>2775</v>
      </c>
      <c r="G1392" s="125">
        <v>2757</v>
      </c>
      <c r="H1392">
        <v>57</v>
      </c>
      <c r="I1392" s="125">
        <v>219211</v>
      </c>
      <c r="J1392" s="125">
        <v>24099</v>
      </c>
      <c r="K1392" s="125">
        <v>4252</v>
      </c>
      <c r="L1392" s="125">
        <v>689</v>
      </c>
    </row>
    <row r="1393" spans="1:12" x14ac:dyDescent="0.55000000000000004">
      <c r="A1393" s="125" t="s">
        <v>196</v>
      </c>
      <c r="B1393" s="125">
        <v>2021</v>
      </c>
      <c r="C1393" s="125" t="s">
        <v>164</v>
      </c>
      <c r="D1393" s="125">
        <v>2477</v>
      </c>
      <c r="E1393" s="125">
        <v>2703</v>
      </c>
      <c r="F1393" s="125">
        <v>2681</v>
      </c>
      <c r="G1393" s="125">
        <v>2516</v>
      </c>
      <c r="H1393">
        <v>34</v>
      </c>
      <c r="I1393" s="125">
        <v>208641</v>
      </c>
      <c r="J1393" s="125">
        <v>23642</v>
      </c>
      <c r="K1393" s="125">
        <v>4503</v>
      </c>
      <c r="L1393" s="125">
        <v>493</v>
      </c>
    </row>
    <row r="1394" spans="1:12" x14ac:dyDescent="0.55000000000000004">
      <c r="A1394" s="125" t="s">
        <v>196</v>
      </c>
      <c r="B1394" s="125">
        <v>2021</v>
      </c>
      <c r="C1394" s="125" t="s">
        <v>165</v>
      </c>
      <c r="D1394" s="125">
        <v>2377</v>
      </c>
      <c r="E1394" s="125">
        <v>2853</v>
      </c>
      <c r="F1394" s="125">
        <v>2727</v>
      </c>
      <c r="G1394" s="125">
        <v>2391</v>
      </c>
      <c r="H1394">
        <v>109</v>
      </c>
      <c r="I1394" s="125">
        <v>227147</v>
      </c>
      <c r="J1394" s="125">
        <v>24308</v>
      </c>
      <c r="K1394" s="125">
        <v>4773</v>
      </c>
      <c r="L1394" s="125">
        <v>545</v>
      </c>
    </row>
    <row r="1395" spans="1:12" x14ac:dyDescent="0.55000000000000004">
      <c r="A1395" s="125" t="s">
        <v>196</v>
      </c>
      <c r="B1395" s="125">
        <v>2021</v>
      </c>
      <c r="C1395" s="125" t="s">
        <v>166</v>
      </c>
      <c r="D1395" s="125">
        <v>2359</v>
      </c>
      <c r="E1395" s="125">
        <v>2508</v>
      </c>
      <c r="F1395" s="125">
        <v>2656</v>
      </c>
      <c r="G1395" s="125">
        <v>2411</v>
      </c>
      <c r="H1395">
        <v>71</v>
      </c>
      <c r="I1395" s="125">
        <v>206868</v>
      </c>
      <c r="J1395" s="125">
        <v>21014</v>
      </c>
      <c r="K1395" s="125">
        <v>4910</v>
      </c>
      <c r="L1395" s="125">
        <v>500</v>
      </c>
    </row>
    <row r="1396" spans="1:12" x14ac:dyDescent="0.55000000000000004">
      <c r="A1396" s="125" t="s">
        <v>197</v>
      </c>
      <c r="B1396" s="125">
        <v>2021</v>
      </c>
      <c r="C1396" s="125" t="s">
        <v>155</v>
      </c>
      <c r="D1396" s="125">
        <v>1389</v>
      </c>
      <c r="E1396" s="125">
        <v>1524</v>
      </c>
      <c r="F1396" s="125">
        <v>1593</v>
      </c>
      <c r="G1396" s="125">
        <v>1752</v>
      </c>
      <c r="H1396">
        <v>3</v>
      </c>
      <c r="I1396" s="125">
        <v>99707</v>
      </c>
      <c r="J1396" s="125">
        <v>14602</v>
      </c>
      <c r="K1396" s="125">
        <v>1320</v>
      </c>
      <c r="L1396" s="125">
        <v>191</v>
      </c>
    </row>
    <row r="1397" spans="1:12" x14ac:dyDescent="0.55000000000000004">
      <c r="A1397" s="125" t="s">
        <v>197</v>
      </c>
      <c r="B1397" s="125">
        <v>2021</v>
      </c>
      <c r="C1397" s="125" t="s">
        <v>156</v>
      </c>
      <c r="D1397" s="125">
        <v>1724</v>
      </c>
      <c r="E1397" s="125">
        <v>1550</v>
      </c>
      <c r="F1397" s="125">
        <v>1642</v>
      </c>
      <c r="G1397" s="125">
        <v>2120</v>
      </c>
      <c r="H1397">
        <v>26</v>
      </c>
      <c r="I1397" s="125">
        <v>180881</v>
      </c>
      <c r="J1397" s="125">
        <v>28024</v>
      </c>
      <c r="K1397" s="125">
        <v>2166</v>
      </c>
      <c r="L1397" s="125">
        <v>505</v>
      </c>
    </row>
    <row r="1398" spans="1:12" x14ac:dyDescent="0.55000000000000004">
      <c r="A1398" s="125" t="s">
        <v>197</v>
      </c>
      <c r="B1398" s="125">
        <v>2021</v>
      </c>
      <c r="C1398" s="125" t="s">
        <v>157</v>
      </c>
      <c r="D1398" s="125">
        <v>1885</v>
      </c>
      <c r="E1398" s="125">
        <v>1853</v>
      </c>
      <c r="F1398" s="125">
        <v>1787</v>
      </c>
      <c r="G1398" s="125">
        <v>2136</v>
      </c>
      <c r="H1398">
        <v>18</v>
      </c>
      <c r="I1398" s="125">
        <v>203521</v>
      </c>
      <c r="J1398" s="125">
        <v>25081</v>
      </c>
      <c r="K1398" s="125">
        <v>2789</v>
      </c>
      <c r="L1398" s="125">
        <v>434</v>
      </c>
    </row>
    <row r="1399" spans="1:12" x14ac:dyDescent="0.55000000000000004">
      <c r="A1399" s="125" t="s">
        <v>197</v>
      </c>
      <c r="B1399" s="125">
        <v>2021</v>
      </c>
      <c r="C1399" s="125" t="s">
        <v>158</v>
      </c>
      <c r="D1399" s="125">
        <v>1788</v>
      </c>
      <c r="E1399" s="125">
        <v>1909</v>
      </c>
      <c r="F1399" s="125">
        <v>1664</v>
      </c>
      <c r="G1399" s="125">
        <v>1933</v>
      </c>
      <c r="H1399">
        <v>9</v>
      </c>
      <c r="I1399" s="125">
        <v>126434</v>
      </c>
      <c r="J1399" s="125">
        <v>10625</v>
      </c>
      <c r="K1399" s="125">
        <v>2859</v>
      </c>
      <c r="L1399" s="125">
        <v>304</v>
      </c>
    </row>
    <row r="1400" spans="1:12" x14ac:dyDescent="0.55000000000000004">
      <c r="A1400" s="125" t="s">
        <v>197</v>
      </c>
      <c r="B1400" s="125">
        <v>2021</v>
      </c>
      <c r="C1400" s="125" t="s">
        <v>159</v>
      </c>
      <c r="D1400" s="125">
        <v>1916</v>
      </c>
      <c r="E1400" s="125">
        <v>1868</v>
      </c>
      <c r="F1400" s="125">
        <v>1760</v>
      </c>
      <c r="G1400" s="125">
        <v>1913</v>
      </c>
      <c r="H1400">
        <v>24</v>
      </c>
      <c r="I1400" s="125">
        <v>150388</v>
      </c>
      <c r="J1400" s="125">
        <v>13947</v>
      </c>
      <c r="K1400" s="125">
        <v>2770</v>
      </c>
      <c r="L1400" s="125">
        <v>370</v>
      </c>
    </row>
    <row r="1401" spans="1:12" x14ac:dyDescent="0.55000000000000004">
      <c r="A1401" s="125" t="s">
        <v>197</v>
      </c>
      <c r="B1401" s="125">
        <v>2021</v>
      </c>
      <c r="C1401" s="125" t="s">
        <v>160</v>
      </c>
      <c r="D1401" s="125">
        <v>1936</v>
      </c>
      <c r="E1401" s="125">
        <v>1907</v>
      </c>
      <c r="F1401" s="125">
        <v>1919</v>
      </c>
      <c r="G1401" s="125">
        <v>1948</v>
      </c>
      <c r="H1401">
        <v>18</v>
      </c>
      <c r="I1401" s="125">
        <v>164937</v>
      </c>
      <c r="J1401" s="125">
        <v>15733</v>
      </c>
      <c r="K1401" s="125">
        <v>2965</v>
      </c>
      <c r="L1401" s="125">
        <v>294</v>
      </c>
    </row>
    <row r="1402" spans="1:12" x14ac:dyDescent="0.55000000000000004">
      <c r="A1402" s="125" t="s">
        <v>197</v>
      </c>
      <c r="B1402" s="125">
        <v>2021</v>
      </c>
      <c r="C1402" s="125" t="s">
        <v>161</v>
      </c>
      <c r="D1402" s="125">
        <v>1742</v>
      </c>
      <c r="E1402" s="125">
        <v>2089</v>
      </c>
      <c r="F1402" s="125">
        <v>1890</v>
      </c>
      <c r="G1402" s="125">
        <v>1892</v>
      </c>
      <c r="H1402">
        <v>45</v>
      </c>
      <c r="I1402" s="125">
        <v>165472</v>
      </c>
      <c r="J1402" s="125">
        <v>14670</v>
      </c>
      <c r="K1402" s="125">
        <v>3049</v>
      </c>
      <c r="L1402" s="125">
        <v>356</v>
      </c>
    </row>
    <row r="1403" spans="1:12" x14ac:dyDescent="0.55000000000000004">
      <c r="A1403" s="125" t="s">
        <v>197</v>
      </c>
      <c r="B1403" s="125">
        <v>2021</v>
      </c>
      <c r="C1403" s="125" t="s">
        <v>162</v>
      </c>
      <c r="D1403" s="125">
        <v>1877</v>
      </c>
      <c r="E1403" s="125">
        <v>1976</v>
      </c>
      <c r="F1403" s="125">
        <v>2023</v>
      </c>
      <c r="G1403" s="125">
        <v>1807</v>
      </c>
      <c r="H1403">
        <v>59</v>
      </c>
      <c r="I1403" s="125">
        <v>204672</v>
      </c>
      <c r="J1403" s="125">
        <v>17069</v>
      </c>
      <c r="K1403" s="125">
        <v>3203</v>
      </c>
      <c r="L1403" s="125">
        <v>612</v>
      </c>
    </row>
    <row r="1404" spans="1:12" x14ac:dyDescent="0.55000000000000004">
      <c r="A1404" s="125" t="s">
        <v>197</v>
      </c>
      <c r="B1404" s="125">
        <v>2021</v>
      </c>
      <c r="C1404" s="125" t="s">
        <v>163</v>
      </c>
      <c r="D1404" s="125">
        <v>1845</v>
      </c>
      <c r="E1404" s="125">
        <v>1862</v>
      </c>
      <c r="F1404" s="125">
        <v>2059</v>
      </c>
      <c r="G1404" s="125">
        <v>1812</v>
      </c>
      <c r="H1404">
        <v>22</v>
      </c>
      <c r="I1404" s="125">
        <v>200727</v>
      </c>
      <c r="J1404" s="125">
        <v>16157</v>
      </c>
      <c r="K1404" s="125">
        <v>2383</v>
      </c>
      <c r="L1404" s="125">
        <v>207</v>
      </c>
    </row>
    <row r="1405" spans="1:12" x14ac:dyDescent="0.55000000000000004">
      <c r="A1405" s="125" t="s">
        <v>197</v>
      </c>
      <c r="B1405" s="125">
        <v>2021</v>
      </c>
      <c r="C1405" s="125" t="s">
        <v>164</v>
      </c>
      <c r="D1405" s="125">
        <v>1622</v>
      </c>
      <c r="E1405" s="125">
        <v>1956</v>
      </c>
      <c r="F1405" s="125">
        <v>1930</v>
      </c>
      <c r="G1405" s="125">
        <v>1769</v>
      </c>
      <c r="H1405">
        <v>16</v>
      </c>
      <c r="I1405" s="125">
        <v>172992</v>
      </c>
      <c r="J1405" s="125">
        <v>14588</v>
      </c>
      <c r="K1405" s="125">
        <v>2628</v>
      </c>
      <c r="L1405" s="125">
        <v>230</v>
      </c>
    </row>
    <row r="1406" spans="1:12" x14ac:dyDescent="0.55000000000000004">
      <c r="A1406" s="125" t="s">
        <v>197</v>
      </c>
      <c r="B1406" s="125">
        <v>2021</v>
      </c>
      <c r="C1406" s="125" t="s">
        <v>165</v>
      </c>
      <c r="D1406" s="125">
        <v>1689</v>
      </c>
      <c r="E1406" s="125">
        <v>1881</v>
      </c>
      <c r="F1406" s="125">
        <v>1856</v>
      </c>
      <c r="G1406" s="125">
        <v>1812</v>
      </c>
      <c r="H1406">
        <v>33</v>
      </c>
      <c r="I1406" s="125">
        <v>195409</v>
      </c>
      <c r="J1406" s="125">
        <v>15490</v>
      </c>
      <c r="K1406" s="125">
        <v>2941</v>
      </c>
      <c r="L1406" s="125">
        <v>430</v>
      </c>
    </row>
    <row r="1407" spans="1:12" x14ac:dyDescent="0.55000000000000004">
      <c r="A1407" s="125" t="s">
        <v>197</v>
      </c>
      <c r="B1407" s="125">
        <v>2021</v>
      </c>
      <c r="C1407" s="125" t="s">
        <v>166</v>
      </c>
      <c r="D1407" s="125">
        <v>1634</v>
      </c>
      <c r="E1407" s="125">
        <v>1720</v>
      </c>
      <c r="F1407" s="125">
        <v>1868</v>
      </c>
      <c r="G1407" s="125">
        <v>1812</v>
      </c>
      <c r="H1407">
        <v>13</v>
      </c>
      <c r="I1407" s="125">
        <v>171076</v>
      </c>
      <c r="J1407" s="125">
        <v>12346</v>
      </c>
      <c r="K1407" s="125">
        <v>3142</v>
      </c>
      <c r="L1407" s="125">
        <v>544</v>
      </c>
    </row>
    <row r="1408" spans="1:12" x14ac:dyDescent="0.55000000000000004">
      <c r="A1408" s="125" t="s">
        <v>198</v>
      </c>
      <c r="B1408" s="125">
        <v>2021</v>
      </c>
      <c r="C1408" s="125" t="s">
        <v>155</v>
      </c>
      <c r="D1408" s="125">
        <v>2354</v>
      </c>
      <c r="E1408" s="125">
        <v>2559</v>
      </c>
      <c r="F1408" s="125">
        <v>2096</v>
      </c>
      <c r="G1408" s="125">
        <v>1767</v>
      </c>
      <c r="H1408">
        <v>132</v>
      </c>
      <c r="I1408" s="125">
        <v>52137</v>
      </c>
      <c r="J1408" s="125">
        <v>16547</v>
      </c>
      <c r="K1408" s="125">
        <v>988</v>
      </c>
      <c r="L1408" s="125">
        <v>238</v>
      </c>
    </row>
    <row r="1409" spans="1:12" x14ac:dyDescent="0.55000000000000004">
      <c r="A1409" s="125" t="s">
        <v>198</v>
      </c>
      <c r="B1409" s="125">
        <v>2021</v>
      </c>
      <c r="C1409" s="125" t="s">
        <v>156</v>
      </c>
      <c r="D1409" s="125">
        <v>2344</v>
      </c>
      <c r="E1409" s="125">
        <v>2598</v>
      </c>
      <c r="F1409" s="125">
        <v>2143</v>
      </c>
      <c r="G1409" s="125">
        <v>1956</v>
      </c>
      <c r="H1409">
        <v>107</v>
      </c>
      <c r="I1409" s="125">
        <v>62903</v>
      </c>
      <c r="J1409" s="125">
        <v>20646</v>
      </c>
      <c r="K1409" s="125">
        <v>1045</v>
      </c>
      <c r="L1409" s="125">
        <v>221</v>
      </c>
    </row>
    <row r="1410" spans="1:12" x14ac:dyDescent="0.55000000000000004">
      <c r="A1410" s="125" t="s">
        <v>198</v>
      </c>
      <c r="B1410" s="125">
        <v>2021</v>
      </c>
      <c r="C1410" s="125" t="s">
        <v>157</v>
      </c>
      <c r="D1410" s="125">
        <v>2569</v>
      </c>
      <c r="E1410" s="125">
        <v>2531</v>
      </c>
      <c r="F1410" s="125">
        <v>2131</v>
      </c>
      <c r="G1410" s="125">
        <v>1950</v>
      </c>
      <c r="H1410">
        <v>174</v>
      </c>
      <c r="I1410" s="125">
        <v>53236</v>
      </c>
      <c r="J1410" s="125">
        <v>16745</v>
      </c>
      <c r="K1410" s="125">
        <v>586</v>
      </c>
      <c r="L1410" s="125">
        <v>136</v>
      </c>
    </row>
    <row r="1411" spans="1:12" x14ac:dyDescent="0.55000000000000004">
      <c r="A1411" s="125" t="s">
        <v>198</v>
      </c>
      <c r="B1411" s="125">
        <v>2021</v>
      </c>
      <c r="C1411" s="125" t="s">
        <v>158</v>
      </c>
      <c r="D1411" s="125">
        <v>2675</v>
      </c>
      <c r="E1411" s="125">
        <v>2826</v>
      </c>
      <c r="F1411" s="125">
        <v>2469</v>
      </c>
      <c r="G1411" s="125">
        <v>2032</v>
      </c>
      <c r="H1411">
        <v>141</v>
      </c>
      <c r="I1411" s="125">
        <v>59401</v>
      </c>
      <c r="J1411" s="125">
        <v>19446</v>
      </c>
      <c r="K1411" s="125">
        <v>415</v>
      </c>
      <c r="L1411" s="125">
        <v>117</v>
      </c>
    </row>
    <row r="1412" spans="1:12" x14ac:dyDescent="0.55000000000000004">
      <c r="A1412" s="125" t="s">
        <v>198</v>
      </c>
      <c r="B1412" s="125">
        <v>2021</v>
      </c>
      <c r="C1412" s="125" t="s">
        <v>159</v>
      </c>
      <c r="D1412" s="125">
        <v>2625</v>
      </c>
      <c r="E1412" s="125">
        <v>2727</v>
      </c>
      <c r="F1412" s="125">
        <v>2331</v>
      </c>
      <c r="G1412" s="125">
        <v>2033</v>
      </c>
      <c r="H1412">
        <v>47</v>
      </c>
      <c r="I1412" s="125">
        <v>58667</v>
      </c>
      <c r="J1412" s="125">
        <v>18936</v>
      </c>
      <c r="K1412" s="125">
        <v>770</v>
      </c>
      <c r="L1412" s="125">
        <v>210</v>
      </c>
    </row>
    <row r="1413" spans="1:12" x14ac:dyDescent="0.55000000000000004">
      <c r="A1413" s="125" t="s">
        <v>198</v>
      </c>
      <c r="B1413" s="125">
        <v>2021</v>
      </c>
      <c r="C1413" s="125" t="s">
        <v>160</v>
      </c>
      <c r="D1413" s="125">
        <v>2592</v>
      </c>
      <c r="E1413" s="125">
        <v>2777</v>
      </c>
      <c r="F1413" s="125">
        <v>2258</v>
      </c>
      <c r="G1413" s="125">
        <v>2221</v>
      </c>
      <c r="H1413">
        <v>175</v>
      </c>
      <c r="I1413" s="125">
        <v>59695</v>
      </c>
      <c r="J1413" s="125">
        <v>18718</v>
      </c>
      <c r="K1413" s="125">
        <v>885</v>
      </c>
      <c r="L1413" s="125">
        <v>247</v>
      </c>
    </row>
    <row r="1414" spans="1:12" x14ac:dyDescent="0.55000000000000004">
      <c r="A1414" s="125" t="s">
        <v>198</v>
      </c>
      <c r="B1414" s="125">
        <v>2021</v>
      </c>
      <c r="C1414" s="125" t="s">
        <v>161</v>
      </c>
      <c r="D1414" s="125">
        <v>2601</v>
      </c>
      <c r="E1414" s="125">
        <v>2869</v>
      </c>
      <c r="F1414" s="125">
        <v>2445</v>
      </c>
      <c r="G1414" s="125">
        <v>2004</v>
      </c>
      <c r="H1414">
        <v>240</v>
      </c>
      <c r="I1414" s="125">
        <v>76142</v>
      </c>
      <c r="J1414" s="125">
        <v>24063</v>
      </c>
      <c r="K1414" s="125">
        <v>826</v>
      </c>
      <c r="L1414" s="125">
        <v>237</v>
      </c>
    </row>
    <row r="1415" spans="1:12" x14ac:dyDescent="0.55000000000000004">
      <c r="A1415" s="125" t="s">
        <v>198</v>
      </c>
      <c r="B1415" s="125">
        <v>2021</v>
      </c>
      <c r="C1415" s="125" t="s">
        <v>162</v>
      </c>
      <c r="D1415" s="125">
        <v>2519</v>
      </c>
      <c r="E1415" s="125">
        <v>2668</v>
      </c>
      <c r="F1415" s="125">
        <v>2383</v>
      </c>
      <c r="G1415" s="125">
        <v>2110</v>
      </c>
      <c r="H1415">
        <v>66</v>
      </c>
      <c r="I1415" s="125">
        <v>66638</v>
      </c>
      <c r="J1415" s="125">
        <v>18903</v>
      </c>
      <c r="K1415" s="125">
        <v>902</v>
      </c>
      <c r="L1415" s="125">
        <v>188</v>
      </c>
    </row>
    <row r="1416" spans="1:12" x14ac:dyDescent="0.55000000000000004">
      <c r="A1416" s="125" t="s">
        <v>198</v>
      </c>
      <c r="B1416" s="125">
        <v>2021</v>
      </c>
      <c r="C1416" s="125" t="s">
        <v>163</v>
      </c>
      <c r="D1416" s="125">
        <v>2365</v>
      </c>
      <c r="E1416" s="125">
        <v>2591</v>
      </c>
      <c r="F1416" s="125">
        <v>2345</v>
      </c>
      <c r="G1416" s="125">
        <v>2084</v>
      </c>
      <c r="H1416">
        <v>61</v>
      </c>
      <c r="I1416" s="125">
        <v>63474</v>
      </c>
      <c r="J1416" s="125">
        <v>19126</v>
      </c>
      <c r="K1416" s="125">
        <v>778</v>
      </c>
      <c r="L1416" s="125">
        <v>162</v>
      </c>
    </row>
    <row r="1417" spans="1:12" x14ac:dyDescent="0.55000000000000004">
      <c r="A1417" s="125" t="s">
        <v>198</v>
      </c>
      <c r="B1417" s="125">
        <v>2021</v>
      </c>
      <c r="C1417" s="125" t="s">
        <v>164</v>
      </c>
      <c r="D1417" s="125">
        <v>2416</v>
      </c>
      <c r="E1417" s="125">
        <v>2653</v>
      </c>
      <c r="F1417" s="125">
        <v>2456</v>
      </c>
      <c r="G1417" s="125">
        <v>2288</v>
      </c>
      <c r="H1417">
        <v>74</v>
      </c>
      <c r="I1417" s="125">
        <v>71071</v>
      </c>
      <c r="J1417" s="125">
        <v>22404</v>
      </c>
      <c r="K1417" s="125">
        <v>859</v>
      </c>
      <c r="L1417" s="125">
        <v>147</v>
      </c>
    </row>
    <row r="1418" spans="1:12" x14ac:dyDescent="0.55000000000000004">
      <c r="A1418" s="125" t="s">
        <v>198</v>
      </c>
      <c r="B1418" s="125">
        <v>2021</v>
      </c>
      <c r="C1418" s="125" t="s">
        <v>165</v>
      </c>
      <c r="D1418" s="125">
        <v>2677</v>
      </c>
      <c r="E1418" s="125">
        <v>2978</v>
      </c>
      <c r="F1418" s="125">
        <v>2567</v>
      </c>
      <c r="G1418" s="125">
        <v>2484</v>
      </c>
      <c r="H1418">
        <v>118</v>
      </c>
      <c r="I1418" s="125">
        <v>74147</v>
      </c>
      <c r="J1418" s="125">
        <v>23848</v>
      </c>
      <c r="K1418" s="125">
        <v>966</v>
      </c>
      <c r="L1418" s="125">
        <v>257</v>
      </c>
    </row>
    <row r="1419" spans="1:12" x14ac:dyDescent="0.55000000000000004">
      <c r="A1419" s="125" t="s">
        <v>198</v>
      </c>
      <c r="B1419" s="125">
        <v>2021</v>
      </c>
      <c r="C1419" s="125" t="s">
        <v>166</v>
      </c>
      <c r="D1419" s="125">
        <v>2470</v>
      </c>
      <c r="E1419" s="125">
        <v>2780</v>
      </c>
      <c r="F1419" s="125">
        <v>2348</v>
      </c>
      <c r="G1419" s="125">
        <v>2285</v>
      </c>
      <c r="H1419">
        <v>140</v>
      </c>
      <c r="I1419" s="125">
        <v>64385</v>
      </c>
      <c r="J1419" s="125">
        <v>19963</v>
      </c>
      <c r="K1419" s="125">
        <v>878</v>
      </c>
      <c r="L1419" s="125">
        <v>218</v>
      </c>
    </row>
    <row r="1420" spans="1:12" x14ac:dyDescent="0.55000000000000004">
      <c r="A1420" s="125" t="s">
        <v>199</v>
      </c>
      <c r="B1420" s="125">
        <v>2021</v>
      </c>
      <c r="C1420" s="125" t="s">
        <v>155</v>
      </c>
      <c r="D1420" s="125">
        <v>1321</v>
      </c>
      <c r="E1420" s="125">
        <v>1186</v>
      </c>
      <c r="F1420" s="125">
        <v>957</v>
      </c>
      <c r="G1420" s="125">
        <v>901</v>
      </c>
      <c r="H1420">
        <v>14</v>
      </c>
      <c r="I1420" s="125">
        <v>35847</v>
      </c>
      <c r="J1420" s="125">
        <v>8236</v>
      </c>
      <c r="K1420" s="125">
        <v>678</v>
      </c>
      <c r="L1420" s="125">
        <v>145</v>
      </c>
    </row>
    <row r="1421" spans="1:12" x14ac:dyDescent="0.55000000000000004">
      <c r="A1421" s="125" t="s">
        <v>199</v>
      </c>
      <c r="B1421" s="125">
        <v>2021</v>
      </c>
      <c r="C1421" s="125" t="s">
        <v>156</v>
      </c>
      <c r="D1421" s="125">
        <v>1117</v>
      </c>
      <c r="E1421" s="125">
        <v>1056</v>
      </c>
      <c r="F1421" s="125">
        <v>851</v>
      </c>
      <c r="G1421" s="125">
        <v>703</v>
      </c>
      <c r="H1421">
        <v>39</v>
      </c>
      <c r="I1421" s="125">
        <v>40634</v>
      </c>
      <c r="J1421" s="125">
        <v>8915</v>
      </c>
      <c r="K1421" s="125">
        <v>1866</v>
      </c>
      <c r="L1421" s="125">
        <v>1346</v>
      </c>
    </row>
    <row r="1422" spans="1:12" x14ac:dyDescent="0.55000000000000004">
      <c r="A1422" s="125" t="s">
        <v>199</v>
      </c>
      <c r="B1422" s="125">
        <v>2021</v>
      </c>
      <c r="C1422" s="125" t="s">
        <v>157</v>
      </c>
      <c r="D1422" s="125">
        <v>1404</v>
      </c>
      <c r="E1422" s="125">
        <v>1429</v>
      </c>
      <c r="F1422" s="125">
        <v>1117</v>
      </c>
      <c r="G1422" s="125">
        <v>982</v>
      </c>
      <c r="H1422">
        <v>10</v>
      </c>
      <c r="I1422" s="125">
        <v>38397</v>
      </c>
      <c r="J1422" s="125">
        <v>7603</v>
      </c>
      <c r="K1422" s="125">
        <v>719</v>
      </c>
      <c r="L1422" s="125">
        <v>223</v>
      </c>
    </row>
    <row r="1423" spans="1:12" x14ac:dyDescent="0.55000000000000004">
      <c r="A1423" s="125" t="s">
        <v>199</v>
      </c>
      <c r="B1423" s="125">
        <v>2021</v>
      </c>
      <c r="C1423" s="125" t="s">
        <v>158</v>
      </c>
      <c r="D1423" s="125">
        <v>1264</v>
      </c>
      <c r="E1423" s="125">
        <v>1344</v>
      </c>
      <c r="F1423" s="125">
        <v>1054</v>
      </c>
      <c r="G1423" s="125">
        <v>909</v>
      </c>
      <c r="H1423">
        <v>49</v>
      </c>
      <c r="I1423" s="125">
        <v>29869</v>
      </c>
      <c r="J1423" s="125">
        <v>6705</v>
      </c>
      <c r="K1423" s="125">
        <v>640</v>
      </c>
      <c r="L1423" s="125">
        <v>129</v>
      </c>
    </row>
    <row r="1424" spans="1:12" x14ac:dyDescent="0.55000000000000004">
      <c r="A1424" s="125" t="s">
        <v>199</v>
      </c>
      <c r="B1424" s="125">
        <v>2021</v>
      </c>
      <c r="C1424" s="125" t="s">
        <v>159</v>
      </c>
      <c r="D1424" s="125">
        <v>1168</v>
      </c>
      <c r="E1424" s="125">
        <v>1131</v>
      </c>
      <c r="F1424" s="125">
        <v>1015</v>
      </c>
      <c r="G1424" s="125">
        <v>860</v>
      </c>
      <c r="H1424">
        <v>8</v>
      </c>
      <c r="I1424" s="125">
        <v>28318</v>
      </c>
      <c r="J1424" s="125">
        <v>5686</v>
      </c>
      <c r="K1424" s="125">
        <v>599</v>
      </c>
      <c r="L1424" s="125">
        <v>112</v>
      </c>
    </row>
    <row r="1425" spans="1:12" x14ac:dyDescent="0.55000000000000004">
      <c r="A1425" s="125" t="s">
        <v>199</v>
      </c>
      <c r="B1425" s="125">
        <v>2021</v>
      </c>
      <c r="C1425" s="125" t="s">
        <v>160</v>
      </c>
      <c r="D1425" s="125">
        <v>1445</v>
      </c>
      <c r="E1425" s="125">
        <v>1313</v>
      </c>
      <c r="F1425" s="125">
        <v>1116</v>
      </c>
      <c r="G1425" s="125">
        <v>969</v>
      </c>
      <c r="H1425">
        <v>16</v>
      </c>
      <c r="I1425" s="125">
        <v>32970</v>
      </c>
      <c r="J1425" s="125">
        <v>6806</v>
      </c>
      <c r="K1425" s="125">
        <v>507</v>
      </c>
      <c r="L1425" s="125">
        <v>107</v>
      </c>
    </row>
    <row r="1426" spans="1:12" x14ac:dyDescent="0.55000000000000004">
      <c r="A1426" s="125" t="s">
        <v>199</v>
      </c>
      <c r="B1426" s="125">
        <v>2021</v>
      </c>
      <c r="C1426" s="125" t="s">
        <v>161</v>
      </c>
      <c r="D1426" s="125">
        <v>1112</v>
      </c>
      <c r="E1426" s="125">
        <v>1229</v>
      </c>
      <c r="F1426" s="125">
        <v>1084</v>
      </c>
      <c r="G1426" s="125">
        <v>930</v>
      </c>
      <c r="H1426">
        <v>37</v>
      </c>
      <c r="I1426" s="125">
        <v>35378</v>
      </c>
      <c r="J1426" s="125">
        <v>7748</v>
      </c>
      <c r="K1426" s="125">
        <v>493</v>
      </c>
      <c r="L1426" s="125">
        <v>70</v>
      </c>
    </row>
    <row r="1427" spans="1:12" x14ac:dyDescent="0.55000000000000004">
      <c r="A1427" s="125" t="s">
        <v>199</v>
      </c>
      <c r="B1427" s="125">
        <v>2021</v>
      </c>
      <c r="C1427" s="125" t="s">
        <v>162</v>
      </c>
      <c r="D1427" s="125">
        <v>1127</v>
      </c>
      <c r="E1427" s="125">
        <v>1103</v>
      </c>
      <c r="F1427" s="125">
        <v>1092</v>
      </c>
      <c r="G1427" s="125">
        <v>831</v>
      </c>
      <c r="H1427">
        <v>10</v>
      </c>
      <c r="I1427" s="125">
        <v>39601</v>
      </c>
      <c r="J1427" s="125">
        <v>8768</v>
      </c>
      <c r="K1427" s="125">
        <v>515</v>
      </c>
      <c r="L1427" s="125">
        <v>84</v>
      </c>
    </row>
    <row r="1428" spans="1:12" x14ac:dyDescent="0.55000000000000004">
      <c r="A1428" s="125" t="s">
        <v>199</v>
      </c>
      <c r="B1428" s="125">
        <v>2021</v>
      </c>
      <c r="C1428" s="125" t="s">
        <v>163</v>
      </c>
      <c r="D1428" s="125">
        <v>1148</v>
      </c>
      <c r="E1428" s="125">
        <v>1092</v>
      </c>
      <c r="F1428" s="125">
        <v>1043</v>
      </c>
      <c r="G1428" s="125">
        <v>848</v>
      </c>
      <c r="H1428">
        <v>17</v>
      </c>
      <c r="I1428" s="125">
        <v>37643</v>
      </c>
      <c r="J1428" s="125">
        <v>8532</v>
      </c>
      <c r="K1428" s="125">
        <v>443</v>
      </c>
      <c r="L1428" s="125">
        <v>71</v>
      </c>
    </row>
    <row r="1429" spans="1:12" x14ac:dyDescent="0.55000000000000004">
      <c r="A1429" s="125" t="s">
        <v>199</v>
      </c>
      <c r="B1429" s="125">
        <v>2021</v>
      </c>
      <c r="C1429" s="125" t="s">
        <v>164</v>
      </c>
      <c r="D1429" s="125">
        <v>1267</v>
      </c>
      <c r="E1429" s="125">
        <v>1189</v>
      </c>
      <c r="F1429" s="125">
        <v>1036</v>
      </c>
      <c r="G1429" s="125">
        <v>997</v>
      </c>
      <c r="H1429">
        <v>48</v>
      </c>
      <c r="I1429" s="125">
        <v>29458</v>
      </c>
      <c r="J1429" s="125">
        <v>5566</v>
      </c>
      <c r="K1429" s="125">
        <v>571</v>
      </c>
      <c r="L1429" s="125">
        <v>86</v>
      </c>
    </row>
    <row r="1430" spans="1:12" x14ac:dyDescent="0.55000000000000004">
      <c r="A1430" s="125" t="s">
        <v>199</v>
      </c>
      <c r="B1430" s="125">
        <v>2021</v>
      </c>
      <c r="C1430" s="125" t="s">
        <v>165</v>
      </c>
      <c r="D1430" s="125">
        <v>1195</v>
      </c>
      <c r="E1430" s="125">
        <v>1292</v>
      </c>
      <c r="F1430" s="125">
        <v>1073</v>
      </c>
      <c r="G1430" s="125">
        <v>1080</v>
      </c>
      <c r="H1430">
        <v>153</v>
      </c>
      <c r="I1430" s="125">
        <v>33357</v>
      </c>
      <c r="J1430" s="125">
        <v>7550</v>
      </c>
      <c r="K1430" s="125">
        <v>584</v>
      </c>
      <c r="L1430" s="125">
        <v>86</v>
      </c>
    </row>
    <row r="1431" spans="1:12" x14ac:dyDescent="0.55000000000000004">
      <c r="A1431" s="125" t="s">
        <v>199</v>
      </c>
      <c r="B1431" s="125">
        <v>2021</v>
      </c>
      <c r="C1431" s="125" t="s">
        <v>166</v>
      </c>
      <c r="D1431" s="125">
        <v>1684</v>
      </c>
      <c r="E1431" s="125">
        <v>1039</v>
      </c>
      <c r="F1431" s="125">
        <v>892</v>
      </c>
      <c r="G1431" s="125">
        <v>917</v>
      </c>
      <c r="H1431">
        <v>141</v>
      </c>
      <c r="I1431" s="125">
        <v>26339</v>
      </c>
      <c r="J1431" s="125">
        <v>6054</v>
      </c>
      <c r="K1431" s="125">
        <v>524</v>
      </c>
      <c r="L1431" s="125">
        <v>82</v>
      </c>
    </row>
    <row r="1432" spans="1:12" x14ac:dyDescent="0.55000000000000004">
      <c r="A1432" s="125" t="s">
        <v>200</v>
      </c>
      <c r="B1432" s="125">
        <v>2021</v>
      </c>
      <c r="C1432" s="125" t="s">
        <v>155</v>
      </c>
      <c r="D1432" s="125">
        <v>2657</v>
      </c>
      <c r="E1432" s="125">
        <v>2690</v>
      </c>
      <c r="F1432" s="125">
        <v>2379</v>
      </c>
      <c r="G1432" s="125">
        <v>2364</v>
      </c>
      <c r="H1432">
        <v>110</v>
      </c>
      <c r="I1432" s="125">
        <v>90787</v>
      </c>
      <c r="J1432" s="125">
        <v>11394</v>
      </c>
      <c r="K1432" s="125">
        <v>4791</v>
      </c>
      <c r="L1432" s="125">
        <v>725</v>
      </c>
    </row>
    <row r="1433" spans="1:12" x14ac:dyDescent="0.55000000000000004">
      <c r="A1433" s="125" t="s">
        <v>200</v>
      </c>
      <c r="B1433" s="125">
        <v>2021</v>
      </c>
      <c r="C1433" s="125" t="s">
        <v>156</v>
      </c>
      <c r="D1433" s="125">
        <v>2936</v>
      </c>
      <c r="E1433" s="125">
        <v>2816</v>
      </c>
      <c r="F1433" s="125">
        <v>2591</v>
      </c>
      <c r="G1433" s="125">
        <v>3147</v>
      </c>
      <c r="H1433">
        <v>125</v>
      </c>
      <c r="I1433" s="125">
        <v>175059</v>
      </c>
      <c r="J1433" s="125">
        <v>32517</v>
      </c>
      <c r="K1433" s="125">
        <v>4964</v>
      </c>
      <c r="L1433" s="125">
        <v>601</v>
      </c>
    </row>
    <row r="1434" spans="1:12" x14ac:dyDescent="0.55000000000000004">
      <c r="A1434" s="125" t="s">
        <v>200</v>
      </c>
      <c r="B1434" s="125">
        <v>2021</v>
      </c>
      <c r="C1434" s="125" t="s">
        <v>157</v>
      </c>
      <c r="D1434" s="125">
        <v>3492</v>
      </c>
      <c r="E1434" s="125">
        <v>3173</v>
      </c>
      <c r="F1434" s="125">
        <v>2988</v>
      </c>
      <c r="G1434" s="125">
        <v>3182</v>
      </c>
      <c r="H1434">
        <v>91</v>
      </c>
      <c r="I1434" s="125">
        <v>191454</v>
      </c>
      <c r="J1434" s="125">
        <v>37315</v>
      </c>
      <c r="K1434" s="125">
        <v>6432</v>
      </c>
      <c r="L1434" s="125">
        <v>1265</v>
      </c>
    </row>
    <row r="1435" spans="1:12" x14ac:dyDescent="0.55000000000000004">
      <c r="A1435" s="125" t="s">
        <v>200</v>
      </c>
      <c r="B1435" s="125">
        <v>2021</v>
      </c>
      <c r="C1435" s="125" t="s">
        <v>158</v>
      </c>
      <c r="D1435" s="125">
        <v>3321</v>
      </c>
      <c r="E1435" s="125">
        <v>3085</v>
      </c>
      <c r="F1435" s="125">
        <v>2916</v>
      </c>
      <c r="G1435" s="125">
        <v>2939</v>
      </c>
      <c r="H1435">
        <v>101</v>
      </c>
      <c r="I1435" s="125">
        <v>136877</v>
      </c>
      <c r="J1435" s="125">
        <v>21923</v>
      </c>
      <c r="K1435" s="125">
        <v>5065</v>
      </c>
      <c r="L1435" s="125">
        <v>712</v>
      </c>
    </row>
    <row r="1436" spans="1:12" x14ac:dyDescent="0.55000000000000004">
      <c r="A1436" s="125" t="s">
        <v>200</v>
      </c>
      <c r="B1436" s="125">
        <v>2021</v>
      </c>
      <c r="C1436" s="125" t="s">
        <v>159</v>
      </c>
      <c r="D1436" s="125">
        <v>3480</v>
      </c>
      <c r="E1436" s="125">
        <v>3274</v>
      </c>
      <c r="F1436" s="125">
        <v>2932</v>
      </c>
      <c r="G1436" s="125">
        <v>2870</v>
      </c>
      <c r="H1436">
        <v>191</v>
      </c>
      <c r="I1436" s="125">
        <v>161814</v>
      </c>
      <c r="J1436" s="125">
        <v>27303</v>
      </c>
      <c r="K1436" s="125">
        <v>4914</v>
      </c>
      <c r="L1436" s="125">
        <v>692</v>
      </c>
    </row>
    <row r="1437" spans="1:12" x14ac:dyDescent="0.55000000000000004">
      <c r="A1437" s="125" t="s">
        <v>200</v>
      </c>
      <c r="B1437" s="125">
        <v>2021</v>
      </c>
      <c r="C1437" s="125" t="s">
        <v>160</v>
      </c>
      <c r="D1437" s="125">
        <v>3298</v>
      </c>
      <c r="E1437" s="125">
        <v>3232</v>
      </c>
      <c r="F1437" s="125">
        <v>3034</v>
      </c>
      <c r="G1437" s="125">
        <v>3127</v>
      </c>
      <c r="H1437">
        <v>67</v>
      </c>
      <c r="I1437" s="125">
        <v>168357</v>
      </c>
      <c r="J1437" s="125">
        <v>28980</v>
      </c>
      <c r="K1437" s="125">
        <v>6237</v>
      </c>
      <c r="L1437" s="125">
        <v>1224</v>
      </c>
    </row>
    <row r="1438" spans="1:12" x14ac:dyDescent="0.55000000000000004">
      <c r="A1438" s="125" t="s">
        <v>200</v>
      </c>
      <c r="B1438" s="125">
        <v>2021</v>
      </c>
      <c r="C1438" s="125" t="s">
        <v>161</v>
      </c>
      <c r="D1438" s="125">
        <v>3100</v>
      </c>
      <c r="E1438" s="125">
        <v>3242</v>
      </c>
      <c r="F1438" s="125">
        <v>3131</v>
      </c>
      <c r="G1438" s="125">
        <v>2771</v>
      </c>
      <c r="H1438">
        <v>75</v>
      </c>
      <c r="I1438" s="125">
        <v>144552</v>
      </c>
      <c r="J1438" s="125">
        <v>27061</v>
      </c>
      <c r="K1438" s="125">
        <v>6064</v>
      </c>
      <c r="L1438" s="125">
        <v>968</v>
      </c>
    </row>
    <row r="1439" spans="1:12" x14ac:dyDescent="0.55000000000000004">
      <c r="A1439" s="125" t="s">
        <v>200</v>
      </c>
      <c r="B1439" s="125">
        <v>2021</v>
      </c>
      <c r="C1439" s="125" t="s">
        <v>162</v>
      </c>
      <c r="D1439" s="125">
        <v>3171</v>
      </c>
      <c r="E1439" s="125">
        <v>3174</v>
      </c>
      <c r="F1439" s="125">
        <v>3079</v>
      </c>
      <c r="G1439" s="125">
        <v>2699</v>
      </c>
      <c r="H1439">
        <v>239</v>
      </c>
      <c r="I1439" s="125">
        <v>179827</v>
      </c>
      <c r="J1439" s="125">
        <v>32475</v>
      </c>
      <c r="K1439" s="125">
        <v>6827</v>
      </c>
      <c r="L1439" s="125">
        <v>1288</v>
      </c>
    </row>
    <row r="1440" spans="1:12" x14ac:dyDescent="0.55000000000000004">
      <c r="A1440" s="125" t="s">
        <v>200</v>
      </c>
      <c r="B1440" s="125">
        <v>2021</v>
      </c>
      <c r="C1440" s="125" t="s">
        <v>163</v>
      </c>
      <c r="D1440" s="125">
        <v>3210</v>
      </c>
      <c r="E1440" s="125">
        <v>3124</v>
      </c>
      <c r="F1440" s="125">
        <v>3107</v>
      </c>
      <c r="G1440" s="125">
        <v>2804</v>
      </c>
      <c r="H1440">
        <v>86</v>
      </c>
      <c r="I1440" s="125">
        <v>180676</v>
      </c>
      <c r="J1440" s="125">
        <v>29430</v>
      </c>
      <c r="K1440" s="125">
        <v>15855</v>
      </c>
      <c r="L1440" s="125">
        <v>1098</v>
      </c>
    </row>
    <row r="1441" spans="1:12" x14ac:dyDescent="0.55000000000000004">
      <c r="A1441" s="125" t="s">
        <v>200</v>
      </c>
      <c r="B1441" s="125">
        <v>2021</v>
      </c>
      <c r="C1441" s="125" t="s">
        <v>164</v>
      </c>
      <c r="D1441" s="125">
        <v>3237</v>
      </c>
      <c r="E1441" s="125">
        <v>3086</v>
      </c>
      <c r="F1441" s="125">
        <v>2934</v>
      </c>
      <c r="G1441" s="125">
        <v>2746</v>
      </c>
      <c r="H1441">
        <v>41</v>
      </c>
      <c r="I1441" s="125">
        <v>170520</v>
      </c>
      <c r="J1441" s="125">
        <v>27892</v>
      </c>
      <c r="K1441" s="125">
        <v>5497</v>
      </c>
      <c r="L1441" s="125">
        <v>938</v>
      </c>
    </row>
    <row r="1442" spans="1:12" x14ac:dyDescent="0.55000000000000004">
      <c r="A1442" s="125" t="s">
        <v>200</v>
      </c>
      <c r="B1442" s="125">
        <v>2021</v>
      </c>
      <c r="C1442" s="125" t="s">
        <v>165</v>
      </c>
      <c r="D1442" s="125">
        <v>3136</v>
      </c>
      <c r="E1442" s="125">
        <v>3407</v>
      </c>
      <c r="F1442" s="125">
        <v>3008</v>
      </c>
      <c r="G1442" s="125">
        <v>2935</v>
      </c>
      <c r="H1442">
        <v>742</v>
      </c>
      <c r="I1442" s="125">
        <v>169044</v>
      </c>
      <c r="J1442" s="125">
        <v>30842</v>
      </c>
      <c r="K1442" s="125">
        <v>5276</v>
      </c>
      <c r="L1442" s="125">
        <v>1080</v>
      </c>
    </row>
    <row r="1443" spans="1:12" x14ac:dyDescent="0.55000000000000004">
      <c r="A1443" s="125" t="s">
        <v>200</v>
      </c>
      <c r="B1443" s="125">
        <v>2021</v>
      </c>
      <c r="C1443" s="125" t="s">
        <v>166</v>
      </c>
      <c r="D1443" s="125">
        <v>2875</v>
      </c>
      <c r="E1443" s="125">
        <v>3013</v>
      </c>
      <c r="F1443" s="125">
        <v>2937</v>
      </c>
      <c r="G1443" s="125">
        <v>2783</v>
      </c>
      <c r="H1443">
        <v>2484</v>
      </c>
      <c r="I1443" s="125">
        <v>172384</v>
      </c>
      <c r="J1443" s="125">
        <v>25299</v>
      </c>
      <c r="K1443" s="125">
        <v>6027</v>
      </c>
      <c r="L1443" s="125">
        <v>1111</v>
      </c>
    </row>
    <row r="1444" spans="1:12" x14ac:dyDescent="0.55000000000000004">
      <c r="A1444" s="125" t="s">
        <v>201</v>
      </c>
      <c r="B1444" s="125">
        <v>2021</v>
      </c>
      <c r="C1444" s="125" t="s">
        <v>155</v>
      </c>
      <c r="D1444" s="125">
        <v>2755</v>
      </c>
      <c r="E1444" s="125">
        <v>2563</v>
      </c>
      <c r="F1444" s="125">
        <v>2011</v>
      </c>
      <c r="G1444" s="125">
        <v>1843</v>
      </c>
      <c r="H1444">
        <v>34</v>
      </c>
      <c r="I1444" s="125">
        <v>68284</v>
      </c>
      <c r="J1444" s="125">
        <v>12292</v>
      </c>
      <c r="K1444" s="125">
        <v>10436</v>
      </c>
      <c r="L1444" s="125">
        <v>901</v>
      </c>
    </row>
    <row r="1445" spans="1:12" x14ac:dyDescent="0.55000000000000004">
      <c r="A1445" s="125" t="s">
        <v>201</v>
      </c>
      <c r="B1445" s="125">
        <v>2021</v>
      </c>
      <c r="C1445" s="125" t="s">
        <v>156</v>
      </c>
      <c r="D1445" s="125">
        <v>3068</v>
      </c>
      <c r="E1445" s="125">
        <v>2661</v>
      </c>
      <c r="F1445" s="125">
        <v>2086</v>
      </c>
      <c r="G1445" s="125">
        <v>1880</v>
      </c>
      <c r="H1445">
        <v>27</v>
      </c>
      <c r="I1445" s="125">
        <v>102650</v>
      </c>
      <c r="J1445" s="125">
        <v>17524</v>
      </c>
      <c r="K1445" s="125">
        <v>8129</v>
      </c>
      <c r="L1445" s="125">
        <v>1131</v>
      </c>
    </row>
    <row r="1446" spans="1:12" x14ac:dyDescent="0.55000000000000004">
      <c r="A1446" s="125" t="s">
        <v>201</v>
      </c>
      <c r="B1446" s="125">
        <v>2021</v>
      </c>
      <c r="C1446" s="125" t="s">
        <v>157</v>
      </c>
      <c r="D1446" s="125">
        <v>4474</v>
      </c>
      <c r="E1446" s="125">
        <v>4524</v>
      </c>
      <c r="F1446" s="125">
        <v>3706</v>
      </c>
      <c r="G1446" s="125">
        <v>4556</v>
      </c>
      <c r="H1446">
        <v>89</v>
      </c>
      <c r="I1446" s="125">
        <v>160086</v>
      </c>
      <c r="J1446" s="125">
        <v>33394</v>
      </c>
      <c r="K1446" s="125">
        <v>9723</v>
      </c>
      <c r="L1446" s="125">
        <v>1661</v>
      </c>
    </row>
    <row r="1447" spans="1:12" x14ac:dyDescent="0.55000000000000004">
      <c r="A1447" s="125" t="s">
        <v>201</v>
      </c>
      <c r="B1447" s="125">
        <v>2021</v>
      </c>
      <c r="C1447" s="125" t="s">
        <v>158</v>
      </c>
      <c r="D1447" s="125">
        <v>4263</v>
      </c>
      <c r="E1447" s="125">
        <v>3874</v>
      </c>
      <c r="F1447" s="125">
        <v>3893</v>
      </c>
      <c r="G1447" s="125">
        <v>3793</v>
      </c>
      <c r="H1447">
        <v>99</v>
      </c>
      <c r="I1447" s="125">
        <v>109661</v>
      </c>
      <c r="J1447" s="125">
        <v>18026</v>
      </c>
      <c r="K1447" s="125">
        <v>7905</v>
      </c>
      <c r="L1447" s="125">
        <v>765</v>
      </c>
    </row>
    <row r="1448" spans="1:12" x14ac:dyDescent="0.55000000000000004">
      <c r="A1448" s="125" t="s">
        <v>201</v>
      </c>
      <c r="B1448" s="125">
        <v>2021</v>
      </c>
      <c r="C1448" s="125" t="s">
        <v>159</v>
      </c>
      <c r="D1448" s="125">
        <v>4237</v>
      </c>
      <c r="E1448" s="125">
        <v>4376</v>
      </c>
      <c r="F1448" s="125">
        <v>5048</v>
      </c>
      <c r="G1448" s="125">
        <v>4543</v>
      </c>
      <c r="H1448">
        <v>403</v>
      </c>
      <c r="I1448" s="125">
        <v>122031</v>
      </c>
      <c r="J1448" s="125">
        <v>19076</v>
      </c>
      <c r="K1448" s="125">
        <v>8860</v>
      </c>
      <c r="L1448" s="125">
        <v>845</v>
      </c>
    </row>
    <row r="1449" spans="1:12" x14ac:dyDescent="0.55000000000000004">
      <c r="A1449" s="125" t="s">
        <v>201</v>
      </c>
      <c r="B1449" s="125">
        <v>2021</v>
      </c>
      <c r="C1449" s="125" t="s">
        <v>160</v>
      </c>
      <c r="D1449" s="125">
        <v>4069</v>
      </c>
      <c r="E1449" s="125">
        <v>4050</v>
      </c>
      <c r="F1449" s="125">
        <v>3899</v>
      </c>
      <c r="G1449" s="125">
        <v>4081</v>
      </c>
      <c r="H1449">
        <v>260</v>
      </c>
      <c r="I1449" s="125">
        <v>144048</v>
      </c>
      <c r="J1449" s="125">
        <v>21861</v>
      </c>
      <c r="K1449" s="125">
        <v>8991</v>
      </c>
      <c r="L1449" s="125">
        <v>1151</v>
      </c>
    </row>
    <row r="1450" spans="1:12" x14ac:dyDescent="0.55000000000000004">
      <c r="A1450" s="125" t="s">
        <v>201</v>
      </c>
      <c r="B1450" s="125">
        <v>2021</v>
      </c>
      <c r="C1450" s="125" t="s">
        <v>161</v>
      </c>
      <c r="D1450" s="125">
        <v>4036</v>
      </c>
      <c r="E1450" s="125">
        <v>4019</v>
      </c>
      <c r="F1450" s="125">
        <v>3882</v>
      </c>
      <c r="G1450" s="125">
        <v>3094</v>
      </c>
      <c r="H1450">
        <v>231</v>
      </c>
      <c r="I1450" s="125">
        <v>136943</v>
      </c>
      <c r="J1450" s="125">
        <v>23322</v>
      </c>
      <c r="K1450" s="125">
        <v>7825</v>
      </c>
      <c r="L1450" s="125">
        <v>855</v>
      </c>
    </row>
    <row r="1451" spans="1:12" x14ac:dyDescent="0.55000000000000004">
      <c r="A1451" s="125" t="s">
        <v>201</v>
      </c>
      <c r="B1451" s="125">
        <v>2021</v>
      </c>
      <c r="C1451" s="125" t="s">
        <v>162</v>
      </c>
      <c r="D1451" s="125">
        <v>3979</v>
      </c>
      <c r="E1451" s="125">
        <v>3923</v>
      </c>
      <c r="F1451" s="125">
        <v>3852</v>
      </c>
      <c r="G1451" s="125">
        <v>3376</v>
      </c>
      <c r="H1451">
        <v>172</v>
      </c>
      <c r="I1451" s="125">
        <v>140051</v>
      </c>
      <c r="J1451" s="125">
        <v>22591</v>
      </c>
      <c r="K1451" s="125">
        <v>7649</v>
      </c>
      <c r="L1451" s="125">
        <v>1144</v>
      </c>
    </row>
    <row r="1452" spans="1:12" x14ac:dyDescent="0.55000000000000004">
      <c r="A1452" s="125" t="s">
        <v>201</v>
      </c>
      <c r="B1452" s="125">
        <v>2021</v>
      </c>
      <c r="C1452" s="125" t="s">
        <v>163</v>
      </c>
      <c r="D1452" s="125">
        <v>4086</v>
      </c>
      <c r="E1452" s="125">
        <v>3715</v>
      </c>
      <c r="F1452" s="125">
        <v>3861</v>
      </c>
      <c r="G1452" s="125">
        <v>3533</v>
      </c>
      <c r="H1452">
        <v>57</v>
      </c>
      <c r="I1452" s="125">
        <v>128825</v>
      </c>
      <c r="J1452" s="125">
        <v>21277</v>
      </c>
      <c r="K1452" s="125">
        <v>7639</v>
      </c>
      <c r="L1452" s="125">
        <v>802</v>
      </c>
    </row>
    <row r="1453" spans="1:12" x14ac:dyDescent="0.55000000000000004">
      <c r="A1453" s="125" t="s">
        <v>201</v>
      </c>
      <c r="B1453" s="125">
        <v>2021</v>
      </c>
      <c r="C1453" s="125" t="s">
        <v>164</v>
      </c>
      <c r="D1453" s="125">
        <v>3646</v>
      </c>
      <c r="E1453" s="125">
        <v>3809</v>
      </c>
      <c r="F1453" s="125">
        <v>3708</v>
      </c>
      <c r="G1453" s="125">
        <v>3507</v>
      </c>
      <c r="H1453">
        <v>123</v>
      </c>
      <c r="I1453" s="125">
        <v>128494</v>
      </c>
      <c r="J1453" s="125">
        <v>19716</v>
      </c>
      <c r="K1453" s="125">
        <v>8748</v>
      </c>
      <c r="L1453" s="125">
        <v>1402</v>
      </c>
    </row>
    <row r="1454" spans="1:12" x14ac:dyDescent="0.55000000000000004">
      <c r="A1454" s="125" t="s">
        <v>201</v>
      </c>
      <c r="B1454" s="125">
        <v>2021</v>
      </c>
      <c r="C1454" s="125" t="s">
        <v>165</v>
      </c>
      <c r="D1454" s="125">
        <v>3675</v>
      </c>
      <c r="E1454" s="125">
        <v>4147</v>
      </c>
      <c r="F1454" s="125">
        <v>3843</v>
      </c>
      <c r="G1454" s="125">
        <v>3773</v>
      </c>
      <c r="H1454">
        <v>687</v>
      </c>
      <c r="I1454" s="125">
        <v>150295</v>
      </c>
      <c r="J1454" s="125">
        <v>21420</v>
      </c>
      <c r="K1454" s="125">
        <v>9501</v>
      </c>
      <c r="L1454" s="125">
        <v>1532</v>
      </c>
    </row>
    <row r="1455" spans="1:12" x14ac:dyDescent="0.55000000000000004">
      <c r="A1455" s="125" t="s">
        <v>201</v>
      </c>
      <c r="B1455" s="125">
        <v>2021</v>
      </c>
      <c r="C1455" s="125" t="s">
        <v>166</v>
      </c>
      <c r="D1455" s="125">
        <v>3569</v>
      </c>
      <c r="E1455" s="125">
        <v>3535</v>
      </c>
      <c r="F1455" s="125">
        <v>3745</v>
      </c>
      <c r="G1455" s="125">
        <v>3809</v>
      </c>
      <c r="H1455">
        <v>645</v>
      </c>
      <c r="I1455" s="125">
        <v>168684</v>
      </c>
      <c r="J1455" s="125">
        <v>23333</v>
      </c>
      <c r="K1455" s="125">
        <v>9250</v>
      </c>
      <c r="L1455" s="125">
        <v>1515</v>
      </c>
    </row>
    <row r="1456" spans="1:12" x14ac:dyDescent="0.55000000000000004">
      <c r="A1456" s="125" t="s">
        <v>202</v>
      </c>
      <c r="B1456" s="125">
        <v>2021</v>
      </c>
      <c r="C1456" s="125" t="s">
        <v>155</v>
      </c>
      <c r="D1456" s="125">
        <v>2133</v>
      </c>
      <c r="E1456" s="125">
        <v>2050</v>
      </c>
      <c r="F1456" s="125">
        <v>1851</v>
      </c>
      <c r="G1456" s="125">
        <v>3060</v>
      </c>
      <c r="H1456">
        <v>43</v>
      </c>
      <c r="I1456" s="125">
        <v>122779</v>
      </c>
      <c r="J1456" s="125">
        <v>12731</v>
      </c>
      <c r="K1456" s="125">
        <v>4956</v>
      </c>
      <c r="L1456" s="125">
        <v>627</v>
      </c>
    </row>
    <row r="1457" spans="1:12" x14ac:dyDescent="0.55000000000000004">
      <c r="A1457" s="125" t="s">
        <v>202</v>
      </c>
      <c r="B1457" s="125">
        <v>2021</v>
      </c>
      <c r="C1457" s="125" t="s">
        <v>156</v>
      </c>
      <c r="D1457" s="125">
        <v>2977</v>
      </c>
      <c r="E1457" s="125">
        <v>1788</v>
      </c>
      <c r="F1457" s="125">
        <v>2037</v>
      </c>
      <c r="G1457" s="125">
        <v>3208</v>
      </c>
      <c r="H1457">
        <v>41</v>
      </c>
      <c r="I1457" s="125">
        <v>154585</v>
      </c>
      <c r="J1457" s="125">
        <v>19500</v>
      </c>
      <c r="K1457" s="125">
        <v>6166</v>
      </c>
      <c r="L1457" s="125">
        <v>1361</v>
      </c>
    </row>
    <row r="1458" spans="1:12" x14ac:dyDescent="0.55000000000000004">
      <c r="A1458" s="125" t="s">
        <v>202</v>
      </c>
      <c r="B1458" s="125">
        <v>2021</v>
      </c>
      <c r="C1458" s="125" t="s">
        <v>157</v>
      </c>
      <c r="D1458" s="125">
        <v>3604</v>
      </c>
      <c r="E1458" s="125">
        <v>2737</v>
      </c>
      <c r="F1458" s="125">
        <v>2284</v>
      </c>
      <c r="G1458" s="125">
        <v>3473</v>
      </c>
      <c r="H1458">
        <v>83</v>
      </c>
      <c r="I1458" s="125">
        <v>176972</v>
      </c>
      <c r="J1458" s="125">
        <v>23684</v>
      </c>
      <c r="K1458" s="125">
        <v>7051</v>
      </c>
      <c r="L1458" s="125">
        <v>1304</v>
      </c>
    </row>
    <row r="1459" spans="1:12" x14ac:dyDescent="0.55000000000000004">
      <c r="A1459" s="125" t="s">
        <v>202</v>
      </c>
      <c r="B1459" s="125">
        <v>2021</v>
      </c>
      <c r="C1459" s="125" t="s">
        <v>158</v>
      </c>
      <c r="D1459" s="125">
        <v>3793</v>
      </c>
      <c r="E1459" s="125">
        <v>3310</v>
      </c>
      <c r="F1459" s="125">
        <v>1888</v>
      </c>
      <c r="G1459" s="125">
        <v>2790</v>
      </c>
      <c r="H1459">
        <v>27</v>
      </c>
      <c r="I1459" s="125">
        <v>127099</v>
      </c>
      <c r="J1459" s="125">
        <v>14580</v>
      </c>
      <c r="K1459" s="125">
        <v>6913</v>
      </c>
      <c r="L1459" s="125">
        <v>916</v>
      </c>
    </row>
    <row r="1460" spans="1:12" x14ac:dyDescent="0.55000000000000004">
      <c r="A1460" s="125" t="s">
        <v>202</v>
      </c>
      <c r="B1460" s="125">
        <v>2021</v>
      </c>
      <c r="C1460" s="125" t="s">
        <v>159</v>
      </c>
      <c r="D1460" s="125">
        <v>3750</v>
      </c>
      <c r="E1460" s="125">
        <v>3629</v>
      </c>
      <c r="F1460" s="125">
        <v>2535</v>
      </c>
      <c r="G1460" s="125">
        <v>2345</v>
      </c>
      <c r="H1460">
        <v>26</v>
      </c>
      <c r="I1460" s="125">
        <v>144997</v>
      </c>
      <c r="J1460" s="125">
        <v>16246</v>
      </c>
      <c r="K1460" s="125">
        <v>6578</v>
      </c>
      <c r="L1460" s="125">
        <v>653</v>
      </c>
    </row>
    <row r="1461" spans="1:12" x14ac:dyDescent="0.55000000000000004">
      <c r="A1461" s="125" t="s">
        <v>202</v>
      </c>
      <c r="B1461" s="125">
        <v>2021</v>
      </c>
      <c r="C1461" s="125" t="s">
        <v>160</v>
      </c>
      <c r="D1461" s="125">
        <v>3484</v>
      </c>
      <c r="E1461" s="125">
        <v>3739</v>
      </c>
      <c r="F1461" s="125">
        <v>3209</v>
      </c>
      <c r="G1461" s="125">
        <v>2162</v>
      </c>
      <c r="H1461">
        <v>54</v>
      </c>
      <c r="I1461" s="125">
        <v>158742</v>
      </c>
      <c r="J1461" s="125">
        <v>16695</v>
      </c>
      <c r="K1461" s="125">
        <v>6093</v>
      </c>
      <c r="L1461" s="125">
        <v>483</v>
      </c>
    </row>
    <row r="1462" spans="1:12" x14ac:dyDescent="0.55000000000000004">
      <c r="A1462" s="125" t="s">
        <v>202</v>
      </c>
      <c r="B1462" s="125">
        <v>2021</v>
      </c>
      <c r="C1462" s="125" t="s">
        <v>161</v>
      </c>
      <c r="D1462" s="125">
        <v>3141</v>
      </c>
      <c r="E1462" s="125">
        <v>3486</v>
      </c>
      <c r="F1462" s="125">
        <v>3635</v>
      </c>
      <c r="G1462" s="125">
        <v>2297</v>
      </c>
      <c r="H1462">
        <v>64</v>
      </c>
      <c r="I1462" s="125">
        <v>173919</v>
      </c>
      <c r="J1462" s="125">
        <v>17723</v>
      </c>
      <c r="K1462" s="125">
        <v>6577</v>
      </c>
      <c r="L1462" s="125">
        <v>1041</v>
      </c>
    </row>
    <row r="1463" spans="1:12" x14ac:dyDescent="0.55000000000000004">
      <c r="A1463" s="125" t="s">
        <v>202</v>
      </c>
      <c r="B1463" s="125">
        <v>2021</v>
      </c>
      <c r="C1463" s="125" t="s">
        <v>162</v>
      </c>
      <c r="D1463" s="125">
        <v>2538</v>
      </c>
      <c r="E1463" s="125">
        <v>3121</v>
      </c>
      <c r="F1463" s="125">
        <v>3688</v>
      </c>
      <c r="G1463" s="125">
        <v>2034</v>
      </c>
      <c r="H1463">
        <v>80</v>
      </c>
      <c r="I1463" s="125">
        <v>170342</v>
      </c>
      <c r="J1463" s="125">
        <v>19795</v>
      </c>
      <c r="K1463" s="125">
        <v>5853</v>
      </c>
      <c r="L1463" s="125">
        <v>860</v>
      </c>
    </row>
    <row r="1464" spans="1:12" x14ac:dyDescent="0.55000000000000004">
      <c r="A1464" s="125" t="s">
        <v>202</v>
      </c>
      <c r="B1464" s="125">
        <v>2021</v>
      </c>
      <c r="C1464" s="125" t="s">
        <v>163</v>
      </c>
      <c r="D1464" s="125">
        <v>2251</v>
      </c>
      <c r="E1464" s="125">
        <v>2441</v>
      </c>
      <c r="F1464" s="125">
        <v>3308</v>
      </c>
      <c r="G1464" s="125">
        <v>2026</v>
      </c>
      <c r="H1464">
        <v>130</v>
      </c>
      <c r="I1464" s="125">
        <v>151654</v>
      </c>
      <c r="J1464" s="125">
        <v>16659</v>
      </c>
      <c r="K1464" s="125">
        <v>5004</v>
      </c>
      <c r="L1464" s="125">
        <v>727</v>
      </c>
    </row>
    <row r="1465" spans="1:12" x14ac:dyDescent="0.55000000000000004">
      <c r="A1465" s="125" t="s">
        <v>202</v>
      </c>
      <c r="B1465" s="125">
        <v>2021</v>
      </c>
      <c r="C1465" s="125" t="s">
        <v>164</v>
      </c>
      <c r="D1465" s="125">
        <v>2659</v>
      </c>
      <c r="E1465" s="125">
        <v>2281</v>
      </c>
      <c r="F1465" s="125">
        <v>3090</v>
      </c>
      <c r="G1465" s="125">
        <v>2106</v>
      </c>
      <c r="H1465">
        <v>21</v>
      </c>
      <c r="I1465" s="125">
        <v>179018</v>
      </c>
      <c r="J1465" s="125">
        <v>23985</v>
      </c>
      <c r="K1465" s="125">
        <v>6283</v>
      </c>
      <c r="L1465" s="125">
        <v>1011</v>
      </c>
    </row>
    <row r="1466" spans="1:12" x14ac:dyDescent="0.55000000000000004">
      <c r="A1466" s="125" t="s">
        <v>202</v>
      </c>
      <c r="B1466" s="125">
        <v>2021</v>
      </c>
      <c r="C1466" s="125" t="s">
        <v>165</v>
      </c>
      <c r="D1466" s="125">
        <v>3014</v>
      </c>
      <c r="E1466" s="125">
        <v>2457</v>
      </c>
      <c r="F1466" s="125">
        <v>2527</v>
      </c>
      <c r="G1466" s="125">
        <v>2723</v>
      </c>
      <c r="H1466">
        <v>171</v>
      </c>
      <c r="I1466" s="125">
        <v>184894</v>
      </c>
      <c r="J1466" s="125">
        <v>23991</v>
      </c>
      <c r="K1466" s="125">
        <v>7409</v>
      </c>
      <c r="L1466" s="125">
        <v>1149</v>
      </c>
    </row>
    <row r="1467" spans="1:12" x14ac:dyDescent="0.55000000000000004">
      <c r="A1467" s="125" t="s">
        <v>202</v>
      </c>
      <c r="B1467" s="125">
        <v>2021</v>
      </c>
      <c r="C1467" s="125" t="s">
        <v>166</v>
      </c>
      <c r="D1467" s="125">
        <v>2810</v>
      </c>
      <c r="E1467" s="125">
        <v>2637</v>
      </c>
      <c r="F1467" s="125">
        <v>2137</v>
      </c>
      <c r="G1467" s="125">
        <v>2823</v>
      </c>
      <c r="H1467">
        <v>136</v>
      </c>
      <c r="I1467" s="125">
        <v>191881</v>
      </c>
      <c r="J1467" s="125">
        <v>20108</v>
      </c>
      <c r="K1467" s="125">
        <v>7478</v>
      </c>
      <c r="L1467" s="125">
        <v>973</v>
      </c>
    </row>
    <row r="1468" spans="1:12" x14ac:dyDescent="0.55000000000000004">
      <c r="A1468" s="125" t="s">
        <v>203</v>
      </c>
      <c r="B1468" s="125">
        <v>2021</v>
      </c>
      <c r="C1468" s="125" t="s">
        <v>155</v>
      </c>
      <c r="D1468" s="125">
        <v>1917</v>
      </c>
      <c r="E1468" s="125">
        <v>1775</v>
      </c>
      <c r="F1468" s="125">
        <v>1885</v>
      </c>
      <c r="G1468" s="125">
        <v>2051</v>
      </c>
      <c r="H1468">
        <v>1</v>
      </c>
      <c r="I1468" s="125">
        <v>149441</v>
      </c>
      <c r="J1468" s="125">
        <v>29183</v>
      </c>
      <c r="K1468" s="125">
        <v>2710</v>
      </c>
      <c r="L1468" s="125">
        <v>430</v>
      </c>
    </row>
    <row r="1469" spans="1:12" x14ac:dyDescent="0.55000000000000004">
      <c r="A1469" s="125" t="s">
        <v>203</v>
      </c>
      <c r="B1469" s="125">
        <v>2021</v>
      </c>
      <c r="C1469" s="125" t="s">
        <v>156</v>
      </c>
      <c r="D1469" s="125">
        <v>1656</v>
      </c>
      <c r="E1469" s="125">
        <v>1676</v>
      </c>
      <c r="F1469" s="125">
        <v>1731</v>
      </c>
      <c r="G1469" s="125">
        <v>1713</v>
      </c>
      <c r="H1469">
        <v>5</v>
      </c>
      <c r="I1469" s="125">
        <v>172486</v>
      </c>
      <c r="J1469" s="125">
        <v>29784</v>
      </c>
      <c r="K1469" s="125">
        <v>3398</v>
      </c>
      <c r="L1469" s="125">
        <v>410</v>
      </c>
    </row>
    <row r="1470" spans="1:12" x14ac:dyDescent="0.55000000000000004">
      <c r="A1470" s="125" t="s">
        <v>203</v>
      </c>
      <c r="B1470" s="125">
        <v>2021</v>
      </c>
      <c r="C1470" s="125" t="s">
        <v>157</v>
      </c>
      <c r="D1470" s="125">
        <v>1774</v>
      </c>
      <c r="E1470" s="125">
        <v>1810</v>
      </c>
      <c r="F1470" s="125">
        <v>1859</v>
      </c>
      <c r="G1470" s="125">
        <v>2131</v>
      </c>
      <c r="H1470">
        <v>1</v>
      </c>
      <c r="I1470" s="125">
        <v>188431</v>
      </c>
      <c r="J1470" s="125">
        <v>30444</v>
      </c>
      <c r="K1470" s="125">
        <v>2937</v>
      </c>
      <c r="L1470" s="125">
        <v>213</v>
      </c>
    </row>
    <row r="1471" spans="1:12" x14ac:dyDescent="0.55000000000000004">
      <c r="A1471" s="125" t="s">
        <v>203</v>
      </c>
      <c r="B1471" s="125">
        <v>2021</v>
      </c>
      <c r="C1471" s="125" t="s">
        <v>158</v>
      </c>
      <c r="D1471" s="125">
        <v>1790</v>
      </c>
      <c r="E1471" s="125">
        <v>1822</v>
      </c>
      <c r="F1471" s="125">
        <v>1722</v>
      </c>
      <c r="G1471" s="125">
        <v>1976</v>
      </c>
      <c r="H1471">
        <v>15</v>
      </c>
      <c r="I1471" s="125">
        <v>117932</v>
      </c>
      <c r="J1471" s="125">
        <v>14838</v>
      </c>
      <c r="K1471" s="125">
        <v>2819</v>
      </c>
      <c r="L1471" s="125">
        <v>201</v>
      </c>
    </row>
    <row r="1472" spans="1:12" x14ac:dyDescent="0.55000000000000004">
      <c r="A1472" s="125" t="s">
        <v>203</v>
      </c>
      <c r="B1472" s="125">
        <v>2021</v>
      </c>
      <c r="C1472" s="125" t="s">
        <v>159</v>
      </c>
      <c r="D1472" s="125">
        <v>1894</v>
      </c>
      <c r="E1472" s="125">
        <v>1929</v>
      </c>
      <c r="F1472" s="125">
        <v>1705</v>
      </c>
      <c r="G1472" s="125">
        <v>1843</v>
      </c>
      <c r="H1472">
        <v>4</v>
      </c>
      <c r="I1472" s="125">
        <v>145199</v>
      </c>
      <c r="J1472" s="125">
        <v>19181</v>
      </c>
      <c r="K1472" s="125">
        <v>3248</v>
      </c>
      <c r="L1472" s="125">
        <v>282</v>
      </c>
    </row>
    <row r="1473" spans="1:12" x14ac:dyDescent="0.55000000000000004">
      <c r="A1473" s="125" t="s">
        <v>203</v>
      </c>
      <c r="B1473" s="125">
        <v>2021</v>
      </c>
      <c r="C1473" s="125" t="s">
        <v>160</v>
      </c>
      <c r="D1473" s="125">
        <v>1803</v>
      </c>
      <c r="E1473" s="125">
        <v>1959</v>
      </c>
      <c r="F1473" s="125">
        <v>1809</v>
      </c>
      <c r="G1473" s="125">
        <v>1967</v>
      </c>
      <c r="H1473">
        <v>12</v>
      </c>
      <c r="I1473" s="125">
        <v>163698</v>
      </c>
      <c r="J1473" s="125">
        <v>22631</v>
      </c>
      <c r="K1473" s="125">
        <v>3149</v>
      </c>
      <c r="L1473" s="125">
        <v>331</v>
      </c>
    </row>
    <row r="1474" spans="1:12" x14ac:dyDescent="0.55000000000000004">
      <c r="A1474" s="125" t="s">
        <v>203</v>
      </c>
      <c r="B1474" s="125">
        <v>2021</v>
      </c>
      <c r="C1474" s="125" t="s">
        <v>161</v>
      </c>
      <c r="D1474" s="125">
        <v>1748</v>
      </c>
      <c r="E1474" s="125">
        <v>1859</v>
      </c>
      <c r="F1474" s="125">
        <v>1817</v>
      </c>
      <c r="G1474" s="125">
        <v>1931</v>
      </c>
      <c r="H1474">
        <v>22</v>
      </c>
      <c r="I1474" s="125">
        <v>154952</v>
      </c>
      <c r="J1474" s="125">
        <v>20373</v>
      </c>
      <c r="K1474" s="125">
        <v>3081</v>
      </c>
      <c r="L1474" s="125">
        <v>164</v>
      </c>
    </row>
    <row r="1475" spans="1:12" x14ac:dyDescent="0.55000000000000004">
      <c r="A1475" s="125" t="s">
        <v>203</v>
      </c>
      <c r="B1475" s="125">
        <v>2021</v>
      </c>
      <c r="C1475" s="125" t="s">
        <v>162</v>
      </c>
      <c r="D1475" s="125">
        <v>1632</v>
      </c>
      <c r="E1475" s="125">
        <v>1972</v>
      </c>
      <c r="F1475" s="125">
        <v>1933</v>
      </c>
      <c r="G1475" s="125">
        <v>1678</v>
      </c>
      <c r="H1475">
        <v>4</v>
      </c>
      <c r="I1475" s="125">
        <v>210032</v>
      </c>
      <c r="J1475" s="125">
        <v>29829</v>
      </c>
      <c r="K1475" s="125">
        <v>3319</v>
      </c>
      <c r="L1475" s="125">
        <v>362</v>
      </c>
    </row>
    <row r="1476" spans="1:12" x14ac:dyDescent="0.55000000000000004">
      <c r="A1476" s="125" t="s">
        <v>203</v>
      </c>
      <c r="B1476" s="125">
        <v>2021</v>
      </c>
      <c r="C1476" s="125" t="s">
        <v>163</v>
      </c>
      <c r="D1476" s="125">
        <v>1768</v>
      </c>
      <c r="E1476" s="125">
        <v>1741</v>
      </c>
      <c r="F1476" s="125">
        <v>1897</v>
      </c>
      <c r="G1476" s="125">
        <v>1918</v>
      </c>
      <c r="H1476">
        <v>6</v>
      </c>
      <c r="I1476" s="125">
        <v>176049</v>
      </c>
      <c r="J1476" s="125">
        <v>23702</v>
      </c>
      <c r="K1476" s="125">
        <v>2895</v>
      </c>
      <c r="L1476" s="125">
        <v>439</v>
      </c>
    </row>
    <row r="1477" spans="1:12" x14ac:dyDescent="0.55000000000000004">
      <c r="A1477" s="125" t="s">
        <v>203</v>
      </c>
      <c r="B1477" s="125">
        <v>2021</v>
      </c>
      <c r="C1477" s="125" t="s">
        <v>164</v>
      </c>
      <c r="D1477" s="125">
        <v>1615</v>
      </c>
      <c r="E1477" s="125">
        <v>1761</v>
      </c>
      <c r="F1477" s="125">
        <v>1832</v>
      </c>
      <c r="G1477" s="125">
        <v>1793</v>
      </c>
      <c r="H1477">
        <v>60</v>
      </c>
      <c r="I1477" s="125">
        <v>134664</v>
      </c>
      <c r="J1477" s="125">
        <v>18502</v>
      </c>
      <c r="K1477" s="125">
        <v>2917</v>
      </c>
      <c r="L1477" s="125">
        <v>214</v>
      </c>
    </row>
    <row r="1478" spans="1:12" x14ac:dyDescent="0.55000000000000004">
      <c r="A1478" s="125" t="s">
        <v>203</v>
      </c>
      <c r="B1478" s="125">
        <v>2021</v>
      </c>
      <c r="C1478" s="125" t="s">
        <v>165</v>
      </c>
      <c r="D1478" s="125">
        <v>1682</v>
      </c>
      <c r="E1478" s="125">
        <v>1877</v>
      </c>
      <c r="F1478" s="125">
        <v>1750</v>
      </c>
      <c r="G1478" s="125">
        <v>1703</v>
      </c>
      <c r="H1478">
        <v>27</v>
      </c>
      <c r="I1478" s="125">
        <v>151739</v>
      </c>
      <c r="J1478" s="125">
        <v>19533</v>
      </c>
      <c r="K1478" s="125">
        <v>2479</v>
      </c>
      <c r="L1478" s="125">
        <v>183</v>
      </c>
    </row>
    <row r="1479" spans="1:12" x14ac:dyDescent="0.55000000000000004">
      <c r="A1479" s="125" t="s">
        <v>203</v>
      </c>
      <c r="B1479" s="125">
        <v>2021</v>
      </c>
      <c r="C1479" s="125" t="s">
        <v>166</v>
      </c>
      <c r="D1479" s="125">
        <v>1774</v>
      </c>
      <c r="E1479" s="125">
        <v>1933</v>
      </c>
      <c r="F1479" s="125">
        <v>1875</v>
      </c>
      <c r="G1479" s="125">
        <v>1781</v>
      </c>
      <c r="H1479">
        <v>10</v>
      </c>
      <c r="I1479" s="125">
        <v>160742</v>
      </c>
      <c r="J1479" s="125">
        <v>18716</v>
      </c>
      <c r="K1479" s="125">
        <v>2924</v>
      </c>
      <c r="L1479" s="125">
        <v>256</v>
      </c>
    </row>
    <row r="1480" spans="1:12" x14ac:dyDescent="0.55000000000000004">
      <c r="A1480" s="125" t="s">
        <v>204</v>
      </c>
      <c r="B1480" s="125">
        <v>2021</v>
      </c>
      <c r="C1480" s="125" t="s">
        <v>155</v>
      </c>
      <c r="D1480" s="125">
        <v>10721</v>
      </c>
      <c r="E1480" s="125">
        <v>10701</v>
      </c>
      <c r="F1480" s="125">
        <v>9988</v>
      </c>
      <c r="G1480" s="125">
        <v>10712</v>
      </c>
      <c r="H1480">
        <v>219</v>
      </c>
      <c r="I1480" s="125">
        <v>436319</v>
      </c>
      <c r="J1480" s="125">
        <v>49435</v>
      </c>
      <c r="K1480" s="125">
        <v>22840</v>
      </c>
      <c r="L1480" s="125">
        <v>2692</v>
      </c>
    </row>
    <row r="1481" spans="1:12" x14ac:dyDescent="0.55000000000000004">
      <c r="A1481" s="125" t="s">
        <v>204</v>
      </c>
      <c r="B1481" s="125">
        <v>2021</v>
      </c>
      <c r="C1481" s="125" t="s">
        <v>156</v>
      </c>
      <c r="D1481" s="125">
        <v>10320</v>
      </c>
      <c r="E1481" s="125">
        <v>9804</v>
      </c>
      <c r="F1481" s="125">
        <v>10293</v>
      </c>
      <c r="G1481" s="125">
        <v>10383</v>
      </c>
      <c r="H1481">
        <v>246</v>
      </c>
      <c r="I1481" s="125">
        <v>673233</v>
      </c>
      <c r="J1481" s="125">
        <v>73946</v>
      </c>
      <c r="K1481" s="125">
        <v>24013</v>
      </c>
      <c r="L1481" s="125">
        <v>3791</v>
      </c>
    </row>
    <row r="1482" spans="1:12" x14ac:dyDescent="0.55000000000000004">
      <c r="A1482" s="125" t="s">
        <v>204</v>
      </c>
      <c r="B1482" s="125">
        <v>2021</v>
      </c>
      <c r="C1482" s="125" t="s">
        <v>157</v>
      </c>
      <c r="D1482" s="125">
        <v>11575</v>
      </c>
      <c r="E1482" s="125">
        <v>10554</v>
      </c>
      <c r="F1482" s="125">
        <v>11053</v>
      </c>
      <c r="G1482" s="125">
        <v>11759</v>
      </c>
      <c r="H1482">
        <v>410</v>
      </c>
      <c r="I1482" s="125">
        <v>685454</v>
      </c>
      <c r="J1482" s="125">
        <v>85319</v>
      </c>
      <c r="K1482" s="125">
        <v>27403</v>
      </c>
      <c r="L1482" s="125">
        <v>5157</v>
      </c>
    </row>
    <row r="1483" spans="1:12" x14ac:dyDescent="0.55000000000000004">
      <c r="A1483" s="125" t="s">
        <v>204</v>
      </c>
      <c r="B1483" s="125">
        <v>2021</v>
      </c>
      <c r="C1483" s="125" t="s">
        <v>158</v>
      </c>
      <c r="D1483" s="125">
        <v>11928</v>
      </c>
      <c r="E1483" s="125">
        <v>10538</v>
      </c>
      <c r="F1483" s="125">
        <v>9983</v>
      </c>
      <c r="G1483" s="125">
        <v>11338</v>
      </c>
      <c r="H1483">
        <v>466</v>
      </c>
      <c r="I1483" s="125">
        <v>505828</v>
      </c>
      <c r="J1483" s="125">
        <v>54384</v>
      </c>
      <c r="K1483" s="125">
        <v>23491</v>
      </c>
      <c r="L1483" s="125">
        <v>4318</v>
      </c>
    </row>
    <row r="1484" spans="1:12" x14ac:dyDescent="0.55000000000000004">
      <c r="A1484" s="125" t="s">
        <v>204</v>
      </c>
      <c r="B1484" s="125">
        <v>2021</v>
      </c>
      <c r="C1484" s="125" t="s">
        <v>159</v>
      </c>
      <c r="D1484" s="125">
        <v>12578</v>
      </c>
      <c r="E1484" s="125">
        <v>11306</v>
      </c>
      <c r="F1484" s="125">
        <v>10228</v>
      </c>
      <c r="G1484" s="125">
        <v>11579</v>
      </c>
      <c r="H1484">
        <v>374</v>
      </c>
      <c r="I1484" s="125">
        <v>535190</v>
      </c>
      <c r="J1484" s="125">
        <v>59670</v>
      </c>
      <c r="K1484" s="125">
        <v>24193</v>
      </c>
      <c r="L1484" s="125">
        <v>3537</v>
      </c>
    </row>
    <row r="1485" spans="1:12" x14ac:dyDescent="0.55000000000000004">
      <c r="A1485" s="125" t="s">
        <v>204</v>
      </c>
      <c r="B1485" s="125">
        <v>2021</v>
      </c>
      <c r="C1485" s="125" t="s">
        <v>160</v>
      </c>
      <c r="D1485" s="125">
        <v>12204</v>
      </c>
      <c r="E1485" s="125">
        <v>11951</v>
      </c>
      <c r="F1485" s="125">
        <v>10372</v>
      </c>
      <c r="G1485" s="125">
        <v>11398</v>
      </c>
      <c r="H1485">
        <v>811</v>
      </c>
      <c r="I1485" s="125">
        <v>580231</v>
      </c>
      <c r="J1485" s="125">
        <v>70503</v>
      </c>
      <c r="K1485" s="125">
        <v>22335</v>
      </c>
      <c r="L1485" s="125">
        <v>4428</v>
      </c>
    </row>
    <row r="1486" spans="1:12" x14ac:dyDescent="0.55000000000000004">
      <c r="A1486" s="125" t="s">
        <v>204</v>
      </c>
      <c r="B1486" s="125">
        <v>2021</v>
      </c>
      <c r="C1486" s="125" t="s">
        <v>161</v>
      </c>
      <c r="D1486" s="125">
        <v>12014</v>
      </c>
      <c r="E1486" s="125">
        <v>11832</v>
      </c>
      <c r="F1486" s="125">
        <v>11439</v>
      </c>
      <c r="G1486" s="125">
        <v>9434</v>
      </c>
      <c r="H1486">
        <v>548</v>
      </c>
      <c r="I1486" s="125">
        <v>612581</v>
      </c>
      <c r="J1486" s="125">
        <v>72176</v>
      </c>
      <c r="K1486" s="125">
        <v>22745</v>
      </c>
      <c r="L1486" s="125">
        <v>4496</v>
      </c>
    </row>
    <row r="1487" spans="1:12" x14ac:dyDescent="0.55000000000000004">
      <c r="A1487" s="125" t="s">
        <v>204</v>
      </c>
      <c r="B1487" s="125">
        <v>2021</v>
      </c>
      <c r="C1487" s="125" t="s">
        <v>162</v>
      </c>
      <c r="D1487" s="125">
        <v>11809</v>
      </c>
      <c r="E1487" s="125">
        <v>11856</v>
      </c>
      <c r="F1487" s="125">
        <v>11581</v>
      </c>
      <c r="G1487" s="125">
        <v>10898</v>
      </c>
      <c r="H1487">
        <v>336</v>
      </c>
      <c r="I1487" s="125">
        <v>691801</v>
      </c>
      <c r="J1487" s="125">
        <v>82081</v>
      </c>
      <c r="K1487" s="125">
        <v>30968</v>
      </c>
      <c r="L1487" s="125">
        <v>6976</v>
      </c>
    </row>
    <row r="1488" spans="1:12" x14ac:dyDescent="0.55000000000000004">
      <c r="A1488" s="125" t="s">
        <v>204</v>
      </c>
      <c r="B1488" s="125">
        <v>2021</v>
      </c>
      <c r="C1488" s="125" t="s">
        <v>163</v>
      </c>
      <c r="D1488" s="125">
        <v>12377</v>
      </c>
      <c r="E1488" s="125">
        <v>11415</v>
      </c>
      <c r="F1488" s="125">
        <v>11682</v>
      </c>
      <c r="G1488" s="125">
        <v>11520</v>
      </c>
      <c r="H1488">
        <v>341</v>
      </c>
      <c r="I1488" s="125">
        <v>692624</v>
      </c>
      <c r="J1488" s="125">
        <v>95255</v>
      </c>
      <c r="K1488" s="125">
        <v>24684</v>
      </c>
      <c r="L1488" s="125">
        <v>3942</v>
      </c>
    </row>
    <row r="1489" spans="1:12" x14ac:dyDescent="0.55000000000000004">
      <c r="A1489" s="125" t="s">
        <v>204</v>
      </c>
      <c r="B1489" s="125">
        <v>2021</v>
      </c>
      <c r="C1489" s="125" t="s">
        <v>164</v>
      </c>
      <c r="D1489" s="125">
        <v>11273</v>
      </c>
      <c r="E1489" s="125">
        <v>11261</v>
      </c>
      <c r="F1489" s="125">
        <v>10782</v>
      </c>
      <c r="G1489" s="125">
        <v>10529</v>
      </c>
      <c r="H1489">
        <v>344</v>
      </c>
      <c r="I1489" s="125">
        <v>625604</v>
      </c>
      <c r="J1489" s="125">
        <v>86378</v>
      </c>
      <c r="K1489" s="125">
        <v>23384</v>
      </c>
      <c r="L1489" s="125">
        <v>3681</v>
      </c>
    </row>
    <row r="1490" spans="1:12" x14ac:dyDescent="0.55000000000000004">
      <c r="A1490" s="125" t="s">
        <v>204</v>
      </c>
      <c r="B1490" s="125">
        <v>2021</v>
      </c>
      <c r="C1490" s="125" t="s">
        <v>165</v>
      </c>
      <c r="D1490" s="125">
        <v>11859</v>
      </c>
      <c r="E1490" s="125">
        <v>12012</v>
      </c>
      <c r="F1490" s="125">
        <v>11064</v>
      </c>
      <c r="G1490" s="125">
        <v>10142</v>
      </c>
      <c r="H1490">
        <v>476</v>
      </c>
      <c r="I1490" s="125">
        <v>618819</v>
      </c>
      <c r="J1490" s="125">
        <v>77105</v>
      </c>
      <c r="K1490" s="125">
        <v>24782</v>
      </c>
      <c r="L1490" s="125">
        <v>3471</v>
      </c>
    </row>
    <row r="1491" spans="1:12" x14ac:dyDescent="0.55000000000000004">
      <c r="A1491" s="125" t="s">
        <v>204</v>
      </c>
      <c r="B1491" s="125">
        <v>2021</v>
      </c>
      <c r="C1491" s="125" t="s">
        <v>166</v>
      </c>
      <c r="D1491" s="125">
        <v>12382</v>
      </c>
      <c r="E1491" s="125">
        <v>11489</v>
      </c>
      <c r="F1491" s="125">
        <v>10876</v>
      </c>
      <c r="G1491" s="125">
        <v>10140</v>
      </c>
      <c r="H1491">
        <v>674</v>
      </c>
      <c r="I1491" s="125">
        <v>654917</v>
      </c>
      <c r="J1491" s="125">
        <v>71077</v>
      </c>
      <c r="K1491" s="125">
        <v>23319</v>
      </c>
      <c r="L1491" s="125">
        <v>3709</v>
      </c>
    </row>
    <row r="1492" spans="1:12" x14ac:dyDescent="0.55000000000000004">
      <c r="A1492" s="125" t="s">
        <v>205</v>
      </c>
      <c r="B1492" s="125">
        <v>2021</v>
      </c>
      <c r="C1492" s="125" t="s">
        <v>155</v>
      </c>
      <c r="D1492" s="125">
        <v>5333</v>
      </c>
      <c r="E1492" s="125">
        <v>5371</v>
      </c>
      <c r="F1492" s="125">
        <v>5135</v>
      </c>
      <c r="G1492" s="125">
        <v>5194</v>
      </c>
      <c r="H1492">
        <v>113</v>
      </c>
      <c r="I1492" s="125">
        <v>318408</v>
      </c>
      <c r="J1492" s="125">
        <v>55603</v>
      </c>
      <c r="K1492" s="125">
        <v>10439</v>
      </c>
      <c r="L1492" s="125">
        <v>1558</v>
      </c>
    </row>
    <row r="1493" spans="1:12" x14ac:dyDescent="0.55000000000000004">
      <c r="A1493" s="125" t="s">
        <v>205</v>
      </c>
      <c r="B1493" s="125">
        <v>2021</v>
      </c>
      <c r="C1493" s="125" t="s">
        <v>156</v>
      </c>
      <c r="D1493" s="125">
        <v>5151</v>
      </c>
      <c r="E1493" s="125">
        <v>4929</v>
      </c>
      <c r="F1493" s="125">
        <v>4777</v>
      </c>
      <c r="G1493" s="125">
        <v>4895</v>
      </c>
      <c r="H1493">
        <v>125</v>
      </c>
      <c r="I1493" s="125">
        <v>364728</v>
      </c>
      <c r="J1493" s="125">
        <v>63074</v>
      </c>
      <c r="K1493" s="125">
        <v>8451</v>
      </c>
      <c r="L1493" s="125">
        <v>910</v>
      </c>
    </row>
    <row r="1494" spans="1:12" x14ac:dyDescent="0.55000000000000004">
      <c r="A1494" s="125" t="s">
        <v>205</v>
      </c>
      <c r="B1494" s="125">
        <v>2021</v>
      </c>
      <c r="C1494" s="125" t="s">
        <v>157</v>
      </c>
      <c r="D1494" s="125">
        <v>5734</v>
      </c>
      <c r="E1494" s="125">
        <v>5559</v>
      </c>
      <c r="F1494" s="125">
        <v>5527</v>
      </c>
      <c r="G1494" s="125">
        <v>5686</v>
      </c>
      <c r="H1494">
        <v>119</v>
      </c>
      <c r="I1494" s="125">
        <v>404973</v>
      </c>
      <c r="J1494" s="125">
        <v>65308</v>
      </c>
      <c r="K1494" s="125">
        <v>13261</v>
      </c>
      <c r="L1494" s="125">
        <v>2210</v>
      </c>
    </row>
    <row r="1495" spans="1:12" x14ac:dyDescent="0.55000000000000004">
      <c r="A1495" s="125" t="s">
        <v>205</v>
      </c>
      <c r="B1495" s="125">
        <v>2021</v>
      </c>
      <c r="C1495" s="125" t="s">
        <v>158</v>
      </c>
      <c r="D1495" s="125">
        <v>5676</v>
      </c>
      <c r="E1495" s="125">
        <v>5322</v>
      </c>
      <c r="F1495" s="125">
        <v>4928</v>
      </c>
      <c r="G1495" s="125">
        <v>5052</v>
      </c>
      <c r="H1495">
        <v>47</v>
      </c>
      <c r="I1495" s="125">
        <v>278512</v>
      </c>
      <c r="J1495" s="125">
        <v>37313</v>
      </c>
      <c r="K1495" s="125">
        <v>8890</v>
      </c>
      <c r="L1495" s="125">
        <v>1303</v>
      </c>
    </row>
    <row r="1496" spans="1:12" x14ac:dyDescent="0.55000000000000004">
      <c r="A1496" s="125" t="s">
        <v>205</v>
      </c>
      <c r="B1496" s="125">
        <v>2021</v>
      </c>
      <c r="C1496" s="125" t="s">
        <v>159</v>
      </c>
      <c r="D1496" s="125">
        <v>5676</v>
      </c>
      <c r="E1496" s="125">
        <v>5204</v>
      </c>
      <c r="F1496" s="125">
        <v>5085</v>
      </c>
      <c r="G1496" s="125">
        <v>4878</v>
      </c>
      <c r="H1496">
        <v>79</v>
      </c>
      <c r="I1496" s="125">
        <v>312082</v>
      </c>
      <c r="J1496" s="125">
        <v>43174</v>
      </c>
      <c r="K1496" s="125">
        <v>9533</v>
      </c>
      <c r="L1496" s="125">
        <v>1370</v>
      </c>
    </row>
    <row r="1497" spans="1:12" x14ac:dyDescent="0.55000000000000004">
      <c r="A1497" s="125" t="s">
        <v>205</v>
      </c>
      <c r="B1497" s="125">
        <v>2021</v>
      </c>
      <c r="C1497" s="125" t="s">
        <v>160</v>
      </c>
      <c r="D1497" s="125">
        <v>5627</v>
      </c>
      <c r="E1497" s="125">
        <v>5548</v>
      </c>
      <c r="F1497" s="125">
        <v>5101</v>
      </c>
      <c r="G1497" s="125">
        <v>5223</v>
      </c>
      <c r="H1497">
        <v>171</v>
      </c>
      <c r="I1497" s="125">
        <v>359286</v>
      </c>
      <c r="J1497" s="125">
        <v>50363</v>
      </c>
      <c r="K1497" s="125">
        <v>7032</v>
      </c>
      <c r="L1497" s="125">
        <v>1281</v>
      </c>
    </row>
    <row r="1498" spans="1:12" x14ac:dyDescent="0.55000000000000004">
      <c r="A1498" s="125" t="s">
        <v>205</v>
      </c>
      <c r="B1498" s="125">
        <v>2021</v>
      </c>
      <c r="C1498" s="125" t="s">
        <v>161</v>
      </c>
      <c r="D1498" s="125">
        <v>5678</v>
      </c>
      <c r="E1498" s="125">
        <v>5422</v>
      </c>
      <c r="F1498" s="125">
        <v>5116</v>
      </c>
      <c r="G1498" s="125">
        <v>4796</v>
      </c>
      <c r="H1498">
        <v>146</v>
      </c>
      <c r="I1498" s="125">
        <v>357730</v>
      </c>
      <c r="J1498" s="125">
        <v>49176</v>
      </c>
      <c r="K1498" s="125">
        <v>7235</v>
      </c>
      <c r="L1498" s="125">
        <v>950</v>
      </c>
    </row>
    <row r="1499" spans="1:12" x14ac:dyDescent="0.55000000000000004">
      <c r="A1499" s="125" t="s">
        <v>205</v>
      </c>
      <c r="B1499" s="125">
        <v>2021</v>
      </c>
      <c r="C1499" s="125" t="s">
        <v>162</v>
      </c>
      <c r="D1499" s="125">
        <v>5792</v>
      </c>
      <c r="E1499" s="125">
        <v>5512</v>
      </c>
      <c r="F1499" s="125">
        <v>5346</v>
      </c>
      <c r="G1499" s="125">
        <v>5273</v>
      </c>
      <c r="H1499">
        <v>114</v>
      </c>
      <c r="I1499" s="125">
        <v>468328</v>
      </c>
      <c r="J1499" s="125">
        <v>67035</v>
      </c>
      <c r="K1499" s="125">
        <v>10360</v>
      </c>
      <c r="L1499" s="125">
        <v>1485</v>
      </c>
    </row>
    <row r="1500" spans="1:12" x14ac:dyDescent="0.55000000000000004">
      <c r="A1500" s="125" t="s">
        <v>205</v>
      </c>
      <c r="B1500" s="125">
        <v>2021</v>
      </c>
      <c r="C1500" s="125" t="s">
        <v>163</v>
      </c>
      <c r="D1500" s="125">
        <v>5814</v>
      </c>
      <c r="E1500" s="125">
        <v>5245</v>
      </c>
      <c r="F1500" s="125">
        <v>5173</v>
      </c>
      <c r="G1500" s="125">
        <v>5291</v>
      </c>
      <c r="H1500">
        <v>78</v>
      </c>
      <c r="I1500" s="125">
        <v>446000</v>
      </c>
      <c r="J1500" s="125">
        <v>61176</v>
      </c>
      <c r="K1500" s="125">
        <v>10788</v>
      </c>
      <c r="L1500" s="125">
        <v>1587</v>
      </c>
    </row>
    <row r="1501" spans="1:12" x14ac:dyDescent="0.55000000000000004">
      <c r="A1501" s="125" t="s">
        <v>205</v>
      </c>
      <c r="B1501" s="125">
        <v>2021</v>
      </c>
      <c r="C1501" s="125" t="s">
        <v>164</v>
      </c>
      <c r="D1501" s="125">
        <v>5500</v>
      </c>
      <c r="E1501" s="125">
        <v>5503</v>
      </c>
      <c r="F1501" s="125">
        <v>5177</v>
      </c>
      <c r="G1501" s="125">
        <v>5204</v>
      </c>
      <c r="H1501">
        <v>81</v>
      </c>
      <c r="I1501" s="125">
        <v>358219.4</v>
      </c>
      <c r="J1501" s="125">
        <v>46465</v>
      </c>
      <c r="K1501" s="125">
        <v>5884</v>
      </c>
      <c r="L1501" s="125">
        <v>1249</v>
      </c>
    </row>
    <row r="1502" spans="1:12" x14ac:dyDescent="0.55000000000000004">
      <c r="A1502" s="125" t="s">
        <v>205</v>
      </c>
      <c r="B1502" s="125">
        <v>2021</v>
      </c>
      <c r="C1502" s="125" t="s">
        <v>165</v>
      </c>
      <c r="D1502" s="125">
        <v>5317</v>
      </c>
      <c r="E1502" s="125">
        <v>5523</v>
      </c>
      <c r="F1502" s="125">
        <v>5070</v>
      </c>
      <c r="G1502" s="125">
        <v>5134</v>
      </c>
      <c r="H1502">
        <v>229</v>
      </c>
      <c r="I1502" s="125">
        <v>383533</v>
      </c>
      <c r="J1502" s="125">
        <v>48252</v>
      </c>
      <c r="K1502" s="125">
        <v>9164</v>
      </c>
      <c r="L1502" s="125">
        <v>1294</v>
      </c>
    </row>
    <row r="1503" spans="1:12" x14ac:dyDescent="0.55000000000000004">
      <c r="A1503" s="125" t="s">
        <v>205</v>
      </c>
      <c r="B1503" s="125">
        <v>2021</v>
      </c>
      <c r="C1503" s="125" t="s">
        <v>166</v>
      </c>
      <c r="D1503" s="125">
        <v>5812</v>
      </c>
      <c r="E1503" s="125">
        <v>5035</v>
      </c>
      <c r="F1503" s="125">
        <v>5336</v>
      </c>
      <c r="G1503" s="125">
        <v>4791</v>
      </c>
      <c r="H1503">
        <v>323</v>
      </c>
      <c r="I1503" s="125">
        <v>375526</v>
      </c>
      <c r="J1503" s="125">
        <v>48271</v>
      </c>
      <c r="K1503" s="125">
        <v>11730</v>
      </c>
      <c r="L1503" s="125">
        <v>1935</v>
      </c>
    </row>
    <row r="1504" spans="1:12" x14ac:dyDescent="0.55000000000000004">
      <c r="A1504" s="125" t="s">
        <v>206</v>
      </c>
      <c r="B1504" s="125">
        <v>2021</v>
      </c>
      <c r="C1504" s="125" t="s">
        <v>155</v>
      </c>
      <c r="D1504" s="125">
        <v>1459</v>
      </c>
      <c r="E1504" s="125">
        <v>1621</v>
      </c>
      <c r="F1504" s="125">
        <v>1381</v>
      </c>
      <c r="G1504" s="125">
        <v>1383</v>
      </c>
      <c r="H1504">
        <v>13</v>
      </c>
      <c r="I1504" s="125">
        <v>59161</v>
      </c>
      <c r="J1504" s="125">
        <v>8740</v>
      </c>
      <c r="K1504" s="125">
        <v>1362</v>
      </c>
      <c r="L1504" s="125">
        <v>61</v>
      </c>
    </row>
    <row r="1505" spans="1:12" x14ac:dyDescent="0.55000000000000004">
      <c r="A1505" s="125" t="s">
        <v>206</v>
      </c>
      <c r="B1505" s="125">
        <v>2021</v>
      </c>
      <c r="C1505" s="125" t="s">
        <v>156</v>
      </c>
      <c r="D1505" s="125">
        <v>1909</v>
      </c>
      <c r="E1505" s="125">
        <v>1835</v>
      </c>
      <c r="F1505" s="125">
        <v>1715</v>
      </c>
      <c r="G1505" s="125">
        <v>2177</v>
      </c>
      <c r="H1505">
        <v>129</v>
      </c>
      <c r="I1505" s="125">
        <v>118724</v>
      </c>
      <c r="J1505" s="125">
        <v>19887</v>
      </c>
      <c r="K1505" s="125">
        <v>1016</v>
      </c>
      <c r="L1505" s="125">
        <v>179</v>
      </c>
    </row>
    <row r="1506" spans="1:12" x14ac:dyDescent="0.55000000000000004">
      <c r="A1506" s="125" t="s">
        <v>206</v>
      </c>
      <c r="B1506" s="125">
        <v>2021</v>
      </c>
      <c r="C1506" s="125" t="s">
        <v>157</v>
      </c>
      <c r="D1506" s="125">
        <v>2027</v>
      </c>
      <c r="E1506" s="125">
        <v>2048</v>
      </c>
      <c r="F1506" s="125">
        <v>2023</v>
      </c>
      <c r="G1506" s="125">
        <v>2046</v>
      </c>
      <c r="H1506">
        <v>96</v>
      </c>
      <c r="I1506" s="125">
        <v>124417</v>
      </c>
      <c r="J1506" s="125">
        <v>21896</v>
      </c>
      <c r="K1506" s="125">
        <v>1807</v>
      </c>
      <c r="L1506" s="125">
        <v>280</v>
      </c>
    </row>
    <row r="1507" spans="1:12" x14ac:dyDescent="0.55000000000000004">
      <c r="A1507" s="125" t="s">
        <v>206</v>
      </c>
      <c r="B1507" s="125">
        <v>2021</v>
      </c>
      <c r="C1507" s="125" t="s">
        <v>158</v>
      </c>
      <c r="D1507" s="125">
        <v>1764</v>
      </c>
      <c r="E1507" s="125">
        <v>1934</v>
      </c>
      <c r="F1507" s="125">
        <v>1936</v>
      </c>
      <c r="G1507" s="125">
        <v>1742</v>
      </c>
      <c r="H1507">
        <v>40</v>
      </c>
      <c r="I1507" s="125">
        <v>89549</v>
      </c>
      <c r="J1507" s="125">
        <v>12114</v>
      </c>
      <c r="K1507" s="125">
        <v>2540</v>
      </c>
      <c r="L1507" s="125">
        <v>306</v>
      </c>
    </row>
    <row r="1508" spans="1:12" x14ac:dyDescent="0.55000000000000004">
      <c r="A1508" s="125" t="s">
        <v>206</v>
      </c>
      <c r="B1508" s="125">
        <v>2021</v>
      </c>
      <c r="C1508" s="125" t="s">
        <v>159</v>
      </c>
      <c r="D1508" s="125">
        <v>1838</v>
      </c>
      <c r="E1508" s="125">
        <v>1936</v>
      </c>
      <c r="F1508" s="125">
        <v>1856</v>
      </c>
      <c r="G1508" s="125">
        <v>1716</v>
      </c>
      <c r="H1508">
        <v>51</v>
      </c>
      <c r="I1508" s="125">
        <v>104868</v>
      </c>
      <c r="J1508" s="125">
        <v>14059</v>
      </c>
      <c r="K1508" s="125">
        <v>1867</v>
      </c>
      <c r="L1508" s="125">
        <v>166</v>
      </c>
    </row>
    <row r="1509" spans="1:12" x14ac:dyDescent="0.55000000000000004">
      <c r="A1509" s="125" t="s">
        <v>206</v>
      </c>
      <c r="B1509" s="125">
        <v>2021</v>
      </c>
      <c r="C1509" s="125" t="s">
        <v>160</v>
      </c>
      <c r="D1509" s="125">
        <v>1919</v>
      </c>
      <c r="E1509" s="125">
        <v>1953</v>
      </c>
      <c r="F1509" s="125">
        <v>1895</v>
      </c>
      <c r="G1509" s="125">
        <v>1843</v>
      </c>
      <c r="H1509">
        <v>27</v>
      </c>
      <c r="I1509" s="125">
        <v>152930</v>
      </c>
      <c r="J1509" s="125">
        <v>21418</v>
      </c>
      <c r="K1509" s="125">
        <v>2331</v>
      </c>
      <c r="L1509" s="125">
        <v>347</v>
      </c>
    </row>
    <row r="1510" spans="1:12" x14ac:dyDescent="0.55000000000000004">
      <c r="A1510" s="125" t="s">
        <v>206</v>
      </c>
      <c r="B1510" s="125">
        <v>2021</v>
      </c>
      <c r="C1510" s="125" t="s">
        <v>161</v>
      </c>
      <c r="D1510" s="125">
        <v>1816</v>
      </c>
      <c r="E1510" s="125">
        <v>1956</v>
      </c>
      <c r="F1510" s="125">
        <v>1865</v>
      </c>
      <c r="G1510" s="125">
        <v>1666</v>
      </c>
      <c r="H1510">
        <v>21</v>
      </c>
      <c r="I1510" s="125">
        <v>162291</v>
      </c>
      <c r="J1510" s="125">
        <v>24442</v>
      </c>
      <c r="K1510" s="125">
        <v>2332</v>
      </c>
      <c r="L1510" s="125">
        <v>552</v>
      </c>
    </row>
    <row r="1511" spans="1:12" x14ac:dyDescent="0.55000000000000004">
      <c r="A1511" s="125" t="s">
        <v>206</v>
      </c>
      <c r="B1511" s="125">
        <v>2021</v>
      </c>
      <c r="C1511" s="125" t="s">
        <v>162</v>
      </c>
      <c r="D1511" s="125">
        <v>1742</v>
      </c>
      <c r="E1511" s="125">
        <v>1931</v>
      </c>
      <c r="F1511" s="125">
        <v>1933</v>
      </c>
      <c r="G1511" s="125">
        <v>1600</v>
      </c>
      <c r="H1511">
        <v>23</v>
      </c>
      <c r="I1511" s="125">
        <v>192884</v>
      </c>
      <c r="J1511" s="125">
        <v>24244</v>
      </c>
      <c r="K1511" s="125">
        <v>2669</v>
      </c>
      <c r="L1511" s="125">
        <v>546</v>
      </c>
    </row>
    <row r="1512" spans="1:12" x14ac:dyDescent="0.55000000000000004">
      <c r="A1512" s="125" t="s">
        <v>206</v>
      </c>
      <c r="B1512" s="125">
        <v>2021</v>
      </c>
      <c r="C1512" s="125" t="s">
        <v>163</v>
      </c>
      <c r="D1512" s="125">
        <v>1957</v>
      </c>
      <c r="E1512" s="125">
        <v>1989</v>
      </c>
      <c r="F1512" s="125">
        <v>1916</v>
      </c>
      <c r="G1512" s="125">
        <v>1732</v>
      </c>
      <c r="H1512">
        <v>81</v>
      </c>
      <c r="I1512" s="125">
        <v>135801</v>
      </c>
      <c r="J1512" s="125">
        <v>18112</v>
      </c>
      <c r="K1512" s="125">
        <v>1754</v>
      </c>
      <c r="L1512" s="125">
        <v>553</v>
      </c>
    </row>
    <row r="1513" spans="1:12" x14ac:dyDescent="0.55000000000000004">
      <c r="A1513" s="125" t="s">
        <v>206</v>
      </c>
      <c r="B1513" s="125">
        <v>2021</v>
      </c>
      <c r="C1513" s="125" t="s">
        <v>164</v>
      </c>
      <c r="D1513" s="125">
        <v>1623</v>
      </c>
      <c r="E1513" s="125">
        <v>1864</v>
      </c>
      <c r="F1513" s="125">
        <v>1811</v>
      </c>
      <c r="G1513" s="125">
        <v>1653</v>
      </c>
      <c r="H1513">
        <v>42</v>
      </c>
      <c r="I1513" s="125">
        <v>113120</v>
      </c>
      <c r="J1513" s="125">
        <v>14078</v>
      </c>
      <c r="K1513" s="125">
        <v>1865</v>
      </c>
      <c r="L1513" s="125">
        <v>289</v>
      </c>
    </row>
    <row r="1514" spans="1:12" x14ac:dyDescent="0.55000000000000004">
      <c r="A1514" s="125" t="s">
        <v>206</v>
      </c>
      <c r="B1514" s="125">
        <v>2021</v>
      </c>
      <c r="C1514" s="125" t="s">
        <v>165</v>
      </c>
      <c r="D1514" s="125">
        <v>1428</v>
      </c>
      <c r="E1514" s="125">
        <v>2148</v>
      </c>
      <c r="F1514" s="125">
        <v>1906</v>
      </c>
      <c r="G1514" s="125">
        <v>1787</v>
      </c>
      <c r="H1514">
        <v>70</v>
      </c>
      <c r="I1514" s="125">
        <v>121759</v>
      </c>
      <c r="J1514" s="125">
        <v>13682</v>
      </c>
      <c r="K1514" s="125">
        <v>1989</v>
      </c>
      <c r="L1514" s="125">
        <v>469</v>
      </c>
    </row>
    <row r="1515" spans="1:12" x14ac:dyDescent="0.55000000000000004">
      <c r="A1515" s="125" t="s">
        <v>206</v>
      </c>
      <c r="B1515" s="125">
        <v>2021</v>
      </c>
      <c r="C1515" s="125" t="s">
        <v>166</v>
      </c>
      <c r="D1515" s="125">
        <v>2096</v>
      </c>
      <c r="E1515" s="125">
        <v>1894</v>
      </c>
      <c r="F1515" s="125">
        <v>1959</v>
      </c>
      <c r="G1515" s="125">
        <v>1786</v>
      </c>
      <c r="H1515">
        <v>330</v>
      </c>
      <c r="I1515" s="125">
        <v>120120</v>
      </c>
      <c r="J1515" s="125">
        <v>13280</v>
      </c>
      <c r="K1515" s="125">
        <v>1511</v>
      </c>
      <c r="L1515" s="125">
        <v>338</v>
      </c>
    </row>
    <row r="1516" spans="1:12" x14ac:dyDescent="0.55000000000000004">
      <c r="A1516" s="125" t="s">
        <v>207</v>
      </c>
      <c r="B1516" s="125">
        <v>2021</v>
      </c>
      <c r="C1516" s="125" t="s">
        <v>155</v>
      </c>
      <c r="D1516" s="125">
        <v>3563</v>
      </c>
      <c r="E1516" s="125">
        <v>3582</v>
      </c>
      <c r="F1516" s="125">
        <v>3396</v>
      </c>
      <c r="G1516" s="125">
        <v>2888</v>
      </c>
      <c r="H1516">
        <v>101</v>
      </c>
      <c r="I1516" s="125">
        <v>75759</v>
      </c>
      <c r="J1516" s="125">
        <v>17194</v>
      </c>
      <c r="K1516" s="125">
        <v>2227</v>
      </c>
      <c r="L1516" s="125">
        <v>219</v>
      </c>
    </row>
    <row r="1517" spans="1:12" x14ac:dyDescent="0.55000000000000004">
      <c r="A1517" s="125" t="s">
        <v>207</v>
      </c>
      <c r="B1517" s="125">
        <v>2021</v>
      </c>
      <c r="C1517" s="125" t="s">
        <v>156</v>
      </c>
      <c r="D1517" s="125">
        <v>3296</v>
      </c>
      <c r="E1517" s="125">
        <v>3421</v>
      </c>
      <c r="F1517" s="125">
        <v>2986</v>
      </c>
      <c r="G1517" s="125">
        <v>2780</v>
      </c>
      <c r="H1517">
        <v>118</v>
      </c>
      <c r="I1517" s="125">
        <v>84411</v>
      </c>
      <c r="J1517" s="125">
        <v>19727</v>
      </c>
      <c r="K1517" s="125">
        <v>2414</v>
      </c>
      <c r="L1517" s="125">
        <v>317</v>
      </c>
    </row>
    <row r="1518" spans="1:12" x14ac:dyDescent="0.55000000000000004">
      <c r="A1518" s="125" t="s">
        <v>207</v>
      </c>
      <c r="B1518" s="125">
        <v>2021</v>
      </c>
      <c r="C1518" s="125" t="s">
        <v>157</v>
      </c>
      <c r="D1518" s="125">
        <v>3938</v>
      </c>
      <c r="E1518" s="125">
        <v>4119</v>
      </c>
      <c r="F1518" s="125">
        <v>3538</v>
      </c>
      <c r="G1518" s="125">
        <v>3327</v>
      </c>
      <c r="H1518">
        <v>96</v>
      </c>
      <c r="I1518" s="125">
        <v>86448</v>
      </c>
      <c r="J1518" s="125">
        <v>21827</v>
      </c>
      <c r="K1518" s="125">
        <v>2807</v>
      </c>
      <c r="L1518" s="125">
        <v>536</v>
      </c>
    </row>
    <row r="1519" spans="1:12" x14ac:dyDescent="0.55000000000000004">
      <c r="A1519" s="125" t="s">
        <v>207</v>
      </c>
      <c r="B1519" s="125">
        <v>2021</v>
      </c>
      <c r="C1519" s="125" t="s">
        <v>158</v>
      </c>
      <c r="D1519" s="125">
        <v>3819</v>
      </c>
      <c r="E1519" s="125">
        <v>3887</v>
      </c>
      <c r="F1519" s="125">
        <v>3467</v>
      </c>
      <c r="G1519" s="125">
        <v>2887</v>
      </c>
      <c r="H1519">
        <v>42</v>
      </c>
      <c r="I1519" s="125">
        <v>81014</v>
      </c>
      <c r="J1519" s="125">
        <v>18387</v>
      </c>
      <c r="K1519" s="125">
        <v>2670</v>
      </c>
      <c r="L1519" s="125">
        <v>319</v>
      </c>
    </row>
    <row r="1520" spans="1:12" x14ac:dyDescent="0.55000000000000004">
      <c r="A1520" s="125" t="s">
        <v>207</v>
      </c>
      <c r="B1520" s="125">
        <v>2021</v>
      </c>
      <c r="C1520" s="125" t="s">
        <v>159</v>
      </c>
      <c r="D1520" s="125">
        <v>3850</v>
      </c>
      <c r="E1520" s="125">
        <v>3982</v>
      </c>
      <c r="F1520" s="125">
        <v>3608</v>
      </c>
      <c r="G1520" s="125">
        <v>3114</v>
      </c>
      <c r="H1520">
        <v>57</v>
      </c>
      <c r="I1520" s="125">
        <v>92011</v>
      </c>
      <c r="J1520" s="125">
        <v>21653</v>
      </c>
      <c r="K1520" s="125">
        <v>2843</v>
      </c>
      <c r="L1520" s="125">
        <v>334</v>
      </c>
    </row>
    <row r="1521" spans="1:12" x14ac:dyDescent="0.55000000000000004">
      <c r="A1521" s="125" t="s">
        <v>207</v>
      </c>
      <c r="B1521" s="125">
        <v>2021</v>
      </c>
      <c r="C1521" s="125" t="s">
        <v>160</v>
      </c>
      <c r="D1521" s="125">
        <v>3910</v>
      </c>
      <c r="E1521" s="125">
        <v>3804</v>
      </c>
      <c r="F1521" s="125">
        <v>3541</v>
      </c>
      <c r="G1521" s="125">
        <v>3225</v>
      </c>
      <c r="H1521">
        <v>111</v>
      </c>
      <c r="I1521" s="125">
        <v>99803</v>
      </c>
      <c r="J1521" s="125">
        <v>24668</v>
      </c>
      <c r="K1521" s="125">
        <v>2233</v>
      </c>
      <c r="L1521" s="125">
        <v>153</v>
      </c>
    </row>
    <row r="1522" spans="1:12" x14ac:dyDescent="0.55000000000000004">
      <c r="A1522" s="125" t="s">
        <v>207</v>
      </c>
      <c r="B1522" s="125">
        <v>2021</v>
      </c>
      <c r="C1522" s="125" t="s">
        <v>161</v>
      </c>
      <c r="D1522" s="125">
        <v>3659</v>
      </c>
      <c r="E1522" s="125">
        <v>4079</v>
      </c>
      <c r="F1522" s="125">
        <v>3720</v>
      </c>
      <c r="G1522" s="125">
        <v>1844</v>
      </c>
      <c r="H1522">
        <v>39</v>
      </c>
      <c r="I1522" s="125">
        <v>86129</v>
      </c>
      <c r="J1522" s="125">
        <v>21479</v>
      </c>
      <c r="K1522" s="125">
        <v>2768</v>
      </c>
      <c r="L1522" s="125">
        <v>303</v>
      </c>
    </row>
    <row r="1523" spans="1:12" x14ac:dyDescent="0.55000000000000004">
      <c r="A1523" s="125" t="s">
        <v>207</v>
      </c>
      <c r="B1523" s="125">
        <v>2021</v>
      </c>
      <c r="C1523" s="125" t="s">
        <v>162</v>
      </c>
      <c r="D1523" s="125">
        <v>3569</v>
      </c>
      <c r="E1523" s="125">
        <v>4028</v>
      </c>
      <c r="F1523" s="125">
        <v>3680</v>
      </c>
      <c r="G1523" s="125">
        <v>2572</v>
      </c>
      <c r="H1523">
        <v>42</v>
      </c>
      <c r="I1523" s="125">
        <v>121077</v>
      </c>
      <c r="J1523" s="125">
        <v>27449</v>
      </c>
      <c r="K1523" s="125">
        <v>2130</v>
      </c>
      <c r="L1523" s="125">
        <v>347</v>
      </c>
    </row>
    <row r="1524" spans="1:12" x14ac:dyDescent="0.55000000000000004">
      <c r="A1524" s="125" t="s">
        <v>207</v>
      </c>
      <c r="B1524" s="125">
        <v>2021</v>
      </c>
      <c r="C1524" s="125" t="s">
        <v>163</v>
      </c>
      <c r="D1524" s="125">
        <v>3971</v>
      </c>
      <c r="E1524" s="125">
        <v>3979</v>
      </c>
      <c r="F1524" s="125">
        <v>3938</v>
      </c>
      <c r="G1524" s="125">
        <v>3296</v>
      </c>
      <c r="H1524">
        <v>15</v>
      </c>
      <c r="I1524" s="125">
        <v>109367</v>
      </c>
      <c r="J1524" s="125">
        <v>23532</v>
      </c>
      <c r="K1524" s="125">
        <v>2587</v>
      </c>
      <c r="L1524" s="125">
        <v>866</v>
      </c>
    </row>
    <row r="1525" spans="1:12" x14ac:dyDescent="0.55000000000000004">
      <c r="A1525" s="125" t="s">
        <v>207</v>
      </c>
      <c r="B1525" s="125">
        <v>2021</v>
      </c>
      <c r="C1525" s="125" t="s">
        <v>164</v>
      </c>
      <c r="D1525" s="125">
        <v>3244</v>
      </c>
      <c r="E1525" s="125">
        <v>3747</v>
      </c>
      <c r="F1525" s="125">
        <v>3619</v>
      </c>
      <c r="G1525" s="125">
        <v>2951</v>
      </c>
      <c r="H1525">
        <v>40</v>
      </c>
      <c r="I1525" s="125">
        <v>86111</v>
      </c>
      <c r="J1525" s="125">
        <v>17844</v>
      </c>
      <c r="K1525" s="125">
        <v>2040</v>
      </c>
      <c r="L1525" s="125">
        <v>291</v>
      </c>
    </row>
    <row r="1526" spans="1:12" x14ac:dyDescent="0.55000000000000004">
      <c r="A1526" s="125" t="s">
        <v>207</v>
      </c>
      <c r="B1526" s="125">
        <v>2021</v>
      </c>
      <c r="C1526" s="125" t="s">
        <v>165</v>
      </c>
      <c r="D1526" s="125">
        <v>2966</v>
      </c>
      <c r="E1526" s="125">
        <v>3815</v>
      </c>
      <c r="F1526" s="125">
        <v>3554</v>
      </c>
      <c r="G1526" s="125">
        <v>3101</v>
      </c>
      <c r="H1526">
        <v>59</v>
      </c>
      <c r="I1526" s="125">
        <v>86877</v>
      </c>
      <c r="J1526" s="125">
        <v>17819</v>
      </c>
      <c r="K1526" s="125">
        <v>1612</v>
      </c>
      <c r="L1526" s="125">
        <v>365</v>
      </c>
    </row>
    <row r="1527" spans="1:12" x14ac:dyDescent="0.55000000000000004">
      <c r="A1527" s="125" t="s">
        <v>207</v>
      </c>
      <c r="B1527" s="125">
        <v>2021</v>
      </c>
      <c r="C1527" s="125" t="s">
        <v>166</v>
      </c>
      <c r="D1527" s="125">
        <v>2883</v>
      </c>
      <c r="E1527" s="125">
        <v>3111</v>
      </c>
      <c r="F1527" s="125">
        <v>3195</v>
      </c>
      <c r="G1527" s="125">
        <v>2711</v>
      </c>
      <c r="H1527">
        <v>808</v>
      </c>
      <c r="I1527" s="125">
        <v>90630</v>
      </c>
      <c r="J1527" s="125">
        <v>16134</v>
      </c>
      <c r="K1527" s="125">
        <v>2534</v>
      </c>
      <c r="L1527" s="125">
        <v>288</v>
      </c>
    </row>
    <row r="1528" spans="1:12" x14ac:dyDescent="0.55000000000000004">
      <c r="A1528" s="125" t="s">
        <v>208</v>
      </c>
      <c r="B1528" s="125">
        <v>2021</v>
      </c>
      <c r="C1528" s="125" t="s">
        <v>155</v>
      </c>
      <c r="D1528" s="125">
        <v>1010</v>
      </c>
      <c r="E1528" s="125">
        <v>1265</v>
      </c>
      <c r="F1528" s="125">
        <v>1242</v>
      </c>
      <c r="G1528" s="125">
        <v>1281</v>
      </c>
      <c r="H1528">
        <v>21</v>
      </c>
      <c r="I1528" s="125">
        <v>37690</v>
      </c>
      <c r="J1528" s="125">
        <v>5509</v>
      </c>
      <c r="K1528" s="125">
        <v>2384</v>
      </c>
      <c r="L1528" s="125">
        <v>127</v>
      </c>
    </row>
    <row r="1529" spans="1:12" x14ac:dyDescent="0.55000000000000004">
      <c r="A1529" s="125" t="s">
        <v>208</v>
      </c>
      <c r="B1529" s="125">
        <v>2021</v>
      </c>
      <c r="C1529" s="125" t="s">
        <v>156</v>
      </c>
      <c r="D1529" s="125">
        <v>1177</v>
      </c>
      <c r="E1529" s="125">
        <v>1332</v>
      </c>
      <c r="F1529" s="125">
        <v>1451</v>
      </c>
      <c r="G1529" s="125">
        <v>1602</v>
      </c>
      <c r="H1529">
        <v>8</v>
      </c>
      <c r="I1529" s="125">
        <v>58915</v>
      </c>
      <c r="J1529" s="125">
        <v>10322</v>
      </c>
      <c r="K1529" s="125">
        <v>2896</v>
      </c>
      <c r="L1529" s="125">
        <v>155</v>
      </c>
    </row>
    <row r="1530" spans="1:12" x14ac:dyDescent="0.55000000000000004">
      <c r="A1530" s="125" t="s">
        <v>208</v>
      </c>
      <c r="B1530" s="125">
        <v>2021</v>
      </c>
      <c r="C1530" s="125" t="s">
        <v>157</v>
      </c>
      <c r="D1530" s="125">
        <v>1341</v>
      </c>
      <c r="E1530" s="125">
        <v>1539</v>
      </c>
      <c r="F1530" s="125">
        <v>1632</v>
      </c>
      <c r="G1530" s="125">
        <v>1708</v>
      </c>
      <c r="H1530">
        <v>20</v>
      </c>
      <c r="I1530" s="125">
        <v>75427</v>
      </c>
      <c r="J1530" s="125">
        <v>14849</v>
      </c>
      <c r="K1530" s="125">
        <v>2994</v>
      </c>
      <c r="L1530" s="125">
        <v>598</v>
      </c>
    </row>
    <row r="1531" spans="1:12" x14ac:dyDescent="0.55000000000000004">
      <c r="A1531" s="125" t="s">
        <v>208</v>
      </c>
      <c r="B1531" s="125">
        <v>2021</v>
      </c>
      <c r="C1531" s="125" t="s">
        <v>158</v>
      </c>
      <c r="D1531" s="125">
        <v>1401</v>
      </c>
      <c r="E1531" s="125">
        <v>1505</v>
      </c>
      <c r="F1531" s="125">
        <v>1607</v>
      </c>
      <c r="G1531" s="125">
        <v>1683</v>
      </c>
      <c r="H1531">
        <v>12</v>
      </c>
      <c r="I1531" s="125">
        <v>62883</v>
      </c>
      <c r="J1531" s="125">
        <v>9870</v>
      </c>
      <c r="K1531" s="125">
        <v>2565</v>
      </c>
      <c r="L1531" s="125">
        <v>199</v>
      </c>
    </row>
    <row r="1532" spans="1:12" x14ac:dyDescent="0.55000000000000004">
      <c r="A1532" s="125" t="s">
        <v>208</v>
      </c>
      <c r="B1532" s="125">
        <v>2021</v>
      </c>
      <c r="C1532" s="125" t="s">
        <v>159</v>
      </c>
      <c r="D1532" s="125">
        <v>1363</v>
      </c>
      <c r="E1532" s="125">
        <v>1550</v>
      </c>
      <c r="F1532" s="125">
        <v>1609</v>
      </c>
      <c r="G1532" s="125">
        <v>1699</v>
      </c>
      <c r="H1532">
        <v>30</v>
      </c>
      <c r="I1532" s="125">
        <v>69133</v>
      </c>
      <c r="J1532" s="125">
        <v>8803</v>
      </c>
      <c r="K1532" s="125">
        <v>2890</v>
      </c>
      <c r="L1532" s="125">
        <v>379</v>
      </c>
    </row>
    <row r="1533" spans="1:12" x14ac:dyDescent="0.55000000000000004">
      <c r="A1533" s="125" t="s">
        <v>208</v>
      </c>
      <c r="B1533" s="125">
        <v>2021</v>
      </c>
      <c r="C1533" s="125" t="s">
        <v>160</v>
      </c>
      <c r="D1533" s="125">
        <v>1331</v>
      </c>
      <c r="E1533" s="125">
        <v>1652</v>
      </c>
      <c r="F1533" s="125">
        <v>1674</v>
      </c>
      <c r="G1533" s="125">
        <v>1718</v>
      </c>
      <c r="H1533">
        <v>61</v>
      </c>
      <c r="I1533" s="125">
        <v>75642</v>
      </c>
      <c r="J1533" s="125">
        <v>9816</v>
      </c>
      <c r="K1533" s="125">
        <v>2907</v>
      </c>
      <c r="L1533" s="125">
        <v>333</v>
      </c>
    </row>
    <row r="1534" spans="1:12" x14ac:dyDescent="0.55000000000000004">
      <c r="A1534" s="125" t="s">
        <v>208</v>
      </c>
      <c r="B1534" s="125">
        <v>2021</v>
      </c>
      <c r="C1534" s="125" t="s">
        <v>161</v>
      </c>
      <c r="D1534" s="125">
        <v>1311</v>
      </c>
      <c r="E1534" s="125">
        <v>1633</v>
      </c>
      <c r="F1534" s="125">
        <v>1684</v>
      </c>
      <c r="G1534" s="125">
        <v>1684</v>
      </c>
      <c r="H1534">
        <v>58</v>
      </c>
      <c r="I1534" s="125">
        <v>76486</v>
      </c>
      <c r="J1534" s="125">
        <v>12062</v>
      </c>
      <c r="K1534" s="125">
        <v>2643</v>
      </c>
      <c r="L1534" s="125">
        <v>138</v>
      </c>
    </row>
    <row r="1535" spans="1:12" x14ac:dyDescent="0.55000000000000004">
      <c r="A1535" s="125" t="s">
        <v>208</v>
      </c>
      <c r="B1535" s="125">
        <v>2021</v>
      </c>
      <c r="C1535" s="125" t="s">
        <v>162</v>
      </c>
      <c r="D1535" s="125">
        <v>1322</v>
      </c>
      <c r="E1535" s="125">
        <v>1580</v>
      </c>
      <c r="F1535" s="125">
        <v>1713</v>
      </c>
      <c r="G1535" s="125">
        <v>1635</v>
      </c>
      <c r="H1535">
        <v>63</v>
      </c>
      <c r="I1535" s="125">
        <v>90041</v>
      </c>
      <c r="J1535" s="125">
        <v>13033</v>
      </c>
      <c r="K1535" s="125">
        <v>2931</v>
      </c>
      <c r="L1535" s="125">
        <v>242</v>
      </c>
    </row>
    <row r="1536" spans="1:12" x14ac:dyDescent="0.55000000000000004">
      <c r="A1536" s="125" t="s">
        <v>208</v>
      </c>
      <c r="B1536" s="125">
        <v>2021</v>
      </c>
      <c r="C1536" s="125" t="s">
        <v>163</v>
      </c>
      <c r="D1536" s="125">
        <v>1377</v>
      </c>
      <c r="E1536" s="125">
        <v>1574</v>
      </c>
      <c r="F1536" s="125">
        <v>1695</v>
      </c>
      <c r="G1536" s="125">
        <v>1746</v>
      </c>
      <c r="H1536">
        <v>10</v>
      </c>
      <c r="I1536" s="125">
        <v>86113</v>
      </c>
      <c r="J1536" s="125">
        <v>12270</v>
      </c>
      <c r="K1536" s="125">
        <v>2773</v>
      </c>
      <c r="L1536" s="125">
        <v>255</v>
      </c>
    </row>
    <row r="1537" spans="1:12" x14ac:dyDescent="0.55000000000000004">
      <c r="A1537" s="125" t="s">
        <v>208</v>
      </c>
      <c r="B1537" s="125">
        <v>2021</v>
      </c>
      <c r="C1537" s="125" t="s">
        <v>164</v>
      </c>
      <c r="D1537" s="125">
        <v>1238</v>
      </c>
      <c r="E1537" s="125">
        <v>1479</v>
      </c>
      <c r="F1537" s="125">
        <v>1671</v>
      </c>
      <c r="G1537" s="125">
        <v>1653</v>
      </c>
      <c r="H1537">
        <v>9</v>
      </c>
      <c r="I1537" s="125">
        <v>66807</v>
      </c>
      <c r="J1537" s="125">
        <v>9664</v>
      </c>
      <c r="K1537" s="125">
        <v>2764</v>
      </c>
      <c r="L1537" s="125">
        <v>138</v>
      </c>
    </row>
    <row r="1538" spans="1:12" x14ac:dyDescent="0.55000000000000004">
      <c r="A1538" s="125" t="s">
        <v>208</v>
      </c>
      <c r="B1538" s="125">
        <v>2021</v>
      </c>
      <c r="C1538" s="125" t="s">
        <v>165</v>
      </c>
      <c r="D1538" s="125">
        <v>1348</v>
      </c>
      <c r="E1538" s="125">
        <v>1745</v>
      </c>
      <c r="F1538" s="125">
        <v>2016</v>
      </c>
      <c r="G1538" s="125">
        <v>1976</v>
      </c>
      <c r="H1538">
        <v>2141</v>
      </c>
      <c r="I1538" s="125">
        <v>79455</v>
      </c>
      <c r="J1538" s="125">
        <v>11167</v>
      </c>
      <c r="K1538" s="125">
        <v>2407</v>
      </c>
      <c r="L1538" s="125">
        <v>681</v>
      </c>
    </row>
    <row r="1539" spans="1:12" x14ac:dyDescent="0.55000000000000004">
      <c r="A1539" s="125" t="s">
        <v>208</v>
      </c>
      <c r="B1539" s="125">
        <v>2021</v>
      </c>
      <c r="C1539" s="125" t="s">
        <v>166</v>
      </c>
      <c r="D1539" s="125">
        <v>1417</v>
      </c>
      <c r="E1539" s="125">
        <v>1926</v>
      </c>
      <c r="F1539" s="125">
        <v>2143</v>
      </c>
      <c r="G1539" s="125">
        <v>2310</v>
      </c>
      <c r="H1539">
        <v>5698</v>
      </c>
      <c r="I1539" s="125">
        <v>81831</v>
      </c>
      <c r="J1539" s="125">
        <v>9894</v>
      </c>
      <c r="K1539" s="125">
        <v>1763</v>
      </c>
      <c r="L1539" s="125">
        <v>176</v>
      </c>
    </row>
    <row r="1540" spans="1:12" x14ac:dyDescent="0.55000000000000004">
      <c r="A1540" s="125" t="s">
        <v>209</v>
      </c>
      <c r="B1540" s="125">
        <v>2021</v>
      </c>
      <c r="C1540" s="125" t="s">
        <v>155</v>
      </c>
      <c r="D1540" s="125">
        <v>939</v>
      </c>
      <c r="E1540" s="125">
        <v>1177</v>
      </c>
      <c r="F1540" s="125">
        <v>1026</v>
      </c>
      <c r="G1540" s="125">
        <v>1201</v>
      </c>
      <c r="H1540">
        <v>23</v>
      </c>
      <c r="I1540" s="125">
        <v>75976</v>
      </c>
      <c r="J1540" s="125">
        <v>15151</v>
      </c>
      <c r="K1540" s="125">
        <v>1533</v>
      </c>
      <c r="L1540" s="125">
        <v>305</v>
      </c>
    </row>
    <row r="1541" spans="1:12" x14ac:dyDescent="0.55000000000000004">
      <c r="A1541" s="125" t="s">
        <v>209</v>
      </c>
      <c r="B1541" s="125">
        <v>2021</v>
      </c>
      <c r="C1541" s="125" t="s">
        <v>156</v>
      </c>
      <c r="D1541" s="125">
        <v>883</v>
      </c>
      <c r="E1541" s="125">
        <v>1042</v>
      </c>
      <c r="F1541" s="125">
        <v>1171</v>
      </c>
      <c r="G1541" s="125">
        <v>1103</v>
      </c>
      <c r="H1541">
        <v>35</v>
      </c>
      <c r="I1541" s="125">
        <v>95845</v>
      </c>
      <c r="J1541" s="125">
        <v>18143</v>
      </c>
      <c r="K1541" s="125">
        <v>908</v>
      </c>
      <c r="L1541" s="125">
        <v>217</v>
      </c>
    </row>
    <row r="1542" spans="1:12" x14ac:dyDescent="0.55000000000000004">
      <c r="A1542" s="125" t="s">
        <v>209</v>
      </c>
      <c r="B1542" s="125">
        <v>2021</v>
      </c>
      <c r="C1542" s="125" t="s">
        <v>157</v>
      </c>
      <c r="D1542" s="125">
        <v>962</v>
      </c>
      <c r="E1542" s="125">
        <v>1296</v>
      </c>
      <c r="F1542" s="125">
        <v>1345</v>
      </c>
      <c r="G1542" s="125">
        <v>1269</v>
      </c>
      <c r="H1542">
        <v>4</v>
      </c>
      <c r="I1542" s="125">
        <v>109697</v>
      </c>
      <c r="J1542" s="125">
        <v>18293</v>
      </c>
      <c r="K1542" s="125">
        <v>1972</v>
      </c>
      <c r="L1542" s="125">
        <v>424</v>
      </c>
    </row>
    <row r="1543" spans="1:12" x14ac:dyDescent="0.55000000000000004">
      <c r="A1543" s="125" t="s">
        <v>209</v>
      </c>
      <c r="B1543" s="125">
        <v>2021</v>
      </c>
      <c r="C1543" s="125" t="s">
        <v>158</v>
      </c>
      <c r="D1543" s="125">
        <v>983</v>
      </c>
      <c r="E1543" s="125">
        <v>1132</v>
      </c>
      <c r="F1543" s="125">
        <v>1128</v>
      </c>
      <c r="G1543" s="125">
        <v>1201</v>
      </c>
      <c r="H1543">
        <v>14</v>
      </c>
      <c r="I1543" s="125">
        <v>73412</v>
      </c>
      <c r="J1543" s="125">
        <v>8124</v>
      </c>
      <c r="K1543" s="125">
        <v>1784</v>
      </c>
      <c r="L1543" s="125">
        <v>179</v>
      </c>
    </row>
    <row r="1544" spans="1:12" x14ac:dyDescent="0.55000000000000004">
      <c r="A1544" s="125" t="s">
        <v>209</v>
      </c>
      <c r="B1544" s="125">
        <v>2021</v>
      </c>
      <c r="C1544" s="125" t="s">
        <v>159</v>
      </c>
      <c r="D1544" s="125">
        <v>1019</v>
      </c>
      <c r="E1544" s="125">
        <v>1223</v>
      </c>
      <c r="F1544" s="125">
        <v>1219</v>
      </c>
      <c r="G1544" s="125">
        <v>1200</v>
      </c>
      <c r="H1544">
        <v>85</v>
      </c>
      <c r="I1544" s="125">
        <v>84112</v>
      </c>
      <c r="J1544" s="125">
        <v>11921</v>
      </c>
      <c r="K1544" s="125">
        <v>1263</v>
      </c>
      <c r="L1544" s="125">
        <v>366</v>
      </c>
    </row>
    <row r="1545" spans="1:12" x14ac:dyDescent="0.55000000000000004">
      <c r="A1545" s="125" t="s">
        <v>209</v>
      </c>
      <c r="B1545" s="125">
        <v>2021</v>
      </c>
      <c r="C1545" s="125" t="s">
        <v>160</v>
      </c>
      <c r="D1545" s="125">
        <v>986</v>
      </c>
      <c r="E1545" s="125">
        <v>1161</v>
      </c>
      <c r="F1545" s="125">
        <v>1105</v>
      </c>
      <c r="G1545" s="125">
        <v>1231</v>
      </c>
      <c r="H1545">
        <v>9</v>
      </c>
      <c r="I1545" s="125">
        <v>105976</v>
      </c>
      <c r="J1545" s="125">
        <v>14608</v>
      </c>
      <c r="K1545" s="125">
        <v>1610</v>
      </c>
      <c r="L1545" s="125">
        <v>305</v>
      </c>
    </row>
    <row r="1546" spans="1:12" x14ac:dyDescent="0.55000000000000004">
      <c r="A1546" s="125" t="s">
        <v>209</v>
      </c>
      <c r="B1546" s="125">
        <v>2021</v>
      </c>
      <c r="C1546" s="125" t="s">
        <v>161</v>
      </c>
      <c r="D1546" s="125">
        <v>997</v>
      </c>
      <c r="E1546" s="125">
        <v>1274</v>
      </c>
      <c r="F1546" s="125">
        <v>1225</v>
      </c>
      <c r="G1546" s="125">
        <v>1225</v>
      </c>
      <c r="H1546">
        <v>4</v>
      </c>
      <c r="I1546" s="125">
        <v>103735.2</v>
      </c>
      <c r="J1546" s="125">
        <v>13810.2</v>
      </c>
      <c r="K1546" s="125">
        <v>1690</v>
      </c>
      <c r="L1546" s="125">
        <v>318</v>
      </c>
    </row>
    <row r="1547" spans="1:12" x14ac:dyDescent="0.55000000000000004">
      <c r="A1547" s="125" t="s">
        <v>209</v>
      </c>
      <c r="B1547" s="125">
        <v>2021</v>
      </c>
      <c r="C1547" s="125" t="s">
        <v>162</v>
      </c>
      <c r="D1547" s="125">
        <v>974</v>
      </c>
      <c r="E1547" s="125">
        <v>1231</v>
      </c>
      <c r="F1547" s="125">
        <v>1169</v>
      </c>
      <c r="G1547" s="125">
        <v>1238</v>
      </c>
      <c r="H1547">
        <v>13</v>
      </c>
      <c r="I1547" s="125">
        <v>125216</v>
      </c>
      <c r="J1547" s="125">
        <v>15464</v>
      </c>
      <c r="K1547" s="125">
        <v>1752</v>
      </c>
      <c r="L1547" s="125">
        <v>399</v>
      </c>
    </row>
    <row r="1548" spans="1:12" x14ac:dyDescent="0.55000000000000004">
      <c r="A1548" s="125" t="s">
        <v>209</v>
      </c>
      <c r="B1548" s="125">
        <v>2021</v>
      </c>
      <c r="C1548" s="125" t="s">
        <v>163</v>
      </c>
      <c r="D1548" s="125">
        <v>1082</v>
      </c>
      <c r="E1548" s="125">
        <v>1168</v>
      </c>
      <c r="F1548" s="125">
        <v>1247</v>
      </c>
      <c r="G1548" s="125">
        <v>1240</v>
      </c>
      <c r="H1548">
        <v>17</v>
      </c>
      <c r="I1548" s="125">
        <v>136692</v>
      </c>
      <c r="J1548" s="125">
        <v>16300</v>
      </c>
      <c r="K1548" s="125">
        <v>1707</v>
      </c>
      <c r="L1548" s="125">
        <v>436</v>
      </c>
    </row>
    <row r="1549" spans="1:12" x14ac:dyDescent="0.55000000000000004">
      <c r="A1549" s="125" t="s">
        <v>209</v>
      </c>
      <c r="B1549" s="125">
        <v>2021</v>
      </c>
      <c r="C1549" s="125" t="s">
        <v>164</v>
      </c>
      <c r="D1549" s="125">
        <v>989</v>
      </c>
      <c r="E1549" s="125">
        <v>1255</v>
      </c>
      <c r="F1549" s="125">
        <v>1223</v>
      </c>
      <c r="G1549" s="125">
        <v>1194</v>
      </c>
      <c r="H1549">
        <v>4</v>
      </c>
      <c r="I1549" s="125">
        <v>92386</v>
      </c>
      <c r="J1549" s="125">
        <v>10808</v>
      </c>
      <c r="K1549" s="125">
        <v>1552</v>
      </c>
      <c r="L1549" s="125">
        <v>353</v>
      </c>
    </row>
    <row r="1550" spans="1:12" x14ac:dyDescent="0.55000000000000004">
      <c r="A1550" s="125" t="s">
        <v>209</v>
      </c>
      <c r="B1550" s="125">
        <v>2021</v>
      </c>
      <c r="C1550" s="125" t="s">
        <v>165</v>
      </c>
      <c r="D1550" s="125">
        <v>1009</v>
      </c>
      <c r="E1550" s="125">
        <v>1287</v>
      </c>
      <c r="F1550" s="125">
        <v>1171</v>
      </c>
      <c r="G1550" s="125">
        <v>1300</v>
      </c>
      <c r="H1550">
        <v>283</v>
      </c>
      <c r="I1550" s="125">
        <v>105213</v>
      </c>
      <c r="J1550" s="125">
        <v>12024</v>
      </c>
      <c r="K1550" s="125">
        <v>1709</v>
      </c>
      <c r="L1550" s="125">
        <v>336</v>
      </c>
    </row>
    <row r="1551" spans="1:12" x14ac:dyDescent="0.55000000000000004">
      <c r="A1551" s="125" t="s">
        <v>209</v>
      </c>
      <c r="B1551" s="125">
        <v>2021</v>
      </c>
      <c r="C1551" s="125" t="s">
        <v>166</v>
      </c>
      <c r="D1551" s="125">
        <v>1053</v>
      </c>
      <c r="E1551" s="125">
        <v>1351</v>
      </c>
      <c r="F1551" s="125">
        <v>1366</v>
      </c>
      <c r="G1551" s="125">
        <v>1229</v>
      </c>
      <c r="H1551">
        <v>446</v>
      </c>
      <c r="I1551" s="125">
        <v>103401</v>
      </c>
      <c r="J1551" s="125">
        <v>13320</v>
      </c>
      <c r="K1551" s="125">
        <v>1497</v>
      </c>
      <c r="L1551" s="125">
        <v>277</v>
      </c>
    </row>
    <row r="1552" spans="1:12" x14ac:dyDescent="0.55000000000000004">
      <c r="A1552" s="125" t="s">
        <v>210</v>
      </c>
      <c r="B1552" s="125">
        <v>2021</v>
      </c>
      <c r="C1552" s="125" t="s">
        <v>155</v>
      </c>
      <c r="D1552" s="125">
        <v>1251</v>
      </c>
      <c r="E1552" s="125">
        <v>1260</v>
      </c>
      <c r="F1552" s="125">
        <v>1308</v>
      </c>
      <c r="G1552" s="125">
        <v>1264</v>
      </c>
      <c r="H1552">
        <v>3</v>
      </c>
      <c r="I1552" s="125">
        <v>166745</v>
      </c>
      <c r="J1552" s="125">
        <v>26550</v>
      </c>
      <c r="K1552" s="125">
        <v>4336</v>
      </c>
      <c r="L1552" s="125">
        <v>483</v>
      </c>
    </row>
    <row r="1553" spans="1:12" x14ac:dyDescent="0.55000000000000004">
      <c r="A1553" s="125" t="s">
        <v>210</v>
      </c>
      <c r="B1553" s="125">
        <v>2021</v>
      </c>
      <c r="C1553" s="125" t="s">
        <v>156</v>
      </c>
      <c r="D1553" s="125">
        <v>1126</v>
      </c>
      <c r="E1553" s="125">
        <v>1080</v>
      </c>
      <c r="F1553" s="125">
        <v>1179</v>
      </c>
      <c r="G1553" s="125">
        <v>1092</v>
      </c>
      <c r="H1553">
        <v>3</v>
      </c>
      <c r="I1553" s="125">
        <v>171985</v>
      </c>
      <c r="J1553" s="125">
        <v>23332</v>
      </c>
      <c r="K1553" s="125">
        <v>3730</v>
      </c>
      <c r="L1553" s="125">
        <v>412</v>
      </c>
    </row>
    <row r="1554" spans="1:12" x14ac:dyDescent="0.55000000000000004">
      <c r="A1554" s="125" t="s">
        <v>210</v>
      </c>
      <c r="B1554" s="125">
        <v>2021</v>
      </c>
      <c r="C1554" s="125" t="s">
        <v>157</v>
      </c>
      <c r="D1554" s="125">
        <v>1346</v>
      </c>
      <c r="E1554" s="125">
        <v>1283</v>
      </c>
      <c r="F1554" s="125">
        <v>1273</v>
      </c>
      <c r="G1554" s="125">
        <v>1322</v>
      </c>
      <c r="H1554">
        <v>3</v>
      </c>
      <c r="I1554" s="125">
        <v>182740</v>
      </c>
      <c r="J1554" s="125">
        <v>22561</v>
      </c>
      <c r="K1554" s="125">
        <v>3519</v>
      </c>
      <c r="L1554" s="125">
        <v>487</v>
      </c>
    </row>
    <row r="1555" spans="1:12" x14ac:dyDescent="0.55000000000000004">
      <c r="A1555" s="125" t="s">
        <v>210</v>
      </c>
      <c r="B1555" s="125">
        <v>2021</v>
      </c>
      <c r="C1555" s="125" t="s">
        <v>158</v>
      </c>
      <c r="D1555" s="125">
        <v>1377</v>
      </c>
      <c r="E1555" s="125">
        <v>1235</v>
      </c>
      <c r="F1555" s="125">
        <v>1156</v>
      </c>
      <c r="G1555" s="125">
        <v>1395</v>
      </c>
      <c r="H1555">
        <v>51</v>
      </c>
      <c r="I1555" s="125">
        <v>124525</v>
      </c>
      <c r="J1555" s="125">
        <v>10560</v>
      </c>
      <c r="K1555" s="125">
        <v>4228</v>
      </c>
      <c r="L1555" s="125">
        <v>305</v>
      </c>
    </row>
    <row r="1556" spans="1:12" x14ac:dyDescent="0.55000000000000004">
      <c r="A1556" s="125" t="s">
        <v>210</v>
      </c>
      <c r="B1556" s="125">
        <v>2021</v>
      </c>
      <c r="C1556" s="125" t="s">
        <v>159</v>
      </c>
      <c r="D1556" s="125">
        <v>1335</v>
      </c>
      <c r="E1556" s="125">
        <v>1305</v>
      </c>
      <c r="F1556" s="125">
        <v>1155</v>
      </c>
      <c r="G1556" s="125">
        <v>1209</v>
      </c>
      <c r="I1556" s="125">
        <v>138657</v>
      </c>
      <c r="J1556" s="125">
        <v>12520</v>
      </c>
      <c r="K1556" s="125">
        <v>4168</v>
      </c>
      <c r="L1556" s="125">
        <v>342</v>
      </c>
    </row>
    <row r="1557" spans="1:12" x14ac:dyDescent="0.55000000000000004">
      <c r="A1557" s="125" t="s">
        <v>210</v>
      </c>
      <c r="B1557" s="125">
        <v>2021</v>
      </c>
      <c r="C1557" s="125" t="s">
        <v>160</v>
      </c>
      <c r="D1557" s="125">
        <v>1227</v>
      </c>
      <c r="E1557" s="125">
        <v>1278</v>
      </c>
      <c r="F1557" s="125">
        <v>1198</v>
      </c>
      <c r="G1557" s="125">
        <v>1290</v>
      </c>
      <c r="H1557">
        <v>18</v>
      </c>
      <c r="I1557" s="125">
        <v>154445</v>
      </c>
      <c r="J1557" s="125">
        <v>15479</v>
      </c>
      <c r="K1557" s="125">
        <v>4204</v>
      </c>
      <c r="L1557" s="125">
        <v>475</v>
      </c>
    </row>
    <row r="1558" spans="1:12" x14ac:dyDescent="0.55000000000000004">
      <c r="A1558" s="125" t="s">
        <v>210</v>
      </c>
      <c r="B1558" s="125">
        <v>2021</v>
      </c>
      <c r="C1558" s="125" t="s">
        <v>161</v>
      </c>
      <c r="D1558" s="125">
        <v>1350</v>
      </c>
      <c r="E1558" s="125">
        <v>1233</v>
      </c>
      <c r="F1558" s="125">
        <v>1264</v>
      </c>
      <c r="G1558" s="125">
        <v>1358</v>
      </c>
      <c r="H1558">
        <v>8</v>
      </c>
      <c r="I1558" s="125">
        <v>161260</v>
      </c>
      <c r="J1558" s="125">
        <v>16356</v>
      </c>
      <c r="K1558" s="125">
        <v>3455</v>
      </c>
      <c r="L1558" s="125">
        <v>356</v>
      </c>
    </row>
    <row r="1559" spans="1:12" x14ac:dyDescent="0.55000000000000004">
      <c r="A1559" s="125" t="s">
        <v>210</v>
      </c>
      <c r="B1559" s="125">
        <v>2021</v>
      </c>
      <c r="C1559" s="125" t="s">
        <v>162</v>
      </c>
      <c r="D1559" s="125">
        <v>1230</v>
      </c>
      <c r="E1559" s="125">
        <v>1262</v>
      </c>
      <c r="F1559" s="125">
        <v>1251</v>
      </c>
      <c r="G1559" s="125">
        <v>1217</v>
      </c>
      <c r="H1559">
        <v>16</v>
      </c>
      <c r="I1559" s="125">
        <v>208719</v>
      </c>
      <c r="J1559" s="125">
        <v>19936</v>
      </c>
      <c r="K1559" s="125">
        <v>3034</v>
      </c>
      <c r="L1559" s="125">
        <v>313</v>
      </c>
    </row>
    <row r="1560" spans="1:12" x14ac:dyDescent="0.55000000000000004">
      <c r="A1560" s="125" t="s">
        <v>210</v>
      </c>
      <c r="B1560" s="125">
        <v>2021</v>
      </c>
      <c r="C1560" s="125" t="s">
        <v>163</v>
      </c>
      <c r="D1560" s="125">
        <v>1269</v>
      </c>
      <c r="E1560" s="125">
        <v>1193</v>
      </c>
      <c r="F1560" s="125">
        <v>1225</v>
      </c>
      <c r="G1560" s="125">
        <v>1170</v>
      </c>
      <c r="H1560">
        <v>1</v>
      </c>
      <c r="I1560" s="125">
        <v>192036</v>
      </c>
      <c r="J1560" s="125">
        <v>18922</v>
      </c>
      <c r="K1560" s="125">
        <v>3737</v>
      </c>
      <c r="L1560" s="125">
        <v>413</v>
      </c>
    </row>
    <row r="1561" spans="1:12" x14ac:dyDescent="0.55000000000000004">
      <c r="A1561" s="125" t="s">
        <v>210</v>
      </c>
      <c r="B1561" s="125">
        <v>2021</v>
      </c>
      <c r="C1561" s="125" t="s">
        <v>164</v>
      </c>
      <c r="D1561" s="125">
        <v>1260</v>
      </c>
      <c r="E1561" s="125">
        <v>1192</v>
      </c>
      <c r="F1561" s="125">
        <v>1172</v>
      </c>
      <c r="G1561" s="125">
        <v>1196</v>
      </c>
      <c r="H1561">
        <v>32</v>
      </c>
      <c r="I1561" s="125">
        <v>161274</v>
      </c>
      <c r="J1561" s="125">
        <v>14471</v>
      </c>
      <c r="K1561" s="125">
        <v>3032</v>
      </c>
      <c r="L1561" s="125">
        <v>481</v>
      </c>
    </row>
    <row r="1562" spans="1:12" x14ac:dyDescent="0.55000000000000004">
      <c r="A1562" s="125" t="s">
        <v>210</v>
      </c>
      <c r="B1562" s="125">
        <v>2021</v>
      </c>
      <c r="C1562" s="125" t="s">
        <v>165</v>
      </c>
      <c r="D1562" s="125">
        <v>1196</v>
      </c>
      <c r="E1562" s="125">
        <v>1263</v>
      </c>
      <c r="F1562" s="125">
        <v>1215</v>
      </c>
      <c r="G1562" s="125">
        <v>1157</v>
      </c>
      <c r="H1562">
        <v>37</v>
      </c>
      <c r="I1562" s="125">
        <v>179124</v>
      </c>
      <c r="J1562" s="125">
        <v>15903</v>
      </c>
      <c r="K1562" s="125">
        <v>3483</v>
      </c>
      <c r="L1562" s="125">
        <v>504</v>
      </c>
    </row>
    <row r="1563" spans="1:12" x14ac:dyDescent="0.55000000000000004">
      <c r="A1563" s="125" t="s">
        <v>210</v>
      </c>
      <c r="B1563" s="125">
        <v>2021</v>
      </c>
      <c r="C1563" s="125" t="s">
        <v>166</v>
      </c>
      <c r="D1563" s="125">
        <v>1303</v>
      </c>
      <c r="E1563" s="125">
        <v>1226</v>
      </c>
      <c r="F1563" s="125">
        <v>1241</v>
      </c>
      <c r="G1563" s="125">
        <v>1190</v>
      </c>
      <c r="H1563">
        <v>35</v>
      </c>
      <c r="I1563" s="125">
        <v>185727</v>
      </c>
      <c r="J1563" s="125">
        <v>17325</v>
      </c>
      <c r="K1563" s="125">
        <v>4624</v>
      </c>
      <c r="L1563" s="125">
        <v>647</v>
      </c>
    </row>
    <row r="1564" spans="1:12" x14ac:dyDescent="0.55000000000000004">
      <c r="A1564" s="125" t="s">
        <v>211</v>
      </c>
      <c r="B1564" s="125">
        <v>2021</v>
      </c>
      <c r="C1564" s="125" t="s">
        <v>155</v>
      </c>
      <c r="D1564" s="125">
        <v>1025</v>
      </c>
      <c r="E1564" s="125">
        <v>1146</v>
      </c>
      <c r="F1564" s="125">
        <v>861</v>
      </c>
      <c r="G1564" s="125">
        <v>706</v>
      </c>
      <c r="H1564">
        <v>12</v>
      </c>
      <c r="I1564" s="125">
        <v>39984</v>
      </c>
      <c r="J1564" s="125">
        <v>10263</v>
      </c>
      <c r="K1564" s="125">
        <v>383</v>
      </c>
      <c r="L1564" s="125">
        <v>139</v>
      </c>
    </row>
    <row r="1565" spans="1:12" x14ac:dyDescent="0.55000000000000004">
      <c r="A1565" s="125" t="s">
        <v>211</v>
      </c>
      <c r="B1565" s="125">
        <v>2021</v>
      </c>
      <c r="C1565" s="125" t="s">
        <v>156</v>
      </c>
      <c r="D1565" s="125">
        <v>1108</v>
      </c>
      <c r="E1565" s="125">
        <v>1015</v>
      </c>
      <c r="F1565" s="125">
        <v>857</v>
      </c>
      <c r="G1565" s="125">
        <v>756</v>
      </c>
      <c r="H1565">
        <v>23</v>
      </c>
      <c r="I1565" s="125">
        <v>38725</v>
      </c>
      <c r="J1565" s="125">
        <v>9972</v>
      </c>
      <c r="K1565" s="125">
        <v>584</v>
      </c>
      <c r="L1565" s="125">
        <v>98</v>
      </c>
    </row>
    <row r="1566" spans="1:12" x14ac:dyDescent="0.55000000000000004">
      <c r="A1566" s="125" t="s">
        <v>211</v>
      </c>
      <c r="B1566" s="125">
        <v>2021</v>
      </c>
      <c r="C1566" s="125" t="s">
        <v>157</v>
      </c>
      <c r="D1566" s="125">
        <v>1098</v>
      </c>
      <c r="E1566" s="125">
        <v>1081</v>
      </c>
      <c r="F1566" s="125">
        <v>971</v>
      </c>
      <c r="G1566" s="125">
        <v>697</v>
      </c>
      <c r="H1566">
        <v>20</v>
      </c>
      <c r="I1566" s="125">
        <v>39128</v>
      </c>
      <c r="J1566" s="125">
        <v>9604</v>
      </c>
      <c r="K1566" s="125">
        <v>729</v>
      </c>
      <c r="L1566" s="125">
        <v>105</v>
      </c>
    </row>
    <row r="1567" spans="1:12" x14ac:dyDescent="0.55000000000000004">
      <c r="A1567" s="125" t="s">
        <v>211</v>
      </c>
      <c r="B1567" s="125">
        <v>2021</v>
      </c>
      <c r="C1567" s="125" t="s">
        <v>158</v>
      </c>
      <c r="D1567" s="125">
        <v>1072</v>
      </c>
      <c r="E1567" s="125">
        <v>1042</v>
      </c>
      <c r="F1567" s="125">
        <v>823</v>
      </c>
      <c r="G1567" s="125">
        <v>647</v>
      </c>
      <c r="H1567">
        <v>24</v>
      </c>
      <c r="I1567" s="125">
        <v>32808</v>
      </c>
      <c r="J1567" s="125">
        <v>6787</v>
      </c>
      <c r="K1567" s="125">
        <v>656</v>
      </c>
      <c r="L1567" s="125">
        <v>74</v>
      </c>
    </row>
    <row r="1568" spans="1:12" x14ac:dyDescent="0.55000000000000004">
      <c r="A1568" s="125" t="s">
        <v>211</v>
      </c>
      <c r="B1568" s="125">
        <v>2021</v>
      </c>
      <c r="C1568" s="125" t="s">
        <v>159</v>
      </c>
      <c r="D1568" s="125">
        <v>961</v>
      </c>
      <c r="E1568" s="125">
        <v>841</v>
      </c>
      <c r="F1568" s="125">
        <v>828</v>
      </c>
      <c r="G1568" s="125">
        <v>652</v>
      </c>
      <c r="H1568">
        <v>27</v>
      </c>
      <c r="I1568" s="125">
        <v>39950</v>
      </c>
      <c r="J1568" s="125">
        <v>9286</v>
      </c>
      <c r="K1568" s="125">
        <v>653</v>
      </c>
      <c r="L1568" s="125">
        <v>106</v>
      </c>
    </row>
    <row r="1569" spans="1:12" x14ac:dyDescent="0.55000000000000004">
      <c r="A1569" s="125" t="s">
        <v>211</v>
      </c>
      <c r="B1569" s="125">
        <v>2021</v>
      </c>
      <c r="C1569" s="125" t="s">
        <v>160</v>
      </c>
      <c r="D1569" s="125">
        <v>1027</v>
      </c>
      <c r="E1569" s="125">
        <v>1045</v>
      </c>
      <c r="F1569" s="125">
        <v>891</v>
      </c>
      <c r="G1569" s="125">
        <v>748</v>
      </c>
      <c r="H1569">
        <v>19</v>
      </c>
      <c r="I1569" s="125">
        <v>42153</v>
      </c>
      <c r="J1569" s="125">
        <v>8658</v>
      </c>
      <c r="K1569" s="125">
        <v>578</v>
      </c>
      <c r="L1569" s="125">
        <v>86</v>
      </c>
    </row>
    <row r="1570" spans="1:12" x14ac:dyDescent="0.55000000000000004">
      <c r="A1570" s="125" t="s">
        <v>211</v>
      </c>
      <c r="B1570" s="125">
        <v>2021</v>
      </c>
      <c r="C1570" s="125" t="s">
        <v>161</v>
      </c>
      <c r="D1570" s="125">
        <v>1094</v>
      </c>
      <c r="E1570" s="125">
        <v>1080</v>
      </c>
      <c r="F1570" s="125">
        <v>865</v>
      </c>
      <c r="G1570" s="125">
        <v>621</v>
      </c>
      <c r="H1570">
        <v>7</v>
      </c>
      <c r="I1570" s="125">
        <v>40411</v>
      </c>
      <c r="J1570" s="125">
        <v>8639</v>
      </c>
      <c r="K1570" s="125">
        <v>526</v>
      </c>
      <c r="L1570" s="125">
        <v>66</v>
      </c>
    </row>
    <row r="1571" spans="1:12" x14ac:dyDescent="0.55000000000000004">
      <c r="A1571" s="125" t="s">
        <v>211</v>
      </c>
      <c r="B1571" s="125">
        <v>2021</v>
      </c>
      <c r="C1571" s="125" t="s">
        <v>162</v>
      </c>
      <c r="D1571" s="125">
        <v>973</v>
      </c>
      <c r="E1571" s="125">
        <v>951</v>
      </c>
      <c r="F1571" s="125">
        <v>878</v>
      </c>
      <c r="G1571" s="125">
        <v>644</v>
      </c>
      <c r="H1571">
        <v>5</v>
      </c>
      <c r="I1571" s="125">
        <v>43022</v>
      </c>
      <c r="J1571" s="125">
        <v>8569</v>
      </c>
      <c r="K1571" s="125">
        <v>645</v>
      </c>
      <c r="L1571" s="125">
        <v>91</v>
      </c>
    </row>
    <row r="1572" spans="1:12" x14ac:dyDescent="0.55000000000000004">
      <c r="A1572" s="125" t="s">
        <v>211</v>
      </c>
      <c r="B1572" s="125">
        <v>2021</v>
      </c>
      <c r="C1572" s="125" t="s">
        <v>163</v>
      </c>
      <c r="D1572" s="125">
        <v>970</v>
      </c>
      <c r="E1572" s="125">
        <v>901</v>
      </c>
      <c r="F1572" s="125">
        <v>764</v>
      </c>
      <c r="G1572" s="125">
        <v>654</v>
      </c>
      <c r="H1572">
        <v>34</v>
      </c>
      <c r="I1572" s="125">
        <v>52483</v>
      </c>
      <c r="J1572" s="125">
        <v>11098</v>
      </c>
      <c r="K1572" s="125">
        <v>672</v>
      </c>
      <c r="L1572" s="125">
        <v>94</v>
      </c>
    </row>
    <row r="1573" spans="1:12" x14ac:dyDescent="0.55000000000000004">
      <c r="A1573" s="125" t="s">
        <v>211</v>
      </c>
      <c r="B1573" s="125">
        <v>2021</v>
      </c>
      <c r="C1573" s="125" t="s">
        <v>164</v>
      </c>
      <c r="D1573" s="125">
        <v>1260</v>
      </c>
      <c r="E1573" s="125">
        <v>1148</v>
      </c>
      <c r="F1573" s="125">
        <v>911</v>
      </c>
      <c r="G1573" s="125">
        <v>860</v>
      </c>
      <c r="H1573">
        <v>35</v>
      </c>
      <c r="I1573" s="125">
        <v>48190</v>
      </c>
      <c r="J1573" s="125">
        <v>9370</v>
      </c>
      <c r="K1573" s="125">
        <v>619</v>
      </c>
      <c r="L1573" s="125">
        <v>70</v>
      </c>
    </row>
    <row r="1574" spans="1:12" x14ac:dyDescent="0.55000000000000004">
      <c r="A1574" s="125" t="s">
        <v>211</v>
      </c>
      <c r="B1574" s="125">
        <v>2021</v>
      </c>
      <c r="C1574" s="125" t="s">
        <v>165</v>
      </c>
      <c r="D1574" s="125">
        <v>910</v>
      </c>
      <c r="E1574" s="125">
        <v>1015</v>
      </c>
      <c r="F1574" s="125">
        <v>854</v>
      </c>
      <c r="G1574" s="125">
        <v>648</v>
      </c>
      <c r="H1574">
        <v>104</v>
      </c>
      <c r="I1574" s="125">
        <v>49105</v>
      </c>
      <c r="J1574" s="125">
        <v>8743</v>
      </c>
      <c r="K1574" s="125">
        <v>598</v>
      </c>
      <c r="L1574" s="125">
        <v>93</v>
      </c>
    </row>
    <row r="1575" spans="1:12" x14ac:dyDescent="0.55000000000000004">
      <c r="A1575" s="125" t="s">
        <v>211</v>
      </c>
      <c r="B1575" s="125">
        <v>2021</v>
      </c>
      <c r="C1575" s="125" t="s">
        <v>166</v>
      </c>
      <c r="D1575" s="125">
        <v>761</v>
      </c>
      <c r="E1575" s="125">
        <v>847</v>
      </c>
      <c r="F1575" s="125">
        <v>713</v>
      </c>
      <c r="G1575" s="125">
        <v>503</v>
      </c>
      <c r="H1575">
        <v>7</v>
      </c>
      <c r="I1575" s="125">
        <v>39479</v>
      </c>
      <c r="J1575" s="125">
        <v>7233</v>
      </c>
      <c r="K1575" s="125">
        <v>541</v>
      </c>
      <c r="L1575" s="125">
        <v>87</v>
      </c>
    </row>
    <row r="1576" spans="1:12" x14ac:dyDescent="0.55000000000000004">
      <c r="A1576" s="125" t="s">
        <v>212</v>
      </c>
      <c r="B1576" s="125">
        <v>2021</v>
      </c>
      <c r="C1576" s="125" t="s">
        <v>155</v>
      </c>
      <c r="D1576" s="125">
        <v>2138</v>
      </c>
      <c r="E1576" s="125">
        <v>2230</v>
      </c>
      <c r="F1576" s="125">
        <v>1838</v>
      </c>
      <c r="G1576" s="125">
        <v>1885</v>
      </c>
      <c r="H1576">
        <v>7</v>
      </c>
      <c r="I1576" s="125">
        <v>89543</v>
      </c>
      <c r="J1576" s="125">
        <v>16056</v>
      </c>
      <c r="K1576" s="125">
        <v>5120</v>
      </c>
      <c r="L1576" s="125">
        <v>627</v>
      </c>
    </row>
    <row r="1577" spans="1:12" x14ac:dyDescent="0.55000000000000004">
      <c r="A1577" s="125" t="s">
        <v>212</v>
      </c>
      <c r="B1577" s="125">
        <v>2021</v>
      </c>
      <c r="C1577" s="125" t="s">
        <v>156</v>
      </c>
      <c r="D1577" s="125">
        <v>2384</v>
      </c>
      <c r="E1577" s="125">
        <v>2306</v>
      </c>
      <c r="F1577" s="125">
        <v>1949</v>
      </c>
      <c r="G1577" s="125">
        <v>2272</v>
      </c>
      <c r="H1577">
        <v>82</v>
      </c>
      <c r="I1577" s="125">
        <v>118364</v>
      </c>
      <c r="J1577" s="125">
        <v>22815</v>
      </c>
      <c r="K1577" s="125">
        <v>6226</v>
      </c>
      <c r="L1577" s="125">
        <v>692</v>
      </c>
    </row>
    <row r="1578" spans="1:12" x14ac:dyDescent="0.55000000000000004">
      <c r="A1578" s="125" t="s">
        <v>212</v>
      </c>
      <c r="B1578" s="125">
        <v>2021</v>
      </c>
      <c r="C1578" s="125" t="s">
        <v>157</v>
      </c>
      <c r="D1578" s="125">
        <v>2873</v>
      </c>
      <c r="E1578" s="125">
        <v>2624</v>
      </c>
      <c r="F1578" s="125">
        <v>2723</v>
      </c>
      <c r="G1578" s="125">
        <v>2986</v>
      </c>
      <c r="H1578">
        <v>96</v>
      </c>
      <c r="I1578" s="125">
        <v>160974</v>
      </c>
      <c r="J1578" s="125">
        <v>33834</v>
      </c>
      <c r="K1578" s="125">
        <v>5894</v>
      </c>
      <c r="L1578" s="125">
        <v>963</v>
      </c>
    </row>
    <row r="1579" spans="1:12" x14ac:dyDescent="0.55000000000000004">
      <c r="A1579" s="125" t="s">
        <v>212</v>
      </c>
      <c r="B1579" s="125">
        <v>2021</v>
      </c>
      <c r="C1579" s="125" t="s">
        <v>158</v>
      </c>
      <c r="D1579" s="125">
        <v>2457</v>
      </c>
      <c r="E1579" s="125">
        <v>2356</v>
      </c>
      <c r="F1579" s="125">
        <v>2465</v>
      </c>
      <c r="G1579" s="125">
        <v>2387</v>
      </c>
      <c r="H1579">
        <v>49</v>
      </c>
      <c r="I1579" s="125">
        <v>118489</v>
      </c>
      <c r="J1579" s="125">
        <v>18727</v>
      </c>
      <c r="K1579" s="125">
        <v>5728</v>
      </c>
      <c r="L1579" s="125">
        <v>626</v>
      </c>
    </row>
    <row r="1580" spans="1:12" x14ac:dyDescent="0.55000000000000004">
      <c r="A1580" s="125" t="s">
        <v>212</v>
      </c>
      <c r="B1580" s="125">
        <v>2021</v>
      </c>
      <c r="C1580" s="125" t="s">
        <v>159</v>
      </c>
      <c r="D1580" s="125">
        <v>2652</v>
      </c>
      <c r="E1580" s="125">
        <v>2398</v>
      </c>
      <c r="F1580" s="125">
        <v>2335</v>
      </c>
      <c r="G1580" s="125">
        <v>2389</v>
      </c>
      <c r="H1580">
        <v>43</v>
      </c>
      <c r="I1580" s="125">
        <v>155459</v>
      </c>
      <c r="J1580" s="125">
        <v>21813</v>
      </c>
      <c r="K1580" s="125">
        <v>7373</v>
      </c>
      <c r="L1580" s="125">
        <v>1122</v>
      </c>
    </row>
    <row r="1581" spans="1:12" x14ac:dyDescent="0.55000000000000004">
      <c r="A1581" s="125" t="s">
        <v>212</v>
      </c>
      <c r="B1581" s="125">
        <v>2021</v>
      </c>
      <c r="C1581" s="125" t="s">
        <v>160</v>
      </c>
      <c r="D1581" s="125">
        <v>2262</v>
      </c>
      <c r="E1581" s="125">
        <v>2539</v>
      </c>
      <c r="F1581" s="125">
        <v>2377</v>
      </c>
      <c r="G1581" s="125">
        <v>2514</v>
      </c>
      <c r="H1581">
        <v>31</v>
      </c>
      <c r="I1581" s="125">
        <v>172669</v>
      </c>
      <c r="J1581" s="125">
        <v>23280</v>
      </c>
      <c r="K1581" s="125">
        <v>7611</v>
      </c>
      <c r="L1581" s="125">
        <v>801</v>
      </c>
    </row>
    <row r="1582" spans="1:12" x14ac:dyDescent="0.55000000000000004">
      <c r="A1582" s="125" t="s">
        <v>212</v>
      </c>
      <c r="B1582" s="125">
        <v>2021</v>
      </c>
      <c r="C1582" s="125" t="s">
        <v>161</v>
      </c>
      <c r="D1582" s="125">
        <v>2512</v>
      </c>
      <c r="E1582" s="125">
        <v>2523</v>
      </c>
      <c r="F1582" s="125">
        <v>2351</v>
      </c>
      <c r="G1582" s="125">
        <v>2348</v>
      </c>
      <c r="H1582">
        <v>48</v>
      </c>
      <c r="I1582" s="125">
        <v>152323</v>
      </c>
      <c r="J1582" s="125">
        <v>17787</v>
      </c>
      <c r="K1582" s="125">
        <v>6223</v>
      </c>
      <c r="L1582" s="125">
        <v>748</v>
      </c>
    </row>
    <row r="1583" spans="1:12" x14ac:dyDescent="0.55000000000000004">
      <c r="A1583" s="125" t="s">
        <v>212</v>
      </c>
      <c r="B1583" s="125">
        <v>2021</v>
      </c>
      <c r="C1583" s="125" t="s">
        <v>162</v>
      </c>
      <c r="D1583" s="125">
        <v>2415</v>
      </c>
      <c r="E1583" s="125">
        <v>2527</v>
      </c>
      <c r="F1583" s="125">
        <v>2624</v>
      </c>
      <c r="G1583" s="125">
        <v>2372</v>
      </c>
      <c r="H1583">
        <v>34</v>
      </c>
      <c r="I1583" s="125">
        <v>139954</v>
      </c>
      <c r="J1583" s="125">
        <v>18460</v>
      </c>
      <c r="K1583" s="125">
        <v>6523</v>
      </c>
      <c r="L1583" s="125">
        <v>839</v>
      </c>
    </row>
    <row r="1584" spans="1:12" x14ac:dyDescent="0.55000000000000004">
      <c r="A1584" s="125" t="s">
        <v>212</v>
      </c>
      <c r="B1584" s="125">
        <v>2021</v>
      </c>
      <c r="C1584" s="125" t="s">
        <v>163</v>
      </c>
      <c r="D1584" s="125">
        <v>2607</v>
      </c>
      <c r="E1584" s="125">
        <v>2336</v>
      </c>
      <c r="F1584" s="125">
        <v>2388</v>
      </c>
      <c r="G1584" s="125">
        <v>2349</v>
      </c>
      <c r="H1584">
        <v>33</v>
      </c>
      <c r="I1584" s="125">
        <v>137650</v>
      </c>
      <c r="J1584" s="125">
        <v>21560</v>
      </c>
      <c r="K1584" s="125">
        <v>6350</v>
      </c>
      <c r="L1584" s="125">
        <v>620</v>
      </c>
    </row>
    <row r="1585" spans="1:12" x14ac:dyDescent="0.55000000000000004">
      <c r="A1585" s="125" t="s">
        <v>212</v>
      </c>
      <c r="B1585" s="125">
        <v>2021</v>
      </c>
      <c r="C1585" s="125" t="s">
        <v>164</v>
      </c>
      <c r="D1585" s="125">
        <v>2275</v>
      </c>
      <c r="E1585" s="125">
        <v>2412</v>
      </c>
      <c r="F1585" s="125">
        <v>2268</v>
      </c>
      <c r="G1585" s="125">
        <v>2337</v>
      </c>
      <c r="H1585">
        <v>58</v>
      </c>
      <c r="I1585" s="125">
        <v>140580</v>
      </c>
      <c r="J1585" s="125">
        <v>18547</v>
      </c>
      <c r="K1585" s="125">
        <v>6562</v>
      </c>
      <c r="L1585" s="125">
        <v>890</v>
      </c>
    </row>
    <row r="1586" spans="1:12" x14ac:dyDescent="0.55000000000000004">
      <c r="A1586" s="125" t="s">
        <v>212</v>
      </c>
      <c r="B1586" s="125">
        <v>2021</v>
      </c>
      <c r="C1586" s="125" t="s">
        <v>165</v>
      </c>
      <c r="D1586" s="125">
        <v>2062</v>
      </c>
      <c r="E1586" s="125">
        <v>2646</v>
      </c>
      <c r="F1586" s="125">
        <v>2350</v>
      </c>
      <c r="G1586" s="125">
        <v>2538</v>
      </c>
      <c r="H1586">
        <v>318</v>
      </c>
      <c r="I1586" s="125">
        <v>157234</v>
      </c>
      <c r="J1586" s="125">
        <v>23232</v>
      </c>
      <c r="K1586" s="125">
        <v>6131</v>
      </c>
      <c r="L1586" s="125">
        <v>1084</v>
      </c>
    </row>
    <row r="1587" spans="1:12" x14ac:dyDescent="0.55000000000000004">
      <c r="A1587" s="125" t="s">
        <v>212</v>
      </c>
      <c r="B1587" s="125">
        <v>2021</v>
      </c>
      <c r="C1587" s="125" t="s">
        <v>166</v>
      </c>
      <c r="D1587" s="125">
        <v>2442</v>
      </c>
      <c r="E1587" s="125">
        <v>2224</v>
      </c>
      <c r="F1587" s="125">
        <v>2319</v>
      </c>
      <c r="G1587" s="125">
        <v>2202</v>
      </c>
      <c r="H1587">
        <v>563</v>
      </c>
      <c r="I1587" s="125">
        <v>148458</v>
      </c>
      <c r="J1587" s="125">
        <v>21496</v>
      </c>
      <c r="K1587" s="125">
        <v>7251</v>
      </c>
      <c r="L1587" s="125">
        <v>930</v>
      </c>
    </row>
    <row r="1588" spans="1:12" x14ac:dyDescent="0.55000000000000004">
      <c r="A1588" s="125" t="s">
        <v>213</v>
      </c>
      <c r="B1588" s="125">
        <v>2021</v>
      </c>
      <c r="C1588" s="125" t="s">
        <v>155</v>
      </c>
      <c r="D1588" s="125">
        <v>611</v>
      </c>
      <c r="E1588" s="125">
        <v>485</v>
      </c>
      <c r="F1588" s="125">
        <v>435</v>
      </c>
      <c r="G1588" s="125">
        <v>464</v>
      </c>
      <c r="H1588">
        <v>2</v>
      </c>
      <c r="I1588" s="125">
        <v>17166</v>
      </c>
      <c r="J1588" s="125">
        <v>2253</v>
      </c>
      <c r="K1588" s="125">
        <v>522</v>
      </c>
      <c r="L1588" s="125">
        <v>28</v>
      </c>
    </row>
    <row r="1589" spans="1:12" x14ac:dyDescent="0.55000000000000004">
      <c r="A1589" s="125" t="s">
        <v>213</v>
      </c>
      <c r="B1589" s="125">
        <v>2021</v>
      </c>
      <c r="C1589" s="125" t="s">
        <v>156</v>
      </c>
      <c r="D1589" s="125">
        <v>571</v>
      </c>
      <c r="E1589" s="125">
        <v>541</v>
      </c>
      <c r="F1589" s="125">
        <v>395</v>
      </c>
      <c r="G1589" s="125">
        <v>430</v>
      </c>
      <c r="H1589">
        <v>1</v>
      </c>
      <c r="I1589" s="125">
        <v>25061</v>
      </c>
      <c r="J1589" s="125">
        <v>3999</v>
      </c>
      <c r="K1589" s="125">
        <v>467</v>
      </c>
      <c r="L1589" s="125">
        <v>32</v>
      </c>
    </row>
    <row r="1590" spans="1:12" x14ac:dyDescent="0.55000000000000004">
      <c r="A1590" s="125" t="s">
        <v>213</v>
      </c>
      <c r="B1590" s="125">
        <v>2021</v>
      </c>
      <c r="C1590" s="125" t="s">
        <v>157</v>
      </c>
      <c r="D1590" s="125">
        <v>591</v>
      </c>
      <c r="E1590" s="125">
        <v>659</v>
      </c>
      <c r="F1590" s="125">
        <v>566</v>
      </c>
      <c r="G1590" s="125">
        <v>833</v>
      </c>
      <c r="H1590">
        <v>36</v>
      </c>
      <c r="I1590" s="125">
        <v>49593</v>
      </c>
      <c r="J1590" s="125">
        <v>9558</v>
      </c>
      <c r="K1590" s="125">
        <v>755</v>
      </c>
      <c r="L1590" s="125">
        <v>57</v>
      </c>
    </row>
    <row r="1591" spans="1:12" x14ac:dyDescent="0.55000000000000004">
      <c r="A1591" s="125" t="s">
        <v>213</v>
      </c>
      <c r="B1591" s="125">
        <v>2021</v>
      </c>
      <c r="C1591" s="125" t="s">
        <v>158</v>
      </c>
      <c r="D1591" s="125">
        <v>850</v>
      </c>
      <c r="E1591" s="125">
        <v>840</v>
      </c>
      <c r="F1591" s="125">
        <v>740</v>
      </c>
      <c r="G1591" s="125">
        <v>929</v>
      </c>
      <c r="H1591">
        <v>36</v>
      </c>
      <c r="I1591" s="125">
        <v>42513</v>
      </c>
      <c r="J1591" s="125">
        <v>6127</v>
      </c>
      <c r="K1591" s="125">
        <v>1052</v>
      </c>
      <c r="L1591" s="125">
        <v>128</v>
      </c>
    </row>
    <row r="1592" spans="1:12" x14ac:dyDescent="0.55000000000000004">
      <c r="A1592" s="125" t="s">
        <v>213</v>
      </c>
      <c r="B1592" s="125">
        <v>2021</v>
      </c>
      <c r="C1592" s="125" t="s">
        <v>159</v>
      </c>
      <c r="D1592" s="125">
        <v>865</v>
      </c>
      <c r="E1592" s="125">
        <v>821</v>
      </c>
      <c r="F1592" s="125">
        <v>849</v>
      </c>
      <c r="G1592" s="125">
        <v>699</v>
      </c>
      <c r="H1592">
        <v>47</v>
      </c>
      <c r="I1592" s="125">
        <v>60647</v>
      </c>
      <c r="J1592" s="125">
        <v>7557</v>
      </c>
      <c r="K1592" s="125">
        <v>959</v>
      </c>
      <c r="L1592" s="125">
        <v>112</v>
      </c>
    </row>
    <row r="1593" spans="1:12" x14ac:dyDescent="0.55000000000000004">
      <c r="A1593" s="125" t="s">
        <v>213</v>
      </c>
      <c r="B1593" s="125">
        <v>2021</v>
      </c>
      <c r="C1593" s="125" t="s">
        <v>160</v>
      </c>
      <c r="D1593" s="125">
        <v>830</v>
      </c>
      <c r="E1593" s="125">
        <v>822</v>
      </c>
      <c r="F1593" s="125">
        <v>828</v>
      </c>
      <c r="G1593" s="125">
        <v>705</v>
      </c>
      <c r="H1593">
        <v>30</v>
      </c>
      <c r="I1593" s="125">
        <v>63647</v>
      </c>
      <c r="J1593" s="125">
        <v>7725</v>
      </c>
      <c r="K1593" s="125">
        <v>1184</v>
      </c>
      <c r="L1593" s="125">
        <v>148</v>
      </c>
    </row>
    <row r="1594" spans="1:12" x14ac:dyDescent="0.55000000000000004">
      <c r="A1594" s="125" t="s">
        <v>213</v>
      </c>
      <c r="B1594" s="125">
        <v>2021</v>
      </c>
      <c r="C1594" s="125" t="s">
        <v>161</v>
      </c>
      <c r="D1594" s="125">
        <v>595</v>
      </c>
      <c r="E1594" s="125">
        <v>806</v>
      </c>
      <c r="F1594" s="125">
        <v>749</v>
      </c>
      <c r="G1594" s="125">
        <v>684</v>
      </c>
      <c r="H1594">
        <v>13</v>
      </c>
      <c r="I1594" s="125">
        <v>59411</v>
      </c>
      <c r="J1594" s="125">
        <v>6870</v>
      </c>
      <c r="K1594" s="125">
        <v>1144</v>
      </c>
      <c r="L1594" s="125">
        <v>172</v>
      </c>
    </row>
    <row r="1595" spans="1:12" x14ac:dyDescent="0.55000000000000004">
      <c r="A1595" s="125" t="s">
        <v>213</v>
      </c>
      <c r="B1595" s="125">
        <v>2021</v>
      </c>
      <c r="C1595" s="125" t="s">
        <v>162</v>
      </c>
      <c r="D1595" s="125">
        <v>736</v>
      </c>
      <c r="E1595" s="125">
        <v>766</v>
      </c>
      <c r="F1595" s="125">
        <v>835</v>
      </c>
      <c r="G1595" s="125">
        <v>651</v>
      </c>
      <c r="H1595">
        <v>5</v>
      </c>
      <c r="I1595" s="125">
        <v>79056</v>
      </c>
      <c r="J1595" s="125">
        <v>11339</v>
      </c>
      <c r="K1595" s="125">
        <v>1840</v>
      </c>
      <c r="L1595" s="125">
        <v>160</v>
      </c>
    </row>
    <row r="1596" spans="1:12" x14ac:dyDescent="0.55000000000000004">
      <c r="A1596" s="125" t="s">
        <v>213</v>
      </c>
      <c r="B1596" s="125">
        <v>2021</v>
      </c>
      <c r="C1596" s="125" t="s">
        <v>163</v>
      </c>
      <c r="D1596" s="125">
        <v>790</v>
      </c>
      <c r="E1596" s="125">
        <v>720</v>
      </c>
      <c r="F1596" s="125">
        <v>834</v>
      </c>
      <c r="G1596" s="125">
        <v>690</v>
      </c>
      <c r="H1596">
        <v>16</v>
      </c>
      <c r="I1596" s="125">
        <v>76278</v>
      </c>
      <c r="J1596" s="125">
        <v>8801</v>
      </c>
      <c r="K1596" s="125">
        <v>1245</v>
      </c>
      <c r="L1596" s="125">
        <v>127</v>
      </c>
    </row>
    <row r="1597" spans="1:12" x14ac:dyDescent="0.55000000000000004">
      <c r="A1597" s="125" t="s">
        <v>213</v>
      </c>
      <c r="B1597" s="125">
        <v>2021</v>
      </c>
      <c r="C1597" s="125" t="s">
        <v>164</v>
      </c>
      <c r="D1597" s="125">
        <v>662</v>
      </c>
      <c r="E1597" s="125">
        <v>681</v>
      </c>
      <c r="F1597" s="125">
        <v>718</v>
      </c>
      <c r="G1597" s="125">
        <v>722</v>
      </c>
      <c r="H1597">
        <v>33</v>
      </c>
      <c r="I1597" s="125">
        <v>58203</v>
      </c>
      <c r="J1597" s="125">
        <v>6715</v>
      </c>
      <c r="K1597" s="125">
        <v>1063</v>
      </c>
      <c r="L1597" s="125">
        <v>126</v>
      </c>
    </row>
    <row r="1598" spans="1:12" x14ac:dyDescent="0.55000000000000004">
      <c r="A1598" s="125" t="s">
        <v>213</v>
      </c>
      <c r="B1598" s="125">
        <v>2021</v>
      </c>
      <c r="C1598" s="125" t="s">
        <v>165</v>
      </c>
      <c r="D1598" s="125">
        <v>771</v>
      </c>
      <c r="E1598" s="125">
        <v>791</v>
      </c>
      <c r="F1598" s="125">
        <v>709</v>
      </c>
      <c r="G1598" s="125">
        <v>666</v>
      </c>
      <c r="H1598">
        <v>8</v>
      </c>
      <c r="I1598" s="125">
        <v>62541</v>
      </c>
      <c r="J1598" s="125">
        <v>6154</v>
      </c>
      <c r="K1598" s="125">
        <v>1126</v>
      </c>
      <c r="L1598" s="125">
        <v>62</v>
      </c>
    </row>
    <row r="1599" spans="1:12" x14ac:dyDescent="0.55000000000000004">
      <c r="A1599" s="125" t="s">
        <v>213</v>
      </c>
      <c r="B1599" s="125">
        <v>2021</v>
      </c>
      <c r="C1599" s="125" t="s">
        <v>166</v>
      </c>
      <c r="D1599" s="125">
        <v>700</v>
      </c>
      <c r="E1599" s="125">
        <v>723</v>
      </c>
      <c r="F1599" s="125">
        <v>654</v>
      </c>
      <c r="G1599" s="125">
        <v>667</v>
      </c>
      <c r="H1599">
        <v>39</v>
      </c>
      <c r="I1599" s="125">
        <v>65300</v>
      </c>
      <c r="J1599" s="125">
        <v>6495</v>
      </c>
      <c r="K1599" s="125">
        <v>1054</v>
      </c>
      <c r="L1599" s="125">
        <v>138</v>
      </c>
    </row>
    <row r="1600" spans="1:12" x14ac:dyDescent="0.55000000000000004">
      <c r="A1600" s="125" t="s">
        <v>214</v>
      </c>
      <c r="B1600" s="125">
        <v>2021</v>
      </c>
      <c r="C1600" s="125" t="s">
        <v>155</v>
      </c>
      <c r="D1600" s="125">
        <v>836</v>
      </c>
      <c r="E1600" s="125">
        <v>830</v>
      </c>
      <c r="F1600" s="125">
        <v>593</v>
      </c>
      <c r="G1600" s="125">
        <v>934</v>
      </c>
      <c r="H1600">
        <v>67</v>
      </c>
      <c r="I1600" s="125">
        <v>34490</v>
      </c>
      <c r="J1600" s="125">
        <v>10592</v>
      </c>
      <c r="K1600" s="125">
        <v>332</v>
      </c>
      <c r="L1600" s="125">
        <v>41</v>
      </c>
    </row>
    <row r="1601" spans="1:12" x14ac:dyDescent="0.55000000000000004">
      <c r="A1601" s="125" t="s">
        <v>214</v>
      </c>
      <c r="B1601" s="125">
        <v>2021</v>
      </c>
      <c r="C1601" s="125" t="s">
        <v>156</v>
      </c>
      <c r="D1601" s="125">
        <v>961</v>
      </c>
      <c r="E1601" s="125">
        <v>706</v>
      </c>
      <c r="F1601" s="125">
        <v>612</v>
      </c>
      <c r="G1601" s="125">
        <v>973</v>
      </c>
      <c r="H1601">
        <v>45</v>
      </c>
      <c r="I1601" s="125">
        <v>42028</v>
      </c>
      <c r="J1601" s="125">
        <v>9619</v>
      </c>
      <c r="K1601" s="125">
        <v>208</v>
      </c>
      <c r="L1601" s="125">
        <v>27</v>
      </c>
    </row>
    <row r="1602" spans="1:12" x14ac:dyDescent="0.55000000000000004">
      <c r="A1602" s="125" t="s">
        <v>214</v>
      </c>
      <c r="B1602" s="125">
        <v>2021</v>
      </c>
      <c r="C1602" s="125" t="s">
        <v>157</v>
      </c>
      <c r="D1602" s="125">
        <v>1222</v>
      </c>
      <c r="E1602" s="125">
        <v>1168</v>
      </c>
      <c r="F1602" s="125">
        <v>853</v>
      </c>
      <c r="G1602" s="125">
        <v>1021</v>
      </c>
      <c r="H1602">
        <v>43</v>
      </c>
      <c r="I1602" s="125">
        <v>38085</v>
      </c>
      <c r="J1602" s="125">
        <v>9616</v>
      </c>
      <c r="K1602" s="125">
        <v>558</v>
      </c>
      <c r="L1602" s="125">
        <v>111</v>
      </c>
    </row>
    <row r="1603" spans="1:12" x14ac:dyDescent="0.55000000000000004">
      <c r="A1603" s="125" t="s">
        <v>214</v>
      </c>
      <c r="B1603" s="125">
        <v>2021</v>
      </c>
      <c r="C1603" s="125" t="s">
        <v>158</v>
      </c>
      <c r="D1603" s="125">
        <v>1152</v>
      </c>
      <c r="E1603" s="125">
        <v>1179</v>
      </c>
      <c r="F1603" s="125">
        <v>704</v>
      </c>
      <c r="G1603" s="125">
        <v>801</v>
      </c>
      <c r="H1603">
        <v>34</v>
      </c>
      <c r="I1603" s="125">
        <v>26218</v>
      </c>
      <c r="J1603" s="125">
        <v>6793</v>
      </c>
      <c r="K1603" s="125">
        <v>185</v>
      </c>
      <c r="L1603" s="125">
        <v>43</v>
      </c>
    </row>
    <row r="1604" spans="1:12" x14ac:dyDescent="0.55000000000000004">
      <c r="A1604" s="125" t="s">
        <v>214</v>
      </c>
      <c r="B1604" s="125">
        <v>2021</v>
      </c>
      <c r="C1604" s="125" t="s">
        <v>159</v>
      </c>
      <c r="D1604" s="125">
        <v>927</v>
      </c>
      <c r="E1604" s="125">
        <v>1299</v>
      </c>
      <c r="F1604" s="125">
        <v>728</v>
      </c>
      <c r="G1604" s="125">
        <v>501</v>
      </c>
      <c r="H1604">
        <v>14</v>
      </c>
      <c r="I1604" s="125">
        <v>25405</v>
      </c>
      <c r="J1604" s="125">
        <v>5765</v>
      </c>
      <c r="K1604" s="125">
        <v>469</v>
      </c>
      <c r="L1604" s="125">
        <v>44</v>
      </c>
    </row>
    <row r="1605" spans="1:12" x14ac:dyDescent="0.55000000000000004">
      <c r="A1605" s="125" t="s">
        <v>214</v>
      </c>
      <c r="B1605" s="125">
        <v>2021</v>
      </c>
      <c r="C1605" s="125" t="s">
        <v>160</v>
      </c>
      <c r="D1605" s="125">
        <v>1047</v>
      </c>
      <c r="E1605" s="125">
        <v>1205</v>
      </c>
      <c r="F1605" s="125">
        <v>944</v>
      </c>
      <c r="G1605" s="125">
        <v>705</v>
      </c>
      <c r="H1605">
        <v>35</v>
      </c>
      <c r="I1605" s="125">
        <v>27215</v>
      </c>
      <c r="J1605" s="125">
        <v>5739</v>
      </c>
      <c r="K1605" s="125">
        <v>538</v>
      </c>
      <c r="L1605" s="125">
        <v>87</v>
      </c>
    </row>
    <row r="1606" spans="1:12" x14ac:dyDescent="0.55000000000000004">
      <c r="A1606" s="125" t="s">
        <v>214</v>
      </c>
      <c r="B1606" s="125">
        <v>2021</v>
      </c>
      <c r="C1606" s="125" t="s">
        <v>161</v>
      </c>
      <c r="D1606" s="125">
        <v>1041</v>
      </c>
      <c r="E1606" s="125">
        <v>1194</v>
      </c>
      <c r="F1606" s="125">
        <v>1035</v>
      </c>
      <c r="G1606" s="125">
        <v>508</v>
      </c>
      <c r="H1606">
        <v>5</v>
      </c>
      <c r="I1606" s="125">
        <v>31091</v>
      </c>
      <c r="J1606" s="125">
        <v>6382</v>
      </c>
      <c r="K1606" s="125">
        <v>656</v>
      </c>
      <c r="L1606" s="125">
        <v>180</v>
      </c>
    </row>
    <row r="1607" spans="1:12" x14ac:dyDescent="0.55000000000000004">
      <c r="A1607" s="125" t="s">
        <v>214</v>
      </c>
      <c r="B1607" s="125">
        <v>2021</v>
      </c>
      <c r="C1607" s="125" t="s">
        <v>162</v>
      </c>
      <c r="D1607" s="125">
        <v>933</v>
      </c>
      <c r="E1607" s="125">
        <v>1031</v>
      </c>
      <c r="F1607" s="125">
        <v>1065</v>
      </c>
      <c r="G1607" s="125">
        <v>562</v>
      </c>
      <c r="H1607">
        <v>30</v>
      </c>
      <c r="I1607" s="125">
        <v>37985</v>
      </c>
      <c r="J1607" s="125">
        <v>7225</v>
      </c>
      <c r="K1607" s="125">
        <v>501</v>
      </c>
      <c r="L1607" s="125">
        <v>74</v>
      </c>
    </row>
    <row r="1608" spans="1:12" x14ac:dyDescent="0.55000000000000004">
      <c r="A1608" s="125" t="s">
        <v>214</v>
      </c>
      <c r="B1608" s="125">
        <v>2021</v>
      </c>
      <c r="C1608" s="125" t="s">
        <v>163</v>
      </c>
      <c r="D1608" s="125">
        <v>768</v>
      </c>
      <c r="E1608" s="125">
        <v>917</v>
      </c>
      <c r="F1608" s="125">
        <v>1133</v>
      </c>
      <c r="G1608" s="125">
        <v>581</v>
      </c>
      <c r="H1608">
        <v>28</v>
      </c>
      <c r="I1608" s="125">
        <v>34376</v>
      </c>
      <c r="J1608" s="125">
        <v>6950</v>
      </c>
      <c r="K1608" s="125">
        <v>162</v>
      </c>
      <c r="L1608" s="125">
        <v>49</v>
      </c>
    </row>
    <row r="1609" spans="1:12" x14ac:dyDescent="0.55000000000000004">
      <c r="A1609" s="125" t="s">
        <v>214</v>
      </c>
      <c r="B1609" s="125">
        <v>2021</v>
      </c>
      <c r="C1609" s="125" t="s">
        <v>164</v>
      </c>
      <c r="D1609" s="125">
        <v>916</v>
      </c>
      <c r="E1609" s="125">
        <v>907</v>
      </c>
      <c r="F1609" s="125">
        <v>986</v>
      </c>
      <c r="G1609" s="125">
        <v>678</v>
      </c>
      <c r="H1609">
        <v>27</v>
      </c>
      <c r="I1609" s="125">
        <v>31966</v>
      </c>
      <c r="J1609" s="125">
        <v>6492</v>
      </c>
      <c r="K1609" s="125">
        <v>269</v>
      </c>
      <c r="L1609" s="125">
        <v>48</v>
      </c>
    </row>
    <row r="1610" spans="1:12" x14ac:dyDescent="0.55000000000000004">
      <c r="A1610" s="125" t="s">
        <v>214</v>
      </c>
      <c r="B1610" s="125">
        <v>2021</v>
      </c>
      <c r="C1610" s="125" t="s">
        <v>165</v>
      </c>
      <c r="D1610" s="125">
        <v>961</v>
      </c>
      <c r="E1610" s="125">
        <v>1032</v>
      </c>
      <c r="F1610" s="125">
        <v>927</v>
      </c>
      <c r="G1610" s="125">
        <v>885</v>
      </c>
      <c r="H1610">
        <v>97</v>
      </c>
      <c r="I1610" s="125">
        <v>38329</v>
      </c>
      <c r="J1610" s="125">
        <v>8181</v>
      </c>
      <c r="K1610" s="125">
        <v>133</v>
      </c>
      <c r="L1610" s="125">
        <v>25</v>
      </c>
    </row>
    <row r="1611" spans="1:12" x14ac:dyDescent="0.55000000000000004">
      <c r="A1611" s="125" t="s">
        <v>214</v>
      </c>
      <c r="B1611" s="125">
        <v>2021</v>
      </c>
      <c r="C1611" s="125" t="s">
        <v>166</v>
      </c>
      <c r="D1611" s="125">
        <v>848</v>
      </c>
      <c r="E1611" s="125">
        <v>866</v>
      </c>
      <c r="F1611" s="125">
        <v>707</v>
      </c>
      <c r="G1611" s="125">
        <v>876</v>
      </c>
      <c r="H1611">
        <v>113</v>
      </c>
      <c r="I1611" s="125">
        <v>41030</v>
      </c>
      <c r="J1611" s="125">
        <v>8942</v>
      </c>
      <c r="K1611" s="125">
        <v>164</v>
      </c>
      <c r="L1611" s="125">
        <v>43</v>
      </c>
    </row>
    <row r="1612" spans="1:12" x14ac:dyDescent="0.55000000000000004">
      <c r="A1612" s="125" t="s">
        <v>215</v>
      </c>
      <c r="B1612" s="125">
        <v>2021</v>
      </c>
      <c r="C1612" s="125" t="s">
        <v>155</v>
      </c>
      <c r="D1612" s="125">
        <v>833</v>
      </c>
      <c r="E1612" s="125">
        <v>875</v>
      </c>
      <c r="F1612" s="125">
        <v>845</v>
      </c>
      <c r="G1612" s="125">
        <v>820</v>
      </c>
      <c r="H1612">
        <v>6</v>
      </c>
      <c r="I1612" s="125">
        <v>110901</v>
      </c>
      <c r="J1612" s="125">
        <v>15158</v>
      </c>
      <c r="K1612" s="125">
        <v>2452</v>
      </c>
      <c r="L1612" s="125">
        <v>316</v>
      </c>
    </row>
    <row r="1613" spans="1:12" x14ac:dyDescent="0.55000000000000004">
      <c r="A1613" s="125" t="s">
        <v>215</v>
      </c>
      <c r="B1613" s="125">
        <v>2021</v>
      </c>
      <c r="C1613" s="125" t="s">
        <v>156</v>
      </c>
      <c r="D1613" s="125">
        <v>795</v>
      </c>
      <c r="E1613" s="125">
        <v>753</v>
      </c>
      <c r="F1613" s="125">
        <v>749</v>
      </c>
      <c r="G1613" s="125">
        <v>716</v>
      </c>
      <c r="H1613">
        <v>18</v>
      </c>
      <c r="I1613" s="125">
        <v>112223</v>
      </c>
      <c r="J1613" s="125">
        <v>13747</v>
      </c>
      <c r="K1613" s="125">
        <v>2201</v>
      </c>
      <c r="L1613" s="125">
        <v>311</v>
      </c>
    </row>
    <row r="1614" spans="1:12" x14ac:dyDescent="0.55000000000000004">
      <c r="A1614" s="125" t="s">
        <v>215</v>
      </c>
      <c r="B1614" s="125">
        <v>2021</v>
      </c>
      <c r="C1614" s="125" t="s">
        <v>157</v>
      </c>
      <c r="D1614" s="125">
        <v>902</v>
      </c>
      <c r="E1614" s="125">
        <v>928</v>
      </c>
      <c r="F1614" s="125">
        <v>798</v>
      </c>
      <c r="G1614" s="125">
        <v>910</v>
      </c>
      <c r="H1614">
        <v>9</v>
      </c>
      <c r="I1614" s="125">
        <v>120271</v>
      </c>
      <c r="J1614" s="125">
        <v>14142</v>
      </c>
      <c r="K1614" s="125">
        <v>2992</v>
      </c>
      <c r="L1614" s="125">
        <v>325</v>
      </c>
    </row>
    <row r="1615" spans="1:12" x14ac:dyDescent="0.55000000000000004">
      <c r="A1615" s="125" t="s">
        <v>215</v>
      </c>
      <c r="B1615" s="125">
        <v>2021</v>
      </c>
      <c r="C1615" s="125" t="s">
        <v>158</v>
      </c>
      <c r="D1615" s="125">
        <v>856</v>
      </c>
      <c r="E1615" s="125">
        <v>893</v>
      </c>
      <c r="F1615" s="125">
        <v>727</v>
      </c>
      <c r="G1615" s="125">
        <v>726</v>
      </c>
      <c r="H1615">
        <v>12</v>
      </c>
      <c r="I1615" s="125">
        <v>85917</v>
      </c>
      <c r="J1615" s="125">
        <v>8586</v>
      </c>
      <c r="K1615" s="125">
        <v>2634</v>
      </c>
      <c r="L1615" s="125">
        <v>198</v>
      </c>
    </row>
    <row r="1616" spans="1:12" x14ac:dyDescent="0.55000000000000004">
      <c r="A1616" s="125" t="s">
        <v>215</v>
      </c>
      <c r="B1616" s="125">
        <v>2021</v>
      </c>
      <c r="C1616" s="125" t="s">
        <v>159</v>
      </c>
      <c r="D1616" s="125">
        <v>917</v>
      </c>
      <c r="E1616" s="125">
        <v>942</v>
      </c>
      <c r="F1616" s="125">
        <v>842</v>
      </c>
      <c r="G1616" s="125">
        <v>775</v>
      </c>
      <c r="H1616">
        <v>15</v>
      </c>
      <c r="I1616" s="125">
        <v>113797</v>
      </c>
      <c r="J1616" s="125">
        <v>11823</v>
      </c>
      <c r="K1616" s="125">
        <v>2786</v>
      </c>
      <c r="L1616" s="125">
        <v>218</v>
      </c>
    </row>
    <row r="1617" spans="1:12" x14ac:dyDescent="0.55000000000000004">
      <c r="A1617" s="125" t="s">
        <v>215</v>
      </c>
      <c r="B1617" s="125">
        <v>2021</v>
      </c>
      <c r="C1617" s="125" t="s">
        <v>160</v>
      </c>
      <c r="D1617" s="125">
        <v>900</v>
      </c>
      <c r="E1617" s="125">
        <v>1032</v>
      </c>
      <c r="F1617" s="125">
        <v>895</v>
      </c>
      <c r="G1617" s="125">
        <v>871</v>
      </c>
      <c r="H1617">
        <v>29</v>
      </c>
      <c r="I1617" s="125">
        <v>116343</v>
      </c>
      <c r="J1617" s="125">
        <v>12780</v>
      </c>
      <c r="K1617" s="125">
        <v>2856</v>
      </c>
      <c r="L1617" s="125">
        <v>360</v>
      </c>
    </row>
    <row r="1618" spans="1:12" x14ac:dyDescent="0.55000000000000004">
      <c r="A1618" s="125" t="s">
        <v>215</v>
      </c>
      <c r="B1618" s="125">
        <v>2021</v>
      </c>
      <c r="C1618" s="125" t="s">
        <v>161</v>
      </c>
      <c r="D1618" s="125">
        <v>851</v>
      </c>
      <c r="E1618" s="125">
        <v>1021</v>
      </c>
      <c r="F1618" s="125">
        <v>908</v>
      </c>
      <c r="G1618" s="125">
        <v>827</v>
      </c>
      <c r="H1618">
        <v>15</v>
      </c>
      <c r="I1618" s="125">
        <v>105637</v>
      </c>
      <c r="J1618" s="125">
        <v>13452</v>
      </c>
      <c r="K1618" s="125">
        <v>2734</v>
      </c>
      <c r="L1618" s="125">
        <v>349</v>
      </c>
    </row>
    <row r="1619" spans="1:12" x14ac:dyDescent="0.55000000000000004">
      <c r="A1619" s="125" t="s">
        <v>215</v>
      </c>
      <c r="B1619" s="125">
        <v>2021</v>
      </c>
      <c r="C1619" s="125" t="s">
        <v>162</v>
      </c>
      <c r="D1619" s="125">
        <v>826</v>
      </c>
      <c r="E1619" s="125">
        <v>944</v>
      </c>
      <c r="F1619" s="125">
        <v>940</v>
      </c>
      <c r="G1619" s="125">
        <v>840</v>
      </c>
      <c r="H1619">
        <v>25</v>
      </c>
      <c r="I1619" s="125">
        <v>132812</v>
      </c>
      <c r="J1619" s="125">
        <v>12561</v>
      </c>
      <c r="K1619" s="125">
        <v>2990</v>
      </c>
      <c r="L1619" s="125">
        <v>418</v>
      </c>
    </row>
    <row r="1620" spans="1:12" x14ac:dyDescent="0.55000000000000004">
      <c r="A1620" s="125" t="s">
        <v>215</v>
      </c>
      <c r="B1620" s="125">
        <v>2021</v>
      </c>
      <c r="C1620" s="125" t="s">
        <v>163</v>
      </c>
      <c r="D1620" s="125">
        <v>900</v>
      </c>
      <c r="E1620" s="125">
        <v>947</v>
      </c>
      <c r="F1620" s="125">
        <v>922</v>
      </c>
      <c r="G1620" s="125">
        <v>883</v>
      </c>
      <c r="H1620">
        <v>36</v>
      </c>
      <c r="I1620" s="125">
        <v>140699</v>
      </c>
      <c r="J1620" s="125">
        <v>13697</v>
      </c>
      <c r="K1620" s="125">
        <v>2793</v>
      </c>
      <c r="L1620" s="125">
        <v>364</v>
      </c>
    </row>
    <row r="1621" spans="1:12" x14ac:dyDescent="0.55000000000000004">
      <c r="A1621" s="125" t="s">
        <v>215</v>
      </c>
      <c r="B1621" s="125">
        <v>2021</v>
      </c>
      <c r="C1621" s="125" t="s">
        <v>164</v>
      </c>
      <c r="D1621" s="125">
        <v>777</v>
      </c>
      <c r="E1621" s="125">
        <v>843</v>
      </c>
      <c r="F1621" s="125">
        <v>897</v>
      </c>
      <c r="G1621" s="125">
        <v>768</v>
      </c>
      <c r="H1621">
        <v>62</v>
      </c>
      <c r="I1621" s="125">
        <v>110692</v>
      </c>
      <c r="J1621" s="125">
        <v>9989</v>
      </c>
      <c r="K1621" s="125">
        <v>2342</v>
      </c>
      <c r="L1621" s="125">
        <v>303</v>
      </c>
    </row>
    <row r="1622" spans="1:12" x14ac:dyDescent="0.55000000000000004">
      <c r="A1622" s="125" t="s">
        <v>215</v>
      </c>
      <c r="B1622" s="125">
        <v>2021</v>
      </c>
      <c r="C1622" s="125" t="s">
        <v>165</v>
      </c>
      <c r="D1622" s="125">
        <v>588</v>
      </c>
      <c r="E1622" s="125">
        <v>966</v>
      </c>
      <c r="F1622" s="125">
        <v>843</v>
      </c>
      <c r="G1622" s="125">
        <v>755</v>
      </c>
      <c r="H1622">
        <v>16</v>
      </c>
      <c r="I1622" s="125">
        <v>119383</v>
      </c>
      <c r="J1622" s="125">
        <v>10427</v>
      </c>
      <c r="K1622" s="125">
        <v>2748</v>
      </c>
      <c r="L1622" s="125">
        <v>516</v>
      </c>
    </row>
    <row r="1623" spans="1:12" x14ac:dyDescent="0.55000000000000004">
      <c r="A1623" s="125" t="s">
        <v>215</v>
      </c>
      <c r="B1623" s="125">
        <v>2021</v>
      </c>
      <c r="C1623" s="125" t="s">
        <v>166</v>
      </c>
      <c r="D1623" s="125">
        <v>803</v>
      </c>
      <c r="E1623" s="125">
        <v>828</v>
      </c>
      <c r="F1623" s="125">
        <v>807</v>
      </c>
      <c r="G1623" s="125">
        <v>783</v>
      </c>
      <c r="H1623">
        <v>48</v>
      </c>
      <c r="I1623" s="125">
        <v>117533</v>
      </c>
      <c r="J1623" s="125">
        <v>12442</v>
      </c>
      <c r="K1623" s="125">
        <v>2545</v>
      </c>
      <c r="L1623" s="125">
        <v>320</v>
      </c>
    </row>
    <row r="1624" spans="1:12" x14ac:dyDescent="0.55000000000000004">
      <c r="A1624" s="125" t="s">
        <v>216</v>
      </c>
      <c r="B1624" s="125">
        <v>2021</v>
      </c>
      <c r="C1624" s="125" t="s">
        <v>155</v>
      </c>
      <c r="D1624" s="125">
        <v>1544</v>
      </c>
      <c r="E1624" s="125">
        <v>1518</v>
      </c>
      <c r="F1624" s="125">
        <v>1301</v>
      </c>
      <c r="G1624" s="125">
        <v>1106</v>
      </c>
      <c r="H1624">
        <v>38</v>
      </c>
      <c r="I1624" s="125">
        <v>36062</v>
      </c>
      <c r="J1624" s="125">
        <v>6040</v>
      </c>
      <c r="K1624" s="125">
        <v>2143</v>
      </c>
      <c r="L1624" s="125">
        <v>264</v>
      </c>
    </row>
    <row r="1625" spans="1:12" x14ac:dyDescent="0.55000000000000004">
      <c r="A1625" s="125" t="s">
        <v>216</v>
      </c>
      <c r="B1625" s="125">
        <v>2021</v>
      </c>
      <c r="C1625" s="125" t="s">
        <v>156</v>
      </c>
      <c r="D1625" s="125">
        <v>1933</v>
      </c>
      <c r="E1625" s="125">
        <v>1837</v>
      </c>
      <c r="F1625" s="125">
        <v>1537</v>
      </c>
      <c r="G1625" s="125">
        <v>1666</v>
      </c>
      <c r="H1625">
        <v>181</v>
      </c>
      <c r="I1625" s="125">
        <v>41082</v>
      </c>
      <c r="J1625" s="125">
        <v>6826</v>
      </c>
      <c r="K1625" s="125">
        <v>1759</v>
      </c>
      <c r="L1625" s="125">
        <v>242</v>
      </c>
    </row>
    <row r="1626" spans="1:12" x14ac:dyDescent="0.55000000000000004">
      <c r="A1626" s="125" t="s">
        <v>216</v>
      </c>
      <c r="B1626" s="125">
        <v>2021</v>
      </c>
      <c r="C1626" s="125" t="s">
        <v>157</v>
      </c>
      <c r="D1626" s="125">
        <v>3185</v>
      </c>
      <c r="E1626" s="125">
        <v>2815</v>
      </c>
      <c r="F1626" s="125">
        <v>2402</v>
      </c>
      <c r="G1626" s="125">
        <v>3299</v>
      </c>
      <c r="H1626">
        <v>393</v>
      </c>
      <c r="I1626" s="125">
        <v>81457</v>
      </c>
      <c r="J1626" s="125">
        <v>18800</v>
      </c>
      <c r="K1626" s="125">
        <v>3681</v>
      </c>
      <c r="L1626" s="125">
        <v>577</v>
      </c>
    </row>
    <row r="1627" spans="1:12" x14ac:dyDescent="0.55000000000000004">
      <c r="A1627" s="125" t="s">
        <v>216</v>
      </c>
      <c r="B1627" s="125">
        <v>2021</v>
      </c>
      <c r="C1627" s="125" t="s">
        <v>158</v>
      </c>
      <c r="D1627" s="125">
        <v>2440</v>
      </c>
      <c r="E1627" s="125">
        <v>2489</v>
      </c>
      <c r="F1627" s="125">
        <v>2446</v>
      </c>
      <c r="G1627" s="125">
        <v>2438</v>
      </c>
      <c r="H1627">
        <v>156</v>
      </c>
      <c r="I1627" s="125">
        <v>61140</v>
      </c>
      <c r="J1627" s="125">
        <v>10398</v>
      </c>
      <c r="K1627" s="125">
        <v>2946</v>
      </c>
      <c r="L1627" s="125">
        <v>284</v>
      </c>
    </row>
    <row r="1628" spans="1:12" x14ac:dyDescent="0.55000000000000004">
      <c r="A1628" s="125" t="s">
        <v>216</v>
      </c>
      <c r="B1628" s="125">
        <v>2021</v>
      </c>
      <c r="C1628" s="125" t="s">
        <v>159</v>
      </c>
      <c r="D1628" s="125">
        <v>2301</v>
      </c>
      <c r="E1628" s="125">
        <v>2316</v>
      </c>
      <c r="F1628" s="125">
        <v>2428</v>
      </c>
      <c r="G1628" s="125">
        <v>2061</v>
      </c>
      <c r="H1628">
        <v>140</v>
      </c>
      <c r="I1628" s="125">
        <v>65339</v>
      </c>
      <c r="J1628" s="125">
        <v>11170</v>
      </c>
      <c r="K1628" s="125">
        <v>2041</v>
      </c>
      <c r="L1628" s="125">
        <v>208</v>
      </c>
    </row>
    <row r="1629" spans="1:12" x14ac:dyDescent="0.55000000000000004">
      <c r="A1629" s="125" t="s">
        <v>216</v>
      </c>
      <c r="B1629" s="125">
        <v>2021</v>
      </c>
      <c r="C1629" s="125" t="s">
        <v>160</v>
      </c>
      <c r="D1629" s="125">
        <v>2434</v>
      </c>
      <c r="E1629" s="125">
        <v>2262</v>
      </c>
      <c r="F1629" s="125">
        <v>2298</v>
      </c>
      <c r="G1629" s="125">
        <v>2592</v>
      </c>
      <c r="H1629">
        <v>231</v>
      </c>
      <c r="I1629" s="125">
        <v>84143</v>
      </c>
      <c r="J1629" s="125">
        <v>14233</v>
      </c>
      <c r="K1629" s="125">
        <v>3265</v>
      </c>
      <c r="L1629" s="125">
        <v>291</v>
      </c>
    </row>
    <row r="1630" spans="1:12" x14ac:dyDescent="0.55000000000000004">
      <c r="A1630" s="125" t="s">
        <v>216</v>
      </c>
      <c r="B1630" s="125">
        <v>2021</v>
      </c>
      <c r="C1630" s="125" t="s">
        <v>161</v>
      </c>
      <c r="D1630" s="125">
        <v>2238</v>
      </c>
      <c r="E1630" s="125">
        <v>2416</v>
      </c>
      <c r="F1630" s="125">
        <v>2376</v>
      </c>
      <c r="G1630" s="125">
        <v>1870</v>
      </c>
      <c r="H1630">
        <v>120</v>
      </c>
      <c r="I1630" s="125">
        <v>73998</v>
      </c>
      <c r="J1630" s="125">
        <v>12873</v>
      </c>
      <c r="K1630" s="125">
        <v>3341</v>
      </c>
      <c r="L1630" s="125">
        <v>443</v>
      </c>
    </row>
    <row r="1631" spans="1:12" x14ac:dyDescent="0.55000000000000004">
      <c r="A1631" s="125" t="s">
        <v>216</v>
      </c>
      <c r="B1631" s="125">
        <v>2021</v>
      </c>
      <c r="C1631" s="125" t="s">
        <v>162</v>
      </c>
      <c r="D1631" s="125">
        <v>2454</v>
      </c>
      <c r="E1631" s="125">
        <v>2322</v>
      </c>
      <c r="F1631" s="125">
        <v>2324</v>
      </c>
      <c r="G1631" s="125">
        <v>2225</v>
      </c>
      <c r="H1631">
        <v>96</v>
      </c>
      <c r="I1631" s="125">
        <v>96272</v>
      </c>
      <c r="J1631" s="125">
        <v>14209</v>
      </c>
      <c r="K1631" s="125">
        <v>3633</v>
      </c>
      <c r="L1631" s="125">
        <v>522</v>
      </c>
    </row>
    <row r="1632" spans="1:12" x14ac:dyDescent="0.55000000000000004">
      <c r="A1632" s="125" t="s">
        <v>216</v>
      </c>
      <c r="B1632" s="125">
        <v>2021</v>
      </c>
      <c r="C1632" s="125" t="s">
        <v>163</v>
      </c>
      <c r="D1632" s="125">
        <v>2545</v>
      </c>
      <c r="E1632" s="125">
        <v>2323</v>
      </c>
      <c r="F1632" s="125">
        <v>2244</v>
      </c>
      <c r="G1632" s="125">
        <v>2249</v>
      </c>
      <c r="H1632">
        <v>38</v>
      </c>
      <c r="I1632" s="125">
        <v>92892</v>
      </c>
      <c r="J1632" s="125">
        <v>14041</v>
      </c>
      <c r="K1632" s="125">
        <v>3661</v>
      </c>
      <c r="L1632" s="125">
        <v>527</v>
      </c>
    </row>
    <row r="1633" spans="1:12" x14ac:dyDescent="0.55000000000000004">
      <c r="A1633" s="125" t="s">
        <v>216</v>
      </c>
      <c r="B1633" s="125">
        <v>2021</v>
      </c>
      <c r="C1633" s="125" t="s">
        <v>164</v>
      </c>
      <c r="D1633" s="125">
        <v>2163</v>
      </c>
      <c r="E1633" s="125">
        <v>2450</v>
      </c>
      <c r="F1633" s="125">
        <v>2149</v>
      </c>
      <c r="G1633" s="125">
        <v>2093</v>
      </c>
      <c r="H1633">
        <v>150</v>
      </c>
      <c r="I1633" s="125">
        <v>67380</v>
      </c>
      <c r="J1633" s="125">
        <v>9814</v>
      </c>
      <c r="K1633" s="125">
        <v>3411</v>
      </c>
      <c r="L1633" s="125">
        <v>409</v>
      </c>
    </row>
    <row r="1634" spans="1:12" x14ac:dyDescent="0.55000000000000004">
      <c r="A1634" s="125" t="s">
        <v>216</v>
      </c>
      <c r="B1634" s="125">
        <v>2021</v>
      </c>
      <c r="C1634" s="125" t="s">
        <v>165</v>
      </c>
      <c r="D1634" s="125">
        <v>2263</v>
      </c>
      <c r="E1634" s="125">
        <v>2521</v>
      </c>
      <c r="F1634" s="125">
        <v>2408</v>
      </c>
      <c r="G1634" s="125">
        <v>2372</v>
      </c>
      <c r="H1634">
        <v>193</v>
      </c>
      <c r="I1634" s="125">
        <v>75072</v>
      </c>
      <c r="J1634" s="125">
        <v>10750</v>
      </c>
      <c r="K1634" s="125">
        <v>3039</v>
      </c>
      <c r="L1634" s="125">
        <v>375</v>
      </c>
    </row>
    <row r="1635" spans="1:12" x14ac:dyDescent="0.55000000000000004">
      <c r="A1635" s="125" t="s">
        <v>216</v>
      </c>
      <c r="B1635" s="125">
        <v>2021</v>
      </c>
      <c r="C1635" s="125" t="s">
        <v>166</v>
      </c>
      <c r="D1635" s="125">
        <v>2423</v>
      </c>
      <c r="E1635" s="125">
        <v>2256</v>
      </c>
      <c r="F1635" s="125">
        <v>2257</v>
      </c>
      <c r="G1635" s="125">
        <v>2143</v>
      </c>
      <c r="H1635">
        <v>294</v>
      </c>
      <c r="I1635" s="125">
        <v>76824</v>
      </c>
      <c r="J1635" s="125">
        <v>10685</v>
      </c>
      <c r="K1635" s="125">
        <v>3382</v>
      </c>
      <c r="L1635" s="125">
        <v>315</v>
      </c>
    </row>
    <row r="1636" spans="1:12" x14ac:dyDescent="0.55000000000000004">
      <c r="A1636" s="125" t="s">
        <v>217</v>
      </c>
      <c r="B1636" s="125">
        <v>2021</v>
      </c>
      <c r="C1636" s="125" t="s">
        <v>155</v>
      </c>
      <c r="D1636" s="125">
        <v>2933</v>
      </c>
      <c r="E1636" s="125">
        <v>3066</v>
      </c>
      <c r="F1636" s="125">
        <v>2847</v>
      </c>
      <c r="G1636" s="125">
        <v>2284</v>
      </c>
      <c r="H1636">
        <v>108</v>
      </c>
      <c r="I1636" s="125">
        <v>122086</v>
      </c>
      <c r="J1636" s="125">
        <v>31568</v>
      </c>
      <c r="K1636" s="125">
        <v>2601</v>
      </c>
      <c r="L1636" s="125">
        <v>813</v>
      </c>
    </row>
    <row r="1637" spans="1:12" x14ac:dyDescent="0.55000000000000004">
      <c r="A1637" s="125" t="s">
        <v>217</v>
      </c>
      <c r="B1637" s="125">
        <v>2021</v>
      </c>
      <c r="C1637" s="125" t="s">
        <v>156</v>
      </c>
      <c r="D1637" s="125">
        <v>2970</v>
      </c>
      <c r="E1637" s="125">
        <v>3112</v>
      </c>
      <c r="F1637" s="125">
        <v>2562</v>
      </c>
      <c r="G1637" s="125">
        <v>2523</v>
      </c>
      <c r="H1637">
        <v>181</v>
      </c>
      <c r="I1637" s="125">
        <v>115746</v>
      </c>
      <c r="J1637" s="125">
        <v>28820</v>
      </c>
      <c r="K1637" s="125">
        <v>2436</v>
      </c>
      <c r="L1637" s="125">
        <v>631</v>
      </c>
    </row>
    <row r="1638" spans="1:12" x14ac:dyDescent="0.55000000000000004">
      <c r="A1638" s="125" t="s">
        <v>217</v>
      </c>
      <c r="B1638" s="125">
        <v>2021</v>
      </c>
      <c r="C1638" s="125" t="s">
        <v>157</v>
      </c>
      <c r="D1638" s="125">
        <v>3876</v>
      </c>
      <c r="E1638" s="125">
        <v>3502</v>
      </c>
      <c r="F1638" s="125">
        <v>2969</v>
      </c>
      <c r="G1638" s="125">
        <v>2774</v>
      </c>
      <c r="H1638">
        <v>139</v>
      </c>
      <c r="I1638" s="125">
        <v>123473</v>
      </c>
      <c r="J1638" s="125">
        <v>30137</v>
      </c>
      <c r="K1638" s="125">
        <v>1865</v>
      </c>
      <c r="L1638" s="125">
        <v>293</v>
      </c>
    </row>
    <row r="1639" spans="1:12" x14ac:dyDescent="0.55000000000000004">
      <c r="A1639" s="125" t="s">
        <v>217</v>
      </c>
      <c r="B1639" s="125">
        <v>2021</v>
      </c>
      <c r="C1639" s="125" t="s">
        <v>158</v>
      </c>
      <c r="D1639" s="125">
        <v>3479</v>
      </c>
      <c r="E1639" s="125">
        <v>3606</v>
      </c>
      <c r="F1639" s="125">
        <v>2963</v>
      </c>
      <c r="G1639" s="125">
        <v>2657</v>
      </c>
      <c r="H1639">
        <v>164</v>
      </c>
      <c r="I1639" s="125">
        <v>110269</v>
      </c>
      <c r="J1639" s="125">
        <v>26696</v>
      </c>
      <c r="K1639" s="125">
        <v>1278</v>
      </c>
      <c r="L1639" s="125">
        <v>334</v>
      </c>
    </row>
    <row r="1640" spans="1:12" x14ac:dyDescent="0.55000000000000004">
      <c r="A1640" s="125" t="s">
        <v>217</v>
      </c>
      <c r="B1640" s="125">
        <v>2021</v>
      </c>
      <c r="C1640" s="125" t="s">
        <v>159</v>
      </c>
      <c r="D1640" s="125">
        <v>2953</v>
      </c>
      <c r="E1640" s="125">
        <v>3272</v>
      </c>
      <c r="F1640" s="125">
        <v>2572</v>
      </c>
      <c r="G1640" s="125">
        <v>2298</v>
      </c>
      <c r="H1640">
        <v>94</v>
      </c>
      <c r="I1640" s="125">
        <v>140132</v>
      </c>
      <c r="J1640" s="125">
        <v>33923</v>
      </c>
      <c r="K1640" s="125">
        <v>1819</v>
      </c>
      <c r="L1640" s="125">
        <v>452</v>
      </c>
    </row>
    <row r="1641" spans="1:12" x14ac:dyDescent="0.55000000000000004">
      <c r="A1641" s="125" t="s">
        <v>217</v>
      </c>
      <c r="B1641" s="125">
        <v>2021</v>
      </c>
      <c r="C1641" s="125" t="s">
        <v>160</v>
      </c>
      <c r="D1641" s="125">
        <v>3000</v>
      </c>
      <c r="E1641" s="125">
        <v>3257</v>
      </c>
      <c r="F1641" s="125">
        <v>2739</v>
      </c>
      <c r="G1641" s="125">
        <v>2815</v>
      </c>
      <c r="H1641">
        <v>351</v>
      </c>
      <c r="I1641" s="125">
        <v>147610</v>
      </c>
      <c r="J1641" s="125">
        <v>28127</v>
      </c>
      <c r="K1641" s="125">
        <v>1848</v>
      </c>
      <c r="L1641" s="125">
        <v>454</v>
      </c>
    </row>
    <row r="1642" spans="1:12" x14ac:dyDescent="0.55000000000000004">
      <c r="A1642" s="125" t="s">
        <v>217</v>
      </c>
      <c r="B1642" s="125">
        <v>2021</v>
      </c>
      <c r="C1642" s="125" t="s">
        <v>161</v>
      </c>
      <c r="D1642" s="125">
        <v>2688</v>
      </c>
      <c r="E1642" s="125">
        <v>3154</v>
      </c>
      <c r="F1642" s="125">
        <v>2740</v>
      </c>
      <c r="G1642" s="125">
        <v>2016</v>
      </c>
      <c r="H1642">
        <v>93</v>
      </c>
      <c r="I1642" s="125">
        <v>156693</v>
      </c>
      <c r="J1642" s="125">
        <v>29247</v>
      </c>
      <c r="K1642" s="125">
        <v>1885</v>
      </c>
      <c r="L1642" s="125">
        <v>336</v>
      </c>
    </row>
    <row r="1643" spans="1:12" x14ac:dyDescent="0.55000000000000004">
      <c r="A1643" s="125" t="s">
        <v>217</v>
      </c>
      <c r="B1643" s="125">
        <v>2021</v>
      </c>
      <c r="C1643" s="125" t="s">
        <v>162</v>
      </c>
      <c r="D1643" s="125">
        <v>3451</v>
      </c>
      <c r="E1643" s="125">
        <v>3227</v>
      </c>
      <c r="F1643" s="125">
        <v>2749</v>
      </c>
      <c r="G1643" s="125">
        <v>2330</v>
      </c>
      <c r="H1643">
        <v>140</v>
      </c>
      <c r="I1643" s="125">
        <v>198390</v>
      </c>
      <c r="J1643" s="125">
        <v>31561</v>
      </c>
      <c r="K1643" s="125">
        <v>1852</v>
      </c>
      <c r="L1643" s="125">
        <v>408</v>
      </c>
    </row>
    <row r="1644" spans="1:12" x14ac:dyDescent="0.55000000000000004">
      <c r="A1644" s="125" t="s">
        <v>217</v>
      </c>
      <c r="B1644" s="125">
        <v>2021</v>
      </c>
      <c r="C1644" s="125" t="s">
        <v>163</v>
      </c>
      <c r="D1644" s="125">
        <v>3279</v>
      </c>
      <c r="E1644" s="125">
        <v>3410</v>
      </c>
      <c r="F1644" s="125">
        <v>2769</v>
      </c>
      <c r="G1644" s="125">
        <v>2543</v>
      </c>
      <c r="H1644">
        <v>185</v>
      </c>
      <c r="I1644" s="125">
        <v>150306</v>
      </c>
      <c r="J1644" s="125">
        <v>26360</v>
      </c>
      <c r="K1644" s="125">
        <v>1687</v>
      </c>
      <c r="L1644" s="125">
        <v>344</v>
      </c>
    </row>
    <row r="1645" spans="1:12" x14ac:dyDescent="0.55000000000000004">
      <c r="A1645" s="125" t="s">
        <v>217</v>
      </c>
      <c r="B1645" s="125">
        <v>2021</v>
      </c>
      <c r="C1645" s="125" t="s">
        <v>164</v>
      </c>
      <c r="D1645" s="125">
        <v>2962</v>
      </c>
      <c r="E1645" s="125">
        <v>3383</v>
      </c>
      <c r="F1645" s="125">
        <v>2636</v>
      </c>
      <c r="G1645" s="125">
        <v>2371</v>
      </c>
      <c r="H1645">
        <v>126</v>
      </c>
      <c r="I1645" s="125">
        <v>152855</v>
      </c>
      <c r="J1645" s="125">
        <v>30075</v>
      </c>
      <c r="K1645" s="125">
        <v>1581</v>
      </c>
      <c r="L1645" s="125">
        <v>405</v>
      </c>
    </row>
    <row r="1646" spans="1:12" x14ac:dyDescent="0.55000000000000004">
      <c r="A1646" s="125" t="s">
        <v>217</v>
      </c>
      <c r="B1646" s="125">
        <v>2021</v>
      </c>
      <c r="C1646" s="125" t="s">
        <v>165</v>
      </c>
      <c r="D1646" s="125">
        <v>3072</v>
      </c>
      <c r="E1646" s="125">
        <v>3168</v>
      </c>
      <c r="F1646" s="125">
        <v>2787</v>
      </c>
      <c r="G1646" s="125">
        <v>2725</v>
      </c>
      <c r="H1646">
        <v>488</v>
      </c>
      <c r="I1646" s="125">
        <v>139512</v>
      </c>
      <c r="J1646" s="125">
        <v>23452</v>
      </c>
      <c r="K1646" s="125">
        <v>1102</v>
      </c>
      <c r="L1646" s="125">
        <v>274</v>
      </c>
    </row>
    <row r="1647" spans="1:12" x14ac:dyDescent="0.55000000000000004">
      <c r="A1647" s="125" t="s">
        <v>217</v>
      </c>
      <c r="B1647" s="125">
        <v>2021</v>
      </c>
      <c r="C1647" s="125" t="s">
        <v>166</v>
      </c>
      <c r="D1647" s="125">
        <v>2401</v>
      </c>
      <c r="E1647" s="125">
        <v>2663</v>
      </c>
      <c r="F1647" s="125">
        <v>2477</v>
      </c>
      <c r="G1647" s="125">
        <v>2251</v>
      </c>
      <c r="H1647">
        <v>414</v>
      </c>
      <c r="I1647" s="125">
        <v>129963</v>
      </c>
      <c r="J1647" s="125">
        <v>20634</v>
      </c>
      <c r="K1647" s="125">
        <v>1210</v>
      </c>
      <c r="L1647" s="125">
        <v>351</v>
      </c>
    </row>
    <row r="1648" spans="1:12" x14ac:dyDescent="0.55000000000000004">
      <c r="A1648" s="125" t="s">
        <v>218</v>
      </c>
      <c r="B1648" s="125">
        <v>2021</v>
      </c>
      <c r="C1648" s="125" t="s">
        <v>155</v>
      </c>
      <c r="D1648" s="125">
        <v>2976</v>
      </c>
      <c r="E1648" s="125">
        <v>2788</v>
      </c>
      <c r="F1648" s="125">
        <v>2368</v>
      </c>
      <c r="G1648" s="125">
        <v>2462</v>
      </c>
      <c r="H1648">
        <v>21</v>
      </c>
      <c r="I1648" s="125">
        <v>125910</v>
      </c>
      <c r="J1648" s="125">
        <v>19769</v>
      </c>
      <c r="K1648" s="125">
        <v>1792</v>
      </c>
      <c r="L1648" s="125">
        <v>294</v>
      </c>
    </row>
    <row r="1649" spans="1:12" x14ac:dyDescent="0.55000000000000004">
      <c r="A1649" s="125" t="s">
        <v>218</v>
      </c>
      <c r="B1649" s="125">
        <v>2021</v>
      </c>
      <c r="C1649" s="125" t="s">
        <v>156</v>
      </c>
      <c r="D1649" s="125">
        <v>2837</v>
      </c>
      <c r="E1649" s="125">
        <v>2635</v>
      </c>
      <c r="F1649" s="125">
        <v>2524</v>
      </c>
      <c r="G1649" s="125">
        <v>2992</v>
      </c>
      <c r="H1649">
        <v>22</v>
      </c>
      <c r="I1649" s="125">
        <v>181380</v>
      </c>
      <c r="J1649" s="125">
        <v>36318</v>
      </c>
      <c r="K1649" s="125">
        <v>2088</v>
      </c>
      <c r="L1649" s="125">
        <v>262</v>
      </c>
    </row>
    <row r="1650" spans="1:12" x14ac:dyDescent="0.55000000000000004">
      <c r="A1650" s="125" t="s">
        <v>218</v>
      </c>
      <c r="B1650" s="125">
        <v>2021</v>
      </c>
      <c r="C1650" s="125" t="s">
        <v>157</v>
      </c>
      <c r="D1650" s="125">
        <v>3372</v>
      </c>
      <c r="E1650" s="125">
        <v>3008</v>
      </c>
      <c r="F1650" s="125">
        <v>3140</v>
      </c>
      <c r="G1650" s="125">
        <v>3120</v>
      </c>
      <c r="H1650">
        <v>58</v>
      </c>
      <c r="I1650" s="125">
        <v>204587</v>
      </c>
      <c r="J1650" s="125">
        <v>38182</v>
      </c>
      <c r="K1650" s="125">
        <v>2619</v>
      </c>
      <c r="L1650" s="125">
        <v>397</v>
      </c>
    </row>
    <row r="1651" spans="1:12" x14ac:dyDescent="0.55000000000000004">
      <c r="A1651" s="125" t="s">
        <v>218</v>
      </c>
      <c r="B1651" s="125">
        <v>2021</v>
      </c>
      <c r="C1651" s="125" t="s">
        <v>158</v>
      </c>
      <c r="D1651" s="125">
        <v>2960</v>
      </c>
      <c r="E1651" s="125">
        <v>2609</v>
      </c>
      <c r="F1651" s="125">
        <v>2725</v>
      </c>
      <c r="G1651" s="125">
        <v>2691</v>
      </c>
      <c r="H1651">
        <v>115</v>
      </c>
      <c r="I1651" s="125">
        <v>210066</v>
      </c>
      <c r="J1651" s="125">
        <v>20968</v>
      </c>
      <c r="K1651" s="125">
        <v>2299</v>
      </c>
      <c r="L1651" s="125">
        <v>253</v>
      </c>
    </row>
    <row r="1652" spans="1:12" x14ac:dyDescent="0.55000000000000004">
      <c r="A1652" s="125" t="s">
        <v>218</v>
      </c>
      <c r="B1652" s="125">
        <v>2021</v>
      </c>
      <c r="C1652" s="125" t="s">
        <v>159</v>
      </c>
      <c r="D1652" s="125">
        <v>2976</v>
      </c>
      <c r="E1652" s="125">
        <v>2719</v>
      </c>
      <c r="F1652" s="125">
        <v>2732</v>
      </c>
      <c r="G1652" s="125">
        <v>2659</v>
      </c>
      <c r="H1652">
        <v>102</v>
      </c>
      <c r="I1652" s="125">
        <v>157502</v>
      </c>
      <c r="J1652" s="125">
        <v>21057</v>
      </c>
      <c r="K1652" s="125">
        <v>3859</v>
      </c>
      <c r="L1652" s="125">
        <v>381</v>
      </c>
    </row>
    <row r="1653" spans="1:12" x14ac:dyDescent="0.55000000000000004">
      <c r="A1653" s="125" t="s">
        <v>218</v>
      </c>
      <c r="B1653" s="125">
        <v>2021</v>
      </c>
      <c r="C1653" s="125" t="s">
        <v>160</v>
      </c>
      <c r="D1653" s="125">
        <v>3051</v>
      </c>
      <c r="E1653" s="125">
        <v>2877</v>
      </c>
      <c r="F1653" s="125">
        <v>2784</v>
      </c>
      <c r="G1653" s="125">
        <v>2747</v>
      </c>
      <c r="H1653">
        <v>159</v>
      </c>
      <c r="I1653" s="125">
        <v>205477</v>
      </c>
      <c r="J1653" s="125">
        <v>28341</v>
      </c>
      <c r="K1653" s="125">
        <v>2574</v>
      </c>
      <c r="L1653" s="125">
        <v>863</v>
      </c>
    </row>
    <row r="1654" spans="1:12" x14ac:dyDescent="0.55000000000000004">
      <c r="A1654" s="125" t="s">
        <v>218</v>
      </c>
      <c r="B1654" s="125">
        <v>2021</v>
      </c>
      <c r="C1654" s="125" t="s">
        <v>161</v>
      </c>
      <c r="D1654" s="125">
        <v>2961</v>
      </c>
      <c r="E1654" s="125">
        <v>2999</v>
      </c>
      <c r="F1654" s="125">
        <v>2749</v>
      </c>
      <c r="G1654" s="125">
        <v>2605</v>
      </c>
      <c r="H1654">
        <v>38</v>
      </c>
      <c r="I1654" s="125">
        <v>194355</v>
      </c>
      <c r="J1654" s="125">
        <v>27199</v>
      </c>
      <c r="K1654" s="125">
        <v>2252</v>
      </c>
      <c r="L1654" s="125">
        <v>453</v>
      </c>
    </row>
    <row r="1655" spans="1:12" x14ac:dyDescent="0.55000000000000004">
      <c r="A1655" s="125" t="s">
        <v>218</v>
      </c>
      <c r="B1655" s="125">
        <v>2021</v>
      </c>
      <c r="C1655" s="125" t="s">
        <v>162</v>
      </c>
      <c r="D1655" s="125">
        <v>2909</v>
      </c>
      <c r="E1655" s="125">
        <v>3009</v>
      </c>
      <c r="F1655" s="125">
        <v>2771</v>
      </c>
      <c r="G1655" s="125">
        <v>2612</v>
      </c>
      <c r="H1655">
        <v>33</v>
      </c>
      <c r="I1655" s="125">
        <v>255537</v>
      </c>
      <c r="J1655" s="125">
        <v>37672</v>
      </c>
      <c r="K1655" s="125">
        <v>2210</v>
      </c>
      <c r="L1655" s="125">
        <v>330</v>
      </c>
    </row>
    <row r="1656" spans="1:12" x14ac:dyDescent="0.55000000000000004">
      <c r="A1656" s="125" t="s">
        <v>218</v>
      </c>
      <c r="B1656" s="125">
        <v>2021</v>
      </c>
      <c r="C1656" s="125" t="s">
        <v>163</v>
      </c>
      <c r="D1656" s="125">
        <v>2922</v>
      </c>
      <c r="E1656" s="125">
        <v>2747</v>
      </c>
      <c r="F1656" s="125">
        <v>2809</v>
      </c>
      <c r="G1656" s="125">
        <v>2643</v>
      </c>
      <c r="H1656">
        <v>21</v>
      </c>
      <c r="I1656" s="125">
        <v>206611</v>
      </c>
      <c r="J1656" s="125">
        <v>27376</v>
      </c>
      <c r="K1656" s="125">
        <v>1829</v>
      </c>
      <c r="L1656" s="125">
        <v>246</v>
      </c>
    </row>
    <row r="1657" spans="1:12" x14ac:dyDescent="0.55000000000000004">
      <c r="A1657" s="125" t="s">
        <v>218</v>
      </c>
      <c r="B1657" s="125">
        <v>2021</v>
      </c>
      <c r="C1657" s="125" t="s">
        <v>164</v>
      </c>
      <c r="D1657" s="125">
        <v>2777</v>
      </c>
      <c r="E1657" s="125">
        <v>2735</v>
      </c>
      <c r="F1657" s="125">
        <v>2633</v>
      </c>
      <c r="G1657" s="125">
        <v>3488</v>
      </c>
      <c r="H1657">
        <v>92</v>
      </c>
      <c r="I1657" s="125">
        <v>160205</v>
      </c>
      <c r="J1657" s="125">
        <v>19008</v>
      </c>
      <c r="K1657" s="125">
        <v>1926</v>
      </c>
      <c r="L1657" s="125">
        <v>409</v>
      </c>
    </row>
    <row r="1658" spans="1:12" x14ac:dyDescent="0.55000000000000004">
      <c r="A1658" s="125" t="s">
        <v>218</v>
      </c>
      <c r="B1658" s="125">
        <v>2021</v>
      </c>
      <c r="C1658" s="125" t="s">
        <v>165</v>
      </c>
      <c r="D1658" s="125">
        <v>2596</v>
      </c>
      <c r="E1658" s="125">
        <v>3006</v>
      </c>
      <c r="F1658" s="125">
        <v>2840</v>
      </c>
      <c r="G1658" s="125">
        <v>2888</v>
      </c>
      <c r="H1658">
        <v>228</v>
      </c>
      <c r="I1658" s="125">
        <v>186972</v>
      </c>
      <c r="J1658" s="125">
        <v>23488</v>
      </c>
      <c r="K1658" s="125">
        <v>2349</v>
      </c>
      <c r="L1658" s="125">
        <v>221</v>
      </c>
    </row>
    <row r="1659" spans="1:12" x14ac:dyDescent="0.55000000000000004">
      <c r="A1659" s="125" t="s">
        <v>218</v>
      </c>
      <c r="B1659" s="125">
        <v>2021</v>
      </c>
      <c r="C1659" s="125" t="s">
        <v>166</v>
      </c>
      <c r="D1659" s="125">
        <v>2958</v>
      </c>
      <c r="E1659" s="125">
        <v>2750</v>
      </c>
      <c r="F1659" s="125">
        <v>2743</v>
      </c>
      <c r="G1659" s="125">
        <v>2501</v>
      </c>
      <c r="H1659">
        <v>99</v>
      </c>
      <c r="I1659" s="125">
        <v>177093</v>
      </c>
      <c r="J1659" s="125">
        <v>18920</v>
      </c>
      <c r="K1659" s="125">
        <v>1874</v>
      </c>
      <c r="L1659" s="125">
        <v>140</v>
      </c>
    </row>
    <row r="1660" spans="1:12" x14ac:dyDescent="0.55000000000000004">
      <c r="A1660" s="125" t="s">
        <v>219</v>
      </c>
      <c r="B1660" s="125">
        <v>2021</v>
      </c>
      <c r="C1660" s="125" t="s">
        <v>155</v>
      </c>
      <c r="D1660" s="125">
        <v>695</v>
      </c>
      <c r="E1660" s="125">
        <v>674</v>
      </c>
      <c r="F1660" s="125">
        <v>557</v>
      </c>
      <c r="G1660" s="125">
        <v>546</v>
      </c>
      <c r="H1660">
        <v>17</v>
      </c>
      <c r="I1660" s="125">
        <v>22987</v>
      </c>
      <c r="J1660" s="125">
        <v>3379</v>
      </c>
      <c r="K1660" s="125">
        <v>1770</v>
      </c>
      <c r="L1660" s="125">
        <v>126</v>
      </c>
    </row>
    <row r="1661" spans="1:12" x14ac:dyDescent="0.55000000000000004">
      <c r="A1661" s="125" t="s">
        <v>219</v>
      </c>
      <c r="B1661" s="125">
        <v>2021</v>
      </c>
      <c r="C1661" s="125" t="s">
        <v>156</v>
      </c>
      <c r="D1661" s="125">
        <v>915</v>
      </c>
      <c r="E1661" s="125">
        <v>1028</v>
      </c>
      <c r="F1661" s="125">
        <v>930</v>
      </c>
      <c r="G1661" s="125">
        <v>943</v>
      </c>
      <c r="H1661">
        <v>10</v>
      </c>
      <c r="I1661" s="125">
        <v>31278</v>
      </c>
      <c r="J1661" s="125">
        <v>4953</v>
      </c>
      <c r="K1661" s="125">
        <v>1945</v>
      </c>
      <c r="L1661" s="125">
        <v>202</v>
      </c>
    </row>
    <row r="1662" spans="1:12" x14ac:dyDescent="0.55000000000000004">
      <c r="A1662" s="125" t="s">
        <v>219</v>
      </c>
      <c r="B1662" s="125">
        <v>2021</v>
      </c>
      <c r="C1662" s="125" t="s">
        <v>157</v>
      </c>
      <c r="D1662" s="125">
        <v>1393</v>
      </c>
      <c r="E1662" s="125">
        <v>1363</v>
      </c>
      <c r="F1662" s="125">
        <v>1311</v>
      </c>
      <c r="G1662" s="125">
        <v>1621</v>
      </c>
      <c r="H1662">
        <v>70</v>
      </c>
      <c r="I1662" s="125">
        <v>85739</v>
      </c>
      <c r="J1662" s="125">
        <v>17690</v>
      </c>
      <c r="K1662" s="125">
        <v>2067</v>
      </c>
      <c r="L1662" s="125">
        <v>298</v>
      </c>
    </row>
    <row r="1663" spans="1:12" x14ac:dyDescent="0.55000000000000004">
      <c r="A1663" s="125" t="s">
        <v>219</v>
      </c>
      <c r="B1663" s="125">
        <v>2021</v>
      </c>
      <c r="C1663" s="125" t="s">
        <v>158</v>
      </c>
      <c r="D1663" s="125">
        <v>1322</v>
      </c>
      <c r="E1663" s="125">
        <v>1331</v>
      </c>
      <c r="F1663" s="125">
        <v>1364</v>
      </c>
      <c r="G1663" s="125">
        <v>1393</v>
      </c>
      <c r="H1663">
        <v>74</v>
      </c>
      <c r="I1663" s="125">
        <v>63492</v>
      </c>
      <c r="J1663" s="125">
        <v>9037</v>
      </c>
      <c r="K1663" s="125">
        <v>2191</v>
      </c>
      <c r="L1663" s="125">
        <v>254</v>
      </c>
    </row>
    <row r="1664" spans="1:12" x14ac:dyDescent="0.55000000000000004">
      <c r="A1664" s="125" t="s">
        <v>219</v>
      </c>
      <c r="B1664" s="125">
        <v>2021</v>
      </c>
      <c r="C1664" s="125" t="s">
        <v>159</v>
      </c>
      <c r="D1664" s="125">
        <v>1319</v>
      </c>
      <c r="E1664" s="125">
        <v>1307</v>
      </c>
      <c r="F1664" s="125">
        <v>1219</v>
      </c>
      <c r="G1664" s="125">
        <v>1332</v>
      </c>
      <c r="H1664">
        <v>112</v>
      </c>
      <c r="I1664" s="125">
        <v>77739</v>
      </c>
      <c r="J1664" s="125">
        <v>10710</v>
      </c>
      <c r="K1664" s="125">
        <v>2114</v>
      </c>
      <c r="L1664" s="125">
        <v>328</v>
      </c>
    </row>
    <row r="1665" spans="1:12" x14ac:dyDescent="0.55000000000000004">
      <c r="A1665" s="125" t="s">
        <v>219</v>
      </c>
      <c r="B1665" s="125">
        <v>2021</v>
      </c>
      <c r="C1665" s="125" t="s">
        <v>160</v>
      </c>
      <c r="D1665" s="125">
        <v>1117</v>
      </c>
      <c r="E1665" s="125">
        <v>1352</v>
      </c>
      <c r="F1665" s="125">
        <v>1206</v>
      </c>
      <c r="G1665" s="125">
        <v>1357</v>
      </c>
      <c r="H1665">
        <v>112</v>
      </c>
      <c r="I1665" s="125">
        <v>94691</v>
      </c>
      <c r="J1665" s="125">
        <v>11512</v>
      </c>
      <c r="K1665" s="125">
        <v>2495</v>
      </c>
      <c r="L1665" s="125">
        <v>178</v>
      </c>
    </row>
    <row r="1666" spans="1:12" x14ac:dyDescent="0.55000000000000004">
      <c r="A1666" s="125" t="s">
        <v>219</v>
      </c>
      <c r="B1666" s="125">
        <v>2021</v>
      </c>
      <c r="C1666" s="125" t="s">
        <v>161</v>
      </c>
      <c r="D1666" s="125">
        <v>1223</v>
      </c>
      <c r="E1666" s="125">
        <v>1373</v>
      </c>
      <c r="F1666" s="125">
        <v>1237</v>
      </c>
      <c r="G1666" s="125">
        <v>1051</v>
      </c>
      <c r="H1666">
        <v>41</v>
      </c>
      <c r="I1666" s="125">
        <v>70350</v>
      </c>
      <c r="J1666" s="125">
        <v>10234</v>
      </c>
      <c r="K1666" s="125">
        <v>2046</v>
      </c>
      <c r="L1666" s="125">
        <v>236</v>
      </c>
    </row>
    <row r="1667" spans="1:12" x14ac:dyDescent="0.55000000000000004">
      <c r="A1667" s="125" t="s">
        <v>219</v>
      </c>
      <c r="B1667" s="125">
        <v>2021</v>
      </c>
      <c r="C1667" s="125" t="s">
        <v>162</v>
      </c>
      <c r="D1667" s="125">
        <v>1277</v>
      </c>
      <c r="E1667" s="125">
        <v>1353</v>
      </c>
      <c r="F1667" s="125">
        <v>1314</v>
      </c>
      <c r="G1667" s="125">
        <v>1311</v>
      </c>
      <c r="H1667">
        <v>20</v>
      </c>
      <c r="I1667" s="125">
        <v>97086</v>
      </c>
      <c r="J1667" s="125">
        <v>11969</v>
      </c>
      <c r="K1667" s="125">
        <v>2627</v>
      </c>
      <c r="L1667" s="125">
        <v>317</v>
      </c>
    </row>
    <row r="1668" spans="1:12" x14ac:dyDescent="0.55000000000000004">
      <c r="A1668" s="125" t="s">
        <v>219</v>
      </c>
      <c r="B1668" s="125">
        <v>2021</v>
      </c>
      <c r="C1668" s="125" t="s">
        <v>163</v>
      </c>
      <c r="D1668" s="125">
        <v>1276</v>
      </c>
      <c r="E1668" s="125">
        <v>1239</v>
      </c>
      <c r="F1668" s="125">
        <v>1263</v>
      </c>
      <c r="G1668" s="125">
        <v>1319</v>
      </c>
      <c r="H1668">
        <v>38</v>
      </c>
      <c r="I1668" s="125">
        <v>113109</v>
      </c>
      <c r="J1668" s="125">
        <v>14831</v>
      </c>
      <c r="K1668" s="125">
        <v>2569</v>
      </c>
      <c r="L1668" s="125">
        <v>372</v>
      </c>
    </row>
    <row r="1669" spans="1:12" x14ac:dyDescent="0.55000000000000004">
      <c r="A1669" s="125" t="s">
        <v>219</v>
      </c>
      <c r="B1669" s="125">
        <v>2021</v>
      </c>
      <c r="C1669" s="125" t="s">
        <v>164</v>
      </c>
      <c r="D1669" s="125">
        <v>1011</v>
      </c>
      <c r="E1669" s="125">
        <v>1133</v>
      </c>
      <c r="F1669" s="125">
        <v>1080</v>
      </c>
      <c r="G1669" s="125">
        <v>1045</v>
      </c>
      <c r="H1669">
        <v>25</v>
      </c>
      <c r="I1669" s="125">
        <v>73601</v>
      </c>
      <c r="J1669" s="125">
        <v>9215</v>
      </c>
      <c r="K1669" s="125">
        <v>2286</v>
      </c>
      <c r="L1669" s="125">
        <v>213</v>
      </c>
    </row>
    <row r="1670" spans="1:12" x14ac:dyDescent="0.55000000000000004">
      <c r="A1670" s="125" t="s">
        <v>219</v>
      </c>
      <c r="B1670" s="125">
        <v>2021</v>
      </c>
      <c r="C1670" s="125" t="s">
        <v>165</v>
      </c>
      <c r="D1670" s="125">
        <v>1135</v>
      </c>
      <c r="E1670" s="125">
        <v>1398</v>
      </c>
      <c r="F1670" s="125">
        <v>1308</v>
      </c>
      <c r="G1670" s="125">
        <v>1405</v>
      </c>
      <c r="H1670">
        <v>74</v>
      </c>
      <c r="I1670" s="125">
        <v>87114</v>
      </c>
      <c r="J1670" s="125">
        <v>11390</v>
      </c>
      <c r="K1670" s="125">
        <v>2362</v>
      </c>
      <c r="L1670" s="125">
        <v>376</v>
      </c>
    </row>
    <row r="1671" spans="1:12" x14ac:dyDescent="0.55000000000000004">
      <c r="A1671" s="125" t="s">
        <v>219</v>
      </c>
      <c r="B1671" s="125">
        <v>2021</v>
      </c>
      <c r="C1671" s="125" t="s">
        <v>166</v>
      </c>
      <c r="D1671" s="125">
        <v>1209</v>
      </c>
      <c r="E1671" s="125">
        <v>1248</v>
      </c>
      <c r="F1671" s="125">
        <v>1276</v>
      </c>
      <c r="G1671" s="125">
        <v>1283</v>
      </c>
      <c r="H1671">
        <v>82</v>
      </c>
      <c r="I1671" s="125">
        <v>90971</v>
      </c>
      <c r="J1671" s="125">
        <v>10551</v>
      </c>
      <c r="K1671" s="125">
        <v>2259</v>
      </c>
      <c r="L1671" s="125">
        <v>293</v>
      </c>
    </row>
    <row r="1672" spans="1:12" x14ac:dyDescent="0.55000000000000004">
      <c r="A1672" s="125" t="s">
        <v>220</v>
      </c>
      <c r="B1672" s="125">
        <v>2021</v>
      </c>
      <c r="C1672" s="125" t="s">
        <v>155</v>
      </c>
      <c r="D1672" s="125">
        <v>1282</v>
      </c>
      <c r="E1672" s="125">
        <v>1418</v>
      </c>
      <c r="F1672" s="125">
        <v>1224</v>
      </c>
      <c r="G1672" s="125">
        <v>1187</v>
      </c>
      <c r="H1672">
        <v>31</v>
      </c>
      <c r="I1672" s="125">
        <v>35523</v>
      </c>
      <c r="J1672" s="125">
        <v>11482</v>
      </c>
      <c r="K1672" s="125">
        <v>643</v>
      </c>
      <c r="L1672" s="125">
        <v>365</v>
      </c>
    </row>
    <row r="1673" spans="1:12" x14ac:dyDescent="0.55000000000000004">
      <c r="A1673" s="125" t="s">
        <v>220</v>
      </c>
      <c r="B1673" s="125">
        <v>2021</v>
      </c>
      <c r="C1673" s="125" t="s">
        <v>156</v>
      </c>
      <c r="D1673" s="125">
        <v>1492</v>
      </c>
      <c r="E1673" s="125">
        <v>1522</v>
      </c>
      <c r="F1673" s="125">
        <v>1350</v>
      </c>
      <c r="G1673" s="125">
        <v>1356</v>
      </c>
      <c r="H1673">
        <v>54</v>
      </c>
      <c r="I1673" s="125">
        <v>50199</v>
      </c>
      <c r="J1673" s="125">
        <v>16349</v>
      </c>
      <c r="K1673" s="125">
        <v>819</v>
      </c>
      <c r="L1673" s="125">
        <v>159</v>
      </c>
    </row>
    <row r="1674" spans="1:12" x14ac:dyDescent="0.55000000000000004">
      <c r="A1674" s="125" t="s">
        <v>220</v>
      </c>
      <c r="B1674" s="125">
        <v>2021</v>
      </c>
      <c r="C1674" s="125" t="s">
        <v>157</v>
      </c>
      <c r="D1674" s="125">
        <v>1715</v>
      </c>
      <c r="E1674" s="125">
        <v>1595</v>
      </c>
      <c r="F1674" s="125">
        <v>1532</v>
      </c>
      <c r="G1674" s="125">
        <v>1493</v>
      </c>
      <c r="H1674">
        <v>85</v>
      </c>
      <c r="I1674" s="125">
        <v>58127</v>
      </c>
      <c r="J1674" s="125">
        <v>17372</v>
      </c>
      <c r="K1674" s="125">
        <v>879</v>
      </c>
      <c r="L1674" s="125">
        <v>166</v>
      </c>
    </row>
    <row r="1675" spans="1:12" x14ac:dyDescent="0.55000000000000004">
      <c r="A1675" s="125" t="s">
        <v>220</v>
      </c>
      <c r="B1675" s="125">
        <v>2021</v>
      </c>
      <c r="C1675" s="125" t="s">
        <v>158</v>
      </c>
      <c r="D1675" s="125">
        <v>1715</v>
      </c>
      <c r="E1675" s="125">
        <v>1648</v>
      </c>
      <c r="F1675" s="125">
        <v>1481</v>
      </c>
      <c r="G1675" s="125">
        <v>1461</v>
      </c>
      <c r="H1675">
        <v>51</v>
      </c>
      <c r="I1675" s="125">
        <v>50559</v>
      </c>
      <c r="J1675" s="125">
        <v>15296</v>
      </c>
      <c r="K1675" s="125">
        <v>816</v>
      </c>
      <c r="L1675" s="125">
        <v>113</v>
      </c>
    </row>
    <row r="1676" spans="1:12" x14ac:dyDescent="0.55000000000000004">
      <c r="A1676" s="125" t="s">
        <v>220</v>
      </c>
      <c r="B1676" s="125">
        <v>2021</v>
      </c>
      <c r="C1676" s="125" t="s">
        <v>159</v>
      </c>
      <c r="D1676" s="125">
        <v>1502</v>
      </c>
      <c r="E1676" s="125">
        <v>1643</v>
      </c>
      <c r="F1676" s="125">
        <v>1324</v>
      </c>
      <c r="G1676" s="125">
        <v>1230</v>
      </c>
      <c r="H1676">
        <v>29</v>
      </c>
      <c r="I1676" s="125">
        <v>45185</v>
      </c>
      <c r="J1676" s="125">
        <v>14397</v>
      </c>
      <c r="K1676" s="125">
        <v>343</v>
      </c>
      <c r="L1676" s="125">
        <v>51</v>
      </c>
    </row>
    <row r="1677" spans="1:12" x14ac:dyDescent="0.55000000000000004">
      <c r="A1677" s="125" t="s">
        <v>220</v>
      </c>
      <c r="B1677" s="125">
        <v>2021</v>
      </c>
      <c r="C1677" s="125" t="s">
        <v>160</v>
      </c>
      <c r="D1677" s="125">
        <v>1683</v>
      </c>
      <c r="E1677" s="125">
        <v>1786</v>
      </c>
      <c r="F1677" s="125">
        <v>1503</v>
      </c>
      <c r="G1677" s="125">
        <v>1708</v>
      </c>
      <c r="H1677">
        <v>238</v>
      </c>
      <c r="I1677" s="125">
        <v>46657</v>
      </c>
      <c r="J1677" s="125">
        <v>14654</v>
      </c>
      <c r="K1677" s="125">
        <v>703</v>
      </c>
      <c r="L1677" s="125">
        <v>127</v>
      </c>
    </row>
    <row r="1678" spans="1:12" x14ac:dyDescent="0.55000000000000004">
      <c r="A1678" s="125" t="s">
        <v>220</v>
      </c>
      <c r="B1678" s="125">
        <v>2021</v>
      </c>
      <c r="C1678" s="125" t="s">
        <v>161</v>
      </c>
      <c r="D1678" s="125">
        <v>1497</v>
      </c>
      <c r="E1678" s="125">
        <v>1755</v>
      </c>
      <c r="F1678" s="125">
        <v>1603</v>
      </c>
      <c r="G1678" s="125">
        <v>1445</v>
      </c>
      <c r="H1678">
        <v>150</v>
      </c>
      <c r="I1678" s="125">
        <v>43922</v>
      </c>
      <c r="J1678" s="125">
        <v>13893</v>
      </c>
      <c r="K1678" s="125">
        <v>694</v>
      </c>
      <c r="L1678" s="125">
        <v>121</v>
      </c>
    </row>
    <row r="1679" spans="1:12" x14ac:dyDescent="0.55000000000000004">
      <c r="A1679" s="125" t="s">
        <v>220</v>
      </c>
      <c r="B1679" s="125">
        <v>2021</v>
      </c>
      <c r="C1679" s="125" t="s">
        <v>162</v>
      </c>
      <c r="D1679" s="125">
        <v>1406</v>
      </c>
      <c r="E1679" s="125">
        <v>1585</v>
      </c>
      <c r="F1679" s="125">
        <v>1630</v>
      </c>
      <c r="G1679" s="125">
        <v>1486</v>
      </c>
      <c r="H1679">
        <v>35</v>
      </c>
      <c r="I1679" s="125">
        <v>52390</v>
      </c>
      <c r="J1679" s="125">
        <v>15890</v>
      </c>
      <c r="K1679" s="125">
        <v>621</v>
      </c>
      <c r="L1679" s="125">
        <v>95</v>
      </c>
    </row>
    <row r="1680" spans="1:12" x14ac:dyDescent="0.55000000000000004">
      <c r="A1680" s="125" t="s">
        <v>220</v>
      </c>
      <c r="B1680" s="125">
        <v>2021</v>
      </c>
      <c r="C1680" s="125" t="s">
        <v>163</v>
      </c>
      <c r="D1680" s="125">
        <v>1440</v>
      </c>
      <c r="E1680" s="125">
        <v>1489</v>
      </c>
      <c r="F1680" s="125">
        <v>1495</v>
      </c>
      <c r="G1680" s="125">
        <v>1344</v>
      </c>
      <c r="H1680">
        <v>59</v>
      </c>
      <c r="I1680" s="125">
        <v>53644</v>
      </c>
      <c r="J1680" s="125">
        <v>15346</v>
      </c>
      <c r="K1680" s="125">
        <v>690</v>
      </c>
      <c r="L1680" s="125">
        <v>82</v>
      </c>
    </row>
    <row r="1681" spans="1:12" x14ac:dyDescent="0.55000000000000004">
      <c r="A1681" s="125" t="s">
        <v>220</v>
      </c>
      <c r="B1681" s="125">
        <v>2021</v>
      </c>
      <c r="C1681" s="125" t="s">
        <v>164</v>
      </c>
      <c r="D1681" s="125">
        <v>1421</v>
      </c>
      <c r="E1681" s="125">
        <v>1503</v>
      </c>
      <c r="F1681" s="125">
        <v>1486</v>
      </c>
      <c r="G1681" s="125">
        <v>1374</v>
      </c>
      <c r="H1681">
        <v>64</v>
      </c>
      <c r="I1681" s="125">
        <v>48601</v>
      </c>
      <c r="J1681" s="125">
        <v>13560</v>
      </c>
      <c r="K1681" s="125">
        <v>673</v>
      </c>
      <c r="L1681" s="125">
        <v>81</v>
      </c>
    </row>
    <row r="1682" spans="1:12" x14ac:dyDescent="0.55000000000000004">
      <c r="A1682" s="125" t="s">
        <v>220</v>
      </c>
      <c r="B1682" s="125">
        <v>2021</v>
      </c>
      <c r="C1682" s="125" t="s">
        <v>165</v>
      </c>
      <c r="D1682" s="125">
        <v>1529</v>
      </c>
      <c r="E1682" s="125">
        <v>1727</v>
      </c>
      <c r="F1682" s="125">
        <v>1538</v>
      </c>
      <c r="G1682" s="125">
        <v>1566</v>
      </c>
      <c r="H1682">
        <v>169</v>
      </c>
      <c r="I1682" s="125">
        <v>47585</v>
      </c>
      <c r="J1682" s="125">
        <v>14154</v>
      </c>
      <c r="K1682" s="125">
        <v>725</v>
      </c>
      <c r="L1682" s="125">
        <v>141</v>
      </c>
    </row>
    <row r="1683" spans="1:12" x14ac:dyDescent="0.55000000000000004">
      <c r="A1683" s="125" t="s">
        <v>220</v>
      </c>
      <c r="B1683" s="125">
        <v>2021</v>
      </c>
      <c r="C1683" s="125" t="s">
        <v>166</v>
      </c>
      <c r="D1683" s="125">
        <v>1706</v>
      </c>
      <c r="E1683" s="125">
        <v>1903</v>
      </c>
      <c r="F1683" s="125">
        <v>1648</v>
      </c>
      <c r="G1683" s="125">
        <v>1830</v>
      </c>
      <c r="H1683">
        <v>198</v>
      </c>
      <c r="I1683" s="125">
        <v>49535</v>
      </c>
      <c r="J1683" s="125">
        <v>15109</v>
      </c>
      <c r="K1683" s="125">
        <v>817</v>
      </c>
      <c r="L1683" s="125">
        <v>167</v>
      </c>
    </row>
    <row r="1684" spans="1:12" x14ac:dyDescent="0.55000000000000004">
      <c r="A1684" s="125" t="s">
        <v>221</v>
      </c>
      <c r="B1684" s="125">
        <v>2021</v>
      </c>
      <c r="C1684" s="125" t="s">
        <v>155</v>
      </c>
      <c r="D1684" s="125">
        <v>2304</v>
      </c>
      <c r="E1684" s="125">
        <v>2170</v>
      </c>
      <c r="F1684" s="125">
        <v>1753</v>
      </c>
      <c r="G1684" s="125">
        <v>1479</v>
      </c>
      <c r="H1684">
        <v>133</v>
      </c>
      <c r="I1684" s="125">
        <v>53378</v>
      </c>
      <c r="J1684" s="125">
        <v>16009</v>
      </c>
      <c r="K1684" s="125">
        <v>2135</v>
      </c>
      <c r="L1684" s="125">
        <v>563</v>
      </c>
    </row>
    <row r="1685" spans="1:12" x14ac:dyDescent="0.55000000000000004">
      <c r="A1685" s="125" t="s">
        <v>221</v>
      </c>
      <c r="B1685" s="125">
        <v>2021</v>
      </c>
      <c r="C1685" s="125" t="s">
        <v>156</v>
      </c>
      <c r="D1685" s="125">
        <v>2235</v>
      </c>
      <c r="E1685" s="125">
        <v>2071</v>
      </c>
      <c r="F1685" s="125">
        <v>1705</v>
      </c>
      <c r="G1685" s="125">
        <v>1465</v>
      </c>
      <c r="H1685">
        <v>105</v>
      </c>
      <c r="I1685" s="125">
        <v>44786</v>
      </c>
      <c r="J1685" s="125">
        <v>12789</v>
      </c>
      <c r="K1685" s="125">
        <v>1224</v>
      </c>
      <c r="L1685" s="125">
        <v>381</v>
      </c>
    </row>
    <row r="1686" spans="1:12" x14ac:dyDescent="0.55000000000000004">
      <c r="A1686" s="125" t="s">
        <v>221</v>
      </c>
      <c r="B1686" s="125">
        <v>2021</v>
      </c>
      <c r="C1686" s="125" t="s">
        <v>157</v>
      </c>
      <c r="D1686" s="125">
        <v>2541</v>
      </c>
      <c r="E1686" s="125">
        <v>2628</v>
      </c>
      <c r="F1686" s="125">
        <v>2119</v>
      </c>
      <c r="G1686" s="125">
        <v>1714</v>
      </c>
      <c r="H1686">
        <v>47</v>
      </c>
      <c r="I1686" s="125">
        <v>52601</v>
      </c>
      <c r="J1686" s="125">
        <v>13603</v>
      </c>
      <c r="K1686" s="125">
        <v>2953</v>
      </c>
      <c r="L1686" s="125">
        <v>993</v>
      </c>
    </row>
    <row r="1687" spans="1:12" x14ac:dyDescent="0.55000000000000004">
      <c r="A1687" s="125" t="s">
        <v>221</v>
      </c>
      <c r="B1687" s="125">
        <v>2021</v>
      </c>
      <c r="C1687" s="125" t="s">
        <v>158</v>
      </c>
      <c r="D1687" s="125">
        <v>2913</v>
      </c>
      <c r="E1687" s="125">
        <v>2564</v>
      </c>
      <c r="F1687" s="125">
        <v>2178</v>
      </c>
      <c r="G1687" s="125">
        <v>1828</v>
      </c>
      <c r="H1687">
        <v>134</v>
      </c>
      <c r="I1687" s="125">
        <v>59076</v>
      </c>
      <c r="J1687" s="125">
        <v>16206</v>
      </c>
      <c r="K1687" s="125">
        <v>2658</v>
      </c>
      <c r="L1687" s="125">
        <v>603</v>
      </c>
    </row>
    <row r="1688" spans="1:12" x14ac:dyDescent="0.55000000000000004">
      <c r="A1688" s="125" t="s">
        <v>221</v>
      </c>
      <c r="B1688" s="125">
        <v>2021</v>
      </c>
      <c r="C1688" s="125" t="s">
        <v>159</v>
      </c>
      <c r="D1688" s="125">
        <v>2726</v>
      </c>
      <c r="E1688" s="125">
        <v>2340</v>
      </c>
      <c r="F1688" s="125">
        <v>2053</v>
      </c>
      <c r="G1688" s="125">
        <v>1564</v>
      </c>
      <c r="H1688">
        <v>83</v>
      </c>
      <c r="I1688" s="125">
        <v>64864</v>
      </c>
      <c r="J1688" s="125">
        <v>16030</v>
      </c>
      <c r="K1688" s="125">
        <v>2611</v>
      </c>
      <c r="L1688" s="125">
        <v>466</v>
      </c>
    </row>
    <row r="1689" spans="1:12" x14ac:dyDescent="0.55000000000000004">
      <c r="A1689" s="125" t="s">
        <v>221</v>
      </c>
      <c r="B1689" s="125">
        <v>2021</v>
      </c>
      <c r="C1689" s="125" t="s">
        <v>160</v>
      </c>
      <c r="D1689" s="125">
        <v>2879</v>
      </c>
      <c r="E1689" s="125">
        <v>2660</v>
      </c>
      <c r="F1689" s="125">
        <v>2163</v>
      </c>
      <c r="G1689" s="125">
        <v>2040</v>
      </c>
      <c r="H1689">
        <v>27</v>
      </c>
      <c r="I1689" s="125">
        <v>61036</v>
      </c>
      <c r="J1689" s="125">
        <v>17437</v>
      </c>
      <c r="K1689" s="125">
        <v>1943</v>
      </c>
      <c r="L1689" s="125">
        <v>525</v>
      </c>
    </row>
    <row r="1690" spans="1:12" x14ac:dyDescent="0.55000000000000004">
      <c r="A1690" s="125" t="s">
        <v>221</v>
      </c>
      <c r="B1690" s="125">
        <v>2021</v>
      </c>
      <c r="C1690" s="125" t="s">
        <v>161</v>
      </c>
      <c r="D1690" s="125">
        <v>2588</v>
      </c>
      <c r="E1690" s="125">
        <v>2312</v>
      </c>
      <c r="F1690" s="125">
        <v>1973</v>
      </c>
      <c r="G1690" s="125">
        <v>1187</v>
      </c>
      <c r="H1690">
        <v>21</v>
      </c>
      <c r="I1690" s="125">
        <v>70487</v>
      </c>
      <c r="J1690" s="125">
        <v>19581</v>
      </c>
      <c r="K1690" s="125">
        <v>1420</v>
      </c>
      <c r="L1690" s="125">
        <v>549</v>
      </c>
    </row>
    <row r="1691" spans="1:12" x14ac:dyDescent="0.55000000000000004">
      <c r="A1691" s="125" t="s">
        <v>221</v>
      </c>
      <c r="B1691" s="125">
        <v>2021</v>
      </c>
      <c r="C1691" s="125" t="s">
        <v>162</v>
      </c>
      <c r="D1691" s="125">
        <v>2281</v>
      </c>
      <c r="E1691" s="125">
        <v>2277</v>
      </c>
      <c r="F1691" s="125">
        <v>1955</v>
      </c>
      <c r="G1691" s="125">
        <v>1314</v>
      </c>
      <c r="H1691">
        <v>49</v>
      </c>
      <c r="I1691" s="125">
        <v>75835</v>
      </c>
      <c r="J1691" s="125">
        <v>17947</v>
      </c>
      <c r="K1691" s="125">
        <v>2698</v>
      </c>
      <c r="L1691" s="125">
        <v>683</v>
      </c>
    </row>
    <row r="1692" spans="1:12" x14ac:dyDescent="0.55000000000000004">
      <c r="A1692" s="125" t="s">
        <v>221</v>
      </c>
      <c r="B1692" s="125">
        <v>2021</v>
      </c>
      <c r="C1692" s="125" t="s">
        <v>163</v>
      </c>
      <c r="D1692" s="125">
        <v>2592</v>
      </c>
      <c r="E1692" s="125">
        <v>2497</v>
      </c>
      <c r="F1692" s="125">
        <v>2257</v>
      </c>
      <c r="G1692" s="125">
        <v>1573</v>
      </c>
      <c r="H1692">
        <v>70</v>
      </c>
      <c r="I1692" s="125">
        <v>87758</v>
      </c>
      <c r="J1692" s="125">
        <v>20410</v>
      </c>
      <c r="K1692" s="125">
        <v>2429</v>
      </c>
      <c r="L1692" s="125">
        <v>642</v>
      </c>
    </row>
    <row r="1693" spans="1:12" x14ac:dyDescent="0.55000000000000004">
      <c r="A1693" s="125" t="s">
        <v>221</v>
      </c>
      <c r="B1693" s="125">
        <v>2021</v>
      </c>
      <c r="C1693" s="125" t="s">
        <v>164</v>
      </c>
      <c r="D1693" s="125">
        <v>1924</v>
      </c>
      <c r="E1693" s="125">
        <v>2222</v>
      </c>
      <c r="F1693" s="125">
        <v>1870</v>
      </c>
      <c r="G1693" s="125">
        <v>1425</v>
      </c>
      <c r="H1693">
        <v>47</v>
      </c>
      <c r="I1693" s="125">
        <v>72766</v>
      </c>
      <c r="J1693" s="125">
        <v>16326</v>
      </c>
      <c r="K1693" s="125">
        <v>2322</v>
      </c>
      <c r="L1693" s="125">
        <v>382</v>
      </c>
    </row>
    <row r="1694" spans="1:12" x14ac:dyDescent="0.55000000000000004">
      <c r="A1694" s="125" t="s">
        <v>221</v>
      </c>
      <c r="B1694" s="125">
        <v>2021</v>
      </c>
      <c r="C1694" s="125" t="s">
        <v>165</v>
      </c>
      <c r="D1694" s="125">
        <v>1761</v>
      </c>
      <c r="E1694" s="125">
        <v>2274</v>
      </c>
      <c r="F1694" s="125">
        <v>1930</v>
      </c>
      <c r="G1694" s="125">
        <v>1508</v>
      </c>
      <c r="H1694">
        <v>55</v>
      </c>
      <c r="I1694" s="125">
        <v>70570</v>
      </c>
      <c r="J1694" s="125">
        <v>15117</v>
      </c>
      <c r="K1694" s="125">
        <v>2844</v>
      </c>
      <c r="L1694" s="125">
        <v>717</v>
      </c>
    </row>
    <row r="1695" spans="1:12" x14ac:dyDescent="0.55000000000000004">
      <c r="A1695" s="125" t="s">
        <v>221</v>
      </c>
      <c r="B1695" s="125">
        <v>2021</v>
      </c>
      <c r="C1695" s="125" t="s">
        <v>166</v>
      </c>
      <c r="D1695" s="125">
        <v>1945</v>
      </c>
      <c r="E1695" s="125">
        <v>2201</v>
      </c>
      <c r="F1695" s="125">
        <v>1969</v>
      </c>
      <c r="G1695" s="125">
        <v>1674</v>
      </c>
      <c r="H1695">
        <v>214</v>
      </c>
      <c r="I1695" s="125">
        <v>65385</v>
      </c>
      <c r="J1695" s="125">
        <v>14447</v>
      </c>
      <c r="K1695" s="125">
        <v>2451</v>
      </c>
      <c r="L1695" s="125">
        <v>798</v>
      </c>
    </row>
    <row r="1696" spans="1:12" x14ac:dyDescent="0.55000000000000004">
      <c r="A1696" s="125" t="s">
        <v>174</v>
      </c>
      <c r="B1696" s="125">
        <v>2022</v>
      </c>
      <c r="C1696" s="125" t="s">
        <v>155</v>
      </c>
      <c r="D1696" s="125">
        <v>1893</v>
      </c>
      <c r="E1696" s="125">
        <v>1733</v>
      </c>
      <c r="F1696" s="125">
        <v>1694</v>
      </c>
      <c r="G1696" s="125">
        <v>1867</v>
      </c>
      <c r="H1696">
        <v>52</v>
      </c>
      <c r="I1696" s="125">
        <v>97660</v>
      </c>
      <c r="J1696" s="125">
        <v>22218</v>
      </c>
      <c r="K1696" s="125">
        <v>2267</v>
      </c>
      <c r="L1696" s="125">
        <v>428</v>
      </c>
    </row>
    <row r="1697" spans="1:12" x14ac:dyDescent="0.55000000000000004">
      <c r="A1697" s="125" t="s">
        <v>174</v>
      </c>
      <c r="B1697" s="125">
        <v>2022</v>
      </c>
      <c r="C1697" s="125" t="s">
        <v>156</v>
      </c>
      <c r="D1697" s="125">
        <v>1600</v>
      </c>
      <c r="E1697" s="125">
        <v>1870</v>
      </c>
      <c r="F1697" s="125">
        <v>1560</v>
      </c>
      <c r="G1697" s="125">
        <v>1672</v>
      </c>
      <c r="H1697">
        <v>52</v>
      </c>
      <c r="I1697" s="125">
        <v>86287</v>
      </c>
      <c r="J1697" s="125">
        <v>20757</v>
      </c>
      <c r="K1697" s="125">
        <v>1143</v>
      </c>
      <c r="L1697" s="125">
        <v>146</v>
      </c>
    </row>
    <row r="1698" spans="1:12" x14ac:dyDescent="0.55000000000000004">
      <c r="A1698" s="125" t="s">
        <v>174</v>
      </c>
      <c r="B1698" s="125">
        <v>2022</v>
      </c>
      <c r="C1698" s="125" t="s">
        <v>157</v>
      </c>
      <c r="D1698" s="125">
        <v>1648</v>
      </c>
      <c r="E1698" s="125">
        <v>1737</v>
      </c>
      <c r="F1698" s="125">
        <v>1599</v>
      </c>
      <c r="G1698" s="125">
        <v>1854</v>
      </c>
      <c r="H1698">
        <v>42</v>
      </c>
      <c r="I1698" s="125">
        <v>67461</v>
      </c>
      <c r="J1698" s="125">
        <v>15505</v>
      </c>
      <c r="K1698" s="125">
        <v>1713</v>
      </c>
      <c r="L1698" s="125">
        <v>361</v>
      </c>
    </row>
    <row r="1699" spans="1:12" x14ac:dyDescent="0.55000000000000004">
      <c r="A1699" s="125" t="s">
        <v>174</v>
      </c>
      <c r="B1699" s="125">
        <v>2022</v>
      </c>
      <c r="C1699" s="125" t="s">
        <v>158</v>
      </c>
      <c r="D1699" s="125">
        <v>1426</v>
      </c>
      <c r="E1699" s="125">
        <v>1549</v>
      </c>
      <c r="F1699" s="125">
        <v>1560</v>
      </c>
      <c r="G1699" s="125">
        <v>1402</v>
      </c>
      <c r="H1699">
        <v>26</v>
      </c>
      <c r="I1699" s="125">
        <v>66707</v>
      </c>
      <c r="J1699" s="125">
        <v>12479</v>
      </c>
      <c r="K1699" s="125">
        <v>1257</v>
      </c>
      <c r="L1699" s="125">
        <v>224</v>
      </c>
    </row>
    <row r="1700" spans="1:12" x14ac:dyDescent="0.55000000000000004">
      <c r="A1700" s="125" t="s">
        <v>174</v>
      </c>
      <c r="B1700" s="125">
        <v>2022</v>
      </c>
      <c r="C1700" s="125" t="s">
        <v>159</v>
      </c>
      <c r="D1700" s="125">
        <v>1757</v>
      </c>
      <c r="E1700" s="125">
        <v>1784</v>
      </c>
      <c r="F1700" s="125">
        <v>1615</v>
      </c>
      <c r="G1700" s="125">
        <v>1822</v>
      </c>
      <c r="H1700">
        <v>30</v>
      </c>
      <c r="I1700" s="125">
        <v>90154</v>
      </c>
      <c r="J1700" s="125">
        <v>19254</v>
      </c>
      <c r="K1700" s="125">
        <v>1686</v>
      </c>
      <c r="L1700" s="125">
        <v>404</v>
      </c>
    </row>
    <row r="1701" spans="1:12" x14ac:dyDescent="0.55000000000000004">
      <c r="A1701" s="125" t="s">
        <v>174</v>
      </c>
      <c r="B1701" s="125">
        <v>2022</v>
      </c>
      <c r="C1701" s="125" t="s">
        <v>160</v>
      </c>
      <c r="D1701" s="125">
        <v>1616</v>
      </c>
      <c r="E1701" s="125">
        <v>1646</v>
      </c>
      <c r="F1701" s="125">
        <v>1541</v>
      </c>
      <c r="G1701" s="125">
        <v>1770</v>
      </c>
      <c r="H1701">
        <v>74</v>
      </c>
      <c r="I1701" s="125">
        <v>112589</v>
      </c>
      <c r="J1701" s="125">
        <v>18798</v>
      </c>
      <c r="K1701" s="125">
        <v>2216</v>
      </c>
      <c r="L1701" s="125">
        <v>287</v>
      </c>
    </row>
    <row r="1702" spans="1:12" x14ac:dyDescent="0.55000000000000004">
      <c r="A1702" s="125" t="s">
        <v>174</v>
      </c>
      <c r="B1702" s="125">
        <v>2022</v>
      </c>
      <c r="C1702" s="125" t="s">
        <v>161</v>
      </c>
      <c r="D1702" s="125">
        <v>1545</v>
      </c>
      <c r="E1702" s="125">
        <v>1591</v>
      </c>
      <c r="F1702" s="125">
        <v>1557</v>
      </c>
      <c r="G1702" s="125">
        <v>1474</v>
      </c>
      <c r="H1702">
        <v>64</v>
      </c>
      <c r="I1702" s="125">
        <v>82829</v>
      </c>
      <c r="J1702" s="125">
        <v>13594</v>
      </c>
      <c r="K1702" s="125">
        <v>1846</v>
      </c>
      <c r="L1702" s="125">
        <v>368</v>
      </c>
    </row>
    <row r="1703" spans="1:12" x14ac:dyDescent="0.55000000000000004">
      <c r="A1703" s="125" t="s">
        <v>174</v>
      </c>
      <c r="B1703" s="125">
        <v>2022</v>
      </c>
      <c r="C1703" s="125" t="s">
        <v>162</v>
      </c>
      <c r="D1703" s="125">
        <v>1582</v>
      </c>
      <c r="E1703" s="125">
        <v>1723</v>
      </c>
      <c r="F1703" s="125">
        <v>1544</v>
      </c>
      <c r="G1703" s="125">
        <v>1507</v>
      </c>
      <c r="H1703">
        <v>41</v>
      </c>
      <c r="I1703" s="125">
        <v>72635</v>
      </c>
      <c r="J1703" s="125">
        <v>11833</v>
      </c>
      <c r="K1703" s="125">
        <v>1747</v>
      </c>
      <c r="L1703" s="125">
        <v>454</v>
      </c>
    </row>
    <row r="1704" spans="1:12" x14ac:dyDescent="0.55000000000000004">
      <c r="A1704" s="125" t="s">
        <v>174</v>
      </c>
      <c r="B1704" s="125">
        <v>2022</v>
      </c>
      <c r="C1704" s="125" t="s">
        <v>163</v>
      </c>
      <c r="D1704" s="125">
        <v>1794</v>
      </c>
      <c r="E1704" s="125">
        <v>1800</v>
      </c>
      <c r="F1704" s="125">
        <v>1566</v>
      </c>
      <c r="G1704" s="125">
        <v>1780</v>
      </c>
      <c r="H1704">
        <v>25</v>
      </c>
      <c r="I1704" s="125">
        <v>91870</v>
      </c>
      <c r="J1704" s="125">
        <v>16875</v>
      </c>
      <c r="K1704" s="125">
        <v>2677</v>
      </c>
      <c r="L1704" s="125">
        <v>308</v>
      </c>
    </row>
    <row r="1705" spans="1:12" x14ac:dyDescent="0.55000000000000004">
      <c r="A1705" s="125" t="s">
        <v>174</v>
      </c>
      <c r="B1705" s="125">
        <v>2022</v>
      </c>
      <c r="C1705" s="125" t="s">
        <v>164</v>
      </c>
      <c r="D1705" s="125">
        <v>1553</v>
      </c>
      <c r="E1705" s="125">
        <v>1692</v>
      </c>
      <c r="F1705" s="125">
        <v>1631</v>
      </c>
      <c r="G1705" s="125">
        <v>1813</v>
      </c>
      <c r="H1705">
        <v>43</v>
      </c>
      <c r="I1705" s="125">
        <v>94602</v>
      </c>
      <c r="J1705" s="125">
        <v>15845</v>
      </c>
      <c r="K1705" s="125">
        <v>1965</v>
      </c>
      <c r="L1705" s="125">
        <v>467</v>
      </c>
    </row>
    <row r="1706" spans="1:12" x14ac:dyDescent="0.55000000000000004">
      <c r="A1706" s="125" t="s">
        <v>174</v>
      </c>
      <c r="B1706" s="125">
        <v>2022</v>
      </c>
      <c r="C1706" s="125" t="s">
        <v>165</v>
      </c>
      <c r="D1706" s="125">
        <v>1805</v>
      </c>
      <c r="E1706" s="125">
        <v>1826</v>
      </c>
      <c r="F1706" s="125">
        <v>1733</v>
      </c>
      <c r="G1706" s="125">
        <v>1958</v>
      </c>
      <c r="H1706">
        <v>80</v>
      </c>
      <c r="I1706" s="125">
        <v>96153</v>
      </c>
      <c r="J1706" s="125">
        <v>16953</v>
      </c>
      <c r="K1706" s="125">
        <v>1493</v>
      </c>
      <c r="L1706" s="125">
        <v>356</v>
      </c>
    </row>
    <row r="1707" spans="1:12" x14ac:dyDescent="0.55000000000000004">
      <c r="A1707" s="125" t="s">
        <v>174</v>
      </c>
      <c r="B1707" s="125">
        <v>2022</v>
      </c>
      <c r="C1707" s="125" t="s">
        <v>166</v>
      </c>
      <c r="D1707" s="125">
        <v>1593</v>
      </c>
      <c r="E1707" s="125">
        <v>1724</v>
      </c>
      <c r="F1707" s="125">
        <v>1601</v>
      </c>
      <c r="G1707" s="125">
        <v>1844</v>
      </c>
      <c r="H1707">
        <v>97</v>
      </c>
      <c r="I1707" s="125">
        <v>77871</v>
      </c>
      <c r="J1707" s="125">
        <v>12760</v>
      </c>
      <c r="K1707" s="125">
        <v>1514</v>
      </c>
      <c r="L1707" s="125">
        <v>258</v>
      </c>
    </row>
    <row r="1708" spans="1:12" x14ac:dyDescent="0.55000000000000004">
      <c r="A1708" s="125" t="s">
        <v>175</v>
      </c>
      <c r="B1708" s="125">
        <v>2022</v>
      </c>
      <c r="C1708" s="125" t="s">
        <v>155</v>
      </c>
      <c r="D1708" s="125">
        <v>1965</v>
      </c>
      <c r="E1708" s="125">
        <v>1800</v>
      </c>
      <c r="F1708" s="125">
        <v>2016</v>
      </c>
      <c r="G1708" s="125">
        <v>2039</v>
      </c>
      <c r="H1708">
        <v>66</v>
      </c>
      <c r="I1708" s="125">
        <v>114602</v>
      </c>
      <c r="J1708" s="125">
        <v>15787</v>
      </c>
      <c r="K1708" s="125">
        <v>2508</v>
      </c>
      <c r="L1708" s="125">
        <v>190</v>
      </c>
    </row>
    <row r="1709" spans="1:12" x14ac:dyDescent="0.55000000000000004">
      <c r="A1709" s="125" t="s">
        <v>175</v>
      </c>
      <c r="B1709" s="125">
        <v>2022</v>
      </c>
      <c r="C1709" s="125" t="s">
        <v>156</v>
      </c>
      <c r="D1709" s="125">
        <v>1774</v>
      </c>
      <c r="E1709" s="125">
        <v>1838</v>
      </c>
      <c r="F1709" s="125">
        <v>1801</v>
      </c>
      <c r="G1709" s="125">
        <v>1815</v>
      </c>
      <c r="H1709">
        <v>42</v>
      </c>
      <c r="I1709" s="125">
        <v>89150</v>
      </c>
      <c r="J1709" s="125">
        <v>13229</v>
      </c>
      <c r="K1709" s="125">
        <v>1636</v>
      </c>
      <c r="L1709" s="125">
        <v>117</v>
      </c>
    </row>
    <row r="1710" spans="1:12" x14ac:dyDescent="0.55000000000000004">
      <c r="A1710" s="125" t="s">
        <v>175</v>
      </c>
      <c r="B1710" s="125">
        <v>2022</v>
      </c>
      <c r="C1710" s="125" t="s">
        <v>157</v>
      </c>
      <c r="D1710" s="125">
        <v>1873</v>
      </c>
      <c r="E1710" s="125">
        <v>2130</v>
      </c>
      <c r="F1710" s="125">
        <v>2027</v>
      </c>
      <c r="G1710" s="125">
        <v>2312</v>
      </c>
      <c r="H1710">
        <v>46</v>
      </c>
      <c r="I1710" s="125">
        <v>85961</v>
      </c>
      <c r="J1710" s="125">
        <v>12846</v>
      </c>
      <c r="K1710" s="125">
        <v>2714</v>
      </c>
      <c r="L1710" s="125">
        <v>134</v>
      </c>
    </row>
    <row r="1711" spans="1:12" x14ac:dyDescent="0.55000000000000004">
      <c r="A1711" s="125" t="s">
        <v>175</v>
      </c>
      <c r="B1711" s="125">
        <v>2022</v>
      </c>
      <c r="C1711" s="125" t="s">
        <v>158</v>
      </c>
      <c r="D1711" s="125">
        <v>1906</v>
      </c>
      <c r="E1711" s="125">
        <v>1736</v>
      </c>
      <c r="F1711" s="125">
        <v>1831</v>
      </c>
      <c r="G1711" s="125">
        <v>1806</v>
      </c>
      <c r="H1711">
        <v>8</v>
      </c>
      <c r="I1711" s="125">
        <v>70514</v>
      </c>
      <c r="J1711" s="125">
        <v>11882</v>
      </c>
      <c r="K1711" s="125">
        <v>1414</v>
      </c>
      <c r="L1711" s="125">
        <v>72</v>
      </c>
    </row>
    <row r="1712" spans="1:12" x14ac:dyDescent="0.55000000000000004">
      <c r="A1712" s="125" t="s">
        <v>175</v>
      </c>
      <c r="B1712" s="125">
        <v>2022</v>
      </c>
      <c r="C1712" s="125" t="s">
        <v>159</v>
      </c>
      <c r="D1712" s="125">
        <v>1948</v>
      </c>
      <c r="E1712" s="125">
        <v>2056</v>
      </c>
      <c r="F1712" s="125">
        <v>1932</v>
      </c>
      <c r="G1712" s="125">
        <v>1964</v>
      </c>
      <c r="H1712">
        <v>60</v>
      </c>
      <c r="I1712" s="125">
        <v>105856</v>
      </c>
      <c r="J1712" s="125">
        <v>16966</v>
      </c>
      <c r="K1712" s="125">
        <v>2371</v>
      </c>
      <c r="L1712" s="125">
        <v>153</v>
      </c>
    </row>
    <row r="1713" spans="1:12" x14ac:dyDescent="0.55000000000000004">
      <c r="A1713" s="125" t="s">
        <v>175</v>
      </c>
      <c r="B1713" s="125">
        <v>2022</v>
      </c>
      <c r="C1713" s="125" t="s">
        <v>160</v>
      </c>
      <c r="D1713" s="125">
        <v>2052</v>
      </c>
      <c r="E1713" s="125">
        <v>2004</v>
      </c>
      <c r="F1713" s="125">
        <v>1887</v>
      </c>
      <c r="G1713" s="125">
        <v>2082</v>
      </c>
      <c r="H1713">
        <v>18</v>
      </c>
      <c r="I1713" s="125">
        <v>99730</v>
      </c>
      <c r="J1713" s="125">
        <v>15572</v>
      </c>
      <c r="K1713" s="125">
        <v>2067</v>
      </c>
      <c r="L1713" s="125">
        <v>249</v>
      </c>
    </row>
    <row r="1714" spans="1:12" x14ac:dyDescent="0.55000000000000004">
      <c r="A1714" s="125" t="s">
        <v>175</v>
      </c>
      <c r="B1714" s="125">
        <v>2022</v>
      </c>
      <c r="C1714" s="125" t="s">
        <v>161</v>
      </c>
      <c r="D1714" s="125">
        <v>1917</v>
      </c>
      <c r="E1714" s="125">
        <v>1777</v>
      </c>
      <c r="F1714" s="125">
        <v>1854</v>
      </c>
      <c r="G1714" s="125">
        <v>1897</v>
      </c>
      <c r="H1714">
        <v>33</v>
      </c>
      <c r="I1714" s="125">
        <v>87472</v>
      </c>
      <c r="J1714" s="125">
        <v>12723</v>
      </c>
      <c r="K1714" s="125">
        <v>2521</v>
      </c>
      <c r="L1714" s="125">
        <v>260</v>
      </c>
    </row>
    <row r="1715" spans="1:12" x14ac:dyDescent="0.55000000000000004">
      <c r="A1715" s="125" t="s">
        <v>175</v>
      </c>
      <c r="B1715" s="125">
        <v>2022</v>
      </c>
      <c r="C1715" s="125" t="s">
        <v>162</v>
      </c>
      <c r="D1715" s="125">
        <v>1836</v>
      </c>
      <c r="E1715" s="125">
        <v>2099</v>
      </c>
      <c r="F1715" s="125">
        <v>2150</v>
      </c>
      <c r="G1715" s="125">
        <v>1824</v>
      </c>
      <c r="H1715">
        <v>11</v>
      </c>
      <c r="I1715" s="125">
        <v>80243</v>
      </c>
      <c r="J1715" s="125">
        <v>12105</v>
      </c>
      <c r="K1715" s="125">
        <v>246</v>
      </c>
      <c r="L1715" s="125">
        <v>51</v>
      </c>
    </row>
    <row r="1716" spans="1:12" x14ac:dyDescent="0.55000000000000004">
      <c r="A1716" s="125" t="s">
        <v>175</v>
      </c>
      <c r="B1716" s="125">
        <v>2022</v>
      </c>
      <c r="C1716" s="125" t="s">
        <v>163</v>
      </c>
      <c r="D1716" s="125">
        <v>1677</v>
      </c>
      <c r="E1716" s="125">
        <v>1870</v>
      </c>
      <c r="F1716" s="125">
        <v>1901</v>
      </c>
      <c r="G1716" s="125">
        <v>2153</v>
      </c>
      <c r="H1716">
        <v>34</v>
      </c>
      <c r="I1716" s="125">
        <v>80796</v>
      </c>
      <c r="J1716" s="125">
        <v>11141</v>
      </c>
      <c r="K1716" s="125">
        <v>644</v>
      </c>
      <c r="L1716" s="125">
        <v>49</v>
      </c>
    </row>
    <row r="1717" spans="1:12" x14ac:dyDescent="0.55000000000000004">
      <c r="A1717" s="125" t="s">
        <v>175</v>
      </c>
      <c r="B1717" s="125">
        <v>2022</v>
      </c>
      <c r="C1717" s="125" t="s">
        <v>164</v>
      </c>
      <c r="D1717" s="125">
        <v>1541</v>
      </c>
      <c r="E1717" s="125">
        <v>1813</v>
      </c>
      <c r="F1717" s="125">
        <v>1826</v>
      </c>
      <c r="G1717" s="125">
        <v>1815</v>
      </c>
      <c r="H1717">
        <v>7</v>
      </c>
      <c r="I1717" s="125">
        <v>79732</v>
      </c>
      <c r="J1717" s="125">
        <v>9862</v>
      </c>
      <c r="K1717" s="125">
        <v>795</v>
      </c>
      <c r="L1717" s="125">
        <v>214</v>
      </c>
    </row>
    <row r="1718" spans="1:12" x14ac:dyDescent="0.55000000000000004">
      <c r="A1718" s="125" t="s">
        <v>175</v>
      </c>
      <c r="B1718" s="125">
        <v>2022</v>
      </c>
      <c r="C1718" s="125" t="s">
        <v>165</v>
      </c>
      <c r="D1718" s="125">
        <v>1749</v>
      </c>
      <c r="E1718" s="125">
        <v>1926</v>
      </c>
      <c r="F1718" s="125">
        <v>1760</v>
      </c>
      <c r="G1718" s="125">
        <v>1826</v>
      </c>
      <c r="H1718">
        <v>44</v>
      </c>
      <c r="I1718" s="125">
        <v>71753</v>
      </c>
      <c r="J1718" s="125">
        <v>10131</v>
      </c>
      <c r="K1718" s="125">
        <v>874</v>
      </c>
      <c r="L1718" s="125">
        <v>222</v>
      </c>
    </row>
    <row r="1719" spans="1:12" x14ac:dyDescent="0.55000000000000004">
      <c r="A1719" s="125" t="s">
        <v>175</v>
      </c>
      <c r="B1719" s="125">
        <v>2022</v>
      </c>
      <c r="C1719" s="125" t="s">
        <v>166</v>
      </c>
      <c r="D1719" s="125">
        <v>1761</v>
      </c>
      <c r="E1719" s="125">
        <v>1652</v>
      </c>
      <c r="F1719" s="125">
        <v>1719</v>
      </c>
      <c r="G1719" s="125">
        <v>1754</v>
      </c>
      <c r="H1719">
        <v>24</v>
      </c>
      <c r="I1719" s="125">
        <v>55145</v>
      </c>
      <c r="J1719" s="125">
        <v>8699</v>
      </c>
      <c r="K1719" s="125">
        <v>1803</v>
      </c>
      <c r="L1719" s="125">
        <v>193</v>
      </c>
    </row>
    <row r="1720" spans="1:12" x14ac:dyDescent="0.55000000000000004">
      <c r="A1720" s="125" t="s">
        <v>176</v>
      </c>
      <c r="B1720" s="125">
        <v>2022</v>
      </c>
      <c r="C1720" s="125" t="s">
        <v>155</v>
      </c>
      <c r="D1720" s="125">
        <v>4885</v>
      </c>
      <c r="E1720" s="125">
        <v>4476</v>
      </c>
      <c r="F1720" s="125">
        <v>4476</v>
      </c>
      <c r="G1720" s="125">
        <v>4515</v>
      </c>
      <c r="H1720">
        <v>383</v>
      </c>
      <c r="I1720" s="125">
        <v>161709</v>
      </c>
      <c r="J1720" s="125">
        <v>32046</v>
      </c>
      <c r="K1720" s="125">
        <v>8968</v>
      </c>
      <c r="L1720" s="125">
        <v>1098</v>
      </c>
    </row>
    <row r="1721" spans="1:12" x14ac:dyDescent="0.55000000000000004">
      <c r="A1721" s="125" t="s">
        <v>176</v>
      </c>
      <c r="B1721" s="125">
        <v>2022</v>
      </c>
      <c r="C1721" s="125" t="s">
        <v>156</v>
      </c>
      <c r="D1721" s="125">
        <v>4262</v>
      </c>
      <c r="E1721" s="125">
        <v>4204</v>
      </c>
      <c r="F1721" s="125">
        <v>3953</v>
      </c>
      <c r="G1721" s="125">
        <v>3708</v>
      </c>
      <c r="H1721">
        <v>161</v>
      </c>
      <c r="I1721" s="125">
        <v>145303</v>
      </c>
      <c r="J1721" s="125">
        <v>31990</v>
      </c>
      <c r="K1721" s="125">
        <v>9058</v>
      </c>
      <c r="L1721" s="125">
        <v>1686</v>
      </c>
    </row>
    <row r="1722" spans="1:12" x14ac:dyDescent="0.55000000000000004">
      <c r="A1722" s="125" t="s">
        <v>176</v>
      </c>
      <c r="B1722" s="125">
        <v>2022</v>
      </c>
      <c r="C1722" s="125" t="s">
        <v>157</v>
      </c>
      <c r="D1722" s="125">
        <v>5214</v>
      </c>
      <c r="E1722" s="125">
        <v>4716</v>
      </c>
      <c r="F1722" s="125">
        <v>4578</v>
      </c>
      <c r="G1722" s="125">
        <v>4904</v>
      </c>
      <c r="H1722">
        <v>122</v>
      </c>
      <c r="I1722" s="125">
        <v>145224</v>
      </c>
      <c r="J1722" s="125">
        <v>31231</v>
      </c>
      <c r="K1722" s="125">
        <v>9557</v>
      </c>
      <c r="L1722" s="125">
        <v>1892</v>
      </c>
    </row>
    <row r="1723" spans="1:12" x14ac:dyDescent="0.55000000000000004">
      <c r="A1723" s="125" t="s">
        <v>176</v>
      </c>
      <c r="B1723" s="125">
        <v>2022</v>
      </c>
      <c r="C1723" s="125" t="s">
        <v>158</v>
      </c>
      <c r="D1723" s="125">
        <v>4697</v>
      </c>
      <c r="E1723" s="125">
        <v>4050</v>
      </c>
      <c r="F1723" s="125">
        <v>4228</v>
      </c>
      <c r="G1723" s="125">
        <v>4127</v>
      </c>
      <c r="H1723">
        <v>164</v>
      </c>
      <c r="I1723" s="125">
        <v>120418</v>
      </c>
      <c r="J1723" s="125">
        <v>22905</v>
      </c>
      <c r="K1723" s="125">
        <v>8568</v>
      </c>
      <c r="L1723" s="125">
        <v>1122</v>
      </c>
    </row>
    <row r="1724" spans="1:12" x14ac:dyDescent="0.55000000000000004">
      <c r="A1724" s="125" t="s">
        <v>176</v>
      </c>
      <c r="B1724" s="125">
        <v>2022</v>
      </c>
      <c r="C1724" s="125" t="s">
        <v>159</v>
      </c>
      <c r="D1724" s="125">
        <v>5207</v>
      </c>
      <c r="E1724" s="125">
        <v>4884</v>
      </c>
      <c r="F1724" s="125">
        <v>4167</v>
      </c>
      <c r="G1724" s="125">
        <v>4415</v>
      </c>
      <c r="H1724">
        <v>101</v>
      </c>
      <c r="I1724" s="125">
        <v>160365</v>
      </c>
      <c r="J1724" s="125">
        <v>28645</v>
      </c>
      <c r="K1724" s="125">
        <v>10336</v>
      </c>
      <c r="L1724" s="125">
        <v>1341</v>
      </c>
    </row>
    <row r="1725" spans="1:12" x14ac:dyDescent="0.55000000000000004">
      <c r="A1725" s="125" t="s">
        <v>176</v>
      </c>
      <c r="B1725" s="125">
        <v>2022</v>
      </c>
      <c r="C1725" s="125" t="s">
        <v>160</v>
      </c>
      <c r="D1725" s="125">
        <v>4826</v>
      </c>
      <c r="E1725" s="125">
        <v>4548</v>
      </c>
      <c r="F1725" s="125">
        <v>4248</v>
      </c>
      <c r="G1725" s="125">
        <v>4318</v>
      </c>
      <c r="H1725">
        <v>106</v>
      </c>
      <c r="I1725" s="125">
        <v>230224</v>
      </c>
      <c r="J1725" s="125">
        <v>44276</v>
      </c>
      <c r="K1725" s="125">
        <v>11706</v>
      </c>
      <c r="L1725" s="125">
        <v>1865</v>
      </c>
    </row>
    <row r="1726" spans="1:12" x14ac:dyDescent="0.55000000000000004">
      <c r="A1726" s="125" t="s">
        <v>176</v>
      </c>
      <c r="B1726" s="125">
        <v>2022</v>
      </c>
      <c r="C1726" s="125" t="s">
        <v>161</v>
      </c>
      <c r="D1726" s="125">
        <v>4461</v>
      </c>
      <c r="E1726" s="125">
        <v>4355</v>
      </c>
      <c r="F1726" s="125">
        <v>4472</v>
      </c>
      <c r="G1726" s="125">
        <v>4311</v>
      </c>
      <c r="H1726">
        <v>86</v>
      </c>
      <c r="I1726" s="125">
        <v>164623</v>
      </c>
      <c r="J1726" s="125">
        <v>28534</v>
      </c>
      <c r="K1726" s="125">
        <v>10351</v>
      </c>
      <c r="L1726" s="125">
        <v>1607</v>
      </c>
    </row>
    <row r="1727" spans="1:12" x14ac:dyDescent="0.55000000000000004">
      <c r="A1727" s="125" t="s">
        <v>176</v>
      </c>
      <c r="B1727" s="125">
        <v>2022</v>
      </c>
      <c r="C1727" s="125" t="s">
        <v>162</v>
      </c>
      <c r="D1727" s="125">
        <v>5117</v>
      </c>
      <c r="E1727" s="125">
        <v>4756</v>
      </c>
      <c r="F1727" s="125">
        <v>4600</v>
      </c>
      <c r="G1727" s="125">
        <v>4426</v>
      </c>
      <c r="H1727">
        <v>167</v>
      </c>
      <c r="I1727" s="125">
        <v>144559</v>
      </c>
      <c r="J1727" s="125">
        <v>25045</v>
      </c>
      <c r="K1727" s="125">
        <v>8094</v>
      </c>
      <c r="L1727" s="125">
        <v>824</v>
      </c>
    </row>
    <row r="1728" spans="1:12" x14ac:dyDescent="0.55000000000000004">
      <c r="A1728" s="125" t="s">
        <v>176</v>
      </c>
      <c r="B1728" s="125">
        <v>2022</v>
      </c>
      <c r="C1728" s="125" t="s">
        <v>163</v>
      </c>
      <c r="D1728" s="125">
        <v>4961</v>
      </c>
      <c r="E1728" s="125">
        <v>4436</v>
      </c>
      <c r="F1728" s="125">
        <v>4342</v>
      </c>
      <c r="G1728" s="125">
        <v>4772</v>
      </c>
      <c r="H1728">
        <v>78</v>
      </c>
      <c r="I1728" s="125">
        <v>142455</v>
      </c>
      <c r="J1728" s="125">
        <v>22951</v>
      </c>
      <c r="K1728" s="125">
        <v>8175</v>
      </c>
      <c r="L1728" s="125">
        <v>1102</v>
      </c>
    </row>
    <row r="1729" spans="1:12" x14ac:dyDescent="0.55000000000000004">
      <c r="A1729" s="125" t="s">
        <v>176</v>
      </c>
      <c r="B1729" s="125">
        <v>2022</v>
      </c>
      <c r="C1729" s="125" t="s">
        <v>164</v>
      </c>
      <c r="D1729" s="125">
        <v>4504</v>
      </c>
      <c r="E1729" s="125">
        <v>4445</v>
      </c>
      <c r="F1729" s="125">
        <v>4437</v>
      </c>
      <c r="G1729" s="125">
        <v>4303</v>
      </c>
      <c r="H1729">
        <v>140</v>
      </c>
      <c r="I1729" s="125">
        <v>156459</v>
      </c>
      <c r="J1729" s="125">
        <v>23561</v>
      </c>
      <c r="K1729" s="125">
        <v>10328</v>
      </c>
      <c r="L1729" s="125">
        <v>1072</v>
      </c>
    </row>
    <row r="1730" spans="1:12" x14ac:dyDescent="0.55000000000000004">
      <c r="A1730" s="125" t="s">
        <v>176</v>
      </c>
      <c r="B1730" s="125">
        <v>2022</v>
      </c>
      <c r="C1730" s="125" t="s">
        <v>165</v>
      </c>
      <c r="D1730" s="125">
        <v>4687</v>
      </c>
      <c r="E1730" s="125">
        <v>4709</v>
      </c>
      <c r="F1730" s="125">
        <v>4334</v>
      </c>
      <c r="G1730" s="125">
        <v>4027</v>
      </c>
      <c r="H1730">
        <v>1055</v>
      </c>
      <c r="I1730" s="125">
        <v>146784</v>
      </c>
      <c r="J1730" s="125">
        <v>23716</v>
      </c>
      <c r="K1730" s="125">
        <v>9981</v>
      </c>
      <c r="L1730" s="125">
        <v>1309</v>
      </c>
    </row>
    <row r="1731" spans="1:12" x14ac:dyDescent="0.55000000000000004">
      <c r="A1731" s="125" t="s">
        <v>176</v>
      </c>
      <c r="B1731" s="125">
        <v>2022</v>
      </c>
      <c r="C1731" s="125" t="s">
        <v>166</v>
      </c>
      <c r="D1731" s="125">
        <v>4519</v>
      </c>
      <c r="E1731" s="125">
        <v>4255</v>
      </c>
      <c r="F1731" s="125">
        <v>4186</v>
      </c>
      <c r="G1731" s="125">
        <v>3964</v>
      </c>
      <c r="H1731">
        <v>80</v>
      </c>
      <c r="I1731" s="125">
        <v>126458</v>
      </c>
      <c r="J1731" s="125">
        <v>20130</v>
      </c>
      <c r="K1731" s="125">
        <v>8728</v>
      </c>
      <c r="L1731" s="125">
        <v>1115</v>
      </c>
    </row>
    <row r="1732" spans="1:12" x14ac:dyDescent="0.55000000000000004">
      <c r="A1732" s="125" t="s">
        <v>177</v>
      </c>
      <c r="B1732" s="125">
        <v>2022</v>
      </c>
      <c r="C1732" s="125" t="s">
        <v>155</v>
      </c>
      <c r="D1732" s="125">
        <v>2237</v>
      </c>
      <c r="E1732" s="125">
        <v>2232</v>
      </c>
      <c r="F1732" s="125">
        <v>2290</v>
      </c>
      <c r="G1732" s="125">
        <v>2244</v>
      </c>
      <c r="H1732">
        <v>84</v>
      </c>
      <c r="I1732" s="125">
        <v>109044</v>
      </c>
      <c r="J1732" s="125">
        <v>19657</v>
      </c>
      <c r="K1732" s="125">
        <v>3406</v>
      </c>
      <c r="L1732" s="125">
        <v>489</v>
      </c>
    </row>
    <row r="1733" spans="1:12" x14ac:dyDescent="0.55000000000000004">
      <c r="A1733" s="125" t="s">
        <v>177</v>
      </c>
      <c r="B1733" s="125">
        <v>2022</v>
      </c>
      <c r="C1733" s="125" t="s">
        <v>156</v>
      </c>
      <c r="D1733" s="125">
        <v>1832</v>
      </c>
      <c r="E1733" s="125">
        <v>2076</v>
      </c>
      <c r="F1733" s="125">
        <v>2045</v>
      </c>
      <c r="G1733" s="125">
        <v>1985</v>
      </c>
      <c r="H1733">
        <v>51</v>
      </c>
      <c r="I1733" s="125">
        <v>104465</v>
      </c>
      <c r="J1733" s="125">
        <v>21016</v>
      </c>
      <c r="K1733" s="125">
        <v>2847</v>
      </c>
      <c r="L1733" s="125">
        <v>492</v>
      </c>
    </row>
    <row r="1734" spans="1:12" x14ac:dyDescent="0.55000000000000004">
      <c r="A1734" s="125" t="s">
        <v>177</v>
      </c>
      <c r="B1734" s="125">
        <v>2022</v>
      </c>
      <c r="C1734" s="125" t="s">
        <v>157</v>
      </c>
      <c r="D1734" s="125">
        <v>2298</v>
      </c>
      <c r="E1734" s="125">
        <v>2434</v>
      </c>
      <c r="F1734" s="125">
        <v>2234</v>
      </c>
      <c r="G1734" s="125">
        <v>2229</v>
      </c>
      <c r="H1734">
        <v>20</v>
      </c>
      <c r="I1734" s="125">
        <v>99484</v>
      </c>
      <c r="J1734" s="125">
        <v>16847</v>
      </c>
      <c r="K1734" s="125">
        <v>4246</v>
      </c>
      <c r="L1734" s="125">
        <v>815</v>
      </c>
    </row>
    <row r="1735" spans="1:12" x14ac:dyDescent="0.55000000000000004">
      <c r="A1735" s="125" t="s">
        <v>177</v>
      </c>
      <c r="B1735" s="125">
        <v>2022</v>
      </c>
      <c r="C1735" s="125" t="s">
        <v>158</v>
      </c>
      <c r="D1735" s="125">
        <v>1980</v>
      </c>
      <c r="E1735" s="125">
        <v>2041</v>
      </c>
      <c r="F1735" s="125">
        <v>2062</v>
      </c>
      <c r="G1735" s="125">
        <v>1960</v>
      </c>
      <c r="H1735">
        <v>47</v>
      </c>
      <c r="I1735" s="125">
        <v>84091</v>
      </c>
      <c r="J1735" s="125">
        <v>12434</v>
      </c>
      <c r="K1735" s="125">
        <v>3886</v>
      </c>
      <c r="L1735" s="125">
        <v>527</v>
      </c>
    </row>
    <row r="1736" spans="1:12" x14ac:dyDescent="0.55000000000000004">
      <c r="A1736" s="125" t="s">
        <v>177</v>
      </c>
      <c r="B1736" s="125">
        <v>2022</v>
      </c>
      <c r="C1736" s="125" t="s">
        <v>159</v>
      </c>
      <c r="D1736" s="125">
        <v>2022</v>
      </c>
      <c r="E1736" s="125">
        <v>2411</v>
      </c>
      <c r="F1736" s="125">
        <v>2174</v>
      </c>
      <c r="G1736" s="125">
        <v>2126</v>
      </c>
      <c r="H1736">
        <v>37</v>
      </c>
      <c r="I1736" s="125">
        <v>114662</v>
      </c>
      <c r="J1736" s="125">
        <v>15582</v>
      </c>
      <c r="K1736" s="125">
        <v>4256</v>
      </c>
      <c r="L1736" s="125">
        <v>1101</v>
      </c>
    </row>
    <row r="1737" spans="1:12" x14ac:dyDescent="0.55000000000000004">
      <c r="A1737" s="125" t="s">
        <v>177</v>
      </c>
      <c r="B1737" s="125">
        <v>2022</v>
      </c>
      <c r="C1737" s="125" t="s">
        <v>160</v>
      </c>
      <c r="D1737" s="125">
        <v>1973</v>
      </c>
      <c r="E1737" s="125">
        <v>2162</v>
      </c>
      <c r="F1737" s="125">
        <v>2210</v>
      </c>
      <c r="G1737" s="125">
        <v>2192</v>
      </c>
      <c r="H1737">
        <v>39</v>
      </c>
      <c r="I1737" s="125">
        <v>136550</v>
      </c>
      <c r="J1737" s="125">
        <v>17487</v>
      </c>
      <c r="K1737" s="125">
        <v>5820</v>
      </c>
      <c r="L1737" s="125">
        <v>1094</v>
      </c>
    </row>
    <row r="1738" spans="1:12" x14ac:dyDescent="0.55000000000000004">
      <c r="A1738" s="125" t="s">
        <v>177</v>
      </c>
      <c r="B1738" s="125">
        <v>2022</v>
      </c>
      <c r="C1738" s="125" t="s">
        <v>161</v>
      </c>
      <c r="D1738" s="125">
        <v>2030</v>
      </c>
      <c r="E1738" s="125">
        <v>2092</v>
      </c>
      <c r="F1738" s="125">
        <v>2331</v>
      </c>
      <c r="G1738" s="125">
        <v>2136</v>
      </c>
      <c r="H1738">
        <v>23</v>
      </c>
      <c r="I1738" s="125">
        <v>110095</v>
      </c>
      <c r="J1738" s="125">
        <v>13133</v>
      </c>
      <c r="K1738" s="125">
        <v>5177</v>
      </c>
      <c r="L1738" s="125">
        <v>864</v>
      </c>
    </row>
    <row r="1739" spans="1:12" x14ac:dyDescent="0.55000000000000004">
      <c r="A1739" s="125" t="s">
        <v>177</v>
      </c>
      <c r="B1739" s="125">
        <v>2022</v>
      </c>
      <c r="C1739" s="125" t="s">
        <v>162</v>
      </c>
      <c r="D1739" s="125">
        <v>2240</v>
      </c>
      <c r="E1739" s="125">
        <v>2383</v>
      </c>
      <c r="F1739" s="125">
        <v>2324</v>
      </c>
      <c r="G1739" s="125">
        <v>2154</v>
      </c>
      <c r="H1739">
        <v>35</v>
      </c>
      <c r="I1739" s="125">
        <v>91761</v>
      </c>
      <c r="J1739" s="125">
        <v>11069</v>
      </c>
      <c r="K1739" s="125">
        <v>3924</v>
      </c>
      <c r="L1739" s="125">
        <v>637</v>
      </c>
    </row>
    <row r="1740" spans="1:12" x14ac:dyDescent="0.55000000000000004">
      <c r="A1740" s="125" t="s">
        <v>177</v>
      </c>
      <c r="B1740" s="125">
        <v>2022</v>
      </c>
      <c r="C1740" s="125" t="s">
        <v>163</v>
      </c>
      <c r="D1740" s="125">
        <v>2203</v>
      </c>
      <c r="E1740" s="125">
        <v>2214</v>
      </c>
      <c r="F1740" s="125">
        <v>2116</v>
      </c>
      <c r="G1740" s="125">
        <v>2416</v>
      </c>
      <c r="H1740">
        <v>46</v>
      </c>
      <c r="I1740" s="125">
        <v>84576</v>
      </c>
      <c r="J1740" s="125">
        <v>10096</v>
      </c>
      <c r="K1740" s="125">
        <v>4056</v>
      </c>
      <c r="L1740" s="125">
        <v>669</v>
      </c>
    </row>
    <row r="1741" spans="1:12" x14ac:dyDescent="0.55000000000000004">
      <c r="A1741" s="125" t="s">
        <v>177</v>
      </c>
      <c r="B1741" s="125">
        <v>2022</v>
      </c>
      <c r="C1741" s="125" t="s">
        <v>164</v>
      </c>
      <c r="D1741" s="125">
        <v>2034</v>
      </c>
      <c r="E1741" s="125">
        <v>2139</v>
      </c>
      <c r="F1741" s="125">
        <v>2162</v>
      </c>
      <c r="G1741" s="125">
        <v>2202</v>
      </c>
      <c r="H1741">
        <v>34</v>
      </c>
      <c r="I1741" s="125">
        <v>95308</v>
      </c>
      <c r="J1741" s="125">
        <v>10731</v>
      </c>
      <c r="K1741" s="125">
        <v>4534</v>
      </c>
      <c r="L1741" s="125">
        <v>679</v>
      </c>
    </row>
    <row r="1742" spans="1:12" x14ac:dyDescent="0.55000000000000004">
      <c r="A1742" s="125" t="s">
        <v>177</v>
      </c>
      <c r="B1742" s="125">
        <v>2022</v>
      </c>
      <c r="C1742" s="125" t="s">
        <v>165</v>
      </c>
      <c r="D1742" s="125">
        <v>2033</v>
      </c>
      <c r="E1742" s="125">
        <v>2301</v>
      </c>
      <c r="F1742" s="125">
        <v>2193</v>
      </c>
      <c r="G1742" s="125">
        <v>1950</v>
      </c>
      <c r="H1742">
        <v>41</v>
      </c>
      <c r="I1742" s="125">
        <v>98892</v>
      </c>
      <c r="J1742" s="125">
        <v>12077</v>
      </c>
      <c r="K1742" s="125">
        <v>4143</v>
      </c>
      <c r="L1742" s="125">
        <v>585</v>
      </c>
    </row>
    <row r="1743" spans="1:12" x14ac:dyDescent="0.55000000000000004">
      <c r="A1743" s="125" t="s">
        <v>177</v>
      </c>
      <c r="B1743" s="125">
        <v>2022</v>
      </c>
      <c r="C1743" s="125" t="s">
        <v>166</v>
      </c>
      <c r="D1743" s="125">
        <v>2184</v>
      </c>
      <c r="E1743" s="125">
        <v>2103</v>
      </c>
      <c r="F1743" s="125">
        <v>2113</v>
      </c>
      <c r="G1743" s="125">
        <v>1954</v>
      </c>
      <c r="H1743">
        <v>39</v>
      </c>
      <c r="I1743" s="125">
        <v>82888</v>
      </c>
      <c r="J1743" s="125">
        <v>10613</v>
      </c>
      <c r="K1743" s="125">
        <v>4508</v>
      </c>
      <c r="L1743" s="125">
        <v>591</v>
      </c>
    </row>
    <row r="1744" spans="1:12" x14ac:dyDescent="0.55000000000000004">
      <c r="A1744" s="125" t="s">
        <v>178</v>
      </c>
      <c r="B1744" s="125">
        <v>2022</v>
      </c>
      <c r="C1744" s="125" t="s">
        <v>155</v>
      </c>
      <c r="D1744" s="125">
        <v>1183</v>
      </c>
      <c r="E1744" s="125">
        <v>1020</v>
      </c>
      <c r="F1744" s="125">
        <v>1114</v>
      </c>
      <c r="G1744" s="125">
        <v>1097</v>
      </c>
      <c r="H1744">
        <v>65</v>
      </c>
      <c r="I1744" s="125">
        <v>78540</v>
      </c>
      <c r="J1744" s="125">
        <v>10826</v>
      </c>
      <c r="K1744" s="125">
        <v>1799</v>
      </c>
      <c r="L1744" s="125">
        <v>311</v>
      </c>
    </row>
    <row r="1745" spans="1:12" x14ac:dyDescent="0.55000000000000004">
      <c r="A1745" s="125" t="s">
        <v>178</v>
      </c>
      <c r="B1745" s="125">
        <v>2022</v>
      </c>
      <c r="C1745" s="125" t="s">
        <v>156</v>
      </c>
      <c r="D1745" s="125">
        <v>951</v>
      </c>
      <c r="E1745" s="125">
        <v>1012</v>
      </c>
      <c r="F1745" s="125">
        <v>961</v>
      </c>
      <c r="G1745" s="125">
        <v>1004</v>
      </c>
      <c r="H1745">
        <v>45</v>
      </c>
      <c r="I1745" s="125">
        <v>68599</v>
      </c>
      <c r="J1745" s="125">
        <v>11854</v>
      </c>
      <c r="K1745" s="125">
        <v>1206</v>
      </c>
      <c r="L1745" s="125">
        <v>287</v>
      </c>
    </row>
    <row r="1746" spans="1:12" x14ac:dyDescent="0.55000000000000004">
      <c r="A1746" s="125" t="s">
        <v>178</v>
      </c>
      <c r="B1746" s="125">
        <v>2022</v>
      </c>
      <c r="C1746" s="125" t="s">
        <v>157</v>
      </c>
      <c r="D1746" s="125">
        <v>1147</v>
      </c>
      <c r="E1746" s="125">
        <v>1262</v>
      </c>
      <c r="F1746" s="125">
        <v>1065</v>
      </c>
      <c r="G1746" s="125">
        <v>1242</v>
      </c>
      <c r="H1746">
        <v>36</v>
      </c>
      <c r="I1746" s="125">
        <v>61971</v>
      </c>
      <c r="J1746" s="125">
        <v>9905</v>
      </c>
      <c r="K1746" s="125">
        <v>1491</v>
      </c>
      <c r="L1746" s="125">
        <v>252</v>
      </c>
    </row>
    <row r="1747" spans="1:12" x14ac:dyDescent="0.55000000000000004">
      <c r="A1747" s="125" t="s">
        <v>178</v>
      </c>
      <c r="B1747" s="125">
        <v>2022</v>
      </c>
      <c r="C1747" s="125" t="s">
        <v>158</v>
      </c>
      <c r="D1747" s="125">
        <v>932</v>
      </c>
      <c r="E1747" s="125">
        <v>1000</v>
      </c>
      <c r="F1747" s="125">
        <v>1034</v>
      </c>
      <c r="G1747" s="125">
        <v>1050</v>
      </c>
      <c r="H1747">
        <v>9</v>
      </c>
      <c r="I1747" s="125">
        <v>44544</v>
      </c>
      <c r="J1747" s="125">
        <v>7248</v>
      </c>
      <c r="K1747" s="125">
        <v>1118</v>
      </c>
      <c r="L1747" s="125">
        <v>94</v>
      </c>
    </row>
    <row r="1748" spans="1:12" x14ac:dyDescent="0.55000000000000004">
      <c r="A1748" s="125" t="s">
        <v>178</v>
      </c>
      <c r="B1748" s="125">
        <v>2022</v>
      </c>
      <c r="C1748" s="125" t="s">
        <v>159</v>
      </c>
      <c r="D1748" s="125">
        <v>966</v>
      </c>
      <c r="E1748" s="125">
        <v>1103</v>
      </c>
      <c r="F1748" s="125">
        <v>1116</v>
      </c>
      <c r="G1748" s="125">
        <v>1088</v>
      </c>
      <c r="H1748">
        <v>16</v>
      </c>
      <c r="I1748" s="125">
        <v>60668</v>
      </c>
      <c r="J1748" s="125">
        <v>8349</v>
      </c>
      <c r="K1748" s="125">
        <v>1419</v>
      </c>
      <c r="L1748" s="125">
        <v>198</v>
      </c>
    </row>
    <row r="1749" spans="1:12" x14ac:dyDescent="0.55000000000000004">
      <c r="A1749" s="125" t="s">
        <v>178</v>
      </c>
      <c r="B1749" s="125">
        <v>2022</v>
      </c>
      <c r="C1749" s="125" t="s">
        <v>160</v>
      </c>
      <c r="D1749" s="125">
        <v>1006</v>
      </c>
      <c r="E1749" s="125">
        <v>1056</v>
      </c>
      <c r="F1749" s="125">
        <v>1015</v>
      </c>
      <c r="G1749" s="125">
        <v>1068</v>
      </c>
      <c r="H1749">
        <v>54</v>
      </c>
      <c r="I1749" s="125">
        <v>78639</v>
      </c>
      <c r="J1749" s="125">
        <v>12033</v>
      </c>
      <c r="K1749" s="125">
        <v>1795</v>
      </c>
      <c r="L1749" s="125">
        <v>239</v>
      </c>
    </row>
    <row r="1750" spans="1:12" x14ac:dyDescent="0.55000000000000004">
      <c r="A1750" s="125" t="s">
        <v>178</v>
      </c>
      <c r="B1750" s="125">
        <v>2022</v>
      </c>
      <c r="C1750" s="125" t="s">
        <v>161</v>
      </c>
      <c r="D1750" s="125">
        <v>946</v>
      </c>
      <c r="E1750" s="125">
        <v>1047</v>
      </c>
      <c r="F1750" s="125">
        <v>1025</v>
      </c>
      <c r="G1750" s="125">
        <v>964</v>
      </c>
      <c r="H1750">
        <v>24</v>
      </c>
      <c r="I1750" s="125">
        <v>64447</v>
      </c>
      <c r="J1750" s="125">
        <v>8512</v>
      </c>
      <c r="K1750" s="125">
        <v>1770</v>
      </c>
      <c r="L1750" s="125">
        <v>248</v>
      </c>
    </row>
    <row r="1751" spans="1:12" x14ac:dyDescent="0.55000000000000004">
      <c r="A1751" s="125" t="s">
        <v>178</v>
      </c>
      <c r="B1751" s="125">
        <v>2022</v>
      </c>
      <c r="C1751" s="125" t="s">
        <v>162</v>
      </c>
      <c r="D1751" s="125">
        <v>1059</v>
      </c>
      <c r="E1751" s="125">
        <v>1203</v>
      </c>
      <c r="F1751" s="125">
        <v>1092</v>
      </c>
      <c r="G1751" s="125">
        <v>1011</v>
      </c>
      <c r="H1751">
        <v>8</v>
      </c>
      <c r="I1751" s="125">
        <v>54204</v>
      </c>
      <c r="J1751" s="125">
        <v>7753</v>
      </c>
      <c r="K1751" s="125">
        <v>1607</v>
      </c>
      <c r="L1751" s="125">
        <v>466</v>
      </c>
    </row>
    <row r="1752" spans="1:12" x14ac:dyDescent="0.55000000000000004">
      <c r="A1752" s="125" t="s">
        <v>178</v>
      </c>
      <c r="B1752" s="125">
        <v>2022</v>
      </c>
      <c r="C1752" s="125" t="s">
        <v>163</v>
      </c>
      <c r="D1752" s="125">
        <v>1137</v>
      </c>
      <c r="E1752" s="125">
        <v>1087</v>
      </c>
      <c r="F1752" s="125">
        <v>1054</v>
      </c>
      <c r="G1752" s="125">
        <v>1135</v>
      </c>
      <c r="H1752">
        <v>27</v>
      </c>
      <c r="I1752" s="125">
        <v>71244</v>
      </c>
      <c r="J1752" s="125">
        <v>10631</v>
      </c>
      <c r="K1752" s="125">
        <v>1831</v>
      </c>
      <c r="L1752" s="125">
        <v>342</v>
      </c>
    </row>
    <row r="1753" spans="1:12" x14ac:dyDescent="0.55000000000000004">
      <c r="A1753" s="125" t="s">
        <v>178</v>
      </c>
      <c r="B1753" s="125">
        <v>2022</v>
      </c>
      <c r="C1753" s="125" t="s">
        <v>164</v>
      </c>
      <c r="D1753" s="125">
        <v>1004</v>
      </c>
      <c r="E1753" s="125">
        <v>1038</v>
      </c>
      <c r="F1753" s="125">
        <v>1095</v>
      </c>
      <c r="G1753" s="125">
        <v>1035</v>
      </c>
      <c r="H1753">
        <v>15</v>
      </c>
      <c r="I1753" s="125">
        <v>76361</v>
      </c>
      <c r="J1753" s="125">
        <v>9293</v>
      </c>
      <c r="K1753" s="125">
        <v>1200</v>
      </c>
      <c r="L1753" s="125">
        <v>250</v>
      </c>
    </row>
    <row r="1754" spans="1:12" x14ac:dyDescent="0.55000000000000004">
      <c r="A1754" s="125" t="s">
        <v>178</v>
      </c>
      <c r="B1754" s="125">
        <v>2022</v>
      </c>
      <c r="C1754" s="125" t="s">
        <v>165</v>
      </c>
      <c r="D1754" s="125">
        <v>956</v>
      </c>
      <c r="E1754" s="125">
        <v>1153</v>
      </c>
      <c r="F1754" s="125">
        <v>1073</v>
      </c>
      <c r="G1754" s="125">
        <v>966</v>
      </c>
      <c r="H1754">
        <v>48</v>
      </c>
      <c r="I1754" s="125">
        <v>72827</v>
      </c>
      <c r="J1754" s="125">
        <v>8989</v>
      </c>
      <c r="K1754" s="125">
        <v>1466</v>
      </c>
      <c r="L1754" s="125">
        <v>182</v>
      </c>
    </row>
    <row r="1755" spans="1:12" x14ac:dyDescent="0.55000000000000004">
      <c r="A1755" s="125" t="s">
        <v>178</v>
      </c>
      <c r="B1755" s="125">
        <v>2022</v>
      </c>
      <c r="C1755" s="125" t="s">
        <v>166</v>
      </c>
      <c r="D1755" s="125">
        <v>963</v>
      </c>
      <c r="E1755" s="125">
        <v>930</v>
      </c>
      <c r="F1755" s="125">
        <v>1004</v>
      </c>
      <c r="G1755" s="125">
        <v>1035</v>
      </c>
      <c r="H1755">
        <v>40</v>
      </c>
      <c r="I1755" s="125">
        <v>57461</v>
      </c>
      <c r="J1755" s="125">
        <v>7159</v>
      </c>
      <c r="K1755" s="125">
        <v>1070</v>
      </c>
      <c r="L1755" s="125">
        <v>224</v>
      </c>
    </row>
    <row r="1756" spans="1:12" x14ac:dyDescent="0.55000000000000004">
      <c r="A1756" s="125" t="s">
        <v>179</v>
      </c>
      <c r="B1756" s="125">
        <v>2022</v>
      </c>
      <c r="C1756" s="125" t="s">
        <v>155</v>
      </c>
      <c r="D1756" s="125">
        <v>1132</v>
      </c>
      <c r="E1756" s="125">
        <v>1128</v>
      </c>
      <c r="F1756" s="125">
        <v>1239</v>
      </c>
      <c r="G1756" s="125">
        <v>1178</v>
      </c>
      <c r="H1756">
        <v>45</v>
      </c>
      <c r="I1756" s="125">
        <v>129561</v>
      </c>
      <c r="J1756" s="125">
        <v>16037</v>
      </c>
      <c r="K1756" s="125">
        <v>3998</v>
      </c>
      <c r="L1756" s="125">
        <v>600</v>
      </c>
    </row>
    <row r="1757" spans="1:12" x14ac:dyDescent="0.55000000000000004">
      <c r="A1757" s="125" t="s">
        <v>179</v>
      </c>
      <c r="B1757" s="125">
        <v>2022</v>
      </c>
      <c r="C1757" s="125" t="s">
        <v>156</v>
      </c>
      <c r="D1757" s="125">
        <v>1198</v>
      </c>
      <c r="E1757" s="125">
        <v>1064</v>
      </c>
      <c r="F1757" s="125">
        <v>1134</v>
      </c>
      <c r="G1757" s="125">
        <v>1054</v>
      </c>
      <c r="H1757">
        <v>20</v>
      </c>
      <c r="I1757" s="125">
        <v>113669</v>
      </c>
      <c r="J1757" s="125">
        <v>14243</v>
      </c>
      <c r="K1757" s="125">
        <v>3448</v>
      </c>
      <c r="L1757" s="125">
        <v>586</v>
      </c>
    </row>
    <row r="1758" spans="1:12" x14ac:dyDescent="0.55000000000000004">
      <c r="A1758" s="125" t="s">
        <v>179</v>
      </c>
      <c r="B1758" s="125">
        <v>2022</v>
      </c>
      <c r="C1758" s="125" t="s">
        <v>157</v>
      </c>
      <c r="D1758" s="125">
        <v>1142</v>
      </c>
      <c r="E1758" s="125">
        <v>1210</v>
      </c>
      <c r="F1758" s="125">
        <v>1142</v>
      </c>
      <c r="G1758" s="125">
        <v>1310</v>
      </c>
      <c r="H1758">
        <v>8</v>
      </c>
      <c r="I1758" s="125">
        <v>105968</v>
      </c>
      <c r="J1758" s="125">
        <v>11715</v>
      </c>
      <c r="K1758" s="125">
        <v>4091</v>
      </c>
      <c r="L1758" s="125">
        <v>635</v>
      </c>
    </row>
    <row r="1759" spans="1:12" x14ac:dyDescent="0.55000000000000004">
      <c r="A1759" s="125" t="s">
        <v>179</v>
      </c>
      <c r="B1759" s="125">
        <v>2022</v>
      </c>
      <c r="C1759" s="125" t="s">
        <v>158</v>
      </c>
      <c r="D1759" s="125">
        <v>1067</v>
      </c>
      <c r="E1759" s="125">
        <v>1176</v>
      </c>
      <c r="F1759" s="125">
        <v>1069</v>
      </c>
      <c r="G1759" s="125">
        <v>1107</v>
      </c>
      <c r="H1759">
        <v>8</v>
      </c>
      <c r="I1759" s="125">
        <v>85708</v>
      </c>
      <c r="J1759" s="125">
        <v>8020</v>
      </c>
      <c r="K1759" s="125">
        <v>3275</v>
      </c>
      <c r="L1759" s="125">
        <v>445</v>
      </c>
    </row>
    <row r="1760" spans="1:12" x14ac:dyDescent="0.55000000000000004">
      <c r="A1760" s="125" t="s">
        <v>179</v>
      </c>
      <c r="B1760" s="125">
        <v>2022</v>
      </c>
      <c r="C1760" s="125" t="s">
        <v>159</v>
      </c>
      <c r="D1760" s="125">
        <v>1062</v>
      </c>
      <c r="E1760" s="125">
        <v>1362</v>
      </c>
      <c r="F1760" s="125">
        <v>1163</v>
      </c>
      <c r="G1760" s="125">
        <v>1207</v>
      </c>
      <c r="H1760">
        <v>17</v>
      </c>
      <c r="I1760" s="125">
        <v>117649</v>
      </c>
      <c r="J1760" s="125">
        <v>11285</v>
      </c>
      <c r="K1760" s="125">
        <v>3229</v>
      </c>
      <c r="L1760" s="125">
        <v>421</v>
      </c>
    </row>
    <row r="1761" spans="1:12" x14ac:dyDescent="0.55000000000000004">
      <c r="A1761" s="125" t="s">
        <v>179</v>
      </c>
      <c r="B1761" s="125">
        <v>2022</v>
      </c>
      <c r="C1761" s="125" t="s">
        <v>160</v>
      </c>
      <c r="D1761" s="125">
        <v>886</v>
      </c>
      <c r="E1761" s="125">
        <v>1048</v>
      </c>
      <c r="F1761" s="125">
        <v>1079</v>
      </c>
      <c r="G1761" s="125">
        <v>1041</v>
      </c>
      <c r="H1761">
        <v>4</v>
      </c>
      <c r="I1761" s="125">
        <v>91139</v>
      </c>
      <c r="J1761" s="125">
        <v>7646</v>
      </c>
      <c r="K1761" s="125">
        <v>3846</v>
      </c>
      <c r="L1761" s="125">
        <v>508</v>
      </c>
    </row>
    <row r="1762" spans="1:12" x14ac:dyDescent="0.55000000000000004">
      <c r="A1762" s="125" t="s">
        <v>179</v>
      </c>
      <c r="B1762" s="125">
        <v>2022</v>
      </c>
      <c r="C1762" s="125" t="s">
        <v>161</v>
      </c>
      <c r="D1762" s="125">
        <v>929</v>
      </c>
      <c r="E1762" s="125">
        <v>1070</v>
      </c>
      <c r="F1762" s="125">
        <v>1196</v>
      </c>
      <c r="G1762" s="125">
        <v>1272</v>
      </c>
      <c r="H1762">
        <v>27</v>
      </c>
      <c r="I1762" s="125">
        <v>105583</v>
      </c>
      <c r="J1762" s="125">
        <v>10284</v>
      </c>
      <c r="K1762" s="125">
        <v>3763</v>
      </c>
      <c r="L1762" s="125">
        <v>431</v>
      </c>
    </row>
    <row r="1763" spans="1:12" x14ac:dyDescent="0.55000000000000004">
      <c r="A1763" s="125" t="s">
        <v>179</v>
      </c>
      <c r="B1763" s="125">
        <v>2022</v>
      </c>
      <c r="C1763" s="125" t="s">
        <v>162</v>
      </c>
      <c r="D1763" s="125">
        <v>1075</v>
      </c>
      <c r="E1763" s="125">
        <v>1184</v>
      </c>
      <c r="F1763" s="125">
        <v>1167</v>
      </c>
      <c r="G1763" s="125">
        <v>1158</v>
      </c>
      <c r="H1763">
        <v>3</v>
      </c>
      <c r="I1763" s="125">
        <v>105108</v>
      </c>
      <c r="J1763" s="125">
        <v>9734</v>
      </c>
      <c r="K1763" s="125">
        <v>3598</v>
      </c>
      <c r="L1763" s="125">
        <v>455</v>
      </c>
    </row>
    <row r="1764" spans="1:12" x14ac:dyDescent="0.55000000000000004">
      <c r="A1764" s="125" t="s">
        <v>179</v>
      </c>
      <c r="B1764" s="125">
        <v>2022</v>
      </c>
      <c r="C1764" s="125" t="s">
        <v>163</v>
      </c>
      <c r="D1764" s="125">
        <v>1069</v>
      </c>
      <c r="E1764" s="125">
        <v>1057</v>
      </c>
      <c r="F1764" s="125">
        <v>1108</v>
      </c>
      <c r="G1764" s="125">
        <v>1242</v>
      </c>
      <c r="H1764">
        <v>5</v>
      </c>
      <c r="I1764" s="125">
        <v>130813</v>
      </c>
      <c r="J1764" s="125">
        <v>11923</v>
      </c>
      <c r="K1764" s="125">
        <v>3269</v>
      </c>
      <c r="L1764" s="125">
        <v>450</v>
      </c>
    </row>
    <row r="1765" spans="1:12" x14ac:dyDescent="0.55000000000000004">
      <c r="A1765" s="125" t="s">
        <v>179</v>
      </c>
      <c r="B1765" s="125">
        <v>2022</v>
      </c>
      <c r="C1765" s="125" t="s">
        <v>164</v>
      </c>
      <c r="D1765" s="125">
        <v>981</v>
      </c>
      <c r="E1765" s="125">
        <v>1121</v>
      </c>
      <c r="F1765" s="125">
        <v>1123</v>
      </c>
      <c r="G1765" s="125">
        <v>1190</v>
      </c>
      <c r="H1765">
        <v>8</v>
      </c>
      <c r="I1765" s="125">
        <v>133617</v>
      </c>
      <c r="J1765" s="125">
        <v>11167</v>
      </c>
      <c r="K1765" s="125">
        <v>4239</v>
      </c>
      <c r="L1765" s="125">
        <v>882</v>
      </c>
    </row>
    <row r="1766" spans="1:12" x14ac:dyDescent="0.55000000000000004">
      <c r="A1766" s="125" t="s">
        <v>179</v>
      </c>
      <c r="B1766" s="125">
        <v>2022</v>
      </c>
      <c r="C1766" s="125" t="s">
        <v>165</v>
      </c>
      <c r="D1766" s="125">
        <v>1100</v>
      </c>
      <c r="E1766" s="125">
        <v>1152</v>
      </c>
      <c r="F1766" s="125">
        <v>1032</v>
      </c>
      <c r="G1766" s="125">
        <v>1100</v>
      </c>
      <c r="H1766">
        <v>8</v>
      </c>
      <c r="I1766" s="125">
        <v>106741</v>
      </c>
      <c r="J1766" s="125">
        <v>9761</v>
      </c>
      <c r="K1766" s="125">
        <v>3416</v>
      </c>
      <c r="L1766" s="125">
        <v>438</v>
      </c>
    </row>
    <row r="1767" spans="1:12" x14ac:dyDescent="0.55000000000000004">
      <c r="A1767" s="125" t="s">
        <v>179</v>
      </c>
      <c r="B1767" s="125">
        <v>2022</v>
      </c>
      <c r="C1767" s="125" t="s">
        <v>166</v>
      </c>
      <c r="D1767" s="125">
        <v>1156</v>
      </c>
      <c r="E1767" s="125">
        <v>1158</v>
      </c>
      <c r="F1767" s="125">
        <v>1122</v>
      </c>
      <c r="G1767" s="125">
        <v>1195</v>
      </c>
      <c r="H1767">
        <v>8</v>
      </c>
      <c r="I1767" s="125">
        <v>107264</v>
      </c>
      <c r="J1767" s="125">
        <v>9870</v>
      </c>
      <c r="K1767" s="125">
        <v>4036</v>
      </c>
      <c r="L1767" s="125">
        <v>527</v>
      </c>
    </row>
    <row r="1768" spans="1:12" x14ac:dyDescent="0.55000000000000004">
      <c r="A1768" s="125" t="s">
        <v>180</v>
      </c>
      <c r="B1768" s="125">
        <v>2022</v>
      </c>
      <c r="C1768" s="125" t="s">
        <v>155</v>
      </c>
      <c r="D1768" s="125">
        <v>2712</v>
      </c>
      <c r="E1768" s="125">
        <v>3170</v>
      </c>
      <c r="F1768" s="125">
        <v>2896</v>
      </c>
      <c r="G1768" s="125">
        <v>3093</v>
      </c>
      <c r="H1768">
        <v>278</v>
      </c>
      <c r="I1768" s="125">
        <v>63463</v>
      </c>
      <c r="J1768" s="125">
        <v>17662</v>
      </c>
      <c r="K1768" s="125">
        <v>1797</v>
      </c>
      <c r="L1768" s="125">
        <v>273</v>
      </c>
    </row>
    <row r="1769" spans="1:12" x14ac:dyDescent="0.55000000000000004">
      <c r="A1769" s="125" t="s">
        <v>180</v>
      </c>
      <c r="B1769" s="125">
        <v>2022</v>
      </c>
      <c r="C1769" s="125" t="s">
        <v>156</v>
      </c>
      <c r="D1769" s="125">
        <v>2631</v>
      </c>
      <c r="E1769" s="125">
        <v>3010</v>
      </c>
      <c r="F1769" s="125">
        <v>2719</v>
      </c>
      <c r="G1769" s="125">
        <v>2825</v>
      </c>
      <c r="H1769">
        <v>151</v>
      </c>
      <c r="I1769" s="125">
        <v>51533</v>
      </c>
      <c r="J1769" s="125">
        <v>12910</v>
      </c>
      <c r="K1769" s="125">
        <v>1717</v>
      </c>
      <c r="L1769" s="125">
        <v>318</v>
      </c>
    </row>
    <row r="1770" spans="1:12" x14ac:dyDescent="0.55000000000000004">
      <c r="A1770" s="125" t="s">
        <v>180</v>
      </c>
      <c r="B1770" s="125">
        <v>2022</v>
      </c>
      <c r="C1770" s="125" t="s">
        <v>157</v>
      </c>
      <c r="D1770" s="125">
        <v>3032</v>
      </c>
      <c r="E1770" s="125">
        <v>3380</v>
      </c>
      <c r="F1770" s="125">
        <v>2940</v>
      </c>
      <c r="G1770" s="125">
        <v>3064</v>
      </c>
      <c r="H1770">
        <v>85</v>
      </c>
      <c r="I1770" s="125">
        <v>51529</v>
      </c>
      <c r="J1770" s="125">
        <v>12575</v>
      </c>
      <c r="K1770" s="125">
        <v>1607</v>
      </c>
      <c r="L1770" s="125">
        <v>129</v>
      </c>
    </row>
    <row r="1771" spans="1:12" x14ac:dyDescent="0.55000000000000004">
      <c r="A1771" s="125" t="s">
        <v>180</v>
      </c>
      <c r="B1771" s="125">
        <v>2022</v>
      </c>
      <c r="C1771" s="125" t="s">
        <v>158</v>
      </c>
      <c r="D1771" s="125">
        <v>2585</v>
      </c>
      <c r="E1771" s="125">
        <v>2823</v>
      </c>
      <c r="F1771" s="125">
        <v>2315</v>
      </c>
      <c r="G1771" s="125">
        <v>2340</v>
      </c>
      <c r="H1771">
        <v>91</v>
      </c>
      <c r="I1771" s="125">
        <v>53576</v>
      </c>
      <c r="J1771" s="125">
        <v>16557</v>
      </c>
      <c r="K1771" s="125">
        <v>1485</v>
      </c>
      <c r="L1771" s="125">
        <v>102</v>
      </c>
    </row>
    <row r="1772" spans="1:12" x14ac:dyDescent="0.55000000000000004">
      <c r="A1772" s="125" t="s">
        <v>180</v>
      </c>
      <c r="B1772" s="125">
        <v>2022</v>
      </c>
      <c r="C1772" s="125" t="s">
        <v>159</v>
      </c>
      <c r="D1772" s="125">
        <v>2799</v>
      </c>
      <c r="E1772" s="125">
        <v>3375</v>
      </c>
      <c r="F1772" s="125">
        <v>2697</v>
      </c>
      <c r="G1772" s="125">
        <v>2792</v>
      </c>
      <c r="H1772">
        <v>236</v>
      </c>
      <c r="I1772" s="125">
        <v>49347</v>
      </c>
      <c r="J1772" s="125">
        <v>11669</v>
      </c>
      <c r="K1772" s="125">
        <v>1956</v>
      </c>
      <c r="L1772" s="125">
        <v>396</v>
      </c>
    </row>
    <row r="1773" spans="1:12" x14ac:dyDescent="0.55000000000000004">
      <c r="A1773" s="125" t="s">
        <v>180</v>
      </c>
      <c r="B1773" s="125">
        <v>2022</v>
      </c>
      <c r="C1773" s="125" t="s">
        <v>160</v>
      </c>
      <c r="D1773" s="125">
        <v>2528</v>
      </c>
      <c r="E1773" s="125">
        <v>2987</v>
      </c>
      <c r="F1773" s="125">
        <v>2586</v>
      </c>
      <c r="G1773" s="125">
        <v>2658</v>
      </c>
      <c r="H1773">
        <v>100</v>
      </c>
      <c r="I1773" s="125">
        <v>49298</v>
      </c>
      <c r="J1773" s="125">
        <v>11632</v>
      </c>
      <c r="K1773" s="125">
        <v>1310</v>
      </c>
      <c r="L1773" s="125">
        <v>175</v>
      </c>
    </row>
    <row r="1774" spans="1:12" x14ac:dyDescent="0.55000000000000004">
      <c r="A1774" s="125" t="s">
        <v>180</v>
      </c>
      <c r="B1774" s="125">
        <v>2022</v>
      </c>
      <c r="C1774" s="125" t="s">
        <v>161</v>
      </c>
      <c r="D1774" s="125">
        <v>2550</v>
      </c>
      <c r="E1774" s="125">
        <v>2986</v>
      </c>
      <c r="F1774" s="125">
        <v>2828</v>
      </c>
      <c r="G1774" s="125">
        <v>2379</v>
      </c>
      <c r="H1774">
        <v>41</v>
      </c>
      <c r="I1774" s="125">
        <v>42982</v>
      </c>
      <c r="J1774" s="125">
        <v>9623</v>
      </c>
      <c r="K1774" s="125">
        <v>1429</v>
      </c>
      <c r="L1774" s="125">
        <v>236</v>
      </c>
    </row>
    <row r="1775" spans="1:12" x14ac:dyDescent="0.55000000000000004">
      <c r="A1775" s="125" t="s">
        <v>180</v>
      </c>
      <c r="B1775" s="125">
        <v>2022</v>
      </c>
      <c r="C1775" s="125" t="s">
        <v>162</v>
      </c>
      <c r="D1775" s="125">
        <v>2567</v>
      </c>
      <c r="E1775" s="125">
        <v>3039</v>
      </c>
      <c r="F1775" s="125">
        <v>2874</v>
      </c>
      <c r="G1775" s="125">
        <v>2840</v>
      </c>
      <c r="H1775">
        <v>91</v>
      </c>
      <c r="I1775" s="125">
        <v>46898</v>
      </c>
      <c r="J1775" s="125">
        <v>9459</v>
      </c>
      <c r="K1775" s="125">
        <v>1191</v>
      </c>
      <c r="L1775" s="125">
        <v>268</v>
      </c>
    </row>
    <row r="1776" spans="1:12" x14ac:dyDescent="0.55000000000000004">
      <c r="A1776" s="125" t="s">
        <v>180</v>
      </c>
      <c r="B1776" s="125">
        <v>2022</v>
      </c>
      <c r="C1776" s="125" t="s">
        <v>163</v>
      </c>
      <c r="D1776" s="125">
        <v>2593</v>
      </c>
      <c r="E1776" s="125">
        <v>3365</v>
      </c>
      <c r="F1776" s="125">
        <v>3146</v>
      </c>
      <c r="G1776" s="125">
        <v>3189</v>
      </c>
      <c r="H1776">
        <v>148</v>
      </c>
      <c r="I1776" s="125">
        <v>51150</v>
      </c>
      <c r="J1776" s="125">
        <v>12683</v>
      </c>
      <c r="K1776" s="125">
        <v>1401</v>
      </c>
      <c r="L1776" s="125">
        <v>233</v>
      </c>
    </row>
    <row r="1777" spans="1:12" x14ac:dyDescent="0.55000000000000004">
      <c r="A1777" s="125" t="s">
        <v>180</v>
      </c>
      <c r="B1777" s="125">
        <v>2022</v>
      </c>
      <c r="C1777" s="125" t="s">
        <v>164</v>
      </c>
      <c r="D1777" s="125">
        <v>2907</v>
      </c>
      <c r="E1777" s="125">
        <v>3248</v>
      </c>
      <c r="F1777" s="125">
        <v>3031</v>
      </c>
      <c r="G1777" s="125">
        <v>3294</v>
      </c>
      <c r="H1777">
        <v>87</v>
      </c>
      <c r="I1777" s="125">
        <v>51733</v>
      </c>
      <c r="J1777" s="125">
        <v>12085</v>
      </c>
      <c r="K1777" s="125">
        <v>1522</v>
      </c>
      <c r="L1777" s="125">
        <v>225</v>
      </c>
    </row>
    <row r="1778" spans="1:12" x14ac:dyDescent="0.55000000000000004">
      <c r="A1778" s="125" t="s">
        <v>180</v>
      </c>
      <c r="B1778" s="125">
        <v>2022</v>
      </c>
      <c r="C1778" s="125" t="s">
        <v>165</v>
      </c>
      <c r="D1778" s="125">
        <v>2734</v>
      </c>
      <c r="E1778" s="125">
        <v>2733</v>
      </c>
      <c r="F1778" s="125">
        <v>2792</v>
      </c>
      <c r="G1778" s="125">
        <v>2823</v>
      </c>
      <c r="H1778">
        <v>163</v>
      </c>
      <c r="I1778" s="125">
        <v>54498</v>
      </c>
      <c r="J1778" s="125">
        <v>11828</v>
      </c>
      <c r="K1778" s="125">
        <v>1450</v>
      </c>
      <c r="L1778" s="125">
        <v>408</v>
      </c>
    </row>
    <row r="1779" spans="1:12" x14ac:dyDescent="0.55000000000000004">
      <c r="A1779" s="125" t="s">
        <v>180</v>
      </c>
      <c r="B1779" s="125">
        <v>2022</v>
      </c>
      <c r="C1779" s="125" t="s">
        <v>166</v>
      </c>
      <c r="D1779" s="125">
        <v>2354</v>
      </c>
      <c r="E1779" s="125">
        <v>2860</v>
      </c>
      <c r="F1779" s="125">
        <v>2593</v>
      </c>
      <c r="G1779" s="125">
        <v>2749</v>
      </c>
      <c r="H1779">
        <v>1423</v>
      </c>
      <c r="I1779" s="125">
        <v>58798</v>
      </c>
      <c r="J1779" s="125">
        <v>15757</v>
      </c>
      <c r="K1779" s="125">
        <v>1895</v>
      </c>
      <c r="L1779" s="125">
        <v>460</v>
      </c>
    </row>
    <row r="1780" spans="1:12" x14ac:dyDescent="0.55000000000000004">
      <c r="A1780" s="125" t="s">
        <v>181</v>
      </c>
      <c r="B1780" s="125">
        <v>2022</v>
      </c>
      <c r="C1780" s="125" t="s">
        <v>155</v>
      </c>
      <c r="D1780" s="125">
        <v>2783</v>
      </c>
      <c r="E1780" s="125">
        <v>2818</v>
      </c>
      <c r="F1780" s="125">
        <v>2817</v>
      </c>
      <c r="G1780" s="125">
        <v>3206</v>
      </c>
      <c r="H1780">
        <v>748</v>
      </c>
      <c r="I1780" s="125">
        <v>119038</v>
      </c>
      <c r="J1780" s="125">
        <v>21415</v>
      </c>
      <c r="K1780" s="125">
        <v>7032</v>
      </c>
      <c r="L1780" s="125">
        <v>789</v>
      </c>
    </row>
    <row r="1781" spans="1:12" x14ac:dyDescent="0.55000000000000004">
      <c r="A1781" s="125" t="s">
        <v>181</v>
      </c>
      <c r="B1781" s="125">
        <v>2022</v>
      </c>
      <c r="C1781" s="125" t="s">
        <v>156</v>
      </c>
      <c r="D1781" s="125">
        <v>2115</v>
      </c>
      <c r="E1781" s="125">
        <v>2540</v>
      </c>
      <c r="F1781" s="125">
        <v>2381</v>
      </c>
      <c r="G1781" s="125">
        <v>2150</v>
      </c>
      <c r="H1781">
        <v>122</v>
      </c>
      <c r="I1781" s="125">
        <v>89433</v>
      </c>
      <c r="J1781" s="125">
        <v>16960</v>
      </c>
      <c r="K1781" s="125">
        <v>6061</v>
      </c>
      <c r="L1781" s="125">
        <v>804</v>
      </c>
    </row>
    <row r="1782" spans="1:12" x14ac:dyDescent="0.55000000000000004">
      <c r="A1782" s="125" t="s">
        <v>181</v>
      </c>
      <c r="B1782" s="125">
        <v>2022</v>
      </c>
      <c r="C1782" s="125" t="s">
        <v>157</v>
      </c>
      <c r="D1782" s="125">
        <v>3143</v>
      </c>
      <c r="E1782" s="125">
        <v>3152</v>
      </c>
      <c r="F1782" s="125">
        <v>2798</v>
      </c>
      <c r="G1782" s="125">
        <v>3190</v>
      </c>
      <c r="H1782">
        <v>116</v>
      </c>
      <c r="I1782" s="125">
        <v>90304</v>
      </c>
      <c r="J1782" s="125">
        <v>17873</v>
      </c>
      <c r="K1782" s="125">
        <v>6474</v>
      </c>
      <c r="L1782" s="125">
        <v>723</v>
      </c>
    </row>
    <row r="1783" spans="1:12" x14ac:dyDescent="0.55000000000000004">
      <c r="A1783" s="125" t="s">
        <v>181</v>
      </c>
      <c r="B1783" s="125">
        <v>2022</v>
      </c>
      <c r="C1783" s="125" t="s">
        <v>158</v>
      </c>
      <c r="D1783" s="125">
        <v>2817</v>
      </c>
      <c r="E1783" s="125">
        <v>2764</v>
      </c>
      <c r="F1783" s="125">
        <v>2732</v>
      </c>
      <c r="G1783" s="125">
        <v>2608</v>
      </c>
      <c r="H1783">
        <v>119</v>
      </c>
      <c r="I1783" s="125">
        <v>82829</v>
      </c>
      <c r="J1783" s="125">
        <v>13984</v>
      </c>
      <c r="K1783" s="125">
        <v>6399</v>
      </c>
      <c r="L1783" s="125">
        <v>719</v>
      </c>
    </row>
    <row r="1784" spans="1:12" x14ac:dyDescent="0.55000000000000004">
      <c r="A1784" s="125" t="s">
        <v>181</v>
      </c>
      <c r="B1784" s="125">
        <v>2022</v>
      </c>
      <c r="C1784" s="125" t="s">
        <v>159</v>
      </c>
      <c r="D1784" s="125">
        <v>2102</v>
      </c>
      <c r="E1784" s="125">
        <v>2597</v>
      </c>
      <c r="F1784" s="125">
        <v>2286</v>
      </c>
      <c r="G1784" s="125">
        <v>2247</v>
      </c>
      <c r="H1784">
        <v>63</v>
      </c>
      <c r="I1784" s="125">
        <v>85325</v>
      </c>
      <c r="J1784" s="125">
        <v>13569</v>
      </c>
      <c r="K1784" s="125">
        <v>6863</v>
      </c>
      <c r="L1784" s="125">
        <v>627</v>
      </c>
    </row>
    <row r="1785" spans="1:12" x14ac:dyDescent="0.55000000000000004">
      <c r="A1785" s="125" t="s">
        <v>181</v>
      </c>
      <c r="B1785" s="125">
        <v>2022</v>
      </c>
      <c r="C1785" s="125" t="s">
        <v>160</v>
      </c>
      <c r="D1785" s="125">
        <v>3159</v>
      </c>
      <c r="E1785" s="125">
        <v>3080</v>
      </c>
      <c r="F1785" s="125">
        <v>2645</v>
      </c>
      <c r="G1785" s="125">
        <v>2983</v>
      </c>
      <c r="H1785">
        <v>120</v>
      </c>
      <c r="I1785" s="125">
        <v>131519</v>
      </c>
      <c r="J1785" s="125">
        <v>22117</v>
      </c>
      <c r="K1785" s="125">
        <v>7524</v>
      </c>
      <c r="L1785" s="125">
        <v>911</v>
      </c>
    </row>
    <row r="1786" spans="1:12" x14ac:dyDescent="0.55000000000000004">
      <c r="A1786" s="125" t="s">
        <v>181</v>
      </c>
      <c r="B1786" s="125">
        <v>2022</v>
      </c>
      <c r="C1786" s="125" t="s">
        <v>161</v>
      </c>
      <c r="D1786" s="125">
        <v>2708</v>
      </c>
      <c r="E1786" s="125">
        <v>2742</v>
      </c>
      <c r="F1786" s="125">
        <v>2806</v>
      </c>
      <c r="G1786" s="125">
        <v>2689</v>
      </c>
      <c r="H1786">
        <v>123</v>
      </c>
      <c r="I1786" s="125">
        <v>136101</v>
      </c>
      <c r="J1786" s="125">
        <v>22323</v>
      </c>
      <c r="K1786" s="125">
        <v>7347</v>
      </c>
      <c r="L1786" s="125">
        <v>913</v>
      </c>
    </row>
    <row r="1787" spans="1:12" x14ac:dyDescent="0.55000000000000004">
      <c r="A1787" s="125" t="s">
        <v>181</v>
      </c>
      <c r="B1787" s="125">
        <v>2022</v>
      </c>
      <c r="C1787" s="125" t="s">
        <v>162</v>
      </c>
      <c r="D1787" s="125">
        <v>2527</v>
      </c>
      <c r="E1787" s="125">
        <v>2860</v>
      </c>
      <c r="F1787" s="125">
        <v>2935</v>
      </c>
      <c r="G1787" s="125">
        <v>2270</v>
      </c>
      <c r="H1787">
        <v>63</v>
      </c>
      <c r="I1787" s="125">
        <v>97602</v>
      </c>
      <c r="J1787" s="125">
        <v>15549</v>
      </c>
      <c r="K1787" s="125">
        <v>7091</v>
      </c>
      <c r="L1787" s="125">
        <v>774</v>
      </c>
    </row>
    <row r="1788" spans="1:12" x14ac:dyDescent="0.55000000000000004">
      <c r="A1788" s="125" t="s">
        <v>181</v>
      </c>
      <c r="B1788" s="125">
        <v>2022</v>
      </c>
      <c r="C1788" s="125" t="s">
        <v>163</v>
      </c>
      <c r="D1788" s="125">
        <v>3111</v>
      </c>
      <c r="E1788" s="125">
        <v>2956</v>
      </c>
      <c r="F1788" s="125">
        <v>3110</v>
      </c>
      <c r="G1788" s="125">
        <v>3664</v>
      </c>
      <c r="H1788">
        <v>302</v>
      </c>
      <c r="I1788" s="125">
        <v>100001</v>
      </c>
      <c r="J1788" s="125">
        <v>16285</v>
      </c>
      <c r="K1788" s="125">
        <v>7470</v>
      </c>
      <c r="L1788" s="125">
        <v>899</v>
      </c>
    </row>
    <row r="1789" spans="1:12" x14ac:dyDescent="0.55000000000000004">
      <c r="A1789" s="125" t="s">
        <v>181</v>
      </c>
      <c r="B1789" s="125">
        <v>2022</v>
      </c>
      <c r="C1789" s="125" t="s">
        <v>164</v>
      </c>
      <c r="D1789" s="125">
        <v>2907</v>
      </c>
      <c r="E1789" s="125">
        <v>2840</v>
      </c>
      <c r="F1789" s="125">
        <v>2922</v>
      </c>
      <c r="G1789" s="125">
        <v>2870</v>
      </c>
      <c r="H1789">
        <v>183</v>
      </c>
      <c r="I1789" s="125">
        <v>133447</v>
      </c>
      <c r="J1789" s="125">
        <v>18811</v>
      </c>
      <c r="K1789" s="125">
        <v>8356</v>
      </c>
      <c r="L1789" s="125">
        <v>930</v>
      </c>
    </row>
    <row r="1790" spans="1:12" x14ac:dyDescent="0.55000000000000004">
      <c r="A1790" s="125" t="s">
        <v>181</v>
      </c>
      <c r="B1790" s="125">
        <v>2022</v>
      </c>
      <c r="C1790" s="125" t="s">
        <v>165</v>
      </c>
      <c r="D1790" s="125">
        <v>2871</v>
      </c>
      <c r="E1790" s="125">
        <v>2929</v>
      </c>
      <c r="F1790" s="125">
        <v>2733</v>
      </c>
      <c r="G1790" s="125">
        <v>2821</v>
      </c>
      <c r="H1790">
        <v>113</v>
      </c>
      <c r="I1790" s="125">
        <v>139814</v>
      </c>
      <c r="J1790" s="125">
        <v>19878</v>
      </c>
      <c r="K1790" s="125">
        <v>8708</v>
      </c>
      <c r="L1790" s="125">
        <v>1633</v>
      </c>
    </row>
    <row r="1791" spans="1:12" x14ac:dyDescent="0.55000000000000004">
      <c r="A1791" s="125" t="s">
        <v>181</v>
      </c>
      <c r="B1791" s="125">
        <v>2022</v>
      </c>
      <c r="C1791" s="125" t="s">
        <v>166</v>
      </c>
      <c r="D1791" s="125">
        <v>2648</v>
      </c>
      <c r="E1791" s="125">
        <v>2521</v>
      </c>
      <c r="F1791" s="125">
        <v>2497</v>
      </c>
      <c r="G1791" s="125">
        <v>2442</v>
      </c>
      <c r="H1791">
        <v>89</v>
      </c>
      <c r="I1791" s="125">
        <v>117394</v>
      </c>
      <c r="J1791" s="125">
        <v>16911</v>
      </c>
      <c r="K1791" s="125">
        <v>8099</v>
      </c>
      <c r="L1791" s="125">
        <v>1209</v>
      </c>
    </row>
    <row r="1792" spans="1:12" x14ac:dyDescent="0.55000000000000004">
      <c r="A1792" s="125" t="s">
        <v>182</v>
      </c>
      <c r="B1792" s="125">
        <v>2022</v>
      </c>
      <c r="C1792" s="125" t="s">
        <v>155</v>
      </c>
      <c r="D1792" s="125">
        <v>605</v>
      </c>
      <c r="E1792" s="125">
        <v>552</v>
      </c>
      <c r="F1792">
        <v>526</v>
      </c>
      <c r="G1792" s="125">
        <v>508</v>
      </c>
      <c r="H1792">
        <v>28</v>
      </c>
      <c r="I1792" s="125">
        <v>44057</v>
      </c>
      <c r="J1792" s="125">
        <v>9887</v>
      </c>
      <c r="K1792" s="125">
        <v>724</v>
      </c>
      <c r="L1792" s="125">
        <v>141</v>
      </c>
    </row>
    <row r="1793" spans="1:12" x14ac:dyDescent="0.55000000000000004">
      <c r="A1793" s="125" t="s">
        <v>182</v>
      </c>
      <c r="B1793" s="125">
        <v>2022</v>
      </c>
      <c r="C1793" s="125" t="s">
        <v>156</v>
      </c>
      <c r="D1793" s="125">
        <v>581</v>
      </c>
      <c r="E1793" s="125">
        <v>583</v>
      </c>
      <c r="F1793">
        <v>525</v>
      </c>
      <c r="G1793" s="125">
        <v>491</v>
      </c>
      <c r="H1793">
        <v>9</v>
      </c>
      <c r="I1793" s="125">
        <v>33012</v>
      </c>
      <c r="J1793" s="125">
        <v>5847</v>
      </c>
      <c r="K1793" s="125">
        <v>592</v>
      </c>
      <c r="L1793" s="125">
        <v>134</v>
      </c>
    </row>
    <row r="1794" spans="1:12" x14ac:dyDescent="0.55000000000000004">
      <c r="A1794" s="125" t="s">
        <v>182</v>
      </c>
      <c r="B1794" s="125">
        <v>2022</v>
      </c>
      <c r="C1794" s="125" t="s">
        <v>157</v>
      </c>
      <c r="D1794" s="125">
        <v>733</v>
      </c>
      <c r="E1794" s="125">
        <v>706</v>
      </c>
      <c r="F1794">
        <v>559</v>
      </c>
      <c r="G1794" s="125">
        <v>584</v>
      </c>
      <c r="H1794">
        <v>27</v>
      </c>
      <c r="I1794" s="125">
        <v>36746</v>
      </c>
      <c r="J1794" s="125">
        <v>9367</v>
      </c>
      <c r="K1794" s="125">
        <v>798</v>
      </c>
      <c r="L1794" s="125">
        <v>108</v>
      </c>
    </row>
    <row r="1795" spans="1:12" x14ac:dyDescent="0.55000000000000004">
      <c r="A1795" s="125" t="s">
        <v>182</v>
      </c>
      <c r="B1795" s="125">
        <v>2022</v>
      </c>
      <c r="C1795" s="125" t="s">
        <v>158</v>
      </c>
      <c r="D1795" s="125">
        <v>653</v>
      </c>
      <c r="E1795" s="125">
        <v>527</v>
      </c>
      <c r="F1795">
        <v>544</v>
      </c>
      <c r="G1795" s="125">
        <v>490</v>
      </c>
      <c r="H1795">
        <v>23</v>
      </c>
      <c r="I1795" s="125">
        <v>41006</v>
      </c>
      <c r="J1795" s="125">
        <v>8117</v>
      </c>
      <c r="K1795" s="125">
        <v>334</v>
      </c>
      <c r="L1795" s="125">
        <v>1</v>
      </c>
    </row>
    <row r="1796" spans="1:12" x14ac:dyDescent="0.55000000000000004">
      <c r="A1796" s="125" t="s">
        <v>182</v>
      </c>
      <c r="B1796" s="125">
        <v>2022</v>
      </c>
      <c r="C1796" s="125" t="s">
        <v>159</v>
      </c>
      <c r="D1796" s="125">
        <v>664</v>
      </c>
      <c r="E1796" s="125">
        <v>694</v>
      </c>
      <c r="F1796">
        <v>569</v>
      </c>
      <c r="G1796" s="125">
        <v>585</v>
      </c>
      <c r="H1796">
        <v>22</v>
      </c>
      <c r="I1796" s="125">
        <v>49736</v>
      </c>
      <c r="J1796" s="125">
        <v>10830</v>
      </c>
      <c r="K1796" s="125">
        <v>881</v>
      </c>
      <c r="L1796" s="125">
        <v>76</v>
      </c>
    </row>
    <row r="1797" spans="1:12" x14ac:dyDescent="0.55000000000000004">
      <c r="A1797" s="125" t="s">
        <v>182</v>
      </c>
      <c r="B1797" s="125">
        <v>2022</v>
      </c>
      <c r="C1797" s="125" t="s">
        <v>160</v>
      </c>
      <c r="D1797" s="125">
        <v>653</v>
      </c>
      <c r="E1797" s="125">
        <v>698</v>
      </c>
      <c r="F1797">
        <v>585</v>
      </c>
      <c r="G1797" s="125">
        <v>527</v>
      </c>
      <c r="H1797">
        <v>15</v>
      </c>
      <c r="I1797" s="125">
        <v>29221</v>
      </c>
      <c r="J1797" s="125">
        <v>5350</v>
      </c>
      <c r="K1797" s="125">
        <v>757</v>
      </c>
      <c r="L1797" s="125">
        <v>132</v>
      </c>
    </row>
    <row r="1798" spans="1:12" x14ac:dyDescent="0.55000000000000004">
      <c r="A1798" s="125" t="s">
        <v>182</v>
      </c>
      <c r="B1798" s="125">
        <v>2022</v>
      </c>
      <c r="C1798" s="125" t="s">
        <v>161</v>
      </c>
      <c r="D1798" s="125">
        <v>486</v>
      </c>
      <c r="E1798" s="125">
        <v>485</v>
      </c>
      <c r="F1798">
        <v>559</v>
      </c>
      <c r="G1798" s="125">
        <v>421</v>
      </c>
      <c r="H1798">
        <v>34</v>
      </c>
      <c r="I1798" s="125">
        <v>27282</v>
      </c>
      <c r="J1798" s="125">
        <v>4379</v>
      </c>
      <c r="K1798" s="125">
        <v>754</v>
      </c>
      <c r="L1798" s="125">
        <v>121</v>
      </c>
    </row>
    <row r="1799" spans="1:12" x14ac:dyDescent="0.55000000000000004">
      <c r="A1799" s="125" t="s">
        <v>182</v>
      </c>
      <c r="B1799" s="125">
        <v>2022</v>
      </c>
      <c r="C1799" s="125" t="s">
        <v>162</v>
      </c>
      <c r="D1799" s="125">
        <v>615</v>
      </c>
      <c r="E1799" s="125">
        <v>659</v>
      </c>
      <c r="F1799">
        <v>667</v>
      </c>
      <c r="G1799" s="125">
        <v>574</v>
      </c>
      <c r="H1799">
        <v>41</v>
      </c>
      <c r="I1799" s="125">
        <v>40643</v>
      </c>
      <c r="J1799" s="125">
        <v>8138</v>
      </c>
      <c r="K1799" s="125">
        <v>797</v>
      </c>
      <c r="L1799" s="125">
        <v>161</v>
      </c>
    </row>
    <row r="1800" spans="1:12" x14ac:dyDescent="0.55000000000000004">
      <c r="A1800" s="125" t="s">
        <v>182</v>
      </c>
      <c r="B1800" s="125">
        <v>2022</v>
      </c>
      <c r="C1800" s="125" t="s">
        <v>163</v>
      </c>
      <c r="D1800" s="125">
        <v>643</v>
      </c>
      <c r="E1800" s="125">
        <v>699</v>
      </c>
      <c r="F1800">
        <v>625</v>
      </c>
      <c r="G1800" s="125">
        <v>662</v>
      </c>
      <c r="H1800">
        <v>70</v>
      </c>
      <c r="I1800" s="125">
        <v>35708</v>
      </c>
      <c r="J1800" s="125">
        <v>6650</v>
      </c>
      <c r="K1800" s="125">
        <v>703</v>
      </c>
      <c r="L1800" s="125">
        <v>138</v>
      </c>
    </row>
    <row r="1801" spans="1:12" x14ac:dyDescent="0.55000000000000004">
      <c r="A1801" s="125" t="s">
        <v>182</v>
      </c>
      <c r="B1801" s="125">
        <v>2022</v>
      </c>
      <c r="C1801" s="125" t="s">
        <v>164</v>
      </c>
      <c r="D1801" s="125">
        <v>623</v>
      </c>
      <c r="E1801" s="125">
        <v>562</v>
      </c>
      <c r="F1801">
        <v>597</v>
      </c>
      <c r="G1801" s="125">
        <v>733</v>
      </c>
      <c r="H1801">
        <v>74</v>
      </c>
      <c r="I1801" s="125">
        <v>45952</v>
      </c>
      <c r="J1801" s="125">
        <v>7083</v>
      </c>
      <c r="K1801" s="125">
        <v>881</v>
      </c>
      <c r="L1801" s="125">
        <v>124</v>
      </c>
    </row>
    <row r="1802" spans="1:12" x14ac:dyDescent="0.55000000000000004">
      <c r="A1802" s="125" t="s">
        <v>182</v>
      </c>
      <c r="B1802" s="125">
        <v>2022</v>
      </c>
      <c r="C1802" s="125" t="s">
        <v>165</v>
      </c>
      <c r="D1802" s="125">
        <v>658</v>
      </c>
      <c r="E1802" s="125">
        <v>558</v>
      </c>
      <c r="F1802">
        <v>536</v>
      </c>
      <c r="G1802" s="125">
        <v>544</v>
      </c>
      <c r="H1802">
        <v>50</v>
      </c>
      <c r="I1802" s="125">
        <v>49089</v>
      </c>
      <c r="J1802" s="125">
        <v>10277</v>
      </c>
      <c r="K1802" s="125">
        <v>837</v>
      </c>
      <c r="L1802" s="125">
        <v>168</v>
      </c>
    </row>
    <row r="1803" spans="1:12" x14ac:dyDescent="0.55000000000000004">
      <c r="A1803" s="125" t="s">
        <v>182</v>
      </c>
      <c r="B1803" s="125">
        <v>2022</v>
      </c>
      <c r="C1803" s="125" t="s">
        <v>166</v>
      </c>
      <c r="D1803" s="125">
        <v>597</v>
      </c>
      <c r="E1803" s="125">
        <v>547</v>
      </c>
      <c r="F1803">
        <v>439</v>
      </c>
      <c r="G1803" s="125">
        <v>475</v>
      </c>
      <c r="H1803">
        <v>22</v>
      </c>
      <c r="I1803" s="125">
        <v>36993</v>
      </c>
      <c r="J1803" s="125">
        <v>8240</v>
      </c>
      <c r="K1803" s="125">
        <v>725</v>
      </c>
      <c r="L1803" s="125">
        <v>133</v>
      </c>
    </row>
    <row r="1804" spans="1:12" x14ac:dyDescent="0.55000000000000004">
      <c r="A1804" s="125" t="s">
        <v>183</v>
      </c>
      <c r="B1804" s="125">
        <v>2022</v>
      </c>
      <c r="C1804" s="125" t="s">
        <v>155</v>
      </c>
      <c r="D1804" s="125">
        <v>3624</v>
      </c>
      <c r="E1804" s="125">
        <v>3270</v>
      </c>
      <c r="F1804" s="125">
        <v>3331</v>
      </c>
      <c r="G1804" s="125">
        <v>3177</v>
      </c>
      <c r="H1804">
        <v>98</v>
      </c>
      <c r="I1804" s="125">
        <v>131571</v>
      </c>
      <c r="J1804" s="125">
        <v>24244</v>
      </c>
      <c r="K1804" s="125">
        <v>3528</v>
      </c>
      <c r="L1804" s="125">
        <v>528</v>
      </c>
    </row>
    <row r="1805" spans="1:12" x14ac:dyDescent="0.55000000000000004">
      <c r="A1805" s="125" t="s">
        <v>183</v>
      </c>
      <c r="B1805" s="125">
        <v>2022</v>
      </c>
      <c r="C1805" s="125" t="s">
        <v>156</v>
      </c>
      <c r="D1805" s="125">
        <v>2787</v>
      </c>
      <c r="E1805" s="125">
        <v>3062</v>
      </c>
      <c r="F1805" s="125">
        <v>2783</v>
      </c>
      <c r="G1805" s="125">
        <v>2601</v>
      </c>
      <c r="H1805">
        <v>236</v>
      </c>
      <c r="I1805" s="125">
        <v>126470</v>
      </c>
      <c r="J1805" s="125">
        <v>26355</v>
      </c>
      <c r="K1805" s="125">
        <v>3866</v>
      </c>
      <c r="L1805" s="125">
        <v>554</v>
      </c>
    </row>
    <row r="1806" spans="1:12" x14ac:dyDescent="0.55000000000000004">
      <c r="A1806" s="125" t="s">
        <v>183</v>
      </c>
      <c r="B1806" s="125">
        <v>2022</v>
      </c>
      <c r="C1806" s="125" t="s">
        <v>157</v>
      </c>
      <c r="D1806" s="125">
        <v>3636</v>
      </c>
      <c r="E1806" s="125">
        <v>3563</v>
      </c>
      <c r="F1806" s="125">
        <v>3337</v>
      </c>
      <c r="G1806" s="125">
        <v>3322</v>
      </c>
      <c r="H1806">
        <v>208</v>
      </c>
      <c r="I1806" s="125">
        <v>137099</v>
      </c>
      <c r="J1806" s="125">
        <v>27089</v>
      </c>
      <c r="K1806" s="125">
        <v>5085</v>
      </c>
      <c r="L1806" s="125">
        <v>716</v>
      </c>
    </row>
    <row r="1807" spans="1:12" x14ac:dyDescent="0.55000000000000004">
      <c r="A1807" s="125" t="s">
        <v>183</v>
      </c>
      <c r="B1807" s="125">
        <v>2022</v>
      </c>
      <c r="C1807" s="125" t="s">
        <v>158</v>
      </c>
      <c r="D1807" s="125">
        <v>3186</v>
      </c>
      <c r="E1807" s="125">
        <v>3232</v>
      </c>
      <c r="F1807" s="125">
        <v>2903</v>
      </c>
      <c r="G1807" s="125">
        <v>3173</v>
      </c>
      <c r="H1807">
        <v>66</v>
      </c>
      <c r="I1807" s="125">
        <v>112871</v>
      </c>
      <c r="J1807" s="125">
        <v>18556</v>
      </c>
      <c r="K1807" s="125">
        <v>3997</v>
      </c>
      <c r="L1807" s="125">
        <v>461</v>
      </c>
    </row>
    <row r="1808" spans="1:12" x14ac:dyDescent="0.55000000000000004">
      <c r="A1808" s="125" t="s">
        <v>183</v>
      </c>
      <c r="B1808" s="125">
        <v>2022</v>
      </c>
      <c r="C1808" s="125" t="s">
        <v>159</v>
      </c>
      <c r="D1808" s="125">
        <v>3176</v>
      </c>
      <c r="E1808" s="125">
        <v>3472</v>
      </c>
      <c r="F1808" s="125">
        <v>3049</v>
      </c>
      <c r="G1808" s="125">
        <v>2917</v>
      </c>
      <c r="H1808">
        <v>66</v>
      </c>
      <c r="I1808" s="125">
        <v>140649</v>
      </c>
      <c r="J1808" s="125">
        <v>24398</v>
      </c>
      <c r="K1808" s="125">
        <v>4107</v>
      </c>
      <c r="L1808" s="125">
        <v>629</v>
      </c>
    </row>
    <row r="1809" spans="1:12" x14ac:dyDescent="0.55000000000000004">
      <c r="A1809" s="125" t="s">
        <v>183</v>
      </c>
      <c r="B1809" s="125">
        <v>2022</v>
      </c>
      <c r="C1809" s="125" t="s">
        <v>160</v>
      </c>
      <c r="D1809" s="125">
        <v>3242</v>
      </c>
      <c r="E1809" s="125">
        <v>3371</v>
      </c>
      <c r="F1809" s="125">
        <v>3093</v>
      </c>
      <c r="G1809" s="125">
        <v>2962</v>
      </c>
      <c r="H1809">
        <v>33</v>
      </c>
      <c r="I1809" s="125">
        <v>168213</v>
      </c>
      <c r="J1809" s="125">
        <v>27575</v>
      </c>
      <c r="K1809" s="125">
        <v>6050</v>
      </c>
      <c r="L1809" s="125">
        <v>1641</v>
      </c>
    </row>
    <row r="1810" spans="1:12" x14ac:dyDescent="0.55000000000000004">
      <c r="A1810" s="125" t="s">
        <v>183</v>
      </c>
      <c r="B1810" s="125">
        <v>2022</v>
      </c>
      <c r="C1810" s="125" t="s">
        <v>161</v>
      </c>
      <c r="D1810" s="125">
        <v>2889</v>
      </c>
      <c r="E1810" s="125">
        <v>3074</v>
      </c>
      <c r="F1810" s="125">
        <v>3087</v>
      </c>
      <c r="G1810" s="125">
        <v>2669</v>
      </c>
      <c r="H1810">
        <v>131</v>
      </c>
      <c r="I1810" s="125">
        <v>128729.3</v>
      </c>
      <c r="J1810" s="125">
        <v>19950</v>
      </c>
      <c r="K1810" s="125">
        <v>4237</v>
      </c>
      <c r="L1810" s="125">
        <v>598</v>
      </c>
    </row>
    <row r="1811" spans="1:12" x14ac:dyDescent="0.55000000000000004">
      <c r="A1811" s="125" t="s">
        <v>183</v>
      </c>
      <c r="B1811" s="125">
        <v>2022</v>
      </c>
      <c r="C1811" s="125" t="s">
        <v>162</v>
      </c>
      <c r="D1811" s="125">
        <v>3352</v>
      </c>
      <c r="E1811" s="125">
        <v>3238</v>
      </c>
      <c r="F1811" s="125">
        <v>3327</v>
      </c>
      <c r="G1811" s="125">
        <v>2925</v>
      </c>
      <c r="H1811">
        <v>41</v>
      </c>
      <c r="I1811" s="125">
        <v>125102</v>
      </c>
      <c r="J1811" s="125">
        <v>19834</v>
      </c>
      <c r="K1811" s="125">
        <v>4849</v>
      </c>
      <c r="L1811" s="125">
        <v>647</v>
      </c>
    </row>
    <row r="1812" spans="1:12" x14ac:dyDescent="0.55000000000000004">
      <c r="A1812" s="125" t="s">
        <v>183</v>
      </c>
      <c r="B1812" s="125">
        <v>2022</v>
      </c>
      <c r="C1812" s="125" t="s">
        <v>163</v>
      </c>
      <c r="D1812" s="125">
        <v>3269</v>
      </c>
      <c r="E1812" s="125">
        <v>3218</v>
      </c>
      <c r="F1812" s="125">
        <v>3069</v>
      </c>
      <c r="G1812" s="125">
        <v>3210</v>
      </c>
      <c r="H1812">
        <v>32</v>
      </c>
      <c r="I1812" s="125">
        <v>133532</v>
      </c>
      <c r="J1812" s="125">
        <v>20242</v>
      </c>
      <c r="K1812" s="125">
        <v>5309</v>
      </c>
      <c r="L1812" s="125">
        <v>784</v>
      </c>
    </row>
    <row r="1813" spans="1:12" x14ac:dyDescent="0.55000000000000004">
      <c r="A1813" s="125" t="s">
        <v>183</v>
      </c>
      <c r="B1813" s="125">
        <v>2022</v>
      </c>
      <c r="C1813" s="125" t="s">
        <v>164</v>
      </c>
      <c r="D1813" s="125">
        <v>3319</v>
      </c>
      <c r="E1813" s="125">
        <v>3033</v>
      </c>
      <c r="F1813" s="125">
        <v>3058</v>
      </c>
      <c r="G1813" s="125">
        <v>3144</v>
      </c>
      <c r="H1813">
        <v>60</v>
      </c>
      <c r="I1813" s="125">
        <v>141835</v>
      </c>
      <c r="J1813" s="125">
        <v>20072</v>
      </c>
      <c r="K1813" s="125">
        <v>5230</v>
      </c>
      <c r="L1813" s="125">
        <v>782</v>
      </c>
    </row>
    <row r="1814" spans="1:12" x14ac:dyDescent="0.55000000000000004">
      <c r="A1814" s="125" t="s">
        <v>183</v>
      </c>
      <c r="B1814" s="125">
        <v>2022</v>
      </c>
      <c r="C1814" s="125" t="s">
        <v>165</v>
      </c>
      <c r="D1814" s="125">
        <v>3339</v>
      </c>
      <c r="E1814" s="125">
        <v>3269</v>
      </c>
      <c r="F1814" s="125">
        <v>3115</v>
      </c>
      <c r="G1814" s="125">
        <v>3007</v>
      </c>
      <c r="H1814">
        <v>41</v>
      </c>
      <c r="I1814" s="125">
        <v>148517</v>
      </c>
      <c r="J1814" s="125">
        <v>21167</v>
      </c>
      <c r="K1814" s="125">
        <v>7437</v>
      </c>
      <c r="L1814" s="125">
        <v>736</v>
      </c>
    </row>
    <row r="1815" spans="1:12" x14ac:dyDescent="0.55000000000000004">
      <c r="A1815" s="125" t="s">
        <v>183</v>
      </c>
      <c r="B1815" s="125">
        <v>2022</v>
      </c>
      <c r="C1815" s="125" t="s">
        <v>166</v>
      </c>
      <c r="D1815" s="125">
        <v>3274</v>
      </c>
      <c r="E1815" s="125">
        <v>3001</v>
      </c>
      <c r="F1815" s="125">
        <v>2736</v>
      </c>
      <c r="G1815" s="125">
        <v>2725</v>
      </c>
      <c r="H1815">
        <v>88</v>
      </c>
      <c r="I1815" s="125">
        <v>117883</v>
      </c>
      <c r="J1815" s="125">
        <v>17813</v>
      </c>
      <c r="K1815" s="125">
        <v>5600</v>
      </c>
      <c r="L1815" s="125">
        <v>671</v>
      </c>
    </row>
    <row r="1816" spans="1:12" x14ac:dyDescent="0.55000000000000004">
      <c r="A1816" s="125" t="s">
        <v>184</v>
      </c>
      <c r="B1816" s="125">
        <v>2022</v>
      </c>
      <c r="C1816" s="125" t="s">
        <v>155</v>
      </c>
      <c r="D1816" s="125">
        <v>4386</v>
      </c>
      <c r="E1816" s="125">
        <v>4576</v>
      </c>
      <c r="F1816" s="125">
        <v>4599</v>
      </c>
      <c r="G1816" s="125">
        <v>4513</v>
      </c>
      <c r="H1816">
        <v>189</v>
      </c>
      <c r="I1816" s="125">
        <v>194116</v>
      </c>
      <c r="J1816" s="125">
        <v>31508</v>
      </c>
      <c r="K1816" s="125">
        <v>8746</v>
      </c>
      <c r="L1816" s="125">
        <v>984</v>
      </c>
    </row>
    <row r="1817" spans="1:12" x14ac:dyDescent="0.55000000000000004">
      <c r="A1817" s="125" t="s">
        <v>184</v>
      </c>
      <c r="B1817" s="125">
        <v>2022</v>
      </c>
      <c r="C1817" s="125" t="s">
        <v>156</v>
      </c>
      <c r="D1817" s="125">
        <v>3904</v>
      </c>
      <c r="E1817" s="125">
        <v>4156</v>
      </c>
      <c r="F1817" s="125">
        <v>4018</v>
      </c>
      <c r="G1817" s="125">
        <v>4059</v>
      </c>
      <c r="H1817">
        <v>194</v>
      </c>
      <c r="I1817" s="125">
        <v>178339</v>
      </c>
      <c r="J1817" s="125">
        <v>33380</v>
      </c>
      <c r="K1817" s="125">
        <v>7139</v>
      </c>
      <c r="L1817" s="125">
        <v>603</v>
      </c>
    </row>
    <row r="1818" spans="1:12" x14ac:dyDescent="0.55000000000000004">
      <c r="A1818" s="125" t="s">
        <v>184</v>
      </c>
      <c r="B1818" s="125">
        <v>2022</v>
      </c>
      <c r="C1818" s="125" t="s">
        <v>157</v>
      </c>
      <c r="D1818" s="125">
        <v>4399</v>
      </c>
      <c r="E1818" s="125">
        <v>4973</v>
      </c>
      <c r="F1818" s="125">
        <v>4714</v>
      </c>
      <c r="G1818" s="125">
        <v>4982</v>
      </c>
      <c r="H1818">
        <v>166</v>
      </c>
      <c r="I1818" s="125">
        <v>179413</v>
      </c>
      <c r="J1818" s="125">
        <v>31541</v>
      </c>
      <c r="K1818" s="125">
        <v>8850</v>
      </c>
      <c r="L1818" s="125">
        <v>846</v>
      </c>
    </row>
    <row r="1819" spans="1:12" x14ac:dyDescent="0.55000000000000004">
      <c r="A1819" s="125" t="s">
        <v>184</v>
      </c>
      <c r="B1819" s="125">
        <v>2022</v>
      </c>
      <c r="C1819" s="125" t="s">
        <v>158</v>
      </c>
      <c r="D1819" s="125">
        <v>4200</v>
      </c>
      <c r="E1819" s="125">
        <v>4107</v>
      </c>
      <c r="F1819" s="125">
        <v>4138</v>
      </c>
      <c r="G1819" s="125">
        <v>4057</v>
      </c>
      <c r="H1819">
        <v>155</v>
      </c>
      <c r="I1819" s="125">
        <v>160856</v>
      </c>
      <c r="J1819" s="125">
        <v>25272</v>
      </c>
      <c r="K1819" s="125">
        <v>7900</v>
      </c>
      <c r="L1819" s="125">
        <v>660</v>
      </c>
    </row>
    <row r="1820" spans="1:12" x14ac:dyDescent="0.55000000000000004">
      <c r="A1820" s="125" t="s">
        <v>184</v>
      </c>
      <c r="B1820" s="125">
        <v>2022</v>
      </c>
      <c r="C1820" s="125" t="s">
        <v>159</v>
      </c>
      <c r="D1820" s="125">
        <v>4485</v>
      </c>
      <c r="E1820" s="125">
        <v>4800</v>
      </c>
      <c r="F1820" s="125">
        <v>4213</v>
      </c>
      <c r="G1820" s="125">
        <v>4331</v>
      </c>
      <c r="H1820">
        <v>136</v>
      </c>
      <c r="I1820" s="125">
        <v>247592</v>
      </c>
      <c r="J1820" s="125">
        <v>37761</v>
      </c>
      <c r="K1820" s="125">
        <v>10065</v>
      </c>
      <c r="L1820" s="125">
        <v>1490</v>
      </c>
    </row>
    <row r="1821" spans="1:12" x14ac:dyDescent="0.55000000000000004">
      <c r="A1821" s="125" t="s">
        <v>184</v>
      </c>
      <c r="B1821" s="125">
        <v>2022</v>
      </c>
      <c r="C1821" s="125" t="s">
        <v>160</v>
      </c>
      <c r="D1821" s="125">
        <v>4324</v>
      </c>
      <c r="E1821" s="125">
        <v>4649</v>
      </c>
      <c r="F1821" s="125">
        <v>4298</v>
      </c>
      <c r="G1821" s="125">
        <v>4698</v>
      </c>
      <c r="H1821">
        <v>239</v>
      </c>
      <c r="I1821" s="125">
        <v>306403</v>
      </c>
      <c r="J1821" s="125">
        <v>45799</v>
      </c>
      <c r="K1821" s="125">
        <v>10541</v>
      </c>
      <c r="L1821" s="125">
        <v>1341</v>
      </c>
    </row>
    <row r="1822" spans="1:12" x14ac:dyDescent="0.55000000000000004">
      <c r="A1822" s="125" t="s">
        <v>184</v>
      </c>
      <c r="B1822" s="125">
        <v>2022</v>
      </c>
      <c r="C1822" s="125" t="s">
        <v>161</v>
      </c>
      <c r="D1822" s="125">
        <v>4214</v>
      </c>
      <c r="E1822" s="125">
        <v>4563</v>
      </c>
      <c r="F1822" s="125">
        <v>4659</v>
      </c>
      <c r="G1822" s="125">
        <v>4416</v>
      </c>
      <c r="H1822">
        <v>142</v>
      </c>
      <c r="I1822" s="125">
        <v>238758</v>
      </c>
      <c r="J1822" s="125">
        <v>32305</v>
      </c>
      <c r="K1822" s="125">
        <v>9846</v>
      </c>
      <c r="L1822" s="125">
        <v>1067</v>
      </c>
    </row>
    <row r="1823" spans="1:12" x14ac:dyDescent="0.55000000000000004">
      <c r="A1823" s="125" t="s">
        <v>184</v>
      </c>
      <c r="B1823" s="125">
        <v>2022</v>
      </c>
      <c r="C1823" s="125" t="s">
        <v>162</v>
      </c>
      <c r="D1823" s="125">
        <v>4539</v>
      </c>
      <c r="E1823" s="125">
        <v>4967</v>
      </c>
      <c r="F1823" s="125">
        <v>4730</v>
      </c>
      <c r="G1823" s="125">
        <v>4333</v>
      </c>
      <c r="H1823">
        <v>169</v>
      </c>
      <c r="I1823" s="125">
        <v>206807</v>
      </c>
      <c r="J1823" s="125">
        <v>28640</v>
      </c>
      <c r="K1823" s="125">
        <v>8925</v>
      </c>
      <c r="L1823" s="125">
        <v>1033</v>
      </c>
    </row>
    <row r="1824" spans="1:12" x14ac:dyDescent="0.55000000000000004">
      <c r="A1824" s="125" t="s">
        <v>184</v>
      </c>
      <c r="B1824" s="125">
        <v>2022</v>
      </c>
      <c r="C1824" s="125" t="s">
        <v>163</v>
      </c>
      <c r="D1824" s="125">
        <v>4659</v>
      </c>
      <c r="E1824" s="125">
        <v>4509</v>
      </c>
      <c r="F1824" s="125">
        <v>4592</v>
      </c>
      <c r="G1824" s="125">
        <v>4993</v>
      </c>
      <c r="H1824">
        <v>202</v>
      </c>
      <c r="I1824" s="125">
        <v>211503</v>
      </c>
      <c r="J1824" s="125">
        <v>32728</v>
      </c>
      <c r="K1824" s="125">
        <v>8303</v>
      </c>
      <c r="L1824" s="125">
        <v>816</v>
      </c>
    </row>
    <row r="1825" spans="1:12" x14ac:dyDescent="0.55000000000000004">
      <c r="A1825" s="125" t="s">
        <v>184</v>
      </c>
      <c r="B1825" s="125">
        <v>2022</v>
      </c>
      <c r="C1825" s="125" t="s">
        <v>164</v>
      </c>
      <c r="D1825" s="125">
        <v>4170</v>
      </c>
      <c r="E1825" s="125">
        <v>4736</v>
      </c>
      <c r="F1825" s="125">
        <v>4658</v>
      </c>
      <c r="G1825" s="125">
        <v>4653</v>
      </c>
      <c r="H1825">
        <v>208</v>
      </c>
      <c r="I1825" s="125">
        <v>235540</v>
      </c>
      <c r="J1825" s="125">
        <v>26825</v>
      </c>
      <c r="K1825" s="125">
        <v>12564</v>
      </c>
      <c r="L1825" s="125">
        <v>1437</v>
      </c>
    </row>
    <row r="1826" spans="1:12" x14ac:dyDescent="0.55000000000000004">
      <c r="A1826" s="125" t="s">
        <v>184</v>
      </c>
      <c r="B1826" s="125">
        <v>2022</v>
      </c>
      <c r="C1826" s="125" t="s">
        <v>165</v>
      </c>
      <c r="D1826" s="125">
        <v>4186</v>
      </c>
      <c r="E1826" s="125">
        <v>4775</v>
      </c>
      <c r="F1826" s="125">
        <v>4529</v>
      </c>
      <c r="G1826" s="125">
        <v>4309</v>
      </c>
      <c r="H1826">
        <v>205</v>
      </c>
      <c r="I1826" s="125">
        <v>224245</v>
      </c>
      <c r="J1826" s="125">
        <v>27400</v>
      </c>
      <c r="K1826" s="125">
        <v>7694</v>
      </c>
      <c r="L1826" s="125">
        <v>749</v>
      </c>
    </row>
    <row r="1827" spans="1:12" x14ac:dyDescent="0.55000000000000004">
      <c r="A1827" s="125" t="s">
        <v>184</v>
      </c>
      <c r="B1827" s="125">
        <v>2022</v>
      </c>
      <c r="C1827" s="125" t="s">
        <v>166</v>
      </c>
      <c r="D1827" s="125">
        <v>4303</v>
      </c>
      <c r="E1827" s="125">
        <v>4339</v>
      </c>
      <c r="F1827" s="125">
        <v>4438</v>
      </c>
      <c r="G1827" s="125">
        <v>4216</v>
      </c>
      <c r="H1827">
        <v>217</v>
      </c>
      <c r="I1827" s="125">
        <v>163454</v>
      </c>
      <c r="J1827" s="125">
        <v>21955</v>
      </c>
      <c r="K1827" s="125">
        <v>8641</v>
      </c>
      <c r="L1827" s="125">
        <v>1106</v>
      </c>
    </row>
    <row r="1828" spans="1:12" x14ac:dyDescent="0.55000000000000004">
      <c r="A1828" s="125" t="s">
        <v>185</v>
      </c>
      <c r="B1828" s="125">
        <v>2022</v>
      </c>
      <c r="C1828" s="125" t="s">
        <v>155</v>
      </c>
      <c r="D1828" s="125">
        <v>2121</v>
      </c>
      <c r="E1828" s="125">
        <v>1910</v>
      </c>
      <c r="F1828" s="125">
        <v>1813</v>
      </c>
      <c r="G1828" s="125">
        <v>2119</v>
      </c>
      <c r="H1828">
        <v>53</v>
      </c>
      <c r="I1828" s="125">
        <v>185698</v>
      </c>
      <c r="J1828" s="125">
        <v>24445</v>
      </c>
      <c r="K1828" s="125">
        <v>4628</v>
      </c>
      <c r="L1828" s="125">
        <v>495</v>
      </c>
    </row>
    <row r="1829" spans="1:12" x14ac:dyDescent="0.55000000000000004">
      <c r="A1829" s="125" t="s">
        <v>185</v>
      </c>
      <c r="B1829" s="125">
        <v>2022</v>
      </c>
      <c r="C1829" s="125" t="s">
        <v>156</v>
      </c>
      <c r="D1829" s="125">
        <v>1972</v>
      </c>
      <c r="E1829" s="125">
        <v>1780</v>
      </c>
      <c r="F1829" s="125">
        <v>1700</v>
      </c>
      <c r="G1829" s="125">
        <v>1795</v>
      </c>
      <c r="H1829">
        <v>68</v>
      </c>
      <c r="I1829" s="125">
        <v>166141</v>
      </c>
      <c r="J1829" s="125">
        <v>23029</v>
      </c>
      <c r="K1829" s="125">
        <v>3947</v>
      </c>
      <c r="L1829" s="125">
        <v>387</v>
      </c>
    </row>
    <row r="1830" spans="1:12" x14ac:dyDescent="0.55000000000000004">
      <c r="A1830" s="125" t="s">
        <v>185</v>
      </c>
      <c r="B1830" s="125">
        <v>2022</v>
      </c>
      <c r="C1830" s="125" t="s">
        <v>157</v>
      </c>
      <c r="D1830" s="125">
        <v>2447</v>
      </c>
      <c r="E1830" s="125">
        <v>2169</v>
      </c>
      <c r="F1830" s="125">
        <v>1998</v>
      </c>
      <c r="G1830" s="125">
        <v>2363</v>
      </c>
      <c r="H1830">
        <v>72</v>
      </c>
      <c r="I1830" s="125">
        <v>155840</v>
      </c>
      <c r="J1830" s="125">
        <v>21422</v>
      </c>
      <c r="K1830" s="125">
        <v>4919</v>
      </c>
      <c r="L1830" s="125">
        <v>538</v>
      </c>
    </row>
    <row r="1831" spans="1:12" x14ac:dyDescent="0.55000000000000004">
      <c r="A1831" s="125" t="s">
        <v>185</v>
      </c>
      <c r="B1831" s="125">
        <v>2022</v>
      </c>
      <c r="C1831" s="125" t="s">
        <v>158</v>
      </c>
      <c r="D1831" s="125">
        <v>1889</v>
      </c>
      <c r="E1831" s="125">
        <v>1757</v>
      </c>
      <c r="F1831" s="125">
        <v>1731</v>
      </c>
      <c r="G1831" s="125">
        <v>1884</v>
      </c>
      <c r="H1831">
        <v>24</v>
      </c>
      <c r="I1831" s="125">
        <v>117558</v>
      </c>
      <c r="J1831" s="125">
        <v>13681</v>
      </c>
      <c r="K1831" s="125">
        <v>3912</v>
      </c>
      <c r="L1831" s="125">
        <v>199</v>
      </c>
    </row>
    <row r="1832" spans="1:12" x14ac:dyDescent="0.55000000000000004">
      <c r="A1832" s="125" t="s">
        <v>185</v>
      </c>
      <c r="B1832" s="125">
        <v>2022</v>
      </c>
      <c r="C1832" s="125" t="s">
        <v>159</v>
      </c>
      <c r="D1832" s="125">
        <v>2096</v>
      </c>
      <c r="E1832" s="125">
        <v>2086</v>
      </c>
      <c r="F1832" s="125">
        <v>1888</v>
      </c>
      <c r="G1832" s="125">
        <v>2055</v>
      </c>
      <c r="H1832">
        <v>15</v>
      </c>
      <c r="I1832" s="125">
        <v>165177</v>
      </c>
      <c r="J1832" s="125">
        <v>19019</v>
      </c>
      <c r="K1832" s="125">
        <v>3848</v>
      </c>
      <c r="L1832" s="125">
        <v>346</v>
      </c>
    </row>
    <row r="1833" spans="1:12" x14ac:dyDescent="0.55000000000000004">
      <c r="A1833" s="125" t="s">
        <v>185</v>
      </c>
      <c r="B1833" s="125">
        <v>2022</v>
      </c>
      <c r="C1833" s="125" t="s">
        <v>160</v>
      </c>
      <c r="D1833" s="125">
        <v>2134</v>
      </c>
      <c r="E1833" s="125">
        <v>1925</v>
      </c>
      <c r="F1833" s="125">
        <v>1796</v>
      </c>
      <c r="G1833" s="125">
        <v>1933</v>
      </c>
      <c r="H1833">
        <v>45</v>
      </c>
      <c r="I1833" s="125">
        <v>192229</v>
      </c>
      <c r="J1833" s="125">
        <v>22612</v>
      </c>
      <c r="K1833" s="125">
        <v>4657</v>
      </c>
      <c r="L1833" s="125">
        <v>450</v>
      </c>
    </row>
    <row r="1834" spans="1:12" x14ac:dyDescent="0.55000000000000004">
      <c r="A1834" s="125" t="s">
        <v>185</v>
      </c>
      <c r="B1834" s="125">
        <v>2022</v>
      </c>
      <c r="C1834" s="125" t="s">
        <v>161</v>
      </c>
      <c r="D1834" s="125">
        <v>2062</v>
      </c>
      <c r="E1834" s="125">
        <v>1817</v>
      </c>
      <c r="F1834" s="125">
        <v>1929</v>
      </c>
      <c r="G1834" s="125">
        <v>1658</v>
      </c>
      <c r="H1834">
        <v>10</v>
      </c>
      <c r="I1834" s="125">
        <v>167187</v>
      </c>
      <c r="J1834" s="125">
        <v>18880</v>
      </c>
      <c r="K1834" s="125">
        <v>4503</v>
      </c>
      <c r="L1834" s="125">
        <v>518</v>
      </c>
    </row>
    <row r="1835" spans="1:12" x14ac:dyDescent="0.55000000000000004">
      <c r="A1835" s="125" t="s">
        <v>185</v>
      </c>
      <c r="B1835" s="125">
        <v>2022</v>
      </c>
      <c r="C1835" s="125" t="s">
        <v>162</v>
      </c>
      <c r="D1835" s="125">
        <v>2183</v>
      </c>
      <c r="E1835" s="125">
        <v>1885</v>
      </c>
      <c r="F1835" s="125">
        <v>1781</v>
      </c>
      <c r="G1835" s="125">
        <v>1776</v>
      </c>
      <c r="H1835">
        <v>30</v>
      </c>
      <c r="I1835" s="125">
        <v>159772</v>
      </c>
      <c r="J1835" s="125">
        <v>16961</v>
      </c>
      <c r="K1835" s="125">
        <v>4262</v>
      </c>
      <c r="L1835" s="125">
        <v>388</v>
      </c>
    </row>
    <row r="1836" spans="1:12" x14ac:dyDescent="0.55000000000000004">
      <c r="A1836" s="125" t="s">
        <v>185</v>
      </c>
      <c r="B1836" s="125">
        <v>2022</v>
      </c>
      <c r="C1836" s="125" t="s">
        <v>163</v>
      </c>
      <c r="D1836" s="125">
        <v>2356</v>
      </c>
      <c r="E1836" s="125">
        <v>1898</v>
      </c>
      <c r="F1836" s="125">
        <v>1829</v>
      </c>
      <c r="G1836" s="125">
        <v>1915</v>
      </c>
      <c r="H1836">
        <v>13</v>
      </c>
      <c r="I1836" s="125">
        <v>156920</v>
      </c>
      <c r="J1836" s="125">
        <v>16077</v>
      </c>
      <c r="K1836" s="125">
        <v>4018</v>
      </c>
      <c r="L1836" s="125">
        <v>502</v>
      </c>
    </row>
    <row r="1837" spans="1:12" x14ac:dyDescent="0.55000000000000004">
      <c r="A1837" s="125" t="s">
        <v>185</v>
      </c>
      <c r="B1837" s="125">
        <v>2022</v>
      </c>
      <c r="C1837" s="125" t="s">
        <v>164</v>
      </c>
      <c r="D1837" s="125">
        <v>2160</v>
      </c>
      <c r="E1837" s="125">
        <v>1792</v>
      </c>
      <c r="F1837" s="125">
        <v>1777</v>
      </c>
      <c r="G1837" s="125">
        <v>1824</v>
      </c>
      <c r="H1837">
        <v>8</v>
      </c>
      <c r="I1837" s="125">
        <v>170846</v>
      </c>
      <c r="J1837" s="125">
        <v>16983</v>
      </c>
      <c r="K1837" s="125">
        <v>3617</v>
      </c>
      <c r="L1837" s="125">
        <v>286</v>
      </c>
    </row>
    <row r="1838" spans="1:12" x14ac:dyDescent="0.55000000000000004">
      <c r="A1838" s="125" t="s">
        <v>185</v>
      </c>
      <c r="B1838" s="125">
        <v>2022</v>
      </c>
      <c r="C1838" s="125" t="s">
        <v>165</v>
      </c>
      <c r="D1838" s="125">
        <v>2089</v>
      </c>
      <c r="E1838" s="125">
        <v>2051</v>
      </c>
      <c r="F1838" s="125">
        <v>1854</v>
      </c>
      <c r="G1838" s="125">
        <v>1872</v>
      </c>
      <c r="H1838">
        <v>15</v>
      </c>
      <c r="I1838" s="125">
        <v>186055</v>
      </c>
      <c r="J1838" s="125">
        <v>20813</v>
      </c>
      <c r="K1838" s="125">
        <v>3916</v>
      </c>
      <c r="L1838" s="125">
        <v>321</v>
      </c>
    </row>
    <row r="1839" spans="1:12" x14ac:dyDescent="0.55000000000000004">
      <c r="A1839" s="125" t="s">
        <v>185</v>
      </c>
      <c r="B1839" s="125">
        <v>2022</v>
      </c>
      <c r="C1839" s="125" t="s">
        <v>166</v>
      </c>
      <c r="D1839" s="125">
        <v>2005</v>
      </c>
      <c r="E1839" s="125">
        <v>1755</v>
      </c>
      <c r="F1839" s="125">
        <v>1787</v>
      </c>
      <c r="G1839" s="125">
        <v>1712</v>
      </c>
      <c r="H1839">
        <v>32</v>
      </c>
      <c r="I1839" s="125">
        <v>149017</v>
      </c>
      <c r="J1839" s="125">
        <v>15626</v>
      </c>
      <c r="K1839" s="125">
        <v>4151</v>
      </c>
      <c r="L1839" s="125">
        <v>442</v>
      </c>
    </row>
    <row r="1840" spans="1:12" x14ac:dyDescent="0.55000000000000004">
      <c r="A1840" s="125" t="s">
        <v>186</v>
      </c>
      <c r="B1840" s="125">
        <v>2022</v>
      </c>
      <c r="C1840" s="125" t="s">
        <v>155</v>
      </c>
      <c r="D1840" s="125">
        <v>5972</v>
      </c>
      <c r="E1840" s="125">
        <v>5355</v>
      </c>
      <c r="F1840" s="125">
        <v>5164</v>
      </c>
      <c r="G1840" s="125">
        <v>5349</v>
      </c>
      <c r="H1840">
        <v>87</v>
      </c>
      <c r="I1840" s="125">
        <v>332637</v>
      </c>
      <c r="J1840" s="125">
        <v>50848</v>
      </c>
      <c r="K1840" s="125">
        <v>11140</v>
      </c>
      <c r="L1840" s="125">
        <v>1445</v>
      </c>
    </row>
    <row r="1841" spans="1:12" x14ac:dyDescent="0.55000000000000004">
      <c r="A1841" s="125" t="s">
        <v>186</v>
      </c>
      <c r="B1841" s="125">
        <v>2022</v>
      </c>
      <c r="C1841" s="125" t="s">
        <v>156</v>
      </c>
      <c r="D1841" s="125">
        <v>5634</v>
      </c>
      <c r="E1841" s="125">
        <v>5015</v>
      </c>
      <c r="F1841" s="125">
        <v>4991</v>
      </c>
      <c r="G1841" s="125">
        <v>4945</v>
      </c>
      <c r="H1841">
        <v>60</v>
      </c>
      <c r="I1841" s="125">
        <v>327034</v>
      </c>
      <c r="J1841" s="125">
        <v>52989</v>
      </c>
      <c r="K1841" s="125">
        <v>10068</v>
      </c>
      <c r="L1841" s="125">
        <v>1493</v>
      </c>
    </row>
    <row r="1842" spans="1:12" x14ac:dyDescent="0.55000000000000004">
      <c r="A1842" s="125" t="s">
        <v>186</v>
      </c>
      <c r="B1842" s="125">
        <v>2022</v>
      </c>
      <c r="C1842" s="125" t="s">
        <v>157</v>
      </c>
      <c r="D1842" s="125">
        <v>6127</v>
      </c>
      <c r="E1842" s="125">
        <v>5844</v>
      </c>
      <c r="F1842" s="125">
        <v>5443</v>
      </c>
      <c r="G1842" s="125">
        <v>6067</v>
      </c>
      <c r="H1842">
        <v>38</v>
      </c>
      <c r="I1842" s="125">
        <v>322781</v>
      </c>
      <c r="J1842" s="125">
        <v>50019</v>
      </c>
      <c r="K1842" s="125">
        <v>11264</v>
      </c>
      <c r="L1842" s="125">
        <v>1393</v>
      </c>
    </row>
    <row r="1843" spans="1:12" x14ac:dyDescent="0.55000000000000004">
      <c r="A1843" s="125" t="s">
        <v>186</v>
      </c>
      <c r="B1843" s="125">
        <v>2022</v>
      </c>
      <c r="C1843" s="125" t="s">
        <v>158</v>
      </c>
      <c r="D1843" s="125">
        <v>5634</v>
      </c>
      <c r="E1843" s="125">
        <v>4923</v>
      </c>
      <c r="F1843" s="125">
        <v>4778</v>
      </c>
      <c r="G1843" s="125">
        <v>5110</v>
      </c>
      <c r="H1843">
        <v>15</v>
      </c>
      <c r="I1843" s="125">
        <v>275260</v>
      </c>
      <c r="J1843" s="125">
        <v>36270</v>
      </c>
      <c r="K1843" s="125">
        <v>10358</v>
      </c>
      <c r="L1843" s="125">
        <v>1181</v>
      </c>
    </row>
    <row r="1844" spans="1:12" x14ac:dyDescent="0.55000000000000004">
      <c r="A1844" s="125" t="s">
        <v>186</v>
      </c>
      <c r="B1844" s="125">
        <v>2022</v>
      </c>
      <c r="C1844" s="125" t="s">
        <v>159</v>
      </c>
      <c r="D1844" s="125">
        <v>5881</v>
      </c>
      <c r="E1844" s="125">
        <v>5694</v>
      </c>
      <c r="F1844" s="125">
        <v>5301</v>
      </c>
      <c r="G1844" s="125">
        <v>5705</v>
      </c>
      <c r="H1844">
        <v>102</v>
      </c>
      <c r="I1844" s="125">
        <v>348405</v>
      </c>
      <c r="J1844" s="125">
        <v>48994</v>
      </c>
      <c r="K1844" s="125">
        <v>11390</v>
      </c>
      <c r="L1844" s="125">
        <v>1505</v>
      </c>
    </row>
    <row r="1845" spans="1:12" x14ac:dyDescent="0.55000000000000004">
      <c r="A1845" s="125" t="s">
        <v>186</v>
      </c>
      <c r="B1845" s="125">
        <v>2022</v>
      </c>
      <c r="C1845" s="125" t="s">
        <v>160</v>
      </c>
      <c r="D1845" s="125">
        <v>6042</v>
      </c>
      <c r="E1845" s="125">
        <v>5236</v>
      </c>
      <c r="F1845" s="125">
        <v>5235</v>
      </c>
      <c r="G1845" s="125">
        <v>5354</v>
      </c>
      <c r="H1845">
        <v>16</v>
      </c>
      <c r="I1845" s="125">
        <v>416759</v>
      </c>
      <c r="J1845" s="125">
        <v>60556</v>
      </c>
      <c r="K1845" s="125">
        <v>11629</v>
      </c>
      <c r="L1845" s="125">
        <v>2097</v>
      </c>
    </row>
    <row r="1846" spans="1:12" x14ac:dyDescent="0.55000000000000004">
      <c r="A1846" s="125" t="s">
        <v>186</v>
      </c>
      <c r="B1846" s="125">
        <v>2022</v>
      </c>
      <c r="C1846" s="125" t="s">
        <v>161</v>
      </c>
      <c r="D1846" s="125">
        <v>5690</v>
      </c>
      <c r="E1846" s="125">
        <v>5306</v>
      </c>
      <c r="F1846" s="125">
        <v>5471</v>
      </c>
      <c r="G1846" s="125">
        <v>5518</v>
      </c>
      <c r="H1846">
        <v>283</v>
      </c>
      <c r="I1846" s="125">
        <v>353369</v>
      </c>
      <c r="J1846" s="125">
        <v>48050</v>
      </c>
      <c r="K1846" s="125">
        <v>10324</v>
      </c>
      <c r="L1846" s="125">
        <v>1618</v>
      </c>
    </row>
    <row r="1847" spans="1:12" x14ac:dyDescent="0.55000000000000004">
      <c r="A1847" s="125" t="s">
        <v>186</v>
      </c>
      <c r="B1847" s="125">
        <v>2022</v>
      </c>
      <c r="C1847" s="125" t="s">
        <v>162</v>
      </c>
      <c r="D1847" s="125">
        <v>5968</v>
      </c>
      <c r="E1847" s="125">
        <v>5669</v>
      </c>
      <c r="F1847" s="125">
        <v>5344</v>
      </c>
      <c r="G1847" s="125">
        <v>5654</v>
      </c>
      <c r="H1847">
        <v>96</v>
      </c>
      <c r="I1847" s="125">
        <v>320051</v>
      </c>
      <c r="J1847" s="125">
        <v>41026</v>
      </c>
      <c r="K1847" s="125">
        <v>10489</v>
      </c>
      <c r="L1847" s="125">
        <v>1537</v>
      </c>
    </row>
    <row r="1848" spans="1:12" x14ac:dyDescent="0.55000000000000004">
      <c r="A1848" s="125" t="s">
        <v>186</v>
      </c>
      <c r="B1848" s="125">
        <v>2022</v>
      </c>
      <c r="C1848" s="125" t="s">
        <v>163</v>
      </c>
      <c r="D1848" s="125">
        <v>5739</v>
      </c>
      <c r="E1848" s="125">
        <v>5469</v>
      </c>
      <c r="F1848" s="125">
        <v>5366</v>
      </c>
      <c r="G1848" s="125">
        <v>5552</v>
      </c>
      <c r="H1848">
        <v>81</v>
      </c>
      <c r="I1848" s="125">
        <v>342413</v>
      </c>
      <c r="J1848" s="125">
        <v>46154</v>
      </c>
      <c r="K1848" s="125">
        <v>10607</v>
      </c>
      <c r="L1848" s="125">
        <v>1556</v>
      </c>
    </row>
    <row r="1849" spans="1:12" x14ac:dyDescent="0.55000000000000004">
      <c r="A1849" s="125" t="s">
        <v>186</v>
      </c>
      <c r="B1849" s="125">
        <v>2022</v>
      </c>
      <c r="C1849" s="125" t="s">
        <v>164</v>
      </c>
      <c r="D1849" s="125">
        <v>5868</v>
      </c>
      <c r="E1849" s="125">
        <v>5180</v>
      </c>
      <c r="F1849" s="125">
        <v>5162</v>
      </c>
      <c r="G1849" s="125">
        <v>5477</v>
      </c>
      <c r="H1849">
        <v>51</v>
      </c>
      <c r="I1849" s="125">
        <v>361988</v>
      </c>
      <c r="J1849" s="125">
        <v>45407</v>
      </c>
      <c r="K1849" s="125">
        <v>10932</v>
      </c>
      <c r="L1849" s="125">
        <v>2001</v>
      </c>
    </row>
    <row r="1850" spans="1:12" x14ac:dyDescent="0.55000000000000004">
      <c r="A1850" s="125" t="s">
        <v>186</v>
      </c>
      <c r="B1850" s="125">
        <v>2022</v>
      </c>
      <c r="C1850" s="125" t="s">
        <v>165</v>
      </c>
      <c r="D1850" s="125">
        <v>5968</v>
      </c>
      <c r="E1850" s="125">
        <v>5484</v>
      </c>
      <c r="F1850" s="125">
        <v>5281</v>
      </c>
      <c r="G1850" s="125">
        <v>5209</v>
      </c>
      <c r="H1850">
        <v>31</v>
      </c>
      <c r="I1850" s="125">
        <v>347396</v>
      </c>
      <c r="J1850" s="125">
        <v>43471</v>
      </c>
      <c r="K1850" s="125">
        <v>10377</v>
      </c>
      <c r="L1850" s="125">
        <v>1348</v>
      </c>
    </row>
    <row r="1851" spans="1:12" x14ac:dyDescent="0.55000000000000004">
      <c r="A1851" s="125" t="s">
        <v>186</v>
      </c>
      <c r="B1851" s="125">
        <v>2022</v>
      </c>
      <c r="C1851" s="125" t="s">
        <v>166</v>
      </c>
      <c r="D1851" s="125">
        <v>5449</v>
      </c>
      <c r="E1851" s="125">
        <v>4991</v>
      </c>
      <c r="F1851" s="125">
        <v>4958</v>
      </c>
      <c r="G1851" s="125">
        <v>4977</v>
      </c>
      <c r="H1851">
        <v>167</v>
      </c>
      <c r="I1851" s="125">
        <v>293088</v>
      </c>
      <c r="J1851" s="125">
        <v>38092</v>
      </c>
      <c r="K1851" s="125">
        <v>10211</v>
      </c>
      <c r="L1851" s="125">
        <v>1577</v>
      </c>
    </row>
    <row r="1852" spans="1:12" x14ac:dyDescent="0.55000000000000004">
      <c r="A1852" s="125" t="s">
        <v>187</v>
      </c>
      <c r="B1852" s="125">
        <v>2022</v>
      </c>
      <c r="C1852" s="125" t="s">
        <v>155</v>
      </c>
      <c r="D1852" s="125">
        <v>4015</v>
      </c>
      <c r="E1852" s="125">
        <v>3966</v>
      </c>
      <c r="F1852" s="125">
        <v>3556</v>
      </c>
      <c r="G1852" s="125">
        <v>4713</v>
      </c>
      <c r="H1852">
        <v>384</v>
      </c>
      <c r="I1852" s="125">
        <v>258552</v>
      </c>
      <c r="J1852" s="125">
        <v>48211</v>
      </c>
      <c r="K1852" s="125">
        <v>3370</v>
      </c>
      <c r="L1852" s="125">
        <v>592</v>
      </c>
    </row>
    <row r="1853" spans="1:12" x14ac:dyDescent="0.55000000000000004">
      <c r="A1853" s="125" t="s">
        <v>187</v>
      </c>
      <c r="B1853" s="125">
        <v>2022</v>
      </c>
      <c r="C1853" s="125" t="s">
        <v>156</v>
      </c>
      <c r="D1853" s="125">
        <v>3850</v>
      </c>
      <c r="E1853" s="125">
        <v>3349</v>
      </c>
      <c r="F1853" s="125">
        <v>3581</v>
      </c>
      <c r="G1853" s="125">
        <v>3798</v>
      </c>
      <c r="H1853">
        <v>173</v>
      </c>
      <c r="I1853" s="125">
        <v>217307</v>
      </c>
      <c r="J1853" s="125">
        <v>38506</v>
      </c>
      <c r="K1853" s="125">
        <v>2979</v>
      </c>
      <c r="L1853" s="125">
        <v>527</v>
      </c>
    </row>
    <row r="1854" spans="1:12" x14ac:dyDescent="0.55000000000000004">
      <c r="A1854" s="125" t="s">
        <v>187</v>
      </c>
      <c r="B1854" s="125">
        <v>2022</v>
      </c>
      <c r="C1854" s="125" t="s">
        <v>157</v>
      </c>
      <c r="D1854" s="125">
        <v>4629</v>
      </c>
      <c r="E1854" s="125">
        <v>3926</v>
      </c>
      <c r="F1854" s="125">
        <v>3700</v>
      </c>
      <c r="G1854" s="125">
        <v>4139</v>
      </c>
      <c r="H1854">
        <v>108</v>
      </c>
      <c r="I1854" s="125">
        <v>200190</v>
      </c>
      <c r="J1854" s="125">
        <v>33239</v>
      </c>
      <c r="K1854" s="125">
        <v>3350</v>
      </c>
      <c r="L1854" s="125">
        <v>409</v>
      </c>
    </row>
    <row r="1855" spans="1:12" x14ac:dyDescent="0.55000000000000004">
      <c r="A1855" s="125" t="s">
        <v>187</v>
      </c>
      <c r="B1855" s="125">
        <v>2022</v>
      </c>
      <c r="C1855" s="125" t="s">
        <v>158</v>
      </c>
      <c r="D1855" s="125">
        <v>4214</v>
      </c>
      <c r="E1855" s="125">
        <v>3965</v>
      </c>
      <c r="F1855" s="125">
        <v>3179</v>
      </c>
      <c r="G1855" s="125">
        <v>3375</v>
      </c>
      <c r="H1855">
        <v>102</v>
      </c>
      <c r="I1855" s="125">
        <v>156141</v>
      </c>
      <c r="J1855" s="125">
        <v>23623</v>
      </c>
      <c r="K1855" s="125">
        <v>3073</v>
      </c>
      <c r="L1855" s="125">
        <v>380</v>
      </c>
    </row>
    <row r="1856" spans="1:12" x14ac:dyDescent="0.55000000000000004">
      <c r="A1856" s="125" t="s">
        <v>187</v>
      </c>
      <c r="B1856" s="125">
        <v>2022</v>
      </c>
      <c r="C1856" s="125" t="s">
        <v>159</v>
      </c>
      <c r="D1856" s="125">
        <v>4915</v>
      </c>
      <c r="E1856" s="125">
        <v>4763</v>
      </c>
      <c r="F1856" s="125">
        <v>3568</v>
      </c>
      <c r="G1856" s="125">
        <v>3541</v>
      </c>
      <c r="H1856">
        <v>72</v>
      </c>
      <c r="I1856" s="125">
        <v>209167</v>
      </c>
      <c r="J1856" s="125">
        <v>28870</v>
      </c>
      <c r="K1856" s="125">
        <v>4498</v>
      </c>
      <c r="L1856" s="125">
        <v>1406</v>
      </c>
    </row>
    <row r="1857" spans="1:12" x14ac:dyDescent="0.55000000000000004">
      <c r="A1857" s="125" t="s">
        <v>187</v>
      </c>
      <c r="B1857" s="125">
        <v>2022</v>
      </c>
      <c r="C1857" s="125" t="s">
        <v>160</v>
      </c>
      <c r="D1857" s="125">
        <v>4135</v>
      </c>
      <c r="E1857" s="125">
        <v>4465</v>
      </c>
      <c r="F1857" s="125">
        <v>4104</v>
      </c>
      <c r="G1857" s="125">
        <v>3314</v>
      </c>
      <c r="H1857">
        <v>91</v>
      </c>
      <c r="I1857" s="125">
        <v>257597</v>
      </c>
      <c r="J1857" s="125">
        <v>35174</v>
      </c>
      <c r="K1857" s="125">
        <v>4628</v>
      </c>
      <c r="L1857" s="125">
        <v>712</v>
      </c>
    </row>
    <row r="1858" spans="1:12" x14ac:dyDescent="0.55000000000000004">
      <c r="A1858" s="125" t="s">
        <v>187</v>
      </c>
      <c r="B1858" s="125">
        <v>2022</v>
      </c>
      <c r="C1858" s="125" t="s">
        <v>161</v>
      </c>
      <c r="D1858" s="125">
        <v>3978</v>
      </c>
      <c r="E1858" s="125">
        <v>4067</v>
      </c>
      <c r="F1858" s="125">
        <v>4376</v>
      </c>
      <c r="G1858" s="125">
        <v>3259</v>
      </c>
      <c r="H1858">
        <v>85</v>
      </c>
      <c r="I1858" s="125">
        <v>234310</v>
      </c>
      <c r="J1858" s="125">
        <v>31019</v>
      </c>
      <c r="K1858" s="125">
        <v>4572</v>
      </c>
      <c r="L1858" s="125">
        <v>758</v>
      </c>
    </row>
    <row r="1859" spans="1:12" x14ac:dyDescent="0.55000000000000004">
      <c r="A1859" s="125" t="s">
        <v>187</v>
      </c>
      <c r="B1859" s="125">
        <v>2022</v>
      </c>
      <c r="C1859" s="125" t="s">
        <v>162</v>
      </c>
      <c r="D1859" s="125">
        <v>3561</v>
      </c>
      <c r="E1859" s="125">
        <v>4160</v>
      </c>
      <c r="F1859" s="125">
        <v>4302</v>
      </c>
      <c r="G1859" s="125">
        <v>3509</v>
      </c>
      <c r="H1859">
        <v>64</v>
      </c>
      <c r="I1859" s="125">
        <v>230243</v>
      </c>
      <c r="J1859" s="125">
        <v>29680</v>
      </c>
      <c r="K1859" s="125">
        <v>4334</v>
      </c>
      <c r="L1859" s="125">
        <v>653</v>
      </c>
    </row>
    <row r="1860" spans="1:12" x14ac:dyDescent="0.55000000000000004">
      <c r="A1860" s="125" t="s">
        <v>187</v>
      </c>
      <c r="B1860" s="125">
        <v>2022</v>
      </c>
      <c r="C1860" s="125" t="s">
        <v>163</v>
      </c>
      <c r="D1860" s="125">
        <v>3399</v>
      </c>
      <c r="E1860" s="125">
        <v>3323</v>
      </c>
      <c r="F1860" s="125">
        <v>4058</v>
      </c>
      <c r="G1860" s="125">
        <v>3984</v>
      </c>
      <c r="H1860">
        <v>89</v>
      </c>
      <c r="I1860" s="125">
        <v>210968.3</v>
      </c>
      <c r="J1860" s="125">
        <v>25687</v>
      </c>
      <c r="K1860" s="125">
        <v>4035</v>
      </c>
      <c r="L1860" s="125">
        <v>348</v>
      </c>
    </row>
    <row r="1861" spans="1:12" x14ac:dyDescent="0.55000000000000004">
      <c r="A1861" s="125" t="s">
        <v>187</v>
      </c>
      <c r="B1861" s="125">
        <v>2022</v>
      </c>
      <c r="C1861" s="125" t="s">
        <v>164</v>
      </c>
      <c r="D1861" s="125">
        <v>2907</v>
      </c>
      <c r="E1861" s="125">
        <v>2997</v>
      </c>
      <c r="F1861" s="125">
        <v>3774</v>
      </c>
      <c r="G1861" s="125">
        <v>3197</v>
      </c>
      <c r="H1861">
        <v>122</v>
      </c>
      <c r="I1861" s="125">
        <v>214753</v>
      </c>
      <c r="J1861" s="125">
        <v>24874</v>
      </c>
      <c r="K1861" s="125">
        <v>4421</v>
      </c>
      <c r="L1861" s="125">
        <v>638</v>
      </c>
    </row>
    <row r="1862" spans="1:12" x14ac:dyDescent="0.55000000000000004">
      <c r="A1862" s="125" t="s">
        <v>187</v>
      </c>
      <c r="B1862" s="125">
        <v>2022</v>
      </c>
      <c r="C1862" s="125" t="s">
        <v>165</v>
      </c>
      <c r="D1862" s="125">
        <v>3687</v>
      </c>
      <c r="E1862" s="125">
        <v>3201</v>
      </c>
      <c r="F1862" s="125">
        <v>3213</v>
      </c>
      <c r="G1862" s="125">
        <v>3388</v>
      </c>
      <c r="H1862">
        <v>85</v>
      </c>
      <c r="I1862" s="125">
        <v>207266</v>
      </c>
      <c r="J1862" s="125">
        <v>22427</v>
      </c>
      <c r="K1862" s="125">
        <v>4380</v>
      </c>
      <c r="L1862" s="125">
        <v>465</v>
      </c>
    </row>
    <row r="1863" spans="1:12" x14ac:dyDescent="0.55000000000000004">
      <c r="A1863" s="125" t="s">
        <v>187</v>
      </c>
      <c r="B1863" s="125">
        <v>2022</v>
      </c>
      <c r="C1863" s="125" t="s">
        <v>166</v>
      </c>
      <c r="D1863" s="125">
        <v>3676</v>
      </c>
      <c r="E1863" s="125">
        <v>3170</v>
      </c>
      <c r="F1863" s="125">
        <v>2717</v>
      </c>
      <c r="G1863" s="125">
        <v>3402</v>
      </c>
      <c r="H1863">
        <v>80</v>
      </c>
      <c r="I1863" s="125">
        <v>198772</v>
      </c>
      <c r="J1863" s="125">
        <v>23204</v>
      </c>
      <c r="K1863" s="125">
        <v>4490</v>
      </c>
      <c r="L1863" s="125">
        <v>641</v>
      </c>
    </row>
    <row r="1864" spans="1:12" x14ac:dyDescent="0.55000000000000004">
      <c r="A1864" s="125" t="s">
        <v>188</v>
      </c>
      <c r="B1864" s="125">
        <v>2022</v>
      </c>
      <c r="C1864" s="125" t="s">
        <v>155</v>
      </c>
      <c r="D1864" s="125">
        <v>1130</v>
      </c>
      <c r="E1864" s="125">
        <v>1025</v>
      </c>
      <c r="F1864" s="125">
        <v>1116</v>
      </c>
      <c r="G1864" s="125">
        <v>1121</v>
      </c>
      <c r="I1864" s="125">
        <v>135128</v>
      </c>
      <c r="J1864" s="125">
        <v>21200</v>
      </c>
      <c r="K1864" s="125">
        <v>5802</v>
      </c>
      <c r="L1864" s="125">
        <v>710</v>
      </c>
    </row>
    <row r="1865" spans="1:12" x14ac:dyDescent="0.55000000000000004">
      <c r="A1865" s="125" t="s">
        <v>188</v>
      </c>
      <c r="B1865" s="125">
        <v>2022</v>
      </c>
      <c r="C1865" s="125" t="s">
        <v>156</v>
      </c>
      <c r="D1865" s="125">
        <v>929</v>
      </c>
      <c r="E1865" s="125">
        <v>1041</v>
      </c>
      <c r="F1865" s="125">
        <v>1000</v>
      </c>
      <c r="G1865" s="125">
        <v>996</v>
      </c>
      <c r="H1865">
        <v>6</v>
      </c>
      <c r="I1865" s="125">
        <v>123318</v>
      </c>
      <c r="J1865" s="125">
        <v>18777</v>
      </c>
      <c r="K1865" s="125">
        <v>5195</v>
      </c>
      <c r="L1865" s="125">
        <v>861</v>
      </c>
    </row>
    <row r="1866" spans="1:12" x14ac:dyDescent="0.55000000000000004">
      <c r="A1866" s="125" t="s">
        <v>188</v>
      </c>
      <c r="B1866" s="125">
        <v>2022</v>
      </c>
      <c r="C1866" s="125" t="s">
        <v>157</v>
      </c>
      <c r="D1866" s="125">
        <v>1102</v>
      </c>
      <c r="E1866" s="125">
        <v>1121</v>
      </c>
      <c r="F1866" s="125">
        <v>1024</v>
      </c>
      <c r="G1866" s="125">
        <v>1176</v>
      </c>
      <c r="H1866">
        <v>4</v>
      </c>
      <c r="I1866" s="125">
        <v>116010</v>
      </c>
      <c r="J1866" s="125">
        <v>15499</v>
      </c>
      <c r="K1866" s="125">
        <v>5245</v>
      </c>
      <c r="L1866" s="125">
        <v>657</v>
      </c>
    </row>
    <row r="1867" spans="1:12" x14ac:dyDescent="0.55000000000000004">
      <c r="A1867" s="125" t="s">
        <v>188</v>
      </c>
      <c r="B1867" s="125">
        <v>2022</v>
      </c>
      <c r="C1867" s="125" t="s">
        <v>158</v>
      </c>
      <c r="D1867" s="125">
        <v>1111</v>
      </c>
      <c r="E1867" s="125">
        <v>1075</v>
      </c>
      <c r="F1867" s="125">
        <v>1069</v>
      </c>
      <c r="G1867" s="125">
        <v>1064</v>
      </c>
      <c r="H1867">
        <v>8</v>
      </c>
      <c r="I1867" s="125">
        <v>94753</v>
      </c>
      <c r="J1867" s="125">
        <v>10685</v>
      </c>
      <c r="K1867" s="125">
        <v>5793</v>
      </c>
      <c r="L1867" s="125">
        <v>544</v>
      </c>
    </row>
    <row r="1868" spans="1:12" x14ac:dyDescent="0.55000000000000004">
      <c r="A1868" s="125" t="s">
        <v>188</v>
      </c>
      <c r="B1868" s="125">
        <v>2022</v>
      </c>
      <c r="C1868" s="125" t="s">
        <v>159</v>
      </c>
      <c r="D1868" s="125">
        <v>1218</v>
      </c>
      <c r="E1868" s="125">
        <v>1185</v>
      </c>
      <c r="F1868" s="125">
        <v>1042</v>
      </c>
      <c r="G1868" s="125">
        <v>1229</v>
      </c>
      <c r="H1868">
        <v>8</v>
      </c>
      <c r="I1868" s="125">
        <v>125248</v>
      </c>
      <c r="J1868" s="125">
        <v>15273</v>
      </c>
      <c r="K1868" s="125">
        <v>6550</v>
      </c>
      <c r="L1868" s="125">
        <v>704</v>
      </c>
    </row>
    <row r="1869" spans="1:12" x14ac:dyDescent="0.55000000000000004">
      <c r="A1869" s="125" t="s">
        <v>188</v>
      </c>
      <c r="B1869" s="125">
        <v>2022</v>
      </c>
      <c r="C1869" s="125" t="s">
        <v>160</v>
      </c>
      <c r="D1869" s="125">
        <v>1094</v>
      </c>
      <c r="E1869" s="125">
        <v>1209</v>
      </c>
      <c r="F1869" s="125">
        <v>1126</v>
      </c>
      <c r="G1869" s="125">
        <v>1134</v>
      </c>
      <c r="I1869" s="125">
        <v>151322</v>
      </c>
      <c r="J1869" s="125">
        <v>18010</v>
      </c>
      <c r="K1869" s="125">
        <v>7218</v>
      </c>
      <c r="L1869" s="125">
        <v>980</v>
      </c>
    </row>
    <row r="1870" spans="1:12" x14ac:dyDescent="0.55000000000000004">
      <c r="A1870" s="125" t="s">
        <v>188</v>
      </c>
      <c r="B1870" s="125">
        <v>2022</v>
      </c>
      <c r="C1870" s="125" t="s">
        <v>161</v>
      </c>
      <c r="D1870" s="125">
        <v>1123</v>
      </c>
      <c r="E1870" s="125">
        <v>1103</v>
      </c>
      <c r="F1870" s="125">
        <v>1149</v>
      </c>
      <c r="G1870" s="125">
        <v>1169</v>
      </c>
      <c r="I1870" s="125">
        <v>133124</v>
      </c>
      <c r="J1870" s="125">
        <v>15451</v>
      </c>
      <c r="K1870" s="125">
        <v>6665</v>
      </c>
      <c r="L1870" s="125">
        <v>724</v>
      </c>
    </row>
    <row r="1871" spans="1:12" x14ac:dyDescent="0.55000000000000004">
      <c r="A1871" s="125" t="s">
        <v>188</v>
      </c>
      <c r="B1871" s="125">
        <v>2022</v>
      </c>
      <c r="C1871" s="125" t="s">
        <v>162</v>
      </c>
      <c r="D1871" s="125">
        <v>1086</v>
      </c>
      <c r="E1871" s="125">
        <v>1178</v>
      </c>
      <c r="F1871" s="125">
        <v>1192</v>
      </c>
      <c r="G1871" s="125">
        <v>1077</v>
      </c>
      <c r="H1871">
        <v>34</v>
      </c>
      <c r="I1871" s="125">
        <v>122575</v>
      </c>
      <c r="J1871" s="125">
        <v>13291</v>
      </c>
      <c r="K1871" s="125">
        <v>5703</v>
      </c>
      <c r="L1871" s="125">
        <v>982</v>
      </c>
    </row>
    <row r="1872" spans="1:12" x14ac:dyDescent="0.55000000000000004">
      <c r="A1872" s="125" t="s">
        <v>188</v>
      </c>
      <c r="B1872" s="125">
        <v>2022</v>
      </c>
      <c r="C1872" s="125" t="s">
        <v>163</v>
      </c>
      <c r="D1872" s="125">
        <v>1111</v>
      </c>
      <c r="E1872" s="125">
        <v>1062</v>
      </c>
      <c r="F1872" s="125">
        <v>1094</v>
      </c>
      <c r="G1872" s="125">
        <v>1192</v>
      </c>
      <c r="H1872">
        <v>1</v>
      </c>
      <c r="I1872" s="125">
        <v>127539</v>
      </c>
      <c r="J1872" s="125">
        <v>14474</v>
      </c>
      <c r="K1872" s="125">
        <v>5937</v>
      </c>
      <c r="L1872" s="125">
        <v>627</v>
      </c>
    </row>
    <row r="1873" spans="1:12" x14ac:dyDescent="0.55000000000000004">
      <c r="A1873" s="125" t="s">
        <v>188</v>
      </c>
      <c r="B1873" s="125">
        <v>2022</v>
      </c>
      <c r="C1873" s="125" t="s">
        <v>164</v>
      </c>
      <c r="D1873" s="125">
        <v>1108</v>
      </c>
      <c r="E1873" s="125">
        <v>1042</v>
      </c>
      <c r="F1873" s="125">
        <v>1083</v>
      </c>
      <c r="G1873" s="125">
        <v>1061</v>
      </c>
      <c r="H1873">
        <v>3</v>
      </c>
      <c r="I1873" s="125">
        <v>133696</v>
      </c>
      <c r="J1873" s="125">
        <v>13878</v>
      </c>
      <c r="K1873" s="125">
        <v>6463</v>
      </c>
      <c r="L1873" s="125">
        <v>999</v>
      </c>
    </row>
    <row r="1874" spans="1:12" x14ac:dyDescent="0.55000000000000004">
      <c r="A1874" s="125" t="s">
        <v>188</v>
      </c>
      <c r="B1874" s="125">
        <v>2022</v>
      </c>
      <c r="C1874" s="125" t="s">
        <v>165</v>
      </c>
      <c r="D1874" s="125">
        <v>1085</v>
      </c>
      <c r="E1874" s="125">
        <v>1139</v>
      </c>
      <c r="F1874" s="125">
        <v>1034</v>
      </c>
      <c r="G1874" s="125">
        <v>1008</v>
      </c>
      <c r="H1874">
        <v>1</v>
      </c>
      <c r="I1874" s="125">
        <v>126191</v>
      </c>
      <c r="J1874" s="125">
        <v>13388</v>
      </c>
      <c r="K1874" s="125">
        <v>6616</v>
      </c>
      <c r="L1874" s="125">
        <v>915</v>
      </c>
    </row>
    <row r="1875" spans="1:12" x14ac:dyDescent="0.55000000000000004">
      <c r="A1875" s="125" t="s">
        <v>188</v>
      </c>
      <c r="B1875" s="125">
        <v>2022</v>
      </c>
      <c r="C1875" s="125" t="s">
        <v>166</v>
      </c>
      <c r="D1875" s="125">
        <v>1038</v>
      </c>
      <c r="E1875" s="125">
        <v>1130</v>
      </c>
      <c r="F1875" s="125">
        <v>1014</v>
      </c>
      <c r="G1875" s="125">
        <v>1122</v>
      </c>
      <c r="H1875">
        <v>1</v>
      </c>
      <c r="I1875" s="125">
        <v>112488</v>
      </c>
      <c r="J1875" s="125">
        <v>12392</v>
      </c>
      <c r="K1875" s="125">
        <v>6427</v>
      </c>
      <c r="L1875" s="125">
        <v>783</v>
      </c>
    </row>
    <row r="1876" spans="1:12" x14ac:dyDescent="0.55000000000000004">
      <c r="A1876" s="125" t="s">
        <v>189</v>
      </c>
      <c r="B1876" s="125">
        <v>2022</v>
      </c>
      <c r="C1876" s="125" t="s">
        <v>155</v>
      </c>
      <c r="D1876" s="125">
        <v>2660</v>
      </c>
      <c r="E1876" s="125">
        <v>2772</v>
      </c>
      <c r="F1876" s="125">
        <v>2664</v>
      </c>
      <c r="G1876" s="125">
        <v>2754</v>
      </c>
      <c r="H1876">
        <v>15</v>
      </c>
      <c r="I1876" s="125">
        <v>160274</v>
      </c>
      <c r="J1876" s="125">
        <v>21520</v>
      </c>
      <c r="K1876" s="125">
        <v>10022</v>
      </c>
      <c r="L1876" s="125">
        <v>755</v>
      </c>
    </row>
    <row r="1877" spans="1:12" x14ac:dyDescent="0.55000000000000004">
      <c r="A1877" s="125" t="s">
        <v>189</v>
      </c>
      <c r="B1877" s="125">
        <v>2022</v>
      </c>
      <c r="C1877" s="125" t="s">
        <v>156</v>
      </c>
      <c r="D1877" s="125">
        <v>2619</v>
      </c>
      <c r="E1877" s="125">
        <v>2595</v>
      </c>
      <c r="F1877" s="125">
        <v>2444</v>
      </c>
      <c r="G1877" s="125">
        <v>2576</v>
      </c>
      <c r="H1877">
        <v>14</v>
      </c>
      <c r="I1877" s="125">
        <v>134223</v>
      </c>
      <c r="J1877" s="125">
        <v>22061</v>
      </c>
      <c r="K1877" s="125">
        <v>9192</v>
      </c>
      <c r="L1877" s="125">
        <v>756</v>
      </c>
    </row>
    <row r="1878" spans="1:12" x14ac:dyDescent="0.55000000000000004">
      <c r="A1878" s="125" t="s">
        <v>189</v>
      </c>
      <c r="B1878" s="125">
        <v>2022</v>
      </c>
      <c r="C1878" s="125" t="s">
        <v>157</v>
      </c>
      <c r="D1878" s="125">
        <v>2846</v>
      </c>
      <c r="E1878" s="125">
        <v>2968</v>
      </c>
      <c r="F1878" s="125">
        <v>2930</v>
      </c>
      <c r="G1878" s="125">
        <v>3113</v>
      </c>
      <c r="H1878">
        <v>109</v>
      </c>
      <c r="I1878" s="125">
        <v>135265</v>
      </c>
      <c r="J1878" s="125">
        <v>19922</v>
      </c>
      <c r="K1878" s="125">
        <v>8218</v>
      </c>
      <c r="L1878" s="125">
        <v>1322</v>
      </c>
    </row>
    <row r="1879" spans="1:12" x14ac:dyDescent="0.55000000000000004">
      <c r="A1879" s="125" t="s">
        <v>189</v>
      </c>
      <c r="B1879" s="125">
        <v>2022</v>
      </c>
      <c r="C1879" s="125" t="s">
        <v>158</v>
      </c>
      <c r="D1879" s="125">
        <v>2893</v>
      </c>
      <c r="E1879" s="125">
        <v>2687</v>
      </c>
      <c r="F1879" s="125">
        <v>2521</v>
      </c>
      <c r="G1879" s="125">
        <v>2673</v>
      </c>
      <c r="H1879">
        <v>13</v>
      </c>
      <c r="I1879" s="125">
        <v>118001</v>
      </c>
      <c r="J1879" s="125">
        <v>14958</v>
      </c>
      <c r="K1879" s="125">
        <v>9757</v>
      </c>
      <c r="L1879" s="125">
        <v>761</v>
      </c>
    </row>
    <row r="1880" spans="1:12" x14ac:dyDescent="0.55000000000000004">
      <c r="A1880" s="125" t="s">
        <v>189</v>
      </c>
      <c r="B1880" s="125">
        <v>2022</v>
      </c>
      <c r="C1880" s="125" t="s">
        <v>159</v>
      </c>
      <c r="D1880" s="125">
        <v>2813</v>
      </c>
      <c r="E1880" s="125">
        <v>3065</v>
      </c>
      <c r="F1880" s="125">
        <v>2700</v>
      </c>
      <c r="G1880" s="125">
        <v>2763</v>
      </c>
      <c r="H1880">
        <v>105</v>
      </c>
      <c r="I1880" s="125">
        <v>150985</v>
      </c>
      <c r="J1880" s="125">
        <v>20274</v>
      </c>
      <c r="K1880" s="125">
        <v>11377</v>
      </c>
      <c r="L1880" s="125">
        <v>1237</v>
      </c>
    </row>
    <row r="1881" spans="1:12" x14ac:dyDescent="0.55000000000000004">
      <c r="A1881" s="125" t="s">
        <v>189</v>
      </c>
      <c r="B1881" s="125">
        <v>2022</v>
      </c>
      <c r="C1881" s="125" t="s">
        <v>160</v>
      </c>
      <c r="D1881" s="125">
        <v>2651</v>
      </c>
      <c r="E1881" s="125">
        <v>2817</v>
      </c>
      <c r="F1881" s="125">
        <v>2741</v>
      </c>
      <c r="G1881" s="125">
        <v>2876</v>
      </c>
      <c r="H1881">
        <v>90</v>
      </c>
      <c r="I1881" s="125">
        <v>185092</v>
      </c>
      <c r="J1881" s="125">
        <v>25053</v>
      </c>
      <c r="K1881" s="125">
        <v>12470</v>
      </c>
      <c r="L1881" s="125">
        <v>2708</v>
      </c>
    </row>
    <row r="1882" spans="1:12" x14ac:dyDescent="0.55000000000000004">
      <c r="A1882" s="125" t="s">
        <v>189</v>
      </c>
      <c r="B1882" s="125">
        <v>2022</v>
      </c>
      <c r="C1882" s="125" t="s">
        <v>161</v>
      </c>
      <c r="D1882" s="125">
        <v>2594</v>
      </c>
      <c r="E1882" s="125">
        <v>2666</v>
      </c>
      <c r="F1882" s="125">
        <v>2921</v>
      </c>
      <c r="G1882" s="125">
        <v>2635</v>
      </c>
      <c r="H1882">
        <v>53</v>
      </c>
      <c r="I1882" s="125">
        <v>145266</v>
      </c>
      <c r="J1882" s="125">
        <v>17671</v>
      </c>
      <c r="K1882" s="125">
        <v>11622</v>
      </c>
      <c r="L1882" s="125">
        <v>898</v>
      </c>
    </row>
    <row r="1883" spans="1:12" x14ac:dyDescent="0.55000000000000004">
      <c r="A1883" s="125" t="s">
        <v>189</v>
      </c>
      <c r="B1883" s="125">
        <v>2022</v>
      </c>
      <c r="C1883" s="125" t="s">
        <v>162</v>
      </c>
      <c r="D1883" s="125">
        <v>2898</v>
      </c>
      <c r="E1883" s="125">
        <v>2946</v>
      </c>
      <c r="F1883" s="125">
        <v>2872</v>
      </c>
      <c r="G1883" s="125">
        <v>2661</v>
      </c>
      <c r="H1883">
        <v>48</v>
      </c>
      <c r="I1883" s="125">
        <v>117747</v>
      </c>
      <c r="J1883" s="125">
        <v>16485</v>
      </c>
      <c r="K1883" s="125">
        <v>8620</v>
      </c>
      <c r="L1883" s="125">
        <v>706</v>
      </c>
    </row>
    <row r="1884" spans="1:12" x14ac:dyDescent="0.55000000000000004">
      <c r="A1884" s="125" t="s">
        <v>189</v>
      </c>
      <c r="B1884" s="125">
        <v>2022</v>
      </c>
      <c r="C1884" s="125" t="s">
        <v>163</v>
      </c>
      <c r="D1884" s="125">
        <v>2895</v>
      </c>
      <c r="E1884" s="125">
        <v>2703</v>
      </c>
      <c r="F1884" s="125">
        <v>2733</v>
      </c>
      <c r="G1884" s="125">
        <v>3028</v>
      </c>
      <c r="H1884">
        <v>89</v>
      </c>
      <c r="I1884" s="125">
        <v>139119</v>
      </c>
      <c r="J1884" s="125">
        <v>18659</v>
      </c>
      <c r="K1884" s="125">
        <v>10104</v>
      </c>
      <c r="L1884" s="125">
        <v>741</v>
      </c>
    </row>
    <row r="1885" spans="1:12" x14ac:dyDescent="0.55000000000000004">
      <c r="A1885" s="125" t="s">
        <v>189</v>
      </c>
      <c r="B1885" s="125">
        <v>2022</v>
      </c>
      <c r="C1885" s="125" t="s">
        <v>164</v>
      </c>
      <c r="D1885" s="125">
        <v>2714</v>
      </c>
      <c r="E1885" s="125">
        <v>2875</v>
      </c>
      <c r="F1885" s="125">
        <v>2693</v>
      </c>
      <c r="G1885" s="125">
        <v>2658</v>
      </c>
      <c r="H1885">
        <v>48</v>
      </c>
      <c r="I1885" s="125">
        <v>170749</v>
      </c>
      <c r="J1885" s="125">
        <v>21200</v>
      </c>
      <c r="K1885" s="125">
        <v>10936</v>
      </c>
      <c r="L1885" s="125">
        <v>1059</v>
      </c>
    </row>
    <row r="1886" spans="1:12" x14ac:dyDescent="0.55000000000000004">
      <c r="A1886" s="125" t="s">
        <v>189</v>
      </c>
      <c r="B1886" s="125">
        <v>2022</v>
      </c>
      <c r="C1886" s="125" t="s">
        <v>165</v>
      </c>
      <c r="D1886" s="125">
        <v>2810</v>
      </c>
      <c r="E1886" s="125">
        <v>2941</v>
      </c>
      <c r="F1886" s="125">
        <v>2701</v>
      </c>
      <c r="G1886" s="125">
        <v>2719</v>
      </c>
      <c r="H1886">
        <v>55</v>
      </c>
      <c r="I1886" s="125">
        <v>164151</v>
      </c>
      <c r="J1886" s="125">
        <v>22280</v>
      </c>
      <c r="K1886" s="125">
        <v>11967</v>
      </c>
      <c r="L1886" s="125">
        <v>712</v>
      </c>
    </row>
    <row r="1887" spans="1:12" x14ac:dyDescent="0.55000000000000004">
      <c r="A1887" s="125" t="s">
        <v>189</v>
      </c>
      <c r="B1887" s="125">
        <v>2022</v>
      </c>
      <c r="C1887" s="125" t="s">
        <v>166</v>
      </c>
      <c r="D1887" s="125">
        <v>2804</v>
      </c>
      <c r="E1887" s="125">
        <v>2834</v>
      </c>
      <c r="F1887" s="125">
        <v>2743</v>
      </c>
      <c r="G1887" s="125">
        <v>2563</v>
      </c>
      <c r="H1887">
        <v>55</v>
      </c>
      <c r="I1887" s="125">
        <v>136487</v>
      </c>
      <c r="J1887" s="125">
        <v>14337</v>
      </c>
      <c r="K1887" s="125">
        <v>11331</v>
      </c>
      <c r="L1887" s="125">
        <v>764</v>
      </c>
    </row>
    <row r="1888" spans="1:12" x14ac:dyDescent="0.55000000000000004">
      <c r="A1888" s="125" t="s">
        <v>190</v>
      </c>
      <c r="B1888" s="125">
        <v>2022</v>
      </c>
      <c r="C1888" s="125" t="s">
        <v>155</v>
      </c>
      <c r="D1888" s="125">
        <v>2855</v>
      </c>
      <c r="E1888" s="125">
        <v>3043</v>
      </c>
      <c r="F1888" s="125">
        <v>2946</v>
      </c>
      <c r="G1888" s="125">
        <v>3197</v>
      </c>
      <c r="H1888">
        <v>99</v>
      </c>
      <c r="I1888" s="125">
        <v>163741</v>
      </c>
      <c r="J1888" s="125">
        <v>24118</v>
      </c>
      <c r="K1888" s="125">
        <v>9669</v>
      </c>
      <c r="L1888" s="125">
        <v>1149</v>
      </c>
    </row>
    <row r="1889" spans="1:12" x14ac:dyDescent="0.55000000000000004">
      <c r="A1889" s="125" t="s">
        <v>190</v>
      </c>
      <c r="B1889" s="125">
        <v>2022</v>
      </c>
      <c r="C1889" s="125" t="s">
        <v>156</v>
      </c>
      <c r="D1889" s="125">
        <v>2693</v>
      </c>
      <c r="E1889" s="125">
        <v>2814</v>
      </c>
      <c r="F1889" s="125">
        <v>2627</v>
      </c>
      <c r="G1889" s="125">
        <v>2875</v>
      </c>
      <c r="H1889">
        <v>111</v>
      </c>
      <c r="I1889" s="125">
        <v>141598</v>
      </c>
      <c r="J1889" s="125">
        <v>23912</v>
      </c>
      <c r="K1889" s="125">
        <v>9174</v>
      </c>
      <c r="L1889" s="125">
        <v>1323</v>
      </c>
    </row>
    <row r="1890" spans="1:12" x14ac:dyDescent="0.55000000000000004">
      <c r="A1890" s="125" t="s">
        <v>190</v>
      </c>
      <c r="B1890" s="125">
        <v>2022</v>
      </c>
      <c r="C1890" s="125" t="s">
        <v>157</v>
      </c>
      <c r="D1890" s="125">
        <v>3013</v>
      </c>
      <c r="E1890" s="125">
        <v>3076</v>
      </c>
      <c r="F1890" s="125">
        <v>3003</v>
      </c>
      <c r="G1890" s="125">
        <v>3360</v>
      </c>
      <c r="H1890">
        <v>148</v>
      </c>
      <c r="I1890" s="125">
        <v>142217</v>
      </c>
      <c r="J1890" s="125">
        <v>22612</v>
      </c>
      <c r="K1890" s="125">
        <v>10374</v>
      </c>
      <c r="L1890" s="125">
        <v>1561</v>
      </c>
    </row>
    <row r="1891" spans="1:12" x14ac:dyDescent="0.55000000000000004">
      <c r="A1891" s="125" t="s">
        <v>190</v>
      </c>
      <c r="B1891" s="125">
        <v>2022</v>
      </c>
      <c r="C1891" s="125" t="s">
        <v>158</v>
      </c>
      <c r="D1891" s="125">
        <v>2918</v>
      </c>
      <c r="E1891" s="125">
        <v>2734</v>
      </c>
      <c r="F1891" s="125">
        <v>2781</v>
      </c>
      <c r="G1891" s="125">
        <v>2845</v>
      </c>
      <c r="H1891">
        <v>152</v>
      </c>
      <c r="I1891" s="125">
        <v>116684</v>
      </c>
      <c r="J1891" s="125">
        <v>15377</v>
      </c>
      <c r="K1891" s="125">
        <v>8766</v>
      </c>
      <c r="L1891" s="125">
        <v>1371</v>
      </c>
    </row>
    <row r="1892" spans="1:12" x14ac:dyDescent="0.55000000000000004">
      <c r="A1892" s="125" t="s">
        <v>190</v>
      </c>
      <c r="B1892" s="125">
        <v>2022</v>
      </c>
      <c r="C1892" s="125" t="s">
        <v>159</v>
      </c>
      <c r="D1892" s="125">
        <v>3216</v>
      </c>
      <c r="E1892" s="125">
        <v>3217</v>
      </c>
      <c r="F1892" s="125">
        <v>2900</v>
      </c>
      <c r="G1892" s="125">
        <v>2987</v>
      </c>
      <c r="H1892">
        <v>45</v>
      </c>
      <c r="I1892" s="125">
        <v>167006</v>
      </c>
      <c r="J1892" s="125">
        <v>19768</v>
      </c>
      <c r="K1892" s="125">
        <v>11205</v>
      </c>
      <c r="L1892" s="125">
        <v>1328</v>
      </c>
    </row>
    <row r="1893" spans="1:12" x14ac:dyDescent="0.55000000000000004">
      <c r="A1893" s="125" t="s">
        <v>190</v>
      </c>
      <c r="B1893" s="125">
        <v>2022</v>
      </c>
      <c r="C1893" s="125" t="s">
        <v>160</v>
      </c>
      <c r="D1893" s="125">
        <v>2914</v>
      </c>
      <c r="E1893" s="125">
        <v>2943</v>
      </c>
      <c r="F1893" s="125">
        <v>2857</v>
      </c>
      <c r="G1893" s="125">
        <v>3196</v>
      </c>
      <c r="H1893">
        <v>79</v>
      </c>
      <c r="I1893" s="125">
        <v>210463</v>
      </c>
      <c r="J1893" s="125">
        <v>28539</v>
      </c>
      <c r="K1893" s="125">
        <v>11366</v>
      </c>
      <c r="L1893" s="125">
        <v>1498</v>
      </c>
    </row>
    <row r="1894" spans="1:12" x14ac:dyDescent="0.55000000000000004">
      <c r="A1894" s="125" t="s">
        <v>190</v>
      </c>
      <c r="B1894" s="125">
        <v>2022</v>
      </c>
      <c r="C1894" s="125" t="s">
        <v>161</v>
      </c>
      <c r="D1894" s="125">
        <v>2751</v>
      </c>
      <c r="E1894" s="125">
        <v>2837</v>
      </c>
      <c r="F1894" s="125">
        <v>3084</v>
      </c>
      <c r="G1894" s="125">
        <v>2819</v>
      </c>
      <c r="H1894">
        <v>418</v>
      </c>
      <c r="I1894" s="125">
        <v>183289</v>
      </c>
      <c r="J1894" s="125">
        <v>22256</v>
      </c>
      <c r="K1894" s="125">
        <v>11560</v>
      </c>
      <c r="L1894" s="125">
        <v>1863</v>
      </c>
    </row>
    <row r="1895" spans="1:12" x14ac:dyDescent="0.55000000000000004">
      <c r="A1895" s="125" t="s">
        <v>190</v>
      </c>
      <c r="B1895" s="125">
        <v>2022</v>
      </c>
      <c r="C1895" s="125" t="s">
        <v>162</v>
      </c>
      <c r="D1895" s="125">
        <v>2822</v>
      </c>
      <c r="E1895" s="125">
        <v>3061</v>
      </c>
      <c r="F1895" s="125">
        <v>3008</v>
      </c>
      <c r="G1895" s="125">
        <v>2915</v>
      </c>
      <c r="H1895">
        <v>69</v>
      </c>
      <c r="I1895" s="125">
        <v>136009</v>
      </c>
      <c r="J1895" s="125">
        <v>15602</v>
      </c>
      <c r="K1895" s="125">
        <v>9393</v>
      </c>
      <c r="L1895" s="125">
        <v>1446</v>
      </c>
    </row>
    <row r="1896" spans="1:12" x14ac:dyDescent="0.55000000000000004">
      <c r="A1896" s="125" t="s">
        <v>190</v>
      </c>
      <c r="B1896" s="125">
        <v>2022</v>
      </c>
      <c r="C1896" s="125" t="s">
        <v>163</v>
      </c>
      <c r="D1896" s="125">
        <v>2899</v>
      </c>
      <c r="E1896" s="125">
        <v>2855</v>
      </c>
      <c r="F1896" s="125">
        <v>2974</v>
      </c>
      <c r="G1896" s="125">
        <v>3381</v>
      </c>
      <c r="H1896">
        <v>163</v>
      </c>
      <c r="I1896" s="125">
        <v>144095</v>
      </c>
      <c r="J1896" s="125">
        <v>16552</v>
      </c>
      <c r="K1896" s="125">
        <v>10512</v>
      </c>
      <c r="L1896" s="125">
        <v>1545</v>
      </c>
    </row>
    <row r="1897" spans="1:12" x14ac:dyDescent="0.55000000000000004">
      <c r="A1897" s="125" t="s">
        <v>190</v>
      </c>
      <c r="B1897" s="125">
        <v>2022</v>
      </c>
      <c r="C1897" s="125" t="s">
        <v>164</v>
      </c>
      <c r="D1897" s="125">
        <v>2797</v>
      </c>
      <c r="E1897" s="125">
        <v>2914</v>
      </c>
      <c r="F1897" s="125">
        <v>2911</v>
      </c>
      <c r="G1897" s="125">
        <v>3012</v>
      </c>
      <c r="H1897">
        <v>53</v>
      </c>
      <c r="I1897" s="125">
        <v>158585</v>
      </c>
      <c r="J1897" s="125">
        <v>18240</v>
      </c>
      <c r="K1897" s="125">
        <v>11665</v>
      </c>
      <c r="L1897" s="125">
        <v>1910</v>
      </c>
    </row>
    <row r="1898" spans="1:12" x14ac:dyDescent="0.55000000000000004">
      <c r="A1898" s="125" t="s">
        <v>190</v>
      </c>
      <c r="B1898" s="125">
        <v>2022</v>
      </c>
      <c r="C1898" s="125" t="s">
        <v>165</v>
      </c>
      <c r="D1898" s="125">
        <v>2774</v>
      </c>
      <c r="E1898" s="125">
        <v>2961</v>
      </c>
      <c r="F1898" s="125">
        <v>2892</v>
      </c>
      <c r="G1898" s="125">
        <v>2955</v>
      </c>
      <c r="H1898">
        <v>59</v>
      </c>
      <c r="I1898" s="125">
        <v>155706</v>
      </c>
      <c r="J1898" s="125">
        <v>17723</v>
      </c>
      <c r="K1898" s="125">
        <v>10982</v>
      </c>
      <c r="L1898" s="125">
        <v>1922</v>
      </c>
    </row>
    <row r="1899" spans="1:12" x14ac:dyDescent="0.55000000000000004">
      <c r="A1899" s="125" t="s">
        <v>190</v>
      </c>
      <c r="B1899" s="125">
        <v>2022</v>
      </c>
      <c r="C1899" s="125" t="s">
        <v>166</v>
      </c>
      <c r="D1899" s="125">
        <v>2793</v>
      </c>
      <c r="E1899" s="125">
        <v>2719</v>
      </c>
      <c r="F1899" s="125">
        <v>2794</v>
      </c>
      <c r="G1899" s="125">
        <v>2801</v>
      </c>
      <c r="H1899">
        <v>23</v>
      </c>
      <c r="I1899" s="125">
        <v>127172</v>
      </c>
      <c r="J1899" s="125">
        <v>14831</v>
      </c>
      <c r="K1899" s="125">
        <v>9978</v>
      </c>
      <c r="L1899" s="125">
        <v>1247</v>
      </c>
    </row>
    <row r="1900" spans="1:12" x14ac:dyDescent="0.55000000000000004">
      <c r="A1900" s="125" t="s">
        <v>191</v>
      </c>
      <c r="B1900" s="125">
        <v>2022</v>
      </c>
      <c r="C1900" s="125" t="s">
        <v>155</v>
      </c>
      <c r="D1900" s="125">
        <v>2287</v>
      </c>
      <c r="E1900" s="125">
        <v>2281</v>
      </c>
      <c r="F1900" s="125">
        <v>2410</v>
      </c>
      <c r="G1900" s="125">
        <v>2619</v>
      </c>
      <c r="H1900">
        <v>202</v>
      </c>
      <c r="I1900" s="125">
        <v>177015</v>
      </c>
      <c r="J1900" s="125">
        <v>28748</v>
      </c>
      <c r="K1900" s="125">
        <v>3386</v>
      </c>
      <c r="L1900" s="125">
        <v>379</v>
      </c>
    </row>
    <row r="1901" spans="1:12" x14ac:dyDescent="0.55000000000000004">
      <c r="A1901" s="125" t="s">
        <v>191</v>
      </c>
      <c r="B1901" s="125">
        <v>2022</v>
      </c>
      <c r="C1901" s="125" t="s">
        <v>156</v>
      </c>
      <c r="D1901" s="125">
        <v>2242</v>
      </c>
      <c r="E1901" s="125">
        <v>2241</v>
      </c>
      <c r="F1901" s="125">
        <v>2034</v>
      </c>
      <c r="G1901" s="125">
        <v>2124</v>
      </c>
      <c r="H1901">
        <v>112</v>
      </c>
      <c r="I1901" s="125">
        <v>151932</v>
      </c>
      <c r="J1901" s="125">
        <v>23641</v>
      </c>
      <c r="K1901" s="125">
        <v>2856</v>
      </c>
      <c r="L1901" s="125">
        <v>337</v>
      </c>
    </row>
    <row r="1902" spans="1:12" x14ac:dyDescent="0.55000000000000004">
      <c r="A1902" s="125" t="s">
        <v>191</v>
      </c>
      <c r="B1902" s="125">
        <v>2022</v>
      </c>
      <c r="C1902" s="125" t="s">
        <v>157</v>
      </c>
      <c r="D1902" s="125">
        <v>2309</v>
      </c>
      <c r="E1902" s="125">
        <v>2500</v>
      </c>
      <c r="F1902" s="125">
        <v>2292</v>
      </c>
      <c r="G1902" s="125">
        <v>2766</v>
      </c>
      <c r="H1902">
        <v>52</v>
      </c>
      <c r="I1902" s="125">
        <v>137342</v>
      </c>
      <c r="J1902" s="125">
        <v>19348</v>
      </c>
      <c r="K1902" s="125">
        <v>3251</v>
      </c>
      <c r="L1902" s="125">
        <v>386</v>
      </c>
    </row>
    <row r="1903" spans="1:12" x14ac:dyDescent="0.55000000000000004">
      <c r="A1903" s="125" t="s">
        <v>191</v>
      </c>
      <c r="B1903" s="125">
        <v>2022</v>
      </c>
      <c r="C1903" s="125" t="s">
        <v>158</v>
      </c>
      <c r="D1903" s="125">
        <v>2221</v>
      </c>
      <c r="E1903" s="125">
        <v>2157</v>
      </c>
      <c r="F1903" s="125">
        <v>2015</v>
      </c>
      <c r="G1903" s="125">
        <v>2203</v>
      </c>
      <c r="H1903">
        <v>51</v>
      </c>
      <c r="I1903" s="125">
        <v>107036</v>
      </c>
      <c r="J1903" s="125">
        <v>12142</v>
      </c>
      <c r="K1903" s="125">
        <v>2951</v>
      </c>
      <c r="L1903" s="125">
        <v>313</v>
      </c>
    </row>
    <row r="1904" spans="1:12" x14ac:dyDescent="0.55000000000000004">
      <c r="A1904" s="125" t="s">
        <v>191</v>
      </c>
      <c r="B1904" s="125">
        <v>2022</v>
      </c>
      <c r="C1904" s="125" t="s">
        <v>159</v>
      </c>
      <c r="D1904" s="125">
        <v>2055</v>
      </c>
      <c r="E1904" s="125">
        <v>2463</v>
      </c>
      <c r="F1904" s="125">
        <v>2313</v>
      </c>
      <c r="G1904" s="125">
        <v>2292</v>
      </c>
      <c r="H1904">
        <v>75</v>
      </c>
      <c r="I1904" s="125">
        <v>132687</v>
      </c>
      <c r="J1904" s="125">
        <v>16112</v>
      </c>
      <c r="K1904" s="125">
        <v>2935</v>
      </c>
      <c r="L1904" s="125">
        <v>245</v>
      </c>
    </row>
    <row r="1905" spans="1:12" x14ac:dyDescent="0.55000000000000004">
      <c r="A1905" s="125" t="s">
        <v>191</v>
      </c>
      <c r="B1905" s="125">
        <v>2022</v>
      </c>
      <c r="C1905" s="125" t="s">
        <v>160</v>
      </c>
      <c r="D1905" s="125">
        <v>2511</v>
      </c>
      <c r="E1905" s="125">
        <v>2418</v>
      </c>
      <c r="F1905" s="125">
        <v>2210</v>
      </c>
      <c r="G1905" s="125">
        <v>2325</v>
      </c>
      <c r="H1905">
        <v>263</v>
      </c>
      <c r="I1905" s="125">
        <v>151581</v>
      </c>
      <c r="J1905" s="125">
        <v>16897</v>
      </c>
      <c r="K1905" s="125">
        <v>3061</v>
      </c>
      <c r="L1905" s="125">
        <v>248</v>
      </c>
    </row>
    <row r="1906" spans="1:12" x14ac:dyDescent="0.55000000000000004">
      <c r="A1906" s="125" t="s">
        <v>191</v>
      </c>
      <c r="B1906" s="125">
        <v>2022</v>
      </c>
      <c r="C1906" s="125" t="s">
        <v>161</v>
      </c>
      <c r="D1906" s="125">
        <v>2118</v>
      </c>
      <c r="E1906" s="125">
        <v>2195</v>
      </c>
      <c r="F1906" s="125">
        <v>2259</v>
      </c>
      <c r="G1906" s="125">
        <v>2064</v>
      </c>
      <c r="H1906">
        <v>32</v>
      </c>
      <c r="I1906" s="125">
        <v>129750</v>
      </c>
      <c r="J1906" s="125">
        <v>14053</v>
      </c>
      <c r="K1906" s="125">
        <v>3103</v>
      </c>
      <c r="L1906" s="125">
        <v>241</v>
      </c>
    </row>
    <row r="1907" spans="1:12" x14ac:dyDescent="0.55000000000000004">
      <c r="A1907" s="125" t="s">
        <v>191</v>
      </c>
      <c r="B1907" s="125">
        <v>2022</v>
      </c>
      <c r="C1907" s="125" t="s">
        <v>162</v>
      </c>
      <c r="D1907" s="125">
        <v>2231</v>
      </c>
      <c r="E1907" s="125">
        <v>2533</v>
      </c>
      <c r="F1907" s="125">
        <v>2477</v>
      </c>
      <c r="G1907" s="125">
        <v>2316</v>
      </c>
      <c r="H1907">
        <v>87</v>
      </c>
      <c r="I1907" s="125">
        <v>139796</v>
      </c>
      <c r="J1907" s="125">
        <v>15950</v>
      </c>
      <c r="K1907" s="125">
        <v>3019</v>
      </c>
      <c r="L1907" s="125">
        <v>310</v>
      </c>
    </row>
    <row r="1908" spans="1:12" x14ac:dyDescent="0.55000000000000004">
      <c r="A1908" s="125" t="s">
        <v>191</v>
      </c>
      <c r="B1908" s="125">
        <v>2022</v>
      </c>
      <c r="C1908" s="125" t="s">
        <v>163</v>
      </c>
      <c r="D1908" s="125">
        <v>2245</v>
      </c>
      <c r="E1908" s="125">
        <v>2114</v>
      </c>
      <c r="F1908" s="125">
        <v>2100</v>
      </c>
      <c r="G1908" s="125">
        <v>2166</v>
      </c>
      <c r="H1908">
        <v>39</v>
      </c>
      <c r="I1908" s="125">
        <v>128533</v>
      </c>
      <c r="J1908" s="125">
        <v>14345</v>
      </c>
      <c r="K1908" s="125">
        <v>3088</v>
      </c>
      <c r="L1908" s="125">
        <v>346</v>
      </c>
    </row>
    <row r="1909" spans="1:12" x14ac:dyDescent="0.55000000000000004">
      <c r="A1909" s="125" t="s">
        <v>191</v>
      </c>
      <c r="B1909" s="125">
        <v>2022</v>
      </c>
      <c r="C1909" s="125" t="s">
        <v>164</v>
      </c>
      <c r="D1909" s="125">
        <v>1960</v>
      </c>
      <c r="E1909" s="125">
        <v>2116</v>
      </c>
      <c r="F1909" s="125">
        <v>2215</v>
      </c>
      <c r="G1909" s="125">
        <v>2262</v>
      </c>
      <c r="H1909">
        <v>37</v>
      </c>
      <c r="I1909" s="125">
        <v>149262</v>
      </c>
      <c r="J1909" s="125">
        <v>15145</v>
      </c>
      <c r="K1909" s="125">
        <v>2771</v>
      </c>
      <c r="L1909" s="125">
        <v>360</v>
      </c>
    </row>
    <row r="1910" spans="1:12" x14ac:dyDescent="0.55000000000000004">
      <c r="A1910" s="125" t="s">
        <v>191</v>
      </c>
      <c r="B1910" s="125">
        <v>2022</v>
      </c>
      <c r="C1910" s="125" t="s">
        <v>165</v>
      </c>
      <c r="D1910" s="125">
        <v>1967</v>
      </c>
      <c r="E1910" s="125">
        <v>2278</v>
      </c>
      <c r="F1910" s="125">
        <v>2096</v>
      </c>
      <c r="G1910" s="125">
        <v>2167</v>
      </c>
      <c r="H1910">
        <v>27</v>
      </c>
      <c r="I1910" s="125">
        <v>153216</v>
      </c>
      <c r="J1910" s="125">
        <v>15961</v>
      </c>
      <c r="K1910" s="125">
        <v>2793</v>
      </c>
      <c r="L1910" s="125">
        <v>290</v>
      </c>
    </row>
    <row r="1911" spans="1:12" x14ac:dyDescent="0.55000000000000004">
      <c r="A1911" s="125" t="s">
        <v>191</v>
      </c>
      <c r="B1911" s="125">
        <v>2022</v>
      </c>
      <c r="C1911" s="125" t="s">
        <v>166</v>
      </c>
      <c r="D1911" s="125">
        <v>2127</v>
      </c>
      <c r="E1911" s="125">
        <v>2036</v>
      </c>
      <c r="F1911" s="125">
        <v>1947</v>
      </c>
      <c r="G1911" s="125">
        <v>2014</v>
      </c>
      <c r="H1911">
        <v>71</v>
      </c>
      <c r="I1911" s="125">
        <v>136451</v>
      </c>
      <c r="J1911" s="125">
        <v>14467</v>
      </c>
      <c r="K1911" s="125">
        <v>3100</v>
      </c>
      <c r="L1911" s="125">
        <v>396</v>
      </c>
    </row>
    <row r="1912" spans="1:12" x14ac:dyDescent="0.55000000000000004">
      <c r="A1912" s="125" t="s">
        <v>192</v>
      </c>
      <c r="B1912" s="125">
        <v>2022</v>
      </c>
      <c r="C1912" s="125" t="s">
        <v>155</v>
      </c>
      <c r="D1912" s="125">
        <v>2122</v>
      </c>
      <c r="E1912" s="125">
        <v>2433</v>
      </c>
      <c r="F1912" s="125">
        <v>2265</v>
      </c>
      <c r="G1912" s="125">
        <v>2835</v>
      </c>
      <c r="H1912">
        <v>420</v>
      </c>
      <c r="I1912" s="125">
        <v>175830</v>
      </c>
      <c r="J1912" s="125">
        <v>35324</v>
      </c>
      <c r="K1912" s="125">
        <v>2720</v>
      </c>
      <c r="L1912" s="125">
        <v>406</v>
      </c>
    </row>
    <row r="1913" spans="1:12" x14ac:dyDescent="0.55000000000000004">
      <c r="A1913" s="125" t="s">
        <v>192</v>
      </c>
      <c r="B1913" s="125">
        <v>2022</v>
      </c>
      <c r="C1913" s="125" t="s">
        <v>156</v>
      </c>
      <c r="D1913" s="125">
        <v>1881</v>
      </c>
      <c r="E1913" s="125">
        <v>1753</v>
      </c>
      <c r="F1913" s="125">
        <v>1773</v>
      </c>
      <c r="G1913" s="125">
        <v>1739</v>
      </c>
      <c r="H1913">
        <v>48</v>
      </c>
      <c r="I1913" s="125">
        <v>83143</v>
      </c>
      <c r="J1913" s="125">
        <v>15726</v>
      </c>
      <c r="K1913" s="125">
        <v>1515</v>
      </c>
      <c r="L1913" s="125">
        <v>225</v>
      </c>
    </row>
    <row r="1914" spans="1:12" x14ac:dyDescent="0.55000000000000004">
      <c r="A1914" s="125" t="s">
        <v>192</v>
      </c>
      <c r="B1914" s="125">
        <v>2022</v>
      </c>
      <c r="C1914" s="125" t="s">
        <v>157</v>
      </c>
      <c r="D1914" s="125">
        <v>2841</v>
      </c>
      <c r="E1914" s="125">
        <v>2392</v>
      </c>
      <c r="F1914" s="125">
        <v>2395</v>
      </c>
      <c r="G1914" s="125">
        <v>2764</v>
      </c>
      <c r="H1914">
        <v>99</v>
      </c>
      <c r="I1914" s="125">
        <v>129076</v>
      </c>
      <c r="J1914" s="125">
        <v>24216</v>
      </c>
      <c r="K1914" s="125">
        <v>2742</v>
      </c>
      <c r="L1914" s="125">
        <v>426</v>
      </c>
    </row>
    <row r="1915" spans="1:12" x14ac:dyDescent="0.55000000000000004">
      <c r="A1915" s="125" t="s">
        <v>192</v>
      </c>
      <c r="B1915" s="125">
        <v>2022</v>
      </c>
      <c r="C1915" s="125" t="s">
        <v>158</v>
      </c>
      <c r="D1915" s="125">
        <v>2431</v>
      </c>
      <c r="E1915" s="125">
        <v>2435</v>
      </c>
      <c r="F1915" s="125">
        <v>1907</v>
      </c>
      <c r="G1915" s="125">
        <v>2144</v>
      </c>
      <c r="H1915">
        <v>92</v>
      </c>
      <c r="I1915" s="125">
        <v>104502</v>
      </c>
      <c r="J1915" s="125">
        <v>16365</v>
      </c>
      <c r="K1915" s="125">
        <v>1854</v>
      </c>
      <c r="L1915" s="125">
        <v>272</v>
      </c>
    </row>
    <row r="1916" spans="1:12" x14ac:dyDescent="0.55000000000000004">
      <c r="A1916" s="125" t="s">
        <v>192</v>
      </c>
      <c r="B1916" s="125">
        <v>2022</v>
      </c>
      <c r="C1916" s="125" t="s">
        <v>159</v>
      </c>
      <c r="D1916" s="125">
        <v>2736</v>
      </c>
      <c r="E1916" s="125">
        <v>3005</v>
      </c>
      <c r="F1916" s="125">
        <v>2239</v>
      </c>
      <c r="G1916" s="125">
        <v>2471</v>
      </c>
      <c r="H1916">
        <v>158</v>
      </c>
      <c r="I1916" s="125">
        <v>150062</v>
      </c>
      <c r="J1916" s="125">
        <v>23659</v>
      </c>
      <c r="K1916" s="125">
        <v>2666</v>
      </c>
      <c r="L1916" s="125">
        <v>256</v>
      </c>
    </row>
    <row r="1917" spans="1:12" x14ac:dyDescent="0.55000000000000004">
      <c r="A1917" s="125" t="s">
        <v>192</v>
      </c>
      <c r="B1917" s="125">
        <v>2022</v>
      </c>
      <c r="C1917" s="125" t="s">
        <v>160</v>
      </c>
      <c r="D1917" s="125">
        <v>2393</v>
      </c>
      <c r="E1917" s="125">
        <v>2683</v>
      </c>
      <c r="F1917" s="125">
        <v>2627</v>
      </c>
      <c r="G1917" s="125">
        <v>2292</v>
      </c>
      <c r="H1917">
        <v>156</v>
      </c>
      <c r="I1917" s="125">
        <v>178271</v>
      </c>
      <c r="J1917" s="125">
        <v>23900</v>
      </c>
      <c r="K1917" s="125">
        <v>2062</v>
      </c>
      <c r="L1917" s="125">
        <v>304</v>
      </c>
    </row>
    <row r="1918" spans="1:12" x14ac:dyDescent="0.55000000000000004">
      <c r="A1918" s="125" t="s">
        <v>192</v>
      </c>
      <c r="B1918" s="125">
        <v>2022</v>
      </c>
      <c r="C1918" s="125" t="s">
        <v>161</v>
      </c>
      <c r="D1918" s="125">
        <v>2204</v>
      </c>
      <c r="E1918" s="125">
        <v>2460</v>
      </c>
      <c r="F1918" s="125">
        <v>2675</v>
      </c>
      <c r="G1918" s="125">
        <v>2217</v>
      </c>
      <c r="H1918">
        <v>103</v>
      </c>
      <c r="I1918" s="125">
        <v>163050</v>
      </c>
      <c r="J1918" s="125">
        <v>20791</v>
      </c>
      <c r="K1918" s="125">
        <v>2272</v>
      </c>
      <c r="L1918" s="125">
        <v>321</v>
      </c>
    </row>
    <row r="1919" spans="1:12" x14ac:dyDescent="0.55000000000000004">
      <c r="A1919" s="125" t="s">
        <v>192</v>
      </c>
      <c r="B1919" s="125">
        <v>2022</v>
      </c>
      <c r="C1919" s="125" t="s">
        <v>162</v>
      </c>
      <c r="D1919" s="125">
        <v>2091</v>
      </c>
      <c r="E1919" s="125">
        <v>2618</v>
      </c>
      <c r="F1919" s="125">
        <v>2890</v>
      </c>
      <c r="G1919" s="125">
        <v>2435</v>
      </c>
      <c r="H1919">
        <v>249</v>
      </c>
      <c r="I1919" s="125">
        <v>166249</v>
      </c>
      <c r="J1919" s="125">
        <v>21526</v>
      </c>
      <c r="K1919" s="125">
        <v>2173</v>
      </c>
      <c r="L1919" s="125">
        <v>317</v>
      </c>
    </row>
    <row r="1920" spans="1:12" x14ac:dyDescent="0.55000000000000004">
      <c r="A1920" s="125" t="s">
        <v>192</v>
      </c>
      <c r="B1920" s="125">
        <v>2022</v>
      </c>
      <c r="C1920" s="125" t="s">
        <v>163</v>
      </c>
      <c r="D1920" s="125">
        <v>1905</v>
      </c>
      <c r="E1920" s="125">
        <v>2071</v>
      </c>
      <c r="F1920" s="125">
        <v>2436</v>
      </c>
      <c r="G1920" s="125">
        <v>2610</v>
      </c>
      <c r="H1920">
        <v>160</v>
      </c>
      <c r="I1920" s="125">
        <v>150692</v>
      </c>
      <c r="J1920" s="125">
        <v>18025</v>
      </c>
      <c r="K1920" s="125">
        <v>2238</v>
      </c>
      <c r="L1920" s="125">
        <v>352</v>
      </c>
    </row>
    <row r="1921" spans="1:12" x14ac:dyDescent="0.55000000000000004">
      <c r="A1921" s="125" t="s">
        <v>192</v>
      </c>
      <c r="B1921" s="125">
        <v>2022</v>
      </c>
      <c r="C1921" s="125" t="s">
        <v>164</v>
      </c>
      <c r="D1921" s="125">
        <v>1880</v>
      </c>
      <c r="E1921" s="125">
        <v>2039</v>
      </c>
      <c r="F1921" s="125">
        <v>2514</v>
      </c>
      <c r="G1921" s="125">
        <v>2475</v>
      </c>
      <c r="H1921">
        <v>214</v>
      </c>
      <c r="I1921" s="125">
        <v>168653</v>
      </c>
      <c r="J1921" s="125">
        <v>17579</v>
      </c>
      <c r="K1921" s="125">
        <v>2207</v>
      </c>
      <c r="L1921" s="125">
        <v>322</v>
      </c>
    </row>
    <row r="1922" spans="1:12" x14ac:dyDescent="0.55000000000000004">
      <c r="A1922" s="125" t="s">
        <v>192</v>
      </c>
      <c r="B1922" s="125">
        <v>2022</v>
      </c>
      <c r="C1922" s="125" t="s">
        <v>165</v>
      </c>
      <c r="D1922" s="125">
        <v>2037</v>
      </c>
      <c r="E1922" s="125">
        <v>1888</v>
      </c>
      <c r="F1922" s="125">
        <v>2100</v>
      </c>
      <c r="G1922" s="125">
        <v>2285</v>
      </c>
      <c r="H1922">
        <v>203</v>
      </c>
      <c r="I1922" s="125">
        <v>174108</v>
      </c>
      <c r="J1922" s="125">
        <v>20052</v>
      </c>
      <c r="K1922" s="125">
        <v>2364</v>
      </c>
      <c r="L1922" s="125">
        <v>263</v>
      </c>
    </row>
    <row r="1923" spans="1:12" x14ac:dyDescent="0.55000000000000004">
      <c r="A1923" s="125" t="s">
        <v>192</v>
      </c>
      <c r="B1923" s="125">
        <v>2022</v>
      </c>
      <c r="C1923" s="125" t="s">
        <v>166</v>
      </c>
      <c r="D1923" s="125">
        <v>2072</v>
      </c>
      <c r="E1923" s="125">
        <v>1960</v>
      </c>
      <c r="F1923" s="125">
        <v>1810</v>
      </c>
      <c r="G1923" s="125">
        <v>2231</v>
      </c>
      <c r="H1923">
        <v>111</v>
      </c>
      <c r="I1923" s="125">
        <v>140949</v>
      </c>
      <c r="J1923" s="125">
        <v>17985</v>
      </c>
      <c r="K1923" s="125">
        <v>2400</v>
      </c>
      <c r="L1923" s="125">
        <v>314</v>
      </c>
    </row>
    <row r="1924" spans="1:12" x14ac:dyDescent="0.55000000000000004">
      <c r="A1924" s="125" t="s">
        <v>193</v>
      </c>
      <c r="B1924" s="125">
        <v>2022</v>
      </c>
      <c r="C1924" s="125" t="s">
        <v>155</v>
      </c>
      <c r="D1924" s="125">
        <v>1589</v>
      </c>
      <c r="E1924" s="125">
        <v>1247</v>
      </c>
      <c r="F1924" s="125">
        <v>1263</v>
      </c>
      <c r="G1924" s="125">
        <v>1223</v>
      </c>
      <c r="H1924">
        <v>18</v>
      </c>
      <c r="I1924" s="125">
        <v>101805</v>
      </c>
      <c r="J1924" s="125">
        <v>14775</v>
      </c>
      <c r="K1924" s="125">
        <v>1896</v>
      </c>
      <c r="L1924" s="125">
        <v>290</v>
      </c>
    </row>
    <row r="1925" spans="1:12" x14ac:dyDescent="0.55000000000000004">
      <c r="A1925" s="125" t="s">
        <v>193</v>
      </c>
      <c r="B1925" s="125">
        <v>2022</v>
      </c>
      <c r="C1925" s="125" t="s">
        <v>156</v>
      </c>
      <c r="D1925" s="125">
        <v>1352</v>
      </c>
      <c r="E1925" s="125">
        <v>1234</v>
      </c>
      <c r="F1925" s="125">
        <v>1187</v>
      </c>
      <c r="G1925" s="125">
        <v>1123</v>
      </c>
      <c r="H1925">
        <v>11</v>
      </c>
      <c r="I1925" s="125">
        <v>107310</v>
      </c>
      <c r="J1925" s="125">
        <v>14706</v>
      </c>
      <c r="K1925" s="125">
        <v>1976</v>
      </c>
      <c r="L1925" s="125">
        <v>398</v>
      </c>
    </row>
    <row r="1926" spans="1:12" x14ac:dyDescent="0.55000000000000004">
      <c r="A1926" s="125" t="s">
        <v>193</v>
      </c>
      <c r="B1926" s="125">
        <v>2022</v>
      </c>
      <c r="C1926" s="125" t="s">
        <v>157</v>
      </c>
      <c r="D1926" s="125">
        <v>1608</v>
      </c>
      <c r="E1926" s="125">
        <v>1385</v>
      </c>
      <c r="F1926" s="125">
        <v>1317</v>
      </c>
      <c r="G1926" s="125">
        <v>1354</v>
      </c>
      <c r="H1926">
        <v>59</v>
      </c>
      <c r="I1926" s="125">
        <v>83045</v>
      </c>
      <c r="J1926" s="125">
        <v>11469</v>
      </c>
      <c r="K1926" s="125">
        <v>2366</v>
      </c>
      <c r="L1926" s="125">
        <v>447</v>
      </c>
    </row>
    <row r="1927" spans="1:12" x14ac:dyDescent="0.55000000000000004">
      <c r="A1927" s="125" t="s">
        <v>193</v>
      </c>
      <c r="B1927" s="125">
        <v>2022</v>
      </c>
      <c r="C1927" s="125" t="s">
        <v>158</v>
      </c>
      <c r="D1927" s="125">
        <v>1361</v>
      </c>
      <c r="E1927" s="125">
        <v>1089</v>
      </c>
      <c r="F1927" s="125">
        <v>1180</v>
      </c>
      <c r="G1927" s="125">
        <v>1137</v>
      </c>
      <c r="H1927">
        <v>31</v>
      </c>
      <c r="I1927" s="125">
        <v>66060</v>
      </c>
      <c r="J1927" s="125">
        <v>7777</v>
      </c>
      <c r="K1927" s="125">
        <v>1979</v>
      </c>
      <c r="L1927" s="125">
        <v>261</v>
      </c>
    </row>
    <row r="1928" spans="1:12" x14ac:dyDescent="0.55000000000000004">
      <c r="A1928" s="125" t="s">
        <v>193</v>
      </c>
      <c r="B1928" s="125">
        <v>2022</v>
      </c>
      <c r="C1928" s="125" t="s">
        <v>159</v>
      </c>
      <c r="D1928" s="125">
        <v>1411</v>
      </c>
      <c r="E1928" s="125">
        <v>1256</v>
      </c>
      <c r="F1928" s="125">
        <v>1156</v>
      </c>
      <c r="G1928" s="125">
        <v>1196</v>
      </c>
      <c r="H1928">
        <v>3</v>
      </c>
      <c r="I1928" s="125">
        <v>97083</v>
      </c>
      <c r="J1928" s="125">
        <v>12673</v>
      </c>
      <c r="K1928" s="125">
        <v>2187</v>
      </c>
      <c r="L1928" s="125">
        <v>331</v>
      </c>
    </row>
    <row r="1929" spans="1:12" x14ac:dyDescent="0.55000000000000004">
      <c r="A1929" s="125" t="s">
        <v>193</v>
      </c>
      <c r="B1929" s="125">
        <v>2022</v>
      </c>
      <c r="C1929" s="125" t="s">
        <v>160</v>
      </c>
      <c r="D1929" s="125">
        <v>1514</v>
      </c>
      <c r="E1929" s="125">
        <v>1273</v>
      </c>
      <c r="F1929" s="125">
        <v>1130</v>
      </c>
      <c r="G1929" s="125">
        <v>1192</v>
      </c>
      <c r="H1929">
        <v>37</v>
      </c>
      <c r="I1929" s="125">
        <v>125124</v>
      </c>
      <c r="J1929" s="125">
        <v>14384</v>
      </c>
      <c r="K1929" s="125">
        <v>2452</v>
      </c>
      <c r="L1929" s="125">
        <v>456</v>
      </c>
    </row>
    <row r="1930" spans="1:12" x14ac:dyDescent="0.55000000000000004">
      <c r="A1930" s="125" t="s">
        <v>193</v>
      </c>
      <c r="B1930" s="125">
        <v>2022</v>
      </c>
      <c r="C1930" s="125" t="s">
        <v>161</v>
      </c>
      <c r="D1930" s="125">
        <v>1553</v>
      </c>
      <c r="E1930" s="125">
        <v>1151</v>
      </c>
      <c r="F1930" s="125">
        <v>1231</v>
      </c>
      <c r="G1930" s="125">
        <v>1240</v>
      </c>
      <c r="H1930">
        <v>17</v>
      </c>
      <c r="I1930" s="125">
        <v>99255</v>
      </c>
      <c r="J1930" s="125">
        <v>11012</v>
      </c>
      <c r="K1930" s="125">
        <v>2597</v>
      </c>
      <c r="L1930" s="125">
        <v>380</v>
      </c>
    </row>
    <row r="1931" spans="1:12" x14ac:dyDescent="0.55000000000000004">
      <c r="A1931" s="125" t="s">
        <v>193</v>
      </c>
      <c r="B1931" s="125">
        <v>2022</v>
      </c>
      <c r="C1931" s="125" t="s">
        <v>162</v>
      </c>
      <c r="D1931" s="125">
        <v>1601</v>
      </c>
      <c r="E1931" s="125">
        <v>1335</v>
      </c>
      <c r="F1931" s="125">
        <v>1244</v>
      </c>
      <c r="G1931" s="125">
        <v>2462</v>
      </c>
      <c r="H1931">
        <v>3</v>
      </c>
      <c r="I1931" s="125">
        <v>102267</v>
      </c>
      <c r="J1931" s="125">
        <v>9993</v>
      </c>
      <c r="K1931" s="125">
        <v>2443</v>
      </c>
      <c r="L1931" s="125">
        <v>542</v>
      </c>
    </row>
    <row r="1932" spans="1:12" x14ac:dyDescent="0.55000000000000004">
      <c r="A1932" s="125" t="s">
        <v>193</v>
      </c>
      <c r="B1932" s="125">
        <v>2022</v>
      </c>
      <c r="C1932" s="125" t="s">
        <v>163</v>
      </c>
      <c r="D1932" s="125">
        <v>1564</v>
      </c>
      <c r="E1932" s="125">
        <v>1299</v>
      </c>
      <c r="F1932" s="125">
        <v>1215</v>
      </c>
      <c r="G1932" s="125">
        <v>1297</v>
      </c>
      <c r="H1932">
        <v>20</v>
      </c>
      <c r="I1932" s="125">
        <v>106935</v>
      </c>
      <c r="J1932" s="125">
        <v>11170</v>
      </c>
      <c r="K1932" s="125">
        <v>2138</v>
      </c>
      <c r="L1932" s="125">
        <v>400</v>
      </c>
    </row>
    <row r="1933" spans="1:12" x14ac:dyDescent="0.55000000000000004">
      <c r="A1933" s="125" t="s">
        <v>193</v>
      </c>
      <c r="B1933" s="125">
        <v>2022</v>
      </c>
      <c r="C1933" s="125" t="s">
        <v>164</v>
      </c>
      <c r="D1933" s="125">
        <v>1500</v>
      </c>
      <c r="E1933" s="125">
        <v>1259</v>
      </c>
      <c r="F1933" s="125">
        <v>1207</v>
      </c>
      <c r="G1933" s="125">
        <v>1307</v>
      </c>
      <c r="H1933">
        <v>18</v>
      </c>
      <c r="I1933" s="125">
        <v>115670</v>
      </c>
      <c r="J1933" s="125">
        <v>10962</v>
      </c>
      <c r="K1933" s="125">
        <v>2649</v>
      </c>
      <c r="L1933" s="125">
        <v>484</v>
      </c>
    </row>
    <row r="1934" spans="1:12" x14ac:dyDescent="0.55000000000000004">
      <c r="A1934" s="125" t="s">
        <v>193</v>
      </c>
      <c r="B1934" s="125">
        <v>2022</v>
      </c>
      <c r="C1934" s="125" t="s">
        <v>165</v>
      </c>
      <c r="D1934" s="125">
        <v>1508</v>
      </c>
      <c r="E1934" s="125">
        <v>1282</v>
      </c>
      <c r="F1934" s="125">
        <v>1245</v>
      </c>
      <c r="G1934" s="125">
        <v>1177</v>
      </c>
      <c r="H1934">
        <v>51</v>
      </c>
      <c r="I1934" s="125">
        <v>99300</v>
      </c>
      <c r="J1934" s="125">
        <v>10132</v>
      </c>
      <c r="K1934" s="125">
        <v>2534</v>
      </c>
      <c r="L1934" s="125">
        <v>491</v>
      </c>
    </row>
    <row r="1935" spans="1:12" x14ac:dyDescent="0.55000000000000004">
      <c r="A1935" s="125" t="s">
        <v>193</v>
      </c>
      <c r="B1935" s="125">
        <v>2022</v>
      </c>
      <c r="C1935" s="125" t="s">
        <v>166</v>
      </c>
      <c r="D1935" s="125">
        <v>1522</v>
      </c>
      <c r="E1935" s="125">
        <v>1197</v>
      </c>
      <c r="F1935" s="125">
        <v>1159</v>
      </c>
      <c r="G1935" s="125">
        <v>1051</v>
      </c>
      <c r="H1935">
        <v>42</v>
      </c>
      <c r="I1935" s="125">
        <v>88630</v>
      </c>
      <c r="J1935" s="125">
        <v>8654</v>
      </c>
      <c r="K1935" s="125">
        <v>2577</v>
      </c>
      <c r="L1935" s="125">
        <v>329</v>
      </c>
    </row>
    <row r="1936" spans="1:12" x14ac:dyDescent="0.55000000000000004">
      <c r="A1936" s="125" t="s">
        <v>194</v>
      </c>
      <c r="B1936" s="125">
        <v>2022</v>
      </c>
      <c r="C1936" s="125" t="s">
        <v>155</v>
      </c>
      <c r="D1936" s="125">
        <v>386</v>
      </c>
      <c r="E1936" s="125">
        <v>422</v>
      </c>
      <c r="F1936" s="125">
        <v>341</v>
      </c>
      <c r="G1936" s="125">
        <v>463</v>
      </c>
      <c r="H1936">
        <v>10</v>
      </c>
      <c r="I1936" s="125">
        <v>32765</v>
      </c>
      <c r="J1936" s="125">
        <v>6847</v>
      </c>
      <c r="K1936" s="125">
        <v>685</v>
      </c>
      <c r="L1936" s="125">
        <v>112</v>
      </c>
    </row>
    <row r="1937" spans="1:12" x14ac:dyDescent="0.55000000000000004">
      <c r="A1937" s="125" t="s">
        <v>194</v>
      </c>
      <c r="B1937" s="125">
        <v>2022</v>
      </c>
      <c r="C1937" s="125" t="s">
        <v>156</v>
      </c>
      <c r="D1937" s="125">
        <v>356</v>
      </c>
      <c r="E1937" s="125">
        <v>366</v>
      </c>
      <c r="F1937" s="125">
        <v>320</v>
      </c>
      <c r="G1937" s="125">
        <v>340</v>
      </c>
      <c r="H1937">
        <v>16</v>
      </c>
      <c r="I1937" s="125">
        <v>29578</v>
      </c>
      <c r="J1937" s="125">
        <v>5500</v>
      </c>
      <c r="K1937" s="125">
        <v>608</v>
      </c>
      <c r="L1937" s="125">
        <v>135</v>
      </c>
    </row>
    <row r="1938" spans="1:12" x14ac:dyDescent="0.55000000000000004">
      <c r="A1938" s="125" t="s">
        <v>194</v>
      </c>
      <c r="B1938" s="125">
        <v>2022</v>
      </c>
      <c r="C1938" s="125" t="s">
        <v>157</v>
      </c>
      <c r="D1938" s="125">
        <v>461</v>
      </c>
      <c r="E1938" s="125">
        <v>358</v>
      </c>
      <c r="F1938" s="125">
        <v>371</v>
      </c>
      <c r="G1938" s="125">
        <v>403</v>
      </c>
      <c r="H1938">
        <v>3</v>
      </c>
      <c r="I1938" s="125">
        <v>31065</v>
      </c>
      <c r="J1938" s="125">
        <v>5825</v>
      </c>
      <c r="K1938" s="125">
        <v>713</v>
      </c>
      <c r="L1938" s="125">
        <v>104</v>
      </c>
    </row>
    <row r="1939" spans="1:12" x14ac:dyDescent="0.55000000000000004">
      <c r="A1939" s="125" t="s">
        <v>194</v>
      </c>
      <c r="B1939" s="125">
        <v>2022</v>
      </c>
      <c r="C1939" s="125" t="s">
        <v>158</v>
      </c>
      <c r="D1939" s="125">
        <v>449</v>
      </c>
      <c r="E1939" s="125">
        <v>355</v>
      </c>
      <c r="F1939" s="125">
        <v>310</v>
      </c>
      <c r="G1939" s="125">
        <v>341</v>
      </c>
      <c r="H1939">
        <v>6</v>
      </c>
      <c r="I1939" s="125">
        <v>22945</v>
      </c>
      <c r="J1939" s="125">
        <v>3536</v>
      </c>
      <c r="K1939" s="125">
        <v>539</v>
      </c>
      <c r="L1939" s="125">
        <v>87</v>
      </c>
    </row>
    <row r="1940" spans="1:12" x14ac:dyDescent="0.55000000000000004">
      <c r="A1940" s="125" t="s">
        <v>194</v>
      </c>
      <c r="B1940" s="125">
        <v>2022</v>
      </c>
      <c r="C1940" s="125" t="s">
        <v>159</v>
      </c>
      <c r="D1940" s="125">
        <v>477</v>
      </c>
      <c r="E1940" s="125">
        <v>533</v>
      </c>
      <c r="F1940" s="125">
        <v>319</v>
      </c>
      <c r="G1940" s="125">
        <v>356</v>
      </c>
      <c r="H1940">
        <v>13</v>
      </c>
      <c r="I1940" s="125">
        <v>29663</v>
      </c>
      <c r="J1940" s="125">
        <v>4470</v>
      </c>
      <c r="K1940" s="125">
        <v>604</v>
      </c>
      <c r="L1940" s="125">
        <v>94</v>
      </c>
    </row>
    <row r="1941" spans="1:12" x14ac:dyDescent="0.55000000000000004">
      <c r="A1941" s="125" t="s">
        <v>194</v>
      </c>
      <c r="B1941" s="125">
        <v>2022</v>
      </c>
      <c r="C1941" s="125" t="s">
        <v>160</v>
      </c>
      <c r="D1941" s="125">
        <v>469</v>
      </c>
      <c r="E1941" s="125">
        <v>474</v>
      </c>
      <c r="F1941" s="125">
        <v>344</v>
      </c>
      <c r="G1941" s="125">
        <v>285</v>
      </c>
      <c r="H1941">
        <v>14</v>
      </c>
      <c r="I1941" s="125">
        <v>38178</v>
      </c>
      <c r="J1941" s="125">
        <v>5109</v>
      </c>
      <c r="K1941" s="125">
        <v>723</v>
      </c>
      <c r="L1941" s="125">
        <v>179</v>
      </c>
    </row>
    <row r="1942" spans="1:12" x14ac:dyDescent="0.55000000000000004">
      <c r="A1942" s="125" t="s">
        <v>194</v>
      </c>
      <c r="B1942" s="125">
        <v>2022</v>
      </c>
      <c r="C1942" s="125" t="s">
        <v>161</v>
      </c>
      <c r="D1942" s="125">
        <v>390</v>
      </c>
      <c r="E1942" s="125">
        <v>442</v>
      </c>
      <c r="F1942" s="125">
        <v>490</v>
      </c>
      <c r="G1942" s="125">
        <v>333</v>
      </c>
      <c r="H1942">
        <v>2</v>
      </c>
      <c r="I1942" s="125">
        <v>33299</v>
      </c>
      <c r="J1942" s="125">
        <v>4882</v>
      </c>
      <c r="K1942" s="125">
        <v>444</v>
      </c>
      <c r="L1942" s="125">
        <v>69</v>
      </c>
    </row>
    <row r="1943" spans="1:12" x14ac:dyDescent="0.55000000000000004">
      <c r="A1943" s="125" t="s">
        <v>194</v>
      </c>
      <c r="B1943" s="125">
        <v>2022</v>
      </c>
      <c r="C1943" s="125" t="s">
        <v>162</v>
      </c>
      <c r="D1943" s="125">
        <v>365</v>
      </c>
      <c r="E1943" s="125">
        <v>468</v>
      </c>
      <c r="F1943" s="125">
        <v>540</v>
      </c>
      <c r="G1943" s="125">
        <v>354</v>
      </c>
      <c r="H1943">
        <v>12</v>
      </c>
      <c r="I1943" s="125">
        <v>36857</v>
      </c>
      <c r="J1943" s="125">
        <v>5417</v>
      </c>
      <c r="K1943" s="125">
        <v>629</v>
      </c>
      <c r="L1943" s="125">
        <v>121</v>
      </c>
    </row>
    <row r="1944" spans="1:12" x14ac:dyDescent="0.55000000000000004">
      <c r="A1944" s="125" t="s">
        <v>194</v>
      </c>
      <c r="B1944" s="125">
        <v>2022</v>
      </c>
      <c r="C1944" s="125" t="s">
        <v>163</v>
      </c>
      <c r="D1944" s="125">
        <v>327</v>
      </c>
      <c r="E1944" s="125">
        <v>361</v>
      </c>
      <c r="F1944" s="125">
        <v>481</v>
      </c>
      <c r="G1944" s="125">
        <v>420</v>
      </c>
      <c r="H1944">
        <v>5</v>
      </c>
      <c r="I1944" s="125">
        <v>36003</v>
      </c>
      <c r="J1944" s="125">
        <v>5104</v>
      </c>
      <c r="K1944" s="125">
        <v>609</v>
      </c>
      <c r="L1944" s="125">
        <v>191</v>
      </c>
    </row>
    <row r="1945" spans="1:12" x14ac:dyDescent="0.55000000000000004">
      <c r="A1945" s="125" t="s">
        <v>194</v>
      </c>
      <c r="B1945" s="125">
        <v>2022</v>
      </c>
      <c r="C1945" s="125" t="s">
        <v>164</v>
      </c>
      <c r="D1945" s="125">
        <v>367</v>
      </c>
      <c r="E1945" s="125">
        <v>340</v>
      </c>
      <c r="F1945" s="125">
        <v>423</v>
      </c>
      <c r="G1945" s="125">
        <v>329</v>
      </c>
      <c r="H1945">
        <v>14</v>
      </c>
      <c r="I1945" s="125">
        <v>43183</v>
      </c>
      <c r="J1945" s="125">
        <v>5296</v>
      </c>
      <c r="K1945" s="125">
        <v>760</v>
      </c>
      <c r="L1945" s="125">
        <v>170</v>
      </c>
    </row>
    <row r="1946" spans="1:12" x14ac:dyDescent="0.55000000000000004">
      <c r="A1946" s="125" t="s">
        <v>194</v>
      </c>
      <c r="B1946" s="125">
        <v>2022</v>
      </c>
      <c r="C1946" s="125" t="s">
        <v>165</v>
      </c>
      <c r="D1946" s="125">
        <v>408</v>
      </c>
      <c r="E1946" s="125">
        <v>343</v>
      </c>
      <c r="F1946" s="125">
        <v>345</v>
      </c>
      <c r="G1946" s="125">
        <v>351</v>
      </c>
      <c r="H1946">
        <v>29</v>
      </c>
      <c r="I1946" s="125">
        <v>37779</v>
      </c>
      <c r="J1946" s="125">
        <v>4805</v>
      </c>
      <c r="K1946" s="125">
        <v>735</v>
      </c>
      <c r="L1946" s="125">
        <v>216</v>
      </c>
    </row>
    <row r="1947" spans="1:12" x14ac:dyDescent="0.55000000000000004">
      <c r="A1947" s="125" t="s">
        <v>194</v>
      </c>
      <c r="B1947" s="125">
        <v>2022</v>
      </c>
      <c r="C1947" s="125" t="s">
        <v>166</v>
      </c>
      <c r="D1947" s="125">
        <v>392</v>
      </c>
      <c r="E1947" s="125">
        <v>333</v>
      </c>
      <c r="F1947" s="125">
        <v>291</v>
      </c>
      <c r="G1947" s="125">
        <v>373</v>
      </c>
      <c r="H1947">
        <v>3</v>
      </c>
      <c r="I1947" s="125">
        <v>28956</v>
      </c>
      <c r="J1947" s="125">
        <v>3766</v>
      </c>
      <c r="K1947" s="125">
        <v>665</v>
      </c>
      <c r="L1947" s="125">
        <v>138</v>
      </c>
    </row>
    <row r="1948" spans="1:12" x14ac:dyDescent="0.55000000000000004">
      <c r="A1948" s="125" t="s">
        <v>196</v>
      </c>
      <c r="B1948" s="125">
        <v>2022</v>
      </c>
      <c r="C1948" s="125" t="s">
        <v>155</v>
      </c>
      <c r="D1948" s="125">
        <v>2331</v>
      </c>
      <c r="E1948" s="125">
        <v>2583</v>
      </c>
      <c r="F1948" s="125">
        <v>2787</v>
      </c>
      <c r="G1948" s="125">
        <v>2820</v>
      </c>
      <c r="H1948">
        <v>94</v>
      </c>
      <c r="I1948" s="125">
        <v>187269</v>
      </c>
      <c r="J1948" s="125">
        <v>27577</v>
      </c>
      <c r="K1948" s="125">
        <v>4832</v>
      </c>
      <c r="L1948" s="125">
        <v>466</v>
      </c>
    </row>
    <row r="1949" spans="1:12" x14ac:dyDescent="0.55000000000000004">
      <c r="A1949" s="125" t="s">
        <v>196</v>
      </c>
      <c r="B1949" s="125">
        <v>2022</v>
      </c>
      <c r="C1949" s="125" t="s">
        <v>156</v>
      </c>
      <c r="D1949" s="125">
        <v>2636</v>
      </c>
      <c r="E1949" s="125">
        <v>2295</v>
      </c>
      <c r="F1949" s="125">
        <v>2355</v>
      </c>
      <c r="G1949" s="125">
        <v>2525</v>
      </c>
      <c r="H1949">
        <v>88</v>
      </c>
      <c r="I1949" s="125">
        <v>172004</v>
      </c>
      <c r="J1949" s="125">
        <v>24570</v>
      </c>
      <c r="K1949" s="125">
        <v>3720</v>
      </c>
      <c r="L1949" s="125">
        <v>468</v>
      </c>
    </row>
    <row r="1950" spans="1:12" x14ac:dyDescent="0.55000000000000004">
      <c r="A1950" s="125" t="s">
        <v>196</v>
      </c>
      <c r="B1950" s="125">
        <v>2022</v>
      </c>
      <c r="C1950" s="125" t="s">
        <v>157</v>
      </c>
      <c r="D1950" s="125">
        <v>2461</v>
      </c>
      <c r="E1950" s="125">
        <v>2672</v>
      </c>
      <c r="F1950" s="125">
        <v>2565</v>
      </c>
      <c r="G1950" s="125">
        <v>2969</v>
      </c>
      <c r="H1950">
        <v>25</v>
      </c>
      <c r="I1950" s="125">
        <v>166015</v>
      </c>
      <c r="J1950" s="125">
        <v>21443</v>
      </c>
      <c r="K1950" s="125">
        <v>4774</v>
      </c>
      <c r="L1950" s="125">
        <v>523</v>
      </c>
    </row>
    <row r="1951" spans="1:12" x14ac:dyDescent="0.55000000000000004">
      <c r="A1951" s="125" t="s">
        <v>196</v>
      </c>
      <c r="B1951" s="125">
        <v>2022</v>
      </c>
      <c r="C1951" s="125" t="s">
        <v>158</v>
      </c>
      <c r="D1951" s="125">
        <v>2253</v>
      </c>
      <c r="E1951" s="125">
        <v>2367</v>
      </c>
      <c r="F1951" s="125">
        <v>2379</v>
      </c>
      <c r="G1951" s="125">
        <v>2591</v>
      </c>
      <c r="H1951">
        <v>128</v>
      </c>
      <c r="I1951" s="125">
        <v>173079</v>
      </c>
      <c r="J1951" s="125">
        <v>14754</v>
      </c>
      <c r="K1951" s="125">
        <v>3798</v>
      </c>
      <c r="L1951" s="125">
        <v>347</v>
      </c>
    </row>
    <row r="1952" spans="1:12" x14ac:dyDescent="0.55000000000000004">
      <c r="A1952" s="125" t="s">
        <v>196</v>
      </c>
      <c r="B1952" s="125">
        <v>2022</v>
      </c>
      <c r="C1952" s="125" t="s">
        <v>159</v>
      </c>
      <c r="D1952" s="125">
        <v>2422</v>
      </c>
      <c r="E1952" s="125">
        <v>2736</v>
      </c>
      <c r="F1952" s="125">
        <v>2541</v>
      </c>
      <c r="G1952" s="125">
        <v>2794</v>
      </c>
      <c r="H1952">
        <v>149</v>
      </c>
      <c r="I1952" s="125">
        <v>170823</v>
      </c>
      <c r="J1952" s="125">
        <v>19163</v>
      </c>
      <c r="K1952" s="125">
        <v>4782</v>
      </c>
      <c r="L1952" s="125">
        <v>470</v>
      </c>
    </row>
    <row r="1953" spans="1:12" x14ac:dyDescent="0.55000000000000004">
      <c r="A1953" s="125" t="s">
        <v>196</v>
      </c>
      <c r="B1953" s="125">
        <v>2022</v>
      </c>
      <c r="C1953" s="125" t="s">
        <v>160</v>
      </c>
      <c r="D1953" s="125">
        <v>2268</v>
      </c>
      <c r="E1953" s="125">
        <v>2604</v>
      </c>
      <c r="F1953" s="125">
        <v>2501</v>
      </c>
      <c r="G1953" s="125">
        <v>2828</v>
      </c>
      <c r="H1953">
        <v>98</v>
      </c>
      <c r="I1953" s="125">
        <v>205381</v>
      </c>
      <c r="J1953" s="125">
        <v>24161</v>
      </c>
      <c r="K1953" s="125">
        <v>5178</v>
      </c>
      <c r="L1953" s="125">
        <v>587</v>
      </c>
    </row>
    <row r="1954" spans="1:12" x14ac:dyDescent="0.55000000000000004">
      <c r="A1954" s="125" t="s">
        <v>196</v>
      </c>
      <c r="B1954" s="125">
        <v>2022</v>
      </c>
      <c r="C1954" s="125" t="s">
        <v>161</v>
      </c>
      <c r="D1954" s="125">
        <v>2372</v>
      </c>
      <c r="E1954" s="125">
        <v>2453</v>
      </c>
      <c r="F1954" s="125">
        <v>2636</v>
      </c>
      <c r="G1954" s="125">
        <v>2596</v>
      </c>
      <c r="H1954">
        <v>23</v>
      </c>
      <c r="I1954" s="125">
        <v>178198</v>
      </c>
      <c r="J1954" s="125">
        <v>20838</v>
      </c>
      <c r="K1954" s="125">
        <v>4718</v>
      </c>
      <c r="L1954" s="125">
        <v>491</v>
      </c>
    </row>
    <row r="1955" spans="1:12" x14ac:dyDescent="0.55000000000000004">
      <c r="A1955" s="125" t="s">
        <v>196</v>
      </c>
      <c r="B1955" s="125">
        <v>2022</v>
      </c>
      <c r="C1955" s="125" t="s">
        <v>162</v>
      </c>
      <c r="D1955" s="125">
        <v>2311</v>
      </c>
      <c r="E1955" s="125">
        <v>2681</v>
      </c>
      <c r="F1955" s="125">
        <v>2658</v>
      </c>
      <c r="G1955" s="125">
        <v>2749</v>
      </c>
      <c r="H1955">
        <v>27</v>
      </c>
      <c r="I1955" s="125">
        <v>161487</v>
      </c>
      <c r="J1955" s="125">
        <v>18890</v>
      </c>
      <c r="K1955" s="125">
        <v>3957</v>
      </c>
      <c r="L1955" s="125">
        <v>302</v>
      </c>
    </row>
    <row r="1956" spans="1:12" x14ac:dyDescent="0.55000000000000004">
      <c r="A1956" s="125" t="s">
        <v>196</v>
      </c>
      <c r="B1956" s="125">
        <v>2022</v>
      </c>
      <c r="C1956" s="125" t="s">
        <v>163</v>
      </c>
      <c r="D1956" s="125">
        <v>2373</v>
      </c>
      <c r="E1956" s="125">
        <v>2450</v>
      </c>
      <c r="F1956" s="125">
        <v>2580</v>
      </c>
      <c r="G1956" s="125">
        <v>2788</v>
      </c>
      <c r="H1956">
        <v>34</v>
      </c>
      <c r="I1956" s="125">
        <v>187594</v>
      </c>
      <c r="J1956" s="125">
        <v>22744</v>
      </c>
      <c r="K1956" s="125">
        <v>4842</v>
      </c>
      <c r="L1956" s="125">
        <v>434</v>
      </c>
    </row>
    <row r="1957" spans="1:12" x14ac:dyDescent="0.55000000000000004">
      <c r="A1957" s="125" t="s">
        <v>196</v>
      </c>
      <c r="B1957" s="125">
        <v>2022</v>
      </c>
      <c r="C1957" s="125" t="s">
        <v>164</v>
      </c>
      <c r="D1957" s="125">
        <v>2460</v>
      </c>
      <c r="E1957" s="125">
        <v>2542</v>
      </c>
      <c r="F1957" s="125">
        <v>2576</v>
      </c>
      <c r="G1957" s="125">
        <v>2700</v>
      </c>
      <c r="H1957">
        <v>30</v>
      </c>
      <c r="I1957" s="125">
        <v>217575.3</v>
      </c>
      <c r="J1957" s="125">
        <v>22442</v>
      </c>
      <c r="K1957" s="125">
        <v>5142</v>
      </c>
      <c r="L1957" s="125">
        <v>474</v>
      </c>
    </row>
    <row r="1958" spans="1:12" x14ac:dyDescent="0.55000000000000004">
      <c r="A1958" s="125" t="s">
        <v>196</v>
      </c>
      <c r="B1958" s="125">
        <v>2022</v>
      </c>
      <c r="C1958" s="125" t="s">
        <v>165</v>
      </c>
      <c r="D1958" s="125">
        <v>2301</v>
      </c>
      <c r="E1958" s="125">
        <v>2604</v>
      </c>
      <c r="F1958" s="125">
        <v>2434</v>
      </c>
      <c r="G1958" s="125">
        <v>2534</v>
      </c>
      <c r="H1958">
        <v>26</v>
      </c>
      <c r="I1958" s="125">
        <v>202162</v>
      </c>
      <c r="J1958" s="125">
        <v>22388</v>
      </c>
      <c r="K1958" s="125">
        <v>5207</v>
      </c>
      <c r="L1958" s="125">
        <v>610</v>
      </c>
    </row>
    <row r="1959" spans="1:12" x14ac:dyDescent="0.55000000000000004">
      <c r="A1959" s="125" t="s">
        <v>196</v>
      </c>
      <c r="B1959" s="125">
        <v>2022</v>
      </c>
      <c r="C1959" s="125" t="s">
        <v>166</v>
      </c>
      <c r="D1959" s="125">
        <v>2496</v>
      </c>
      <c r="E1959" s="125">
        <v>2553</v>
      </c>
      <c r="F1959" s="125">
        <v>2551</v>
      </c>
      <c r="G1959" s="125">
        <v>2550</v>
      </c>
      <c r="H1959">
        <v>44</v>
      </c>
      <c r="I1959" s="125">
        <v>173813</v>
      </c>
      <c r="J1959" s="125">
        <v>18038</v>
      </c>
      <c r="K1959" s="125">
        <v>4752</v>
      </c>
      <c r="L1959" s="125">
        <v>467</v>
      </c>
    </row>
    <row r="1960" spans="1:12" x14ac:dyDescent="0.55000000000000004">
      <c r="A1960" s="125" t="s">
        <v>197</v>
      </c>
      <c r="B1960" s="125">
        <v>2022</v>
      </c>
      <c r="C1960" s="125" t="s">
        <v>155</v>
      </c>
      <c r="D1960" s="125">
        <v>1872</v>
      </c>
      <c r="E1960" s="125">
        <v>1854</v>
      </c>
      <c r="F1960" s="125">
        <v>1985</v>
      </c>
      <c r="G1960" s="125">
        <v>2137</v>
      </c>
      <c r="H1960">
        <v>35</v>
      </c>
      <c r="I1960" s="125">
        <v>189367</v>
      </c>
      <c r="J1960" s="125">
        <v>29056</v>
      </c>
      <c r="K1960" s="125">
        <v>3299</v>
      </c>
      <c r="L1960" s="125">
        <v>356</v>
      </c>
    </row>
    <row r="1961" spans="1:12" x14ac:dyDescent="0.55000000000000004">
      <c r="A1961" s="125" t="s">
        <v>197</v>
      </c>
      <c r="B1961" s="125">
        <v>2022</v>
      </c>
      <c r="C1961" s="125" t="s">
        <v>156</v>
      </c>
      <c r="D1961" s="125">
        <v>1585</v>
      </c>
      <c r="E1961" s="125">
        <v>1580</v>
      </c>
      <c r="F1961" s="125">
        <v>1749</v>
      </c>
      <c r="G1961" s="125">
        <v>1969</v>
      </c>
      <c r="H1961">
        <v>37</v>
      </c>
      <c r="I1961" s="125">
        <v>155116</v>
      </c>
      <c r="J1961" s="125">
        <v>22416</v>
      </c>
      <c r="K1961" s="125">
        <v>2805</v>
      </c>
      <c r="L1961" s="125">
        <v>414</v>
      </c>
    </row>
    <row r="1962" spans="1:12" x14ac:dyDescent="0.55000000000000004">
      <c r="A1962" s="125" t="s">
        <v>197</v>
      </c>
      <c r="B1962" s="125">
        <v>2022</v>
      </c>
      <c r="C1962" s="125" t="s">
        <v>157</v>
      </c>
      <c r="D1962" s="125">
        <v>1963</v>
      </c>
      <c r="E1962" s="125">
        <v>1914</v>
      </c>
      <c r="F1962" s="125">
        <v>1871</v>
      </c>
      <c r="G1962" s="125">
        <v>2275</v>
      </c>
      <c r="H1962">
        <v>15</v>
      </c>
      <c r="I1962" s="125">
        <v>145437</v>
      </c>
      <c r="J1962" s="125">
        <v>17965</v>
      </c>
      <c r="K1962" s="125">
        <v>2781</v>
      </c>
      <c r="L1962" s="125">
        <v>341</v>
      </c>
    </row>
    <row r="1963" spans="1:12" x14ac:dyDescent="0.55000000000000004">
      <c r="A1963" s="125" t="s">
        <v>197</v>
      </c>
      <c r="B1963" s="125">
        <v>2022</v>
      </c>
      <c r="C1963" s="125" t="s">
        <v>158</v>
      </c>
      <c r="D1963" s="125">
        <v>1865</v>
      </c>
      <c r="E1963" s="125">
        <v>1819</v>
      </c>
      <c r="F1963" s="125">
        <v>1567</v>
      </c>
      <c r="G1963" s="125">
        <v>1802</v>
      </c>
      <c r="H1963">
        <v>29</v>
      </c>
      <c r="I1963" s="125">
        <v>110261</v>
      </c>
      <c r="J1963" s="125">
        <v>10659</v>
      </c>
      <c r="K1963" s="125">
        <v>2995</v>
      </c>
      <c r="L1963" s="125">
        <v>296</v>
      </c>
    </row>
    <row r="1964" spans="1:12" x14ac:dyDescent="0.55000000000000004">
      <c r="A1964" s="125" t="s">
        <v>197</v>
      </c>
      <c r="B1964" s="125">
        <v>2022</v>
      </c>
      <c r="C1964" s="125" t="s">
        <v>159</v>
      </c>
      <c r="D1964" s="125">
        <v>2014</v>
      </c>
      <c r="E1964" s="125">
        <v>2083</v>
      </c>
      <c r="F1964" s="125">
        <v>1742</v>
      </c>
      <c r="G1964" s="125">
        <v>2012</v>
      </c>
      <c r="H1964">
        <v>109</v>
      </c>
      <c r="I1964" s="125">
        <v>151474</v>
      </c>
      <c r="J1964" s="125">
        <v>15235</v>
      </c>
      <c r="K1964" s="125">
        <v>3299</v>
      </c>
      <c r="L1964" s="125">
        <v>346</v>
      </c>
    </row>
    <row r="1965" spans="1:12" x14ac:dyDescent="0.55000000000000004">
      <c r="A1965" s="125" t="s">
        <v>197</v>
      </c>
      <c r="B1965" s="125">
        <v>2022</v>
      </c>
      <c r="C1965" s="125" t="s">
        <v>160</v>
      </c>
      <c r="D1965" s="125">
        <v>1853</v>
      </c>
      <c r="E1965" s="125">
        <v>2004</v>
      </c>
      <c r="F1965" s="125">
        <v>1987</v>
      </c>
      <c r="G1965" s="125">
        <v>2055</v>
      </c>
      <c r="H1965">
        <v>24</v>
      </c>
      <c r="I1965" s="125">
        <v>169751</v>
      </c>
      <c r="J1965" s="125">
        <v>17187</v>
      </c>
      <c r="K1965" s="125">
        <v>3255</v>
      </c>
      <c r="L1965" s="125">
        <v>526</v>
      </c>
    </row>
    <row r="1966" spans="1:12" x14ac:dyDescent="0.55000000000000004">
      <c r="A1966" s="125" t="s">
        <v>197</v>
      </c>
      <c r="B1966" s="125">
        <v>2022</v>
      </c>
      <c r="C1966" s="125" t="s">
        <v>161</v>
      </c>
      <c r="D1966" s="125">
        <v>1795</v>
      </c>
      <c r="E1966" s="125">
        <v>1779</v>
      </c>
      <c r="F1966" s="125">
        <v>2026</v>
      </c>
      <c r="G1966" s="125">
        <v>1760</v>
      </c>
      <c r="H1966">
        <v>39</v>
      </c>
      <c r="I1966" s="125">
        <v>141154</v>
      </c>
      <c r="J1966" s="125">
        <v>12306</v>
      </c>
      <c r="K1966" s="125">
        <v>3207</v>
      </c>
      <c r="L1966" s="125">
        <v>308</v>
      </c>
    </row>
    <row r="1967" spans="1:12" x14ac:dyDescent="0.55000000000000004">
      <c r="A1967" s="125" t="s">
        <v>197</v>
      </c>
      <c r="B1967" s="125">
        <v>2022</v>
      </c>
      <c r="C1967" s="125" t="s">
        <v>162</v>
      </c>
      <c r="D1967" s="125">
        <v>1758</v>
      </c>
      <c r="E1967" s="125">
        <v>2135</v>
      </c>
      <c r="F1967" s="125">
        <v>2185</v>
      </c>
      <c r="G1967" s="125">
        <v>2027</v>
      </c>
      <c r="H1967">
        <v>38</v>
      </c>
      <c r="I1967" s="125">
        <v>152757</v>
      </c>
      <c r="J1967" s="125">
        <v>13968</v>
      </c>
      <c r="K1967" s="125">
        <v>3165</v>
      </c>
      <c r="L1967" s="125">
        <v>305</v>
      </c>
    </row>
    <row r="1968" spans="1:12" x14ac:dyDescent="0.55000000000000004">
      <c r="A1968" s="125" t="s">
        <v>197</v>
      </c>
      <c r="B1968" s="125">
        <v>2022</v>
      </c>
      <c r="C1968" s="125" t="s">
        <v>163</v>
      </c>
      <c r="D1968" s="125">
        <v>1777</v>
      </c>
      <c r="E1968" s="125">
        <v>1794</v>
      </c>
      <c r="F1968" s="125">
        <v>1887</v>
      </c>
      <c r="G1968" s="125">
        <v>1960</v>
      </c>
      <c r="H1968">
        <v>42</v>
      </c>
      <c r="I1968" s="125">
        <v>147509</v>
      </c>
      <c r="J1968" s="125">
        <v>12787</v>
      </c>
      <c r="K1968" s="125">
        <v>3211</v>
      </c>
      <c r="L1968" s="125">
        <v>340</v>
      </c>
    </row>
    <row r="1969" spans="1:12" x14ac:dyDescent="0.55000000000000004">
      <c r="A1969" s="125" t="s">
        <v>197</v>
      </c>
      <c r="B1969" s="125">
        <v>2022</v>
      </c>
      <c r="C1969" s="125" t="s">
        <v>164</v>
      </c>
      <c r="D1969" s="125">
        <v>1719</v>
      </c>
      <c r="E1969" s="125">
        <v>1711</v>
      </c>
      <c r="F1969" s="125">
        <v>2061</v>
      </c>
      <c r="G1969" s="125">
        <v>1998</v>
      </c>
      <c r="H1969">
        <v>24</v>
      </c>
      <c r="I1969" s="125">
        <v>163412</v>
      </c>
      <c r="J1969" s="125">
        <v>13406</v>
      </c>
      <c r="K1969" s="125">
        <v>3313</v>
      </c>
      <c r="L1969" s="125">
        <v>424</v>
      </c>
    </row>
    <row r="1970" spans="1:12" x14ac:dyDescent="0.55000000000000004">
      <c r="A1970" s="125" t="s">
        <v>197</v>
      </c>
      <c r="B1970" s="125">
        <v>2022</v>
      </c>
      <c r="C1970" s="125" t="s">
        <v>165</v>
      </c>
      <c r="D1970" s="125">
        <v>1845</v>
      </c>
      <c r="E1970" s="125">
        <v>1900</v>
      </c>
      <c r="F1970" s="125">
        <v>1800</v>
      </c>
      <c r="G1970" s="125">
        <v>1861</v>
      </c>
      <c r="H1970">
        <v>58</v>
      </c>
      <c r="I1970" s="125">
        <v>157951</v>
      </c>
      <c r="J1970" s="125">
        <v>13650</v>
      </c>
      <c r="K1970" s="125">
        <v>3453</v>
      </c>
      <c r="L1970" s="125">
        <v>477</v>
      </c>
    </row>
    <row r="1971" spans="1:12" x14ac:dyDescent="0.55000000000000004">
      <c r="A1971" s="125" t="s">
        <v>197</v>
      </c>
      <c r="B1971" s="125">
        <v>2022</v>
      </c>
      <c r="C1971" s="125" t="s">
        <v>166</v>
      </c>
      <c r="D1971" s="125">
        <v>1768</v>
      </c>
      <c r="E1971" s="125">
        <v>1783</v>
      </c>
      <c r="F1971" s="125">
        <v>1768</v>
      </c>
      <c r="G1971" s="125">
        <v>1929</v>
      </c>
      <c r="H1971">
        <v>35</v>
      </c>
      <c r="I1971" s="125">
        <v>135158</v>
      </c>
      <c r="J1971" s="125">
        <v>11302</v>
      </c>
      <c r="K1971" s="125">
        <v>3000</v>
      </c>
      <c r="L1971" s="125">
        <v>490</v>
      </c>
    </row>
    <row r="1972" spans="1:12" x14ac:dyDescent="0.55000000000000004">
      <c r="A1972" s="125" t="s">
        <v>198</v>
      </c>
      <c r="B1972" s="125">
        <v>2022</v>
      </c>
      <c r="C1972" s="125" t="s">
        <v>155</v>
      </c>
      <c r="D1972" s="125">
        <v>2220</v>
      </c>
      <c r="E1972" s="125">
        <v>2475</v>
      </c>
      <c r="F1972" s="125">
        <v>2225</v>
      </c>
      <c r="G1972" s="125">
        <v>2018</v>
      </c>
      <c r="H1972">
        <v>82</v>
      </c>
      <c r="I1972" s="125">
        <v>77296</v>
      </c>
      <c r="J1972" s="125">
        <v>26069</v>
      </c>
      <c r="K1972" s="125">
        <v>1297</v>
      </c>
      <c r="L1972" s="125">
        <v>273</v>
      </c>
    </row>
    <row r="1973" spans="1:12" x14ac:dyDescent="0.55000000000000004">
      <c r="A1973" s="125" t="s">
        <v>198</v>
      </c>
      <c r="B1973" s="125">
        <v>2022</v>
      </c>
      <c r="C1973" s="125" t="s">
        <v>156</v>
      </c>
      <c r="D1973" s="125">
        <v>2291</v>
      </c>
      <c r="E1973" s="125">
        <v>2515</v>
      </c>
      <c r="F1973" s="125">
        <v>2251</v>
      </c>
      <c r="G1973" s="125">
        <v>1996</v>
      </c>
      <c r="H1973">
        <v>102</v>
      </c>
      <c r="I1973" s="125">
        <v>73994</v>
      </c>
      <c r="J1973" s="125">
        <v>23643</v>
      </c>
      <c r="K1973" s="125">
        <v>1318</v>
      </c>
      <c r="L1973" s="125">
        <v>236</v>
      </c>
    </row>
    <row r="1974" spans="1:12" x14ac:dyDescent="0.55000000000000004">
      <c r="A1974" s="125" t="s">
        <v>198</v>
      </c>
      <c r="B1974" s="125">
        <v>2022</v>
      </c>
      <c r="C1974" s="125" t="s">
        <v>157</v>
      </c>
      <c r="D1974" s="125">
        <v>2477</v>
      </c>
      <c r="E1974" s="125">
        <v>2651</v>
      </c>
      <c r="F1974" s="125">
        <v>2344</v>
      </c>
      <c r="G1974" s="125">
        <v>2183</v>
      </c>
      <c r="H1974">
        <v>107</v>
      </c>
      <c r="I1974" s="125">
        <v>71991</v>
      </c>
      <c r="J1974" s="125">
        <v>22794</v>
      </c>
      <c r="K1974" s="125">
        <v>1401</v>
      </c>
      <c r="L1974" s="125">
        <v>240</v>
      </c>
    </row>
    <row r="1975" spans="1:12" x14ac:dyDescent="0.55000000000000004">
      <c r="A1975" s="125" t="s">
        <v>198</v>
      </c>
      <c r="B1975" s="125">
        <v>2022</v>
      </c>
      <c r="C1975" s="125" t="s">
        <v>158</v>
      </c>
      <c r="D1975" s="125">
        <v>2285</v>
      </c>
      <c r="E1975" s="125">
        <v>2511</v>
      </c>
      <c r="F1975" s="125">
        <v>2157</v>
      </c>
      <c r="G1975" s="125">
        <v>1876</v>
      </c>
      <c r="H1975">
        <v>64</v>
      </c>
      <c r="I1975" s="125">
        <v>66966</v>
      </c>
      <c r="J1975" s="125">
        <v>21839</v>
      </c>
      <c r="K1975" s="125">
        <v>839</v>
      </c>
      <c r="L1975" s="125">
        <v>169</v>
      </c>
    </row>
    <row r="1976" spans="1:12" x14ac:dyDescent="0.55000000000000004">
      <c r="A1976" s="125" t="s">
        <v>198</v>
      </c>
      <c r="B1976" s="125">
        <v>2022</v>
      </c>
      <c r="C1976" s="125" t="s">
        <v>159</v>
      </c>
      <c r="D1976" s="125">
        <v>2682</v>
      </c>
      <c r="E1976" s="125">
        <v>2958</v>
      </c>
      <c r="F1976" s="125">
        <v>2489</v>
      </c>
      <c r="G1976" s="125">
        <v>2278</v>
      </c>
      <c r="H1976">
        <v>55</v>
      </c>
      <c r="I1976" s="125">
        <v>71615</v>
      </c>
      <c r="J1976" s="125">
        <v>24171</v>
      </c>
      <c r="K1976" s="125">
        <v>1303</v>
      </c>
      <c r="L1976" s="125">
        <v>335</v>
      </c>
    </row>
    <row r="1977" spans="1:12" x14ac:dyDescent="0.55000000000000004">
      <c r="A1977" s="125" t="s">
        <v>198</v>
      </c>
      <c r="B1977" s="125">
        <v>2022</v>
      </c>
      <c r="C1977" s="125" t="s">
        <v>160</v>
      </c>
      <c r="D1977" s="125">
        <v>2662</v>
      </c>
      <c r="E1977" s="125">
        <v>2814</v>
      </c>
      <c r="F1977" s="125">
        <v>2369</v>
      </c>
      <c r="G1977" s="125">
        <v>2082</v>
      </c>
      <c r="H1977">
        <v>84</v>
      </c>
      <c r="I1977" s="125">
        <v>81103</v>
      </c>
      <c r="J1977" s="125">
        <v>24955</v>
      </c>
      <c r="K1977" s="125">
        <v>1319</v>
      </c>
      <c r="L1977" s="125">
        <v>303</v>
      </c>
    </row>
    <row r="1978" spans="1:12" x14ac:dyDescent="0.55000000000000004">
      <c r="A1978" s="125" t="s">
        <v>198</v>
      </c>
      <c r="B1978" s="125">
        <v>2022</v>
      </c>
      <c r="C1978" s="125" t="s">
        <v>161</v>
      </c>
      <c r="D1978" s="125">
        <v>2425</v>
      </c>
      <c r="E1978" s="125">
        <v>2679</v>
      </c>
      <c r="F1978" s="125">
        <v>2343</v>
      </c>
      <c r="G1978" s="125">
        <v>2109</v>
      </c>
      <c r="H1978">
        <v>100</v>
      </c>
      <c r="I1978" s="125">
        <v>72371</v>
      </c>
      <c r="J1978" s="125">
        <v>22171</v>
      </c>
      <c r="K1978" s="125">
        <v>1488</v>
      </c>
      <c r="L1978" s="125">
        <v>307</v>
      </c>
    </row>
    <row r="1979" spans="1:12" x14ac:dyDescent="0.55000000000000004">
      <c r="A1979" s="125" t="s">
        <v>198</v>
      </c>
      <c r="B1979" s="125">
        <v>2022</v>
      </c>
      <c r="C1979" s="125" t="s">
        <v>162</v>
      </c>
      <c r="D1979" s="125">
        <v>2710</v>
      </c>
      <c r="E1979" s="125">
        <v>2861</v>
      </c>
      <c r="F1979" s="125">
        <v>2472</v>
      </c>
      <c r="G1979" s="125">
        <v>2256</v>
      </c>
      <c r="H1979">
        <v>101</v>
      </c>
      <c r="I1979" s="125">
        <v>78407</v>
      </c>
      <c r="J1979" s="125">
        <v>24888</v>
      </c>
      <c r="K1979" s="125">
        <v>1127</v>
      </c>
      <c r="L1979" s="125">
        <v>301</v>
      </c>
    </row>
    <row r="1980" spans="1:12" x14ac:dyDescent="0.55000000000000004">
      <c r="A1980" s="125" t="s">
        <v>198</v>
      </c>
      <c r="B1980" s="125">
        <v>2022</v>
      </c>
      <c r="C1980" s="125" t="s">
        <v>163</v>
      </c>
      <c r="D1980" s="125">
        <v>2505</v>
      </c>
      <c r="E1980" s="125">
        <v>2853</v>
      </c>
      <c r="F1980" s="125">
        <v>2582</v>
      </c>
      <c r="G1980" s="125">
        <v>2464</v>
      </c>
      <c r="H1980">
        <v>168</v>
      </c>
      <c r="I1980" s="125">
        <v>81459</v>
      </c>
      <c r="J1980" s="125">
        <v>24942</v>
      </c>
      <c r="K1980" s="125">
        <v>1304</v>
      </c>
      <c r="L1980" s="125">
        <v>290</v>
      </c>
    </row>
    <row r="1981" spans="1:12" x14ac:dyDescent="0.55000000000000004">
      <c r="A1981" s="125" t="s">
        <v>198</v>
      </c>
      <c r="B1981" s="125">
        <v>2022</v>
      </c>
      <c r="C1981" s="125" t="s">
        <v>164</v>
      </c>
      <c r="D1981" s="125">
        <v>2324</v>
      </c>
      <c r="E1981" s="125">
        <v>2762</v>
      </c>
      <c r="F1981" s="125">
        <v>2463</v>
      </c>
      <c r="G1981" s="125">
        <v>2393</v>
      </c>
      <c r="H1981">
        <v>91</v>
      </c>
      <c r="I1981" s="125">
        <v>72629</v>
      </c>
      <c r="J1981" s="125">
        <v>22584</v>
      </c>
      <c r="K1981" s="125">
        <v>1309</v>
      </c>
      <c r="L1981" s="125">
        <v>219</v>
      </c>
    </row>
    <row r="1982" spans="1:12" x14ac:dyDescent="0.55000000000000004">
      <c r="A1982" s="125" t="s">
        <v>198</v>
      </c>
      <c r="B1982" s="125">
        <v>2022</v>
      </c>
      <c r="C1982" s="125" t="s">
        <v>165</v>
      </c>
      <c r="D1982" s="125">
        <v>2928</v>
      </c>
      <c r="E1982" s="125">
        <v>2895</v>
      </c>
      <c r="F1982" s="125">
        <v>2557</v>
      </c>
      <c r="G1982" s="125">
        <v>2495</v>
      </c>
      <c r="H1982">
        <v>183</v>
      </c>
      <c r="I1982" s="125">
        <v>72084</v>
      </c>
      <c r="J1982" s="125">
        <v>21640</v>
      </c>
      <c r="K1982" s="125">
        <v>1293</v>
      </c>
      <c r="L1982" s="125">
        <v>228</v>
      </c>
    </row>
    <row r="1983" spans="1:12" x14ac:dyDescent="0.55000000000000004">
      <c r="A1983" s="125" t="s">
        <v>198</v>
      </c>
      <c r="B1983" s="125">
        <v>2022</v>
      </c>
      <c r="C1983" s="125" t="s">
        <v>166</v>
      </c>
      <c r="D1983" s="125">
        <v>2757</v>
      </c>
      <c r="E1983" s="125">
        <v>2877</v>
      </c>
      <c r="F1983" s="125">
        <v>2582</v>
      </c>
      <c r="G1983" s="125">
        <v>2578</v>
      </c>
      <c r="H1983">
        <v>73</v>
      </c>
      <c r="I1983" s="125">
        <v>74282</v>
      </c>
      <c r="J1983" s="125">
        <v>23264</v>
      </c>
      <c r="K1983" s="125">
        <v>896</v>
      </c>
      <c r="L1983" s="125">
        <v>298</v>
      </c>
    </row>
    <row r="1984" spans="1:12" x14ac:dyDescent="0.55000000000000004">
      <c r="A1984" s="125" t="s">
        <v>199</v>
      </c>
      <c r="B1984" s="125">
        <v>2022</v>
      </c>
      <c r="C1984" s="125" t="s">
        <v>155</v>
      </c>
      <c r="D1984" s="125">
        <v>1265</v>
      </c>
      <c r="E1984" s="125">
        <v>1254</v>
      </c>
      <c r="F1984" s="125">
        <v>1050</v>
      </c>
      <c r="G1984" s="125">
        <v>1197</v>
      </c>
      <c r="H1984">
        <v>295</v>
      </c>
      <c r="I1984" s="125">
        <v>28887</v>
      </c>
      <c r="J1984" s="125">
        <v>7339</v>
      </c>
      <c r="K1984" s="125">
        <v>644</v>
      </c>
      <c r="L1984" s="125">
        <v>113</v>
      </c>
    </row>
    <row r="1985" spans="1:12" x14ac:dyDescent="0.55000000000000004">
      <c r="A1985" s="125" t="s">
        <v>199</v>
      </c>
      <c r="B1985" s="125">
        <v>2022</v>
      </c>
      <c r="C1985" s="125" t="s">
        <v>156</v>
      </c>
      <c r="D1985" s="125">
        <v>1249</v>
      </c>
      <c r="E1985" s="125">
        <v>1079</v>
      </c>
      <c r="F1985" s="125">
        <v>954</v>
      </c>
      <c r="G1985" s="125">
        <v>1114</v>
      </c>
      <c r="H1985">
        <v>188</v>
      </c>
      <c r="I1985" s="125">
        <v>23290</v>
      </c>
      <c r="J1985" s="125">
        <v>5428</v>
      </c>
      <c r="K1985" s="125">
        <v>334</v>
      </c>
      <c r="L1985" s="125">
        <v>49</v>
      </c>
    </row>
    <row r="1986" spans="1:12" x14ac:dyDescent="0.55000000000000004">
      <c r="A1986" s="125" t="s">
        <v>199</v>
      </c>
      <c r="B1986" s="125">
        <v>2022</v>
      </c>
      <c r="C1986" s="125" t="s">
        <v>157</v>
      </c>
      <c r="D1986" s="125">
        <v>1116</v>
      </c>
      <c r="E1986" s="125">
        <v>1249</v>
      </c>
      <c r="F1986" s="125">
        <v>1109</v>
      </c>
      <c r="G1986" s="125">
        <v>1003</v>
      </c>
      <c r="H1986">
        <v>96</v>
      </c>
      <c r="I1986" s="125">
        <v>24516</v>
      </c>
      <c r="J1986" s="125">
        <v>5762</v>
      </c>
      <c r="K1986" s="125">
        <v>874</v>
      </c>
      <c r="L1986" s="125">
        <v>191</v>
      </c>
    </row>
    <row r="1987" spans="1:12" x14ac:dyDescent="0.55000000000000004">
      <c r="A1987" s="125" t="s">
        <v>199</v>
      </c>
      <c r="B1987" s="125">
        <v>2022</v>
      </c>
      <c r="C1987" s="125" t="s">
        <v>158</v>
      </c>
      <c r="D1987" s="125">
        <v>1146</v>
      </c>
      <c r="E1987" s="125">
        <v>1077</v>
      </c>
      <c r="F1987" s="125">
        <v>1021</v>
      </c>
      <c r="G1987" s="125">
        <v>885</v>
      </c>
      <c r="H1987">
        <v>73</v>
      </c>
      <c r="I1987" s="125">
        <v>24066</v>
      </c>
      <c r="J1987" s="125">
        <v>5856</v>
      </c>
      <c r="K1987" s="125">
        <v>786</v>
      </c>
      <c r="L1987" s="125">
        <v>252</v>
      </c>
    </row>
    <row r="1988" spans="1:12" x14ac:dyDescent="0.55000000000000004">
      <c r="A1988" s="125" t="s">
        <v>199</v>
      </c>
      <c r="B1988" s="125">
        <v>2022</v>
      </c>
      <c r="C1988" s="125" t="s">
        <v>159</v>
      </c>
      <c r="D1988" s="125">
        <v>1104</v>
      </c>
      <c r="E1988" s="125">
        <v>1071</v>
      </c>
      <c r="F1988" s="125">
        <v>990</v>
      </c>
      <c r="G1988" s="125">
        <v>960</v>
      </c>
      <c r="H1988">
        <v>55</v>
      </c>
      <c r="I1988" s="125">
        <v>31007</v>
      </c>
      <c r="J1988" s="125">
        <v>7155</v>
      </c>
      <c r="K1988" s="125">
        <v>1073</v>
      </c>
      <c r="L1988" s="125">
        <v>182</v>
      </c>
    </row>
    <row r="1989" spans="1:12" x14ac:dyDescent="0.55000000000000004">
      <c r="A1989" s="125" t="s">
        <v>199</v>
      </c>
      <c r="B1989" s="125">
        <v>2022</v>
      </c>
      <c r="C1989" s="125" t="s">
        <v>160</v>
      </c>
      <c r="D1989" s="125">
        <v>1301</v>
      </c>
      <c r="E1989" s="125">
        <v>1294</v>
      </c>
      <c r="F1989" s="125">
        <v>1073</v>
      </c>
      <c r="G1989" s="125">
        <v>1054</v>
      </c>
      <c r="H1989">
        <v>154</v>
      </c>
      <c r="I1989" s="125">
        <v>32534</v>
      </c>
      <c r="J1989" s="125">
        <v>7018</v>
      </c>
      <c r="K1989" s="125">
        <v>757</v>
      </c>
      <c r="L1989" s="125">
        <v>174</v>
      </c>
    </row>
    <row r="1990" spans="1:12" x14ac:dyDescent="0.55000000000000004">
      <c r="A1990" s="125" t="s">
        <v>199</v>
      </c>
      <c r="B1990" s="125">
        <v>2022</v>
      </c>
      <c r="C1990" s="125" t="s">
        <v>161</v>
      </c>
      <c r="D1990" s="125">
        <v>1051</v>
      </c>
      <c r="E1990" s="125">
        <v>1201</v>
      </c>
      <c r="F1990" s="125">
        <v>1014</v>
      </c>
      <c r="G1990" s="125">
        <v>930</v>
      </c>
      <c r="H1990">
        <v>65</v>
      </c>
      <c r="I1990" s="125">
        <v>28846</v>
      </c>
      <c r="J1990" s="125">
        <v>5773</v>
      </c>
      <c r="K1990" s="125">
        <v>935</v>
      </c>
      <c r="L1990" s="125">
        <v>163</v>
      </c>
    </row>
    <row r="1991" spans="1:12" x14ac:dyDescent="0.55000000000000004">
      <c r="A1991" s="125" t="s">
        <v>199</v>
      </c>
      <c r="B1991" s="125">
        <v>2022</v>
      </c>
      <c r="C1991" s="125" t="s">
        <v>162</v>
      </c>
      <c r="D1991" s="125">
        <v>1042</v>
      </c>
      <c r="E1991" s="125">
        <v>1091</v>
      </c>
      <c r="F1991" s="125">
        <v>1092</v>
      </c>
      <c r="G1991" s="125">
        <v>869</v>
      </c>
      <c r="H1991">
        <v>48</v>
      </c>
      <c r="I1991" s="125">
        <v>23174</v>
      </c>
      <c r="J1991" s="125">
        <v>4886</v>
      </c>
      <c r="K1991" s="125">
        <v>480</v>
      </c>
      <c r="L1991" s="125">
        <v>85</v>
      </c>
    </row>
    <row r="1992" spans="1:12" x14ac:dyDescent="0.55000000000000004">
      <c r="A1992" s="125" t="s">
        <v>199</v>
      </c>
      <c r="B1992" s="125">
        <v>2022</v>
      </c>
      <c r="C1992" s="125" t="s">
        <v>163</v>
      </c>
      <c r="D1992" s="125">
        <v>1081</v>
      </c>
      <c r="E1992" s="125">
        <v>1044</v>
      </c>
      <c r="F1992" s="125">
        <v>1130</v>
      </c>
      <c r="G1992" s="125">
        <v>1550</v>
      </c>
      <c r="H1992">
        <v>99</v>
      </c>
      <c r="I1992" s="125">
        <v>26117</v>
      </c>
      <c r="J1992" s="125">
        <v>5330</v>
      </c>
      <c r="K1992" s="125">
        <v>606</v>
      </c>
      <c r="L1992" s="125">
        <v>100</v>
      </c>
    </row>
    <row r="1993" spans="1:12" x14ac:dyDescent="0.55000000000000004">
      <c r="A1993" s="125" t="s">
        <v>199</v>
      </c>
      <c r="B1993" s="125">
        <v>2022</v>
      </c>
      <c r="C1993" s="125" t="s">
        <v>164</v>
      </c>
      <c r="D1993" s="125">
        <v>869</v>
      </c>
      <c r="E1993" s="125">
        <v>929</v>
      </c>
      <c r="F1993" s="125">
        <v>996</v>
      </c>
      <c r="G1993" s="125">
        <v>869</v>
      </c>
      <c r="H1993">
        <v>44</v>
      </c>
      <c r="I1993" s="125">
        <v>24079</v>
      </c>
      <c r="J1993" s="125">
        <v>4647</v>
      </c>
      <c r="K1993" s="125">
        <v>535</v>
      </c>
      <c r="L1993" s="125">
        <v>84</v>
      </c>
    </row>
    <row r="1994" spans="1:12" x14ac:dyDescent="0.55000000000000004">
      <c r="A1994" s="125" t="s">
        <v>199</v>
      </c>
      <c r="B1994" s="125">
        <v>2022</v>
      </c>
      <c r="C1994" s="125" t="s">
        <v>165</v>
      </c>
      <c r="D1994" s="125">
        <v>946</v>
      </c>
      <c r="E1994" s="125">
        <v>874</v>
      </c>
      <c r="F1994" s="125">
        <v>1021</v>
      </c>
      <c r="G1994" s="125">
        <v>980</v>
      </c>
      <c r="H1994">
        <v>28</v>
      </c>
      <c r="I1994" s="125">
        <v>31867</v>
      </c>
      <c r="J1994" s="125">
        <v>6778</v>
      </c>
      <c r="K1994" s="125">
        <v>564</v>
      </c>
      <c r="L1994" s="125">
        <v>97</v>
      </c>
    </row>
    <row r="1995" spans="1:12" x14ac:dyDescent="0.55000000000000004">
      <c r="A1995" s="125" t="s">
        <v>199</v>
      </c>
      <c r="B1995" s="125">
        <v>2022</v>
      </c>
      <c r="C1995" s="125" t="s">
        <v>166</v>
      </c>
      <c r="D1995" s="125">
        <v>929</v>
      </c>
      <c r="E1995" s="125">
        <v>860</v>
      </c>
      <c r="F1995" s="125">
        <v>771</v>
      </c>
      <c r="G1995" s="125">
        <v>1082</v>
      </c>
      <c r="H1995">
        <v>212</v>
      </c>
      <c r="I1995" s="125">
        <v>24467</v>
      </c>
      <c r="J1995" s="125">
        <v>4976</v>
      </c>
      <c r="K1995" s="125">
        <v>388</v>
      </c>
      <c r="L1995" s="125">
        <v>60</v>
      </c>
    </row>
    <row r="1996" spans="1:12" x14ac:dyDescent="0.55000000000000004">
      <c r="A1996" s="125" t="s">
        <v>200</v>
      </c>
      <c r="B1996" s="125">
        <v>2022</v>
      </c>
      <c r="C1996" s="125" t="s">
        <v>155</v>
      </c>
      <c r="D1996" s="125">
        <v>2994</v>
      </c>
      <c r="E1996" s="125">
        <v>2777</v>
      </c>
      <c r="F1996" s="125">
        <v>3056</v>
      </c>
      <c r="G1996" s="125">
        <v>3112</v>
      </c>
      <c r="H1996">
        <v>263</v>
      </c>
      <c r="I1996" s="125">
        <v>167127</v>
      </c>
      <c r="J1996" s="125">
        <v>29608</v>
      </c>
      <c r="K1996" s="125">
        <v>5816</v>
      </c>
      <c r="L1996" s="125">
        <v>1046</v>
      </c>
    </row>
    <row r="1997" spans="1:12" x14ac:dyDescent="0.55000000000000004">
      <c r="A1997" s="125" t="s">
        <v>200</v>
      </c>
      <c r="B1997" s="125">
        <v>2022</v>
      </c>
      <c r="C1997" s="125" t="s">
        <v>156</v>
      </c>
      <c r="D1997" s="125">
        <v>2584</v>
      </c>
      <c r="E1997" s="125">
        <v>2752</v>
      </c>
      <c r="F1997" s="125">
        <v>2719</v>
      </c>
      <c r="G1997" s="125">
        <v>2586</v>
      </c>
      <c r="H1997">
        <v>200</v>
      </c>
      <c r="I1997" s="125">
        <v>152632</v>
      </c>
      <c r="J1997" s="125">
        <v>28152</v>
      </c>
      <c r="K1997" s="125">
        <v>5616</v>
      </c>
      <c r="L1997" s="125">
        <v>1438</v>
      </c>
    </row>
    <row r="1998" spans="1:12" x14ac:dyDescent="0.55000000000000004">
      <c r="A1998" s="125" t="s">
        <v>200</v>
      </c>
      <c r="B1998" s="125">
        <v>2022</v>
      </c>
      <c r="C1998" s="125" t="s">
        <v>157</v>
      </c>
      <c r="D1998" s="125">
        <v>2833</v>
      </c>
      <c r="E1998" s="125">
        <v>2888</v>
      </c>
      <c r="F1998" s="125">
        <v>2771</v>
      </c>
      <c r="G1998" s="125">
        <v>3067</v>
      </c>
      <c r="H1998">
        <v>139</v>
      </c>
      <c r="I1998" s="125">
        <v>140711</v>
      </c>
      <c r="J1998" s="125">
        <v>25707</v>
      </c>
      <c r="K1998" s="125">
        <v>6370</v>
      </c>
      <c r="L1998" s="125">
        <v>1419</v>
      </c>
    </row>
    <row r="1999" spans="1:12" x14ac:dyDescent="0.55000000000000004">
      <c r="A1999" s="125" t="s">
        <v>200</v>
      </c>
      <c r="B1999" s="125">
        <v>2022</v>
      </c>
      <c r="C1999" s="125" t="s">
        <v>158</v>
      </c>
      <c r="D1999" s="125">
        <v>2729</v>
      </c>
      <c r="E1999" s="125">
        <v>2637</v>
      </c>
      <c r="F1999" s="125">
        <v>2673</v>
      </c>
      <c r="G1999" s="125">
        <v>2505</v>
      </c>
      <c r="H1999">
        <v>77</v>
      </c>
      <c r="I1999" s="125">
        <v>117223</v>
      </c>
      <c r="J1999" s="125">
        <v>18908</v>
      </c>
      <c r="K1999" s="125">
        <v>5677</v>
      </c>
      <c r="L1999" s="125">
        <v>667</v>
      </c>
    </row>
    <row r="2000" spans="1:12" x14ac:dyDescent="0.55000000000000004">
      <c r="A2000" s="125" t="s">
        <v>200</v>
      </c>
      <c r="B2000" s="125">
        <v>2022</v>
      </c>
      <c r="C2000" s="125" t="s">
        <v>159</v>
      </c>
      <c r="D2000" s="125">
        <v>3107</v>
      </c>
      <c r="E2000" s="125">
        <v>3253</v>
      </c>
      <c r="F2000" s="125">
        <v>2718</v>
      </c>
      <c r="G2000" s="125">
        <v>3262</v>
      </c>
      <c r="H2000">
        <v>93</v>
      </c>
      <c r="I2000" s="125">
        <v>151243</v>
      </c>
      <c r="J2000" s="125">
        <v>25452</v>
      </c>
      <c r="K2000" s="125">
        <v>5438</v>
      </c>
      <c r="L2000" s="125">
        <v>1136</v>
      </c>
    </row>
    <row r="2001" spans="1:12" x14ac:dyDescent="0.55000000000000004">
      <c r="A2001" s="125" t="s">
        <v>200</v>
      </c>
      <c r="B2001" s="125">
        <v>2022</v>
      </c>
      <c r="C2001" s="125" t="s">
        <v>160</v>
      </c>
      <c r="D2001" s="125">
        <v>2911</v>
      </c>
      <c r="E2001" s="125">
        <v>2860</v>
      </c>
      <c r="F2001" s="125">
        <v>2749</v>
      </c>
      <c r="G2001" s="125">
        <v>2988</v>
      </c>
      <c r="H2001">
        <v>85</v>
      </c>
      <c r="I2001" s="125">
        <v>235136</v>
      </c>
      <c r="J2001" s="125">
        <v>27943</v>
      </c>
      <c r="K2001" s="125">
        <v>5901</v>
      </c>
      <c r="L2001" s="125">
        <v>767</v>
      </c>
    </row>
    <row r="2002" spans="1:12" x14ac:dyDescent="0.55000000000000004">
      <c r="A2002" s="125" t="s">
        <v>200</v>
      </c>
      <c r="B2002" s="125">
        <v>2022</v>
      </c>
      <c r="C2002" s="125" t="s">
        <v>161</v>
      </c>
      <c r="D2002" s="125">
        <v>2797</v>
      </c>
      <c r="E2002" s="125">
        <v>2815</v>
      </c>
      <c r="F2002" s="125">
        <v>2920</v>
      </c>
      <c r="G2002" s="125">
        <v>2625</v>
      </c>
      <c r="H2002">
        <v>82</v>
      </c>
      <c r="I2002" s="125">
        <v>150174</v>
      </c>
      <c r="J2002" s="125">
        <v>25234</v>
      </c>
      <c r="K2002" s="125">
        <v>6229</v>
      </c>
      <c r="L2002" s="125">
        <v>857</v>
      </c>
    </row>
    <row r="2003" spans="1:12" x14ac:dyDescent="0.55000000000000004">
      <c r="A2003" s="125" t="s">
        <v>200</v>
      </c>
      <c r="B2003" s="125">
        <v>2022</v>
      </c>
      <c r="C2003" s="125" t="s">
        <v>162</v>
      </c>
      <c r="D2003" s="125">
        <v>2974</v>
      </c>
      <c r="E2003" s="125">
        <v>3004</v>
      </c>
      <c r="F2003" s="125">
        <v>2896</v>
      </c>
      <c r="G2003" s="125">
        <v>2789</v>
      </c>
      <c r="H2003">
        <v>124</v>
      </c>
      <c r="I2003" s="125">
        <v>140695</v>
      </c>
      <c r="J2003" s="125">
        <v>21486</v>
      </c>
      <c r="K2003" s="125">
        <v>6152</v>
      </c>
      <c r="L2003" s="125">
        <v>784</v>
      </c>
    </row>
    <row r="2004" spans="1:12" x14ac:dyDescent="0.55000000000000004">
      <c r="A2004" s="125" t="s">
        <v>200</v>
      </c>
      <c r="B2004" s="125">
        <v>2022</v>
      </c>
      <c r="C2004" s="125" t="s">
        <v>163</v>
      </c>
      <c r="D2004" s="125">
        <v>2751</v>
      </c>
      <c r="E2004" s="125">
        <v>2839</v>
      </c>
      <c r="F2004" s="125">
        <v>2724</v>
      </c>
      <c r="G2004" s="125">
        <v>3036</v>
      </c>
      <c r="H2004">
        <v>81</v>
      </c>
      <c r="I2004" s="125">
        <v>152975</v>
      </c>
      <c r="J2004" s="125">
        <v>24476</v>
      </c>
      <c r="K2004" s="125">
        <v>5751</v>
      </c>
      <c r="L2004" s="125">
        <v>835</v>
      </c>
    </row>
    <row r="2005" spans="1:12" x14ac:dyDescent="0.55000000000000004">
      <c r="A2005" s="125" t="s">
        <v>200</v>
      </c>
      <c r="B2005" s="125">
        <v>2022</v>
      </c>
      <c r="C2005" s="125" t="s">
        <v>164</v>
      </c>
      <c r="D2005" s="125">
        <v>2982</v>
      </c>
      <c r="E2005" s="125">
        <v>2850</v>
      </c>
      <c r="F2005" s="125">
        <v>2864</v>
      </c>
      <c r="G2005" s="125">
        <v>2897</v>
      </c>
      <c r="H2005">
        <v>51</v>
      </c>
      <c r="I2005" s="125">
        <v>158134</v>
      </c>
      <c r="J2005" s="125">
        <v>24894</v>
      </c>
      <c r="K2005" s="125">
        <v>6009</v>
      </c>
      <c r="L2005" s="125">
        <v>969</v>
      </c>
    </row>
    <row r="2006" spans="1:12" x14ac:dyDescent="0.55000000000000004">
      <c r="A2006" s="125" t="s">
        <v>200</v>
      </c>
      <c r="B2006" s="125">
        <v>2022</v>
      </c>
      <c r="C2006" s="125" t="s">
        <v>165</v>
      </c>
      <c r="D2006" s="125">
        <v>2828</v>
      </c>
      <c r="E2006" s="125">
        <v>2795</v>
      </c>
      <c r="F2006" s="125">
        <v>2652</v>
      </c>
      <c r="G2006" s="125">
        <v>2595</v>
      </c>
      <c r="H2006">
        <v>53</v>
      </c>
      <c r="I2006" s="125">
        <v>159281</v>
      </c>
      <c r="J2006" s="125">
        <v>28959</v>
      </c>
      <c r="K2006" s="125">
        <v>6003</v>
      </c>
      <c r="L2006" s="125">
        <v>953</v>
      </c>
    </row>
    <row r="2007" spans="1:12" x14ac:dyDescent="0.55000000000000004">
      <c r="A2007" s="125" t="s">
        <v>200</v>
      </c>
      <c r="B2007" s="125">
        <v>2022</v>
      </c>
      <c r="C2007" s="125" t="s">
        <v>166</v>
      </c>
      <c r="D2007" s="125">
        <v>2748</v>
      </c>
      <c r="E2007" s="125">
        <v>2799</v>
      </c>
      <c r="F2007" s="125">
        <v>2602</v>
      </c>
      <c r="G2007" s="125">
        <v>2450</v>
      </c>
      <c r="H2007">
        <v>86</v>
      </c>
      <c r="I2007" s="125">
        <v>182156</v>
      </c>
      <c r="J2007" s="125">
        <v>21012</v>
      </c>
      <c r="K2007" s="125">
        <v>5413</v>
      </c>
      <c r="L2007" s="125">
        <v>804</v>
      </c>
    </row>
    <row r="2008" spans="1:12" x14ac:dyDescent="0.55000000000000004">
      <c r="A2008" s="125" t="s">
        <v>201</v>
      </c>
      <c r="B2008" s="125">
        <v>2022</v>
      </c>
      <c r="C2008" s="125" t="s">
        <v>155</v>
      </c>
      <c r="D2008" s="125">
        <v>3871</v>
      </c>
      <c r="E2008" s="125">
        <v>3702</v>
      </c>
      <c r="F2008" s="125">
        <v>3555</v>
      </c>
      <c r="G2008" s="125">
        <v>3615</v>
      </c>
      <c r="H2008">
        <v>305</v>
      </c>
      <c r="I2008" s="125">
        <v>165400</v>
      </c>
      <c r="J2008" s="125">
        <v>29292</v>
      </c>
      <c r="K2008" s="125">
        <v>10685</v>
      </c>
      <c r="L2008" s="125">
        <v>1647</v>
      </c>
    </row>
    <row r="2009" spans="1:12" x14ac:dyDescent="0.55000000000000004">
      <c r="A2009" s="125" t="s">
        <v>201</v>
      </c>
      <c r="B2009" s="125">
        <v>2022</v>
      </c>
      <c r="C2009" s="125" t="s">
        <v>156</v>
      </c>
      <c r="D2009" s="125">
        <v>3478</v>
      </c>
      <c r="E2009" s="125">
        <v>3576</v>
      </c>
      <c r="F2009" s="125">
        <v>3287</v>
      </c>
      <c r="G2009" s="125">
        <v>3342</v>
      </c>
      <c r="H2009">
        <v>118</v>
      </c>
      <c r="I2009" s="125">
        <v>142524</v>
      </c>
      <c r="J2009" s="125">
        <v>25731</v>
      </c>
      <c r="K2009" s="125">
        <v>10570</v>
      </c>
      <c r="L2009" s="125">
        <v>2301</v>
      </c>
    </row>
    <row r="2010" spans="1:12" x14ac:dyDescent="0.55000000000000004">
      <c r="A2010" s="125" t="s">
        <v>201</v>
      </c>
      <c r="B2010" s="125">
        <v>2022</v>
      </c>
      <c r="C2010" s="125" t="s">
        <v>157</v>
      </c>
      <c r="D2010" s="125">
        <v>3874</v>
      </c>
      <c r="E2010" s="125">
        <v>4125</v>
      </c>
      <c r="F2010" s="125">
        <v>3663</v>
      </c>
      <c r="G2010" s="125">
        <v>3705</v>
      </c>
      <c r="H2010">
        <v>175</v>
      </c>
      <c r="I2010" s="125">
        <v>138978</v>
      </c>
      <c r="J2010" s="125">
        <v>25382</v>
      </c>
      <c r="K2010" s="125">
        <v>8611</v>
      </c>
      <c r="L2010" s="125">
        <v>1329</v>
      </c>
    </row>
    <row r="2011" spans="1:12" x14ac:dyDescent="0.55000000000000004">
      <c r="A2011" s="125" t="s">
        <v>201</v>
      </c>
      <c r="B2011" s="125">
        <v>2022</v>
      </c>
      <c r="C2011" s="125" t="s">
        <v>158</v>
      </c>
      <c r="D2011" s="125">
        <v>6151</v>
      </c>
      <c r="E2011" s="125">
        <v>3650</v>
      </c>
      <c r="F2011" s="125">
        <v>3638</v>
      </c>
      <c r="G2011" s="125">
        <v>3701</v>
      </c>
      <c r="H2011">
        <v>420</v>
      </c>
      <c r="I2011" s="125">
        <v>114316</v>
      </c>
      <c r="J2011" s="125">
        <v>19364</v>
      </c>
      <c r="K2011" s="125">
        <v>9817</v>
      </c>
      <c r="L2011" s="125">
        <v>1720</v>
      </c>
    </row>
    <row r="2012" spans="1:12" x14ac:dyDescent="0.55000000000000004">
      <c r="A2012" s="125" t="s">
        <v>201</v>
      </c>
      <c r="B2012" s="125">
        <v>2022</v>
      </c>
      <c r="C2012" s="125" t="s">
        <v>159</v>
      </c>
      <c r="D2012" s="125">
        <v>3896</v>
      </c>
      <c r="E2012" s="125">
        <v>3933</v>
      </c>
      <c r="F2012" s="125">
        <v>3799</v>
      </c>
      <c r="G2012" s="125">
        <v>3808</v>
      </c>
      <c r="H2012">
        <v>184</v>
      </c>
      <c r="I2012" s="125">
        <v>136195</v>
      </c>
      <c r="J2012" s="125">
        <v>20796</v>
      </c>
      <c r="K2012" s="125">
        <v>10913</v>
      </c>
      <c r="L2012" s="125">
        <v>1411</v>
      </c>
    </row>
    <row r="2013" spans="1:12" x14ac:dyDescent="0.55000000000000004">
      <c r="A2013" s="125" t="s">
        <v>201</v>
      </c>
      <c r="B2013" s="125">
        <v>2022</v>
      </c>
      <c r="C2013" s="125" t="s">
        <v>160</v>
      </c>
      <c r="D2013" s="125">
        <v>4046</v>
      </c>
      <c r="E2013" s="125">
        <v>4084</v>
      </c>
      <c r="F2013" s="125">
        <v>3737</v>
      </c>
      <c r="G2013" s="125">
        <v>4228</v>
      </c>
      <c r="H2013">
        <v>283</v>
      </c>
      <c r="I2013" s="125">
        <v>178333</v>
      </c>
      <c r="J2013" s="125">
        <v>27583</v>
      </c>
      <c r="K2013" s="125">
        <v>10434</v>
      </c>
      <c r="L2013" s="125">
        <v>2301</v>
      </c>
    </row>
    <row r="2014" spans="1:12" x14ac:dyDescent="0.55000000000000004">
      <c r="A2014" s="125" t="s">
        <v>201</v>
      </c>
      <c r="B2014" s="125">
        <v>2022</v>
      </c>
      <c r="C2014" s="125" t="s">
        <v>161</v>
      </c>
      <c r="D2014" s="125">
        <v>3681</v>
      </c>
      <c r="E2014" s="125">
        <v>3832</v>
      </c>
      <c r="F2014" s="125">
        <v>4047</v>
      </c>
      <c r="G2014" s="125">
        <v>3753</v>
      </c>
      <c r="H2014">
        <v>203</v>
      </c>
      <c r="I2014" s="125">
        <v>174830</v>
      </c>
      <c r="J2014" s="125">
        <v>25690</v>
      </c>
      <c r="K2014" s="125">
        <v>9809</v>
      </c>
      <c r="L2014" s="125">
        <v>1609</v>
      </c>
    </row>
    <row r="2015" spans="1:12" x14ac:dyDescent="0.55000000000000004">
      <c r="A2015" s="125" t="s">
        <v>201</v>
      </c>
      <c r="B2015" s="125">
        <v>2022</v>
      </c>
      <c r="C2015" s="125" t="s">
        <v>162</v>
      </c>
      <c r="D2015" s="125">
        <v>3777</v>
      </c>
      <c r="E2015" s="125">
        <v>4049</v>
      </c>
      <c r="F2015" s="125">
        <v>3899</v>
      </c>
      <c r="G2015" s="125">
        <v>3362</v>
      </c>
      <c r="H2015">
        <v>61</v>
      </c>
      <c r="I2015" s="125">
        <v>139789</v>
      </c>
      <c r="J2015" s="125">
        <v>20779</v>
      </c>
      <c r="K2015" s="125">
        <v>8762</v>
      </c>
      <c r="L2015" s="125">
        <v>1317</v>
      </c>
    </row>
    <row r="2016" spans="1:12" x14ac:dyDescent="0.55000000000000004">
      <c r="A2016" s="125" t="s">
        <v>201</v>
      </c>
      <c r="B2016" s="125">
        <v>2022</v>
      </c>
      <c r="C2016" s="125" t="s">
        <v>163</v>
      </c>
      <c r="D2016" s="125">
        <v>3956</v>
      </c>
      <c r="E2016" s="125">
        <v>3835</v>
      </c>
      <c r="F2016" s="125">
        <v>3891</v>
      </c>
      <c r="G2016" s="125">
        <v>4069</v>
      </c>
      <c r="H2016">
        <v>183</v>
      </c>
      <c r="I2016" s="125">
        <v>133979</v>
      </c>
      <c r="J2016" s="125">
        <v>19347</v>
      </c>
      <c r="K2016" s="125">
        <v>9354</v>
      </c>
      <c r="L2016" s="125">
        <v>1629</v>
      </c>
    </row>
    <row r="2017" spans="1:12" x14ac:dyDescent="0.55000000000000004">
      <c r="A2017" s="125" t="s">
        <v>201</v>
      </c>
      <c r="B2017" s="125">
        <v>2022</v>
      </c>
      <c r="C2017" s="125" t="s">
        <v>164</v>
      </c>
      <c r="D2017" s="125">
        <v>3631</v>
      </c>
      <c r="E2017" s="125">
        <v>3735</v>
      </c>
      <c r="F2017" s="125">
        <v>3755</v>
      </c>
      <c r="G2017" s="125">
        <v>3630</v>
      </c>
      <c r="H2017">
        <v>107</v>
      </c>
      <c r="I2017" s="125">
        <v>152331</v>
      </c>
      <c r="J2017" s="125">
        <v>20240</v>
      </c>
      <c r="K2017" s="125">
        <v>10838</v>
      </c>
      <c r="L2017" s="125">
        <v>1921</v>
      </c>
    </row>
    <row r="2018" spans="1:12" x14ac:dyDescent="0.55000000000000004">
      <c r="A2018" s="125" t="s">
        <v>201</v>
      </c>
      <c r="B2018" s="125">
        <v>2022</v>
      </c>
      <c r="C2018" s="125" t="s">
        <v>165</v>
      </c>
      <c r="D2018" s="125">
        <v>3732</v>
      </c>
      <c r="E2018" s="125">
        <v>3739</v>
      </c>
      <c r="F2018" s="125">
        <v>3660</v>
      </c>
      <c r="G2018" s="125">
        <v>3629</v>
      </c>
      <c r="H2018">
        <v>67</v>
      </c>
      <c r="I2018" s="125">
        <v>149592</v>
      </c>
      <c r="J2018" s="125">
        <v>21533</v>
      </c>
      <c r="K2018" s="125">
        <v>6988</v>
      </c>
      <c r="L2018" s="125">
        <v>1241</v>
      </c>
    </row>
    <row r="2019" spans="1:12" x14ac:dyDescent="0.55000000000000004">
      <c r="A2019" s="125" t="s">
        <v>201</v>
      </c>
      <c r="B2019" s="125">
        <v>2022</v>
      </c>
      <c r="C2019" s="125" t="s">
        <v>166</v>
      </c>
      <c r="D2019" s="125">
        <v>3587</v>
      </c>
      <c r="E2019" s="125">
        <v>3374</v>
      </c>
      <c r="F2019" s="125">
        <v>3470</v>
      </c>
      <c r="G2019" s="125">
        <v>3222</v>
      </c>
      <c r="H2019">
        <v>79</v>
      </c>
      <c r="I2019" s="125">
        <v>135872</v>
      </c>
      <c r="J2019" s="125">
        <v>20203</v>
      </c>
      <c r="K2019" s="125">
        <v>8693</v>
      </c>
      <c r="L2019" s="125">
        <v>1197</v>
      </c>
    </row>
    <row r="2020" spans="1:12" x14ac:dyDescent="0.55000000000000004">
      <c r="A2020" s="125" t="s">
        <v>202</v>
      </c>
      <c r="B2020" s="125">
        <v>2022</v>
      </c>
      <c r="C2020" s="125" t="s">
        <v>155</v>
      </c>
      <c r="D2020" s="125">
        <v>2524</v>
      </c>
      <c r="E2020" s="125">
        <v>2710</v>
      </c>
      <c r="F2020" s="125">
        <v>2285</v>
      </c>
      <c r="G2020" s="125">
        <v>3520</v>
      </c>
      <c r="H2020">
        <v>599</v>
      </c>
      <c r="I2020" s="125">
        <v>158536</v>
      </c>
      <c r="J2020" s="125">
        <v>20908</v>
      </c>
      <c r="K2020" s="125">
        <v>6442</v>
      </c>
      <c r="L2020" s="125">
        <v>1075</v>
      </c>
    </row>
    <row r="2021" spans="1:12" x14ac:dyDescent="0.55000000000000004">
      <c r="A2021" s="125" t="s">
        <v>202</v>
      </c>
      <c r="B2021" s="125">
        <v>2022</v>
      </c>
      <c r="C2021" s="125" t="s">
        <v>156</v>
      </c>
      <c r="D2021" s="125">
        <v>2715</v>
      </c>
      <c r="E2021" s="125">
        <v>2225</v>
      </c>
      <c r="F2021" s="125">
        <v>2523</v>
      </c>
      <c r="G2021" s="125">
        <v>3394</v>
      </c>
      <c r="H2021">
        <v>576</v>
      </c>
      <c r="I2021" s="125">
        <v>144986</v>
      </c>
      <c r="J2021" s="125">
        <v>18037</v>
      </c>
      <c r="K2021" s="125">
        <v>6077</v>
      </c>
      <c r="L2021" s="125">
        <v>721</v>
      </c>
    </row>
    <row r="2022" spans="1:12" x14ac:dyDescent="0.55000000000000004">
      <c r="A2022" s="125" t="s">
        <v>202</v>
      </c>
      <c r="B2022" s="125">
        <v>2022</v>
      </c>
      <c r="C2022" s="125" t="s">
        <v>157</v>
      </c>
      <c r="D2022" s="125">
        <v>3631</v>
      </c>
      <c r="E2022" s="125">
        <v>2685</v>
      </c>
      <c r="F2022" s="125">
        <v>2721</v>
      </c>
      <c r="G2022" s="125">
        <v>3267</v>
      </c>
      <c r="H2022">
        <v>180</v>
      </c>
      <c r="I2022" s="125">
        <v>143959</v>
      </c>
      <c r="J2022" s="125">
        <v>17032</v>
      </c>
      <c r="K2022" s="125">
        <v>6638</v>
      </c>
      <c r="L2022" s="125">
        <v>828</v>
      </c>
    </row>
    <row r="2023" spans="1:12" x14ac:dyDescent="0.55000000000000004">
      <c r="A2023" s="125" t="s">
        <v>202</v>
      </c>
      <c r="B2023" s="125">
        <v>2022</v>
      </c>
      <c r="C2023" s="125" t="s">
        <v>158</v>
      </c>
      <c r="D2023" s="125">
        <v>3379</v>
      </c>
      <c r="E2023" s="125">
        <v>2906</v>
      </c>
      <c r="F2023" s="125">
        <v>2192</v>
      </c>
      <c r="G2023" s="125">
        <v>2563</v>
      </c>
      <c r="H2023">
        <v>37</v>
      </c>
      <c r="I2023" s="125">
        <v>132785</v>
      </c>
      <c r="J2023" s="125">
        <v>15456</v>
      </c>
      <c r="K2023" s="125">
        <v>7005</v>
      </c>
      <c r="L2023" s="125">
        <v>747</v>
      </c>
    </row>
    <row r="2024" spans="1:12" x14ac:dyDescent="0.55000000000000004">
      <c r="A2024" s="125" t="s">
        <v>202</v>
      </c>
      <c r="B2024" s="125">
        <v>2022</v>
      </c>
      <c r="C2024" s="125" t="s">
        <v>159</v>
      </c>
      <c r="D2024" s="125">
        <v>3837</v>
      </c>
      <c r="E2024" s="125">
        <v>3583</v>
      </c>
      <c r="F2024" s="125">
        <v>2558</v>
      </c>
      <c r="G2024" s="125">
        <v>2572</v>
      </c>
      <c r="H2024">
        <v>32</v>
      </c>
      <c r="I2024" s="125">
        <v>169376</v>
      </c>
      <c r="J2024" s="125">
        <v>18954</v>
      </c>
      <c r="K2024" s="125">
        <v>7926</v>
      </c>
      <c r="L2024" s="125">
        <v>1017</v>
      </c>
    </row>
    <row r="2025" spans="1:12" x14ac:dyDescent="0.55000000000000004">
      <c r="A2025" s="125" t="s">
        <v>202</v>
      </c>
      <c r="B2025" s="125">
        <v>2022</v>
      </c>
      <c r="C2025" s="125" t="s">
        <v>160</v>
      </c>
      <c r="D2025" s="125">
        <v>3238</v>
      </c>
      <c r="E2025" s="125">
        <v>3427</v>
      </c>
      <c r="F2025" s="125">
        <v>3208</v>
      </c>
      <c r="G2025" s="125">
        <v>2232</v>
      </c>
      <c r="H2025">
        <v>44</v>
      </c>
      <c r="I2025" s="125">
        <v>191437</v>
      </c>
      <c r="J2025" s="125">
        <v>21215</v>
      </c>
      <c r="K2025" s="125">
        <v>8141</v>
      </c>
      <c r="L2025" s="125">
        <v>1094</v>
      </c>
    </row>
    <row r="2026" spans="1:12" x14ac:dyDescent="0.55000000000000004">
      <c r="A2026" s="125" t="s">
        <v>202</v>
      </c>
      <c r="B2026" s="125">
        <v>2022</v>
      </c>
      <c r="C2026" s="125" t="s">
        <v>161</v>
      </c>
      <c r="D2026" s="125">
        <v>2886</v>
      </c>
      <c r="E2026" s="125">
        <v>3170</v>
      </c>
      <c r="F2026" s="125">
        <v>3516</v>
      </c>
      <c r="G2026" s="125">
        <v>2226</v>
      </c>
      <c r="H2026">
        <v>48</v>
      </c>
      <c r="I2026" s="125">
        <v>161825</v>
      </c>
      <c r="J2026" s="125">
        <v>16464</v>
      </c>
      <c r="K2026" s="125">
        <v>7271</v>
      </c>
      <c r="L2026" s="125">
        <v>1057</v>
      </c>
    </row>
    <row r="2027" spans="1:12" x14ac:dyDescent="0.55000000000000004">
      <c r="A2027" s="125" t="s">
        <v>202</v>
      </c>
      <c r="B2027" s="125">
        <v>2022</v>
      </c>
      <c r="C2027" s="125" t="s">
        <v>162</v>
      </c>
      <c r="D2027" s="125">
        <v>2346</v>
      </c>
      <c r="E2027" s="125">
        <v>2856</v>
      </c>
      <c r="F2027" s="125">
        <v>3073</v>
      </c>
      <c r="G2027" s="125">
        <v>2356</v>
      </c>
      <c r="H2027">
        <v>31</v>
      </c>
      <c r="I2027" s="125">
        <v>142025</v>
      </c>
      <c r="J2027" s="125">
        <v>15459</v>
      </c>
      <c r="K2027" s="125">
        <v>6742</v>
      </c>
      <c r="L2027" s="125">
        <v>1049</v>
      </c>
    </row>
    <row r="2028" spans="1:12" x14ac:dyDescent="0.55000000000000004">
      <c r="A2028" s="125" t="s">
        <v>202</v>
      </c>
      <c r="B2028" s="125">
        <v>2022</v>
      </c>
      <c r="C2028" s="125" t="s">
        <v>163</v>
      </c>
      <c r="D2028" s="125">
        <v>2232</v>
      </c>
      <c r="E2028" s="125">
        <v>2359</v>
      </c>
      <c r="F2028" s="125">
        <v>3154</v>
      </c>
      <c r="G2028" s="125">
        <v>2668</v>
      </c>
      <c r="H2028">
        <v>50</v>
      </c>
      <c r="I2028" s="125">
        <v>153664</v>
      </c>
      <c r="J2028" s="125">
        <v>16139</v>
      </c>
      <c r="K2028" s="125">
        <v>6517</v>
      </c>
      <c r="L2028" s="125">
        <v>875</v>
      </c>
    </row>
    <row r="2029" spans="1:12" x14ac:dyDescent="0.55000000000000004">
      <c r="A2029" s="125" t="s">
        <v>202</v>
      </c>
      <c r="B2029" s="125">
        <v>2022</v>
      </c>
      <c r="C2029" s="125" t="s">
        <v>164</v>
      </c>
      <c r="D2029" s="125">
        <v>2364</v>
      </c>
      <c r="E2029" s="125">
        <v>2197</v>
      </c>
      <c r="F2029" s="125">
        <v>3010</v>
      </c>
      <c r="G2029" s="125">
        <v>2461</v>
      </c>
      <c r="H2029">
        <v>30</v>
      </c>
      <c r="I2029" s="125">
        <v>157915</v>
      </c>
      <c r="J2029" s="125">
        <v>15751</v>
      </c>
      <c r="K2029" s="125">
        <v>7228</v>
      </c>
      <c r="L2029" s="125">
        <v>836</v>
      </c>
    </row>
    <row r="2030" spans="1:12" x14ac:dyDescent="0.55000000000000004">
      <c r="A2030" s="125" t="s">
        <v>202</v>
      </c>
      <c r="B2030" s="125">
        <v>2022</v>
      </c>
      <c r="C2030" s="125" t="s">
        <v>165</v>
      </c>
      <c r="D2030" s="125">
        <v>2708</v>
      </c>
      <c r="E2030" s="125">
        <v>2067</v>
      </c>
      <c r="F2030" s="125">
        <v>2321</v>
      </c>
      <c r="G2030" s="125">
        <v>2671</v>
      </c>
      <c r="H2030">
        <v>65</v>
      </c>
      <c r="I2030" s="125">
        <v>153045</v>
      </c>
      <c r="J2030" s="125">
        <v>16073</v>
      </c>
      <c r="K2030" s="125">
        <v>7430</v>
      </c>
      <c r="L2030" s="125">
        <v>822</v>
      </c>
    </row>
    <row r="2031" spans="1:12" x14ac:dyDescent="0.55000000000000004">
      <c r="A2031" s="125" t="s">
        <v>202</v>
      </c>
      <c r="B2031" s="125">
        <v>2022</v>
      </c>
      <c r="C2031" s="125" t="s">
        <v>166</v>
      </c>
      <c r="D2031" s="125">
        <v>2656</v>
      </c>
      <c r="E2031" s="125">
        <v>2503</v>
      </c>
      <c r="F2031" s="125">
        <v>2098</v>
      </c>
      <c r="G2031" s="125">
        <v>2826</v>
      </c>
      <c r="H2031">
        <v>82</v>
      </c>
      <c r="I2031" s="125">
        <v>163141</v>
      </c>
      <c r="J2031" s="125">
        <v>22596</v>
      </c>
      <c r="K2031" s="125">
        <v>6963</v>
      </c>
      <c r="L2031" s="125">
        <v>963</v>
      </c>
    </row>
    <row r="2032" spans="1:12" x14ac:dyDescent="0.55000000000000004">
      <c r="A2032" s="125" t="s">
        <v>203</v>
      </c>
      <c r="B2032" s="125">
        <v>2022</v>
      </c>
      <c r="C2032" s="125" t="s">
        <v>155</v>
      </c>
      <c r="D2032" s="125">
        <v>1632</v>
      </c>
      <c r="E2032" s="125">
        <v>1898</v>
      </c>
      <c r="F2032" s="125">
        <v>1817</v>
      </c>
      <c r="G2032" s="125">
        <v>1968</v>
      </c>
      <c r="H2032">
        <v>467</v>
      </c>
      <c r="I2032" s="125">
        <v>163984</v>
      </c>
      <c r="J2032" s="125">
        <v>26805</v>
      </c>
      <c r="K2032" s="125">
        <v>3187</v>
      </c>
      <c r="L2032" s="125">
        <v>249</v>
      </c>
    </row>
    <row r="2033" spans="1:12" x14ac:dyDescent="0.55000000000000004">
      <c r="A2033" s="125" t="s">
        <v>203</v>
      </c>
      <c r="B2033" s="125">
        <v>2022</v>
      </c>
      <c r="C2033" s="125" t="s">
        <v>156</v>
      </c>
      <c r="D2033" s="125">
        <v>1471</v>
      </c>
      <c r="E2033" s="125">
        <v>1582</v>
      </c>
      <c r="F2033" s="125">
        <v>1699</v>
      </c>
      <c r="G2033" s="125">
        <v>1613</v>
      </c>
      <c r="H2033">
        <v>125</v>
      </c>
      <c r="I2033" s="125">
        <v>140704</v>
      </c>
      <c r="J2033" s="125">
        <v>22742</v>
      </c>
      <c r="K2033" s="125">
        <v>2631</v>
      </c>
      <c r="L2033" s="125">
        <v>356</v>
      </c>
    </row>
    <row r="2034" spans="1:12" x14ac:dyDescent="0.55000000000000004">
      <c r="A2034" s="125" t="s">
        <v>203</v>
      </c>
      <c r="B2034" s="125">
        <v>2022</v>
      </c>
      <c r="C2034" s="125" t="s">
        <v>157</v>
      </c>
      <c r="D2034" s="125">
        <v>1781</v>
      </c>
      <c r="E2034" s="125">
        <v>1881</v>
      </c>
      <c r="F2034" s="125">
        <v>1904</v>
      </c>
      <c r="G2034" s="125">
        <v>2091</v>
      </c>
      <c r="H2034">
        <v>15</v>
      </c>
      <c r="I2034" s="125">
        <v>127230</v>
      </c>
      <c r="J2034" s="125">
        <v>20304</v>
      </c>
      <c r="K2034" s="125">
        <v>3163</v>
      </c>
      <c r="L2034" s="125">
        <v>288</v>
      </c>
    </row>
    <row r="2035" spans="1:12" x14ac:dyDescent="0.55000000000000004">
      <c r="A2035" s="125" t="s">
        <v>203</v>
      </c>
      <c r="B2035" s="125">
        <v>2022</v>
      </c>
      <c r="C2035" s="125" t="s">
        <v>158</v>
      </c>
      <c r="D2035" s="125">
        <v>1667</v>
      </c>
      <c r="E2035" s="125">
        <v>1764</v>
      </c>
      <c r="F2035" s="125">
        <v>1693</v>
      </c>
      <c r="G2035" s="125">
        <v>1803</v>
      </c>
      <c r="H2035">
        <v>17</v>
      </c>
      <c r="I2035" s="125">
        <v>105281</v>
      </c>
      <c r="J2035" s="125">
        <v>15098</v>
      </c>
      <c r="K2035" s="125">
        <v>3188</v>
      </c>
      <c r="L2035" s="125">
        <v>237</v>
      </c>
    </row>
    <row r="2036" spans="1:12" x14ac:dyDescent="0.55000000000000004">
      <c r="A2036" s="125" t="s">
        <v>203</v>
      </c>
      <c r="B2036" s="125">
        <v>2022</v>
      </c>
      <c r="C2036" s="125" t="s">
        <v>159</v>
      </c>
      <c r="D2036" s="125">
        <v>1642</v>
      </c>
      <c r="E2036" s="125">
        <v>1969</v>
      </c>
      <c r="F2036" s="125">
        <v>1796</v>
      </c>
      <c r="G2036" s="125">
        <v>1833</v>
      </c>
      <c r="H2036">
        <v>15</v>
      </c>
      <c r="I2036" s="125">
        <v>150461</v>
      </c>
      <c r="J2036" s="125">
        <v>20535</v>
      </c>
      <c r="K2036" s="125">
        <v>3283</v>
      </c>
      <c r="L2036" s="125">
        <v>390</v>
      </c>
    </row>
    <row r="2037" spans="1:12" x14ac:dyDescent="0.55000000000000004">
      <c r="A2037" s="125" t="s">
        <v>203</v>
      </c>
      <c r="B2037" s="125">
        <v>2022</v>
      </c>
      <c r="C2037" s="125" t="s">
        <v>160</v>
      </c>
      <c r="D2037" s="125">
        <v>1615</v>
      </c>
      <c r="E2037" s="125">
        <v>1779</v>
      </c>
      <c r="F2037" s="125">
        <v>1865</v>
      </c>
      <c r="G2037" s="125">
        <v>1893</v>
      </c>
      <c r="H2037">
        <v>3</v>
      </c>
      <c r="I2037" s="125">
        <v>162192</v>
      </c>
      <c r="J2037" s="125">
        <v>21888</v>
      </c>
      <c r="K2037" s="125">
        <v>3521</v>
      </c>
      <c r="L2037" s="125">
        <v>411</v>
      </c>
    </row>
    <row r="2038" spans="1:12" x14ac:dyDescent="0.55000000000000004">
      <c r="A2038" s="125" t="s">
        <v>203</v>
      </c>
      <c r="B2038" s="125">
        <v>2022</v>
      </c>
      <c r="C2038" s="125" t="s">
        <v>161</v>
      </c>
      <c r="D2038" s="125">
        <v>1609</v>
      </c>
      <c r="E2038" s="125">
        <v>1712</v>
      </c>
      <c r="F2038" s="125">
        <v>1937</v>
      </c>
      <c r="G2038" s="125">
        <v>1833</v>
      </c>
      <c r="H2038">
        <v>6</v>
      </c>
      <c r="I2038" s="125">
        <v>135975</v>
      </c>
      <c r="J2038" s="125">
        <v>18071</v>
      </c>
      <c r="K2038" s="125">
        <v>2712</v>
      </c>
      <c r="L2038" s="125">
        <v>280</v>
      </c>
    </row>
    <row r="2039" spans="1:12" x14ac:dyDescent="0.55000000000000004">
      <c r="A2039" s="125" t="s">
        <v>203</v>
      </c>
      <c r="B2039" s="125">
        <v>2022</v>
      </c>
      <c r="C2039" s="125" t="s">
        <v>162</v>
      </c>
      <c r="D2039" s="125">
        <v>1716</v>
      </c>
      <c r="E2039" s="125">
        <v>2001</v>
      </c>
      <c r="F2039" s="125">
        <v>1884</v>
      </c>
      <c r="G2039" s="125">
        <v>1985</v>
      </c>
      <c r="H2039">
        <v>23</v>
      </c>
      <c r="I2039" s="125">
        <v>133438</v>
      </c>
      <c r="J2039" s="125">
        <v>17653</v>
      </c>
      <c r="K2039" s="125">
        <v>3355</v>
      </c>
      <c r="L2039" s="125">
        <v>272</v>
      </c>
    </row>
    <row r="2040" spans="1:12" x14ac:dyDescent="0.55000000000000004">
      <c r="A2040" s="125" t="s">
        <v>203</v>
      </c>
      <c r="B2040" s="125">
        <v>2022</v>
      </c>
      <c r="C2040" s="125" t="s">
        <v>163</v>
      </c>
      <c r="D2040" s="125">
        <v>1492</v>
      </c>
      <c r="E2040" s="125">
        <v>1760</v>
      </c>
      <c r="F2040" s="125">
        <v>1689</v>
      </c>
      <c r="G2040" s="125">
        <v>2023</v>
      </c>
      <c r="H2040">
        <v>35</v>
      </c>
      <c r="I2040" s="125">
        <v>147325</v>
      </c>
      <c r="J2040" s="125">
        <v>19752</v>
      </c>
      <c r="K2040" s="125">
        <v>3056</v>
      </c>
      <c r="L2040" s="125">
        <v>345</v>
      </c>
    </row>
    <row r="2041" spans="1:12" x14ac:dyDescent="0.55000000000000004">
      <c r="A2041" s="125" t="s">
        <v>203</v>
      </c>
      <c r="B2041" s="125">
        <v>2022</v>
      </c>
      <c r="C2041" s="125" t="s">
        <v>164</v>
      </c>
      <c r="D2041" s="125">
        <v>1650</v>
      </c>
      <c r="E2041" s="125">
        <v>1738</v>
      </c>
      <c r="F2041" s="125">
        <v>1799</v>
      </c>
      <c r="G2041" s="125">
        <v>1784</v>
      </c>
      <c r="H2041">
        <v>3</v>
      </c>
      <c r="I2041" s="125">
        <v>159221</v>
      </c>
      <c r="J2041" s="125">
        <v>19711</v>
      </c>
      <c r="K2041" s="125">
        <v>2968</v>
      </c>
      <c r="L2041" s="125">
        <v>445</v>
      </c>
    </row>
    <row r="2042" spans="1:12" x14ac:dyDescent="0.55000000000000004">
      <c r="A2042" s="125" t="s">
        <v>203</v>
      </c>
      <c r="B2042" s="125">
        <v>2022</v>
      </c>
      <c r="C2042" s="125" t="s">
        <v>165</v>
      </c>
      <c r="D2042" s="125">
        <v>1760</v>
      </c>
      <c r="E2042" s="125">
        <v>1735</v>
      </c>
      <c r="F2042" s="125">
        <v>1752</v>
      </c>
      <c r="G2042" s="125">
        <v>1738</v>
      </c>
      <c r="H2042">
        <v>8</v>
      </c>
      <c r="I2042" s="125">
        <v>152732</v>
      </c>
      <c r="J2042" s="125">
        <v>18621</v>
      </c>
      <c r="K2042" s="125">
        <v>2777</v>
      </c>
      <c r="L2042" s="125">
        <v>967</v>
      </c>
    </row>
    <row r="2043" spans="1:12" x14ac:dyDescent="0.55000000000000004">
      <c r="A2043" s="125" t="s">
        <v>203</v>
      </c>
      <c r="B2043" s="125">
        <v>2022</v>
      </c>
      <c r="C2043" s="125" t="s">
        <v>166</v>
      </c>
      <c r="D2043" s="125">
        <v>1703</v>
      </c>
      <c r="E2043" s="125">
        <v>1852</v>
      </c>
      <c r="F2043" s="125">
        <v>1700</v>
      </c>
      <c r="G2043" s="125">
        <v>1890</v>
      </c>
      <c r="H2043">
        <v>6</v>
      </c>
      <c r="I2043" s="125">
        <v>127440</v>
      </c>
      <c r="J2043" s="125">
        <v>17836</v>
      </c>
      <c r="K2043" s="125">
        <v>3039</v>
      </c>
      <c r="L2043" s="125">
        <v>288</v>
      </c>
    </row>
    <row r="2044" spans="1:12" x14ac:dyDescent="0.55000000000000004">
      <c r="A2044" s="125" t="s">
        <v>204</v>
      </c>
      <c r="B2044" s="125">
        <v>2022</v>
      </c>
      <c r="C2044" s="125" t="s">
        <v>155</v>
      </c>
      <c r="D2044" s="125">
        <v>12137</v>
      </c>
      <c r="E2044" s="125">
        <v>11890</v>
      </c>
      <c r="F2044" s="125">
        <v>11355</v>
      </c>
      <c r="G2044" s="125">
        <v>11539</v>
      </c>
      <c r="H2044">
        <v>498</v>
      </c>
      <c r="I2044" s="125">
        <v>580126</v>
      </c>
      <c r="J2044" s="125">
        <v>70943</v>
      </c>
      <c r="K2044" s="125">
        <v>21324</v>
      </c>
      <c r="L2044" s="125">
        <v>3532</v>
      </c>
    </row>
    <row r="2045" spans="1:12" x14ac:dyDescent="0.55000000000000004">
      <c r="A2045" s="125" t="s">
        <v>204</v>
      </c>
      <c r="B2045" s="125">
        <v>2022</v>
      </c>
      <c r="C2045" s="125" t="s">
        <v>156</v>
      </c>
      <c r="D2045" s="125">
        <v>11354</v>
      </c>
      <c r="E2045" s="125">
        <v>10830</v>
      </c>
      <c r="F2045" s="125">
        <v>11012</v>
      </c>
      <c r="G2045" s="125">
        <v>10588</v>
      </c>
      <c r="H2045">
        <v>391</v>
      </c>
      <c r="I2045" s="125">
        <v>573054</v>
      </c>
      <c r="J2045" s="125">
        <v>74907</v>
      </c>
      <c r="K2045" s="125">
        <v>21041</v>
      </c>
      <c r="L2045" s="125">
        <v>3829</v>
      </c>
    </row>
    <row r="2046" spans="1:12" x14ac:dyDescent="0.55000000000000004">
      <c r="A2046" s="125" t="s">
        <v>204</v>
      </c>
      <c r="B2046" s="125">
        <v>2022</v>
      </c>
      <c r="C2046" s="125" t="s">
        <v>157</v>
      </c>
      <c r="D2046" s="125">
        <v>12946</v>
      </c>
      <c r="E2046" s="125">
        <v>12139</v>
      </c>
      <c r="F2046" s="125">
        <v>11937</v>
      </c>
      <c r="G2046" s="125">
        <v>12355</v>
      </c>
      <c r="H2046">
        <v>477</v>
      </c>
      <c r="I2046" s="125">
        <v>606311</v>
      </c>
      <c r="J2046" s="125">
        <v>78135</v>
      </c>
      <c r="K2046" s="125">
        <v>26126</v>
      </c>
      <c r="L2046" s="125">
        <v>4732</v>
      </c>
    </row>
    <row r="2047" spans="1:12" x14ac:dyDescent="0.55000000000000004">
      <c r="A2047" s="125" t="s">
        <v>204</v>
      </c>
      <c r="B2047" s="125">
        <v>2022</v>
      </c>
      <c r="C2047" s="125" t="s">
        <v>158</v>
      </c>
      <c r="D2047" s="125">
        <v>11954</v>
      </c>
      <c r="E2047" s="125">
        <v>11269</v>
      </c>
      <c r="F2047" s="125">
        <v>10734</v>
      </c>
      <c r="G2047" s="125">
        <v>10693</v>
      </c>
      <c r="H2047">
        <v>395</v>
      </c>
      <c r="I2047" s="125">
        <v>531387</v>
      </c>
      <c r="J2047" s="125">
        <v>61933</v>
      </c>
      <c r="K2047" s="125">
        <v>23546</v>
      </c>
      <c r="L2047" s="125">
        <v>3684</v>
      </c>
    </row>
    <row r="2048" spans="1:12" x14ac:dyDescent="0.55000000000000004">
      <c r="A2048" s="125" t="s">
        <v>204</v>
      </c>
      <c r="B2048" s="125">
        <v>2022</v>
      </c>
      <c r="C2048" s="125" t="s">
        <v>159</v>
      </c>
      <c r="D2048" s="125">
        <v>12367</v>
      </c>
      <c r="E2048" s="125">
        <v>12323</v>
      </c>
      <c r="F2048" s="125">
        <v>11372</v>
      </c>
      <c r="G2048" s="125">
        <v>12233</v>
      </c>
      <c r="H2048">
        <v>414</v>
      </c>
      <c r="I2048" s="125">
        <v>668939</v>
      </c>
      <c r="J2048" s="125">
        <v>77659</v>
      </c>
      <c r="K2048" s="125">
        <v>19369</v>
      </c>
      <c r="L2048" s="125">
        <v>3149</v>
      </c>
    </row>
    <row r="2049" spans="1:12" x14ac:dyDescent="0.55000000000000004">
      <c r="A2049" s="125" t="s">
        <v>204</v>
      </c>
      <c r="B2049" s="125">
        <v>2022</v>
      </c>
      <c r="C2049" s="125" t="s">
        <v>160</v>
      </c>
      <c r="D2049" s="125">
        <v>12377</v>
      </c>
      <c r="E2049" s="125">
        <v>11807</v>
      </c>
      <c r="F2049" s="125">
        <v>11949</v>
      </c>
      <c r="G2049" s="125">
        <v>12072</v>
      </c>
      <c r="H2049">
        <v>424</v>
      </c>
      <c r="I2049" s="125">
        <v>747903</v>
      </c>
      <c r="J2049" s="125">
        <v>94523</v>
      </c>
      <c r="K2049" s="125">
        <v>23115</v>
      </c>
      <c r="L2049" s="125">
        <v>3469</v>
      </c>
    </row>
    <row r="2050" spans="1:12" x14ac:dyDescent="0.55000000000000004">
      <c r="A2050" s="125" t="s">
        <v>204</v>
      </c>
      <c r="B2050" s="125">
        <v>2022</v>
      </c>
      <c r="C2050" s="125" t="s">
        <v>161</v>
      </c>
      <c r="D2050" s="125">
        <v>11543</v>
      </c>
      <c r="E2050" s="125">
        <v>11505</v>
      </c>
      <c r="F2050" s="125">
        <v>11952</v>
      </c>
      <c r="G2050" s="125">
        <v>11657</v>
      </c>
      <c r="H2050">
        <v>263</v>
      </c>
      <c r="I2050" s="125">
        <v>588501</v>
      </c>
      <c r="J2050" s="125">
        <v>64477</v>
      </c>
      <c r="K2050" s="125">
        <v>23150</v>
      </c>
      <c r="L2050" s="125">
        <v>5767</v>
      </c>
    </row>
    <row r="2051" spans="1:12" x14ac:dyDescent="0.55000000000000004">
      <c r="A2051" s="125" t="s">
        <v>204</v>
      </c>
      <c r="B2051" s="125">
        <v>2022</v>
      </c>
      <c r="C2051" s="125" t="s">
        <v>162</v>
      </c>
      <c r="D2051" s="125">
        <v>11686</v>
      </c>
      <c r="E2051" s="125">
        <v>11257</v>
      </c>
      <c r="F2051" s="125">
        <v>10889</v>
      </c>
      <c r="G2051" s="125">
        <v>10845</v>
      </c>
      <c r="H2051">
        <v>311</v>
      </c>
      <c r="I2051" s="125">
        <v>556103</v>
      </c>
      <c r="J2051" s="125">
        <v>58061</v>
      </c>
      <c r="K2051" s="125">
        <v>17256</v>
      </c>
      <c r="L2051" s="125">
        <v>2082</v>
      </c>
    </row>
    <row r="2052" spans="1:12" x14ac:dyDescent="0.55000000000000004">
      <c r="A2052" s="125" t="s">
        <v>204</v>
      </c>
      <c r="B2052" s="125">
        <v>2022</v>
      </c>
      <c r="C2052" s="125" t="s">
        <v>163</v>
      </c>
      <c r="D2052" s="125">
        <v>11575</v>
      </c>
      <c r="E2052" s="125">
        <v>11239</v>
      </c>
      <c r="F2052" s="125">
        <v>11263</v>
      </c>
      <c r="G2052" s="125">
        <v>12296</v>
      </c>
      <c r="H2052">
        <v>347</v>
      </c>
      <c r="I2052" s="125">
        <v>608942</v>
      </c>
      <c r="J2052" s="125">
        <v>67645</v>
      </c>
      <c r="K2052" s="125">
        <v>24324</v>
      </c>
      <c r="L2052" s="125">
        <v>4549</v>
      </c>
    </row>
    <row r="2053" spans="1:12" x14ac:dyDescent="0.55000000000000004">
      <c r="A2053" s="125" t="s">
        <v>204</v>
      </c>
      <c r="B2053" s="125">
        <v>2022</v>
      </c>
      <c r="C2053" s="125" t="s">
        <v>164</v>
      </c>
      <c r="D2053" s="125">
        <v>12106</v>
      </c>
      <c r="E2053" s="125">
        <v>11003</v>
      </c>
      <c r="F2053" s="125">
        <v>11078</v>
      </c>
      <c r="G2053" s="125">
        <v>11870</v>
      </c>
      <c r="H2053">
        <v>338</v>
      </c>
      <c r="I2053" s="125">
        <v>655357</v>
      </c>
      <c r="J2053" s="125">
        <v>69738</v>
      </c>
      <c r="K2053" s="125">
        <v>25492</v>
      </c>
      <c r="L2053" s="125">
        <v>4035</v>
      </c>
    </row>
    <row r="2054" spans="1:12" x14ac:dyDescent="0.55000000000000004">
      <c r="A2054" s="125" t="s">
        <v>204</v>
      </c>
      <c r="B2054" s="125">
        <v>2022</v>
      </c>
      <c r="C2054" s="125" t="s">
        <v>165</v>
      </c>
      <c r="D2054" s="125">
        <v>11946</v>
      </c>
      <c r="E2054" s="125">
        <v>11396</v>
      </c>
      <c r="F2054" s="125">
        <v>11170</v>
      </c>
      <c r="G2054" s="125">
        <v>11307</v>
      </c>
      <c r="H2054">
        <v>333</v>
      </c>
      <c r="I2054" s="125">
        <v>620957</v>
      </c>
      <c r="J2054" s="125">
        <v>64597</v>
      </c>
      <c r="K2054" s="125">
        <v>22453</v>
      </c>
      <c r="L2054" s="125">
        <v>3106</v>
      </c>
    </row>
    <row r="2055" spans="1:12" x14ac:dyDescent="0.55000000000000004">
      <c r="A2055" s="125" t="s">
        <v>204</v>
      </c>
      <c r="B2055" s="125">
        <v>2022</v>
      </c>
      <c r="C2055" s="125" t="s">
        <v>166</v>
      </c>
      <c r="D2055" s="125">
        <v>11858</v>
      </c>
      <c r="E2055" s="125">
        <v>11274</v>
      </c>
      <c r="F2055" s="125">
        <v>10173</v>
      </c>
      <c r="G2055" s="125">
        <v>11027</v>
      </c>
      <c r="H2055">
        <v>1813</v>
      </c>
      <c r="I2055" s="125">
        <v>530952</v>
      </c>
      <c r="J2055" s="125">
        <v>55303</v>
      </c>
      <c r="K2055" s="125">
        <v>16946</v>
      </c>
      <c r="L2055" s="125">
        <v>1808</v>
      </c>
    </row>
    <row r="2056" spans="1:12" x14ac:dyDescent="0.55000000000000004">
      <c r="A2056" s="125" t="s">
        <v>205</v>
      </c>
      <c r="B2056" s="125">
        <v>2022</v>
      </c>
      <c r="C2056" s="125" t="s">
        <v>155</v>
      </c>
      <c r="D2056" s="125">
        <v>5672</v>
      </c>
      <c r="E2056" s="125">
        <v>5202</v>
      </c>
      <c r="F2056" s="125">
        <v>5142</v>
      </c>
      <c r="G2056" s="125">
        <v>5452</v>
      </c>
      <c r="H2056">
        <v>827</v>
      </c>
      <c r="I2056" s="125">
        <v>343956</v>
      </c>
      <c r="J2056" s="125">
        <v>51531</v>
      </c>
      <c r="K2056" s="125">
        <v>10571</v>
      </c>
      <c r="L2056" s="125">
        <v>1461</v>
      </c>
    </row>
    <row r="2057" spans="1:12" x14ac:dyDescent="0.55000000000000004">
      <c r="A2057" s="125" t="s">
        <v>205</v>
      </c>
      <c r="B2057" s="125">
        <v>2022</v>
      </c>
      <c r="C2057" s="125" t="s">
        <v>156</v>
      </c>
      <c r="D2057" s="125">
        <v>5124</v>
      </c>
      <c r="E2057" s="125">
        <v>5030</v>
      </c>
      <c r="F2057" s="125">
        <v>4800</v>
      </c>
      <c r="G2057" s="125">
        <v>4629</v>
      </c>
      <c r="H2057">
        <v>369</v>
      </c>
      <c r="I2057" s="125">
        <v>317917</v>
      </c>
      <c r="J2057" s="125">
        <v>50093</v>
      </c>
      <c r="K2057" s="125">
        <v>10443</v>
      </c>
      <c r="L2057" s="125">
        <v>1460</v>
      </c>
    </row>
    <row r="2058" spans="1:12" x14ac:dyDescent="0.55000000000000004">
      <c r="A2058" s="125" t="s">
        <v>205</v>
      </c>
      <c r="B2058" s="125">
        <v>2022</v>
      </c>
      <c r="C2058" s="125" t="s">
        <v>157</v>
      </c>
      <c r="D2058" s="125">
        <v>5800</v>
      </c>
      <c r="E2058" s="125">
        <v>5502</v>
      </c>
      <c r="F2058" s="125">
        <v>5308</v>
      </c>
      <c r="G2058" s="125">
        <v>5534</v>
      </c>
      <c r="H2058">
        <v>207</v>
      </c>
      <c r="I2058" s="125">
        <v>314392</v>
      </c>
      <c r="J2058" s="125">
        <v>48470</v>
      </c>
      <c r="K2058" s="125">
        <v>10471</v>
      </c>
      <c r="L2058" s="125">
        <v>1615</v>
      </c>
    </row>
    <row r="2059" spans="1:12" x14ac:dyDescent="0.55000000000000004">
      <c r="A2059" s="125" t="s">
        <v>205</v>
      </c>
      <c r="B2059" s="125">
        <v>2022</v>
      </c>
      <c r="C2059" s="125" t="s">
        <v>158</v>
      </c>
      <c r="D2059" s="125">
        <v>5439</v>
      </c>
      <c r="E2059" s="125">
        <v>5053</v>
      </c>
      <c r="F2059" s="125">
        <v>4952</v>
      </c>
      <c r="G2059" s="125">
        <v>4852</v>
      </c>
      <c r="H2059">
        <v>75</v>
      </c>
      <c r="I2059" s="125">
        <v>257239</v>
      </c>
      <c r="J2059" s="125">
        <v>32159</v>
      </c>
      <c r="K2059" s="125">
        <v>10049</v>
      </c>
      <c r="L2059" s="125">
        <v>1414</v>
      </c>
    </row>
    <row r="2060" spans="1:12" x14ac:dyDescent="0.55000000000000004">
      <c r="A2060" s="125" t="s">
        <v>205</v>
      </c>
      <c r="B2060" s="125">
        <v>2022</v>
      </c>
      <c r="C2060" s="125" t="s">
        <v>159</v>
      </c>
      <c r="D2060" s="125">
        <v>5595</v>
      </c>
      <c r="E2060" s="125">
        <v>5510</v>
      </c>
      <c r="F2060" s="125">
        <v>5002</v>
      </c>
      <c r="G2060" s="125">
        <v>5343</v>
      </c>
      <c r="H2060">
        <v>52</v>
      </c>
      <c r="I2060" s="125">
        <v>340216</v>
      </c>
      <c r="J2060" s="125">
        <v>47867</v>
      </c>
      <c r="K2060" s="125">
        <v>11439</v>
      </c>
      <c r="L2060" s="125">
        <v>1393</v>
      </c>
    </row>
    <row r="2061" spans="1:12" x14ac:dyDescent="0.55000000000000004">
      <c r="A2061" s="125" t="s">
        <v>205</v>
      </c>
      <c r="B2061" s="125">
        <v>2022</v>
      </c>
      <c r="C2061" s="125" t="s">
        <v>160</v>
      </c>
      <c r="D2061" s="125">
        <v>5478</v>
      </c>
      <c r="E2061" s="125">
        <v>5317</v>
      </c>
      <c r="F2061" s="125">
        <v>5150</v>
      </c>
      <c r="G2061" s="125">
        <v>5285</v>
      </c>
      <c r="H2061">
        <v>152</v>
      </c>
      <c r="I2061" s="125">
        <v>408883</v>
      </c>
      <c r="J2061" s="125">
        <v>57691</v>
      </c>
      <c r="K2061" s="125">
        <v>9677</v>
      </c>
      <c r="L2061" s="125">
        <v>1627</v>
      </c>
    </row>
    <row r="2062" spans="1:12" x14ac:dyDescent="0.55000000000000004">
      <c r="A2062" s="125" t="s">
        <v>205</v>
      </c>
      <c r="B2062" s="125">
        <v>2022</v>
      </c>
      <c r="C2062" s="125" t="s">
        <v>161</v>
      </c>
      <c r="D2062" s="125">
        <v>5522</v>
      </c>
      <c r="E2062" s="125">
        <v>5014</v>
      </c>
      <c r="F2062" s="125">
        <v>5262</v>
      </c>
      <c r="G2062" s="125">
        <v>4883</v>
      </c>
      <c r="H2062">
        <v>103</v>
      </c>
      <c r="I2062" s="125">
        <v>355292</v>
      </c>
      <c r="J2062" s="125">
        <v>45881</v>
      </c>
      <c r="K2062" s="125">
        <v>10111</v>
      </c>
      <c r="L2062" s="125">
        <v>1666</v>
      </c>
    </row>
    <row r="2063" spans="1:12" x14ac:dyDescent="0.55000000000000004">
      <c r="A2063" s="125" t="s">
        <v>205</v>
      </c>
      <c r="B2063" s="125">
        <v>2022</v>
      </c>
      <c r="C2063" s="125" t="s">
        <v>162</v>
      </c>
      <c r="D2063" s="125">
        <v>5659</v>
      </c>
      <c r="E2063" s="125">
        <v>5418</v>
      </c>
      <c r="F2063" s="125">
        <v>5184</v>
      </c>
      <c r="G2063" s="125">
        <v>4979</v>
      </c>
      <c r="H2063">
        <v>169</v>
      </c>
      <c r="I2063" s="125">
        <v>319628</v>
      </c>
      <c r="J2063" s="125">
        <v>41092</v>
      </c>
      <c r="K2063" s="125">
        <v>8979</v>
      </c>
      <c r="L2063" s="125">
        <v>1484</v>
      </c>
    </row>
    <row r="2064" spans="1:12" x14ac:dyDescent="0.55000000000000004">
      <c r="A2064" s="125" t="s">
        <v>205</v>
      </c>
      <c r="B2064" s="125">
        <v>2022</v>
      </c>
      <c r="C2064" s="125" t="s">
        <v>163</v>
      </c>
      <c r="D2064" s="125">
        <v>5333</v>
      </c>
      <c r="E2064" s="125">
        <v>5153</v>
      </c>
      <c r="F2064" s="125">
        <v>5021</v>
      </c>
      <c r="G2064" s="125">
        <v>5576</v>
      </c>
      <c r="H2064">
        <v>86</v>
      </c>
      <c r="I2064" s="125">
        <v>322179</v>
      </c>
      <c r="J2064" s="125">
        <v>41199</v>
      </c>
      <c r="K2064" s="125">
        <v>9471</v>
      </c>
      <c r="L2064" s="125">
        <v>1194</v>
      </c>
    </row>
    <row r="2065" spans="1:12" x14ac:dyDescent="0.55000000000000004">
      <c r="A2065" s="125" t="s">
        <v>205</v>
      </c>
      <c r="B2065" s="125">
        <v>2022</v>
      </c>
      <c r="C2065" s="125" t="s">
        <v>164</v>
      </c>
      <c r="D2065" s="125">
        <v>5395</v>
      </c>
      <c r="E2065" s="125">
        <v>5021</v>
      </c>
      <c r="F2065" s="125">
        <v>5097</v>
      </c>
      <c r="G2065" s="125">
        <v>5061</v>
      </c>
      <c r="H2065">
        <v>60</v>
      </c>
      <c r="I2065" s="125">
        <v>340553</v>
      </c>
      <c r="J2065" s="125">
        <v>39454</v>
      </c>
      <c r="K2065" s="125">
        <v>12213</v>
      </c>
      <c r="L2065" s="125">
        <v>1843</v>
      </c>
    </row>
    <row r="2066" spans="1:12" x14ac:dyDescent="0.55000000000000004">
      <c r="A2066" s="125" t="s">
        <v>205</v>
      </c>
      <c r="B2066" s="125">
        <v>2022</v>
      </c>
      <c r="C2066" s="125" t="s">
        <v>165</v>
      </c>
      <c r="D2066" s="125">
        <v>5638</v>
      </c>
      <c r="E2066" s="125">
        <v>5295</v>
      </c>
      <c r="F2066" s="125">
        <v>5035</v>
      </c>
      <c r="G2066" s="125">
        <v>5059</v>
      </c>
      <c r="H2066">
        <v>96</v>
      </c>
      <c r="I2066" s="125">
        <v>370844</v>
      </c>
      <c r="J2066" s="125">
        <v>44017</v>
      </c>
      <c r="K2066" s="125">
        <v>11707</v>
      </c>
      <c r="L2066" s="125">
        <v>2076</v>
      </c>
    </row>
    <row r="2067" spans="1:12" x14ac:dyDescent="0.55000000000000004">
      <c r="A2067" s="125" t="s">
        <v>205</v>
      </c>
      <c r="B2067" s="125">
        <v>2022</v>
      </c>
      <c r="C2067" s="125" t="s">
        <v>166</v>
      </c>
      <c r="D2067" s="125">
        <v>5483</v>
      </c>
      <c r="E2067" s="125">
        <v>5155</v>
      </c>
      <c r="F2067" s="125">
        <v>4808</v>
      </c>
      <c r="G2067" s="125">
        <v>4774</v>
      </c>
      <c r="H2067">
        <v>58</v>
      </c>
      <c r="I2067" s="125">
        <v>290035</v>
      </c>
      <c r="J2067" s="125">
        <v>34922</v>
      </c>
      <c r="K2067" s="125">
        <v>9303</v>
      </c>
      <c r="L2067" s="125">
        <v>1379</v>
      </c>
    </row>
    <row r="2068" spans="1:12" x14ac:dyDescent="0.55000000000000004">
      <c r="A2068" s="125" t="s">
        <v>206</v>
      </c>
      <c r="B2068" s="125">
        <v>2022</v>
      </c>
      <c r="C2068" s="125" t="s">
        <v>155</v>
      </c>
      <c r="D2068" s="125">
        <v>1681</v>
      </c>
      <c r="E2068" s="125">
        <v>1788</v>
      </c>
      <c r="F2068" s="125">
        <v>1867</v>
      </c>
      <c r="G2068" s="125">
        <v>1937</v>
      </c>
      <c r="H2068">
        <v>110</v>
      </c>
      <c r="I2068" s="125">
        <v>125085</v>
      </c>
      <c r="J2068" s="125">
        <v>17820</v>
      </c>
      <c r="K2068" s="125">
        <v>1804</v>
      </c>
      <c r="L2068" s="125">
        <v>206</v>
      </c>
    </row>
    <row r="2069" spans="1:12" x14ac:dyDescent="0.55000000000000004">
      <c r="A2069" s="125" t="s">
        <v>206</v>
      </c>
      <c r="B2069" s="125">
        <v>2022</v>
      </c>
      <c r="C2069" s="125" t="s">
        <v>156</v>
      </c>
      <c r="D2069" s="125">
        <v>1606</v>
      </c>
      <c r="E2069" s="125">
        <v>1707</v>
      </c>
      <c r="F2069" s="125">
        <v>1595</v>
      </c>
      <c r="G2069" s="125">
        <v>1651</v>
      </c>
      <c r="H2069">
        <v>90</v>
      </c>
      <c r="I2069" s="125">
        <v>102482</v>
      </c>
      <c r="J2069" s="125">
        <v>15162</v>
      </c>
      <c r="K2069" s="125">
        <v>1899</v>
      </c>
      <c r="L2069" s="125">
        <v>273</v>
      </c>
    </row>
    <row r="2070" spans="1:12" x14ac:dyDescent="0.55000000000000004">
      <c r="A2070" s="125" t="s">
        <v>206</v>
      </c>
      <c r="B2070" s="125">
        <v>2022</v>
      </c>
      <c r="C2070" s="125" t="s">
        <v>157</v>
      </c>
      <c r="D2070" s="125">
        <v>1852</v>
      </c>
      <c r="E2070" s="125">
        <v>1926</v>
      </c>
      <c r="F2070" s="125">
        <v>1822</v>
      </c>
      <c r="G2070" s="125">
        <v>2112</v>
      </c>
      <c r="H2070">
        <v>115</v>
      </c>
      <c r="I2070" s="125">
        <v>98472</v>
      </c>
      <c r="J2070" s="125">
        <v>18412</v>
      </c>
      <c r="K2070" s="125">
        <v>2544</v>
      </c>
      <c r="L2070" s="125">
        <v>356</v>
      </c>
    </row>
    <row r="2071" spans="1:12" x14ac:dyDescent="0.55000000000000004">
      <c r="A2071" s="125" t="s">
        <v>206</v>
      </c>
      <c r="B2071" s="125">
        <v>2022</v>
      </c>
      <c r="C2071" s="125" t="s">
        <v>158</v>
      </c>
      <c r="D2071" s="125">
        <v>1571</v>
      </c>
      <c r="E2071" s="125">
        <v>1638</v>
      </c>
      <c r="F2071" s="125">
        <v>1661</v>
      </c>
      <c r="G2071" s="125">
        <v>1653</v>
      </c>
      <c r="H2071">
        <v>101</v>
      </c>
      <c r="I2071" s="125">
        <v>70115</v>
      </c>
      <c r="J2071" s="125">
        <v>10546</v>
      </c>
      <c r="K2071" s="125">
        <v>1171</v>
      </c>
      <c r="L2071" s="125">
        <v>101</v>
      </c>
    </row>
    <row r="2072" spans="1:12" x14ac:dyDescent="0.55000000000000004">
      <c r="A2072" s="125" t="s">
        <v>206</v>
      </c>
      <c r="B2072" s="125">
        <v>2022</v>
      </c>
      <c r="C2072" s="125" t="s">
        <v>159</v>
      </c>
      <c r="D2072" s="125">
        <v>1862</v>
      </c>
      <c r="E2072" s="125">
        <v>1975</v>
      </c>
      <c r="F2072" s="125">
        <v>1755</v>
      </c>
      <c r="G2072" s="125">
        <v>1912</v>
      </c>
      <c r="H2072">
        <v>81</v>
      </c>
      <c r="I2072" s="125">
        <v>103265</v>
      </c>
      <c r="J2072" s="125">
        <v>14063</v>
      </c>
      <c r="K2072" s="125">
        <v>1806</v>
      </c>
      <c r="L2072" s="125">
        <v>288</v>
      </c>
    </row>
    <row r="2073" spans="1:12" x14ac:dyDescent="0.55000000000000004">
      <c r="A2073" s="125" t="s">
        <v>206</v>
      </c>
      <c r="B2073" s="125">
        <v>2022</v>
      </c>
      <c r="C2073" s="125" t="s">
        <v>160</v>
      </c>
      <c r="D2073" s="125">
        <v>1723</v>
      </c>
      <c r="E2073" s="125">
        <v>1757</v>
      </c>
      <c r="F2073" s="125">
        <v>1682</v>
      </c>
      <c r="G2073" s="125">
        <v>1822</v>
      </c>
      <c r="H2073">
        <v>180</v>
      </c>
      <c r="I2073" s="125">
        <v>132337</v>
      </c>
      <c r="J2073" s="125">
        <v>17804</v>
      </c>
      <c r="K2073" s="125">
        <v>2494</v>
      </c>
      <c r="L2073" s="125">
        <v>555</v>
      </c>
    </row>
    <row r="2074" spans="1:12" x14ac:dyDescent="0.55000000000000004">
      <c r="A2074" s="125" t="s">
        <v>206</v>
      </c>
      <c r="B2074" s="125">
        <v>2022</v>
      </c>
      <c r="C2074" s="125" t="s">
        <v>161</v>
      </c>
      <c r="D2074" s="125">
        <v>1591</v>
      </c>
      <c r="E2074" s="125">
        <v>1660</v>
      </c>
      <c r="F2074" s="125">
        <v>1641</v>
      </c>
      <c r="G2074" s="125">
        <v>1532</v>
      </c>
      <c r="H2074">
        <v>30</v>
      </c>
      <c r="I2074" s="125">
        <v>102284</v>
      </c>
      <c r="J2074" s="125">
        <v>13152</v>
      </c>
      <c r="K2074" s="125">
        <v>2005</v>
      </c>
      <c r="L2074" s="125">
        <v>304</v>
      </c>
    </row>
    <row r="2075" spans="1:12" x14ac:dyDescent="0.55000000000000004">
      <c r="A2075" s="125" t="s">
        <v>206</v>
      </c>
      <c r="B2075" s="125">
        <v>2022</v>
      </c>
      <c r="C2075" s="125" t="s">
        <v>162</v>
      </c>
      <c r="D2075" s="125">
        <v>1749</v>
      </c>
      <c r="E2075" s="125">
        <v>1987</v>
      </c>
      <c r="F2075" s="125">
        <v>1842</v>
      </c>
      <c r="G2075" s="125">
        <v>1836</v>
      </c>
      <c r="H2075">
        <v>33</v>
      </c>
      <c r="I2075" s="125">
        <v>89294</v>
      </c>
      <c r="J2075" s="125">
        <v>12306</v>
      </c>
      <c r="K2075" s="125">
        <v>2039</v>
      </c>
      <c r="L2075" s="125">
        <v>302</v>
      </c>
    </row>
    <row r="2076" spans="1:12" x14ac:dyDescent="0.55000000000000004">
      <c r="A2076" s="125" t="s">
        <v>206</v>
      </c>
      <c r="B2076" s="125">
        <v>2022</v>
      </c>
      <c r="C2076" s="125" t="s">
        <v>163</v>
      </c>
      <c r="D2076" s="125">
        <v>1674</v>
      </c>
      <c r="E2076" s="125">
        <v>1818</v>
      </c>
      <c r="F2076" s="125">
        <v>1829</v>
      </c>
      <c r="G2076" s="125">
        <v>1875</v>
      </c>
      <c r="H2076">
        <v>31</v>
      </c>
      <c r="I2076" s="125">
        <v>87838</v>
      </c>
      <c r="J2076" s="125">
        <v>11732</v>
      </c>
      <c r="K2076" s="125">
        <v>2082</v>
      </c>
      <c r="L2076" s="125">
        <v>241</v>
      </c>
    </row>
    <row r="2077" spans="1:12" x14ac:dyDescent="0.55000000000000004">
      <c r="A2077" s="125" t="s">
        <v>206</v>
      </c>
      <c r="B2077" s="125">
        <v>2022</v>
      </c>
      <c r="C2077" s="125" t="s">
        <v>164</v>
      </c>
      <c r="D2077" s="125">
        <v>1725</v>
      </c>
      <c r="E2077" s="125">
        <v>1760</v>
      </c>
      <c r="F2077" s="125">
        <v>1798</v>
      </c>
      <c r="G2077" s="125">
        <v>1777</v>
      </c>
      <c r="H2077">
        <v>58</v>
      </c>
      <c r="I2077" s="125">
        <v>94158</v>
      </c>
      <c r="J2077" s="125">
        <v>11879</v>
      </c>
      <c r="K2077" s="125">
        <v>1973</v>
      </c>
      <c r="L2077" s="125">
        <v>174</v>
      </c>
    </row>
    <row r="2078" spans="1:12" x14ac:dyDescent="0.55000000000000004">
      <c r="A2078" s="125" t="s">
        <v>206</v>
      </c>
      <c r="B2078" s="125">
        <v>2022</v>
      </c>
      <c r="C2078" s="125" t="s">
        <v>165</v>
      </c>
      <c r="D2078" s="125">
        <v>1628</v>
      </c>
      <c r="E2078" s="125">
        <v>1772</v>
      </c>
      <c r="F2078" s="125">
        <v>1755</v>
      </c>
      <c r="G2078" s="125">
        <v>1577</v>
      </c>
      <c r="H2078">
        <v>18</v>
      </c>
      <c r="I2078" s="125">
        <v>95482</v>
      </c>
      <c r="J2078" s="125">
        <v>13217</v>
      </c>
      <c r="K2078" s="125">
        <v>1766</v>
      </c>
      <c r="L2078" s="125">
        <v>220</v>
      </c>
    </row>
    <row r="2079" spans="1:12" x14ac:dyDescent="0.55000000000000004">
      <c r="A2079" s="125" t="s">
        <v>206</v>
      </c>
      <c r="B2079" s="125">
        <v>2022</v>
      </c>
      <c r="C2079" s="125" t="s">
        <v>166</v>
      </c>
      <c r="D2079" s="125">
        <v>1467</v>
      </c>
      <c r="E2079" s="125">
        <v>1646</v>
      </c>
      <c r="F2079" s="125">
        <v>1579</v>
      </c>
      <c r="G2079" s="125">
        <v>1528</v>
      </c>
      <c r="H2079">
        <v>25</v>
      </c>
      <c r="I2079" s="125">
        <v>69299</v>
      </c>
      <c r="J2079" s="125">
        <v>8917</v>
      </c>
      <c r="K2079" s="125">
        <v>2493</v>
      </c>
      <c r="L2079" s="125">
        <v>396</v>
      </c>
    </row>
    <row r="2080" spans="1:12" x14ac:dyDescent="0.55000000000000004">
      <c r="A2080" s="125" t="s">
        <v>207</v>
      </c>
      <c r="B2080" s="125">
        <v>2022</v>
      </c>
      <c r="C2080" s="125" t="s">
        <v>155</v>
      </c>
      <c r="D2080" s="125">
        <v>3602</v>
      </c>
      <c r="E2080" s="125">
        <v>3441</v>
      </c>
      <c r="F2080" s="125">
        <v>3512</v>
      </c>
      <c r="G2080" s="125">
        <v>3088</v>
      </c>
      <c r="H2080">
        <v>32</v>
      </c>
      <c r="I2080" s="125">
        <v>93743</v>
      </c>
      <c r="J2080" s="125">
        <v>19799</v>
      </c>
      <c r="K2080" s="125">
        <v>1982</v>
      </c>
      <c r="L2080" s="125">
        <v>217</v>
      </c>
    </row>
    <row r="2081" spans="1:12" x14ac:dyDescent="0.55000000000000004">
      <c r="A2081" s="125" t="s">
        <v>207</v>
      </c>
      <c r="B2081" s="125">
        <v>2022</v>
      </c>
      <c r="C2081" s="125" t="s">
        <v>156</v>
      </c>
      <c r="D2081" s="125">
        <v>2848</v>
      </c>
      <c r="E2081" s="125">
        <v>3289</v>
      </c>
      <c r="F2081" s="125">
        <v>2735</v>
      </c>
      <c r="G2081" s="125">
        <v>2687</v>
      </c>
      <c r="H2081">
        <v>42</v>
      </c>
      <c r="I2081" s="125">
        <v>80759</v>
      </c>
      <c r="J2081" s="125">
        <v>19370</v>
      </c>
      <c r="K2081" s="125">
        <v>1947</v>
      </c>
      <c r="L2081" s="125">
        <v>264</v>
      </c>
    </row>
    <row r="2082" spans="1:12" x14ac:dyDescent="0.55000000000000004">
      <c r="A2082" s="125" t="s">
        <v>207</v>
      </c>
      <c r="B2082" s="125">
        <v>2022</v>
      </c>
      <c r="C2082" s="125" t="s">
        <v>157</v>
      </c>
      <c r="D2082" s="125">
        <v>4036</v>
      </c>
      <c r="E2082" s="125">
        <v>4094</v>
      </c>
      <c r="F2082" s="125">
        <v>3543</v>
      </c>
      <c r="G2082" s="125">
        <v>3714</v>
      </c>
      <c r="H2082">
        <v>27</v>
      </c>
      <c r="I2082" s="125">
        <v>83973</v>
      </c>
      <c r="J2082" s="125">
        <v>22688</v>
      </c>
      <c r="K2082" s="125">
        <v>2282</v>
      </c>
      <c r="L2082" s="125">
        <v>293</v>
      </c>
    </row>
    <row r="2083" spans="1:12" x14ac:dyDescent="0.55000000000000004">
      <c r="A2083" s="125" t="s">
        <v>207</v>
      </c>
      <c r="B2083" s="125">
        <v>2022</v>
      </c>
      <c r="C2083" s="125" t="s">
        <v>158</v>
      </c>
      <c r="D2083" s="125">
        <v>3397</v>
      </c>
      <c r="E2083" s="125">
        <v>3244</v>
      </c>
      <c r="F2083" s="125">
        <v>3155</v>
      </c>
      <c r="G2083" s="125">
        <v>2770</v>
      </c>
      <c r="H2083">
        <v>118</v>
      </c>
      <c r="I2083" s="125">
        <v>71810</v>
      </c>
      <c r="J2083" s="125">
        <v>19541</v>
      </c>
      <c r="K2083" s="125">
        <v>2294</v>
      </c>
      <c r="L2083" s="125">
        <v>264</v>
      </c>
    </row>
    <row r="2084" spans="1:12" x14ac:dyDescent="0.55000000000000004">
      <c r="A2084" s="125" t="s">
        <v>207</v>
      </c>
      <c r="B2084" s="125">
        <v>2022</v>
      </c>
      <c r="C2084" s="125" t="s">
        <v>159</v>
      </c>
      <c r="D2084" s="125">
        <v>3428</v>
      </c>
      <c r="E2084" s="125">
        <v>3860</v>
      </c>
      <c r="F2084" s="125">
        <v>3449</v>
      </c>
      <c r="G2084" s="125">
        <v>3137</v>
      </c>
      <c r="H2084">
        <v>42</v>
      </c>
      <c r="I2084" s="125">
        <v>82147</v>
      </c>
      <c r="J2084" s="125">
        <v>21083</v>
      </c>
      <c r="K2084" s="125">
        <v>2287</v>
      </c>
      <c r="L2084" s="125">
        <v>370</v>
      </c>
    </row>
    <row r="2085" spans="1:12" x14ac:dyDescent="0.55000000000000004">
      <c r="A2085" s="125" t="s">
        <v>207</v>
      </c>
      <c r="B2085" s="125">
        <v>2022</v>
      </c>
      <c r="C2085" s="125" t="s">
        <v>160</v>
      </c>
      <c r="D2085" s="125">
        <v>3796</v>
      </c>
      <c r="E2085" s="125">
        <v>3717</v>
      </c>
      <c r="F2085" s="125">
        <v>3477</v>
      </c>
      <c r="G2085" s="125">
        <v>3442</v>
      </c>
      <c r="H2085">
        <v>77</v>
      </c>
      <c r="I2085" s="125">
        <v>87191</v>
      </c>
      <c r="J2085" s="125">
        <v>19885</v>
      </c>
      <c r="K2085" s="125">
        <v>2225</v>
      </c>
      <c r="L2085" s="125">
        <v>314</v>
      </c>
    </row>
    <row r="2086" spans="1:12" x14ac:dyDescent="0.55000000000000004">
      <c r="A2086" s="125" t="s">
        <v>207</v>
      </c>
      <c r="B2086" s="125">
        <v>2022</v>
      </c>
      <c r="C2086" s="125" t="s">
        <v>161</v>
      </c>
      <c r="D2086" s="125">
        <v>3278</v>
      </c>
      <c r="E2086" s="125">
        <v>3594</v>
      </c>
      <c r="F2086" s="125">
        <v>3215</v>
      </c>
      <c r="G2086" s="125">
        <v>2886</v>
      </c>
      <c r="H2086">
        <v>112</v>
      </c>
      <c r="I2086" s="125">
        <v>81238</v>
      </c>
      <c r="J2086" s="125">
        <v>18890</v>
      </c>
      <c r="K2086" s="125">
        <v>2450</v>
      </c>
      <c r="L2086" s="125">
        <v>377</v>
      </c>
    </row>
    <row r="2087" spans="1:12" x14ac:dyDescent="0.55000000000000004">
      <c r="A2087" s="125" t="s">
        <v>207</v>
      </c>
      <c r="B2087" s="125">
        <v>2022</v>
      </c>
      <c r="C2087" s="125" t="s">
        <v>162</v>
      </c>
      <c r="D2087" s="125">
        <v>3212</v>
      </c>
      <c r="E2087" s="125">
        <v>3542</v>
      </c>
      <c r="F2087" s="125">
        <v>3385</v>
      </c>
      <c r="G2087" s="125">
        <v>2760</v>
      </c>
      <c r="H2087">
        <v>80</v>
      </c>
      <c r="I2087" s="125">
        <v>75639</v>
      </c>
      <c r="J2087" s="125">
        <v>17615</v>
      </c>
      <c r="K2087" s="125">
        <v>2327</v>
      </c>
      <c r="L2087" s="125">
        <v>355</v>
      </c>
    </row>
    <row r="2088" spans="1:12" x14ac:dyDescent="0.55000000000000004">
      <c r="A2088" s="125" t="s">
        <v>207</v>
      </c>
      <c r="B2088" s="125">
        <v>2022</v>
      </c>
      <c r="C2088" s="125" t="s">
        <v>163</v>
      </c>
      <c r="D2088" s="125">
        <v>3537</v>
      </c>
      <c r="E2088" s="125">
        <v>3696</v>
      </c>
      <c r="F2088" s="125">
        <v>3475</v>
      </c>
      <c r="G2088" s="125">
        <v>3564</v>
      </c>
      <c r="H2088">
        <v>73</v>
      </c>
      <c r="I2088" s="125">
        <v>76871.100000000006</v>
      </c>
      <c r="J2088" s="125">
        <v>18299.099999999999</v>
      </c>
      <c r="K2088" s="125">
        <v>2371</v>
      </c>
      <c r="L2088" s="125">
        <v>267</v>
      </c>
    </row>
    <row r="2089" spans="1:12" x14ac:dyDescent="0.55000000000000004">
      <c r="A2089" s="125" t="s">
        <v>207</v>
      </c>
      <c r="B2089" s="125">
        <v>2022</v>
      </c>
      <c r="C2089" s="125" t="s">
        <v>164</v>
      </c>
      <c r="D2089" s="125">
        <v>3570</v>
      </c>
      <c r="E2089" s="125">
        <v>3679</v>
      </c>
      <c r="F2089" s="125">
        <v>3437</v>
      </c>
      <c r="G2089" s="125">
        <v>3023</v>
      </c>
      <c r="H2089">
        <v>79</v>
      </c>
      <c r="I2089" s="125">
        <v>101467</v>
      </c>
      <c r="J2089" s="125">
        <v>20201</v>
      </c>
      <c r="K2089" s="125">
        <v>1505</v>
      </c>
      <c r="L2089" s="125">
        <v>169</v>
      </c>
    </row>
    <row r="2090" spans="1:12" x14ac:dyDescent="0.55000000000000004">
      <c r="A2090" s="125" t="s">
        <v>207</v>
      </c>
      <c r="B2090" s="125">
        <v>2022</v>
      </c>
      <c r="C2090" s="125" t="s">
        <v>165</v>
      </c>
      <c r="D2090" s="125">
        <v>3492</v>
      </c>
      <c r="E2090" s="125">
        <v>3772</v>
      </c>
      <c r="F2090" s="125">
        <v>3314</v>
      </c>
      <c r="G2090" s="125">
        <v>2798</v>
      </c>
      <c r="H2090">
        <v>95</v>
      </c>
      <c r="I2090" s="125">
        <v>110837</v>
      </c>
      <c r="J2090" s="125">
        <v>24820</v>
      </c>
      <c r="K2090" s="125">
        <v>2622</v>
      </c>
      <c r="L2090" s="125">
        <v>328</v>
      </c>
    </row>
    <row r="2091" spans="1:12" x14ac:dyDescent="0.55000000000000004">
      <c r="A2091" s="125" t="s">
        <v>207</v>
      </c>
      <c r="B2091" s="125">
        <v>2022</v>
      </c>
      <c r="C2091" s="125" t="s">
        <v>166</v>
      </c>
      <c r="D2091" s="125">
        <v>3439</v>
      </c>
      <c r="E2091" s="125">
        <v>3362</v>
      </c>
      <c r="F2091" s="125">
        <v>3126</v>
      </c>
      <c r="G2091" s="125">
        <v>2604</v>
      </c>
      <c r="H2091">
        <v>122</v>
      </c>
      <c r="I2091" s="125">
        <v>83547</v>
      </c>
      <c r="J2091" s="125">
        <v>18090</v>
      </c>
      <c r="K2091" s="125">
        <v>2837</v>
      </c>
      <c r="L2091" s="125">
        <v>334</v>
      </c>
    </row>
    <row r="2092" spans="1:12" x14ac:dyDescent="0.55000000000000004">
      <c r="A2092" s="125" t="s">
        <v>208</v>
      </c>
      <c r="B2092" s="125">
        <v>2022</v>
      </c>
      <c r="C2092" s="125" t="s">
        <v>155</v>
      </c>
      <c r="D2092" s="125">
        <v>1362</v>
      </c>
      <c r="E2092" s="125">
        <v>1636</v>
      </c>
      <c r="F2092" s="125">
        <v>1825</v>
      </c>
      <c r="G2092" s="125">
        <v>1969</v>
      </c>
      <c r="H2092">
        <v>1475</v>
      </c>
      <c r="I2092" s="125">
        <v>72257</v>
      </c>
      <c r="J2092" s="125">
        <v>9691</v>
      </c>
      <c r="K2092" s="125">
        <v>29307</v>
      </c>
      <c r="L2092" s="125">
        <v>153</v>
      </c>
    </row>
    <row r="2093" spans="1:12" x14ac:dyDescent="0.55000000000000004">
      <c r="A2093" s="125" t="s">
        <v>208</v>
      </c>
      <c r="B2093" s="125">
        <v>2022</v>
      </c>
      <c r="C2093" s="125" t="s">
        <v>156</v>
      </c>
      <c r="D2093" s="125">
        <v>1203</v>
      </c>
      <c r="E2093" s="125">
        <v>1522</v>
      </c>
      <c r="F2093" s="125">
        <v>1627</v>
      </c>
      <c r="G2093" s="125">
        <v>1686</v>
      </c>
      <c r="H2093">
        <v>422</v>
      </c>
      <c r="I2093" s="125">
        <v>55021</v>
      </c>
      <c r="J2093" s="125">
        <v>8531</v>
      </c>
      <c r="K2093" s="125">
        <v>2086</v>
      </c>
      <c r="L2093" s="125">
        <v>78</v>
      </c>
    </row>
    <row r="2094" spans="1:12" x14ac:dyDescent="0.55000000000000004">
      <c r="A2094" s="125" t="s">
        <v>208</v>
      </c>
      <c r="B2094" s="125">
        <v>2022</v>
      </c>
      <c r="C2094" s="125" t="s">
        <v>157</v>
      </c>
      <c r="D2094" s="125">
        <v>1262</v>
      </c>
      <c r="E2094" s="125">
        <v>1645</v>
      </c>
      <c r="F2094" s="125">
        <v>1765</v>
      </c>
      <c r="G2094" s="125">
        <v>1852</v>
      </c>
      <c r="H2094">
        <v>39</v>
      </c>
      <c r="I2094" s="125">
        <v>57284</v>
      </c>
      <c r="J2094" s="125">
        <v>9328</v>
      </c>
      <c r="K2094" s="125">
        <v>1933</v>
      </c>
      <c r="L2094" s="125">
        <v>240</v>
      </c>
    </row>
    <row r="2095" spans="1:12" x14ac:dyDescent="0.55000000000000004">
      <c r="A2095" s="125" t="s">
        <v>208</v>
      </c>
      <c r="B2095" s="125">
        <v>2022</v>
      </c>
      <c r="C2095" s="125" t="s">
        <v>158</v>
      </c>
      <c r="D2095" s="125">
        <v>1154</v>
      </c>
      <c r="E2095" s="125">
        <v>1506</v>
      </c>
      <c r="F2095" s="125">
        <v>1698</v>
      </c>
      <c r="G2095" s="125">
        <v>1591</v>
      </c>
      <c r="H2095">
        <v>23</v>
      </c>
      <c r="I2095" s="125">
        <v>48908</v>
      </c>
      <c r="J2095" s="125">
        <v>7481</v>
      </c>
      <c r="K2095" s="125">
        <v>1901</v>
      </c>
      <c r="L2095" s="125">
        <v>310</v>
      </c>
    </row>
    <row r="2096" spans="1:12" x14ac:dyDescent="0.55000000000000004">
      <c r="A2096" s="125" t="s">
        <v>208</v>
      </c>
      <c r="B2096" s="125">
        <v>2022</v>
      </c>
      <c r="C2096" s="125" t="s">
        <v>159</v>
      </c>
      <c r="D2096" s="125">
        <v>1291</v>
      </c>
      <c r="E2096" s="125">
        <v>1607</v>
      </c>
      <c r="F2096" s="125">
        <v>1670</v>
      </c>
      <c r="G2096" s="125">
        <v>1676</v>
      </c>
      <c r="H2096">
        <v>103</v>
      </c>
      <c r="I2096" s="125">
        <v>58219</v>
      </c>
      <c r="J2096" s="125">
        <v>8220</v>
      </c>
      <c r="K2096" s="125">
        <v>2677</v>
      </c>
      <c r="L2096" s="125">
        <v>214</v>
      </c>
    </row>
    <row r="2097" spans="1:12" x14ac:dyDescent="0.55000000000000004">
      <c r="A2097" s="125" t="s">
        <v>208</v>
      </c>
      <c r="B2097" s="125">
        <v>2022</v>
      </c>
      <c r="C2097" s="125" t="s">
        <v>160</v>
      </c>
      <c r="D2097" s="125">
        <v>1255</v>
      </c>
      <c r="E2097" s="125">
        <v>1529</v>
      </c>
      <c r="F2097" s="125">
        <v>1587</v>
      </c>
      <c r="G2097" s="125">
        <v>1767</v>
      </c>
      <c r="H2097">
        <v>49</v>
      </c>
      <c r="I2097" s="125">
        <v>82583</v>
      </c>
      <c r="J2097" s="125">
        <v>11856</v>
      </c>
      <c r="K2097" s="125">
        <v>2374</v>
      </c>
      <c r="L2097" s="125">
        <v>231</v>
      </c>
    </row>
    <row r="2098" spans="1:12" x14ac:dyDescent="0.55000000000000004">
      <c r="A2098" s="125" t="s">
        <v>208</v>
      </c>
      <c r="B2098" s="125">
        <v>2022</v>
      </c>
      <c r="C2098" s="125" t="s">
        <v>161</v>
      </c>
      <c r="D2098" s="125">
        <v>919</v>
      </c>
      <c r="E2098" s="125">
        <v>1490</v>
      </c>
      <c r="F2098" s="125">
        <v>1714</v>
      </c>
      <c r="G2098" s="125">
        <v>1573</v>
      </c>
      <c r="H2098">
        <v>37</v>
      </c>
      <c r="I2098" s="125">
        <v>65375</v>
      </c>
      <c r="J2098" s="125">
        <v>8914</v>
      </c>
      <c r="K2098" s="125">
        <v>2994</v>
      </c>
      <c r="L2098" s="125">
        <v>74</v>
      </c>
    </row>
    <row r="2099" spans="1:12" x14ac:dyDescent="0.55000000000000004">
      <c r="A2099" s="125" t="s">
        <v>208</v>
      </c>
      <c r="B2099" s="125">
        <v>2022</v>
      </c>
      <c r="C2099" s="125" t="s">
        <v>162</v>
      </c>
      <c r="D2099" s="125">
        <v>1248</v>
      </c>
      <c r="E2099" s="125">
        <v>1583</v>
      </c>
      <c r="F2099" s="125">
        <v>1692</v>
      </c>
      <c r="G2099" s="125">
        <v>1710</v>
      </c>
      <c r="H2099">
        <v>36</v>
      </c>
      <c r="I2099" s="125">
        <v>65654</v>
      </c>
      <c r="J2099" s="125">
        <v>10088</v>
      </c>
      <c r="K2099" s="125">
        <v>2544</v>
      </c>
      <c r="L2099" s="125">
        <v>89</v>
      </c>
    </row>
    <row r="2100" spans="1:12" x14ac:dyDescent="0.55000000000000004">
      <c r="A2100" s="125" t="s">
        <v>208</v>
      </c>
      <c r="B2100" s="125">
        <v>2022</v>
      </c>
      <c r="C2100" s="125" t="s">
        <v>163</v>
      </c>
      <c r="D2100" s="125">
        <v>1258</v>
      </c>
      <c r="E2100" s="125">
        <v>1423</v>
      </c>
      <c r="F2100" s="125">
        <v>1595</v>
      </c>
      <c r="G2100" s="125">
        <v>1797</v>
      </c>
      <c r="H2100">
        <v>45</v>
      </c>
      <c r="I2100" s="125">
        <v>60829</v>
      </c>
      <c r="J2100" s="125">
        <v>8791</v>
      </c>
      <c r="K2100" s="125">
        <v>2353</v>
      </c>
      <c r="L2100" s="125">
        <v>109</v>
      </c>
    </row>
    <row r="2101" spans="1:12" x14ac:dyDescent="0.55000000000000004">
      <c r="A2101" s="125" t="s">
        <v>208</v>
      </c>
      <c r="B2101" s="125">
        <v>2022</v>
      </c>
      <c r="C2101" s="125" t="s">
        <v>164</v>
      </c>
      <c r="D2101" s="125">
        <v>1162</v>
      </c>
      <c r="E2101" s="125">
        <v>1493</v>
      </c>
      <c r="F2101" s="125">
        <v>1609</v>
      </c>
      <c r="G2101" s="125">
        <v>1654</v>
      </c>
      <c r="H2101">
        <v>79</v>
      </c>
      <c r="I2101" s="125">
        <v>68955</v>
      </c>
      <c r="J2101" s="125">
        <v>9404</v>
      </c>
      <c r="K2101" s="125">
        <v>2821</v>
      </c>
      <c r="L2101" s="125">
        <v>124</v>
      </c>
    </row>
    <row r="2102" spans="1:12" x14ac:dyDescent="0.55000000000000004">
      <c r="A2102" s="125" t="s">
        <v>208</v>
      </c>
      <c r="B2102" s="125">
        <v>2022</v>
      </c>
      <c r="C2102" s="125" t="s">
        <v>165</v>
      </c>
      <c r="D2102" s="125">
        <v>1204</v>
      </c>
      <c r="E2102" s="125">
        <v>1454</v>
      </c>
      <c r="F2102" s="125">
        <v>1508</v>
      </c>
      <c r="G2102" s="125">
        <v>1593</v>
      </c>
      <c r="H2102">
        <v>17</v>
      </c>
      <c r="I2102" s="125">
        <v>65439</v>
      </c>
      <c r="J2102" s="125">
        <v>9477</v>
      </c>
      <c r="K2102" s="125">
        <v>2597</v>
      </c>
      <c r="L2102" s="125">
        <v>124</v>
      </c>
    </row>
    <row r="2103" spans="1:12" x14ac:dyDescent="0.55000000000000004">
      <c r="A2103" s="125" t="s">
        <v>208</v>
      </c>
      <c r="B2103" s="125">
        <v>2022</v>
      </c>
      <c r="C2103" s="125" t="s">
        <v>166</v>
      </c>
      <c r="D2103" s="125">
        <v>1238</v>
      </c>
      <c r="E2103" s="125">
        <v>1530</v>
      </c>
      <c r="F2103" s="125">
        <v>1648</v>
      </c>
      <c r="G2103" s="125">
        <v>1686</v>
      </c>
      <c r="H2103">
        <v>113</v>
      </c>
      <c r="I2103" s="125">
        <v>66970</v>
      </c>
      <c r="J2103" s="125">
        <v>8526</v>
      </c>
      <c r="K2103" s="125">
        <v>3994</v>
      </c>
      <c r="L2103" s="125">
        <v>307</v>
      </c>
    </row>
    <row r="2104" spans="1:12" x14ac:dyDescent="0.55000000000000004">
      <c r="A2104" s="125" t="s">
        <v>209</v>
      </c>
      <c r="B2104" s="125">
        <v>2022</v>
      </c>
      <c r="C2104" s="125" t="s">
        <v>155</v>
      </c>
      <c r="D2104" s="125">
        <v>890</v>
      </c>
      <c r="E2104" s="125">
        <v>1196</v>
      </c>
      <c r="F2104" s="125">
        <v>1235</v>
      </c>
      <c r="G2104" s="125">
        <v>1214</v>
      </c>
      <c r="H2104">
        <v>246</v>
      </c>
      <c r="I2104" s="125">
        <v>94280</v>
      </c>
      <c r="J2104" s="125">
        <v>15336</v>
      </c>
      <c r="K2104" s="125">
        <v>1749</v>
      </c>
      <c r="L2104" s="125">
        <v>286</v>
      </c>
    </row>
    <row r="2105" spans="1:12" x14ac:dyDescent="0.55000000000000004">
      <c r="A2105" s="125" t="s">
        <v>209</v>
      </c>
      <c r="B2105" s="125">
        <v>2022</v>
      </c>
      <c r="C2105" s="125" t="s">
        <v>156</v>
      </c>
      <c r="D2105" s="125">
        <v>924</v>
      </c>
      <c r="E2105" s="125">
        <v>1129</v>
      </c>
      <c r="F2105" s="125">
        <v>1158</v>
      </c>
      <c r="G2105" s="125">
        <v>1074</v>
      </c>
      <c r="H2105">
        <v>85</v>
      </c>
      <c r="I2105" s="125">
        <v>90127</v>
      </c>
      <c r="J2105" s="125">
        <v>15095</v>
      </c>
      <c r="K2105" s="125">
        <v>1763</v>
      </c>
      <c r="L2105" s="125">
        <v>400</v>
      </c>
    </row>
    <row r="2106" spans="1:12" x14ac:dyDescent="0.55000000000000004">
      <c r="A2106" s="125" t="s">
        <v>209</v>
      </c>
      <c r="B2106" s="125">
        <v>2022</v>
      </c>
      <c r="C2106" s="125" t="s">
        <v>157</v>
      </c>
      <c r="D2106" s="125">
        <v>944</v>
      </c>
      <c r="E2106" s="125">
        <v>1370</v>
      </c>
      <c r="F2106" s="125">
        <v>1285</v>
      </c>
      <c r="G2106" s="125">
        <v>1310</v>
      </c>
      <c r="H2106">
        <v>27</v>
      </c>
      <c r="I2106" s="125">
        <v>83187</v>
      </c>
      <c r="J2106" s="125">
        <v>13122</v>
      </c>
      <c r="K2106" s="125">
        <v>1688</v>
      </c>
      <c r="L2106" s="125">
        <v>262</v>
      </c>
    </row>
    <row r="2107" spans="1:12" x14ac:dyDescent="0.55000000000000004">
      <c r="A2107" s="125" t="s">
        <v>209</v>
      </c>
      <c r="B2107" s="125">
        <v>2022</v>
      </c>
      <c r="C2107" s="125" t="s">
        <v>158</v>
      </c>
      <c r="D2107" s="125">
        <v>975</v>
      </c>
      <c r="E2107" s="125">
        <v>1177</v>
      </c>
      <c r="F2107" s="125">
        <v>1147</v>
      </c>
      <c r="G2107" s="125">
        <v>1195</v>
      </c>
      <c r="H2107">
        <v>13</v>
      </c>
      <c r="I2107" s="125">
        <v>68523</v>
      </c>
      <c r="J2107" s="125">
        <v>8161</v>
      </c>
      <c r="K2107" s="125">
        <v>1546</v>
      </c>
      <c r="L2107" s="125">
        <v>266</v>
      </c>
    </row>
    <row r="2108" spans="1:12" x14ac:dyDescent="0.55000000000000004">
      <c r="A2108" s="125" t="s">
        <v>209</v>
      </c>
      <c r="B2108" s="125">
        <v>2022</v>
      </c>
      <c r="C2108" s="125" t="s">
        <v>159</v>
      </c>
      <c r="D2108" s="125">
        <v>1045</v>
      </c>
      <c r="E2108" s="125">
        <v>1309</v>
      </c>
      <c r="F2108" s="125">
        <v>1190</v>
      </c>
      <c r="G2108" s="125">
        <v>1233</v>
      </c>
      <c r="H2108">
        <v>13</v>
      </c>
      <c r="I2108" s="125">
        <v>96562</v>
      </c>
      <c r="J2108" s="125">
        <v>12707</v>
      </c>
      <c r="K2108" s="125">
        <v>1675</v>
      </c>
      <c r="L2108" s="125">
        <v>340</v>
      </c>
    </row>
    <row r="2109" spans="1:12" x14ac:dyDescent="0.55000000000000004">
      <c r="A2109" s="125" t="s">
        <v>209</v>
      </c>
      <c r="B2109" s="125">
        <v>2022</v>
      </c>
      <c r="C2109" s="125" t="s">
        <v>160</v>
      </c>
      <c r="D2109" s="125">
        <v>996</v>
      </c>
      <c r="E2109" s="125">
        <v>1160</v>
      </c>
      <c r="F2109" s="125">
        <v>1187</v>
      </c>
      <c r="G2109" s="125">
        <v>1260</v>
      </c>
      <c r="H2109">
        <v>10</v>
      </c>
      <c r="I2109" s="125">
        <v>109303</v>
      </c>
      <c r="J2109" s="125">
        <v>14620</v>
      </c>
      <c r="K2109" s="125">
        <v>1311</v>
      </c>
      <c r="L2109" s="125">
        <v>363</v>
      </c>
    </row>
    <row r="2110" spans="1:12" x14ac:dyDescent="0.55000000000000004">
      <c r="A2110" s="125" t="s">
        <v>209</v>
      </c>
      <c r="B2110" s="125">
        <v>2022</v>
      </c>
      <c r="C2110" s="125" t="s">
        <v>161</v>
      </c>
      <c r="D2110" s="125">
        <v>907</v>
      </c>
      <c r="E2110" s="125">
        <v>1281</v>
      </c>
      <c r="F2110" s="125">
        <v>1254</v>
      </c>
      <c r="G2110" s="125">
        <v>1207</v>
      </c>
      <c r="H2110">
        <v>9</v>
      </c>
      <c r="I2110" s="125">
        <v>90381</v>
      </c>
      <c r="J2110" s="125">
        <v>11719</v>
      </c>
      <c r="K2110" s="125">
        <v>1692</v>
      </c>
      <c r="L2110" s="125">
        <v>236</v>
      </c>
    </row>
    <row r="2111" spans="1:12" x14ac:dyDescent="0.55000000000000004">
      <c r="A2111" s="125" t="s">
        <v>209</v>
      </c>
      <c r="B2111" s="125">
        <v>2022</v>
      </c>
      <c r="C2111" s="125" t="s">
        <v>162</v>
      </c>
      <c r="D2111" s="125">
        <v>970</v>
      </c>
      <c r="E2111" s="125">
        <v>1280</v>
      </c>
      <c r="F2111" s="125">
        <v>1262</v>
      </c>
      <c r="G2111" s="125">
        <v>1304</v>
      </c>
      <c r="H2111">
        <v>74</v>
      </c>
      <c r="I2111" s="125">
        <v>87315</v>
      </c>
      <c r="J2111" s="125">
        <v>10999</v>
      </c>
      <c r="K2111" s="125">
        <v>1585</v>
      </c>
      <c r="L2111" s="125">
        <v>160</v>
      </c>
    </row>
    <row r="2112" spans="1:12" x14ac:dyDescent="0.55000000000000004">
      <c r="A2112" s="125" t="s">
        <v>209</v>
      </c>
      <c r="B2112" s="125">
        <v>2022</v>
      </c>
      <c r="C2112" s="125" t="s">
        <v>163</v>
      </c>
      <c r="D2112" s="125">
        <v>954</v>
      </c>
      <c r="E2112" s="125">
        <v>1201</v>
      </c>
      <c r="F2112" s="125">
        <v>1290</v>
      </c>
      <c r="G2112" s="125">
        <v>1285</v>
      </c>
      <c r="H2112">
        <v>13</v>
      </c>
      <c r="I2112" s="125">
        <v>81936</v>
      </c>
      <c r="J2112" s="125">
        <v>10376</v>
      </c>
      <c r="K2112" s="125">
        <v>1533</v>
      </c>
      <c r="L2112" s="125">
        <v>89</v>
      </c>
    </row>
    <row r="2113" spans="1:12" x14ac:dyDescent="0.55000000000000004">
      <c r="A2113" s="125" t="s">
        <v>209</v>
      </c>
      <c r="B2113" s="125">
        <v>2022</v>
      </c>
      <c r="C2113" s="125" t="s">
        <v>164</v>
      </c>
      <c r="D2113" s="125">
        <v>919</v>
      </c>
      <c r="E2113" s="125">
        <v>1141</v>
      </c>
      <c r="F2113" s="125">
        <v>1223</v>
      </c>
      <c r="G2113" s="125">
        <v>1238</v>
      </c>
      <c r="H2113">
        <v>30</v>
      </c>
      <c r="I2113" s="125">
        <v>90463</v>
      </c>
      <c r="J2113" s="125">
        <v>10636</v>
      </c>
      <c r="K2113" s="125">
        <v>1549</v>
      </c>
      <c r="L2113" s="125">
        <v>274</v>
      </c>
    </row>
    <row r="2114" spans="1:12" x14ac:dyDescent="0.55000000000000004">
      <c r="A2114" s="125" t="s">
        <v>209</v>
      </c>
      <c r="B2114" s="125">
        <v>2022</v>
      </c>
      <c r="C2114" s="125" t="s">
        <v>165</v>
      </c>
      <c r="D2114" s="125">
        <v>887</v>
      </c>
      <c r="E2114" s="125">
        <v>1109</v>
      </c>
      <c r="F2114" s="125">
        <v>1226</v>
      </c>
      <c r="G2114" s="125">
        <v>1172</v>
      </c>
      <c r="H2114">
        <v>29</v>
      </c>
      <c r="I2114" s="125">
        <v>90743</v>
      </c>
      <c r="J2114" s="125">
        <v>10280</v>
      </c>
      <c r="K2114" s="125">
        <v>1288</v>
      </c>
      <c r="L2114" s="125">
        <v>165</v>
      </c>
    </row>
    <row r="2115" spans="1:12" x14ac:dyDescent="0.55000000000000004">
      <c r="A2115" s="125" t="s">
        <v>209</v>
      </c>
      <c r="B2115" s="125">
        <v>2022</v>
      </c>
      <c r="C2115" s="125" t="s">
        <v>166</v>
      </c>
      <c r="D2115" s="125">
        <v>979</v>
      </c>
      <c r="E2115" s="125">
        <v>1143</v>
      </c>
      <c r="F2115" s="125">
        <v>1152</v>
      </c>
      <c r="G2115" s="125">
        <v>1132</v>
      </c>
      <c r="H2115">
        <v>29</v>
      </c>
      <c r="I2115" s="125">
        <v>71914</v>
      </c>
      <c r="J2115" s="125">
        <v>10719</v>
      </c>
      <c r="K2115" s="125">
        <v>1449</v>
      </c>
      <c r="L2115" s="125">
        <v>231</v>
      </c>
    </row>
    <row r="2116" spans="1:12" x14ac:dyDescent="0.55000000000000004">
      <c r="A2116" s="125" t="s">
        <v>210</v>
      </c>
      <c r="B2116" s="125">
        <v>2022</v>
      </c>
      <c r="C2116" s="125" t="s">
        <v>155</v>
      </c>
      <c r="D2116" s="125">
        <v>1311</v>
      </c>
      <c r="E2116" s="125">
        <v>1311</v>
      </c>
      <c r="F2116" s="125">
        <v>1203</v>
      </c>
      <c r="G2116" s="125">
        <v>1265</v>
      </c>
      <c r="H2116">
        <v>119</v>
      </c>
      <c r="I2116" s="125">
        <v>164701</v>
      </c>
      <c r="J2116" s="125">
        <v>22497</v>
      </c>
      <c r="K2116" s="125">
        <v>3178</v>
      </c>
      <c r="L2116" s="125">
        <v>335</v>
      </c>
    </row>
    <row r="2117" spans="1:12" x14ac:dyDescent="0.55000000000000004">
      <c r="A2117" s="125" t="s">
        <v>210</v>
      </c>
      <c r="B2117" s="125">
        <v>2022</v>
      </c>
      <c r="C2117" s="125" t="s">
        <v>156</v>
      </c>
      <c r="D2117" s="125">
        <v>1140</v>
      </c>
      <c r="E2117" s="125">
        <v>1143</v>
      </c>
      <c r="F2117" s="125">
        <v>1091</v>
      </c>
      <c r="G2117" s="125">
        <v>1081</v>
      </c>
      <c r="H2117">
        <v>33</v>
      </c>
      <c r="I2117" s="125">
        <v>159184</v>
      </c>
      <c r="J2117" s="125">
        <v>21685</v>
      </c>
      <c r="K2117" s="125">
        <v>2599</v>
      </c>
      <c r="L2117" s="125">
        <v>431</v>
      </c>
    </row>
    <row r="2118" spans="1:12" x14ac:dyDescent="0.55000000000000004">
      <c r="A2118" s="125" t="s">
        <v>210</v>
      </c>
      <c r="B2118" s="125">
        <v>2022</v>
      </c>
      <c r="C2118" s="125" t="s">
        <v>157</v>
      </c>
      <c r="D2118" s="125">
        <v>1333</v>
      </c>
      <c r="E2118" s="125">
        <v>1282</v>
      </c>
      <c r="F2118" s="125">
        <v>1290</v>
      </c>
      <c r="G2118" s="125">
        <v>1235</v>
      </c>
      <c r="H2118">
        <v>20</v>
      </c>
      <c r="I2118" s="125">
        <v>151509</v>
      </c>
      <c r="J2118" s="125">
        <v>17342</v>
      </c>
      <c r="K2118" s="125">
        <v>2921</v>
      </c>
      <c r="L2118" s="125">
        <v>411</v>
      </c>
    </row>
    <row r="2119" spans="1:12" x14ac:dyDescent="0.55000000000000004">
      <c r="A2119" s="125" t="s">
        <v>210</v>
      </c>
      <c r="B2119" s="125">
        <v>2022</v>
      </c>
      <c r="C2119" s="125" t="s">
        <v>158</v>
      </c>
      <c r="D2119" s="125">
        <v>1161</v>
      </c>
      <c r="E2119" s="125">
        <v>1196</v>
      </c>
      <c r="F2119" s="125">
        <v>1165</v>
      </c>
      <c r="G2119" s="125">
        <v>1201</v>
      </c>
      <c r="H2119">
        <v>5</v>
      </c>
      <c r="I2119" s="125">
        <v>126901</v>
      </c>
      <c r="J2119" s="125">
        <v>12047</v>
      </c>
      <c r="K2119" s="125">
        <v>3456</v>
      </c>
      <c r="L2119" s="125">
        <v>268</v>
      </c>
    </row>
    <row r="2120" spans="1:12" x14ac:dyDescent="0.55000000000000004">
      <c r="A2120" s="125" t="s">
        <v>210</v>
      </c>
      <c r="B2120" s="125">
        <v>2022</v>
      </c>
      <c r="C2120" s="125" t="s">
        <v>159</v>
      </c>
      <c r="D2120" s="125">
        <v>1245</v>
      </c>
      <c r="E2120" s="125">
        <v>1330</v>
      </c>
      <c r="F2120" s="125">
        <v>1189</v>
      </c>
      <c r="G2120" s="125">
        <v>1279</v>
      </c>
      <c r="H2120">
        <v>1</v>
      </c>
      <c r="I2120" s="125">
        <v>162942</v>
      </c>
      <c r="J2120" s="125">
        <v>16967</v>
      </c>
      <c r="K2120" s="125">
        <v>3539</v>
      </c>
      <c r="L2120" s="125">
        <v>1074</v>
      </c>
    </row>
    <row r="2121" spans="1:12" x14ac:dyDescent="0.55000000000000004">
      <c r="A2121" s="125" t="s">
        <v>210</v>
      </c>
      <c r="B2121" s="125">
        <v>2022</v>
      </c>
      <c r="C2121" s="125" t="s">
        <v>160</v>
      </c>
      <c r="D2121" s="125">
        <v>1312</v>
      </c>
      <c r="E2121" s="125">
        <v>1160</v>
      </c>
      <c r="F2121" s="125">
        <v>1230</v>
      </c>
      <c r="G2121" s="125">
        <v>1280</v>
      </c>
      <c r="H2121">
        <v>6</v>
      </c>
      <c r="I2121" s="125">
        <v>185790</v>
      </c>
      <c r="J2121" s="125">
        <v>19260</v>
      </c>
      <c r="K2121" s="125">
        <v>3512</v>
      </c>
      <c r="L2121" s="125">
        <v>541</v>
      </c>
    </row>
    <row r="2122" spans="1:12" x14ac:dyDescent="0.55000000000000004">
      <c r="A2122" s="125" t="s">
        <v>210</v>
      </c>
      <c r="B2122" s="125">
        <v>2022</v>
      </c>
      <c r="C2122" s="125" t="s">
        <v>161</v>
      </c>
      <c r="D2122" s="125">
        <v>1259</v>
      </c>
      <c r="E2122" s="125">
        <v>1189</v>
      </c>
      <c r="F2122" s="125">
        <v>1296</v>
      </c>
      <c r="G2122" s="125">
        <v>1169</v>
      </c>
      <c r="H2122">
        <v>19</v>
      </c>
      <c r="I2122" s="125">
        <v>162475</v>
      </c>
      <c r="J2122" s="125">
        <v>15974</v>
      </c>
      <c r="K2122" s="125">
        <v>3659</v>
      </c>
      <c r="L2122" s="125">
        <v>440</v>
      </c>
    </row>
    <row r="2123" spans="1:12" x14ac:dyDescent="0.55000000000000004">
      <c r="A2123" s="125" t="s">
        <v>210</v>
      </c>
      <c r="B2123" s="125">
        <v>2022</v>
      </c>
      <c r="C2123" s="125" t="s">
        <v>162</v>
      </c>
      <c r="D2123" s="125">
        <v>1340</v>
      </c>
      <c r="E2123" s="125">
        <v>1342</v>
      </c>
      <c r="F2123" s="125">
        <v>1258</v>
      </c>
      <c r="G2123" s="125">
        <v>1202</v>
      </c>
      <c r="H2123">
        <v>1</v>
      </c>
      <c r="I2123" s="125">
        <v>165989</v>
      </c>
      <c r="J2123" s="125">
        <v>15361</v>
      </c>
      <c r="K2123" s="125">
        <v>3299</v>
      </c>
      <c r="L2123" s="125">
        <v>757</v>
      </c>
    </row>
    <row r="2124" spans="1:12" x14ac:dyDescent="0.55000000000000004">
      <c r="A2124" s="125" t="s">
        <v>210</v>
      </c>
      <c r="B2124" s="125">
        <v>2022</v>
      </c>
      <c r="C2124" s="125" t="s">
        <v>163</v>
      </c>
      <c r="D2124" s="125">
        <v>1212</v>
      </c>
      <c r="E2124" s="125">
        <v>1279</v>
      </c>
      <c r="F2124" s="125">
        <v>1201</v>
      </c>
      <c r="G2124" s="125">
        <v>1363</v>
      </c>
      <c r="H2124">
        <v>21</v>
      </c>
      <c r="I2124" s="125">
        <v>163945</v>
      </c>
      <c r="J2124" s="125">
        <v>15367</v>
      </c>
      <c r="K2124" s="125">
        <v>3760</v>
      </c>
      <c r="L2124" s="125">
        <v>562</v>
      </c>
    </row>
    <row r="2125" spans="1:12" x14ac:dyDescent="0.55000000000000004">
      <c r="A2125" s="125" t="s">
        <v>210</v>
      </c>
      <c r="B2125" s="125">
        <v>2022</v>
      </c>
      <c r="C2125" s="125" t="s">
        <v>164</v>
      </c>
      <c r="D2125" s="125">
        <v>1223</v>
      </c>
      <c r="E2125" s="125">
        <v>1123</v>
      </c>
      <c r="F2125" s="125">
        <v>1216</v>
      </c>
      <c r="G2125" s="125">
        <v>1193</v>
      </c>
      <c r="H2125">
        <v>21</v>
      </c>
      <c r="I2125" s="125">
        <v>150455</v>
      </c>
      <c r="J2125" s="125">
        <v>15602</v>
      </c>
      <c r="K2125" s="125">
        <v>4082</v>
      </c>
      <c r="L2125" s="125">
        <v>478</v>
      </c>
    </row>
    <row r="2126" spans="1:12" x14ac:dyDescent="0.55000000000000004">
      <c r="A2126" s="125" t="s">
        <v>210</v>
      </c>
      <c r="B2126" s="125">
        <v>2022</v>
      </c>
      <c r="C2126" s="125" t="s">
        <v>165</v>
      </c>
      <c r="D2126" s="125">
        <v>1286</v>
      </c>
      <c r="E2126" s="125">
        <v>1203</v>
      </c>
      <c r="F2126" s="125">
        <v>1235</v>
      </c>
      <c r="G2126" s="125">
        <v>1137</v>
      </c>
      <c r="H2126">
        <v>4</v>
      </c>
      <c r="I2126" s="125">
        <v>152929</v>
      </c>
      <c r="J2126" s="125">
        <v>13681</v>
      </c>
      <c r="K2126" s="125">
        <v>3644</v>
      </c>
      <c r="L2126" s="125">
        <v>533</v>
      </c>
    </row>
    <row r="2127" spans="1:12" x14ac:dyDescent="0.55000000000000004">
      <c r="A2127" s="125" t="s">
        <v>210</v>
      </c>
      <c r="B2127" s="125">
        <v>2022</v>
      </c>
      <c r="C2127" s="125" t="s">
        <v>166</v>
      </c>
      <c r="D2127" s="125">
        <v>1317</v>
      </c>
      <c r="E2127" s="125">
        <v>1256</v>
      </c>
      <c r="F2127" s="125">
        <v>1145</v>
      </c>
      <c r="G2127" s="125">
        <v>1159</v>
      </c>
      <c r="H2127">
        <v>17</v>
      </c>
      <c r="I2127" s="125">
        <v>129228</v>
      </c>
      <c r="J2127" s="125">
        <v>12119</v>
      </c>
      <c r="K2127" s="125">
        <v>2616</v>
      </c>
      <c r="L2127" s="125">
        <v>458</v>
      </c>
    </row>
    <row r="2128" spans="1:12" x14ac:dyDescent="0.55000000000000004">
      <c r="A2128" s="125" t="s">
        <v>211</v>
      </c>
      <c r="B2128" s="125">
        <v>2022</v>
      </c>
      <c r="C2128" s="125" t="s">
        <v>155</v>
      </c>
      <c r="D2128" s="125">
        <v>991</v>
      </c>
      <c r="E2128" s="125">
        <v>930</v>
      </c>
      <c r="F2128" s="125">
        <v>938</v>
      </c>
      <c r="G2128" s="125">
        <v>839</v>
      </c>
      <c r="H2128">
        <v>30</v>
      </c>
      <c r="I2128" s="125">
        <v>35246</v>
      </c>
      <c r="J2128" s="125">
        <v>9339</v>
      </c>
      <c r="K2128" s="125">
        <v>615</v>
      </c>
      <c r="L2128" s="125">
        <v>78</v>
      </c>
    </row>
    <row r="2129" spans="1:12" x14ac:dyDescent="0.55000000000000004">
      <c r="A2129" s="125" t="s">
        <v>211</v>
      </c>
      <c r="B2129" s="125">
        <v>2022</v>
      </c>
      <c r="C2129" s="125" t="s">
        <v>156</v>
      </c>
      <c r="D2129" s="125">
        <v>871</v>
      </c>
      <c r="E2129" s="125">
        <v>841</v>
      </c>
      <c r="F2129" s="125">
        <v>860</v>
      </c>
      <c r="G2129" s="125">
        <v>855</v>
      </c>
      <c r="H2129">
        <v>20</v>
      </c>
      <c r="I2129" s="125">
        <v>33143</v>
      </c>
      <c r="J2129" s="125">
        <v>8048</v>
      </c>
      <c r="K2129" s="125">
        <v>451</v>
      </c>
      <c r="L2129" s="125">
        <v>86</v>
      </c>
    </row>
    <row r="2130" spans="1:12" x14ac:dyDescent="0.55000000000000004">
      <c r="A2130" s="125" t="s">
        <v>211</v>
      </c>
      <c r="B2130" s="125">
        <v>2022</v>
      </c>
      <c r="C2130" s="125" t="s">
        <v>157</v>
      </c>
      <c r="D2130" s="125">
        <v>938</v>
      </c>
      <c r="E2130" s="125">
        <v>975</v>
      </c>
      <c r="F2130" s="125">
        <v>866</v>
      </c>
      <c r="G2130" s="125">
        <v>884</v>
      </c>
      <c r="H2130">
        <v>25</v>
      </c>
      <c r="I2130" s="125">
        <v>29694</v>
      </c>
      <c r="J2130" s="125">
        <v>7569</v>
      </c>
      <c r="K2130" s="125">
        <v>515</v>
      </c>
      <c r="L2130" s="125">
        <v>62</v>
      </c>
    </row>
    <row r="2131" spans="1:12" x14ac:dyDescent="0.55000000000000004">
      <c r="A2131" s="125" t="s">
        <v>211</v>
      </c>
      <c r="B2131" s="125">
        <v>2022</v>
      </c>
      <c r="C2131" s="125" t="s">
        <v>158</v>
      </c>
      <c r="D2131" s="125">
        <v>928</v>
      </c>
      <c r="E2131" s="125">
        <v>789</v>
      </c>
      <c r="F2131" s="125">
        <v>733</v>
      </c>
      <c r="G2131" s="125">
        <v>690</v>
      </c>
      <c r="H2131">
        <v>33</v>
      </c>
      <c r="I2131" s="125">
        <v>29231</v>
      </c>
      <c r="J2131" s="125">
        <v>7169</v>
      </c>
      <c r="K2131" s="125">
        <v>170</v>
      </c>
      <c r="L2131" s="125">
        <v>23</v>
      </c>
    </row>
    <row r="2132" spans="1:12" x14ac:dyDescent="0.55000000000000004">
      <c r="A2132" s="125" t="s">
        <v>211</v>
      </c>
      <c r="B2132" s="125">
        <v>2022</v>
      </c>
      <c r="C2132" s="125" t="s">
        <v>159</v>
      </c>
      <c r="D2132" s="125">
        <v>995</v>
      </c>
      <c r="E2132" s="125">
        <v>1007</v>
      </c>
      <c r="F2132" s="125">
        <v>775</v>
      </c>
      <c r="G2132" s="125">
        <v>890</v>
      </c>
      <c r="H2132">
        <v>39</v>
      </c>
      <c r="I2132" s="125">
        <v>40491</v>
      </c>
      <c r="J2132" s="125">
        <v>8458</v>
      </c>
      <c r="K2132" s="125">
        <v>555</v>
      </c>
      <c r="L2132" s="125">
        <v>86</v>
      </c>
    </row>
    <row r="2133" spans="1:12" x14ac:dyDescent="0.55000000000000004">
      <c r="A2133" s="125" t="s">
        <v>211</v>
      </c>
      <c r="B2133" s="125">
        <v>2022</v>
      </c>
      <c r="C2133" s="125" t="s">
        <v>160</v>
      </c>
      <c r="D2133" s="125">
        <v>879</v>
      </c>
      <c r="E2133" s="125">
        <v>925</v>
      </c>
      <c r="F2133" s="125">
        <v>737</v>
      </c>
      <c r="G2133" s="125">
        <v>808</v>
      </c>
      <c r="H2133">
        <v>37</v>
      </c>
      <c r="I2133" s="125">
        <v>48107</v>
      </c>
      <c r="J2133" s="125">
        <v>10199</v>
      </c>
      <c r="K2133" s="125">
        <v>559</v>
      </c>
      <c r="L2133" s="125">
        <v>120</v>
      </c>
    </row>
    <row r="2134" spans="1:12" x14ac:dyDescent="0.55000000000000004">
      <c r="A2134" s="125" t="s">
        <v>211</v>
      </c>
      <c r="B2134" s="125">
        <v>2022</v>
      </c>
      <c r="C2134" s="125" t="s">
        <v>161</v>
      </c>
      <c r="D2134" s="125">
        <v>820</v>
      </c>
      <c r="E2134" s="125">
        <v>750</v>
      </c>
      <c r="F2134" s="125">
        <v>723</v>
      </c>
      <c r="G2134" s="125">
        <v>720</v>
      </c>
      <c r="H2134">
        <v>20</v>
      </c>
      <c r="I2134" s="125">
        <v>43451</v>
      </c>
      <c r="J2134" s="125">
        <v>8136</v>
      </c>
      <c r="K2134" s="125">
        <v>625</v>
      </c>
      <c r="L2134" s="125">
        <v>190</v>
      </c>
    </row>
    <row r="2135" spans="1:12" x14ac:dyDescent="0.55000000000000004">
      <c r="A2135" s="125" t="s">
        <v>211</v>
      </c>
      <c r="B2135" s="125">
        <v>2022</v>
      </c>
      <c r="C2135" s="125" t="s">
        <v>162</v>
      </c>
      <c r="D2135" s="125">
        <v>851</v>
      </c>
      <c r="E2135" s="125">
        <v>946</v>
      </c>
      <c r="F2135" s="125">
        <v>757</v>
      </c>
      <c r="G2135" s="125">
        <v>694</v>
      </c>
      <c r="H2135">
        <v>36</v>
      </c>
      <c r="I2135" s="125">
        <v>33091</v>
      </c>
      <c r="J2135" s="125">
        <v>7456</v>
      </c>
      <c r="K2135" s="125">
        <v>505</v>
      </c>
      <c r="L2135" s="125">
        <v>58</v>
      </c>
    </row>
    <row r="2136" spans="1:12" x14ac:dyDescent="0.55000000000000004">
      <c r="A2136" s="125" t="s">
        <v>211</v>
      </c>
      <c r="B2136" s="125">
        <v>2022</v>
      </c>
      <c r="C2136" s="125" t="s">
        <v>163</v>
      </c>
      <c r="D2136" s="125">
        <v>943</v>
      </c>
      <c r="E2136" s="125">
        <v>871</v>
      </c>
      <c r="F2136" s="125">
        <v>775</v>
      </c>
      <c r="G2136" s="125">
        <v>827</v>
      </c>
      <c r="H2136">
        <v>28</v>
      </c>
      <c r="I2136" s="125">
        <v>33330</v>
      </c>
      <c r="J2136" s="125">
        <v>7654</v>
      </c>
      <c r="K2136" s="125">
        <v>641</v>
      </c>
      <c r="L2136" s="125">
        <v>89</v>
      </c>
    </row>
    <row r="2137" spans="1:12" x14ac:dyDescent="0.55000000000000004">
      <c r="A2137" s="125" t="s">
        <v>211</v>
      </c>
      <c r="B2137" s="125">
        <v>2022</v>
      </c>
      <c r="C2137" s="125" t="s">
        <v>164</v>
      </c>
      <c r="D2137" s="125">
        <v>1230</v>
      </c>
      <c r="E2137" s="125">
        <v>1176</v>
      </c>
      <c r="F2137" s="125">
        <v>871</v>
      </c>
      <c r="G2137" s="125">
        <v>1003</v>
      </c>
      <c r="H2137">
        <v>63</v>
      </c>
      <c r="I2137" s="125">
        <v>48074</v>
      </c>
      <c r="J2137" s="125">
        <v>10261</v>
      </c>
      <c r="K2137" s="125">
        <v>647</v>
      </c>
      <c r="L2137" s="125">
        <v>92</v>
      </c>
    </row>
    <row r="2138" spans="1:12" x14ac:dyDescent="0.55000000000000004">
      <c r="A2138" s="125" t="s">
        <v>211</v>
      </c>
      <c r="B2138" s="125">
        <v>2022</v>
      </c>
      <c r="C2138" s="125" t="s">
        <v>165</v>
      </c>
      <c r="D2138" s="125">
        <v>937</v>
      </c>
      <c r="E2138" s="125">
        <v>1031</v>
      </c>
      <c r="F2138" s="125">
        <v>884</v>
      </c>
      <c r="G2138" s="125">
        <v>859</v>
      </c>
      <c r="H2138">
        <v>38</v>
      </c>
      <c r="I2138" s="125">
        <v>55191</v>
      </c>
      <c r="J2138" s="125">
        <v>11470</v>
      </c>
      <c r="K2138" s="125">
        <v>248</v>
      </c>
      <c r="L2138" s="125">
        <v>52</v>
      </c>
    </row>
    <row r="2139" spans="1:12" x14ac:dyDescent="0.55000000000000004">
      <c r="A2139" s="125" t="s">
        <v>211</v>
      </c>
      <c r="B2139" s="125">
        <v>2022</v>
      </c>
      <c r="C2139" s="125" t="s">
        <v>166</v>
      </c>
      <c r="D2139" s="125">
        <v>817</v>
      </c>
      <c r="E2139" s="125">
        <v>776</v>
      </c>
      <c r="F2139" s="125">
        <v>809</v>
      </c>
      <c r="G2139" s="125">
        <v>665</v>
      </c>
      <c r="H2139">
        <v>21</v>
      </c>
      <c r="I2139" s="125">
        <v>43916</v>
      </c>
      <c r="J2139" s="125">
        <v>8916</v>
      </c>
      <c r="K2139" s="125">
        <v>495</v>
      </c>
      <c r="L2139" s="125">
        <v>63</v>
      </c>
    </row>
    <row r="2140" spans="1:12" x14ac:dyDescent="0.55000000000000004">
      <c r="A2140" s="125" t="s">
        <v>212</v>
      </c>
      <c r="B2140" s="125">
        <v>2022</v>
      </c>
      <c r="C2140" s="125" t="s">
        <v>155</v>
      </c>
      <c r="D2140" s="125">
        <v>2734</v>
      </c>
      <c r="E2140" s="125">
        <v>2481</v>
      </c>
      <c r="F2140" s="125">
        <v>2537</v>
      </c>
      <c r="G2140" s="125">
        <v>2794</v>
      </c>
      <c r="H2140">
        <v>706</v>
      </c>
      <c r="I2140" s="125">
        <v>151304</v>
      </c>
      <c r="J2140" s="125">
        <v>26175</v>
      </c>
      <c r="K2140" s="125">
        <v>7771</v>
      </c>
      <c r="L2140" s="125">
        <v>753</v>
      </c>
    </row>
    <row r="2141" spans="1:12" x14ac:dyDescent="0.55000000000000004">
      <c r="A2141" s="125" t="s">
        <v>212</v>
      </c>
      <c r="B2141" s="125">
        <v>2022</v>
      </c>
      <c r="C2141" s="125" t="s">
        <v>156</v>
      </c>
      <c r="D2141" s="125">
        <v>2060</v>
      </c>
      <c r="E2141" s="125">
        <v>2397</v>
      </c>
      <c r="F2141" s="125">
        <v>2138</v>
      </c>
      <c r="G2141" s="125">
        <v>2374</v>
      </c>
      <c r="H2141">
        <v>313</v>
      </c>
      <c r="I2141" s="125">
        <v>123892</v>
      </c>
      <c r="J2141" s="125">
        <v>21447</v>
      </c>
      <c r="K2141" s="125">
        <v>6198</v>
      </c>
      <c r="L2141" s="125">
        <v>862</v>
      </c>
    </row>
    <row r="2142" spans="1:12" x14ac:dyDescent="0.55000000000000004">
      <c r="A2142" s="125" t="s">
        <v>212</v>
      </c>
      <c r="B2142" s="125">
        <v>2022</v>
      </c>
      <c r="C2142" s="125" t="s">
        <v>157</v>
      </c>
      <c r="D2142" s="125">
        <v>2775</v>
      </c>
      <c r="E2142" s="125">
        <v>2527</v>
      </c>
      <c r="F2142" s="125">
        <v>2531</v>
      </c>
      <c r="G2142" s="125">
        <v>2617</v>
      </c>
      <c r="H2142">
        <v>74</v>
      </c>
      <c r="I2142" s="125">
        <v>116633</v>
      </c>
      <c r="J2142" s="125">
        <v>21839</v>
      </c>
      <c r="K2142" s="125">
        <v>6393</v>
      </c>
      <c r="L2142" s="125">
        <v>1059</v>
      </c>
    </row>
    <row r="2143" spans="1:12" x14ac:dyDescent="0.55000000000000004">
      <c r="A2143" s="125" t="s">
        <v>212</v>
      </c>
      <c r="B2143" s="125">
        <v>2022</v>
      </c>
      <c r="C2143" s="125" t="s">
        <v>158</v>
      </c>
      <c r="D2143" s="125">
        <v>2646</v>
      </c>
      <c r="E2143" s="125">
        <v>2253</v>
      </c>
      <c r="F2143" s="125">
        <v>2379</v>
      </c>
      <c r="G2143" s="125">
        <v>2362</v>
      </c>
      <c r="H2143">
        <v>86</v>
      </c>
      <c r="I2143" s="125">
        <v>96692</v>
      </c>
      <c r="J2143" s="125">
        <v>15640</v>
      </c>
      <c r="K2143" s="125">
        <v>6492</v>
      </c>
      <c r="L2143" s="125">
        <v>750</v>
      </c>
    </row>
    <row r="2144" spans="1:12" x14ac:dyDescent="0.55000000000000004">
      <c r="A2144" s="125" t="s">
        <v>212</v>
      </c>
      <c r="B2144" s="125">
        <v>2022</v>
      </c>
      <c r="C2144" s="125" t="s">
        <v>159</v>
      </c>
      <c r="D2144" s="125">
        <v>2581</v>
      </c>
      <c r="E2144" s="125">
        <v>2800</v>
      </c>
      <c r="F2144" s="125">
        <v>2378</v>
      </c>
      <c r="G2144" s="125">
        <v>2456</v>
      </c>
      <c r="H2144">
        <v>129</v>
      </c>
      <c r="I2144" s="125">
        <v>145948</v>
      </c>
      <c r="J2144" s="125">
        <v>21345</v>
      </c>
      <c r="K2144" s="125">
        <v>8731</v>
      </c>
      <c r="L2144" s="125">
        <v>896</v>
      </c>
    </row>
    <row r="2145" spans="1:12" x14ac:dyDescent="0.55000000000000004">
      <c r="A2145" s="125" t="s">
        <v>212</v>
      </c>
      <c r="B2145" s="125">
        <v>2022</v>
      </c>
      <c r="C2145" s="125" t="s">
        <v>160</v>
      </c>
      <c r="D2145" s="125">
        <v>2616</v>
      </c>
      <c r="E2145" s="125">
        <v>2663</v>
      </c>
      <c r="F2145" s="125">
        <v>2439</v>
      </c>
      <c r="G2145" s="125">
        <v>2619</v>
      </c>
      <c r="H2145">
        <v>66</v>
      </c>
      <c r="I2145" s="125">
        <v>182419</v>
      </c>
      <c r="J2145" s="125">
        <v>24856</v>
      </c>
      <c r="K2145" s="125">
        <v>9804</v>
      </c>
      <c r="L2145" s="125">
        <v>1136</v>
      </c>
    </row>
    <row r="2146" spans="1:12" x14ac:dyDescent="0.55000000000000004">
      <c r="A2146" s="125" t="s">
        <v>212</v>
      </c>
      <c r="B2146" s="125">
        <v>2022</v>
      </c>
      <c r="C2146" s="125" t="s">
        <v>161</v>
      </c>
      <c r="D2146" s="125">
        <v>2343</v>
      </c>
      <c r="E2146" s="125">
        <v>2552</v>
      </c>
      <c r="F2146" s="125">
        <v>2774</v>
      </c>
      <c r="G2146" s="125">
        <v>2424</v>
      </c>
      <c r="H2146">
        <v>58</v>
      </c>
      <c r="I2146" s="125">
        <v>158560</v>
      </c>
      <c r="J2146" s="125">
        <v>20769</v>
      </c>
      <c r="K2146" s="125">
        <v>8739</v>
      </c>
      <c r="L2146" s="125">
        <v>964</v>
      </c>
    </row>
    <row r="2147" spans="1:12" x14ac:dyDescent="0.55000000000000004">
      <c r="A2147" s="125" t="s">
        <v>212</v>
      </c>
      <c r="B2147" s="125">
        <v>2022</v>
      </c>
      <c r="C2147" s="125" t="s">
        <v>162</v>
      </c>
      <c r="D2147" s="125">
        <v>2644</v>
      </c>
      <c r="E2147" s="125">
        <v>2729</v>
      </c>
      <c r="F2147" s="125">
        <v>2678</v>
      </c>
      <c r="G2147" s="125">
        <v>2585</v>
      </c>
      <c r="H2147">
        <v>46</v>
      </c>
      <c r="I2147" s="125">
        <v>110415</v>
      </c>
      <c r="J2147" s="125">
        <v>14806</v>
      </c>
      <c r="K2147" s="125">
        <v>6900</v>
      </c>
      <c r="L2147" s="125">
        <v>749</v>
      </c>
    </row>
    <row r="2148" spans="1:12" x14ac:dyDescent="0.55000000000000004">
      <c r="A2148" s="125" t="s">
        <v>212</v>
      </c>
      <c r="B2148" s="125">
        <v>2022</v>
      </c>
      <c r="C2148" s="125" t="s">
        <v>163</v>
      </c>
      <c r="D2148" s="125">
        <v>2685</v>
      </c>
      <c r="E2148" s="125">
        <v>2465</v>
      </c>
      <c r="F2148" s="125">
        <v>2557</v>
      </c>
      <c r="G2148" s="125">
        <v>2677</v>
      </c>
      <c r="H2148">
        <v>64</v>
      </c>
      <c r="I2148" s="125">
        <v>116036</v>
      </c>
      <c r="J2148" s="125">
        <v>15316</v>
      </c>
      <c r="K2148" s="125">
        <v>6923</v>
      </c>
      <c r="L2148" s="125">
        <v>821</v>
      </c>
    </row>
    <row r="2149" spans="1:12" x14ac:dyDescent="0.55000000000000004">
      <c r="A2149" s="125" t="s">
        <v>212</v>
      </c>
      <c r="B2149" s="125">
        <v>2022</v>
      </c>
      <c r="C2149" s="125" t="s">
        <v>164</v>
      </c>
      <c r="D2149" s="125">
        <v>2319</v>
      </c>
      <c r="E2149" s="125">
        <v>2473</v>
      </c>
      <c r="F2149" s="125">
        <v>2585</v>
      </c>
      <c r="G2149" s="125">
        <v>2668</v>
      </c>
      <c r="H2149">
        <v>33</v>
      </c>
      <c r="I2149" s="125">
        <v>142858</v>
      </c>
      <c r="J2149" s="125">
        <v>17086</v>
      </c>
      <c r="K2149" s="125">
        <v>7168</v>
      </c>
      <c r="L2149" s="125">
        <v>763</v>
      </c>
    </row>
    <row r="2150" spans="1:12" x14ac:dyDescent="0.55000000000000004">
      <c r="A2150" s="125" t="s">
        <v>212</v>
      </c>
      <c r="B2150" s="125">
        <v>2022</v>
      </c>
      <c r="C2150" s="125" t="s">
        <v>165</v>
      </c>
      <c r="D2150" s="125">
        <v>2521</v>
      </c>
      <c r="E2150" s="125">
        <v>2511</v>
      </c>
      <c r="F2150" s="125">
        <v>2465</v>
      </c>
      <c r="G2150" s="125">
        <v>2462</v>
      </c>
      <c r="H2150">
        <v>73</v>
      </c>
      <c r="I2150" s="125">
        <v>142491</v>
      </c>
      <c r="J2150" s="125">
        <v>18595</v>
      </c>
      <c r="K2150" s="125">
        <v>7602</v>
      </c>
      <c r="L2150" s="125">
        <v>1048</v>
      </c>
    </row>
    <row r="2151" spans="1:12" x14ac:dyDescent="0.55000000000000004">
      <c r="A2151" s="125" t="s">
        <v>212</v>
      </c>
      <c r="B2151" s="125">
        <v>2022</v>
      </c>
      <c r="C2151" s="125" t="s">
        <v>166</v>
      </c>
      <c r="D2151" s="125">
        <v>2464</v>
      </c>
      <c r="E2151" s="125">
        <v>2319</v>
      </c>
      <c r="F2151" s="125">
        <v>2293</v>
      </c>
      <c r="G2151" s="125">
        <v>2465</v>
      </c>
      <c r="H2151">
        <v>54</v>
      </c>
      <c r="I2151" s="125">
        <v>110754</v>
      </c>
      <c r="J2151" s="125">
        <v>15844</v>
      </c>
      <c r="K2151" s="125">
        <v>6533</v>
      </c>
      <c r="L2151" s="125">
        <v>930</v>
      </c>
    </row>
    <row r="2152" spans="1:12" x14ac:dyDescent="0.55000000000000004">
      <c r="A2152" s="125" t="s">
        <v>213</v>
      </c>
      <c r="B2152" s="125">
        <v>2022</v>
      </c>
      <c r="C2152" s="125" t="s">
        <v>155</v>
      </c>
      <c r="D2152" s="125">
        <v>716</v>
      </c>
      <c r="E2152" s="125">
        <v>758</v>
      </c>
      <c r="F2152" s="125">
        <v>707</v>
      </c>
      <c r="G2152" s="125">
        <v>788</v>
      </c>
      <c r="H2152">
        <v>77</v>
      </c>
      <c r="I2152" s="125">
        <v>63541</v>
      </c>
      <c r="J2152" s="125">
        <v>10883</v>
      </c>
      <c r="K2152" s="125">
        <v>1296</v>
      </c>
      <c r="L2152" s="125">
        <v>178</v>
      </c>
    </row>
    <row r="2153" spans="1:12" x14ac:dyDescent="0.55000000000000004">
      <c r="A2153" s="125" t="s">
        <v>213</v>
      </c>
      <c r="B2153" s="125">
        <v>2022</v>
      </c>
      <c r="C2153" s="125" t="s">
        <v>156</v>
      </c>
      <c r="D2153" s="125">
        <v>748</v>
      </c>
      <c r="E2153" s="125">
        <v>715</v>
      </c>
      <c r="F2153" s="125">
        <v>694</v>
      </c>
      <c r="G2153" s="125">
        <v>779</v>
      </c>
      <c r="H2153">
        <v>29</v>
      </c>
      <c r="I2153" s="125">
        <v>56075</v>
      </c>
      <c r="J2153" s="125">
        <v>9439</v>
      </c>
      <c r="K2153" s="125">
        <v>1194</v>
      </c>
      <c r="L2153" s="125">
        <v>149</v>
      </c>
    </row>
    <row r="2154" spans="1:12" x14ac:dyDescent="0.55000000000000004">
      <c r="A2154" s="125" t="s">
        <v>213</v>
      </c>
      <c r="B2154" s="125">
        <v>2022</v>
      </c>
      <c r="C2154" s="125" t="s">
        <v>157</v>
      </c>
      <c r="D2154" s="125">
        <v>801</v>
      </c>
      <c r="E2154" s="125">
        <v>766</v>
      </c>
      <c r="F2154" s="125">
        <v>687</v>
      </c>
      <c r="G2154" s="125">
        <v>797</v>
      </c>
      <c r="H2154">
        <v>25</v>
      </c>
      <c r="I2154" s="125">
        <v>47606</v>
      </c>
      <c r="J2154" s="125">
        <v>6662</v>
      </c>
      <c r="K2154" s="125">
        <v>1347</v>
      </c>
      <c r="L2154" s="125">
        <v>224</v>
      </c>
    </row>
    <row r="2155" spans="1:12" x14ac:dyDescent="0.55000000000000004">
      <c r="A2155" s="125" t="s">
        <v>213</v>
      </c>
      <c r="B2155" s="125">
        <v>2022</v>
      </c>
      <c r="C2155" s="125" t="s">
        <v>158</v>
      </c>
      <c r="D2155" s="125">
        <v>715</v>
      </c>
      <c r="E2155" s="125">
        <v>740</v>
      </c>
      <c r="F2155" s="125">
        <v>710</v>
      </c>
      <c r="G2155" s="125">
        <v>719</v>
      </c>
      <c r="H2155">
        <v>30</v>
      </c>
      <c r="I2155" s="125">
        <v>41893</v>
      </c>
      <c r="J2155" s="125">
        <v>5307</v>
      </c>
      <c r="K2155" s="125">
        <v>841</v>
      </c>
      <c r="L2155" s="125">
        <v>157</v>
      </c>
    </row>
    <row r="2156" spans="1:12" x14ac:dyDescent="0.55000000000000004">
      <c r="A2156" s="125" t="s">
        <v>213</v>
      </c>
      <c r="B2156" s="125">
        <v>2022</v>
      </c>
      <c r="C2156" s="125" t="s">
        <v>159</v>
      </c>
      <c r="D2156" s="125">
        <v>836</v>
      </c>
      <c r="E2156" s="125">
        <v>820</v>
      </c>
      <c r="F2156" s="125">
        <v>701</v>
      </c>
      <c r="G2156" s="125">
        <v>757</v>
      </c>
      <c r="H2156">
        <v>21</v>
      </c>
      <c r="I2156" s="125">
        <v>51828</v>
      </c>
      <c r="J2156" s="125">
        <v>6073</v>
      </c>
      <c r="K2156" s="125">
        <v>1250</v>
      </c>
      <c r="L2156" s="125">
        <v>249</v>
      </c>
    </row>
    <row r="2157" spans="1:12" x14ac:dyDescent="0.55000000000000004">
      <c r="A2157" s="125" t="s">
        <v>213</v>
      </c>
      <c r="B2157" s="125">
        <v>2022</v>
      </c>
      <c r="C2157" s="125" t="s">
        <v>160</v>
      </c>
      <c r="D2157" s="125">
        <v>794</v>
      </c>
      <c r="E2157" s="125">
        <v>882</v>
      </c>
      <c r="F2157" s="125">
        <v>803</v>
      </c>
      <c r="G2157" s="125">
        <v>772</v>
      </c>
      <c r="H2157">
        <v>16</v>
      </c>
      <c r="I2157" s="125">
        <v>61728</v>
      </c>
      <c r="J2157" s="125">
        <v>6804</v>
      </c>
      <c r="K2157" s="125">
        <v>1163</v>
      </c>
      <c r="L2157" s="125">
        <v>249</v>
      </c>
    </row>
    <row r="2158" spans="1:12" x14ac:dyDescent="0.55000000000000004">
      <c r="A2158" s="125" t="s">
        <v>213</v>
      </c>
      <c r="B2158" s="125">
        <v>2022</v>
      </c>
      <c r="C2158" s="125" t="s">
        <v>161</v>
      </c>
      <c r="D2158" s="125">
        <v>640</v>
      </c>
      <c r="E2158" s="125">
        <v>718</v>
      </c>
      <c r="F2158" s="125">
        <v>775</v>
      </c>
      <c r="G2158" s="125">
        <v>753</v>
      </c>
      <c r="H2158">
        <v>9</v>
      </c>
      <c r="I2158" s="125">
        <v>62262</v>
      </c>
      <c r="J2158" s="125">
        <v>6447</v>
      </c>
      <c r="K2158" s="125">
        <v>1297</v>
      </c>
      <c r="L2158" s="125">
        <v>246</v>
      </c>
    </row>
    <row r="2159" spans="1:12" x14ac:dyDescent="0.55000000000000004">
      <c r="A2159" s="125" t="s">
        <v>213</v>
      </c>
      <c r="B2159" s="125">
        <v>2022</v>
      </c>
      <c r="C2159" s="125" t="s">
        <v>162</v>
      </c>
      <c r="D2159" s="125">
        <v>730</v>
      </c>
      <c r="E2159" s="125">
        <v>834</v>
      </c>
      <c r="F2159" s="125">
        <v>830</v>
      </c>
      <c r="G2159" s="125">
        <v>758</v>
      </c>
      <c r="H2159">
        <v>15</v>
      </c>
      <c r="I2159" s="125">
        <v>60023</v>
      </c>
      <c r="J2159" s="125">
        <v>5988</v>
      </c>
      <c r="K2159" s="125">
        <v>1386</v>
      </c>
      <c r="L2159" s="125">
        <v>264</v>
      </c>
    </row>
    <row r="2160" spans="1:12" x14ac:dyDescent="0.55000000000000004">
      <c r="A2160" s="125" t="s">
        <v>213</v>
      </c>
      <c r="B2160" s="125">
        <v>2022</v>
      </c>
      <c r="C2160" s="125" t="s">
        <v>163</v>
      </c>
      <c r="D2160" s="125">
        <v>606</v>
      </c>
      <c r="E2160" s="125">
        <v>698</v>
      </c>
      <c r="F2160" s="125">
        <v>758</v>
      </c>
      <c r="G2160" s="125">
        <v>785</v>
      </c>
      <c r="H2160">
        <v>32</v>
      </c>
      <c r="I2160" s="125">
        <v>57865</v>
      </c>
      <c r="J2160" s="125">
        <v>6361</v>
      </c>
      <c r="K2160" s="125">
        <v>733</v>
      </c>
      <c r="L2160" s="125">
        <v>110</v>
      </c>
    </row>
    <row r="2161" spans="1:12" x14ac:dyDescent="0.55000000000000004">
      <c r="A2161" s="125" t="s">
        <v>213</v>
      </c>
      <c r="B2161" s="125">
        <v>2022</v>
      </c>
      <c r="C2161" s="125" t="s">
        <v>164</v>
      </c>
      <c r="D2161" s="125">
        <v>605</v>
      </c>
      <c r="E2161" s="125">
        <v>660</v>
      </c>
      <c r="F2161" s="125">
        <v>792</v>
      </c>
      <c r="G2161" s="125">
        <v>806</v>
      </c>
      <c r="H2161">
        <v>29</v>
      </c>
      <c r="I2161" s="125">
        <v>53559</v>
      </c>
      <c r="J2161" s="125">
        <v>4750</v>
      </c>
      <c r="K2161" s="125">
        <v>1020</v>
      </c>
      <c r="L2161" s="125">
        <v>170</v>
      </c>
    </row>
    <row r="2162" spans="1:12" x14ac:dyDescent="0.55000000000000004">
      <c r="A2162" s="125" t="s">
        <v>213</v>
      </c>
      <c r="B2162" s="125">
        <v>2022</v>
      </c>
      <c r="C2162" s="125" t="s">
        <v>165</v>
      </c>
      <c r="D2162" s="125">
        <v>708</v>
      </c>
      <c r="E2162" s="125">
        <v>686</v>
      </c>
      <c r="F2162" s="125">
        <v>698</v>
      </c>
      <c r="G2162" s="125">
        <v>766</v>
      </c>
      <c r="H2162">
        <v>5</v>
      </c>
      <c r="I2162" s="125">
        <v>51159</v>
      </c>
      <c r="J2162" s="125">
        <v>4538</v>
      </c>
      <c r="K2162" s="125">
        <v>959</v>
      </c>
      <c r="L2162" s="125">
        <v>165</v>
      </c>
    </row>
    <row r="2163" spans="1:12" x14ac:dyDescent="0.55000000000000004">
      <c r="A2163" s="125" t="s">
        <v>213</v>
      </c>
      <c r="B2163" s="125">
        <v>2022</v>
      </c>
      <c r="C2163" s="125" t="s">
        <v>166</v>
      </c>
      <c r="D2163" s="125">
        <v>703</v>
      </c>
      <c r="E2163" s="125">
        <v>668</v>
      </c>
      <c r="F2163" s="125">
        <v>617</v>
      </c>
      <c r="G2163" s="125">
        <v>709</v>
      </c>
      <c r="H2163">
        <v>6</v>
      </c>
      <c r="I2163" s="125">
        <v>47086</v>
      </c>
      <c r="J2163" s="125">
        <v>4584</v>
      </c>
      <c r="K2163" s="125">
        <v>1309</v>
      </c>
      <c r="L2163" s="125">
        <v>264</v>
      </c>
    </row>
    <row r="2164" spans="1:12" x14ac:dyDescent="0.55000000000000004">
      <c r="A2164" s="125" t="s">
        <v>214</v>
      </c>
      <c r="B2164" s="125">
        <v>2022</v>
      </c>
      <c r="C2164" s="125" t="s">
        <v>155</v>
      </c>
      <c r="D2164" s="125">
        <v>939</v>
      </c>
      <c r="E2164" s="125">
        <v>954</v>
      </c>
      <c r="F2164" s="125">
        <v>739</v>
      </c>
      <c r="G2164" s="125">
        <v>1026</v>
      </c>
      <c r="H2164">
        <v>99</v>
      </c>
      <c r="I2164" s="125">
        <v>38934</v>
      </c>
      <c r="J2164" s="125">
        <v>11522</v>
      </c>
      <c r="K2164" s="125">
        <v>820</v>
      </c>
      <c r="L2164" s="125">
        <v>224</v>
      </c>
    </row>
    <row r="2165" spans="1:12" x14ac:dyDescent="0.55000000000000004">
      <c r="A2165" s="125" t="s">
        <v>214</v>
      </c>
      <c r="B2165" s="125">
        <v>2022</v>
      </c>
      <c r="C2165" s="125" t="s">
        <v>156</v>
      </c>
      <c r="D2165" s="125">
        <v>883</v>
      </c>
      <c r="E2165" s="125">
        <v>950</v>
      </c>
      <c r="F2165" s="125">
        <v>809</v>
      </c>
      <c r="G2165" s="125">
        <v>986</v>
      </c>
      <c r="H2165">
        <v>30</v>
      </c>
      <c r="I2165" s="125">
        <v>31703</v>
      </c>
      <c r="J2165" s="125">
        <v>8947</v>
      </c>
      <c r="K2165" s="125">
        <v>615</v>
      </c>
      <c r="L2165" s="125">
        <v>195</v>
      </c>
    </row>
    <row r="2166" spans="1:12" x14ac:dyDescent="0.55000000000000004">
      <c r="A2166" s="125" t="s">
        <v>214</v>
      </c>
      <c r="B2166" s="125">
        <v>2022</v>
      </c>
      <c r="C2166" s="125" t="s">
        <v>157</v>
      </c>
      <c r="D2166" s="125">
        <v>1160</v>
      </c>
      <c r="E2166" s="125">
        <v>1032</v>
      </c>
      <c r="F2166" s="125">
        <v>876</v>
      </c>
      <c r="G2166" s="125">
        <v>1033</v>
      </c>
      <c r="H2166">
        <v>42</v>
      </c>
      <c r="I2166" s="125">
        <v>31558</v>
      </c>
      <c r="J2166" s="125">
        <v>9498</v>
      </c>
      <c r="K2166" s="125">
        <v>588</v>
      </c>
      <c r="L2166" s="125">
        <v>154</v>
      </c>
    </row>
    <row r="2167" spans="1:12" x14ac:dyDescent="0.55000000000000004">
      <c r="A2167" s="125" t="s">
        <v>214</v>
      </c>
      <c r="B2167" s="125">
        <v>2022</v>
      </c>
      <c r="C2167" s="125" t="s">
        <v>158</v>
      </c>
      <c r="D2167" s="125">
        <v>981</v>
      </c>
      <c r="E2167" s="125">
        <v>916</v>
      </c>
      <c r="F2167" s="125">
        <v>740</v>
      </c>
      <c r="G2167" s="125">
        <v>712</v>
      </c>
      <c r="H2167">
        <v>36</v>
      </c>
      <c r="I2167" s="125">
        <v>24865</v>
      </c>
      <c r="J2167" s="125">
        <v>6080</v>
      </c>
      <c r="K2167" s="125">
        <v>566</v>
      </c>
      <c r="L2167" s="125">
        <v>179</v>
      </c>
    </row>
    <row r="2168" spans="1:12" x14ac:dyDescent="0.55000000000000004">
      <c r="A2168" s="125" t="s">
        <v>214</v>
      </c>
      <c r="B2168" s="125">
        <v>2022</v>
      </c>
      <c r="C2168" s="125" t="s">
        <v>159</v>
      </c>
      <c r="D2168" s="125">
        <v>1084</v>
      </c>
      <c r="E2168" s="125">
        <v>1167</v>
      </c>
      <c r="F2168" s="125">
        <v>862</v>
      </c>
      <c r="G2168" s="125">
        <v>945</v>
      </c>
      <c r="H2168">
        <v>20</v>
      </c>
      <c r="I2168" s="125">
        <v>29230</v>
      </c>
      <c r="J2168" s="125">
        <v>6451</v>
      </c>
      <c r="K2168" s="125">
        <v>473</v>
      </c>
      <c r="L2168" s="125">
        <v>223</v>
      </c>
    </row>
    <row r="2169" spans="1:12" x14ac:dyDescent="0.55000000000000004">
      <c r="A2169" s="125" t="s">
        <v>214</v>
      </c>
      <c r="B2169" s="125">
        <v>2022</v>
      </c>
      <c r="C2169" s="125" t="s">
        <v>160</v>
      </c>
      <c r="D2169" s="125">
        <v>1136</v>
      </c>
      <c r="E2169" s="125">
        <v>1306</v>
      </c>
      <c r="F2169" s="125">
        <v>1133</v>
      </c>
      <c r="G2169" s="125">
        <v>1131</v>
      </c>
      <c r="H2169">
        <v>53</v>
      </c>
      <c r="I2169" s="125">
        <v>34905</v>
      </c>
      <c r="J2169" s="125">
        <v>7792</v>
      </c>
      <c r="K2169" s="125">
        <v>242</v>
      </c>
      <c r="L2169" s="125">
        <v>76</v>
      </c>
    </row>
    <row r="2170" spans="1:12" x14ac:dyDescent="0.55000000000000004">
      <c r="A2170" s="125" t="s">
        <v>214</v>
      </c>
      <c r="B2170" s="125">
        <v>2022</v>
      </c>
      <c r="C2170" s="125" t="s">
        <v>161</v>
      </c>
      <c r="D2170" s="125">
        <v>922</v>
      </c>
      <c r="E2170" s="125">
        <v>1042</v>
      </c>
      <c r="F2170" s="125">
        <v>993</v>
      </c>
      <c r="G2170" s="125">
        <v>845</v>
      </c>
      <c r="H2170">
        <v>28</v>
      </c>
      <c r="I2170" s="125">
        <v>32794</v>
      </c>
      <c r="J2170" s="125">
        <v>6897</v>
      </c>
      <c r="K2170" s="125">
        <v>318</v>
      </c>
      <c r="L2170" s="125">
        <v>114</v>
      </c>
    </row>
    <row r="2171" spans="1:12" x14ac:dyDescent="0.55000000000000004">
      <c r="A2171" s="125" t="s">
        <v>214</v>
      </c>
      <c r="B2171" s="125">
        <v>2022</v>
      </c>
      <c r="C2171" s="125" t="s">
        <v>162</v>
      </c>
      <c r="D2171" s="125">
        <v>787</v>
      </c>
      <c r="E2171" s="125">
        <v>989</v>
      </c>
      <c r="F2171" s="125">
        <v>1050</v>
      </c>
      <c r="G2171" s="125">
        <v>848</v>
      </c>
      <c r="H2171">
        <v>31</v>
      </c>
      <c r="I2171" s="125">
        <v>28709</v>
      </c>
      <c r="J2171" s="125">
        <v>6338</v>
      </c>
      <c r="K2171" s="125">
        <v>445</v>
      </c>
      <c r="L2171" s="125">
        <v>149</v>
      </c>
    </row>
    <row r="2172" spans="1:12" x14ac:dyDescent="0.55000000000000004">
      <c r="A2172" s="125" t="s">
        <v>214</v>
      </c>
      <c r="B2172" s="125">
        <v>2022</v>
      </c>
      <c r="C2172" s="125" t="s">
        <v>163</v>
      </c>
      <c r="D2172" s="125">
        <v>757</v>
      </c>
      <c r="E2172" s="125">
        <v>876</v>
      </c>
      <c r="F2172" s="125">
        <v>999</v>
      </c>
      <c r="G2172" s="125">
        <v>1016</v>
      </c>
      <c r="H2172">
        <v>37</v>
      </c>
      <c r="I2172" s="125">
        <v>32019</v>
      </c>
      <c r="J2172" s="125">
        <v>6747</v>
      </c>
      <c r="K2172" s="125">
        <v>415</v>
      </c>
      <c r="L2172" s="125">
        <v>47</v>
      </c>
    </row>
    <row r="2173" spans="1:12" x14ac:dyDescent="0.55000000000000004">
      <c r="A2173" s="125" t="s">
        <v>214</v>
      </c>
      <c r="B2173" s="125">
        <v>2022</v>
      </c>
      <c r="C2173" s="125" t="s">
        <v>164</v>
      </c>
      <c r="D2173" s="125">
        <v>771</v>
      </c>
      <c r="E2173" s="125">
        <v>703</v>
      </c>
      <c r="F2173" s="125">
        <v>936</v>
      </c>
      <c r="G2173" s="125">
        <v>931</v>
      </c>
      <c r="H2173">
        <v>39</v>
      </c>
      <c r="I2173" s="125">
        <v>33565</v>
      </c>
      <c r="J2173" s="125">
        <v>7012</v>
      </c>
      <c r="K2173" s="125">
        <v>403</v>
      </c>
      <c r="L2173" s="125">
        <v>76</v>
      </c>
    </row>
    <row r="2174" spans="1:12" x14ac:dyDescent="0.55000000000000004">
      <c r="A2174" s="125" t="s">
        <v>214</v>
      </c>
      <c r="B2174" s="125">
        <v>2022</v>
      </c>
      <c r="C2174" s="125" t="s">
        <v>165</v>
      </c>
      <c r="D2174" s="125">
        <v>855</v>
      </c>
      <c r="E2174" s="125">
        <v>743</v>
      </c>
      <c r="F2174" s="125">
        <v>816</v>
      </c>
      <c r="G2174" s="125">
        <v>788</v>
      </c>
      <c r="H2174">
        <v>16</v>
      </c>
      <c r="I2174" s="125">
        <v>36586</v>
      </c>
      <c r="J2174" s="125">
        <v>7460</v>
      </c>
      <c r="K2174" s="125">
        <v>358</v>
      </c>
      <c r="L2174" s="125">
        <v>77</v>
      </c>
    </row>
    <row r="2175" spans="1:12" x14ac:dyDescent="0.55000000000000004">
      <c r="A2175" s="125" t="s">
        <v>214</v>
      </c>
      <c r="B2175" s="125">
        <v>2022</v>
      </c>
      <c r="C2175" s="125" t="s">
        <v>166</v>
      </c>
      <c r="D2175" s="125">
        <v>773</v>
      </c>
      <c r="E2175" s="125">
        <v>799</v>
      </c>
      <c r="F2175" s="125">
        <v>599</v>
      </c>
      <c r="G2175" s="125">
        <v>785</v>
      </c>
      <c r="H2175">
        <v>50</v>
      </c>
      <c r="I2175" s="125">
        <v>27646</v>
      </c>
      <c r="J2175" s="125">
        <v>6130</v>
      </c>
      <c r="K2175" s="125">
        <v>341</v>
      </c>
      <c r="L2175" s="125">
        <v>206</v>
      </c>
    </row>
    <row r="2176" spans="1:12" x14ac:dyDescent="0.55000000000000004">
      <c r="A2176" s="125" t="s">
        <v>215</v>
      </c>
      <c r="B2176" s="125">
        <v>2022</v>
      </c>
      <c r="C2176" s="125" t="s">
        <v>155</v>
      </c>
      <c r="D2176" s="125">
        <v>803</v>
      </c>
      <c r="E2176" s="125">
        <v>884</v>
      </c>
      <c r="F2176" s="125">
        <v>909</v>
      </c>
      <c r="G2176" s="125">
        <v>891</v>
      </c>
      <c r="H2176">
        <v>28</v>
      </c>
      <c r="I2176" s="125">
        <v>122893</v>
      </c>
      <c r="J2176" s="125">
        <v>15101</v>
      </c>
      <c r="K2176" s="125">
        <v>2834</v>
      </c>
      <c r="L2176" s="125">
        <v>317</v>
      </c>
    </row>
    <row r="2177" spans="1:12" x14ac:dyDescent="0.55000000000000004">
      <c r="A2177" s="125" t="s">
        <v>215</v>
      </c>
      <c r="B2177" s="125">
        <v>2022</v>
      </c>
      <c r="C2177" s="125" t="s">
        <v>156</v>
      </c>
      <c r="D2177" s="125">
        <v>626</v>
      </c>
      <c r="E2177" s="125">
        <v>817</v>
      </c>
      <c r="F2177" s="125">
        <v>695</v>
      </c>
      <c r="G2177" s="125">
        <v>797</v>
      </c>
      <c r="H2177">
        <v>26</v>
      </c>
      <c r="I2177" s="125">
        <v>92011</v>
      </c>
      <c r="J2177" s="125">
        <v>11689</v>
      </c>
      <c r="K2177" s="125">
        <v>2656</v>
      </c>
      <c r="L2177" s="125">
        <v>639</v>
      </c>
    </row>
    <row r="2178" spans="1:12" x14ac:dyDescent="0.55000000000000004">
      <c r="A2178" s="125" t="s">
        <v>215</v>
      </c>
      <c r="B2178" s="125">
        <v>2022</v>
      </c>
      <c r="C2178" s="125" t="s">
        <v>157</v>
      </c>
      <c r="D2178" s="125">
        <v>827</v>
      </c>
      <c r="E2178" s="125">
        <v>892</v>
      </c>
      <c r="F2178" s="125">
        <v>839</v>
      </c>
      <c r="G2178" s="125">
        <v>1011</v>
      </c>
      <c r="H2178">
        <v>19</v>
      </c>
      <c r="I2178" s="125">
        <v>80843</v>
      </c>
      <c r="J2178" s="125">
        <v>9904</v>
      </c>
      <c r="K2178" s="125">
        <v>2606</v>
      </c>
      <c r="L2178" s="125">
        <v>412</v>
      </c>
    </row>
    <row r="2179" spans="1:12" x14ac:dyDescent="0.55000000000000004">
      <c r="A2179" s="125" t="s">
        <v>215</v>
      </c>
      <c r="B2179" s="125">
        <v>2022</v>
      </c>
      <c r="C2179" s="125" t="s">
        <v>158</v>
      </c>
      <c r="D2179" s="125">
        <v>813</v>
      </c>
      <c r="E2179" s="125">
        <v>797</v>
      </c>
      <c r="F2179" s="125">
        <v>747</v>
      </c>
      <c r="G2179" s="125">
        <v>778</v>
      </c>
      <c r="H2179">
        <v>6</v>
      </c>
      <c r="I2179" s="125">
        <v>65979</v>
      </c>
      <c r="J2179" s="125">
        <v>6292</v>
      </c>
      <c r="K2179" s="125">
        <v>2274</v>
      </c>
      <c r="L2179" s="125">
        <v>351</v>
      </c>
    </row>
    <row r="2180" spans="1:12" x14ac:dyDescent="0.55000000000000004">
      <c r="A2180" s="125" t="s">
        <v>215</v>
      </c>
      <c r="B2180" s="125">
        <v>2022</v>
      </c>
      <c r="C2180" s="125" t="s">
        <v>159</v>
      </c>
      <c r="D2180" s="125">
        <v>859</v>
      </c>
      <c r="E2180" s="125">
        <v>947</v>
      </c>
      <c r="F2180" s="125">
        <v>819</v>
      </c>
      <c r="G2180" s="125">
        <v>912</v>
      </c>
      <c r="H2180">
        <v>15</v>
      </c>
      <c r="I2180" s="125">
        <v>111512</v>
      </c>
      <c r="J2180" s="125">
        <v>11090</v>
      </c>
      <c r="K2180" s="125">
        <v>2694</v>
      </c>
      <c r="L2180" s="125">
        <v>257</v>
      </c>
    </row>
    <row r="2181" spans="1:12" x14ac:dyDescent="0.55000000000000004">
      <c r="A2181" s="125" t="s">
        <v>215</v>
      </c>
      <c r="B2181" s="125">
        <v>2022</v>
      </c>
      <c r="C2181" s="125" t="s">
        <v>160</v>
      </c>
      <c r="D2181" s="125">
        <v>718</v>
      </c>
      <c r="E2181" s="125">
        <v>892</v>
      </c>
      <c r="F2181" s="125">
        <v>792</v>
      </c>
      <c r="G2181" s="125">
        <v>882</v>
      </c>
      <c r="H2181">
        <v>30</v>
      </c>
      <c r="I2181" s="125">
        <v>98924</v>
      </c>
      <c r="J2181" s="125">
        <v>9302</v>
      </c>
      <c r="K2181" s="125">
        <v>3118</v>
      </c>
      <c r="L2181" s="125">
        <v>744</v>
      </c>
    </row>
    <row r="2182" spans="1:12" x14ac:dyDescent="0.55000000000000004">
      <c r="A2182" s="125" t="s">
        <v>215</v>
      </c>
      <c r="B2182" s="125">
        <v>2022</v>
      </c>
      <c r="C2182" s="125" t="s">
        <v>161</v>
      </c>
      <c r="D2182" s="125">
        <v>698</v>
      </c>
      <c r="E2182" s="125">
        <v>724</v>
      </c>
      <c r="F2182" s="125">
        <v>851</v>
      </c>
      <c r="G2182" s="125">
        <v>842</v>
      </c>
      <c r="H2182">
        <v>34</v>
      </c>
      <c r="I2182" s="125">
        <v>98550</v>
      </c>
      <c r="J2182" s="125">
        <v>10012</v>
      </c>
      <c r="K2182" s="125">
        <v>2864</v>
      </c>
      <c r="L2182" s="125">
        <v>302</v>
      </c>
    </row>
    <row r="2183" spans="1:12" x14ac:dyDescent="0.55000000000000004">
      <c r="A2183" s="125" t="s">
        <v>215</v>
      </c>
      <c r="B2183" s="125">
        <v>2022</v>
      </c>
      <c r="C2183" s="125" t="s">
        <v>162</v>
      </c>
      <c r="D2183" s="125">
        <v>831</v>
      </c>
      <c r="E2183" s="125">
        <v>805</v>
      </c>
      <c r="F2183" s="125">
        <v>849</v>
      </c>
      <c r="G2183" s="125">
        <v>814</v>
      </c>
      <c r="H2183">
        <v>15</v>
      </c>
      <c r="I2183" s="125">
        <v>96734</v>
      </c>
      <c r="J2183" s="125">
        <v>9588</v>
      </c>
      <c r="K2183" s="125">
        <v>3152</v>
      </c>
      <c r="L2183" s="125">
        <v>404</v>
      </c>
    </row>
    <row r="2184" spans="1:12" x14ac:dyDescent="0.55000000000000004">
      <c r="A2184" s="125" t="s">
        <v>215</v>
      </c>
      <c r="B2184" s="125">
        <v>2022</v>
      </c>
      <c r="C2184" s="125" t="s">
        <v>163</v>
      </c>
      <c r="D2184" s="125">
        <v>822</v>
      </c>
      <c r="E2184" s="125">
        <v>748</v>
      </c>
      <c r="F2184" s="125">
        <v>729</v>
      </c>
      <c r="G2184" s="125">
        <v>851</v>
      </c>
      <c r="H2184">
        <v>4</v>
      </c>
      <c r="I2184" s="125">
        <v>89840</v>
      </c>
      <c r="J2184" s="125">
        <v>8546</v>
      </c>
      <c r="K2184" s="125">
        <v>2577</v>
      </c>
      <c r="L2184" s="125">
        <v>282</v>
      </c>
    </row>
    <row r="2185" spans="1:12" x14ac:dyDescent="0.55000000000000004">
      <c r="A2185" s="125" t="s">
        <v>215</v>
      </c>
      <c r="B2185" s="125">
        <v>2022</v>
      </c>
      <c r="C2185" s="125" t="s">
        <v>164</v>
      </c>
      <c r="D2185" s="125">
        <v>717</v>
      </c>
      <c r="E2185" s="125">
        <v>788</v>
      </c>
      <c r="F2185" s="125">
        <v>718</v>
      </c>
      <c r="G2185" s="125">
        <v>811</v>
      </c>
      <c r="H2185">
        <v>13</v>
      </c>
      <c r="I2185" s="125">
        <v>94041</v>
      </c>
      <c r="J2185" s="125">
        <v>7397</v>
      </c>
      <c r="K2185" s="125">
        <v>2716</v>
      </c>
      <c r="L2185" s="125">
        <v>152</v>
      </c>
    </row>
    <row r="2186" spans="1:12" x14ac:dyDescent="0.55000000000000004">
      <c r="A2186" s="125" t="s">
        <v>215</v>
      </c>
      <c r="B2186" s="125">
        <v>2022</v>
      </c>
      <c r="C2186" s="125" t="s">
        <v>165</v>
      </c>
      <c r="D2186" s="125">
        <v>729</v>
      </c>
      <c r="E2186" s="125">
        <v>903</v>
      </c>
      <c r="F2186" s="125">
        <v>707</v>
      </c>
      <c r="G2186" s="125">
        <v>743</v>
      </c>
      <c r="H2186">
        <v>16</v>
      </c>
      <c r="I2186" s="125">
        <v>83298</v>
      </c>
      <c r="J2186" s="125">
        <v>7272</v>
      </c>
      <c r="K2186" s="125">
        <v>2811</v>
      </c>
      <c r="L2186" s="125">
        <v>349</v>
      </c>
    </row>
    <row r="2187" spans="1:12" x14ac:dyDescent="0.55000000000000004">
      <c r="A2187" s="125" t="s">
        <v>215</v>
      </c>
      <c r="B2187" s="125">
        <v>2022</v>
      </c>
      <c r="C2187" s="125" t="s">
        <v>166</v>
      </c>
      <c r="D2187" s="125">
        <v>770</v>
      </c>
      <c r="E2187" s="125">
        <v>812</v>
      </c>
      <c r="F2187" s="125">
        <v>751</v>
      </c>
      <c r="G2187" s="125">
        <v>738</v>
      </c>
      <c r="H2187">
        <v>6</v>
      </c>
      <c r="I2187" s="125">
        <v>80198</v>
      </c>
      <c r="J2187" s="125">
        <v>7333</v>
      </c>
      <c r="K2187" s="125">
        <v>2563</v>
      </c>
      <c r="L2187" s="125">
        <v>244</v>
      </c>
    </row>
    <row r="2188" spans="1:12" x14ac:dyDescent="0.55000000000000004">
      <c r="A2188" s="125" t="s">
        <v>216</v>
      </c>
      <c r="B2188" s="125">
        <v>2022</v>
      </c>
      <c r="C2188" s="125" t="s">
        <v>155</v>
      </c>
      <c r="D2188" s="125">
        <v>2164</v>
      </c>
      <c r="E2188" s="125">
        <v>2255</v>
      </c>
      <c r="F2188" s="125">
        <v>2189</v>
      </c>
      <c r="G2188" s="125">
        <v>2303</v>
      </c>
      <c r="H2188">
        <v>164</v>
      </c>
      <c r="I2188" s="125">
        <v>73064</v>
      </c>
      <c r="J2188" s="125">
        <v>11816</v>
      </c>
      <c r="K2188" s="125">
        <v>3644</v>
      </c>
      <c r="L2188" s="125">
        <v>414</v>
      </c>
    </row>
    <row r="2189" spans="1:12" x14ac:dyDescent="0.55000000000000004">
      <c r="A2189" s="125" t="s">
        <v>216</v>
      </c>
      <c r="B2189" s="125">
        <v>2022</v>
      </c>
      <c r="C2189" s="125" t="s">
        <v>156</v>
      </c>
      <c r="D2189" s="125">
        <v>1965</v>
      </c>
      <c r="E2189" s="125">
        <v>2010</v>
      </c>
      <c r="F2189" s="125">
        <v>1995</v>
      </c>
      <c r="G2189" s="125">
        <v>2129</v>
      </c>
      <c r="H2189">
        <v>109</v>
      </c>
      <c r="I2189" s="125">
        <v>60064</v>
      </c>
      <c r="J2189" s="125">
        <v>10691</v>
      </c>
      <c r="K2189" s="125">
        <v>3628</v>
      </c>
      <c r="L2189" s="125">
        <v>683</v>
      </c>
    </row>
    <row r="2190" spans="1:12" x14ac:dyDescent="0.55000000000000004">
      <c r="A2190" s="125" t="s">
        <v>216</v>
      </c>
      <c r="B2190" s="125">
        <v>2022</v>
      </c>
      <c r="C2190" s="125" t="s">
        <v>157</v>
      </c>
      <c r="D2190" s="125">
        <v>2311</v>
      </c>
      <c r="E2190" s="125">
        <v>2372</v>
      </c>
      <c r="F2190" s="125">
        <v>2219</v>
      </c>
      <c r="G2190" s="125">
        <v>2509</v>
      </c>
      <c r="H2190">
        <v>298</v>
      </c>
      <c r="I2190" s="125">
        <v>55972</v>
      </c>
      <c r="J2190" s="125">
        <v>10715</v>
      </c>
      <c r="K2190" s="125">
        <v>2818</v>
      </c>
      <c r="L2190" s="125">
        <v>549</v>
      </c>
    </row>
    <row r="2191" spans="1:12" x14ac:dyDescent="0.55000000000000004">
      <c r="A2191" s="125" t="s">
        <v>216</v>
      </c>
      <c r="B2191" s="125">
        <v>2022</v>
      </c>
      <c r="C2191" s="125" t="s">
        <v>158</v>
      </c>
      <c r="D2191" s="125">
        <v>1961</v>
      </c>
      <c r="E2191" s="125">
        <v>1929</v>
      </c>
      <c r="F2191" s="125">
        <v>2084</v>
      </c>
      <c r="G2191" s="125">
        <v>2125</v>
      </c>
      <c r="H2191">
        <v>211</v>
      </c>
      <c r="I2191" s="125">
        <v>44194</v>
      </c>
      <c r="J2191" s="125">
        <v>7351</v>
      </c>
      <c r="K2191" s="125">
        <v>3146</v>
      </c>
      <c r="L2191" s="125">
        <v>272</v>
      </c>
    </row>
    <row r="2192" spans="1:12" x14ac:dyDescent="0.55000000000000004">
      <c r="A2192" s="125" t="s">
        <v>216</v>
      </c>
      <c r="B2192" s="125">
        <v>2022</v>
      </c>
      <c r="C2192" s="125" t="s">
        <v>159</v>
      </c>
      <c r="D2192" s="125">
        <v>2024</v>
      </c>
      <c r="E2192" s="125">
        <v>2151</v>
      </c>
      <c r="F2192" s="125">
        <v>2141</v>
      </c>
      <c r="G2192" s="125">
        <v>2178</v>
      </c>
      <c r="H2192">
        <v>108</v>
      </c>
      <c r="I2192" s="125">
        <v>70683</v>
      </c>
      <c r="J2192" s="125">
        <v>11681</v>
      </c>
      <c r="K2192" s="125">
        <v>3757</v>
      </c>
      <c r="L2192" s="125">
        <v>609</v>
      </c>
    </row>
    <row r="2193" spans="1:12" x14ac:dyDescent="0.55000000000000004">
      <c r="A2193" s="125" t="s">
        <v>216</v>
      </c>
      <c r="B2193" s="125">
        <v>2022</v>
      </c>
      <c r="C2193" s="125" t="s">
        <v>160</v>
      </c>
      <c r="D2193" s="125">
        <v>2390</v>
      </c>
      <c r="E2193" s="125">
        <v>2197</v>
      </c>
      <c r="F2193" s="125">
        <v>1962</v>
      </c>
      <c r="G2193" s="125">
        <v>2166</v>
      </c>
      <c r="H2193">
        <v>167</v>
      </c>
      <c r="I2193" s="125">
        <v>96053</v>
      </c>
      <c r="J2193" s="125">
        <v>16060</v>
      </c>
      <c r="K2193" s="125">
        <v>3820</v>
      </c>
      <c r="L2193" s="125">
        <v>499</v>
      </c>
    </row>
    <row r="2194" spans="1:12" x14ac:dyDescent="0.55000000000000004">
      <c r="A2194" s="125" t="s">
        <v>216</v>
      </c>
      <c r="B2194" s="125">
        <v>2022</v>
      </c>
      <c r="C2194" s="125" t="s">
        <v>161</v>
      </c>
      <c r="D2194" s="125">
        <v>2103</v>
      </c>
      <c r="E2194" s="125">
        <v>2164</v>
      </c>
      <c r="F2194" s="125">
        <v>2057</v>
      </c>
      <c r="G2194" s="125">
        <v>2073</v>
      </c>
      <c r="H2194">
        <v>98</v>
      </c>
      <c r="I2194" s="125">
        <v>68546</v>
      </c>
      <c r="J2194" s="125">
        <v>10163</v>
      </c>
      <c r="K2194" s="125">
        <v>3323</v>
      </c>
      <c r="L2194" s="125">
        <v>495</v>
      </c>
    </row>
    <row r="2195" spans="1:12" x14ac:dyDescent="0.55000000000000004">
      <c r="A2195" s="125" t="s">
        <v>216</v>
      </c>
      <c r="B2195" s="125">
        <v>2022</v>
      </c>
      <c r="C2195" s="125" t="s">
        <v>162</v>
      </c>
      <c r="D2195" s="125">
        <v>2407</v>
      </c>
      <c r="E2195" s="125">
        <v>2349</v>
      </c>
      <c r="F2195" s="125">
        <v>2131</v>
      </c>
      <c r="G2195" s="125">
        <v>2159</v>
      </c>
      <c r="H2195">
        <v>78</v>
      </c>
      <c r="I2195" s="125">
        <v>54913</v>
      </c>
      <c r="J2195" s="125">
        <v>8018</v>
      </c>
      <c r="K2195" s="125">
        <v>3275</v>
      </c>
      <c r="L2195" s="125">
        <v>305</v>
      </c>
    </row>
    <row r="2196" spans="1:12" x14ac:dyDescent="0.55000000000000004">
      <c r="A2196" s="125" t="s">
        <v>216</v>
      </c>
      <c r="B2196" s="125">
        <v>2022</v>
      </c>
      <c r="C2196" s="125" t="s">
        <v>163</v>
      </c>
      <c r="D2196" s="125">
        <v>2369</v>
      </c>
      <c r="E2196" s="125">
        <v>2213</v>
      </c>
      <c r="F2196" s="125">
        <v>2210</v>
      </c>
      <c r="G2196" s="125">
        <v>2417</v>
      </c>
      <c r="H2196">
        <v>53</v>
      </c>
      <c r="I2196" s="125">
        <v>57904</v>
      </c>
      <c r="J2196" s="125">
        <v>8638</v>
      </c>
      <c r="K2196" s="125">
        <v>3609</v>
      </c>
      <c r="L2196" s="125">
        <v>338</v>
      </c>
    </row>
    <row r="2197" spans="1:12" x14ac:dyDescent="0.55000000000000004">
      <c r="A2197" s="125" t="s">
        <v>216</v>
      </c>
      <c r="B2197" s="125">
        <v>2022</v>
      </c>
      <c r="C2197" s="125" t="s">
        <v>164</v>
      </c>
      <c r="D2197" s="125">
        <v>2167</v>
      </c>
      <c r="E2197" s="125">
        <v>2259</v>
      </c>
      <c r="F2197" s="125">
        <v>2186</v>
      </c>
      <c r="G2197" s="125">
        <v>2173</v>
      </c>
      <c r="H2197">
        <v>149</v>
      </c>
      <c r="I2197" s="125">
        <v>71626</v>
      </c>
      <c r="J2197" s="125">
        <v>9028</v>
      </c>
      <c r="K2197" s="125">
        <v>3822</v>
      </c>
      <c r="L2197" s="125">
        <v>350</v>
      </c>
    </row>
    <row r="2198" spans="1:12" x14ac:dyDescent="0.55000000000000004">
      <c r="A2198" s="125" t="s">
        <v>216</v>
      </c>
      <c r="B2198" s="125">
        <v>2022</v>
      </c>
      <c r="C2198" s="125" t="s">
        <v>165</v>
      </c>
      <c r="D2198" s="125">
        <v>2401</v>
      </c>
      <c r="E2198" s="125">
        <v>2307</v>
      </c>
      <c r="F2198" s="125">
        <v>2214</v>
      </c>
      <c r="G2198" s="125">
        <v>2092</v>
      </c>
      <c r="H2198">
        <v>83</v>
      </c>
      <c r="I2198" s="125">
        <v>74718</v>
      </c>
      <c r="J2198" s="125">
        <v>10374</v>
      </c>
      <c r="K2198" s="125">
        <v>3530</v>
      </c>
      <c r="L2198" s="125">
        <v>1034</v>
      </c>
    </row>
    <row r="2199" spans="1:12" x14ac:dyDescent="0.55000000000000004">
      <c r="A2199" s="125" t="s">
        <v>216</v>
      </c>
      <c r="B2199" s="125">
        <v>2022</v>
      </c>
      <c r="C2199" s="125" t="s">
        <v>166</v>
      </c>
      <c r="D2199" s="125">
        <v>2115</v>
      </c>
      <c r="E2199" s="125">
        <v>2169</v>
      </c>
      <c r="F2199" s="125">
        <v>2042</v>
      </c>
      <c r="G2199" s="125">
        <v>1890</v>
      </c>
      <c r="H2199">
        <v>52</v>
      </c>
      <c r="I2199" s="125">
        <v>59406</v>
      </c>
      <c r="J2199" s="125">
        <v>8192</v>
      </c>
      <c r="K2199" s="125">
        <v>3905</v>
      </c>
      <c r="L2199" s="125">
        <v>330</v>
      </c>
    </row>
    <row r="2200" spans="1:12" x14ac:dyDescent="0.55000000000000004">
      <c r="A2200" s="125" t="s">
        <v>217</v>
      </c>
      <c r="B2200" s="125">
        <v>2022</v>
      </c>
      <c r="C2200" s="125" t="s">
        <v>155</v>
      </c>
      <c r="D2200" s="125">
        <v>2838</v>
      </c>
      <c r="E2200" s="125">
        <v>2928</v>
      </c>
      <c r="F2200" s="125">
        <v>2645</v>
      </c>
      <c r="G2200" s="125">
        <v>2708</v>
      </c>
      <c r="H2200">
        <v>337</v>
      </c>
      <c r="I2200" s="125">
        <v>142855</v>
      </c>
      <c r="J2200" s="125">
        <v>32872</v>
      </c>
      <c r="K2200" s="125">
        <v>3431</v>
      </c>
      <c r="L2200" s="125">
        <v>1778</v>
      </c>
    </row>
    <row r="2201" spans="1:12" x14ac:dyDescent="0.55000000000000004">
      <c r="A2201" s="125" t="s">
        <v>217</v>
      </c>
      <c r="B2201" s="125">
        <v>2022</v>
      </c>
      <c r="C2201" s="125" t="s">
        <v>156</v>
      </c>
      <c r="D2201" s="125">
        <v>2743</v>
      </c>
      <c r="E2201" s="125">
        <v>2837</v>
      </c>
      <c r="F2201" s="125">
        <v>2433</v>
      </c>
      <c r="G2201" s="125">
        <v>2587</v>
      </c>
      <c r="H2201">
        <v>413</v>
      </c>
      <c r="I2201" s="125">
        <v>129722</v>
      </c>
      <c r="J2201" s="125">
        <v>31126</v>
      </c>
      <c r="K2201" s="125">
        <v>2163</v>
      </c>
      <c r="L2201" s="125">
        <v>552</v>
      </c>
    </row>
    <row r="2202" spans="1:12" x14ac:dyDescent="0.55000000000000004">
      <c r="A2202" s="125" t="s">
        <v>217</v>
      </c>
      <c r="B2202" s="125">
        <v>2022</v>
      </c>
      <c r="C2202" s="125" t="s">
        <v>157</v>
      </c>
      <c r="D2202" s="125">
        <v>3174</v>
      </c>
      <c r="E2202" s="125">
        <v>3231</v>
      </c>
      <c r="F2202" s="125">
        <v>2911</v>
      </c>
      <c r="G2202" s="125">
        <v>2970</v>
      </c>
      <c r="H2202">
        <v>233</v>
      </c>
      <c r="I2202" s="125">
        <v>117253</v>
      </c>
      <c r="J2202" s="125">
        <v>27796</v>
      </c>
      <c r="K2202" s="125">
        <v>1605</v>
      </c>
      <c r="L2202" s="125">
        <v>467</v>
      </c>
    </row>
    <row r="2203" spans="1:12" x14ac:dyDescent="0.55000000000000004">
      <c r="A2203" s="125" t="s">
        <v>217</v>
      </c>
      <c r="B2203" s="125">
        <v>2022</v>
      </c>
      <c r="C2203" s="125" t="s">
        <v>158</v>
      </c>
      <c r="D2203" s="125">
        <v>2609</v>
      </c>
      <c r="E2203" s="125">
        <v>2417</v>
      </c>
      <c r="F2203" s="125">
        <v>2320</v>
      </c>
      <c r="G2203" s="125">
        <v>2233</v>
      </c>
      <c r="H2203">
        <v>244</v>
      </c>
      <c r="I2203" s="125">
        <v>109076</v>
      </c>
      <c r="J2203" s="125">
        <v>23401</v>
      </c>
      <c r="K2203" s="125">
        <v>1484</v>
      </c>
      <c r="L2203" s="125">
        <v>403</v>
      </c>
    </row>
    <row r="2204" spans="1:12" x14ac:dyDescent="0.55000000000000004">
      <c r="A2204" s="125" t="s">
        <v>217</v>
      </c>
      <c r="B2204" s="125">
        <v>2022</v>
      </c>
      <c r="C2204" s="125" t="s">
        <v>159</v>
      </c>
      <c r="D2204" s="125">
        <v>2714</v>
      </c>
      <c r="E2204" s="125">
        <v>3278</v>
      </c>
      <c r="F2204" s="125">
        <v>2654</v>
      </c>
      <c r="G2204" s="125">
        <v>2908</v>
      </c>
      <c r="H2204">
        <v>204</v>
      </c>
      <c r="I2204" s="125">
        <v>164817</v>
      </c>
      <c r="J2204" s="125">
        <v>33309</v>
      </c>
      <c r="K2204" s="125">
        <v>3282</v>
      </c>
      <c r="L2204" s="125">
        <v>961</v>
      </c>
    </row>
    <row r="2205" spans="1:12" x14ac:dyDescent="0.55000000000000004">
      <c r="A2205" s="125" t="s">
        <v>217</v>
      </c>
      <c r="B2205" s="125">
        <v>2022</v>
      </c>
      <c r="C2205" s="125" t="s">
        <v>160</v>
      </c>
      <c r="D2205" s="125">
        <v>3519</v>
      </c>
      <c r="E2205" s="125">
        <v>3566</v>
      </c>
      <c r="F2205" s="125">
        <v>2950</v>
      </c>
      <c r="G2205" s="125">
        <v>3405</v>
      </c>
      <c r="H2205">
        <v>367</v>
      </c>
      <c r="I2205" s="125">
        <v>183345</v>
      </c>
      <c r="J2205" s="125">
        <v>32471</v>
      </c>
      <c r="K2205" s="125">
        <v>3115</v>
      </c>
      <c r="L2205" s="125">
        <v>1191</v>
      </c>
    </row>
    <row r="2206" spans="1:12" x14ac:dyDescent="0.55000000000000004">
      <c r="A2206" s="125" t="s">
        <v>217</v>
      </c>
      <c r="B2206" s="125">
        <v>2022</v>
      </c>
      <c r="C2206" s="125" t="s">
        <v>161</v>
      </c>
      <c r="D2206" s="125">
        <v>3136</v>
      </c>
      <c r="E2206" s="125">
        <v>3053</v>
      </c>
      <c r="F2206" s="125">
        <v>2963</v>
      </c>
      <c r="G2206" s="125">
        <v>2710</v>
      </c>
      <c r="H2206">
        <v>221</v>
      </c>
      <c r="I2206" s="125">
        <v>152614</v>
      </c>
      <c r="J2206" s="125">
        <v>23439</v>
      </c>
      <c r="K2206" s="125">
        <v>2750</v>
      </c>
      <c r="L2206" s="125">
        <v>885</v>
      </c>
    </row>
    <row r="2207" spans="1:12" x14ac:dyDescent="0.55000000000000004">
      <c r="A2207" s="125" t="s">
        <v>217</v>
      </c>
      <c r="B2207" s="125">
        <v>2022</v>
      </c>
      <c r="C2207" s="125" t="s">
        <v>162</v>
      </c>
      <c r="D2207" s="125">
        <v>2874</v>
      </c>
      <c r="E2207" s="125">
        <v>2913</v>
      </c>
      <c r="F2207" s="125">
        <v>2611</v>
      </c>
      <c r="G2207" s="125">
        <v>2364</v>
      </c>
      <c r="H2207">
        <v>214</v>
      </c>
      <c r="I2207" s="125">
        <v>191484</v>
      </c>
      <c r="J2207" s="125">
        <v>32639</v>
      </c>
      <c r="K2207" s="125">
        <v>2890</v>
      </c>
      <c r="L2207" s="125">
        <v>700</v>
      </c>
    </row>
    <row r="2208" spans="1:12" x14ac:dyDescent="0.55000000000000004">
      <c r="A2208" s="125" t="s">
        <v>217</v>
      </c>
      <c r="B2208" s="125">
        <v>2022</v>
      </c>
      <c r="C2208" s="125" t="s">
        <v>163</v>
      </c>
      <c r="D2208" s="125">
        <v>3188</v>
      </c>
      <c r="E2208" s="125">
        <v>3219</v>
      </c>
      <c r="F2208" s="125">
        <v>3045</v>
      </c>
      <c r="G2208" s="125">
        <v>3252</v>
      </c>
      <c r="H2208">
        <v>435</v>
      </c>
      <c r="I2208" s="125">
        <v>182831</v>
      </c>
      <c r="J2208" s="125">
        <v>27756</v>
      </c>
      <c r="K2208" s="125">
        <v>3628</v>
      </c>
      <c r="L2208" s="125">
        <v>850</v>
      </c>
    </row>
    <row r="2209" spans="1:12" x14ac:dyDescent="0.55000000000000004">
      <c r="A2209" s="125" t="s">
        <v>217</v>
      </c>
      <c r="B2209" s="125">
        <v>2022</v>
      </c>
      <c r="C2209" s="125" t="s">
        <v>164</v>
      </c>
      <c r="D2209" s="125">
        <v>2985</v>
      </c>
      <c r="E2209" s="125">
        <v>3010</v>
      </c>
      <c r="F2209" s="125">
        <v>2860</v>
      </c>
      <c r="G2209" s="125">
        <v>2878</v>
      </c>
      <c r="H2209">
        <v>745</v>
      </c>
      <c r="I2209" s="125">
        <v>170797</v>
      </c>
      <c r="J2209" s="125">
        <v>30310</v>
      </c>
      <c r="K2209" s="125">
        <v>1532</v>
      </c>
      <c r="L2209" s="125">
        <v>353</v>
      </c>
    </row>
    <row r="2210" spans="1:12" x14ac:dyDescent="0.55000000000000004">
      <c r="A2210" s="125" t="s">
        <v>217</v>
      </c>
      <c r="B2210" s="125">
        <v>2022</v>
      </c>
      <c r="C2210" s="125" t="s">
        <v>165</v>
      </c>
      <c r="D2210" s="125">
        <v>3103</v>
      </c>
      <c r="E2210" s="125">
        <v>3229</v>
      </c>
      <c r="F2210" s="125">
        <v>3049</v>
      </c>
      <c r="G2210" s="125">
        <v>3100</v>
      </c>
      <c r="H2210">
        <v>441</v>
      </c>
      <c r="I2210" s="125">
        <v>143922</v>
      </c>
      <c r="J2210" s="125">
        <v>21647</v>
      </c>
      <c r="K2210" s="125">
        <v>2702</v>
      </c>
      <c r="L2210" s="125">
        <v>535</v>
      </c>
    </row>
    <row r="2211" spans="1:12" x14ac:dyDescent="0.55000000000000004">
      <c r="A2211" s="125" t="s">
        <v>217</v>
      </c>
      <c r="B2211" s="125">
        <v>2022</v>
      </c>
      <c r="C2211" s="125" t="s">
        <v>166</v>
      </c>
      <c r="D2211" s="125">
        <v>2641</v>
      </c>
      <c r="E2211" s="125">
        <v>2698</v>
      </c>
      <c r="F2211" s="125">
        <v>2551</v>
      </c>
      <c r="G2211" s="125">
        <v>2418</v>
      </c>
      <c r="H2211">
        <v>992</v>
      </c>
      <c r="I2211" s="125">
        <v>134602</v>
      </c>
      <c r="J2211" s="125">
        <v>20755</v>
      </c>
      <c r="K2211" s="125">
        <v>2206</v>
      </c>
      <c r="L2211" s="125">
        <v>336</v>
      </c>
    </row>
    <row r="2212" spans="1:12" x14ac:dyDescent="0.55000000000000004">
      <c r="A2212" s="125" t="s">
        <v>218</v>
      </c>
      <c r="B2212" s="125">
        <v>2022</v>
      </c>
      <c r="C2212" s="125" t="s">
        <v>155</v>
      </c>
      <c r="D2212" s="125">
        <v>3060</v>
      </c>
      <c r="E2212" s="125">
        <v>2740</v>
      </c>
      <c r="F2212" s="125">
        <v>2923</v>
      </c>
      <c r="G2212" s="125">
        <v>2843</v>
      </c>
      <c r="H2212">
        <v>234</v>
      </c>
      <c r="I2212" s="125">
        <v>176408</v>
      </c>
      <c r="J2212" s="125">
        <v>24266</v>
      </c>
      <c r="K2212" s="125">
        <v>2380</v>
      </c>
      <c r="L2212" s="125">
        <v>200</v>
      </c>
    </row>
    <row r="2213" spans="1:12" x14ac:dyDescent="0.55000000000000004">
      <c r="A2213" s="125" t="s">
        <v>218</v>
      </c>
      <c r="B2213" s="125">
        <v>2022</v>
      </c>
      <c r="C2213" s="125" t="s">
        <v>156</v>
      </c>
      <c r="D2213" s="125">
        <v>2755</v>
      </c>
      <c r="E2213" s="125">
        <v>2680</v>
      </c>
      <c r="F2213" s="125">
        <v>2549</v>
      </c>
      <c r="G2213" s="125">
        <v>2254</v>
      </c>
      <c r="H2213">
        <v>169</v>
      </c>
      <c r="I2213" s="125">
        <v>163684</v>
      </c>
      <c r="J2213" s="125">
        <v>26460</v>
      </c>
      <c r="K2213" s="125">
        <v>1222</v>
      </c>
      <c r="L2213" s="125">
        <v>171</v>
      </c>
    </row>
    <row r="2214" spans="1:12" x14ac:dyDescent="0.55000000000000004">
      <c r="A2214" s="125" t="s">
        <v>218</v>
      </c>
      <c r="B2214" s="125">
        <v>2022</v>
      </c>
      <c r="C2214" s="125" t="s">
        <v>157</v>
      </c>
      <c r="D2214" s="125">
        <v>2926</v>
      </c>
      <c r="E2214" s="125">
        <v>2861</v>
      </c>
      <c r="F2214" s="125">
        <v>2654</v>
      </c>
      <c r="G2214" s="125">
        <v>2816</v>
      </c>
      <c r="H2214">
        <v>2170</v>
      </c>
      <c r="I2214" s="125">
        <v>155272</v>
      </c>
      <c r="J2214" s="125">
        <v>25864</v>
      </c>
      <c r="K2214" s="125">
        <v>2215</v>
      </c>
      <c r="L2214" s="125">
        <v>280</v>
      </c>
    </row>
    <row r="2215" spans="1:12" x14ac:dyDescent="0.55000000000000004">
      <c r="A2215" s="125" t="s">
        <v>218</v>
      </c>
      <c r="B2215" s="125">
        <v>2022</v>
      </c>
      <c r="C2215" s="125" t="s">
        <v>158</v>
      </c>
      <c r="D2215" s="125">
        <v>2749</v>
      </c>
      <c r="E2215" s="125">
        <v>2403</v>
      </c>
      <c r="F2215" s="125">
        <v>2507</v>
      </c>
      <c r="G2215" s="125">
        <v>2292</v>
      </c>
      <c r="H2215">
        <v>29</v>
      </c>
      <c r="I2215" s="125">
        <v>123978</v>
      </c>
      <c r="J2215" s="125">
        <v>15516</v>
      </c>
      <c r="K2215" s="125">
        <v>2264</v>
      </c>
      <c r="L2215" s="125">
        <v>225</v>
      </c>
    </row>
    <row r="2216" spans="1:12" x14ac:dyDescent="0.55000000000000004">
      <c r="A2216" s="125" t="s">
        <v>218</v>
      </c>
      <c r="B2216" s="125">
        <v>2022</v>
      </c>
      <c r="C2216" s="125" t="s">
        <v>159</v>
      </c>
      <c r="D2216" s="125">
        <v>2762</v>
      </c>
      <c r="E2216" s="125">
        <v>2885</v>
      </c>
      <c r="F2216" s="125">
        <v>2790</v>
      </c>
      <c r="G2216" s="125">
        <v>2648</v>
      </c>
      <c r="H2216">
        <v>26</v>
      </c>
      <c r="I2216" s="125">
        <v>178159</v>
      </c>
      <c r="J2216" s="125">
        <v>23913</v>
      </c>
      <c r="K2216" s="125">
        <v>2089</v>
      </c>
      <c r="L2216" s="125">
        <v>329</v>
      </c>
    </row>
    <row r="2217" spans="1:12" x14ac:dyDescent="0.55000000000000004">
      <c r="A2217" s="125" t="s">
        <v>218</v>
      </c>
      <c r="B2217" s="125">
        <v>2022</v>
      </c>
      <c r="C2217" s="125" t="s">
        <v>160</v>
      </c>
      <c r="D2217" s="125">
        <v>2881</v>
      </c>
      <c r="E2217" s="125">
        <v>2677</v>
      </c>
      <c r="F2217" s="125">
        <v>2645</v>
      </c>
      <c r="G2217" s="125">
        <v>2923</v>
      </c>
      <c r="H2217">
        <v>105</v>
      </c>
      <c r="I2217" s="125">
        <v>230191</v>
      </c>
      <c r="J2217" s="125">
        <v>35654</v>
      </c>
      <c r="K2217" s="125">
        <v>2037</v>
      </c>
      <c r="L2217" s="125">
        <v>288</v>
      </c>
    </row>
    <row r="2218" spans="1:12" x14ac:dyDescent="0.55000000000000004">
      <c r="A2218" s="125" t="s">
        <v>218</v>
      </c>
      <c r="B2218" s="125">
        <v>2022</v>
      </c>
      <c r="C2218" s="125" t="s">
        <v>161</v>
      </c>
      <c r="D2218" s="125">
        <v>2825</v>
      </c>
      <c r="E2218" s="125">
        <v>2640</v>
      </c>
      <c r="F2218" s="125">
        <v>2794</v>
      </c>
      <c r="G2218" s="125">
        <v>2688</v>
      </c>
      <c r="H2218">
        <v>19</v>
      </c>
      <c r="I2218" s="125">
        <v>172161</v>
      </c>
      <c r="J2218" s="125">
        <v>24233</v>
      </c>
      <c r="K2218" s="125">
        <v>2159</v>
      </c>
      <c r="L2218" s="125">
        <v>275</v>
      </c>
    </row>
    <row r="2219" spans="1:12" x14ac:dyDescent="0.55000000000000004">
      <c r="A2219" s="125" t="s">
        <v>218</v>
      </c>
      <c r="B2219" s="125">
        <v>2022</v>
      </c>
      <c r="C2219" s="125" t="s">
        <v>162</v>
      </c>
      <c r="D2219" s="125">
        <v>2694</v>
      </c>
      <c r="E2219" s="125">
        <v>2687</v>
      </c>
      <c r="F2219" s="125">
        <v>2598</v>
      </c>
      <c r="G2219" s="125">
        <v>2421</v>
      </c>
      <c r="H2219">
        <v>35</v>
      </c>
      <c r="I2219" s="125">
        <v>150294</v>
      </c>
      <c r="J2219" s="125">
        <v>22418</v>
      </c>
      <c r="K2219" s="125">
        <v>1619</v>
      </c>
      <c r="L2219" s="125">
        <v>188</v>
      </c>
    </row>
    <row r="2220" spans="1:12" x14ac:dyDescent="0.55000000000000004">
      <c r="A2220" s="125" t="s">
        <v>218</v>
      </c>
      <c r="B2220" s="125">
        <v>2022</v>
      </c>
      <c r="C2220" s="125" t="s">
        <v>163</v>
      </c>
      <c r="D2220" s="125">
        <v>2779</v>
      </c>
      <c r="E2220" s="125">
        <v>2691</v>
      </c>
      <c r="F2220" s="125">
        <v>2715</v>
      </c>
      <c r="G2220" s="125">
        <v>2964</v>
      </c>
      <c r="H2220">
        <v>28</v>
      </c>
      <c r="I2220" s="125">
        <v>172322</v>
      </c>
      <c r="J2220" s="125">
        <v>23846</v>
      </c>
      <c r="K2220" s="125">
        <v>2098</v>
      </c>
      <c r="L2220" s="125">
        <v>294</v>
      </c>
    </row>
    <row r="2221" spans="1:12" x14ac:dyDescent="0.55000000000000004">
      <c r="A2221" s="125" t="s">
        <v>218</v>
      </c>
      <c r="B2221" s="125">
        <v>2022</v>
      </c>
      <c r="C2221" s="125" t="s">
        <v>164</v>
      </c>
      <c r="D2221" s="125">
        <v>2664</v>
      </c>
      <c r="E2221" s="125">
        <v>2480</v>
      </c>
      <c r="F2221" s="125">
        <v>2735</v>
      </c>
      <c r="G2221" s="125">
        <v>2773</v>
      </c>
      <c r="H2221">
        <v>21</v>
      </c>
      <c r="I2221" s="125">
        <v>173728</v>
      </c>
      <c r="J2221" s="125">
        <v>21875</v>
      </c>
      <c r="K2221" s="125">
        <v>2317</v>
      </c>
      <c r="L2221" s="125">
        <v>256</v>
      </c>
    </row>
    <row r="2222" spans="1:12" x14ac:dyDescent="0.55000000000000004">
      <c r="A2222" s="125" t="s">
        <v>218</v>
      </c>
      <c r="B2222" s="125">
        <v>2022</v>
      </c>
      <c r="C2222" s="125" t="s">
        <v>165</v>
      </c>
      <c r="D2222" s="125">
        <v>2679</v>
      </c>
      <c r="E2222" s="125">
        <v>2654</v>
      </c>
      <c r="F2222" s="125">
        <v>2629</v>
      </c>
      <c r="G2222" s="125">
        <v>2615</v>
      </c>
      <c r="H2222">
        <v>10</v>
      </c>
      <c r="I2222" s="125">
        <v>171677</v>
      </c>
      <c r="J2222" s="125">
        <v>21674</v>
      </c>
      <c r="K2222" s="125">
        <v>2458</v>
      </c>
      <c r="L2222" s="125">
        <v>295</v>
      </c>
    </row>
    <row r="2223" spans="1:12" x14ac:dyDescent="0.55000000000000004">
      <c r="A2223" s="125" t="s">
        <v>218</v>
      </c>
      <c r="B2223" s="125">
        <v>2022</v>
      </c>
      <c r="C2223" s="125" t="s">
        <v>166</v>
      </c>
      <c r="D2223" s="125">
        <v>2811</v>
      </c>
      <c r="E2223" s="125">
        <v>2459</v>
      </c>
      <c r="F2223" s="125">
        <v>2334</v>
      </c>
      <c r="G2223" s="125">
        <v>2176</v>
      </c>
      <c r="H2223">
        <v>30</v>
      </c>
      <c r="I2223" s="125">
        <v>141796</v>
      </c>
      <c r="J2223" s="125">
        <v>17122</v>
      </c>
      <c r="K2223" s="125">
        <v>2498</v>
      </c>
      <c r="L2223" s="125">
        <v>317</v>
      </c>
    </row>
    <row r="2224" spans="1:12" x14ac:dyDescent="0.55000000000000004">
      <c r="A2224" s="125" t="s">
        <v>219</v>
      </c>
      <c r="B2224" s="125">
        <v>2022</v>
      </c>
      <c r="C2224" s="125" t="s">
        <v>155</v>
      </c>
      <c r="D2224" s="125">
        <v>1228</v>
      </c>
      <c r="E2224" s="125">
        <v>1389</v>
      </c>
      <c r="F2224" s="125">
        <v>1361</v>
      </c>
      <c r="G2224" s="125">
        <v>1410</v>
      </c>
      <c r="H2224">
        <v>126</v>
      </c>
      <c r="I2224" s="125">
        <v>81068</v>
      </c>
      <c r="J2224" s="125">
        <v>12614</v>
      </c>
      <c r="K2224" s="125">
        <v>2501</v>
      </c>
      <c r="L2224" s="125">
        <v>153</v>
      </c>
    </row>
    <row r="2225" spans="1:12" x14ac:dyDescent="0.55000000000000004">
      <c r="A2225" s="125" t="s">
        <v>219</v>
      </c>
      <c r="B2225" s="125">
        <v>2022</v>
      </c>
      <c r="C2225" s="125" t="s">
        <v>156</v>
      </c>
      <c r="D2225" s="125">
        <v>1117</v>
      </c>
      <c r="E2225" s="125">
        <v>1278</v>
      </c>
      <c r="F2225" s="125">
        <v>1185</v>
      </c>
      <c r="G2225" s="125">
        <v>1175</v>
      </c>
      <c r="H2225">
        <v>92</v>
      </c>
      <c r="I2225" s="125">
        <v>65423</v>
      </c>
      <c r="J2225" s="125">
        <v>11470</v>
      </c>
      <c r="K2225" s="125">
        <v>1908</v>
      </c>
      <c r="L2225" s="125">
        <v>219</v>
      </c>
    </row>
    <row r="2226" spans="1:12" x14ac:dyDescent="0.55000000000000004">
      <c r="A2226" s="125" t="s">
        <v>219</v>
      </c>
      <c r="B2226" s="125">
        <v>2022</v>
      </c>
      <c r="C2226" s="125" t="s">
        <v>157</v>
      </c>
      <c r="D2226" s="125">
        <v>1278</v>
      </c>
      <c r="E2226" s="125">
        <v>1380</v>
      </c>
      <c r="F2226" s="125">
        <v>1310</v>
      </c>
      <c r="G2226" s="125">
        <v>1508</v>
      </c>
      <c r="H2226">
        <v>45</v>
      </c>
      <c r="I2226" s="125">
        <v>60390</v>
      </c>
      <c r="J2226" s="125">
        <v>10164</v>
      </c>
      <c r="K2226" s="125">
        <v>1670</v>
      </c>
      <c r="L2226" s="125">
        <v>187</v>
      </c>
    </row>
    <row r="2227" spans="1:12" x14ac:dyDescent="0.55000000000000004">
      <c r="A2227" s="125" t="s">
        <v>219</v>
      </c>
      <c r="B2227" s="125">
        <v>2022</v>
      </c>
      <c r="C2227" s="125" t="s">
        <v>158</v>
      </c>
      <c r="D2227" s="125">
        <v>1110</v>
      </c>
      <c r="E2227" s="125">
        <v>1219</v>
      </c>
      <c r="F2227" s="125">
        <v>1301</v>
      </c>
      <c r="G2227" s="125">
        <v>1381</v>
      </c>
      <c r="H2227">
        <v>82</v>
      </c>
      <c r="I2227" s="125">
        <v>53046</v>
      </c>
      <c r="J2227" s="125">
        <v>7117</v>
      </c>
      <c r="K2227" s="125">
        <v>1407</v>
      </c>
      <c r="L2227" s="125">
        <v>197</v>
      </c>
    </row>
    <row r="2228" spans="1:12" x14ac:dyDescent="0.55000000000000004">
      <c r="A2228" s="125" t="s">
        <v>219</v>
      </c>
      <c r="B2228" s="125">
        <v>2022</v>
      </c>
      <c r="C2228" s="125" t="s">
        <v>159</v>
      </c>
      <c r="D2228" s="125">
        <v>1301</v>
      </c>
      <c r="E2228" s="125">
        <v>1332</v>
      </c>
      <c r="F2228" s="125">
        <v>1209</v>
      </c>
      <c r="G2228" s="125">
        <v>1350</v>
      </c>
      <c r="H2228">
        <v>68</v>
      </c>
      <c r="I2228" s="125">
        <v>80898</v>
      </c>
      <c r="J2228" s="125">
        <v>10091</v>
      </c>
      <c r="K2228" s="125">
        <v>2258</v>
      </c>
      <c r="L2228" s="125">
        <v>236</v>
      </c>
    </row>
    <row r="2229" spans="1:12" x14ac:dyDescent="0.55000000000000004">
      <c r="A2229" s="125" t="s">
        <v>219</v>
      </c>
      <c r="B2229" s="125">
        <v>2022</v>
      </c>
      <c r="C2229" s="125" t="s">
        <v>160</v>
      </c>
      <c r="D2229" s="125">
        <v>1247</v>
      </c>
      <c r="E2229" s="125">
        <v>1298</v>
      </c>
      <c r="F2229" s="125">
        <v>1262</v>
      </c>
      <c r="G2229" s="125">
        <v>1361</v>
      </c>
      <c r="H2229">
        <v>24</v>
      </c>
      <c r="I2229" s="125">
        <v>103956</v>
      </c>
      <c r="J2229" s="125">
        <v>14016</v>
      </c>
      <c r="K2229" s="125">
        <v>2894</v>
      </c>
      <c r="L2229" s="125">
        <v>330</v>
      </c>
    </row>
    <row r="2230" spans="1:12" x14ac:dyDescent="0.55000000000000004">
      <c r="A2230" s="125" t="s">
        <v>219</v>
      </c>
      <c r="B2230" s="125">
        <v>2022</v>
      </c>
      <c r="C2230" s="125" t="s">
        <v>161</v>
      </c>
      <c r="D2230" s="125">
        <v>1204</v>
      </c>
      <c r="E2230" s="125">
        <v>1227</v>
      </c>
      <c r="F2230" s="125">
        <v>1365</v>
      </c>
      <c r="G2230" s="125">
        <v>1249</v>
      </c>
      <c r="H2230">
        <v>47</v>
      </c>
      <c r="I2230" s="125">
        <v>79341</v>
      </c>
      <c r="J2230" s="125">
        <v>9373</v>
      </c>
      <c r="K2230" s="125">
        <v>2605</v>
      </c>
      <c r="L2230" s="125">
        <v>239</v>
      </c>
    </row>
    <row r="2231" spans="1:12" x14ac:dyDescent="0.55000000000000004">
      <c r="A2231" s="125" t="s">
        <v>219</v>
      </c>
      <c r="B2231" s="125">
        <v>2022</v>
      </c>
      <c r="C2231" s="125" t="s">
        <v>162</v>
      </c>
      <c r="D2231" s="125">
        <v>1301</v>
      </c>
      <c r="E2231" s="125">
        <v>1377</v>
      </c>
      <c r="F2231" s="125">
        <v>1348</v>
      </c>
      <c r="G2231" s="125">
        <v>1204</v>
      </c>
      <c r="H2231">
        <v>37</v>
      </c>
      <c r="I2231" s="125">
        <v>61456</v>
      </c>
      <c r="J2231" s="125">
        <v>7771</v>
      </c>
      <c r="K2231" s="125">
        <v>2350</v>
      </c>
      <c r="L2231" s="125">
        <v>196</v>
      </c>
    </row>
    <row r="2232" spans="1:12" x14ac:dyDescent="0.55000000000000004">
      <c r="A2232" s="125" t="s">
        <v>219</v>
      </c>
      <c r="B2232" s="125">
        <v>2022</v>
      </c>
      <c r="C2232" s="125" t="s">
        <v>163</v>
      </c>
      <c r="D2232" s="125">
        <v>1145</v>
      </c>
      <c r="E2232" s="125">
        <v>1276</v>
      </c>
      <c r="F2232" s="125">
        <v>1297</v>
      </c>
      <c r="G2232" s="125">
        <v>1486</v>
      </c>
      <c r="H2232">
        <v>67</v>
      </c>
      <c r="I2232" s="125">
        <v>61386</v>
      </c>
      <c r="J2232" s="125">
        <v>7570</v>
      </c>
      <c r="K2232" s="125">
        <v>1929</v>
      </c>
      <c r="L2232" s="125">
        <v>167</v>
      </c>
    </row>
    <row r="2233" spans="1:12" x14ac:dyDescent="0.55000000000000004">
      <c r="A2233" s="125" t="s">
        <v>219</v>
      </c>
      <c r="B2233" s="125">
        <v>2022</v>
      </c>
      <c r="C2233" s="125" t="s">
        <v>164</v>
      </c>
      <c r="D2233" s="125">
        <v>1101</v>
      </c>
      <c r="E2233" s="125">
        <v>1221</v>
      </c>
      <c r="F2233" s="125">
        <v>1292</v>
      </c>
      <c r="G2233" s="125">
        <v>1286</v>
      </c>
      <c r="H2233">
        <v>40</v>
      </c>
      <c r="I2233" s="125">
        <v>64915</v>
      </c>
      <c r="J2233" s="125">
        <v>7162</v>
      </c>
      <c r="K2233" s="125">
        <v>2115</v>
      </c>
      <c r="L2233" s="125">
        <v>234</v>
      </c>
    </row>
    <row r="2234" spans="1:12" x14ac:dyDescent="0.55000000000000004">
      <c r="A2234" s="125" t="s">
        <v>219</v>
      </c>
      <c r="B2234" s="125">
        <v>2022</v>
      </c>
      <c r="C2234" s="125" t="s">
        <v>165</v>
      </c>
      <c r="D2234" s="125">
        <v>1232</v>
      </c>
      <c r="E2234" s="125">
        <v>1295</v>
      </c>
      <c r="F2234" s="125">
        <v>1292</v>
      </c>
      <c r="G2234" s="125">
        <v>1294</v>
      </c>
      <c r="H2234">
        <v>35</v>
      </c>
      <c r="I2234" s="125">
        <v>62012</v>
      </c>
      <c r="J2234" s="125">
        <v>7248</v>
      </c>
      <c r="K2234" s="125">
        <v>2126</v>
      </c>
      <c r="L2234" s="125">
        <v>195</v>
      </c>
    </row>
    <row r="2235" spans="1:12" x14ac:dyDescent="0.55000000000000004">
      <c r="A2235" s="125" t="s">
        <v>219</v>
      </c>
      <c r="B2235" s="125">
        <v>2022</v>
      </c>
      <c r="C2235" s="125" t="s">
        <v>166</v>
      </c>
      <c r="D2235" s="125">
        <v>1174</v>
      </c>
      <c r="E2235" s="125">
        <v>1221</v>
      </c>
      <c r="F2235" s="125">
        <v>1179</v>
      </c>
      <c r="G2235" s="125">
        <v>1251</v>
      </c>
      <c r="H2235">
        <v>64</v>
      </c>
      <c r="I2235" s="125">
        <v>45382</v>
      </c>
      <c r="J2235" s="125">
        <v>5306</v>
      </c>
      <c r="K2235" s="125">
        <v>2015</v>
      </c>
      <c r="L2235" s="125">
        <v>332</v>
      </c>
    </row>
    <row r="2236" spans="1:12" x14ac:dyDescent="0.55000000000000004">
      <c r="A2236" s="125" t="s">
        <v>220</v>
      </c>
      <c r="B2236" s="125">
        <v>2022</v>
      </c>
      <c r="C2236" s="125" t="s">
        <v>155</v>
      </c>
      <c r="D2236" s="125">
        <v>1333</v>
      </c>
      <c r="E2236" s="125">
        <v>1544</v>
      </c>
      <c r="F2236" s="125">
        <v>1554</v>
      </c>
      <c r="G2236" s="125">
        <v>1565</v>
      </c>
      <c r="H2236">
        <v>111</v>
      </c>
      <c r="I2236" s="125">
        <v>45304</v>
      </c>
      <c r="J2236" s="125">
        <v>15260</v>
      </c>
      <c r="K2236" s="125">
        <v>808</v>
      </c>
      <c r="L2236" s="125">
        <v>223</v>
      </c>
    </row>
    <row r="2237" spans="1:12" x14ac:dyDescent="0.55000000000000004">
      <c r="A2237" s="125" t="s">
        <v>220</v>
      </c>
      <c r="B2237" s="125">
        <v>2022</v>
      </c>
      <c r="C2237" s="125" t="s">
        <v>156</v>
      </c>
      <c r="D2237" s="125">
        <v>1546</v>
      </c>
      <c r="E2237" s="125">
        <v>1678</v>
      </c>
      <c r="F2237" s="125">
        <v>1615</v>
      </c>
      <c r="G2237" s="125">
        <v>1686</v>
      </c>
      <c r="H2237">
        <v>85</v>
      </c>
      <c r="I2237" s="125">
        <v>51078</v>
      </c>
      <c r="J2237" s="125">
        <v>16870</v>
      </c>
      <c r="K2237" s="125">
        <v>1125</v>
      </c>
      <c r="L2237" s="125">
        <v>199</v>
      </c>
    </row>
    <row r="2238" spans="1:12" x14ac:dyDescent="0.55000000000000004">
      <c r="A2238" s="125" t="s">
        <v>220</v>
      </c>
      <c r="B2238" s="125">
        <v>2022</v>
      </c>
      <c r="C2238" s="125" t="s">
        <v>157</v>
      </c>
      <c r="D2238" s="125">
        <v>1701</v>
      </c>
      <c r="E2238" s="125">
        <v>1688</v>
      </c>
      <c r="F2238" s="125">
        <v>1655</v>
      </c>
      <c r="G2238" s="125">
        <v>1778</v>
      </c>
      <c r="H2238">
        <v>67</v>
      </c>
      <c r="I2238" s="125">
        <v>43910</v>
      </c>
      <c r="J2238" s="125">
        <v>13134</v>
      </c>
      <c r="K2238" s="125">
        <v>957</v>
      </c>
      <c r="L2238" s="125">
        <v>176</v>
      </c>
    </row>
    <row r="2239" spans="1:12" x14ac:dyDescent="0.55000000000000004">
      <c r="A2239" s="125" t="s">
        <v>220</v>
      </c>
      <c r="B2239" s="125">
        <v>2022</v>
      </c>
      <c r="C2239" s="125" t="s">
        <v>158</v>
      </c>
      <c r="D2239" s="125">
        <v>1485</v>
      </c>
      <c r="E2239" s="125">
        <v>1596</v>
      </c>
      <c r="F2239" s="125">
        <v>1457</v>
      </c>
      <c r="G2239" s="125">
        <v>1477</v>
      </c>
      <c r="H2239">
        <v>29</v>
      </c>
      <c r="I2239" s="125">
        <v>39665</v>
      </c>
      <c r="J2239" s="125">
        <v>13559</v>
      </c>
      <c r="K2239" s="125">
        <v>898</v>
      </c>
      <c r="L2239" s="125">
        <v>166</v>
      </c>
    </row>
    <row r="2240" spans="1:12" x14ac:dyDescent="0.55000000000000004">
      <c r="A2240" s="125" t="s">
        <v>220</v>
      </c>
      <c r="B2240" s="125">
        <v>2022</v>
      </c>
      <c r="C2240" s="125" t="s">
        <v>159</v>
      </c>
      <c r="D2240" s="125">
        <v>1607</v>
      </c>
      <c r="E2240" s="125">
        <v>1715</v>
      </c>
      <c r="F2240" s="125">
        <v>1484</v>
      </c>
      <c r="G2240" s="125">
        <v>1574</v>
      </c>
      <c r="H2240">
        <v>102</v>
      </c>
      <c r="I2240" s="125">
        <v>44638</v>
      </c>
      <c r="J2240" s="125">
        <v>14231</v>
      </c>
      <c r="K2240" s="125">
        <v>1057</v>
      </c>
      <c r="L2240" s="125">
        <v>222</v>
      </c>
    </row>
    <row r="2241" spans="1:12" x14ac:dyDescent="0.55000000000000004">
      <c r="A2241" s="125" t="s">
        <v>220</v>
      </c>
      <c r="B2241" s="125">
        <v>2022</v>
      </c>
      <c r="C2241" s="125" t="s">
        <v>160</v>
      </c>
      <c r="D2241" s="125">
        <v>1374</v>
      </c>
      <c r="E2241" s="125">
        <v>1633</v>
      </c>
      <c r="F2241" s="125">
        <v>1479</v>
      </c>
      <c r="G2241" s="125">
        <v>1467</v>
      </c>
      <c r="H2241">
        <v>46</v>
      </c>
      <c r="I2241" s="125">
        <v>38634</v>
      </c>
      <c r="J2241" s="125">
        <v>11049</v>
      </c>
      <c r="K2241" s="125">
        <v>404</v>
      </c>
      <c r="L2241" s="125">
        <v>128</v>
      </c>
    </row>
    <row r="2242" spans="1:12" x14ac:dyDescent="0.55000000000000004">
      <c r="A2242" s="125" t="s">
        <v>220</v>
      </c>
      <c r="B2242" s="125">
        <v>2022</v>
      </c>
      <c r="C2242" s="125" t="s">
        <v>161</v>
      </c>
      <c r="D2242" s="125">
        <v>1424</v>
      </c>
      <c r="E2242" s="125">
        <v>1784</v>
      </c>
      <c r="F2242" s="125">
        <v>1603</v>
      </c>
      <c r="G2242" s="125">
        <v>1601</v>
      </c>
      <c r="H2242">
        <v>146</v>
      </c>
      <c r="I2242" s="125">
        <v>35321</v>
      </c>
      <c r="J2242" s="125">
        <v>11137</v>
      </c>
      <c r="K2242" s="125">
        <v>819</v>
      </c>
      <c r="L2242" s="125">
        <v>182</v>
      </c>
    </row>
    <row r="2243" spans="1:12" x14ac:dyDescent="0.55000000000000004">
      <c r="A2243" s="125" t="s">
        <v>220</v>
      </c>
      <c r="B2243" s="125">
        <v>2022</v>
      </c>
      <c r="C2243" s="125" t="s">
        <v>162</v>
      </c>
      <c r="D2243" s="125">
        <v>1401</v>
      </c>
      <c r="E2243" s="125">
        <v>1784</v>
      </c>
      <c r="F2243" s="125">
        <v>1729</v>
      </c>
      <c r="G2243" s="125">
        <v>1706</v>
      </c>
      <c r="H2243">
        <v>102</v>
      </c>
      <c r="I2243" s="125">
        <v>53391</v>
      </c>
      <c r="J2243" s="125">
        <v>13385</v>
      </c>
      <c r="K2243" s="125">
        <v>825</v>
      </c>
      <c r="L2243" s="125">
        <v>122</v>
      </c>
    </row>
    <row r="2244" spans="1:12" x14ac:dyDescent="0.55000000000000004">
      <c r="A2244" s="125" t="s">
        <v>220</v>
      </c>
      <c r="B2244" s="125">
        <v>2022</v>
      </c>
      <c r="C2244" s="125" t="s">
        <v>163</v>
      </c>
      <c r="D2244" s="125">
        <v>1766</v>
      </c>
      <c r="E2244" s="125">
        <v>1800</v>
      </c>
      <c r="F2244" s="125">
        <v>1787</v>
      </c>
      <c r="G2244" s="125">
        <v>1834</v>
      </c>
      <c r="H2244">
        <v>74</v>
      </c>
      <c r="I2244" s="125">
        <v>48809</v>
      </c>
      <c r="J2244" s="125">
        <v>14957</v>
      </c>
      <c r="K2244" s="125">
        <v>852</v>
      </c>
      <c r="L2244" s="125">
        <v>214</v>
      </c>
    </row>
    <row r="2245" spans="1:12" x14ac:dyDescent="0.55000000000000004">
      <c r="A2245" s="125" t="s">
        <v>220</v>
      </c>
      <c r="B2245" s="125">
        <v>2022</v>
      </c>
      <c r="C2245" s="125" t="s">
        <v>164</v>
      </c>
      <c r="D2245" s="125">
        <v>1808</v>
      </c>
      <c r="E2245" s="125">
        <v>1918</v>
      </c>
      <c r="F2245" s="125">
        <v>1918</v>
      </c>
      <c r="G2245" s="125">
        <v>2024</v>
      </c>
      <c r="H2245">
        <v>246</v>
      </c>
      <c r="I2245" s="125">
        <v>48971</v>
      </c>
      <c r="J2245" s="125">
        <v>14693</v>
      </c>
      <c r="K2245" s="125">
        <v>870</v>
      </c>
      <c r="L2245" s="125">
        <v>150</v>
      </c>
    </row>
    <row r="2246" spans="1:12" x14ac:dyDescent="0.55000000000000004">
      <c r="A2246" s="125" t="s">
        <v>220</v>
      </c>
      <c r="B2246" s="125">
        <v>2022</v>
      </c>
      <c r="C2246" s="125" t="s">
        <v>165</v>
      </c>
      <c r="D2246" s="125">
        <v>1640</v>
      </c>
      <c r="E2246" s="125">
        <v>1777</v>
      </c>
      <c r="F2246" s="125">
        <v>1904</v>
      </c>
      <c r="G2246" s="125">
        <v>1848</v>
      </c>
      <c r="H2246">
        <v>180</v>
      </c>
      <c r="I2246" s="125">
        <v>53153</v>
      </c>
      <c r="J2246" s="125">
        <v>15838</v>
      </c>
      <c r="K2246" s="125">
        <v>840</v>
      </c>
      <c r="L2246" s="125">
        <v>123</v>
      </c>
    </row>
    <row r="2247" spans="1:12" x14ac:dyDescent="0.55000000000000004">
      <c r="A2247" s="125" t="s">
        <v>220</v>
      </c>
      <c r="B2247" s="125">
        <v>2022</v>
      </c>
      <c r="C2247" s="125" t="s">
        <v>166</v>
      </c>
      <c r="D2247" s="125">
        <v>1684</v>
      </c>
      <c r="E2247" s="125">
        <v>1723</v>
      </c>
      <c r="F2247" s="125">
        <v>1728</v>
      </c>
      <c r="G2247" s="125">
        <v>2814</v>
      </c>
      <c r="H2247">
        <v>2285</v>
      </c>
      <c r="I2247" s="125">
        <v>69703</v>
      </c>
      <c r="J2247" s="125">
        <v>28401</v>
      </c>
      <c r="K2247" s="125">
        <v>736</v>
      </c>
      <c r="L2247" s="125">
        <v>59</v>
      </c>
    </row>
    <row r="2248" spans="1:12" x14ac:dyDescent="0.55000000000000004">
      <c r="A2248" s="125" t="s">
        <v>221</v>
      </c>
      <c r="B2248" s="125">
        <v>2022</v>
      </c>
      <c r="C2248" s="125" t="s">
        <v>155</v>
      </c>
      <c r="D2248" s="125">
        <v>2760</v>
      </c>
      <c r="E2248" s="125">
        <v>2494</v>
      </c>
      <c r="F2248" s="125">
        <v>2058</v>
      </c>
      <c r="G2248" s="125">
        <v>2238</v>
      </c>
      <c r="H2248">
        <v>370</v>
      </c>
      <c r="I2248" s="125">
        <v>58915</v>
      </c>
      <c r="J2248" s="125">
        <v>14836</v>
      </c>
      <c r="K2248" s="125">
        <v>2407</v>
      </c>
      <c r="L2248" s="125">
        <v>547</v>
      </c>
    </row>
    <row r="2249" spans="1:12" x14ac:dyDescent="0.55000000000000004">
      <c r="A2249" s="125" t="s">
        <v>221</v>
      </c>
      <c r="B2249" s="125">
        <v>2022</v>
      </c>
      <c r="C2249" s="125" t="s">
        <v>156</v>
      </c>
      <c r="D2249" s="125">
        <v>2155</v>
      </c>
      <c r="E2249" s="125">
        <v>2246</v>
      </c>
      <c r="F2249" s="125">
        <v>1836</v>
      </c>
      <c r="G2249" s="125">
        <v>1560</v>
      </c>
      <c r="H2249">
        <v>93</v>
      </c>
      <c r="I2249" s="125">
        <v>57996</v>
      </c>
      <c r="J2249" s="125">
        <v>16663</v>
      </c>
      <c r="K2249" s="125">
        <v>2472</v>
      </c>
      <c r="L2249" s="125">
        <v>600</v>
      </c>
    </row>
    <row r="2250" spans="1:12" x14ac:dyDescent="0.55000000000000004">
      <c r="A2250" s="125" t="s">
        <v>221</v>
      </c>
      <c r="B2250" s="125">
        <v>2022</v>
      </c>
      <c r="C2250" s="125" t="s">
        <v>157</v>
      </c>
      <c r="D2250" s="125">
        <v>2353</v>
      </c>
      <c r="E2250" s="125">
        <v>2513</v>
      </c>
      <c r="F2250" s="125">
        <v>2199</v>
      </c>
      <c r="G2250" s="125">
        <v>2262</v>
      </c>
      <c r="H2250">
        <v>52</v>
      </c>
      <c r="I2250" s="125">
        <v>56047</v>
      </c>
      <c r="J2250" s="125">
        <v>16087</v>
      </c>
      <c r="K2250" s="125">
        <v>2623</v>
      </c>
      <c r="L2250" s="125">
        <v>521</v>
      </c>
    </row>
    <row r="2251" spans="1:12" x14ac:dyDescent="0.55000000000000004">
      <c r="A2251" s="125" t="s">
        <v>221</v>
      </c>
      <c r="B2251" s="125">
        <v>2022</v>
      </c>
      <c r="C2251" s="125" t="s">
        <v>158</v>
      </c>
      <c r="D2251" s="125">
        <v>1739</v>
      </c>
      <c r="E2251" s="125">
        <v>1986</v>
      </c>
      <c r="F2251" s="125">
        <v>1851</v>
      </c>
      <c r="G2251" s="125">
        <v>1682</v>
      </c>
      <c r="H2251">
        <v>130</v>
      </c>
      <c r="I2251" s="125">
        <v>57740</v>
      </c>
      <c r="J2251" s="125">
        <v>15723</v>
      </c>
      <c r="K2251" s="125">
        <v>1232</v>
      </c>
      <c r="L2251" s="125">
        <v>315</v>
      </c>
    </row>
    <row r="2252" spans="1:12" x14ac:dyDescent="0.55000000000000004">
      <c r="A2252" s="125" t="s">
        <v>221</v>
      </c>
      <c r="B2252" s="125">
        <v>2022</v>
      </c>
      <c r="C2252" s="125" t="s">
        <v>159</v>
      </c>
      <c r="D2252" s="125">
        <v>1721</v>
      </c>
      <c r="E2252" s="125">
        <v>2133</v>
      </c>
      <c r="F2252" s="125">
        <v>1926</v>
      </c>
      <c r="G2252" s="125">
        <v>1566</v>
      </c>
      <c r="H2252">
        <v>102</v>
      </c>
      <c r="I2252" s="125">
        <v>81228</v>
      </c>
      <c r="J2252" s="125">
        <v>21175</v>
      </c>
      <c r="K2252" s="125">
        <v>1405</v>
      </c>
      <c r="L2252" s="125">
        <v>319</v>
      </c>
    </row>
    <row r="2253" spans="1:12" x14ac:dyDescent="0.55000000000000004">
      <c r="A2253" s="125" t="s">
        <v>221</v>
      </c>
      <c r="B2253" s="125">
        <v>2022</v>
      </c>
      <c r="C2253" s="125" t="s">
        <v>160</v>
      </c>
      <c r="D2253" s="125">
        <v>2935</v>
      </c>
      <c r="E2253" s="125">
        <v>2593</v>
      </c>
      <c r="F2253" s="125">
        <v>2244</v>
      </c>
      <c r="G2253" s="125">
        <v>2066</v>
      </c>
      <c r="H2253">
        <v>103</v>
      </c>
      <c r="I2253" s="125">
        <v>65365</v>
      </c>
      <c r="J2253" s="125">
        <v>15561</v>
      </c>
      <c r="K2253" s="125">
        <v>2010</v>
      </c>
      <c r="L2253" s="125">
        <v>505</v>
      </c>
    </row>
    <row r="2254" spans="1:12" x14ac:dyDescent="0.55000000000000004">
      <c r="A2254" s="125" t="s">
        <v>221</v>
      </c>
      <c r="B2254" s="125">
        <v>2022</v>
      </c>
      <c r="C2254" s="125" t="s">
        <v>161</v>
      </c>
      <c r="D2254" s="125">
        <v>2051</v>
      </c>
      <c r="E2254" s="125">
        <v>2071</v>
      </c>
      <c r="F2254" s="125">
        <v>1831</v>
      </c>
      <c r="G2254" s="125">
        <v>1787</v>
      </c>
      <c r="H2254">
        <v>123</v>
      </c>
      <c r="I2254" s="125">
        <v>64754</v>
      </c>
      <c r="J2254" s="125">
        <v>13834</v>
      </c>
      <c r="K2254" s="125">
        <v>2638</v>
      </c>
      <c r="L2254" s="125">
        <v>456</v>
      </c>
    </row>
    <row r="2255" spans="1:12" x14ac:dyDescent="0.55000000000000004">
      <c r="A2255" s="125" t="s">
        <v>221</v>
      </c>
      <c r="B2255" s="125">
        <v>2022</v>
      </c>
      <c r="C2255" s="125" t="s">
        <v>162</v>
      </c>
      <c r="D2255" s="125">
        <v>2111</v>
      </c>
      <c r="E2255" s="125">
        <v>2235</v>
      </c>
      <c r="F2255" s="125">
        <v>1835</v>
      </c>
      <c r="G2255" s="125">
        <v>1324</v>
      </c>
      <c r="H2255">
        <v>32</v>
      </c>
      <c r="I2255" s="125">
        <v>58995</v>
      </c>
      <c r="J2255" s="125">
        <v>14304</v>
      </c>
      <c r="K2255" s="125">
        <v>2023</v>
      </c>
      <c r="L2255" s="125">
        <v>390</v>
      </c>
    </row>
    <row r="2256" spans="1:12" x14ac:dyDescent="0.55000000000000004">
      <c r="A2256" s="125" t="s">
        <v>221</v>
      </c>
      <c r="B2256" s="125">
        <v>2022</v>
      </c>
      <c r="C2256" s="125" t="s">
        <v>163</v>
      </c>
      <c r="D2256" s="125">
        <v>2603</v>
      </c>
      <c r="E2256" s="125">
        <v>2486</v>
      </c>
      <c r="F2256" s="125">
        <v>1939</v>
      </c>
      <c r="G2256" s="125">
        <v>1956</v>
      </c>
      <c r="H2256">
        <v>121</v>
      </c>
      <c r="I2256" s="125">
        <v>68463</v>
      </c>
      <c r="J2256" s="125">
        <v>19328</v>
      </c>
      <c r="K2256" s="125">
        <v>2386</v>
      </c>
      <c r="L2256" s="125">
        <v>399</v>
      </c>
    </row>
    <row r="2257" spans="1:12" x14ac:dyDescent="0.55000000000000004">
      <c r="A2257" s="125" t="s">
        <v>221</v>
      </c>
      <c r="B2257" s="125">
        <v>2022</v>
      </c>
      <c r="C2257" s="125" t="s">
        <v>164</v>
      </c>
      <c r="D2257" s="125">
        <v>2426</v>
      </c>
      <c r="E2257" s="125">
        <v>2433</v>
      </c>
      <c r="F2257" s="125">
        <v>2029</v>
      </c>
      <c r="G2257" s="125">
        <v>1946</v>
      </c>
      <c r="H2257">
        <v>107</v>
      </c>
      <c r="I2257" s="125">
        <v>68222</v>
      </c>
      <c r="J2257" s="125">
        <v>16329</v>
      </c>
      <c r="K2257" s="125">
        <v>2350</v>
      </c>
      <c r="L2257" s="125">
        <v>762</v>
      </c>
    </row>
    <row r="2258" spans="1:12" x14ac:dyDescent="0.55000000000000004">
      <c r="A2258" s="125" t="s">
        <v>221</v>
      </c>
      <c r="B2258" s="125">
        <v>2022</v>
      </c>
      <c r="C2258" s="125" t="s">
        <v>165</v>
      </c>
      <c r="D2258" s="125">
        <v>2555</v>
      </c>
      <c r="E2258" s="125">
        <v>2459</v>
      </c>
      <c r="F2258" s="125">
        <v>2120</v>
      </c>
      <c r="G2258" s="125">
        <v>1722</v>
      </c>
      <c r="H2258">
        <v>50</v>
      </c>
      <c r="I2258" s="125">
        <v>61773</v>
      </c>
      <c r="J2258" s="125">
        <v>15617</v>
      </c>
      <c r="K2258" s="125">
        <v>2233</v>
      </c>
      <c r="L2258" s="125">
        <v>486</v>
      </c>
    </row>
    <row r="2259" spans="1:12" x14ac:dyDescent="0.55000000000000004">
      <c r="A2259" s="125" t="s">
        <v>221</v>
      </c>
      <c r="B2259" s="125">
        <v>2022</v>
      </c>
      <c r="C2259" s="125" t="s">
        <v>166</v>
      </c>
      <c r="D2259" s="125">
        <v>1574</v>
      </c>
      <c r="E2259" s="125">
        <v>1743</v>
      </c>
      <c r="F2259" s="125">
        <v>1704</v>
      </c>
      <c r="G2259" s="125">
        <v>1371</v>
      </c>
      <c r="H2259">
        <v>196</v>
      </c>
      <c r="I2259" s="125">
        <v>60134</v>
      </c>
      <c r="J2259" s="125">
        <v>13805</v>
      </c>
      <c r="K2259" s="125">
        <v>2157</v>
      </c>
      <c r="L2259" s="125">
        <v>611</v>
      </c>
    </row>
    <row r="2260" spans="1:12" x14ac:dyDescent="0.55000000000000004">
      <c r="A2260" t="s">
        <v>174</v>
      </c>
      <c r="B2260" s="129">
        <v>2023</v>
      </c>
      <c r="C2260" s="125" t="s">
        <v>155</v>
      </c>
      <c r="D2260">
        <v>1597</v>
      </c>
      <c r="E2260">
        <v>1882</v>
      </c>
      <c r="F2260">
        <v>1575</v>
      </c>
      <c r="G2260">
        <v>1779</v>
      </c>
      <c r="H2260">
        <v>105</v>
      </c>
      <c r="I2260">
        <v>76908</v>
      </c>
      <c r="J2260">
        <v>24076</v>
      </c>
      <c r="K2260">
        <v>1302</v>
      </c>
      <c r="L2260">
        <v>309</v>
      </c>
    </row>
    <row r="2261" spans="1:12" x14ac:dyDescent="0.55000000000000004">
      <c r="A2261" t="s">
        <v>174</v>
      </c>
      <c r="B2261" s="129">
        <v>2023</v>
      </c>
      <c r="C2261" s="125" t="s">
        <v>156</v>
      </c>
      <c r="D2261">
        <v>1753</v>
      </c>
      <c r="E2261">
        <v>1698</v>
      </c>
      <c r="F2261">
        <v>1579</v>
      </c>
      <c r="G2261">
        <v>1807</v>
      </c>
      <c r="H2261">
        <v>71</v>
      </c>
      <c r="I2261">
        <v>94861</v>
      </c>
      <c r="J2261">
        <v>27808</v>
      </c>
      <c r="K2261">
        <v>1305</v>
      </c>
      <c r="L2261">
        <v>357</v>
      </c>
    </row>
    <row r="2262" spans="1:12" x14ac:dyDescent="0.55000000000000004">
      <c r="A2262" t="s">
        <v>174</v>
      </c>
      <c r="B2262" s="129">
        <v>2023</v>
      </c>
      <c r="C2262" s="125" t="s">
        <v>157</v>
      </c>
      <c r="D2262">
        <v>1624</v>
      </c>
      <c r="E2262">
        <v>1920</v>
      </c>
      <c r="F2262">
        <v>1794</v>
      </c>
      <c r="G2262">
        <v>1736</v>
      </c>
      <c r="H2262">
        <v>18</v>
      </c>
      <c r="I2262">
        <v>100880</v>
      </c>
      <c r="J2262">
        <v>29861</v>
      </c>
      <c r="K2262">
        <v>1653</v>
      </c>
      <c r="L2262">
        <v>463</v>
      </c>
    </row>
    <row r="2263" spans="1:12" x14ac:dyDescent="0.55000000000000004">
      <c r="A2263" t="s">
        <v>174</v>
      </c>
      <c r="B2263" s="129">
        <v>2023</v>
      </c>
      <c r="C2263" s="125" t="s">
        <v>158</v>
      </c>
      <c r="D2263">
        <v>1397</v>
      </c>
      <c r="E2263">
        <v>1554</v>
      </c>
      <c r="F2263">
        <v>1592</v>
      </c>
      <c r="G2263">
        <v>1578</v>
      </c>
      <c r="H2263">
        <v>56</v>
      </c>
      <c r="I2263">
        <v>86025</v>
      </c>
      <c r="J2263">
        <v>26063</v>
      </c>
      <c r="K2263">
        <v>1517</v>
      </c>
      <c r="L2263">
        <v>402</v>
      </c>
    </row>
    <row r="2264" spans="1:12" x14ac:dyDescent="0.55000000000000004">
      <c r="A2264" t="s">
        <v>174</v>
      </c>
      <c r="B2264" s="129">
        <v>2023</v>
      </c>
      <c r="C2264" s="125" t="s">
        <v>159</v>
      </c>
      <c r="D2264">
        <v>1827</v>
      </c>
      <c r="E2264">
        <v>1863</v>
      </c>
      <c r="F2264">
        <v>1828</v>
      </c>
      <c r="G2264">
        <v>1861</v>
      </c>
      <c r="H2264">
        <v>64</v>
      </c>
      <c r="I2264">
        <v>105488</v>
      </c>
      <c r="J2264">
        <v>33598</v>
      </c>
      <c r="K2264">
        <v>1997</v>
      </c>
      <c r="L2264">
        <v>331</v>
      </c>
    </row>
    <row r="2265" spans="1:12" x14ac:dyDescent="0.55000000000000004">
      <c r="A2265" t="s">
        <v>174</v>
      </c>
      <c r="B2265" s="129">
        <v>2023</v>
      </c>
      <c r="C2265" s="125" t="s">
        <v>160</v>
      </c>
      <c r="D2265">
        <v>1597</v>
      </c>
      <c r="E2265">
        <v>2044</v>
      </c>
      <c r="F2265">
        <v>1598</v>
      </c>
      <c r="G2265">
        <v>1750</v>
      </c>
      <c r="H2265">
        <v>166</v>
      </c>
      <c r="I2265">
        <v>99385</v>
      </c>
      <c r="J2265">
        <v>29947</v>
      </c>
      <c r="K2265">
        <v>1622</v>
      </c>
      <c r="L2265">
        <v>445</v>
      </c>
    </row>
    <row r="2266" spans="1:12" x14ac:dyDescent="0.55000000000000004">
      <c r="A2266" t="s">
        <v>174</v>
      </c>
      <c r="B2266" s="129">
        <v>2023</v>
      </c>
      <c r="C2266" s="125" t="s">
        <v>161</v>
      </c>
      <c r="D2266">
        <v>2167</v>
      </c>
      <c r="E2266">
        <v>1541</v>
      </c>
      <c r="F2266">
        <v>1475</v>
      </c>
      <c r="G2266">
        <v>1516</v>
      </c>
      <c r="H2266">
        <v>24</v>
      </c>
      <c r="I2266">
        <v>103047</v>
      </c>
      <c r="J2266">
        <v>26569</v>
      </c>
      <c r="K2266">
        <v>1756</v>
      </c>
      <c r="L2266">
        <v>384</v>
      </c>
    </row>
    <row r="2267" spans="1:12" x14ac:dyDescent="0.55000000000000004">
      <c r="A2267" t="s">
        <v>174</v>
      </c>
      <c r="B2267" s="129">
        <v>2023</v>
      </c>
      <c r="C2267" s="125" t="s">
        <v>162</v>
      </c>
      <c r="D2267">
        <v>1949</v>
      </c>
      <c r="E2267">
        <v>1824</v>
      </c>
      <c r="F2267">
        <v>1754</v>
      </c>
      <c r="G2267">
        <v>1719</v>
      </c>
      <c r="H2267">
        <v>148</v>
      </c>
      <c r="I2267">
        <v>87178</v>
      </c>
      <c r="J2267">
        <v>23753</v>
      </c>
      <c r="K2267">
        <v>1834</v>
      </c>
      <c r="L2267">
        <v>367</v>
      </c>
    </row>
    <row r="2268" spans="1:12" x14ac:dyDescent="0.55000000000000004">
      <c r="A2268" t="s">
        <v>174</v>
      </c>
      <c r="B2268" s="129">
        <v>2023</v>
      </c>
      <c r="C2268" s="125" t="s">
        <v>163</v>
      </c>
      <c r="D2268">
        <v>1969</v>
      </c>
      <c r="E2268">
        <v>1759</v>
      </c>
      <c r="F2268">
        <v>1515</v>
      </c>
      <c r="G2268">
        <v>1814</v>
      </c>
      <c r="H2268">
        <v>140</v>
      </c>
      <c r="I2268">
        <v>97207</v>
      </c>
      <c r="J2268">
        <v>25459</v>
      </c>
      <c r="K2268">
        <v>1464</v>
      </c>
      <c r="L2268">
        <v>204</v>
      </c>
    </row>
    <row r="2269" spans="1:12" x14ac:dyDescent="0.55000000000000004">
      <c r="A2269" t="s">
        <v>174</v>
      </c>
      <c r="B2269" s="129">
        <v>2023</v>
      </c>
      <c r="C2269" s="125" t="s">
        <v>164</v>
      </c>
      <c r="D2269">
        <v>1822</v>
      </c>
      <c r="E2269">
        <v>1958</v>
      </c>
      <c r="F2269">
        <v>1792</v>
      </c>
      <c r="G2269">
        <v>1834</v>
      </c>
      <c r="H2269">
        <v>107</v>
      </c>
      <c r="I2269">
        <v>81133</v>
      </c>
      <c r="J2269">
        <v>22156</v>
      </c>
      <c r="K2269">
        <v>1927</v>
      </c>
      <c r="L2269">
        <v>488</v>
      </c>
    </row>
    <row r="2270" spans="1:12" x14ac:dyDescent="0.55000000000000004">
      <c r="A2270" t="s">
        <v>174</v>
      </c>
      <c r="B2270" s="129">
        <v>2023</v>
      </c>
      <c r="C2270" s="125" t="s">
        <v>165</v>
      </c>
      <c r="D2270">
        <v>2102</v>
      </c>
      <c r="E2270">
        <v>2133</v>
      </c>
      <c r="F2270">
        <v>1735</v>
      </c>
      <c r="G2270">
        <v>1488</v>
      </c>
      <c r="H2270">
        <v>34</v>
      </c>
      <c r="I2270">
        <v>62931</v>
      </c>
      <c r="J2270">
        <v>20510</v>
      </c>
      <c r="K2270">
        <v>1250</v>
      </c>
      <c r="L2270">
        <v>286</v>
      </c>
    </row>
    <row r="2271" spans="1:12" x14ac:dyDescent="0.55000000000000004">
      <c r="A2271" t="s">
        <v>174</v>
      </c>
      <c r="B2271" s="129">
        <v>2023</v>
      </c>
      <c r="C2271" s="125" t="s">
        <v>166</v>
      </c>
      <c r="D2271">
        <v>1899</v>
      </c>
      <c r="E2271">
        <v>1624</v>
      </c>
      <c r="F2271">
        <v>1601</v>
      </c>
      <c r="G2271">
        <v>1301</v>
      </c>
      <c r="H2271">
        <v>22</v>
      </c>
      <c r="I2271">
        <v>65275</v>
      </c>
      <c r="J2271">
        <v>16119</v>
      </c>
      <c r="K2271">
        <v>1698</v>
      </c>
      <c r="L2271">
        <v>213</v>
      </c>
    </row>
    <row r="2272" spans="1:12" x14ac:dyDescent="0.55000000000000004">
      <c r="A2272" t="s">
        <v>175</v>
      </c>
      <c r="B2272" s="129">
        <v>2023</v>
      </c>
      <c r="C2272" s="125" t="s">
        <v>155</v>
      </c>
      <c r="D2272">
        <v>5176</v>
      </c>
      <c r="E2272">
        <v>2112</v>
      </c>
      <c r="F2272">
        <v>1882</v>
      </c>
      <c r="G2272">
        <v>1736</v>
      </c>
      <c r="H2272">
        <v>14</v>
      </c>
      <c r="I2272">
        <v>79112</v>
      </c>
      <c r="J2272">
        <v>16145</v>
      </c>
      <c r="K2272">
        <v>1761</v>
      </c>
      <c r="L2272">
        <v>136</v>
      </c>
    </row>
    <row r="2273" spans="1:12" x14ac:dyDescent="0.55000000000000004">
      <c r="A2273" t="s">
        <v>175</v>
      </c>
      <c r="B2273" s="129">
        <v>2023</v>
      </c>
      <c r="C2273" s="125" t="s">
        <v>156</v>
      </c>
      <c r="D2273">
        <v>4266</v>
      </c>
      <c r="E2273">
        <v>2032</v>
      </c>
      <c r="F2273">
        <v>1747</v>
      </c>
      <c r="G2273">
        <v>2078</v>
      </c>
      <c r="H2273">
        <v>11</v>
      </c>
      <c r="I2273">
        <v>142590</v>
      </c>
      <c r="J2273">
        <v>28730</v>
      </c>
      <c r="K2273">
        <v>1314</v>
      </c>
      <c r="L2273">
        <v>260</v>
      </c>
    </row>
    <row r="2274" spans="1:12" x14ac:dyDescent="0.55000000000000004">
      <c r="A2274" t="s">
        <v>175</v>
      </c>
      <c r="B2274" s="129">
        <v>2023</v>
      </c>
      <c r="C2274" s="125" t="s">
        <v>157</v>
      </c>
      <c r="D2274">
        <v>4686</v>
      </c>
      <c r="E2274">
        <v>2209</v>
      </c>
      <c r="F2274">
        <v>2130</v>
      </c>
      <c r="G2274">
        <v>2121</v>
      </c>
      <c r="H2274">
        <v>23</v>
      </c>
      <c r="I2274">
        <v>136781</v>
      </c>
      <c r="J2274">
        <v>25855</v>
      </c>
      <c r="K2274">
        <v>2034</v>
      </c>
      <c r="L2274">
        <v>325</v>
      </c>
    </row>
    <row r="2275" spans="1:12" x14ac:dyDescent="0.55000000000000004">
      <c r="A2275" t="s">
        <v>175</v>
      </c>
      <c r="B2275" s="129">
        <v>2023</v>
      </c>
      <c r="C2275" s="125" t="s">
        <v>158</v>
      </c>
      <c r="D2275">
        <v>4435</v>
      </c>
      <c r="E2275">
        <v>1654</v>
      </c>
      <c r="F2275">
        <v>1872</v>
      </c>
      <c r="G2275">
        <v>1570</v>
      </c>
      <c r="H2275">
        <v>18</v>
      </c>
      <c r="I2275">
        <v>100044</v>
      </c>
      <c r="J2275">
        <v>19937</v>
      </c>
      <c r="K2275">
        <v>1750</v>
      </c>
      <c r="L2275">
        <v>180</v>
      </c>
    </row>
    <row r="2276" spans="1:12" x14ac:dyDescent="0.55000000000000004">
      <c r="A2276" t="s">
        <v>175</v>
      </c>
      <c r="B2276" s="129">
        <v>2023</v>
      </c>
      <c r="C2276" s="125" t="s">
        <v>159</v>
      </c>
      <c r="D2276">
        <v>5194</v>
      </c>
      <c r="E2276">
        <v>2175</v>
      </c>
      <c r="F2276">
        <v>2156</v>
      </c>
      <c r="G2276">
        <v>1993</v>
      </c>
      <c r="H2276">
        <v>50</v>
      </c>
      <c r="I2276">
        <v>118669</v>
      </c>
      <c r="J2276">
        <v>19141</v>
      </c>
      <c r="K2276">
        <v>868</v>
      </c>
      <c r="L2276">
        <v>60</v>
      </c>
    </row>
    <row r="2277" spans="1:12" x14ac:dyDescent="0.55000000000000004">
      <c r="A2277" t="s">
        <v>175</v>
      </c>
      <c r="B2277" s="129">
        <v>2023</v>
      </c>
      <c r="C2277" s="125" t="s">
        <v>160</v>
      </c>
      <c r="D2277">
        <v>4589</v>
      </c>
      <c r="E2277">
        <v>2051</v>
      </c>
      <c r="F2277">
        <v>1757</v>
      </c>
      <c r="G2277">
        <v>1809</v>
      </c>
      <c r="H2277">
        <v>7</v>
      </c>
      <c r="I2277">
        <v>115605</v>
      </c>
      <c r="J2277">
        <v>20844</v>
      </c>
      <c r="K2277">
        <v>3037</v>
      </c>
      <c r="L2277">
        <v>462</v>
      </c>
    </row>
    <row r="2278" spans="1:12" x14ac:dyDescent="0.55000000000000004">
      <c r="A2278" t="s">
        <v>175</v>
      </c>
      <c r="B2278" s="129">
        <v>2023</v>
      </c>
      <c r="C2278" s="125" t="s">
        <v>161</v>
      </c>
      <c r="D2278">
        <v>2347</v>
      </c>
      <c r="E2278">
        <v>1965</v>
      </c>
      <c r="F2278">
        <v>1871</v>
      </c>
      <c r="G2278">
        <v>1765</v>
      </c>
      <c r="H2278">
        <v>2619</v>
      </c>
      <c r="I2278">
        <v>119612</v>
      </c>
      <c r="J2278">
        <v>19136</v>
      </c>
      <c r="K2278">
        <v>991</v>
      </c>
      <c r="L2278">
        <v>802</v>
      </c>
    </row>
    <row r="2279" spans="1:12" x14ac:dyDescent="0.55000000000000004">
      <c r="A2279" t="s">
        <v>175</v>
      </c>
      <c r="B2279" s="129">
        <v>2023</v>
      </c>
      <c r="C2279" s="125" t="s">
        <v>162</v>
      </c>
      <c r="D2279">
        <v>1805</v>
      </c>
      <c r="E2279">
        <v>2142</v>
      </c>
      <c r="F2279">
        <v>2203</v>
      </c>
      <c r="G2279">
        <v>2060</v>
      </c>
      <c r="H2279">
        <v>7</v>
      </c>
      <c r="I2279">
        <v>106962</v>
      </c>
      <c r="J2279">
        <v>17659</v>
      </c>
      <c r="K2279">
        <v>986</v>
      </c>
      <c r="L2279">
        <v>194</v>
      </c>
    </row>
    <row r="2280" spans="1:12" x14ac:dyDescent="0.55000000000000004">
      <c r="A2280" t="s">
        <v>175</v>
      </c>
      <c r="B2280" s="129">
        <v>2023</v>
      </c>
      <c r="C2280" s="125" t="s">
        <v>163</v>
      </c>
      <c r="D2280">
        <v>2200</v>
      </c>
      <c r="E2280">
        <v>1871</v>
      </c>
      <c r="F2280">
        <v>1938</v>
      </c>
      <c r="G2280">
        <v>1978</v>
      </c>
      <c r="H2280">
        <v>8</v>
      </c>
      <c r="I2280">
        <v>105101</v>
      </c>
      <c r="J2280">
        <v>14864</v>
      </c>
      <c r="K2280">
        <v>785</v>
      </c>
      <c r="L2280">
        <v>75</v>
      </c>
    </row>
    <row r="2281" spans="1:12" x14ac:dyDescent="0.55000000000000004">
      <c r="A2281" t="s">
        <v>175</v>
      </c>
      <c r="B2281" s="129">
        <v>2023</v>
      </c>
      <c r="C2281" s="125" t="s">
        <v>164</v>
      </c>
      <c r="D2281">
        <v>1910</v>
      </c>
      <c r="E2281">
        <v>2188</v>
      </c>
      <c r="F2281">
        <v>1998</v>
      </c>
      <c r="G2281">
        <v>1903</v>
      </c>
      <c r="H2281">
        <v>9</v>
      </c>
      <c r="I2281">
        <v>95544</v>
      </c>
      <c r="J2281">
        <v>20797</v>
      </c>
      <c r="K2281">
        <v>854</v>
      </c>
      <c r="L2281">
        <v>47</v>
      </c>
    </row>
    <row r="2282" spans="1:12" x14ac:dyDescent="0.55000000000000004">
      <c r="A2282" t="s">
        <v>175</v>
      </c>
      <c r="B2282" s="129">
        <v>2023</v>
      </c>
      <c r="C2282" s="125" t="s">
        <v>165</v>
      </c>
      <c r="D2282">
        <v>2068</v>
      </c>
      <c r="E2282">
        <v>2204</v>
      </c>
      <c r="F2282">
        <v>1937</v>
      </c>
      <c r="G2282">
        <v>1640</v>
      </c>
      <c r="H2282">
        <v>6</v>
      </c>
      <c r="I2282">
        <v>100581</v>
      </c>
      <c r="J2282">
        <v>23284</v>
      </c>
      <c r="K2282">
        <v>1618</v>
      </c>
      <c r="L2282">
        <v>161</v>
      </c>
    </row>
    <row r="2283" spans="1:12" x14ac:dyDescent="0.55000000000000004">
      <c r="A2283" t="s">
        <v>175</v>
      </c>
      <c r="B2283" s="129">
        <v>2023</v>
      </c>
      <c r="C2283" s="125" t="s">
        <v>166</v>
      </c>
      <c r="D2283">
        <v>1921</v>
      </c>
      <c r="E2283">
        <v>1914</v>
      </c>
      <c r="F2283">
        <v>1910</v>
      </c>
      <c r="G2283">
        <v>1685</v>
      </c>
      <c r="H2283">
        <v>14</v>
      </c>
      <c r="I2283">
        <v>95952</v>
      </c>
      <c r="J2283">
        <v>17798</v>
      </c>
      <c r="K2283">
        <v>1630</v>
      </c>
      <c r="L2283">
        <v>128</v>
      </c>
    </row>
    <row r="2284" spans="1:12" x14ac:dyDescent="0.55000000000000004">
      <c r="A2284" t="s">
        <v>176</v>
      </c>
      <c r="B2284" s="129">
        <v>2023</v>
      </c>
      <c r="C2284" s="125" t="s">
        <v>155</v>
      </c>
      <c r="D2284">
        <v>1071</v>
      </c>
      <c r="E2284">
        <v>4822</v>
      </c>
      <c r="F2284">
        <v>4518</v>
      </c>
      <c r="G2284">
        <v>4802</v>
      </c>
      <c r="H2284">
        <v>64</v>
      </c>
      <c r="I2284">
        <v>148792</v>
      </c>
      <c r="J2284">
        <v>38745</v>
      </c>
      <c r="K2284">
        <v>8950</v>
      </c>
      <c r="L2284">
        <v>1584</v>
      </c>
    </row>
    <row r="2285" spans="1:12" x14ac:dyDescent="0.55000000000000004">
      <c r="A2285" t="s">
        <v>176</v>
      </c>
      <c r="B2285" s="129">
        <v>2023</v>
      </c>
      <c r="C2285" s="125" t="s">
        <v>156</v>
      </c>
      <c r="D2285">
        <v>845</v>
      </c>
      <c r="E2285">
        <v>4428</v>
      </c>
      <c r="F2285">
        <v>4014</v>
      </c>
      <c r="G2285">
        <v>3787</v>
      </c>
      <c r="H2285">
        <v>65</v>
      </c>
      <c r="I2285">
        <v>153643</v>
      </c>
      <c r="J2285">
        <v>41501</v>
      </c>
      <c r="K2285">
        <v>9172</v>
      </c>
      <c r="L2285">
        <v>1642</v>
      </c>
    </row>
    <row r="2286" spans="1:12" x14ac:dyDescent="0.55000000000000004">
      <c r="A2286" t="s">
        <v>176</v>
      </c>
      <c r="B2286" s="129">
        <v>2023</v>
      </c>
      <c r="C2286" s="125" t="s">
        <v>157</v>
      </c>
      <c r="D2286">
        <v>952</v>
      </c>
      <c r="E2286">
        <v>4780</v>
      </c>
      <c r="F2286">
        <v>4654</v>
      </c>
      <c r="G2286">
        <v>4448</v>
      </c>
      <c r="H2286">
        <v>95</v>
      </c>
      <c r="I2286">
        <v>173056</v>
      </c>
      <c r="J2286">
        <v>41806</v>
      </c>
      <c r="K2286">
        <v>9505</v>
      </c>
      <c r="L2286">
        <v>1611</v>
      </c>
    </row>
    <row r="2287" spans="1:12" x14ac:dyDescent="0.55000000000000004">
      <c r="A2287" t="s">
        <v>176</v>
      </c>
      <c r="B2287" s="129">
        <v>2023</v>
      </c>
      <c r="C2287" s="125" t="s">
        <v>158</v>
      </c>
      <c r="D2287">
        <v>912</v>
      </c>
      <c r="E2287">
        <v>4248</v>
      </c>
      <c r="F2287">
        <v>4310</v>
      </c>
      <c r="G2287">
        <v>4053</v>
      </c>
      <c r="H2287">
        <v>160</v>
      </c>
      <c r="I2287">
        <v>157657</v>
      </c>
      <c r="J2287">
        <v>39572</v>
      </c>
      <c r="K2287">
        <v>9814</v>
      </c>
      <c r="L2287">
        <v>1777</v>
      </c>
    </row>
    <row r="2288" spans="1:12" x14ac:dyDescent="0.55000000000000004">
      <c r="A2288" t="s">
        <v>176</v>
      </c>
      <c r="B2288" s="129">
        <v>2023</v>
      </c>
      <c r="C2288" s="125" t="s">
        <v>159</v>
      </c>
      <c r="D2288">
        <v>1116</v>
      </c>
      <c r="E2288">
        <v>4857</v>
      </c>
      <c r="F2288">
        <v>4398</v>
      </c>
      <c r="G2288">
        <v>4527</v>
      </c>
      <c r="H2288">
        <v>162</v>
      </c>
      <c r="I2288">
        <v>186002</v>
      </c>
      <c r="J2288">
        <v>43590</v>
      </c>
      <c r="K2288">
        <v>10917</v>
      </c>
      <c r="L2288">
        <v>2381</v>
      </c>
    </row>
    <row r="2289" spans="1:12" x14ac:dyDescent="0.55000000000000004">
      <c r="A2289" t="s">
        <v>176</v>
      </c>
      <c r="B2289" s="129">
        <v>2023</v>
      </c>
      <c r="C2289" s="125" t="s">
        <v>160</v>
      </c>
      <c r="D2289">
        <v>989</v>
      </c>
      <c r="E2289">
        <v>4591</v>
      </c>
      <c r="F2289">
        <v>4581</v>
      </c>
      <c r="G2289">
        <v>4178</v>
      </c>
      <c r="H2289">
        <v>130</v>
      </c>
      <c r="I2289">
        <v>192714</v>
      </c>
      <c r="J2289">
        <v>47373</v>
      </c>
      <c r="K2289">
        <v>9277</v>
      </c>
      <c r="L2289">
        <v>1697</v>
      </c>
    </row>
    <row r="2290" spans="1:12" x14ac:dyDescent="0.55000000000000004">
      <c r="A2290" t="s">
        <v>176</v>
      </c>
      <c r="B2290" s="129">
        <v>2023</v>
      </c>
      <c r="C2290" s="125" t="s">
        <v>161</v>
      </c>
      <c r="D2290">
        <v>1174</v>
      </c>
      <c r="E2290">
        <v>4606</v>
      </c>
      <c r="F2290">
        <v>4503</v>
      </c>
      <c r="G2290">
        <v>4190</v>
      </c>
      <c r="H2290">
        <v>110</v>
      </c>
      <c r="I2290">
        <v>201722</v>
      </c>
      <c r="J2290">
        <v>45569</v>
      </c>
      <c r="K2290">
        <v>11097</v>
      </c>
      <c r="L2290">
        <v>1747</v>
      </c>
    </row>
    <row r="2291" spans="1:12" x14ac:dyDescent="0.55000000000000004">
      <c r="A2291" t="s">
        <v>176</v>
      </c>
      <c r="B2291" s="129">
        <v>2023</v>
      </c>
      <c r="C2291" s="125" t="s">
        <v>162</v>
      </c>
      <c r="D2291">
        <v>1061</v>
      </c>
      <c r="E2291">
        <v>4602</v>
      </c>
      <c r="F2291">
        <v>4864</v>
      </c>
      <c r="G2291">
        <v>4811</v>
      </c>
      <c r="H2291">
        <v>439</v>
      </c>
      <c r="I2291">
        <v>188361</v>
      </c>
      <c r="J2291">
        <v>43460</v>
      </c>
      <c r="K2291">
        <v>9278</v>
      </c>
      <c r="L2291">
        <v>1886</v>
      </c>
    </row>
    <row r="2292" spans="1:12" x14ac:dyDescent="0.55000000000000004">
      <c r="A2292" t="s">
        <v>176</v>
      </c>
      <c r="B2292" s="129">
        <v>2023</v>
      </c>
      <c r="C2292" s="125" t="s">
        <v>163</v>
      </c>
      <c r="D2292">
        <v>1221</v>
      </c>
      <c r="E2292">
        <v>4250</v>
      </c>
      <c r="F2292">
        <v>4342</v>
      </c>
      <c r="G2292">
        <v>4230</v>
      </c>
      <c r="H2292">
        <v>66</v>
      </c>
      <c r="I2292">
        <v>179495</v>
      </c>
      <c r="J2292">
        <v>38039</v>
      </c>
      <c r="K2292">
        <v>9953</v>
      </c>
      <c r="L2292">
        <v>1465</v>
      </c>
    </row>
    <row r="2293" spans="1:12" x14ac:dyDescent="0.55000000000000004">
      <c r="A2293" t="s">
        <v>176</v>
      </c>
      <c r="B2293" s="129">
        <v>2023</v>
      </c>
      <c r="C2293" s="125" t="s">
        <v>164</v>
      </c>
      <c r="D2293">
        <v>1098</v>
      </c>
      <c r="E2293">
        <v>4879</v>
      </c>
      <c r="F2293">
        <v>4212</v>
      </c>
      <c r="G2293">
        <v>4397</v>
      </c>
      <c r="H2293">
        <v>365</v>
      </c>
      <c r="I2293">
        <v>184527</v>
      </c>
      <c r="J2293">
        <v>43717</v>
      </c>
      <c r="K2293">
        <v>9548</v>
      </c>
      <c r="L2293">
        <v>2112</v>
      </c>
    </row>
    <row r="2294" spans="1:12" x14ac:dyDescent="0.55000000000000004">
      <c r="A2294" t="s">
        <v>176</v>
      </c>
      <c r="B2294" s="129">
        <v>2023</v>
      </c>
      <c r="C2294" s="125" t="s">
        <v>165</v>
      </c>
      <c r="D2294">
        <v>1141</v>
      </c>
      <c r="E2294">
        <v>4953</v>
      </c>
      <c r="F2294">
        <v>4148</v>
      </c>
      <c r="G2294">
        <v>4249</v>
      </c>
      <c r="H2294">
        <v>377</v>
      </c>
      <c r="I2294">
        <v>151346</v>
      </c>
      <c r="J2294">
        <v>38353</v>
      </c>
      <c r="K2294">
        <v>8058</v>
      </c>
      <c r="L2294">
        <v>2029</v>
      </c>
    </row>
    <row r="2295" spans="1:12" x14ac:dyDescent="0.55000000000000004">
      <c r="A2295" t="s">
        <v>176</v>
      </c>
      <c r="B2295" s="129">
        <v>2023</v>
      </c>
      <c r="C2295" s="125" t="s">
        <v>166</v>
      </c>
      <c r="D2295">
        <v>1067</v>
      </c>
      <c r="E2295">
        <v>4245</v>
      </c>
      <c r="F2295">
        <v>4437</v>
      </c>
      <c r="G2295">
        <v>4213</v>
      </c>
      <c r="H2295">
        <v>81</v>
      </c>
      <c r="I2295">
        <v>149816</v>
      </c>
      <c r="J2295">
        <v>35950</v>
      </c>
      <c r="K2295">
        <v>8750</v>
      </c>
      <c r="L2295">
        <v>1478</v>
      </c>
    </row>
    <row r="2296" spans="1:12" x14ac:dyDescent="0.55000000000000004">
      <c r="A2296" t="s">
        <v>177</v>
      </c>
      <c r="B2296" s="129">
        <v>2023</v>
      </c>
      <c r="C2296" s="125" t="s">
        <v>155</v>
      </c>
      <c r="D2296">
        <v>2811</v>
      </c>
      <c r="E2296">
        <v>2337</v>
      </c>
      <c r="F2296">
        <v>2285</v>
      </c>
      <c r="G2296">
        <v>2412</v>
      </c>
      <c r="H2296">
        <v>12</v>
      </c>
      <c r="I2296">
        <v>105229</v>
      </c>
      <c r="J2296">
        <v>29930</v>
      </c>
      <c r="K2296">
        <v>4249</v>
      </c>
      <c r="L2296">
        <v>735</v>
      </c>
    </row>
    <row r="2297" spans="1:12" x14ac:dyDescent="0.55000000000000004">
      <c r="A2297" t="s">
        <v>177</v>
      </c>
      <c r="B2297" s="129">
        <v>2023</v>
      </c>
      <c r="C2297" s="125" t="s">
        <v>156</v>
      </c>
      <c r="D2297">
        <v>2901</v>
      </c>
      <c r="E2297">
        <v>2171</v>
      </c>
      <c r="F2297">
        <v>2062</v>
      </c>
      <c r="G2297">
        <v>1957</v>
      </c>
      <c r="H2297">
        <v>20</v>
      </c>
      <c r="I2297">
        <v>100221</v>
      </c>
      <c r="J2297">
        <v>22601</v>
      </c>
      <c r="K2297">
        <v>4073</v>
      </c>
      <c r="L2297">
        <v>803</v>
      </c>
    </row>
    <row r="2298" spans="1:12" x14ac:dyDescent="0.55000000000000004">
      <c r="A2298" t="s">
        <v>177</v>
      </c>
      <c r="B2298" s="129">
        <v>2023</v>
      </c>
      <c r="C2298" s="125" t="s">
        <v>157</v>
      </c>
      <c r="D2298">
        <v>3246</v>
      </c>
      <c r="E2298">
        <v>2231</v>
      </c>
      <c r="F2298">
        <v>2320</v>
      </c>
      <c r="G2298">
        <v>2239</v>
      </c>
      <c r="H2298">
        <v>36</v>
      </c>
      <c r="I2298">
        <v>106193</v>
      </c>
      <c r="J2298">
        <v>25251</v>
      </c>
      <c r="K2298">
        <v>4026</v>
      </c>
      <c r="L2298">
        <v>822</v>
      </c>
    </row>
    <row r="2299" spans="1:12" x14ac:dyDescent="0.55000000000000004">
      <c r="A2299" t="s">
        <v>177</v>
      </c>
      <c r="B2299" s="129">
        <v>2023</v>
      </c>
      <c r="C2299" s="125" t="s">
        <v>158</v>
      </c>
      <c r="D2299">
        <v>2983</v>
      </c>
      <c r="E2299">
        <v>1937</v>
      </c>
      <c r="F2299">
        <v>2206</v>
      </c>
      <c r="G2299">
        <v>1964</v>
      </c>
      <c r="H2299">
        <v>42</v>
      </c>
      <c r="I2299">
        <v>97319</v>
      </c>
      <c r="J2299">
        <v>24611</v>
      </c>
      <c r="K2299">
        <v>3868</v>
      </c>
      <c r="L2299">
        <v>745</v>
      </c>
    </row>
    <row r="2300" spans="1:12" x14ac:dyDescent="0.55000000000000004">
      <c r="A2300" t="s">
        <v>177</v>
      </c>
      <c r="B2300" s="129">
        <v>2023</v>
      </c>
      <c r="C2300" s="125" t="s">
        <v>159</v>
      </c>
      <c r="D2300">
        <v>2992</v>
      </c>
      <c r="E2300">
        <v>2271</v>
      </c>
      <c r="F2300">
        <v>2108</v>
      </c>
      <c r="G2300">
        <v>2101</v>
      </c>
      <c r="H2300">
        <v>40</v>
      </c>
      <c r="I2300">
        <v>137462</v>
      </c>
      <c r="J2300">
        <v>31010</v>
      </c>
      <c r="K2300">
        <v>4534</v>
      </c>
      <c r="L2300">
        <v>912</v>
      </c>
    </row>
    <row r="2301" spans="1:12" x14ac:dyDescent="0.55000000000000004">
      <c r="A2301" t="s">
        <v>177</v>
      </c>
      <c r="B2301" s="129">
        <v>2023</v>
      </c>
      <c r="C2301" s="125" t="s">
        <v>160</v>
      </c>
      <c r="D2301">
        <v>3208</v>
      </c>
      <c r="E2301">
        <v>2144</v>
      </c>
      <c r="F2301">
        <v>2006</v>
      </c>
      <c r="G2301">
        <v>2082</v>
      </c>
      <c r="H2301">
        <v>57</v>
      </c>
      <c r="I2301">
        <v>127148</v>
      </c>
      <c r="J2301">
        <v>28247</v>
      </c>
      <c r="K2301">
        <v>3949</v>
      </c>
      <c r="L2301">
        <v>774</v>
      </c>
    </row>
    <row r="2302" spans="1:12" x14ac:dyDescent="0.55000000000000004">
      <c r="A2302" t="s">
        <v>177</v>
      </c>
      <c r="B2302" s="129">
        <v>2023</v>
      </c>
      <c r="C2302" s="125" t="s">
        <v>161</v>
      </c>
      <c r="D2302">
        <v>2751</v>
      </c>
      <c r="E2302">
        <v>2084</v>
      </c>
      <c r="F2302">
        <v>2124</v>
      </c>
      <c r="G2302">
        <v>2050</v>
      </c>
      <c r="H2302">
        <v>68</v>
      </c>
      <c r="I2302">
        <v>99800</v>
      </c>
      <c r="J2302">
        <v>21476</v>
      </c>
      <c r="K2302">
        <v>3682</v>
      </c>
      <c r="L2302">
        <v>748</v>
      </c>
    </row>
    <row r="2303" spans="1:12" x14ac:dyDescent="0.55000000000000004">
      <c r="A2303" t="s">
        <v>177</v>
      </c>
      <c r="B2303" s="129">
        <v>2023</v>
      </c>
      <c r="C2303" s="125" t="s">
        <v>162</v>
      </c>
      <c r="D2303">
        <v>2666</v>
      </c>
      <c r="E2303">
        <v>2007</v>
      </c>
      <c r="F2303">
        <v>2263</v>
      </c>
      <c r="G2303">
        <v>2288</v>
      </c>
      <c r="H2303">
        <v>96</v>
      </c>
      <c r="I2303">
        <v>96538</v>
      </c>
      <c r="J2303">
        <v>23124</v>
      </c>
      <c r="K2303">
        <v>3651</v>
      </c>
      <c r="L2303">
        <v>547</v>
      </c>
    </row>
    <row r="2304" spans="1:12" x14ac:dyDescent="0.55000000000000004">
      <c r="A2304" t="s">
        <v>177</v>
      </c>
      <c r="B2304" s="129">
        <v>2023</v>
      </c>
      <c r="C2304" s="125" t="s">
        <v>163</v>
      </c>
      <c r="D2304">
        <v>2991</v>
      </c>
      <c r="E2304">
        <v>1874</v>
      </c>
      <c r="F2304">
        <v>2045</v>
      </c>
      <c r="G2304">
        <v>2268</v>
      </c>
      <c r="H2304">
        <v>64</v>
      </c>
      <c r="I2304">
        <v>95221</v>
      </c>
      <c r="J2304">
        <v>20128</v>
      </c>
      <c r="K2304">
        <v>3856</v>
      </c>
      <c r="L2304">
        <v>671</v>
      </c>
    </row>
    <row r="2305" spans="1:12" x14ac:dyDescent="0.55000000000000004">
      <c r="A2305" t="s">
        <v>177</v>
      </c>
      <c r="B2305" s="129">
        <v>2023</v>
      </c>
      <c r="C2305" s="125" t="s">
        <v>164</v>
      </c>
      <c r="D2305">
        <v>2509</v>
      </c>
      <c r="E2305">
        <v>2202</v>
      </c>
      <c r="F2305">
        <v>1844</v>
      </c>
      <c r="G2305">
        <v>2042</v>
      </c>
      <c r="H2305">
        <v>299</v>
      </c>
      <c r="I2305">
        <v>85700</v>
      </c>
      <c r="J2305">
        <v>19210</v>
      </c>
      <c r="K2305">
        <v>3595</v>
      </c>
      <c r="L2305">
        <v>608</v>
      </c>
    </row>
    <row r="2306" spans="1:12" x14ac:dyDescent="0.55000000000000004">
      <c r="A2306" t="s">
        <v>177</v>
      </c>
      <c r="B2306" s="129">
        <v>2023</v>
      </c>
      <c r="C2306" s="125" t="s">
        <v>165</v>
      </c>
      <c r="D2306">
        <v>3427</v>
      </c>
      <c r="E2306">
        <v>2357</v>
      </c>
      <c r="F2306">
        <v>1965</v>
      </c>
      <c r="G2306">
        <v>1946</v>
      </c>
      <c r="H2306">
        <v>35</v>
      </c>
      <c r="I2306">
        <v>80827</v>
      </c>
      <c r="J2306">
        <v>19040</v>
      </c>
      <c r="K2306">
        <v>3786</v>
      </c>
      <c r="L2306">
        <v>629</v>
      </c>
    </row>
    <row r="2307" spans="1:12" x14ac:dyDescent="0.55000000000000004">
      <c r="A2307" t="s">
        <v>177</v>
      </c>
      <c r="B2307" s="129">
        <v>2023</v>
      </c>
      <c r="C2307" s="125" t="s">
        <v>166</v>
      </c>
      <c r="D2307">
        <v>2911</v>
      </c>
      <c r="E2307">
        <v>2025</v>
      </c>
      <c r="F2307">
        <v>2054</v>
      </c>
      <c r="G2307">
        <v>2030</v>
      </c>
      <c r="H2307">
        <v>231</v>
      </c>
      <c r="I2307">
        <v>78621</v>
      </c>
      <c r="J2307">
        <v>18886</v>
      </c>
      <c r="K2307">
        <v>3950</v>
      </c>
      <c r="L2307">
        <v>495</v>
      </c>
    </row>
    <row r="2308" spans="1:12" x14ac:dyDescent="0.55000000000000004">
      <c r="A2308" t="s">
        <v>178</v>
      </c>
      <c r="B2308" s="129">
        <v>2023</v>
      </c>
      <c r="C2308" s="125" t="s">
        <v>155</v>
      </c>
      <c r="D2308">
        <v>678</v>
      </c>
      <c r="E2308">
        <v>1175</v>
      </c>
      <c r="F2308">
        <v>1096</v>
      </c>
      <c r="G2308">
        <v>1100</v>
      </c>
      <c r="H2308">
        <v>13</v>
      </c>
      <c r="I2308">
        <v>59267</v>
      </c>
      <c r="J2308">
        <v>12744</v>
      </c>
      <c r="K2308">
        <v>1350</v>
      </c>
      <c r="L2308">
        <v>290</v>
      </c>
    </row>
    <row r="2309" spans="1:12" x14ac:dyDescent="0.55000000000000004">
      <c r="A2309" t="s">
        <v>178</v>
      </c>
      <c r="B2309" s="129">
        <v>2023</v>
      </c>
      <c r="C2309" s="125" t="s">
        <v>156</v>
      </c>
      <c r="D2309">
        <v>551</v>
      </c>
      <c r="E2309">
        <v>986</v>
      </c>
      <c r="F2309">
        <v>928</v>
      </c>
      <c r="G2309">
        <v>940</v>
      </c>
      <c r="H2309">
        <v>49</v>
      </c>
      <c r="I2309">
        <v>76883</v>
      </c>
      <c r="J2309">
        <v>16865</v>
      </c>
      <c r="K2309">
        <v>1219</v>
      </c>
      <c r="L2309">
        <v>337</v>
      </c>
    </row>
    <row r="2310" spans="1:12" x14ac:dyDescent="0.55000000000000004">
      <c r="A2310" t="s">
        <v>178</v>
      </c>
      <c r="B2310" s="129">
        <v>2023</v>
      </c>
      <c r="C2310" s="125" t="s">
        <v>157</v>
      </c>
      <c r="D2310">
        <v>642</v>
      </c>
      <c r="E2310">
        <v>1128</v>
      </c>
      <c r="F2310">
        <v>1203</v>
      </c>
      <c r="G2310">
        <v>1124</v>
      </c>
      <c r="H2310">
        <v>35</v>
      </c>
      <c r="I2310">
        <v>82394</v>
      </c>
      <c r="J2310">
        <v>16607</v>
      </c>
      <c r="K2310">
        <v>1412</v>
      </c>
      <c r="L2310">
        <v>164</v>
      </c>
    </row>
    <row r="2311" spans="1:12" x14ac:dyDescent="0.55000000000000004">
      <c r="A2311" t="s">
        <v>178</v>
      </c>
      <c r="B2311" s="129">
        <v>2023</v>
      </c>
      <c r="C2311" s="125" t="s">
        <v>158</v>
      </c>
      <c r="D2311">
        <v>632</v>
      </c>
      <c r="E2311">
        <v>902</v>
      </c>
      <c r="F2311">
        <v>1018</v>
      </c>
      <c r="G2311">
        <v>1016</v>
      </c>
      <c r="H2311">
        <v>52</v>
      </c>
      <c r="I2311">
        <v>76285</v>
      </c>
      <c r="J2311">
        <v>16684</v>
      </c>
      <c r="K2311">
        <v>1681</v>
      </c>
      <c r="L2311">
        <v>293</v>
      </c>
    </row>
    <row r="2312" spans="1:12" x14ac:dyDescent="0.55000000000000004">
      <c r="A2312" t="s">
        <v>178</v>
      </c>
      <c r="B2312" s="129">
        <v>2023</v>
      </c>
      <c r="C2312" s="125" t="s">
        <v>159</v>
      </c>
      <c r="D2312">
        <v>709</v>
      </c>
      <c r="E2312">
        <v>1113</v>
      </c>
      <c r="F2312">
        <v>1021</v>
      </c>
      <c r="G2312">
        <v>1195</v>
      </c>
      <c r="H2312">
        <v>32</v>
      </c>
      <c r="I2312">
        <v>84681</v>
      </c>
      <c r="J2312">
        <v>17483</v>
      </c>
      <c r="K2312">
        <v>1757</v>
      </c>
      <c r="L2312">
        <v>369</v>
      </c>
    </row>
    <row r="2313" spans="1:12" x14ac:dyDescent="0.55000000000000004">
      <c r="A2313" t="s">
        <v>178</v>
      </c>
      <c r="B2313" s="129">
        <v>2023</v>
      </c>
      <c r="C2313" s="125" t="s">
        <v>160</v>
      </c>
      <c r="D2313">
        <v>551</v>
      </c>
      <c r="E2313">
        <v>1064</v>
      </c>
      <c r="F2313">
        <v>971</v>
      </c>
      <c r="G2313">
        <v>1102</v>
      </c>
      <c r="H2313">
        <v>20</v>
      </c>
      <c r="I2313">
        <v>77321</v>
      </c>
      <c r="J2313">
        <v>17431</v>
      </c>
      <c r="K2313">
        <v>1140</v>
      </c>
      <c r="L2313">
        <v>245</v>
      </c>
    </row>
    <row r="2314" spans="1:12" x14ac:dyDescent="0.55000000000000004">
      <c r="A2314" t="s">
        <v>178</v>
      </c>
      <c r="B2314" s="129">
        <v>2023</v>
      </c>
      <c r="C2314" s="125" t="s">
        <v>161</v>
      </c>
      <c r="D2314">
        <v>3697</v>
      </c>
      <c r="E2314">
        <v>951</v>
      </c>
      <c r="F2314">
        <v>1014</v>
      </c>
      <c r="G2314">
        <v>1036</v>
      </c>
      <c r="H2314">
        <v>10</v>
      </c>
      <c r="I2314">
        <v>89188</v>
      </c>
      <c r="J2314">
        <v>18129</v>
      </c>
      <c r="K2314">
        <v>1481</v>
      </c>
      <c r="L2314">
        <v>217</v>
      </c>
    </row>
    <row r="2315" spans="1:12" x14ac:dyDescent="0.55000000000000004">
      <c r="A2315" t="s">
        <v>178</v>
      </c>
      <c r="B2315" s="129">
        <v>2023</v>
      </c>
      <c r="C2315" s="125" t="s">
        <v>162</v>
      </c>
      <c r="D2315">
        <v>2687</v>
      </c>
      <c r="E2315">
        <v>1144</v>
      </c>
      <c r="F2315">
        <v>1138</v>
      </c>
      <c r="G2315">
        <v>1161</v>
      </c>
      <c r="H2315">
        <v>7</v>
      </c>
      <c r="I2315">
        <v>86260</v>
      </c>
      <c r="J2315">
        <v>16861</v>
      </c>
      <c r="K2315">
        <v>1490</v>
      </c>
      <c r="L2315">
        <v>319</v>
      </c>
    </row>
    <row r="2316" spans="1:12" x14ac:dyDescent="0.55000000000000004">
      <c r="A2316" t="s">
        <v>178</v>
      </c>
      <c r="B2316" s="129">
        <v>2023</v>
      </c>
      <c r="C2316" s="125" t="s">
        <v>163</v>
      </c>
      <c r="D2316">
        <v>2768</v>
      </c>
      <c r="E2316">
        <v>973</v>
      </c>
      <c r="F2316">
        <v>971</v>
      </c>
      <c r="G2316">
        <v>1043</v>
      </c>
      <c r="H2316">
        <v>17</v>
      </c>
      <c r="I2316">
        <v>75836</v>
      </c>
      <c r="J2316">
        <v>14662</v>
      </c>
      <c r="K2316">
        <v>1200</v>
      </c>
      <c r="L2316">
        <v>286</v>
      </c>
    </row>
    <row r="2317" spans="1:12" x14ac:dyDescent="0.55000000000000004">
      <c r="A2317" t="s">
        <v>178</v>
      </c>
      <c r="B2317" s="129">
        <v>2023</v>
      </c>
      <c r="C2317" s="125" t="s">
        <v>164</v>
      </c>
      <c r="D2317">
        <v>2820</v>
      </c>
      <c r="E2317">
        <v>1069</v>
      </c>
      <c r="F2317">
        <v>1008</v>
      </c>
      <c r="G2317">
        <v>1083</v>
      </c>
      <c r="H2317">
        <v>8</v>
      </c>
      <c r="I2317">
        <v>68364.3</v>
      </c>
      <c r="J2317">
        <v>15849</v>
      </c>
      <c r="K2317">
        <v>1230</v>
      </c>
      <c r="L2317">
        <v>260</v>
      </c>
    </row>
    <row r="2318" spans="1:12" x14ac:dyDescent="0.55000000000000004">
      <c r="A2318" t="s">
        <v>178</v>
      </c>
      <c r="B2318" s="129">
        <v>2023</v>
      </c>
      <c r="C2318" s="125" t="s">
        <v>165</v>
      </c>
      <c r="D2318">
        <v>3446</v>
      </c>
      <c r="E2318">
        <v>1216</v>
      </c>
      <c r="F2318">
        <v>946</v>
      </c>
      <c r="G2318">
        <v>978</v>
      </c>
      <c r="H2318">
        <v>5</v>
      </c>
      <c r="I2318">
        <v>57683</v>
      </c>
      <c r="J2318">
        <v>12206</v>
      </c>
      <c r="K2318">
        <v>1280</v>
      </c>
      <c r="L2318">
        <v>250</v>
      </c>
    </row>
    <row r="2319" spans="1:12" x14ac:dyDescent="0.55000000000000004">
      <c r="A2319" t="s">
        <v>178</v>
      </c>
      <c r="B2319" s="129">
        <v>2023</v>
      </c>
      <c r="C2319" s="125" t="s">
        <v>166</v>
      </c>
      <c r="D2319">
        <v>2824</v>
      </c>
      <c r="E2319">
        <v>954</v>
      </c>
      <c r="F2319">
        <v>954</v>
      </c>
      <c r="G2319">
        <v>743</v>
      </c>
      <c r="H2319">
        <v>13</v>
      </c>
      <c r="I2319">
        <v>54317</v>
      </c>
      <c r="J2319">
        <v>11828</v>
      </c>
      <c r="K2319">
        <v>1791</v>
      </c>
      <c r="L2319">
        <v>233</v>
      </c>
    </row>
    <row r="2320" spans="1:12" x14ac:dyDescent="0.55000000000000004">
      <c r="A2320" t="s">
        <v>179</v>
      </c>
      <c r="B2320" s="129">
        <v>2023</v>
      </c>
      <c r="C2320" s="125" t="s">
        <v>155</v>
      </c>
      <c r="D2320">
        <v>4545</v>
      </c>
      <c r="E2320">
        <v>1264</v>
      </c>
      <c r="F2320">
        <v>1127</v>
      </c>
      <c r="G2320">
        <v>1197</v>
      </c>
      <c r="H2320">
        <v>9</v>
      </c>
      <c r="I2320">
        <v>109906</v>
      </c>
      <c r="J2320">
        <v>19138</v>
      </c>
      <c r="K2320">
        <v>3864</v>
      </c>
      <c r="L2320">
        <v>669</v>
      </c>
    </row>
    <row r="2321" spans="1:12" x14ac:dyDescent="0.55000000000000004">
      <c r="A2321" t="s">
        <v>179</v>
      </c>
      <c r="B2321" s="129">
        <v>2023</v>
      </c>
      <c r="C2321" s="125" t="s">
        <v>156</v>
      </c>
      <c r="D2321">
        <v>3861</v>
      </c>
      <c r="E2321">
        <v>1227</v>
      </c>
      <c r="F2321">
        <v>1098</v>
      </c>
      <c r="G2321">
        <v>1106</v>
      </c>
      <c r="H2321">
        <v>6</v>
      </c>
      <c r="I2321">
        <v>116382</v>
      </c>
      <c r="J2321">
        <v>25611</v>
      </c>
      <c r="K2321">
        <v>3416</v>
      </c>
      <c r="L2321">
        <v>659</v>
      </c>
    </row>
    <row r="2322" spans="1:12" x14ac:dyDescent="0.55000000000000004">
      <c r="A2322" t="s">
        <v>179</v>
      </c>
      <c r="B2322" s="129">
        <v>2023</v>
      </c>
      <c r="C2322" s="125" t="s">
        <v>157</v>
      </c>
      <c r="D2322">
        <v>4214</v>
      </c>
      <c r="E2322">
        <v>1206</v>
      </c>
      <c r="F2322">
        <v>1207</v>
      </c>
      <c r="G2322">
        <v>1249</v>
      </c>
      <c r="H2322">
        <v>1</v>
      </c>
      <c r="I2322">
        <v>128197</v>
      </c>
      <c r="J2322">
        <v>27504</v>
      </c>
      <c r="K2322">
        <v>3313</v>
      </c>
      <c r="L2322">
        <v>671</v>
      </c>
    </row>
    <row r="2323" spans="1:12" x14ac:dyDescent="0.55000000000000004">
      <c r="A2323" t="s">
        <v>179</v>
      </c>
      <c r="B2323" s="129">
        <v>2023</v>
      </c>
      <c r="C2323" s="125" t="s">
        <v>158</v>
      </c>
      <c r="D2323">
        <v>4042</v>
      </c>
      <c r="E2323">
        <v>1137</v>
      </c>
      <c r="F2323">
        <v>1182</v>
      </c>
      <c r="G2323">
        <v>1051</v>
      </c>
      <c r="H2323">
        <v>4</v>
      </c>
      <c r="I2323">
        <v>116386</v>
      </c>
      <c r="J2323">
        <v>36663</v>
      </c>
      <c r="K2323">
        <v>3994</v>
      </c>
      <c r="L2323">
        <v>774</v>
      </c>
    </row>
    <row r="2324" spans="1:12" x14ac:dyDescent="0.55000000000000004">
      <c r="A2324" t="s">
        <v>179</v>
      </c>
      <c r="B2324" s="129">
        <v>2023</v>
      </c>
      <c r="C2324" s="125" t="s">
        <v>159</v>
      </c>
      <c r="D2324">
        <v>4594</v>
      </c>
      <c r="E2324">
        <v>1310</v>
      </c>
      <c r="F2324">
        <v>1173</v>
      </c>
      <c r="G2324">
        <v>1113</v>
      </c>
      <c r="H2324">
        <v>4</v>
      </c>
      <c r="I2324">
        <v>167132</v>
      </c>
      <c r="J2324">
        <v>35141</v>
      </c>
      <c r="K2324">
        <v>4075</v>
      </c>
      <c r="L2324">
        <v>983</v>
      </c>
    </row>
    <row r="2325" spans="1:12" x14ac:dyDescent="0.55000000000000004">
      <c r="A2325" t="s">
        <v>179</v>
      </c>
      <c r="B2325" s="129">
        <v>2023</v>
      </c>
      <c r="C2325" s="125" t="s">
        <v>160</v>
      </c>
      <c r="D2325">
        <v>4127</v>
      </c>
      <c r="E2325">
        <v>1189</v>
      </c>
      <c r="F2325">
        <v>1165</v>
      </c>
      <c r="G2325">
        <v>1164</v>
      </c>
      <c r="H2325">
        <v>35</v>
      </c>
      <c r="I2325">
        <v>128500</v>
      </c>
      <c r="J2325">
        <v>26350</v>
      </c>
      <c r="K2325">
        <v>4145</v>
      </c>
      <c r="L2325">
        <v>688</v>
      </c>
    </row>
    <row r="2326" spans="1:12" x14ac:dyDescent="0.55000000000000004">
      <c r="A2326" t="s">
        <v>179</v>
      </c>
      <c r="B2326" s="129">
        <v>2023</v>
      </c>
      <c r="C2326" s="125" t="s">
        <v>161</v>
      </c>
      <c r="D2326">
        <v>2432</v>
      </c>
      <c r="E2326">
        <v>1133</v>
      </c>
      <c r="F2326">
        <v>1196</v>
      </c>
      <c r="G2326">
        <v>1077</v>
      </c>
      <c r="H2326">
        <v>8</v>
      </c>
      <c r="I2326">
        <v>123966</v>
      </c>
      <c r="J2326">
        <v>24906</v>
      </c>
      <c r="K2326">
        <v>4632</v>
      </c>
      <c r="L2326">
        <v>685</v>
      </c>
    </row>
    <row r="2327" spans="1:12" x14ac:dyDescent="0.55000000000000004">
      <c r="A2327" t="s">
        <v>179</v>
      </c>
      <c r="B2327" s="129">
        <v>2023</v>
      </c>
      <c r="C2327" s="125" t="s">
        <v>162</v>
      </c>
      <c r="D2327">
        <v>1919</v>
      </c>
      <c r="E2327">
        <v>1143</v>
      </c>
      <c r="F2327">
        <v>1214</v>
      </c>
      <c r="G2327">
        <v>1169</v>
      </c>
      <c r="H2327">
        <v>2</v>
      </c>
      <c r="I2327">
        <v>124938</v>
      </c>
      <c r="J2327">
        <v>26976</v>
      </c>
      <c r="K2327">
        <v>3583</v>
      </c>
      <c r="L2327">
        <v>703</v>
      </c>
    </row>
    <row r="2328" spans="1:12" x14ac:dyDescent="0.55000000000000004">
      <c r="A2328" t="s">
        <v>179</v>
      </c>
      <c r="B2328" s="129">
        <v>2023</v>
      </c>
      <c r="C2328" s="125" t="s">
        <v>163</v>
      </c>
      <c r="D2328">
        <v>2376</v>
      </c>
      <c r="E2328">
        <v>1154</v>
      </c>
      <c r="F2328">
        <v>1139</v>
      </c>
      <c r="G2328">
        <v>1237</v>
      </c>
      <c r="H2328">
        <v>3</v>
      </c>
      <c r="I2328">
        <v>133403</v>
      </c>
      <c r="J2328">
        <v>25663</v>
      </c>
      <c r="K2328">
        <v>3335</v>
      </c>
      <c r="L2328">
        <v>661</v>
      </c>
    </row>
    <row r="2329" spans="1:12" x14ac:dyDescent="0.55000000000000004">
      <c r="A2329" t="s">
        <v>179</v>
      </c>
      <c r="B2329" s="129">
        <v>2023</v>
      </c>
      <c r="C2329" s="125" t="s">
        <v>164</v>
      </c>
      <c r="D2329">
        <v>2177</v>
      </c>
      <c r="E2329">
        <v>1156</v>
      </c>
      <c r="F2329">
        <v>1120</v>
      </c>
      <c r="G2329">
        <v>1162</v>
      </c>
      <c r="H2329">
        <v>18</v>
      </c>
      <c r="I2329">
        <v>124698</v>
      </c>
      <c r="J2329">
        <v>25285</v>
      </c>
      <c r="K2329">
        <v>4209</v>
      </c>
      <c r="L2329">
        <v>822</v>
      </c>
    </row>
    <row r="2330" spans="1:12" x14ac:dyDescent="0.55000000000000004">
      <c r="A2330" t="s">
        <v>179</v>
      </c>
      <c r="B2330" s="129">
        <v>2023</v>
      </c>
      <c r="C2330" s="125" t="s">
        <v>165</v>
      </c>
      <c r="D2330">
        <v>2392</v>
      </c>
      <c r="E2330">
        <v>1205</v>
      </c>
      <c r="F2330">
        <v>1062</v>
      </c>
      <c r="G2330">
        <v>1037</v>
      </c>
      <c r="H2330">
        <v>3</v>
      </c>
      <c r="I2330">
        <v>109166</v>
      </c>
      <c r="J2330">
        <v>18981</v>
      </c>
      <c r="K2330">
        <v>3259</v>
      </c>
      <c r="L2330">
        <v>672</v>
      </c>
    </row>
    <row r="2331" spans="1:12" x14ac:dyDescent="0.55000000000000004">
      <c r="A2331" t="s">
        <v>179</v>
      </c>
      <c r="B2331" s="129">
        <v>2023</v>
      </c>
      <c r="C2331" s="125" t="s">
        <v>166</v>
      </c>
      <c r="D2331">
        <v>1940</v>
      </c>
      <c r="E2331">
        <v>1164</v>
      </c>
      <c r="F2331">
        <v>1100</v>
      </c>
      <c r="G2331">
        <v>1144</v>
      </c>
      <c r="H2331">
        <v>2</v>
      </c>
      <c r="I2331">
        <v>111378</v>
      </c>
      <c r="J2331">
        <v>21465</v>
      </c>
      <c r="K2331">
        <v>3562</v>
      </c>
      <c r="L2331">
        <v>636</v>
      </c>
    </row>
    <row r="2332" spans="1:12" x14ac:dyDescent="0.55000000000000004">
      <c r="A2332" t="s">
        <v>180</v>
      </c>
      <c r="B2332" s="129">
        <v>2023</v>
      </c>
      <c r="C2332" s="125" t="s">
        <v>155</v>
      </c>
      <c r="D2332">
        <v>5322</v>
      </c>
      <c r="E2332">
        <v>3124</v>
      </c>
      <c r="F2332">
        <v>2540</v>
      </c>
      <c r="G2332">
        <v>2865</v>
      </c>
      <c r="H2332">
        <v>304</v>
      </c>
      <c r="I2332">
        <v>49400</v>
      </c>
      <c r="J2332">
        <v>21241</v>
      </c>
      <c r="K2332">
        <v>1527</v>
      </c>
      <c r="L2332">
        <v>409</v>
      </c>
    </row>
    <row r="2333" spans="1:12" x14ac:dyDescent="0.55000000000000004">
      <c r="A2333" t="s">
        <v>180</v>
      </c>
      <c r="B2333" s="129">
        <v>2023</v>
      </c>
      <c r="C2333" s="125" t="s">
        <v>156</v>
      </c>
      <c r="D2333">
        <v>5019</v>
      </c>
      <c r="E2333">
        <v>3067</v>
      </c>
      <c r="F2333">
        <v>2642</v>
      </c>
      <c r="G2333">
        <v>2796</v>
      </c>
      <c r="H2333">
        <v>86</v>
      </c>
      <c r="I2333">
        <v>44841</v>
      </c>
      <c r="J2333">
        <v>20601</v>
      </c>
      <c r="K2333">
        <v>1772</v>
      </c>
      <c r="L2333">
        <v>255</v>
      </c>
    </row>
    <row r="2334" spans="1:12" x14ac:dyDescent="0.55000000000000004">
      <c r="A2334" t="s">
        <v>180</v>
      </c>
      <c r="B2334" s="129">
        <v>2023</v>
      </c>
      <c r="C2334" s="125" t="s">
        <v>157</v>
      </c>
      <c r="D2334">
        <v>5241</v>
      </c>
      <c r="E2334">
        <v>3574</v>
      </c>
      <c r="F2334">
        <v>3221</v>
      </c>
      <c r="G2334">
        <v>3462</v>
      </c>
      <c r="H2334">
        <v>135</v>
      </c>
      <c r="I2334">
        <v>46194</v>
      </c>
      <c r="J2334">
        <v>25383</v>
      </c>
      <c r="K2334">
        <v>2218</v>
      </c>
      <c r="L2334">
        <v>739</v>
      </c>
    </row>
    <row r="2335" spans="1:12" x14ac:dyDescent="0.55000000000000004">
      <c r="A2335" t="s">
        <v>180</v>
      </c>
      <c r="B2335" s="129">
        <v>2023</v>
      </c>
      <c r="C2335" s="125" t="s">
        <v>158</v>
      </c>
      <c r="D2335">
        <v>5543</v>
      </c>
      <c r="E2335">
        <v>3065</v>
      </c>
      <c r="F2335">
        <v>2773</v>
      </c>
      <c r="G2335">
        <v>2781</v>
      </c>
      <c r="H2335">
        <v>129</v>
      </c>
      <c r="I2335">
        <v>47182</v>
      </c>
      <c r="J2335">
        <v>23899</v>
      </c>
      <c r="K2335">
        <v>2048</v>
      </c>
      <c r="L2335">
        <v>876</v>
      </c>
    </row>
    <row r="2336" spans="1:12" x14ac:dyDescent="0.55000000000000004">
      <c r="A2336" t="s">
        <v>180</v>
      </c>
      <c r="B2336" s="129">
        <v>2023</v>
      </c>
      <c r="C2336" s="125" t="s">
        <v>159</v>
      </c>
      <c r="D2336">
        <v>5605</v>
      </c>
      <c r="E2336">
        <v>3705</v>
      </c>
      <c r="F2336">
        <v>3186</v>
      </c>
      <c r="G2336">
        <v>3310</v>
      </c>
      <c r="H2336">
        <v>251</v>
      </c>
      <c r="I2336">
        <v>58944</v>
      </c>
      <c r="J2336">
        <v>26191</v>
      </c>
      <c r="K2336">
        <v>2253</v>
      </c>
      <c r="L2336">
        <v>1192</v>
      </c>
    </row>
    <row r="2337" spans="1:12" x14ac:dyDescent="0.55000000000000004">
      <c r="A2337" t="s">
        <v>180</v>
      </c>
      <c r="B2337" s="129">
        <v>2023</v>
      </c>
      <c r="C2337" s="125" t="s">
        <v>160</v>
      </c>
      <c r="D2337">
        <v>5133</v>
      </c>
      <c r="E2337">
        <v>3565</v>
      </c>
      <c r="F2337">
        <v>3217</v>
      </c>
      <c r="G2337">
        <v>3149</v>
      </c>
      <c r="H2337">
        <v>119</v>
      </c>
      <c r="I2337">
        <v>70011</v>
      </c>
      <c r="J2337">
        <v>25612</v>
      </c>
      <c r="K2337">
        <v>1805</v>
      </c>
      <c r="L2337">
        <v>697</v>
      </c>
    </row>
    <row r="2338" spans="1:12" x14ac:dyDescent="0.55000000000000004">
      <c r="A2338" t="s">
        <v>180</v>
      </c>
      <c r="B2338" s="129">
        <v>2023</v>
      </c>
      <c r="C2338" s="125" t="s">
        <v>161</v>
      </c>
      <c r="D2338">
        <v>3518</v>
      </c>
      <c r="E2338">
        <v>3715</v>
      </c>
      <c r="F2338">
        <v>3464</v>
      </c>
      <c r="G2338">
        <v>3374</v>
      </c>
      <c r="H2338">
        <v>158</v>
      </c>
      <c r="I2338">
        <v>67208</v>
      </c>
      <c r="J2338">
        <v>23015</v>
      </c>
      <c r="K2338">
        <v>1950</v>
      </c>
      <c r="L2338">
        <v>296</v>
      </c>
    </row>
    <row r="2339" spans="1:12" x14ac:dyDescent="0.55000000000000004">
      <c r="A2339" t="s">
        <v>180</v>
      </c>
      <c r="B2339" s="129">
        <v>2023</v>
      </c>
      <c r="C2339" s="125" t="s">
        <v>162</v>
      </c>
      <c r="D2339">
        <v>3618</v>
      </c>
      <c r="E2339">
        <v>3834</v>
      </c>
      <c r="F2339">
        <v>3578</v>
      </c>
      <c r="G2339">
        <v>3404</v>
      </c>
      <c r="H2339">
        <v>121</v>
      </c>
      <c r="I2339">
        <v>61080</v>
      </c>
      <c r="J2339">
        <v>24566</v>
      </c>
      <c r="K2339">
        <v>1774</v>
      </c>
      <c r="L2339">
        <v>469</v>
      </c>
    </row>
    <row r="2340" spans="1:12" x14ac:dyDescent="0.55000000000000004">
      <c r="A2340" t="s">
        <v>180</v>
      </c>
      <c r="B2340" s="129">
        <v>2023</v>
      </c>
      <c r="C2340" s="125" t="s">
        <v>163</v>
      </c>
      <c r="D2340">
        <v>4247</v>
      </c>
      <c r="E2340">
        <v>3637</v>
      </c>
      <c r="F2340">
        <v>3505</v>
      </c>
      <c r="G2340">
        <v>3458</v>
      </c>
      <c r="H2340">
        <v>201</v>
      </c>
      <c r="I2340">
        <v>66910</v>
      </c>
      <c r="J2340">
        <v>24482</v>
      </c>
      <c r="K2340">
        <v>1673</v>
      </c>
      <c r="L2340">
        <v>443</v>
      </c>
    </row>
    <row r="2341" spans="1:12" x14ac:dyDescent="0.55000000000000004">
      <c r="A2341" t="s">
        <v>180</v>
      </c>
      <c r="B2341" s="129">
        <v>2023</v>
      </c>
      <c r="C2341" s="125" t="s">
        <v>164</v>
      </c>
      <c r="D2341">
        <v>3953</v>
      </c>
      <c r="E2341">
        <v>3419</v>
      </c>
      <c r="F2341">
        <v>3316</v>
      </c>
      <c r="G2341">
        <v>3411</v>
      </c>
      <c r="H2341">
        <v>278</v>
      </c>
      <c r="I2341">
        <v>65522</v>
      </c>
      <c r="J2341">
        <v>20048</v>
      </c>
      <c r="K2341">
        <v>1724</v>
      </c>
      <c r="L2341">
        <v>337</v>
      </c>
    </row>
    <row r="2342" spans="1:12" x14ac:dyDescent="0.55000000000000004">
      <c r="A2342" t="s">
        <v>180</v>
      </c>
      <c r="B2342" s="129">
        <v>2023</v>
      </c>
      <c r="C2342" s="125" t="s">
        <v>165</v>
      </c>
      <c r="D2342">
        <v>4515</v>
      </c>
      <c r="E2342">
        <v>3087</v>
      </c>
      <c r="F2342">
        <v>2963</v>
      </c>
      <c r="G2342">
        <v>3201</v>
      </c>
      <c r="H2342">
        <v>261</v>
      </c>
      <c r="I2342">
        <v>61033</v>
      </c>
      <c r="J2342">
        <v>23444</v>
      </c>
      <c r="K2342">
        <v>1910</v>
      </c>
      <c r="L2342">
        <v>469</v>
      </c>
    </row>
    <row r="2343" spans="1:12" x14ac:dyDescent="0.55000000000000004">
      <c r="A2343" t="s">
        <v>180</v>
      </c>
      <c r="B2343" s="129">
        <v>2023</v>
      </c>
      <c r="C2343" s="125" t="s">
        <v>166</v>
      </c>
      <c r="D2343">
        <v>3940</v>
      </c>
      <c r="E2343">
        <v>2990</v>
      </c>
      <c r="F2343">
        <v>2705</v>
      </c>
      <c r="G2343">
        <v>2944</v>
      </c>
      <c r="H2343">
        <v>523</v>
      </c>
      <c r="I2343">
        <v>56711</v>
      </c>
      <c r="J2343">
        <v>25203</v>
      </c>
      <c r="K2343">
        <v>1788</v>
      </c>
      <c r="L2343">
        <v>1033</v>
      </c>
    </row>
    <row r="2344" spans="1:12" x14ac:dyDescent="0.55000000000000004">
      <c r="A2344" t="s">
        <v>181</v>
      </c>
      <c r="B2344" s="129">
        <v>2023</v>
      </c>
      <c r="C2344" s="125" t="s">
        <v>155</v>
      </c>
      <c r="D2344">
        <v>1063</v>
      </c>
      <c r="E2344">
        <v>3161</v>
      </c>
      <c r="F2344">
        <v>2880</v>
      </c>
      <c r="G2344">
        <v>2892</v>
      </c>
      <c r="H2344">
        <v>72</v>
      </c>
      <c r="I2344">
        <v>152962</v>
      </c>
      <c r="J2344">
        <v>34849</v>
      </c>
      <c r="K2344">
        <v>8391</v>
      </c>
      <c r="L2344">
        <v>1510</v>
      </c>
    </row>
    <row r="2345" spans="1:12" x14ac:dyDescent="0.55000000000000004">
      <c r="A2345" t="s">
        <v>181</v>
      </c>
      <c r="B2345" s="129">
        <v>2023</v>
      </c>
      <c r="C2345" s="125" t="s">
        <v>156</v>
      </c>
      <c r="D2345">
        <v>943</v>
      </c>
      <c r="E2345">
        <v>2864</v>
      </c>
      <c r="F2345">
        <v>2620</v>
      </c>
      <c r="G2345">
        <v>2781</v>
      </c>
      <c r="H2345">
        <v>148</v>
      </c>
      <c r="I2345">
        <v>141685</v>
      </c>
      <c r="J2345">
        <v>30718</v>
      </c>
      <c r="K2345">
        <v>9485</v>
      </c>
      <c r="L2345">
        <v>1487</v>
      </c>
    </row>
    <row r="2346" spans="1:12" x14ac:dyDescent="0.55000000000000004">
      <c r="A2346" t="s">
        <v>181</v>
      </c>
      <c r="B2346" s="129">
        <v>2023</v>
      </c>
      <c r="C2346" s="125" t="s">
        <v>157</v>
      </c>
      <c r="D2346">
        <v>1047</v>
      </c>
      <c r="E2346">
        <v>3076</v>
      </c>
      <c r="F2346">
        <v>3320</v>
      </c>
      <c r="G2346">
        <v>3197</v>
      </c>
      <c r="H2346">
        <v>223</v>
      </c>
      <c r="I2346">
        <v>123630</v>
      </c>
      <c r="J2346">
        <v>26740</v>
      </c>
      <c r="K2346">
        <v>8457</v>
      </c>
      <c r="L2346">
        <v>1579</v>
      </c>
    </row>
    <row r="2347" spans="1:12" x14ac:dyDescent="0.55000000000000004">
      <c r="A2347" t="s">
        <v>181</v>
      </c>
      <c r="B2347" s="129">
        <v>2023</v>
      </c>
      <c r="C2347" s="125" t="s">
        <v>158</v>
      </c>
      <c r="D2347">
        <v>971</v>
      </c>
      <c r="E2347">
        <v>2811</v>
      </c>
      <c r="F2347">
        <v>2862</v>
      </c>
      <c r="G2347">
        <v>2409</v>
      </c>
      <c r="H2347">
        <v>100</v>
      </c>
      <c r="I2347">
        <v>118469</v>
      </c>
      <c r="J2347">
        <v>26459</v>
      </c>
      <c r="K2347">
        <v>8646</v>
      </c>
      <c r="L2347">
        <v>1276</v>
      </c>
    </row>
    <row r="2348" spans="1:12" x14ac:dyDescent="0.55000000000000004">
      <c r="A2348" t="s">
        <v>181</v>
      </c>
      <c r="B2348" s="129">
        <v>2023</v>
      </c>
      <c r="C2348" s="125" t="s">
        <v>159</v>
      </c>
      <c r="D2348">
        <v>1071</v>
      </c>
      <c r="E2348">
        <v>3445</v>
      </c>
      <c r="F2348">
        <v>2984</v>
      </c>
      <c r="G2348">
        <v>3242</v>
      </c>
      <c r="H2348">
        <v>199</v>
      </c>
      <c r="I2348">
        <v>154656</v>
      </c>
      <c r="J2348">
        <v>31032</v>
      </c>
      <c r="K2348">
        <v>10380</v>
      </c>
      <c r="L2348">
        <v>1461</v>
      </c>
    </row>
    <row r="2349" spans="1:12" x14ac:dyDescent="0.55000000000000004">
      <c r="A2349" t="s">
        <v>181</v>
      </c>
      <c r="B2349" s="129">
        <v>2023</v>
      </c>
      <c r="C2349" s="125" t="s">
        <v>160</v>
      </c>
      <c r="D2349">
        <v>1000</v>
      </c>
      <c r="E2349">
        <v>3172</v>
      </c>
      <c r="F2349">
        <v>2850</v>
      </c>
      <c r="G2349">
        <v>3080</v>
      </c>
      <c r="H2349">
        <v>175</v>
      </c>
      <c r="I2349">
        <v>142061</v>
      </c>
      <c r="J2349">
        <v>31124</v>
      </c>
      <c r="K2349">
        <v>8817</v>
      </c>
      <c r="L2349">
        <v>1059</v>
      </c>
    </row>
    <row r="2350" spans="1:12" x14ac:dyDescent="0.55000000000000004">
      <c r="A2350" t="s">
        <v>181</v>
      </c>
      <c r="B2350" s="129">
        <v>2023</v>
      </c>
      <c r="C2350" s="125" t="s">
        <v>161</v>
      </c>
      <c r="D2350">
        <v>3017</v>
      </c>
      <c r="E2350">
        <v>3069</v>
      </c>
      <c r="F2350">
        <v>3111</v>
      </c>
      <c r="G2350">
        <v>2910</v>
      </c>
      <c r="H2350">
        <v>213</v>
      </c>
      <c r="I2350">
        <v>135972</v>
      </c>
      <c r="J2350">
        <v>27690</v>
      </c>
      <c r="K2350">
        <v>8917</v>
      </c>
      <c r="L2350">
        <v>1160</v>
      </c>
    </row>
    <row r="2351" spans="1:12" x14ac:dyDescent="0.55000000000000004">
      <c r="A2351" t="s">
        <v>181</v>
      </c>
      <c r="B2351" s="129">
        <v>2023</v>
      </c>
      <c r="C2351" s="125" t="s">
        <v>162</v>
      </c>
      <c r="D2351">
        <v>2504</v>
      </c>
      <c r="E2351">
        <v>3263</v>
      </c>
      <c r="F2351">
        <v>3582</v>
      </c>
      <c r="G2351">
        <v>3966</v>
      </c>
      <c r="H2351">
        <v>710</v>
      </c>
      <c r="I2351">
        <v>116564</v>
      </c>
      <c r="J2351">
        <v>26072</v>
      </c>
      <c r="K2351">
        <v>7094</v>
      </c>
      <c r="L2351">
        <v>1201</v>
      </c>
    </row>
    <row r="2352" spans="1:12" x14ac:dyDescent="0.55000000000000004">
      <c r="A2352" t="s">
        <v>181</v>
      </c>
      <c r="B2352" s="129">
        <v>2023</v>
      </c>
      <c r="C2352" s="125" t="s">
        <v>163</v>
      </c>
      <c r="D2352">
        <v>2800</v>
      </c>
      <c r="E2352">
        <v>2817</v>
      </c>
      <c r="F2352">
        <v>3079</v>
      </c>
      <c r="G2352">
        <v>2867</v>
      </c>
      <c r="H2352">
        <v>171</v>
      </c>
      <c r="I2352">
        <v>121646</v>
      </c>
      <c r="J2352">
        <v>22425</v>
      </c>
      <c r="K2352">
        <v>8890</v>
      </c>
      <c r="L2352">
        <v>909</v>
      </c>
    </row>
    <row r="2353" spans="1:12" x14ac:dyDescent="0.55000000000000004">
      <c r="A2353" t="s">
        <v>181</v>
      </c>
      <c r="B2353" s="129">
        <v>2023</v>
      </c>
      <c r="C2353" s="125" t="s">
        <v>164</v>
      </c>
      <c r="D2353">
        <v>2454</v>
      </c>
      <c r="E2353">
        <v>3246</v>
      </c>
      <c r="F2353">
        <v>2964</v>
      </c>
      <c r="G2353">
        <v>2497</v>
      </c>
      <c r="H2353">
        <v>82</v>
      </c>
      <c r="I2353">
        <v>109433</v>
      </c>
      <c r="J2353">
        <v>25559</v>
      </c>
      <c r="K2353">
        <v>9364</v>
      </c>
      <c r="L2353">
        <v>943</v>
      </c>
    </row>
    <row r="2354" spans="1:12" x14ac:dyDescent="0.55000000000000004">
      <c r="A2354" t="s">
        <v>181</v>
      </c>
      <c r="B2354" s="129">
        <v>2023</v>
      </c>
      <c r="C2354" s="125" t="s">
        <v>165</v>
      </c>
      <c r="D2354">
        <v>2993</v>
      </c>
      <c r="E2354">
        <v>3172</v>
      </c>
      <c r="F2354">
        <v>2879</v>
      </c>
      <c r="G2354">
        <v>2713</v>
      </c>
      <c r="H2354">
        <v>44</v>
      </c>
      <c r="I2354">
        <v>95522</v>
      </c>
      <c r="J2354">
        <v>21076</v>
      </c>
      <c r="K2354">
        <v>7618</v>
      </c>
      <c r="L2354">
        <v>822</v>
      </c>
    </row>
    <row r="2355" spans="1:12" x14ac:dyDescent="0.55000000000000004">
      <c r="A2355" t="s">
        <v>181</v>
      </c>
      <c r="B2355" s="129">
        <v>2023</v>
      </c>
      <c r="C2355" s="125" t="s">
        <v>166</v>
      </c>
      <c r="D2355">
        <v>2647</v>
      </c>
      <c r="E2355">
        <v>2756</v>
      </c>
      <c r="F2355">
        <v>2986</v>
      </c>
      <c r="G2355">
        <v>3145</v>
      </c>
      <c r="H2355">
        <v>183</v>
      </c>
      <c r="I2355">
        <v>86196</v>
      </c>
      <c r="J2355">
        <v>19244</v>
      </c>
      <c r="K2355">
        <v>7676</v>
      </c>
      <c r="L2355">
        <v>869</v>
      </c>
    </row>
    <row r="2356" spans="1:12" x14ac:dyDescent="0.55000000000000004">
      <c r="A2356" t="s">
        <v>182</v>
      </c>
      <c r="B2356" s="129">
        <v>2023</v>
      </c>
      <c r="C2356" s="125" t="s">
        <v>155</v>
      </c>
      <c r="D2356">
        <v>3083</v>
      </c>
      <c r="E2356">
        <v>618</v>
      </c>
      <c r="F2356">
        <v>493</v>
      </c>
      <c r="G2356">
        <v>600</v>
      </c>
      <c r="H2356">
        <v>13</v>
      </c>
      <c r="I2356">
        <v>30117</v>
      </c>
      <c r="J2356">
        <v>9536</v>
      </c>
      <c r="K2356">
        <v>38</v>
      </c>
      <c r="L2356">
        <v>2</v>
      </c>
    </row>
    <row r="2357" spans="1:12" x14ac:dyDescent="0.55000000000000004">
      <c r="A2357" t="s">
        <v>182</v>
      </c>
      <c r="B2357" s="129">
        <v>2023</v>
      </c>
      <c r="C2357" s="125" t="s">
        <v>156</v>
      </c>
      <c r="D2357">
        <v>2640</v>
      </c>
      <c r="E2357">
        <v>593</v>
      </c>
      <c r="F2357">
        <v>492</v>
      </c>
      <c r="G2357">
        <v>498</v>
      </c>
      <c r="H2357">
        <v>50</v>
      </c>
      <c r="I2357">
        <v>34045</v>
      </c>
      <c r="J2357">
        <v>8227</v>
      </c>
      <c r="K2357">
        <v>477</v>
      </c>
      <c r="L2357">
        <v>141</v>
      </c>
    </row>
    <row r="2358" spans="1:12" x14ac:dyDescent="0.55000000000000004">
      <c r="A2358" t="s">
        <v>182</v>
      </c>
      <c r="B2358" s="129">
        <v>2023</v>
      </c>
      <c r="C2358" s="125" t="s">
        <v>157</v>
      </c>
      <c r="D2358">
        <v>2912</v>
      </c>
      <c r="E2358">
        <v>628</v>
      </c>
      <c r="F2358">
        <v>630</v>
      </c>
      <c r="G2358">
        <v>637</v>
      </c>
      <c r="H2358">
        <v>22</v>
      </c>
      <c r="I2358">
        <v>31147</v>
      </c>
      <c r="J2358">
        <v>12051</v>
      </c>
      <c r="K2358">
        <v>712</v>
      </c>
      <c r="L2358">
        <v>162</v>
      </c>
    </row>
    <row r="2359" spans="1:12" x14ac:dyDescent="0.55000000000000004">
      <c r="A2359" t="s">
        <v>182</v>
      </c>
      <c r="B2359" s="129">
        <v>2023</v>
      </c>
      <c r="C2359" s="125" t="s">
        <v>158</v>
      </c>
      <c r="D2359">
        <v>2586</v>
      </c>
      <c r="E2359">
        <v>626</v>
      </c>
      <c r="F2359">
        <v>572</v>
      </c>
      <c r="G2359">
        <v>460</v>
      </c>
      <c r="H2359">
        <v>31</v>
      </c>
      <c r="I2359">
        <v>30697</v>
      </c>
      <c r="J2359">
        <v>16293</v>
      </c>
      <c r="K2359">
        <v>592</v>
      </c>
      <c r="L2359">
        <v>153</v>
      </c>
    </row>
    <row r="2360" spans="1:12" x14ac:dyDescent="0.55000000000000004">
      <c r="A2360" t="s">
        <v>182</v>
      </c>
      <c r="B2360" s="129">
        <v>2023</v>
      </c>
      <c r="C2360" s="125" t="s">
        <v>159</v>
      </c>
      <c r="D2360">
        <v>3215</v>
      </c>
      <c r="E2360">
        <v>714</v>
      </c>
      <c r="F2360">
        <v>538</v>
      </c>
      <c r="G2360">
        <v>668</v>
      </c>
      <c r="H2360">
        <v>22</v>
      </c>
      <c r="I2360">
        <v>37497</v>
      </c>
      <c r="J2360">
        <v>11145</v>
      </c>
      <c r="K2360">
        <v>649</v>
      </c>
      <c r="L2360">
        <v>194</v>
      </c>
    </row>
    <row r="2361" spans="1:12" x14ac:dyDescent="0.55000000000000004">
      <c r="A2361" t="s">
        <v>182</v>
      </c>
      <c r="B2361" s="129">
        <v>2023</v>
      </c>
      <c r="C2361" s="125" t="s">
        <v>160</v>
      </c>
      <c r="D2361">
        <v>2849</v>
      </c>
      <c r="E2361">
        <v>611</v>
      </c>
      <c r="F2361">
        <v>563</v>
      </c>
      <c r="G2361">
        <v>519</v>
      </c>
      <c r="H2361">
        <v>8</v>
      </c>
      <c r="I2361">
        <v>30387</v>
      </c>
      <c r="J2361">
        <v>11389</v>
      </c>
      <c r="K2361">
        <v>672</v>
      </c>
      <c r="L2361">
        <v>137</v>
      </c>
    </row>
    <row r="2362" spans="1:12" x14ac:dyDescent="0.55000000000000004">
      <c r="A2362" t="s">
        <v>182</v>
      </c>
      <c r="B2362" s="129">
        <v>2023</v>
      </c>
      <c r="C2362" s="125" t="s">
        <v>161</v>
      </c>
      <c r="D2362">
        <v>2327</v>
      </c>
      <c r="E2362">
        <v>614</v>
      </c>
      <c r="F2362">
        <v>661</v>
      </c>
      <c r="G2362">
        <v>503</v>
      </c>
      <c r="H2362">
        <v>8</v>
      </c>
      <c r="I2362">
        <v>32741</v>
      </c>
      <c r="J2362">
        <v>12323</v>
      </c>
      <c r="K2362">
        <v>642</v>
      </c>
      <c r="L2362">
        <v>118</v>
      </c>
    </row>
    <row r="2363" spans="1:12" x14ac:dyDescent="0.55000000000000004">
      <c r="A2363" t="s">
        <v>182</v>
      </c>
      <c r="B2363" s="129">
        <v>2023</v>
      </c>
      <c r="C2363" s="125" t="s">
        <v>162</v>
      </c>
      <c r="D2363">
        <v>2103</v>
      </c>
      <c r="E2363">
        <v>570</v>
      </c>
      <c r="F2363">
        <v>623</v>
      </c>
      <c r="G2363">
        <v>566</v>
      </c>
      <c r="H2363">
        <v>5</v>
      </c>
      <c r="I2363">
        <v>30758</v>
      </c>
      <c r="J2363">
        <v>10859</v>
      </c>
      <c r="K2363">
        <v>568</v>
      </c>
      <c r="L2363">
        <v>114</v>
      </c>
    </row>
    <row r="2364" spans="1:12" x14ac:dyDescent="0.55000000000000004">
      <c r="A2364" t="s">
        <v>182</v>
      </c>
      <c r="B2364" s="129">
        <v>2023</v>
      </c>
      <c r="C2364" s="125" t="s">
        <v>163</v>
      </c>
      <c r="D2364">
        <v>2205</v>
      </c>
      <c r="E2364">
        <v>491</v>
      </c>
      <c r="F2364">
        <v>534</v>
      </c>
      <c r="G2364">
        <v>528</v>
      </c>
      <c r="H2364">
        <v>33</v>
      </c>
      <c r="I2364">
        <v>32274</v>
      </c>
      <c r="J2364">
        <v>10933</v>
      </c>
      <c r="K2364">
        <v>320</v>
      </c>
      <c r="L2364">
        <v>108</v>
      </c>
    </row>
    <row r="2365" spans="1:12" x14ac:dyDescent="0.55000000000000004">
      <c r="A2365" t="s">
        <v>182</v>
      </c>
      <c r="B2365" s="129">
        <v>2023</v>
      </c>
      <c r="C2365" s="125" t="s">
        <v>164</v>
      </c>
      <c r="D2365">
        <v>2167</v>
      </c>
      <c r="E2365">
        <v>535</v>
      </c>
      <c r="F2365">
        <v>585</v>
      </c>
      <c r="G2365">
        <v>521</v>
      </c>
      <c r="H2365">
        <v>1</v>
      </c>
      <c r="I2365">
        <v>33296</v>
      </c>
      <c r="J2365">
        <v>12059</v>
      </c>
      <c r="K2365">
        <v>102</v>
      </c>
      <c r="L2365">
        <v>41</v>
      </c>
    </row>
    <row r="2366" spans="1:12" x14ac:dyDescent="0.55000000000000004">
      <c r="A2366" t="s">
        <v>182</v>
      </c>
      <c r="B2366" s="129">
        <v>2023</v>
      </c>
      <c r="C2366" s="125" t="s">
        <v>165</v>
      </c>
      <c r="D2366">
        <v>2554</v>
      </c>
      <c r="E2366">
        <v>522</v>
      </c>
      <c r="F2366">
        <v>465</v>
      </c>
      <c r="G2366">
        <v>511</v>
      </c>
      <c r="H2366">
        <v>3</v>
      </c>
      <c r="I2366">
        <v>30219</v>
      </c>
      <c r="J2366">
        <v>12504</v>
      </c>
      <c r="K2366">
        <v>155</v>
      </c>
      <c r="L2366">
        <v>36</v>
      </c>
    </row>
    <row r="2367" spans="1:12" x14ac:dyDescent="0.55000000000000004">
      <c r="A2367" t="s">
        <v>182</v>
      </c>
      <c r="B2367" s="129">
        <v>2023</v>
      </c>
      <c r="C2367" s="125" t="s">
        <v>166</v>
      </c>
      <c r="D2367">
        <v>2056</v>
      </c>
      <c r="E2367">
        <v>537</v>
      </c>
      <c r="F2367">
        <v>448</v>
      </c>
      <c r="G2367">
        <v>422</v>
      </c>
      <c r="H2367">
        <v>17</v>
      </c>
      <c r="I2367">
        <v>25118</v>
      </c>
      <c r="J2367">
        <v>17291</v>
      </c>
      <c r="K2367">
        <v>411</v>
      </c>
      <c r="L2367">
        <v>169</v>
      </c>
    </row>
    <row r="2368" spans="1:12" x14ac:dyDescent="0.55000000000000004">
      <c r="A2368" t="s">
        <v>183</v>
      </c>
      <c r="B2368" s="129">
        <v>2023</v>
      </c>
      <c r="C2368" s="125" t="s">
        <v>155</v>
      </c>
      <c r="D2368">
        <v>1981</v>
      </c>
      <c r="E2368">
        <v>3627</v>
      </c>
      <c r="F2368">
        <v>3075</v>
      </c>
      <c r="G2368">
        <v>3347</v>
      </c>
      <c r="H2368">
        <v>54</v>
      </c>
      <c r="I2368">
        <v>117294</v>
      </c>
      <c r="J2368">
        <v>33841</v>
      </c>
      <c r="K2368">
        <v>3262</v>
      </c>
      <c r="L2368">
        <v>1960</v>
      </c>
    </row>
    <row r="2369" spans="1:12" x14ac:dyDescent="0.55000000000000004">
      <c r="A2369" t="s">
        <v>183</v>
      </c>
      <c r="B2369" s="129">
        <v>2023</v>
      </c>
      <c r="C2369" s="125" t="s">
        <v>156</v>
      </c>
      <c r="D2369">
        <v>2046</v>
      </c>
      <c r="E2369">
        <v>3179</v>
      </c>
      <c r="F2369">
        <v>2953</v>
      </c>
      <c r="G2369">
        <v>3094</v>
      </c>
      <c r="H2369">
        <v>50</v>
      </c>
      <c r="I2369">
        <v>126136</v>
      </c>
      <c r="J2369">
        <v>42195</v>
      </c>
      <c r="K2369">
        <v>3437</v>
      </c>
      <c r="L2369">
        <v>636</v>
      </c>
    </row>
    <row r="2370" spans="1:12" x14ac:dyDescent="0.55000000000000004">
      <c r="A2370" t="s">
        <v>183</v>
      </c>
      <c r="B2370" s="129">
        <v>2023</v>
      </c>
      <c r="C2370" s="125" t="s">
        <v>157</v>
      </c>
      <c r="D2370">
        <v>2566</v>
      </c>
      <c r="E2370">
        <v>3367</v>
      </c>
      <c r="F2370">
        <v>3516</v>
      </c>
      <c r="G2370">
        <v>3145</v>
      </c>
      <c r="H2370">
        <v>113</v>
      </c>
      <c r="I2370">
        <v>139376</v>
      </c>
      <c r="J2370">
        <v>53733</v>
      </c>
      <c r="K2370">
        <v>3735</v>
      </c>
      <c r="L2370">
        <v>722</v>
      </c>
    </row>
    <row r="2371" spans="1:12" x14ac:dyDescent="0.55000000000000004">
      <c r="A2371" t="s">
        <v>183</v>
      </c>
      <c r="B2371" s="129">
        <v>2023</v>
      </c>
      <c r="C2371" s="125" t="s">
        <v>158</v>
      </c>
      <c r="D2371">
        <v>2320</v>
      </c>
      <c r="E2371">
        <v>2967</v>
      </c>
      <c r="F2371">
        <v>3041</v>
      </c>
      <c r="G2371">
        <v>2756</v>
      </c>
      <c r="H2371">
        <v>50</v>
      </c>
      <c r="I2371">
        <v>143225</v>
      </c>
      <c r="J2371">
        <v>49034</v>
      </c>
      <c r="K2371">
        <v>4432</v>
      </c>
      <c r="L2371">
        <v>649</v>
      </c>
    </row>
    <row r="2372" spans="1:12" x14ac:dyDescent="0.55000000000000004">
      <c r="A2372" t="s">
        <v>183</v>
      </c>
      <c r="B2372" s="129">
        <v>2023</v>
      </c>
      <c r="C2372" s="125" t="s">
        <v>159</v>
      </c>
      <c r="D2372">
        <v>2607</v>
      </c>
      <c r="E2372">
        <v>3437</v>
      </c>
      <c r="F2372">
        <v>3234</v>
      </c>
      <c r="G2372">
        <v>2998</v>
      </c>
      <c r="H2372">
        <v>37</v>
      </c>
      <c r="I2372">
        <v>170514</v>
      </c>
      <c r="J2372">
        <v>54171</v>
      </c>
      <c r="K2372">
        <v>4170</v>
      </c>
      <c r="L2372">
        <v>1108</v>
      </c>
    </row>
    <row r="2373" spans="1:12" x14ac:dyDescent="0.55000000000000004">
      <c r="A2373" t="s">
        <v>183</v>
      </c>
      <c r="B2373" s="129">
        <v>2023</v>
      </c>
      <c r="C2373" s="125" t="s">
        <v>160</v>
      </c>
      <c r="D2373">
        <v>2301</v>
      </c>
      <c r="E2373">
        <v>3321</v>
      </c>
      <c r="F2373">
        <v>2969</v>
      </c>
      <c r="G2373">
        <v>2770</v>
      </c>
      <c r="H2373">
        <v>73</v>
      </c>
      <c r="I2373">
        <v>136084</v>
      </c>
      <c r="J2373">
        <v>40224</v>
      </c>
      <c r="K2373">
        <v>4055</v>
      </c>
      <c r="L2373">
        <v>855</v>
      </c>
    </row>
    <row r="2374" spans="1:12" x14ac:dyDescent="0.55000000000000004">
      <c r="A2374" t="s">
        <v>183</v>
      </c>
      <c r="B2374" s="129">
        <v>2023</v>
      </c>
      <c r="C2374" s="125" t="s">
        <v>161</v>
      </c>
      <c r="D2374">
        <v>1647</v>
      </c>
      <c r="E2374">
        <v>3023</v>
      </c>
      <c r="F2374">
        <v>3152</v>
      </c>
      <c r="G2374">
        <v>2775</v>
      </c>
      <c r="H2374">
        <v>46</v>
      </c>
      <c r="I2374">
        <v>145622</v>
      </c>
      <c r="J2374">
        <v>43343</v>
      </c>
      <c r="K2374">
        <v>3772</v>
      </c>
      <c r="L2374">
        <v>671</v>
      </c>
    </row>
    <row r="2375" spans="1:12" x14ac:dyDescent="0.55000000000000004">
      <c r="A2375" t="s">
        <v>183</v>
      </c>
      <c r="B2375" s="129">
        <v>2023</v>
      </c>
      <c r="C2375" s="125" t="s">
        <v>162</v>
      </c>
      <c r="D2375">
        <v>1362</v>
      </c>
      <c r="E2375">
        <v>3128</v>
      </c>
      <c r="F2375">
        <v>3212</v>
      </c>
      <c r="G2375">
        <v>2919</v>
      </c>
      <c r="H2375">
        <v>52</v>
      </c>
      <c r="I2375">
        <v>123827</v>
      </c>
      <c r="J2375">
        <v>40631</v>
      </c>
      <c r="K2375">
        <v>3539</v>
      </c>
      <c r="L2375">
        <v>1035</v>
      </c>
    </row>
    <row r="2376" spans="1:12" x14ac:dyDescent="0.55000000000000004">
      <c r="A2376" t="s">
        <v>183</v>
      </c>
      <c r="B2376" s="129">
        <v>2023</v>
      </c>
      <c r="C2376" s="125" t="s">
        <v>163</v>
      </c>
      <c r="D2376">
        <v>1441</v>
      </c>
      <c r="E2376">
        <v>2803</v>
      </c>
      <c r="F2376">
        <v>2825</v>
      </c>
      <c r="G2376">
        <v>2954</v>
      </c>
      <c r="H2376">
        <v>43</v>
      </c>
      <c r="I2376">
        <v>132449</v>
      </c>
      <c r="J2376">
        <v>41041</v>
      </c>
      <c r="K2376">
        <v>4466</v>
      </c>
      <c r="L2376">
        <v>743</v>
      </c>
    </row>
    <row r="2377" spans="1:12" x14ac:dyDescent="0.55000000000000004">
      <c r="A2377" t="s">
        <v>183</v>
      </c>
      <c r="B2377" s="129">
        <v>2023</v>
      </c>
      <c r="C2377" s="125" t="s">
        <v>164</v>
      </c>
      <c r="D2377">
        <v>1417</v>
      </c>
      <c r="E2377">
        <v>3082</v>
      </c>
      <c r="F2377">
        <v>2894</v>
      </c>
      <c r="G2377">
        <v>3015</v>
      </c>
      <c r="H2377">
        <v>43</v>
      </c>
      <c r="I2377">
        <v>139364</v>
      </c>
      <c r="J2377">
        <v>46184</v>
      </c>
      <c r="K2377">
        <v>4524</v>
      </c>
      <c r="L2377">
        <v>742</v>
      </c>
    </row>
    <row r="2378" spans="1:12" x14ac:dyDescent="0.55000000000000004">
      <c r="A2378" t="s">
        <v>183</v>
      </c>
      <c r="B2378" s="129">
        <v>2023</v>
      </c>
      <c r="C2378" s="125" t="s">
        <v>165</v>
      </c>
      <c r="D2378">
        <v>1530</v>
      </c>
      <c r="E2378">
        <v>3417</v>
      </c>
      <c r="F2378">
        <v>2991</v>
      </c>
      <c r="G2378">
        <v>2627</v>
      </c>
      <c r="H2378">
        <v>16</v>
      </c>
      <c r="I2378">
        <v>112741</v>
      </c>
      <c r="J2378">
        <v>179236</v>
      </c>
      <c r="K2378">
        <v>3524</v>
      </c>
      <c r="L2378">
        <v>630</v>
      </c>
    </row>
    <row r="2379" spans="1:12" x14ac:dyDescent="0.55000000000000004">
      <c r="A2379" t="s">
        <v>183</v>
      </c>
      <c r="B2379" s="129">
        <v>2023</v>
      </c>
      <c r="C2379" s="125" t="s">
        <v>166</v>
      </c>
      <c r="D2379">
        <v>1404</v>
      </c>
      <c r="E2379">
        <v>3056</v>
      </c>
      <c r="F2379">
        <v>2660</v>
      </c>
      <c r="G2379">
        <v>2540</v>
      </c>
      <c r="H2379">
        <v>19</v>
      </c>
      <c r="I2379">
        <v>116074</v>
      </c>
      <c r="J2379">
        <v>35462</v>
      </c>
      <c r="K2379">
        <v>3107</v>
      </c>
      <c r="L2379">
        <v>514</v>
      </c>
    </row>
    <row r="2380" spans="1:12" x14ac:dyDescent="0.55000000000000004">
      <c r="A2380" t="s">
        <v>184</v>
      </c>
      <c r="B2380" s="129">
        <v>2023</v>
      </c>
      <c r="C2380" s="125" t="s">
        <v>155</v>
      </c>
      <c r="D2380">
        <v>372</v>
      </c>
      <c r="E2380">
        <v>5117</v>
      </c>
      <c r="F2380">
        <v>4784</v>
      </c>
      <c r="G2380">
        <v>4934</v>
      </c>
      <c r="H2380">
        <v>200</v>
      </c>
      <c r="I2380">
        <v>175002</v>
      </c>
      <c r="J2380">
        <v>42210</v>
      </c>
      <c r="K2380">
        <v>8208</v>
      </c>
      <c r="L2380">
        <v>1148</v>
      </c>
    </row>
    <row r="2381" spans="1:12" x14ac:dyDescent="0.55000000000000004">
      <c r="A2381" t="s">
        <v>184</v>
      </c>
      <c r="B2381" s="129">
        <v>2023</v>
      </c>
      <c r="C2381" s="125" t="s">
        <v>156</v>
      </c>
      <c r="D2381">
        <v>350</v>
      </c>
      <c r="E2381">
        <v>4518</v>
      </c>
      <c r="F2381">
        <v>4301</v>
      </c>
      <c r="G2381">
        <v>4222</v>
      </c>
      <c r="H2381">
        <v>86</v>
      </c>
      <c r="I2381">
        <v>215610</v>
      </c>
      <c r="J2381">
        <v>51838</v>
      </c>
      <c r="K2381">
        <v>8466</v>
      </c>
      <c r="L2381">
        <v>995</v>
      </c>
    </row>
    <row r="2382" spans="1:12" x14ac:dyDescent="0.55000000000000004">
      <c r="A2382" t="s">
        <v>184</v>
      </c>
      <c r="B2382" s="129">
        <v>2023</v>
      </c>
      <c r="C2382" s="125" t="s">
        <v>157</v>
      </c>
      <c r="D2382">
        <v>453</v>
      </c>
      <c r="E2382">
        <v>4834</v>
      </c>
      <c r="F2382">
        <v>5089</v>
      </c>
      <c r="G2382">
        <v>5091</v>
      </c>
      <c r="H2382">
        <v>184</v>
      </c>
      <c r="I2382">
        <v>244480</v>
      </c>
      <c r="J2382">
        <v>53294</v>
      </c>
      <c r="K2382">
        <v>8394</v>
      </c>
      <c r="L2382">
        <v>1812</v>
      </c>
    </row>
    <row r="2383" spans="1:12" x14ac:dyDescent="0.55000000000000004">
      <c r="A2383" t="s">
        <v>184</v>
      </c>
      <c r="B2383" s="129">
        <v>2023</v>
      </c>
      <c r="C2383" s="125" t="s">
        <v>158</v>
      </c>
      <c r="D2383">
        <v>375</v>
      </c>
      <c r="E2383">
        <v>4118</v>
      </c>
      <c r="F2383">
        <v>4479</v>
      </c>
      <c r="G2383">
        <v>4498</v>
      </c>
      <c r="H2383">
        <v>306</v>
      </c>
      <c r="I2383">
        <v>218506</v>
      </c>
      <c r="J2383">
        <v>51688</v>
      </c>
      <c r="K2383">
        <v>9663</v>
      </c>
      <c r="L2383">
        <v>1154</v>
      </c>
    </row>
    <row r="2384" spans="1:12" x14ac:dyDescent="0.55000000000000004">
      <c r="A2384" t="s">
        <v>184</v>
      </c>
      <c r="B2384" s="129">
        <v>2023</v>
      </c>
      <c r="C2384" s="125" t="s">
        <v>159</v>
      </c>
      <c r="D2384">
        <v>521</v>
      </c>
      <c r="E2384">
        <v>4730</v>
      </c>
      <c r="F2384">
        <v>4534</v>
      </c>
      <c r="G2384">
        <v>4713</v>
      </c>
      <c r="H2384">
        <v>170</v>
      </c>
      <c r="I2384">
        <v>314534</v>
      </c>
      <c r="J2384">
        <v>61842</v>
      </c>
      <c r="K2384">
        <v>11111</v>
      </c>
      <c r="L2384">
        <v>940</v>
      </c>
    </row>
    <row r="2385" spans="1:12" x14ac:dyDescent="0.55000000000000004">
      <c r="A2385" t="s">
        <v>184</v>
      </c>
      <c r="B2385" s="129">
        <v>2023</v>
      </c>
      <c r="C2385" s="125" t="s">
        <v>160</v>
      </c>
      <c r="D2385">
        <v>396</v>
      </c>
      <c r="E2385">
        <v>4675</v>
      </c>
      <c r="F2385">
        <v>4312</v>
      </c>
      <c r="G2385">
        <v>4583</v>
      </c>
      <c r="H2385">
        <v>188</v>
      </c>
      <c r="I2385">
        <v>297310</v>
      </c>
      <c r="J2385">
        <v>62273</v>
      </c>
      <c r="K2385">
        <v>9699</v>
      </c>
      <c r="L2385">
        <v>1726</v>
      </c>
    </row>
    <row r="2386" spans="1:12" x14ac:dyDescent="0.55000000000000004">
      <c r="A2386" t="s">
        <v>184</v>
      </c>
      <c r="B2386" s="129">
        <v>2023</v>
      </c>
      <c r="C2386" s="125" t="s">
        <v>161</v>
      </c>
      <c r="D2386">
        <v>2584</v>
      </c>
      <c r="E2386">
        <v>4585</v>
      </c>
      <c r="F2386">
        <v>4495</v>
      </c>
      <c r="G2386">
        <v>4605</v>
      </c>
      <c r="H2386">
        <v>144</v>
      </c>
      <c r="I2386">
        <v>282000</v>
      </c>
      <c r="J2386">
        <v>56191</v>
      </c>
      <c r="K2386">
        <v>10046</v>
      </c>
      <c r="L2386">
        <v>1018</v>
      </c>
    </row>
    <row r="2387" spans="1:12" x14ac:dyDescent="0.55000000000000004">
      <c r="A2387" t="s">
        <v>184</v>
      </c>
      <c r="B2387" s="129">
        <v>2023</v>
      </c>
      <c r="C2387" s="125" t="s">
        <v>162</v>
      </c>
      <c r="D2387">
        <v>2185</v>
      </c>
      <c r="E2387">
        <v>4610</v>
      </c>
      <c r="F2387">
        <v>4850</v>
      </c>
      <c r="G2387">
        <v>5135</v>
      </c>
      <c r="H2387">
        <v>282</v>
      </c>
      <c r="I2387">
        <v>245216</v>
      </c>
      <c r="J2387">
        <v>52726</v>
      </c>
      <c r="K2387">
        <v>9265</v>
      </c>
      <c r="L2387">
        <v>1690</v>
      </c>
    </row>
    <row r="2388" spans="1:12" x14ac:dyDescent="0.55000000000000004">
      <c r="A2388" t="s">
        <v>184</v>
      </c>
      <c r="B2388" s="129">
        <v>2023</v>
      </c>
      <c r="C2388" s="125" t="s">
        <v>163</v>
      </c>
      <c r="D2388">
        <v>2385</v>
      </c>
      <c r="E2388">
        <v>4482</v>
      </c>
      <c r="F2388">
        <v>4580</v>
      </c>
      <c r="G2388">
        <v>5192</v>
      </c>
      <c r="H2388">
        <v>656</v>
      </c>
      <c r="I2388">
        <v>251237</v>
      </c>
      <c r="J2388">
        <v>48054</v>
      </c>
      <c r="K2388">
        <v>8980</v>
      </c>
      <c r="L2388">
        <v>1018</v>
      </c>
    </row>
    <row r="2389" spans="1:12" x14ac:dyDescent="0.55000000000000004">
      <c r="A2389" t="s">
        <v>184</v>
      </c>
      <c r="B2389" s="129">
        <v>2023</v>
      </c>
      <c r="C2389" s="125" t="s">
        <v>164</v>
      </c>
      <c r="D2389">
        <v>2210</v>
      </c>
      <c r="E2389">
        <v>4861</v>
      </c>
      <c r="F2389">
        <v>4279</v>
      </c>
      <c r="G2389">
        <v>4716</v>
      </c>
      <c r="H2389">
        <v>173</v>
      </c>
      <c r="I2389">
        <v>239407</v>
      </c>
      <c r="J2389">
        <v>57014</v>
      </c>
      <c r="K2389">
        <v>8817</v>
      </c>
      <c r="L2389">
        <v>979</v>
      </c>
    </row>
    <row r="2390" spans="1:12" x14ac:dyDescent="0.55000000000000004">
      <c r="A2390" t="s">
        <v>184</v>
      </c>
      <c r="B2390" s="129">
        <v>2023</v>
      </c>
      <c r="C2390" s="125" t="s">
        <v>165</v>
      </c>
      <c r="D2390">
        <v>2564</v>
      </c>
      <c r="E2390">
        <v>5184</v>
      </c>
      <c r="F2390">
        <v>4473</v>
      </c>
      <c r="G2390">
        <v>4757</v>
      </c>
      <c r="H2390">
        <v>169</v>
      </c>
      <c r="I2390">
        <v>217231</v>
      </c>
      <c r="J2390">
        <v>49552</v>
      </c>
      <c r="K2390">
        <v>7606</v>
      </c>
      <c r="L2390">
        <v>648</v>
      </c>
    </row>
    <row r="2391" spans="1:12" x14ac:dyDescent="0.55000000000000004">
      <c r="A2391" t="s">
        <v>184</v>
      </c>
      <c r="B2391" s="129">
        <v>2023</v>
      </c>
      <c r="C2391" s="125" t="s">
        <v>166</v>
      </c>
      <c r="D2391">
        <v>2286</v>
      </c>
      <c r="E2391">
        <v>4443</v>
      </c>
      <c r="F2391">
        <v>4587</v>
      </c>
      <c r="G2391">
        <v>4486</v>
      </c>
      <c r="H2391">
        <v>177</v>
      </c>
      <c r="I2391">
        <v>198211</v>
      </c>
      <c r="J2391">
        <v>42831</v>
      </c>
      <c r="K2391">
        <v>7790</v>
      </c>
      <c r="L2391">
        <v>687</v>
      </c>
    </row>
    <row r="2392" spans="1:12" x14ac:dyDescent="0.55000000000000004">
      <c r="A2392" t="s">
        <v>185</v>
      </c>
      <c r="B2392" s="129">
        <v>2023</v>
      </c>
      <c r="C2392" s="125" t="s">
        <v>155</v>
      </c>
      <c r="D2392">
        <v>2024</v>
      </c>
      <c r="E2392">
        <v>2092</v>
      </c>
      <c r="F2392">
        <v>1905</v>
      </c>
      <c r="G2392">
        <v>1881</v>
      </c>
      <c r="H2392">
        <v>106</v>
      </c>
      <c r="I2392">
        <v>142326</v>
      </c>
      <c r="J2392">
        <v>27895</v>
      </c>
      <c r="K2392">
        <v>4233</v>
      </c>
      <c r="L2392">
        <v>601</v>
      </c>
    </row>
    <row r="2393" spans="1:12" x14ac:dyDescent="0.55000000000000004">
      <c r="A2393" t="s">
        <v>185</v>
      </c>
      <c r="B2393" s="129">
        <v>2023</v>
      </c>
      <c r="C2393" s="125" t="s">
        <v>156</v>
      </c>
      <c r="D2393">
        <v>1623</v>
      </c>
      <c r="E2393">
        <v>1906</v>
      </c>
      <c r="F2393">
        <v>1650</v>
      </c>
      <c r="G2393">
        <v>1782</v>
      </c>
      <c r="H2393">
        <v>64</v>
      </c>
      <c r="I2393">
        <v>168922</v>
      </c>
      <c r="J2393">
        <v>33264</v>
      </c>
      <c r="K2393">
        <v>3813</v>
      </c>
      <c r="L2393">
        <v>747</v>
      </c>
    </row>
    <row r="2394" spans="1:12" x14ac:dyDescent="0.55000000000000004">
      <c r="A2394" t="s">
        <v>185</v>
      </c>
      <c r="B2394" s="129">
        <v>2023</v>
      </c>
      <c r="C2394" s="125" t="s">
        <v>157</v>
      </c>
      <c r="D2394">
        <v>1839</v>
      </c>
      <c r="E2394">
        <v>2007</v>
      </c>
      <c r="F2394">
        <v>2071</v>
      </c>
      <c r="G2394">
        <v>1902</v>
      </c>
      <c r="H2394">
        <v>79</v>
      </c>
      <c r="I2394">
        <v>173790</v>
      </c>
      <c r="J2394">
        <v>34665</v>
      </c>
      <c r="K2394">
        <v>4195</v>
      </c>
      <c r="L2394">
        <v>464</v>
      </c>
    </row>
    <row r="2395" spans="1:12" x14ac:dyDescent="0.55000000000000004">
      <c r="A2395" t="s">
        <v>185</v>
      </c>
      <c r="B2395" s="129">
        <v>2023</v>
      </c>
      <c r="C2395" s="125" t="s">
        <v>158</v>
      </c>
      <c r="D2395">
        <v>1663</v>
      </c>
      <c r="E2395">
        <v>1748</v>
      </c>
      <c r="F2395">
        <v>1807</v>
      </c>
      <c r="G2395">
        <v>1601</v>
      </c>
      <c r="H2395">
        <v>2</v>
      </c>
      <c r="I2395">
        <v>153666</v>
      </c>
      <c r="J2395">
        <v>30897</v>
      </c>
      <c r="K2395">
        <v>4206</v>
      </c>
      <c r="L2395">
        <v>514</v>
      </c>
    </row>
    <row r="2396" spans="1:12" x14ac:dyDescent="0.55000000000000004">
      <c r="A2396" t="s">
        <v>185</v>
      </c>
      <c r="B2396" s="129">
        <v>2023</v>
      </c>
      <c r="C2396" s="125" t="s">
        <v>159</v>
      </c>
      <c r="D2396">
        <v>1961</v>
      </c>
      <c r="E2396">
        <v>2149</v>
      </c>
      <c r="F2396">
        <v>1936</v>
      </c>
      <c r="G2396">
        <v>2072</v>
      </c>
      <c r="H2396">
        <v>95</v>
      </c>
      <c r="I2396">
        <v>204113</v>
      </c>
      <c r="J2396">
        <v>52070</v>
      </c>
      <c r="K2396">
        <v>4161</v>
      </c>
      <c r="L2396">
        <v>516</v>
      </c>
    </row>
    <row r="2397" spans="1:12" x14ac:dyDescent="0.55000000000000004">
      <c r="A2397" t="s">
        <v>185</v>
      </c>
      <c r="B2397" s="129">
        <v>2023</v>
      </c>
      <c r="C2397" s="125" t="s">
        <v>160</v>
      </c>
      <c r="D2397">
        <v>1792</v>
      </c>
      <c r="E2397">
        <v>2004</v>
      </c>
      <c r="F2397">
        <v>1799</v>
      </c>
      <c r="G2397">
        <v>1709</v>
      </c>
      <c r="H2397">
        <v>10</v>
      </c>
      <c r="I2397">
        <v>209030</v>
      </c>
      <c r="J2397">
        <v>41931</v>
      </c>
      <c r="K2397">
        <v>4198</v>
      </c>
      <c r="L2397">
        <v>438</v>
      </c>
    </row>
    <row r="2398" spans="1:12" x14ac:dyDescent="0.55000000000000004">
      <c r="A2398" t="s">
        <v>185</v>
      </c>
      <c r="B2398" s="129">
        <v>2023</v>
      </c>
      <c r="C2398" s="125" t="s">
        <v>161</v>
      </c>
      <c r="D2398">
        <v>2794</v>
      </c>
      <c r="E2398">
        <v>1786</v>
      </c>
      <c r="F2398">
        <v>1939</v>
      </c>
      <c r="G2398">
        <v>1835</v>
      </c>
      <c r="H2398">
        <v>13</v>
      </c>
      <c r="I2398">
        <v>210583.5</v>
      </c>
      <c r="J2398">
        <v>38650</v>
      </c>
      <c r="K2398">
        <v>3893</v>
      </c>
      <c r="L2398">
        <v>342</v>
      </c>
    </row>
    <row r="2399" spans="1:12" x14ac:dyDescent="0.55000000000000004">
      <c r="A2399" t="s">
        <v>185</v>
      </c>
      <c r="B2399" s="129">
        <v>2023</v>
      </c>
      <c r="C2399" s="125" t="s">
        <v>162</v>
      </c>
      <c r="D2399">
        <v>2749</v>
      </c>
      <c r="E2399">
        <v>1982</v>
      </c>
      <c r="F2399">
        <v>2036</v>
      </c>
      <c r="G2399">
        <v>1950</v>
      </c>
      <c r="H2399">
        <v>13</v>
      </c>
      <c r="I2399">
        <v>185924</v>
      </c>
      <c r="J2399">
        <v>35775</v>
      </c>
      <c r="K2399">
        <v>4193</v>
      </c>
      <c r="L2399">
        <v>381</v>
      </c>
    </row>
    <row r="2400" spans="1:12" x14ac:dyDescent="0.55000000000000004">
      <c r="A2400" t="s">
        <v>185</v>
      </c>
      <c r="B2400" s="129">
        <v>2023</v>
      </c>
      <c r="C2400" s="125" t="s">
        <v>163</v>
      </c>
      <c r="D2400">
        <v>2780</v>
      </c>
      <c r="E2400">
        <v>1716</v>
      </c>
      <c r="F2400">
        <v>1683</v>
      </c>
      <c r="G2400">
        <v>1939</v>
      </c>
      <c r="H2400">
        <v>28</v>
      </c>
      <c r="I2400">
        <v>184377</v>
      </c>
      <c r="J2400">
        <v>31679</v>
      </c>
      <c r="K2400">
        <v>4079</v>
      </c>
      <c r="L2400">
        <v>401</v>
      </c>
    </row>
    <row r="2401" spans="1:12" x14ac:dyDescent="0.55000000000000004">
      <c r="A2401" t="s">
        <v>185</v>
      </c>
      <c r="B2401" s="129">
        <v>2023</v>
      </c>
      <c r="C2401" s="125" t="s">
        <v>164</v>
      </c>
      <c r="D2401">
        <v>2687</v>
      </c>
      <c r="E2401">
        <v>2006</v>
      </c>
      <c r="F2401">
        <v>1935</v>
      </c>
      <c r="G2401">
        <v>1938</v>
      </c>
      <c r="H2401">
        <v>28</v>
      </c>
      <c r="I2401">
        <v>193991</v>
      </c>
      <c r="J2401">
        <v>37144</v>
      </c>
      <c r="K2401">
        <v>4073</v>
      </c>
      <c r="L2401">
        <v>347</v>
      </c>
    </row>
    <row r="2402" spans="1:12" x14ac:dyDescent="0.55000000000000004">
      <c r="A2402" t="s">
        <v>185</v>
      </c>
      <c r="B2402" s="129">
        <v>2023</v>
      </c>
      <c r="C2402" s="125" t="s">
        <v>165</v>
      </c>
      <c r="D2402">
        <v>3084</v>
      </c>
      <c r="E2402">
        <v>2087</v>
      </c>
      <c r="F2402">
        <v>1822</v>
      </c>
      <c r="G2402">
        <v>1812</v>
      </c>
      <c r="H2402">
        <v>2</v>
      </c>
      <c r="I2402">
        <v>152789</v>
      </c>
      <c r="J2402">
        <v>29914</v>
      </c>
      <c r="K2402">
        <v>4088</v>
      </c>
      <c r="L2402">
        <v>233</v>
      </c>
    </row>
    <row r="2403" spans="1:12" x14ac:dyDescent="0.55000000000000004">
      <c r="A2403" t="s">
        <v>185</v>
      </c>
      <c r="B2403" s="129">
        <v>2023</v>
      </c>
      <c r="C2403" s="125" t="s">
        <v>166</v>
      </c>
      <c r="D2403">
        <v>2807</v>
      </c>
      <c r="E2403">
        <v>1774</v>
      </c>
      <c r="F2403">
        <v>1747</v>
      </c>
      <c r="G2403">
        <v>1710</v>
      </c>
      <c r="H2403">
        <v>6</v>
      </c>
      <c r="I2403">
        <v>133199</v>
      </c>
      <c r="J2403">
        <v>26401</v>
      </c>
      <c r="K2403">
        <v>3687</v>
      </c>
      <c r="L2403">
        <v>258</v>
      </c>
    </row>
    <row r="2404" spans="1:12" x14ac:dyDescent="0.55000000000000004">
      <c r="A2404" t="s">
        <v>186</v>
      </c>
      <c r="B2404" s="129">
        <v>2023</v>
      </c>
      <c r="C2404" s="125" t="s">
        <v>155</v>
      </c>
      <c r="D2404">
        <v>1015</v>
      </c>
      <c r="E2404">
        <v>5437</v>
      </c>
      <c r="F2404">
        <v>4942</v>
      </c>
      <c r="G2404">
        <v>5326</v>
      </c>
      <c r="H2404">
        <v>25</v>
      </c>
      <c r="I2404">
        <v>277264</v>
      </c>
      <c r="J2404">
        <v>69712</v>
      </c>
      <c r="K2404">
        <v>8902</v>
      </c>
      <c r="L2404">
        <v>1190</v>
      </c>
    </row>
    <row r="2405" spans="1:12" x14ac:dyDescent="0.55000000000000004">
      <c r="A2405" t="s">
        <v>186</v>
      </c>
      <c r="B2405" s="129">
        <v>2023</v>
      </c>
      <c r="C2405" s="125" t="s">
        <v>156</v>
      </c>
      <c r="D2405">
        <v>1156</v>
      </c>
      <c r="E2405">
        <v>5063</v>
      </c>
      <c r="F2405">
        <v>5029</v>
      </c>
      <c r="G2405">
        <v>4904</v>
      </c>
      <c r="H2405">
        <v>24</v>
      </c>
      <c r="I2405">
        <v>311763</v>
      </c>
      <c r="J2405">
        <v>84075</v>
      </c>
      <c r="K2405">
        <v>8113</v>
      </c>
      <c r="L2405">
        <v>1719</v>
      </c>
    </row>
    <row r="2406" spans="1:12" x14ac:dyDescent="0.55000000000000004">
      <c r="A2406" t="s">
        <v>186</v>
      </c>
      <c r="B2406" s="129">
        <v>2023</v>
      </c>
      <c r="C2406" s="125" t="s">
        <v>157</v>
      </c>
      <c r="D2406">
        <v>1103</v>
      </c>
      <c r="E2406">
        <v>5449</v>
      </c>
      <c r="F2406">
        <v>5582</v>
      </c>
      <c r="G2406">
        <v>5693</v>
      </c>
      <c r="H2406">
        <v>41</v>
      </c>
      <c r="I2406">
        <v>363136</v>
      </c>
      <c r="J2406">
        <v>99580</v>
      </c>
      <c r="K2406">
        <v>8624</v>
      </c>
      <c r="L2406">
        <v>2090</v>
      </c>
    </row>
    <row r="2407" spans="1:12" x14ac:dyDescent="0.55000000000000004">
      <c r="A2407" t="s">
        <v>186</v>
      </c>
      <c r="B2407" s="129">
        <v>2023</v>
      </c>
      <c r="C2407" s="125" t="s">
        <v>158</v>
      </c>
      <c r="D2407">
        <v>842</v>
      </c>
      <c r="E2407">
        <v>4894</v>
      </c>
      <c r="F2407">
        <v>5024</v>
      </c>
      <c r="G2407">
        <v>5029</v>
      </c>
      <c r="H2407">
        <v>45</v>
      </c>
      <c r="I2407">
        <v>326479</v>
      </c>
      <c r="J2407">
        <v>89708</v>
      </c>
      <c r="K2407">
        <v>9084</v>
      </c>
      <c r="L2407">
        <v>2310</v>
      </c>
    </row>
    <row r="2408" spans="1:12" x14ac:dyDescent="0.55000000000000004">
      <c r="A2408" t="s">
        <v>186</v>
      </c>
      <c r="B2408" s="129">
        <v>2023</v>
      </c>
      <c r="C2408" s="125" t="s">
        <v>159</v>
      </c>
      <c r="D2408">
        <v>1257</v>
      </c>
      <c r="E2408">
        <v>5595</v>
      </c>
      <c r="F2408">
        <v>5304</v>
      </c>
      <c r="G2408">
        <v>5718</v>
      </c>
      <c r="H2408">
        <v>267</v>
      </c>
      <c r="I2408">
        <v>478794</v>
      </c>
      <c r="J2408">
        <v>96031</v>
      </c>
      <c r="K2408">
        <v>9537</v>
      </c>
      <c r="L2408">
        <v>1872</v>
      </c>
    </row>
    <row r="2409" spans="1:12" x14ac:dyDescent="0.55000000000000004">
      <c r="A2409" t="s">
        <v>186</v>
      </c>
      <c r="B2409" s="129">
        <v>2023</v>
      </c>
      <c r="C2409" s="125" t="s">
        <v>160</v>
      </c>
      <c r="D2409">
        <v>1381</v>
      </c>
      <c r="E2409">
        <v>5204</v>
      </c>
      <c r="F2409">
        <v>5105</v>
      </c>
      <c r="G2409">
        <v>5272</v>
      </c>
      <c r="H2409">
        <v>14</v>
      </c>
      <c r="I2409">
        <v>364681</v>
      </c>
      <c r="J2409">
        <v>91808</v>
      </c>
      <c r="K2409">
        <v>9225</v>
      </c>
      <c r="L2409">
        <v>1703</v>
      </c>
    </row>
    <row r="2410" spans="1:12" x14ac:dyDescent="0.55000000000000004">
      <c r="A2410" t="s">
        <v>186</v>
      </c>
      <c r="B2410" s="129">
        <v>2023</v>
      </c>
      <c r="C2410" s="125" t="s">
        <v>161</v>
      </c>
      <c r="D2410">
        <v>3129</v>
      </c>
      <c r="E2410">
        <v>4963</v>
      </c>
      <c r="F2410">
        <v>5213</v>
      </c>
      <c r="G2410">
        <v>5381</v>
      </c>
      <c r="H2410">
        <v>1</v>
      </c>
      <c r="I2410">
        <v>354469</v>
      </c>
      <c r="J2410">
        <v>86777</v>
      </c>
      <c r="K2410">
        <v>8989</v>
      </c>
      <c r="L2410">
        <v>1535</v>
      </c>
    </row>
    <row r="2411" spans="1:12" x14ac:dyDescent="0.55000000000000004">
      <c r="A2411" t="s">
        <v>186</v>
      </c>
      <c r="B2411" s="129">
        <v>2023</v>
      </c>
      <c r="C2411" s="125" t="s">
        <v>162</v>
      </c>
      <c r="D2411">
        <v>2548</v>
      </c>
      <c r="E2411">
        <v>5179</v>
      </c>
      <c r="F2411">
        <v>5391</v>
      </c>
      <c r="G2411">
        <v>5642</v>
      </c>
      <c r="H2411">
        <v>34</v>
      </c>
      <c r="I2411">
        <v>330089</v>
      </c>
      <c r="J2411">
        <v>87431</v>
      </c>
      <c r="K2411">
        <v>8568</v>
      </c>
      <c r="L2411">
        <v>1450</v>
      </c>
    </row>
    <row r="2412" spans="1:12" x14ac:dyDescent="0.55000000000000004">
      <c r="A2412" t="s">
        <v>186</v>
      </c>
      <c r="B2412" s="129">
        <v>2023</v>
      </c>
      <c r="C2412" s="125" t="s">
        <v>163</v>
      </c>
      <c r="D2412">
        <v>3032</v>
      </c>
      <c r="E2412">
        <v>4480</v>
      </c>
      <c r="F2412">
        <v>4557</v>
      </c>
      <c r="G2412">
        <v>5233</v>
      </c>
      <c r="H2412">
        <v>12</v>
      </c>
      <c r="I2412">
        <v>323445</v>
      </c>
      <c r="J2412">
        <v>83290.600000000006</v>
      </c>
      <c r="K2412">
        <v>8342</v>
      </c>
      <c r="L2412">
        <v>1473</v>
      </c>
    </row>
    <row r="2413" spans="1:12" x14ac:dyDescent="0.55000000000000004">
      <c r="A2413" t="s">
        <v>186</v>
      </c>
      <c r="B2413" s="129">
        <v>2023</v>
      </c>
      <c r="C2413" s="125" t="s">
        <v>164</v>
      </c>
      <c r="D2413">
        <v>2793</v>
      </c>
      <c r="E2413">
        <v>4866</v>
      </c>
      <c r="F2413">
        <v>4688</v>
      </c>
      <c r="G2413">
        <v>5234</v>
      </c>
      <c r="H2413">
        <v>3</v>
      </c>
      <c r="I2413">
        <v>336308</v>
      </c>
      <c r="J2413">
        <v>89532</v>
      </c>
      <c r="K2413">
        <v>9387</v>
      </c>
      <c r="L2413">
        <v>2020</v>
      </c>
    </row>
    <row r="2414" spans="1:12" x14ac:dyDescent="0.55000000000000004">
      <c r="A2414" t="s">
        <v>186</v>
      </c>
      <c r="B2414" s="129">
        <v>2023</v>
      </c>
      <c r="C2414" s="125" t="s">
        <v>165</v>
      </c>
      <c r="D2414">
        <v>3012</v>
      </c>
      <c r="E2414">
        <v>4997</v>
      </c>
      <c r="F2414">
        <v>4498</v>
      </c>
      <c r="G2414">
        <v>4819</v>
      </c>
      <c r="H2414">
        <v>17</v>
      </c>
      <c r="I2414">
        <v>309675</v>
      </c>
      <c r="J2414">
        <v>71799</v>
      </c>
      <c r="K2414">
        <v>9146</v>
      </c>
      <c r="L2414">
        <v>1189</v>
      </c>
    </row>
    <row r="2415" spans="1:12" x14ac:dyDescent="0.55000000000000004">
      <c r="A2415" t="s">
        <v>186</v>
      </c>
      <c r="B2415" s="129">
        <v>2023</v>
      </c>
      <c r="C2415" s="125" t="s">
        <v>166</v>
      </c>
      <c r="D2415">
        <v>2731</v>
      </c>
      <c r="E2415">
        <v>4826</v>
      </c>
      <c r="F2415">
        <v>4618</v>
      </c>
      <c r="G2415">
        <v>4546</v>
      </c>
      <c r="H2415">
        <v>73</v>
      </c>
      <c r="I2415">
        <v>294788</v>
      </c>
      <c r="J2415">
        <v>65288</v>
      </c>
      <c r="K2415">
        <v>8899</v>
      </c>
      <c r="L2415">
        <v>1173</v>
      </c>
    </row>
    <row r="2416" spans="1:12" x14ac:dyDescent="0.55000000000000004">
      <c r="A2416" t="s">
        <v>187</v>
      </c>
      <c r="B2416" s="129">
        <v>2023</v>
      </c>
      <c r="C2416" s="125" t="s">
        <v>155</v>
      </c>
      <c r="D2416">
        <v>4018</v>
      </c>
      <c r="E2416">
        <v>3925</v>
      </c>
      <c r="F2416">
        <v>3016</v>
      </c>
      <c r="G2416">
        <v>3830</v>
      </c>
      <c r="H2416">
        <v>157</v>
      </c>
      <c r="I2416">
        <v>205042</v>
      </c>
      <c r="J2416">
        <v>51704</v>
      </c>
      <c r="K2416">
        <v>4401</v>
      </c>
      <c r="L2416">
        <v>668</v>
      </c>
    </row>
    <row r="2417" spans="1:12" x14ac:dyDescent="0.55000000000000004">
      <c r="A2417" t="s">
        <v>187</v>
      </c>
      <c r="B2417" s="129">
        <v>2023</v>
      </c>
      <c r="C2417" s="125" t="s">
        <v>156</v>
      </c>
      <c r="D2417">
        <v>3543</v>
      </c>
      <c r="E2417">
        <v>3197</v>
      </c>
      <c r="F2417">
        <v>3044</v>
      </c>
      <c r="G2417">
        <v>4084</v>
      </c>
      <c r="H2417">
        <v>305</v>
      </c>
      <c r="I2417">
        <v>217347</v>
      </c>
      <c r="J2417">
        <v>54835</v>
      </c>
      <c r="K2417">
        <v>3910</v>
      </c>
      <c r="L2417">
        <v>831</v>
      </c>
    </row>
    <row r="2418" spans="1:12" x14ac:dyDescent="0.55000000000000004">
      <c r="A2418" t="s">
        <v>187</v>
      </c>
      <c r="B2418" s="129">
        <v>2023</v>
      </c>
      <c r="C2418" s="125" t="s">
        <v>157</v>
      </c>
      <c r="D2418">
        <v>3783</v>
      </c>
      <c r="E2418">
        <v>3730</v>
      </c>
      <c r="F2418">
        <v>3976</v>
      </c>
      <c r="G2418">
        <v>4117</v>
      </c>
      <c r="H2418">
        <v>84</v>
      </c>
      <c r="I2418">
        <v>258096</v>
      </c>
      <c r="J2418">
        <v>67956</v>
      </c>
      <c r="K2418">
        <v>3719</v>
      </c>
      <c r="L2418">
        <v>637</v>
      </c>
    </row>
    <row r="2419" spans="1:12" x14ac:dyDescent="0.55000000000000004">
      <c r="A2419" t="s">
        <v>187</v>
      </c>
      <c r="B2419" s="129">
        <v>2023</v>
      </c>
      <c r="C2419" s="125" t="s">
        <v>158</v>
      </c>
      <c r="D2419">
        <v>3638</v>
      </c>
      <c r="E2419">
        <v>3440</v>
      </c>
      <c r="F2419">
        <v>2960</v>
      </c>
      <c r="G2419">
        <v>3163</v>
      </c>
      <c r="H2419">
        <v>57</v>
      </c>
      <c r="I2419">
        <v>199517</v>
      </c>
      <c r="J2419">
        <v>57312</v>
      </c>
      <c r="K2419">
        <v>3919</v>
      </c>
      <c r="L2419">
        <v>937</v>
      </c>
    </row>
    <row r="2420" spans="1:12" x14ac:dyDescent="0.55000000000000004">
      <c r="A2420" t="s">
        <v>187</v>
      </c>
      <c r="B2420" s="129">
        <v>2023</v>
      </c>
      <c r="C2420" s="125" t="s">
        <v>159</v>
      </c>
      <c r="D2420">
        <v>4188</v>
      </c>
      <c r="E2420">
        <v>4423</v>
      </c>
      <c r="F2420">
        <v>3423</v>
      </c>
      <c r="G2420">
        <v>3437</v>
      </c>
      <c r="H2420">
        <v>31</v>
      </c>
      <c r="I2420">
        <v>248148</v>
      </c>
      <c r="J2420">
        <v>66330</v>
      </c>
      <c r="K2420">
        <v>4726</v>
      </c>
      <c r="L2420">
        <v>1404</v>
      </c>
    </row>
    <row r="2421" spans="1:12" x14ac:dyDescent="0.55000000000000004">
      <c r="A2421" t="s">
        <v>187</v>
      </c>
      <c r="B2421" s="129">
        <v>2023</v>
      </c>
      <c r="C2421" s="125" t="s">
        <v>160</v>
      </c>
      <c r="D2421">
        <v>3860</v>
      </c>
      <c r="E2421">
        <v>4368</v>
      </c>
      <c r="F2421">
        <v>3730</v>
      </c>
      <c r="G2421">
        <v>3034</v>
      </c>
      <c r="H2421">
        <v>39</v>
      </c>
      <c r="I2421">
        <v>277565</v>
      </c>
      <c r="J2421">
        <v>71637</v>
      </c>
      <c r="K2421">
        <v>4801</v>
      </c>
      <c r="L2421">
        <v>1203</v>
      </c>
    </row>
    <row r="2422" spans="1:12" x14ac:dyDescent="0.55000000000000004">
      <c r="A2422" t="s">
        <v>187</v>
      </c>
      <c r="B2422" s="129">
        <v>2023</v>
      </c>
      <c r="C2422" s="125" t="s">
        <v>161</v>
      </c>
      <c r="D2422">
        <v>2151</v>
      </c>
      <c r="E2422">
        <v>3875</v>
      </c>
      <c r="F2422">
        <v>4062</v>
      </c>
      <c r="G2422">
        <v>3015</v>
      </c>
      <c r="H2422">
        <v>116</v>
      </c>
      <c r="I2422">
        <v>248770</v>
      </c>
      <c r="J2422">
        <v>61373</v>
      </c>
      <c r="K2422">
        <v>4863</v>
      </c>
      <c r="L2422">
        <v>957</v>
      </c>
    </row>
    <row r="2423" spans="1:12" x14ac:dyDescent="0.55000000000000004">
      <c r="A2423" t="s">
        <v>187</v>
      </c>
      <c r="B2423" s="129">
        <v>2023</v>
      </c>
      <c r="C2423" s="125" t="s">
        <v>162</v>
      </c>
      <c r="D2423">
        <v>2616</v>
      </c>
      <c r="E2423">
        <v>3703</v>
      </c>
      <c r="F2423">
        <v>4219</v>
      </c>
      <c r="G2423">
        <v>3426</v>
      </c>
      <c r="H2423">
        <v>326</v>
      </c>
      <c r="I2423">
        <v>228689</v>
      </c>
      <c r="J2423">
        <v>58125</v>
      </c>
      <c r="K2423">
        <v>3379</v>
      </c>
      <c r="L2423">
        <v>689</v>
      </c>
    </row>
    <row r="2424" spans="1:12" x14ac:dyDescent="0.55000000000000004">
      <c r="A2424" t="s">
        <v>187</v>
      </c>
      <c r="B2424" s="129">
        <v>2023</v>
      </c>
      <c r="C2424" s="125" t="s">
        <v>163</v>
      </c>
      <c r="D2424">
        <v>3413</v>
      </c>
      <c r="E2424">
        <v>3355</v>
      </c>
      <c r="F2424">
        <v>3775</v>
      </c>
      <c r="G2424">
        <v>3891</v>
      </c>
      <c r="H2424">
        <v>59</v>
      </c>
      <c r="I2424">
        <v>239220</v>
      </c>
      <c r="J2424">
        <v>53701</v>
      </c>
      <c r="K2424">
        <v>4239</v>
      </c>
      <c r="L2424">
        <v>530</v>
      </c>
    </row>
    <row r="2425" spans="1:12" x14ac:dyDescent="0.55000000000000004">
      <c r="A2425" t="s">
        <v>187</v>
      </c>
      <c r="B2425" s="129">
        <v>2023</v>
      </c>
      <c r="C2425" s="125" t="s">
        <v>164</v>
      </c>
      <c r="D2425">
        <v>3294</v>
      </c>
      <c r="E2425">
        <v>3530</v>
      </c>
      <c r="F2425">
        <v>3559</v>
      </c>
      <c r="G2425">
        <v>3285</v>
      </c>
      <c r="H2425">
        <v>250</v>
      </c>
      <c r="I2425">
        <v>209050</v>
      </c>
      <c r="J2425">
        <v>54055</v>
      </c>
      <c r="K2425">
        <v>3542</v>
      </c>
      <c r="L2425">
        <v>639</v>
      </c>
    </row>
    <row r="2426" spans="1:12" x14ac:dyDescent="0.55000000000000004">
      <c r="A2426" t="s">
        <v>187</v>
      </c>
      <c r="B2426" s="129">
        <v>2023</v>
      </c>
      <c r="C2426" s="125" t="s">
        <v>165</v>
      </c>
      <c r="D2426">
        <v>3856</v>
      </c>
      <c r="E2426">
        <v>3765</v>
      </c>
      <c r="F2426">
        <v>3342</v>
      </c>
      <c r="G2426">
        <v>3212</v>
      </c>
      <c r="H2426">
        <v>177</v>
      </c>
      <c r="I2426">
        <v>180449</v>
      </c>
      <c r="J2426">
        <v>47281</v>
      </c>
      <c r="K2426">
        <v>3210</v>
      </c>
      <c r="L2426">
        <v>437</v>
      </c>
    </row>
    <row r="2427" spans="1:12" x14ac:dyDescent="0.55000000000000004">
      <c r="A2427" t="s">
        <v>187</v>
      </c>
      <c r="B2427" s="129">
        <v>2023</v>
      </c>
      <c r="C2427" s="125" t="s">
        <v>166</v>
      </c>
      <c r="D2427">
        <v>3274</v>
      </c>
      <c r="E2427">
        <v>3353</v>
      </c>
      <c r="F2427">
        <v>3202</v>
      </c>
      <c r="G2427">
        <v>3384</v>
      </c>
      <c r="H2427">
        <v>3</v>
      </c>
      <c r="I2427">
        <v>207537</v>
      </c>
      <c r="J2427">
        <v>54321</v>
      </c>
      <c r="K2427">
        <v>4324</v>
      </c>
      <c r="L2427">
        <v>511</v>
      </c>
    </row>
    <row r="2428" spans="1:12" x14ac:dyDescent="0.55000000000000004">
      <c r="A2428" t="s">
        <v>188</v>
      </c>
      <c r="B2428" s="129">
        <v>2023</v>
      </c>
      <c r="C2428" s="125" t="s">
        <v>155</v>
      </c>
      <c r="D2428">
        <v>1693</v>
      </c>
      <c r="E2428">
        <v>1068</v>
      </c>
      <c r="F2428">
        <v>1121</v>
      </c>
      <c r="G2428">
        <v>1138</v>
      </c>
      <c r="H2428">
        <v>2</v>
      </c>
      <c r="I2428">
        <v>118803</v>
      </c>
      <c r="J2428">
        <v>23589</v>
      </c>
      <c r="K2428">
        <v>5574</v>
      </c>
      <c r="L2428">
        <v>1294</v>
      </c>
    </row>
    <row r="2429" spans="1:12" x14ac:dyDescent="0.55000000000000004">
      <c r="A2429" t="s">
        <v>188</v>
      </c>
      <c r="B2429" s="129">
        <v>2023</v>
      </c>
      <c r="C2429" s="125" t="s">
        <v>156</v>
      </c>
      <c r="D2429">
        <v>1541</v>
      </c>
      <c r="E2429">
        <v>1004</v>
      </c>
      <c r="F2429">
        <v>1068</v>
      </c>
      <c r="G2429">
        <v>1084</v>
      </c>
      <c r="H2429">
        <v>6</v>
      </c>
      <c r="I2429">
        <v>136134</v>
      </c>
      <c r="J2429">
        <v>28470</v>
      </c>
      <c r="K2429">
        <v>5995</v>
      </c>
      <c r="L2429">
        <v>935</v>
      </c>
    </row>
    <row r="2430" spans="1:12" x14ac:dyDescent="0.55000000000000004">
      <c r="A2430" t="s">
        <v>188</v>
      </c>
      <c r="B2430" s="129">
        <v>2023</v>
      </c>
      <c r="C2430" s="125" t="s">
        <v>157</v>
      </c>
      <c r="D2430">
        <v>1795</v>
      </c>
      <c r="E2430">
        <v>1085</v>
      </c>
      <c r="F2430">
        <v>1104</v>
      </c>
      <c r="G2430">
        <v>1190</v>
      </c>
      <c r="H2430">
        <v>2</v>
      </c>
      <c r="I2430">
        <v>148149</v>
      </c>
      <c r="J2430">
        <v>33105</v>
      </c>
      <c r="K2430">
        <v>6674</v>
      </c>
      <c r="L2430">
        <v>831</v>
      </c>
    </row>
    <row r="2431" spans="1:12" x14ac:dyDescent="0.55000000000000004">
      <c r="A2431" t="s">
        <v>188</v>
      </c>
      <c r="B2431" s="129">
        <v>2023</v>
      </c>
      <c r="C2431" s="125" t="s">
        <v>158</v>
      </c>
      <c r="D2431">
        <v>1653</v>
      </c>
      <c r="E2431">
        <v>973</v>
      </c>
      <c r="F2431">
        <v>983</v>
      </c>
      <c r="G2431">
        <v>1010</v>
      </c>
      <c r="H2431">
        <v>1</v>
      </c>
      <c r="I2431">
        <v>139803</v>
      </c>
      <c r="J2431">
        <v>33424</v>
      </c>
      <c r="K2431">
        <v>6989</v>
      </c>
      <c r="L2431">
        <v>1270</v>
      </c>
    </row>
    <row r="2432" spans="1:12" x14ac:dyDescent="0.55000000000000004">
      <c r="A2432" t="s">
        <v>188</v>
      </c>
      <c r="B2432" s="129">
        <v>2023</v>
      </c>
      <c r="C2432" s="125" t="s">
        <v>159</v>
      </c>
      <c r="D2432">
        <v>1710</v>
      </c>
      <c r="E2432">
        <v>1121</v>
      </c>
      <c r="F2432">
        <v>1063</v>
      </c>
      <c r="G2432">
        <v>1112</v>
      </c>
      <c r="H2432">
        <v>3</v>
      </c>
      <c r="I2432">
        <v>183064</v>
      </c>
      <c r="J2432">
        <v>38498</v>
      </c>
      <c r="K2432">
        <v>7279</v>
      </c>
      <c r="L2432">
        <v>1137</v>
      </c>
    </row>
    <row r="2433" spans="1:12" x14ac:dyDescent="0.55000000000000004">
      <c r="A2433" t="s">
        <v>188</v>
      </c>
      <c r="B2433" s="129">
        <v>2023</v>
      </c>
      <c r="C2433" s="125" t="s">
        <v>160</v>
      </c>
      <c r="D2433">
        <v>1558</v>
      </c>
      <c r="E2433">
        <v>1065</v>
      </c>
      <c r="F2433">
        <v>967</v>
      </c>
      <c r="G2433">
        <v>1126</v>
      </c>
      <c r="H2433">
        <v>1</v>
      </c>
      <c r="I2433">
        <v>156448</v>
      </c>
      <c r="J2433">
        <v>35280</v>
      </c>
      <c r="K2433">
        <v>5880</v>
      </c>
      <c r="L2433">
        <v>797</v>
      </c>
    </row>
    <row r="2434" spans="1:12" x14ac:dyDescent="0.55000000000000004">
      <c r="A2434" t="s">
        <v>188</v>
      </c>
      <c r="B2434" s="129">
        <v>2023</v>
      </c>
      <c r="C2434" s="125" t="s">
        <v>161</v>
      </c>
      <c r="D2434">
        <v>12313</v>
      </c>
      <c r="E2434">
        <v>1025</v>
      </c>
      <c r="F2434">
        <v>1056</v>
      </c>
      <c r="G2434">
        <v>1029</v>
      </c>
      <c r="H2434">
        <v>30</v>
      </c>
      <c r="I2434">
        <v>155481</v>
      </c>
      <c r="J2434">
        <v>33120</v>
      </c>
      <c r="K2434">
        <v>5357</v>
      </c>
      <c r="L2434">
        <v>970</v>
      </c>
    </row>
    <row r="2435" spans="1:12" x14ac:dyDescent="0.55000000000000004">
      <c r="A2435" t="s">
        <v>188</v>
      </c>
      <c r="B2435" s="129">
        <v>2023</v>
      </c>
      <c r="C2435" s="125" t="s">
        <v>162</v>
      </c>
      <c r="D2435">
        <v>10815</v>
      </c>
      <c r="E2435">
        <v>1099</v>
      </c>
      <c r="F2435">
        <v>1093</v>
      </c>
      <c r="G2435">
        <v>1207</v>
      </c>
      <c r="H2435">
        <v>17</v>
      </c>
      <c r="I2435">
        <v>137514</v>
      </c>
      <c r="J2435">
        <v>30364</v>
      </c>
      <c r="K2435">
        <v>5746</v>
      </c>
      <c r="L2435">
        <v>707</v>
      </c>
    </row>
    <row r="2436" spans="1:12" x14ac:dyDescent="0.55000000000000004">
      <c r="A2436" t="s">
        <v>188</v>
      </c>
      <c r="B2436" s="129">
        <v>2023</v>
      </c>
      <c r="C2436" s="125" t="s">
        <v>163</v>
      </c>
      <c r="D2436">
        <v>11892</v>
      </c>
      <c r="E2436">
        <v>1015</v>
      </c>
      <c r="F2436">
        <v>1024</v>
      </c>
      <c r="G2436">
        <v>1166</v>
      </c>
      <c r="H2436">
        <v>100</v>
      </c>
      <c r="I2436">
        <v>144355</v>
      </c>
      <c r="J2436">
        <v>30289</v>
      </c>
      <c r="K2436">
        <v>5317</v>
      </c>
      <c r="L2436">
        <v>743</v>
      </c>
    </row>
    <row r="2437" spans="1:12" x14ac:dyDescent="0.55000000000000004">
      <c r="A2437" t="s">
        <v>188</v>
      </c>
      <c r="B2437" s="129">
        <v>2023</v>
      </c>
      <c r="C2437" s="125" t="s">
        <v>164</v>
      </c>
      <c r="D2437">
        <v>11355</v>
      </c>
      <c r="E2437">
        <v>1094</v>
      </c>
      <c r="F2437">
        <v>1069</v>
      </c>
      <c r="G2437">
        <v>1062</v>
      </c>
      <c r="H2437">
        <v>49</v>
      </c>
      <c r="I2437">
        <v>143940</v>
      </c>
      <c r="J2437">
        <v>31542</v>
      </c>
      <c r="K2437">
        <v>4978</v>
      </c>
      <c r="L2437">
        <v>1216</v>
      </c>
    </row>
    <row r="2438" spans="1:12" x14ac:dyDescent="0.55000000000000004">
      <c r="A2438" t="s">
        <v>188</v>
      </c>
      <c r="B2438" s="129">
        <v>2023</v>
      </c>
      <c r="C2438" s="125" t="s">
        <v>165</v>
      </c>
      <c r="D2438">
        <v>12286</v>
      </c>
      <c r="E2438">
        <v>1098</v>
      </c>
      <c r="F2438">
        <v>1044</v>
      </c>
      <c r="G2438">
        <v>989</v>
      </c>
      <c r="H2438">
        <v>38</v>
      </c>
      <c r="I2438">
        <v>120490</v>
      </c>
      <c r="J2438">
        <v>22322</v>
      </c>
      <c r="K2438">
        <v>4940</v>
      </c>
      <c r="L2438">
        <v>560</v>
      </c>
    </row>
    <row r="2439" spans="1:12" x14ac:dyDescent="0.55000000000000004">
      <c r="A2439" t="s">
        <v>188</v>
      </c>
      <c r="B2439" s="129">
        <v>2023</v>
      </c>
      <c r="C2439" s="125" t="s">
        <v>166</v>
      </c>
      <c r="D2439">
        <v>11654</v>
      </c>
      <c r="E2439">
        <v>1049</v>
      </c>
      <c r="F2439">
        <v>1085</v>
      </c>
      <c r="G2439">
        <v>1019</v>
      </c>
      <c r="H2439">
        <v>95</v>
      </c>
      <c r="I2439">
        <v>128352</v>
      </c>
      <c r="J2439">
        <v>23805</v>
      </c>
      <c r="K2439">
        <v>5387</v>
      </c>
      <c r="L2439">
        <v>503</v>
      </c>
    </row>
    <row r="2440" spans="1:12" x14ac:dyDescent="0.55000000000000004">
      <c r="A2440" t="s">
        <v>189</v>
      </c>
      <c r="B2440" s="129">
        <v>2023</v>
      </c>
      <c r="C2440" s="125" t="s">
        <v>155</v>
      </c>
      <c r="D2440">
        <v>5759</v>
      </c>
      <c r="E2440">
        <v>3017</v>
      </c>
      <c r="F2440">
        <v>2815</v>
      </c>
      <c r="G2440">
        <v>2719</v>
      </c>
      <c r="H2440">
        <v>66</v>
      </c>
      <c r="I2440">
        <v>152720</v>
      </c>
      <c r="J2440">
        <v>23033</v>
      </c>
      <c r="K2440">
        <v>9948</v>
      </c>
      <c r="L2440">
        <v>813</v>
      </c>
    </row>
    <row r="2441" spans="1:12" x14ac:dyDescent="0.55000000000000004">
      <c r="A2441" t="s">
        <v>189</v>
      </c>
      <c r="B2441" s="129">
        <v>2023</v>
      </c>
      <c r="C2441" s="125" t="s">
        <v>156</v>
      </c>
      <c r="D2441">
        <v>5231</v>
      </c>
      <c r="E2441">
        <v>2869</v>
      </c>
      <c r="F2441">
        <v>2682</v>
      </c>
      <c r="G2441">
        <v>2639</v>
      </c>
      <c r="H2441">
        <v>383</v>
      </c>
      <c r="I2441">
        <v>182366</v>
      </c>
      <c r="J2441">
        <v>25604</v>
      </c>
      <c r="K2441">
        <v>11629</v>
      </c>
      <c r="L2441">
        <v>859</v>
      </c>
    </row>
    <row r="2442" spans="1:12" x14ac:dyDescent="0.55000000000000004">
      <c r="A2442" t="s">
        <v>189</v>
      </c>
      <c r="B2442" s="129">
        <v>2023</v>
      </c>
      <c r="C2442" s="125" t="s">
        <v>157</v>
      </c>
      <c r="D2442">
        <v>5469</v>
      </c>
      <c r="E2442">
        <v>2974</v>
      </c>
      <c r="F2442">
        <v>3153</v>
      </c>
      <c r="G2442">
        <v>2988</v>
      </c>
      <c r="H2442">
        <v>30</v>
      </c>
      <c r="I2442">
        <v>172034</v>
      </c>
      <c r="J2442">
        <v>25742</v>
      </c>
      <c r="K2442">
        <v>10175</v>
      </c>
      <c r="L2442">
        <v>1427</v>
      </c>
    </row>
    <row r="2443" spans="1:12" x14ac:dyDescent="0.55000000000000004">
      <c r="A2443" t="s">
        <v>189</v>
      </c>
      <c r="B2443" s="129">
        <v>2023</v>
      </c>
      <c r="C2443" s="125" t="s">
        <v>158</v>
      </c>
      <c r="D2443">
        <v>5084</v>
      </c>
      <c r="E2443">
        <v>2650</v>
      </c>
      <c r="F2443">
        <v>2784</v>
      </c>
      <c r="G2443">
        <v>2267</v>
      </c>
      <c r="H2443">
        <v>85</v>
      </c>
      <c r="I2443">
        <v>166849</v>
      </c>
      <c r="J2443">
        <v>27208</v>
      </c>
      <c r="K2443">
        <v>12255</v>
      </c>
      <c r="L2443">
        <v>805</v>
      </c>
    </row>
    <row r="2444" spans="1:12" x14ac:dyDescent="0.55000000000000004">
      <c r="A2444" t="s">
        <v>189</v>
      </c>
      <c r="B2444" s="129">
        <v>2023</v>
      </c>
      <c r="C2444" s="125" t="s">
        <v>159</v>
      </c>
      <c r="D2444">
        <v>5410</v>
      </c>
      <c r="E2444">
        <v>3066</v>
      </c>
      <c r="F2444">
        <v>2862</v>
      </c>
      <c r="G2444">
        <v>3059</v>
      </c>
      <c r="H2444">
        <v>204</v>
      </c>
      <c r="I2444">
        <v>188680</v>
      </c>
      <c r="J2444">
        <v>29467</v>
      </c>
      <c r="K2444">
        <v>13015</v>
      </c>
      <c r="L2444">
        <v>1015</v>
      </c>
    </row>
    <row r="2445" spans="1:12" x14ac:dyDescent="0.55000000000000004">
      <c r="A2445" t="s">
        <v>189</v>
      </c>
      <c r="B2445" s="129">
        <v>2023</v>
      </c>
      <c r="C2445" s="125" t="s">
        <v>160</v>
      </c>
      <c r="D2445">
        <v>5095</v>
      </c>
      <c r="E2445">
        <v>2840</v>
      </c>
      <c r="F2445">
        <v>2718</v>
      </c>
      <c r="G2445">
        <v>2776</v>
      </c>
      <c r="H2445">
        <v>38</v>
      </c>
      <c r="I2445">
        <v>190637</v>
      </c>
      <c r="J2445">
        <v>33103</v>
      </c>
      <c r="K2445">
        <v>10832</v>
      </c>
      <c r="L2445">
        <v>2509</v>
      </c>
    </row>
    <row r="2446" spans="1:12" x14ac:dyDescent="0.55000000000000004">
      <c r="A2446" t="s">
        <v>189</v>
      </c>
      <c r="B2446" s="129">
        <v>2023</v>
      </c>
      <c r="C2446" s="125" t="s">
        <v>161</v>
      </c>
      <c r="D2446">
        <v>1792</v>
      </c>
      <c r="E2446">
        <v>2828</v>
      </c>
      <c r="F2446">
        <v>3022</v>
      </c>
      <c r="G2446">
        <v>2695</v>
      </c>
      <c r="H2446">
        <v>67</v>
      </c>
      <c r="I2446">
        <v>187039</v>
      </c>
      <c r="J2446">
        <v>26954</v>
      </c>
      <c r="K2446">
        <v>10332</v>
      </c>
      <c r="L2446">
        <v>777</v>
      </c>
    </row>
    <row r="2447" spans="1:12" x14ac:dyDescent="0.55000000000000004">
      <c r="A2447" t="s">
        <v>189</v>
      </c>
      <c r="B2447" s="129">
        <v>2023</v>
      </c>
      <c r="C2447" s="125" t="s">
        <v>162</v>
      </c>
      <c r="D2447">
        <v>1199</v>
      </c>
      <c r="E2447">
        <v>2829</v>
      </c>
      <c r="F2447">
        <v>2980</v>
      </c>
      <c r="G2447">
        <v>3037</v>
      </c>
      <c r="H2447">
        <v>42</v>
      </c>
      <c r="I2447">
        <v>168758</v>
      </c>
      <c r="J2447">
        <v>30917</v>
      </c>
      <c r="K2447">
        <v>10331</v>
      </c>
      <c r="L2447">
        <v>719</v>
      </c>
    </row>
    <row r="2448" spans="1:12" x14ac:dyDescent="0.55000000000000004">
      <c r="A2448" t="s">
        <v>189</v>
      </c>
      <c r="B2448" s="129">
        <v>2023</v>
      </c>
      <c r="C2448" s="125" t="s">
        <v>163</v>
      </c>
      <c r="D2448">
        <v>1582</v>
      </c>
      <c r="E2448">
        <v>2681</v>
      </c>
      <c r="F2448">
        <v>2773</v>
      </c>
      <c r="G2448">
        <v>2995</v>
      </c>
      <c r="H2448">
        <v>149</v>
      </c>
      <c r="I2448">
        <v>169322</v>
      </c>
      <c r="J2448">
        <v>25334</v>
      </c>
      <c r="K2448">
        <v>13468</v>
      </c>
      <c r="L2448">
        <v>821</v>
      </c>
    </row>
    <row r="2449" spans="1:12" x14ac:dyDescent="0.55000000000000004">
      <c r="A2449" t="s">
        <v>189</v>
      </c>
      <c r="B2449" s="129">
        <v>2023</v>
      </c>
      <c r="C2449" s="125" t="s">
        <v>164</v>
      </c>
      <c r="D2449">
        <v>1502</v>
      </c>
      <c r="E2449">
        <v>3067</v>
      </c>
      <c r="F2449">
        <v>2679</v>
      </c>
      <c r="G2449">
        <v>2613</v>
      </c>
      <c r="H2449">
        <v>108</v>
      </c>
      <c r="I2449">
        <v>176237</v>
      </c>
      <c r="J2449">
        <v>28689</v>
      </c>
      <c r="K2449">
        <v>12014</v>
      </c>
      <c r="L2449">
        <v>1489</v>
      </c>
    </row>
    <row r="2450" spans="1:12" x14ac:dyDescent="0.55000000000000004">
      <c r="A2450" t="s">
        <v>189</v>
      </c>
      <c r="B2450" s="129">
        <v>2023</v>
      </c>
      <c r="C2450" s="125" t="s">
        <v>165</v>
      </c>
      <c r="D2450">
        <v>1765</v>
      </c>
      <c r="E2450">
        <v>3019</v>
      </c>
      <c r="F2450">
        <v>2789</v>
      </c>
      <c r="G2450">
        <v>2549</v>
      </c>
      <c r="H2450">
        <v>75</v>
      </c>
      <c r="I2450">
        <v>162824</v>
      </c>
      <c r="J2450">
        <v>26524</v>
      </c>
      <c r="K2450">
        <v>11904</v>
      </c>
      <c r="L2450">
        <v>1213</v>
      </c>
    </row>
    <row r="2451" spans="1:12" x14ac:dyDescent="0.55000000000000004">
      <c r="A2451" t="s">
        <v>189</v>
      </c>
      <c r="B2451" s="129">
        <v>2023</v>
      </c>
      <c r="C2451" s="125" t="s">
        <v>166</v>
      </c>
      <c r="D2451">
        <v>1607</v>
      </c>
      <c r="E2451">
        <v>2546</v>
      </c>
      <c r="F2451">
        <v>2746</v>
      </c>
      <c r="G2451">
        <v>2629</v>
      </c>
      <c r="H2451">
        <v>97</v>
      </c>
      <c r="I2451">
        <v>387268</v>
      </c>
      <c r="J2451">
        <v>26685</v>
      </c>
      <c r="K2451">
        <v>10485</v>
      </c>
      <c r="L2451">
        <v>656</v>
      </c>
    </row>
    <row r="2452" spans="1:12" x14ac:dyDescent="0.55000000000000004">
      <c r="A2452" t="s">
        <v>190</v>
      </c>
      <c r="B2452" s="129">
        <v>2023</v>
      </c>
      <c r="C2452" s="125" t="s">
        <v>155</v>
      </c>
      <c r="D2452">
        <v>3607</v>
      </c>
      <c r="E2452">
        <v>3144</v>
      </c>
      <c r="F2452">
        <v>2809</v>
      </c>
      <c r="G2452">
        <v>3161</v>
      </c>
      <c r="H2452">
        <v>59</v>
      </c>
      <c r="I2452">
        <v>156567</v>
      </c>
      <c r="J2452">
        <v>27252</v>
      </c>
      <c r="K2452">
        <v>9600</v>
      </c>
      <c r="L2452">
        <v>1700</v>
      </c>
    </row>
    <row r="2453" spans="1:12" x14ac:dyDescent="0.55000000000000004">
      <c r="A2453" t="s">
        <v>190</v>
      </c>
      <c r="B2453" s="129">
        <v>2023</v>
      </c>
      <c r="C2453" s="125" t="s">
        <v>156</v>
      </c>
      <c r="D2453">
        <v>3359</v>
      </c>
      <c r="E2453">
        <v>2917</v>
      </c>
      <c r="F2453">
        <v>2736</v>
      </c>
      <c r="G2453">
        <v>2990</v>
      </c>
      <c r="H2453">
        <v>719</v>
      </c>
      <c r="I2453">
        <v>142433</v>
      </c>
      <c r="J2453">
        <v>30727</v>
      </c>
      <c r="K2453">
        <v>10038</v>
      </c>
      <c r="L2453">
        <v>1997</v>
      </c>
    </row>
    <row r="2454" spans="1:12" x14ac:dyDescent="0.55000000000000004">
      <c r="A2454" t="s">
        <v>190</v>
      </c>
      <c r="B2454" s="129">
        <v>2023</v>
      </c>
      <c r="C2454" s="125" t="s">
        <v>157</v>
      </c>
      <c r="D2454">
        <v>3758</v>
      </c>
      <c r="E2454">
        <v>3029</v>
      </c>
      <c r="F2454">
        <v>3045</v>
      </c>
      <c r="G2454">
        <v>3084</v>
      </c>
      <c r="H2454">
        <v>76</v>
      </c>
      <c r="I2454">
        <v>130793</v>
      </c>
      <c r="J2454">
        <v>32558</v>
      </c>
      <c r="K2454">
        <v>11648</v>
      </c>
      <c r="L2454">
        <v>2172</v>
      </c>
    </row>
    <row r="2455" spans="1:12" x14ac:dyDescent="0.55000000000000004">
      <c r="A2455" t="s">
        <v>190</v>
      </c>
      <c r="B2455" s="129">
        <v>2023</v>
      </c>
      <c r="C2455" s="125" t="s">
        <v>158</v>
      </c>
      <c r="D2455">
        <v>3250</v>
      </c>
      <c r="E2455">
        <v>2557</v>
      </c>
      <c r="F2455">
        <v>2673</v>
      </c>
      <c r="G2455">
        <v>2503</v>
      </c>
      <c r="H2455">
        <v>125</v>
      </c>
      <c r="I2455">
        <v>117280</v>
      </c>
      <c r="J2455">
        <v>25227</v>
      </c>
      <c r="K2455">
        <v>10113</v>
      </c>
      <c r="L2455">
        <v>1684</v>
      </c>
    </row>
    <row r="2456" spans="1:12" x14ac:dyDescent="0.55000000000000004">
      <c r="A2456" t="s">
        <v>190</v>
      </c>
      <c r="B2456" s="129">
        <v>2023</v>
      </c>
      <c r="C2456" s="125" t="s">
        <v>159</v>
      </c>
      <c r="D2456">
        <v>4017</v>
      </c>
      <c r="E2456">
        <v>3297</v>
      </c>
      <c r="F2456">
        <v>2954</v>
      </c>
      <c r="G2456">
        <v>3177</v>
      </c>
      <c r="H2456">
        <v>68</v>
      </c>
      <c r="I2456">
        <v>187934</v>
      </c>
      <c r="J2456">
        <v>38433</v>
      </c>
      <c r="K2456">
        <v>11947</v>
      </c>
      <c r="L2456">
        <v>1586</v>
      </c>
    </row>
    <row r="2457" spans="1:12" x14ac:dyDescent="0.55000000000000004">
      <c r="A2457" t="s">
        <v>190</v>
      </c>
      <c r="B2457" s="129">
        <v>2023</v>
      </c>
      <c r="C2457" s="125" t="s">
        <v>160</v>
      </c>
      <c r="D2457">
        <v>3334</v>
      </c>
      <c r="E2457">
        <v>3009</v>
      </c>
      <c r="F2457">
        <v>2796</v>
      </c>
      <c r="G2457">
        <v>3127</v>
      </c>
      <c r="H2457">
        <v>227</v>
      </c>
      <c r="I2457">
        <v>175929</v>
      </c>
      <c r="J2457">
        <v>35597</v>
      </c>
      <c r="K2457">
        <v>12102</v>
      </c>
      <c r="L2457">
        <v>2053</v>
      </c>
    </row>
    <row r="2458" spans="1:12" x14ac:dyDescent="0.55000000000000004">
      <c r="A2458" t="s">
        <v>190</v>
      </c>
      <c r="B2458" s="129">
        <v>2023</v>
      </c>
      <c r="C2458" s="125" t="s">
        <v>161</v>
      </c>
      <c r="D2458">
        <v>1298</v>
      </c>
      <c r="E2458">
        <v>2904</v>
      </c>
      <c r="F2458">
        <v>2901</v>
      </c>
      <c r="G2458">
        <v>2959</v>
      </c>
      <c r="H2458">
        <v>107</v>
      </c>
      <c r="I2458">
        <v>150408</v>
      </c>
      <c r="J2458">
        <v>30342</v>
      </c>
      <c r="K2458">
        <v>10516</v>
      </c>
      <c r="L2458">
        <v>1773</v>
      </c>
    </row>
    <row r="2459" spans="1:12" x14ac:dyDescent="0.55000000000000004">
      <c r="A2459" t="s">
        <v>190</v>
      </c>
      <c r="B2459" s="129">
        <v>2023</v>
      </c>
      <c r="C2459" s="125" t="s">
        <v>162</v>
      </c>
      <c r="D2459">
        <v>1086</v>
      </c>
      <c r="E2459">
        <v>3028</v>
      </c>
      <c r="F2459">
        <v>3276</v>
      </c>
      <c r="G2459">
        <v>3805</v>
      </c>
      <c r="H2459">
        <v>88</v>
      </c>
      <c r="I2459">
        <v>147180</v>
      </c>
      <c r="J2459">
        <v>32234</v>
      </c>
      <c r="K2459">
        <v>9202</v>
      </c>
      <c r="L2459">
        <v>1441</v>
      </c>
    </row>
    <row r="2460" spans="1:12" x14ac:dyDescent="0.55000000000000004">
      <c r="A2460" t="s">
        <v>190</v>
      </c>
      <c r="B2460" s="129">
        <v>2023</v>
      </c>
      <c r="C2460" s="125" t="s">
        <v>163</v>
      </c>
      <c r="D2460">
        <v>1177</v>
      </c>
      <c r="E2460">
        <v>2699</v>
      </c>
      <c r="F2460">
        <v>2950</v>
      </c>
      <c r="G2460">
        <v>2881</v>
      </c>
      <c r="H2460">
        <v>86</v>
      </c>
      <c r="I2460">
        <v>146193</v>
      </c>
      <c r="J2460">
        <v>29140</v>
      </c>
      <c r="K2460">
        <v>10545</v>
      </c>
      <c r="L2460">
        <v>1369</v>
      </c>
    </row>
    <row r="2461" spans="1:12" x14ac:dyDescent="0.55000000000000004">
      <c r="A2461" t="s">
        <v>190</v>
      </c>
      <c r="B2461" s="129">
        <v>2023</v>
      </c>
      <c r="C2461" s="125" t="s">
        <v>164</v>
      </c>
      <c r="D2461">
        <v>1019</v>
      </c>
      <c r="E2461">
        <v>2985</v>
      </c>
      <c r="F2461">
        <v>2775</v>
      </c>
      <c r="G2461">
        <v>2688</v>
      </c>
      <c r="H2461">
        <v>56</v>
      </c>
      <c r="I2461">
        <v>141155</v>
      </c>
      <c r="J2461">
        <v>31985</v>
      </c>
      <c r="K2461">
        <v>10912</v>
      </c>
      <c r="L2461">
        <v>1720</v>
      </c>
    </row>
    <row r="2462" spans="1:12" x14ac:dyDescent="0.55000000000000004">
      <c r="A2462" t="s">
        <v>190</v>
      </c>
      <c r="B2462" s="129">
        <v>2023</v>
      </c>
      <c r="C2462" s="125" t="s">
        <v>165</v>
      </c>
      <c r="D2462">
        <v>1350</v>
      </c>
      <c r="E2462">
        <v>2977</v>
      </c>
      <c r="F2462">
        <v>3069</v>
      </c>
      <c r="G2462">
        <v>3717</v>
      </c>
      <c r="H2462">
        <v>221</v>
      </c>
      <c r="I2462">
        <v>136679</v>
      </c>
      <c r="J2462">
        <v>28827</v>
      </c>
      <c r="K2462">
        <v>8922</v>
      </c>
      <c r="L2462">
        <v>2075</v>
      </c>
    </row>
    <row r="2463" spans="1:12" x14ac:dyDescent="0.55000000000000004">
      <c r="A2463" t="s">
        <v>190</v>
      </c>
      <c r="B2463" s="129">
        <v>2023</v>
      </c>
      <c r="C2463" s="125" t="s">
        <v>166</v>
      </c>
      <c r="D2463">
        <v>1258</v>
      </c>
      <c r="E2463">
        <v>2619</v>
      </c>
      <c r="F2463">
        <v>2627</v>
      </c>
      <c r="G2463">
        <v>2408</v>
      </c>
      <c r="H2463">
        <v>140</v>
      </c>
      <c r="I2463">
        <v>132757</v>
      </c>
      <c r="J2463">
        <v>26654</v>
      </c>
      <c r="K2463">
        <v>7986</v>
      </c>
      <c r="L2463">
        <v>1371</v>
      </c>
    </row>
    <row r="2464" spans="1:12" x14ac:dyDescent="0.55000000000000004">
      <c r="A2464" t="s">
        <v>191</v>
      </c>
      <c r="B2464" s="129">
        <v>2023</v>
      </c>
      <c r="C2464" s="125" t="s">
        <v>155</v>
      </c>
      <c r="D2464">
        <v>999</v>
      </c>
      <c r="E2464">
        <v>2573</v>
      </c>
      <c r="F2464">
        <v>2254</v>
      </c>
      <c r="G2464">
        <v>2759</v>
      </c>
      <c r="H2464">
        <v>41</v>
      </c>
      <c r="I2464">
        <v>158292</v>
      </c>
      <c r="J2464">
        <v>42726</v>
      </c>
      <c r="K2464">
        <v>2890</v>
      </c>
      <c r="L2464">
        <v>400</v>
      </c>
    </row>
    <row r="2465" spans="1:12" x14ac:dyDescent="0.55000000000000004">
      <c r="A2465" t="s">
        <v>191</v>
      </c>
      <c r="B2465" s="129">
        <v>2023</v>
      </c>
      <c r="C2465" s="125" t="s">
        <v>156</v>
      </c>
      <c r="D2465">
        <v>876</v>
      </c>
      <c r="E2465">
        <v>2439</v>
      </c>
      <c r="F2465">
        <v>2190</v>
      </c>
      <c r="G2465">
        <v>2385</v>
      </c>
      <c r="H2465">
        <v>54</v>
      </c>
      <c r="I2465">
        <v>166496</v>
      </c>
      <c r="J2465">
        <v>46156</v>
      </c>
      <c r="K2465">
        <v>2877</v>
      </c>
      <c r="L2465">
        <v>389</v>
      </c>
    </row>
    <row r="2466" spans="1:12" x14ac:dyDescent="0.55000000000000004">
      <c r="A2466" t="s">
        <v>191</v>
      </c>
      <c r="B2466" s="129">
        <v>2023</v>
      </c>
      <c r="C2466" s="125" t="s">
        <v>157</v>
      </c>
      <c r="D2466">
        <v>936</v>
      </c>
      <c r="E2466">
        <v>2251</v>
      </c>
      <c r="F2466">
        <v>2528</v>
      </c>
      <c r="G2466">
        <v>2553</v>
      </c>
      <c r="H2466">
        <v>125</v>
      </c>
      <c r="I2466">
        <v>167898</v>
      </c>
      <c r="J2466">
        <v>38973</v>
      </c>
      <c r="K2466">
        <v>2710</v>
      </c>
      <c r="L2466">
        <v>481</v>
      </c>
    </row>
    <row r="2467" spans="1:12" x14ac:dyDescent="0.55000000000000004">
      <c r="A2467" t="s">
        <v>191</v>
      </c>
      <c r="B2467" s="129">
        <v>2023</v>
      </c>
      <c r="C2467" s="125" t="s">
        <v>158</v>
      </c>
      <c r="D2467">
        <v>873</v>
      </c>
      <c r="E2467">
        <v>2278</v>
      </c>
      <c r="F2467">
        <v>2409</v>
      </c>
      <c r="G2467">
        <v>2353</v>
      </c>
      <c r="H2467">
        <v>36</v>
      </c>
      <c r="I2467">
        <v>153825</v>
      </c>
      <c r="J2467">
        <v>39454</v>
      </c>
      <c r="K2467">
        <v>3202</v>
      </c>
      <c r="L2467">
        <v>628</v>
      </c>
    </row>
    <row r="2468" spans="1:12" x14ac:dyDescent="0.55000000000000004">
      <c r="A2468" t="s">
        <v>191</v>
      </c>
      <c r="B2468" s="129">
        <v>2023</v>
      </c>
      <c r="C2468" s="125" t="s">
        <v>159</v>
      </c>
      <c r="D2468">
        <v>929</v>
      </c>
      <c r="E2468">
        <v>2717</v>
      </c>
      <c r="F2468">
        <v>2357</v>
      </c>
      <c r="G2468">
        <v>2806</v>
      </c>
      <c r="H2468">
        <v>19</v>
      </c>
      <c r="I2468">
        <v>186132</v>
      </c>
      <c r="J2468">
        <v>49316</v>
      </c>
      <c r="K2468">
        <v>3442</v>
      </c>
      <c r="L2468">
        <v>490</v>
      </c>
    </row>
    <row r="2469" spans="1:12" x14ac:dyDescent="0.55000000000000004">
      <c r="A2469" t="s">
        <v>191</v>
      </c>
      <c r="B2469" s="129">
        <v>2023</v>
      </c>
      <c r="C2469" s="125" t="s">
        <v>160</v>
      </c>
      <c r="D2469">
        <v>921</v>
      </c>
      <c r="E2469">
        <v>2681</v>
      </c>
      <c r="F2469">
        <v>2142</v>
      </c>
      <c r="G2469">
        <v>2495</v>
      </c>
      <c r="H2469">
        <v>16</v>
      </c>
      <c r="I2469">
        <v>168750</v>
      </c>
      <c r="J2469">
        <v>40086</v>
      </c>
      <c r="K2469">
        <v>3052</v>
      </c>
      <c r="L2469">
        <v>446</v>
      </c>
    </row>
    <row r="2470" spans="1:12" x14ac:dyDescent="0.55000000000000004">
      <c r="A2470" t="s">
        <v>191</v>
      </c>
      <c r="B2470" s="129">
        <v>2023</v>
      </c>
      <c r="C2470" s="125" t="s">
        <v>161</v>
      </c>
      <c r="D2470">
        <v>1322</v>
      </c>
      <c r="E2470">
        <v>2419</v>
      </c>
      <c r="F2470">
        <v>2378</v>
      </c>
      <c r="G2470">
        <v>2349</v>
      </c>
      <c r="H2470">
        <v>2798</v>
      </c>
      <c r="I2470">
        <v>158131</v>
      </c>
      <c r="J2470">
        <v>33814</v>
      </c>
      <c r="K2470">
        <v>2135</v>
      </c>
      <c r="L2470">
        <v>378</v>
      </c>
    </row>
    <row r="2471" spans="1:12" x14ac:dyDescent="0.55000000000000004">
      <c r="A2471" t="s">
        <v>191</v>
      </c>
      <c r="B2471" s="129">
        <v>2023</v>
      </c>
      <c r="C2471" s="125" t="s">
        <v>162</v>
      </c>
      <c r="D2471">
        <v>1101</v>
      </c>
      <c r="E2471">
        <v>2319</v>
      </c>
      <c r="F2471">
        <v>2689</v>
      </c>
      <c r="G2471">
        <v>2494</v>
      </c>
      <c r="H2471">
        <v>215</v>
      </c>
      <c r="I2471">
        <v>136969</v>
      </c>
      <c r="J2471">
        <v>33345</v>
      </c>
      <c r="K2471">
        <v>2495</v>
      </c>
      <c r="L2471">
        <v>282</v>
      </c>
    </row>
    <row r="2472" spans="1:12" x14ac:dyDescent="0.55000000000000004">
      <c r="A2472" t="s">
        <v>191</v>
      </c>
      <c r="B2472" s="129">
        <v>2023</v>
      </c>
      <c r="C2472" s="125" t="s">
        <v>163</v>
      </c>
      <c r="D2472">
        <v>1312</v>
      </c>
      <c r="E2472">
        <v>2120</v>
      </c>
      <c r="F2472">
        <v>2181</v>
      </c>
      <c r="G2472">
        <v>2468</v>
      </c>
      <c r="H2472">
        <v>221</v>
      </c>
      <c r="I2472">
        <v>143811</v>
      </c>
      <c r="J2472">
        <v>37601</v>
      </c>
      <c r="K2472">
        <v>2478</v>
      </c>
      <c r="L2472">
        <v>251</v>
      </c>
    </row>
    <row r="2473" spans="1:12" x14ac:dyDescent="0.55000000000000004">
      <c r="A2473" t="s">
        <v>191</v>
      </c>
      <c r="B2473" s="129">
        <v>2023</v>
      </c>
      <c r="C2473" s="125" t="s">
        <v>164</v>
      </c>
      <c r="D2473">
        <v>1185</v>
      </c>
      <c r="E2473">
        <v>2480</v>
      </c>
      <c r="F2473">
        <v>2037</v>
      </c>
      <c r="G2473">
        <v>2308</v>
      </c>
      <c r="H2473">
        <v>1228</v>
      </c>
      <c r="I2473">
        <v>149456</v>
      </c>
      <c r="J2473">
        <v>34393</v>
      </c>
      <c r="K2473">
        <v>3178</v>
      </c>
      <c r="L2473">
        <v>388</v>
      </c>
    </row>
    <row r="2474" spans="1:12" x14ac:dyDescent="0.55000000000000004">
      <c r="A2474" t="s">
        <v>191</v>
      </c>
      <c r="B2474" s="129">
        <v>2023</v>
      </c>
      <c r="C2474" s="125" t="s">
        <v>165</v>
      </c>
      <c r="D2474">
        <v>1238</v>
      </c>
      <c r="E2474">
        <v>2485</v>
      </c>
      <c r="F2474">
        <v>2064</v>
      </c>
      <c r="G2474">
        <v>2212</v>
      </c>
      <c r="H2474">
        <v>180</v>
      </c>
      <c r="I2474">
        <v>122624</v>
      </c>
      <c r="J2474">
        <v>30778</v>
      </c>
      <c r="K2474">
        <v>2724</v>
      </c>
      <c r="L2474">
        <v>577</v>
      </c>
    </row>
    <row r="2475" spans="1:12" x14ac:dyDescent="0.55000000000000004">
      <c r="A2475" t="s">
        <v>191</v>
      </c>
      <c r="B2475" s="129">
        <v>2023</v>
      </c>
      <c r="C2475" s="125" t="s">
        <v>166</v>
      </c>
      <c r="D2475">
        <v>1368</v>
      </c>
      <c r="E2475">
        <v>2101</v>
      </c>
      <c r="F2475">
        <v>2141</v>
      </c>
      <c r="G2475">
        <v>1970</v>
      </c>
      <c r="H2475">
        <v>119</v>
      </c>
      <c r="I2475">
        <v>131553</v>
      </c>
      <c r="J2475">
        <v>31466</v>
      </c>
      <c r="K2475">
        <v>3110</v>
      </c>
      <c r="L2475">
        <v>335</v>
      </c>
    </row>
    <row r="2476" spans="1:12" x14ac:dyDescent="0.55000000000000004">
      <c r="A2476" t="s">
        <v>192</v>
      </c>
      <c r="B2476" s="129">
        <v>2023</v>
      </c>
      <c r="C2476" s="125" t="s">
        <v>155</v>
      </c>
      <c r="D2476">
        <v>928</v>
      </c>
      <c r="E2476">
        <v>2451</v>
      </c>
      <c r="F2476">
        <v>1883</v>
      </c>
      <c r="G2476">
        <v>4102</v>
      </c>
      <c r="H2476">
        <v>571</v>
      </c>
      <c r="I2476">
        <v>157501</v>
      </c>
      <c r="J2476">
        <v>44533</v>
      </c>
      <c r="K2476">
        <v>2047</v>
      </c>
      <c r="L2476">
        <v>356</v>
      </c>
    </row>
    <row r="2477" spans="1:12" x14ac:dyDescent="0.55000000000000004">
      <c r="A2477" t="s">
        <v>192</v>
      </c>
      <c r="B2477" s="129">
        <v>2023</v>
      </c>
      <c r="C2477" s="125" t="s">
        <v>156</v>
      </c>
      <c r="D2477">
        <v>992</v>
      </c>
      <c r="E2477">
        <v>1870</v>
      </c>
      <c r="F2477">
        <v>1946</v>
      </c>
      <c r="G2477">
        <v>2304</v>
      </c>
      <c r="H2477">
        <v>166</v>
      </c>
      <c r="I2477">
        <v>161748</v>
      </c>
      <c r="J2477">
        <v>42403</v>
      </c>
      <c r="K2477">
        <v>1780</v>
      </c>
      <c r="L2477">
        <v>481</v>
      </c>
    </row>
    <row r="2478" spans="1:12" x14ac:dyDescent="0.55000000000000004">
      <c r="A2478" t="s">
        <v>192</v>
      </c>
      <c r="B2478" s="129">
        <v>2023</v>
      </c>
      <c r="C2478" s="125" t="s">
        <v>157</v>
      </c>
      <c r="D2478">
        <v>891</v>
      </c>
      <c r="E2478">
        <v>2291</v>
      </c>
      <c r="F2478">
        <v>2322</v>
      </c>
      <c r="G2478">
        <v>2703</v>
      </c>
      <c r="H2478">
        <v>397</v>
      </c>
      <c r="I2478">
        <v>168349</v>
      </c>
      <c r="J2478">
        <v>44422</v>
      </c>
      <c r="K2478">
        <v>2021</v>
      </c>
      <c r="L2478">
        <v>406</v>
      </c>
    </row>
    <row r="2479" spans="1:12" x14ac:dyDescent="0.55000000000000004">
      <c r="A2479" t="s">
        <v>192</v>
      </c>
      <c r="B2479" s="129">
        <v>2023</v>
      </c>
      <c r="C2479" s="125" t="s">
        <v>158</v>
      </c>
      <c r="D2479">
        <v>819</v>
      </c>
      <c r="E2479">
        <v>2310</v>
      </c>
      <c r="F2479">
        <v>1893</v>
      </c>
      <c r="G2479">
        <v>2229</v>
      </c>
      <c r="H2479">
        <v>80</v>
      </c>
      <c r="I2479">
        <v>135487</v>
      </c>
      <c r="J2479">
        <v>38824</v>
      </c>
      <c r="K2479">
        <v>2105</v>
      </c>
      <c r="L2479">
        <v>416</v>
      </c>
    </row>
    <row r="2480" spans="1:12" x14ac:dyDescent="0.55000000000000004">
      <c r="A2480" t="s">
        <v>192</v>
      </c>
      <c r="B2480" s="129">
        <v>2023</v>
      </c>
      <c r="C2480" s="125" t="s">
        <v>159</v>
      </c>
      <c r="D2480">
        <v>950</v>
      </c>
      <c r="E2480">
        <v>2816</v>
      </c>
      <c r="F2480">
        <v>2260</v>
      </c>
      <c r="G2480">
        <v>2192</v>
      </c>
      <c r="H2480">
        <v>38</v>
      </c>
      <c r="I2480">
        <v>192312</v>
      </c>
      <c r="J2480">
        <v>47086</v>
      </c>
      <c r="K2480">
        <v>1676</v>
      </c>
      <c r="L2480">
        <v>370</v>
      </c>
    </row>
    <row r="2481" spans="1:12" x14ac:dyDescent="0.55000000000000004">
      <c r="A2481" t="s">
        <v>192</v>
      </c>
      <c r="B2481" s="129">
        <v>2023</v>
      </c>
      <c r="C2481" s="125" t="s">
        <v>160</v>
      </c>
      <c r="D2481">
        <v>812</v>
      </c>
      <c r="E2481">
        <v>2629</v>
      </c>
      <c r="F2481">
        <v>2368</v>
      </c>
      <c r="G2481">
        <v>1906</v>
      </c>
      <c r="H2481">
        <v>112</v>
      </c>
      <c r="I2481">
        <v>201596</v>
      </c>
      <c r="J2481">
        <v>49540</v>
      </c>
      <c r="K2481">
        <v>2601</v>
      </c>
      <c r="L2481">
        <v>406</v>
      </c>
    </row>
    <row r="2482" spans="1:12" x14ac:dyDescent="0.55000000000000004">
      <c r="A2482" t="s">
        <v>192</v>
      </c>
      <c r="B2482" s="129">
        <v>2023</v>
      </c>
      <c r="C2482" s="125" t="s">
        <v>161</v>
      </c>
      <c r="D2482">
        <v>2875</v>
      </c>
      <c r="E2482">
        <v>2672</v>
      </c>
      <c r="F2482">
        <v>2778</v>
      </c>
      <c r="G2482">
        <v>2154</v>
      </c>
      <c r="H2482">
        <v>72</v>
      </c>
      <c r="I2482">
        <v>188307</v>
      </c>
      <c r="J2482">
        <v>45301</v>
      </c>
      <c r="K2482">
        <v>2564</v>
      </c>
      <c r="L2482">
        <v>338</v>
      </c>
    </row>
    <row r="2483" spans="1:12" x14ac:dyDescent="0.55000000000000004">
      <c r="A2483" t="s">
        <v>192</v>
      </c>
      <c r="B2483" s="129">
        <v>2023</v>
      </c>
      <c r="C2483" s="125" t="s">
        <v>162</v>
      </c>
      <c r="D2483">
        <v>2278</v>
      </c>
      <c r="E2483">
        <v>2554</v>
      </c>
      <c r="F2483">
        <v>2856</v>
      </c>
      <c r="G2483">
        <v>2367</v>
      </c>
      <c r="H2483">
        <v>13</v>
      </c>
      <c r="I2483">
        <v>180404</v>
      </c>
      <c r="J2483">
        <v>46488</v>
      </c>
      <c r="K2483">
        <v>2259</v>
      </c>
      <c r="L2483">
        <v>326</v>
      </c>
    </row>
    <row r="2484" spans="1:12" x14ac:dyDescent="0.55000000000000004">
      <c r="A2484" t="s">
        <v>192</v>
      </c>
      <c r="B2484" s="129">
        <v>2023</v>
      </c>
      <c r="C2484" s="125" t="s">
        <v>163</v>
      </c>
      <c r="D2484">
        <v>2457</v>
      </c>
      <c r="E2484">
        <v>2189</v>
      </c>
      <c r="F2484">
        <v>2588</v>
      </c>
      <c r="G2484">
        <v>2966</v>
      </c>
      <c r="H2484">
        <v>22</v>
      </c>
      <c r="I2484">
        <v>190077</v>
      </c>
      <c r="J2484">
        <v>45568</v>
      </c>
      <c r="K2484">
        <v>2036</v>
      </c>
      <c r="L2484">
        <v>319</v>
      </c>
    </row>
    <row r="2485" spans="1:12" x14ac:dyDescent="0.55000000000000004">
      <c r="A2485" t="s">
        <v>192</v>
      </c>
      <c r="B2485" s="129">
        <v>2023</v>
      </c>
      <c r="C2485" s="125" t="s">
        <v>164</v>
      </c>
      <c r="D2485">
        <v>2082</v>
      </c>
      <c r="E2485">
        <v>2159</v>
      </c>
      <c r="F2485">
        <v>2338</v>
      </c>
      <c r="G2485">
        <v>1921</v>
      </c>
      <c r="H2485">
        <v>16</v>
      </c>
      <c r="I2485">
        <v>168927</v>
      </c>
      <c r="J2485">
        <v>46637</v>
      </c>
      <c r="K2485">
        <v>2199</v>
      </c>
      <c r="L2485">
        <v>331</v>
      </c>
    </row>
    <row r="2486" spans="1:12" x14ac:dyDescent="0.55000000000000004">
      <c r="A2486" t="s">
        <v>192</v>
      </c>
      <c r="B2486" s="129">
        <v>2023</v>
      </c>
      <c r="C2486" s="125" t="s">
        <v>165</v>
      </c>
      <c r="D2486">
        <v>2883</v>
      </c>
      <c r="E2486">
        <v>1987</v>
      </c>
      <c r="F2486">
        <v>1991</v>
      </c>
      <c r="G2486">
        <v>1904</v>
      </c>
      <c r="H2486">
        <v>75</v>
      </c>
      <c r="I2486">
        <v>147488</v>
      </c>
      <c r="J2486">
        <v>38268</v>
      </c>
      <c r="K2486">
        <v>1968</v>
      </c>
      <c r="L2486">
        <v>332</v>
      </c>
    </row>
    <row r="2487" spans="1:12" x14ac:dyDescent="0.55000000000000004">
      <c r="A2487" t="s">
        <v>192</v>
      </c>
      <c r="B2487" s="129">
        <v>2023</v>
      </c>
      <c r="C2487" s="125" t="s">
        <v>166</v>
      </c>
      <c r="D2487">
        <v>2453</v>
      </c>
      <c r="E2487">
        <v>1951</v>
      </c>
      <c r="F2487">
        <v>1939</v>
      </c>
      <c r="G2487">
        <v>2734</v>
      </c>
      <c r="H2487">
        <v>48</v>
      </c>
      <c r="I2487">
        <v>157736</v>
      </c>
      <c r="J2487">
        <v>39404</v>
      </c>
      <c r="K2487">
        <v>2354</v>
      </c>
      <c r="L2487">
        <v>412</v>
      </c>
    </row>
    <row r="2488" spans="1:12" x14ac:dyDescent="0.55000000000000004">
      <c r="A2488" t="s">
        <v>193</v>
      </c>
      <c r="B2488" s="129">
        <v>2023</v>
      </c>
      <c r="C2488" s="125" t="s">
        <v>155</v>
      </c>
      <c r="D2488">
        <v>710</v>
      </c>
      <c r="E2488">
        <v>1334</v>
      </c>
      <c r="F2488">
        <v>1214</v>
      </c>
      <c r="G2488">
        <v>1451</v>
      </c>
      <c r="H2488">
        <v>13</v>
      </c>
      <c r="I2488">
        <v>98578</v>
      </c>
      <c r="J2488">
        <v>19878</v>
      </c>
      <c r="K2488">
        <v>2454</v>
      </c>
      <c r="L2488">
        <v>329</v>
      </c>
    </row>
    <row r="2489" spans="1:12" x14ac:dyDescent="0.55000000000000004">
      <c r="A2489" t="s">
        <v>193</v>
      </c>
      <c r="B2489" s="129">
        <v>2023</v>
      </c>
      <c r="C2489" s="125" t="s">
        <v>156</v>
      </c>
      <c r="D2489">
        <v>606</v>
      </c>
      <c r="E2489">
        <v>1199</v>
      </c>
      <c r="F2489">
        <v>1142</v>
      </c>
      <c r="G2489">
        <v>1085</v>
      </c>
      <c r="H2489">
        <v>55</v>
      </c>
      <c r="I2489">
        <v>116181</v>
      </c>
      <c r="J2489">
        <v>25213</v>
      </c>
      <c r="K2489">
        <v>2260</v>
      </c>
      <c r="L2489">
        <v>471</v>
      </c>
    </row>
    <row r="2490" spans="1:12" x14ac:dyDescent="0.55000000000000004">
      <c r="A2490" t="s">
        <v>193</v>
      </c>
      <c r="B2490" s="129">
        <v>2023</v>
      </c>
      <c r="C2490" s="125" t="s">
        <v>157</v>
      </c>
      <c r="D2490">
        <v>812</v>
      </c>
      <c r="E2490">
        <v>1297</v>
      </c>
      <c r="F2490">
        <v>1349</v>
      </c>
      <c r="G2490">
        <v>1220</v>
      </c>
      <c r="H2490">
        <v>52</v>
      </c>
      <c r="I2490">
        <v>112389</v>
      </c>
      <c r="J2490">
        <v>28698</v>
      </c>
      <c r="K2490">
        <v>3797</v>
      </c>
      <c r="L2490">
        <v>996</v>
      </c>
    </row>
    <row r="2491" spans="1:12" x14ac:dyDescent="0.55000000000000004">
      <c r="A2491" t="s">
        <v>193</v>
      </c>
      <c r="B2491" s="129">
        <v>2023</v>
      </c>
      <c r="C2491" s="125" t="s">
        <v>158</v>
      </c>
      <c r="D2491">
        <v>731</v>
      </c>
      <c r="E2491">
        <v>1129</v>
      </c>
      <c r="F2491">
        <v>1152</v>
      </c>
      <c r="G2491">
        <v>1224</v>
      </c>
      <c r="H2491">
        <v>10</v>
      </c>
      <c r="I2491">
        <v>93845</v>
      </c>
      <c r="J2491">
        <v>23363</v>
      </c>
      <c r="K2491">
        <v>2153</v>
      </c>
      <c r="L2491">
        <v>512</v>
      </c>
    </row>
    <row r="2492" spans="1:12" x14ac:dyDescent="0.55000000000000004">
      <c r="A2492" t="s">
        <v>193</v>
      </c>
      <c r="B2492" s="129">
        <v>2023</v>
      </c>
      <c r="C2492" s="125" t="s">
        <v>159</v>
      </c>
      <c r="D2492">
        <v>834</v>
      </c>
      <c r="E2492">
        <v>1286</v>
      </c>
      <c r="F2492">
        <v>1241</v>
      </c>
      <c r="G2492">
        <v>1325</v>
      </c>
      <c r="H2492">
        <v>6</v>
      </c>
      <c r="I2492">
        <v>130297</v>
      </c>
      <c r="J2492">
        <v>30000</v>
      </c>
      <c r="K2492">
        <v>2546</v>
      </c>
      <c r="L2492">
        <v>578</v>
      </c>
    </row>
    <row r="2493" spans="1:12" x14ac:dyDescent="0.55000000000000004">
      <c r="A2493" t="s">
        <v>193</v>
      </c>
      <c r="B2493" s="129">
        <v>2023</v>
      </c>
      <c r="C2493" s="125" t="s">
        <v>160</v>
      </c>
      <c r="D2493">
        <v>694</v>
      </c>
      <c r="E2493">
        <v>1173</v>
      </c>
      <c r="F2493">
        <v>1140</v>
      </c>
      <c r="G2493">
        <v>1243</v>
      </c>
      <c r="H2493">
        <v>14</v>
      </c>
      <c r="I2493">
        <v>124291</v>
      </c>
      <c r="J2493">
        <v>26550</v>
      </c>
      <c r="K2493">
        <v>2194</v>
      </c>
      <c r="L2493">
        <v>549</v>
      </c>
    </row>
    <row r="2494" spans="1:12" x14ac:dyDescent="0.55000000000000004">
      <c r="A2494" t="s">
        <v>193</v>
      </c>
      <c r="B2494" s="129">
        <v>2023</v>
      </c>
      <c r="C2494" s="125" t="s">
        <v>161</v>
      </c>
      <c r="D2494">
        <v>846</v>
      </c>
      <c r="E2494">
        <v>1166</v>
      </c>
      <c r="F2494">
        <v>1164</v>
      </c>
      <c r="G2494">
        <v>1164</v>
      </c>
      <c r="H2494">
        <v>7</v>
      </c>
      <c r="I2494">
        <v>112794</v>
      </c>
      <c r="J2494">
        <v>25784</v>
      </c>
      <c r="K2494">
        <v>3054</v>
      </c>
      <c r="L2494">
        <v>931</v>
      </c>
    </row>
    <row r="2495" spans="1:12" x14ac:dyDescent="0.55000000000000004">
      <c r="A2495" t="s">
        <v>193</v>
      </c>
      <c r="B2495" s="129">
        <v>2023</v>
      </c>
      <c r="C2495" s="125" t="s">
        <v>162</v>
      </c>
      <c r="D2495">
        <v>1022</v>
      </c>
      <c r="E2495">
        <v>1335</v>
      </c>
      <c r="F2495">
        <v>1243</v>
      </c>
      <c r="G2495">
        <v>1308</v>
      </c>
      <c r="H2495">
        <v>8</v>
      </c>
      <c r="I2495">
        <v>108601</v>
      </c>
      <c r="J2495">
        <v>20533</v>
      </c>
      <c r="K2495">
        <v>2675</v>
      </c>
      <c r="L2495">
        <v>402</v>
      </c>
    </row>
    <row r="2496" spans="1:12" x14ac:dyDescent="0.55000000000000004">
      <c r="A2496" t="s">
        <v>193</v>
      </c>
      <c r="B2496" s="129">
        <v>2023</v>
      </c>
      <c r="C2496" s="125" t="s">
        <v>163</v>
      </c>
      <c r="D2496">
        <v>1238</v>
      </c>
      <c r="E2496">
        <v>1184</v>
      </c>
      <c r="F2496">
        <v>1092</v>
      </c>
      <c r="G2496">
        <v>1269</v>
      </c>
      <c r="H2496">
        <v>63</v>
      </c>
      <c r="I2496">
        <v>98428</v>
      </c>
      <c r="J2496">
        <v>24079</v>
      </c>
      <c r="K2496">
        <v>2828</v>
      </c>
      <c r="L2496">
        <v>382</v>
      </c>
    </row>
    <row r="2497" spans="1:12" x14ac:dyDescent="0.55000000000000004">
      <c r="A2497" t="s">
        <v>193</v>
      </c>
      <c r="B2497" s="129">
        <v>2023</v>
      </c>
      <c r="C2497" s="125" t="s">
        <v>164</v>
      </c>
      <c r="D2497">
        <v>809</v>
      </c>
      <c r="E2497">
        <v>1206</v>
      </c>
      <c r="F2497">
        <v>1178</v>
      </c>
      <c r="G2497">
        <v>1134</v>
      </c>
      <c r="H2497">
        <v>10</v>
      </c>
      <c r="I2497">
        <v>103662</v>
      </c>
      <c r="J2497">
        <v>22164</v>
      </c>
      <c r="K2497">
        <v>2985</v>
      </c>
      <c r="L2497">
        <v>330</v>
      </c>
    </row>
    <row r="2498" spans="1:12" x14ac:dyDescent="0.55000000000000004">
      <c r="A2498" t="s">
        <v>193</v>
      </c>
      <c r="B2498" s="129">
        <v>2023</v>
      </c>
      <c r="C2498" s="125" t="s">
        <v>165</v>
      </c>
      <c r="D2498">
        <v>1207</v>
      </c>
      <c r="E2498">
        <v>1474</v>
      </c>
      <c r="F2498">
        <v>1233</v>
      </c>
      <c r="G2498">
        <v>1042</v>
      </c>
      <c r="H2498">
        <v>13</v>
      </c>
      <c r="I2498">
        <v>89654</v>
      </c>
      <c r="J2498">
        <v>21145</v>
      </c>
      <c r="K2498">
        <v>2699</v>
      </c>
      <c r="L2498">
        <v>334</v>
      </c>
    </row>
    <row r="2499" spans="1:12" x14ac:dyDescent="0.55000000000000004">
      <c r="A2499" t="s">
        <v>193</v>
      </c>
      <c r="B2499" s="129">
        <v>2023</v>
      </c>
      <c r="C2499" s="125" t="s">
        <v>166</v>
      </c>
      <c r="D2499">
        <v>1029</v>
      </c>
      <c r="E2499">
        <v>1144</v>
      </c>
      <c r="F2499">
        <v>1136</v>
      </c>
      <c r="G2499">
        <v>972</v>
      </c>
      <c r="H2499">
        <v>7</v>
      </c>
      <c r="I2499">
        <v>81884</v>
      </c>
      <c r="J2499">
        <v>14789</v>
      </c>
      <c r="K2499">
        <v>2794</v>
      </c>
      <c r="L2499">
        <v>296</v>
      </c>
    </row>
    <row r="2500" spans="1:12" x14ac:dyDescent="0.55000000000000004">
      <c r="A2500" t="s">
        <v>194</v>
      </c>
      <c r="B2500" s="129">
        <v>2023</v>
      </c>
      <c r="C2500" s="125" t="s">
        <v>155</v>
      </c>
      <c r="D2500">
        <v>839</v>
      </c>
      <c r="E2500">
        <v>424</v>
      </c>
      <c r="F2500">
        <v>338</v>
      </c>
      <c r="G2500">
        <v>486</v>
      </c>
      <c r="H2500">
        <v>9</v>
      </c>
      <c r="I2500">
        <v>41467</v>
      </c>
      <c r="J2500">
        <v>8721</v>
      </c>
      <c r="K2500">
        <v>227</v>
      </c>
      <c r="L2500">
        <v>254</v>
      </c>
    </row>
    <row r="2501" spans="1:12" x14ac:dyDescent="0.55000000000000004">
      <c r="A2501" t="s">
        <v>194</v>
      </c>
      <c r="B2501" s="129">
        <v>2023</v>
      </c>
      <c r="C2501" s="125" t="s">
        <v>156</v>
      </c>
      <c r="D2501">
        <v>719</v>
      </c>
      <c r="E2501">
        <v>343</v>
      </c>
      <c r="F2501">
        <v>339</v>
      </c>
      <c r="G2501">
        <v>411</v>
      </c>
      <c r="H2501">
        <v>34</v>
      </c>
      <c r="I2501">
        <v>36202</v>
      </c>
      <c r="J2501">
        <v>10244</v>
      </c>
      <c r="K2501">
        <v>412</v>
      </c>
      <c r="L2501">
        <v>118</v>
      </c>
    </row>
    <row r="2502" spans="1:12" x14ac:dyDescent="0.55000000000000004">
      <c r="A2502" t="s">
        <v>194</v>
      </c>
      <c r="B2502" s="129">
        <v>2023</v>
      </c>
      <c r="C2502" s="125" t="s">
        <v>157</v>
      </c>
      <c r="D2502">
        <v>861</v>
      </c>
      <c r="E2502">
        <v>389</v>
      </c>
      <c r="F2502">
        <v>370</v>
      </c>
      <c r="G2502">
        <v>435</v>
      </c>
      <c r="H2502">
        <v>164</v>
      </c>
      <c r="I2502">
        <v>39937</v>
      </c>
      <c r="J2502">
        <v>11406</v>
      </c>
      <c r="K2502">
        <v>625</v>
      </c>
      <c r="L2502">
        <v>115</v>
      </c>
    </row>
    <row r="2503" spans="1:12" x14ac:dyDescent="0.55000000000000004">
      <c r="A2503" t="s">
        <v>194</v>
      </c>
      <c r="B2503" s="129">
        <v>2023</v>
      </c>
      <c r="C2503" s="125" t="s">
        <v>158</v>
      </c>
      <c r="D2503">
        <v>619</v>
      </c>
      <c r="E2503">
        <v>334</v>
      </c>
      <c r="F2503">
        <v>305</v>
      </c>
      <c r="G2503">
        <v>312</v>
      </c>
      <c r="H2503">
        <v>28</v>
      </c>
      <c r="I2503">
        <v>32943</v>
      </c>
      <c r="J2503">
        <v>9724</v>
      </c>
      <c r="K2503">
        <v>641</v>
      </c>
      <c r="L2503">
        <v>149</v>
      </c>
    </row>
    <row r="2504" spans="1:12" x14ac:dyDescent="0.55000000000000004">
      <c r="A2504" t="s">
        <v>194</v>
      </c>
      <c r="B2504" s="129">
        <v>2023</v>
      </c>
      <c r="C2504" s="125" t="s">
        <v>159</v>
      </c>
      <c r="D2504">
        <v>872</v>
      </c>
      <c r="E2504">
        <v>470</v>
      </c>
      <c r="F2504">
        <v>338</v>
      </c>
      <c r="G2504">
        <v>379</v>
      </c>
      <c r="H2504">
        <v>16</v>
      </c>
      <c r="I2504">
        <v>41205</v>
      </c>
      <c r="J2504">
        <v>11306</v>
      </c>
      <c r="K2504">
        <v>508</v>
      </c>
      <c r="L2504">
        <v>255</v>
      </c>
    </row>
    <row r="2505" spans="1:12" x14ac:dyDescent="0.55000000000000004">
      <c r="A2505" t="s">
        <v>194</v>
      </c>
      <c r="B2505" s="129">
        <v>2023</v>
      </c>
      <c r="C2505" s="125" t="s">
        <v>160</v>
      </c>
      <c r="D2505">
        <v>718</v>
      </c>
      <c r="E2505">
        <v>475</v>
      </c>
      <c r="F2505">
        <v>366</v>
      </c>
      <c r="G2505">
        <v>286</v>
      </c>
      <c r="H2505">
        <v>14</v>
      </c>
      <c r="I2505">
        <v>43504</v>
      </c>
      <c r="J2505">
        <v>12689</v>
      </c>
      <c r="K2505">
        <v>458</v>
      </c>
      <c r="L2505">
        <v>278</v>
      </c>
    </row>
    <row r="2506" spans="1:12" x14ac:dyDescent="0.55000000000000004">
      <c r="A2506" t="s">
        <v>194</v>
      </c>
      <c r="B2506" s="129">
        <v>2023</v>
      </c>
      <c r="C2506" s="125" t="s">
        <v>161</v>
      </c>
      <c r="D2506">
        <v>2438</v>
      </c>
      <c r="E2506">
        <v>449</v>
      </c>
      <c r="F2506">
        <v>410</v>
      </c>
      <c r="G2506">
        <v>312</v>
      </c>
      <c r="H2506">
        <v>95</v>
      </c>
      <c r="I2506">
        <v>40577</v>
      </c>
      <c r="J2506">
        <v>11738</v>
      </c>
      <c r="K2506">
        <v>593</v>
      </c>
      <c r="L2506">
        <v>328</v>
      </c>
    </row>
    <row r="2507" spans="1:12" x14ac:dyDescent="0.55000000000000004">
      <c r="A2507" t="s">
        <v>194</v>
      </c>
      <c r="B2507" s="129">
        <v>2023</v>
      </c>
      <c r="C2507" s="125" t="s">
        <v>162</v>
      </c>
      <c r="D2507">
        <v>2008</v>
      </c>
      <c r="E2507">
        <v>390</v>
      </c>
      <c r="F2507">
        <v>481</v>
      </c>
      <c r="G2507">
        <v>320</v>
      </c>
      <c r="H2507">
        <v>34</v>
      </c>
      <c r="I2507">
        <v>33449</v>
      </c>
      <c r="J2507">
        <v>10353</v>
      </c>
      <c r="K2507">
        <v>537</v>
      </c>
      <c r="L2507">
        <v>223</v>
      </c>
    </row>
    <row r="2508" spans="1:12" x14ac:dyDescent="0.55000000000000004">
      <c r="A2508" t="s">
        <v>194</v>
      </c>
      <c r="B2508" s="129">
        <v>2023</v>
      </c>
      <c r="C2508" s="125" t="s">
        <v>163</v>
      </c>
      <c r="D2508">
        <v>2295</v>
      </c>
      <c r="E2508">
        <v>348</v>
      </c>
      <c r="F2508">
        <v>419</v>
      </c>
      <c r="G2508">
        <v>362</v>
      </c>
      <c r="H2508">
        <v>134</v>
      </c>
      <c r="I2508">
        <v>43213</v>
      </c>
      <c r="J2508">
        <v>9811</v>
      </c>
      <c r="K2508">
        <v>558</v>
      </c>
      <c r="L2508">
        <v>135</v>
      </c>
    </row>
    <row r="2509" spans="1:12" x14ac:dyDescent="0.55000000000000004">
      <c r="A2509" t="s">
        <v>194</v>
      </c>
      <c r="B2509" s="129">
        <v>2023</v>
      </c>
      <c r="C2509" s="125" t="s">
        <v>164</v>
      </c>
      <c r="D2509">
        <v>2000</v>
      </c>
      <c r="E2509">
        <v>376</v>
      </c>
      <c r="F2509">
        <v>405</v>
      </c>
      <c r="G2509">
        <v>328</v>
      </c>
      <c r="H2509">
        <v>23</v>
      </c>
      <c r="I2509">
        <v>37764</v>
      </c>
      <c r="J2509">
        <v>10275</v>
      </c>
      <c r="K2509">
        <v>570</v>
      </c>
      <c r="L2509">
        <v>163</v>
      </c>
    </row>
    <row r="2510" spans="1:12" x14ac:dyDescent="0.55000000000000004">
      <c r="A2510" t="s">
        <v>194</v>
      </c>
      <c r="B2510" s="129">
        <v>2023</v>
      </c>
      <c r="C2510" s="125" t="s">
        <v>165</v>
      </c>
      <c r="D2510">
        <v>2534</v>
      </c>
      <c r="E2510">
        <v>386</v>
      </c>
      <c r="F2510">
        <v>332</v>
      </c>
      <c r="G2510">
        <v>297</v>
      </c>
      <c r="H2510">
        <v>22</v>
      </c>
      <c r="I2510">
        <v>32893</v>
      </c>
      <c r="J2510">
        <v>8590</v>
      </c>
      <c r="K2510">
        <v>667</v>
      </c>
      <c r="L2510">
        <v>219</v>
      </c>
    </row>
    <row r="2511" spans="1:12" x14ac:dyDescent="0.55000000000000004">
      <c r="A2511" t="s">
        <v>194</v>
      </c>
      <c r="B2511" s="129">
        <v>2023</v>
      </c>
      <c r="C2511" s="125" t="s">
        <v>166</v>
      </c>
      <c r="D2511">
        <v>2194</v>
      </c>
      <c r="E2511">
        <v>349</v>
      </c>
      <c r="F2511">
        <v>303</v>
      </c>
      <c r="G2511">
        <v>305</v>
      </c>
      <c r="H2511">
        <v>20</v>
      </c>
      <c r="I2511">
        <v>29334</v>
      </c>
      <c r="J2511">
        <v>8255</v>
      </c>
      <c r="K2511">
        <v>441</v>
      </c>
      <c r="L2511">
        <v>160</v>
      </c>
    </row>
    <row r="2512" spans="1:12" x14ac:dyDescent="0.55000000000000004">
      <c r="A2512" t="s">
        <v>196</v>
      </c>
      <c r="B2512" s="129">
        <v>2023</v>
      </c>
      <c r="C2512" s="125" t="s">
        <v>155</v>
      </c>
      <c r="D2512">
        <v>3173</v>
      </c>
      <c r="E2512">
        <v>2706</v>
      </c>
      <c r="F2512">
        <v>2616</v>
      </c>
      <c r="G2512">
        <v>2860</v>
      </c>
      <c r="H2512">
        <v>6</v>
      </c>
      <c r="I2512">
        <v>193103</v>
      </c>
      <c r="J2512">
        <v>38141</v>
      </c>
      <c r="K2512">
        <v>5018</v>
      </c>
      <c r="L2512">
        <v>461</v>
      </c>
    </row>
    <row r="2513" spans="1:12" x14ac:dyDescent="0.55000000000000004">
      <c r="A2513" t="s">
        <v>196</v>
      </c>
      <c r="B2513" s="129">
        <v>2023</v>
      </c>
      <c r="C2513" s="125" t="s">
        <v>156</v>
      </c>
      <c r="D2513">
        <v>2848</v>
      </c>
      <c r="E2513">
        <v>2542</v>
      </c>
      <c r="F2513">
        <v>2424</v>
      </c>
      <c r="G2513">
        <v>2448</v>
      </c>
      <c r="H2513">
        <v>6</v>
      </c>
      <c r="I2513">
        <v>203441</v>
      </c>
      <c r="J2513">
        <v>44201</v>
      </c>
      <c r="K2513">
        <v>4464</v>
      </c>
      <c r="L2513">
        <v>670</v>
      </c>
    </row>
    <row r="2514" spans="1:12" x14ac:dyDescent="0.55000000000000004">
      <c r="A2514" t="s">
        <v>196</v>
      </c>
      <c r="B2514" s="129">
        <v>2023</v>
      </c>
      <c r="C2514" s="125" t="s">
        <v>157</v>
      </c>
      <c r="D2514">
        <v>2791</v>
      </c>
      <c r="E2514">
        <v>2652</v>
      </c>
      <c r="F2514">
        <v>2820</v>
      </c>
      <c r="G2514">
        <v>2815</v>
      </c>
      <c r="H2514">
        <v>28</v>
      </c>
      <c r="I2514">
        <v>222105</v>
      </c>
      <c r="J2514">
        <v>46413</v>
      </c>
      <c r="K2514">
        <v>5037</v>
      </c>
      <c r="L2514">
        <v>792</v>
      </c>
    </row>
    <row r="2515" spans="1:12" x14ac:dyDescent="0.55000000000000004">
      <c r="A2515" t="s">
        <v>196</v>
      </c>
      <c r="B2515" s="129">
        <v>2023</v>
      </c>
      <c r="C2515" s="125" t="s">
        <v>158</v>
      </c>
      <c r="D2515">
        <v>3158</v>
      </c>
      <c r="E2515">
        <v>2423</v>
      </c>
      <c r="F2515">
        <v>2503</v>
      </c>
      <c r="G2515">
        <v>2467</v>
      </c>
      <c r="H2515">
        <v>43</v>
      </c>
      <c r="I2515">
        <v>208301</v>
      </c>
      <c r="J2515">
        <v>49947</v>
      </c>
      <c r="K2515">
        <v>4435</v>
      </c>
      <c r="L2515">
        <v>769</v>
      </c>
    </row>
    <row r="2516" spans="1:12" x14ac:dyDescent="0.55000000000000004">
      <c r="A2516" t="s">
        <v>196</v>
      </c>
      <c r="B2516" s="129">
        <v>2023</v>
      </c>
      <c r="C2516" s="125" t="s">
        <v>159</v>
      </c>
      <c r="D2516">
        <v>3332</v>
      </c>
      <c r="E2516">
        <v>2655</v>
      </c>
      <c r="F2516">
        <v>2546</v>
      </c>
      <c r="G2516">
        <v>2609</v>
      </c>
      <c r="H2516">
        <v>93</v>
      </c>
      <c r="I2516">
        <v>230088</v>
      </c>
      <c r="J2516">
        <v>51608</v>
      </c>
      <c r="K2516">
        <v>4213</v>
      </c>
      <c r="L2516">
        <v>1718</v>
      </c>
    </row>
    <row r="2517" spans="1:12" x14ac:dyDescent="0.55000000000000004">
      <c r="A2517" t="s">
        <v>196</v>
      </c>
      <c r="B2517" s="129">
        <v>2023</v>
      </c>
      <c r="C2517" s="125" t="s">
        <v>160</v>
      </c>
      <c r="D2517">
        <v>3329</v>
      </c>
      <c r="E2517">
        <v>2652</v>
      </c>
      <c r="F2517">
        <v>2464</v>
      </c>
      <c r="G2517">
        <v>2674</v>
      </c>
      <c r="H2517">
        <v>18</v>
      </c>
      <c r="I2517">
        <v>201297</v>
      </c>
      <c r="J2517">
        <v>46039</v>
      </c>
      <c r="K2517">
        <v>4268</v>
      </c>
      <c r="L2517">
        <v>441</v>
      </c>
    </row>
    <row r="2518" spans="1:12" x14ac:dyDescent="0.55000000000000004">
      <c r="A2518" t="s">
        <v>196</v>
      </c>
      <c r="B2518" s="129">
        <v>2023</v>
      </c>
      <c r="C2518" s="125" t="s">
        <v>161</v>
      </c>
      <c r="D2518">
        <v>2822</v>
      </c>
      <c r="E2518">
        <v>2633</v>
      </c>
      <c r="F2518">
        <v>2698</v>
      </c>
      <c r="G2518">
        <v>2826</v>
      </c>
      <c r="H2518">
        <v>38</v>
      </c>
      <c r="I2518">
        <v>190605</v>
      </c>
      <c r="J2518">
        <v>43609</v>
      </c>
      <c r="K2518">
        <v>4353</v>
      </c>
      <c r="L2518">
        <v>628</v>
      </c>
    </row>
    <row r="2519" spans="1:12" x14ac:dyDescent="0.55000000000000004">
      <c r="A2519" t="s">
        <v>196</v>
      </c>
      <c r="B2519" s="129">
        <v>2023</v>
      </c>
      <c r="C2519" s="125" t="s">
        <v>162</v>
      </c>
      <c r="D2519">
        <v>2508</v>
      </c>
      <c r="E2519">
        <v>2658</v>
      </c>
      <c r="F2519">
        <v>2798</v>
      </c>
      <c r="G2519">
        <v>2868</v>
      </c>
      <c r="H2519">
        <v>31</v>
      </c>
      <c r="I2519">
        <v>167575</v>
      </c>
      <c r="J2519">
        <v>42076</v>
      </c>
      <c r="K2519">
        <v>3838</v>
      </c>
      <c r="L2519">
        <v>493</v>
      </c>
    </row>
    <row r="2520" spans="1:12" x14ac:dyDescent="0.55000000000000004">
      <c r="A2520" t="s">
        <v>196</v>
      </c>
      <c r="B2520" s="129">
        <v>2023</v>
      </c>
      <c r="C2520" s="125" t="s">
        <v>163</v>
      </c>
      <c r="D2520">
        <v>2557</v>
      </c>
      <c r="E2520">
        <v>2448</v>
      </c>
      <c r="F2520">
        <v>2566</v>
      </c>
      <c r="G2520">
        <v>2783</v>
      </c>
      <c r="H2520">
        <v>9</v>
      </c>
      <c r="I2520">
        <v>189556</v>
      </c>
      <c r="J2520">
        <v>43082</v>
      </c>
      <c r="K2520">
        <v>3802</v>
      </c>
      <c r="L2520">
        <v>620</v>
      </c>
    </row>
    <row r="2521" spans="1:12" x14ac:dyDescent="0.55000000000000004">
      <c r="A2521" t="s">
        <v>196</v>
      </c>
      <c r="B2521" s="129">
        <v>2023</v>
      </c>
      <c r="C2521" s="125" t="s">
        <v>164</v>
      </c>
      <c r="D2521">
        <v>2284</v>
      </c>
      <c r="E2521">
        <v>2639</v>
      </c>
      <c r="F2521">
        <v>2478</v>
      </c>
      <c r="G2521">
        <v>2869</v>
      </c>
      <c r="H2521">
        <v>38</v>
      </c>
      <c r="I2521">
        <v>154745</v>
      </c>
      <c r="J2521">
        <v>46417.3</v>
      </c>
      <c r="K2521">
        <v>5295</v>
      </c>
      <c r="L2521">
        <v>442</v>
      </c>
    </row>
    <row r="2522" spans="1:12" x14ac:dyDescent="0.55000000000000004">
      <c r="A2522" t="s">
        <v>196</v>
      </c>
      <c r="B2522" s="129">
        <v>2023</v>
      </c>
      <c r="C2522" s="125" t="s">
        <v>165</v>
      </c>
      <c r="D2522">
        <v>2776</v>
      </c>
      <c r="E2522">
        <v>2520</v>
      </c>
      <c r="F2522">
        <v>2384</v>
      </c>
      <c r="G2522">
        <v>2170</v>
      </c>
      <c r="H2522">
        <v>16</v>
      </c>
      <c r="I2522">
        <v>140454</v>
      </c>
      <c r="J2522">
        <v>36926</v>
      </c>
      <c r="K2522">
        <v>3837</v>
      </c>
      <c r="L2522">
        <v>319</v>
      </c>
    </row>
    <row r="2523" spans="1:12" x14ac:dyDescent="0.55000000000000004">
      <c r="A2523" t="s">
        <v>196</v>
      </c>
      <c r="B2523" s="129">
        <v>2023</v>
      </c>
      <c r="C2523" s="125" t="s">
        <v>166</v>
      </c>
      <c r="D2523">
        <v>2678</v>
      </c>
      <c r="E2523">
        <v>2433</v>
      </c>
      <c r="F2523">
        <v>2522</v>
      </c>
      <c r="G2523">
        <v>2506</v>
      </c>
      <c r="H2523">
        <v>20</v>
      </c>
      <c r="I2523">
        <v>153655</v>
      </c>
      <c r="J2523">
        <v>36597</v>
      </c>
      <c r="K2523">
        <v>4390</v>
      </c>
      <c r="L2523">
        <v>585</v>
      </c>
    </row>
    <row r="2524" spans="1:12" x14ac:dyDescent="0.55000000000000004">
      <c r="A2524" t="s">
        <v>197</v>
      </c>
      <c r="B2524" s="129">
        <v>2023</v>
      </c>
      <c r="C2524" s="125" t="s">
        <v>155</v>
      </c>
      <c r="D2524">
        <v>1362</v>
      </c>
      <c r="E2524">
        <v>2096</v>
      </c>
      <c r="F2524">
        <v>2001</v>
      </c>
      <c r="G2524">
        <v>2292</v>
      </c>
      <c r="H2524">
        <v>26</v>
      </c>
      <c r="I2524">
        <v>171599</v>
      </c>
      <c r="J2524">
        <v>32453</v>
      </c>
      <c r="K2524">
        <v>3134</v>
      </c>
      <c r="L2524">
        <v>512</v>
      </c>
    </row>
    <row r="2525" spans="1:12" x14ac:dyDescent="0.55000000000000004">
      <c r="A2525" t="s">
        <v>197</v>
      </c>
      <c r="B2525" s="129">
        <v>2023</v>
      </c>
      <c r="C2525" s="125" t="s">
        <v>156</v>
      </c>
      <c r="D2525">
        <v>1114</v>
      </c>
      <c r="E2525">
        <v>1871</v>
      </c>
      <c r="F2525">
        <v>1930</v>
      </c>
      <c r="G2525">
        <v>1967</v>
      </c>
      <c r="H2525">
        <v>7</v>
      </c>
      <c r="I2525">
        <v>180041</v>
      </c>
      <c r="J2525">
        <v>49420</v>
      </c>
      <c r="K2525">
        <v>2482</v>
      </c>
      <c r="L2525">
        <v>492</v>
      </c>
    </row>
    <row r="2526" spans="1:12" x14ac:dyDescent="0.55000000000000004">
      <c r="A2526" t="s">
        <v>197</v>
      </c>
      <c r="B2526" s="129">
        <v>2023</v>
      </c>
      <c r="C2526" s="125" t="s">
        <v>157</v>
      </c>
      <c r="D2526">
        <v>1107</v>
      </c>
      <c r="E2526">
        <v>1930</v>
      </c>
      <c r="F2526">
        <v>2156</v>
      </c>
      <c r="G2526">
        <v>2168</v>
      </c>
      <c r="H2526">
        <v>18</v>
      </c>
      <c r="I2526">
        <v>181316</v>
      </c>
      <c r="J2526">
        <v>36085</v>
      </c>
      <c r="K2526">
        <v>3005</v>
      </c>
      <c r="L2526">
        <v>789</v>
      </c>
    </row>
    <row r="2527" spans="1:12" x14ac:dyDescent="0.55000000000000004">
      <c r="A2527" t="s">
        <v>197</v>
      </c>
      <c r="B2527" s="129">
        <v>2023</v>
      </c>
      <c r="C2527" s="125" t="s">
        <v>158</v>
      </c>
      <c r="D2527">
        <v>986</v>
      </c>
      <c r="E2527">
        <v>1727</v>
      </c>
      <c r="F2527">
        <v>1919</v>
      </c>
      <c r="G2527">
        <v>1999</v>
      </c>
      <c r="H2527">
        <v>39</v>
      </c>
      <c r="I2527">
        <v>150756</v>
      </c>
      <c r="J2527">
        <v>34808</v>
      </c>
      <c r="K2527">
        <v>2919</v>
      </c>
      <c r="L2527">
        <v>719</v>
      </c>
    </row>
    <row r="2528" spans="1:12" x14ac:dyDescent="0.55000000000000004">
      <c r="A2528" t="s">
        <v>197</v>
      </c>
      <c r="B2528" s="129">
        <v>2023</v>
      </c>
      <c r="C2528" s="125" t="s">
        <v>159</v>
      </c>
      <c r="D2528">
        <v>1270</v>
      </c>
      <c r="E2528">
        <v>2110</v>
      </c>
      <c r="F2528">
        <v>2009</v>
      </c>
      <c r="G2528">
        <v>2143</v>
      </c>
      <c r="H2528">
        <v>5</v>
      </c>
      <c r="I2528">
        <v>217629</v>
      </c>
      <c r="J2528">
        <v>40970</v>
      </c>
      <c r="K2528">
        <v>3433</v>
      </c>
      <c r="L2528">
        <v>717</v>
      </c>
    </row>
    <row r="2529" spans="1:12" x14ac:dyDescent="0.55000000000000004">
      <c r="A2529" t="s">
        <v>197</v>
      </c>
      <c r="B2529" s="129">
        <v>2023</v>
      </c>
      <c r="C2529" s="125" t="s">
        <v>160</v>
      </c>
      <c r="D2529">
        <v>1067</v>
      </c>
      <c r="E2529">
        <v>1998</v>
      </c>
      <c r="F2529">
        <v>1907</v>
      </c>
      <c r="G2529">
        <v>2021</v>
      </c>
      <c r="H2529">
        <v>7</v>
      </c>
      <c r="I2529">
        <v>185922</v>
      </c>
      <c r="J2529">
        <v>36067</v>
      </c>
      <c r="K2529">
        <v>2879</v>
      </c>
      <c r="L2529">
        <v>562</v>
      </c>
    </row>
    <row r="2530" spans="1:12" x14ac:dyDescent="0.55000000000000004">
      <c r="A2530" t="s">
        <v>197</v>
      </c>
      <c r="B2530" s="129">
        <v>2023</v>
      </c>
      <c r="C2530" s="125" t="s">
        <v>161</v>
      </c>
      <c r="D2530">
        <v>1473</v>
      </c>
      <c r="E2530">
        <v>1869</v>
      </c>
      <c r="F2530">
        <v>2108</v>
      </c>
      <c r="G2530">
        <v>2123</v>
      </c>
      <c r="H2530">
        <v>59</v>
      </c>
      <c r="I2530">
        <v>193198</v>
      </c>
      <c r="J2530">
        <v>34631</v>
      </c>
      <c r="K2530">
        <v>3219</v>
      </c>
      <c r="L2530">
        <v>548</v>
      </c>
    </row>
    <row r="2531" spans="1:12" x14ac:dyDescent="0.55000000000000004">
      <c r="A2531" t="s">
        <v>197</v>
      </c>
      <c r="B2531" s="129">
        <v>2023</v>
      </c>
      <c r="C2531" s="125" t="s">
        <v>162</v>
      </c>
      <c r="D2531">
        <v>1347</v>
      </c>
      <c r="E2531">
        <v>1955</v>
      </c>
      <c r="F2531">
        <v>2138</v>
      </c>
      <c r="G2531">
        <v>2163</v>
      </c>
      <c r="H2531">
        <v>100</v>
      </c>
      <c r="I2531">
        <v>181936</v>
      </c>
      <c r="J2531">
        <v>33016</v>
      </c>
      <c r="K2531">
        <v>3152</v>
      </c>
      <c r="L2531">
        <v>393</v>
      </c>
    </row>
    <row r="2532" spans="1:12" x14ac:dyDescent="0.55000000000000004">
      <c r="A2532" t="s">
        <v>197</v>
      </c>
      <c r="B2532" s="129">
        <v>2023</v>
      </c>
      <c r="C2532" s="125" t="s">
        <v>163</v>
      </c>
      <c r="D2532">
        <v>1791</v>
      </c>
      <c r="E2532">
        <v>1694</v>
      </c>
      <c r="F2532">
        <v>1950</v>
      </c>
      <c r="G2532">
        <v>2159</v>
      </c>
      <c r="H2532">
        <v>106</v>
      </c>
      <c r="I2532">
        <v>182836</v>
      </c>
      <c r="J2532">
        <v>32447</v>
      </c>
      <c r="K2532">
        <v>3145</v>
      </c>
      <c r="L2532">
        <v>494</v>
      </c>
    </row>
    <row r="2533" spans="1:12" x14ac:dyDescent="0.55000000000000004">
      <c r="A2533" t="s">
        <v>197</v>
      </c>
      <c r="B2533" s="129">
        <v>2023</v>
      </c>
      <c r="C2533" s="125" t="s">
        <v>164</v>
      </c>
      <c r="D2533">
        <v>1585</v>
      </c>
      <c r="E2533">
        <v>2019</v>
      </c>
      <c r="F2533">
        <v>1991</v>
      </c>
      <c r="G2533">
        <v>2059</v>
      </c>
      <c r="H2533">
        <v>101</v>
      </c>
      <c r="I2533">
        <v>231729</v>
      </c>
      <c r="J2533">
        <v>33038</v>
      </c>
      <c r="K2533">
        <v>3118</v>
      </c>
      <c r="L2533">
        <v>284</v>
      </c>
    </row>
    <row r="2534" spans="1:12" x14ac:dyDescent="0.55000000000000004">
      <c r="A2534" t="s">
        <v>197</v>
      </c>
      <c r="B2534" s="129">
        <v>2023</v>
      </c>
      <c r="C2534" s="125" t="s">
        <v>165</v>
      </c>
      <c r="D2534">
        <v>1774</v>
      </c>
      <c r="E2534">
        <v>2062</v>
      </c>
      <c r="F2534">
        <v>1836</v>
      </c>
      <c r="G2534">
        <v>1865</v>
      </c>
      <c r="H2534">
        <v>244</v>
      </c>
      <c r="I2534">
        <v>147689</v>
      </c>
      <c r="J2534">
        <v>26968</v>
      </c>
      <c r="K2534">
        <v>2853</v>
      </c>
      <c r="L2534">
        <v>503</v>
      </c>
    </row>
    <row r="2535" spans="1:12" x14ac:dyDescent="0.55000000000000004">
      <c r="A2535" t="s">
        <v>197</v>
      </c>
      <c r="B2535" s="129">
        <v>2023</v>
      </c>
      <c r="C2535" s="125" t="s">
        <v>166</v>
      </c>
      <c r="D2535">
        <v>1633</v>
      </c>
      <c r="E2535">
        <v>1769</v>
      </c>
      <c r="F2535">
        <v>1867</v>
      </c>
      <c r="G2535">
        <v>1788</v>
      </c>
      <c r="H2535">
        <v>183</v>
      </c>
      <c r="I2535">
        <v>143166</v>
      </c>
      <c r="J2535">
        <v>25831</v>
      </c>
      <c r="K2535">
        <v>2666</v>
      </c>
      <c r="L2535">
        <v>386</v>
      </c>
    </row>
    <row r="2536" spans="1:12" x14ac:dyDescent="0.55000000000000004">
      <c r="A2536" t="s">
        <v>198</v>
      </c>
      <c r="B2536" s="129">
        <v>2023</v>
      </c>
      <c r="C2536" s="125" t="s">
        <v>155</v>
      </c>
      <c r="D2536">
        <v>2216</v>
      </c>
      <c r="E2536">
        <v>2941</v>
      </c>
      <c r="F2536">
        <v>2485</v>
      </c>
      <c r="G2536">
        <v>2399</v>
      </c>
      <c r="H2536">
        <v>61</v>
      </c>
      <c r="I2536">
        <v>78466</v>
      </c>
      <c r="J2536">
        <v>27202</v>
      </c>
      <c r="K2536">
        <v>761</v>
      </c>
      <c r="L2536">
        <v>337</v>
      </c>
    </row>
    <row r="2537" spans="1:12" x14ac:dyDescent="0.55000000000000004">
      <c r="A2537" t="s">
        <v>198</v>
      </c>
      <c r="B2537" s="129">
        <v>2023</v>
      </c>
      <c r="C2537" s="125" t="s">
        <v>156</v>
      </c>
      <c r="D2537">
        <v>2631</v>
      </c>
      <c r="E2537">
        <v>2973</v>
      </c>
      <c r="F2537">
        <v>2682</v>
      </c>
      <c r="G2537">
        <v>2491</v>
      </c>
      <c r="H2537">
        <v>70</v>
      </c>
      <c r="I2537">
        <v>73834</v>
      </c>
      <c r="J2537">
        <v>36509</v>
      </c>
      <c r="K2537">
        <v>730</v>
      </c>
      <c r="L2537">
        <v>187</v>
      </c>
    </row>
    <row r="2538" spans="1:12" x14ac:dyDescent="0.55000000000000004">
      <c r="A2538" t="s">
        <v>198</v>
      </c>
      <c r="B2538" s="129">
        <v>2023</v>
      </c>
      <c r="C2538" s="125" t="s">
        <v>157</v>
      </c>
      <c r="D2538">
        <v>1578</v>
      </c>
      <c r="E2538">
        <v>3035</v>
      </c>
      <c r="F2538">
        <v>2619</v>
      </c>
      <c r="G2538">
        <v>2569</v>
      </c>
      <c r="H2538">
        <v>87</v>
      </c>
      <c r="I2538">
        <v>75952</v>
      </c>
      <c r="J2538">
        <v>39022</v>
      </c>
      <c r="K2538">
        <v>624</v>
      </c>
      <c r="L2538">
        <v>167</v>
      </c>
    </row>
    <row r="2539" spans="1:12" x14ac:dyDescent="0.55000000000000004">
      <c r="A2539" t="s">
        <v>198</v>
      </c>
      <c r="B2539" s="129">
        <v>2023</v>
      </c>
      <c r="C2539" s="125" t="s">
        <v>158</v>
      </c>
      <c r="D2539">
        <v>1788</v>
      </c>
      <c r="E2539">
        <v>2738</v>
      </c>
      <c r="F2539">
        <v>2394</v>
      </c>
      <c r="G2539">
        <v>2300</v>
      </c>
      <c r="H2539">
        <v>3470</v>
      </c>
      <c r="I2539">
        <v>66064.3</v>
      </c>
      <c r="J2539">
        <v>34743</v>
      </c>
      <c r="K2539">
        <v>455</v>
      </c>
      <c r="L2539">
        <v>228</v>
      </c>
    </row>
    <row r="2540" spans="1:12" x14ac:dyDescent="0.55000000000000004">
      <c r="A2540" t="s">
        <v>198</v>
      </c>
      <c r="B2540" s="129">
        <v>2023</v>
      </c>
      <c r="C2540" s="125" t="s">
        <v>159</v>
      </c>
      <c r="D2540">
        <v>1718</v>
      </c>
      <c r="E2540">
        <v>3009</v>
      </c>
      <c r="F2540">
        <v>2710</v>
      </c>
      <c r="G2540">
        <v>2645</v>
      </c>
      <c r="H2540">
        <v>179</v>
      </c>
      <c r="I2540">
        <v>89954</v>
      </c>
      <c r="J2540">
        <v>39983</v>
      </c>
      <c r="K2540">
        <v>694</v>
      </c>
      <c r="L2540">
        <v>498</v>
      </c>
    </row>
    <row r="2541" spans="1:12" x14ac:dyDescent="0.55000000000000004">
      <c r="A2541" t="s">
        <v>198</v>
      </c>
      <c r="B2541" s="129">
        <v>2023</v>
      </c>
      <c r="C2541" s="125" t="s">
        <v>160</v>
      </c>
      <c r="D2541">
        <v>1480</v>
      </c>
      <c r="E2541">
        <v>3018</v>
      </c>
      <c r="F2541">
        <v>2441</v>
      </c>
      <c r="G2541">
        <v>2385</v>
      </c>
      <c r="H2541">
        <v>124</v>
      </c>
      <c r="I2541">
        <v>81071</v>
      </c>
      <c r="J2541">
        <v>35645</v>
      </c>
      <c r="K2541">
        <v>521</v>
      </c>
      <c r="L2541">
        <v>406</v>
      </c>
    </row>
    <row r="2542" spans="1:12" x14ac:dyDescent="0.55000000000000004">
      <c r="A2542" t="s">
        <v>198</v>
      </c>
      <c r="B2542" s="129">
        <v>2023</v>
      </c>
      <c r="C2542" s="125" t="s">
        <v>161</v>
      </c>
      <c r="D2542">
        <v>1837</v>
      </c>
      <c r="E2542">
        <v>3127</v>
      </c>
      <c r="F2542">
        <v>2595</v>
      </c>
      <c r="G2542">
        <v>2341</v>
      </c>
      <c r="H2542">
        <v>7</v>
      </c>
      <c r="I2542">
        <v>74534</v>
      </c>
      <c r="J2542">
        <v>36091</v>
      </c>
      <c r="K2542">
        <v>884</v>
      </c>
      <c r="L2542">
        <v>348</v>
      </c>
    </row>
    <row r="2543" spans="1:12" x14ac:dyDescent="0.55000000000000004">
      <c r="A2543" t="s">
        <v>198</v>
      </c>
      <c r="B2543" s="129">
        <v>2023</v>
      </c>
      <c r="C2543" s="125" t="s">
        <v>162</v>
      </c>
      <c r="D2543">
        <v>1365</v>
      </c>
      <c r="E2543">
        <v>3041</v>
      </c>
      <c r="F2543">
        <v>2548</v>
      </c>
      <c r="G2543">
        <v>2207</v>
      </c>
      <c r="H2543">
        <v>60</v>
      </c>
      <c r="I2543">
        <v>79360</v>
      </c>
      <c r="J2543">
        <v>27954</v>
      </c>
      <c r="K2543">
        <v>521</v>
      </c>
      <c r="L2543">
        <v>260</v>
      </c>
    </row>
    <row r="2544" spans="1:12" x14ac:dyDescent="0.55000000000000004">
      <c r="A2544" t="s">
        <v>198</v>
      </c>
      <c r="B2544" s="129">
        <v>2023</v>
      </c>
      <c r="C2544" s="125" t="s">
        <v>163</v>
      </c>
      <c r="D2544">
        <v>1493</v>
      </c>
      <c r="E2544">
        <v>2778</v>
      </c>
      <c r="F2544">
        <v>2546</v>
      </c>
      <c r="G2544">
        <v>2331</v>
      </c>
      <c r="H2544">
        <v>29</v>
      </c>
      <c r="I2544">
        <v>74742</v>
      </c>
      <c r="J2544">
        <v>33758</v>
      </c>
      <c r="K2544">
        <v>543</v>
      </c>
      <c r="L2544">
        <v>218</v>
      </c>
    </row>
    <row r="2545" spans="1:12" x14ac:dyDescent="0.55000000000000004">
      <c r="A2545" t="s">
        <v>198</v>
      </c>
      <c r="B2545" s="129">
        <v>2023</v>
      </c>
      <c r="C2545" s="125" t="s">
        <v>164</v>
      </c>
      <c r="D2545">
        <v>1736</v>
      </c>
      <c r="E2545">
        <v>2850</v>
      </c>
      <c r="F2545">
        <v>2520</v>
      </c>
      <c r="G2545">
        <v>8555</v>
      </c>
      <c r="H2545">
        <v>5</v>
      </c>
      <c r="I2545">
        <v>69398</v>
      </c>
      <c r="J2545">
        <v>34411</v>
      </c>
      <c r="K2545">
        <v>586</v>
      </c>
      <c r="L2545">
        <v>140</v>
      </c>
    </row>
    <row r="2546" spans="1:12" x14ac:dyDescent="0.55000000000000004">
      <c r="A2546" t="s">
        <v>198</v>
      </c>
      <c r="B2546" s="129">
        <v>2023</v>
      </c>
      <c r="C2546" s="125" t="s">
        <v>165</v>
      </c>
      <c r="D2546">
        <v>1755</v>
      </c>
      <c r="E2546">
        <v>2552</v>
      </c>
      <c r="F2546">
        <v>2348</v>
      </c>
      <c r="G2546">
        <v>2244</v>
      </c>
      <c r="H2546">
        <v>15</v>
      </c>
      <c r="I2546">
        <v>81600</v>
      </c>
      <c r="J2546">
        <v>35247</v>
      </c>
      <c r="K2546">
        <v>499</v>
      </c>
      <c r="L2546">
        <v>174</v>
      </c>
    </row>
    <row r="2547" spans="1:12" x14ac:dyDescent="0.55000000000000004">
      <c r="A2547" t="s">
        <v>198</v>
      </c>
      <c r="B2547" s="129">
        <v>2023</v>
      </c>
      <c r="C2547" s="125" t="s">
        <v>166</v>
      </c>
      <c r="D2547">
        <v>1165</v>
      </c>
      <c r="E2547">
        <v>3008</v>
      </c>
      <c r="F2547">
        <v>2603</v>
      </c>
      <c r="G2547">
        <v>2448</v>
      </c>
      <c r="H2547">
        <v>14</v>
      </c>
      <c r="I2547">
        <v>61383</v>
      </c>
      <c r="J2547">
        <v>28775</v>
      </c>
      <c r="K2547">
        <v>708</v>
      </c>
      <c r="L2547">
        <v>274</v>
      </c>
    </row>
    <row r="2548" spans="1:12" x14ac:dyDescent="0.55000000000000004">
      <c r="A2548" t="s">
        <v>199</v>
      </c>
      <c r="B2548" s="129">
        <v>2023</v>
      </c>
      <c r="C2548" s="125" t="s">
        <v>155</v>
      </c>
      <c r="D2548">
        <v>1697</v>
      </c>
      <c r="E2548">
        <v>981</v>
      </c>
      <c r="F2548">
        <v>832</v>
      </c>
      <c r="G2548">
        <v>867</v>
      </c>
      <c r="H2548">
        <v>11</v>
      </c>
      <c r="I2548">
        <v>27503</v>
      </c>
      <c r="J2548">
        <v>8167</v>
      </c>
      <c r="K2548">
        <v>820</v>
      </c>
      <c r="L2548">
        <v>134</v>
      </c>
    </row>
    <row r="2549" spans="1:12" x14ac:dyDescent="0.55000000000000004">
      <c r="A2549" t="s">
        <v>199</v>
      </c>
      <c r="B2549" s="129">
        <v>2023</v>
      </c>
      <c r="C2549" s="125" t="s">
        <v>156</v>
      </c>
      <c r="D2549">
        <v>1409</v>
      </c>
      <c r="E2549">
        <v>1204</v>
      </c>
      <c r="F2549">
        <v>896</v>
      </c>
      <c r="G2549">
        <v>1084</v>
      </c>
      <c r="H2549">
        <v>44</v>
      </c>
      <c r="I2549">
        <v>32415</v>
      </c>
      <c r="J2549">
        <v>9260</v>
      </c>
      <c r="K2549">
        <v>716</v>
      </c>
      <c r="L2549">
        <v>117</v>
      </c>
    </row>
    <row r="2550" spans="1:12" x14ac:dyDescent="0.55000000000000004">
      <c r="A2550" t="s">
        <v>199</v>
      </c>
      <c r="B2550" s="129">
        <v>2023</v>
      </c>
      <c r="C2550" s="125" t="s">
        <v>157</v>
      </c>
      <c r="D2550">
        <v>1285</v>
      </c>
      <c r="E2550">
        <v>1093</v>
      </c>
      <c r="F2550">
        <v>918</v>
      </c>
      <c r="G2550">
        <v>975</v>
      </c>
      <c r="H2550">
        <v>42</v>
      </c>
      <c r="I2550">
        <v>42708</v>
      </c>
      <c r="J2550">
        <v>11840</v>
      </c>
      <c r="K2550">
        <v>818</v>
      </c>
      <c r="L2550">
        <v>198</v>
      </c>
    </row>
    <row r="2551" spans="1:12" x14ac:dyDescent="0.55000000000000004">
      <c r="A2551" t="s">
        <v>199</v>
      </c>
      <c r="B2551" s="129">
        <v>2023</v>
      </c>
      <c r="C2551" s="125" t="s">
        <v>158</v>
      </c>
      <c r="D2551">
        <v>2594</v>
      </c>
      <c r="E2551">
        <v>894</v>
      </c>
      <c r="F2551">
        <v>825</v>
      </c>
      <c r="G2551">
        <v>746</v>
      </c>
      <c r="H2551">
        <v>96</v>
      </c>
      <c r="I2551">
        <v>37549</v>
      </c>
      <c r="J2551">
        <v>12092</v>
      </c>
      <c r="K2551">
        <v>912</v>
      </c>
      <c r="L2551">
        <v>229</v>
      </c>
    </row>
    <row r="2552" spans="1:12" x14ac:dyDescent="0.55000000000000004">
      <c r="A2552" t="s">
        <v>199</v>
      </c>
      <c r="B2552" s="129">
        <v>2023</v>
      </c>
      <c r="C2552" s="125" t="s">
        <v>159</v>
      </c>
      <c r="D2552">
        <v>2092</v>
      </c>
      <c r="E2552">
        <v>1160</v>
      </c>
      <c r="F2552">
        <v>911</v>
      </c>
      <c r="G2552">
        <v>841</v>
      </c>
      <c r="H2552">
        <v>7</v>
      </c>
      <c r="I2552">
        <v>48595</v>
      </c>
      <c r="J2552">
        <v>14264</v>
      </c>
      <c r="K2552">
        <v>853</v>
      </c>
      <c r="L2552">
        <v>314</v>
      </c>
    </row>
    <row r="2553" spans="1:12" x14ac:dyDescent="0.55000000000000004">
      <c r="A2553" t="s">
        <v>199</v>
      </c>
      <c r="B2553" s="129">
        <v>2023</v>
      </c>
      <c r="C2553" s="125" t="s">
        <v>160</v>
      </c>
      <c r="D2553">
        <v>1950</v>
      </c>
      <c r="E2553">
        <v>1235</v>
      </c>
      <c r="F2553">
        <v>1053</v>
      </c>
      <c r="G2553">
        <v>953</v>
      </c>
      <c r="H2553">
        <v>13</v>
      </c>
      <c r="I2553">
        <v>35576</v>
      </c>
      <c r="J2553">
        <v>10491</v>
      </c>
      <c r="K2553">
        <v>648</v>
      </c>
      <c r="L2553">
        <v>215</v>
      </c>
    </row>
    <row r="2554" spans="1:12" x14ac:dyDescent="0.55000000000000004">
      <c r="A2554" t="s">
        <v>199</v>
      </c>
      <c r="B2554" s="129">
        <v>2023</v>
      </c>
      <c r="C2554" s="125" t="s">
        <v>161</v>
      </c>
      <c r="D2554">
        <v>2168</v>
      </c>
      <c r="E2554">
        <v>1032</v>
      </c>
      <c r="F2554">
        <v>954</v>
      </c>
      <c r="G2554">
        <v>866</v>
      </c>
      <c r="H2554">
        <v>55</v>
      </c>
      <c r="I2554">
        <v>33543</v>
      </c>
      <c r="J2554">
        <v>7975</v>
      </c>
      <c r="K2554">
        <v>434</v>
      </c>
      <c r="L2554">
        <v>98</v>
      </c>
    </row>
    <row r="2555" spans="1:12" x14ac:dyDescent="0.55000000000000004">
      <c r="A2555" t="s">
        <v>199</v>
      </c>
      <c r="B2555" s="129">
        <v>2023</v>
      </c>
      <c r="C2555" s="125" t="s">
        <v>162</v>
      </c>
      <c r="D2555">
        <v>1760</v>
      </c>
      <c r="E2555">
        <v>1183</v>
      </c>
      <c r="F2555">
        <v>1204</v>
      </c>
      <c r="G2555">
        <v>857</v>
      </c>
      <c r="H2555">
        <v>48</v>
      </c>
      <c r="I2555">
        <v>29016</v>
      </c>
      <c r="J2555">
        <v>7983</v>
      </c>
      <c r="K2555">
        <v>523</v>
      </c>
      <c r="L2555">
        <v>44</v>
      </c>
    </row>
    <row r="2556" spans="1:12" x14ac:dyDescent="0.55000000000000004">
      <c r="A2556" t="s">
        <v>199</v>
      </c>
      <c r="B2556" s="129">
        <v>2023</v>
      </c>
      <c r="C2556" s="125" t="s">
        <v>163</v>
      </c>
      <c r="D2556">
        <v>1768</v>
      </c>
      <c r="E2556">
        <v>1148</v>
      </c>
      <c r="F2556">
        <v>1136</v>
      </c>
      <c r="G2556">
        <v>1029</v>
      </c>
      <c r="H2556">
        <v>80</v>
      </c>
      <c r="I2556">
        <v>33502</v>
      </c>
      <c r="J2556">
        <v>7656</v>
      </c>
      <c r="K2556">
        <v>536</v>
      </c>
      <c r="L2556">
        <v>74</v>
      </c>
    </row>
    <row r="2557" spans="1:12" x14ac:dyDescent="0.55000000000000004">
      <c r="A2557" t="s">
        <v>199</v>
      </c>
      <c r="B2557" s="129">
        <v>2023</v>
      </c>
      <c r="C2557" s="125" t="s">
        <v>164</v>
      </c>
      <c r="D2557">
        <v>1642</v>
      </c>
      <c r="E2557">
        <v>1025</v>
      </c>
      <c r="F2557">
        <v>1152</v>
      </c>
      <c r="G2557">
        <v>1115</v>
      </c>
      <c r="H2557">
        <v>71</v>
      </c>
      <c r="I2557">
        <v>25940</v>
      </c>
      <c r="J2557">
        <v>7244</v>
      </c>
      <c r="K2557">
        <v>390</v>
      </c>
      <c r="L2557">
        <v>97</v>
      </c>
    </row>
    <row r="2558" spans="1:12" x14ac:dyDescent="0.55000000000000004">
      <c r="A2558" t="s">
        <v>199</v>
      </c>
      <c r="B2558" s="129">
        <v>2023</v>
      </c>
      <c r="C2558" s="125" t="s">
        <v>165</v>
      </c>
      <c r="D2558">
        <v>2275</v>
      </c>
      <c r="E2558">
        <v>921</v>
      </c>
      <c r="F2558">
        <v>839</v>
      </c>
      <c r="G2558">
        <v>798</v>
      </c>
      <c r="H2558">
        <v>41</v>
      </c>
      <c r="I2558">
        <v>32960</v>
      </c>
      <c r="J2558">
        <v>9632</v>
      </c>
      <c r="K2558">
        <v>397</v>
      </c>
      <c r="L2558">
        <v>62</v>
      </c>
    </row>
    <row r="2559" spans="1:12" x14ac:dyDescent="0.55000000000000004">
      <c r="A2559" t="s">
        <v>199</v>
      </c>
      <c r="B2559" s="129">
        <v>2023</v>
      </c>
      <c r="C2559" s="125" t="s">
        <v>166</v>
      </c>
      <c r="D2559">
        <v>1224</v>
      </c>
      <c r="E2559">
        <v>946</v>
      </c>
      <c r="F2559">
        <v>834</v>
      </c>
      <c r="G2559">
        <v>721</v>
      </c>
      <c r="H2559">
        <v>95</v>
      </c>
      <c r="I2559">
        <v>32243</v>
      </c>
      <c r="J2559">
        <v>8441</v>
      </c>
      <c r="K2559">
        <v>429</v>
      </c>
      <c r="L2559">
        <v>119</v>
      </c>
    </row>
    <row r="2560" spans="1:12" x14ac:dyDescent="0.55000000000000004">
      <c r="A2560" t="s">
        <v>200</v>
      </c>
      <c r="B2560" s="129">
        <v>2023</v>
      </c>
      <c r="C2560" s="125" t="s">
        <v>155</v>
      </c>
      <c r="D2560">
        <v>2388</v>
      </c>
      <c r="E2560">
        <v>3050</v>
      </c>
      <c r="F2560">
        <v>2798</v>
      </c>
      <c r="G2560">
        <v>2882</v>
      </c>
      <c r="H2560">
        <v>441</v>
      </c>
      <c r="I2560">
        <v>153413</v>
      </c>
      <c r="J2560">
        <v>48710</v>
      </c>
      <c r="K2560">
        <v>5974</v>
      </c>
      <c r="L2560">
        <v>1355</v>
      </c>
    </row>
    <row r="2561" spans="1:12" x14ac:dyDescent="0.55000000000000004">
      <c r="A2561" t="s">
        <v>200</v>
      </c>
      <c r="B2561" s="129">
        <v>2023</v>
      </c>
      <c r="C2561" s="125" t="s">
        <v>156</v>
      </c>
      <c r="D2561">
        <v>1908</v>
      </c>
      <c r="E2561">
        <v>2740</v>
      </c>
      <c r="F2561">
        <v>2619</v>
      </c>
      <c r="G2561">
        <v>2530</v>
      </c>
      <c r="H2561">
        <v>186</v>
      </c>
      <c r="I2561">
        <v>187589</v>
      </c>
      <c r="J2561">
        <v>54655</v>
      </c>
      <c r="K2561">
        <v>5166</v>
      </c>
      <c r="L2561">
        <v>980</v>
      </c>
    </row>
    <row r="2562" spans="1:12" x14ac:dyDescent="0.55000000000000004">
      <c r="A2562" t="s">
        <v>200</v>
      </c>
      <c r="B2562" s="129">
        <v>2023</v>
      </c>
      <c r="C2562" s="125" t="s">
        <v>157</v>
      </c>
      <c r="D2562">
        <v>3508</v>
      </c>
      <c r="E2562">
        <v>2842</v>
      </c>
      <c r="F2562">
        <v>2950</v>
      </c>
      <c r="G2562">
        <v>2889</v>
      </c>
      <c r="H2562">
        <v>54</v>
      </c>
      <c r="I2562">
        <v>193139</v>
      </c>
      <c r="J2562">
        <v>51400</v>
      </c>
      <c r="K2562">
        <v>5943</v>
      </c>
      <c r="L2562">
        <v>1465</v>
      </c>
    </row>
    <row r="2563" spans="1:12" x14ac:dyDescent="0.55000000000000004">
      <c r="A2563" t="s">
        <v>200</v>
      </c>
      <c r="B2563" s="129">
        <v>2023</v>
      </c>
      <c r="C2563" s="125" t="s">
        <v>158</v>
      </c>
      <c r="D2563">
        <v>3785</v>
      </c>
      <c r="E2563">
        <v>2481</v>
      </c>
      <c r="F2563">
        <v>2556</v>
      </c>
      <c r="G2563">
        <v>2442</v>
      </c>
      <c r="H2563">
        <v>65</v>
      </c>
      <c r="I2563">
        <v>166502</v>
      </c>
      <c r="J2563">
        <v>46167</v>
      </c>
      <c r="K2563">
        <v>5767</v>
      </c>
      <c r="L2563">
        <v>1509</v>
      </c>
    </row>
    <row r="2564" spans="1:12" x14ac:dyDescent="0.55000000000000004">
      <c r="A2564" t="s">
        <v>200</v>
      </c>
      <c r="B2564" s="129">
        <v>2023</v>
      </c>
      <c r="C2564" s="125" t="s">
        <v>159</v>
      </c>
      <c r="D2564">
        <v>5449</v>
      </c>
      <c r="E2564">
        <v>3180</v>
      </c>
      <c r="F2564">
        <v>2745</v>
      </c>
      <c r="G2564">
        <v>2949</v>
      </c>
      <c r="H2564">
        <v>204</v>
      </c>
      <c r="I2564">
        <v>208895</v>
      </c>
      <c r="J2564">
        <v>51429</v>
      </c>
      <c r="K2564">
        <v>5767</v>
      </c>
      <c r="L2564">
        <v>1033</v>
      </c>
    </row>
    <row r="2565" spans="1:12" x14ac:dyDescent="0.55000000000000004">
      <c r="A2565" t="s">
        <v>200</v>
      </c>
      <c r="B2565" s="129">
        <v>2023</v>
      </c>
      <c r="C2565" s="125" t="s">
        <v>160</v>
      </c>
      <c r="D2565">
        <v>4801</v>
      </c>
      <c r="E2565">
        <v>2953</v>
      </c>
      <c r="F2565">
        <v>2677</v>
      </c>
      <c r="G2565">
        <v>2800</v>
      </c>
      <c r="H2565">
        <v>26</v>
      </c>
      <c r="I2565">
        <v>176148</v>
      </c>
      <c r="J2565">
        <v>43961</v>
      </c>
      <c r="K2565">
        <v>5532</v>
      </c>
      <c r="L2565">
        <v>906</v>
      </c>
    </row>
    <row r="2566" spans="1:12" x14ac:dyDescent="0.55000000000000004">
      <c r="A2566" t="s">
        <v>200</v>
      </c>
      <c r="B2566" s="129">
        <v>2023</v>
      </c>
      <c r="C2566" s="125" t="s">
        <v>161</v>
      </c>
      <c r="D2566">
        <v>5401</v>
      </c>
      <c r="E2566">
        <v>2890</v>
      </c>
      <c r="F2566">
        <v>3062</v>
      </c>
      <c r="G2566">
        <v>2925</v>
      </c>
      <c r="H2566">
        <v>68</v>
      </c>
      <c r="I2566">
        <v>177589</v>
      </c>
      <c r="J2566">
        <v>41154</v>
      </c>
      <c r="K2566">
        <v>5086</v>
      </c>
      <c r="L2566">
        <v>701</v>
      </c>
    </row>
    <row r="2567" spans="1:12" x14ac:dyDescent="0.55000000000000004">
      <c r="A2567" t="s">
        <v>200</v>
      </c>
      <c r="B2567" s="129">
        <v>2023</v>
      </c>
      <c r="C2567" s="125" t="s">
        <v>162</v>
      </c>
      <c r="D2567">
        <v>4141</v>
      </c>
      <c r="E2567">
        <v>2836</v>
      </c>
      <c r="F2567">
        <v>3032</v>
      </c>
      <c r="G2567">
        <v>3107</v>
      </c>
      <c r="H2567">
        <v>57</v>
      </c>
      <c r="I2567">
        <v>167845</v>
      </c>
      <c r="J2567">
        <v>36408</v>
      </c>
      <c r="K2567">
        <v>4454</v>
      </c>
      <c r="L2567">
        <v>1064</v>
      </c>
    </row>
    <row r="2568" spans="1:12" x14ac:dyDescent="0.55000000000000004">
      <c r="A2568" t="s">
        <v>200</v>
      </c>
      <c r="B2568" s="129">
        <v>2023</v>
      </c>
      <c r="C2568" s="125" t="s">
        <v>163</v>
      </c>
      <c r="D2568">
        <v>4822</v>
      </c>
      <c r="E2568">
        <v>2811</v>
      </c>
      <c r="F2568">
        <v>2770</v>
      </c>
      <c r="G2568">
        <v>3028</v>
      </c>
      <c r="H2568">
        <v>94</v>
      </c>
      <c r="I2568">
        <v>165271</v>
      </c>
      <c r="J2568">
        <v>38797</v>
      </c>
      <c r="K2568">
        <v>5568</v>
      </c>
      <c r="L2568">
        <v>903</v>
      </c>
    </row>
    <row r="2569" spans="1:12" x14ac:dyDescent="0.55000000000000004">
      <c r="A2569" t="s">
        <v>200</v>
      </c>
      <c r="B2569" s="129">
        <v>2023</v>
      </c>
      <c r="C2569" s="125" t="s">
        <v>164</v>
      </c>
      <c r="D2569">
        <v>4751</v>
      </c>
      <c r="E2569">
        <v>2906</v>
      </c>
      <c r="F2569">
        <v>2590</v>
      </c>
      <c r="G2569">
        <v>2759</v>
      </c>
      <c r="H2569">
        <v>114</v>
      </c>
      <c r="I2569">
        <v>144588</v>
      </c>
      <c r="J2569">
        <v>34402</v>
      </c>
      <c r="K2569">
        <v>4817</v>
      </c>
      <c r="L2569">
        <v>716</v>
      </c>
    </row>
    <row r="2570" spans="1:12" x14ac:dyDescent="0.55000000000000004">
      <c r="A2570" t="s">
        <v>200</v>
      </c>
      <c r="B2570" s="129">
        <v>2023</v>
      </c>
      <c r="C2570" s="125" t="s">
        <v>165</v>
      </c>
      <c r="D2570">
        <v>4828</v>
      </c>
      <c r="E2570">
        <v>2995</v>
      </c>
      <c r="F2570">
        <v>2556</v>
      </c>
      <c r="G2570">
        <v>2383</v>
      </c>
      <c r="H2570">
        <v>132</v>
      </c>
      <c r="I2570">
        <v>109739</v>
      </c>
      <c r="J2570">
        <v>27894</v>
      </c>
      <c r="K2570">
        <v>4753</v>
      </c>
      <c r="L2570">
        <v>605</v>
      </c>
    </row>
    <row r="2571" spans="1:12" x14ac:dyDescent="0.55000000000000004">
      <c r="A2571" t="s">
        <v>200</v>
      </c>
      <c r="B2571" s="129">
        <v>2023</v>
      </c>
      <c r="C2571" s="125" t="s">
        <v>166</v>
      </c>
      <c r="D2571">
        <v>4816</v>
      </c>
      <c r="E2571">
        <v>2875</v>
      </c>
      <c r="F2571">
        <v>2631</v>
      </c>
      <c r="G2571">
        <v>2527</v>
      </c>
      <c r="H2571">
        <v>150</v>
      </c>
      <c r="I2571">
        <v>138951</v>
      </c>
      <c r="J2571">
        <v>35358</v>
      </c>
      <c r="K2571">
        <v>5145</v>
      </c>
      <c r="L2571">
        <v>769</v>
      </c>
    </row>
    <row r="2572" spans="1:12" x14ac:dyDescent="0.55000000000000004">
      <c r="A2572" t="s">
        <v>201</v>
      </c>
      <c r="B2572" s="129">
        <v>2023</v>
      </c>
      <c r="C2572" s="125" t="s">
        <v>155</v>
      </c>
      <c r="D2572">
        <v>4190</v>
      </c>
      <c r="E2572">
        <v>3941</v>
      </c>
      <c r="F2572">
        <v>3586</v>
      </c>
      <c r="G2572">
        <v>3847</v>
      </c>
      <c r="H2572">
        <v>199</v>
      </c>
      <c r="I2572">
        <v>155658</v>
      </c>
      <c r="J2572">
        <v>37603</v>
      </c>
      <c r="K2572">
        <v>8862</v>
      </c>
      <c r="L2572">
        <v>1861</v>
      </c>
    </row>
    <row r="2573" spans="1:12" x14ac:dyDescent="0.55000000000000004">
      <c r="A2573" t="s">
        <v>201</v>
      </c>
      <c r="B2573" s="129">
        <v>2023</v>
      </c>
      <c r="C2573" s="125" t="s">
        <v>156</v>
      </c>
      <c r="D2573">
        <v>4162</v>
      </c>
      <c r="E2573">
        <v>3569</v>
      </c>
      <c r="F2573">
        <v>3353</v>
      </c>
      <c r="G2573">
        <v>3480</v>
      </c>
      <c r="H2573">
        <v>241</v>
      </c>
      <c r="I2573">
        <v>180059</v>
      </c>
      <c r="J2573">
        <v>36603.300000000003</v>
      </c>
      <c r="K2573">
        <v>9927</v>
      </c>
      <c r="L2573">
        <v>2176</v>
      </c>
    </row>
    <row r="2574" spans="1:12" x14ac:dyDescent="0.55000000000000004">
      <c r="A2574" t="s">
        <v>201</v>
      </c>
      <c r="B2574" s="129">
        <v>2023</v>
      </c>
      <c r="C2574" s="125" t="s">
        <v>157</v>
      </c>
      <c r="D2574">
        <v>2132</v>
      </c>
      <c r="E2574">
        <v>3814</v>
      </c>
      <c r="F2574">
        <v>3883</v>
      </c>
      <c r="G2574">
        <v>3853</v>
      </c>
      <c r="H2574">
        <v>147</v>
      </c>
      <c r="I2574">
        <v>176185</v>
      </c>
      <c r="J2574">
        <v>39309</v>
      </c>
      <c r="K2574">
        <v>8778</v>
      </c>
      <c r="L2574">
        <v>2393</v>
      </c>
    </row>
    <row r="2575" spans="1:12" x14ac:dyDescent="0.55000000000000004">
      <c r="A2575" t="s">
        <v>201</v>
      </c>
      <c r="B2575" s="129">
        <v>2023</v>
      </c>
      <c r="C2575" s="125" t="s">
        <v>158</v>
      </c>
      <c r="D2575">
        <v>1521</v>
      </c>
      <c r="E2575">
        <v>3257</v>
      </c>
      <c r="F2575">
        <v>3459</v>
      </c>
      <c r="G2575">
        <v>3520</v>
      </c>
      <c r="H2575">
        <v>122</v>
      </c>
      <c r="I2575">
        <v>140363</v>
      </c>
      <c r="J2575">
        <v>35499</v>
      </c>
      <c r="K2575">
        <v>8667</v>
      </c>
      <c r="L2575">
        <v>1523</v>
      </c>
    </row>
    <row r="2576" spans="1:12" x14ac:dyDescent="0.55000000000000004">
      <c r="A2576" t="s">
        <v>201</v>
      </c>
      <c r="B2576" s="129">
        <v>2023</v>
      </c>
      <c r="C2576" s="125" t="s">
        <v>159</v>
      </c>
      <c r="D2576">
        <v>2293</v>
      </c>
      <c r="E2576">
        <v>3961</v>
      </c>
      <c r="F2576">
        <v>3679</v>
      </c>
      <c r="G2576">
        <v>3699</v>
      </c>
      <c r="H2576">
        <v>249</v>
      </c>
      <c r="I2576">
        <v>175511</v>
      </c>
      <c r="J2576">
        <v>38319</v>
      </c>
      <c r="K2576">
        <v>10245</v>
      </c>
      <c r="L2576">
        <v>2085</v>
      </c>
    </row>
    <row r="2577" spans="1:12" x14ac:dyDescent="0.55000000000000004">
      <c r="A2577" t="s">
        <v>201</v>
      </c>
      <c r="B2577" s="129">
        <v>2023</v>
      </c>
      <c r="C2577" s="125" t="s">
        <v>160</v>
      </c>
      <c r="D2577">
        <v>1990</v>
      </c>
      <c r="E2577">
        <v>3849</v>
      </c>
      <c r="F2577">
        <v>3578</v>
      </c>
      <c r="G2577">
        <v>3968</v>
      </c>
      <c r="H2577">
        <v>107</v>
      </c>
      <c r="I2577">
        <v>163922</v>
      </c>
      <c r="J2577">
        <v>40079</v>
      </c>
      <c r="K2577">
        <v>9914</v>
      </c>
      <c r="L2577">
        <v>1811</v>
      </c>
    </row>
    <row r="2578" spans="1:12" x14ac:dyDescent="0.55000000000000004">
      <c r="A2578" t="s">
        <v>201</v>
      </c>
      <c r="B2578" s="129">
        <v>2023</v>
      </c>
      <c r="C2578" s="125" t="s">
        <v>161</v>
      </c>
      <c r="D2578">
        <v>2194</v>
      </c>
      <c r="E2578">
        <v>3931</v>
      </c>
      <c r="F2578">
        <v>3982</v>
      </c>
      <c r="G2578">
        <v>3917</v>
      </c>
      <c r="H2578">
        <v>46</v>
      </c>
      <c r="I2578">
        <v>170019</v>
      </c>
      <c r="J2578">
        <v>35154</v>
      </c>
      <c r="K2578">
        <v>9085</v>
      </c>
      <c r="L2578">
        <v>2244</v>
      </c>
    </row>
    <row r="2579" spans="1:12" x14ac:dyDescent="0.55000000000000004">
      <c r="A2579" t="s">
        <v>201</v>
      </c>
      <c r="B2579" s="129">
        <v>2023</v>
      </c>
      <c r="C2579" s="125" t="s">
        <v>162</v>
      </c>
      <c r="D2579">
        <v>1781</v>
      </c>
      <c r="E2579">
        <v>3952</v>
      </c>
      <c r="F2579">
        <v>4143</v>
      </c>
      <c r="G2579">
        <v>4271</v>
      </c>
      <c r="H2579">
        <v>36</v>
      </c>
      <c r="I2579">
        <v>156103</v>
      </c>
      <c r="J2579">
        <v>36581</v>
      </c>
      <c r="K2579">
        <v>9700</v>
      </c>
      <c r="L2579">
        <v>1721</v>
      </c>
    </row>
    <row r="2580" spans="1:12" x14ac:dyDescent="0.55000000000000004">
      <c r="A2580" t="s">
        <v>201</v>
      </c>
      <c r="B2580" s="129">
        <v>2023</v>
      </c>
      <c r="C2580" s="125" t="s">
        <v>163</v>
      </c>
      <c r="D2580">
        <v>1606</v>
      </c>
      <c r="E2580">
        <v>3621</v>
      </c>
      <c r="F2580">
        <v>3662</v>
      </c>
      <c r="G2580">
        <v>3833</v>
      </c>
      <c r="H2580">
        <v>81</v>
      </c>
      <c r="I2580">
        <v>153180</v>
      </c>
      <c r="J2580">
        <v>32575</v>
      </c>
      <c r="K2580">
        <v>11230</v>
      </c>
      <c r="L2580">
        <v>1517</v>
      </c>
    </row>
    <row r="2581" spans="1:12" x14ac:dyDescent="0.55000000000000004">
      <c r="A2581" t="s">
        <v>201</v>
      </c>
      <c r="B2581" s="129">
        <v>2023</v>
      </c>
      <c r="C2581" s="125" t="s">
        <v>164</v>
      </c>
      <c r="D2581">
        <v>2084</v>
      </c>
      <c r="E2581">
        <v>4027</v>
      </c>
      <c r="F2581">
        <v>3772</v>
      </c>
      <c r="G2581">
        <v>3428</v>
      </c>
      <c r="H2581">
        <v>36</v>
      </c>
      <c r="I2581">
        <v>148727</v>
      </c>
      <c r="J2581">
        <v>35335</v>
      </c>
      <c r="K2581">
        <v>10193</v>
      </c>
      <c r="L2581">
        <v>1797</v>
      </c>
    </row>
    <row r="2582" spans="1:12" x14ac:dyDescent="0.55000000000000004">
      <c r="A2582" t="s">
        <v>201</v>
      </c>
      <c r="B2582" s="129">
        <v>2023</v>
      </c>
      <c r="C2582" s="125" t="s">
        <v>165</v>
      </c>
      <c r="D2582">
        <v>2355</v>
      </c>
      <c r="E2582">
        <v>4626</v>
      </c>
      <c r="F2582">
        <v>4136</v>
      </c>
      <c r="G2582">
        <v>4396</v>
      </c>
      <c r="H2582">
        <v>38</v>
      </c>
      <c r="I2582">
        <v>123516</v>
      </c>
      <c r="J2582">
        <v>30337</v>
      </c>
      <c r="K2582">
        <v>9551</v>
      </c>
      <c r="L2582">
        <v>1587</v>
      </c>
    </row>
    <row r="2583" spans="1:12" x14ac:dyDescent="0.55000000000000004">
      <c r="A2583" t="s">
        <v>201</v>
      </c>
      <c r="B2583" s="129">
        <v>2023</v>
      </c>
      <c r="C2583" s="125" t="s">
        <v>166</v>
      </c>
      <c r="D2583">
        <v>2050</v>
      </c>
      <c r="E2583">
        <v>3683</v>
      </c>
      <c r="F2583">
        <v>3720</v>
      </c>
      <c r="G2583">
        <v>3574</v>
      </c>
      <c r="H2583">
        <v>41</v>
      </c>
      <c r="I2583">
        <v>134971</v>
      </c>
      <c r="J2583">
        <v>29514</v>
      </c>
      <c r="K2583">
        <v>8985</v>
      </c>
      <c r="L2583">
        <v>1655</v>
      </c>
    </row>
    <row r="2584" spans="1:12" x14ac:dyDescent="0.55000000000000004">
      <c r="A2584" t="s">
        <v>202</v>
      </c>
      <c r="B2584" s="129">
        <v>2023</v>
      </c>
      <c r="C2584" s="125" t="s">
        <v>155</v>
      </c>
      <c r="D2584">
        <v>1886</v>
      </c>
      <c r="E2584">
        <v>2562</v>
      </c>
      <c r="F2584">
        <v>2098</v>
      </c>
      <c r="G2584">
        <v>3293</v>
      </c>
      <c r="H2584">
        <v>988</v>
      </c>
      <c r="I2584">
        <v>127542</v>
      </c>
      <c r="J2584">
        <v>30987</v>
      </c>
      <c r="K2584">
        <v>6712</v>
      </c>
      <c r="L2584">
        <v>901</v>
      </c>
    </row>
    <row r="2585" spans="1:12" x14ac:dyDescent="0.55000000000000004">
      <c r="A2585" t="s">
        <v>202</v>
      </c>
      <c r="B2585" s="129">
        <v>2023</v>
      </c>
      <c r="C2585" s="125" t="s">
        <v>156</v>
      </c>
      <c r="D2585">
        <v>1857</v>
      </c>
      <c r="E2585">
        <v>2125</v>
      </c>
      <c r="F2585">
        <v>2508</v>
      </c>
      <c r="G2585">
        <v>3243</v>
      </c>
      <c r="H2585">
        <v>806</v>
      </c>
      <c r="I2585">
        <v>134751</v>
      </c>
      <c r="J2585">
        <v>33763</v>
      </c>
      <c r="K2585">
        <v>6420</v>
      </c>
      <c r="L2585">
        <v>869</v>
      </c>
    </row>
    <row r="2586" spans="1:12" x14ac:dyDescent="0.55000000000000004">
      <c r="A2586" t="s">
        <v>202</v>
      </c>
      <c r="B2586" s="129">
        <v>2023</v>
      </c>
      <c r="C2586" s="125" t="s">
        <v>157</v>
      </c>
      <c r="D2586">
        <v>1214</v>
      </c>
      <c r="E2586">
        <v>2671</v>
      </c>
      <c r="F2586">
        <v>2660</v>
      </c>
      <c r="G2586">
        <v>3393</v>
      </c>
      <c r="H2586">
        <v>4689</v>
      </c>
      <c r="I2586">
        <v>140900</v>
      </c>
      <c r="J2586">
        <v>36851</v>
      </c>
      <c r="K2586">
        <v>6279</v>
      </c>
      <c r="L2586">
        <v>1361</v>
      </c>
    </row>
    <row r="2587" spans="1:12" x14ac:dyDescent="0.55000000000000004">
      <c r="A2587" t="s">
        <v>202</v>
      </c>
      <c r="B2587" s="129">
        <v>2023</v>
      </c>
      <c r="C2587" s="125" t="s">
        <v>158</v>
      </c>
      <c r="D2587">
        <v>786</v>
      </c>
      <c r="E2587">
        <v>2749</v>
      </c>
      <c r="F2587">
        <v>2065</v>
      </c>
      <c r="G2587">
        <v>2685</v>
      </c>
      <c r="H2587">
        <v>162</v>
      </c>
      <c r="I2587">
        <v>141540</v>
      </c>
      <c r="J2587">
        <v>40846</v>
      </c>
      <c r="K2587">
        <v>7910</v>
      </c>
      <c r="L2587">
        <v>1275</v>
      </c>
    </row>
    <row r="2588" spans="1:12" x14ac:dyDescent="0.55000000000000004">
      <c r="A2588" t="s">
        <v>202</v>
      </c>
      <c r="B2588" s="129">
        <v>2023</v>
      </c>
      <c r="C2588" s="125" t="s">
        <v>159</v>
      </c>
      <c r="D2588">
        <v>1026</v>
      </c>
      <c r="E2588">
        <v>3588</v>
      </c>
      <c r="F2588">
        <v>2463</v>
      </c>
      <c r="G2588">
        <v>2789</v>
      </c>
      <c r="H2588">
        <v>78</v>
      </c>
      <c r="I2588">
        <v>179134</v>
      </c>
      <c r="J2588">
        <v>43369</v>
      </c>
      <c r="K2588">
        <v>8499</v>
      </c>
      <c r="L2588">
        <v>1438</v>
      </c>
    </row>
    <row r="2589" spans="1:12" x14ac:dyDescent="0.55000000000000004">
      <c r="A2589" t="s">
        <v>202</v>
      </c>
      <c r="B2589" s="129">
        <v>2023</v>
      </c>
      <c r="C2589" s="125" t="s">
        <v>160</v>
      </c>
      <c r="D2589">
        <v>1030</v>
      </c>
      <c r="E2589">
        <v>3565</v>
      </c>
      <c r="F2589">
        <v>2953</v>
      </c>
      <c r="G2589">
        <v>2407</v>
      </c>
      <c r="H2589">
        <v>17</v>
      </c>
      <c r="I2589">
        <v>176254</v>
      </c>
      <c r="J2589">
        <v>43564</v>
      </c>
      <c r="K2589">
        <v>7906</v>
      </c>
      <c r="L2589">
        <v>1163</v>
      </c>
    </row>
    <row r="2590" spans="1:12" x14ac:dyDescent="0.55000000000000004">
      <c r="A2590" t="s">
        <v>202</v>
      </c>
      <c r="B2590" s="129">
        <v>2023</v>
      </c>
      <c r="C2590" s="125" t="s">
        <v>161</v>
      </c>
      <c r="D2590">
        <v>1207</v>
      </c>
      <c r="E2590">
        <v>3137</v>
      </c>
      <c r="F2590">
        <v>3303</v>
      </c>
      <c r="G2590">
        <v>2546</v>
      </c>
      <c r="H2590">
        <v>23</v>
      </c>
      <c r="I2590">
        <v>152362</v>
      </c>
      <c r="J2590">
        <v>37659</v>
      </c>
      <c r="K2590">
        <v>7253</v>
      </c>
      <c r="L2590">
        <v>891</v>
      </c>
    </row>
    <row r="2591" spans="1:12" x14ac:dyDescent="0.55000000000000004">
      <c r="A2591" t="s">
        <v>202</v>
      </c>
      <c r="B2591" s="129">
        <v>2023</v>
      </c>
      <c r="C2591" s="125" t="s">
        <v>162</v>
      </c>
      <c r="D2591">
        <v>1013</v>
      </c>
      <c r="E2591">
        <v>3032</v>
      </c>
      <c r="F2591">
        <v>3523</v>
      </c>
      <c r="G2591">
        <v>3032</v>
      </c>
      <c r="H2591">
        <v>18</v>
      </c>
      <c r="I2591">
        <v>146641</v>
      </c>
      <c r="J2591">
        <v>39011</v>
      </c>
      <c r="K2591">
        <v>6776</v>
      </c>
      <c r="L2591">
        <v>1025</v>
      </c>
    </row>
    <row r="2592" spans="1:12" x14ac:dyDescent="0.55000000000000004">
      <c r="A2592" t="s">
        <v>202</v>
      </c>
      <c r="B2592" s="129">
        <v>2023</v>
      </c>
      <c r="C2592" s="125" t="s">
        <v>163</v>
      </c>
      <c r="D2592">
        <v>1013</v>
      </c>
      <c r="E2592">
        <v>2609</v>
      </c>
      <c r="F2592">
        <v>3280</v>
      </c>
      <c r="G2592">
        <v>3001</v>
      </c>
      <c r="H2592">
        <v>3</v>
      </c>
      <c r="I2592">
        <v>151459</v>
      </c>
      <c r="J2592">
        <v>36467</v>
      </c>
      <c r="K2592">
        <v>6453</v>
      </c>
      <c r="L2592">
        <v>1010</v>
      </c>
    </row>
    <row r="2593" spans="1:12" x14ac:dyDescent="0.55000000000000004">
      <c r="A2593" t="s">
        <v>202</v>
      </c>
      <c r="B2593" s="129">
        <v>2023</v>
      </c>
      <c r="C2593" s="125" t="s">
        <v>164</v>
      </c>
      <c r="D2593">
        <v>1060</v>
      </c>
      <c r="E2593">
        <v>2251</v>
      </c>
      <c r="F2593">
        <v>3019</v>
      </c>
      <c r="G2593">
        <v>2378</v>
      </c>
      <c r="H2593">
        <v>15</v>
      </c>
      <c r="I2593">
        <v>150754</v>
      </c>
      <c r="J2593">
        <v>38329</v>
      </c>
      <c r="K2593">
        <v>6603</v>
      </c>
      <c r="L2593">
        <v>1029</v>
      </c>
    </row>
    <row r="2594" spans="1:12" x14ac:dyDescent="0.55000000000000004">
      <c r="A2594" t="s">
        <v>202</v>
      </c>
      <c r="B2594" s="129">
        <v>2023</v>
      </c>
      <c r="C2594" s="125" t="s">
        <v>165</v>
      </c>
      <c r="D2594">
        <v>1291</v>
      </c>
      <c r="E2594">
        <v>2130</v>
      </c>
      <c r="F2594">
        <v>2627</v>
      </c>
      <c r="G2594">
        <v>2558</v>
      </c>
      <c r="H2594">
        <v>4</v>
      </c>
      <c r="I2594">
        <v>139147</v>
      </c>
      <c r="J2594">
        <v>35659</v>
      </c>
      <c r="K2594">
        <v>7159</v>
      </c>
      <c r="L2594">
        <v>1064</v>
      </c>
    </row>
    <row r="2595" spans="1:12" x14ac:dyDescent="0.55000000000000004">
      <c r="A2595" t="s">
        <v>202</v>
      </c>
      <c r="B2595" s="129">
        <v>2023</v>
      </c>
      <c r="C2595" s="125" t="s">
        <v>166</v>
      </c>
      <c r="D2595">
        <v>1167</v>
      </c>
      <c r="E2595">
        <v>2368</v>
      </c>
      <c r="F2595">
        <v>2026</v>
      </c>
      <c r="G2595">
        <v>2771</v>
      </c>
      <c r="H2595">
        <v>10</v>
      </c>
      <c r="I2595">
        <v>143638</v>
      </c>
      <c r="J2595">
        <v>35688</v>
      </c>
      <c r="K2595">
        <v>6230</v>
      </c>
      <c r="L2595">
        <v>1558</v>
      </c>
    </row>
    <row r="2596" spans="1:12" x14ac:dyDescent="0.55000000000000004">
      <c r="A2596" t="s">
        <v>203</v>
      </c>
      <c r="B2596" s="129">
        <v>2023</v>
      </c>
      <c r="C2596" s="125" t="s">
        <v>155</v>
      </c>
      <c r="D2596">
        <v>896</v>
      </c>
      <c r="E2596">
        <v>1984</v>
      </c>
      <c r="F2596">
        <v>1762</v>
      </c>
      <c r="G2596">
        <v>1956</v>
      </c>
      <c r="H2596">
        <v>11</v>
      </c>
      <c r="I2596">
        <v>157082</v>
      </c>
      <c r="J2596">
        <v>27093</v>
      </c>
      <c r="K2596">
        <v>2595</v>
      </c>
      <c r="L2596">
        <v>361</v>
      </c>
    </row>
    <row r="2597" spans="1:12" x14ac:dyDescent="0.55000000000000004">
      <c r="A2597" t="s">
        <v>203</v>
      </c>
      <c r="B2597" s="129">
        <v>2023</v>
      </c>
      <c r="C2597" s="125" t="s">
        <v>156</v>
      </c>
      <c r="D2597">
        <v>881</v>
      </c>
      <c r="E2597">
        <v>1704</v>
      </c>
      <c r="F2597">
        <v>1781</v>
      </c>
      <c r="G2597">
        <v>1710</v>
      </c>
      <c r="H2597">
        <v>15</v>
      </c>
      <c r="I2597">
        <v>165933</v>
      </c>
      <c r="J2597">
        <v>30908</v>
      </c>
      <c r="K2597">
        <v>2261</v>
      </c>
      <c r="L2597">
        <v>380</v>
      </c>
    </row>
    <row r="2598" spans="1:12" x14ac:dyDescent="0.55000000000000004">
      <c r="A2598" t="s">
        <v>203</v>
      </c>
      <c r="B2598" s="129">
        <v>2023</v>
      </c>
      <c r="C2598" s="125" t="s">
        <v>157</v>
      </c>
      <c r="D2598">
        <v>1163</v>
      </c>
      <c r="E2598">
        <v>1892</v>
      </c>
      <c r="F2598">
        <v>1951</v>
      </c>
      <c r="G2598">
        <v>1988</v>
      </c>
      <c r="H2598">
        <v>13</v>
      </c>
      <c r="I2598">
        <v>171776</v>
      </c>
      <c r="J2598">
        <v>37455</v>
      </c>
      <c r="K2598">
        <v>3360</v>
      </c>
      <c r="L2598">
        <v>463</v>
      </c>
    </row>
    <row r="2599" spans="1:12" x14ac:dyDescent="0.55000000000000004">
      <c r="A2599" t="s">
        <v>203</v>
      </c>
      <c r="B2599" s="129">
        <v>2023</v>
      </c>
      <c r="C2599" s="125" t="s">
        <v>158</v>
      </c>
      <c r="D2599">
        <v>896</v>
      </c>
      <c r="E2599">
        <v>1668</v>
      </c>
      <c r="F2599">
        <v>1716</v>
      </c>
      <c r="G2599">
        <v>1731</v>
      </c>
      <c r="H2599">
        <v>17</v>
      </c>
      <c r="I2599">
        <v>146648</v>
      </c>
      <c r="J2599">
        <v>35613</v>
      </c>
      <c r="K2599">
        <v>3057</v>
      </c>
      <c r="L2599">
        <v>622</v>
      </c>
    </row>
    <row r="2600" spans="1:12" x14ac:dyDescent="0.55000000000000004">
      <c r="A2600" t="s">
        <v>203</v>
      </c>
      <c r="B2600" s="129">
        <v>2023</v>
      </c>
      <c r="C2600" s="125" t="s">
        <v>159</v>
      </c>
      <c r="D2600">
        <v>1225</v>
      </c>
      <c r="E2600">
        <v>2004</v>
      </c>
      <c r="F2600">
        <v>1839</v>
      </c>
      <c r="G2600">
        <v>1945</v>
      </c>
      <c r="H2600">
        <v>11</v>
      </c>
      <c r="I2600">
        <v>202890</v>
      </c>
      <c r="J2600">
        <v>37650</v>
      </c>
      <c r="K2600">
        <v>2887</v>
      </c>
      <c r="L2600">
        <v>898</v>
      </c>
    </row>
    <row r="2601" spans="1:12" x14ac:dyDescent="0.55000000000000004">
      <c r="A2601" t="s">
        <v>203</v>
      </c>
      <c r="B2601" s="129">
        <v>2023</v>
      </c>
      <c r="C2601" s="125" t="s">
        <v>160</v>
      </c>
      <c r="D2601">
        <v>1121</v>
      </c>
      <c r="E2601">
        <v>1719</v>
      </c>
      <c r="F2601">
        <v>1711</v>
      </c>
      <c r="G2601">
        <v>1732</v>
      </c>
      <c r="H2601">
        <v>204</v>
      </c>
      <c r="I2601">
        <v>174884</v>
      </c>
      <c r="J2601">
        <v>33962</v>
      </c>
      <c r="K2601">
        <v>3197</v>
      </c>
      <c r="L2601">
        <v>258</v>
      </c>
    </row>
    <row r="2602" spans="1:12" x14ac:dyDescent="0.55000000000000004">
      <c r="A2602" t="s">
        <v>203</v>
      </c>
      <c r="B2602" s="129">
        <v>2023</v>
      </c>
      <c r="C2602" s="125" t="s">
        <v>161</v>
      </c>
      <c r="D2602">
        <v>1384</v>
      </c>
      <c r="E2602">
        <v>1669</v>
      </c>
      <c r="F2602">
        <v>1860</v>
      </c>
      <c r="G2602">
        <v>1751</v>
      </c>
      <c r="H2602">
        <v>224</v>
      </c>
      <c r="I2602">
        <v>155687</v>
      </c>
      <c r="J2602">
        <v>30503</v>
      </c>
      <c r="K2602">
        <v>3144</v>
      </c>
      <c r="L2602">
        <v>414</v>
      </c>
    </row>
    <row r="2603" spans="1:12" x14ac:dyDescent="0.55000000000000004">
      <c r="A2603" t="s">
        <v>203</v>
      </c>
      <c r="B2603" s="129">
        <v>2023</v>
      </c>
      <c r="C2603" s="125" t="s">
        <v>162</v>
      </c>
      <c r="D2603">
        <v>1337</v>
      </c>
      <c r="E2603">
        <v>1710</v>
      </c>
      <c r="F2603">
        <v>1750</v>
      </c>
      <c r="G2603">
        <v>2036</v>
      </c>
      <c r="H2603">
        <v>359</v>
      </c>
      <c r="I2603">
        <v>135255</v>
      </c>
      <c r="J2603">
        <v>30343</v>
      </c>
      <c r="K2603">
        <v>2786</v>
      </c>
      <c r="L2603">
        <v>489</v>
      </c>
    </row>
    <row r="2604" spans="1:12" x14ac:dyDescent="0.55000000000000004">
      <c r="A2604" t="s">
        <v>203</v>
      </c>
      <c r="B2604" s="129">
        <v>2023</v>
      </c>
      <c r="C2604" s="125" t="s">
        <v>163</v>
      </c>
      <c r="D2604">
        <v>1379</v>
      </c>
      <c r="E2604">
        <v>1551</v>
      </c>
      <c r="F2604">
        <v>1640</v>
      </c>
      <c r="G2604">
        <v>2051</v>
      </c>
      <c r="H2604">
        <v>199</v>
      </c>
      <c r="I2604">
        <v>147336</v>
      </c>
      <c r="J2604">
        <v>27227</v>
      </c>
      <c r="K2604">
        <v>3114</v>
      </c>
      <c r="L2604">
        <v>521</v>
      </c>
    </row>
    <row r="2605" spans="1:12" x14ac:dyDescent="0.55000000000000004">
      <c r="A2605" t="s">
        <v>203</v>
      </c>
      <c r="B2605" s="129">
        <v>2023</v>
      </c>
      <c r="C2605" s="125" t="s">
        <v>164</v>
      </c>
      <c r="D2605">
        <v>1216</v>
      </c>
      <c r="E2605">
        <v>1775</v>
      </c>
      <c r="F2605">
        <v>1662</v>
      </c>
      <c r="G2605">
        <v>1821</v>
      </c>
      <c r="H2605">
        <v>424</v>
      </c>
      <c r="I2605">
        <v>138359</v>
      </c>
      <c r="J2605">
        <v>32522</v>
      </c>
      <c r="K2605">
        <v>3063</v>
      </c>
      <c r="L2605">
        <v>600</v>
      </c>
    </row>
    <row r="2606" spans="1:12" x14ac:dyDescent="0.55000000000000004">
      <c r="A2606" t="s">
        <v>203</v>
      </c>
      <c r="B2606" s="129">
        <v>2023</v>
      </c>
      <c r="C2606" s="125" t="s">
        <v>165</v>
      </c>
      <c r="D2606">
        <v>1269</v>
      </c>
      <c r="E2606">
        <v>1823</v>
      </c>
      <c r="F2606">
        <v>1648</v>
      </c>
      <c r="G2606">
        <v>1772</v>
      </c>
      <c r="H2606">
        <v>314</v>
      </c>
      <c r="I2606">
        <v>111938</v>
      </c>
      <c r="J2606">
        <v>26229</v>
      </c>
      <c r="K2606">
        <v>2791</v>
      </c>
      <c r="L2606">
        <v>398</v>
      </c>
    </row>
    <row r="2607" spans="1:12" x14ac:dyDescent="0.55000000000000004">
      <c r="A2607" t="s">
        <v>203</v>
      </c>
      <c r="B2607" s="129">
        <v>2023</v>
      </c>
      <c r="C2607" s="125" t="s">
        <v>166</v>
      </c>
      <c r="D2607">
        <v>1274</v>
      </c>
      <c r="E2607">
        <v>1680</v>
      </c>
      <c r="F2607">
        <v>1737</v>
      </c>
      <c r="G2607">
        <v>1705</v>
      </c>
      <c r="H2607">
        <v>634</v>
      </c>
      <c r="I2607">
        <v>104187</v>
      </c>
      <c r="J2607">
        <v>20297</v>
      </c>
      <c r="K2607">
        <v>2793</v>
      </c>
      <c r="L2607">
        <v>316</v>
      </c>
    </row>
    <row r="2608" spans="1:12" x14ac:dyDescent="0.55000000000000004">
      <c r="A2608" t="s">
        <v>204</v>
      </c>
      <c r="B2608" s="129">
        <v>2023</v>
      </c>
      <c r="C2608" s="125" t="s">
        <v>155</v>
      </c>
      <c r="D2608">
        <v>1163</v>
      </c>
      <c r="E2608">
        <v>11858</v>
      </c>
      <c r="F2608">
        <v>11108</v>
      </c>
      <c r="G2608">
        <v>11875</v>
      </c>
      <c r="H2608">
        <v>299</v>
      </c>
      <c r="I2608">
        <v>523760</v>
      </c>
      <c r="J2608">
        <v>130329</v>
      </c>
      <c r="K2608">
        <v>20862</v>
      </c>
      <c r="L2608">
        <v>3302</v>
      </c>
    </row>
    <row r="2609" spans="1:12" x14ac:dyDescent="0.55000000000000004">
      <c r="A2609" t="s">
        <v>204</v>
      </c>
      <c r="B2609" s="129">
        <v>2023</v>
      </c>
      <c r="C2609" s="125" t="s">
        <v>156</v>
      </c>
      <c r="D2609">
        <v>1107</v>
      </c>
      <c r="E2609">
        <v>11136</v>
      </c>
      <c r="F2609">
        <v>11301</v>
      </c>
      <c r="G2609">
        <v>11024</v>
      </c>
      <c r="H2609">
        <v>213</v>
      </c>
      <c r="I2609">
        <v>546125</v>
      </c>
      <c r="J2609">
        <v>150156</v>
      </c>
      <c r="K2609">
        <v>20050</v>
      </c>
      <c r="L2609">
        <v>4036</v>
      </c>
    </row>
    <row r="2610" spans="1:12" x14ac:dyDescent="0.55000000000000004">
      <c r="A2610" t="s">
        <v>204</v>
      </c>
      <c r="B2610" s="129">
        <v>2023</v>
      </c>
      <c r="C2610" s="125" t="s">
        <v>157</v>
      </c>
      <c r="D2610">
        <v>1539</v>
      </c>
      <c r="E2610">
        <v>11877</v>
      </c>
      <c r="F2610">
        <v>12145</v>
      </c>
      <c r="G2610">
        <v>12052</v>
      </c>
      <c r="H2610">
        <v>344</v>
      </c>
      <c r="I2610">
        <v>669689</v>
      </c>
      <c r="J2610">
        <v>193984</v>
      </c>
      <c r="K2610">
        <v>20015</v>
      </c>
      <c r="L2610">
        <v>5276</v>
      </c>
    </row>
    <row r="2611" spans="1:12" x14ac:dyDescent="0.55000000000000004">
      <c r="A2611" t="s">
        <v>204</v>
      </c>
      <c r="B2611" s="129">
        <v>2023</v>
      </c>
      <c r="C2611" s="125" t="s">
        <v>158</v>
      </c>
      <c r="D2611">
        <v>1557</v>
      </c>
      <c r="E2611">
        <v>10763</v>
      </c>
      <c r="F2611">
        <v>11132</v>
      </c>
      <c r="G2611">
        <v>10976</v>
      </c>
      <c r="H2611">
        <v>71</v>
      </c>
      <c r="I2611">
        <v>555172.30000000005</v>
      </c>
      <c r="J2611">
        <v>167040</v>
      </c>
      <c r="K2611">
        <v>20069</v>
      </c>
      <c r="L2611">
        <v>3405</v>
      </c>
    </row>
    <row r="2612" spans="1:12" x14ac:dyDescent="0.55000000000000004">
      <c r="A2612" t="s">
        <v>204</v>
      </c>
      <c r="B2612" s="129">
        <v>2023</v>
      </c>
      <c r="C2612" s="125" t="s">
        <v>159</v>
      </c>
      <c r="D2612">
        <v>1952</v>
      </c>
      <c r="E2612">
        <v>12460</v>
      </c>
      <c r="F2612">
        <v>11777</v>
      </c>
      <c r="G2612">
        <v>12389</v>
      </c>
      <c r="H2612">
        <v>111</v>
      </c>
      <c r="I2612">
        <v>672382</v>
      </c>
      <c r="J2612">
        <v>173730</v>
      </c>
      <c r="K2612">
        <v>23043</v>
      </c>
      <c r="L2612">
        <v>4950</v>
      </c>
    </row>
    <row r="2613" spans="1:12" x14ac:dyDescent="0.55000000000000004">
      <c r="A2613" t="s">
        <v>204</v>
      </c>
      <c r="B2613" s="129">
        <v>2023</v>
      </c>
      <c r="C2613" s="125" t="s">
        <v>160</v>
      </c>
      <c r="D2613">
        <v>1889</v>
      </c>
      <c r="E2613">
        <v>11520</v>
      </c>
      <c r="F2613">
        <v>11335</v>
      </c>
      <c r="G2613">
        <v>11777</v>
      </c>
      <c r="H2613">
        <v>46</v>
      </c>
      <c r="I2613">
        <v>609741</v>
      </c>
      <c r="J2613">
        <v>163449</v>
      </c>
      <c r="K2613">
        <v>20800</v>
      </c>
      <c r="L2613">
        <v>4374</v>
      </c>
    </row>
    <row r="2614" spans="1:12" x14ac:dyDescent="0.55000000000000004">
      <c r="A2614" t="s">
        <v>204</v>
      </c>
      <c r="B2614" s="129">
        <v>2023</v>
      </c>
      <c r="C2614" s="125" t="s">
        <v>161</v>
      </c>
      <c r="D2614">
        <v>1978</v>
      </c>
      <c r="E2614">
        <v>10931</v>
      </c>
      <c r="F2614">
        <v>11559</v>
      </c>
      <c r="G2614">
        <v>11702</v>
      </c>
      <c r="H2614">
        <v>41</v>
      </c>
      <c r="I2614">
        <v>576272</v>
      </c>
      <c r="J2614">
        <v>146198</v>
      </c>
      <c r="K2614">
        <v>21099</v>
      </c>
      <c r="L2614">
        <v>3513</v>
      </c>
    </row>
    <row r="2615" spans="1:12" x14ac:dyDescent="0.55000000000000004">
      <c r="A2615" t="s">
        <v>204</v>
      </c>
      <c r="B2615" s="129">
        <v>2023</v>
      </c>
      <c r="C2615" s="125" t="s">
        <v>162</v>
      </c>
      <c r="D2615">
        <v>1822</v>
      </c>
      <c r="E2615">
        <v>11182</v>
      </c>
      <c r="F2615">
        <v>11656</v>
      </c>
      <c r="G2615">
        <v>12235</v>
      </c>
      <c r="H2615">
        <v>51</v>
      </c>
      <c r="I2615">
        <v>600509</v>
      </c>
      <c r="J2615">
        <v>157534</v>
      </c>
      <c r="K2615">
        <v>18414</v>
      </c>
      <c r="L2615">
        <v>2337</v>
      </c>
    </row>
    <row r="2616" spans="1:12" x14ac:dyDescent="0.55000000000000004">
      <c r="A2616" t="s">
        <v>204</v>
      </c>
      <c r="B2616" s="129">
        <v>2023</v>
      </c>
      <c r="C2616" s="125" t="s">
        <v>163</v>
      </c>
      <c r="D2616">
        <v>1847</v>
      </c>
      <c r="E2616">
        <v>10958</v>
      </c>
      <c r="F2616">
        <v>11142</v>
      </c>
      <c r="G2616">
        <v>11851</v>
      </c>
      <c r="H2616">
        <v>81</v>
      </c>
      <c r="I2616">
        <v>592594</v>
      </c>
      <c r="J2616">
        <v>160574</v>
      </c>
      <c r="K2616">
        <v>26028</v>
      </c>
      <c r="L2616">
        <v>3586</v>
      </c>
    </row>
    <row r="2617" spans="1:12" x14ac:dyDescent="0.55000000000000004">
      <c r="A2617" t="s">
        <v>204</v>
      </c>
      <c r="B2617" s="129">
        <v>2023</v>
      </c>
      <c r="C2617" s="125" t="s">
        <v>164</v>
      </c>
      <c r="D2617">
        <v>1577</v>
      </c>
      <c r="E2617">
        <v>11438</v>
      </c>
      <c r="F2617">
        <v>10904</v>
      </c>
      <c r="G2617">
        <v>11984</v>
      </c>
      <c r="H2617">
        <v>146</v>
      </c>
      <c r="I2617">
        <v>649875</v>
      </c>
      <c r="J2617">
        <v>167966</v>
      </c>
      <c r="K2617">
        <v>23681</v>
      </c>
      <c r="L2617">
        <v>3241</v>
      </c>
    </row>
    <row r="2618" spans="1:12" x14ac:dyDescent="0.55000000000000004">
      <c r="A2618" t="s">
        <v>204</v>
      </c>
      <c r="B2618" s="129">
        <v>2023</v>
      </c>
      <c r="C2618" s="125" t="s">
        <v>165</v>
      </c>
      <c r="D2618">
        <v>1594</v>
      </c>
      <c r="E2618">
        <v>11421</v>
      </c>
      <c r="F2618">
        <v>10658</v>
      </c>
      <c r="G2618">
        <v>10986</v>
      </c>
      <c r="H2618">
        <v>85</v>
      </c>
      <c r="I2618">
        <v>532702</v>
      </c>
      <c r="J2618">
        <v>146398</v>
      </c>
      <c r="K2618">
        <v>15575</v>
      </c>
      <c r="L2618">
        <v>1952</v>
      </c>
    </row>
    <row r="2619" spans="1:12" x14ac:dyDescent="0.55000000000000004">
      <c r="A2619" t="s">
        <v>204</v>
      </c>
      <c r="B2619" s="129">
        <v>2023</v>
      </c>
      <c r="C2619" s="125" t="s">
        <v>166</v>
      </c>
      <c r="D2619">
        <v>1821</v>
      </c>
      <c r="E2619">
        <v>10908</v>
      </c>
      <c r="F2619">
        <v>10015</v>
      </c>
      <c r="G2619">
        <v>9746</v>
      </c>
      <c r="H2619">
        <v>63</v>
      </c>
      <c r="I2619">
        <v>509054</v>
      </c>
      <c r="J2619">
        <v>119472</v>
      </c>
      <c r="K2619">
        <v>16319</v>
      </c>
      <c r="L2619">
        <v>2147</v>
      </c>
    </row>
    <row r="2620" spans="1:12" x14ac:dyDescent="0.55000000000000004">
      <c r="A2620" t="s">
        <v>205</v>
      </c>
      <c r="B2620" s="129">
        <v>2023</v>
      </c>
      <c r="C2620" s="125" t="s">
        <v>155</v>
      </c>
      <c r="D2620">
        <v>1653</v>
      </c>
      <c r="E2620">
        <v>5584</v>
      </c>
      <c r="F2620">
        <v>5102</v>
      </c>
      <c r="G2620">
        <v>4934</v>
      </c>
      <c r="H2620">
        <v>47</v>
      </c>
      <c r="I2620">
        <v>316603</v>
      </c>
      <c r="J2620">
        <v>65431</v>
      </c>
      <c r="K2620">
        <v>9054</v>
      </c>
      <c r="L2620">
        <v>1636</v>
      </c>
    </row>
    <row r="2621" spans="1:12" x14ac:dyDescent="0.55000000000000004">
      <c r="A2621" t="s">
        <v>205</v>
      </c>
      <c r="B2621" s="129">
        <v>2023</v>
      </c>
      <c r="C2621" s="125" t="s">
        <v>156</v>
      </c>
      <c r="D2621">
        <v>1566</v>
      </c>
      <c r="E2621">
        <v>4983</v>
      </c>
      <c r="F2621">
        <v>4939</v>
      </c>
      <c r="G2621">
        <v>5255</v>
      </c>
      <c r="H2621">
        <v>248</v>
      </c>
      <c r="I2621">
        <v>362252</v>
      </c>
      <c r="J2621">
        <v>83528</v>
      </c>
      <c r="K2621">
        <v>10053</v>
      </c>
      <c r="L2621">
        <v>1997</v>
      </c>
    </row>
    <row r="2622" spans="1:12" x14ac:dyDescent="0.55000000000000004">
      <c r="A2622" t="s">
        <v>205</v>
      </c>
      <c r="B2622" s="129">
        <v>2023</v>
      </c>
      <c r="C2622" s="125" t="s">
        <v>157</v>
      </c>
      <c r="D2622">
        <v>2900</v>
      </c>
      <c r="E2622">
        <v>5482</v>
      </c>
      <c r="F2622">
        <v>5696</v>
      </c>
      <c r="G2622">
        <v>5558</v>
      </c>
      <c r="H2622">
        <v>71</v>
      </c>
      <c r="I2622">
        <v>410419</v>
      </c>
      <c r="J2622">
        <v>92757</v>
      </c>
      <c r="K2622">
        <v>10979</v>
      </c>
      <c r="L2622">
        <v>2046</v>
      </c>
    </row>
    <row r="2623" spans="1:12" x14ac:dyDescent="0.55000000000000004">
      <c r="A2623" t="s">
        <v>205</v>
      </c>
      <c r="B2623" s="129">
        <v>2023</v>
      </c>
      <c r="C2623" s="125" t="s">
        <v>158</v>
      </c>
      <c r="D2623">
        <v>1322</v>
      </c>
      <c r="E2623">
        <v>4744</v>
      </c>
      <c r="F2623">
        <v>4773</v>
      </c>
      <c r="G2623">
        <v>4678</v>
      </c>
      <c r="H2623">
        <v>18</v>
      </c>
      <c r="I2623">
        <v>335741</v>
      </c>
      <c r="J2623">
        <v>78343</v>
      </c>
      <c r="K2623">
        <v>10372</v>
      </c>
      <c r="L2623">
        <v>2422</v>
      </c>
    </row>
    <row r="2624" spans="1:12" x14ac:dyDescent="0.55000000000000004">
      <c r="A2624" t="s">
        <v>205</v>
      </c>
      <c r="B2624" s="129">
        <v>2023</v>
      </c>
      <c r="C2624" s="125" t="s">
        <v>159</v>
      </c>
      <c r="D2624">
        <v>3612</v>
      </c>
      <c r="E2624">
        <v>5616</v>
      </c>
      <c r="F2624">
        <v>5279</v>
      </c>
      <c r="G2624">
        <v>5565</v>
      </c>
      <c r="H2624">
        <v>89</v>
      </c>
      <c r="I2624">
        <v>361579</v>
      </c>
      <c r="J2624">
        <v>78777</v>
      </c>
      <c r="K2624">
        <v>10450</v>
      </c>
      <c r="L2624">
        <v>2252</v>
      </c>
    </row>
    <row r="2625" spans="1:12" x14ac:dyDescent="0.55000000000000004">
      <c r="A2625" t="s">
        <v>205</v>
      </c>
      <c r="B2625" s="129">
        <v>2023</v>
      </c>
      <c r="C2625" s="125" t="s">
        <v>160</v>
      </c>
      <c r="D2625">
        <v>2830</v>
      </c>
      <c r="E2625">
        <v>5206</v>
      </c>
      <c r="F2625">
        <v>4905</v>
      </c>
      <c r="G2625">
        <v>4887</v>
      </c>
      <c r="H2625">
        <v>31</v>
      </c>
      <c r="I2625">
        <v>365813</v>
      </c>
      <c r="J2625">
        <v>82333</v>
      </c>
      <c r="K2625">
        <v>9862</v>
      </c>
      <c r="L2625">
        <v>1875</v>
      </c>
    </row>
    <row r="2626" spans="1:12" x14ac:dyDescent="0.55000000000000004">
      <c r="A2626" t="s">
        <v>205</v>
      </c>
      <c r="B2626" s="129">
        <v>2023</v>
      </c>
      <c r="C2626" s="125" t="s">
        <v>161</v>
      </c>
      <c r="D2626">
        <v>3146</v>
      </c>
      <c r="E2626">
        <v>4923</v>
      </c>
      <c r="F2626">
        <v>5063</v>
      </c>
      <c r="G2626">
        <v>4871</v>
      </c>
      <c r="H2626">
        <v>42</v>
      </c>
      <c r="I2626">
        <v>365520</v>
      </c>
      <c r="J2626">
        <v>75850</v>
      </c>
      <c r="K2626">
        <v>10003</v>
      </c>
      <c r="L2626">
        <v>1736</v>
      </c>
    </row>
    <row r="2627" spans="1:12" x14ac:dyDescent="0.55000000000000004">
      <c r="A2627" t="s">
        <v>205</v>
      </c>
      <c r="B2627" s="129">
        <v>2023</v>
      </c>
      <c r="C2627" s="125" t="s">
        <v>162</v>
      </c>
      <c r="D2627">
        <v>2820</v>
      </c>
      <c r="E2627">
        <v>5267</v>
      </c>
      <c r="F2627">
        <v>5293</v>
      </c>
      <c r="G2627">
        <v>5445</v>
      </c>
      <c r="H2627">
        <v>10</v>
      </c>
      <c r="I2627">
        <v>356618</v>
      </c>
      <c r="J2627">
        <v>73839</v>
      </c>
      <c r="K2627">
        <v>9688</v>
      </c>
      <c r="L2627">
        <v>1278</v>
      </c>
    </row>
    <row r="2628" spans="1:12" x14ac:dyDescent="0.55000000000000004">
      <c r="A2628" t="s">
        <v>205</v>
      </c>
      <c r="B2628" s="129">
        <v>2023</v>
      </c>
      <c r="C2628" s="125" t="s">
        <v>163</v>
      </c>
      <c r="D2628">
        <v>2996</v>
      </c>
      <c r="E2628">
        <v>4939</v>
      </c>
      <c r="F2628">
        <v>4850</v>
      </c>
      <c r="G2628">
        <v>5398</v>
      </c>
      <c r="H2628">
        <v>52</v>
      </c>
      <c r="I2628">
        <v>372735</v>
      </c>
      <c r="J2628">
        <v>83423</v>
      </c>
      <c r="K2628">
        <v>9142</v>
      </c>
      <c r="L2628">
        <v>1638</v>
      </c>
    </row>
    <row r="2629" spans="1:12" x14ac:dyDescent="0.55000000000000004">
      <c r="A2629" t="s">
        <v>205</v>
      </c>
      <c r="B2629" s="129">
        <v>2023</v>
      </c>
      <c r="C2629" s="125" t="s">
        <v>164</v>
      </c>
      <c r="D2629">
        <v>2600</v>
      </c>
      <c r="E2629">
        <v>5337</v>
      </c>
      <c r="F2629">
        <v>4918</v>
      </c>
      <c r="G2629">
        <v>5078</v>
      </c>
      <c r="H2629">
        <v>58</v>
      </c>
      <c r="I2629">
        <v>361494</v>
      </c>
      <c r="J2629">
        <v>78691</v>
      </c>
      <c r="K2629">
        <v>9001</v>
      </c>
      <c r="L2629">
        <v>1528</v>
      </c>
    </row>
    <row r="2630" spans="1:12" x14ac:dyDescent="0.55000000000000004">
      <c r="A2630" t="s">
        <v>205</v>
      </c>
      <c r="B2630" s="129">
        <v>2023</v>
      </c>
      <c r="C2630" s="125" t="s">
        <v>165</v>
      </c>
      <c r="D2630">
        <v>3154</v>
      </c>
      <c r="E2630">
        <v>5386</v>
      </c>
      <c r="F2630">
        <v>4910</v>
      </c>
      <c r="G2630">
        <v>4783</v>
      </c>
      <c r="H2630">
        <v>13</v>
      </c>
      <c r="I2630">
        <v>315118</v>
      </c>
      <c r="J2630">
        <v>69168</v>
      </c>
      <c r="K2630">
        <v>9472</v>
      </c>
      <c r="L2630">
        <v>1247</v>
      </c>
    </row>
    <row r="2631" spans="1:12" x14ac:dyDescent="0.55000000000000004">
      <c r="A2631" t="s">
        <v>205</v>
      </c>
      <c r="B2631" s="129">
        <v>2023</v>
      </c>
      <c r="C2631" s="125" t="s">
        <v>166</v>
      </c>
      <c r="D2631">
        <v>2945</v>
      </c>
      <c r="E2631">
        <v>4945</v>
      </c>
      <c r="F2631">
        <v>4878</v>
      </c>
      <c r="G2631">
        <v>4289</v>
      </c>
      <c r="H2631">
        <v>19</v>
      </c>
      <c r="I2631">
        <v>286005</v>
      </c>
      <c r="J2631">
        <v>63748</v>
      </c>
      <c r="K2631">
        <v>9833</v>
      </c>
      <c r="L2631">
        <v>1700</v>
      </c>
    </row>
    <row r="2632" spans="1:12" x14ac:dyDescent="0.55000000000000004">
      <c r="A2632" t="s">
        <v>206</v>
      </c>
      <c r="B2632" s="129">
        <v>2023</v>
      </c>
      <c r="C2632" s="125" t="s">
        <v>155</v>
      </c>
      <c r="D2632">
        <v>2507</v>
      </c>
      <c r="E2632">
        <v>1958</v>
      </c>
      <c r="F2632">
        <v>1783</v>
      </c>
      <c r="G2632">
        <v>1948</v>
      </c>
      <c r="H2632">
        <v>44</v>
      </c>
      <c r="I2632">
        <v>76448</v>
      </c>
      <c r="J2632">
        <v>15417</v>
      </c>
      <c r="K2632">
        <v>1985</v>
      </c>
      <c r="L2632">
        <v>358</v>
      </c>
    </row>
    <row r="2633" spans="1:12" x14ac:dyDescent="0.55000000000000004">
      <c r="A2633" t="s">
        <v>206</v>
      </c>
      <c r="B2633" s="129">
        <v>2023</v>
      </c>
      <c r="C2633" s="125" t="s">
        <v>156</v>
      </c>
      <c r="D2633">
        <v>2445</v>
      </c>
      <c r="E2633">
        <v>1666</v>
      </c>
      <c r="F2633">
        <v>1597</v>
      </c>
      <c r="G2633">
        <v>1709</v>
      </c>
      <c r="H2633">
        <v>23</v>
      </c>
      <c r="I2633">
        <v>126107</v>
      </c>
      <c r="J2633">
        <v>26401</v>
      </c>
      <c r="K2633">
        <v>2006</v>
      </c>
      <c r="L2633">
        <v>415</v>
      </c>
    </row>
    <row r="2634" spans="1:12" x14ac:dyDescent="0.55000000000000004">
      <c r="A2634" t="s">
        <v>206</v>
      </c>
      <c r="B2634" s="129">
        <v>2023</v>
      </c>
      <c r="C2634" s="125" t="s">
        <v>157</v>
      </c>
      <c r="D2634">
        <v>642</v>
      </c>
      <c r="E2634">
        <v>1783</v>
      </c>
      <c r="F2634">
        <v>1836</v>
      </c>
      <c r="G2634">
        <v>1931</v>
      </c>
      <c r="H2634">
        <v>26</v>
      </c>
      <c r="I2634">
        <v>122355</v>
      </c>
      <c r="J2634">
        <v>32982</v>
      </c>
      <c r="K2634">
        <v>1924</v>
      </c>
      <c r="L2634">
        <v>285</v>
      </c>
    </row>
    <row r="2635" spans="1:12" x14ac:dyDescent="0.55000000000000004">
      <c r="A2635" t="s">
        <v>206</v>
      </c>
      <c r="B2635" s="129">
        <v>2023</v>
      </c>
      <c r="C2635" s="125" t="s">
        <v>158</v>
      </c>
      <c r="D2635">
        <v>460</v>
      </c>
      <c r="E2635">
        <v>1520</v>
      </c>
      <c r="F2635">
        <v>1771</v>
      </c>
      <c r="G2635">
        <v>1554</v>
      </c>
      <c r="H2635">
        <v>28</v>
      </c>
      <c r="I2635">
        <v>89063</v>
      </c>
      <c r="J2635">
        <v>18177</v>
      </c>
      <c r="K2635">
        <v>1692</v>
      </c>
      <c r="L2635">
        <v>355</v>
      </c>
    </row>
    <row r="2636" spans="1:12" x14ac:dyDescent="0.55000000000000004">
      <c r="A2636" t="s">
        <v>206</v>
      </c>
      <c r="B2636" s="129">
        <v>2023</v>
      </c>
      <c r="C2636" s="125" t="s">
        <v>159</v>
      </c>
      <c r="D2636">
        <v>609</v>
      </c>
      <c r="E2636">
        <v>1760</v>
      </c>
      <c r="F2636">
        <v>1760</v>
      </c>
      <c r="G2636">
        <v>1951</v>
      </c>
      <c r="H2636">
        <v>115</v>
      </c>
      <c r="I2636">
        <v>122115</v>
      </c>
      <c r="J2636">
        <v>24612</v>
      </c>
      <c r="K2636">
        <v>1477</v>
      </c>
      <c r="L2636">
        <v>264</v>
      </c>
    </row>
    <row r="2637" spans="1:12" x14ac:dyDescent="0.55000000000000004">
      <c r="A2637" t="s">
        <v>206</v>
      </c>
      <c r="B2637" s="129">
        <v>2023</v>
      </c>
      <c r="C2637" s="125" t="s">
        <v>160</v>
      </c>
      <c r="D2637">
        <v>607</v>
      </c>
      <c r="E2637">
        <v>1769</v>
      </c>
      <c r="F2637">
        <v>1588</v>
      </c>
      <c r="G2637">
        <v>1689</v>
      </c>
      <c r="H2637">
        <v>81</v>
      </c>
      <c r="I2637">
        <v>114379</v>
      </c>
      <c r="J2637">
        <v>22308</v>
      </c>
      <c r="K2637">
        <v>1911</v>
      </c>
      <c r="L2637">
        <v>298</v>
      </c>
    </row>
    <row r="2638" spans="1:12" x14ac:dyDescent="0.55000000000000004">
      <c r="A2638" t="s">
        <v>206</v>
      </c>
      <c r="B2638" s="129">
        <v>2023</v>
      </c>
      <c r="C2638" s="125" t="s">
        <v>161</v>
      </c>
      <c r="D2638">
        <v>755</v>
      </c>
      <c r="E2638">
        <v>1776</v>
      </c>
      <c r="F2638">
        <v>1666</v>
      </c>
      <c r="G2638">
        <v>1690</v>
      </c>
      <c r="H2638">
        <v>42</v>
      </c>
      <c r="I2638">
        <v>118565</v>
      </c>
      <c r="J2638">
        <v>22967</v>
      </c>
      <c r="K2638">
        <v>1323</v>
      </c>
      <c r="L2638">
        <v>350</v>
      </c>
    </row>
    <row r="2639" spans="1:12" x14ac:dyDescent="0.55000000000000004">
      <c r="A2639" t="s">
        <v>206</v>
      </c>
      <c r="B2639" s="129">
        <v>2023</v>
      </c>
      <c r="C2639" s="125" t="s">
        <v>162</v>
      </c>
      <c r="D2639">
        <v>557</v>
      </c>
      <c r="E2639">
        <v>1691</v>
      </c>
      <c r="F2639">
        <v>1828</v>
      </c>
      <c r="G2639">
        <v>1869</v>
      </c>
      <c r="H2639">
        <v>42</v>
      </c>
      <c r="I2639">
        <v>96355</v>
      </c>
      <c r="J2639">
        <v>20209</v>
      </c>
      <c r="K2639">
        <v>1949</v>
      </c>
      <c r="L2639">
        <v>468</v>
      </c>
    </row>
    <row r="2640" spans="1:12" x14ac:dyDescent="0.55000000000000004">
      <c r="A2640" t="s">
        <v>206</v>
      </c>
      <c r="B2640" s="129">
        <v>2023</v>
      </c>
      <c r="C2640" s="125" t="s">
        <v>163</v>
      </c>
      <c r="D2640">
        <v>528</v>
      </c>
      <c r="E2640">
        <v>1634</v>
      </c>
      <c r="F2640">
        <v>1696</v>
      </c>
      <c r="G2640">
        <v>1813</v>
      </c>
      <c r="H2640">
        <v>56</v>
      </c>
      <c r="I2640">
        <v>109381</v>
      </c>
      <c r="J2640">
        <v>20282</v>
      </c>
      <c r="K2640">
        <v>1935</v>
      </c>
      <c r="L2640">
        <v>310</v>
      </c>
    </row>
    <row r="2641" spans="1:12" x14ac:dyDescent="0.55000000000000004">
      <c r="A2641" t="s">
        <v>206</v>
      </c>
      <c r="B2641" s="129">
        <v>2023</v>
      </c>
      <c r="C2641" s="125" t="s">
        <v>164</v>
      </c>
      <c r="D2641">
        <v>594</v>
      </c>
      <c r="E2641">
        <v>1989</v>
      </c>
      <c r="F2641">
        <v>1701</v>
      </c>
      <c r="G2641">
        <v>1867</v>
      </c>
      <c r="H2641">
        <v>54</v>
      </c>
      <c r="I2641">
        <v>101159</v>
      </c>
      <c r="J2641">
        <v>19374</v>
      </c>
      <c r="K2641">
        <v>2040</v>
      </c>
      <c r="L2641">
        <v>286</v>
      </c>
    </row>
    <row r="2642" spans="1:12" x14ac:dyDescent="0.55000000000000004">
      <c r="A2642" t="s">
        <v>206</v>
      </c>
      <c r="B2642" s="129">
        <v>2023</v>
      </c>
      <c r="C2642" s="125" t="s">
        <v>165</v>
      </c>
      <c r="D2642">
        <v>598</v>
      </c>
      <c r="E2642">
        <v>2079</v>
      </c>
      <c r="F2642">
        <v>1740</v>
      </c>
      <c r="G2642">
        <v>1696</v>
      </c>
      <c r="H2642">
        <v>16</v>
      </c>
      <c r="I2642">
        <v>81174</v>
      </c>
      <c r="J2642">
        <v>15867</v>
      </c>
      <c r="K2642">
        <v>2287</v>
      </c>
      <c r="L2642">
        <v>314</v>
      </c>
    </row>
    <row r="2643" spans="1:12" x14ac:dyDescent="0.55000000000000004">
      <c r="A2643" t="s">
        <v>206</v>
      </c>
      <c r="B2643" s="129">
        <v>2023</v>
      </c>
      <c r="C2643" s="125" t="s">
        <v>166</v>
      </c>
      <c r="D2643">
        <v>682</v>
      </c>
      <c r="E2643">
        <v>1743</v>
      </c>
      <c r="F2643">
        <v>1732</v>
      </c>
      <c r="G2643">
        <v>1501</v>
      </c>
      <c r="H2643">
        <v>26</v>
      </c>
      <c r="I2643">
        <v>85654</v>
      </c>
      <c r="J2643">
        <v>16298</v>
      </c>
      <c r="K2643">
        <v>934</v>
      </c>
      <c r="L2643">
        <v>463</v>
      </c>
    </row>
    <row r="2644" spans="1:12" x14ac:dyDescent="0.55000000000000004">
      <c r="A2644" t="s">
        <v>207</v>
      </c>
      <c r="B2644" s="129">
        <v>2023</v>
      </c>
      <c r="C2644" s="125" t="s">
        <v>155</v>
      </c>
      <c r="D2644">
        <v>584</v>
      </c>
      <c r="E2644">
        <v>4199</v>
      </c>
      <c r="F2644">
        <v>3538</v>
      </c>
      <c r="G2644">
        <v>2922</v>
      </c>
      <c r="H2644">
        <v>15</v>
      </c>
      <c r="I2644">
        <v>85999</v>
      </c>
      <c r="J2644">
        <v>24475</v>
      </c>
      <c r="K2644">
        <v>2723</v>
      </c>
      <c r="L2644">
        <v>332</v>
      </c>
    </row>
    <row r="2645" spans="1:12" x14ac:dyDescent="0.55000000000000004">
      <c r="A2645" t="s">
        <v>207</v>
      </c>
      <c r="B2645" s="129">
        <v>2023</v>
      </c>
      <c r="C2645" s="125" t="s">
        <v>156</v>
      </c>
      <c r="D2645">
        <v>508</v>
      </c>
      <c r="E2645">
        <v>3835</v>
      </c>
      <c r="F2645">
        <v>3189</v>
      </c>
      <c r="G2645">
        <v>2933</v>
      </c>
      <c r="H2645">
        <v>57</v>
      </c>
      <c r="I2645">
        <v>100059</v>
      </c>
      <c r="J2645">
        <v>27725</v>
      </c>
      <c r="K2645">
        <v>1920</v>
      </c>
      <c r="L2645">
        <v>341</v>
      </c>
    </row>
    <row r="2646" spans="1:12" x14ac:dyDescent="0.55000000000000004">
      <c r="A2646" t="s">
        <v>207</v>
      </c>
      <c r="B2646" s="129">
        <v>2023</v>
      </c>
      <c r="C2646" s="125" t="s">
        <v>157</v>
      </c>
      <c r="D2646">
        <v>2546</v>
      </c>
      <c r="E2646">
        <v>4010</v>
      </c>
      <c r="F2646">
        <v>3819</v>
      </c>
      <c r="G2646">
        <v>3189</v>
      </c>
      <c r="H2646">
        <v>22</v>
      </c>
      <c r="I2646">
        <v>114554</v>
      </c>
      <c r="J2646">
        <v>30316</v>
      </c>
      <c r="K2646">
        <v>2317</v>
      </c>
      <c r="L2646">
        <v>505</v>
      </c>
    </row>
    <row r="2647" spans="1:12" x14ac:dyDescent="0.55000000000000004">
      <c r="A2647" t="s">
        <v>207</v>
      </c>
      <c r="B2647" s="129">
        <v>2023</v>
      </c>
      <c r="C2647" s="125" t="s">
        <v>158</v>
      </c>
      <c r="D2647">
        <v>2565</v>
      </c>
      <c r="E2647">
        <v>3307</v>
      </c>
      <c r="F2647">
        <v>3508</v>
      </c>
      <c r="G2647">
        <v>2727</v>
      </c>
      <c r="H2647">
        <v>27</v>
      </c>
      <c r="I2647">
        <v>99479</v>
      </c>
      <c r="J2647">
        <v>26848</v>
      </c>
      <c r="K2647">
        <v>1816</v>
      </c>
      <c r="L2647">
        <v>392</v>
      </c>
    </row>
    <row r="2648" spans="1:12" x14ac:dyDescent="0.55000000000000004">
      <c r="A2648" t="s">
        <v>207</v>
      </c>
      <c r="B2648" s="129">
        <v>2023</v>
      </c>
      <c r="C2648" s="125" t="s">
        <v>159</v>
      </c>
      <c r="D2648">
        <v>2817</v>
      </c>
      <c r="E2648">
        <v>4187</v>
      </c>
      <c r="F2648">
        <v>3980</v>
      </c>
      <c r="G2648">
        <v>3347</v>
      </c>
      <c r="H2648">
        <v>59</v>
      </c>
      <c r="I2648">
        <v>129031</v>
      </c>
      <c r="J2648">
        <v>33821</v>
      </c>
      <c r="K2648">
        <v>2570</v>
      </c>
      <c r="L2648">
        <v>438</v>
      </c>
    </row>
    <row r="2649" spans="1:12" x14ac:dyDescent="0.55000000000000004">
      <c r="A2649" t="s">
        <v>207</v>
      </c>
      <c r="B2649" s="129">
        <v>2023</v>
      </c>
      <c r="C2649" s="125" t="s">
        <v>160</v>
      </c>
      <c r="D2649">
        <v>2911</v>
      </c>
      <c r="E2649">
        <v>3698</v>
      </c>
      <c r="F2649">
        <v>3522</v>
      </c>
      <c r="G2649">
        <v>3015</v>
      </c>
      <c r="H2649">
        <v>49</v>
      </c>
      <c r="I2649">
        <v>124627</v>
      </c>
      <c r="J2649">
        <v>34335</v>
      </c>
      <c r="K2649">
        <v>1832</v>
      </c>
      <c r="L2649">
        <v>459</v>
      </c>
    </row>
    <row r="2650" spans="1:12" x14ac:dyDescent="0.55000000000000004">
      <c r="A2650" t="s">
        <v>207</v>
      </c>
      <c r="B2650" s="129">
        <v>2023</v>
      </c>
      <c r="C2650" s="125" t="s">
        <v>161</v>
      </c>
      <c r="D2650">
        <v>3092</v>
      </c>
      <c r="E2650">
        <v>3642</v>
      </c>
      <c r="F2650">
        <v>3647</v>
      </c>
      <c r="G2650">
        <v>3129</v>
      </c>
      <c r="H2650">
        <v>39</v>
      </c>
      <c r="I2650">
        <v>112728</v>
      </c>
      <c r="J2650">
        <v>28591</v>
      </c>
      <c r="K2650">
        <v>2093</v>
      </c>
      <c r="L2650">
        <v>450</v>
      </c>
    </row>
    <row r="2651" spans="1:12" x14ac:dyDescent="0.55000000000000004">
      <c r="A2651" t="s">
        <v>207</v>
      </c>
      <c r="B2651" s="129">
        <v>2023</v>
      </c>
      <c r="C2651" s="125" t="s">
        <v>162</v>
      </c>
      <c r="D2651">
        <v>2468</v>
      </c>
      <c r="E2651">
        <v>3850</v>
      </c>
      <c r="F2651">
        <v>3989</v>
      </c>
      <c r="G2651">
        <v>3536</v>
      </c>
      <c r="H2651">
        <v>39</v>
      </c>
      <c r="I2651">
        <v>106224</v>
      </c>
      <c r="J2651">
        <v>27313</v>
      </c>
      <c r="K2651">
        <v>1893</v>
      </c>
      <c r="L2651">
        <v>282</v>
      </c>
    </row>
    <row r="2652" spans="1:12" x14ac:dyDescent="0.55000000000000004">
      <c r="A2652" t="s">
        <v>207</v>
      </c>
      <c r="B2652" s="129">
        <v>2023</v>
      </c>
      <c r="C2652" s="125" t="s">
        <v>163</v>
      </c>
      <c r="D2652">
        <v>2975</v>
      </c>
      <c r="E2652">
        <v>3272</v>
      </c>
      <c r="F2652">
        <v>3435</v>
      </c>
      <c r="G2652">
        <v>3385</v>
      </c>
      <c r="H2652">
        <v>59</v>
      </c>
      <c r="I2652">
        <v>109814</v>
      </c>
      <c r="J2652">
        <v>26145</v>
      </c>
      <c r="K2652">
        <v>1596</v>
      </c>
      <c r="L2652">
        <v>346</v>
      </c>
    </row>
    <row r="2653" spans="1:12" x14ac:dyDescent="0.55000000000000004">
      <c r="A2653" t="s">
        <v>207</v>
      </c>
      <c r="B2653" s="129">
        <v>2023</v>
      </c>
      <c r="C2653" s="125" t="s">
        <v>164</v>
      </c>
      <c r="D2653">
        <v>2801</v>
      </c>
      <c r="E2653">
        <v>3778</v>
      </c>
      <c r="F2653">
        <v>3391</v>
      </c>
      <c r="G2653">
        <v>3409</v>
      </c>
      <c r="H2653">
        <v>20</v>
      </c>
      <c r="I2653">
        <v>116449</v>
      </c>
      <c r="J2653">
        <v>28736</v>
      </c>
      <c r="K2653">
        <v>1714</v>
      </c>
      <c r="L2653">
        <v>356</v>
      </c>
    </row>
    <row r="2654" spans="1:12" x14ac:dyDescent="0.55000000000000004">
      <c r="A2654" t="s">
        <v>207</v>
      </c>
      <c r="B2654" s="129">
        <v>2023</v>
      </c>
      <c r="C2654" s="125" t="s">
        <v>165</v>
      </c>
      <c r="D2654">
        <v>3016</v>
      </c>
      <c r="E2654">
        <v>3972</v>
      </c>
      <c r="F2654">
        <v>3273</v>
      </c>
      <c r="G2654">
        <v>2783</v>
      </c>
      <c r="H2654">
        <v>59</v>
      </c>
      <c r="I2654">
        <v>92778</v>
      </c>
      <c r="J2654">
        <v>25489</v>
      </c>
      <c r="K2654">
        <v>1620</v>
      </c>
      <c r="L2654">
        <v>409</v>
      </c>
    </row>
    <row r="2655" spans="1:12" x14ac:dyDescent="0.55000000000000004">
      <c r="A2655" t="s">
        <v>207</v>
      </c>
      <c r="B2655" s="129">
        <v>2023</v>
      </c>
      <c r="C2655" s="125" t="s">
        <v>166</v>
      </c>
      <c r="D2655">
        <v>3063</v>
      </c>
      <c r="E2655">
        <v>3218</v>
      </c>
      <c r="F2655">
        <v>3010</v>
      </c>
      <c r="G2655">
        <v>1975</v>
      </c>
      <c r="H2655">
        <v>9</v>
      </c>
      <c r="I2655">
        <v>90517</v>
      </c>
      <c r="J2655">
        <v>24768</v>
      </c>
      <c r="K2655">
        <v>1738</v>
      </c>
      <c r="L2655">
        <v>280</v>
      </c>
    </row>
    <row r="2656" spans="1:12" x14ac:dyDescent="0.55000000000000004">
      <c r="A2656" t="s">
        <v>208</v>
      </c>
      <c r="B2656" s="129">
        <v>2023</v>
      </c>
      <c r="C2656" s="125" t="s">
        <v>155</v>
      </c>
      <c r="D2656">
        <v>2854</v>
      </c>
      <c r="E2656">
        <v>1635</v>
      </c>
      <c r="F2656">
        <v>1577</v>
      </c>
      <c r="G2656">
        <v>1722</v>
      </c>
      <c r="H2656">
        <v>67</v>
      </c>
      <c r="I2656">
        <v>70735</v>
      </c>
      <c r="J2656">
        <v>11814</v>
      </c>
      <c r="K2656">
        <v>2998</v>
      </c>
      <c r="L2656">
        <v>225</v>
      </c>
    </row>
    <row r="2657" spans="1:12" x14ac:dyDescent="0.55000000000000004">
      <c r="A2657" t="s">
        <v>208</v>
      </c>
      <c r="B2657" s="129">
        <v>2023</v>
      </c>
      <c r="C2657" s="125" t="s">
        <v>156</v>
      </c>
      <c r="D2657">
        <v>2692</v>
      </c>
      <c r="E2657">
        <v>1484</v>
      </c>
      <c r="F2657">
        <v>1612</v>
      </c>
      <c r="G2657">
        <v>1543</v>
      </c>
      <c r="H2657">
        <v>1</v>
      </c>
      <c r="I2657">
        <v>67705</v>
      </c>
      <c r="J2657">
        <v>12830</v>
      </c>
      <c r="K2657">
        <v>2924</v>
      </c>
      <c r="L2657">
        <v>181</v>
      </c>
    </row>
    <row r="2658" spans="1:12" x14ac:dyDescent="0.55000000000000004">
      <c r="A2658" t="s">
        <v>208</v>
      </c>
      <c r="B2658" s="129">
        <v>2023</v>
      </c>
      <c r="C2658" s="125" t="s">
        <v>157</v>
      </c>
      <c r="D2658">
        <v>4642</v>
      </c>
      <c r="E2658">
        <v>1565</v>
      </c>
      <c r="F2658">
        <v>1730</v>
      </c>
      <c r="G2658">
        <v>1671</v>
      </c>
      <c r="H2658">
        <v>4</v>
      </c>
      <c r="I2658">
        <v>63934</v>
      </c>
      <c r="J2658">
        <v>11977</v>
      </c>
      <c r="K2658">
        <v>3669</v>
      </c>
      <c r="L2658">
        <v>241</v>
      </c>
    </row>
    <row r="2659" spans="1:12" x14ac:dyDescent="0.55000000000000004">
      <c r="A2659" t="s">
        <v>208</v>
      </c>
      <c r="B2659" s="129">
        <v>2023</v>
      </c>
      <c r="C2659" s="125" t="s">
        <v>158</v>
      </c>
      <c r="D2659">
        <v>3972</v>
      </c>
      <c r="E2659">
        <v>1393</v>
      </c>
      <c r="F2659">
        <v>1541</v>
      </c>
      <c r="G2659">
        <v>1527</v>
      </c>
      <c r="H2659">
        <v>6</v>
      </c>
      <c r="I2659">
        <v>57543</v>
      </c>
      <c r="J2659">
        <v>10145</v>
      </c>
      <c r="K2659">
        <v>3073</v>
      </c>
      <c r="L2659">
        <v>311</v>
      </c>
    </row>
    <row r="2660" spans="1:12" x14ac:dyDescent="0.55000000000000004">
      <c r="A2660" t="s">
        <v>208</v>
      </c>
      <c r="B2660" s="129">
        <v>2023</v>
      </c>
      <c r="C2660" s="125" t="s">
        <v>159</v>
      </c>
      <c r="D2660">
        <v>4972</v>
      </c>
      <c r="E2660">
        <v>1586</v>
      </c>
      <c r="F2660">
        <v>1581</v>
      </c>
      <c r="G2660">
        <v>1601</v>
      </c>
      <c r="H2660">
        <v>6</v>
      </c>
      <c r="I2660">
        <v>67830</v>
      </c>
      <c r="J2660">
        <v>10715</v>
      </c>
      <c r="K2660">
        <v>1849</v>
      </c>
      <c r="L2660">
        <v>469</v>
      </c>
    </row>
    <row r="2661" spans="1:12" x14ac:dyDescent="0.55000000000000004">
      <c r="A2661" t="s">
        <v>208</v>
      </c>
      <c r="B2661" s="129">
        <v>2023</v>
      </c>
      <c r="C2661" s="125" t="s">
        <v>160</v>
      </c>
      <c r="D2661">
        <v>4472</v>
      </c>
      <c r="E2661">
        <v>1711</v>
      </c>
      <c r="F2661">
        <v>1617</v>
      </c>
      <c r="G2661">
        <v>1766</v>
      </c>
      <c r="H2661">
        <v>99</v>
      </c>
      <c r="I2661">
        <v>70180</v>
      </c>
      <c r="J2661">
        <v>11795</v>
      </c>
      <c r="K2661">
        <v>3527</v>
      </c>
      <c r="L2661">
        <v>194</v>
      </c>
    </row>
    <row r="2662" spans="1:12" x14ac:dyDescent="0.55000000000000004">
      <c r="A2662" t="s">
        <v>208</v>
      </c>
      <c r="B2662" s="129">
        <v>2023</v>
      </c>
      <c r="C2662" s="125" t="s">
        <v>161</v>
      </c>
      <c r="D2662">
        <v>4929</v>
      </c>
      <c r="E2662">
        <v>1557</v>
      </c>
      <c r="F2662">
        <v>1694</v>
      </c>
      <c r="G2662">
        <v>1745</v>
      </c>
      <c r="H2662">
        <v>18</v>
      </c>
      <c r="I2662">
        <v>81637</v>
      </c>
      <c r="J2662">
        <v>12801</v>
      </c>
      <c r="K2662">
        <v>3828</v>
      </c>
      <c r="L2662">
        <v>205</v>
      </c>
    </row>
    <row r="2663" spans="1:12" x14ac:dyDescent="0.55000000000000004">
      <c r="A2663" t="s">
        <v>208</v>
      </c>
      <c r="B2663" s="129">
        <v>2023</v>
      </c>
      <c r="C2663" s="125" t="s">
        <v>162</v>
      </c>
      <c r="D2663">
        <v>4087</v>
      </c>
      <c r="E2663">
        <v>1632</v>
      </c>
      <c r="F2663">
        <v>1876</v>
      </c>
      <c r="G2663">
        <v>1819</v>
      </c>
      <c r="H2663">
        <v>37</v>
      </c>
      <c r="I2663">
        <v>74989</v>
      </c>
      <c r="J2663">
        <v>13505</v>
      </c>
      <c r="K2663">
        <v>3058</v>
      </c>
      <c r="L2663">
        <v>266</v>
      </c>
    </row>
    <row r="2664" spans="1:12" x14ac:dyDescent="0.55000000000000004">
      <c r="A2664" t="s">
        <v>208</v>
      </c>
      <c r="B2664" s="129">
        <v>2023</v>
      </c>
      <c r="C2664" s="125" t="s">
        <v>163</v>
      </c>
      <c r="D2664">
        <v>4931</v>
      </c>
      <c r="E2664">
        <v>1517</v>
      </c>
      <c r="F2664">
        <v>1605</v>
      </c>
      <c r="G2664">
        <v>1744</v>
      </c>
      <c r="H2664">
        <v>10</v>
      </c>
      <c r="I2664">
        <v>68742</v>
      </c>
      <c r="J2664">
        <v>11467</v>
      </c>
      <c r="K2664">
        <v>3025</v>
      </c>
      <c r="L2664">
        <v>135</v>
      </c>
    </row>
    <row r="2665" spans="1:12" x14ac:dyDescent="0.55000000000000004">
      <c r="A2665" t="s">
        <v>208</v>
      </c>
      <c r="B2665" s="129">
        <v>2023</v>
      </c>
      <c r="C2665" s="125" t="s">
        <v>164</v>
      </c>
      <c r="D2665">
        <v>4554</v>
      </c>
      <c r="E2665">
        <v>1589</v>
      </c>
      <c r="F2665">
        <v>1687</v>
      </c>
      <c r="G2665">
        <v>1570</v>
      </c>
      <c r="H2665">
        <v>13</v>
      </c>
      <c r="I2665">
        <v>72089</v>
      </c>
      <c r="J2665">
        <v>14170</v>
      </c>
      <c r="K2665">
        <v>3166</v>
      </c>
      <c r="L2665">
        <v>317</v>
      </c>
    </row>
    <row r="2666" spans="1:12" x14ac:dyDescent="0.55000000000000004">
      <c r="A2666" t="s">
        <v>208</v>
      </c>
      <c r="B2666" s="129">
        <v>2023</v>
      </c>
      <c r="C2666" s="125" t="s">
        <v>165</v>
      </c>
      <c r="D2666">
        <v>4951</v>
      </c>
      <c r="E2666">
        <v>1745</v>
      </c>
      <c r="F2666">
        <v>1753</v>
      </c>
      <c r="G2666">
        <v>1612</v>
      </c>
      <c r="H2666">
        <v>29</v>
      </c>
      <c r="I2666">
        <v>64534</v>
      </c>
      <c r="J2666">
        <v>11372</v>
      </c>
      <c r="K2666">
        <v>2972</v>
      </c>
      <c r="L2666">
        <v>173</v>
      </c>
    </row>
    <row r="2667" spans="1:12" x14ac:dyDescent="0.55000000000000004">
      <c r="A2667" t="s">
        <v>208</v>
      </c>
      <c r="B2667" s="129">
        <v>2023</v>
      </c>
      <c r="C2667" s="125" t="s">
        <v>166</v>
      </c>
      <c r="D2667">
        <v>4318</v>
      </c>
      <c r="E2667">
        <v>1595</v>
      </c>
      <c r="F2667">
        <v>1677</v>
      </c>
      <c r="G2667">
        <v>1727</v>
      </c>
      <c r="H2667">
        <v>16</v>
      </c>
      <c r="I2667">
        <v>63714</v>
      </c>
      <c r="J2667">
        <v>9601</v>
      </c>
      <c r="K2667">
        <v>3621</v>
      </c>
      <c r="L2667">
        <v>146</v>
      </c>
    </row>
    <row r="2668" spans="1:12" x14ac:dyDescent="0.55000000000000004">
      <c r="A2668" t="s">
        <v>209</v>
      </c>
      <c r="B2668" s="129">
        <v>2023</v>
      </c>
      <c r="C2668" s="125" t="s">
        <v>155</v>
      </c>
      <c r="D2668">
        <v>3959</v>
      </c>
      <c r="E2668">
        <v>1297</v>
      </c>
      <c r="F2668">
        <v>1126</v>
      </c>
      <c r="G2668">
        <v>1292</v>
      </c>
      <c r="H2668">
        <v>10</v>
      </c>
      <c r="I2668">
        <v>85398</v>
      </c>
      <c r="J2668">
        <v>14335</v>
      </c>
      <c r="K2668">
        <v>1468</v>
      </c>
      <c r="L2668">
        <v>255</v>
      </c>
    </row>
    <row r="2669" spans="1:12" x14ac:dyDescent="0.55000000000000004">
      <c r="A2669" t="s">
        <v>209</v>
      </c>
      <c r="B2669" s="129">
        <v>2023</v>
      </c>
      <c r="C2669" s="125" t="s">
        <v>156</v>
      </c>
      <c r="D2669">
        <v>4113</v>
      </c>
      <c r="E2669">
        <v>1165</v>
      </c>
      <c r="F2669">
        <v>1054</v>
      </c>
      <c r="G2669">
        <v>1152</v>
      </c>
      <c r="H2669">
        <v>73</v>
      </c>
      <c r="I2669">
        <v>195881</v>
      </c>
      <c r="J2669">
        <v>19774</v>
      </c>
      <c r="K2669">
        <v>1356</v>
      </c>
      <c r="L2669">
        <v>111</v>
      </c>
    </row>
    <row r="2670" spans="1:12" x14ac:dyDescent="0.55000000000000004">
      <c r="A2670" t="s">
        <v>209</v>
      </c>
      <c r="B2670" s="129">
        <v>2023</v>
      </c>
      <c r="C2670" s="125" t="s">
        <v>157</v>
      </c>
      <c r="D2670">
        <v>1242</v>
      </c>
      <c r="E2670">
        <v>1202</v>
      </c>
      <c r="F2670">
        <v>1287</v>
      </c>
      <c r="G2670">
        <v>1331</v>
      </c>
      <c r="H2670">
        <v>9</v>
      </c>
      <c r="I2670">
        <v>116448</v>
      </c>
      <c r="J2670">
        <v>24799</v>
      </c>
      <c r="K2670">
        <v>1435</v>
      </c>
      <c r="L2670">
        <v>217</v>
      </c>
    </row>
    <row r="2671" spans="1:12" x14ac:dyDescent="0.55000000000000004">
      <c r="A2671" t="s">
        <v>209</v>
      </c>
      <c r="B2671" s="129">
        <v>2023</v>
      </c>
      <c r="C2671" s="125" t="s">
        <v>158</v>
      </c>
      <c r="D2671">
        <v>2673</v>
      </c>
      <c r="E2671">
        <v>1025</v>
      </c>
      <c r="F2671">
        <v>1175</v>
      </c>
      <c r="G2671">
        <v>1094</v>
      </c>
      <c r="H2671">
        <v>24</v>
      </c>
      <c r="I2671">
        <v>93032</v>
      </c>
      <c r="J2671">
        <v>20328</v>
      </c>
      <c r="K2671">
        <v>763</v>
      </c>
      <c r="L2671">
        <v>207</v>
      </c>
    </row>
    <row r="2672" spans="1:12" x14ac:dyDescent="0.55000000000000004">
      <c r="A2672" t="s">
        <v>209</v>
      </c>
      <c r="B2672" s="129">
        <v>2023</v>
      </c>
      <c r="C2672" s="125" t="s">
        <v>159</v>
      </c>
      <c r="D2672">
        <v>2107</v>
      </c>
      <c r="E2672">
        <v>1186</v>
      </c>
      <c r="F2672">
        <v>1151</v>
      </c>
      <c r="G2672">
        <v>1313</v>
      </c>
      <c r="H2672">
        <v>5</v>
      </c>
      <c r="I2672">
        <v>99486</v>
      </c>
      <c r="J2672">
        <v>19020</v>
      </c>
      <c r="K2672">
        <v>735</v>
      </c>
      <c r="L2672">
        <v>142</v>
      </c>
    </row>
    <row r="2673" spans="1:12" x14ac:dyDescent="0.55000000000000004">
      <c r="A2673" t="s">
        <v>209</v>
      </c>
      <c r="B2673" s="129">
        <v>2023</v>
      </c>
      <c r="C2673" s="125" t="s">
        <v>160</v>
      </c>
      <c r="D2673">
        <v>2083</v>
      </c>
      <c r="E2673">
        <v>1136</v>
      </c>
      <c r="F2673">
        <v>1127</v>
      </c>
      <c r="G2673">
        <v>1168</v>
      </c>
      <c r="H2673">
        <v>13</v>
      </c>
      <c r="I2673">
        <v>95029</v>
      </c>
      <c r="J2673">
        <v>19486</v>
      </c>
      <c r="K2673">
        <v>1454</v>
      </c>
      <c r="L2673">
        <v>295</v>
      </c>
    </row>
    <row r="2674" spans="1:12" x14ac:dyDescent="0.55000000000000004">
      <c r="A2674" t="s">
        <v>209</v>
      </c>
      <c r="B2674" s="129">
        <v>2023</v>
      </c>
      <c r="C2674" s="125" t="s">
        <v>161</v>
      </c>
      <c r="D2674">
        <v>2412</v>
      </c>
      <c r="E2674">
        <v>1184</v>
      </c>
      <c r="F2674">
        <v>1131</v>
      </c>
      <c r="G2674">
        <v>1175</v>
      </c>
      <c r="H2674">
        <v>52</v>
      </c>
      <c r="I2674">
        <v>97840</v>
      </c>
      <c r="J2674">
        <v>17737</v>
      </c>
      <c r="K2674">
        <v>1100</v>
      </c>
      <c r="L2674">
        <v>173</v>
      </c>
    </row>
    <row r="2675" spans="1:12" x14ac:dyDescent="0.55000000000000004">
      <c r="A2675" t="s">
        <v>209</v>
      </c>
      <c r="B2675" s="129">
        <v>2023</v>
      </c>
      <c r="C2675" s="125" t="s">
        <v>162</v>
      </c>
      <c r="D2675">
        <v>2154</v>
      </c>
      <c r="E2675">
        <v>1176</v>
      </c>
      <c r="F2675">
        <v>1212</v>
      </c>
      <c r="G2675">
        <v>1213</v>
      </c>
      <c r="H2675">
        <v>6</v>
      </c>
      <c r="I2675">
        <v>81823</v>
      </c>
      <c r="J2675">
        <v>16493</v>
      </c>
      <c r="K2675">
        <v>1472</v>
      </c>
      <c r="L2675">
        <v>186</v>
      </c>
    </row>
    <row r="2676" spans="1:12" x14ac:dyDescent="0.55000000000000004">
      <c r="A2676" t="s">
        <v>209</v>
      </c>
      <c r="B2676" s="129">
        <v>2023</v>
      </c>
      <c r="C2676" s="125" t="s">
        <v>163</v>
      </c>
      <c r="D2676">
        <v>1863</v>
      </c>
      <c r="E2676">
        <v>1042</v>
      </c>
      <c r="F2676">
        <v>1173</v>
      </c>
      <c r="G2676">
        <v>1332</v>
      </c>
      <c r="H2676">
        <v>11</v>
      </c>
      <c r="I2676">
        <v>88579</v>
      </c>
      <c r="J2676">
        <v>15163</v>
      </c>
      <c r="K2676">
        <v>1467</v>
      </c>
      <c r="L2676">
        <v>171</v>
      </c>
    </row>
    <row r="2677" spans="1:12" x14ac:dyDescent="0.55000000000000004">
      <c r="A2677" t="s">
        <v>209</v>
      </c>
      <c r="B2677" s="129">
        <v>2023</v>
      </c>
      <c r="C2677" s="125" t="s">
        <v>164</v>
      </c>
      <c r="D2677">
        <v>2202</v>
      </c>
      <c r="E2677">
        <v>1284</v>
      </c>
      <c r="F2677">
        <v>1144</v>
      </c>
      <c r="G2677">
        <v>1295</v>
      </c>
      <c r="H2677">
        <v>36</v>
      </c>
      <c r="I2677">
        <v>88463</v>
      </c>
      <c r="J2677">
        <v>17240</v>
      </c>
      <c r="K2677">
        <v>1496</v>
      </c>
      <c r="L2677">
        <v>197</v>
      </c>
    </row>
    <row r="2678" spans="1:12" x14ac:dyDescent="0.55000000000000004">
      <c r="A2678" t="s">
        <v>209</v>
      </c>
      <c r="B2678" s="129">
        <v>2023</v>
      </c>
      <c r="C2678" s="125" t="s">
        <v>165</v>
      </c>
      <c r="D2678">
        <v>1724</v>
      </c>
      <c r="E2678">
        <v>1179</v>
      </c>
      <c r="F2678">
        <v>1121</v>
      </c>
      <c r="G2678">
        <v>1044</v>
      </c>
      <c r="H2678">
        <v>9</v>
      </c>
      <c r="I2678">
        <v>72430</v>
      </c>
      <c r="J2678">
        <v>12340</v>
      </c>
      <c r="K2678">
        <v>1428</v>
      </c>
      <c r="L2678">
        <v>148</v>
      </c>
    </row>
    <row r="2679" spans="1:12" x14ac:dyDescent="0.55000000000000004">
      <c r="A2679" t="s">
        <v>209</v>
      </c>
      <c r="B2679" s="129">
        <v>2023</v>
      </c>
      <c r="C2679" s="125" t="s">
        <v>166</v>
      </c>
      <c r="D2679">
        <v>1255</v>
      </c>
      <c r="E2679">
        <v>1158</v>
      </c>
      <c r="F2679">
        <v>1215</v>
      </c>
      <c r="G2679">
        <v>1138</v>
      </c>
      <c r="H2679">
        <v>12</v>
      </c>
      <c r="I2679">
        <v>63857</v>
      </c>
      <c r="J2679">
        <v>11160</v>
      </c>
      <c r="K2679">
        <v>1413</v>
      </c>
      <c r="L2679">
        <v>135</v>
      </c>
    </row>
    <row r="2680" spans="1:12" x14ac:dyDescent="0.55000000000000004">
      <c r="A2680" t="s">
        <v>210</v>
      </c>
      <c r="B2680" s="129">
        <v>2023</v>
      </c>
      <c r="C2680" s="125" t="s">
        <v>155</v>
      </c>
      <c r="D2680">
        <v>2810</v>
      </c>
      <c r="E2680">
        <v>1344</v>
      </c>
      <c r="F2680">
        <v>1165</v>
      </c>
      <c r="G2680">
        <v>1250</v>
      </c>
      <c r="H2680">
        <v>2</v>
      </c>
      <c r="I2680">
        <v>129281</v>
      </c>
      <c r="J2680">
        <v>23495</v>
      </c>
      <c r="K2680">
        <v>3105</v>
      </c>
      <c r="L2680">
        <v>334</v>
      </c>
    </row>
    <row r="2681" spans="1:12" x14ac:dyDescent="0.55000000000000004">
      <c r="A2681" t="s">
        <v>210</v>
      </c>
      <c r="B2681" s="129">
        <v>2023</v>
      </c>
      <c r="C2681" s="125" t="s">
        <v>156</v>
      </c>
      <c r="D2681">
        <v>2053</v>
      </c>
      <c r="E2681">
        <v>1181</v>
      </c>
      <c r="F2681">
        <v>1183</v>
      </c>
      <c r="G2681">
        <v>1053</v>
      </c>
      <c r="H2681">
        <v>16</v>
      </c>
      <c r="I2681">
        <v>155018</v>
      </c>
      <c r="J2681">
        <v>30926</v>
      </c>
      <c r="K2681">
        <v>3145</v>
      </c>
      <c r="L2681">
        <v>521</v>
      </c>
    </row>
    <row r="2682" spans="1:12" x14ac:dyDescent="0.55000000000000004">
      <c r="A2682" t="s">
        <v>210</v>
      </c>
      <c r="B2682" s="129">
        <v>2023</v>
      </c>
      <c r="C2682" s="125" t="s">
        <v>157</v>
      </c>
      <c r="D2682">
        <v>5867</v>
      </c>
      <c r="E2682">
        <v>1259</v>
      </c>
      <c r="F2682">
        <v>1330</v>
      </c>
      <c r="G2682">
        <v>1327</v>
      </c>
      <c r="H2682">
        <v>3</v>
      </c>
      <c r="I2682">
        <v>171425</v>
      </c>
      <c r="J2682">
        <v>36810</v>
      </c>
      <c r="K2682">
        <v>3422</v>
      </c>
      <c r="L2682">
        <v>446</v>
      </c>
    </row>
    <row r="2683" spans="1:12" x14ac:dyDescent="0.55000000000000004">
      <c r="A2683" t="s">
        <v>210</v>
      </c>
      <c r="B2683" s="129">
        <v>2023</v>
      </c>
      <c r="C2683" s="125" t="s">
        <v>158</v>
      </c>
      <c r="D2683">
        <v>5754</v>
      </c>
      <c r="E2683">
        <v>1068</v>
      </c>
      <c r="F2683">
        <v>1149</v>
      </c>
      <c r="G2683">
        <v>1117</v>
      </c>
      <c r="H2683">
        <v>1</v>
      </c>
      <c r="I2683">
        <v>146403</v>
      </c>
      <c r="J2683">
        <v>32887</v>
      </c>
      <c r="K2683">
        <v>2838</v>
      </c>
      <c r="L2683">
        <v>745</v>
      </c>
    </row>
    <row r="2684" spans="1:12" x14ac:dyDescent="0.55000000000000004">
      <c r="A2684" t="s">
        <v>210</v>
      </c>
      <c r="B2684" s="129">
        <v>2023</v>
      </c>
      <c r="C2684" s="125" t="s">
        <v>159</v>
      </c>
      <c r="D2684">
        <v>6315</v>
      </c>
      <c r="E2684">
        <v>1339</v>
      </c>
      <c r="F2684">
        <v>1201</v>
      </c>
      <c r="G2684">
        <v>1237</v>
      </c>
      <c r="H2684">
        <v>34</v>
      </c>
      <c r="I2684">
        <v>170585</v>
      </c>
      <c r="J2684">
        <v>33477</v>
      </c>
      <c r="K2684">
        <v>3190</v>
      </c>
      <c r="L2684">
        <v>370</v>
      </c>
    </row>
    <row r="2685" spans="1:12" x14ac:dyDescent="0.55000000000000004">
      <c r="A2685" t="s">
        <v>210</v>
      </c>
      <c r="B2685" s="129">
        <v>2023</v>
      </c>
      <c r="C2685" s="125" t="s">
        <v>160</v>
      </c>
      <c r="D2685">
        <v>6304</v>
      </c>
      <c r="E2685">
        <v>1240</v>
      </c>
      <c r="F2685">
        <v>1100</v>
      </c>
      <c r="G2685">
        <v>1193</v>
      </c>
      <c r="H2685">
        <v>21</v>
      </c>
      <c r="I2685">
        <v>162806</v>
      </c>
      <c r="J2685">
        <v>32207</v>
      </c>
      <c r="K2685">
        <v>2821</v>
      </c>
      <c r="L2685">
        <v>405</v>
      </c>
    </row>
    <row r="2686" spans="1:12" x14ac:dyDescent="0.55000000000000004">
      <c r="A2686" t="s">
        <v>210</v>
      </c>
      <c r="B2686" s="129">
        <v>2023</v>
      </c>
      <c r="C2686" s="125" t="s">
        <v>161</v>
      </c>
      <c r="D2686">
        <v>6400</v>
      </c>
      <c r="E2686">
        <v>1137</v>
      </c>
      <c r="F2686">
        <v>1238</v>
      </c>
      <c r="G2686">
        <v>1138</v>
      </c>
      <c r="H2686">
        <v>89</v>
      </c>
      <c r="I2686">
        <v>162739</v>
      </c>
      <c r="J2686">
        <v>30412</v>
      </c>
      <c r="K2686">
        <v>2364</v>
      </c>
      <c r="L2686">
        <v>499</v>
      </c>
    </row>
    <row r="2687" spans="1:12" x14ac:dyDescent="0.55000000000000004">
      <c r="A2687" t="s">
        <v>210</v>
      </c>
      <c r="B2687" s="129">
        <v>2023</v>
      </c>
      <c r="C2687" s="125" t="s">
        <v>162</v>
      </c>
      <c r="D2687">
        <v>5462</v>
      </c>
      <c r="E2687">
        <v>1236</v>
      </c>
      <c r="F2687">
        <v>1279</v>
      </c>
      <c r="G2687">
        <v>1294</v>
      </c>
      <c r="H2687">
        <v>44</v>
      </c>
      <c r="I2687">
        <v>151605</v>
      </c>
      <c r="J2687">
        <v>27094</v>
      </c>
      <c r="K2687">
        <v>2691</v>
      </c>
      <c r="L2687">
        <v>443</v>
      </c>
    </row>
    <row r="2688" spans="1:12" x14ac:dyDescent="0.55000000000000004">
      <c r="A2688" t="s">
        <v>210</v>
      </c>
      <c r="B2688" s="129">
        <v>2023</v>
      </c>
      <c r="C2688" s="125" t="s">
        <v>163</v>
      </c>
      <c r="D2688">
        <v>6027</v>
      </c>
      <c r="E2688">
        <v>1104</v>
      </c>
      <c r="F2688">
        <v>1089</v>
      </c>
      <c r="G2688">
        <v>1339</v>
      </c>
      <c r="H2688">
        <v>57</v>
      </c>
      <c r="I2688">
        <v>144563</v>
      </c>
      <c r="J2688">
        <v>24699</v>
      </c>
      <c r="K2688">
        <v>3014</v>
      </c>
      <c r="L2688">
        <v>373</v>
      </c>
    </row>
    <row r="2689" spans="1:12" x14ac:dyDescent="0.55000000000000004">
      <c r="A2689" t="s">
        <v>210</v>
      </c>
      <c r="B2689" s="129">
        <v>2023</v>
      </c>
      <c r="C2689" s="125" t="s">
        <v>164</v>
      </c>
      <c r="D2689">
        <v>5651</v>
      </c>
      <c r="E2689">
        <v>1155</v>
      </c>
      <c r="F2689">
        <v>1222</v>
      </c>
      <c r="G2689">
        <v>1165</v>
      </c>
      <c r="H2689">
        <v>39</v>
      </c>
      <c r="I2689">
        <v>152004</v>
      </c>
      <c r="J2689">
        <v>27557</v>
      </c>
      <c r="K2689">
        <v>3439</v>
      </c>
      <c r="L2689">
        <v>567</v>
      </c>
    </row>
    <row r="2690" spans="1:12" x14ac:dyDescent="0.55000000000000004">
      <c r="A2690" t="s">
        <v>210</v>
      </c>
      <c r="B2690" s="129">
        <v>2023</v>
      </c>
      <c r="C2690" s="125" t="s">
        <v>165</v>
      </c>
      <c r="D2690">
        <v>5832</v>
      </c>
      <c r="E2690">
        <v>1243</v>
      </c>
      <c r="F2690">
        <v>1175</v>
      </c>
      <c r="G2690">
        <v>1148</v>
      </c>
      <c r="H2690">
        <v>30</v>
      </c>
      <c r="I2690">
        <v>127431</v>
      </c>
      <c r="J2690">
        <v>20224</v>
      </c>
      <c r="K2690">
        <v>2792</v>
      </c>
      <c r="L2690">
        <v>334</v>
      </c>
    </row>
    <row r="2691" spans="1:12" x14ac:dyDescent="0.55000000000000004">
      <c r="A2691" t="s">
        <v>210</v>
      </c>
      <c r="B2691" s="129">
        <v>2023</v>
      </c>
      <c r="C2691" s="125" t="s">
        <v>166</v>
      </c>
      <c r="D2691">
        <v>6025</v>
      </c>
      <c r="E2691">
        <v>1155</v>
      </c>
      <c r="F2691">
        <v>1158</v>
      </c>
      <c r="G2691">
        <v>1144</v>
      </c>
      <c r="H2691">
        <v>16</v>
      </c>
      <c r="I2691">
        <v>120075</v>
      </c>
      <c r="J2691">
        <v>20246</v>
      </c>
      <c r="K2691">
        <v>3124</v>
      </c>
      <c r="L2691">
        <v>639</v>
      </c>
    </row>
    <row r="2692" spans="1:12" x14ac:dyDescent="0.55000000000000004">
      <c r="A2692" t="s">
        <v>211</v>
      </c>
      <c r="B2692" s="129">
        <v>2023</v>
      </c>
      <c r="C2692" s="125" t="s">
        <v>155</v>
      </c>
      <c r="D2692">
        <v>5641</v>
      </c>
      <c r="E2692">
        <v>999</v>
      </c>
      <c r="F2692">
        <v>833</v>
      </c>
      <c r="G2692">
        <v>797</v>
      </c>
      <c r="H2692">
        <v>67</v>
      </c>
      <c r="I2692">
        <v>43822</v>
      </c>
      <c r="J2692">
        <v>14034</v>
      </c>
      <c r="K2692">
        <v>390</v>
      </c>
      <c r="L2692">
        <v>73</v>
      </c>
    </row>
    <row r="2693" spans="1:12" x14ac:dyDescent="0.55000000000000004">
      <c r="A2693" t="s">
        <v>211</v>
      </c>
      <c r="B2693" s="129">
        <v>2023</v>
      </c>
      <c r="C2693" s="125" t="s">
        <v>156</v>
      </c>
      <c r="D2693">
        <v>6065</v>
      </c>
      <c r="E2693">
        <v>962</v>
      </c>
      <c r="F2693">
        <v>844</v>
      </c>
      <c r="G2693">
        <v>895</v>
      </c>
      <c r="H2693">
        <v>48</v>
      </c>
      <c r="I2693">
        <v>47917</v>
      </c>
      <c r="J2693">
        <v>16031</v>
      </c>
      <c r="K2693">
        <v>349</v>
      </c>
      <c r="L2693">
        <v>125</v>
      </c>
    </row>
    <row r="2694" spans="1:12" x14ac:dyDescent="0.55000000000000004">
      <c r="A2694" t="s">
        <v>211</v>
      </c>
      <c r="B2694" s="129">
        <v>2023</v>
      </c>
      <c r="C2694" s="125" t="s">
        <v>157</v>
      </c>
      <c r="D2694">
        <v>3138</v>
      </c>
      <c r="E2694">
        <v>1012</v>
      </c>
      <c r="F2694">
        <v>992</v>
      </c>
      <c r="G2694">
        <v>796</v>
      </c>
      <c r="H2694">
        <v>47</v>
      </c>
      <c r="I2694">
        <v>55528</v>
      </c>
      <c r="J2694">
        <v>18477</v>
      </c>
      <c r="K2694">
        <v>491</v>
      </c>
      <c r="L2694">
        <v>67</v>
      </c>
    </row>
    <row r="2695" spans="1:12" x14ac:dyDescent="0.55000000000000004">
      <c r="A2695" t="s">
        <v>211</v>
      </c>
      <c r="B2695" s="129">
        <v>2023</v>
      </c>
      <c r="C2695" s="125" t="s">
        <v>158</v>
      </c>
      <c r="D2695">
        <v>4400</v>
      </c>
      <c r="E2695">
        <v>788</v>
      </c>
      <c r="F2695">
        <v>763</v>
      </c>
      <c r="G2695">
        <v>568</v>
      </c>
      <c r="H2695">
        <v>23</v>
      </c>
      <c r="I2695">
        <v>53326</v>
      </c>
      <c r="J2695">
        <v>17949</v>
      </c>
      <c r="K2695">
        <v>522</v>
      </c>
      <c r="L2695">
        <v>49</v>
      </c>
    </row>
    <row r="2696" spans="1:12" x14ac:dyDescent="0.55000000000000004">
      <c r="A2696" t="s">
        <v>211</v>
      </c>
      <c r="B2696" s="129">
        <v>2023</v>
      </c>
      <c r="C2696" s="125" t="s">
        <v>159</v>
      </c>
      <c r="D2696">
        <v>4404</v>
      </c>
      <c r="E2696">
        <v>932</v>
      </c>
      <c r="F2696">
        <v>805</v>
      </c>
      <c r="G2696">
        <v>682</v>
      </c>
      <c r="H2696">
        <v>12</v>
      </c>
      <c r="I2696">
        <v>73069</v>
      </c>
      <c r="J2696">
        <v>23826</v>
      </c>
      <c r="K2696">
        <v>675</v>
      </c>
      <c r="L2696">
        <v>183</v>
      </c>
    </row>
    <row r="2697" spans="1:12" x14ac:dyDescent="0.55000000000000004">
      <c r="A2697" t="s">
        <v>211</v>
      </c>
      <c r="B2697" s="129">
        <v>2023</v>
      </c>
      <c r="C2697" s="125" t="s">
        <v>160</v>
      </c>
      <c r="D2697">
        <v>4377</v>
      </c>
      <c r="E2697">
        <v>935</v>
      </c>
      <c r="F2697">
        <v>777</v>
      </c>
      <c r="G2697">
        <v>704</v>
      </c>
      <c r="H2697">
        <v>63</v>
      </c>
      <c r="I2697">
        <v>61156</v>
      </c>
      <c r="J2697">
        <v>18798</v>
      </c>
      <c r="K2697">
        <v>610</v>
      </c>
      <c r="L2697">
        <v>213</v>
      </c>
    </row>
    <row r="2698" spans="1:12" x14ac:dyDescent="0.55000000000000004">
      <c r="A2698" t="s">
        <v>211</v>
      </c>
      <c r="B2698" s="129">
        <v>2023</v>
      </c>
      <c r="C2698" s="125" t="s">
        <v>161</v>
      </c>
      <c r="D2698">
        <v>4804</v>
      </c>
      <c r="E2698">
        <v>801</v>
      </c>
      <c r="F2698">
        <v>763</v>
      </c>
      <c r="G2698">
        <v>650</v>
      </c>
      <c r="H2698">
        <v>47</v>
      </c>
      <c r="I2698">
        <v>49475</v>
      </c>
      <c r="J2698">
        <v>15168</v>
      </c>
      <c r="K2698">
        <v>686</v>
      </c>
      <c r="L2698">
        <v>156</v>
      </c>
    </row>
    <row r="2699" spans="1:12" x14ac:dyDescent="0.55000000000000004">
      <c r="A2699" t="s">
        <v>211</v>
      </c>
      <c r="B2699" s="129">
        <v>2023</v>
      </c>
      <c r="C2699" s="125" t="s">
        <v>162</v>
      </c>
      <c r="D2699">
        <v>3761</v>
      </c>
      <c r="E2699">
        <v>969</v>
      </c>
      <c r="F2699">
        <v>857</v>
      </c>
      <c r="G2699">
        <v>876</v>
      </c>
      <c r="H2699">
        <v>42</v>
      </c>
      <c r="I2699">
        <v>47648</v>
      </c>
      <c r="J2699">
        <v>14932</v>
      </c>
      <c r="K2699">
        <v>654</v>
      </c>
      <c r="L2699">
        <v>96</v>
      </c>
    </row>
    <row r="2700" spans="1:12" x14ac:dyDescent="0.55000000000000004">
      <c r="A2700" t="s">
        <v>211</v>
      </c>
      <c r="B2700" s="129">
        <v>2023</v>
      </c>
      <c r="C2700" s="125" t="s">
        <v>163</v>
      </c>
      <c r="D2700">
        <v>3858</v>
      </c>
      <c r="E2700">
        <v>880</v>
      </c>
      <c r="F2700">
        <v>771</v>
      </c>
      <c r="G2700">
        <v>881</v>
      </c>
      <c r="H2700">
        <v>53</v>
      </c>
      <c r="I2700">
        <v>52905</v>
      </c>
      <c r="J2700">
        <v>16211</v>
      </c>
      <c r="K2700">
        <v>618</v>
      </c>
      <c r="L2700">
        <v>124</v>
      </c>
    </row>
    <row r="2701" spans="1:12" x14ac:dyDescent="0.55000000000000004">
      <c r="A2701" t="s">
        <v>211</v>
      </c>
      <c r="B2701" s="129">
        <v>2023</v>
      </c>
      <c r="C2701" s="125" t="s">
        <v>164</v>
      </c>
      <c r="D2701">
        <v>3812</v>
      </c>
      <c r="E2701">
        <v>985</v>
      </c>
      <c r="F2701">
        <v>861</v>
      </c>
      <c r="G2701">
        <v>807</v>
      </c>
      <c r="H2701">
        <v>83</v>
      </c>
      <c r="I2701">
        <v>44987</v>
      </c>
      <c r="J2701">
        <v>14861</v>
      </c>
      <c r="K2701">
        <v>617</v>
      </c>
      <c r="L2701">
        <v>127</v>
      </c>
    </row>
    <row r="2702" spans="1:12" x14ac:dyDescent="0.55000000000000004">
      <c r="A2702" t="s">
        <v>211</v>
      </c>
      <c r="B2702" s="129">
        <v>2023</v>
      </c>
      <c r="C2702" s="125" t="s">
        <v>165</v>
      </c>
      <c r="D2702">
        <v>3660</v>
      </c>
      <c r="E2702">
        <v>998</v>
      </c>
      <c r="F2702">
        <v>832</v>
      </c>
      <c r="G2702">
        <v>712</v>
      </c>
      <c r="H2702">
        <v>171</v>
      </c>
      <c r="I2702">
        <v>44419</v>
      </c>
      <c r="J2702">
        <v>15235</v>
      </c>
      <c r="K2702">
        <v>533</v>
      </c>
      <c r="L2702">
        <v>110</v>
      </c>
    </row>
    <row r="2703" spans="1:12" x14ac:dyDescent="0.55000000000000004">
      <c r="A2703" t="s">
        <v>211</v>
      </c>
      <c r="B2703" s="129">
        <v>2023</v>
      </c>
      <c r="C2703" s="125" t="s">
        <v>166</v>
      </c>
      <c r="D2703">
        <v>3507</v>
      </c>
      <c r="E2703">
        <v>808</v>
      </c>
      <c r="F2703">
        <v>689</v>
      </c>
      <c r="G2703">
        <v>607</v>
      </c>
      <c r="H2703">
        <v>164</v>
      </c>
      <c r="I2703">
        <v>39197</v>
      </c>
      <c r="J2703">
        <v>14053</v>
      </c>
      <c r="K2703">
        <v>372</v>
      </c>
      <c r="L2703">
        <v>245</v>
      </c>
    </row>
    <row r="2704" spans="1:12" x14ac:dyDescent="0.55000000000000004">
      <c r="A2704" t="s">
        <v>212</v>
      </c>
      <c r="B2704" s="129">
        <v>2023</v>
      </c>
      <c r="C2704" s="125" t="s">
        <v>155</v>
      </c>
      <c r="D2704">
        <v>3515</v>
      </c>
      <c r="E2704">
        <v>2892</v>
      </c>
      <c r="F2704">
        <v>2641</v>
      </c>
      <c r="G2704">
        <v>3009</v>
      </c>
      <c r="H2704">
        <v>328</v>
      </c>
      <c r="I2704">
        <v>149933</v>
      </c>
      <c r="J2704">
        <v>34751</v>
      </c>
      <c r="K2704">
        <v>6982</v>
      </c>
      <c r="L2704">
        <v>1096</v>
      </c>
    </row>
    <row r="2705" spans="1:12" x14ac:dyDescent="0.55000000000000004">
      <c r="A2705" t="s">
        <v>212</v>
      </c>
      <c r="B2705" s="129">
        <v>2023</v>
      </c>
      <c r="C2705" s="125" t="s">
        <v>156</v>
      </c>
      <c r="D2705">
        <v>3315</v>
      </c>
      <c r="E2705">
        <v>2388</v>
      </c>
      <c r="F2705">
        <v>2373</v>
      </c>
      <c r="G2705">
        <v>2617</v>
      </c>
      <c r="H2705">
        <v>76</v>
      </c>
      <c r="I2705">
        <v>163082</v>
      </c>
      <c r="J2705">
        <v>33401</v>
      </c>
      <c r="K2705">
        <v>7030</v>
      </c>
      <c r="L2705">
        <v>1011</v>
      </c>
    </row>
    <row r="2706" spans="1:12" x14ac:dyDescent="0.55000000000000004">
      <c r="A2706" t="s">
        <v>212</v>
      </c>
      <c r="B2706" s="129">
        <v>2023</v>
      </c>
      <c r="C2706" s="125" t="s">
        <v>157</v>
      </c>
      <c r="D2706">
        <v>1040</v>
      </c>
      <c r="E2706">
        <v>2624</v>
      </c>
      <c r="F2706">
        <v>2886</v>
      </c>
      <c r="G2706">
        <v>2699</v>
      </c>
      <c r="H2706">
        <v>81</v>
      </c>
      <c r="I2706">
        <v>150981</v>
      </c>
      <c r="J2706">
        <v>32343</v>
      </c>
      <c r="K2706">
        <v>7558</v>
      </c>
      <c r="L2706">
        <v>961</v>
      </c>
    </row>
    <row r="2707" spans="1:12" x14ac:dyDescent="0.55000000000000004">
      <c r="A2707" t="s">
        <v>212</v>
      </c>
      <c r="B2707" s="129">
        <v>2023</v>
      </c>
      <c r="C2707" s="125" t="s">
        <v>158</v>
      </c>
      <c r="D2707">
        <v>993</v>
      </c>
      <c r="E2707">
        <v>2242</v>
      </c>
      <c r="F2707">
        <v>2336</v>
      </c>
      <c r="G2707">
        <v>2286</v>
      </c>
      <c r="H2707">
        <v>312</v>
      </c>
      <c r="I2707">
        <v>135979</v>
      </c>
      <c r="J2707">
        <v>32876</v>
      </c>
      <c r="K2707">
        <v>7087</v>
      </c>
      <c r="L2707">
        <v>972</v>
      </c>
    </row>
    <row r="2708" spans="1:12" x14ac:dyDescent="0.55000000000000004">
      <c r="A2708" t="s">
        <v>212</v>
      </c>
      <c r="B2708" s="129">
        <v>2023</v>
      </c>
      <c r="C2708" s="125" t="s">
        <v>159</v>
      </c>
      <c r="D2708">
        <v>1085</v>
      </c>
      <c r="E2708">
        <v>2768</v>
      </c>
      <c r="F2708">
        <v>2552</v>
      </c>
      <c r="G2708">
        <v>2727</v>
      </c>
      <c r="H2708">
        <v>767</v>
      </c>
      <c r="I2708">
        <v>223368</v>
      </c>
      <c r="J2708">
        <v>49653</v>
      </c>
      <c r="K2708">
        <v>8907</v>
      </c>
      <c r="L2708">
        <v>1767</v>
      </c>
    </row>
    <row r="2709" spans="1:12" x14ac:dyDescent="0.55000000000000004">
      <c r="A2709" t="s">
        <v>212</v>
      </c>
      <c r="B2709" s="129">
        <v>2023</v>
      </c>
      <c r="C2709" s="125" t="s">
        <v>160</v>
      </c>
      <c r="D2709">
        <v>1043</v>
      </c>
      <c r="E2709">
        <v>2609</v>
      </c>
      <c r="F2709">
        <v>2415</v>
      </c>
      <c r="G2709">
        <v>2481</v>
      </c>
      <c r="H2709">
        <v>20</v>
      </c>
      <c r="I2709">
        <v>210728</v>
      </c>
      <c r="J2709">
        <v>45635</v>
      </c>
      <c r="K2709">
        <v>8894</v>
      </c>
      <c r="L2709">
        <v>1173</v>
      </c>
    </row>
    <row r="2710" spans="1:12" x14ac:dyDescent="0.55000000000000004">
      <c r="A2710" t="s">
        <v>212</v>
      </c>
      <c r="B2710" s="129">
        <v>2023</v>
      </c>
      <c r="C2710" s="125" t="s">
        <v>161</v>
      </c>
      <c r="D2710">
        <v>1022</v>
      </c>
      <c r="E2710">
        <v>2501</v>
      </c>
      <c r="F2710">
        <v>2613</v>
      </c>
      <c r="G2710">
        <v>2405</v>
      </c>
      <c r="H2710">
        <v>16</v>
      </c>
      <c r="I2710">
        <v>169287</v>
      </c>
      <c r="J2710">
        <v>38780</v>
      </c>
      <c r="K2710">
        <v>7965</v>
      </c>
      <c r="L2710">
        <v>836</v>
      </c>
    </row>
    <row r="2711" spans="1:12" x14ac:dyDescent="0.55000000000000004">
      <c r="A2711" t="s">
        <v>212</v>
      </c>
      <c r="B2711" s="129">
        <v>2023</v>
      </c>
      <c r="C2711" s="125" t="s">
        <v>162</v>
      </c>
      <c r="D2711">
        <v>609</v>
      </c>
      <c r="E2711">
        <v>2523</v>
      </c>
      <c r="F2711">
        <v>2770</v>
      </c>
      <c r="G2711">
        <v>3030</v>
      </c>
      <c r="H2711">
        <v>22</v>
      </c>
      <c r="I2711">
        <v>155715</v>
      </c>
      <c r="J2711">
        <v>38157</v>
      </c>
      <c r="K2711">
        <v>6272</v>
      </c>
      <c r="L2711">
        <v>949</v>
      </c>
    </row>
    <row r="2712" spans="1:12" x14ac:dyDescent="0.55000000000000004">
      <c r="A2712" t="s">
        <v>212</v>
      </c>
      <c r="B2712" s="129">
        <v>2023</v>
      </c>
      <c r="C2712" s="125" t="s">
        <v>163</v>
      </c>
      <c r="D2712">
        <v>723</v>
      </c>
      <c r="E2712">
        <v>2300</v>
      </c>
      <c r="F2712">
        <v>2502</v>
      </c>
      <c r="G2712">
        <v>2729</v>
      </c>
      <c r="H2712">
        <v>12</v>
      </c>
      <c r="I2712">
        <v>151813</v>
      </c>
      <c r="J2712">
        <v>34008</v>
      </c>
      <c r="K2712">
        <v>7170</v>
      </c>
      <c r="L2712">
        <v>1026</v>
      </c>
    </row>
    <row r="2713" spans="1:12" x14ac:dyDescent="0.55000000000000004">
      <c r="A2713" t="s">
        <v>212</v>
      </c>
      <c r="B2713" s="129">
        <v>2023</v>
      </c>
      <c r="C2713" s="125" t="s">
        <v>164</v>
      </c>
      <c r="D2713">
        <v>979</v>
      </c>
      <c r="E2713">
        <v>2792</v>
      </c>
      <c r="F2713">
        <v>2437</v>
      </c>
      <c r="G2713">
        <v>2454</v>
      </c>
      <c r="H2713">
        <v>8</v>
      </c>
      <c r="I2713">
        <v>138768</v>
      </c>
      <c r="J2713">
        <v>37567</v>
      </c>
      <c r="K2713">
        <v>6984</v>
      </c>
      <c r="L2713">
        <v>675</v>
      </c>
    </row>
    <row r="2714" spans="1:12" x14ac:dyDescent="0.55000000000000004">
      <c r="A2714" t="s">
        <v>212</v>
      </c>
      <c r="B2714" s="129">
        <v>2023</v>
      </c>
      <c r="C2714" s="125" t="s">
        <v>165</v>
      </c>
      <c r="D2714">
        <v>1014</v>
      </c>
      <c r="E2714">
        <v>2789</v>
      </c>
      <c r="F2714">
        <v>2332</v>
      </c>
      <c r="G2714">
        <v>2498</v>
      </c>
      <c r="H2714">
        <v>20</v>
      </c>
      <c r="I2714">
        <v>120018</v>
      </c>
      <c r="J2714">
        <v>28631</v>
      </c>
      <c r="K2714">
        <v>5477</v>
      </c>
      <c r="L2714">
        <v>721</v>
      </c>
    </row>
    <row r="2715" spans="1:12" x14ac:dyDescent="0.55000000000000004">
      <c r="A2715" t="s">
        <v>212</v>
      </c>
      <c r="B2715" s="129">
        <v>2023</v>
      </c>
      <c r="C2715" s="125" t="s">
        <v>166</v>
      </c>
      <c r="D2715">
        <v>975</v>
      </c>
      <c r="E2715">
        <v>2260</v>
      </c>
      <c r="F2715">
        <v>2360</v>
      </c>
      <c r="G2715">
        <v>2597</v>
      </c>
      <c r="H2715">
        <v>10</v>
      </c>
      <c r="I2715">
        <v>102597</v>
      </c>
      <c r="J2715">
        <v>24708</v>
      </c>
      <c r="K2715">
        <v>5360</v>
      </c>
      <c r="L2715">
        <v>760</v>
      </c>
    </row>
    <row r="2716" spans="1:12" x14ac:dyDescent="0.55000000000000004">
      <c r="A2716" t="s">
        <v>213</v>
      </c>
      <c r="B2716" s="129">
        <v>2023</v>
      </c>
      <c r="C2716" s="125" t="s">
        <v>155</v>
      </c>
      <c r="D2716">
        <v>1016</v>
      </c>
      <c r="E2716">
        <v>759</v>
      </c>
      <c r="F2716">
        <v>622</v>
      </c>
      <c r="G2716">
        <v>781</v>
      </c>
      <c r="H2716">
        <v>13</v>
      </c>
      <c r="I2716">
        <v>50111</v>
      </c>
      <c r="J2716">
        <v>10593</v>
      </c>
      <c r="K2716">
        <v>1043</v>
      </c>
      <c r="L2716">
        <v>233</v>
      </c>
    </row>
    <row r="2717" spans="1:12" x14ac:dyDescent="0.55000000000000004">
      <c r="A2717" t="s">
        <v>213</v>
      </c>
      <c r="B2717" s="129">
        <v>2023</v>
      </c>
      <c r="C2717" s="125" t="s">
        <v>156</v>
      </c>
      <c r="D2717">
        <v>1101</v>
      </c>
      <c r="E2717">
        <v>683</v>
      </c>
      <c r="F2717">
        <v>660</v>
      </c>
      <c r="G2717">
        <v>743</v>
      </c>
      <c r="H2717">
        <v>18</v>
      </c>
      <c r="I2717">
        <v>56631</v>
      </c>
      <c r="J2717">
        <v>12391</v>
      </c>
      <c r="K2717">
        <v>1006</v>
      </c>
      <c r="L2717">
        <v>224</v>
      </c>
    </row>
    <row r="2718" spans="1:12" x14ac:dyDescent="0.55000000000000004">
      <c r="A2718" t="s">
        <v>213</v>
      </c>
      <c r="B2718" s="129">
        <v>2023</v>
      </c>
      <c r="C2718" s="125" t="s">
        <v>157</v>
      </c>
      <c r="D2718">
        <v>2287</v>
      </c>
      <c r="E2718">
        <v>739</v>
      </c>
      <c r="F2718">
        <v>740</v>
      </c>
      <c r="G2718">
        <v>834</v>
      </c>
      <c r="H2718">
        <v>33</v>
      </c>
      <c r="I2718">
        <v>56956</v>
      </c>
      <c r="J2718">
        <v>13710</v>
      </c>
      <c r="K2718">
        <v>1028</v>
      </c>
      <c r="L2718">
        <v>132</v>
      </c>
    </row>
    <row r="2719" spans="1:12" x14ac:dyDescent="0.55000000000000004">
      <c r="A2719" t="s">
        <v>213</v>
      </c>
      <c r="B2719" s="129">
        <v>2023</v>
      </c>
      <c r="C2719" s="125" t="s">
        <v>158</v>
      </c>
      <c r="D2719">
        <v>2131</v>
      </c>
      <c r="E2719">
        <v>700</v>
      </c>
      <c r="F2719">
        <v>684</v>
      </c>
      <c r="G2719">
        <v>756</v>
      </c>
      <c r="H2719">
        <v>15</v>
      </c>
      <c r="I2719">
        <v>45018</v>
      </c>
      <c r="J2719">
        <v>12876</v>
      </c>
      <c r="K2719">
        <v>1071</v>
      </c>
      <c r="L2719">
        <v>200</v>
      </c>
    </row>
    <row r="2720" spans="1:12" x14ac:dyDescent="0.55000000000000004">
      <c r="A2720" t="s">
        <v>213</v>
      </c>
      <c r="B2720" s="129">
        <v>2023</v>
      </c>
      <c r="C2720" s="125" t="s">
        <v>159</v>
      </c>
      <c r="D2720">
        <v>2977</v>
      </c>
      <c r="E2720">
        <v>830</v>
      </c>
      <c r="F2720">
        <v>690</v>
      </c>
      <c r="G2720">
        <v>660</v>
      </c>
      <c r="H2720">
        <v>34</v>
      </c>
      <c r="I2720">
        <v>57380</v>
      </c>
      <c r="J2720">
        <v>14018</v>
      </c>
      <c r="K2720">
        <v>1118</v>
      </c>
      <c r="L2720">
        <v>147</v>
      </c>
    </row>
    <row r="2721" spans="1:12" x14ac:dyDescent="0.55000000000000004">
      <c r="A2721" t="s">
        <v>213</v>
      </c>
      <c r="B2721" s="129">
        <v>2023</v>
      </c>
      <c r="C2721" s="125" t="s">
        <v>160</v>
      </c>
      <c r="D2721">
        <v>2975</v>
      </c>
      <c r="E2721">
        <v>791</v>
      </c>
      <c r="F2721">
        <v>723</v>
      </c>
      <c r="G2721">
        <v>640</v>
      </c>
      <c r="H2721">
        <v>27</v>
      </c>
      <c r="I2721">
        <v>59168</v>
      </c>
      <c r="J2721">
        <v>14623</v>
      </c>
      <c r="K2721">
        <v>912</v>
      </c>
      <c r="L2721">
        <v>505</v>
      </c>
    </row>
    <row r="2722" spans="1:12" x14ac:dyDescent="0.55000000000000004">
      <c r="A2722" t="s">
        <v>213</v>
      </c>
      <c r="B2722" s="129">
        <v>2023</v>
      </c>
      <c r="C2722" s="125" t="s">
        <v>161</v>
      </c>
      <c r="D2722">
        <v>3042</v>
      </c>
      <c r="E2722">
        <v>793</v>
      </c>
      <c r="F2722">
        <v>775</v>
      </c>
      <c r="G2722">
        <v>617</v>
      </c>
      <c r="H2722">
        <v>81</v>
      </c>
      <c r="I2722">
        <v>55221</v>
      </c>
      <c r="J2722">
        <v>11399</v>
      </c>
      <c r="K2722">
        <v>1128</v>
      </c>
      <c r="L2722">
        <v>282</v>
      </c>
    </row>
    <row r="2723" spans="1:12" x14ac:dyDescent="0.55000000000000004">
      <c r="A2723" t="s">
        <v>213</v>
      </c>
      <c r="B2723" s="129">
        <v>2023</v>
      </c>
      <c r="C2723" s="125" t="s">
        <v>162</v>
      </c>
      <c r="D2723">
        <v>2647</v>
      </c>
      <c r="E2723">
        <v>754</v>
      </c>
      <c r="F2723">
        <v>822</v>
      </c>
      <c r="G2723">
        <v>695</v>
      </c>
      <c r="H2723">
        <v>86</v>
      </c>
      <c r="I2723">
        <v>45001</v>
      </c>
      <c r="J2723">
        <v>9717</v>
      </c>
      <c r="K2723">
        <v>788</v>
      </c>
      <c r="L2723">
        <v>221</v>
      </c>
    </row>
    <row r="2724" spans="1:12" x14ac:dyDescent="0.55000000000000004">
      <c r="A2724" t="s">
        <v>213</v>
      </c>
      <c r="B2724" s="129">
        <v>2023</v>
      </c>
      <c r="C2724" s="125" t="s">
        <v>163</v>
      </c>
      <c r="D2724">
        <v>2862</v>
      </c>
      <c r="E2724">
        <v>650</v>
      </c>
      <c r="F2724">
        <v>749</v>
      </c>
      <c r="G2724">
        <v>774</v>
      </c>
      <c r="H2724">
        <v>20</v>
      </c>
      <c r="I2724">
        <v>53021</v>
      </c>
      <c r="J2724">
        <v>11043</v>
      </c>
      <c r="K2724">
        <v>829</v>
      </c>
      <c r="L2724">
        <v>177</v>
      </c>
    </row>
    <row r="2725" spans="1:12" x14ac:dyDescent="0.55000000000000004">
      <c r="A2725" t="s">
        <v>213</v>
      </c>
      <c r="B2725" s="129">
        <v>2023</v>
      </c>
      <c r="C2725" s="125" t="s">
        <v>164</v>
      </c>
      <c r="D2725">
        <v>2849</v>
      </c>
      <c r="E2725">
        <v>735</v>
      </c>
      <c r="F2725">
        <v>710</v>
      </c>
      <c r="G2725">
        <v>655</v>
      </c>
      <c r="H2725">
        <v>33</v>
      </c>
      <c r="I2725">
        <v>50508</v>
      </c>
      <c r="J2725">
        <v>13527</v>
      </c>
      <c r="K2725">
        <v>918</v>
      </c>
      <c r="L2725">
        <v>177</v>
      </c>
    </row>
    <row r="2726" spans="1:12" x14ac:dyDescent="0.55000000000000004">
      <c r="A2726" t="s">
        <v>213</v>
      </c>
      <c r="B2726" s="129">
        <v>2023</v>
      </c>
      <c r="C2726" s="125" t="s">
        <v>165</v>
      </c>
      <c r="D2726">
        <v>3200</v>
      </c>
      <c r="E2726">
        <v>688</v>
      </c>
      <c r="F2726">
        <v>656</v>
      </c>
      <c r="G2726">
        <v>653</v>
      </c>
      <c r="H2726">
        <v>67</v>
      </c>
      <c r="I2726">
        <v>43160</v>
      </c>
      <c r="J2726">
        <v>9049</v>
      </c>
      <c r="K2726">
        <v>620</v>
      </c>
      <c r="L2726">
        <v>85</v>
      </c>
    </row>
    <row r="2727" spans="1:12" x14ac:dyDescent="0.55000000000000004">
      <c r="A2727" t="s">
        <v>213</v>
      </c>
      <c r="B2727" s="129">
        <v>2023</v>
      </c>
      <c r="C2727" s="125" t="s">
        <v>166</v>
      </c>
      <c r="D2727">
        <v>2734</v>
      </c>
      <c r="E2727">
        <v>630</v>
      </c>
      <c r="F2727">
        <v>678</v>
      </c>
      <c r="G2727">
        <v>689</v>
      </c>
      <c r="H2727">
        <v>18</v>
      </c>
      <c r="I2727">
        <v>44164</v>
      </c>
      <c r="J2727">
        <v>9394</v>
      </c>
      <c r="K2727">
        <v>1040</v>
      </c>
      <c r="L2727">
        <v>121</v>
      </c>
    </row>
    <row r="2728" spans="1:12" x14ac:dyDescent="0.55000000000000004">
      <c r="A2728" t="s">
        <v>214</v>
      </c>
      <c r="B2728" s="129">
        <v>2023</v>
      </c>
      <c r="C2728" s="125" t="s">
        <v>155</v>
      </c>
      <c r="D2728">
        <v>2473</v>
      </c>
      <c r="E2728">
        <v>920</v>
      </c>
      <c r="F2728">
        <v>599</v>
      </c>
      <c r="G2728">
        <v>894</v>
      </c>
      <c r="H2728">
        <v>33</v>
      </c>
      <c r="I2728">
        <v>34422</v>
      </c>
      <c r="J2728">
        <v>14021</v>
      </c>
      <c r="K2728">
        <v>137</v>
      </c>
      <c r="L2728">
        <v>406</v>
      </c>
    </row>
    <row r="2729" spans="1:12" x14ac:dyDescent="0.55000000000000004">
      <c r="A2729" t="s">
        <v>214</v>
      </c>
      <c r="B2729" s="129">
        <v>2023</v>
      </c>
      <c r="C2729" s="125" t="s">
        <v>156</v>
      </c>
      <c r="D2729">
        <v>2787</v>
      </c>
      <c r="E2729">
        <v>967</v>
      </c>
      <c r="F2729">
        <v>791</v>
      </c>
      <c r="G2729">
        <v>1017</v>
      </c>
      <c r="H2729">
        <v>47</v>
      </c>
      <c r="I2729">
        <v>28851</v>
      </c>
      <c r="J2729">
        <v>11723</v>
      </c>
      <c r="K2729">
        <v>227</v>
      </c>
      <c r="L2729">
        <v>133</v>
      </c>
    </row>
    <row r="2730" spans="1:12" x14ac:dyDescent="0.55000000000000004">
      <c r="A2730" t="s">
        <v>214</v>
      </c>
      <c r="B2730" s="129">
        <v>2023</v>
      </c>
      <c r="C2730" s="125" t="s">
        <v>157</v>
      </c>
      <c r="D2730">
        <v>3166</v>
      </c>
      <c r="E2730">
        <v>1163</v>
      </c>
      <c r="F2730">
        <v>936</v>
      </c>
      <c r="G2730">
        <v>1079</v>
      </c>
      <c r="H2730">
        <v>46</v>
      </c>
      <c r="I2730">
        <v>108243</v>
      </c>
      <c r="J2730">
        <v>11894</v>
      </c>
      <c r="K2730">
        <v>425</v>
      </c>
      <c r="L2730">
        <v>85</v>
      </c>
    </row>
    <row r="2731" spans="1:12" x14ac:dyDescent="0.55000000000000004">
      <c r="A2731" t="s">
        <v>214</v>
      </c>
      <c r="B2731" s="129">
        <v>2023</v>
      </c>
      <c r="C2731" s="125" t="s">
        <v>158</v>
      </c>
      <c r="D2731">
        <v>2341</v>
      </c>
      <c r="E2731">
        <v>883</v>
      </c>
      <c r="F2731">
        <v>770</v>
      </c>
      <c r="G2731">
        <v>757</v>
      </c>
      <c r="H2731">
        <v>26</v>
      </c>
      <c r="I2731">
        <v>26392</v>
      </c>
      <c r="J2731">
        <v>9959</v>
      </c>
      <c r="K2731">
        <v>176</v>
      </c>
      <c r="L2731">
        <v>83</v>
      </c>
    </row>
    <row r="2732" spans="1:12" x14ac:dyDescent="0.55000000000000004">
      <c r="A2732" t="s">
        <v>214</v>
      </c>
      <c r="B2732" s="129">
        <v>2023</v>
      </c>
      <c r="C2732" s="125" t="s">
        <v>159</v>
      </c>
      <c r="D2732">
        <v>3140</v>
      </c>
      <c r="E2732">
        <v>1251</v>
      </c>
      <c r="F2732">
        <v>979</v>
      </c>
      <c r="G2732">
        <v>958</v>
      </c>
      <c r="H2732">
        <v>41</v>
      </c>
      <c r="I2732">
        <v>41918</v>
      </c>
      <c r="J2732">
        <v>13682</v>
      </c>
      <c r="K2732">
        <v>297</v>
      </c>
      <c r="L2732">
        <v>28</v>
      </c>
    </row>
    <row r="2733" spans="1:12" x14ac:dyDescent="0.55000000000000004">
      <c r="A2733" t="s">
        <v>214</v>
      </c>
      <c r="B2733" s="129">
        <v>2023</v>
      </c>
      <c r="C2733" s="125" t="s">
        <v>160</v>
      </c>
      <c r="D2733">
        <v>2978</v>
      </c>
      <c r="E2733">
        <v>1182</v>
      </c>
      <c r="F2733">
        <v>962</v>
      </c>
      <c r="G2733">
        <v>884</v>
      </c>
      <c r="H2733">
        <v>6</v>
      </c>
      <c r="I2733">
        <v>38634</v>
      </c>
      <c r="J2733">
        <v>14134</v>
      </c>
      <c r="K2733">
        <v>508</v>
      </c>
      <c r="L2733">
        <v>124</v>
      </c>
    </row>
    <row r="2734" spans="1:12" x14ac:dyDescent="0.55000000000000004">
      <c r="A2734" t="s">
        <v>214</v>
      </c>
      <c r="B2734" s="129">
        <v>2023</v>
      </c>
      <c r="C2734" s="125" t="s">
        <v>161</v>
      </c>
      <c r="D2734">
        <v>3188</v>
      </c>
      <c r="E2734">
        <v>990</v>
      </c>
      <c r="F2734">
        <v>962</v>
      </c>
      <c r="G2734">
        <v>637</v>
      </c>
      <c r="H2734">
        <v>18</v>
      </c>
      <c r="I2734">
        <v>36039</v>
      </c>
      <c r="J2734">
        <v>10917</v>
      </c>
      <c r="K2734">
        <v>317</v>
      </c>
      <c r="L2734">
        <v>88</v>
      </c>
    </row>
    <row r="2735" spans="1:12" x14ac:dyDescent="0.55000000000000004">
      <c r="A2735" t="s">
        <v>214</v>
      </c>
      <c r="B2735" s="129">
        <v>2023</v>
      </c>
      <c r="C2735" s="125" t="s">
        <v>162</v>
      </c>
      <c r="D2735">
        <v>2761</v>
      </c>
      <c r="E2735">
        <v>1062</v>
      </c>
      <c r="F2735">
        <v>1162</v>
      </c>
      <c r="G2735">
        <v>922</v>
      </c>
      <c r="H2735">
        <v>8</v>
      </c>
      <c r="I2735">
        <v>40152</v>
      </c>
      <c r="J2735">
        <v>13228</v>
      </c>
      <c r="K2735">
        <v>331</v>
      </c>
      <c r="L2735">
        <v>84</v>
      </c>
    </row>
    <row r="2736" spans="1:12" x14ac:dyDescent="0.55000000000000004">
      <c r="A2736" t="s">
        <v>214</v>
      </c>
      <c r="B2736" s="129">
        <v>2023</v>
      </c>
      <c r="C2736" s="125" t="s">
        <v>163</v>
      </c>
      <c r="D2736">
        <v>2987</v>
      </c>
      <c r="E2736">
        <v>929</v>
      </c>
      <c r="F2736">
        <v>1086</v>
      </c>
      <c r="G2736">
        <v>945</v>
      </c>
      <c r="H2736">
        <v>27</v>
      </c>
      <c r="I2736">
        <v>30820</v>
      </c>
      <c r="J2736">
        <v>10555</v>
      </c>
      <c r="K2736">
        <v>434</v>
      </c>
      <c r="L2736">
        <v>114</v>
      </c>
    </row>
    <row r="2737" spans="1:12" x14ac:dyDescent="0.55000000000000004">
      <c r="A2737" t="s">
        <v>214</v>
      </c>
      <c r="B2737" s="129">
        <v>2023</v>
      </c>
      <c r="C2737" s="125" t="s">
        <v>164</v>
      </c>
      <c r="D2737">
        <v>2361</v>
      </c>
      <c r="E2737">
        <v>978</v>
      </c>
      <c r="F2737">
        <v>953</v>
      </c>
      <c r="G2737">
        <v>923</v>
      </c>
      <c r="H2737">
        <v>18</v>
      </c>
      <c r="I2737">
        <v>30710</v>
      </c>
      <c r="J2737">
        <v>11722</v>
      </c>
      <c r="K2737">
        <v>684</v>
      </c>
      <c r="L2737">
        <v>113</v>
      </c>
    </row>
    <row r="2738" spans="1:12" x14ac:dyDescent="0.55000000000000004">
      <c r="A2738" t="s">
        <v>214</v>
      </c>
      <c r="B2738" s="129">
        <v>2023</v>
      </c>
      <c r="C2738" s="125" t="s">
        <v>165</v>
      </c>
      <c r="D2738">
        <v>2784</v>
      </c>
      <c r="E2738">
        <v>737</v>
      </c>
      <c r="F2738">
        <v>650</v>
      </c>
      <c r="G2738">
        <v>645</v>
      </c>
      <c r="H2738">
        <v>7</v>
      </c>
      <c r="I2738">
        <v>27073</v>
      </c>
      <c r="J2738">
        <v>9256</v>
      </c>
      <c r="K2738">
        <v>300</v>
      </c>
      <c r="L2738">
        <v>122</v>
      </c>
    </row>
    <row r="2739" spans="1:12" x14ac:dyDescent="0.55000000000000004">
      <c r="A2739" t="s">
        <v>214</v>
      </c>
      <c r="B2739" s="129">
        <v>2023</v>
      </c>
      <c r="C2739" s="125" t="s">
        <v>166</v>
      </c>
      <c r="D2739">
        <v>2871</v>
      </c>
      <c r="E2739">
        <v>887</v>
      </c>
      <c r="F2739">
        <v>640</v>
      </c>
      <c r="G2739">
        <v>727</v>
      </c>
      <c r="H2739">
        <v>25</v>
      </c>
      <c r="I2739">
        <v>33878</v>
      </c>
      <c r="J2739">
        <v>11261</v>
      </c>
      <c r="K2739">
        <v>612</v>
      </c>
      <c r="L2739">
        <v>167</v>
      </c>
    </row>
    <row r="2740" spans="1:12" x14ac:dyDescent="0.55000000000000004">
      <c r="A2740" t="s">
        <v>215</v>
      </c>
      <c r="B2740" s="129">
        <v>2023</v>
      </c>
      <c r="C2740" s="125" t="s">
        <v>155</v>
      </c>
      <c r="D2740">
        <v>2832</v>
      </c>
      <c r="E2740">
        <v>926</v>
      </c>
      <c r="F2740">
        <v>890</v>
      </c>
      <c r="G2740">
        <v>870</v>
      </c>
      <c r="H2740">
        <v>14</v>
      </c>
      <c r="I2740">
        <v>102894</v>
      </c>
      <c r="J2740">
        <v>16530</v>
      </c>
      <c r="K2740">
        <v>2751</v>
      </c>
      <c r="L2740">
        <v>310</v>
      </c>
    </row>
    <row r="2741" spans="1:12" x14ac:dyDescent="0.55000000000000004">
      <c r="A2741" t="s">
        <v>215</v>
      </c>
      <c r="B2741" s="129">
        <v>2023</v>
      </c>
      <c r="C2741" s="125" t="s">
        <v>156</v>
      </c>
      <c r="D2741">
        <v>2341</v>
      </c>
      <c r="E2741">
        <v>869</v>
      </c>
      <c r="F2741">
        <v>727</v>
      </c>
      <c r="G2741">
        <v>750</v>
      </c>
      <c r="H2741">
        <v>3</v>
      </c>
      <c r="I2741">
        <v>110827</v>
      </c>
      <c r="J2741">
        <v>18382</v>
      </c>
      <c r="K2741">
        <v>1779</v>
      </c>
      <c r="L2741">
        <v>322</v>
      </c>
    </row>
    <row r="2742" spans="1:12" x14ac:dyDescent="0.55000000000000004">
      <c r="A2742" t="s">
        <v>215</v>
      </c>
      <c r="B2742" s="129">
        <v>2023</v>
      </c>
      <c r="C2742" s="125" t="s">
        <v>157</v>
      </c>
      <c r="D2742">
        <v>1809</v>
      </c>
      <c r="E2742">
        <v>869</v>
      </c>
      <c r="F2742">
        <v>868</v>
      </c>
      <c r="G2742">
        <v>817</v>
      </c>
      <c r="H2742">
        <v>4</v>
      </c>
      <c r="I2742">
        <v>109792</v>
      </c>
      <c r="J2742">
        <v>18916</v>
      </c>
      <c r="K2742">
        <v>2941</v>
      </c>
      <c r="L2742">
        <v>377</v>
      </c>
    </row>
    <row r="2743" spans="1:12" x14ac:dyDescent="0.55000000000000004">
      <c r="A2743" t="s">
        <v>215</v>
      </c>
      <c r="B2743" s="129">
        <v>2023</v>
      </c>
      <c r="C2743" s="125" t="s">
        <v>158</v>
      </c>
      <c r="D2743">
        <v>2487</v>
      </c>
      <c r="E2743">
        <v>710</v>
      </c>
      <c r="F2743">
        <v>824</v>
      </c>
      <c r="G2743">
        <v>619</v>
      </c>
      <c r="H2743">
        <v>1</v>
      </c>
      <c r="I2743">
        <v>93714</v>
      </c>
      <c r="J2743">
        <v>17369</v>
      </c>
      <c r="K2743">
        <v>2319</v>
      </c>
      <c r="L2743">
        <v>353</v>
      </c>
    </row>
    <row r="2744" spans="1:12" x14ac:dyDescent="0.55000000000000004">
      <c r="A2744" t="s">
        <v>215</v>
      </c>
      <c r="B2744" s="129">
        <v>2023</v>
      </c>
      <c r="C2744" s="125" t="s">
        <v>159</v>
      </c>
      <c r="D2744">
        <v>2339</v>
      </c>
      <c r="E2744">
        <v>988</v>
      </c>
      <c r="F2744">
        <v>802</v>
      </c>
      <c r="G2744">
        <v>852</v>
      </c>
      <c r="H2744">
        <v>85</v>
      </c>
      <c r="I2744">
        <v>145429</v>
      </c>
      <c r="J2744">
        <v>21940</v>
      </c>
      <c r="K2744">
        <v>3187</v>
      </c>
      <c r="L2744">
        <v>478</v>
      </c>
    </row>
    <row r="2745" spans="1:12" x14ac:dyDescent="0.55000000000000004">
      <c r="A2745" t="s">
        <v>215</v>
      </c>
      <c r="B2745" s="129">
        <v>2023</v>
      </c>
      <c r="C2745" s="125" t="s">
        <v>160</v>
      </c>
      <c r="D2745">
        <v>2324</v>
      </c>
      <c r="E2745">
        <v>917</v>
      </c>
      <c r="F2745">
        <v>734</v>
      </c>
      <c r="G2745">
        <v>740</v>
      </c>
      <c r="H2745">
        <v>99</v>
      </c>
      <c r="I2745">
        <v>103960</v>
      </c>
      <c r="J2745">
        <v>15758</v>
      </c>
      <c r="K2745">
        <v>2308</v>
      </c>
      <c r="L2745">
        <v>322</v>
      </c>
    </row>
    <row r="2746" spans="1:12" x14ac:dyDescent="0.55000000000000004">
      <c r="A2746" t="s">
        <v>215</v>
      </c>
      <c r="B2746" s="129">
        <v>2023</v>
      </c>
      <c r="C2746" s="125" t="s">
        <v>161</v>
      </c>
      <c r="D2746">
        <v>2541</v>
      </c>
      <c r="E2746">
        <v>790</v>
      </c>
      <c r="F2746">
        <v>905</v>
      </c>
      <c r="G2746">
        <v>842</v>
      </c>
      <c r="H2746">
        <v>42</v>
      </c>
      <c r="I2746">
        <v>106443</v>
      </c>
      <c r="J2746">
        <v>18200</v>
      </c>
      <c r="K2746">
        <v>2551</v>
      </c>
      <c r="L2746">
        <v>324</v>
      </c>
    </row>
    <row r="2747" spans="1:12" x14ac:dyDescent="0.55000000000000004">
      <c r="A2747" t="s">
        <v>215</v>
      </c>
      <c r="B2747" s="129">
        <v>2023</v>
      </c>
      <c r="C2747" s="125" t="s">
        <v>162</v>
      </c>
      <c r="D2747">
        <v>2149</v>
      </c>
      <c r="E2747">
        <v>835</v>
      </c>
      <c r="F2747">
        <v>894</v>
      </c>
      <c r="G2747">
        <v>918</v>
      </c>
      <c r="H2747">
        <v>54</v>
      </c>
      <c r="I2747">
        <v>95850</v>
      </c>
      <c r="J2747">
        <v>20675</v>
      </c>
      <c r="K2747">
        <v>2610</v>
      </c>
      <c r="L2747">
        <v>278</v>
      </c>
    </row>
    <row r="2748" spans="1:12" x14ac:dyDescent="0.55000000000000004">
      <c r="A2748" t="s">
        <v>215</v>
      </c>
      <c r="B2748" s="129">
        <v>2023</v>
      </c>
      <c r="C2748" s="125" t="s">
        <v>163</v>
      </c>
      <c r="D2748">
        <v>2211</v>
      </c>
      <c r="E2748">
        <v>691</v>
      </c>
      <c r="F2748">
        <v>789</v>
      </c>
      <c r="G2748">
        <v>818</v>
      </c>
      <c r="H2748">
        <v>75</v>
      </c>
      <c r="I2748">
        <v>112535</v>
      </c>
      <c r="J2748">
        <v>17879</v>
      </c>
      <c r="K2748">
        <v>2220</v>
      </c>
      <c r="L2748">
        <v>181</v>
      </c>
    </row>
    <row r="2749" spans="1:12" x14ac:dyDescent="0.55000000000000004">
      <c r="A2749" t="s">
        <v>215</v>
      </c>
      <c r="B2749" s="129">
        <v>2023</v>
      </c>
      <c r="C2749" s="125" t="s">
        <v>164</v>
      </c>
      <c r="D2749">
        <v>1908</v>
      </c>
      <c r="E2749">
        <v>835</v>
      </c>
      <c r="F2749">
        <v>786</v>
      </c>
      <c r="G2749">
        <v>879</v>
      </c>
      <c r="H2749">
        <v>133</v>
      </c>
      <c r="I2749">
        <v>99592</v>
      </c>
      <c r="J2749">
        <v>17441</v>
      </c>
      <c r="K2749">
        <v>2416</v>
      </c>
      <c r="L2749">
        <v>220</v>
      </c>
    </row>
    <row r="2750" spans="1:12" x14ac:dyDescent="0.55000000000000004">
      <c r="A2750" t="s">
        <v>215</v>
      </c>
      <c r="B2750" s="129">
        <v>2023</v>
      </c>
      <c r="C2750" s="125" t="s">
        <v>165</v>
      </c>
      <c r="D2750">
        <v>1573</v>
      </c>
      <c r="E2750">
        <v>897</v>
      </c>
      <c r="F2750">
        <v>758</v>
      </c>
      <c r="G2750">
        <v>830</v>
      </c>
      <c r="H2750">
        <v>76</v>
      </c>
      <c r="I2750">
        <v>85164</v>
      </c>
      <c r="J2750">
        <v>14810</v>
      </c>
      <c r="K2750">
        <v>2324</v>
      </c>
      <c r="L2750">
        <v>227</v>
      </c>
    </row>
    <row r="2751" spans="1:12" x14ac:dyDescent="0.55000000000000004">
      <c r="A2751" t="s">
        <v>215</v>
      </c>
      <c r="B2751" s="129">
        <v>2023</v>
      </c>
      <c r="C2751" s="125" t="s">
        <v>166</v>
      </c>
      <c r="D2751">
        <v>2534</v>
      </c>
      <c r="E2751">
        <v>750</v>
      </c>
      <c r="F2751">
        <v>764</v>
      </c>
      <c r="G2751">
        <v>753</v>
      </c>
      <c r="H2751">
        <v>217</v>
      </c>
      <c r="I2751">
        <v>98050</v>
      </c>
      <c r="J2751">
        <v>15907</v>
      </c>
      <c r="K2751">
        <v>2345</v>
      </c>
      <c r="L2751">
        <v>296</v>
      </c>
    </row>
    <row r="2752" spans="1:12" x14ac:dyDescent="0.55000000000000004">
      <c r="A2752" t="s">
        <v>216</v>
      </c>
      <c r="B2752" s="129">
        <v>2023</v>
      </c>
      <c r="C2752" s="125" t="s">
        <v>155</v>
      </c>
      <c r="D2752">
        <v>1882</v>
      </c>
      <c r="E2752">
        <v>2411</v>
      </c>
      <c r="F2752">
        <v>2235</v>
      </c>
      <c r="G2752">
        <v>2444</v>
      </c>
      <c r="H2752">
        <v>129</v>
      </c>
      <c r="I2752">
        <v>64508</v>
      </c>
      <c r="J2752">
        <v>14603</v>
      </c>
      <c r="K2752">
        <v>3836</v>
      </c>
      <c r="L2752">
        <v>435</v>
      </c>
    </row>
    <row r="2753" spans="1:12" x14ac:dyDescent="0.55000000000000004">
      <c r="A2753" t="s">
        <v>216</v>
      </c>
      <c r="B2753" s="129">
        <v>2023</v>
      </c>
      <c r="C2753" s="125" t="s">
        <v>156</v>
      </c>
      <c r="D2753">
        <v>1879</v>
      </c>
      <c r="E2753">
        <v>2200</v>
      </c>
      <c r="F2753">
        <v>2144</v>
      </c>
      <c r="G2753">
        <v>2031</v>
      </c>
      <c r="H2753">
        <v>91</v>
      </c>
      <c r="I2753">
        <v>71486</v>
      </c>
      <c r="J2753">
        <v>16433</v>
      </c>
      <c r="K2753">
        <v>3523</v>
      </c>
      <c r="L2753">
        <v>496</v>
      </c>
    </row>
    <row r="2754" spans="1:12" x14ac:dyDescent="0.55000000000000004">
      <c r="A2754" t="s">
        <v>216</v>
      </c>
      <c r="B2754" s="129">
        <v>2023</v>
      </c>
      <c r="C2754" s="125" t="s">
        <v>157</v>
      </c>
      <c r="D2754">
        <v>2122</v>
      </c>
      <c r="E2754">
        <v>2331</v>
      </c>
      <c r="F2754">
        <v>2445</v>
      </c>
      <c r="G2754">
        <v>2302</v>
      </c>
      <c r="H2754">
        <v>35</v>
      </c>
      <c r="I2754">
        <v>76854</v>
      </c>
      <c r="J2754">
        <v>17134</v>
      </c>
      <c r="K2754">
        <v>3853</v>
      </c>
      <c r="L2754">
        <v>462</v>
      </c>
    </row>
    <row r="2755" spans="1:12" x14ac:dyDescent="0.55000000000000004">
      <c r="A2755" t="s">
        <v>216</v>
      </c>
      <c r="B2755" s="129">
        <v>2023</v>
      </c>
      <c r="C2755" s="125" t="s">
        <v>158</v>
      </c>
      <c r="D2755">
        <v>2387</v>
      </c>
      <c r="E2755">
        <v>2032</v>
      </c>
      <c r="F2755">
        <v>2154</v>
      </c>
      <c r="G2755">
        <v>1996</v>
      </c>
      <c r="H2755">
        <v>19</v>
      </c>
      <c r="I2755">
        <v>63742</v>
      </c>
      <c r="J2755">
        <v>15267</v>
      </c>
      <c r="K2755">
        <v>3560</v>
      </c>
      <c r="L2755">
        <v>580</v>
      </c>
    </row>
    <row r="2756" spans="1:12" x14ac:dyDescent="0.55000000000000004">
      <c r="A2756" t="s">
        <v>216</v>
      </c>
      <c r="B2756" s="129">
        <v>2023</v>
      </c>
      <c r="C2756" s="125" t="s">
        <v>159</v>
      </c>
      <c r="D2756">
        <v>2586</v>
      </c>
      <c r="E2756">
        <v>2427</v>
      </c>
      <c r="F2756">
        <v>2238</v>
      </c>
      <c r="G2756">
        <v>2371</v>
      </c>
      <c r="H2756">
        <v>139</v>
      </c>
      <c r="I2756">
        <v>90486</v>
      </c>
      <c r="J2756">
        <v>20564</v>
      </c>
      <c r="K2756">
        <v>3784</v>
      </c>
      <c r="L2756">
        <v>521</v>
      </c>
    </row>
    <row r="2757" spans="1:12" x14ac:dyDescent="0.55000000000000004">
      <c r="A2757" t="s">
        <v>216</v>
      </c>
      <c r="B2757" s="129">
        <v>2023</v>
      </c>
      <c r="C2757" s="125" t="s">
        <v>160</v>
      </c>
      <c r="D2757">
        <v>2650</v>
      </c>
      <c r="E2757">
        <v>2374</v>
      </c>
      <c r="F2757">
        <v>2111</v>
      </c>
      <c r="G2757">
        <v>2359</v>
      </c>
      <c r="H2757">
        <v>469</v>
      </c>
      <c r="I2757">
        <v>99838</v>
      </c>
      <c r="J2757">
        <v>23160</v>
      </c>
      <c r="K2757">
        <v>3829</v>
      </c>
      <c r="L2757">
        <v>544</v>
      </c>
    </row>
    <row r="2758" spans="1:12" x14ac:dyDescent="0.55000000000000004">
      <c r="A2758" t="s">
        <v>216</v>
      </c>
      <c r="B2758" s="129">
        <v>2023</v>
      </c>
      <c r="C2758" s="125" t="s">
        <v>161</v>
      </c>
      <c r="D2758">
        <v>2922</v>
      </c>
      <c r="E2758">
        <v>2306</v>
      </c>
      <c r="F2758">
        <v>2260</v>
      </c>
      <c r="G2758">
        <v>2233</v>
      </c>
      <c r="H2758">
        <v>293</v>
      </c>
      <c r="I2758">
        <v>89598</v>
      </c>
      <c r="J2758">
        <v>19795</v>
      </c>
      <c r="K2758">
        <v>3551</v>
      </c>
      <c r="L2758">
        <v>465</v>
      </c>
    </row>
    <row r="2759" spans="1:12" x14ac:dyDescent="0.55000000000000004">
      <c r="A2759" t="s">
        <v>216</v>
      </c>
      <c r="B2759" s="129">
        <v>2023</v>
      </c>
      <c r="C2759" s="125" t="s">
        <v>162</v>
      </c>
      <c r="D2759">
        <v>2409</v>
      </c>
      <c r="E2759">
        <v>2264</v>
      </c>
      <c r="F2759">
        <v>2411</v>
      </c>
      <c r="G2759">
        <v>2470</v>
      </c>
      <c r="H2759">
        <v>206</v>
      </c>
      <c r="I2759">
        <v>80277</v>
      </c>
      <c r="J2759">
        <v>19225</v>
      </c>
      <c r="K2759">
        <v>3648</v>
      </c>
      <c r="L2759">
        <v>442</v>
      </c>
    </row>
    <row r="2760" spans="1:12" x14ac:dyDescent="0.55000000000000004">
      <c r="A2760" t="s">
        <v>216</v>
      </c>
      <c r="B2760" s="129">
        <v>2023</v>
      </c>
      <c r="C2760" s="125" t="s">
        <v>163</v>
      </c>
      <c r="D2760">
        <v>2474</v>
      </c>
      <c r="E2760">
        <v>2165</v>
      </c>
      <c r="F2760">
        <v>2341</v>
      </c>
      <c r="G2760">
        <v>2540</v>
      </c>
      <c r="H2760">
        <v>139</v>
      </c>
      <c r="I2760">
        <v>81528</v>
      </c>
      <c r="J2760">
        <v>16450</v>
      </c>
      <c r="K2760">
        <v>3638</v>
      </c>
      <c r="L2760">
        <v>656</v>
      </c>
    </row>
    <row r="2761" spans="1:12" x14ac:dyDescent="0.55000000000000004">
      <c r="A2761" t="s">
        <v>216</v>
      </c>
      <c r="B2761" s="129">
        <v>2023</v>
      </c>
      <c r="C2761" s="125" t="s">
        <v>164</v>
      </c>
      <c r="D2761">
        <v>2411</v>
      </c>
      <c r="E2761">
        <v>2504</v>
      </c>
      <c r="F2761">
        <v>2225</v>
      </c>
      <c r="G2761">
        <v>2270</v>
      </c>
      <c r="H2761">
        <v>472</v>
      </c>
      <c r="I2761">
        <v>78647</v>
      </c>
      <c r="J2761">
        <v>17932</v>
      </c>
      <c r="K2761">
        <v>3905</v>
      </c>
      <c r="L2761">
        <v>400</v>
      </c>
    </row>
    <row r="2762" spans="1:12" x14ac:dyDescent="0.55000000000000004">
      <c r="A2762" t="s">
        <v>216</v>
      </c>
      <c r="B2762" s="129">
        <v>2023</v>
      </c>
      <c r="C2762" s="125" t="s">
        <v>165</v>
      </c>
      <c r="D2762">
        <v>2155</v>
      </c>
      <c r="E2762">
        <v>2665</v>
      </c>
      <c r="F2762">
        <v>2252</v>
      </c>
      <c r="G2762">
        <v>2252</v>
      </c>
      <c r="H2762">
        <v>24</v>
      </c>
      <c r="I2762">
        <v>64231</v>
      </c>
      <c r="J2762">
        <v>14481</v>
      </c>
      <c r="K2762">
        <v>3407</v>
      </c>
      <c r="L2762">
        <v>429</v>
      </c>
    </row>
    <row r="2763" spans="1:12" x14ac:dyDescent="0.55000000000000004">
      <c r="A2763" t="s">
        <v>216</v>
      </c>
      <c r="B2763" s="129">
        <v>2023</v>
      </c>
      <c r="C2763" s="125" t="s">
        <v>166</v>
      </c>
      <c r="D2763">
        <v>1862</v>
      </c>
      <c r="E2763">
        <v>2120</v>
      </c>
      <c r="F2763">
        <v>2243</v>
      </c>
      <c r="G2763">
        <v>1835</v>
      </c>
      <c r="H2763">
        <v>44</v>
      </c>
      <c r="I2763">
        <v>59387</v>
      </c>
      <c r="J2763">
        <v>13094</v>
      </c>
      <c r="K2763">
        <v>3719</v>
      </c>
      <c r="L2763">
        <v>353</v>
      </c>
    </row>
    <row r="2764" spans="1:12" x14ac:dyDescent="0.55000000000000004">
      <c r="A2764" t="s">
        <v>217</v>
      </c>
      <c r="B2764" s="129">
        <v>2023</v>
      </c>
      <c r="C2764" s="125" t="s">
        <v>155</v>
      </c>
      <c r="D2764">
        <v>2241</v>
      </c>
      <c r="E2764">
        <v>3461</v>
      </c>
      <c r="F2764">
        <v>3123</v>
      </c>
      <c r="G2764">
        <v>2887</v>
      </c>
      <c r="H2764">
        <v>68</v>
      </c>
      <c r="I2764">
        <v>137377</v>
      </c>
      <c r="J2764">
        <v>54535</v>
      </c>
      <c r="K2764">
        <v>1577</v>
      </c>
      <c r="L2764">
        <v>739</v>
      </c>
    </row>
    <row r="2765" spans="1:12" x14ac:dyDescent="0.55000000000000004">
      <c r="A2765" t="s">
        <v>217</v>
      </c>
      <c r="B2765" s="129">
        <v>2023</v>
      </c>
      <c r="C2765" s="125" t="s">
        <v>156</v>
      </c>
      <c r="D2765">
        <v>1948</v>
      </c>
      <c r="E2765">
        <v>3041</v>
      </c>
      <c r="F2765">
        <v>2979</v>
      </c>
      <c r="G2765">
        <v>2673</v>
      </c>
      <c r="H2765">
        <v>562</v>
      </c>
      <c r="I2765">
        <v>130483</v>
      </c>
      <c r="J2765">
        <v>55162</v>
      </c>
      <c r="K2765">
        <v>573</v>
      </c>
      <c r="L2765">
        <v>217</v>
      </c>
    </row>
    <row r="2766" spans="1:12" x14ac:dyDescent="0.55000000000000004">
      <c r="A2766" t="s">
        <v>217</v>
      </c>
      <c r="B2766" s="129">
        <v>2023</v>
      </c>
      <c r="C2766" s="125" t="s">
        <v>157</v>
      </c>
      <c r="D2766">
        <v>1625</v>
      </c>
      <c r="E2766">
        <v>2973</v>
      </c>
      <c r="F2766">
        <v>3227</v>
      </c>
      <c r="G2766">
        <v>3027</v>
      </c>
      <c r="H2766">
        <v>320</v>
      </c>
      <c r="I2766">
        <v>145820</v>
      </c>
      <c r="J2766">
        <v>63996</v>
      </c>
      <c r="K2766">
        <v>627</v>
      </c>
      <c r="L2766">
        <v>291</v>
      </c>
    </row>
    <row r="2767" spans="1:12" x14ac:dyDescent="0.55000000000000004">
      <c r="A2767" t="s">
        <v>217</v>
      </c>
      <c r="B2767" s="129">
        <v>2023</v>
      </c>
      <c r="C2767" s="125" t="s">
        <v>158</v>
      </c>
      <c r="D2767">
        <v>1438</v>
      </c>
      <c r="E2767">
        <v>2796</v>
      </c>
      <c r="F2767">
        <v>2826</v>
      </c>
      <c r="G2767">
        <v>2610</v>
      </c>
      <c r="H2767">
        <v>1816</v>
      </c>
      <c r="I2767">
        <v>168170</v>
      </c>
      <c r="J2767">
        <v>73544</v>
      </c>
      <c r="K2767">
        <v>1044</v>
      </c>
      <c r="L2767">
        <v>542</v>
      </c>
    </row>
    <row r="2768" spans="1:12" x14ac:dyDescent="0.55000000000000004">
      <c r="A2768" t="s">
        <v>217</v>
      </c>
      <c r="B2768" s="129">
        <v>2023</v>
      </c>
      <c r="C2768" s="125" t="s">
        <v>159</v>
      </c>
      <c r="D2768">
        <v>1509</v>
      </c>
      <c r="E2768">
        <v>3350</v>
      </c>
      <c r="F2768">
        <v>2693</v>
      </c>
      <c r="G2768">
        <v>3036</v>
      </c>
      <c r="H2768">
        <v>13</v>
      </c>
      <c r="I2768">
        <v>209086</v>
      </c>
      <c r="J2768">
        <v>84793</v>
      </c>
      <c r="K2768">
        <v>821</v>
      </c>
      <c r="L2768">
        <v>443</v>
      </c>
    </row>
    <row r="2769" spans="1:12" x14ac:dyDescent="0.55000000000000004">
      <c r="A2769" t="s">
        <v>217</v>
      </c>
      <c r="B2769" s="129">
        <v>2023</v>
      </c>
      <c r="C2769" s="125" t="s">
        <v>160</v>
      </c>
      <c r="D2769">
        <v>1375</v>
      </c>
      <c r="E2769">
        <v>8899</v>
      </c>
      <c r="F2769">
        <v>2809</v>
      </c>
      <c r="G2769">
        <v>3147</v>
      </c>
      <c r="H2769">
        <v>25</v>
      </c>
      <c r="I2769">
        <v>191539</v>
      </c>
      <c r="J2769">
        <v>63775</v>
      </c>
      <c r="K2769">
        <v>1589</v>
      </c>
      <c r="L2769">
        <v>415</v>
      </c>
    </row>
    <row r="2770" spans="1:12" x14ac:dyDescent="0.55000000000000004">
      <c r="A2770" t="s">
        <v>217</v>
      </c>
      <c r="B2770" s="129">
        <v>2023</v>
      </c>
      <c r="C2770" s="125" t="s">
        <v>161</v>
      </c>
      <c r="D2770">
        <v>1543</v>
      </c>
      <c r="E2770">
        <v>3089</v>
      </c>
      <c r="F2770">
        <v>2907</v>
      </c>
      <c r="G2770">
        <v>3772</v>
      </c>
      <c r="H2770">
        <v>381</v>
      </c>
      <c r="I2770">
        <v>134636</v>
      </c>
      <c r="J2770">
        <v>55351</v>
      </c>
      <c r="K2770">
        <v>1550</v>
      </c>
      <c r="L2770">
        <v>555</v>
      </c>
    </row>
    <row r="2771" spans="1:12" x14ac:dyDescent="0.55000000000000004">
      <c r="A2771" t="s">
        <v>217</v>
      </c>
      <c r="B2771" s="129">
        <v>2023</v>
      </c>
      <c r="C2771" s="125" t="s">
        <v>162</v>
      </c>
      <c r="D2771">
        <v>1039</v>
      </c>
      <c r="E2771">
        <v>3294</v>
      </c>
      <c r="F2771">
        <v>3264</v>
      </c>
      <c r="G2771">
        <v>3020</v>
      </c>
      <c r="H2771">
        <v>494</v>
      </c>
      <c r="I2771">
        <v>167611</v>
      </c>
      <c r="J2771">
        <v>61603</v>
      </c>
      <c r="K2771">
        <v>2132</v>
      </c>
      <c r="L2771">
        <v>833</v>
      </c>
    </row>
    <row r="2772" spans="1:12" x14ac:dyDescent="0.55000000000000004">
      <c r="A2772" t="s">
        <v>217</v>
      </c>
      <c r="B2772" s="129">
        <v>2023</v>
      </c>
      <c r="C2772" s="125" t="s">
        <v>163</v>
      </c>
      <c r="D2772">
        <v>1263</v>
      </c>
      <c r="E2772">
        <v>3084</v>
      </c>
      <c r="F2772">
        <v>3017</v>
      </c>
      <c r="G2772">
        <v>2940</v>
      </c>
      <c r="H2772">
        <v>562</v>
      </c>
      <c r="I2772">
        <v>163860</v>
      </c>
      <c r="J2772">
        <v>52140</v>
      </c>
      <c r="K2772">
        <v>2561</v>
      </c>
      <c r="L2772">
        <v>906</v>
      </c>
    </row>
    <row r="2773" spans="1:12" x14ac:dyDescent="0.55000000000000004">
      <c r="A2773" t="s">
        <v>217</v>
      </c>
      <c r="B2773" s="129">
        <v>2023</v>
      </c>
      <c r="C2773" s="125" t="s">
        <v>164</v>
      </c>
      <c r="D2773">
        <v>1442</v>
      </c>
      <c r="E2773">
        <v>3444</v>
      </c>
      <c r="F2773">
        <v>3131</v>
      </c>
      <c r="G2773">
        <v>2668</v>
      </c>
      <c r="H2773">
        <v>320</v>
      </c>
      <c r="I2773">
        <v>110112</v>
      </c>
      <c r="J2773">
        <v>49720</v>
      </c>
      <c r="K2773">
        <v>978</v>
      </c>
      <c r="L2773">
        <v>474</v>
      </c>
    </row>
    <row r="2774" spans="1:12" x14ac:dyDescent="0.55000000000000004">
      <c r="A2774" t="s">
        <v>217</v>
      </c>
      <c r="B2774" s="129">
        <v>2023</v>
      </c>
      <c r="C2774" s="125" t="s">
        <v>165</v>
      </c>
      <c r="D2774">
        <v>1578</v>
      </c>
      <c r="E2774">
        <v>3579</v>
      </c>
      <c r="F2774">
        <v>3152</v>
      </c>
      <c r="G2774">
        <v>2814</v>
      </c>
      <c r="H2774">
        <v>1816</v>
      </c>
      <c r="I2774">
        <v>141724</v>
      </c>
      <c r="J2774">
        <v>67142</v>
      </c>
      <c r="K2774">
        <v>1141</v>
      </c>
      <c r="L2774">
        <v>317</v>
      </c>
    </row>
    <row r="2775" spans="1:12" x14ac:dyDescent="0.55000000000000004">
      <c r="A2775" t="s">
        <v>217</v>
      </c>
      <c r="B2775" s="129">
        <v>2023</v>
      </c>
      <c r="C2775" s="125" t="s">
        <v>166</v>
      </c>
      <c r="D2775">
        <v>1444</v>
      </c>
      <c r="E2775">
        <v>2769</v>
      </c>
      <c r="F2775">
        <v>2684</v>
      </c>
      <c r="G2775">
        <v>2422</v>
      </c>
      <c r="H2775">
        <v>13</v>
      </c>
      <c r="I2775">
        <v>123981</v>
      </c>
      <c r="J2775">
        <v>56247</v>
      </c>
      <c r="K2775">
        <v>1484</v>
      </c>
      <c r="L2775">
        <v>516</v>
      </c>
    </row>
    <row r="2776" spans="1:12" x14ac:dyDescent="0.55000000000000004">
      <c r="A2776" t="s">
        <v>218</v>
      </c>
      <c r="B2776" s="129">
        <v>2023</v>
      </c>
      <c r="C2776" s="125" t="s">
        <v>155</v>
      </c>
      <c r="D2776">
        <v>1328</v>
      </c>
      <c r="E2776">
        <v>2863</v>
      </c>
      <c r="F2776">
        <v>2533</v>
      </c>
      <c r="G2776">
        <v>2285</v>
      </c>
      <c r="H2776">
        <v>25</v>
      </c>
      <c r="I2776">
        <v>140331</v>
      </c>
      <c r="J2776">
        <v>30037</v>
      </c>
      <c r="K2776">
        <v>2550</v>
      </c>
      <c r="L2776">
        <v>360</v>
      </c>
    </row>
    <row r="2777" spans="1:12" x14ac:dyDescent="0.55000000000000004">
      <c r="A2777" t="s">
        <v>218</v>
      </c>
      <c r="B2777" s="129">
        <v>2023</v>
      </c>
      <c r="C2777" s="125" t="s">
        <v>156</v>
      </c>
      <c r="D2777">
        <v>1330</v>
      </c>
      <c r="E2777">
        <v>2571</v>
      </c>
      <c r="F2777">
        <v>2445</v>
      </c>
      <c r="G2777">
        <v>2742</v>
      </c>
      <c r="H2777">
        <v>19</v>
      </c>
      <c r="I2777">
        <v>169434</v>
      </c>
      <c r="J2777">
        <v>42454</v>
      </c>
      <c r="K2777">
        <v>2104</v>
      </c>
      <c r="L2777">
        <v>371</v>
      </c>
    </row>
    <row r="2778" spans="1:12" x14ac:dyDescent="0.55000000000000004">
      <c r="A2778" t="s">
        <v>218</v>
      </c>
      <c r="B2778" s="129">
        <v>2023</v>
      </c>
      <c r="C2778" s="125" t="s">
        <v>157</v>
      </c>
      <c r="D2778">
        <v>314</v>
      </c>
      <c r="E2778">
        <v>2785</v>
      </c>
      <c r="F2778">
        <v>2968</v>
      </c>
      <c r="G2778">
        <v>2968</v>
      </c>
      <c r="H2778">
        <v>31</v>
      </c>
      <c r="I2778">
        <v>181342</v>
      </c>
      <c r="J2778">
        <v>45156</v>
      </c>
      <c r="K2778">
        <v>2468</v>
      </c>
      <c r="L2778">
        <v>484</v>
      </c>
    </row>
    <row r="2779" spans="1:12" x14ac:dyDescent="0.55000000000000004">
      <c r="A2779" t="s">
        <v>218</v>
      </c>
      <c r="B2779" s="129">
        <v>2023</v>
      </c>
      <c r="C2779" s="125" t="s">
        <v>158</v>
      </c>
      <c r="D2779">
        <v>376</v>
      </c>
      <c r="E2779">
        <v>2109</v>
      </c>
      <c r="F2779">
        <v>2379</v>
      </c>
      <c r="G2779">
        <v>2291</v>
      </c>
      <c r="H2779">
        <v>43</v>
      </c>
      <c r="I2779">
        <v>132986</v>
      </c>
      <c r="J2779">
        <v>37271</v>
      </c>
      <c r="K2779">
        <v>2312</v>
      </c>
      <c r="L2779">
        <v>537</v>
      </c>
    </row>
    <row r="2780" spans="1:12" x14ac:dyDescent="0.55000000000000004">
      <c r="A2780" t="s">
        <v>218</v>
      </c>
      <c r="B2780" s="129">
        <v>2023</v>
      </c>
      <c r="C2780" s="125" t="s">
        <v>159</v>
      </c>
      <c r="D2780">
        <v>424</v>
      </c>
      <c r="E2780">
        <v>2672</v>
      </c>
      <c r="F2780">
        <v>2603</v>
      </c>
      <c r="G2780">
        <v>2877</v>
      </c>
      <c r="H2780">
        <v>22</v>
      </c>
      <c r="I2780">
        <v>177504</v>
      </c>
      <c r="J2780">
        <v>43113</v>
      </c>
      <c r="K2780">
        <v>2544</v>
      </c>
      <c r="L2780">
        <v>427</v>
      </c>
    </row>
    <row r="2781" spans="1:12" x14ac:dyDescent="0.55000000000000004">
      <c r="A2781" t="s">
        <v>218</v>
      </c>
      <c r="B2781" s="129">
        <v>2023</v>
      </c>
      <c r="C2781" s="125" t="s">
        <v>160</v>
      </c>
      <c r="D2781">
        <v>326</v>
      </c>
      <c r="E2781">
        <v>2613</v>
      </c>
      <c r="F2781">
        <v>2476</v>
      </c>
      <c r="G2781">
        <v>2554</v>
      </c>
      <c r="H2781">
        <v>84</v>
      </c>
      <c r="I2781">
        <v>171918</v>
      </c>
      <c r="J2781">
        <v>52447</v>
      </c>
      <c r="K2781">
        <v>2407</v>
      </c>
      <c r="L2781">
        <v>376</v>
      </c>
    </row>
    <row r="2782" spans="1:12" x14ac:dyDescent="0.55000000000000004">
      <c r="A2782" t="s">
        <v>218</v>
      </c>
      <c r="B2782" s="129">
        <v>2023</v>
      </c>
      <c r="C2782" s="125" t="s">
        <v>161</v>
      </c>
      <c r="D2782">
        <v>475</v>
      </c>
      <c r="E2782">
        <v>2523</v>
      </c>
      <c r="F2782">
        <v>2417</v>
      </c>
      <c r="G2782">
        <v>2548</v>
      </c>
      <c r="H2782">
        <v>14</v>
      </c>
      <c r="I2782">
        <v>193144</v>
      </c>
      <c r="J2782">
        <v>46684</v>
      </c>
      <c r="K2782">
        <v>2156</v>
      </c>
      <c r="L2782">
        <v>424</v>
      </c>
    </row>
    <row r="2783" spans="1:12" x14ac:dyDescent="0.55000000000000004">
      <c r="A2783" t="s">
        <v>218</v>
      </c>
      <c r="B2783" s="129">
        <v>2023</v>
      </c>
      <c r="C2783" s="125" t="s">
        <v>162</v>
      </c>
      <c r="D2783">
        <v>331</v>
      </c>
      <c r="E2783">
        <v>2695</v>
      </c>
      <c r="F2783">
        <v>2669</v>
      </c>
      <c r="G2783">
        <v>2616</v>
      </c>
      <c r="H2783">
        <v>157</v>
      </c>
      <c r="I2783">
        <v>167319</v>
      </c>
      <c r="J2783">
        <v>37225</v>
      </c>
      <c r="K2783">
        <v>2726</v>
      </c>
      <c r="L2783">
        <v>495</v>
      </c>
    </row>
    <row r="2784" spans="1:12" x14ac:dyDescent="0.55000000000000004">
      <c r="A2784" t="s">
        <v>218</v>
      </c>
      <c r="B2784" s="129">
        <v>2023</v>
      </c>
      <c r="C2784" s="125" t="s">
        <v>163</v>
      </c>
      <c r="D2784">
        <v>447</v>
      </c>
      <c r="E2784">
        <v>2443</v>
      </c>
      <c r="F2784">
        <v>2505</v>
      </c>
      <c r="G2784">
        <v>2791</v>
      </c>
      <c r="H2784">
        <v>5</v>
      </c>
      <c r="I2784">
        <v>160898</v>
      </c>
      <c r="J2784">
        <v>33085</v>
      </c>
      <c r="K2784">
        <v>2334</v>
      </c>
      <c r="L2784">
        <v>280</v>
      </c>
    </row>
    <row r="2785" spans="1:12" x14ac:dyDescent="0.55000000000000004">
      <c r="A2785" t="s">
        <v>218</v>
      </c>
      <c r="B2785" s="129">
        <v>2023</v>
      </c>
      <c r="C2785" s="125" t="s">
        <v>164</v>
      </c>
      <c r="D2785">
        <v>304</v>
      </c>
      <c r="E2785">
        <v>2903</v>
      </c>
      <c r="F2785">
        <v>2561</v>
      </c>
      <c r="G2785">
        <v>2376</v>
      </c>
      <c r="H2785">
        <v>11</v>
      </c>
      <c r="I2785">
        <v>163040</v>
      </c>
      <c r="J2785">
        <v>37565</v>
      </c>
      <c r="K2785">
        <v>2474</v>
      </c>
      <c r="L2785">
        <v>736</v>
      </c>
    </row>
    <row r="2786" spans="1:12" x14ac:dyDescent="0.55000000000000004">
      <c r="A2786" t="s">
        <v>218</v>
      </c>
      <c r="B2786" s="129">
        <v>2023</v>
      </c>
      <c r="C2786" s="125" t="s">
        <v>165</v>
      </c>
      <c r="D2786">
        <v>329</v>
      </c>
      <c r="E2786">
        <v>2826</v>
      </c>
      <c r="F2786">
        <v>2468</v>
      </c>
      <c r="G2786">
        <v>2404</v>
      </c>
      <c r="H2786">
        <v>123</v>
      </c>
      <c r="I2786">
        <v>172454</v>
      </c>
      <c r="J2786">
        <v>30579</v>
      </c>
      <c r="K2786">
        <v>2347</v>
      </c>
      <c r="L2786">
        <v>387</v>
      </c>
    </row>
    <row r="2787" spans="1:12" x14ac:dyDescent="0.55000000000000004">
      <c r="A2787" t="s">
        <v>218</v>
      </c>
      <c r="B2787" s="129">
        <v>2023</v>
      </c>
      <c r="C2787" s="125" t="s">
        <v>166</v>
      </c>
      <c r="D2787">
        <v>355</v>
      </c>
      <c r="E2787">
        <v>2299</v>
      </c>
      <c r="F2787">
        <v>2518</v>
      </c>
      <c r="G2787">
        <v>2031</v>
      </c>
      <c r="H2787">
        <v>53</v>
      </c>
      <c r="I2787">
        <v>143833</v>
      </c>
      <c r="J2787">
        <v>29574</v>
      </c>
      <c r="K2787">
        <v>2001</v>
      </c>
      <c r="L2787">
        <v>825</v>
      </c>
    </row>
    <row r="2788" spans="1:12" x14ac:dyDescent="0.55000000000000004">
      <c r="A2788" t="s">
        <v>219</v>
      </c>
      <c r="B2788" s="129">
        <v>2023</v>
      </c>
      <c r="C2788" s="125" t="s">
        <v>155</v>
      </c>
      <c r="D2788">
        <v>362</v>
      </c>
      <c r="E2788">
        <v>1326</v>
      </c>
      <c r="F2788">
        <v>1258</v>
      </c>
      <c r="G2788">
        <v>1464</v>
      </c>
      <c r="H2788">
        <v>53</v>
      </c>
      <c r="I2788">
        <v>53851</v>
      </c>
      <c r="J2788">
        <v>9945</v>
      </c>
      <c r="K2788">
        <v>1946</v>
      </c>
      <c r="L2788">
        <v>235</v>
      </c>
    </row>
    <row r="2789" spans="1:12" x14ac:dyDescent="0.55000000000000004">
      <c r="A2789" t="s">
        <v>219</v>
      </c>
      <c r="B2789" s="129">
        <v>2023</v>
      </c>
      <c r="C2789" s="125" t="s">
        <v>156</v>
      </c>
      <c r="D2789">
        <v>305</v>
      </c>
      <c r="E2789">
        <v>1315</v>
      </c>
      <c r="F2789">
        <v>1220</v>
      </c>
      <c r="G2789">
        <v>1201</v>
      </c>
      <c r="H2789">
        <v>47</v>
      </c>
      <c r="I2789">
        <v>67349</v>
      </c>
      <c r="J2789">
        <v>12533</v>
      </c>
      <c r="K2789">
        <v>2499</v>
      </c>
      <c r="L2789">
        <v>184</v>
      </c>
    </row>
    <row r="2790" spans="1:12" x14ac:dyDescent="0.55000000000000004">
      <c r="A2790" t="s">
        <v>219</v>
      </c>
      <c r="B2790" s="129">
        <v>2023</v>
      </c>
      <c r="C2790" s="125" t="s">
        <v>157</v>
      </c>
      <c r="D2790">
        <v>2293</v>
      </c>
      <c r="E2790">
        <v>1235</v>
      </c>
      <c r="F2790">
        <v>1333</v>
      </c>
      <c r="G2790">
        <v>1249</v>
      </c>
      <c r="H2790">
        <v>18</v>
      </c>
      <c r="I2790">
        <v>71907</v>
      </c>
      <c r="J2790">
        <v>13249</v>
      </c>
      <c r="K2790">
        <v>2515</v>
      </c>
      <c r="L2790">
        <v>182</v>
      </c>
    </row>
    <row r="2791" spans="1:12" x14ac:dyDescent="0.55000000000000004">
      <c r="A2791" t="s">
        <v>219</v>
      </c>
      <c r="B2791" s="129">
        <v>2023</v>
      </c>
      <c r="C2791" s="125" t="s">
        <v>158</v>
      </c>
      <c r="D2791">
        <v>2622</v>
      </c>
      <c r="E2791">
        <v>1034</v>
      </c>
      <c r="F2791">
        <v>1149</v>
      </c>
      <c r="G2791">
        <v>1082</v>
      </c>
      <c r="H2791">
        <v>42</v>
      </c>
      <c r="I2791">
        <v>49860</v>
      </c>
      <c r="J2791">
        <v>9858</v>
      </c>
      <c r="K2791">
        <v>2257</v>
      </c>
      <c r="L2791">
        <v>242</v>
      </c>
    </row>
    <row r="2792" spans="1:12" x14ac:dyDescent="0.55000000000000004">
      <c r="A2792" t="s">
        <v>219</v>
      </c>
      <c r="B2792" s="129">
        <v>2023</v>
      </c>
      <c r="C2792" s="125" t="s">
        <v>159</v>
      </c>
      <c r="D2792">
        <v>2673</v>
      </c>
      <c r="E2792">
        <v>1374</v>
      </c>
      <c r="F2792">
        <v>1319</v>
      </c>
      <c r="G2792">
        <v>1383</v>
      </c>
      <c r="H2792">
        <v>51</v>
      </c>
      <c r="I2792">
        <v>98039</v>
      </c>
      <c r="J2792">
        <v>14434</v>
      </c>
      <c r="K2792">
        <v>2282</v>
      </c>
      <c r="L2792">
        <v>268</v>
      </c>
    </row>
    <row r="2793" spans="1:12" x14ac:dyDescent="0.55000000000000004">
      <c r="A2793" t="s">
        <v>219</v>
      </c>
      <c r="B2793" s="129">
        <v>2023</v>
      </c>
      <c r="C2793" s="125" t="s">
        <v>160</v>
      </c>
      <c r="D2793">
        <v>2650</v>
      </c>
      <c r="E2793">
        <v>1226</v>
      </c>
      <c r="F2793">
        <v>1225</v>
      </c>
      <c r="G2793">
        <v>1386</v>
      </c>
      <c r="H2793">
        <v>98</v>
      </c>
      <c r="I2793">
        <v>111235</v>
      </c>
      <c r="J2793">
        <v>20258</v>
      </c>
      <c r="K2793">
        <v>2317</v>
      </c>
      <c r="L2793">
        <v>694</v>
      </c>
    </row>
    <row r="2794" spans="1:12" x14ac:dyDescent="0.55000000000000004">
      <c r="A2794" t="s">
        <v>219</v>
      </c>
      <c r="B2794" s="129">
        <v>2023</v>
      </c>
      <c r="C2794" s="125" t="s">
        <v>161</v>
      </c>
      <c r="D2794">
        <v>2707</v>
      </c>
      <c r="E2794">
        <v>1181</v>
      </c>
      <c r="F2794">
        <v>1370</v>
      </c>
      <c r="G2794">
        <v>1369</v>
      </c>
      <c r="H2794">
        <v>98</v>
      </c>
      <c r="I2794">
        <v>97567</v>
      </c>
      <c r="J2794">
        <v>16097</v>
      </c>
      <c r="K2794">
        <v>2507</v>
      </c>
      <c r="L2794">
        <v>323</v>
      </c>
    </row>
    <row r="2795" spans="1:12" x14ac:dyDescent="0.55000000000000004">
      <c r="A2795" t="s">
        <v>219</v>
      </c>
      <c r="B2795" s="129">
        <v>2023</v>
      </c>
      <c r="C2795" s="125" t="s">
        <v>162</v>
      </c>
      <c r="D2795">
        <v>2339</v>
      </c>
      <c r="E2795">
        <v>1254</v>
      </c>
      <c r="F2795">
        <v>1323</v>
      </c>
      <c r="G2795">
        <v>1483</v>
      </c>
      <c r="H2795">
        <v>67</v>
      </c>
      <c r="I2795">
        <v>72089</v>
      </c>
      <c r="J2795">
        <v>13161</v>
      </c>
      <c r="K2795">
        <v>2382</v>
      </c>
      <c r="L2795">
        <v>383</v>
      </c>
    </row>
    <row r="2796" spans="1:12" x14ac:dyDescent="0.55000000000000004">
      <c r="A2796" t="s">
        <v>219</v>
      </c>
      <c r="B2796" s="129">
        <v>2023</v>
      </c>
      <c r="C2796" s="125" t="s">
        <v>163</v>
      </c>
      <c r="D2796">
        <v>2669</v>
      </c>
      <c r="E2796">
        <v>1126</v>
      </c>
      <c r="F2796">
        <v>1253</v>
      </c>
      <c r="G2796">
        <v>1386</v>
      </c>
      <c r="H2796">
        <v>22</v>
      </c>
      <c r="I2796">
        <v>70571</v>
      </c>
      <c r="J2796">
        <v>11856</v>
      </c>
      <c r="K2796">
        <v>2043</v>
      </c>
      <c r="L2796">
        <v>243</v>
      </c>
    </row>
    <row r="2797" spans="1:12" x14ac:dyDescent="0.55000000000000004">
      <c r="A2797" t="s">
        <v>219</v>
      </c>
      <c r="B2797" s="129">
        <v>2023</v>
      </c>
      <c r="C2797" s="125" t="s">
        <v>164</v>
      </c>
      <c r="D2797">
        <v>2494</v>
      </c>
      <c r="E2797">
        <v>1270</v>
      </c>
      <c r="F2797">
        <v>1281</v>
      </c>
      <c r="G2797">
        <v>1403</v>
      </c>
      <c r="H2797">
        <v>80</v>
      </c>
      <c r="I2797">
        <v>67812</v>
      </c>
      <c r="J2797">
        <v>13465</v>
      </c>
      <c r="K2797">
        <v>1928</v>
      </c>
      <c r="L2797">
        <v>160</v>
      </c>
    </row>
    <row r="2798" spans="1:12" x14ac:dyDescent="0.55000000000000004">
      <c r="A2798" t="s">
        <v>219</v>
      </c>
      <c r="B2798" s="129">
        <v>2023</v>
      </c>
      <c r="C2798" s="125" t="s">
        <v>165</v>
      </c>
      <c r="D2798">
        <v>2670</v>
      </c>
      <c r="E2798">
        <v>1358</v>
      </c>
      <c r="F2798">
        <v>1167</v>
      </c>
      <c r="G2798">
        <v>1347</v>
      </c>
      <c r="H2798">
        <v>62</v>
      </c>
      <c r="I2798">
        <v>58773</v>
      </c>
      <c r="J2798">
        <v>11177</v>
      </c>
      <c r="K2798">
        <v>2204</v>
      </c>
      <c r="L2798">
        <v>119</v>
      </c>
    </row>
    <row r="2799" spans="1:12" x14ac:dyDescent="0.55000000000000004">
      <c r="A2799" t="s">
        <v>219</v>
      </c>
      <c r="B2799" s="129">
        <v>2023</v>
      </c>
      <c r="C2799" s="125" t="s">
        <v>166</v>
      </c>
      <c r="D2799">
        <v>2724</v>
      </c>
      <c r="E2799">
        <v>1134</v>
      </c>
      <c r="F2799">
        <v>1182</v>
      </c>
      <c r="G2799">
        <v>1243</v>
      </c>
      <c r="H2799">
        <v>157</v>
      </c>
      <c r="I2799">
        <v>52137</v>
      </c>
      <c r="J2799">
        <v>9378</v>
      </c>
      <c r="K2799">
        <v>1691</v>
      </c>
      <c r="L2799">
        <v>123</v>
      </c>
    </row>
    <row r="2800" spans="1:12" x14ac:dyDescent="0.55000000000000004">
      <c r="A2800" t="s">
        <v>220</v>
      </c>
      <c r="B2800" s="129">
        <v>2023</v>
      </c>
      <c r="C2800" s="125" t="s">
        <v>155</v>
      </c>
      <c r="D2800">
        <v>2362</v>
      </c>
      <c r="E2800">
        <v>1784</v>
      </c>
      <c r="F2800">
        <v>1666</v>
      </c>
      <c r="G2800">
        <v>1601</v>
      </c>
      <c r="H2800">
        <v>94</v>
      </c>
      <c r="I2800">
        <v>50494</v>
      </c>
      <c r="J2800">
        <v>22630</v>
      </c>
      <c r="K2800">
        <v>767</v>
      </c>
      <c r="L2800">
        <v>192</v>
      </c>
    </row>
    <row r="2801" spans="1:12" x14ac:dyDescent="0.55000000000000004">
      <c r="A2801" t="s">
        <v>220</v>
      </c>
      <c r="B2801" s="129">
        <v>2023</v>
      </c>
      <c r="C2801" s="125" t="s">
        <v>156</v>
      </c>
      <c r="D2801">
        <v>2146</v>
      </c>
      <c r="E2801">
        <v>1509</v>
      </c>
      <c r="F2801">
        <v>1451</v>
      </c>
      <c r="G2801">
        <v>1356</v>
      </c>
      <c r="H2801">
        <v>84</v>
      </c>
      <c r="I2801">
        <v>43503</v>
      </c>
      <c r="J2801">
        <v>18805</v>
      </c>
      <c r="K2801">
        <v>874</v>
      </c>
      <c r="L2801">
        <v>125</v>
      </c>
    </row>
    <row r="2802" spans="1:12" x14ac:dyDescent="0.55000000000000004">
      <c r="A2802" t="s">
        <v>220</v>
      </c>
      <c r="B2802" s="129">
        <v>2023</v>
      </c>
      <c r="C2802" s="125" t="s">
        <v>157</v>
      </c>
      <c r="D2802">
        <v>1728</v>
      </c>
      <c r="E2802">
        <v>1724</v>
      </c>
      <c r="F2802">
        <v>1711</v>
      </c>
      <c r="G2802">
        <v>1541</v>
      </c>
      <c r="H2802">
        <v>88</v>
      </c>
      <c r="I2802">
        <v>48068</v>
      </c>
      <c r="J2802">
        <v>22008</v>
      </c>
      <c r="K2802">
        <v>864</v>
      </c>
      <c r="L2802">
        <v>159</v>
      </c>
    </row>
    <row r="2803" spans="1:12" x14ac:dyDescent="0.55000000000000004">
      <c r="A2803" t="s">
        <v>220</v>
      </c>
      <c r="B2803" s="129">
        <v>2023</v>
      </c>
      <c r="C2803" s="125" t="s">
        <v>158</v>
      </c>
      <c r="D2803">
        <v>1563</v>
      </c>
      <c r="E2803">
        <v>1601</v>
      </c>
      <c r="F2803">
        <v>1480</v>
      </c>
      <c r="G2803">
        <v>1414</v>
      </c>
      <c r="H2803">
        <v>66</v>
      </c>
      <c r="I2803">
        <v>50237</v>
      </c>
      <c r="J2803">
        <v>24460</v>
      </c>
      <c r="K2803">
        <v>791</v>
      </c>
      <c r="L2803">
        <v>200</v>
      </c>
    </row>
    <row r="2804" spans="1:12" x14ac:dyDescent="0.55000000000000004">
      <c r="A2804" t="s">
        <v>220</v>
      </c>
      <c r="B2804" s="129">
        <v>2023</v>
      </c>
      <c r="C2804" s="125" t="s">
        <v>159</v>
      </c>
      <c r="D2804">
        <v>1609</v>
      </c>
      <c r="E2804">
        <v>1904</v>
      </c>
      <c r="F2804">
        <v>1612</v>
      </c>
      <c r="G2804">
        <v>1518</v>
      </c>
      <c r="H2804">
        <v>113</v>
      </c>
      <c r="I2804">
        <v>54675</v>
      </c>
      <c r="J2804">
        <v>25053</v>
      </c>
      <c r="K2804">
        <v>1425</v>
      </c>
      <c r="L2804">
        <v>368</v>
      </c>
    </row>
    <row r="2805" spans="1:12" x14ac:dyDescent="0.55000000000000004">
      <c r="A2805" t="s">
        <v>220</v>
      </c>
      <c r="B2805" s="129">
        <v>2023</v>
      </c>
      <c r="C2805" s="125" t="s">
        <v>160</v>
      </c>
      <c r="D2805">
        <v>1643</v>
      </c>
      <c r="E2805">
        <v>1716</v>
      </c>
      <c r="F2805">
        <v>1533</v>
      </c>
      <c r="G2805">
        <v>1462</v>
      </c>
      <c r="H2805">
        <v>171</v>
      </c>
      <c r="I2805">
        <v>50882</v>
      </c>
      <c r="J2805">
        <v>22227</v>
      </c>
      <c r="K2805">
        <v>1366</v>
      </c>
      <c r="L2805">
        <v>427</v>
      </c>
    </row>
    <row r="2806" spans="1:12" x14ac:dyDescent="0.55000000000000004">
      <c r="A2806" t="s">
        <v>220</v>
      </c>
      <c r="B2806" s="129">
        <v>2023</v>
      </c>
      <c r="C2806" s="125" t="s">
        <v>161</v>
      </c>
      <c r="D2806">
        <v>1868</v>
      </c>
      <c r="E2806">
        <v>2014</v>
      </c>
      <c r="F2806">
        <v>1872</v>
      </c>
      <c r="G2806">
        <v>1704</v>
      </c>
      <c r="H2806">
        <v>67</v>
      </c>
      <c r="I2806">
        <v>50295</v>
      </c>
      <c r="J2806">
        <v>21633</v>
      </c>
      <c r="K2806">
        <v>1271</v>
      </c>
      <c r="L2806">
        <v>323</v>
      </c>
    </row>
    <row r="2807" spans="1:12" x14ac:dyDescent="0.55000000000000004">
      <c r="A2807" t="s">
        <v>220</v>
      </c>
      <c r="B2807" s="129">
        <v>2023</v>
      </c>
      <c r="C2807" s="125" t="s">
        <v>162</v>
      </c>
      <c r="D2807">
        <v>1527</v>
      </c>
      <c r="E2807">
        <v>1903</v>
      </c>
      <c r="F2807">
        <v>1905</v>
      </c>
      <c r="G2807">
        <v>1646</v>
      </c>
      <c r="H2807">
        <v>167</v>
      </c>
      <c r="I2807">
        <v>47971</v>
      </c>
      <c r="J2807">
        <v>18639</v>
      </c>
      <c r="K2807">
        <v>786</v>
      </c>
      <c r="L2807">
        <v>174</v>
      </c>
    </row>
    <row r="2808" spans="1:12" x14ac:dyDescent="0.55000000000000004">
      <c r="A2808" t="s">
        <v>220</v>
      </c>
      <c r="B2808" s="129">
        <v>2023</v>
      </c>
      <c r="C2808" s="125" t="s">
        <v>163</v>
      </c>
      <c r="D2808">
        <v>1668</v>
      </c>
      <c r="E2808">
        <v>1780</v>
      </c>
      <c r="F2808">
        <v>1904</v>
      </c>
      <c r="G2808">
        <v>1705</v>
      </c>
      <c r="H2808">
        <v>109</v>
      </c>
      <c r="I2808">
        <v>44414</v>
      </c>
      <c r="J2808">
        <v>16642</v>
      </c>
      <c r="K2808">
        <v>1110</v>
      </c>
      <c r="L2808">
        <v>186</v>
      </c>
    </row>
    <row r="2809" spans="1:12" x14ac:dyDescent="0.55000000000000004">
      <c r="A2809" t="s">
        <v>220</v>
      </c>
      <c r="B2809" s="129">
        <v>2023</v>
      </c>
      <c r="C2809" s="125" t="s">
        <v>164</v>
      </c>
      <c r="D2809">
        <v>1691</v>
      </c>
      <c r="E2809">
        <v>1675</v>
      </c>
      <c r="F2809">
        <v>1825</v>
      </c>
      <c r="G2809">
        <v>1601</v>
      </c>
      <c r="H2809">
        <v>32</v>
      </c>
      <c r="I2809">
        <v>45796</v>
      </c>
      <c r="J2809">
        <v>18699</v>
      </c>
      <c r="K2809">
        <v>1107</v>
      </c>
      <c r="L2809">
        <v>131</v>
      </c>
    </row>
    <row r="2810" spans="1:12" x14ac:dyDescent="0.55000000000000004">
      <c r="A2810" t="s">
        <v>220</v>
      </c>
      <c r="B2810" s="129">
        <v>2023</v>
      </c>
      <c r="C2810" s="125" t="s">
        <v>165</v>
      </c>
      <c r="D2810">
        <v>1772</v>
      </c>
      <c r="E2810">
        <v>1243</v>
      </c>
      <c r="F2810">
        <v>1282</v>
      </c>
      <c r="G2810">
        <v>1241</v>
      </c>
      <c r="H2810">
        <v>50</v>
      </c>
      <c r="I2810">
        <v>46785</v>
      </c>
      <c r="J2810">
        <v>17911</v>
      </c>
      <c r="K2810">
        <v>995</v>
      </c>
      <c r="L2810">
        <v>61</v>
      </c>
    </row>
    <row r="2811" spans="1:12" x14ac:dyDescent="0.55000000000000004">
      <c r="A2811" t="s">
        <v>220</v>
      </c>
      <c r="B2811" s="129">
        <v>2023</v>
      </c>
      <c r="C2811" s="125" t="s">
        <v>166</v>
      </c>
      <c r="D2811">
        <v>1632</v>
      </c>
      <c r="E2811">
        <v>1472</v>
      </c>
      <c r="F2811">
        <v>1395</v>
      </c>
      <c r="G2811">
        <v>1445</v>
      </c>
      <c r="H2811">
        <v>111</v>
      </c>
      <c r="I2811">
        <v>42543</v>
      </c>
      <c r="J2811">
        <v>18020</v>
      </c>
      <c r="K2811">
        <v>650</v>
      </c>
      <c r="L2811">
        <v>115</v>
      </c>
    </row>
    <row r="2812" spans="1:12" x14ac:dyDescent="0.55000000000000004">
      <c r="A2812" t="s">
        <v>221</v>
      </c>
      <c r="B2812" s="129">
        <v>2023</v>
      </c>
      <c r="C2812" s="125" t="s">
        <v>155</v>
      </c>
      <c r="D2812">
        <v>1608</v>
      </c>
      <c r="E2812">
        <v>2324</v>
      </c>
      <c r="F2812">
        <v>1940</v>
      </c>
      <c r="G2812">
        <v>1545</v>
      </c>
      <c r="H2812">
        <v>103</v>
      </c>
      <c r="I2812">
        <v>58638</v>
      </c>
      <c r="J2812">
        <v>17859</v>
      </c>
      <c r="K2812">
        <v>715</v>
      </c>
      <c r="L2812">
        <v>497</v>
      </c>
    </row>
    <row r="2813" spans="1:12" x14ac:dyDescent="0.55000000000000004">
      <c r="A2813" t="s">
        <v>221</v>
      </c>
      <c r="B2813" s="129">
        <v>2023</v>
      </c>
      <c r="C2813" s="125" t="s">
        <v>156</v>
      </c>
      <c r="D2813">
        <v>1426</v>
      </c>
      <c r="E2813">
        <v>2405</v>
      </c>
      <c r="F2813">
        <v>2172</v>
      </c>
      <c r="G2813">
        <v>1879</v>
      </c>
      <c r="H2813">
        <v>118</v>
      </c>
      <c r="I2813">
        <v>67082</v>
      </c>
      <c r="J2813">
        <v>19631</v>
      </c>
      <c r="K2813">
        <v>1638</v>
      </c>
      <c r="L2813">
        <v>488</v>
      </c>
    </row>
    <row r="2814" spans="1:12" x14ac:dyDescent="0.55000000000000004">
      <c r="A2814" t="s">
        <v>221</v>
      </c>
      <c r="B2814" s="129">
        <v>2023</v>
      </c>
      <c r="C2814" s="125" t="s">
        <v>157</v>
      </c>
      <c r="D2814">
        <v>2261</v>
      </c>
      <c r="E2814">
        <v>2254</v>
      </c>
      <c r="F2814">
        <v>2192</v>
      </c>
      <c r="G2814">
        <v>1937</v>
      </c>
      <c r="H2814">
        <v>99</v>
      </c>
      <c r="I2814">
        <v>68497</v>
      </c>
      <c r="J2814">
        <v>18441</v>
      </c>
      <c r="K2814">
        <v>2037</v>
      </c>
      <c r="L2814">
        <v>288</v>
      </c>
    </row>
    <row r="2815" spans="1:12" x14ac:dyDescent="0.55000000000000004">
      <c r="A2815" t="s">
        <v>221</v>
      </c>
      <c r="B2815" s="129">
        <v>2023</v>
      </c>
      <c r="C2815" s="125" t="s">
        <v>158</v>
      </c>
      <c r="D2815">
        <v>2097</v>
      </c>
      <c r="E2815">
        <v>2194</v>
      </c>
      <c r="F2815">
        <v>2130</v>
      </c>
      <c r="G2815">
        <v>1688</v>
      </c>
      <c r="H2815">
        <v>70</v>
      </c>
      <c r="I2815">
        <v>57091</v>
      </c>
      <c r="J2815">
        <v>16238</v>
      </c>
      <c r="K2815">
        <v>2152</v>
      </c>
      <c r="L2815">
        <v>348</v>
      </c>
    </row>
    <row r="2816" spans="1:12" x14ac:dyDescent="0.55000000000000004">
      <c r="A2816" t="s">
        <v>221</v>
      </c>
      <c r="B2816" s="129">
        <v>2023</v>
      </c>
      <c r="C2816" s="125" t="s">
        <v>159</v>
      </c>
      <c r="D2816">
        <v>2099</v>
      </c>
      <c r="E2816">
        <v>2546</v>
      </c>
      <c r="F2816">
        <v>2268</v>
      </c>
      <c r="G2816">
        <v>1986</v>
      </c>
      <c r="H2816">
        <v>72</v>
      </c>
      <c r="I2816">
        <v>83101</v>
      </c>
      <c r="J2816">
        <v>24962</v>
      </c>
      <c r="K2816">
        <v>2377</v>
      </c>
      <c r="L2816">
        <v>583</v>
      </c>
    </row>
    <row r="2817" spans="1:12" x14ac:dyDescent="0.55000000000000004">
      <c r="A2817" t="s">
        <v>221</v>
      </c>
      <c r="B2817" s="129">
        <v>2023</v>
      </c>
      <c r="C2817" s="125" t="s">
        <v>160</v>
      </c>
      <c r="D2817">
        <v>2277</v>
      </c>
      <c r="E2817">
        <v>2561</v>
      </c>
      <c r="F2817">
        <v>1996</v>
      </c>
      <c r="G2817">
        <v>1853</v>
      </c>
      <c r="H2817">
        <v>46</v>
      </c>
      <c r="I2817">
        <v>97045</v>
      </c>
      <c r="J2817">
        <v>28523</v>
      </c>
      <c r="K2817">
        <v>1918</v>
      </c>
      <c r="L2817">
        <v>520</v>
      </c>
    </row>
    <row r="2818" spans="1:12" x14ac:dyDescent="0.55000000000000004">
      <c r="A2818" t="s">
        <v>221</v>
      </c>
      <c r="B2818" s="129">
        <v>2023</v>
      </c>
      <c r="C2818" s="125" t="s">
        <v>161</v>
      </c>
      <c r="D2818">
        <v>2338</v>
      </c>
      <c r="E2818">
        <v>2855</v>
      </c>
      <c r="F2818">
        <v>2051</v>
      </c>
      <c r="G2818">
        <v>1709</v>
      </c>
      <c r="H2818">
        <v>201</v>
      </c>
      <c r="I2818">
        <v>91449</v>
      </c>
      <c r="J2818">
        <v>28876</v>
      </c>
      <c r="K2818">
        <v>2368</v>
      </c>
      <c r="L2818">
        <v>801</v>
      </c>
    </row>
    <row r="2819" spans="1:12" x14ac:dyDescent="0.55000000000000004">
      <c r="A2819" t="s">
        <v>221</v>
      </c>
      <c r="B2819" s="129">
        <v>2023</v>
      </c>
      <c r="C2819" s="125" t="s">
        <v>162</v>
      </c>
      <c r="D2819">
        <v>2018</v>
      </c>
      <c r="E2819">
        <v>2929</v>
      </c>
      <c r="F2819">
        <v>2607</v>
      </c>
      <c r="G2819">
        <v>1973</v>
      </c>
      <c r="H2819">
        <v>63</v>
      </c>
      <c r="I2819">
        <v>82683</v>
      </c>
      <c r="J2819">
        <v>27583</v>
      </c>
      <c r="K2819">
        <v>2735</v>
      </c>
      <c r="L2819">
        <v>860</v>
      </c>
    </row>
    <row r="2820" spans="1:12" x14ac:dyDescent="0.55000000000000004">
      <c r="A2820" t="s">
        <v>221</v>
      </c>
      <c r="B2820" s="129">
        <v>2023</v>
      </c>
      <c r="C2820" s="125" t="s">
        <v>163</v>
      </c>
      <c r="D2820">
        <v>2095</v>
      </c>
      <c r="E2820">
        <v>2418</v>
      </c>
      <c r="F2820">
        <v>2368</v>
      </c>
      <c r="G2820">
        <v>1836</v>
      </c>
      <c r="H2820">
        <v>33</v>
      </c>
      <c r="I2820">
        <v>82527</v>
      </c>
      <c r="J2820">
        <v>25263</v>
      </c>
      <c r="K2820">
        <v>2416</v>
      </c>
      <c r="L2820">
        <v>665</v>
      </c>
    </row>
    <row r="2821" spans="1:12" x14ac:dyDescent="0.55000000000000004">
      <c r="A2821" t="s">
        <v>221</v>
      </c>
      <c r="B2821" s="129">
        <v>2023</v>
      </c>
      <c r="C2821" s="125" t="s">
        <v>164</v>
      </c>
      <c r="D2821">
        <v>2336</v>
      </c>
      <c r="E2821">
        <v>2421</v>
      </c>
      <c r="F2821">
        <v>2247</v>
      </c>
      <c r="G2821">
        <v>1658</v>
      </c>
      <c r="H2821">
        <v>23</v>
      </c>
      <c r="I2821">
        <v>79278</v>
      </c>
      <c r="J2821">
        <v>25151</v>
      </c>
      <c r="K2821">
        <v>2772</v>
      </c>
      <c r="L2821">
        <v>620</v>
      </c>
    </row>
    <row r="2822" spans="1:12" x14ac:dyDescent="0.55000000000000004">
      <c r="A2822" t="s">
        <v>221</v>
      </c>
      <c r="B2822" s="129">
        <v>2023</v>
      </c>
      <c r="C2822" s="125" t="s">
        <v>165</v>
      </c>
      <c r="D2822">
        <v>2491</v>
      </c>
      <c r="E2822">
        <v>2622</v>
      </c>
      <c r="F2822">
        <v>2131</v>
      </c>
      <c r="G2822">
        <v>1667</v>
      </c>
      <c r="H2822">
        <v>57</v>
      </c>
      <c r="I2822">
        <v>67404</v>
      </c>
      <c r="J2822">
        <v>21546</v>
      </c>
      <c r="K2822">
        <v>2080</v>
      </c>
      <c r="L2822">
        <v>487</v>
      </c>
    </row>
    <row r="2823" spans="1:12" x14ac:dyDescent="0.55000000000000004">
      <c r="A2823" t="s">
        <v>221</v>
      </c>
      <c r="B2823" s="129">
        <v>2023</v>
      </c>
      <c r="C2823" s="125" t="s">
        <v>166</v>
      </c>
      <c r="D2823">
        <v>2480</v>
      </c>
      <c r="E2823">
        <v>2110</v>
      </c>
      <c r="F2823">
        <v>1847</v>
      </c>
      <c r="G2823">
        <v>1366</v>
      </c>
      <c r="H2823">
        <v>17</v>
      </c>
      <c r="I2823">
        <v>57318</v>
      </c>
      <c r="J2823">
        <v>19383</v>
      </c>
      <c r="K2823">
        <v>1294</v>
      </c>
      <c r="L2823">
        <v>855</v>
      </c>
    </row>
    <row r="2824" spans="1:12" x14ac:dyDescent="0.55000000000000004">
      <c r="B2824" s="129"/>
      <c r="C2824" s="125"/>
    </row>
    <row r="2825" spans="1:12" x14ac:dyDescent="0.55000000000000004">
      <c r="B2825" s="129"/>
      <c r="C2825" s="125"/>
    </row>
    <row r="2826" spans="1:12" x14ac:dyDescent="0.55000000000000004">
      <c r="B2826" s="129"/>
      <c r="C2826" s="125"/>
    </row>
    <row r="2827" spans="1:12" x14ac:dyDescent="0.55000000000000004">
      <c r="B2827" s="129"/>
      <c r="C2827" s="125"/>
    </row>
    <row r="2828" spans="1:12" x14ac:dyDescent="0.55000000000000004">
      <c r="B2828" s="129"/>
      <c r="C2828" s="125"/>
    </row>
    <row r="2829" spans="1:12" x14ac:dyDescent="0.55000000000000004">
      <c r="B2829" s="129"/>
      <c r="C2829" s="125"/>
    </row>
    <row r="2830" spans="1:12" x14ac:dyDescent="0.55000000000000004">
      <c r="B2830" s="129"/>
      <c r="C2830" s="125"/>
    </row>
    <row r="2831" spans="1:12" x14ac:dyDescent="0.55000000000000004">
      <c r="B2831" s="129"/>
      <c r="C2831" s="125"/>
    </row>
    <row r="2832" spans="1:12" x14ac:dyDescent="0.55000000000000004">
      <c r="B2832" s="129"/>
      <c r="C2832" s="125"/>
    </row>
    <row r="2833" spans="2:3" x14ac:dyDescent="0.55000000000000004">
      <c r="B2833" s="129"/>
      <c r="C2833" s="125"/>
    </row>
    <row r="2834" spans="2:3" x14ac:dyDescent="0.55000000000000004">
      <c r="B2834" s="129"/>
      <c r="C2834" s="125"/>
    </row>
    <row r="2835" spans="2:3" x14ac:dyDescent="0.55000000000000004">
      <c r="B2835" s="129"/>
      <c r="C2835" s="125"/>
    </row>
    <row r="2836" spans="2:3" x14ac:dyDescent="0.55000000000000004">
      <c r="B2836" s="129"/>
      <c r="C2836" s="125"/>
    </row>
    <row r="2837" spans="2:3" x14ac:dyDescent="0.55000000000000004">
      <c r="B2837" s="129"/>
      <c r="C2837" s="125"/>
    </row>
    <row r="2838" spans="2:3" x14ac:dyDescent="0.55000000000000004">
      <c r="B2838" s="129"/>
      <c r="C2838" s="125"/>
    </row>
    <row r="2839" spans="2:3" x14ac:dyDescent="0.55000000000000004">
      <c r="B2839" s="129"/>
      <c r="C2839" s="125"/>
    </row>
    <row r="2840" spans="2:3" x14ac:dyDescent="0.55000000000000004">
      <c r="B2840" s="129"/>
      <c r="C2840" s="125"/>
    </row>
    <row r="2841" spans="2:3" x14ac:dyDescent="0.55000000000000004">
      <c r="B2841" s="129"/>
      <c r="C2841" s="125"/>
    </row>
    <row r="2842" spans="2:3" x14ac:dyDescent="0.55000000000000004">
      <c r="B2842" s="129"/>
      <c r="C2842" s="125"/>
    </row>
    <row r="2843" spans="2:3" x14ac:dyDescent="0.55000000000000004">
      <c r="B2843" s="129"/>
      <c r="C2843" s="125"/>
    </row>
    <row r="2844" spans="2:3" x14ac:dyDescent="0.55000000000000004">
      <c r="B2844" s="129"/>
      <c r="C2844" s="125"/>
    </row>
    <row r="2845" spans="2:3" x14ac:dyDescent="0.55000000000000004">
      <c r="B2845" s="129"/>
      <c r="C2845" s="125"/>
    </row>
    <row r="2846" spans="2:3" x14ac:dyDescent="0.55000000000000004">
      <c r="B2846" s="129"/>
      <c r="C2846" s="125"/>
    </row>
    <row r="2847" spans="2:3" x14ac:dyDescent="0.55000000000000004">
      <c r="B2847" s="129"/>
      <c r="C2847" s="125"/>
    </row>
    <row r="2848" spans="2:3" x14ac:dyDescent="0.55000000000000004">
      <c r="B2848" s="129"/>
      <c r="C2848" s="125"/>
    </row>
    <row r="2849" spans="2:3" x14ac:dyDescent="0.55000000000000004">
      <c r="B2849" s="129"/>
      <c r="C2849" s="125"/>
    </row>
    <row r="2850" spans="2:3" x14ac:dyDescent="0.55000000000000004">
      <c r="B2850" s="129"/>
      <c r="C2850" s="125"/>
    </row>
    <row r="2851" spans="2:3" x14ac:dyDescent="0.55000000000000004">
      <c r="B2851" s="129"/>
      <c r="C2851" s="125"/>
    </row>
    <row r="2852" spans="2:3" x14ac:dyDescent="0.55000000000000004">
      <c r="B2852" s="129"/>
      <c r="C2852" s="125"/>
    </row>
    <row r="2853" spans="2:3" x14ac:dyDescent="0.55000000000000004">
      <c r="B2853" s="129"/>
      <c r="C2853" s="125"/>
    </row>
    <row r="2854" spans="2:3" x14ac:dyDescent="0.55000000000000004">
      <c r="B2854" s="129"/>
      <c r="C2854" s="125"/>
    </row>
    <row r="2855" spans="2:3" x14ac:dyDescent="0.55000000000000004">
      <c r="B2855" s="129"/>
      <c r="C2855" s="125"/>
    </row>
    <row r="2856" spans="2:3" x14ac:dyDescent="0.55000000000000004">
      <c r="B2856" s="129"/>
      <c r="C2856" s="125"/>
    </row>
    <row r="2857" spans="2:3" x14ac:dyDescent="0.55000000000000004">
      <c r="B2857" s="129"/>
      <c r="C2857" s="125"/>
    </row>
    <row r="2858" spans="2:3" x14ac:dyDescent="0.55000000000000004">
      <c r="B2858" s="129"/>
      <c r="C2858" s="125"/>
    </row>
    <row r="2859" spans="2:3" x14ac:dyDescent="0.55000000000000004">
      <c r="B2859" s="129"/>
      <c r="C2859" s="125"/>
    </row>
    <row r="2860" spans="2:3" x14ac:dyDescent="0.55000000000000004">
      <c r="B2860" s="129"/>
      <c r="C2860" s="125"/>
    </row>
    <row r="2861" spans="2:3" x14ac:dyDescent="0.55000000000000004">
      <c r="B2861" s="129"/>
      <c r="C2861" s="125"/>
    </row>
    <row r="2862" spans="2:3" x14ac:dyDescent="0.55000000000000004">
      <c r="B2862" s="129"/>
      <c r="C2862" s="125"/>
    </row>
    <row r="2863" spans="2:3" x14ac:dyDescent="0.55000000000000004">
      <c r="B2863" s="129"/>
      <c r="C2863" s="125"/>
    </row>
    <row r="2864" spans="2:3" x14ac:dyDescent="0.55000000000000004">
      <c r="B2864" s="129"/>
      <c r="C2864" s="125"/>
    </row>
    <row r="2865" spans="2:3" x14ac:dyDescent="0.55000000000000004">
      <c r="B2865" s="129"/>
      <c r="C2865" s="125"/>
    </row>
    <row r="2866" spans="2:3" x14ac:dyDescent="0.55000000000000004">
      <c r="B2866" s="129"/>
      <c r="C2866" s="125"/>
    </row>
    <row r="2867" spans="2:3" x14ac:dyDescent="0.55000000000000004">
      <c r="B2867" s="129"/>
      <c r="C2867" s="125"/>
    </row>
    <row r="2868" spans="2:3" x14ac:dyDescent="0.55000000000000004">
      <c r="B2868" s="129"/>
      <c r="C2868" s="125"/>
    </row>
    <row r="2869" spans="2:3" x14ac:dyDescent="0.55000000000000004">
      <c r="B2869" s="129"/>
      <c r="C2869" s="125"/>
    </row>
    <row r="2870" spans="2:3" x14ac:dyDescent="0.55000000000000004">
      <c r="B2870" s="129"/>
      <c r="C2870" s="125"/>
    </row>
    <row r="2871" spans="2:3" x14ac:dyDescent="0.55000000000000004">
      <c r="B2871" s="129"/>
      <c r="C2871" s="125"/>
    </row>
    <row r="2872" spans="2:3" x14ac:dyDescent="0.55000000000000004">
      <c r="B2872" s="129"/>
      <c r="C2872" s="125"/>
    </row>
    <row r="2873" spans="2:3" x14ac:dyDescent="0.55000000000000004">
      <c r="B2873" s="129"/>
      <c r="C2873" s="125"/>
    </row>
    <row r="2874" spans="2:3" x14ac:dyDescent="0.55000000000000004">
      <c r="B2874" s="129"/>
      <c r="C2874" s="125"/>
    </row>
    <row r="2875" spans="2:3" x14ac:dyDescent="0.55000000000000004">
      <c r="B2875" s="129"/>
      <c r="C2875" s="125"/>
    </row>
    <row r="2876" spans="2:3" x14ac:dyDescent="0.55000000000000004">
      <c r="B2876" s="129"/>
      <c r="C2876" s="125"/>
    </row>
    <row r="2877" spans="2:3" x14ac:dyDescent="0.55000000000000004">
      <c r="B2877" s="129"/>
      <c r="C2877" s="125"/>
    </row>
    <row r="2878" spans="2:3" x14ac:dyDescent="0.55000000000000004">
      <c r="B2878" s="129"/>
      <c r="C2878" s="125"/>
    </row>
    <row r="2879" spans="2:3" x14ac:dyDescent="0.55000000000000004">
      <c r="B2879" s="129"/>
      <c r="C2879" s="125"/>
    </row>
    <row r="2880" spans="2:3" x14ac:dyDescent="0.55000000000000004">
      <c r="B2880" s="129"/>
      <c r="C2880" s="125"/>
    </row>
    <row r="2881" spans="2:3" x14ac:dyDescent="0.55000000000000004">
      <c r="B2881" s="129"/>
      <c r="C2881" s="125"/>
    </row>
    <row r="2882" spans="2:3" x14ac:dyDescent="0.55000000000000004">
      <c r="B2882" s="129"/>
      <c r="C2882" s="125"/>
    </row>
    <row r="2883" spans="2:3" x14ac:dyDescent="0.55000000000000004">
      <c r="B2883" s="129"/>
      <c r="C2883" s="125"/>
    </row>
    <row r="2884" spans="2:3" x14ac:dyDescent="0.55000000000000004">
      <c r="B2884" s="129"/>
      <c r="C2884" s="125"/>
    </row>
    <row r="2885" spans="2:3" x14ac:dyDescent="0.55000000000000004">
      <c r="B2885" s="129"/>
      <c r="C2885" s="125"/>
    </row>
    <row r="2886" spans="2:3" x14ac:dyDescent="0.55000000000000004">
      <c r="B2886" s="129"/>
      <c r="C2886" s="125"/>
    </row>
    <row r="2887" spans="2:3" x14ac:dyDescent="0.55000000000000004">
      <c r="B2887" s="129"/>
      <c r="C2887" s="125"/>
    </row>
    <row r="2888" spans="2:3" x14ac:dyDescent="0.55000000000000004">
      <c r="B2888" s="129"/>
      <c r="C2888" s="125"/>
    </row>
    <row r="2889" spans="2:3" x14ac:dyDescent="0.55000000000000004">
      <c r="B2889" s="129"/>
      <c r="C2889" s="125"/>
    </row>
    <row r="2890" spans="2:3" x14ac:dyDescent="0.55000000000000004">
      <c r="B2890" s="129"/>
      <c r="C2890" s="125"/>
    </row>
    <row r="2891" spans="2:3" x14ac:dyDescent="0.55000000000000004">
      <c r="B2891" s="129"/>
      <c r="C2891" s="125"/>
    </row>
    <row r="2892" spans="2:3" x14ac:dyDescent="0.55000000000000004">
      <c r="B2892" s="129"/>
      <c r="C2892" s="125"/>
    </row>
    <row r="2893" spans="2:3" x14ac:dyDescent="0.55000000000000004">
      <c r="B2893" s="129"/>
      <c r="C2893" s="125"/>
    </row>
    <row r="2894" spans="2:3" x14ac:dyDescent="0.55000000000000004">
      <c r="B2894" s="129"/>
      <c r="C2894" s="125"/>
    </row>
    <row r="2895" spans="2:3" x14ac:dyDescent="0.55000000000000004">
      <c r="B2895" s="129"/>
      <c r="C2895" s="125"/>
    </row>
    <row r="2896" spans="2:3" x14ac:dyDescent="0.55000000000000004">
      <c r="B2896" s="129"/>
      <c r="C2896" s="125"/>
    </row>
    <row r="2897" spans="2:3" x14ac:dyDescent="0.55000000000000004">
      <c r="B2897" s="129"/>
      <c r="C2897" s="125"/>
    </row>
    <row r="2898" spans="2:3" x14ac:dyDescent="0.55000000000000004">
      <c r="B2898" s="129"/>
      <c r="C2898" s="125"/>
    </row>
    <row r="2899" spans="2:3" x14ac:dyDescent="0.55000000000000004">
      <c r="B2899" s="129"/>
      <c r="C2899" s="125"/>
    </row>
    <row r="2900" spans="2:3" x14ac:dyDescent="0.55000000000000004">
      <c r="B2900" s="129"/>
      <c r="C2900" s="125"/>
    </row>
    <row r="2901" spans="2:3" x14ac:dyDescent="0.55000000000000004">
      <c r="B2901" s="129"/>
      <c r="C2901" s="125"/>
    </row>
    <row r="2902" spans="2:3" x14ac:dyDescent="0.55000000000000004">
      <c r="B2902" s="129"/>
      <c r="C2902" s="125"/>
    </row>
    <row r="2903" spans="2:3" x14ac:dyDescent="0.55000000000000004">
      <c r="B2903" s="129"/>
      <c r="C2903" s="125"/>
    </row>
    <row r="2904" spans="2:3" x14ac:dyDescent="0.55000000000000004">
      <c r="B2904" s="129"/>
      <c r="C2904" s="125"/>
    </row>
    <row r="2905" spans="2:3" x14ac:dyDescent="0.55000000000000004">
      <c r="B2905" s="129"/>
      <c r="C2905" s="125"/>
    </row>
    <row r="2906" spans="2:3" x14ac:dyDescent="0.55000000000000004">
      <c r="B2906" s="129"/>
      <c r="C2906" s="125"/>
    </row>
    <row r="2907" spans="2:3" x14ac:dyDescent="0.55000000000000004">
      <c r="B2907" s="129"/>
      <c r="C2907" s="125"/>
    </row>
    <row r="2908" spans="2:3" x14ac:dyDescent="0.55000000000000004">
      <c r="B2908" s="129"/>
      <c r="C2908" s="125"/>
    </row>
    <row r="2909" spans="2:3" x14ac:dyDescent="0.55000000000000004">
      <c r="B2909" s="129"/>
      <c r="C2909" s="125"/>
    </row>
    <row r="2910" spans="2:3" x14ac:dyDescent="0.55000000000000004">
      <c r="B2910" s="129"/>
      <c r="C2910" s="125"/>
    </row>
    <row r="2911" spans="2:3" x14ac:dyDescent="0.55000000000000004">
      <c r="B2911" s="129"/>
      <c r="C2911" s="125"/>
    </row>
    <row r="2912" spans="2:3" x14ac:dyDescent="0.55000000000000004">
      <c r="B2912" s="129"/>
      <c r="C2912" s="125"/>
    </row>
    <row r="2913" spans="2:3" x14ac:dyDescent="0.55000000000000004">
      <c r="B2913" s="129"/>
      <c r="C2913" s="125"/>
    </row>
    <row r="2914" spans="2:3" x14ac:dyDescent="0.55000000000000004">
      <c r="B2914" s="129"/>
      <c r="C2914" s="125"/>
    </row>
    <row r="2915" spans="2:3" x14ac:dyDescent="0.55000000000000004">
      <c r="B2915" s="129"/>
      <c r="C2915" s="125"/>
    </row>
    <row r="2916" spans="2:3" x14ac:dyDescent="0.55000000000000004">
      <c r="B2916" s="129"/>
      <c r="C2916" s="125"/>
    </row>
    <row r="2917" spans="2:3" x14ac:dyDescent="0.55000000000000004">
      <c r="B2917" s="129"/>
      <c r="C2917" s="125"/>
    </row>
    <row r="2918" spans="2:3" x14ac:dyDescent="0.55000000000000004">
      <c r="B2918" s="129"/>
      <c r="C2918" s="125"/>
    </row>
    <row r="2919" spans="2:3" x14ac:dyDescent="0.55000000000000004">
      <c r="B2919" s="129"/>
      <c r="C2919" s="125"/>
    </row>
    <row r="2920" spans="2:3" x14ac:dyDescent="0.55000000000000004">
      <c r="B2920" s="129"/>
      <c r="C2920" s="125"/>
    </row>
    <row r="2921" spans="2:3" x14ac:dyDescent="0.55000000000000004">
      <c r="B2921" s="129"/>
      <c r="C2921" s="125"/>
    </row>
    <row r="2922" spans="2:3" x14ac:dyDescent="0.55000000000000004">
      <c r="B2922" s="129"/>
      <c r="C2922" s="125"/>
    </row>
    <row r="2923" spans="2:3" x14ac:dyDescent="0.55000000000000004">
      <c r="B2923" s="129"/>
      <c r="C2923" s="125"/>
    </row>
    <row r="2924" spans="2:3" x14ac:dyDescent="0.55000000000000004">
      <c r="B2924" s="129"/>
      <c r="C2924" s="125"/>
    </row>
    <row r="2925" spans="2:3" x14ac:dyDescent="0.55000000000000004">
      <c r="B2925" s="129"/>
      <c r="C2925" s="125"/>
    </row>
    <row r="2926" spans="2:3" x14ac:dyDescent="0.55000000000000004">
      <c r="B2926" s="129"/>
      <c r="C2926" s="125"/>
    </row>
    <row r="2927" spans="2:3" x14ac:dyDescent="0.55000000000000004">
      <c r="B2927" s="129"/>
      <c r="C2927" s="125"/>
    </row>
    <row r="2928" spans="2:3" x14ac:dyDescent="0.55000000000000004">
      <c r="B2928" s="129"/>
      <c r="C2928" s="125"/>
    </row>
    <row r="2929" spans="2:3" x14ac:dyDescent="0.55000000000000004">
      <c r="B2929" s="129"/>
      <c r="C2929" s="125"/>
    </row>
    <row r="2930" spans="2:3" x14ac:dyDescent="0.55000000000000004">
      <c r="B2930" s="129"/>
      <c r="C2930" s="125"/>
    </row>
    <row r="2931" spans="2:3" x14ac:dyDescent="0.55000000000000004">
      <c r="B2931" s="129"/>
      <c r="C2931" s="125"/>
    </row>
    <row r="2932" spans="2:3" x14ac:dyDescent="0.55000000000000004">
      <c r="B2932" s="129"/>
      <c r="C2932" s="125"/>
    </row>
    <row r="2933" spans="2:3" x14ac:dyDescent="0.55000000000000004">
      <c r="B2933" s="129"/>
      <c r="C2933" s="125"/>
    </row>
    <row r="2934" spans="2:3" x14ac:dyDescent="0.55000000000000004">
      <c r="B2934" s="129"/>
      <c r="C2934" s="125"/>
    </row>
    <row r="2935" spans="2:3" x14ac:dyDescent="0.55000000000000004">
      <c r="B2935" s="129"/>
      <c r="C2935" s="125"/>
    </row>
    <row r="2936" spans="2:3" x14ac:dyDescent="0.55000000000000004">
      <c r="B2936" s="129"/>
      <c r="C2936" s="125"/>
    </row>
    <row r="2937" spans="2:3" x14ac:dyDescent="0.55000000000000004">
      <c r="B2937" s="129"/>
      <c r="C2937" s="125"/>
    </row>
    <row r="2938" spans="2:3" x14ac:dyDescent="0.55000000000000004">
      <c r="B2938" s="129"/>
      <c r="C2938" s="125"/>
    </row>
    <row r="2939" spans="2:3" x14ac:dyDescent="0.55000000000000004">
      <c r="B2939" s="129"/>
      <c r="C2939" s="125"/>
    </row>
    <row r="2940" spans="2:3" x14ac:dyDescent="0.55000000000000004">
      <c r="B2940" s="129"/>
      <c r="C2940" s="125"/>
    </row>
    <row r="2941" spans="2:3" x14ac:dyDescent="0.55000000000000004">
      <c r="B2941" s="129"/>
      <c r="C2941" s="125"/>
    </row>
    <row r="2942" spans="2:3" x14ac:dyDescent="0.55000000000000004">
      <c r="B2942" s="129"/>
      <c r="C2942" s="125"/>
    </row>
    <row r="2943" spans="2:3" x14ac:dyDescent="0.55000000000000004">
      <c r="B2943" s="129"/>
      <c r="C2943" s="125"/>
    </row>
    <row r="2944" spans="2:3" x14ac:dyDescent="0.55000000000000004">
      <c r="B2944" s="129"/>
      <c r="C2944" s="125"/>
    </row>
    <row r="2945" spans="2:3" x14ac:dyDescent="0.55000000000000004">
      <c r="B2945" s="129"/>
      <c r="C2945" s="125"/>
    </row>
    <row r="2946" spans="2:3" x14ac:dyDescent="0.55000000000000004">
      <c r="B2946" s="129"/>
      <c r="C2946" s="125"/>
    </row>
    <row r="2947" spans="2:3" x14ac:dyDescent="0.55000000000000004">
      <c r="B2947" s="129"/>
      <c r="C2947" s="125"/>
    </row>
    <row r="2948" spans="2:3" x14ac:dyDescent="0.55000000000000004">
      <c r="B2948" s="129"/>
      <c r="C2948" s="125"/>
    </row>
    <row r="2949" spans="2:3" x14ac:dyDescent="0.55000000000000004">
      <c r="B2949" s="129"/>
      <c r="C2949" s="125"/>
    </row>
    <row r="2950" spans="2:3" x14ac:dyDescent="0.55000000000000004">
      <c r="B2950" s="129"/>
      <c r="C2950" s="125"/>
    </row>
    <row r="2951" spans="2:3" x14ac:dyDescent="0.55000000000000004">
      <c r="B2951" s="129"/>
      <c r="C2951" s="125"/>
    </row>
    <row r="2952" spans="2:3" x14ac:dyDescent="0.55000000000000004">
      <c r="B2952" s="129"/>
      <c r="C2952" s="125"/>
    </row>
    <row r="2953" spans="2:3" x14ac:dyDescent="0.55000000000000004">
      <c r="B2953" s="129"/>
      <c r="C2953" s="125"/>
    </row>
    <row r="2954" spans="2:3" x14ac:dyDescent="0.55000000000000004">
      <c r="B2954" s="129"/>
      <c r="C2954" s="125"/>
    </row>
    <row r="2955" spans="2:3" x14ac:dyDescent="0.55000000000000004">
      <c r="B2955" s="129"/>
      <c r="C2955" s="125"/>
    </row>
    <row r="2956" spans="2:3" x14ac:dyDescent="0.55000000000000004">
      <c r="B2956" s="129"/>
      <c r="C2956" s="125"/>
    </row>
    <row r="2957" spans="2:3" x14ac:dyDescent="0.55000000000000004">
      <c r="B2957" s="129"/>
      <c r="C2957" s="125"/>
    </row>
    <row r="2958" spans="2:3" x14ac:dyDescent="0.55000000000000004">
      <c r="B2958" s="129"/>
      <c r="C2958" s="125"/>
    </row>
    <row r="2959" spans="2:3" x14ac:dyDescent="0.55000000000000004">
      <c r="B2959" s="129"/>
      <c r="C2959" s="125"/>
    </row>
    <row r="2960" spans="2:3" x14ac:dyDescent="0.55000000000000004">
      <c r="B2960" s="129"/>
      <c r="C2960" s="125"/>
    </row>
    <row r="2961" spans="2:3" x14ac:dyDescent="0.55000000000000004">
      <c r="B2961" s="129"/>
      <c r="C2961" s="125"/>
    </row>
    <row r="2962" spans="2:3" x14ac:dyDescent="0.55000000000000004">
      <c r="B2962" s="129"/>
      <c r="C2962" s="125"/>
    </row>
    <row r="2963" spans="2:3" x14ac:dyDescent="0.55000000000000004">
      <c r="B2963" s="129"/>
      <c r="C2963" s="125"/>
    </row>
    <row r="2964" spans="2:3" x14ac:dyDescent="0.55000000000000004">
      <c r="B2964" s="129"/>
      <c r="C2964" s="125"/>
    </row>
    <row r="2965" spans="2:3" x14ac:dyDescent="0.55000000000000004">
      <c r="B2965" s="129"/>
      <c r="C2965" s="125"/>
    </row>
    <row r="2966" spans="2:3" x14ac:dyDescent="0.55000000000000004">
      <c r="B2966" s="129"/>
      <c r="C2966" s="125"/>
    </row>
    <row r="2967" spans="2:3" x14ac:dyDescent="0.55000000000000004">
      <c r="B2967" s="129"/>
      <c r="C2967" s="125"/>
    </row>
    <row r="2968" spans="2:3" x14ac:dyDescent="0.55000000000000004">
      <c r="B2968" s="129"/>
      <c r="C2968" s="125"/>
    </row>
    <row r="2969" spans="2:3" x14ac:dyDescent="0.55000000000000004">
      <c r="B2969" s="129"/>
      <c r="C2969" s="125"/>
    </row>
    <row r="2970" spans="2:3" x14ac:dyDescent="0.55000000000000004">
      <c r="B2970" s="129"/>
      <c r="C2970" s="125"/>
    </row>
    <row r="2971" spans="2:3" x14ac:dyDescent="0.55000000000000004">
      <c r="B2971" s="129"/>
      <c r="C2971" s="125"/>
    </row>
    <row r="2972" spans="2:3" x14ac:dyDescent="0.55000000000000004">
      <c r="B2972" s="129"/>
      <c r="C2972" s="125"/>
    </row>
    <row r="2973" spans="2:3" x14ac:dyDescent="0.55000000000000004">
      <c r="B2973" s="129"/>
      <c r="C2973" s="125"/>
    </row>
    <row r="2974" spans="2:3" x14ac:dyDescent="0.55000000000000004">
      <c r="B2974" s="129"/>
      <c r="C2974" s="125"/>
    </row>
    <row r="2975" spans="2:3" x14ac:dyDescent="0.55000000000000004">
      <c r="B2975" s="129"/>
      <c r="C2975" s="125"/>
    </row>
    <row r="2976" spans="2:3" x14ac:dyDescent="0.55000000000000004">
      <c r="B2976" s="129"/>
      <c r="C2976" s="125"/>
    </row>
    <row r="2977" spans="2:3" x14ac:dyDescent="0.55000000000000004">
      <c r="B2977" s="129"/>
      <c r="C2977" s="125"/>
    </row>
    <row r="2978" spans="2:3" x14ac:dyDescent="0.55000000000000004">
      <c r="B2978" s="129"/>
      <c r="C2978" s="125"/>
    </row>
    <row r="2979" spans="2:3" x14ac:dyDescent="0.55000000000000004">
      <c r="B2979" s="129"/>
      <c r="C2979" s="125"/>
    </row>
    <row r="2980" spans="2:3" x14ac:dyDescent="0.55000000000000004">
      <c r="B2980" s="129"/>
      <c r="C2980" s="125"/>
    </row>
    <row r="2981" spans="2:3" x14ac:dyDescent="0.55000000000000004">
      <c r="B2981" s="129"/>
      <c r="C2981" s="125"/>
    </row>
    <row r="2982" spans="2:3" x14ac:dyDescent="0.55000000000000004">
      <c r="B2982" s="129"/>
      <c r="C2982" s="125"/>
    </row>
    <row r="2983" spans="2:3" x14ac:dyDescent="0.55000000000000004">
      <c r="B2983" s="129"/>
      <c r="C2983" s="125"/>
    </row>
    <row r="2984" spans="2:3" x14ac:dyDescent="0.55000000000000004">
      <c r="B2984" s="129"/>
      <c r="C2984" s="125"/>
    </row>
    <row r="2985" spans="2:3" x14ac:dyDescent="0.55000000000000004">
      <c r="B2985" s="129"/>
      <c r="C2985" s="125"/>
    </row>
    <row r="2986" spans="2:3" x14ac:dyDescent="0.55000000000000004">
      <c r="B2986" s="129"/>
      <c r="C2986" s="125"/>
    </row>
    <row r="2987" spans="2:3" x14ac:dyDescent="0.55000000000000004">
      <c r="B2987" s="129"/>
      <c r="C2987" s="125"/>
    </row>
    <row r="2988" spans="2:3" x14ac:dyDescent="0.55000000000000004">
      <c r="B2988" s="129"/>
      <c r="C2988" s="125"/>
    </row>
    <row r="2989" spans="2:3" x14ac:dyDescent="0.55000000000000004">
      <c r="B2989" s="129"/>
      <c r="C2989" s="125"/>
    </row>
    <row r="2990" spans="2:3" x14ac:dyDescent="0.55000000000000004">
      <c r="B2990" s="129"/>
      <c r="C2990" s="125"/>
    </row>
    <row r="2991" spans="2:3" x14ac:dyDescent="0.55000000000000004">
      <c r="B2991" s="129"/>
      <c r="C2991" s="125"/>
    </row>
    <row r="2992" spans="2:3" x14ac:dyDescent="0.55000000000000004">
      <c r="B2992" s="129"/>
      <c r="C2992" s="125"/>
    </row>
    <row r="2993" spans="2:3" x14ac:dyDescent="0.55000000000000004">
      <c r="B2993" s="129"/>
      <c r="C2993" s="125"/>
    </row>
    <row r="2994" spans="2:3" x14ac:dyDescent="0.55000000000000004">
      <c r="B2994" s="129"/>
      <c r="C2994" s="125"/>
    </row>
    <row r="2995" spans="2:3" x14ac:dyDescent="0.55000000000000004">
      <c r="B2995" s="129"/>
      <c r="C2995" s="125"/>
    </row>
    <row r="2996" spans="2:3" x14ac:dyDescent="0.55000000000000004">
      <c r="B2996" s="129"/>
      <c r="C2996" s="125"/>
    </row>
    <row r="2997" spans="2:3" x14ac:dyDescent="0.55000000000000004">
      <c r="B2997" s="129"/>
      <c r="C2997" s="125"/>
    </row>
    <row r="2998" spans="2:3" x14ac:dyDescent="0.55000000000000004">
      <c r="B2998" s="129"/>
      <c r="C2998" s="125"/>
    </row>
    <row r="2999" spans="2:3" x14ac:dyDescent="0.55000000000000004">
      <c r="B2999" s="129"/>
      <c r="C2999" s="125"/>
    </row>
    <row r="3000" spans="2:3" x14ac:dyDescent="0.55000000000000004">
      <c r="B3000" s="129"/>
      <c r="C3000" s="125"/>
    </row>
    <row r="3001" spans="2:3" x14ac:dyDescent="0.55000000000000004">
      <c r="B3001" s="129"/>
      <c r="C3001" s="125"/>
    </row>
    <row r="3002" spans="2:3" x14ac:dyDescent="0.55000000000000004">
      <c r="B3002" s="129"/>
      <c r="C3002" s="125"/>
    </row>
    <row r="3003" spans="2:3" x14ac:dyDescent="0.55000000000000004">
      <c r="B3003" s="129"/>
      <c r="C3003" s="125"/>
    </row>
    <row r="3004" spans="2:3" x14ac:dyDescent="0.55000000000000004">
      <c r="B3004" s="129"/>
      <c r="C3004" s="125"/>
    </row>
    <row r="3005" spans="2:3" x14ac:dyDescent="0.55000000000000004">
      <c r="B3005" s="129"/>
      <c r="C3005" s="125"/>
    </row>
    <row r="3006" spans="2:3" x14ac:dyDescent="0.55000000000000004">
      <c r="B3006" s="129"/>
      <c r="C3006" s="125"/>
    </row>
    <row r="3007" spans="2:3" x14ac:dyDescent="0.55000000000000004">
      <c r="B3007" s="129"/>
      <c r="C3007" s="125"/>
    </row>
    <row r="3008" spans="2:3" x14ac:dyDescent="0.55000000000000004">
      <c r="B3008" s="129"/>
      <c r="C3008" s="125"/>
    </row>
    <row r="3009" spans="2:3" x14ac:dyDescent="0.55000000000000004">
      <c r="B3009" s="129"/>
      <c r="C3009" s="125"/>
    </row>
    <row r="3010" spans="2:3" x14ac:dyDescent="0.55000000000000004">
      <c r="B3010" s="129"/>
      <c r="C3010" s="125"/>
    </row>
    <row r="3011" spans="2:3" x14ac:dyDescent="0.55000000000000004">
      <c r="B3011" s="129"/>
      <c r="C3011" s="125"/>
    </row>
    <row r="3012" spans="2:3" x14ac:dyDescent="0.55000000000000004">
      <c r="B3012" s="129"/>
      <c r="C3012" s="125"/>
    </row>
    <row r="3013" spans="2:3" x14ac:dyDescent="0.55000000000000004">
      <c r="B3013" s="129"/>
      <c r="C3013" s="125"/>
    </row>
    <row r="3014" spans="2:3" x14ac:dyDescent="0.55000000000000004">
      <c r="B3014" s="129"/>
      <c r="C3014" s="125"/>
    </row>
    <row r="3015" spans="2:3" x14ac:dyDescent="0.55000000000000004">
      <c r="B3015" s="129"/>
      <c r="C3015" s="125"/>
    </row>
    <row r="3016" spans="2:3" x14ac:dyDescent="0.55000000000000004">
      <c r="B3016" s="129"/>
      <c r="C3016" s="125"/>
    </row>
    <row r="3017" spans="2:3" x14ac:dyDescent="0.55000000000000004">
      <c r="B3017" s="129"/>
      <c r="C3017" s="125"/>
    </row>
    <row r="3018" spans="2:3" x14ac:dyDescent="0.55000000000000004">
      <c r="B3018" s="129"/>
      <c r="C3018" s="125"/>
    </row>
    <row r="3019" spans="2:3" x14ac:dyDescent="0.55000000000000004">
      <c r="B3019" s="129"/>
      <c r="C3019" s="125"/>
    </row>
    <row r="3020" spans="2:3" x14ac:dyDescent="0.55000000000000004">
      <c r="B3020" s="129"/>
      <c r="C3020" s="125"/>
    </row>
    <row r="3021" spans="2:3" x14ac:dyDescent="0.55000000000000004">
      <c r="B3021" s="129"/>
      <c r="C3021" s="125"/>
    </row>
    <row r="3022" spans="2:3" x14ac:dyDescent="0.55000000000000004">
      <c r="B3022" s="129"/>
      <c r="C3022" s="125"/>
    </row>
    <row r="3023" spans="2:3" x14ac:dyDescent="0.55000000000000004">
      <c r="B3023" s="129"/>
      <c r="C3023" s="125"/>
    </row>
    <row r="3024" spans="2:3" x14ac:dyDescent="0.55000000000000004">
      <c r="B3024" s="129"/>
      <c r="C3024" s="125"/>
    </row>
    <row r="3025" spans="2:3" x14ac:dyDescent="0.55000000000000004">
      <c r="B3025" s="129"/>
      <c r="C3025" s="125"/>
    </row>
    <row r="3026" spans="2:3" x14ac:dyDescent="0.55000000000000004">
      <c r="B3026" s="129"/>
      <c r="C3026" s="125"/>
    </row>
    <row r="3027" spans="2:3" x14ac:dyDescent="0.55000000000000004">
      <c r="B3027" s="129"/>
      <c r="C3027" s="125"/>
    </row>
    <row r="3028" spans="2:3" x14ac:dyDescent="0.55000000000000004">
      <c r="B3028" s="129"/>
      <c r="C3028" s="125"/>
    </row>
    <row r="3029" spans="2:3" x14ac:dyDescent="0.55000000000000004">
      <c r="B3029" s="129"/>
      <c r="C3029" s="125"/>
    </row>
    <row r="3030" spans="2:3" x14ac:dyDescent="0.55000000000000004">
      <c r="B3030" s="129"/>
      <c r="C3030" s="125"/>
    </row>
    <row r="3031" spans="2:3" x14ac:dyDescent="0.55000000000000004">
      <c r="B3031" s="129"/>
      <c r="C3031" s="125"/>
    </row>
    <row r="3032" spans="2:3" x14ac:dyDescent="0.55000000000000004">
      <c r="B3032" s="129"/>
      <c r="C3032" s="125"/>
    </row>
    <row r="3033" spans="2:3" x14ac:dyDescent="0.55000000000000004">
      <c r="B3033" s="129"/>
      <c r="C3033" s="125"/>
    </row>
    <row r="3034" spans="2:3" x14ac:dyDescent="0.55000000000000004">
      <c r="B3034" s="129"/>
      <c r="C3034" s="125"/>
    </row>
    <row r="3035" spans="2:3" x14ac:dyDescent="0.55000000000000004">
      <c r="B3035" s="129"/>
      <c r="C3035" s="125"/>
    </row>
    <row r="3036" spans="2:3" x14ac:dyDescent="0.55000000000000004">
      <c r="B3036" s="129"/>
      <c r="C3036" s="125"/>
    </row>
    <row r="3037" spans="2:3" x14ac:dyDescent="0.55000000000000004">
      <c r="B3037" s="129"/>
      <c r="C3037" s="125"/>
    </row>
    <row r="3038" spans="2:3" x14ac:dyDescent="0.55000000000000004">
      <c r="B3038" s="129"/>
      <c r="C3038" s="125"/>
    </row>
    <row r="3039" spans="2:3" x14ac:dyDescent="0.55000000000000004">
      <c r="B3039" s="129"/>
      <c r="C3039" s="125"/>
    </row>
    <row r="3040" spans="2:3" x14ac:dyDescent="0.55000000000000004">
      <c r="B3040" s="129"/>
      <c r="C3040" s="125"/>
    </row>
    <row r="3041" spans="2:3" x14ac:dyDescent="0.55000000000000004">
      <c r="B3041" s="129"/>
      <c r="C3041" s="125"/>
    </row>
    <row r="3042" spans="2:3" x14ac:dyDescent="0.55000000000000004">
      <c r="B3042" s="129"/>
      <c r="C3042" s="125"/>
    </row>
    <row r="3043" spans="2:3" x14ac:dyDescent="0.55000000000000004">
      <c r="B3043" s="129"/>
      <c r="C3043" s="125"/>
    </row>
    <row r="3044" spans="2:3" x14ac:dyDescent="0.55000000000000004">
      <c r="B3044" s="129"/>
      <c r="C3044" s="125"/>
    </row>
    <row r="3045" spans="2:3" x14ac:dyDescent="0.55000000000000004">
      <c r="B3045" s="129"/>
      <c r="C3045" s="125"/>
    </row>
    <row r="3046" spans="2:3" x14ac:dyDescent="0.55000000000000004">
      <c r="B3046" s="129"/>
      <c r="C3046" s="125"/>
    </row>
    <row r="3047" spans="2:3" x14ac:dyDescent="0.55000000000000004">
      <c r="B3047" s="129"/>
      <c r="C3047" s="125"/>
    </row>
    <row r="3048" spans="2:3" x14ac:dyDescent="0.55000000000000004">
      <c r="B3048" s="129"/>
      <c r="C3048" s="125"/>
    </row>
    <row r="3049" spans="2:3" x14ac:dyDescent="0.55000000000000004">
      <c r="B3049" s="129"/>
      <c r="C3049" s="125"/>
    </row>
    <row r="3050" spans="2:3" x14ac:dyDescent="0.55000000000000004">
      <c r="B3050" s="129"/>
      <c r="C3050" s="125"/>
    </row>
    <row r="3051" spans="2:3" x14ac:dyDescent="0.55000000000000004">
      <c r="B3051" s="129"/>
      <c r="C3051" s="125"/>
    </row>
    <row r="3052" spans="2:3" x14ac:dyDescent="0.55000000000000004">
      <c r="B3052" s="129"/>
      <c r="C3052" s="125"/>
    </row>
    <row r="3053" spans="2:3" x14ac:dyDescent="0.55000000000000004">
      <c r="B3053" s="129"/>
      <c r="C3053" s="125"/>
    </row>
    <row r="3054" spans="2:3" x14ac:dyDescent="0.55000000000000004">
      <c r="B3054" s="129"/>
      <c r="C3054" s="125"/>
    </row>
    <row r="3055" spans="2:3" x14ac:dyDescent="0.55000000000000004">
      <c r="B3055" s="129"/>
      <c r="C3055" s="125"/>
    </row>
    <row r="3056" spans="2:3" x14ac:dyDescent="0.55000000000000004">
      <c r="B3056" s="129"/>
      <c r="C3056" s="125"/>
    </row>
    <row r="3057" spans="2:3" x14ac:dyDescent="0.55000000000000004">
      <c r="B3057" s="129"/>
      <c r="C3057" s="125"/>
    </row>
    <row r="3058" spans="2:3" x14ac:dyDescent="0.55000000000000004">
      <c r="B3058" s="129"/>
      <c r="C3058" s="125"/>
    </row>
    <row r="3059" spans="2:3" x14ac:dyDescent="0.55000000000000004">
      <c r="B3059" s="129"/>
      <c r="C3059" s="125"/>
    </row>
    <row r="3060" spans="2:3" x14ac:dyDescent="0.55000000000000004">
      <c r="B3060" s="129"/>
      <c r="C3060" s="125"/>
    </row>
    <row r="3061" spans="2:3" x14ac:dyDescent="0.55000000000000004">
      <c r="B3061" s="129"/>
      <c r="C3061" s="125"/>
    </row>
    <row r="3062" spans="2:3" x14ac:dyDescent="0.55000000000000004">
      <c r="B3062" s="129"/>
      <c r="C3062" s="125"/>
    </row>
    <row r="3063" spans="2:3" x14ac:dyDescent="0.55000000000000004">
      <c r="B3063" s="129"/>
      <c r="C3063" s="125"/>
    </row>
    <row r="3064" spans="2:3" x14ac:dyDescent="0.55000000000000004">
      <c r="B3064" s="129"/>
      <c r="C3064" s="125"/>
    </row>
    <row r="3065" spans="2:3" x14ac:dyDescent="0.55000000000000004">
      <c r="B3065" s="129"/>
      <c r="C3065" s="125"/>
    </row>
    <row r="3066" spans="2:3" x14ac:dyDescent="0.55000000000000004">
      <c r="B3066" s="129"/>
      <c r="C3066" s="125"/>
    </row>
    <row r="3067" spans="2:3" x14ac:dyDescent="0.55000000000000004">
      <c r="B3067" s="129"/>
      <c r="C3067" s="125"/>
    </row>
    <row r="3068" spans="2:3" x14ac:dyDescent="0.55000000000000004">
      <c r="B3068" s="129"/>
      <c r="C3068" s="125"/>
    </row>
    <row r="3069" spans="2:3" x14ac:dyDescent="0.55000000000000004">
      <c r="B3069" s="129"/>
      <c r="C3069" s="125"/>
    </row>
    <row r="3070" spans="2:3" x14ac:dyDescent="0.55000000000000004">
      <c r="B3070" s="129"/>
      <c r="C3070" s="125"/>
    </row>
    <row r="3071" spans="2:3" x14ac:dyDescent="0.55000000000000004">
      <c r="B3071" s="129"/>
      <c r="C3071" s="125"/>
    </row>
    <row r="3072" spans="2:3" x14ac:dyDescent="0.55000000000000004">
      <c r="B3072" s="129"/>
      <c r="C3072" s="125"/>
    </row>
    <row r="3073" spans="2:3" x14ac:dyDescent="0.55000000000000004">
      <c r="B3073" s="129"/>
      <c r="C3073" s="125"/>
    </row>
    <row r="3074" spans="2:3" x14ac:dyDescent="0.55000000000000004">
      <c r="B3074" s="129"/>
      <c r="C3074" s="125"/>
    </row>
    <row r="3075" spans="2:3" x14ac:dyDescent="0.55000000000000004">
      <c r="B3075" s="129"/>
      <c r="C3075" s="125"/>
    </row>
    <row r="3076" spans="2:3" x14ac:dyDescent="0.55000000000000004">
      <c r="B3076" s="129"/>
      <c r="C3076" s="125"/>
    </row>
    <row r="3077" spans="2:3" x14ac:dyDescent="0.55000000000000004">
      <c r="B3077" s="129"/>
      <c r="C3077" s="125"/>
    </row>
    <row r="3078" spans="2:3" x14ac:dyDescent="0.55000000000000004">
      <c r="B3078" s="129"/>
      <c r="C3078" s="125"/>
    </row>
    <row r="3079" spans="2:3" x14ac:dyDescent="0.55000000000000004">
      <c r="B3079" s="129"/>
      <c r="C3079" s="125"/>
    </row>
    <row r="3080" spans="2:3" x14ac:dyDescent="0.55000000000000004">
      <c r="B3080" s="129"/>
      <c r="C3080" s="125"/>
    </row>
    <row r="3081" spans="2:3" x14ac:dyDescent="0.55000000000000004">
      <c r="B3081" s="129"/>
      <c r="C3081" s="125"/>
    </row>
    <row r="3082" spans="2:3" x14ac:dyDescent="0.55000000000000004">
      <c r="B3082" s="129"/>
      <c r="C3082" s="125"/>
    </row>
    <row r="3083" spans="2:3" x14ac:dyDescent="0.55000000000000004">
      <c r="B3083" s="129"/>
      <c r="C3083" s="125"/>
    </row>
    <row r="3084" spans="2:3" x14ac:dyDescent="0.55000000000000004">
      <c r="B3084" s="129"/>
      <c r="C3084" s="125"/>
    </row>
    <row r="3085" spans="2:3" x14ac:dyDescent="0.55000000000000004">
      <c r="B3085" s="129"/>
      <c r="C3085" s="125"/>
    </row>
    <row r="3086" spans="2:3" x14ac:dyDescent="0.55000000000000004">
      <c r="B3086" s="129"/>
      <c r="C3086" s="125"/>
    </row>
    <row r="3087" spans="2:3" x14ac:dyDescent="0.55000000000000004">
      <c r="B3087" s="129"/>
      <c r="C3087" s="125"/>
    </row>
    <row r="3088" spans="2:3" x14ac:dyDescent="0.55000000000000004">
      <c r="B3088" s="129"/>
      <c r="C3088" s="125"/>
    </row>
    <row r="3089" spans="2:3" x14ac:dyDescent="0.55000000000000004">
      <c r="B3089" s="129"/>
      <c r="C3089" s="125"/>
    </row>
    <row r="3090" spans="2:3" x14ac:dyDescent="0.55000000000000004">
      <c r="B3090" s="129"/>
      <c r="C3090" s="125"/>
    </row>
    <row r="3091" spans="2:3" x14ac:dyDescent="0.55000000000000004">
      <c r="B3091" s="129"/>
      <c r="C3091" s="125"/>
    </row>
    <row r="3092" spans="2:3" x14ac:dyDescent="0.55000000000000004">
      <c r="B3092" s="129"/>
      <c r="C3092" s="125"/>
    </row>
    <row r="3093" spans="2:3" x14ac:dyDescent="0.55000000000000004">
      <c r="B3093" s="129"/>
      <c r="C3093" s="125"/>
    </row>
    <row r="3094" spans="2:3" x14ac:dyDescent="0.55000000000000004">
      <c r="B3094" s="129"/>
      <c r="C3094" s="125"/>
    </row>
    <row r="3095" spans="2:3" x14ac:dyDescent="0.55000000000000004">
      <c r="B3095" s="129"/>
      <c r="C3095" s="125"/>
    </row>
    <row r="3096" spans="2:3" x14ac:dyDescent="0.55000000000000004">
      <c r="B3096" s="129"/>
      <c r="C3096" s="125"/>
    </row>
    <row r="3097" spans="2:3" x14ac:dyDescent="0.55000000000000004">
      <c r="B3097" s="129"/>
      <c r="C3097" s="125"/>
    </row>
    <row r="3098" spans="2:3" x14ac:dyDescent="0.55000000000000004">
      <c r="B3098" s="129"/>
      <c r="C3098" s="125"/>
    </row>
    <row r="3099" spans="2:3" x14ac:dyDescent="0.55000000000000004">
      <c r="B3099" s="129"/>
      <c r="C3099" s="125"/>
    </row>
    <row r="3100" spans="2:3" x14ac:dyDescent="0.55000000000000004">
      <c r="B3100" s="129"/>
      <c r="C3100" s="125"/>
    </row>
    <row r="3101" spans="2:3" x14ac:dyDescent="0.55000000000000004">
      <c r="B3101" s="129"/>
      <c r="C3101" s="125"/>
    </row>
    <row r="3102" spans="2:3" x14ac:dyDescent="0.55000000000000004">
      <c r="B3102" s="129"/>
      <c r="C3102" s="125"/>
    </row>
    <row r="3103" spans="2:3" x14ac:dyDescent="0.55000000000000004">
      <c r="B3103" s="129"/>
      <c r="C3103" s="125"/>
    </row>
    <row r="3104" spans="2:3" x14ac:dyDescent="0.55000000000000004">
      <c r="B3104" s="129"/>
      <c r="C3104" s="125"/>
    </row>
    <row r="3105" spans="2:3" x14ac:dyDescent="0.55000000000000004">
      <c r="B3105" s="129"/>
      <c r="C3105" s="125"/>
    </row>
    <row r="3106" spans="2:3" x14ac:dyDescent="0.55000000000000004">
      <c r="B3106" s="129"/>
      <c r="C3106" s="125"/>
    </row>
    <row r="3107" spans="2:3" x14ac:dyDescent="0.55000000000000004">
      <c r="B3107" s="129"/>
      <c r="C3107" s="125"/>
    </row>
    <row r="3108" spans="2:3" x14ac:dyDescent="0.55000000000000004">
      <c r="B3108" s="129"/>
      <c r="C3108" s="125"/>
    </row>
    <row r="3109" spans="2:3" x14ac:dyDescent="0.55000000000000004">
      <c r="B3109" s="129"/>
      <c r="C3109" s="125"/>
    </row>
    <row r="3110" spans="2:3" x14ac:dyDescent="0.55000000000000004">
      <c r="B3110" s="129"/>
      <c r="C3110" s="125"/>
    </row>
    <row r="3111" spans="2:3" x14ac:dyDescent="0.55000000000000004">
      <c r="B3111" s="129"/>
      <c r="C3111" s="125"/>
    </row>
    <row r="3112" spans="2:3" x14ac:dyDescent="0.55000000000000004">
      <c r="B3112" s="129"/>
      <c r="C3112" s="125"/>
    </row>
    <row r="3113" spans="2:3" x14ac:dyDescent="0.55000000000000004">
      <c r="B3113" s="129"/>
      <c r="C3113" s="125"/>
    </row>
    <row r="3114" spans="2:3" x14ac:dyDescent="0.55000000000000004">
      <c r="B3114" s="129"/>
      <c r="C3114" s="125"/>
    </row>
    <row r="3115" spans="2:3" x14ac:dyDescent="0.55000000000000004">
      <c r="B3115" s="129"/>
      <c r="C3115" s="125"/>
    </row>
    <row r="3116" spans="2:3" x14ac:dyDescent="0.55000000000000004">
      <c r="B3116" s="129"/>
      <c r="C3116" s="125"/>
    </row>
    <row r="3117" spans="2:3" x14ac:dyDescent="0.55000000000000004">
      <c r="B3117" s="129"/>
      <c r="C3117" s="125"/>
    </row>
    <row r="3118" spans="2:3" x14ac:dyDescent="0.55000000000000004">
      <c r="B3118" s="129"/>
      <c r="C3118" s="125"/>
    </row>
    <row r="3119" spans="2:3" x14ac:dyDescent="0.55000000000000004">
      <c r="B3119" s="129"/>
      <c r="C3119" s="125"/>
    </row>
    <row r="3120" spans="2:3" x14ac:dyDescent="0.55000000000000004">
      <c r="B3120" s="129"/>
      <c r="C3120" s="125"/>
    </row>
    <row r="3121" spans="2:3" x14ac:dyDescent="0.55000000000000004">
      <c r="B3121" s="129"/>
      <c r="C3121" s="125"/>
    </row>
    <row r="3122" spans="2:3" x14ac:dyDescent="0.55000000000000004">
      <c r="B3122" s="129"/>
      <c r="C3122" s="125"/>
    </row>
    <row r="3123" spans="2:3" x14ac:dyDescent="0.55000000000000004">
      <c r="B3123" s="129"/>
      <c r="C3123" s="125"/>
    </row>
    <row r="3124" spans="2:3" x14ac:dyDescent="0.55000000000000004">
      <c r="B3124" s="129"/>
      <c r="C3124" s="125"/>
    </row>
    <row r="3125" spans="2:3" x14ac:dyDescent="0.55000000000000004">
      <c r="B3125" s="129"/>
      <c r="C3125" s="125"/>
    </row>
    <row r="3126" spans="2:3" x14ac:dyDescent="0.55000000000000004">
      <c r="B3126" s="129"/>
      <c r="C3126" s="125"/>
    </row>
    <row r="3127" spans="2:3" x14ac:dyDescent="0.55000000000000004">
      <c r="B3127" s="129"/>
      <c r="C3127" s="125"/>
    </row>
    <row r="3128" spans="2:3" x14ac:dyDescent="0.55000000000000004">
      <c r="B3128" s="129"/>
      <c r="C3128" s="125"/>
    </row>
    <row r="3129" spans="2:3" x14ac:dyDescent="0.55000000000000004">
      <c r="B3129" s="129"/>
      <c r="C3129" s="125"/>
    </row>
    <row r="3130" spans="2:3" x14ac:dyDescent="0.55000000000000004">
      <c r="B3130" s="129"/>
      <c r="C3130" s="125"/>
    </row>
    <row r="3131" spans="2:3" x14ac:dyDescent="0.55000000000000004">
      <c r="B3131" s="129"/>
      <c r="C3131" s="125"/>
    </row>
    <row r="3132" spans="2:3" x14ac:dyDescent="0.55000000000000004">
      <c r="B3132" s="129"/>
      <c r="C3132" s="125"/>
    </row>
    <row r="3133" spans="2:3" x14ac:dyDescent="0.55000000000000004">
      <c r="B3133" s="129"/>
      <c r="C3133" s="125"/>
    </row>
    <row r="3134" spans="2:3" x14ac:dyDescent="0.55000000000000004">
      <c r="B3134" s="129"/>
      <c r="C3134" s="125"/>
    </row>
    <row r="3135" spans="2:3" x14ac:dyDescent="0.55000000000000004">
      <c r="B3135" s="129"/>
      <c r="C3135" s="125"/>
    </row>
    <row r="3136" spans="2:3" x14ac:dyDescent="0.55000000000000004">
      <c r="B3136" s="129"/>
      <c r="C3136" s="125"/>
    </row>
    <row r="3137" spans="2:3" x14ac:dyDescent="0.55000000000000004">
      <c r="B3137" s="129"/>
      <c r="C3137" s="125"/>
    </row>
    <row r="3138" spans="2:3" x14ac:dyDescent="0.55000000000000004">
      <c r="B3138" s="129"/>
      <c r="C3138" s="125"/>
    </row>
    <row r="3139" spans="2:3" x14ac:dyDescent="0.55000000000000004">
      <c r="B3139" s="129"/>
      <c r="C3139" s="125"/>
    </row>
    <row r="3140" spans="2:3" x14ac:dyDescent="0.55000000000000004">
      <c r="B3140" s="129"/>
      <c r="C3140" s="125"/>
    </row>
    <row r="3141" spans="2:3" x14ac:dyDescent="0.55000000000000004">
      <c r="B3141" s="129"/>
      <c r="C3141" s="125"/>
    </row>
    <row r="3142" spans="2:3" x14ac:dyDescent="0.55000000000000004">
      <c r="B3142" s="129"/>
      <c r="C3142" s="125"/>
    </row>
    <row r="3143" spans="2:3" x14ac:dyDescent="0.55000000000000004">
      <c r="B3143" s="129"/>
      <c r="C3143" s="125"/>
    </row>
    <row r="3144" spans="2:3" x14ac:dyDescent="0.55000000000000004">
      <c r="B3144" s="129"/>
      <c r="C3144" s="125"/>
    </row>
    <row r="3145" spans="2:3" x14ac:dyDescent="0.55000000000000004">
      <c r="B3145" s="129"/>
      <c r="C3145" s="125"/>
    </row>
    <row r="3146" spans="2:3" x14ac:dyDescent="0.55000000000000004">
      <c r="B3146" s="129"/>
      <c r="C3146" s="125"/>
    </row>
    <row r="3147" spans="2:3" x14ac:dyDescent="0.55000000000000004">
      <c r="B3147" s="129"/>
      <c r="C3147" s="125"/>
    </row>
    <row r="3148" spans="2:3" x14ac:dyDescent="0.55000000000000004">
      <c r="B3148" s="129"/>
      <c r="C3148" s="125"/>
    </row>
    <row r="3149" spans="2:3" x14ac:dyDescent="0.55000000000000004">
      <c r="B3149" s="129"/>
      <c r="C3149" s="125"/>
    </row>
    <row r="3150" spans="2:3" x14ac:dyDescent="0.55000000000000004">
      <c r="B3150" s="129"/>
      <c r="C3150" s="125"/>
    </row>
    <row r="3151" spans="2:3" x14ac:dyDescent="0.55000000000000004">
      <c r="B3151" s="129"/>
      <c r="C3151" s="125"/>
    </row>
    <row r="3152" spans="2:3" x14ac:dyDescent="0.55000000000000004">
      <c r="B3152" s="129"/>
      <c r="C3152" s="125"/>
    </row>
    <row r="3153" spans="2:3" x14ac:dyDescent="0.55000000000000004">
      <c r="B3153" s="129"/>
      <c r="C3153" s="125"/>
    </row>
    <row r="3154" spans="2:3" x14ac:dyDescent="0.55000000000000004">
      <c r="B3154" s="129"/>
      <c r="C3154" s="125"/>
    </row>
    <row r="3155" spans="2:3" x14ac:dyDescent="0.55000000000000004">
      <c r="B3155" s="129"/>
      <c r="C3155" s="125"/>
    </row>
    <row r="3156" spans="2:3" x14ac:dyDescent="0.55000000000000004">
      <c r="B3156" s="129"/>
      <c r="C3156" s="125"/>
    </row>
    <row r="3157" spans="2:3" x14ac:dyDescent="0.55000000000000004">
      <c r="B3157" s="129"/>
      <c r="C3157" s="125"/>
    </row>
    <row r="3158" spans="2:3" x14ac:dyDescent="0.55000000000000004">
      <c r="B3158" s="129"/>
      <c r="C3158" s="125"/>
    </row>
    <row r="3159" spans="2:3" x14ac:dyDescent="0.55000000000000004">
      <c r="B3159" s="129"/>
      <c r="C3159" s="125"/>
    </row>
    <row r="3160" spans="2:3" x14ac:dyDescent="0.55000000000000004">
      <c r="B3160" s="129"/>
      <c r="C3160" s="125"/>
    </row>
    <row r="3161" spans="2:3" x14ac:dyDescent="0.55000000000000004">
      <c r="B3161" s="129"/>
      <c r="C3161" s="125"/>
    </row>
    <row r="3162" spans="2:3" x14ac:dyDescent="0.55000000000000004">
      <c r="B3162" s="129"/>
      <c r="C3162" s="125"/>
    </row>
    <row r="3163" spans="2:3" x14ac:dyDescent="0.55000000000000004">
      <c r="B3163" s="129"/>
      <c r="C3163" s="125"/>
    </row>
    <row r="3164" spans="2:3" x14ac:dyDescent="0.55000000000000004">
      <c r="B3164" s="129"/>
      <c r="C3164" s="125"/>
    </row>
    <row r="3165" spans="2:3" x14ac:dyDescent="0.55000000000000004">
      <c r="B3165" s="129"/>
      <c r="C3165" s="125"/>
    </row>
    <row r="3166" spans="2:3" x14ac:dyDescent="0.55000000000000004">
      <c r="B3166" s="129"/>
      <c r="C3166" s="125"/>
    </row>
    <row r="3167" spans="2:3" x14ac:dyDescent="0.55000000000000004">
      <c r="B3167" s="129"/>
      <c r="C3167" s="125"/>
    </row>
    <row r="3168" spans="2:3" x14ac:dyDescent="0.55000000000000004">
      <c r="B3168" s="129"/>
      <c r="C3168" s="125"/>
    </row>
    <row r="3169" spans="2:3" x14ac:dyDescent="0.55000000000000004">
      <c r="B3169" s="129"/>
      <c r="C3169" s="125"/>
    </row>
    <row r="3170" spans="2:3" x14ac:dyDescent="0.55000000000000004">
      <c r="B3170" s="129"/>
      <c r="C3170" s="125"/>
    </row>
    <row r="3171" spans="2:3" x14ac:dyDescent="0.55000000000000004">
      <c r="B3171" s="129"/>
      <c r="C3171" s="125"/>
    </row>
    <row r="3172" spans="2:3" x14ac:dyDescent="0.55000000000000004">
      <c r="B3172" s="129"/>
      <c r="C3172" s="125"/>
    </row>
    <row r="3173" spans="2:3" x14ac:dyDescent="0.55000000000000004">
      <c r="B3173" s="129"/>
      <c r="C3173" s="125"/>
    </row>
    <row r="3174" spans="2:3" x14ac:dyDescent="0.55000000000000004">
      <c r="B3174" s="129"/>
      <c r="C3174" s="125"/>
    </row>
    <row r="3175" spans="2:3" x14ac:dyDescent="0.55000000000000004">
      <c r="B3175" s="129"/>
      <c r="C3175" s="125"/>
    </row>
    <row r="3176" spans="2:3" x14ac:dyDescent="0.55000000000000004">
      <c r="B3176" s="129"/>
      <c r="C3176" s="125"/>
    </row>
    <row r="3177" spans="2:3" x14ac:dyDescent="0.55000000000000004">
      <c r="B3177" s="129"/>
      <c r="C3177" s="125"/>
    </row>
    <row r="3178" spans="2:3" x14ac:dyDescent="0.55000000000000004">
      <c r="B3178" s="129"/>
      <c r="C3178" s="125"/>
    </row>
    <row r="3179" spans="2:3" x14ac:dyDescent="0.55000000000000004">
      <c r="B3179" s="129"/>
      <c r="C3179" s="125"/>
    </row>
    <row r="3180" spans="2:3" x14ac:dyDescent="0.55000000000000004">
      <c r="B3180" s="129"/>
      <c r="C3180" s="125"/>
    </row>
    <row r="3181" spans="2:3" x14ac:dyDescent="0.55000000000000004">
      <c r="B3181" s="129"/>
      <c r="C3181" s="125"/>
    </row>
    <row r="3182" spans="2:3" x14ac:dyDescent="0.55000000000000004">
      <c r="B3182" s="129"/>
      <c r="C3182" s="125"/>
    </row>
    <row r="3183" spans="2:3" x14ac:dyDescent="0.55000000000000004">
      <c r="B3183" s="129"/>
      <c r="C3183" s="125"/>
    </row>
    <row r="3184" spans="2:3" x14ac:dyDescent="0.55000000000000004">
      <c r="B3184" s="129"/>
      <c r="C3184" s="125"/>
    </row>
    <row r="3185" spans="2:3" x14ac:dyDescent="0.55000000000000004">
      <c r="B3185" s="129"/>
      <c r="C3185" s="125"/>
    </row>
    <row r="3186" spans="2:3" x14ac:dyDescent="0.55000000000000004">
      <c r="B3186" s="129"/>
      <c r="C3186" s="125"/>
    </row>
    <row r="3187" spans="2:3" x14ac:dyDescent="0.55000000000000004">
      <c r="B3187" s="129"/>
      <c r="C3187" s="125"/>
    </row>
    <row r="3188" spans="2:3" x14ac:dyDescent="0.55000000000000004">
      <c r="B3188" s="129"/>
      <c r="C3188" s="125"/>
    </row>
    <row r="3189" spans="2:3" x14ac:dyDescent="0.55000000000000004">
      <c r="B3189" s="129"/>
      <c r="C3189" s="125"/>
    </row>
    <row r="3190" spans="2:3" x14ac:dyDescent="0.55000000000000004">
      <c r="B3190" s="129"/>
      <c r="C3190" s="125"/>
    </row>
    <row r="3191" spans="2:3" x14ac:dyDescent="0.55000000000000004">
      <c r="B3191" s="129"/>
      <c r="C3191" s="125"/>
    </row>
    <row r="3192" spans="2:3" x14ac:dyDescent="0.55000000000000004">
      <c r="B3192" s="129"/>
      <c r="C3192" s="125"/>
    </row>
    <row r="3193" spans="2:3" x14ac:dyDescent="0.55000000000000004">
      <c r="B3193" s="129"/>
      <c r="C3193" s="125"/>
    </row>
    <row r="3194" spans="2:3" x14ac:dyDescent="0.55000000000000004">
      <c r="B3194" s="129"/>
      <c r="C3194" s="125"/>
    </row>
    <row r="3195" spans="2:3" x14ac:dyDescent="0.55000000000000004">
      <c r="B3195" s="129"/>
      <c r="C3195" s="125"/>
    </row>
    <row r="3196" spans="2:3" x14ac:dyDescent="0.55000000000000004">
      <c r="B3196" s="129"/>
      <c r="C3196" s="125"/>
    </row>
    <row r="3197" spans="2:3" x14ac:dyDescent="0.55000000000000004">
      <c r="B3197" s="129"/>
      <c r="C3197" s="125"/>
    </row>
    <row r="3198" spans="2:3" x14ac:dyDescent="0.55000000000000004">
      <c r="B3198" s="129"/>
      <c r="C3198" s="125"/>
    </row>
    <row r="3199" spans="2:3" x14ac:dyDescent="0.55000000000000004">
      <c r="B3199" s="129"/>
      <c r="C3199" s="125"/>
    </row>
    <row r="3200" spans="2:3" x14ac:dyDescent="0.55000000000000004">
      <c r="B3200" s="129"/>
      <c r="C3200" s="125"/>
    </row>
    <row r="3201" spans="2:3" x14ac:dyDescent="0.55000000000000004">
      <c r="B3201" s="129"/>
      <c r="C3201" s="125"/>
    </row>
    <row r="3202" spans="2:3" x14ac:dyDescent="0.55000000000000004">
      <c r="B3202" s="129"/>
      <c r="C3202" s="125"/>
    </row>
    <row r="3203" spans="2:3" x14ac:dyDescent="0.55000000000000004">
      <c r="B3203" s="129"/>
      <c r="C3203" s="125"/>
    </row>
    <row r="3204" spans="2:3" x14ac:dyDescent="0.55000000000000004">
      <c r="B3204" s="129"/>
      <c r="C3204" s="125"/>
    </row>
    <row r="3205" spans="2:3" x14ac:dyDescent="0.55000000000000004">
      <c r="B3205" s="129"/>
      <c r="C3205" s="125"/>
    </row>
    <row r="3206" spans="2:3" x14ac:dyDescent="0.55000000000000004">
      <c r="B3206" s="129"/>
      <c r="C3206" s="125"/>
    </row>
    <row r="3207" spans="2:3" x14ac:dyDescent="0.55000000000000004">
      <c r="B3207" s="129"/>
      <c r="C3207" s="125"/>
    </row>
    <row r="3208" spans="2:3" x14ac:dyDescent="0.55000000000000004">
      <c r="B3208" s="129"/>
      <c r="C3208" s="125"/>
    </row>
    <row r="3209" spans="2:3" x14ac:dyDescent="0.55000000000000004">
      <c r="B3209" s="129"/>
      <c r="C3209" s="125"/>
    </row>
    <row r="3210" spans="2:3" x14ac:dyDescent="0.55000000000000004">
      <c r="B3210" s="129"/>
      <c r="C3210" s="125"/>
    </row>
    <row r="3211" spans="2:3" x14ac:dyDescent="0.55000000000000004">
      <c r="B3211" s="129"/>
      <c r="C3211" s="125"/>
    </row>
    <row r="3212" spans="2:3" x14ac:dyDescent="0.55000000000000004">
      <c r="B3212" s="129"/>
      <c r="C3212" s="125"/>
    </row>
    <row r="3213" spans="2:3" x14ac:dyDescent="0.55000000000000004">
      <c r="B3213" s="129"/>
      <c r="C3213" s="125"/>
    </row>
    <row r="3214" spans="2:3" x14ac:dyDescent="0.55000000000000004">
      <c r="B3214" s="129"/>
      <c r="C3214" s="125"/>
    </row>
    <row r="3215" spans="2:3" x14ac:dyDescent="0.55000000000000004">
      <c r="B3215" s="129"/>
      <c r="C3215" s="125"/>
    </row>
    <row r="3216" spans="2:3" x14ac:dyDescent="0.55000000000000004">
      <c r="B3216" s="129"/>
      <c r="C3216" s="125"/>
    </row>
    <row r="3217" spans="2:3" x14ac:dyDescent="0.55000000000000004">
      <c r="B3217" s="129"/>
      <c r="C3217" s="125"/>
    </row>
    <row r="3218" spans="2:3" x14ac:dyDescent="0.55000000000000004">
      <c r="B3218" s="129"/>
      <c r="C3218" s="125"/>
    </row>
    <row r="3219" spans="2:3" x14ac:dyDescent="0.55000000000000004">
      <c r="B3219" s="129"/>
      <c r="C3219" s="125"/>
    </row>
    <row r="3220" spans="2:3" x14ac:dyDescent="0.55000000000000004">
      <c r="B3220" s="129"/>
      <c r="C3220" s="125"/>
    </row>
    <row r="3221" spans="2:3" x14ac:dyDescent="0.55000000000000004">
      <c r="B3221" s="129"/>
      <c r="C3221" s="125"/>
    </row>
    <row r="3222" spans="2:3" x14ac:dyDescent="0.55000000000000004">
      <c r="B3222" s="129"/>
      <c r="C3222" s="125"/>
    </row>
    <row r="3223" spans="2:3" x14ac:dyDescent="0.55000000000000004">
      <c r="B3223" s="129"/>
      <c r="C3223" s="125"/>
    </row>
    <row r="3224" spans="2:3" x14ac:dyDescent="0.55000000000000004">
      <c r="B3224" s="129"/>
      <c r="C3224" s="125"/>
    </row>
    <row r="3225" spans="2:3" x14ac:dyDescent="0.55000000000000004">
      <c r="B3225" s="129"/>
      <c r="C3225" s="125"/>
    </row>
    <row r="3226" spans="2:3" x14ac:dyDescent="0.55000000000000004">
      <c r="B3226" s="129"/>
      <c r="C3226" s="125"/>
    </row>
    <row r="3227" spans="2:3" x14ac:dyDescent="0.55000000000000004">
      <c r="B3227" s="129"/>
      <c r="C3227" s="125"/>
    </row>
    <row r="3228" spans="2:3" x14ac:dyDescent="0.55000000000000004">
      <c r="B3228" s="129"/>
      <c r="C3228" s="125"/>
    </row>
    <row r="3229" spans="2:3" x14ac:dyDescent="0.55000000000000004">
      <c r="B3229" s="129"/>
      <c r="C3229" s="125"/>
    </row>
    <row r="3230" spans="2:3" x14ac:dyDescent="0.55000000000000004">
      <c r="B3230" s="129"/>
      <c r="C3230" s="125"/>
    </row>
    <row r="3231" spans="2:3" x14ac:dyDescent="0.55000000000000004">
      <c r="B3231" s="129"/>
      <c r="C3231" s="125"/>
    </row>
    <row r="3232" spans="2:3" x14ac:dyDescent="0.55000000000000004">
      <c r="B3232" s="129"/>
      <c r="C3232" s="125"/>
    </row>
    <row r="3233" spans="2:3" x14ac:dyDescent="0.55000000000000004">
      <c r="B3233" s="129"/>
      <c r="C3233" s="125"/>
    </row>
    <row r="3234" spans="2:3" x14ac:dyDescent="0.55000000000000004">
      <c r="B3234" s="129"/>
      <c r="C3234" s="125"/>
    </row>
    <row r="3235" spans="2:3" x14ac:dyDescent="0.55000000000000004">
      <c r="B3235" s="129"/>
      <c r="C3235" s="125"/>
    </row>
    <row r="3236" spans="2:3" x14ac:dyDescent="0.55000000000000004">
      <c r="B3236" s="129"/>
      <c r="C3236" s="125"/>
    </row>
    <row r="3237" spans="2:3" x14ac:dyDescent="0.55000000000000004">
      <c r="B3237" s="129"/>
      <c r="C3237" s="125"/>
    </row>
    <row r="3238" spans="2:3" x14ac:dyDescent="0.55000000000000004">
      <c r="B3238" s="129"/>
      <c r="C3238" s="125"/>
    </row>
    <row r="3239" spans="2:3" x14ac:dyDescent="0.55000000000000004">
      <c r="B3239" s="129"/>
      <c r="C3239" s="125"/>
    </row>
    <row r="3240" spans="2:3" x14ac:dyDescent="0.55000000000000004">
      <c r="B3240" s="129"/>
      <c r="C3240" s="125"/>
    </row>
    <row r="3241" spans="2:3" x14ac:dyDescent="0.55000000000000004">
      <c r="B3241" s="129"/>
      <c r="C3241" s="125"/>
    </row>
    <row r="3242" spans="2:3" x14ac:dyDescent="0.55000000000000004">
      <c r="B3242" s="129"/>
      <c r="C3242" s="125"/>
    </row>
    <row r="3243" spans="2:3" x14ac:dyDescent="0.55000000000000004">
      <c r="B3243" s="129"/>
      <c r="C3243" s="125"/>
    </row>
    <row r="3244" spans="2:3" x14ac:dyDescent="0.55000000000000004">
      <c r="B3244" s="129"/>
      <c r="C3244" s="125"/>
    </row>
    <row r="3245" spans="2:3" x14ac:dyDescent="0.55000000000000004">
      <c r="B3245" s="129"/>
      <c r="C3245" s="125"/>
    </row>
    <row r="3246" spans="2:3" x14ac:dyDescent="0.55000000000000004">
      <c r="B3246" s="129"/>
      <c r="C3246" s="125"/>
    </row>
    <row r="3247" spans="2:3" x14ac:dyDescent="0.55000000000000004">
      <c r="B3247" s="129"/>
      <c r="C3247" s="125"/>
    </row>
    <row r="3248" spans="2:3" x14ac:dyDescent="0.55000000000000004">
      <c r="B3248" s="129"/>
      <c r="C3248" s="125"/>
    </row>
    <row r="3249" spans="2:3" x14ac:dyDescent="0.55000000000000004">
      <c r="B3249" s="129"/>
      <c r="C3249" s="125"/>
    </row>
    <row r="3250" spans="2:3" x14ac:dyDescent="0.55000000000000004">
      <c r="B3250" s="129"/>
      <c r="C3250" s="125"/>
    </row>
    <row r="3251" spans="2:3" x14ac:dyDescent="0.55000000000000004">
      <c r="B3251" s="129"/>
      <c r="C3251" s="125"/>
    </row>
    <row r="3252" spans="2:3" x14ac:dyDescent="0.55000000000000004">
      <c r="B3252" s="129"/>
      <c r="C3252" s="125"/>
    </row>
    <row r="3253" spans="2:3" x14ac:dyDescent="0.55000000000000004">
      <c r="B3253" s="129"/>
      <c r="C3253" s="125"/>
    </row>
    <row r="3254" spans="2:3" x14ac:dyDescent="0.55000000000000004">
      <c r="B3254" s="129"/>
      <c r="C3254" s="125"/>
    </row>
    <row r="3255" spans="2:3" x14ac:dyDescent="0.55000000000000004">
      <c r="B3255" s="129"/>
      <c r="C3255" s="125"/>
    </row>
    <row r="3256" spans="2:3" x14ac:dyDescent="0.55000000000000004">
      <c r="B3256" s="129"/>
      <c r="C3256" s="125"/>
    </row>
    <row r="3257" spans="2:3" x14ac:dyDescent="0.55000000000000004">
      <c r="B3257" s="129"/>
      <c r="C3257" s="125"/>
    </row>
    <row r="3258" spans="2:3" x14ac:dyDescent="0.55000000000000004">
      <c r="B3258" s="129"/>
      <c r="C3258" s="125"/>
    </row>
    <row r="3259" spans="2:3" x14ac:dyDescent="0.55000000000000004">
      <c r="B3259" s="129"/>
      <c r="C3259" s="125"/>
    </row>
    <row r="3260" spans="2:3" x14ac:dyDescent="0.55000000000000004">
      <c r="B3260" s="129"/>
      <c r="C3260" s="125"/>
    </row>
    <row r="3261" spans="2:3" x14ac:dyDescent="0.55000000000000004">
      <c r="B3261" s="129"/>
      <c r="C3261" s="125"/>
    </row>
    <row r="3262" spans="2:3" x14ac:dyDescent="0.55000000000000004">
      <c r="B3262" s="129"/>
      <c r="C3262" s="125"/>
    </row>
    <row r="3263" spans="2:3" x14ac:dyDescent="0.55000000000000004">
      <c r="B3263" s="129"/>
      <c r="C3263" s="125"/>
    </row>
    <row r="3264" spans="2:3" x14ac:dyDescent="0.55000000000000004">
      <c r="B3264" s="129"/>
      <c r="C3264" s="125"/>
    </row>
    <row r="3265" spans="2:3" x14ac:dyDescent="0.55000000000000004">
      <c r="B3265" s="129"/>
      <c r="C3265" s="125"/>
    </row>
    <row r="3266" spans="2:3" x14ac:dyDescent="0.55000000000000004">
      <c r="B3266" s="129"/>
      <c r="C3266" s="125"/>
    </row>
    <row r="3267" spans="2:3" x14ac:dyDescent="0.55000000000000004">
      <c r="B3267" s="129"/>
      <c r="C3267" s="125"/>
    </row>
    <row r="3268" spans="2:3" x14ac:dyDescent="0.55000000000000004">
      <c r="B3268" s="129"/>
      <c r="C3268" s="125"/>
    </row>
    <row r="3269" spans="2:3" x14ac:dyDescent="0.55000000000000004">
      <c r="B3269" s="129"/>
      <c r="C3269" s="125"/>
    </row>
    <row r="3270" spans="2:3" x14ac:dyDescent="0.55000000000000004">
      <c r="B3270" s="129"/>
      <c r="C3270" s="125"/>
    </row>
    <row r="3271" spans="2:3" x14ac:dyDescent="0.55000000000000004">
      <c r="B3271" s="129"/>
      <c r="C3271" s="125"/>
    </row>
    <row r="3272" spans="2:3" x14ac:dyDescent="0.55000000000000004">
      <c r="B3272" s="129"/>
      <c r="C3272" s="125"/>
    </row>
    <row r="3273" spans="2:3" x14ac:dyDescent="0.55000000000000004">
      <c r="B3273" s="129"/>
      <c r="C3273" s="125"/>
    </row>
    <row r="3274" spans="2:3" x14ac:dyDescent="0.55000000000000004">
      <c r="B3274" s="129"/>
      <c r="C3274" s="125"/>
    </row>
    <row r="3275" spans="2:3" x14ac:dyDescent="0.55000000000000004">
      <c r="B3275" s="129"/>
      <c r="C3275" s="125"/>
    </row>
    <row r="3276" spans="2:3" x14ac:dyDescent="0.55000000000000004">
      <c r="B3276" s="129"/>
      <c r="C3276" s="125"/>
    </row>
    <row r="3277" spans="2:3" x14ac:dyDescent="0.55000000000000004">
      <c r="B3277" s="129"/>
      <c r="C3277" s="125"/>
    </row>
    <row r="3278" spans="2:3" x14ac:dyDescent="0.55000000000000004">
      <c r="B3278" s="129"/>
      <c r="C3278" s="125"/>
    </row>
    <row r="3279" spans="2:3" x14ac:dyDescent="0.55000000000000004">
      <c r="B3279" s="129"/>
      <c r="C3279" s="125"/>
    </row>
    <row r="3280" spans="2:3" x14ac:dyDescent="0.55000000000000004">
      <c r="B3280" s="129"/>
      <c r="C3280" s="125"/>
    </row>
    <row r="3281" spans="2:3" x14ac:dyDescent="0.55000000000000004">
      <c r="B3281" s="129"/>
      <c r="C3281" s="125"/>
    </row>
    <row r="3282" spans="2:3" x14ac:dyDescent="0.55000000000000004">
      <c r="B3282" s="129"/>
      <c r="C3282" s="125"/>
    </row>
    <row r="3283" spans="2:3" x14ac:dyDescent="0.55000000000000004">
      <c r="B3283" s="129"/>
      <c r="C3283" s="125"/>
    </row>
    <row r="3284" spans="2:3" x14ac:dyDescent="0.55000000000000004">
      <c r="B3284" s="129"/>
      <c r="C3284" s="125"/>
    </row>
    <row r="3285" spans="2:3" x14ac:dyDescent="0.55000000000000004">
      <c r="B3285" s="129"/>
      <c r="C3285" s="125"/>
    </row>
    <row r="3286" spans="2:3" x14ac:dyDescent="0.55000000000000004">
      <c r="B3286" s="129"/>
      <c r="C3286" s="125"/>
    </row>
    <row r="3287" spans="2:3" x14ac:dyDescent="0.55000000000000004">
      <c r="B3287" s="129"/>
      <c r="C3287" s="125"/>
    </row>
    <row r="3288" spans="2:3" x14ac:dyDescent="0.55000000000000004">
      <c r="B3288" s="129"/>
      <c r="C3288" s="125"/>
    </row>
    <row r="3289" spans="2:3" x14ac:dyDescent="0.55000000000000004">
      <c r="B3289" s="129"/>
      <c r="C3289" s="125"/>
    </row>
    <row r="3290" spans="2:3" x14ac:dyDescent="0.55000000000000004">
      <c r="B3290" s="129"/>
      <c r="C3290" s="125"/>
    </row>
    <row r="3291" spans="2:3" x14ac:dyDescent="0.55000000000000004">
      <c r="B3291" s="129"/>
      <c r="C3291" s="125"/>
    </row>
    <row r="3292" spans="2:3" x14ac:dyDescent="0.55000000000000004">
      <c r="B3292" s="129"/>
      <c r="C3292" s="125"/>
    </row>
    <row r="3293" spans="2:3" x14ac:dyDescent="0.55000000000000004">
      <c r="B3293" s="129"/>
      <c r="C3293" s="125"/>
    </row>
    <row r="3294" spans="2:3" x14ac:dyDescent="0.55000000000000004">
      <c r="B3294" s="129"/>
      <c r="C3294" s="125"/>
    </row>
    <row r="3295" spans="2:3" x14ac:dyDescent="0.55000000000000004">
      <c r="B3295" s="129"/>
      <c r="C3295" s="125"/>
    </row>
    <row r="3296" spans="2:3" x14ac:dyDescent="0.55000000000000004">
      <c r="B3296" s="129"/>
      <c r="C3296" s="125"/>
    </row>
    <row r="3297" spans="2:3" x14ac:dyDescent="0.55000000000000004">
      <c r="B3297" s="129"/>
      <c r="C3297" s="125"/>
    </row>
    <row r="3298" spans="2:3" x14ac:dyDescent="0.55000000000000004">
      <c r="B3298" s="129"/>
      <c r="C3298" s="125"/>
    </row>
    <row r="3299" spans="2:3" x14ac:dyDescent="0.55000000000000004">
      <c r="B3299" s="129"/>
      <c r="C3299" s="125"/>
    </row>
    <row r="3300" spans="2:3" x14ac:dyDescent="0.55000000000000004">
      <c r="B3300" s="129"/>
      <c r="C3300" s="125"/>
    </row>
    <row r="3301" spans="2:3" x14ac:dyDescent="0.55000000000000004">
      <c r="B3301" s="129"/>
      <c r="C3301" s="125"/>
    </row>
    <row r="3302" spans="2:3" x14ac:dyDescent="0.55000000000000004">
      <c r="B3302" s="129"/>
      <c r="C3302" s="125"/>
    </row>
    <row r="3303" spans="2:3" x14ac:dyDescent="0.55000000000000004">
      <c r="B3303" s="129"/>
      <c r="C3303" s="125"/>
    </row>
    <row r="3304" spans="2:3" x14ac:dyDescent="0.55000000000000004">
      <c r="B3304" s="129"/>
      <c r="C3304" s="125"/>
    </row>
    <row r="3305" spans="2:3" x14ac:dyDescent="0.55000000000000004">
      <c r="B3305" s="129"/>
      <c r="C3305" s="125"/>
    </row>
    <row r="3306" spans="2:3" x14ac:dyDescent="0.55000000000000004">
      <c r="B3306" s="129"/>
      <c r="C3306" s="125"/>
    </row>
    <row r="3307" spans="2:3" x14ac:dyDescent="0.55000000000000004">
      <c r="B3307" s="129"/>
      <c r="C3307" s="125"/>
    </row>
    <row r="3308" spans="2:3" x14ac:dyDescent="0.55000000000000004">
      <c r="B3308" s="129"/>
      <c r="C3308" s="125"/>
    </row>
    <row r="3309" spans="2:3" x14ac:dyDescent="0.55000000000000004">
      <c r="B3309" s="129"/>
      <c r="C3309" s="125"/>
    </row>
    <row r="3310" spans="2:3" x14ac:dyDescent="0.55000000000000004">
      <c r="B3310" s="129"/>
      <c r="C3310" s="125"/>
    </row>
    <row r="3311" spans="2:3" x14ac:dyDescent="0.55000000000000004">
      <c r="B3311" s="129"/>
      <c r="C3311" s="125"/>
    </row>
    <row r="3312" spans="2:3" x14ac:dyDescent="0.55000000000000004">
      <c r="B3312" s="129"/>
      <c r="C3312" s="125"/>
    </row>
    <row r="3313" spans="2:3" x14ac:dyDescent="0.55000000000000004">
      <c r="B3313" s="129"/>
      <c r="C3313" s="125"/>
    </row>
    <row r="3314" spans="2:3" x14ac:dyDescent="0.55000000000000004">
      <c r="B3314" s="129"/>
      <c r="C3314" s="125"/>
    </row>
    <row r="3315" spans="2:3" x14ac:dyDescent="0.55000000000000004">
      <c r="B3315" s="129"/>
      <c r="C3315" s="125"/>
    </row>
    <row r="3316" spans="2:3" x14ac:dyDescent="0.55000000000000004">
      <c r="B3316" s="129"/>
      <c r="C3316" s="125"/>
    </row>
    <row r="3317" spans="2:3" x14ac:dyDescent="0.55000000000000004">
      <c r="B3317" s="129"/>
      <c r="C3317" s="125"/>
    </row>
    <row r="3318" spans="2:3" x14ac:dyDescent="0.55000000000000004">
      <c r="B3318" s="129"/>
      <c r="C3318" s="125"/>
    </row>
    <row r="3319" spans="2:3" x14ac:dyDescent="0.55000000000000004">
      <c r="B3319" s="129"/>
      <c r="C3319" s="125"/>
    </row>
    <row r="3320" spans="2:3" x14ac:dyDescent="0.55000000000000004">
      <c r="B3320" s="129"/>
      <c r="C3320" s="125"/>
    </row>
    <row r="3321" spans="2:3" x14ac:dyDescent="0.55000000000000004">
      <c r="B3321" s="129"/>
      <c r="C3321" s="125"/>
    </row>
    <row r="3322" spans="2:3" x14ac:dyDescent="0.55000000000000004">
      <c r="B3322" s="129"/>
      <c r="C3322" s="125"/>
    </row>
    <row r="3323" spans="2:3" x14ac:dyDescent="0.55000000000000004">
      <c r="B3323" s="129"/>
      <c r="C3323" s="125"/>
    </row>
    <row r="3324" spans="2:3" x14ac:dyDescent="0.55000000000000004">
      <c r="B3324" s="129"/>
      <c r="C3324" s="125"/>
    </row>
    <row r="3325" spans="2:3" x14ac:dyDescent="0.55000000000000004">
      <c r="B3325" s="129"/>
      <c r="C3325" s="125"/>
    </row>
    <row r="3326" spans="2:3" x14ac:dyDescent="0.55000000000000004">
      <c r="B3326" s="129"/>
      <c r="C3326" s="125"/>
    </row>
    <row r="3327" spans="2:3" x14ac:dyDescent="0.55000000000000004">
      <c r="B3327" s="129"/>
      <c r="C3327" s="125"/>
    </row>
    <row r="3328" spans="2:3" x14ac:dyDescent="0.55000000000000004">
      <c r="B3328" s="129"/>
      <c r="C3328" s="125"/>
    </row>
    <row r="3329" spans="2:3" x14ac:dyDescent="0.55000000000000004">
      <c r="B3329" s="129"/>
      <c r="C3329" s="125"/>
    </row>
    <row r="3330" spans="2:3" x14ac:dyDescent="0.55000000000000004">
      <c r="B3330" s="129"/>
      <c r="C3330" s="125"/>
    </row>
    <row r="3331" spans="2:3" x14ac:dyDescent="0.55000000000000004">
      <c r="B3331" s="129"/>
      <c r="C3331" s="125"/>
    </row>
    <row r="3332" spans="2:3" x14ac:dyDescent="0.55000000000000004">
      <c r="B3332" s="129"/>
      <c r="C3332" s="125"/>
    </row>
    <row r="3333" spans="2:3" x14ac:dyDescent="0.55000000000000004">
      <c r="B3333" s="129"/>
      <c r="C3333" s="125"/>
    </row>
    <row r="3334" spans="2:3" x14ac:dyDescent="0.55000000000000004">
      <c r="B3334" s="129"/>
      <c r="C3334" s="125"/>
    </row>
    <row r="3335" spans="2:3" x14ac:dyDescent="0.55000000000000004">
      <c r="B3335" s="129"/>
      <c r="C3335" s="125"/>
    </row>
    <row r="3336" spans="2:3" x14ac:dyDescent="0.55000000000000004">
      <c r="B3336" s="129"/>
      <c r="C3336" s="125"/>
    </row>
    <row r="3337" spans="2:3" x14ac:dyDescent="0.55000000000000004">
      <c r="B3337" s="129"/>
      <c r="C3337" s="125"/>
    </row>
    <row r="3338" spans="2:3" x14ac:dyDescent="0.55000000000000004">
      <c r="B3338" s="129"/>
      <c r="C3338" s="125"/>
    </row>
    <row r="3339" spans="2:3" x14ac:dyDescent="0.55000000000000004">
      <c r="B3339" s="129"/>
      <c r="C3339" s="125"/>
    </row>
    <row r="3340" spans="2:3" x14ac:dyDescent="0.55000000000000004">
      <c r="B3340" s="129"/>
      <c r="C3340" s="125"/>
    </row>
    <row r="3341" spans="2:3" x14ac:dyDescent="0.55000000000000004">
      <c r="B3341" s="129"/>
      <c r="C3341" s="125"/>
    </row>
    <row r="3342" spans="2:3" x14ac:dyDescent="0.55000000000000004">
      <c r="B3342" s="129"/>
      <c r="C3342" s="125"/>
    </row>
    <row r="3343" spans="2:3" x14ac:dyDescent="0.55000000000000004">
      <c r="B3343" s="129"/>
      <c r="C3343" s="125"/>
    </row>
    <row r="3344" spans="2:3" x14ac:dyDescent="0.55000000000000004">
      <c r="B3344" s="129"/>
      <c r="C3344" s="125"/>
    </row>
    <row r="3345" spans="2:3" x14ac:dyDescent="0.55000000000000004">
      <c r="B3345" s="129"/>
      <c r="C3345" s="125"/>
    </row>
    <row r="3346" spans="2:3" x14ac:dyDescent="0.55000000000000004">
      <c r="B3346" s="129"/>
      <c r="C3346" s="125"/>
    </row>
    <row r="3347" spans="2:3" x14ac:dyDescent="0.55000000000000004">
      <c r="B3347" s="129"/>
      <c r="C3347" s="125"/>
    </row>
    <row r="3348" spans="2:3" x14ac:dyDescent="0.55000000000000004">
      <c r="B3348" s="129"/>
      <c r="C3348" s="125"/>
    </row>
    <row r="3349" spans="2:3" x14ac:dyDescent="0.55000000000000004">
      <c r="B3349" s="129"/>
      <c r="C3349" s="125"/>
    </row>
    <row r="3350" spans="2:3" x14ac:dyDescent="0.55000000000000004">
      <c r="B3350" s="129"/>
      <c r="C3350" s="125"/>
    </row>
    <row r="3351" spans="2:3" x14ac:dyDescent="0.55000000000000004">
      <c r="B3351" s="129"/>
      <c r="C3351" s="125"/>
    </row>
    <row r="3352" spans="2:3" x14ac:dyDescent="0.55000000000000004">
      <c r="B3352" s="129"/>
      <c r="C3352" s="125"/>
    </row>
    <row r="3353" spans="2:3" x14ac:dyDescent="0.55000000000000004">
      <c r="B3353" s="129"/>
      <c r="C3353" s="125"/>
    </row>
    <row r="3354" spans="2:3" x14ac:dyDescent="0.55000000000000004">
      <c r="B3354" s="129"/>
      <c r="C3354" s="125"/>
    </row>
    <row r="3355" spans="2:3" x14ac:dyDescent="0.55000000000000004">
      <c r="B3355" s="129"/>
      <c r="C3355" s="125"/>
    </row>
    <row r="3356" spans="2:3" x14ac:dyDescent="0.55000000000000004">
      <c r="B3356" s="129"/>
      <c r="C3356" s="125"/>
    </row>
    <row r="3357" spans="2:3" x14ac:dyDescent="0.55000000000000004">
      <c r="B3357" s="129"/>
      <c r="C3357" s="125"/>
    </row>
    <row r="3358" spans="2:3" x14ac:dyDescent="0.55000000000000004">
      <c r="B3358" s="129"/>
      <c r="C3358" s="125"/>
    </row>
    <row r="3359" spans="2:3" x14ac:dyDescent="0.55000000000000004">
      <c r="B3359" s="129"/>
      <c r="C3359" s="125"/>
    </row>
    <row r="3360" spans="2:3" x14ac:dyDescent="0.55000000000000004">
      <c r="B3360" s="129"/>
      <c r="C3360" s="125"/>
    </row>
    <row r="3361" spans="2:3" x14ac:dyDescent="0.55000000000000004">
      <c r="B3361" s="129"/>
      <c r="C3361" s="125"/>
    </row>
    <row r="3362" spans="2:3" x14ac:dyDescent="0.55000000000000004">
      <c r="B3362" s="129"/>
      <c r="C3362" s="125"/>
    </row>
    <row r="3363" spans="2:3" x14ac:dyDescent="0.55000000000000004">
      <c r="B3363" s="129"/>
      <c r="C3363" s="125"/>
    </row>
    <row r="3364" spans="2:3" x14ac:dyDescent="0.55000000000000004">
      <c r="B3364" s="129"/>
      <c r="C3364" s="125"/>
    </row>
    <row r="3365" spans="2:3" x14ac:dyDescent="0.55000000000000004">
      <c r="B3365" s="129"/>
      <c r="C3365" s="125"/>
    </row>
    <row r="3366" spans="2:3" x14ac:dyDescent="0.55000000000000004">
      <c r="B3366" s="129"/>
      <c r="C3366" s="125"/>
    </row>
    <row r="3367" spans="2:3" x14ac:dyDescent="0.55000000000000004">
      <c r="B3367" s="129"/>
      <c r="C3367" s="125"/>
    </row>
    <row r="3368" spans="2:3" x14ac:dyDescent="0.55000000000000004">
      <c r="B3368" s="129"/>
      <c r="C3368" s="125"/>
    </row>
    <row r="3369" spans="2:3" x14ac:dyDescent="0.55000000000000004">
      <c r="B3369" s="129"/>
      <c r="C3369" s="125"/>
    </row>
    <row r="3370" spans="2:3" x14ac:dyDescent="0.55000000000000004">
      <c r="B3370" s="129"/>
      <c r="C3370" s="125"/>
    </row>
    <row r="3371" spans="2:3" x14ac:dyDescent="0.55000000000000004">
      <c r="B3371" s="129"/>
      <c r="C3371" s="125"/>
    </row>
    <row r="3372" spans="2:3" x14ac:dyDescent="0.55000000000000004">
      <c r="B3372" s="129"/>
      <c r="C3372" s="125"/>
    </row>
    <row r="3373" spans="2:3" x14ac:dyDescent="0.55000000000000004">
      <c r="B3373" s="129"/>
      <c r="C3373" s="125"/>
    </row>
    <row r="3374" spans="2:3" x14ac:dyDescent="0.55000000000000004">
      <c r="B3374" s="129"/>
      <c r="C3374" s="125"/>
    </row>
    <row r="3375" spans="2:3" x14ac:dyDescent="0.55000000000000004">
      <c r="B3375" s="129"/>
      <c r="C3375" s="125"/>
    </row>
    <row r="3376" spans="2:3" x14ac:dyDescent="0.55000000000000004">
      <c r="B3376" s="129"/>
      <c r="C3376" s="125"/>
    </row>
    <row r="3377" spans="2:3" x14ac:dyDescent="0.55000000000000004">
      <c r="B3377" s="129"/>
      <c r="C3377" s="125"/>
    </row>
    <row r="3378" spans="2:3" x14ac:dyDescent="0.55000000000000004">
      <c r="B3378" s="129"/>
      <c r="C3378" s="125"/>
    </row>
    <row r="3379" spans="2:3" x14ac:dyDescent="0.55000000000000004">
      <c r="B3379" s="129"/>
      <c r="C3379" s="125"/>
    </row>
    <row r="3380" spans="2:3" x14ac:dyDescent="0.55000000000000004">
      <c r="B3380" s="129"/>
      <c r="C3380" s="125"/>
    </row>
    <row r="3381" spans="2:3" x14ac:dyDescent="0.55000000000000004">
      <c r="B3381" s="129"/>
      <c r="C3381" s="125"/>
    </row>
    <row r="3382" spans="2:3" x14ac:dyDescent="0.55000000000000004">
      <c r="B3382" s="129"/>
      <c r="C3382" s="125"/>
    </row>
    <row r="3383" spans="2:3" x14ac:dyDescent="0.55000000000000004">
      <c r="B3383" s="129"/>
      <c r="C3383" s="125"/>
    </row>
    <row r="3384" spans="2:3" x14ac:dyDescent="0.55000000000000004">
      <c r="B3384" s="129"/>
      <c r="C3384" s="125"/>
    </row>
    <row r="3385" spans="2:3" x14ac:dyDescent="0.55000000000000004">
      <c r="B3385" s="129"/>
      <c r="C3385" s="125"/>
    </row>
    <row r="3386" spans="2:3" x14ac:dyDescent="0.55000000000000004">
      <c r="B3386" s="129"/>
      <c r="C3386" s="125"/>
    </row>
    <row r="3387" spans="2:3" x14ac:dyDescent="0.55000000000000004">
      <c r="B3387" s="129"/>
      <c r="C3387" s="125"/>
    </row>
    <row r="3388" spans="2:3" x14ac:dyDescent="0.55000000000000004">
      <c r="B3388" s="129"/>
      <c r="C3388" s="125"/>
    </row>
    <row r="3389" spans="2:3" x14ac:dyDescent="0.55000000000000004">
      <c r="B3389" s="129"/>
      <c r="C3389" s="125"/>
    </row>
    <row r="3390" spans="2:3" x14ac:dyDescent="0.55000000000000004">
      <c r="B3390" s="129"/>
      <c r="C3390" s="125"/>
    </row>
    <row r="3391" spans="2:3" x14ac:dyDescent="0.55000000000000004">
      <c r="B3391" s="129"/>
      <c r="C3391" s="125"/>
    </row>
    <row r="3392" spans="2:3" x14ac:dyDescent="0.55000000000000004">
      <c r="B3392" s="129"/>
      <c r="C3392" s="125"/>
    </row>
    <row r="3393" spans="2:3" x14ac:dyDescent="0.55000000000000004">
      <c r="B3393" s="129"/>
      <c r="C3393" s="125"/>
    </row>
    <row r="3394" spans="2:3" x14ac:dyDescent="0.55000000000000004">
      <c r="B3394" s="129"/>
      <c r="C3394" s="125"/>
    </row>
    <row r="3395" spans="2:3" x14ac:dyDescent="0.55000000000000004">
      <c r="B3395" s="129"/>
      <c r="C3395" s="125"/>
    </row>
    <row r="3396" spans="2:3" x14ac:dyDescent="0.55000000000000004">
      <c r="B3396" s="129"/>
      <c r="C3396" s="125"/>
    </row>
    <row r="3397" spans="2:3" x14ac:dyDescent="0.55000000000000004">
      <c r="B3397" s="129"/>
      <c r="C3397" s="125"/>
    </row>
    <row r="3398" spans="2:3" x14ac:dyDescent="0.55000000000000004">
      <c r="B3398" s="129"/>
      <c r="C3398" s="125"/>
    </row>
    <row r="3399" spans="2:3" x14ac:dyDescent="0.55000000000000004">
      <c r="B3399" s="129"/>
      <c r="C3399" s="125"/>
    </row>
    <row r="3400" spans="2:3" x14ac:dyDescent="0.55000000000000004">
      <c r="B3400" s="129"/>
      <c r="C3400" s="125"/>
    </row>
    <row r="3401" spans="2:3" x14ac:dyDescent="0.55000000000000004">
      <c r="B3401" s="129"/>
      <c r="C3401" s="125"/>
    </row>
    <row r="3402" spans="2:3" x14ac:dyDescent="0.55000000000000004">
      <c r="B3402" s="129"/>
      <c r="C3402" s="125"/>
    </row>
    <row r="3403" spans="2:3" x14ac:dyDescent="0.55000000000000004">
      <c r="B3403" s="129"/>
      <c r="C3403" s="125"/>
    </row>
    <row r="3404" spans="2:3" x14ac:dyDescent="0.55000000000000004">
      <c r="B3404" s="129"/>
      <c r="C3404" s="125"/>
    </row>
    <row r="3405" spans="2:3" x14ac:dyDescent="0.55000000000000004">
      <c r="B3405" s="129"/>
      <c r="C3405" s="125"/>
    </row>
    <row r="3406" spans="2:3" x14ac:dyDescent="0.55000000000000004">
      <c r="B3406" s="129"/>
      <c r="C3406" s="125"/>
    </row>
    <row r="3407" spans="2:3" x14ac:dyDescent="0.55000000000000004">
      <c r="B3407" s="129"/>
      <c r="C3407" s="125"/>
    </row>
    <row r="3408" spans="2:3" x14ac:dyDescent="0.55000000000000004">
      <c r="B3408" s="129"/>
      <c r="C3408" s="125"/>
    </row>
    <row r="3409" spans="2:3" x14ac:dyDescent="0.55000000000000004">
      <c r="B3409" s="129"/>
      <c r="C3409" s="125"/>
    </row>
    <row r="3410" spans="2:3" x14ac:dyDescent="0.55000000000000004">
      <c r="B3410" s="129"/>
      <c r="C3410" s="125"/>
    </row>
    <row r="3411" spans="2:3" x14ac:dyDescent="0.55000000000000004">
      <c r="B3411" s="129"/>
      <c r="C3411" s="125"/>
    </row>
    <row r="3412" spans="2:3" x14ac:dyDescent="0.55000000000000004">
      <c r="B3412" s="129"/>
      <c r="C3412" s="125"/>
    </row>
    <row r="3413" spans="2:3" x14ac:dyDescent="0.55000000000000004">
      <c r="B3413" s="129"/>
      <c r="C3413" s="125"/>
    </row>
    <row r="3414" spans="2:3" x14ac:dyDescent="0.55000000000000004">
      <c r="B3414" s="129"/>
      <c r="C3414" s="125"/>
    </row>
    <row r="3415" spans="2:3" x14ac:dyDescent="0.55000000000000004">
      <c r="B3415" s="129"/>
      <c r="C3415" s="125"/>
    </row>
    <row r="3416" spans="2:3" x14ac:dyDescent="0.55000000000000004">
      <c r="B3416" s="129"/>
      <c r="C3416" s="125"/>
    </row>
    <row r="3417" spans="2:3" x14ac:dyDescent="0.55000000000000004">
      <c r="B3417" s="129"/>
      <c r="C3417" s="125"/>
    </row>
    <row r="3418" spans="2:3" x14ac:dyDescent="0.55000000000000004">
      <c r="B3418" s="129"/>
      <c r="C3418" s="125"/>
    </row>
    <row r="3419" spans="2:3" x14ac:dyDescent="0.55000000000000004">
      <c r="B3419" s="129"/>
      <c r="C3419" s="125"/>
    </row>
    <row r="3420" spans="2:3" x14ac:dyDescent="0.55000000000000004">
      <c r="B3420" s="129"/>
      <c r="C3420" s="125"/>
    </row>
    <row r="3421" spans="2:3" x14ac:dyDescent="0.55000000000000004">
      <c r="B3421" s="129"/>
      <c r="C3421" s="125"/>
    </row>
    <row r="3422" spans="2:3" x14ac:dyDescent="0.55000000000000004">
      <c r="B3422" s="129"/>
      <c r="C3422" s="125"/>
    </row>
    <row r="3423" spans="2:3" x14ac:dyDescent="0.55000000000000004">
      <c r="B3423" s="129"/>
      <c r="C3423" s="125"/>
    </row>
    <row r="3424" spans="2:3" x14ac:dyDescent="0.55000000000000004">
      <c r="B3424" s="129"/>
      <c r="C3424" s="125"/>
    </row>
    <row r="3425" spans="2:3" x14ac:dyDescent="0.55000000000000004">
      <c r="B3425" s="129"/>
      <c r="C3425" s="125"/>
    </row>
    <row r="3426" spans="2:3" x14ac:dyDescent="0.55000000000000004">
      <c r="B3426" s="129"/>
      <c r="C3426" s="125"/>
    </row>
    <row r="3427" spans="2:3" x14ac:dyDescent="0.55000000000000004">
      <c r="B3427" s="129"/>
      <c r="C3427" s="125"/>
    </row>
    <row r="3428" spans="2:3" x14ac:dyDescent="0.55000000000000004">
      <c r="B3428" s="129"/>
      <c r="C3428" s="125"/>
    </row>
    <row r="3429" spans="2:3" x14ac:dyDescent="0.55000000000000004">
      <c r="B3429" s="129"/>
      <c r="C3429" s="125"/>
    </row>
    <row r="3430" spans="2:3" x14ac:dyDescent="0.55000000000000004">
      <c r="B3430" s="129"/>
      <c r="C3430" s="125"/>
    </row>
    <row r="3431" spans="2:3" x14ac:dyDescent="0.55000000000000004">
      <c r="B3431" s="129"/>
      <c r="C3431" s="125"/>
    </row>
    <row r="3432" spans="2:3" x14ac:dyDescent="0.55000000000000004">
      <c r="B3432" s="129"/>
      <c r="C3432" s="125"/>
    </row>
    <row r="3433" spans="2:3" x14ac:dyDescent="0.55000000000000004">
      <c r="B3433" s="129"/>
      <c r="C3433" s="125"/>
    </row>
    <row r="3434" spans="2:3" x14ac:dyDescent="0.55000000000000004">
      <c r="B3434" s="129"/>
      <c r="C3434" s="125"/>
    </row>
    <row r="3435" spans="2:3" x14ac:dyDescent="0.55000000000000004">
      <c r="B3435" s="129"/>
      <c r="C3435" s="125"/>
    </row>
    <row r="3436" spans="2:3" x14ac:dyDescent="0.55000000000000004">
      <c r="B3436" s="129"/>
      <c r="C3436" s="125"/>
    </row>
    <row r="3437" spans="2:3" x14ac:dyDescent="0.55000000000000004">
      <c r="B3437" s="129"/>
      <c r="C3437" s="125"/>
    </row>
    <row r="3438" spans="2:3" x14ac:dyDescent="0.55000000000000004">
      <c r="B3438" s="129"/>
      <c r="C3438" s="125"/>
    </row>
    <row r="3439" spans="2:3" x14ac:dyDescent="0.55000000000000004">
      <c r="B3439" s="129"/>
      <c r="C3439" s="125"/>
    </row>
    <row r="3440" spans="2:3" x14ac:dyDescent="0.55000000000000004">
      <c r="B3440" s="129"/>
      <c r="C3440" s="125"/>
    </row>
    <row r="3441" spans="2:3" x14ac:dyDescent="0.55000000000000004">
      <c r="B3441" s="129"/>
      <c r="C3441" s="125"/>
    </row>
    <row r="3442" spans="2:3" x14ac:dyDescent="0.55000000000000004">
      <c r="B3442" s="129"/>
      <c r="C3442" s="125"/>
    </row>
    <row r="3443" spans="2:3" x14ac:dyDescent="0.55000000000000004">
      <c r="B3443" s="129"/>
      <c r="C3443" s="125"/>
    </row>
    <row r="3444" spans="2:3" x14ac:dyDescent="0.55000000000000004">
      <c r="B3444" s="129"/>
      <c r="C3444" s="125"/>
    </row>
    <row r="3445" spans="2:3" x14ac:dyDescent="0.55000000000000004">
      <c r="B3445" s="129"/>
      <c r="C3445" s="125"/>
    </row>
    <row r="3446" spans="2:3" x14ac:dyDescent="0.55000000000000004">
      <c r="B3446" s="129"/>
      <c r="C3446" s="125"/>
    </row>
    <row r="3447" spans="2:3" x14ac:dyDescent="0.55000000000000004">
      <c r="B3447" s="129"/>
      <c r="C3447" s="125"/>
    </row>
    <row r="3448" spans="2:3" x14ac:dyDescent="0.55000000000000004">
      <c r="B3448" s="129"/>
      <c r="C3448" s="125"/>
    </row>
    <row r="3449" spans="2:3" x14ac:dyDescent="0.55000000000000004">
      <c r="B3449" s="129"/>
      <c r="C3449" s="125"/>
    </row>
    <row r="3450" spans="2:3" x14ac:dyDescent="0.55000000000000004">
      <c r="B3450" s="129"/>
      <c r="C3450" s="125"/>
    </row>
    <row r="3451" spans="2:3" x14ac:dyDescent="0.55000000000000004">
      <c r="B3451" s="129"/>
      <c r="C3451" s="125"/>
    </row>
    <row r="3452" spans="2:3" x14ac:dyDescent="0.55000000000000004">
      <c r="B3452" s="129"/>
      <c r="C3452" s="125"/>
    </row>
    <row r="3453" spans="2:3" x14ac:dyDescent="0.55000000000000004">
      <c r="B3453" s="129"/>
      <c r="C3453" s="125"/>
    </row>
    <row r="3454" spans="2:3" x14ac:dyDescent="0.55000000000000004">
      <c r="B3454" s="129"/>
      <c r="C3454" s="125"/>
    </row>
    <row r="3455" spans="2:3" x14ac:dyDescent="0.55000000000000004">
      <c r="B3455" s="129"/>
      <c r="C3455" s="125"/>
    </row>
    <row r="3456" spans="2:3" x14ac:dyDescent="0.55000000000000004">
      <c r="B3456" s="129"/>
      <c r="C3456" s="125"/>
    </row>
    <row r="3457" spans="2:3" x14ac:dyDescent="0.55000000000000004">
      <c r="B3457" s="129"/>
      <c r="C3457" s="125"/>
    </row>
    <row r="3458" spans="2:3" x14ac:dyDescent="0.55000000000000004">
      <c r="B3458" s="129"/>
      <c r="C3458" s="125"/>
    </row>
    <row r="3459" spans="2:3" x14ac:dyDescent="0.55000000000000004">
      <c r="B3459" s="129"/>
      <c r="C3459" s="125"/>
    </row>
    <row r="3460" spans="2:3" x14ac:dyDescent="0.55000000000000004">
      <c r="B3460" s="129"/>
      <c r="C3460" s="125"/>
    </row>
    <row r="3461" spans="2:3" x14ac:dyDescent="0.55000000000000004">
      <c r="B3461" s="129"/>
      <c r="C3461" s="125"/>
    </row>
    <row r="3462" spans="2:3" x14ac:dyDescent="0.55000000000000004">
      <c r="B3462" s="129"/>
      <c r="C3462" s="125"/>
    </row>
    <row r="3463" spans="2:3" x14ac:dyDescent="0.55000000000000004">
      <c r="B3463" s="129"/>
      <c r="C3463" s="125"/>
    </row>
    <row r="3464" spans="2:3" x14ac:dyDescent="0.55000000000000004">
      <c r="B3464" s="129"/>
      <c r="C3464" s="125"/>
    </row>
    <row r="3465" spans="2:3" x14ac:dyDescent="0.55000000000000004">
      <c r="B3465" s="129"/>
      <c r="C3465" s="125"/>
    </row>
    <row r="3466" spans="2:3" x14ac:dyDescent="0.55000000000000004">
      <c r="B3466" s="129"/>
      <c r="C3466" s="125"/>
    </row>
    <row r="3467" spans="2:3" x14ac:dyDescent="0.55000000000000004">
      <c r="B3467" s="129"/>
      <c r="C3467" s="125"/>
    </row>
    <row r="3468" spans="2:3" x14ac:dyDescent="0.55000000000000004">
      <c r="B3468" s="129"/>
      <c r="C3468" s="125"/>
    </row>
    <row r="3469" spans="2:3" x14ac:dyDescent="0.55000000000000004">
      <c r="B3469" s="129"/>
      <c r="C3469" s="125"/>
    </row>
    <row r="3470" spans="2:3" x14ac:dyDescent="0.55000000000000004">
      <c r="B3470" s="129"/>
      <c r="C3470" s="125"/>
    </row>
    <row r="3471" spans="2:3" x14ac:dyDescent="0.55000000000000004">
      <c r="B3471" s="129"/>
      <c r="C3471" s="125"/>
    </row>
    <row r="3472" spans="2:3" x14ac:dyDescent="0.55000000000000004">
      <c r="B3472" s="129"/>
      <c r="C3472" s="125"/>
    </row>
    <row r="3473" spans="2:3" x14ac:dyDescent="0.55000000000000004">
      <c r="B3473" s="129"/>
      <c r="C3473" s="125"/>
    </row>
    <row r="3474" spans="2:3" x14ac:dyDescent="0.55000000000000004">
      <c r="B3474" s="129"/>
      <c r="C3474" s="125"/>
    </row>
    <row r="3475" spans="2:3" x14ac:dyDescent="0.55000000000000004">
      <c r="B3475" s="129"/>
      <c r="C3475" s="125"/>
    </row>
    <row r="3476" spans="2:3" x14ac:dyDescent="0.55000000000000004">
      <c r="B3476" s="129"/>
      <c r="C3476" s="125"/>
    </row>
    <row r="3477" spans="2:3" x14ac:dyDescent="0.55000000000000004">
      <c r="B3477" s="129"/>
      <c r="C3477" s="125"/>
    </row>
    <row r="3478" spans="2:3" x14ac:dyDescent="0.55000000000000004">
      <c r="B3478" s="129"/>
      <c r="C3478" s="125"/>
    </row>
    <row r="3479" spans="2:3" x14ac:dyDescent="0.55000000000000004">
      <c r="B3479" s="129"/>
      <c r="C3479" s="125"/>
    </row>
    <row r="3480" spans="2:3" x14ac:dyDescent="0.55000000000000004">
      <c r="B3480" s="129"/>
      <c r="C3480" s="125"/>
    </row>
    <row r="3481" spans="2:3" x14ac:dyDescent="0.55000000000000004">
      <c r="B3481" s="129"/>
      <c r="C3481" s="125"/>
    </row>
    <row r="3482" spans="2:3" x14ac:dyDescent="0.55000000000000004">
      <c r="B3482" s="129"/>
      <c r="C3482" s="125"/>
    </row>
    <row r="3483" spans="2:3" x14ac:dyDescent="0.55000000000000004">
      <c r="B3483" s="129"/>
      <c r="C3483" s="125"/>
    </row>
    <row r="3484" spans="2:3" x14ac:dyDescent="0.55000000000000004">
      <c r="B3484" s="129"/>
      <c r="C3484" s="125"/>
    </row>
    <row r="3485" spans="2:3" x14ac:dyDescent="0.55000000000000004">
      <c r="B3485" s="129"/>
      <c r="C3485" s="125"/>
    </row>
    <row r="3486" spans="2:3" x14ac:dyDescent="0.55000000000000004">
      <c r="B3486" s="129"/>
      <c r="C3486" s="125"/>
    </row>
    <row r="3487" spans="2:3" x14ac:dyDescent="0.55000000000000004">
      <c r="B3487" s="129"/>
      <c r="C3487" s="125"/>
    </row>
    <row r="3488" spans="2:3" x14ac:dyDescent="0.55000000000000004">
      <c r="B3488" s="129"/>
      <c r="C3488" s="125"/>
    </row>
    <row r="3489" spans="2:3" x14ac:dyDescent="0.55000000000000004">
      <c r="B3489" s="129"/>
      <c r="C3489" s="125"/>
    </row>
    <row r="3490" spans="2:3" x14ac:dyDescent="0.55000000000000004">
      <c r="B3490" s="129"/>
      <c r="C3490" s="125"/>
    </row>
    <row r="3491" spans="2:3" x14ac:dyDescent="0.55000000000000004">
      <c r="B3491" s="129"/>
      <c r="C3491" s="125"/>
    </row>
    <row r="3492" spans="2:3" x14ac:dyDescent="0.55000000000000004">
      <c r="B3492" s="129"/>
      <c r="C3492" s="125"/>
    </row>
    <row r="3493" spans="2:3" x14ac:dyDescent="0.55000000000000004">
      <c r="B3493" s="129"/>
      <c r="C3493" s="125"/>
    </row>
    <row r="3494" spans="2:3" x14ac:dyDescent="0.55000000000000004">
      <c r="B3494" s="129"/>
      <c r="C3494" s="125"/>
    </row>
    <row r="3495" spans="2:3" x14ac:dyDescent="0.55000000000000004">
      <c r="B3495" s="129"/>
      <c r="C3495" s="125"/>
    </row>
    <row r="3496" spans="2:3" x14ac:dyDescent="0.55000000000000004">
      <c r="B3496" s="129"/>
      <c r="C3496" s="125"/>
    </row>
    <row r="3497" spans="2:3" x14ac:dyDescent="0.55000000000000004">
      <c r="B3497" s="129"/>
      <c r="C3497" s="125"/>
    </row>
    <row r="3498" spans="2:3" x14ac:dyDescent="0.55000000000000004">
      <c r="B3498" s="129"/>
      <c r="C3498" s="125"/>
    </row>
    <row r="3499" spans="2:3" x14ac:dyDescent="0.55000000000000004">
      <c r="B3499" s="129"/>
      <c r="C3499" s="125"/>
    </row>
    <row r="3500" spans="2:3" x14ac:dyDescent="0.55000000000000004">
      <c r="B3500" s="129"/>
      <c r="C3500" s="125"/>
    </row>
    <row r="3501" spans="2:3" x14ac:dyDescent="0.55000000000000004">
      <c r="B3501" s="129"/>
      <c r="C3501" s="125"/>
    </row>
    <row r="3502" spans="2:3" x14ac:dyDescent="0.55000000000000004">
      <c r="B3502" s="129"/>
      <c r="C3502" s="125"/>
    </row>
    <row r="3503" spans="2:3" x14ac:dyDescent="0.55000000000000004">
      <c r="B3503" s="129"/>
      <c r="C3503" s="125"/>
    </row>
    <row r="3504" spans="2:3" x14ac:dyDescent="0.55000000000000004">
      <c r="B3504" s="129"/>
      <c r="C3504" s="125"/>
    </row>
    <row r="3505" spans="2:3" x14ac:dyDescent="0.55000000000000004">
      <c r="B3505" s="129"/>
      <c r="C3505" s="125"/>
    </row>
    <row r="3506" spans="2:3" x14ac:dyDescent="0.55000000000000004">
      <c r="B3506" s="129"/>
      <c r="C3506" s="125"/>
    </row>
    <row r="3507" spans="2:3" x14ac:dyDescent="0.55000000000000004">
      <c r="B3507" s="129"/>
      <c r="C3507" s="125"/>
    </row>
    <row r="3508" spans="2:3" x14ac:dyDescent="0.55000000000000004">
      <c r="B3508" s="129"/>
      <c r="C3508" s="125"/>
    </row>
    <row r="3509" spans="2:3" x14ac:dyDescent="0.55000000000000004">
      <c r="B3509" s="129"/>
      <c r="C3509" s="125"/>
    </row>
    <row r="3510" spans="2:3" x14ac:dyDescent="0.55000000000000004">
      <c r="B3510" s="129"/>
      <c r="C3510" s="125"/>
    </row>
    <row r="3511" spans="2:3" x14ac:dyDescent="0.55000000000000004">
      <c r="B3511" s="129"/>
      <c r="C3511" s="125"/>
    </row>
    <row r="3512" spans="2:3" x14ac:dyDescent="0.55000000000000004">
      <c r="B3512" s="129"/>
      <c r="C3512" s="125"/>
    </row>
    <row r="3513" spans="2:3" x14ac:dyDescent="0.55000000000000004">
      <c r="B3513" s="129"/>
      <c r="C3513" s="125"/>
    </row>
    <row r="3514" spans="2:3" x14ac:dyDescent="0.55000000000000004">
      <c r="B3514" s="129"/>
      <c r="C3514" s="125"/>
    </row>
    <row r="3515" spans="2:3" x14ac:dyDescent="0.55000000000000004">
      <c r="B3515" s="129"/>
      <c r="C3515" s="125"/>
    </row>
    <row r="3516" spans="2:3" x14ac:dyDescent="0.55000000000000004">
      <c r="B3516" s="129"/>
      <c r="C3516" s="125"/>
    </row>
    <row r="3517" spans="2:3" x14ac:dyDescent="0.55000000000000004">
      <c r="B3517" s="129"/>
      <c r="C3517" s="125"/>
    </row>
    <row r="3518" spans="2:3" x14ac:dyDescent="0.55000000000000004">
      <c r="B3518" s="129"/>
      <c r="C3518" s="125"/>
    </row>
    <row r="3519" spans="2:3" x14ac:dyDescent="0.55000000000000004">
      <c r="B3519" s="129"/>
      <c r="C3519" s="125"/>
    </row>
    <row r="3520" spans="2:3" x14ac:dyDescent="0.55000000000000004">
      <c r="B3520" s="129"/>
      <c r="C3520" s="125"/>
    </row>
    <row r="3521" spans="2:3" x14ac:dyDescent="0.55000000000000004">
      <c r="B3521" s="129"/>
      <c r="C3521" s="125"/>
    </row>
    <row r="3522" spans="2:3" x14ac:dyDescent="0.55000000000000004">
      <c r="B3522" s="129"/>
      <c r="C3522" s="125"/>
    </row>
    <row r="3523" spans="2:3" x14ac:dyDescent="0.55000000000000004">
      <c r="B3523" s="129"/>
      <c r="C3523" s="125"/>
    </row>
    <row r="3524" spans="2:3" x14ac:dyDescent="0.55000000000000004">
      <c r="B3524" s="129"/>
      <c r="C3524" s="125"/>
    </row>
    <row r="3525" spans="2:3" x14ac:dyDescent="0.55000000000000004">
      <c r="B3525" s="129"/>
      <c r="C3525" s="125"/>
    </row>
    <row r="3526" spans="2:3" x14ac:dyDescent="0.55000000000000004">
      <c r="B3526" s="129"/>
      <c r="C3526" s="125"/>
    </row>
    <row r="3527" spans="2:3" x14ac:dyDescent="0.55000000000000004">
      <c r="B3527" s="129"/>
      <c r="C3527" s="125"/>
    </row>
    <row r="3528" spans="2:3" x14ac:dyDescent="0.55000000000000004">
      <c r="B3528" s="129"/>
      <c r="C3528" s="125"/>
    </row>
    <row r="3529" spans="2:3" x14ac:dyDescent="0.55000000000000004">
      <c r="B3529" s="129"/>
      <c r="C3529" s="125"/>
    </row>
    <row r="3530" spans="2:3" x14ac:dyDescent="0.55000000000000004">
      <c r="B3530" s="129"/>
      <c r="C3530" s="125"/>
    </row>
    <row r="3531" spans="2:3" x14ac:dyDescent="0.55000000000000004">
      <c r="B3531" s="129"/>
      <c r="C3531" s="125"/>
    </row>
    <row r="3532" spans="2:3" x14ac:dyDescent="0.55000000000000004">
      <c r="B3532" s="129"/>
      <c r="C3532" s="125"/>
    </row>
    <row r="3533" spans="2:3" x14ac:dyDescent="0.55000000000000004">
      <c r="B3533" s="129"/>
      <c r="C3533" s="125"/>
    </row>
    <row r="3534" spans="2:3" x14ac:dyDescent="0.55000000000000004">
      <c r="B3534" s="129"/>
      <c r="C3534" s="125"/>
    </row>
    <row r="3535" spans="2:3" x14ac:dyDescent="0.55000000000000004">
      <c r="B3535" s="129"/>
      <c r="C3535" s="125"/>
    </row>
    <row r="3536" spans="2:3" x14ac:dyDescent="0.55000000000000004">
      <c r="B3536" s="129"/>
      <c r="C3536" s="125"/>
    </row>
    <row r="3537" spans="2:3" x14ac:dyDescent="0.55000000000000004">
      <c r="B3537" s="129"/>
      <c r="C3537" s="125"/>
    </row>
    <row r="3538" spans="2:3" x14ac:dyDescent="0.55000000000000004">
      <c r="B3538" s="129"/>
      <c r="C3538" s="125"/>
    </row>
    <row r="3539" spans="2:3" x14ac:dyDescent="0.55000000000000004">
      <c r="B3539" s="129"/>
      <c r="C3539" s="125"/>
    </row>
    <row r="3540" spans="2:3" x14ac:dyDescent="0.55000000000000004">
      <c r="B3540" s="129"/>
      <c r="C3540" s="125"/>
    </row>
    <row r="3541" spans="2:3" x14ac:dyDescent="0.55000000000000004">
      <c r="B3541" s="129"/>
      <c r="C3541" s="125"/>
    </row>
    <row r="3542" spans="2:3" x14ac:dyDescent="0.55000000000000004">
      <c r="B3542" s="129"/>
      <c r="C3542" s="125"/>
    </row>
    <row r="3543" spans="2:3" x14ac:dyDescent="0.55000000000000004">
      <c r="B3543" s="129"/>
      <c r="C3543" s="125"/>
    </row>
    <row r="3544" spans="2:3" x14ac:dyDescent="0.55000000000000004">
      <c r="B3544" s="129"/>
      <c r="C3544" s="125"/>
    </row>
    <row r="3545" spans="2:3" x14ac:dyDescent="0.55000000000000004">
      <c r="B3545" s="129"/>
      <c r="C3545" s="125"/>
    </row>
    <row r="3546" spans="2:3" x14ac:dyDescent="0.55000000000000004">
      <c r="B3546" s="129"/>
      <c r="C3546" s="125"/>
    </row>
    <row r="3547" spans="2:3" x14ac:dyDescent="0.55000000000000004">
      <c r="B3547" s="129"/>
      <c r="C3547" s="125"/>
    </row>
    <row r="3548" spans="2:3" x14ac:dyDescent="0.55000000000000004">
      <c r="B3548" s="129"/>
      <c r="C3548" s="125"/>
    </row>
    <row r="3549" spans="2:3" x14ac:dyDescent="0.55000000000000004">
      <c r="B3549" s="129"/>
      <c r="C3549" s="125"/>
    </row>
    <row r="3550" spans="2:3" x14ac:dyDescent="0.55000000000000004">
      <c r="B3550" s="129"/>
      <c r="C3550" s="125"/>
    </row>
    <row r="3551" spans="2:3" x14ac:dyDescent="0.55000000000000004">
      <c r="B3551" s="129"/>
      <c r="C3551" s="125"/>
    </row>
    <row r="3552" spans="2:3" x14ac:dyDescent="0.55000000000000004">
      <c r="B3552" s="129"/>
      <c r="C3552" s="125"/>
    </row>
    <row r="3553" spans="2:3" x14ac:dyDescent="0.55000000000000004">
      <c r="B3553" s="129"/>
      <c r="C3553" s="125"/>
    </row>
    <row r="3554" spans="2:3" x14ac:dyDescent="0.55000000000000004">
      <c r="B3554" s="129"/>
      <c r="C3554" s="125"/>
    </row>
    <row r="3555" spans="2:3" x14ac:dyDescent="0.55000000000000004">
      <c r="B3555" s="129"/>
      <c r="C3555" s="125"/>
    </row>
    <row r="3556" spans="2:3" x14ac:dyDescent="0.55000000000000004">
      <c r="B3556" s="129"/>
      <c r="C3556" s="125"/>
    </row>
    <row r="3557" spans="2:3" x14ac:dyDescent="0.55000000000000004">
      <c r="B3557" s="129"/>
      <c r="C3557" s="125"/>
    </row>
    <row r="3558" spans="2:3" x14ac:dyDescent="0.55000000000000004">
      <c r="B3558" s="129"/>
      <c r="C3558" s="125"/>
    </row>
    <row r="3559" spans="2:3" x14ac:dyDescent="0.55000000000000004">
      <c r="B3559" s="129"/>
      <c r="C3559" s="125"/>
    </row>
    <row r="3560" spans="2:3" x14ac:dyDescent="0.55000000000000004">
      <c r="B3560" s="129"/>
      <c r="C3560" s="125"/>
    </row>
    <row r="3561" spans="2:3" x14ac:dyDescent="0.55000000000000004">
      <c r="B3561" s="129"/>
      <c r="C3561" s="125"/>
    </row>
    <row r="3562" spans="2:3" x14ac:dyDescent="0.55000000000000004">
      <c r="B3562" s="129"/>
      <c r="C3562" s="125"/>
    </row>
    <row r="3563" spans="2:3" x14ac:dyDescent="0.55000000000000004">
      <c r="B3563" s="129"/>
      <c r="C3563" s="125"/>
    </row>
    <row r="3564" spans="2:3" x14ac:dyDescent="0.55000000000000004">
      <c r="B3564" s="129"/>
      <c r="C3564" s="125"/>
    </row>
    <row r="3565" spans="2:3" x14ac:dyDescent="0.55000000000000004">
      <c r="B3565" s="129"/>
      <c r="C3565" s="125"/>
    </row>
    <row r="3566" spans="2:3" x14ac:dyDescent="0.55000000000000004">
      <c r="B3566" s="129"/>
      <c r="C3566" s="125"/>
    </row>
    <row r="3567" spans="2:3" x14ac:dyDescent="0.55000000000000004">
      <c r="B3567" s="129"/>
      <c r="C3567" s="125"/>
    </row>
    <row r="3568" spans="2:3" x14ac:dyDescent="0.55000000000000004">
      <c r="B3568" s="129"/>
      <c r="C3568" s="125"/>
    </row>
    <row r="3569" spans="2:3" x14ac:dyDescent="0.55000000000000004">
      <c r="B3569" s="129"/>
      <c r="C3569" s="125"/>
    </row>
    <row r="3570" spans="2:3" x14ac:dyDescent="0.55000000000000004">
      <c r="B3570" s="129"/>
      <c r="C3570" s="125"/>
    </row>
    <row r="3571" spans="2:3" x14ac:dyDescent="0.55000000000000004">
      <c r="B3571" s="129"/>
      <c r="C3571" s="125"/>
    </row>
    <row r="3572" spans="2:3" x14ac:dyDescent="0.55000000000000004">
      <c r="B3572" s="129"/>
      <c r="C3572" s="125"/>
    </row>
    <row r="3573" spans="2:3" x14ac:dyDescent="0.55000000000000004">
      <c r="B3573" s="129"/>
      <c r="C3573" s="125"/>
    </row>
    <row r="3574" spans="2:3" x14ac:dyDescent="0.55000000000000004">
      <c r="B3574" s="129"/>
      <c r="C3574" s="125"/>
    </row>
    <row r="3575" spans="2:3" x14ac:dyDescent="0.55000000000000004">
      <c r="B3575" s="129"/>
      <c r="C3575" s="125"/>
    </row>
    <row r="3576" spans="2:3" x14ac:dyDescent="0.55000000000000004">
      <c r="B3576" s="129"/>
      <c r="C3576" s="125"/>
    </row>
    <row r="3577" spans="2:3" x14ac:dyDescent="0.55000000000000004">
      <c r="B3577" s="129"/>
      <c r="C3577" s="125"/>
    </row>
    <row r="3578" spans="2:3" x14ac:dyDescent="0.55000000000000004">
      <c r="B3578" s="129"/>
      <c r="C3578" s="125"/>
    </row>
    <row r="3579" spans="2:3" x14ac:dyDescent="0.55000000000000004">
      <c r="B3579" s="129"/>
      <c r="C3579" s="125"/>
    </row>
    <row r="3580" spans="2:3" x14ac:dyDescent="0.55000000000000004">
      <c r="B3580" s="129"/>
      <c r="C3580" s="125"/>
    </row>
    <row r="3581" spans="2:3" x14ac:dyDescent="0.55000000000000004">
      <c r="B3581" s="129"/>
      <c r="C3581" s="125"/>
    </row>
    <row r="3582" spans="2:3" x14ac:dyDescent="0.55000000000000004">
      <c r="B3582" s="129"/>
      <c r="C3582" s="125"/>
    </row>
    <row r="3583" spans="2:3" x14ac:dyDescent="0.55000000000000004">
      <c r="B3583" s="129"/>
      <c r="C3583" s="125"/>
    </row>
    <row r="3584" spans="2:3" x14ac:dyDescent="0.55000000000000004">
      <c r="B3584" s="129"/>
      <c r="C3584" s="125"/>
    </row>
    <row r="3585" spans="2:3" x14ac:dyDescent="0.55000000000000004">
      <c r="B3585" s="129"/>
      <c r="C3585" s="125"/>
    </row>
    <row r="3586" spans="2:3" x14ac:dyDescent="0.55000000000000004">
      <c r="B3586" s="129"/>
      <c r="C3586" s="125"/>
    </row>
    <row r="3587" spans="2:3" x14ac:dyDescent="0.55000000000000004">
      <c r="B3587" s="129"/>
      <c r="C3587" s="125"/>
    </row>
    <row r="3588" spans="2:3" x14ac:dyDescent="0.55000000000000004">
      <c r="B3588" s="129"/>
      <c r="C3588" s="125"/>
    </row>
    <row r="3589" spans="2:3" x14ac:dyDescent="0.55000000000000004">
      <c r="B3589" s="129"/>
      <c r="C3589" s="125"/>
    </row>
    <row r="3590" spans="2:3" x14ac:dyDescent="0.55000000000000004">
      <c r="B3590" s="129"/>
      <c r="C3590" s="125"/>
    </row>
    <row r="3591" spans="2:3" x14ac:dyDescent="0.55000000000000004">
      <c r="B3591" s="129"/>
      <c r="C3591" s="125"/>
    </row>
    <row r="3592" spans="2:3" x14ac:dyDescent="0.55000000000000004">
      <c r="B3592" s="129"/>
      <c r="C3592" s="125"/>
    </row>
    <row r="3593" spans="2:3" x14ac:dyDescent="0.55000000000000004">
      <c r="B3593" s="129"/>
      <c r="C3593" s="125"/>
    </row>
    <row r="3594" spans="2:3" x14ac:dyDescent="0.55000000000000004">
      <c r="B3594" s="129"/>
      <c r="C3594" s="125"/>
    </row>
    <row r="3595" spans="2:3" x14ac:dyDescent="0.55000000000000004">
      <c r="B3595" s="129"/>
      <c r="C3595" s="125"/>
    </row>
    <row r="3596" spans="2:3" x14ac:dyDescent="0.55000000000000004">
      <c r="B3596" s="129"/>
      <c r="C3596" s="125"/>
    </row>
    <row r="3597" spans="2:3" x14ac:dyDescent="0.55000000000000004">
      <c r="B3597" s="129"/>
      <c r="C3597" s="125"/>
    </row>
    <row r="3598" spans="2:3" x14ac:dyDescent="0.55000000000000004">
      <c r="B3598" s="129"/>
      <c r="C3598" s="125"/>
    </row>
    <row r="3599" spans="2:3" x14ac:dyDescent="0.55000000000000004">
      <c r="B3599" s="129"/>
      <c r="C3599" s="125"/>
    </row>
    <row r="3600" spans="2:3" x14ac:dyDescent="0.55000000000000004">
      <c r="B3600" s="129"/>
      <c r="C3600" s="125"/>
    </row>
    <row r="3601" spans="2:3" x14ac:dyDescent="0.55000000000000004">
      <c r="B3601" s="129"/>
      <c r="C3601" s="125"/>
    </row>
    <row r="3602" spans="2:3" x14ac:dyDescent="0.55000000000000004">
      <c r="B3602" s="129"/>
      <c r="C3602" s="125"/>
    </row>
    <row r="3603" spans="2:3" x14ac:dyDescent="0.55000000000000004">
      <c r="B3603" s="129"/>
      <c r="C3603" s="125"/>
    </row>
    <row r="3604" spans="2:3" x14ac:dyDescent="0.55000000000000004">
      <c r="B3604" s="129"/>
      <c r="C3604" s="125"/>
    </row>
    <row r="3605" spans="2:3" x14ac:dyDescent="0.55000000000000004">
      <c r="B3605" s="129"/>
      <c r="C3605" s="125"/>
    </row>
    <row r="3606" spans="2:3" x14ac:dyDescent="0.55000000000000004">
      <c r="B3606" s="129"/>
      <c r="C3606" s="125"/>
    </row>
    <row r="3607" spans="2:3" x14ac:dyDescent="0.55000000000000004">
      <c r="B3607" s="129"/>
      <c r="C3607" s="125"/>
    </row>
    <row r="3608" spans="2:3" x14ac:dyDescent="0.55000000000000004">
      <c r="B3608" s="129"/>
      <c r="C3608" s="125"/>
    </row>
    <row r="3609" spans="2:3" x14ac:dyDescent="0.55000000000000004">
      <c r="B3609" s="129"/>
      <c r="C3609" s="125"/>
    </row>
    <row r="3610" spans="2:3" x14ac:dyDescent="0.55000000000000004">
      <c r="B3610" s="129"/>
      <c r="C3610" s="125"/>
    </row>
    <row r="3611" spans="2:3" x14ac:dyDescent="0.55000000000000004">
      <c r="B3611" s="129"/>
      <c r="C3611" s="125"/>
    </row>
    <row r="3612" spans="2:3" x14ac:dyDescent="0.55000000000000004">
      <c r="B3612" s="129"/>
      <c r="C3612" s="125"/>
    </row>
    <row r="3613" spans="2:3" x14ac:dyDescent="0.55000000000000004">
      <c r="B3613" s="129"/>
      <c r="C3613" s="125"/>
    </row>
    <row r="3614" spans="2:3" x14ac:dyDescent="0.55000000000000004">
      <c r="B3614" s="129"/>
      <c r="C3614" s="125"/>
    </row>
    <row r="3615" spans="2:3" x14ac:dyDescent="0.55000000000000004">
      <c r="B3615" s="129"/>
      <c r="C3615" s="125"/>
    </row>
    <row r="3616" spans="2:3" x14ac:dyDescent="0.55000000000000004">
      <c r="B3616" s="129"/>
      <c r="C3616" s="125"/>
    </row>
    <row r="3617" spans="2:3" x14ac:dyDescent="0.55000000000000004">
      <c r="B3617" s="129"/>
      <c r="C3617" s="125"/>
    </row>
    <row r="3618" spans="2:3" x14ac:dyDescent="0.55000000000000004">
      <c r="B3618" s="129"/>
      <c r="C3618" s="125"/>
    </row>
    <row r="3619" spans="2:3" x14ac:dyDescent="0.55000000000000004">
      <c r="B3619" s="129"/>
      <c r="C3619" s="125"/>
    </row>
    <row r="3620" spans="2:3" x14ac:dyDescent="0.55000000000000004">
      <c r="B3620" s="129"/>
      <c r="C3620" s="125"/>
    </row>
    <row r="3621" spans="2:3" x14ac:dyDescent="0.55000000000000004">
      <c r="B3621" s="129"/>
      <c r="C3621" s="125"/>
    </row>
    <row r="3622" spans="2:3" x14ac:dyDescent="0.55000000000000004">
      <c r="B3622" s="129"/>
      <c r="C3622" s="125"/>
    </row>
    <row r="3623" spans="2:3" x14ac:dyDescent="0.55000000000000004">
      <c r="B3623" s="129"/>
      <c r="C3623" s="125"/>
    </row>
    <row r="3624" spans="2:3" x14ac:dyDescent="0.55000000000000004">
      <c r="B3624" s="129"/>
      <c r="C3624" s="125"/>
    </row>
    <row r="3625" spans="2:3" x14ac:dyDescent="0.55000000000000004">
      <c r="B3625" s="129"/>
      <c r="C3625" s="125"/>
    </row>
    <row r="3626" spans="2:3" x14ac:dyDescent="0.55000000000000004">
      <c r="B3626" s="129"/>
      <c r="C3626" s="125"/>
    </row>
    <row r="3627" spans="2:3" x14ac:dyDescent="0.55000000000000004">
      <c r="B3627" s="129"/>
      <c r="C3627" s="125"/>
    </row>
    <row r="3628" spans="2:3" x14ac:dyDescent="0.55000000000000004">
      <c r="B3628" s="129"/>
      <c r="C3628" s="125"/>
    </row>
    <row r="3629" spans="2:3" x14ac:dyDescent="0.55000000000000004">
      <c r="B3629" s="129"/>
      <c r="C3629" s="125"/>
    </row>
    <row r="3630" spans="2:3" x14ac:dyDescent="0.55000000000000004">
      <c r="B3630" s="129"/>
      <c r="C3630" s="125"/>
    </row>
    <row r="3631" spans="2:3" x14ac:dyDescent="0.55000000000000004">
      <c r="B3631" s="129"/>
      <c r="C3631" s="125"/>
    </row>
    <row r="3632" spans="2:3" x14ac:dyDescent="0.55000000000000004">
      <c r="B3632" s="129"/>
      <c r="C3632" s="125"/>
    </row>
    <row r="3633" spans="2:3" x14ac:dyDescent="0.55000000000000004">
      <c r="B3633" s="129"/>
      <c r="C3633" s="125"/>
    </row>
    <row r="3634" spans="2:3" x14ac:dyDescent="0.55000000000000004">
      <c r="B3634" s="129"/>
      <c r="C3634" s="125"/>
    </row>
    <row r="3635" spans="2:3" x14ac:dyDescent="0.55000000000000004">
      <c r="B3635" s="129"/>
      <c r="C3635" s="125"/>
    </row>
    <row r="3636" spans="2:3" x14ac:dyDescent="0.55000000000000004">
      <c r="B3636" s="129"/>
      <c r="C3636" s="125"/>
    </row>
    <row r="3637" spans="2:3" x14ac:dyDescent="0.55000000000000004">
      <c r="B3637" s="129"/>
      <c r="C3637" s="125"/>
    </row>
    <row r="3638" spans="2:3" x14ac:dyDescent="0.55000000000000004">
      <c r="B3638" s="129"/>
      <c r="C3638" s="125"/>
    </row>
    <row r="3639" spans="2:3" x14ac:dyDescent="0.55000000000000004">
      <c r="B3639" s="129"/>
      <c r="C3639" s="125"/>
    </row>
    <row r="3640" spans="2:3" x14ac:dyDescent="0.55000000000000004">
      <c r="B3640" s="129"/>
      <c r="C3640" s="125"/>
    </row>
    <row r="3641" spans="2:3" x14ac:dyDescent="0.55000000000000004">
      <c r="B3641" s="129"/>
      <c r="C3641" s="125"/>
    </row>
    <row r="3642" spans="2:3" x14ac:dyDescent="0.55000000000000004">
      <c r="B3642" s="129"/>
      <c r="C3642" s="125"/>
    </row>
    <row r="3643" spans="2:3" x14ac:dyDescent="0.55000000000000004">
      <c r="B3643" s="129"/>
      <c r="C3643" s="125"/>
    </row>
    <row r="3644" spans="2:3" x14ac:dyDescent="0.55000000000000004">
      <c r="B3644" s="129"/>
      <c r="C3644" s="125"/>
    </row>
    <row r="3645" spans="2:3" x14ac:dyDescent="0.55000000000000004">
      <c r="B3645" s="129"/>
      <c r="C3645" s="125"/>
    </row>
    <row r="3646" spans="2:3" x14ac:dyDescent="0.55000000000000004">
      <c r="B3646" s="129"/>
      <c r="C3646" s="125"/>
    </row>
    <row r="3647" spans="2:3" x14ac:dyDescent="0.55000000000000004">
      <c r="B3647" s="129"/>
      <c r="C3647" s="125"/>
    </row>
    <row r="3648" spans="2:3" x14ac:dyDescent="0.55000000000000004">
      <c r="B3648" s="129"/>
      <c r="C3648" s="125"/>
    </row>
    <row r="3649" spans="2:3" x14ac:dyDescent="0.55000000000000004">
      <c r="B3649" s="129"/>
      <c r="C3649" s="125"/>
    </row>
    <row r="3650" spans="2:3" x14ac:dyDescent="0.55000000000000004">
      <c r="B3650" s="129"/>
      <c r="C3650" s="125"/>
    </row>
    <row r="3651" spans="2:3" x14ac:dyDescent="0.55000000000000004">
      <c r="B3651" s="129"/>
      <c r="C3651" s="125"/>
    </row>
    <row r="3652" spans="2:3" x14ac:dyDescent="0.55000000000000004">
      <c r="B3652" s="129"/>
      <c r="C3652" s="125"/>
    </row>
    <row r="3653" spans="2:3" x14ac:dyDescent="0.55000000000000004">
      <c r="B3653" s="129"/>
      <c r="C3653" s="125"/>
    </row>
    <row r="3654" spans="2:3" x14ac:dyDescent="0.55000000000000004">
      <c r="B3654" s="129"/>
      <c r="C3654" s="125"/>
    </row>
    <row r="3655" spans="2:3" x14ac:dyDescent="0.55000000000000004">
      <c r="B3655" s="129"/>
      <c r="C3655" s="125"/>
    </row>
    <row r="3656" spans="2:3" x14ac:dyDescent="0.55000000000000004">
      <c r="B3656" s="129"/>
      <c r="C3656" s="125"/>
    </row>
    <row r="3657" spans="2:3" x14ac:dyDescent="0.55000000000000004">
      <c r="B3657" s="129"/>
      <c r="C3657" s="125"/>
    </row>
    <row r="3658" spans="2:3" x14ac:dyDescent="0.55000000000000004">
      <c r="B3658" s="129"/>
      <c r="C3658" s="125"/>
    </row>
    <row r="3659" spans="2:3" x14ac:dyDescent="0.55000000000000004">
      <c r="B3659" s="129"/>
      <c r="C3659" s="125"/>
    </row>
    <row r="3660" spans="2:3" x14ac:dyDescent="0.55000000000000004">
      <c r="B3660" s="129"/>
      <c r="C3660" s="125"/>
    </row>
    <row r="3661" spans="2:3" x14ac:dyDescent="0.55000000000000004">
      <c r="B3661" s="129"/>
      <c r="C3661" s="125"/>
    </row>
    <row r="3662" spans="2:3" x14ac:dyDescent="0.55000000000000004">
      <c r="B3662" s="129"/>
      <c r="C3662" s="125"/>
    </row>
    <row r="3663" spans="2:3" x14ac:dyDescent="0.55000000000000004">
      <c r="B3663" s="129"/>
      <c r="C3663" s="125"/>
    </row>
    <row r="3664" spans="2:3" x14ac:dyDescent="0.55000000000000004">
      <c r="B3664" s="129"/>
      <c r="C3664" s="125"/>
    </row>
    <row r="3665" spans="2:3" x14ac:dyDescent="0.55000000000000004">
      <c r="B3665" s="129"/>
      <c r="C3665" s="125"/>
    </row>
    <row r="3666" spans="2:3" x14ac:dyDescent="0.55000000000000004">
      <c r="B3666" s="129"/>
      <c r="C3666" s="125"/>
    </row>
    <row r="3667" spans="2:3" x14ac:dyDescent="0.55000000000000004">
      <c r="B3667" s="129"/>
      <c r="C3667" s="125"/>
    </row>
    <row r="3668" spans="2:3" x14ac:dyDescent="0.55000000000000004">
      <c r="B3668" s="129"/>
      <c r="C3668" s="125"/>
    </row>
    <row r="3669" spans="2:3" x14ac:dyDescent="0.55000000000000004">
      <c r="B3669" s="129"/>
      <c r="C3669" s="125"/>
    </row>
    <row r="3670" spans="2:3" x14ac:dyDescent="0.55000000000000004">
      <c r="B3670" s="129"/>
      <c r="C3670" s="125"/>
    </row>
    <row r="3671" spans="2:3" x14ac:dyDescent="0.55000000000000004">
      <c r="B3671" s="129"/>
      <c r="C3671" s="125"/>
    </row>
    <row r="3672" spans="2:3" x14ac:dyDescent="0.55000000000000004">
      <c r="B3672" s="129"/>
      <c r="C3672" s="125"/>
    </row>
    <row r="3673" spans="2:3" x14ac:dyDescent="0.55000000000000004">
      <c r="B3673" s="129"/>
      <c r="C3673" s="125"/>
    </row>
    <row r="3674" spans="2:3" x14ac:dyDescent="0.55000000000000004">
      <c r="B3674" s="129"/>
      <c r="C3674" s="125"/>
    </row>
    <row r="3675" spans="2:3" x14ac:dyDescent="0.55000000000000004">
      <c r="B3675" s="129"/>
      <c r="C3675" s="125"/>
    </row>
    <row r="3676" spans="2:3" x14ac:dyDescent="0.55000000000000004">
      <c r="B3676" s="129"/>
      <c r="C3676" s="125"/>
    </row>
    <row r="3677" spans="2:3" x14ac:dyDescent="0.55000000000000004">
      <c r="B3677" s="129"/>
      <c r="C3677" s="125"/>
    </row>
    <row r="3678" spans="2:3" x14ac:dyDescent="0.55000000000000004">
      <c r="B3678" s="129"/>
      <c r="C3678" s="125"/>
    </row>
    <row r="3679" spans="2:3" x14ac:dyDescent="0.55000000000000004">
      <c r="B3679" s="129"/>
      <c r="C3679" s="125"/>
    </row>
    <row r="3680" spans="2:3" x14ac:dyDescent="0.55000000000000004">
      <c r="B3680" s="129"/>
      <c r="C3680" s="125"/>
    </row>
    <row r="3681" spans="2:3" x14ac:dyDescent="0.55000000000000004">
      <c r="B3681" s="129"/>
      <c r="C3681" s="125"/>
    </row>
    <row r="3682" spans="2:3" x14ac:dyDescent="0.55000000000000004">
      <c r="B3682" s="129"/>
      <c r="C3682" s="125"/>
    </row>
    <row r="3683" spans="2:3" x14ac:dyDescent="0.55000000000000004">
      <c r="B3683" s="129"/>
      <c r="C3683" s="125"/>
    </row>
    <row r="3684" spans="2:3" x14ac:dyDescent="0.55000000000000004">
      <c r="B3684" s="129"/>
      <c r="C3684" s="125"/>
    </row>
    <row r="3685" spans="2:3" x14ac:dyDescent="0.55000000000000004">
      <c r="B3685" s="129"/>
      <c r="C3685" s="125"/>
    </row>
    <row r="3686" spans="2:3" x14ac:dyDescent="0.55000000000000004">
      <c r="B3686" s="129"/>
      <c r="C3686" s="125"/>
    </row>
    <row r="3687" spans="2:3" x14ac:dyDescent="0.55000000000000004">
      <c r="B3687" s="129"/>
      <c r="C3687" s="125"/>
    </row>
    <row r="3688" spans="2:3" x14ac:dyDescent="0.55000000000000004">
      <c r="B3688" s="129"/>
      <c r="C3688" s="125"/>
    </row>
    <row r="3689" spans="2:3" x14ac:dyDescent="0.55000000000000004">
      <c r="B3689" s="129"/>
      <c r="C3689" s="125"/>
    </row>
    <row r="3690" spans="2:3" x14ac:dyDescent="0.55000000000000004">
      <c r="B3690" s="129"/>
      <c r="C3690" s="125"/>
    </row>
    <row r="3691" spans="2:3" x14ac:dyDescent="0.55000000000000004">
      <c r="B3691" s="129"/>
      <c r="C3691" s="125"/>
    </row>
    <row r="3692" spans="2:3" x14ac:dyDescent="0.55000000000000004">
      <c r="B3692" s="129"/>
      <c r="C3692" s="125"/>
    </row>
    <row r="3693" spans="2:3" x14ac:dyDescent="0.55000000000000004">
      <c r="B3693" s="129"/>
      <c r="C3693" s="125"/>
    </row>
    <row r="3694" spans="2:3" x14ac:dyDescent="0.55000000000000004">
      <c r="B3694" s="129"/>
      <c r="C3694" s="125"/>
    </row>
    <row r="3695" spans="2:3" x14ac:dyDescent="0.55000000000000004">
      <c r="B3695" s="129"/>
      <c r="C3695" s="125"/>
    </row>
    <row r="3696" spans="2:3" x14ac:dyDescent="0.55000000000000004">
      <c r="B3696" s="129"/>
      <c r="C3696" s="125"/>
    </row>
    <row r="3697" spans="2:3" x14ac:dyDescent="0.55000000000000004">
      <c r="B3697" s="129"/>
      <c r="C3697" s="125"/>
    </row>
    <row r="3698" spans="2:3" x14ac:dyDescent="0.55000000000000004">
      <c r="B3698" s="129"/>
      <c r="C3698" s="125"/>
    </row>
    <row r="3699" spans="2:3" x14ac:dyDescent="0.55000000000000004">
      <c r="B3699" s="129"/>
      <c r="C3699" s="125"/>
    </row>
    <row r="3700" spans="2:3" x14ac:dyDescent="0.55000000000000004">
      <c r="B3700" s="129"/>
      <c r="C3700" s="125"/>
    </row>
    <row r="3701" spans="2:3" x14ac:dyDescent="0.55000000000000004">
      <c r="B3701" s="129"/>
      <c r="C3701" s="125"/>
    </row>
    <row r="3702" spans="2:3" x14ac:dyDescent="0.55000000000000004">
      <c r="B3702" s="129"/>
      <c r="C3702" s="125"/>
    </row>
    <row r="3703" spans="2:3" x14ac:dyDescent="0.55000000000000004">
      <c r="B3703" s="129"/>
      <c r="C3703" s="125"/>
    </row>
    <row r="3704" spans="2:3" x14ac:dyDescent="0.55000000000000004">
      <c r="B3704" s="129"/>
      <c r="C3704" s="125"/>
    </row>
    <row r="3705" spans="2:3" x14ac:dyDescent="0.55000000000000004">
      <c r="B3705" s="129"/>
      <c r="C3705" s="125"/>
    </row>
    <row r="3706" spans="2:3" x14ac:dyDescent="0.55000000000000004">
      <c r="B3706" s="129"/>
      <c r="C3706" s="125"/>
    </row>
    <row r="3707" spans="2:3" x14ac:dyDescent="0.55000000000000004">
      <c r="B3707" s="129"/>
      <c r="C3707" s="125"/>
    </row>
    <row r="3708" spans="2:3" x14ac:dyDescent="0.55000000000000004">
      <c r="B3708" s="129"/>
      <c r="C3708" s="125"/>
    </row>
    <row r="3709" spans="2:3" x14ac:dyDescent="0.55000000000000004">
      <c r="B3709" s="129"/>
      <c r="C3709" s="125"/>
    </row>
    <row r="3710" spans="2:3" x14ac:dyDescent="0.55000000000000004">
      <c r="B3710" s="129"/>
      <c r="C3710" s="125"/>
    </row>
    <row r="3711" spans="2:3" x14ac:dyDescent="0.55000000000000004">
      <c r="B3711" s="129"/>
      <c r="C3711" s="125"/>
    </row>
    <row r="3712" spans="2:3" x14ac:dyDescent="0.55000000000000004">
      <c r="B3712" s="129"/>
      <c r="C3712" s="125"/>
    </row>
    <row r="3713" spans="2:3" x14ac:dyDescent="0.55000000000000004">
      <c r="B3713" s="129"/>
      <c r="C3713" s="125"/>
    </row>
    <row r="3714" spans="2:3" x14ac:dyDescent="0.55000000000000004">
      <c r="B3714" s="129"/>
      <c r="C3714" s="125"/>
    </row>
    <row r="3715" spans="2:3" x14ac:dyDescent="0.55000000000000004">
      <c r="B3715" s="129"/>
      <c r="C3715" s="125"/>
    </row>
    <row r="3716" spans="2:3" x14ac:dyDescent="0.55000000000000004">
      <c r="B3716" s="129"/>
      <c r="C3716" s="125"/>
    </row>
    <row r="3717" spans="2:3" x14ac:dyDescent="0.55000000000000004">
      <c r="B3717" s="129"/>
      <c r="C3717" s="125"/>
    </row>
    <row r="3718" spans="2:3" x14ac:dyDescent="0.55000000000000004">
      <c r="B3718" s="129"/>
      <c r="C3718" s="125"/>
    </row>
    <row r="3719" spans="2:3" x14ac:dyDescent="0.55000000000000004">
      <c r="B3719" s="129"/>
      <c r="C3719" s="125"/>
    </row>
    <row r="3720" spans="2:3" x14ac:dyDescent="0.55000000000000004">
      <c r="B3720" s="129"/>
      <c r="C3720" s="125"/>
    </row>
    <row r="3721" spans="2:3" x14ac:dyDescent="0.55000000000000004">
      <c r="B3721" s="129"/>
      <c r="C3721" s="125"/>
    </row>
    <row r="3722" spans="2:3" x14ac:dyDescent="0.55000000000000004">
      <c r="B3722" s="129"/>
      <c r="C3722" s="125"/>
    </row>
    <row r="3723" spans="2:3" x14ac:dyDescent="0.55000000000000004">
      <c r="B3723" s="129"/>
      <c r="C3723" s="125"/>
    </row>
    <row r="3724" spans="2:3" x14ac:dyDescent="0.55000000000000004">
      <c r="B3724" s="129"/>
      <c r="C3724" s="125"/>
    </row>
    <row r="3725" spans="2:3" x14ac:dyDescent="0.55000000000000004">
      <c r="B3725" s="129"/>
      <c r="C3725" s="125"/>
    </row>
    <row r="3726" spans="2:3" x14ac:dyDescent="0.55000000000000004">
      <c r="B3726" s="129"/>
      <c r="C3726" s="125"/>
    </row>
    <row r="3727" spans="2:3" x14ac:dyDescent="0.55000000000000004">
      <c r="B3727" s="129"/>
      <c r="C3727" s="125"/>
    </row>
    <row r="3728" spans="2:3" x14ac:dyDescent="0.55000000000000004">
      <c r="B3728" s="129"/>
      <c r="C3728" s="125"/>
    </row>
    <row r="3729" spans="2:3" x14ac:dyDescent="0.55000000000000004">
      <c r="B3729" s="129"/>
      <c r="C3729" s="125"/>
    </row>
    <row r="3730" spans="2:3" x14ac:dyDescent="0.55000000000000004">
      <c r="B3730" s="129"/>
      <c r="C3730" s="125"/>
    </row>
    <row r="3731" spans="2:3" x14ac:dyDescent="0.55000000000000004">
      <c r="B3731" s="129"/>
      <c r="C3731" s="125"/>
    </row>
    <row r="3732" spans="2:3" x14ac:dyDescent="0.55000000000000004">
      <c r="B3732" s="129"/>
      <c r="C3732" s="125"/>
    </row>
    <row r="3733" spans="2:3" x14ac:dyDescent="0.55000000000000004">
      <c r="B3733" s="129"/>
      <c r="C3733" s="125"/>
    </row>
    <row r="3734" spans="2:3" x14ac:dyDescent="0.55000000000000004">
      <c r="B3734" s="129"/>
      <c r="C3734" s="125"/>
    </row>
    <row r="3735" spans="2:3" x14ac:dyDescent="0.55000000000000004">
      <c r="B3735" s="129"/>
      <c r="C3735" s="125"/>
    </row>
    <row r="3736" spans="2:3" x14ac:dyDescent="0.55000000000000004">
      <c r="B3736" s="129"/>
      <c r="C3736" s="125"/>
    </row>
    <row r="3737" spans="2:3" x14ac:dyDescent="0.55000000000000004">
      <c r="B3737" s="129"/>
      <c r="C3737" s="125"/>
    </row>
    <row r="3738" spans="2:3" x14ac:dyDescent="0.55000000000000004">
      <c r="B3738" s="129"/>
      <c r="C3738" s="125"/>
    </row>
    <row r="3739" spans="2:3" x14ac:dyDescent="0.55000000000000004">
      <c r="B3739" s="129"/>
      <c r="C3739" s="125"/>
    </row>
    <row r="3740" spans="2:3" x14ac:dyDescent="0.55000000000000004">
      <c r="B3740" s="129"/>
      <c r="C3740" s="125"/>
    </row>
    <row r="3741" spans="2:3" x14ac:dyDescent="0.55000000000000004">
      <c r="B3741" s="129"/>
      <c r="C3741" s="125"/>
    </row>
    <row r="3742" spans="2:3" x14ac:dyDescent="0.55000000000000004">
      <c r="B3742" s="129"/>
      <c r="C3742" s="125"/>
    </row>
    <row r="3743" spans="2:3" x14ac:dyDescent="0.55000000000000004">
      <c r="B3743" s="129"/>
      <c r="C3743" s="125"/>
    </row>
    <row r="3744" spans="2:3" x14ac:dyDescent="0.55000000000000004">
      <c r="B3744" s="129"/>
      <c r="C3744" s="125"/>
    </row>
    <row r="3745" spans="2:3" x14ac:dyDescent="0.55000000000000004">
      <c r="B3745" s="129"/>
      <c r="C3745" s="125"/>
    </row>
    <row r="3746" spans="2:3" x14ac:dyDescent="0.55000000000000004">
      <c r="B3746" s="129"/>
      <c r="C3746" s="125"/>
    </row>
    <row r="3747" spans="2:3" x14ac:dyDescent="0.55000000000000004">
      <c r="B3747" s="129"/>
      <c r="C3747" s="125"/>
    </row>
    <row r="3748" spans="2:3" x14ac:dyDescent="0.55000000000000004">
      <c r="B3748" s="129"/>
      <c r="C3748" s="125"/>
    </row>
    <row r="3749" spans="2:3" x14ac:dyDescent="0.55000000000000004">
      <c r="B3749" s="129"/>
      <c r="C3749" s="125"/>
    </row>
    <row r="3750" spans="2:3" x14ac:dyDescent="0.55000000000000004">
      <c r="B3750" s="129"/>
      <c r="C3750" s="125"/>
    </row>
    <row r="3751" spans="2:3" x14ac:dyDescent="0.55000000000000004">
      <c r="B3751" s="129"/>
      <c r="C3751" s="125"/>
    </row>
    <row r="3752" spans="2:3" x14ac:dyDescent="0.55000000000000004">
      <c r="B3752" s="129"/>
      <c r="C3752" s="125"/>
    </row>
    <row r="3753" spans="2:3" x14ac:dyDescent="0.55000000000000004">
      <c r="B3753" s="129"/>
      <c r="C3753" s="125"/>
    </row>
    <row r="3754" spans="2:3" x14ac:dyDescent="0.55000000000000004">
      <c r="B3754" s="129"/>
      <c r="C3754" s="125"/>
    </row>
    <row r="3755" spans="2:3" x14ac:dyDescent="0.55000000000000004">
      <c r="B3755" s="129"/>
      <c r="C3755" s="125"/>
    </row>
    <row r="3756" spans="2:3" x14ac:dyDescent="0.55000000000000004">
      <c r="B3756" s="129"/>
      <c r="C3756" s="125"/>
    </row>
    <row r="3757" spans="2:3" x14ac:dyDescent="0.55000000000000004">
      <c r="B3757" s="129"/>
      <c r="C3757" s="125"/>
    </row>
    <row r="3758" spans="2:3" x14ac:dyDescent="0.55000000000000004">
      <c r="B3758" s="129"/>
      <c r="C3758" s="125"/>
    </row>
    <row r="3759" spans="2:3" x14ac:dyDescent="0.55000000000000004">
      <c r="B3759" s="129"/>
      <c r="C3759" s="125"/>
    </row>
    <row r="3760" spans="2:3" x14ac:dyDescent="0.55000000000000004">
      <c r="B3760" s="129"/>
      <c r="C3760" s="125"/>
    </row>
    <row r="3761" spans="2:3" x14ac:dyDescent="0.55000000000000004">
      <c r="B3761" s="129"/>
      <c r="C3761" s="125"/>
    </row>
    <row r="3762" spans="2:3" x14ac:dyDescent="0.55000000000000004">
      <c r="B3762" s="129"/>
      <c r="C3762" s="125"/>
    </row>
    <row r="3763" spans="2:3" x14ac:dyDescent="0.55000000000000004">
      <c r="B3763" s="129"/>
      <c r="C3763" s="125"/>
    </row>
    <row r="3764" spans="2:3" x14ac:dyDescent="0.55000000000000004">
      <c r="B3764" s="129"/>
      <c r="C3764" s="125"/>
    </row>
    <row r="3765" spans="2:3" x14ac:dyDescent="0.55000000000000004">
      <c r="B3765" s="129"/>
      <c r="C3765" s="125"/>
    </row>
    <row r="3766" spans="2:3" x14ac:dyDescent="0.55000000000000004">
      <c r="B3766" s="129"/>
      <c r="C3766" s="125"/>
    </row>
    <row r="3767" spans="2:3" x14ac:dyDescent="0.55000000000000004">
      <c r="B3767" s="129"/>
      <c r="C3767" s="125"/>
    </row>
    <row r="3768" spans="2:3" x14ac:dyDescent="0.55000000000000004">
      <c r="B3768" s="129"/>
      <c r="C3768" s="125"/>
    </row>
    <row r="3769" spans="2:3" x14ac:dyDescent="0.55000000000000004">
      <c r="B3769" s="129"/>
      <c r="C3769" s="125"/>
    </row>
    <row r="3770" spans="2:3" x14ac:dyDescent="0.55000000000000004">
      <c r="B3770" s="129"/>
      <c r="C3770" s="125"/>
    </row>
    <row r="3771" spans="2:3" x14ac:dyDescent="0.55000000000000004">
      <c r="B3771" s="129"/>
      <c r="C3771" s="125"/>
    </row>
    <row r="3772" spans="2:3" x14ac:dyDescent="0.55000000000000004">
      <c r="B3772" s="129"/>
      <c r="C3772" s="125"/>
    </row>
    <row r="3773" spans="2:3" x14ac:dyDescent="0.55000000000000004">
      <c r="B3773" s="129"/>
      <c r="C3773" s="125"/>
    </row>
    <row r="3774" spans="2:3" x14ac:dyDescent="0.55000000000000004">
      <c r="B3774" s="129"/>
      <c r="C3774" s="125"/>
    </row>
    <row r="3775" spans="2:3" x14ac:dyDescent="0.55000000000000004">
      <c r="B3775" s="129"/>
      <c r="C3775" s="125"/>
    </row>
    <row r="3776" spans="2:3" x14ac:dyDescent="0.55000000000000004">
      <c r="B3776" s="129"/>
      <c r="C3776" s="125"/>
    </row>
    <row r="3777" spans="2:3" x14ac:dyDescent="0.55000000000000004">
      <c r="B3777" s="129"/>
      <c r="C3777" s="125"/>
    </row>
    <row r="3778" spans="2:3" x14ac:dyDescent="0.55000000000000004">
      <c r="B3778" s="129"/>
      <c r="C3778" s="125"/>
    </row>
    <row r="3779" spans="2:3" x14ac:dyDescent="0.55000000000000004">
      <c r="B3779" s="129"/>
      <c r="C3779" s="125"/>
    </row>
    <row r="3780" spans="2:3" x14ac:dyDescent="0.55000000000000004">
      <c r="B3780" s="129"/>
      <c r="C3780" s="125"/>
    </row>
    <row r="3781" spans="2:3" x14ac:dyDescent="0.55000000000000004">
      <c r="B3781" s="129"/>
      <c r="C3781" s="125"/>
    </row>
    <row r="3782" spans="2:3" x14ac:dyDescent="0.55000000000000004">
      <c r="B3782" s="129"/>
      <c r="C3782" s="125"/>
    </row>
    <row r="3783" spans="2:3" x14ac:dyDescent="0.55000000000000004">
      <c r="B3783" s="129"/>
      <c r="C3783" s="125"/>
    </row>
    <row r="3784" spans="2:3" x14ac:dyDescent="0.55000000000000004">
      <c r="B3784" s="129"/>
      <c r="C3784" s="125"/>
    </row>
    <row r="3785" spans="2:3" x14ac:dyDescent="0.55000000000000004">
      <c r="B3785" s="129"/>
      <c r="C3785" s="125"/>
    </row>
    <row r="3786" spans="2:3" x14ac:dyDescent="0.55000000000000004">
      <c r="B3786" s="129"/>
      <c r="C3786" s="125"/>
    </row>
    <row r="3787" spans="2:3" x14ac:dyDescent="0.55000000000000004">
      <c r="B3787" s="129"/>
      <c r="C3787" s="125"/>
    </row>
    <row r="3788" spans="2:3" x14ac:dyDescent="0.55000000000000004">
      <c r="B3788" s="129"/>
      <c r="C3788" s="125"/>
    </row>
    <row r="3789" spans="2:3" x14ac:dyDescent="0.55000000000000004">
      <c r="B3789" s="129"/>
      <c r="C3789" s="125"/>
    </row>
    <row r="3790" spans="2:3" x14ac:dyDescent="0.55000000000000004">
      <c r="B3790" s="129"/>
      <c r="C3790" s="125"/>
    </row>
    <row r="3791" spans="2:3" x14ac:dyDescent="0.55000000000000004">
      <c r="B3791" s="129"/>
      <c r="C3791" s="125"/>
    </row>
    <row r="3792" spans="2:3" x14ac:dyDescent="0.55000000000000004">
      <c r="B3792" s="129"/>
      <c r="C3792" s="125"/>
    </row>
    <row r="3793" spans="2:3" x14ac:dyDescent="0.55000000000000004">
      <c r="B3793" s="129"/>
      <c r="C3793" s="125"/>
    </row>
    <row r="3794" spans="2:3" x14ac:dyDescent="0.55000000000000004">
      <c r="B3794" s="129"/>
      <c r="C3794" s="125"/>
    </row>
    <row r="3795" spans="2:3" x14ac:dyDescent="0.55000000000000004">
      <c r="B3795" s="129"/>
      <c r="C3795" s="125"/>
    </row>
    <row r="3796" spans="2:3" x14ac:dyDescent="0.55000000000000004">
      <c r="B3796" s="129"/>
      <c r="C3796" s="125"/>
    </row>
    <row r="3797" spans="2:3" x14ac:dyDescent="0.55000000000000004">
      <c r="B3797" s="129"/>
      <c r="C3797" s="125"/>
    </row>
    <row r="3798" spans="2:3" x14ac:dyDescent="0.55000000000000004">
      <c r="B3798" s="129"/>
      <c r="C3798" s="125"/>
    </row>
    <row r="3799" spans="2:3" x14ac:dyDescent="0.55000000000000004">
      <c r="B3799" s="129"/>
      <c r="C3799" s="125"/>
    </row>
    <row r="3800" spans="2:3" x14ac:dyDescent="0.55000000000000004">
      <c r="B3800" s="129"/>
      <c r="C3800" s="125"/>
    </row>
    <row r="3801" spans="2:3" x14ac:dyDescent="0.55000000000000004">
      <c r="B3801" s="129"/>
      <c r="C3801" s="125"/>
    </row>
    <row r="3802" spans="2:3" x14ac:dyDescent="0.55000000000000004">
      <c r="B3802" s="129"/>
      <c r="C3802" s="125"/>
    </row>
    <row r="3803" spans="2:3" x14ac:dyDescent="0.55000000000000004">
      <c r="B3803" s="129"/>
      <c r="C3803" s="125"/>
    </row>
    <row r="3804" spans="2:3" x14ac:dyDescent="0.55000000000000004">
      <c r="B3804" s="129"/>
      <c r="C3804" s="125"/>
    </row>
    <row r="3805" spans="2:3" x14ac:dyDescent="0.55000000000000004">
      <c r="B3805" s="129"/>
      <c r="C3805" s="125"/>
    </row>
    <row r="3806" spans="2:3" x14ac:dyDescent="0.55000000000000004">
      <c r="B3806" s="129"/>
      <c r="C3806" s="125"/>
    </row>
    <row r="3807" spans="2:3" x14ac:dyDescent="0.55000000000000004">
      <c r="B3807" s="129"/>
      <c r="C3807" s="125"/>
    </row>
    <row r="3808" spans="2:3" x14ac:dyDescent="0.55000000000000004">
      <c r="B3808" s="129"/>
      <c r="C3808" s="125"/>
    </row>
    <row r="3809" spans="2:3" x14ac:dyDescent="0.55000000000000004">
      <c r="B3809" s="129"/>
      <c r="C3809" s="125"/>
    </row>
    <row r="3810" spans="2:3" x14ac:dyDescent="0.55000000000000004">
      <c r="B3810" s="129"/>
      <c r="C3810" s="125"/>
    </row>
    <row r="3811" spans="2:3" x14ac:dyDescent="0.55000000000000004">
      <c r="B3811" s="129"/>
      <c r="C3811" s="125"/>
    </row>
    <row r="3812" spans="2:3" x14ac:dyDescent="0.55000000000000004">
      <c r="B3812" s="129"/>
      <c r="C3812" s="125"/>
    </row>
    <row r="3813" spans="2:3" x14ac:dyDescent="0.55000000000000004">
      <c r="B3813" s="129"/>
      <c r="C3813" s="125"/>
    </row>
    <row r="3814" spans="2:3" x14ac:dyDescent="0.55000000000000004">
      <c r="B3814" s="129"/>
      <c r="C3814" s="125"/>
    </row>
    <row r="3815" spans="2:3" x14ac:dyDescent="0.55000000000000004">
      <c r="B3815" s="129"/>
      <c r="C3815" s="125"/>
    </row>
    <row r="3816" spans="2:3" x14ac:dyDescent="0.55000000000000004">
      <c r="B3816" s="129"/>
      <c r="C3816" s="125"/>
    </row>
    <row r="3817" spans="2:3" x14ac:dyDescent="0.55000000000000004">
      <c r="B3817" s="129"/>
      <c r="C3817" s="125"/>
    </row>
    <row r="3818" spans="2:3" x14ac:dyDescent="0.55000000000000004">
      <c r="B3818" s="129"/>
      <c r="C3818" s="125"/>
    </row>
    <row r="3819" spans="2:3" x14ac:dyDescent="0.55000000000000004">
      <c r="B3819" s="129"/>
      <c r="C3819" s="125"/>
    </row>
    <row r="3820" spans="2:3" x14ac:dyDescent="0.55000000000000004">
      <c r="B3820" s="129"/>
      <c r="C3820" s="125"/>
    </row>
    <row r="3821" spans="2:3" x14ac:dyDescent="0.55000000000000004">
      <c r="B3821" s="129"/>
      <c r="C3821" s="125"/>
    </row>
    <row r="3822" spans="2:3" x14ac:dyDescent="0.55000000000000004">
      <c r="B3822" s="129"/>
      <c r="C3822" s="125"/>
    </row>
    <row r="3823" spans="2:3" x14ac:dyDescent="0.55000000000000004">
      <c r="B3823" s="129"/>
      <c r="C3823" s="125"/>
    </row>
    <row r="3824" spans="2:3" x14ac:dyDescent="0.55000000000000004">
      <c r="B3824" s="129"/>
      <c r="C3824" s="125"/>
    </row>
    <row r="3825" spans="2:3" x14ac:dyDescent="0.55000000000000004">
      <c r="B3825" s="129"/>
      <c r="C3825" s="125"/>
    </row>
    <row r="3826" spans="2:3" x14ac:dyDescent="0.55000000000000004">
      <c r="B3826" s="129"/>
      <c r="C3826" s="125"/>
    </row>
    <row r="3827" spans="2:3" x14ac:dyDescent="0.55000000000000004">
      <c r="B3827" s="129"/>
      <c r="C3827" s="125"/>
    </row>
    <row r="3828" spans="2:3" x14ac:dyDescent="0.55000000000000004">
      <c r="B3828" s="129"/>
      <c r="C3828" s="125"/>
    </row>
    <row r="3829" spans="2:3" x14ac:dyDescent="0.55000000000000004">
      <c r="B3829" s="129"/>
      <c r="C3829" s="125"/>
    </row>
    <row r="3830" spans="2:3" x14ac:dyDescent="0.55000000000000004">
      <c r="B3830" s="129"/>
      <c r="C3830" s="125"/>
    </row>
    <row r="3831" spans="2:3" x14ac:dyDescent="0.55000000000000004">
      <c r="B3831" s="129"/>
      <c r="C3831" s="125"/>
    </row>
    <row r="3832" spans="2:3" x14ac:dyDescent="0.55000000000000004">
      <c r="B3832" s="129"/>
      <c r="C3832" s="125"/>
    </row>
    <row r="3833" spans="2:3" x14ac:dyDescent="0.55000000000000004">
      <c r="B3833" s="129"/>
      <c r="C3833" s="125"/>
    </row>
    <row r="3834" spans="2:3" x14ac:dyDescent="0.55000000000000004">
      <c r="B3834" s="129"/>
      <c r="C3834" s="125"/>
    </row>
    <row r="3835" spans="2:3" x14ac:dyDescent="0.55000000000000004">
      <c r="B3835" s="129"/>
      <c r="C3835" s="125"/>
    </row>
    <row r="3836" spans="2:3" x14ac:dyDescent="0.55000000000000004">
      <c r="B3836" s="129"/>
      <c r="C3836" s="125"/>
    </row>
    <row r="3837" spans="2:3" x14ac:dyDescent="0.55000000000000004">
      <c r="B3837" s="129"/>
      <c r="C3837" s="125"/>
    </row>
    <row r="3838" spans="2:3" x14ac:dyDescent="0.55000000000000004">
      <c r="B3838" s="129"/>
      <c r="C3838" s="125"/>
    </row>
    <row r="3839" spans="2:3" x14ac:dyDescent="0.55000000000000004">
      <c r="B3839" s="129"/>
      <c r="C3839" s="125"/>
    </row>
    <row r="3840" spans="2:3" x14ac:dyDescent="0.55000000000000004">
      <c r="B3840" s="129"/>
      <c r="C3840" s="125"/>
    </row>
    <row r="3841" spans="2:3" x14ac:dyDescent="0.55000000000000004">
      <c r="B3841" s="129"/>
      <c r="C3841" s="125"/>
    </row>
    <row r="3842" spans="2:3" x14ac:dyDescent="0.55000000000000004">
      <c r="B3842" s="129"/>
      <c r="C3842" s="125"/>
    </row>
    <row r="3843" spans="2:3" x14ac:dyDescent="0.55000000000000004">
      <c r="B3843" s="129"/>
      <c r="C3843" s="125"/>
    </row>
    <row r="3844" spans="2:3" x14ac:dyDescent="0.55000000000000004">
      <c r="B3844" s="129"/>
      <c r="C3844" s="125"/>
    </row>
    <row r="3845" spans="2:3" x14ac:dyDescent="0.55000000000000004">
      <c r="B3845" s="129"/>
      <c r="C3845" s="125"/>
    </row>
    <row r="3846" spans="2:3" x14ac:dyDescent="0.55000000000000004">
      <c r="B3846" s="129"/>
      <c r="C3846" s="125"/>
    </row>
    <row r="3847" spans="2:3" x14ac:dyDescent="0.55000000000000004">
      <c r="B3847" s="129"/>
      <c r="C3847" s="125"/>
    </row>
    <row r="3848" spans="2:3" x14ac:dyDescent="0.55000000000000004">
      <c r="B3848" s="129"/>
      <c r="C3848" s="125"/>
    </row>
    <row r="3849" spans="2:3" x14ac:dyDescent="0.55000000000000004">
      <c r="B3849" s="129"/>
      <c r="C3849" s="125"/>
    </row>
    <row r="3850" spans="2:3" x14ac:dyDescent="0.55000000000000004">
      <c r="B3850" s="129"/>
      <c r="C3850" s="125"/>
    </row>
    <row r="3851" spans="2:3" x14ac:dyDescent="0.55000000000000004">
      <c r="B3851" s="129"/>
      <c r="C3851" s="125"/>
    </row>
    <row r="3852" spans="2:3" x14ac:dyDescent="0.55000000000000004">
      <c r="B3852" s="129"/>
      <c r="C3852" s="125"/>
    </row>
    <row r="3853" spans="2:3" x14ac:dyDescent="0.55000000000000004">
      <c r="B3853" s="129"/>
      <c r="C3853" s="125"/>
    </row>
    <row r="3854" spans="2:3" x14ac:dyDescent="0.55000000000000004">
      <c r="B3854" s="129"/>
      <c r="C3854" s="125"/>
    </row>
    <row r="3855" spans="2:3" x14ac:dyDescent="0.55000000000000004">
      <c r="B3855" s="129"/>
      <c r="C3855" s="125"/>
    </row>
    <row r="3856" spans="2:3" x14ac:dyDescent="0.55000000000000004">
      <c r="B3856" s="129"/>
      <c r="C3856" s="125"/>
    </row>
    <row r="3857" spans="2:3" x14ac:dyDescent="0.55000000000000004">
      <c r="B3857" s="129"/>
      <c r="C3857" s="125"/>
    </row>
    <row r="3858" spans="2:3" x14ac:dyDescent="0.55000000000000004">
      <c r="B3858" s="129"/>
      <c r="C3858" s="125"/>
    </row>
    <row r="3859" spans="2:3" x14ac:dyDescent="0.55000000000000004">
      <c r="B3859" s="129"/>
      <c r="C3859" s="125"/>
    </row>
    <row r="3860" spans="2:3" x14ac:dyDescent="0.55000000000000004">
      <c r="B3860" s="129"/>
      <c r="C3860" s="125"/>
    </row>
    <row r="3861" spans="2:3" x14ac:dyDescent="0.55000000000000004">
      <c r="B3861" s="129"/>
      <c r="C3861" s="125"/>
    </row>
    <row r="3862" spans="2:3" x14ac:dyDescent="0.55000000000000004">
      <c r="B3862" s="129"/>
      <c r="C3862" s="125"/>
    </row>
    <row r="3863" spans="2:3" x14ac:dyDescent="0.55000000000000004">
      <c r="B3863" s="129"/>
      <c r="C3863" s="125"/>
    </row>
    <row r="3864" spans="2:3" x14ac:dyDescent="0.55000000000000004">
      <c r="B3864" s="129"/>
      <c r="C3864" s="125"/>
    </row>
    <row r="3865" spans="2:3" x14ac:dyDescent="0.55000000000000004">
      <c r="B3865" s="129"/>
      <c r="C3865" s="125"/>
    </row>
    <row r="3866" spans="2:3" x14ac:dyDescent="0.55000000000000004">
      <c r="B3866" s="129"/>
      <c r="C3866" s="125"/>
    </row>
    <row r="3867" spans="2:3" x14ac:dyDescent="0.55000000000000004">
      <c r="B3867" s="129"/>
      <c r="C3867" s="125"/>
    </row>
    <row r="3868" spans="2:3" x14ac:dyDescent="0.55000000000000004">
      <c r="B3868" s="129"/>
      <c r="C3868" s="125"/>
    </row>
    <row r="3869" spans="2:3" x14ac:dyDescent="0.55000000000000004">
      <c r="B3869" s="129"/>
      <c r="C3869" s="125"/>
    </row>
    <row r="3870" spans="2:3" x14ac:dyDescent="0.55000000000000004">
      <c r="B3870" s="129"/>
      <c r="C3870" s="125"/>
    </row>
    <row r="3871" spans="2:3" x14ac:dyDescent="0.55000000000000004">
      <c r="B3871" s="129"/>
      <c r="C3871" s="125"/>
    </row>
    <row r="3872" spans="2:3" x14ac:dyDescent="0.55000000000000004">
      <c r="B3872" s="129"/>
      <c r="C3872" s="125"/>
    </row>
    <row r="3873" spans="2:3" x14ac:dyDescent="0.55000000000000004">
      <c r="B3873" s="129"/>
      <c r="C3873" s="125"/>
    </row>
    <row r="3874" spans="2:3" x14ac:dyDescent="0.55000000000000004">
      <c r="B3874" s="129"/>
      <c r="C3874" s="125"/>
    </row>
    <row r="3875" spans="2:3" x14ac:dyDescent="0.55000000000000004">
      <c r="B3875" s="129"/>
      <c r="C3875" s="125"/>
    </row>
    <row r="3876" spans="2:3" x14ac:dyDescent="0.55000000000000004">
      <c r="B3876" s="129"/>
      <c r="C3876" s="125"/>
    </row>
    <row r="3877" spans="2:3" x14ac:dyDescent="0.55000000000000004">
      <c r="B3877" s="129"/>
      <c r="C3877" s="125"/>
    </row>
    <row r="3878" spans="2:3" x14ac:dyDescent="0.55000000000000004">
      <c r="B3878" s="129"/>
      <c r="C3878" s="125"/>
    </row>
    <row r="3879" spans="2:3" x14ac:dyDescent="0.55000000000000004">
      <c r="B3879" s="129"/>
      <c r="C3879" s="125"/>
    </row>
    <row r="3880" spans="2:3" x14ac:dyDescent="0.55000000000000004">
      <c r="B3880" s="129"/>
      <c r="C3880" s="125"/>
    </row>
    <row r="3881" spans="2:3" x14ac:dyDescent="0.55000000000000004">
      <c r="B3881" s="129"/>
      <c r="C3881" s="125"/>
    </row>
    <row r="3882" spans="2:3" x14ac:dyDescent="0.55000000000000004">
      <c r="B3882" s="129"/>
      <c r="C3882" s="125"/>
    </row>
    <row r="3883" spans="2:3" x14ac:dyDescent="0.55000000000000004">
      <c r="B3883" s="129"/>
      <c r="C3883" s="125"/>
    </row>
    <row r="3884" spans="2:3" x14ac:dyDescent="0.55000000000000004">
      <c r="B3884" s="129"/>
      <c r="C3884" s="125"/>
    </row>
    <row r="3885" spans="2:3" x14ac:dyDescent="0.55000000000000004">
      <c r="B3885" s="129"/>
      <c r="C3885" s="125"/>
    </row>
    <row r="3886" spans="2:3" x14ac:dyDescent="0.55000000000000004">
      <c r="B3886" s="129"/>
      <c r="C3886" s="125"/>
    </row>
    <row r="3887" spans="2:3" x14ac:dyDescent="0.55000000000000004">
      <c r="B3887" s="129"/>
      <c r="C3887" s="125"/>
    </row>
    <row r="3888" spans="2:3" x14ac:dyDescent="0.55000000000000004">
      <c r="B3888" s="129"/>
      <c r="C3888" s="125"/>
    </row>
    <row r="3889" spans="2:3" x14ac:dyDescent="0.55000000000000004">
      <c r="B3889" s="129"/>
      <c r="C3889" s="125"/>
    </row>
    <row r="3890" spans="2:3" x14ac:dyDescent="0.55000000000000004">
      <c r="B3890" s="129"/>
      <c r="C3890" s="125"/>
    </row>
    <row r="3891" spans="2:3" x14ac:dyDescent="0.55000000000000004">
      <c r="B3891" s="129"/>
      <c r="C3891" s="125"/>
    </row>
    <row r="3892" spans="2:3" x14ac:dyDescent="0.55000000000000004">
      <c r="B3892" s="129"/>
      <c r="C3892" s="125"/>
    </row>
    <row r="3893" spans="2:3" x14ac:dyDescent="0.55000000000000004">
      <c r="B3893" s="129"/>
      <c r="C3893" s="125"/>
    </row>
    <row r="3894" spans="2:3" x14ac:dyDescent="0.55000000000000004">
      <c r="B3894" s="129"/>
      <c r="C3894" s="125"/>
    </row>
    <row r="3895" spans="2:3" x14ac:dyDescent="0.55000000000000004">
      <c r="B3895" s="129"/>
      <c r="C3895" s="125"/>
    </row>
    <row r="3896" spans="2:3" x14ac:dyDescent="0.55000000000000004">
      <c r="B3896" s="129"/>
      <c r="C3896" s="125"/>
    </row>
    <row r="3897" spans="2:3" x14ac:dyDescent="0.55000000000000004">
      <c r="B3897" s="129"/>
      <c r="C3897" s="125"/>
    </row>
    <row r="3898" spans="2:3" x14ac:dyDescent="0.55000000000000004">
      <c r="B3898" s="129"/>
      <c r="C3898" s="125"/>
    </row>
    <row r="3899" spans="2:3" x14ac:dyDescent="0.55000000000000004">
      <c r="B3899" s="129"/>
      <c r="C3899" s="125"/>
    </row>
    <row r="3900" spans="2:3" x14ac:dyDescent="0.55000000000000004">
      <c r="B3900" s="129"/>
      <c r="C3900" s="125"/>
    </row>
    <row r="3901" spans="2:3" x14ac:dyDescent="0.55000000000000004">
      <c r="B3901" s="129"/>
      <c r="C3901" s="125"/>
    </row>
    <row r="3902" spans="2:3" x14ac:dyDescent="0.55000000000000004">
      <c r="B3902" s="129"/>
      <c r="C3902" s="125"/>
    </row>
    <row r="3903" spans="2:3" x14ac:dyDescent="0.55000000000000004">
      <c r="B3903" s="129"/>
      <c r="C3903" s="125"/>
    </row>
    <row r="3904" spans="2:3" x14ac:dyDescent="0.55000000000000004">
      <c r="B3904" s="129"/>
      <c r="C3904" s="125"/>
    </row>
    <row r="3905" spans="2:3" x14ac:dyDescent="0.55000000000000004">
      <c r="B3905" s="129"/>
      <c r="C3905" s="125"/>
    </row>
    <row r="3906" spans="2:3" x14ac:dyDescent="0.55000000000000004">
      <c r="B3906" s="129"/>
      <c r="C3906" s="125"/>
    </row>
    <row r="3907" spans="2:3" x14ac:dyDescent="0.55000000000000004">
      <c r="B3907" s="129"/>
      <c r="C3907" s="125"/>
    </row>
    <row r="3908" spans="2:3" x14ac:dyDescent="0.55000000000000004">
      <c r="B3908" s="129"/>
      <c r="C3908" s="125"/>
    </row>
    <row r="3909" spans="2:3" x14ac:dyDescent="0.55000000000000004">
      <c r="B3909" s="129"/>
      <c r="C3909" s="125"/>
    </row>
    <row r="3910" spans="2:3" x14ac:dyDescent="0.55000000000000004">
      <c r="B3910" s="129"/>
      <c r="C3910" s="125"/>
    </row>
    <row r="3911" spans="2:3" x14ac:dyDescent="0.55000000000000004">
      <c r="B3911" s="129"/>
      <c r="C3911" s="125"/>
    </row>
    <row r="3912" spans="2:3" x14ac:dyDescent="0.55000000000000004">
      <c r="B3912" s="129"/>
      <c r="C3912" s="125"/>
    </row>
    <row r="3913" spans="2:3" x14ac:dyDescent="0.55000000000000004">
      <c r="B3913" s="129"/>
      <c r="C3913" s="125"/>
    </row>
    <row r="3914" spans="2:3" x14ac:dyDescent="0.55000000000000004">
      <c r="B3914" s="129"/>
      <c r="C3914" s="125"/>
    </row>
    <row r="3915" spans="2:3" x14ac:dyDescent="0.55000000000000004">
      <c r="B3915" s="129"/>
      <c r="C3915" s="125"/>
    </row>
    <row r="3916" spans="2:3" x14ac:dyDescent="0.55000000000000004">
      <c r="B3916" s="129"/>
      <c r="C3916" s="125"/>
    </row>
    <row r="3917" spans="2:3" x14ac:dyDescent="0.55000000000000004">
      <c r="B3917" s="129"/>
      <c r="C3917" s="125"/>
    </row>
    <row r="3918" spans="2:3" x14ac:dyDescent="0.55000000000000004">
      <c r="B3918" s="129"/>
      <c r="C3918" s="125"/>
    </row>
    <row r="3919" spans="2:3" x14ac:dyDescent="0.55000000000000004">
      <c r="B3919" s="129"/>
      <c r="C3919" s="125"/>
    </row>
    <row r="3920" spans="2:3" x14ac:dyDescent="0.55000000000000004">
      <c r="B3920" s="129"/>
      <c r="C3920" s="125"/>
    </row>
    <row r="3921" spans="2:3" x14ac:dyDescent="0.55000000000000004">
      <c r="B3921" s="129"/>
      <c r="C3921" s="125"/>
    </row>
    <row r="3922" spans="2:3" x14ac:dyDescent="0.55000000000000004">
      <c r="B3922" s="129"/>
      <c r="C3922" s="125"/>
    </row>
    <row r="3923" spans="2:3" x14ac:dyDescent="0.55000000000000004">
      <c r="B3923" s="129"/>
      <c r="C3923" s="125"/>
    </row>
    <row r="3924" spans="2:3" x14ac:dyDescent="0.55000000000000004">
      <c r="B3924" s="129"/>
      <c r="C3924" s="125"/>
    </row>
    <row r="3925" spans="2:3" x14ac:dyDescent="0.55000000000000004">
      <c r="B3925" s="129"/>
      <c r="C3925" s="125"/>
    </row>
    <row r="3926" spans="2:3" x14ac:dyDescent="0.55000000000000004">
      <c r="B3926" s="129"/>
      <c r="C3926" s="125"/>
    </row>
    <row r="3927" spans="2:3" x14ac:dyDescent="0.55000000000000004">
      <c r="B3927" s="129"/>
      <c r="C3927" s="125"/>
    </row>
    <row r="3928" spans="2:3" x14ac:dyDescent="0.55000000000000004">
      <c r="B3928" s="129"/>
      <c r="C3928" s="125"/>
    </row>
    <row r="3929" spans="2:3" x14ac:dyDescent="0.55000000000000004">
      <c r="B3929" s="129"/>
      <c r="C3929" s="125"/>
    </row>
    <row r="3930" spans="2:3" x14ac:dyDescent="0.55000000000000004">
      <c r="B3930" s="129"/>
      <c r="C3930" s="125"/>
    </row>
    <row r="3931" spans="2:3" x14ac:dyDescent="0.55000000000000004">
      <c r="B3931" s="129"/>
      <c r="C3931" s="125"/>
    </row>
    <row r="3932" spans="2:3" x14ac:dyDescent="0.55000000000000004">
      <c r="B3932" s="129"/>
      <c r="C3932" s="125"/>
    </row>
    <row r="3933" spans="2:3" x14ac:dyDescent="0.55000000000000004">
      <c r="B3933" s="129"/>
      <c r="C3933" s="125"/>
    </row>
    <row r="3934" spans="2:3" x14ac:dyDescent="0.55000000000000004">
      <c r="B3934" s="129"/>
      <c r="C3934" s="125"/>
    </row>
    <row r="3935" spans="2:3" x14ac:dyDescent="0.55000000000000004">
      <c r="B3935" s="129"/>
      <c r="C3935" s="125"/>
    </row>
    <row r="3936" spans="2:3" x14ac:dyDescent="0.55000000000000004">
      <c r="B3936" s="129"/>
      <c r="C3936" s="125"/>
    </row>
    <row r="3937" spans="2:3" x14ac:dyDescent="0.55000000000000004">
      <c r="B3937" s="129"/>
      <c r="C3937" s="125"/>
    </row>
    <row r="3938" spans="2:3" x14ac:dyDescent="0.55000000000000004">
      <c r="B3938" s="129"/>
      <c r="C3938" s="125"/>
    </row>
    <row r="3939" spans="2:3" x14ac:dyDescent="0.55000000000000004">
      <c r="B3939" s="129"/>
      <c r="C3939" s="125"/>
    </row>
    <row r="3940" spans="2:3" x14ac:dyDescent="0.55000000000000004">
      <c r="B3940" s="129"/>
      <c r="C3940" s="125"/>
    </row>
    <row r="3941" spans="2:3" x14ac:dyDescent="0.55000000000000004">
      <c r="B3941" s="129"/>
      <c r="C3941" s="125"/>
    </row>
    <row r="3942" spans="2:3" x14ac:dyDescent="0.55000000000000004">
      <c r="B3942" s="129"/>
      <c r="C3942" s="125"/>
    </row>
    <row r="3943" spans="2:3" x14ac:dyDescent="0.55000000000000004">
      <c r="B3943" s="129"/>
      <c r="C3943" s="125"/>
    </row>
    <row r="3944" spans="2:3" x14ac:dyDescent="0.55000000000000004">
      <c r="B3944" s="129"/>
      <c r="C3944" s="125"/>
    </row>
    <row r="3945" spans="2:3" x14ac:dyDescent="0.55000000000000004">
      <c r="B3945" s="129"/>
      <c r="C3945" s="125"/>
    </row>
    <row r="3946" spans="2:3" x14ac:dyDescent="0.55000000000000004">
      <c r="B3946" s="129"/>
      <c r="C3946" s="125"/>
    </row>
    <row r="3947" spans="2:3" x14ac:dyDescent="0.55000000000000004">
      <c r="B3947" s="129"/>
      <c r="C3947" s="125"/>
    </row>
    <row r="3948" spans="2:3" x14ac:dyDescent="0.55000000000000004">
      <c r="B3948" s="129"/>
      <c r="C3948" s="125"/>
    </row>
    <row r="3949" spans="2:3" x14ac:dyDescent="0.55000000000000004">
      <c r="B3949" s="129"/>
      <c r="C3949" s="125"/>
    </row>
    <row r="3950" spans="2:3" x14ac:dyDescent="0.55000000000000004">
      <c r="B3950" s="129"/>
      <c r="C3950" s="125"/>
    </row>
    <row r="3951" spans="2:3" x14ac:dyDescent="0.55000000000000004">
      <c r="B3951" s="129"/>
      <c r="C3951" s="125"/>
    </row>
    <row r="3952" spans="2:3" x14ac:dyDescent="0.55000000000000004">
      <c r="B3952" s="129"/>
      <c r="C3952" s="125"/>
    </row>
    <row r="3953" spans="2:3" x14ac:dyDescent="0.55000000000000004">
      <c r="B3953" s="129"/>
      <c r="C3953" s="125"/>
    </row>
    <row r="3954" spans="2:3" x14ac:dyDescent="0.55000000000000004">
      <c r="B3954" s="129"/>
      <c r="C3954" s="125"/>
    </row>
    <row r="3955" spans="2:3" x14ac:dyDescent="0.55000000000000004">
      <c r="B3955" s="129"/>
      <c r="C3955" s="125"/>
    </row>
    <row r="3956" spans="2:3" x14ac:dyDescent="0.55000000000000004">
      <c r="B3956" s="129"/>
      <c r="C3956" s="125"/>
    </row>
    <row r="3957" spans="2:3" x14ac:dyDescent="0.55000000000000004">
      <c r="B3957" s="129"/>
      <c r="C3957" s="125"/>
    </row>
    <row r="3958" spans="2:3" x14ac:dyDescent="0.55000000000000004">
      <c r="B3958" s="129"/>
      <c r="C3958" s="125"/>
    </row>
    <row r="3959" spans="2:3" x14ac:dyDescent="0.55000000000000004">
      <c r="B3959" s="129"/>
      <c r="C3959" s="125"/>
    </row>
    <row r="3960" spans="2:3" x14ac:dyDescent="0.55000000000000004">
      <c r="B3960" s="129"/>
      <c r="C3960" s="125"/>
    </row>
    <row r="3961" spans="2:3" x14ac:dyDescent="0.55000000000000004">
      <c r="B3961" s="129"/>
      <c r="C3961" s="125"/>
    </row>
    <row r="3962" spans="2:3" x14ac:dyDescent="0.55000000000000004">
      <c r="B3962" s="129"/>
      <c r="C3962" s="125"/>
    </row>
    <row r="3963" spans="2:3" x14ac:dyDescent="0.55000000000000004">
      <c r="B3963" s="129"/>
      <c r="C3963" s="125"/>
    </row>
    <row r="3964" spans="2:3" x14ac:dyDescent="0.55000000000000004">
      <c r="B3964" s="129"/>
      <c r="C3964" s="125"/>
    </row>
    <row r="3965" spans="2:3" x14ac:dyDescent="0.55000000000000004">
      <c r="B3965" s="129"/>
      <c r="C3965" s="125"/>
    </row>
    <row r="3966" spans="2:3" x14ac:dyDescent="0.55000000000000004">
      <c r="B3966" s="129"/>
      <c r="C3966" s="125"/>
    </row>
    <row r="3967" spans="2:3" x14ac:dyDescent="0.55000000000000004">
      <c r="B3967" s="129"/>
      <c r="C3967" s="125"/>
    </row>
    <row r="3968" spans="2:3" x14ac:dyDescent="0.55000000000000004">
      <c r="B3968" s="129"/>
      <c r="C3968" s="125"/>
    </row>
    <row r="3969" spans="2:3" x14ac:dyDescent="0.55000000000000004">
      <c r="B3969" s="129"/>
      <c r="C3969" s="125"/>
    </row>
    <row r="3970" spans="2:3" x14ac:dyDescent="0.55000000000000004">
      <c r="B3970" s="129"/>
      <c r="C3970" s="125"/>
    </row>
    <row r="3971" spans="2:3" x14ac:dyDescent="0.55000000000000004">
      <c r="B3971" s="129"/>
      <c r="C3971" s="125"/>
    </row>
    <row r="3972" spans="2:3" x14ac:dyDescent="0.55000000000000004">
      <c r="B3972" s="129"/>
      <c r="C3972" s="125"/>
    </row>
    <row r="3973" spans="2:3" x14ac:dyDescent="0.55000000000000004">
      <c r="B3973" s="129"/>
      <c r="C3973" s="125"/>
    </row>
    <row r="3974" spans="2:3" x14ac:dyDescent="0.55000000000000004">
      <c r="B3974" s="129"/>
      <c r="C3974" s="125"/>
    </row>
    <row r="3975" spans="2:3" x14ac:dyDescent="0.55000000000000004">
      <c r="B3975" s="129"/>
      <c r="C3975" s="125"/>
    </row>
    <row r="3976" spans="2:3" x14ac:dyDescent="0.55000000000000004">
      <c r="B3976" s="129"/>
      <c r="C3976" s="125"/>
    </row>
    <row r="3977" spans="2:3" x14ac:dyDescent="0.55000000000000004">
      <c r="B3977" s="129"/>
      <c r="C3977" s="125"/>
    </row>
    <row r="3978" spans="2:3" x14ac:dyDescent="0.55000000000000004">
      <c r="B3978" s="129"/>
      <c r="C3978" s="125"/>
    </row>
    <row r="3979" spans="2:3" x14ac:dyDescent="0.55000000000000004">
      <c r="B3979" s="129"/>
      <c r="C3979" s="125"/>
    </row>
    <row r="3980" spans="2:3" x14ac:dyDescent="0.55000000000000004">
      <c r="B3980" s="129"/>
      <c r="C3980" s="125"/>
    </row>
    <row r="3981" spans="2:3" x14ac:dyDescent="0.55000000000000004">
      <c r="B3981" s="129"/>
      <c r="C3981" s="125"/>
    </row>
    <row r="3982" spans="2:3" x14ac:dyDescent="0.55000000000000004">
      <c r="B3982" s="129"/>
      <c r="C3982" s="125"/>
    </row>
    <row r="3983" spans="2:3" x14ac:dyDescent="0.55000000000000004">
      <c r="B3983" s="129"/>
      <c r="C3983" s="125"/>
    </row>
    <row r="3984" spans="2:3" x14ac:dyDescent="0.55000000000000004">
      <c r="B3984" s="129"/>
      <c r="C3984" s="125"/>
    </row>
    <row r="3985" spans="2:3" x14ac:dyDescent="0.55000000000000004">
      <c r="B3985" s="129"/>
      <c r="C3985" s="125"/>
    </row>
    <row r="3986" spans="2:3" x14ac:dyDescent="0.55000000000000004">
      <c r="B3986" s="129"/>
      <c r="C3986" s="125"/>
    </row>
    <row r="3987" spans="2:3" x14ac:dyDescent="0.55000000000000004">
      <c r="B3987" s="129"/>
      <c r="C3987" s="125"/>
    </row>
    <row r="3988" spans="2:3" x14ac:dyDescent="0.55000000000000004">
      <c r="B3988" s="129"/>
      <c r="C3988" s="125"/>
    </row>
    <row r="3989" spans="2:3" x14ac:dyDescent="0.55000000000000004">
      <c r="B3989" s="129"/>
      <c r="C3989" s="125"/>
    </row>
    <row r="3990" spans="2:3" x14ac:dyDescent="0.55000000000000004">
      <c r="B3990" s="129"/>
      <c r="C3990" s="125"/>
    </row>
    <row r="3991" spans="2:3" x14ac:dyDescent="0.55000000000000004">
      <c r="B3991" s="129"/>
      <c r="C3991" s="125"/>
    </row>
    <row r="3992" spans="2:3" x14ac:dyDescent="0.55000000000000004">
      <c r="B3992" s="129"/>
      <c r="C3992" s="125"/>
    </row>
    <row r="3993" spans="2:3" x14ac:dyDescent="0.55000000000000004">
      <c r="B3993" s="129"/>
      <c r="C3993" s="125"/>
    </row>
    <row r="3994" spans="2:3" x14ac:dyDescent="0.55000000000000004">
      <c r="B3994" s="129"/>
      <c r="C3994" s="125"/>
    </row>
    <row r="3995" spans="2:3" x14ac:dyDescent="0.55000000000000004">
      <c r="B3995" s="129"/>
      <c r="C3995" s="125"/>
    </row>
    <row r="3996" spans="2:3" x14ac:dyDescent="0.55000000000000004">
      <c r="B3996" s="129"/>
      <c r="C3996" s="125"/>
    </row>
    <row r="3997" spans="2:3" x14ac:dyDescent="0.55000000000000004">
      <c r="B3997" s="129"/>
      <c r="C3997" s="125"/>
    </row>
    <row r="3998" spans="2:3" x14ac:dyDescent="0.55000000000000004">
      <c r="B3998" s="129"/>
      <c r="C3998" s="125"/>
    </row>
    <row r="3999" spans="2:3" x14ac:dyDescent="0.55000000000000004">
      <c r="B3999" s="129"/>
      <c r="C3999" s="125"/>
    </row>
    <row r="4000" spans="2:3" x14ac:dyDescent="0.55000000000000004">
      <c r="B4000" s="129"/>
      <c r="C4000" s="125"/>
    </row>
    <row r="4001" spans="2:3" x14ac:dyDescent="0.55000000000000004">
      <c r="B4001" s="129"/>
      <c r="C4001" s="125"/>
    </row>
    <row r="4002" spans="2:3" x14ac:dyDescent="0.55000000000000004">
      <c r="B4002" s="129"/>
      <c r="C4002" s="125"/>
    </row>
    <row r="4003" spans="2:3" x14ac:dyDescent="0.55000000000000004">
      <c r="B4003" s="129"/>
      <c r="C4003" s="125"/>
    </row>
    <row r="4004" spans="2:3" x14ac:dyDescent="0.55000000000000004">
      <c r="B4004" s="129"/>
      <c r="C4004" s="125"/>
    </row>
    <row r="4005" spans="2:3" x14ac:dyDescent="0.55000000000000004">
      <c r="B4005" s="129"/>
      <c r="C4005" s="125"/>
    </row>
    <row r="4006" spans="2:3" x14ac:dyDescent="0.55000000000000004">
      <c r="B4006" s="129"/>
      <c r="C4006" s="125"/>
    </row>
    <row r="4007" spans="2:3" x14ac:dyDescent="0.55000000000000004">
      <c r="B4007" s="129"/>
      <c r="C4007" s="125"/>
    </row>
    <row r="4008" spans="2:3" x14ac:dyDescent="0.55000000000000004">
      <c r="B4008" s="129"/>
      <c r="C4008" s="125"/>
    </row>
    <row r="4009" spans="2:3" x14ac:dyDescent="0.55000000000000004">
      <c r="B4009" s="129"/>
      <c r="C4009" s="125"/>
    </row>
    <row r="4010" spans="2:3" x14ac:dyDescent="0.55000000000000004">
      <c r="B4010" s="129"/>
      <c r="C4010" s="125"/>
    </row>
    <row r="4011" spans="2:3" x14ac:dyDescent="0.55000000000000004">
      <c r="B4011" s="129"/>
      <c r="C4011" s="125"/>
    </row>
    <row r="4012" spans="2:3" x14ac:dyDescent="0.55000000000000004">
      <c r="B4012" s="129"/>
      <c r="C4012" s="125"/>
    </row>
    <row r="4013" spans="2:3" x14ac:dyDescent="0.55000000000000004">
      <c r="B4013" s="129"/>
      <c r="C4013" s="125"/>
    </row>
    <row r="4014" spans="2:3" x14ac:dyDescent="0.55000000000000004">
      <c r="B4014" s="129"/>
      <c r="C4014" s="125"/>
    </row>
    <row r="4015" spans="2:3" x14ac:dyDescent="0.55000000000000004">
      <c r="B4015" s="129"/>
      <c r="C4015" s="125"/>
    </row>
    <row r="4016" spans="2:3" x14ac:dyDescent="0.55000000000000004">
      <c r="B4016" s="129"/>
      <c r="C4016" s="125"/>
    </row>
    <row r="4017" spans="2:3" x14ac:dyDescent="0.55000000000000004">
      <c r="B4017" s="129"/>
      <c r="C4017" s="125"/>
    </row>
    <row r="4018" spans="2:3" x14ac:dyDescent="0.55000000000000004">
      <c r="B4018" s="129"/>
      <c r="C4018" s="125"/>
    </row>
    <row r="4019" spans="2:3" x14ac:dyDescent="0.55000000000000004">
      <c r="B4019" s="129"/>
      <c r="C4019" s="125"/>
    </row>
    <row r="4020" spans="2:3" x14ac:dyDescent="0.55000000000000004">
      <c r="B4020" s="129"/>
      <c r="C4020" s="125"/>
    </row>
    <row r="4021" spans="2:3" x14ac:dyDescent="0.55000000000000004">
      <c r="B4021" s="129"/>
      <c r="C4021" s="125"/>
    </row>
    <row r="4022" spans="2:3" x14ac:dyDescent="0.55000000000000004">
      <c r="B4022" s="129"/>
      <c r="C4022" s="125"/>
    </row>
    <row r="4023" spans="2:3" x14ac:dyDescent="0.55000000000000004">
      <c r="B4023" s="129"/>
      <c r="C4023" s="125"/>
    </row>
    <row r="4024" spans="2:3" x14ac:dyDescent="0.55000000000000004">
      <c r="B4024" s="129"/>
      <c r="C4024" s="125"/>
    </row>
    <row r="4025" spans="2:3" x14ac:dyDescent="0.55000000000000004">
      <c r="B4025" s="129"/>
      <c r="C4025" s="125"/>
    </row>
    <row r="4026" spans="2:3" x14ac:dyDescent="0.55000000000000004">
      <c r="B4026" s="129"/>
      <c r="C4026" s="125"/>
    </row>
    <row r="4027" spans="2:3" x14ac:dyDescent="0.55000000000000004">
      <c r="B4027" s="129"/>
      <c r="C4027" s="125"/>
    </row>
    <row r="4028" spans="2:3" x14ac:dyDescent="0.55000000000000004">
      <c r="B4028" s="129"/>
      <c r="C4028" s="125"/>
    </row>
    <row r="4029" spans="2:3" x14ac:dyDescent="0.55000000000000004">
      <c r="B4029" s="129"/>
      <c r="C4029" s="125"/>
    </row>
    <row r="4030" spans="2:3" x14ac:dyDescent="0.55000000000000004">
      <c r="B4030" s="129"/>
      <c r="C4030" s="125"/>
    </row>
    <row r="4031" spans="2:3" x14ac:dyDescent="0.55000000000000004">
      <c r="B4031" s="129"/>
      <c r="C4031" s="125"/>
    </row>
    <row r="4032" spans="2:3" x14ac:dyDescent="0.55000000000000004">
      <c r="B4032" s="129"/>
      <c r="C4032" s="125"/>
    </row>
    <row r="4033" spans="2:3" x14ac:dyDescent="0.55000000000000004">
      <c r="B4033" s="129"/>
      <c r="C4033" s="125"/>
    </row>
    <row r="4034" spans="2:3" x14ac:dyDescent="0.55000000000000004">
      <c r="B4034" s="129"/>
      <c r="C4034" s="125"/>
    </row>
    <row r="4035" spans="2:3" x14ac:dyDescent="0.55000000000000004">
      <c r="B4035" s="129"/>
      <c r="C4035" s="125"/>
    </row>
    <row r="4036" spans="2:3" x14ac:dyDescent="0.55000000000000004">
      <c r="B4036" s="129"/>
      <c r="C4036" s="125"/>
    </row>
    <row r="4037" spans="2:3" x14ac:dyDescent="0.55000000000000004">
      <c r="B4037" s="129"/>
      <c r="C4037" s="125"/>
    </row>
    <row r="4038" spans="2:3" x14ac:dyDescent="0.55000000000000004">
      <c r="B4038" s="129"/>
      <c r="C4038" s="125"/>
    </row>
    <row r="4039" spans="2:3" x14ac:dyDescent="0.55000000000000004">
      <c r="B4039" s="129"/>
      <c r="C4039" s="125"/>
    </row>
    <row r="4040" spans="2:3" x14ac:dyDescent="0.55000000000000004">
      <c r="B4040" s="129"/>
      <c r="C4040" s="125"/>
    </row>
    <row r="4041" spans="2:3" x14ac:dyDescent="0.55000000000000004">
      <c r="B4041" s="129"/>
      <c r="C4041" s="125"/>
    </row>
    <row r="4042" spans="2:3" x14ac:dyDescent="0.55000000000000004">
      <c r="B4042" s="129"/>
      <c r="C4042" s="125"/>
    </row>
    <row r="4043" spans="2:3" x14ac:dyDescent="0.55000000000000004">
      <c r="B4043" s="129"/>
      <c r="C4043" s="125"/>
    </row>
    <row r="4044" spans="2:3" x14ac:dyDescent="0.55000000000000004">
      <c r="B4044" s="129"/>
      <c r="C4044" s="125"/>
    </row>
    <row r="4045" spans="2:3" x14ac:dyDescent="0.55000000000000004">
      <c r="B4045" s="129"/>
      <c r="C4045" s="125"/>
    </row>
    <row r="4046" spans="2:3" x14ac:dyDescent="0.55000000000000004">
      <c r="B4046" s="129"/>
      <c r="C4046" s="125"/>
    </row>
    <row r="4047" spans="2:3" x14ac:dyDescent="0.55000000000000004">
      <c r="B4047" s="129"/>
      <c r="C4047" s="125"/>
    </row>
    <row r="4048" spans="2:3" x14ac:dyDescent="0.55000000000000004">
      <c r="B4048" s="129"/>
      <c r="C4048" s="125"/>
    </row>
    <row r="4049" spans="2:3" x14ac:dyDescent="0.55000000000000004">
      <c r="B4049" s="129"/>
      <c r="C4049" s="125"/>
    </row>
    <row r="4050" spans="2:3" x14ac:dyDescent="0.55000000000000004">
      <c r="B4050" s="129"/>
      <c r="C4050" s="125"/>
    </row>
    <row r="4051" spans="2:3" x14ac:dyDescent="0.55000000000000004">
      <c r="B4051" s="129"/>
      <c r="C4051" s="125"/>
    </row>
    <row r="4052" spans="2:3" x14ac:dyDescent="0.55000000000000004">
      <c r="B4052" s="129"/>
      <c r="C4052" s="125"/>
    </row>
    <row r="4053" spans="2:3" x14ac:dyDescent="0.55000000000000004">
      <c r="B4053" s="129"/>
      <c r="C4053" s="125"/>
    </row>
    <row r="4054" spans="2:3" x14ac:dyDescent="0.55000000000000004">
      <c r="B4054" s="129"/>
      <c r="C4054" s="125"/>
    </row>
    <row r="4055" spans="2:3" x14ac:dyDescent="0.55000000000000004">
      <c r="B4055" s="129"/>
      <c r="C4055" s="125"/>
    </row>
    <row r="4056" spans="2:3" x14ac:dyDescent="0.55000000000000004">
      <c r="B4056" s="129"/>
      <c r="C4056" s="125"/>
    </row>
    <row r="4057" spans="2:3" x14ac:dyDescent="0.55000000000000004">
      <c r="B4057" s="129"/>
      <c r="C4057" s="125"/>
    </row>
    <row r="4058" spans="2:3" x14ac:dyDescent="0.55000000000000004">
      <c r="B4058" s="129"/>
      <c r="C4058" s="125"/>
    </row>
    <row r="4059" spans="2:3" x14ac:dyDescent="0.55000000000000004">
      <c r="B4059" s="129"/>
      <c r="C4059" s="125"/>
    </row>
    <row r="4060" spans="2:3" x14ac:dyDescent="0.55000000000000004">
      <c r="B4060" s="129"/>
      <c r="C4060" s="125"/>
    </row>
    <row r="4061" spans="2:3" x14ac:dyDescent="0.55000000000000004">
      <c r="B4061" s="129"/>
      <c r="C4061" s="125"/>
    </row>
    <row r="4062" spans="2:3" x14ac:dyDescent="0.55000000000000004">
      <c r="B4062" s="129"/>
      <c r="C4062" s="125"/>
    </row>
    <row r="4063" spans="2:3" x14ac:dyDescent="0.55000000000000004">
      <c r="B4063" s="129"/>
      <c r="C4063" s="125"/>
    </row>
    <row r="4064" spans="2:3" x14ac:dyDescent="0.55000000000000004">
      <c r="B4064" s="129"/>
      <c r="C4064" s="125"/>
    </row>
    <row r="4065" spans="2:3" x14ac:dyDescent="0.55000000000000004">
      <c r="B4065" s="129"/>
      <c r="C4065" s="125"/>
    </row>
    <row r="4066" spans="2:3" x14ac:dyDescent="0.55000000000000004">
      <c r="B4066" s="129"/>
      <c r="C4066" s="125"/>
    </row>
    <row r="4067" spans="2:3" x14ac:dyDescent="0.55000000000000004">
      <c r="B4067" s="129"/>
      <c r="C4067" s="125"/>
    </row>
    <row r="4068" spans="2:3" x14ac:dyDescent="0.55000000000000004">
      <c r="B4068" s="129"/>
      <c r="C4068" s="125"/>
    </row>
    <row r="4069" spans="2:3" x14ac:dyDescent="0.55000000000000004">
      <c r="B4069" s="129"/>
      <c r="C4069" s="125"/>
    </row>
    <row r="4070" spans="2:3" x14ac:dyDescent="0.55000000000000004">
      <c r="B4070" s="129"/>
      <c r="C4070" s="125"/>
    </row>
    <row r="4071" spans="2:3" x14ac:dyDescent="0.55000000000000004">
      <c r="B4071" s="129"/>
      <c r="C4071" s="125"/>
    </row>
    <row r="4072" spans="2:3" x14ac:dyDescent="0.55000000000000004">
      <c r="B4072" s="129"/>
      <c r="C4072" s="125"/>
    </row>
    <row r="4073" spans="2:3" x14ac:dyDescent="0.55000000000000004">
      <c r="B4073" s="129"/>
      <c r="C4073" s="125"/>
    </row>
    <row r="4074" spans="2:3" x14ac:dyDescent="0.55000000000000004">
      <c r="B4074" s="129"/>
      <c r="C4074" s="125"/>
    </row>
    <row r="4075" spans="2:3" x14ac:dyDescent="0.55000000000000004">
      <c r="B4075" s="129"/>
      <c r="C4075" s="125"/>
    </row>
    <row r="4076" spans="2:3" x14ac:dyDescent="0.55000000000000004">
      <c r="B4076" s="129"/>
      <c r="C4076" s="125"/>
    </row>
    <row r="4077" spans="2:3" x14ac:dyDescent="0.55000000000000004">
      <c r="B4077" s="129"/>
      <c r="C4077" s="125"/>
    </row>
    <row r="4078" spans="2:3" x14ac:dyDescent="0.55000000000000004">
      <c r="B4078" s="129"/>
      <c r="C4078" s="125"/>
    </row>
    <row r="4079" spans="2:3" x14ac:dyDescent="0.55000000000000004">
      <c r="B4079" s="129"/>
      <c r="C4079" s="125"/>
    </row>
    <row r="4080" spans="2:3" x14ac:dyDescent="0.55000000000000004">
      <c r="B4080" s="129"/>
      <c r="C4080" s="125"/>
    </row>
    <row r="4081" spans="2:3" x14ac:dyDescent="0.55000000000000004">
      <c r="B4081" s="129"/>
      <c r="C4081" s="125"/>
    </row>
    <row r="4082" spans="2:3" x14ac:dyDescent="0.55000000000000004">
      <c r="B4082" s="129"/>
      <c r="C4082" s="125"/>
    </row>
    <row r="4083" spans="2:3" x14ac:dyDescent="0.55000000000000004">
      <c r="B4083" s="129"/>
      <c r="C4083" s="125"/>
    </row>
    <row r="4084" spans="2:3" x14ac:dyDescent="0.55000000000000004">
      <c r="B4084" s="129"/>
      <c r="C4084" s="125"/>
    </row>
    <row r="4085" spans="2:3" x14ac:dyDescent="0.55000000000000004">
      <c r="B4085" s="129"/>
      <c r="C4085" s="125"/>
    </row>
    <row r="4086" spans="2:3" x14ac:dyDescent="0.55000000000000004">
      <c r="B4086" s="129"/>
      <c r="C4086" s="125"/>
    </row>
    <row r="4087" spans="2:3" x14ac:dyDescent="0.55000000000000004">
      <c r="B4087" s="129"/>
      <c r="C4087" s="125"/>
    </row>
    <row r="4088" spans="2:3" x14ac:dyDescent="0.55000000000000004">
      <c r="B4088" s="129"/>
      <c r="C4088" s="125"/>
    </row>
    <row r="4089" spans="2:3" x14ac:dyDescent="0.55000000000000004">
      <c r="B4089" s="129"/>
      <c r="C4089" s="125"/>
    </row>
    <row r="4090" spans="2:3" x14ac:dyDescent="0.55000000000000004">
      <c r="B4090" s="129"/>
      <c r="C4090" s="125"/>
    </row>
    <row r="4091" spans="2:3" x14ac:dyDescent="0.55000000000000004">
      <c r="B4091" s="129"/>
      <c r="C4091" s="125"/>
    </row>
    <row r="4092" spans="2:3" x14ac:dyDescent="0.55000000000000004">
      <c r="B4092" s="129"/>
      <c r="C4092" s="125"/>
    </row>
    <row r="4093" spans="2:3" x14ac:dyDescent="0.55000000000000004">
      <c r="B4093" s="129"/>
      <c r="C4093" s="125"/>
    </row>
    <row r="4094" spans="2:3" x14ac:dyDescent="0.55000000000000004">
      <c r="B4094" s="129"/>
      <c r="C4094" s="125"/>
    </row>
    <row r="4095" spans="2:3" x14ac:dyDescent="0.55000000000000004">
      <c r="B4095" s="129"/>
      <c r="C4095" s="125"/>
    </row>
    <row r="4096" spans="2:3" x14ac:dyDescent="0.55000000000000004">
      <c r="B4096" s="129"/>
      <c r="C4096" s="125"/>
    </row>
    <row r="4097" spans="2:3" x14ac:dyDescent="0.55000000000000004">
      <c r="B4097" s="129"/>
      <c r="C4097" s="125"/>
    </row>
    <row r="4098" spans="2:3" x14ac:dyDescent="0.55000000000000004">
      <c r="B4098" s="129"/>
      <c r="C4098" s="125"/>
    </row>
    <row r="4099" spans="2:3" x14ac:dyDescent="0.55000000000000004">
      <c r="B4099" s="129"/>
      <c r="C4099" s="125"/>
    </row>
    <row r="4100" spans="2:3" x14ac:dyDescent="0.55000000000000004">
      <c r="B4100" s="129"/>
      <c r="C4100" s="125"/>
    </row>
    <row r="4101" spans="2:3" x14ac:dyDescent="0.55000000000000004">
      <c r="B4101" s="129"/>
      <c r="C4101" s="125"/>
    </row>
    <row r="4102" spans="2:3" x14ac:dyDescent="0.55000000000000004">
      <c r="B4102" s="129"/>
      <c r="C4102" s="125"/>
    </row>
    <row r="4103" spans="2:3" x14ac:dyDescent="0.55000000000000004">
      <c r="B4103" s="129"/>
      <c r="C4103" s="125"/>
    </row>
    <row r="4104" spans="2:3" x14ac:dyDescent="0.55000000000000004">
      <c r="B4104" s="129"/>
      <c r="C4104" s="125"/>
    </row>
    <row r="4105" spans="2:3" x14ac:dyDescent="0.55000000000000004">
      <c r="B4105" s="129"/>
      <c r="C4105" s="125"/>
    </row>
    <row r="4106" spans="2:3" x14ac:dyDescent="0.55000000000000004">
      <c r="B4106" s="129"/>
      <c r="C4106" s="125"/>
    </row>
    <row r="4107" spans="2:3" x14ac:dyDescent="0.55000000000000004">
      <c r="B4107" s="129"/>
      <c r="C4107" s="125"/>
    </row>
    <row r="4108" spans="2:3" x14ac:dyDescent="0.55000000000000004">
      <c r="B4108" s="129"/>
      <c r="C4108" s="125"/>
    </row>
    <row r="4109" spans="2:3" x14ac:dyDescent="0.55000000000000004">
      <c r="B4109" s="129"/>
      <c r="C4109" s="125"/>
    </row>
    <row r="4110" spans="2:3" x14ac:dyDescent="0.55000000000000004">
      <c r="B4110" s="129"/>
      <c r="C4110" s="125"/>
    </row>
    <row r="4111" spans="2:3" x14ac:dyDescent="0.55000000000000004">
      <c r="B4111" s="129"/>
      <c r="C4111" s="125"/>
    </row>
    <row r="4112" spans="2:3" x14ac:dyDescent="0.55000000000000004">
      <c r="B4112" s="129"/>
      <c r="C4112" s="125"/>
    </row>
    <row r="4113" spans="2:3" x14ac:dyDescent="0.55000000000000004">
      <c r="B4113" s="129"/>
      <c r="C4113" s="125"/>
    </row>
    <row r="4114" spans="2:3" x14ac:dyDescent="0.55000000000000004">
      <c r="B4114" s="129"/>
      <c r="C4114" s="125"/>
    </row>
    <row r="4115" spans="2:3" x14ac:dyDescent="0.55000000000000004">
      <c r="B4115" s="129"/>
      <c r="C4115" s="125"/>
    </row>
    <row r="4116" spans="2:3" x14ac:dyDescent="0.55000000000000004">
      <c r="B4116" s="129"/>
      <c r="C4116" s="125"/>
    </row>
    <row r="4117" spans="2:3" x14ac:dyDescent="0.55000000000000004">
      <c r="B4117" s="129"/>
      <c r="C4117" s="125"/>
    </row>
    <row r="4118" spans="2:3" x14ac:dyDescent="0.55000000000000004">
      <c r="B4118" s="129"/>
      <c r="C4118" s="125"/>
    </row>
    <row r="4119" spans="2:3" x14ac:dyDescent="0.55000000000000004">
      <c r="B4119" s="129"/>
      <c r="C4119" s="125"/>
    </row>
    <row r="4120" spans="2:3" x14ac:dyDescent="0.55000000000000004">
      <c r="B4120" s="129"/>
      <c r="C4120" s="125"/>
    </row>
    <row r="4121" spans="2:3" x14ac:dyDescent="0.55000000000000004">
      <c r="B4121" s="129"/>
      <c r="C4121" s="125"/>
    </row>
    <row r="4122" spans="2:3" x14ac:dyDescent="0.55000000000000004">
      <c r="B4122" s="129"/>
      <c r="C4122" s="125"/>
    </row>
    <row r="4123" spans="2:3" x14ac:dyDescent="0.55000000000000004">
      <c r="B4123" s="129"/>
      <c r="C4123" s="125"/>
    </row>
    <row r="4124" spans="2:3" x14ac:dyDescent="0.55000000000000004">
      <c r="B4124" s="129"/>
      <c r="C4124" s="125"/>
    </row>
    <row r="4125" spans="2:3" x14ac:dyDescent="0.55000000000000004">
      <c r="B4125" s="129"/>
      <c r="C4125" s="125"/>
    </row>
    <row r="4126" spans="2:3" x14ac:dyDescent="0.55000000000000004">
      <c r="B4126" s="129"/>
      <c r="C4126" s="125"/>
    </row>
    <row r="4127" spans="2:3" x14ac:dyDescent="0.55000000000000004">
      <c r="B4127" s="129"/>
      <c r="C4127" s="125"/>
    </row>
    <row r="4128" spans="2:3" x14ac:dyDescent="0.55000000000000004">
      <c r="B4128" s="129"/>
      <c r="C4128" s="125"/>
    </row>
    <row r="4129" spans="2:3" x14ac:dyDescent="0.55000000000000004">
      <c r="B4129" s="129"/>
      <c r="C4129" s="125"/>
    </row>
    <row r="4130" spans="2:3" x14ac:dyDescent="0.55000000000000004">
      <c r="B4130" s="129"/>
      <c r="C4130" s="125"/>
    </row>
    <row r="4131" spans="2:3" x14ac:dyDescent="0.55000000000000004">
      <c r="B4131" s="129"/>
      <c r="C4131" s="125"/>
    </row>
    <row r="4132" spans="2:3" x14ac:dyDescent="0.55000000000000004">
      <c r="B4132" s="129"/>
      <c r="C4132" s="125"/>
    </row>
    <row r="4133" spans="2:3" x14ac:dyDescent="0.55000000000000004">
      <c r="B4133" s="129"/>
      <c r="C4133" s="125"/>
    </row>
    <row r="4134" spans="2:3" x14ac:dyDescent="0.55000000000000004">
      <c r="B4134" s="129"/>
      <c r="C4134" s="125"/>
    </row>
    <row r="4135" spans="2:3" x14ac:dyDescent="0.55000000000000004">
      <c r="B4135" s="129"/>
      <c r="C4135" s="125"/>
    </row>
    <row r="4136" spans="2:3" x14ac:dyDescent="0.55000000000000004">
      <c r="B4136" s="129"/>
      <c r="C4136" s="125"/>
    </row>
    <row r="4137" spans="2:3" x14ac:dyDescent="0.55000000000000004">
      <c r="B4137" s="129"/>
      <c r="C4137" s="125"/>
    </row>
    <row r="4138" spans="2:3" x14ac:dyDescent="0.55000000000000004">
      <c r="B4138" s="129"/>
      <c r="C4138" s="125"/>
    </row>
    <row r="4139" spans="2:3" x14ac:dyDescent="0.55000000000000004">
      <c r="B4139" s="129"/>
      <c r="C4139" s="125"/>
    </row>
    <row r="4140" spans="2:3" x14ac:dyDescent="0.55000000000000004">
      <c r="B4140" s="129"/>
      <c r="C4140" s="125"/>
    </row>
    <row r="4141" spans="2:3" x14ac:dyDescent="0.55000000000000004">
      <c r="B4141" s="129"/>
      <c r="C4141" s="125"/>
    </row>
    <row r="4142" spans="2:3" x14ac:dyDescent="0.55000000000000004">
      <c r="B4142" s="129"/>
      <c r="C4142" s="125"/>
    </row>
    <row r="4143" spans="2:3" x14ac:dyDescent="0.55000000000000004">
      <c r="B4143" s="129"/>
      <c r="C4143" s="125"/>
    </row>
    <row r="4144" spans="2:3" x14ac:dyDescent="0.55000000000000004">
      <c r="B4144" s="129"/>
      <c r="C4144" s="125"/>
    </row>
    <row r="4145" spans="2:3" x14ac:dyDescent="0.55000000000000004">
      <c r="B4145" s="129"/>
      <c r="C4145" s="125"/>
    </row>
    <row r="4146" spans="2:3" x14ac:dyDescent="0.55000000000000004">
      <c r="B4146" s="129"/>
      <c r="C4146" s="125"/>
    </row>
    <row r="4147" spans="2:3" x14ac:dyDescent="0.55000000000000004">
      <c r="B4147" s="129"/>
      <c r="C4147" s="125"/>
    </row>
    <row r="4148" spans="2:3" x14ac:dyDescent="0.55000000000000004">
      <c r="B4148" s="129"/>
      <c r="C4148" s="125"/>
    </row>
    <row r="4149" spans="2:3" x14ac:dyDescent="0.55000000000000004">
      <c r="B4149" s="129"/>
      <c r="C4149" s="125"/>
    </row>
    <row r="4150" spans="2:3" x14ac:dyDescent="0.55000000000000004">
      <c r="B4150" s="129"/>
      <c r="C4150" s="125"/>
    </row>
    <row r="4151" spans="2:3" x14ac:dyDescent="0.55000000000000004">
      <c r="B4151" s="129"/>
      <c r="C4151" s="125"/>
    </row>
    <row r="4152" spans="2:3" x14ac:dyDescent="0.55000000000000004">
      <c r="B4152" s="129"/>
      <c r="C4152" s="125"/>
    </row>
    <row r="4153" spans="2:3" x14ac:dyDescent="0.55000000000000004">
      <c r="B4153" s="129"/>
      <c r="C4153" s="125"/>
    </row>
    <row r="4154" spans="2:3" x14ac:dyDescent="0.55000000000000004">
      <c r="B4154" s="129"/>
      <c r="C4154" s="125"/>
    </row>
    <row r="4155" spans="2:3" x14ac:dyDescent="0.55000000000000004">
      <c r="B4155" s="129"/>
      <c r="C4155" s="125"/>
    </row>
    <row r="4156" spans="2:3" x14ac:dyDescent="0.55000000000000004">
      <c r="B4156" s="129"/>
      <c r="C4156" s="125"/>
    </row>
    <row r="4157" spans="2:3" x14ac:dyDescent="0.55000000000000004">
      <c r="B4157" s="129"/>
      <c r="C4157" s="125"/>
    </row>
    <row r="4158" spans="2:3" x14ac:dyDescent="0.55000000000000004">
      <c r="B4158" s="129"/>
      <c r="C4158" s="125"/>
    </row>
    <row r="4159" spans="2:3" x14ac:dyDescent="0.55000000000000004">
      <c r="B4159" s="129"/>
      <c r="C4159" s="125"/>
    </row>
    <row r="4160" spans="2:3" x14ac:dyDescent="0.55000000000000004">
      <c r="B4160" s="129"/>
      <c r="C4160" s="125"/>
    </row>
    <row r="4161" spans="2:3" x14ac:dyDescent="0.55000000000000004">
      <c r="B4161" s="129"/>
      <c r="C4161" s="125"/>
    </row>
    <row r="4162" spans="2:3" x14ac:dyDescent="0.55000000000000004">
      <c r="B4162" s="129"/>
      <c r="C4162" s="125"/>
    </row>
    <row r="4163" spans="2:3" x14ac:dyDescent="0.55000000000000004">
      <c r="B4163" s="129"/>
      <c r="C4163" s="125"/>
    </row>
    <row r="4164" spans="2:3" x14ac:dyDescent="0.55000000000000004">
      <c r="B4164" s="129"/>
      <c r="C4164" s="125"/>
    </row>
    <row r="4165" spans="2:3" x14ac:dyDescent="0.55000000000000004">
      <c r="B4165" s="129"/>
      <c r="C4165" s="125"/>
    </row>
    <row r="4166" spans="2:3" x14ac:dyDescent="0.55000000000000004">
      <c r="B4166" s="129"/>
      <c r="C4166" s="125"/>
    </row>
    <row r="4167" spans="2:3" x14ac:dyDescent="0.55000000000000004">
      <c r="B4167" s="129"/>
      <c r="C4167" s="125"/>
    </row>
    <row r="4168" spans="2:3" x14ac:dyDescent="0.55000000000000004">
      <c r="B4168" s="129"/>
      <c r="C4168" s="125"/>
    </row>
    <row r="4169" spans="2:3" x14ac:dyDescent="0.55000000000000004">
      <c r="B4169" s="129"/>
      <c r="C4169" s="125"/>
    </row>
    <row r="4170" spans="2:3" x14ac:dyDescent="0.55000000000000004">
      <c r="B4170" s="129"/>
      <c r="C4170" s="125"/>
    </row>
    <row r="4171" spans="2:3" x14ac:dyDescent="0.55000000000000004">
      <c r="B4171" s="129"/>
      <c r="C4171" s="125"/>
    </row>
    <row r="4172" spans="2:3" x14ac:dyDescent="0.55000000000000004">
      <c r="B4172" s="129"/>
      <c r="C4172" s="125"/>
    </row>
    <row r="4173" spans="2:3" x14ac:dyDescent="0.55000000000000004">
      <c r="B4173" s="129"/>
      <c r="C4173" s="125"/>
    </row>
    <row r="4174" spans="2:3" x14ac:dyDescent="0.55000000000000004">
      <c r="B4174" s="129"/>
      <c r="C4174" s="125"/>
    </row>
    <row r="4175" spans="2:3" x14ac:dyDescent="0.55000000000000004">
      <c r="B4175" s="129"/>
      <c r="C4175" s="125"/>
    </row>
    <row r="4176" spans="2:3" x14ac:dyDescent="0.55000000000000004">
      <c r="B4176" s="129"/>
      <c r="C4176" s="125"/>
    </row>
    <row r="4177" spans="2:3" x14ac:dyDescent="0.55000000000000004">
      <c r="B4177" s="129"/>
      <c r="C4177" s="125"/>
    </row>
    <row r="4178" spans="2:3" x14ac:dyDescent="0.55000000000000004">
      <c r="B4178" s="129"/>
      <c r="C4178" s="125"/>
    </row>
    <row r="4179" spans="2:3" x14ac:dyDescent="0.55000000000000004">
      <c r="B4179" s="129"/>
      <c r="C4179" s="125"/>
    </row>
    <row r="4180" spans="2:3" x14ac:dyDescent="0.55000000000000004">
      <c r="B4180" s="129"/>
      <c r="C4180" s="125"/>
    </row>
    <row r="4181" spans="2:3" x14ac:dyDescent="0.55000000000000004">
      <c r="B4181" s="129"/>
      <c r="C4181" s="125"/>
    </row>
    <row r="4182" spans="2:3" x14ac:dyDescent="0.55000000000000004">
      <c r="B4182" s="129"/>
      <c r="C4182" s="125"/>
    </row>
    <row r="4183" spans="2:3" x14ac:dyDescent="0.55000000000000004">
      <c r="B4183" s="129"/>
      <c r="C4183" s="125"/>
    </row>
    <row r="4184" spans="2:3" x14ac:dyDescent="0.55000000000000004">
      <c r="B4184" s="129"/>
      <c r="C4184" s="125"/>
    </row>
    <row r="4185" spans="2:3" x14ac:dyDescent="0.55000000000000004">
      <c r="B4185" s="129"/>
      <c r="C4185" s="125"/>
    </row>
    <row r="4186" spans="2:3" x14ac:dyDescent="0.55000000000000004">
      <c r="B4186" s="129"/>
      <c r="C4186" s="125"/>
    </row>
    <row r="4187" spans="2:3" x14ac:dyDescent="0.55000000000000004">
      <c r="B4187" s="129"/>
      <c r="C4187" s="125"/>
    </row>
    <row r="4188" spans="2:3" x14ac:dyDescent="0.55000000000000004">
      <c r="B4188" s="129"/>
      <c r="C4188" s="125"/>
    </row>
    <row r="4189" spans="2:3" x14ac:dyDescent="0.55000000000000004">
      <c r="B4189" s="129"/>
      <c r="C4189" s="125"/>
    </row>
    <row r="4190" spans="2:3" x14ac:dyDescent="0.55000000000000004">
      <c r="B4190" s="129"/>
      <c r="C4190" s="125"/>
    </row>
    <row r="4191" spans="2:3" x14ac:dyDescent="0.55000000000000004">
      <c r="B4191" s="129"/>
      <c r="C4191" s="125"/>
    </row>
    <row r="4192" spans="2:3" x14ac:dyDescent="0.55000000000000004">
      <c r="B4192" s="129"/>
      <c r="C4192" s="125"/>
    </row>
    <row r="4193" spans="2:3" x14ac:dyDescent="0.55000000000000004">
      <c r="B4193" s="129"/>
      <c r="C4193" s="125"/>
    </row>
    <row r="4194" spans="2:3" x14ac:dyDescent="0.55000000000000004">
      <c r="B4194" s="129"/>
      <c r="C4194" s="125"/>
    </row>
    <row r="4195" spans="2:3" x14ac:dyDescent="0.55000000000000004">
      <c r="B4195" s="129"/>
      <c r="C4195" s="125"/>
    </row>
    <row r="4196" spans="2:3" x14ac:dyDescent="0.55000000000000004">
      <c r="B4196" s="129"/>
      <c r="C4196" s="125"/>
    </row>
    <row r="4197" spans="2:3" x14ac:dyDescent="0.55000000000000004">
      <c r="B4197" s="129"/>
      <c r="C4197" s="125"/>
    </row>
    <row r="4198" spans="2:3" x14ac:dyDescent="0.55000000000000004">
      <c r="B4198" s="129"/>
      <c r="C4198" s="125"/>
    </row>
    <row r="4199" spans="2:3" x14ac:dyDescent="0.55000000000000004">
      <c r="B4199" s="129"/>
      <c r="C4199" s="125"/>
    </row>
    <row r="4200" spans="2:3" x14ac:dyDescent="0.55000000000000004">
      <c r="B4200" s="129"/>
      <c r="C4200" s="125"/>
    </row>
    <row r="4201" spans="2:3" x14ac:dyDescent="0.55000000000000004">
      <c r="B4201" s="129"/>
      <c r="C4201" s="125"/>
    </row>
    <row r="4202" spans="2:3" x14ac:dyDescent="0.55000000000000004">
      <c r="B4202" s="129"/>
      <c r="C4202" s="125"/>
    </row>
    <row r="4203" spans="2:3" x14ac:dyDescent="0.55000000000000004">
      <c r="B4203" s="129"/>
      <c r="C4203" s="125"/>
    </row>
    <row r="4204" spans="2:3" x14ac:dyDescent="0.55000000000000004">
      <c r="B4204" s="129"/>
      <c r="C4204" s="125"/>
    </row>
    <row r="4205" spans="2:3" x14ac:dyDescent="0.55000000000000004">
      <c r="B4205" s="129"/>
      <c r="C4205" s="125"/>
    </row>
    <row r="4206" spans="2:3" x14ac:dyDescent="0.55000000000000004">
      <c r="B4206" s="129"/>
      <c r="C4206" s="125"/>
    </row>
    <row r="4207" spans="2:3" x14ac:dyDescent="0.55000000000000004">
      <c r="B4207" s="129"/>
      <c r="C4207" s="125"/>
    </row>
    <row r="4208" spans="2:3" x14ac:dyDescent="0.55000000000000004">
      <c r="B4208" s="129"/>
      <c r="C4208" s="125"/>
    </row>
    <row r="4209" spans="2:3" x14ac:dyDescent="0.55000000000000004">
      <c r="B4209" s="129"/>
      <c r="C4209" s="125"/>
    </row>
    <row r="4210" spans="2:3" x14ac:dyDescent="0.55000000000000004">
      <c r="B4210" s="129"/>
      <c r="C4210" s="125"/>
    </row>
    <row r="4211" spans="2:3" x14ac:dyDescent="0.55000000000000004">
      <c r="B4211" s="129"/>
      <c r="C4211" s="125"/>
    </row>
    <row r="4212" spans="2:3" x14ac:dyDescent="0.55000000000000004">
      <c r="B4212" s="129"/>
      <c r="C4212" s="125"/>
    </row>
    <row r="4213" spans="2:3" x14ac:dyDescent="0.55000000000000004">
      <c r="B4213" s="129"/>
      <c r="C4213" s="125"/>
    </row>
    <row r="4214" spans="2:3" x14ac:dyDescent="0.55000000000000004">
      <c r="B4214" s="129"/>
      <c r="C4214" s="125"/>
    </row>
    <row r="4215" spans="2:3" x14ac:dyDescent="0.55000000000000004">
      <c r="B4215" s="129"/>
      <c r="C4215" s="125"/>
    </row>
    <row r="4216" spans="2:3" x14ac:dyDescent="0.55000000000000004">
      <c r="B4216" s="129"/>
      <c r="C4216" s="125"/>
    </row>
    <row r="4217" spans="2:3" x14ac:dyDescent="0.55000000000000004">
      <c r="B4217" s="129"/>
      <c r="C4217" s="125"/>
    </row>
    <row r="4218" spans="2:3" x14ac:dyDescent="0.55000000000000004">
      <c r="B4218" s="129"/>
      <c r="C4218" s="125"/>
    </row>
    <row r="4219" spans="2:3" x14ac:dyDescent="0.55000000000000004">
      <c r="B4219" s="129"/>
      <c r="C4219" s="125"/>
    </row>
    <row r="4220" spans="2:3" x14ac:dyDescent="0.55000000000000004">
      <c r="B4220" s="129"/>
      <c r="C4220" s="125"/>
    </row>
    <row r="4221" spans="2:3" x14ac:dyDescent="0.55000000000000004">
      <c r="B4221" s="129"/>
      <c r="C4221" s="125"/>
    </row>
    <row r="4222" spans="2:3" x14ac:dyDescent="0.55000000000000004">
      <c r="B4222" s="129"/>
      <c r="C4222" s="125"/>
    </row>
    <row r="4223" spans="2:3" x14ac:dyDescent="0.55000000000000004">
      <c r="B4223" s="129"/>
      <c r="C4223" s="125"/>
    </row>
    <row r="4224" spans="2:3" x14ac:dyDescent="0.55000000000000004">
      <c r="B4224" s="129"/>
      <c r="C4224" s="125"/>
    </row>
    <row r="4225" spans="2:3" x14ac:dyDescent="0.55000000000000004">
      <c r="B4225" s="129"/>
      <c r="C4225" s="125"/>
    </row>
    <row r="4226" spans="2:3" x14ac:dyDescent="0.55000000000000004">
      <c r="B4226" s="129"/>
      <c r="C4226" s="125"/>
    </row>
    <row r="4227" spans="2:3" x14ac:dyDescent="0.55000000000000004">
      <c r="B4227" s="129"/>
      <c r="C4227" s="125"/>
    </row>
    <row r="4228" spans="2:3" x14ac:dyDescent="0.55000000000000004">
      <c r="B4228" s="129"/>
      <c r="C4228" s="125"/>
    </row>
    <row r="4229" spans="2:3" x14ac:dyDescent="0.55000000000000004">
      <c r="B4229" s="129"/>
      <c r="C4229" s="125"/>
    </row>
    <row r="4230" spans="2:3" x14ac:dyDescent="0.55000000000000004">
      <c r="B4230" s="129"/>
      <c r="C4230" s="125"/>
    </row>
    <row r="4231" spans="2:3" x14ac:dyDescent="0.55000000000000004">
      <c r="B4231" s="129"/>
      <c r="C4231" s="125"/>
    </row>
    <row r="4232" spans="2:3" x14ac:dyDescent="0.55000000000000004">
      <c r="B4232" s="129"/>
      <c r="C4232" s="125"/>
    </row>
    <row r="4233" spans="2:3" x14ac:dyDescent="0.55000000000000004">
      <c r="B4233" s="129"/>
      <c r="C4233" s="125"/>
    </row>
    <row r="4234" spans="2:3" x14ac:dyDescent="0.55000000000000004">
      <c r="B4234" s="129"/>
      <c r="C4234" s="125"/>
    </row>
    <row r="4235" spans="2:3" x14ac:dyDescent="0.55000000000000004">
      <c r="B4235" s="129"/>
      <c r="C4235" s="125"/>
    </row>
    <row r="4236" spans="2:3" x14ac:dyDescent="0.55000000000000004">
      <c r="B4236" s="129"/>
      <c r="C4236" s="125"/>
    </row>
    <row r="4237" spans="2:3" x14ac:dyDescent="0.55000000000000004">
      <c r="B4237" s="129"/>
      <c r="C4237" s="125"/>
    </row>
    <row r="4238" spans="2:3" x14ac:dyDescent="0.55000000000000004">
      <c r="B4238" s="129"/>
      <c r="C4238" s="125"/>
    </row>
    <row r="4239" spans="2:3" x14ac:dyDescent="0.55000000000000004">
      <c r="B4239" s="129"/>
      <c r="C4239" s="125"/>
    </row>
    <row r="4240" spans="2:3" x14ac:dyDescent="0.55000000000000004">
      <c r="B4240" s="129"/>
      <c r="C4240" s="125"/>
    </row>
    <row r="4241" spans="2:3" x14ac:dyDescent="0.55000000000000004">
      <c r="B4241" s="129"/>
      <c r="C4241" s="125"/>
    </row>
    <row r="4242" spans="2:3" x14ac:dyDescent="0.55000000000000004">
      <c r="B4242" s="129"/>
      <c r="C4242" s="125"/>
    </row>
    <row r="4243" spans="2:3" x14ac:dyDescent="0.55000000000000004">
      <c r="B4243" s="129"/>
      <c r="C4243" s="125"/>
    </row>
    <row r="4244" spans="2:3" x14ac:dyDescent="0.55000000000000004">
      <c r="B4244" s="129"/>
      <c r="C4244" s="125"/>
    </row>
    <row r="4245" spans="2:3" x14ac:dyDescent="0.55000000000000004">
      <c r="B4245" s="129"/>
      <c r="C4245" s="125"/>
    </row>
    <row r="4246" spans="2:3" x14ac:dyDescent="0.55000000000000004">
      <c r="B4246" s="129"/>
      <c r="C4246" s="125"/>
    </row>
    <row r="4247" spans="2:3" x14ac:dyDescent="0.55000000000000004">
      <c r="B4247" s="129"/>
      <c r="C4247" s="125"/>
    </row>
    <row r="4248" spans="2:3" x14ac:dyDescent="0.55000000000000004">
      <c r="B4248" s="129"/>
      <c r="C4248" s="125"/>
    </row>
    <row r="4249" spans="2:3" x14ac:dyDescent="0.55000000000000004">
      <c r="B4249" s="129"/>
      <c r="C4249" s="125"/>
    </row>
    <row r="4250" spans="2:3" x14ac:dyDescent="0.55000000000000004">
      <c r="B4250" s="129"/>
      <c r="C4250" s="125"/>
    </row>
    <row r="4251" spans="2:3" x14ac:dyDescent="0.55000000000000004">
      <c r="B4251" s="129"/>
      <c r="C4251" s="125"/>
    </row>
    <row r="4252" spans="2:3" x14ac:dyDescent="0.55000000000000004">
      <c r="B4252" s="129"/>
      <c r="C4252" s="125"/>
    </row>
    <row r="4253" spans="2:3" x14ac:dyDescent="0.55000000000000004">
      <c r="B4253" s="129"/>
      <c r="C4253" s="125"/>
    </row>
    <row r="4254" spans="2:3" x14ac:dyDescent="0.55000000000000004">
      <c r="B4254" s="129"/>
      <c r="C4254" s="125"/>
    </row>
    <row r="4255" spans="2:3" x14ac:dyDescent="0.55000000000000004">
      <c r="B4255" s="129"/>
      <c r="C4255" s="125"/>
    </row>
    <row r="4256" spans="2:3" x14ac:dyDescent="0.55000000000000004">
      <c r="B4256" s="129"/>
      <c r="C4256" s="125"/>
    </row>
    <row r="4257" spans="2:3" x14ac:dyDescent="0.55000000000000004">
      <c r="B4257" s="129"/>
      <c r="C4257" s="125"/>
    </row>
    <row r="4258" spans="2:3" x14ac:dyDescent="0.55000000000000004">
      <c r="B4258" s="129"/>
      <c r="C4258" s="125"/>
    </row>
    <row r="4259" spans="2:3" x14ac:dyDescent="0.55000000000000004">
      <c r="B4259" s="129"/>
      <c r="C4259" s="125"/>
    </row>
    <row r="4260" spans="2:3" x14ac:dyDescent="0.55000000000000004">
      <c r="B4260" s="129"/>
      <c r="C4260" s="125"/>
    </row>
    <row r="4261" spans="2:3" x14ac:dyDescent="0.55000000000000004">
      <c r="B4261" s="129"/>
      <c r="C4261" s="125"/>
    </row>
    <row r="4262" spans="2:3" x14ac:dyDescent="0.55000000000000004">
      <c r="B4262" s="129"/>
      <c r="C4262" s="125"/>
    </row>
    <row r="4263" spans="2:3" x14ac:dyDescent="0.55000000000000004">
      <c r="B4263" s="129"/>
      <c r="C4263" s="125"/>
    </row>
    <row r="4264" spans="2:3" x14ac:dyDescent="0.55000000000000004">
      <c r="B4264" s="129"/>
      <c r="C4264" s="125"/>
    </row>
    <row r="4265" spans="2:3" x14ac:dyDescent="0.55000000000000004">
      <c r="B4265" s="129"/>
      <c r="C4265" s="125"/>
    </row>
    <row r="4266" spans="2:3" x14ac:dyDescent="0.55000000000000004">
      <c r="B4266" s="129"/>
      <c r="C4266" s="125"/>
    </row>
    <row r="4267" spans="2:3" x14ac:dyDescent="0.55000000000000004">
      <c r="B4267" s="129"/>
      <c r="C4267" s="125"/>
    </row>
    <row r="4268" spans="2:3" x14ac:dyDescent="0.55000000000000004">
      <c r="B4268" s="129"/>
      <c r="C4268" s="125"/>
    </row>
    <row r="4269" spans="2:3" x14ac:dyDescent="0.55000000000000004">
      <c r="B4269" s="129"/>
      <c r="C4269" s="125"/>
    </row>
    <row r="4270" spans="2:3" x14ac:dyDescent="0.55000000000000004">
      <c r="B4270" s="129"/>
      <c r="C4270" s="125"/>
    </row>
    <row r="4271" spans="2:3" x14ac:dyDescent="0.55000000000000004">
      <c r="B4271" s="129"/>
      <c r="C4271" s="125"/>
    </row>
    <row r="4272" spans="2:3" x14ac:dyDescent="0.55000000000000004">
      <c r="B4272" s="129"/>
      <c r="C4272" s="125"/>
    </row>
    <row r="4273" spans="2:3" x14ac:dyDescent="0.55000000000000004">
      <c r="B4273" s="129"/>
      <c r="C4273" s="125"/>
    </row>
    <row r="4274" spans="2:3" x14ac:dyDescent="0.55000000000000004">
      <c r="B4274" s="129"/>
      <c r="C4274" s="125"/>
    </row>
    <row r="4275" spans="2:3" x14ac:dyDescent="0.55000000000000004">
      <c r="B4275" s="129"/>
      <c r="C4275" s="125"/>
    </row>
    <row r="4276" spans="2:3" x14ac:dyDescent="0.55000000000000004">
      <c r="B4276" s="129"/>
      <c r="C4276" s="125"/>
    </row>
    <row r="4277" spans="2:3" x14ac:dyDescent="0.55000000000000004">
      <c r="B4277" s="129"/>
      <c r="C4277" s="125"/>
    </row>
    <row r="4278" spans="2:3" x14ac:dyDescent="0.55000000000000004">
      <c r="B4278" s="129"/>
      <c r="C4278" s="125"/>
    </row>
    <row r="4279" spans="2:3" x14ac:dyDescent="0.55000000000000004">
      <c r="B4279" s="129"/>
      <c r="C4279" s="125"/>
    </row>
    <row r="4280" spans="2:3" x14ac:dyDescent="0.55000000000000004">
      <c r="B4280" s="129"/>
      <c r="C4280" s="125"/>
    </row>
    <row r="4281" spans="2:3" x14ac:dyDescent="0.55000000000000004">
      <c r="B4281" s="129"/>
      <c r="C4281" s="125"/>
    </row>
    <row r="4282" spans="2:3" x14ac:dyDescent="0.55000000000000004">
      <c r="B4282" s="129"/>
      <c r="C4282" s="125"/>
    </row>
    <row r="4283" spans="2:3" x14ac:dyDescent="0.55000000000000004">
      <c r="B4283" s="129"/>
      <c r="C4283" s="125"/>
    </row>
    <row r="4284" spans="2:3" x14ac:dyDescent="0.55000000000000004">
      <c r="B4284" s="129"/>
      <c r="C4284" s="125"/>
    </row>
    <row r="4285" spans="2:3" x14ac:dyDescent="0.55000000000000004">
      <c r="B4285" s="129"/>
      <c r="C4285" s="125"/>
    </row>
    <row r="4286" spans="2:3" x14ac:dyDescent="0.55000000000000004">
      <c r="B4286" s="129"/>
      <c r="C4286" s="125"/>
    </row>
    <row r="4287" spans="2:3" x14ac:dyDescent="0.55000000000000004">
      <c r="B4287" s="129"/>
      <c r="C4287" s="125"/>
    </row>
    <row r="4288" spans="2:3" x14ac:dyDescent="0.55000000000000004">
      <c r="B4288" s="129"/>
      <c r="C4288" s="125"/>
    </row>
    <row r="4289" spans="2:3" x14ac:dyDescent="0.55000000000000004">
      <c r="B4289" s="129"/>
      <c r="C4289" s="125"/>
    </row>
    <row r="4290" spans="2:3" x14ac:dyDescent="0.55000000000000004">
      <c r="B4290" s="129"/>
      <c r="C4290" s="125"/>
    </row>
    <row r="4291" spans="2:3" x14ac:dyDescent="0.55000000000000004">
      <c r="B4291" s="129"/>
      <c r="C4291" s="125"/>
    </row>
    <row r="4292" spans="2:3" x14ac:dyDescent="0.55000000000000004">
      <c r="B4292" s="129"/>
      <c r="C4292" s="125"/>
    </row>
    <row r="4293" spans="2:3" x14ac:dyDescent="0.55000000000000004">
      <c r="B4293" s="129"/>
      <c r="C4293" s="125"/>
    </row>
    <row r="4294" spans="2:3" x14ac:dyDescent="0.55000000000000004">
      <c r="B4294" s="129"/>
      <c r="C4294" s="125"/>
    </row>
    <row r="4295" spans="2:3" x14ac:dyDescent="0.55000000000000004">
      <c r="B4295" s="129"/>
      <c r="C4295" s="125"/>
    </row>
    <row r="4296" spans="2:3" x14ac:dyDescent="0.55000000000000004">
      <c r="B4296" s="129"/>
      <c r="C4296" s="125"/>
    </row>
    <row r="4297" spans="2:3" x14ac:dyDescent="0.55000000000000004">
      <c r="B4297" s="129"/>
      <c r="C4297" s="125"/>
    </row>
    <row r="4298" spans="2:3" x14ac:dyDescent="0.55000000000000004">
      <c r="B4298" s="129"/>
      <c r="C4298" s="125"/>
    </row>
    <row r="4299" spans="2:3" x14ac:dyDescent="0.55000000000000004">
      <c r="B4299" s="129"/>
      <c r="C4299" s="125"/>
    </row>
    <row r="4300" spans="2:3" x14ac:dyDescent="0.55000000000000004">
      <c r="B4300" s="129"/>
      <c r="C4300" s="125"/>
    </row>
    <row r="4301" spans="2:3" x14ac:dyDescent="0.55000000000000004">
      <c r="B4301" s="129"/>
      <c r="C4301" s="125"/>
    </row>
    <row r="4302" spans="2:3" x14ac:dyDescent="0.55000000000000004">
      <c r="B4302" s="129"/>
      <c r="C4302" s="125"/>
    </row>
    <row r="4303" spans="2:3" x14ac:dyDescent="0.55000000000000004">
      <c r="B4303" s="129"/>
      <c r="C4303" s="125"/>
    </row>
    <row r="4304" spans="2:3" x14ac:dyDescent="0.55000000000000004">
      <c r="B4304" s="129"/>
      <c r="C4304" s="125"/>
    </row>
    <row r="4305" spans="2:3" x14ac:dyDescent="0.55000000000000004">
      <c r="B4305" s="129"/>
      <c r="C4305" s="125"/>
    </row>
    <row r="4306" spans="2:3" x14ac:dyDescent="0.55000000000000004">
      <c r="B4306" s="129"/>
      <c r="C4306" s="125"/>
    </row>
    <row r="4307" spans="2:3" x14ac:dyDescent="0.55000000000000004">
      <c r="B4307" s="129"/>
      <c r="C4307" s="125"/>
    </row>
    <row r="4308" spans="2:3" x14ac:dyDescent="0.55000000000000004">
      <c r="B4308" s="129"/>
      <c r="C4308" s="125"/>
    </row>
    <row r="4309" spans="2:3" x14ac:dyDescent="0.55000000000000004">
      <c r="B4309" s="129"/>
      <c r="C4309" s="125"/>
    </row>
    <row r="4310" spans="2:3" x14ac:dyDescent="0.55000000000000004">
      <c r="B4310" s="129"/>
      <c r="C4310" s="125"/>
    </row>
    <row r="4311" spans="2:3" x14ac:dyDescent="0.55000000000000004">
      <c r="B4311" s="129"/>
      <c r="C4311" s="125"/>
    </row>
    <row r="4312" spans="2:3" x14ac:dyDescent="0.55000000000000004">
      <c r="B4312" s="129"/>
      <c r="C4312" s="125"/>
    </row>
    <row r="4313" spans="2:3" x14ac:dyDescent="0.55000000000000004">
      <c r="B4313" s="129"/>
      <c r="C4313" s="125"/>
    </row>
    <row r="4314" spans="2:3" x14ac:dyDescent="0.55000000000000004">
      <c r="B4314" s="129"/>
      <c r="C4314" s="125"/>
    </row>
    <row r="4315" spans="2:3" x14ac:dyDescent="0.55000000000000004">
      <c r="B4315" s="129"/>
      <c r="C4315" s="125"/>
    </row>
    <row r="4316" spans="2:3" x14ac:dyDescent="0.55000000000000004">
      <c r="B4316" s="129"/>
      <c r="C4316" s="125"/>
    </row>
    <row r="4317" spans="2:3" x14ac:dyDescent="0.55000000000000004">
      <c r="B4317" s="129"/>
      <c r="C4317" s="125"/>
    </row>
    <row r="4318" spans="2:3" x14ac:dyDescent="0.55000000000000004">
      <c r="B4318" s="129"/>
      <c r="C4318" s="125"/>
    </row>
    <row r="4319" spans="2:3" x14ac:dyDescent="0.55000000000000004">
      <c r="B4319" s="129"/>
      <c r="C4319" s="125"/>
    </row>
    <row r="4320" spans="2:3" x14ac:dyDescent="0.55000000000000004">
      <c r="B4320" s="129"/>
      <c r="C4320" s="125"/>
    </row>
    <row r="4321" spans="2:3" x14ac:dyDescent="0.55000000000000004">
      <c r="B4321" s="129"/>
      <c r="C4321" s="125"/>
    </row>
    <row r="4322" spans="2:3" x14ac:dyDescent="0.55000000000000004">
      <c r="B4322" s="129"/>
      <c r="C4322" s="125"/>
    </row>
    <row r="4323" spans="2:3" x14ac:dyDescent="0.55000000000000004">
      <c r="B4323" s="129"/>
      <c r="C4323" s="125"/>
    </row>
    <row r="4324" spans="2:3" x14ac:dyDescent="0.55000000000000004">
      <c r="B4324" s="129"/>
      <c r="C4324" s="125"/>
    </row>
    <row r="4325" spans="2:3" x14ac:dyDescent="0.55000000000000004">
      <c r="B4325" s="129"/>
      <c r="C4325" s="125"/>
    </row>
    <row r="4326" spans="2:3" x14ac:dyDescent="0.55000000000000004">
      <c r="B4326" s="129"/>
      <c r="C4326" s="125"/>
    </row>
    <row r="4327" spans="2:3" x14ac:dyDescent="0.55000000000000004">
      <c r="B4327" s="129"/>
      <c r="C4327" s="125"/>
    </row>
    <row r="4328" spans="2:3" x14ac:dyDescent="0.55000000000000004">
      <c r="B4328" s="129"/>
      <c r="C4328" s="125"/>
    </row>
    <row r="4329" spans="2:3" x14ac:dyDescent="0.55000000000000004">
      <c r="B4329" s="129"/>
      <c r="C4329" s="125"/>
    </row>
    <row r="4330" spans="2:3" x14ac:dyDescent="0.55000000000000004">
      <c r="B4330" s="129"/>
      <c r="C4330" s="125"/>
    </row>
    <row r="4331" spans="2:3" x14ac:dyDescent="0.55000000000000004">
      <c r="B4331" s="129"/>
      <c r="C4331" s="125"/>
    </row>
    <row r="4332" spans="2:3" x14ac:dyDescent="0.55000000000000004">
      <c r="B4332" s="129"/>
      <c r="C4332" s="125"/>
    </row>
    <row r="4333" spans="2:3" x14ac:dyDescent="0.55000000000000004">
      <c r="B4333" s="129"/>
      <c r="C4333" s="125"/>
    </row>
    <row r="4334" spans="2:3" x14ac:dyDescent="0.55000000000000004">
      <c r="B4334" s="129"/>
      <c r="C4334" s="125"/>
    </row>
    <row r="4335" spans="2:3" x14ac:dyDescent="0.55000000000000004">
      <c r="B4335" s="129"/>
      <c r="C4335" s="125"/>
    </row>
    <row r="4336" spans="2:3" x14ac:dyDescent="0.55000000000000004">
      <c r="B4336" s="129"/>
      <c r="C4336" s="125"/>
    </row>
    <row r="4337" spans="2:3" x14ac:dyDescent="0.55000000000000004">
      <c r="B4337" s="129"/>
      <c r="C4337" s="125"/>
    </row>
    <row r="4338" spans="2:3" x14ac:dyDescent="0.55000000000000004">
      <c r="B4338" s="129"/>
      <c r="C4338" s="125"/>
    </row>
    <row r="4339" spans="2:3" x14ac:dyDescent="0.55000000000000004">
      <c r="B4339" s="129"/>
      <c r="C4339" s="125"/>
    </row>
    <row r="4340" spans="2:3" x14ac:dyDescent="0.55000000000000004">
      <c r="B4340" s="129"/>
      <c r="C4340" s="125"/>
    </row>
    <row r="4341" spans="2:3" x14ac:dyDescent="0.55000000000000004">
      <c r="B4341" s="129"/>
      <c r="C4341" s="125"/>
    </row>
    <row r="4342" spans="2:3" x14ac:dyDescent="0.55000000000000004">
      <c r="B4342" s="129"/>
      <c r="C4342" s="125"/>
    </row>
    <row r="4343" spans="2:3" x14ac:dyDescent="0.55000000000000004">
      <c r="B4343" s="129"/>
      <c r="C4343" s="125"/>
    </row>
    <row r="4344" spans="2:3" x14ac:dyDescent="0.55000000000000004">
      <c r="B4344" s="129"/>
      <c r="C4344" s="125"/>
    </row>
    <row r="4345" spans="2:3" x14ac:dyDescent="0.55000000000000004">
      <c r="B4345" s="129"/>
      <c r="C4345" s="125"/>
    </row>
    <row r="4346" spans="2:3" x14ac:dyDescent="0.55000000000000004">
      <c r="B4346" s="129"/>
      <c r="C4346" s="125"/>
    </row>
    <row r="4347" spans="2:3" x14ac:dyDescent="0.55000000000000004">
      <c r="B4347" s="129"/>
      <c r="C4347" s="125"/>
    </row>
    <row r="4348" spans="2:3" x14ac:dyDescent="0.55000000000000004">
      <c r="B4348" s="129"/>
      <c r="C4348" s="125"/>
    </row>
    <row r="4349" spans="2:3" x14ac:dyDescent="0.55000000000000004">
      <c r="B4349" s="129"/>
      <c r="C4349" s="125"/>
    </row>
    <row r="4350" spans="2:3" x14ac:dyDescent="0.55000000000000004">
      <c r="B4350" s="129"/>
      <c r="C4350" s="125"/>
    </row>
    <row r="4351" spans="2:3" x14ac:dyDescent="0.55000000000000004">
      <c r="B4351" s="129"/>
      <c r="C4351" s="125"/>
    </row>
    <row r="4352" spans="2:3" x14ac:dyDescent="0.55000000000000004">
      <c r="B4352" s="129"/>
      <c r="C4352" s="125"/>
    </row>
    <row r="4353" spans="2:3" x14ac:dyDescent="0.55000000000000004">
      <c r="B4353" s="129"/>
      <c r="C4353" s="125"/>
    </row>
    <row r="4354" spans="2:3" x14ac:dyDescent="0.55000000000000004">
      <c r="B4354" s="129"/>
      <c r="C4354" s="125"/>
    </row>
    <row r="4355" spans="2:3" x14ac:dyDescent="0.55000000000000004">
      <c r="B4355" s="129"/>
      <c r="C4355" s="125"/>
    </row>
    <row r="4356" spans="2:3" x14ac:dyDescent="0.55000000000000004">
      <c r="B4356" s="129"/>
      <c r="C4356" s="125"/>
    </row>
    <row r="4357" spans="2:3" x14ac:dyDescent="0.55000000000000004">
      <c r="B4357" s="129"/>
      <c r="C4357" s="125"/>
    </row>
    <row r="4358" spans="2:3" x14ac:dyDescent="0.55000000000000004">
      <c r="B4358" s="129"/>
      <c r="C4358" s="125"/>
    </row>
    <row r="4359" spans="2:3" x14ac:dyDescent="0.55000000000000004">
      <c r="B4359" s="129"/>
      <c r="C4359" s="125"/>
    </row>
    <row r="4360" spans="2:3" x14ac:dyDescent="0.55000000000000004">
      <c r="B4360" s="129"/>
      <c r="C4360" s="125"/>
    </row>
    <row r="4361" spans="2:3" x14ac:dyDescent="0.55000000000000004">
      <c r="B4361" s="129"/>
      <c r="C4361" s="125"/>
    </row>
    <row r="4362" spans="2:3" x14ac:dyDescent="0.55000000000000004">
      <c r="B4362" s="129"/>
      <c r="C4362" s="125"/>
    </row>
    <row r="4363" spans="2:3" x14ac:dyDescent="0.55000000000000004">
      <c r="B4363" s="129"/>
      <c r="C4363" s="125"/>
    </row>
    <row r="4364" spans="2:3" x14ac:dyDescent="0.55000000000000004">
      <c r="B4364" s="129"/>
      <c r="C4364" s="125"/>
    </row>
    <row r="4365" spans="2:3" x14ac:dyDescent="0.55000000000000004">
      <c r="B4365" s="129"/>
      <c r="C4365" s="125"/>
    </row>
    <row r="4366" spans="2:3" x14ac:dyDescent="0.55000000000000004">
      <c r="B4366" s="129"/>
      <c r="C4366" s="125"/>
    </row>
    <row r="4367" spans="2:3" x14ac:dyDescent="0.55000000000000004">
      <c r="B4367" s="129"/>
      <c r="C4367" s="125"/>
    </row>
    <row r="4368" spans="2:3" x14ac:dyDescent="0.55000000000000004">
      <c r="B4368" s="129"/>
      <c r="C4368" s="125"/>
    </row>
    <row r="4369" spans="2:3" x14ac:dyDescent="0.55000000000000004">
      <c r="B4369" s="129"/>
      <c r="C4369" s="125"/>
    </row>
    <row r="4370" spans="2:3" x14ac:dyDescent="0.55000000000000004">
      <c r="B4370" s="129"/>
      <c r="C4370" s="125"/>
    </row>
    <row r="4371" spans="2:3" x14ac:dyDescent="0.55000000000000004">
      <c r="B4371" s="129"/>
      <c r="C4371" s="125"/>
    </row>
    <row r="4372" spans="2:3" x14ac:dyDescent="0.55000000000000004">
      <c r="B4372" s="129"/>
      <c r="C4372" s="125"/>
    </row>
    <row r="4373" spans="2:3" x14ac:dyDescent="0.55000000000000004">
      <c r="B4373" s="129"/>
      <c r="C4373" s="125"/>
    </row>
    <row r="4374" spans="2:3" x14ac:dyDescent="0.55000000000000004">
      <c r="B4374" s="129"/>
      <c r="C4374" s="125"/>
    </row>
    <row r="4375" spans="2:3" x14ac:dyDescent="0.55000000000000004">
      <c r="B4375" s="129"/>
      <c r="C4375" s="125"/>
    </row>
    <row r="4376" spans="2:3" x14ac:dyDescent="0.55000000000000004">
      <c r="B4376" s="129"/>
      <c r="C4376" s="125"/>
    </row>
    <row r="4377" spans="2:3" x14ac:dyDescent="0.55000000000000004">
      <c r="B4377" s="129"/>
      <c r="C4377" s="125"/>
    </row>
    <row r="4378" spans="2:3" x14ac:dyDescent="0.55000000000000004">
      <c r="B4378" s="129"/>
      <c r="C4378" s="125"/>
    </row>
    <row r="4379" spans="2:3" x14ac:dyDescent="0.55000000000000004">
      <c r="B4379" s="129"/>
      <c r="C4379" s="125"/>
    </row>
    <row r="4380" spans="2:3" x14ac:dyDescent="0.55000000000000004">
      <c r="B4380" s="129"/>
      <c r="C4380" s="125"/>
    </row>
    <row r="4381" spans="2:3" x14ac:dyDescent="0.55000000000000004">
      <c r="B4381" s="129"/>
      <c r="C4381" s="125"/>
    </row>
    <row r="4382" spans="2:3" x14ac:dyDescent="0.55000000000000004">
      <c r="B4382" s="129"/>
      <c r="C4382" s="125"/>
    </row>
    <row r="4383" spans="2:3" x14ac:dyDescent="0.55000000000000004">
      <c r="B4383" s="129"/>
      <c r="C4383" s="125"/>
    </row>
    <row r="4384" spans="2:3" x14ac:dyDescent="0.55000000000000004">
      <c r="B4384" s="129"/>
      <c r="C4384" s="125"/>
    </row>
    <row r="4385" spans="2:3" x14ac:dyDescent="0.55000000000000004">
      <c r="B4385" s="129"/>
      <c r="C4385" s="125"/>
    </row>
    <row r="4386" spans="2:3" x14ac:dyDescent="0.55000000000000004">
      <c r="B4386" s="129"/>
      <c r="C4386" s="125"/>
    </row>
    <row r="4387" spans="2:3" x14ac:dyDescent="0.55000000000000004">
      <c r="B4387" s="129"/>
      <c r="C4387" s="125"/>
    </row>
    <row r="4388" spans="2:3" x14ac:dyDescent="0.55000000000000004">
      <c r="B4388" s="129"/>
      <c r="C4388" s="125"/>
    </row>
    <row r="4389" spans="2:3" x14ac:dyDescent="0.55000000000000004">
      <c r="B4389" s="129"/>
      <c r="C4389" s="125"/>
    </row>
    <row r="4390" spans="2:3" x14ac:dyDescent="0.55000000000000004">
      <c r="B4390" s="129"/>
      <c r="C4390" s="125"/>
    </row>
    <row r="4391" spans="2:3" x14ac:dyDescent="0.55000000000000004">
      <c r="B4391" s="129"/>
      <c r="C4391" s="125"/>
    </row>
    <row r="4392" spans="2:3" x14ac:dyDescent="0.55000000000000004">
      <c r="B4392" s="129"/>
      <c r="C4392" s="125"/>
    </row>
    <row r="4393" spans="2:3" x14ac:dyDescent="0.55000000000000004">
      <c r="B4393" s="129"/>
      <c r="C4393" s="125"/>
    </row>
    <row r="4394" spans="2:3" x14ac:dyDescent="0.55000000000000004">
      <c r="B4394" s="129"/>
      <c r="C4394" s="125"/>
    </row>
    <row r="4395" spans="2:3" x14ac:dyDescent="0.55000000000000004">
      <c r="B4395" s="129"/>
      <c r="C4395" s="125"/>
    </row>
    <row r="4396" spans="2:3" x14ac:dyDescent="0.55000000000000004">
      <c r="B4396" s="129"/>
      <c r="C4396" s="125"/>
    </row>
    <row r="4397" spans="2:3" x14ac:dyDescent="0.55000000000000004">
      <c r="B4397" s="129"/>
      <c r="C4397" s="125"/>
    </row>
    <row r="4398" spans="2:3" x14ac:dyDescent="0.55000000000000004">
      <c r="B4398" s="129"/>
      <c r="C4398" s="125"/>
    </row>
    <row r="4399" spans="2:3" x14ac:dyDescent="0.55000000000000004">
      <c r="B4399" s="129"/>
      <c r="C4399" s="125"/>
    </row>
    <row r="4400" spans="2:3" x14ac:dyDescent="0.55000000000000004">
      <c r="B4400" s="129"/>
      <c r="C4400" s="125"/>
    </row>
    <row r="4401" spans="2:3" x14ac:dyDescent="0.55000000000000004">
      <c r="B4401" s="129"/>
      <c r="C4401" s="125"/>
    </row>
    <row r="4402" spans="2:3" x14ac:dyDescent="0.55000000000000004">
      <c r="B4402" s="129"/>
      <c r="C4402" s="125"/>
    </row>
    <row r="4403" spans="2:3" x14ac:dyDescent="0.55000000000000004">
      <c r="B4403" s="129"/>
      <c r="C4403" s="125"/>
    </row>
    <row r="4404" spans="2:3" x14ac:dyDescent="0.55000000000000004">
      <c r="B4404" s="129"/>
      <c r="C4404" s="125"/>
    </row>
    <row r="4405" spans="2:3" x14ac:dyDescent="0.55000000000000004">
      <c r="B4405" s="129"/>
      <c r="C4405" s="125"/>
    </row>
    <row r="4406" spans="2:3" x14ac:dyDescent="0.55000000000000004">
      <c r="B4406" s="129"/>
      <c r="C4406" s="125"/>
    </row>
    <row r="4407" spans="2:3" x14ac:dyDescent="0.55000000000000004">
      <c r="B4407" s="129"/>
      <c r="C4407" s="125"/>
    </row>
    <row r="4408" spans="2:3" x14ac:dyDescent="0.55000000000000004">
      <c r="B4408" s="129"/>
      <c r="C4408" s="125"/>
    </row>
    <row r="4409" spans="2:3" x14ac:dyDescent="0.55000000000000004">
      <c r="B4409" s="129"/>
      <c r="C4409" s="125"/>
    </row>
    <row r="4410" spans="2:3" x14ac:dyDescent="0.55000000000000004">
      <c r="B4410" s="129"/>
      <c r="C4410" s="125"/>
    </row>
    <row r="4411" spans="2:3" x14ac:dyDescent="0.55000000000000004">
      <c r="B4411" s="129"/>
      <c r="C4411" s="125"/>
    </row>
    <row r="4412" spans="2:3" x14ac:dyDescent="0.55000000000000004">
      <c r="B4412" s="129"/>
      <c r="C4412" s="125"/>
    </row>
    <row r="4413" spans="2:3" x14ac:dyDescent="0.55000000000000004">
      <c r="B4413" s="129"/>
      <c r="C4413" s="125"/>
    </row>
    <row r="4414" spans="2:3" x14ac:dyDescent="0.55000000000000004">
      <c r="B4414" s="129"/>
      <c r="C4414" s="125"/>
    </row>
    <row r="4415" spans="2:3" x14ac:dyDescent="0.55000000000000004">
      <c r="B4415" s="129"/>
      <c r="C4415" s="125"/>
    </row>
    <row r="4416" spans="2:3" x14ac:dyDescent="0.55000000000000004">
      <c r="B4416" s="129"/>
      <c r="C4416" s="125"/>
    </row>
    <row r="4417" spans="2:3" x14ac:dyDescent="0.55000000000000004">
      <c r="B4417" s="129"/>
      <c r="C4417" s="125"/>
    </row>
    <row r="4418" spans="2:3" x14ac:dyDescent="0.55000000000000004">
      <c r="B4418" s="129"/>
      <c r="C4418" s="125"/>
    </row>
    <row r="4419" spans="2:3" x14ac:dyDescent="0.55000000000000004">
      <c r="B4419" s="129"/>
      <c r="C4419" s="125"/>
    </row>
    <row r="4420" spans="2:3" x14ac:dyDescent="0.55000000000000004">
      <c r="B4420" s="129"/>
      <c r="C4420" s="125"/>
    </row>
    <row r="4421" spans="2:3" x14ac:dyDescent="0.55000000000000004">
      <c r="B4421" s="129"/>
      <c r="C4421" s="125"/>
    </row>
    <row r="4422" spans="2:3" x14ac:dyDescent="0.55000000000000004">
      <c r="B4422" s="129"/>
      <c r="C4422" s="125"/>
    </row>
    <row r="4423" spans="2:3" x14ac:dyDescent="0.55000000000000004">
      <c r="B4423" s="129"/>
      <c r="C4423" s="125"/>
    </row>
    <row r="4424" spans="2:3" x14ac:dyDescent="0.55000000000000004">
      <c r="B4424" s="129"/>
      <c r="C4424" s="125"/>
    </row>
    <row r="4425" spans="2:3" x14ac:dyDescent="0.55000000000000004">
      <c r="B4425" s="129"/>
      <c r="C4425" s="125"/>
    </row>
    <row r="4426" spans="2:3" x14ac:dyDescent="0.55000000000000004">
      <c r="B4426" s="129"/>
      <c r="C4426" s="125"/>
    </row>
    <row r="4427" spans="2:3" x14ac:dyDescent="0.55000000000000004">
      <c r="B4427" s="129"/>
      <c r="C4427" s="125"/>
    </row>
    <row r="4428" spans="2:3" x14ac:dyDescent="0.55000000000000004">
      <c r="B4428" s="129"/>
      <c r="C4428" s="125"/>
    </row>
    <row r="4429" spans="2:3" x14ac:dyDescent="0.55000000000000004">
      <c r="B4429" s="129"/>
      <c r="C4429" s="125"/>
    </row>
    <row r="4430" spans="2:3" x14ac:dyDescent="0.55000000000000004">
      <c r="B4430" s="129"/>
      <c r="C4430" s="125"/>
    </row>
    <row r="4431" spans="2:3" x14ac:dyDescent="0.55000000000000004">
      <c r="B4431" s="129"/>
      <c r="C4431" s="125"/>
    </row>
    <row r="4432" spans="2:3" x14ac:dyDescent="0.55000000000000004">
      <c r="B4432" s="129"/>
      <c r="C4432" s="125"/>
    </row>
    <row r="4433" spans="2:3" x14ac:dyDescent="0.55000000000000004">
      <c r="B4433" s="129"/>
      <c r="C4433" s="125"/>
    </row>
    <row r="4434" spans="2:3" x14ac:dyDescent="0.55000000000000004">
      <c r="B4434" s="129"/>
      <c r="C4434" s="125"/>
    </row>
    <row r="4435" spans="2:3" x14ac:dyDescent="0.55000000000000004">
      <c r="B4435" s="129"/>
      <c r="C4435" s="125"/>
    </row>
    <row r="4436" spans="2:3" x14ac:dyDescent="0.55000000000000004">
      <c r="B4436" s="129"/>
      <c r="C4436" s="125"/>
    </row>
    <row r="4437" spans="2:3" x14ac:dyDescent="0.55000000000000004">
      <c r="B4437" s="129"/>
      <c r="C4437" s="125"/>
    </row>
    <row r="4438" spans="2:3" x14ac:dyDescent="0.55000000000000004">
      <c r="B4438" s="129"/>
      <c r="C4438" s="125"/>
    </row>
    <row r="4439" spans="2:3" x14ac:dyDescent="0.55000000000000004">
      <c r="B4439" s="129"/>
      <c r="C4439" s="125"/>
    </row>
    <row r="4440" spans="2:3" x14ac:dyDescent="0.55000000000000004">
      <c r="B4440" s="129"/>
      <c r="C4440" s="125"/>
    </row>
    <row r="4441" spans="2:3" x14ac:dyDescent="0.55000000000000004">
      <c r="B4441" s="129"/>
      <c r="C4441" s="125"/>
    </row>
    <row r="4442" spans="2:3" x14ac:dyDescent="0.55000000000000004">
      <c r="B4442" s="129"/>
      <c r="C4442" s="125"/>
    </row>
    <row r="4443" spans="2:3" x14ac:dyDescent="0.55000000000000004">
      <c r="B4443" s="129"/>
      <c r="C4443" s="125"/>
    </row>
    <row r="4444" spans="2:3" x14ac:dyDescent="0.55000000000000004">
      <c r="B4444" s="129"/>
      <c r="C4444" s="125"/>
    </row>
    <row r="4445" spans="2:3" x14ac:dyDescent="0.55000000000000004">
      <c r="B4445" s="129"/>
      <c r="C4445" s="125"/>
    </row>
    <row r="4446" spans="2:3" x14ac:dyDescent="0.55000000000000004">
      <c r="B4446" s="129"/>
      <c r="C4446" s="125"/>
    </row>
    <row r="4447" spans="2:3" x14ac:dyDescent="0.55000000000000004">
      <c r="B4447" s="129"/>
      <c r="C4447" s="125"/>
    </row>
    <row r="4448" spans="2:3" x14ac:dyDescent="0.55000000000000004">
      <c r="B4448" s="129"/>
      <c r="C4448" s="125"/>
    </row>
    <row r="4449" spans="2:3" x14ac:dyDescent="0.55000000000000004">
      <c r="B4449" s="129"/>
      <c r="C4449" s="125"/>
    </row>
    <row r="4450" spans="2:3" x14ac:dyDescent="0.55000000000000004">
      <c r="B4450" s="129"/>
      <c r="C4450" s="125"/>
    </row>
    <row r="4451" spans="2:3" x14ac:dyDescent="0.55000000000000004">
      <c r="B4451" s="129"/>
      <c r="C4451" s="125"/>
    </row>
    <row r="4452" spans="2:3" x14ac:dyDescent="0.55000000000000004">
      <c r="B4452" s="129"/>
      <c r="C4452" s="125"/>
    </row>
    <row r="4453" spans="2:3" x14ac:dyDescent="0.55000000000000004">
      <c r="B4453" s="129"/>
      <c r="C4453" s="125"/>
    </row>
    <row r="4454" spans="2:3" x14ac:dyDescent="0.55000000000000004">
      <c r="B4454" s="129"/>
      <c r="C4454" s="125"/>
    </row>
    <row r="4455" spans="2:3" x14ac:dyDescent="0.55000000000000004">
      <c r="B4455" s="129"/>
      <c r="C4455" s="125"/>
    </row>
    <row r="4456" spans="2:3" x14ac:dyDescent="0.55000000000000004">
      <c r="B4456" s="129"/>
      <c r="C4456" s="125"/>
    </row>
    <row r="4457" spans="2:3" x14ac:dyDescent="0.55000000000000004">
      <c r="B4457" s="129"/>
      <c r="C4457" s="125"/>
    </row>
    <row r="4458" spans="2:3" x14ac:dyDescent="0.55000000000000004">
      <c r="B4458" s="129"/>
      <c r="C4458" s="125"/>
    </row>
    <row r="4459" spans="2:3" x14ac:dyDescent="0.55000000000000004">
      <c r="B4459" s="129"/>
      <c r="C4459" s="125"/>
    </row>
    <row r="4460" spans="2:3" x14ac:dyDescent="0.55000000000000004">
      <c r="B4460" s="129"/>
      <c r="C4460" s="125"/>
    </row>
    <row r="4461" spans="2:3" x14ac:dyDescent="0.55000000000000004">
      <c r="B4461" s="129"/>
      <c r="C4461" s="125"/>
    </row>
    <row r="4462" spans="2:3" x14ac:dyDescent="0.55000000000000004">
      <c r="B4462" s="129"/>
      <c r="C4462" s="125"/>
    </row>
    <row r="4463" spans="2:3" x14ac:dyDescent="0.55000000000000004">
      <c r="B4463" s="129"/>
      <c r="C4463" s="125"/>
    </row>
    <row r="4464" spans="2:3" x14ac:dyDescent="0.55000000000000004">
      <c r="B4464" s="129"/>
      <c r="C4464" s="125"/>
    </row>
    <row r="4465" spans="2:3" x14ac:dyDescent="0.55000000000000004">
      <c r="B4465" s="129"/>
      <c r="C4465" s="125"/>
    </row>
    <row r="4466" spans="2:3" x14ac:dyDescent="0.55000000000000004">
      <c r="B4466" s="129"/>
      <c r="C4466" s="125"/>
    </row>
    <row r="4467" spans="2:3" x14ac:dyDescent="0.55000000000000004">
      <c r="B4467" s="129"/>
      <c r="C4467" s="125"/>
    </row>
    <row r="4468" spans="2:3" x14ac:dyDescent="0.55000000000000004">
      <c r="B4468" s="129"/>
      <c r="C4468" s="125"/>
    </row>
    <row r="4469" spans="2:3" x14ac:dyDescent="0.55000000000000004">
      <c r="B4469" s="129"/>
      <c r="C4469" s="125"/>
    </row>
    <row r="4470" spans="2:3" x14ac:dyDescent="0.55000000000000004">
      <c r="B4470" s="129"/>
      <c r="C4470" s="125"/>
    </row>
    <row r="4471" spans="2:3" x14ac:dyDescent="0.55000000000000004">
      <c r="B4471" s="129"/>
      <c r="C4471" s="125"/>
    </row>
    <row r="4472" spans="2:3" x14ac:dyDescent="0.55000000000000004">
      <c r="B4472" s="129"/>
      <c r="C4472" s="125"/>
    </row>
    <row r="4473" spans="2:3" x14ac:dyDescent="0.55000000000000004">
      <c r="B4473" s="129"/>
      <c r="C4473" s="125"/>
    </row>
    <row r="4474" spans="2:3" x14ac:dyDescent="0.55000000000000004">
      <c r="B4474" s="129"/>
      <c r="C4474" s="125"/>
    </row>
    <row r="4475" spans="2:3" x14ac:dyDescent="0.55000000000000004">
      <c r="B4475" s="129"/>
      <c r="C4475" s="125"/>
    </row>
    <row r="4476" spans="2:3" x14ac:dyDescent="0.55000000000000004">
      <c r="B4476" s="129"/>
      <c r="C4476" s="125"/>
    </row>
    <row r="4477" spans="2:3" x14ac:dyDescent="0.55000000000000004">
      <c r="B4477" s="129"/>
      <c r="C4477" s="125"/>
    </row>
    <row r="4478" spans="2:3" x14ac:dyDescent="0.55000000000000004">
      <c r="B4478" s="129"/>
      <c r="C4478" s="125"/>
    </row>
    <row r="4479" spans="2:3" x14ac:dyDescent="0.55000000000000004">
      <c r="B4479" s="129"/>
      <c r="C4479" s="125"/>
    </row>
    <row r="4480" spans="2:3" x14ac:dyDescent="0.55000000000000004">
      <c r="B4480" s="129"/>
      <c r="C4480" s="125"/>
    </row>
    <row r="4481" spans="2:3" x14ac:dyDescent="0.55000000000000004">
      <c r="B4481" s="129"/>
      <c r="C4481" s="125"/>
    </row>
    <row r="4482" spans="2:3" x14ac:dyDescent="0.55000000000000004">
      <c r="B4482" s="129"/>
      <c r="C4482" s="125"/>
    </row>
    <row r="4483" spans="2:3" x14ac:dyDescent="0.55000000000000004">
      <c r="B4483" s="129"/>
      <c r="C4483" s="125"/>
    </row>
    <row r="4484" spans="2:3" x14ac:dyDescent="0.55000000000000004">
      <c r="B4484" s="129"/>
      <c r="C4484" s="125"/>
    </row>
    <row r="4485" spans="2:3" x14ac:dyDescent="0.55000000000000004">
      <c r="B4485" s="129"/>
      <c r="C4485" s="125"/>
    </row>
    <row r="4486" spans="2:3" x14ac:dyDescent="0.55000000000000004">
      <c r="B4486" s="129"/>
      <c r="C4486" s="125"/>
    </row>
    <row r="4487" spans="2:3" x14ac:dyDescent="0.55000000000000004">
      <c r="B4487" s="129"/>
      <c r="C4487" s="125"/>
    </row>
    <row r="4488" spans="2:3" x14ac:dyDescent="0.55000000000000004">
      <c r="B4488" s="129"/>
      <c r="C4488" s="125"/>
    </row>
    <row r="4489" spans="2:3" x14ac:dyDescent="0.55000000000000004">
      <c r="B4489" s="129"/>
      <c r="C4489" s="125"/>
    </row>
    <row r="4490" spans="2:3" x14ac:dyDescent="0.55000000000000004">
      <c r="B4490" s="129"/>
      <c r="C4490" s="125"/>
    </row>
    <row r="4491" spans="2:3" x14ac:dyDescent="0.55000000000000004">
      <c r="B4491" s="129"/>
      <c r="C4491" s="125"/>
    </row>
    <row r="4492" spans="2:3" x14ac:dyDescent="0.55000000000000004">
      <c r="B4492" s="129"/>
      <c r="C4492" s="125"/>
    </row>
    <row r="4493" spans="2:3" x14ac:dyDescent="0.55000000000000004">
      <c r="B4493" s="129"/>
      <c r="C4493" s="125"/>
    </row>
    <row r="4494" spans="2:3" x14ac:dyDescent="0.55000000000000004">
      <c r="B4494" s="129"/>
      <c r="C4494" s="125"/>
    </row>
    <row r="4495" spans="2:3" x14ac:dyDescent="0.55000000000000004">
      <c r="B4495" s="129"/>
      <c r="C4495" s="125"/>
    </row>
    <row r="4496" spans="2:3" x14ac:dyDescent="0.55000000000000004">
      <c r="B4496" s="129"/>
      <c r="C4496" s="125"/>
    </row>
    <row r="4497" spans="2:3" x14ac:dyDescent="0.55000000000000004">
      <c r="B4497" s="129"/>
      <c r="C4497" s="125"/>
    </row>
    <row r="4498" spans="2:3" x14ac:dyDescent="0.55000000000000004">
      <c r="B4498" s="129"/>
      <c r="C4498" s="125"/>
    </row>
    <row r="4499" spans="2:3" x14ac:dyDescent="0.55000000000000004">
      <c r="B4499" s="129"/>
      <c r="C4499" s="125"/>
    </row>
    <row r="4500" spans="2:3" x14ac:dyDescent="0.55000000000000004">
      <c r="B4500" s="129"/>
      <c r="C4500" s="125"/>
    </row>
    <row r="4501" spans="2:3" x14ac:dyDescent="0.55000000000000004">
      <c r="B4501" s="129"/>
      <c r="C4501" s="125"/>
    </row>
    <row r="4502" spans="2:3" x14ac:dyDescent="0.55000000000000004">
      <c r="B4502" s="129"/>
      <c r="C4502" s="125"/>
    </row>
    <row r="4503" spans="2:3" x14ac:dyDescent="0.55000000000000004">
      <c r="B4503" s="129"/>
      <c r="C4503" s="125"/>
    </row>
    <row r="4504" spans="2:3" x14ac:dyDescent="0.55000000000000004">
      <c r="B4504" s="129"/>
      <c r="C4504" s="125"/>
    </row>
    <row r="4505" spans="2:3" x14ac:dyDescent="0.55000000000000004">
      <c r="B4505" s="129"/>
      <c r="C4505" s="125"/>
    </row>
    <row r="4506" spans="2:3" x14ac:dyDescent="0.55000000000000004">
      <c r="B4506" s="129"/>
      <c r="C4506" s="125"/>
    </row>
    <row r="4507" spans="2:3" x14ac:dyDescent="0.55000000000000004">
      <c r="B4507" s="129"/>
      <c r="C4507" s="125"/>
    </row>
    <row r="4508" spans="2:3" x14ac:dyDescent="0.55000000000000004">
      <c r="B4508" s="129"/>
      <c r="C4508" s="125"/>
    </row>
    <row r="4509" spans="2:3" x14ac:dyDescent="0.55000000000000004">
      <c r="B4509" s="129"/>
      <c r="C4509" s="125"/>
    </row>
    <row r="4510" spans="2:3" x14ac:dyDescent="0.55000000000000004">
      <c r="B4510" s="129"/>
      <c r="C4510" s="125"/>
    </row>
    <row r="4511" spans="2:3" x14ac:dyDescent="0.55000000000000004">
      <c r="B4511" s="129"/>
      <c r="C4511" s="125"/>
    </row>
    <row r="4512" spans="2:3" x14ac:dyDescent="0.55000000000000004">
      <c r="B4512" s="129"/>
      <c r="C4512" s="125"/>
    </row>
    <row r="4513" spans="2:3" x14ac:dyDescent="0.55000000000000004">
      <c r="B4513" s="129"/>
      <c r="C4513" s="125"/>
    </row>
    <row r="4514" spans="2:3" x14ac:dyDescent="0.55000000000000004">
      <c r="B4514" s="129"/>
      <c r="C4514" s="125"/>
    </row>
    <row r="4515" spans="2:3" x14ac:dyDescent="0.55000000000000004">
      <c r="B4515" s="129"/>
      <c r="C4515" s="125"/>
    </row>
    <row r="4516" spans="2:3" x14ac:dyDescent="0.55000000000000004">
      <c r="B4516" s="129"/>
      <c r="C4516" s="125"/>
    </row>
    <row r="4517" spans="2:3" x14ac:dyDescent="0.55000000000000004">
      <c r="B4517" s="129"/>
      <c r="C4517" s="125"/>
    </row>
    <row r="4518" spans="2:3" x14ac:dyDescent="0.55000000000000004">
      <c r="B4518" s="129"/>
      <c r="C4518" s="125"/>
    </row>
    <row r="4519" spans="2:3" x14ac:dyDescent="0.55000000000000004">
      <c r="B4519" s="129"/>
      <c r="C4519" s="125"/>
    </row>
    <row r="4520" spans="2:3" x14ac:dyDescent="0.55000000000000004">
      <c r="B4520" s="129"/>
      <c r="C4520" s="125"/>
    </row>
    <row r="4521" spans="2:3" x14ac:dyDescent="0.55000000000000004">
      <c r="B4521" s="129"/>
      <c r="C4521" s="125"/>
    </row>
    <row r="4522" spans="2:3" x14ac:dyDescent="0.55000000000000004">
      <c r="B4522" s="129"/>
      <c r="C4522" s="125"/>
    </row>
    <row r="4523" spans="2:3" x14ac:dyDescent="0.55000000000000004">
      <c r="B4523" s="129"/>
      <c r="C4523" s="125"/>
    </row>
    <row r="4524" spans="2:3" x14ac:dyDescent="0.55000000000000004">
      <c r="B4524" s="129"/>
      <c r="C4524" s="125"/>
    </row>
    <row r="4525" spans="2:3" x14ac:dyDescent="0.55000000000000004">
      <c r="B4525" s="129"/>
      <c r="C4525" s="125"/>
    </row>
    <row r="4526" spans="2:3" x14ac:dyDescent="0.55000000000000004">
      <c r="B4526" s="129"/>
      <c r="C4526" s="125"/>
    </row>
    <row r="4527" spans="2:3" x14ac:dyDescent="0.55000000000000004">
      <c r="B4527" s="129"/>
      <c r="C4527" s="125"/>
    </row>
    <row r="4528" spans="2:3" x14ac:dyDescent="0.55000000000000004">
      <c r="B4528" s="129"/>
      <c r="C4528" s="125"/>
    </row>
    <row r="4529" spans="2:3" x14ac:dyDescent="0.55000000000000004">
      <c r="B4529" s="129"/>
      <c r="C4529" s="125"/>
    </row>
    <row r="4530" spans="2:3" x14ac:dyDescent="0.55000000000000004">
      <c r="B4530" s="129"/>
      <c r="C4530" s="125"/>
    </row>
    <row r="4531" spans="2:3" x14ac:dyDescent="0.55000000000000004">
      <c r="B4531" s="129"/>
      <c r="C4531" s="125"/>
    </row>
    <row r="4532" spans="2:3" x14ac:dyDescent="0.55000000000000004">
      <c r="B4532" s="129"/>
      <c r="C4532" s="125"/>
    </row>
    <row r="4533" spans="2:3" x14ac:dyDescent="0.55000000000000004">
      <c r="B4533" s="129"/>
      <c r="C4533" s="125"/>
    </row>
    <row r="4534" spans="2:3" x14ac:dyDescent="0.55000000000000004">
      <c r="B4534" s="129"/>
      <c r="C4534" s="125"/>
    </row>
    <row r="4535" spans="2:3" x14ac:dyDescent="0.55000000000000004">
      <c r="B4535" s="129"/>
      <c r="C4535" s="125"/>
    </row>
    <row r="4536" spans="2:3" x14ac:dyDescent="0.55000000000000004">
      <c r="B4536" s="129"/>
      <c r="C4536" s="125"/>
    </row>
    <row r="4537" spans="2:3" x14ac:dyDescent="0.55000000000000004">
      <c r="B4537" s="129"/>
      <c r="C4537" s="125"/>
    </row>
    <row r="4538" spans="2:3" x14ac:dyDescent="0.55000000000000004">
      <c r="B4538" s="129"/>
      <c r="C4538" s="125"/>
    </row>
    <row r="4539" spans="2:3" x14ac:dyDescent="0.55000000000000004">
      <c r="B4539" s="129"/>
      <c r="C4539" s="125"/>
    </row>
    <row r="4540" spans="2:3" x14ac:dyDescent="0.55000000000000004">
      <c r="B4540" s="129"/>
      <c r="C4540" s="125"/>
    </row>
    <row r="4541" spans="2:3" x14ac:dyDescent="0.55000000000000004">
      <c r="B4541" s="129"/>
      <c r="C4541" s="125"/>
    </row>
    <row r="4542" spans="2:3" x14ac:dyDescent="0.55000000000000004">
      <c r="B4542" s="129"/>
      <c r="C4542" s="125"/>
    </row>
    <row r="4543" spans="2:3" x14ac:dyDescent="0.55000000000000004">
      <c r="B4543" s="129"/>
      <c r="C4543" s="125"/>
    </row>
    <row r="4544" spans="2:3" x14ac:dyDescent="0.55000000000000004">
      <c r="B4544" s="129"/>
      <c r="C4544" s="125"/>
    </row>
    <row r="4545" spans="2:3" x14ac:dyDescent="0.55000000000000004">
      <c r="B4545" s="129"/>
      <c r="C4545" s="125"/>
    </row>
    <row r="4546" spans="2:3" x14ac:dyDescent="0.55000000000000004">
      <c r="B4546" s="129"/>
      <c r="C4546" s="125"/>
    </row>
    <row r="4547" spans="2:3" x14ac:dyDescent="0.55000000000000004">
      <c r="B4547" s="129"/>
      <c r="C4547" s="125"/>
    </row>
    <row r="4548" spans="2:3" x14ac:dyDescent="0.55000000000000004">
      <c r="B4548" s="129"/>
      <c r="C4548" s="125"/>
    </row>
    <row r="4549" spans="2:3" x14ac:dyDescent="0.55000000000000004">
      <c r="B4549" s="129"/>
      <c r="C4549" s="125"/>
    </row>
    <row r="4550" spans="2:3" x14ac:dyDescent="0.55000000000000004">
      <c r="B4550" s="129"/>
      <c r="C4550" s="125"/>
    </row>
    <row r="4551" spans="2:3" x14ac:dyDescent="0.55000000000000004">
      <c r="B4551" s="129"/>
      <c r="C4551" s="125"/>
    </row>
    <row r="4552" spans="2:3" x14ac:dyDescent="0.55000000000000004">
      <c r="B4552" s="129"/>
      <c r="C4552" s="125"/>
    </row>
    <row r="4553" spans="2:3" x14ac:dyDescent="0.55000000000000004">
      <c r="B4553" s="129"/>
      <c r="C4553" s="125"/>
    </row>
    <row r="4554" spans="2:3" x14ac:dyDescent="0.55000000000000004">
      <c r="B4554" s="129"/>
      <c r="C4554" s="125"/>
    </row>
    <row r="4555" spans="2:3" x14ac:dyDescent="0.55000000000000004">
      <c r="B4555" s="129"/>
      <c r="C4555" s="125"/>
    </row>
    <row r="4556" spans="2:3" x14ac:dyDescent="0.55000000000000004">
      <c r="B4556" s="129"/>
      <c r="C4556" s="125"/>
    </row>
    <row r="4557" spans="2:3" x14ac:dyDescent="0.55000000000000004">
      <c r="B4557" s="129"/>
      <c r="C4557" s="125"/>
    </row>
    <row r="4558" spans="2:3" x14ac:dyDescent="0.55000000000000004">
      <c r="B4558" s="129"/>
      <c r="C4558" s="125"/>
    </row>
    <row r="4559" spans="2:3" x14ac:dyDescent="0.55000000000000004">
      <c r="B4559" s="129"/>
      <c r="C4559" s="125"/>
    </row>
    <row r="4560" spans="2:3" x14ac:dyDescent="0.55000000000000004">
      <c r="B4560" s="129"/>
      <c r="C4560" s="125"/>
    </row>
    <row r="4561" spans="2:3" x14ac:dyDescent="0.55000000000000004">
      <c r="B4561" s="129"/>
      <c r="C4561" s="125"/>
    </row>
    <row r="4562" spans="2:3" x14ac:dyDescent="0.55000000000000004">
      <c r="B4562" s="129"/>
      <c r="C4562" s="125"/>
    </row>
    <row r="4563" spans="2:3" x14ac:dyDescent="0.55000000000000004">
      <c r="B4563" s="129"/>
      <c r="C4563" s="125"/>
    </row>
    <row r="4564" spans="2:3" x14ac:dyDescent="0.55000000000000004">
      <c r="B4564" s="129"/>
      <c r="C4564" s="125"/>
    </row>
    <row r="4565" spans="2:3" x14ac:dyDescent="0.55000000000000004">
      <c r="B4565" s="129"/>
      <c r="C4565" s="125"/>
    </row>
    <row r="4566" spans="2:3" x14ac:dyDescent="0.55000000000000004">
      <c r="B4566" s="129"/>
      <c r="C4566" s="125"/>
    </row>
    <row r="4567" spans="2:3" x14ac:dyDescent="0.55000000000000004">
      <c r="B4567" s="129"/>
      <c r="C4567" s="125"/>
    </row>
    <row r="4568" spans="2:3" x14ac:dyDescent="0.55000000000000004">
      <c r="B4568" s="129"/>
      <c r="C4568" s="125"/>
    </row>
    <row r="4569" spans="2:3" x14ac:dyDescent="0.55000000000000004">
      <c r="B4569" s="129"/>
      <c r="C4569" s="125"/>
    </row>
    <row r="4570" spans="2:3" x14ac:dyDescent="0.55000000000000004">
      <c r="B4570" s="129"/>
      <c r="C4570" s="125"/>
    </row>
    <row r="4571" spans="2:3" x14ac:dyDescent="0.55000000000000004">
      <c r="B4571" s="129"/>
      <c r="C4571" s="125"/>
    </row>
    <row r="4572" spans="2:3" x14ac:dyDescent="0.55000000000000004">
      <c r="B4572" s="129"/>
      <c r="C4572" s="125"/>
    </row>
    <row r="4573" spans="2:3" x14ac:dyDescent="0.55000000000000004">
      <c r="B4573" s="129"/>
      <c r="C4573" s="125"/>
    </row>
    <row r="4574" spans="2:3" x14ac:dyDescent="0.55000000000000004">
      <c r="B4574" s="129"/>
      <c r="C4574" s="125"/>
    </row>
    <row r="4575" spans="2:3" x14ac:dyDescent="0.55000000000000004">
      <c r="B4575" s="129"/>
      <c r="C4575" s="125"/>
    </row>
    <row r="4576" spans="2:3" x14ac:dyDescent="0.55000000000000004">
      <c r="B4576" s="129"/>
      <c r="C4576" s="125"/>
    </row>
    <row r="4577" spans="2:3" x14ac:dyDescent="0.55000000000000004">
      <c r="B4577" s="129"/>
      <c r="C4577" s="125"/>
    </row>
    <row r="4578" spans="2:3" x14ac:dyDescent="0.55000000000000004">
      <c r="B4578" s="129"/>
      <c r="C4578" s="125"/>
    </row>
    <row r="4579" spans="2:3" x14ac:dyDescent="0.55000000000000004">
      <c r="B4579" s="129"/>
      <c r="C4579" s="125"/>
    </row>
    <row r="4580" spans="2:3" x14ac:dyDescent="0.55000000000000004">
      <c r="B4580" s="129"/>
      <c r="C4580" s="125"/>
    </row>
    <row r="4581" spans="2:3" x14ac:dyDescent="0.55000000000000004">
      <c r="B4581" s="129"/>
      <c r="C4581" s="125"/>
    </row>
    <row r="4582" spans="2:3" x14ac:dyDescent="0.55000000000000004">
      <c r="B4582" s="129"/>
      <c r="C4582" s="125"/>
    </row>
    <row r="4583" spans="2:3" x14ac:dyDescent="0.55000000000000004">
      <c r="B4583" s="129"/>
      <c r="C4583" s="125"/>
    </row>
    <row r="4584" spans="2:3" x14ac:dyDescent="0.55000000000000004">
      <c r="B4584" s="129"/>
      <c r="C4584" s="125"/>
    </row>
    <row r="4585" spans="2:3" x14ac:dyDescent="0.55000000000000004">
      <c r="B4585" s="129"/>
      <c r="C4585" s="125"/>
    </row>
    <row r="4586" spans="2:3" x14ac:dyDescent="0.55000000000000004">
      <c r="B4586" s="129"/>
      <c r="C4586" s="125"/>
    </row>
    <row r="4587" spans="2:3" x14ac:dyDescent="0.55000000000000004">
      <c r="B4587" s="129"/>
      <c r="C4587" s="125"/>
    </row>
    <row r="4588" spans="2:3" x14ac:dyDescent="0.55000000000000004">
      <c r="B4588" s="129"/>
      <c r="C4588" s="125"/>
    </row>
    <row r="4589" spans="2:3" x14ac:dyDescent="0.55000000000000004">
      <c r="B4589" s="129"/>
      <c r="C4589" s="125"/>
    </row>
    <row r="4590" spans="2:3" x14ac:dyDescent="0.55000000000000004">
      <c r="B4590" s="129"/>
      <c r="C4590" s="125"/>
    </row>
    <row r="4591" spans="2:3" x14ac:dyDescent="0.55000000000000004">
      <c r="B4591" s="129"/>
      <c r="C4591" s="125"/>
    </row>
    <row r="4592" spans="2:3" x14ac:dyDescent="0.55000000000000004">
      <c r="B4592" s="129"/>
      <c r="C4592" s="125"/>
    </row>
    <row r="4593" spans="2:3" x14ac:dyDescent="0.55000000000000004">
      <c r="B4593" s="129"/>
      <c r="C4593" s="125"/>
    </row>
    <row r="4594" spans="2:3" x14ac:dyDescent="0.55000000000000004">
      <c r="B4594" s="129"/>
      <c r="C4594" s="125"/>
    </row>
    <row r="4595" spans="2:3" x14ac:dyDescent="0.55000000000000004">
      <c r="B4595" s="129"/>
      <c r="C4595" s="125"/>
    </row>
    <row r="4596" spans="2:3" x14ac:dyDescent="0.55000000000000004">
      <c r="B4596" s="129"/>
      <c r="C4596" s="125"/>
    </row>
    <row r="4597" spans="2:3" x14ac:dyDescent="0.55000000000000004">
      <c r="B4597" s="129"/>
      <c r="C4597" s="125"/>
    </row>
    <row r="4598" spans="2:3" x14ac:dyDescent="0.55000000000000004">
      <c r="B4598" s="129"/>
      <c r="C4598" s="125"/>
    </row>
    <row r="4599" spans="2:3" x14ac:dyDescent="0.55000000000000004">
      <c r="B4599" s="129"/>
      <c r="C4599" s="125"/>
    </row>
    <row r="4600" spans="2:3" x14ac:dyDescent="0.55000000000000004">
      <c r="B4600" s="129"/>
      <c r="C4600" s="125"/>
    </row>
    <row r="4601" spans="2:3" x14ac:dyDescent="0.55000000000000004">
      <c r="B4601" s="129"/>
      <c r="C4601" s="125"/>
    </row>
    <row r="4602" spans="2:3" x14ac:dyDescent="0.55000000000000004">
      <c r="B4602" s="129"/>
      <c r="C4602" s="125"/>
    </row>
    <row r="4603" spans="2:3" x14ac:dyDescent="0.55000000000000004">
      <c r="B4603" s="129"/>
      <c r="C4603" s="125"/>
    </row>
    <row r="4604" spans="2:3" x14ac:dyDescent="0.55000000000000004">
      <c r="B4604" s="129"/>
      <c r="C4604" s="125"/>
    </row>
    <row r="4605" spans="2:3" x14ac:dyDescent="0.55000000000000004">
      <c r="B4605" s="129"/>
      <c r="C4605" s="125"/>
    </row>
    <row r="4606" spans="2:3" x14ac:dyDescent="0.55000000000000004">
      <c r="B4606" s="129"/>
      <c r="C4606" s="125"/>
    </row>
    <row r="4607" spans="2:3" x14ac:dyDescent="0.55000000000000004">
      <c r="B4607" s="129"/>
      <c r="C4607" s="125"/>
    </row>
    <row r="4608" spans="2:3" x14ac:dyDescent="0.55000000000000004">
      <c r="B4608" s="129"/>
      <c r="C4608" s="125"/>
    </row>
    <row r="4609" spans="2:3" x14ac:dyDescent="0.55000000000000004">
      <c r="B4609" s="129"/>
      <c r="C4609" s="125"/>
    </row>
    <row r="4610" spans="2:3" x14ac:dyDescent="0.55000000000000004">
      <c r="B4610" s="129"/>
      <c r="C4610" s="125"/>
    </row>
    <row r="4611" spans="2:3" x14ac:dyDescent="0.55000000000000004">
      <c r="B4611" s="129"/>
      <c r="C4611" s="125"/>
    </row>
    <row r="4612" spans="2:3" x14ac:dyDescent="0.55000000000000004">
      <c r="B4612" s="129"/>
      <c r="C4612" s="125"/>
    </row>
    <row r="4613" spans="2:3" x14ac:dyDescent="0.55000000000000004">
      <c r="B4613" s="129"/>
      <c r="C4613" s="125"/>
    </row>
    <row r="4614" spans="2:3" x14ac:dyDescent="0.55000000000000004">
      <c r="B4614" s="129"/>
      <c r="C4614" s="125"/>
    </row>
    <row r="4615" spans="2:3" x14ac:dyDescent="0.55000000000000004">
      <c r="B4615" s="129"/>
      <c r="C4615" s="125"/>
    </row>
    <row r="4616" spans="2:3" x14ac:dyDescent="0.55000000000000004">
      <c r="B4616" s="129"/>
      <c r="C4616" s="125"/>
    </row>
    <row r="4617" spans="2:3" x14ac:dyDescent="0.55000000000000004">
      <c r="B4617" s="129"/>
      <c r="C4617" s="125"/>
    </row>
    <row r="4618" spans="2:3" x14ac:dyDescent="0.55000000000000004">
      <c r="B4618" s="129"/>
      <c r="C4618" s="125"/>
    </row>
    <row r="4619" spans="2:3" x14ac:dyDescent="0.55000000000000004">
      <c r="B4619" s="129"/>
      <c r="C4619" s="125"/>
    </row>
    <row r="4620" spans="2:3" x14ac:dyDescent="0.55000000000000004">
      <c r="B4620" s="129"/>
      <c r="C4620" s="125"/>
    </row>
    <row r="4621" spans="2:3" x14ac:dyDescent="0.55000000000000004">
      <c r="B4621" s="129"/>
      <c r="C4621" s="125"/>
    </row>
    <row r="4622" spans="2:3" x14ac:dyDescent="0.55000000000000004">
      <c r="B4622" s="129"/>
      <c r="C4622" s="125"/>
    </row>
    <row r="4623" spans="2:3" x14ac:dyDescent="0.55000000000000004">
      <c r="B4623" s="129"/>
      <c r="C4623" s="125"/>
    </row>
    <row r="4624" spans="2:3" x14ac:dyDescent="0.55000000000000004">
      <c r="B4624" s="129"/>
      <c r="C4624" s="125"/>
    </row>
    <row r="4625" spans="2:3" x14ac:dyDescent="0.55000000000000004">
      <c r="B4625" s="129"/>
      <c r="C4625" s="125"/>
    </row>
    <row r="4626" spans="2:3" x14ac:dyDescent="0.55000000000000004">
      <c r="B4626" s="129"/>
      <c r="C4626" s="125"/>
    </row>
    <row r="4627" spans="2:3" x14ac:dyDescent="0.55000000000000004">
      <c r="B4627" s="129"/>
      <c r="C4627" s="125"/>
    </row>
    <row r="4628" spans="2:3" x14ac:dyDescent="0.55000000000000004">
      <c r="B4628" s="129"/>
      <c r="C4628" s="125"/>
    </row>
    <row r="4629" spans="2:3" x14ac:dyDescent="0.55000000000000004">
      <c r="B4629" s="129"/>
      <c r="C4629" s="125"/>
    </row>
    <row r="4630" spans="2:3" x14ac:dyDescent="0.55000000000000004">
      <c r="B4630" s="129"/>
      <c r="C4630" s="125"/>
    </row>
    <row r="4631" spans="2:3" x14ac:dyDescent="0.55000000000000004">
      <c r="B4631" s="129"/>
      <c r="C4631" s="125"/>
    </row>
    <row r="4632" spans="2:3" x14ac:dyDescent="0.55000000000000004">
      <c r="B4632" s="129"/>
      <c r="C4632" s="125"/>
    </row>
    <row r="4633" spans="2:3" x14ac:dyDescent="0.55000000000000004">
      <c r="B4633" s="129"/>
      <c r="C4633" s="125"/>
    </row>
    <row r="4634" spans="2:3" x14ac:dyDescent="0.55000000000000004">
      <c r="B4634" s="129"/>
      <c r="C4634" s="125"/>
    </row>
    <row r="4635" spans="2:3" x14ac:dyDescent="0.55000000000000004">
      <c r="B4635" s="129"/>
      <c r="C4635" s="125"/>
    </row>
    <row r="4636" spans="2:3" x14ac:dyDescent="0.55000000000000004">
      <c r="B4636" s="129"/>
      <c r="C4636" s="125"/>
    </row>
    <row r="4637" spans="2:3" x14ac:dyDescent="0.55000000000000004">
      <c r="B4637" s="129"/>
      <c r="C4637" s="125"/>
    </row>
    <row r="4638" spans="2:3" x14ac:dyDescent="0.55000000000000004">
      <c r="B4638" s="129"/>
      <c r="C4638" s="125"/>
    </row>
    <row r="4639" spans="2:3" x14ac:dyDescent="0.55000000000000004">
      <c r="B4639" s="129"/>
      <c r="C4639" s="125"/>
    </row>
    <row r="4640" spans="2:3" x14ac:dyDescent="0.55000000000000004">
      <c r="B4640" s="129"/>
      <c r="C4640" s="125"/>
    </row>
    <row r="4641" spans="2:3" x14ac:dyDescent="0.55000000000000004">
      <c r="B4641" s="129"/>
      <c r="C4641" s="125"/>
    </row>
    <row r="4642" spans="2:3" x14ac:dyDescent="0.55000000000000004">
      <c r="B4642" s="129"/>
      <c r="C4642" s="125"/>
    </row>
    <row r="4643" spans="2:3" x14ac:dyDescent="0.55000000000000004">
      <c r="B4643" s="129"/>
      <c r="C4643" s="125"/>
    </row>
    <row r="4644" spans="2:3" x14ac:dyDescent="0.55000000000000004">
      <c r="B4644" s="129"/>
      <c r="C4644" s="125"/>
    </row>
    <row r="4645" spans="2:3" x14ac:dyDescent="0.55000000000000004">
      <c r="B4645" s="129"/>
      <c r="C4645" s="125"/>
    </row>
    <row r="4646" spans="2:3" x14ac:dyDescent="0.55000000000000004">
      <c r="B4646" s="129"/>
      <c r="C4646" s="125"/>
    </row>
    <row r="4647" spans="2:3" x14ac:dyDescent="0.55000000000000004">
      <c r="B4647" s="129"/>
      <c r="C4647" s="125"/>
    </row>
    <row r="4648" spans="2:3" x14ac:dyDescent="0.55000000000000004">
      <c r="B4648" s="129"/>
      <c r="C4648" s="125"/>
    </row>
    <row r="4649" spans="2:3" x14ac:dyDescent="0.55000000000000004">
      <c r="B4649" s="129"/>
      <c r="C4649" s="125"/>
    </row>
    <row r="4650" spans="2:3" x14ac:dyDescent="0.55000000000000004">
      <c r="B4650" s="129"/>
      <c r="C4650" s="125"/>
    </row>
    <row r="4651" spans="2:3" x14ac:dyDescent="0.55000000000000004">
      <c r="B4651" s="129"/>
      <c r="C4651" s="125"/>
    </row>
    <row r="4652" spans="2:3" x14ac:dyDescent="0.55000000000000004">
      <c r="B4652" s="129"/>
      <c r="C4652" s="125"/>
    </row>
    <row r="4653" spans="2:3" x14ac:dyDescent="0.55000000000000004">
      <c r="B4653" s="129"/>
      <c r="C4653" s="125"/>
    </row>
    <row r="4654" spans="2:3" x14ac:dyDescent="0.55000000000000004">
      <c r="B4654" s="129"/>
      <c r="C4654" s="125"/>
    </row>
    <row r="4655" spans="2:3" x14ac:dyDescent="0.55000000000000004">
      <c r="B4655" s="129"/>
      <c r="C4655" s="125"/>
    </row>
    <row r="4656" spans="2:3" x14ac:dyDescent="0.55000000000000004">
      <c r="B4656" s="129"/>
      <c r="C4656" s="125"/>
    </row>
    <row r="4657" spans="2:3" x14ac:dyDescent="0.55000000000000004">
      <c r="B4657" s="129"/>
      <c r="C4657" s="125"/>
    </row>
    <row r="4658" spans="2:3" x14ac:dyDescent="0.55000000000000004">
      <c r="B4658" s="129"/>
      <c r="C4658" s="125"/>
    </row>
    <row r="4659" spans="2:3" x14ac:dyDescent="0.55000000000000004">
      <c r="B4659" s="129"/>
      <c r="C4659" s="125"/>
    </row>
    <row r="4660" spans="2:3" x14ac:dyDescent="0.55000000000000004">
      <c r="B4660" s="129"/>
      <c r="C4660" s="125"/>
    </row>
    <row r="4661" spans="2:3" x14ac:dyDescent="0.55000000000000004">
      <c r="B4661" s="129"/>
      <c r="C4661" s="125"/>
    </row>
    <row r="4662" spans="2:3" x14ac:dyDescent="0.55000000000000004">
      <c r="B4662" s="129"/>
      <c r="C4662" s="125"/>
    </row>
    <row r="4663" spans="2:3" x14ac:dyDescent="0.55000000000000004">
      <c r="B4663" s="129"/>
      <c r="C4663" s="125"/>
    </row>
    <row r="4664" spans="2:3" x14ac:dyDescent="0.55000000000000004">
      <c r="B4664" s="129"/>
      <c r="C4664" s="125"/>
    </row>
    <row r="4665" spans="2:3" x14ac:dyDescent="0.55000000000000004">
      <c r="B4665" s="129"/>
      <c r="C4665" s="125"/>
    </row>
    <row r="4666" spans="2:3" x14ac:dyDescent="0.55000000000000004">
      <c r="B4666" s="129"/>
      <c r="C4666" s="125"/>
    </row>
    <row r="4667" spans="2:3" x14ac:dyDescent="0.55000000000000004">
      <c r="B4667" s="129"/>
      <c r="C4667" s="125"/>
    </row>
    <row r="4668" spans="2:3" x14ac:dyDescent="0.55000000000000004">
      <c r="B4668" s="129"/>
      <c r="C4668" s="125"/>
    </row>
    <row r="4669" spans="2:3" x14ac:dyDescent="0.55000000000000004">
      <c r="B4669" s="129"/>
      <c r="C4669" s="125"/>
    </row>
    <row r="4670" spans="2:3" x14ac:dyDescent="0.55000000000000004">
      <c r="B4670" s="129"/>
      <c r="C4670" s="125"/>
    </row>
    <row r="4671" spans="2:3" x14ac:dyDescent="0.55000000000000004">
      <c r="B4671" s="129"/>
      <c r="C4671" s="125"/>
    </row>
    <row r="4672" spans="2:3" x14ac:dyDescent="0.55000000000000004">
      <c r="B4672" s="129"/>
      <c r="C4672" s="125"/>
    </row>
    <row r="4673" spans="2:3" x14ac:dyDescent="0.55000000000000004">
      <c r="B4673" s="129"/>
      <c r="C4673" s="125"/>
    </row>
    <row r="4674" spans="2:3" x14ac:dyDescent="0.55000000000000004">
      <c r="B4674" s="129"/>
      <c r="C4674" s="125"/>
    </row>
    <row r="4675" spans="2:3" x14ac:dyDescent="0.55000000000000004">
      <c r="B4675" s="129"/>
      <c r="C4675" s="125"/>
    </row>
    <row r="4676" spans="2:3" x14ac:dyDescent="0.55000000000000004">
      <c r="B4676" s="129"/>
      <c r="C4676" s="125"/>
    </row>
    <row r="4677" spans="2:3" x14ac:dyDescent="0.55000000000000004">
      <c r="B4677" s="129"/>
      <c r="C4677" s="125"/>
    </row>
    <row r="4678" spans="2:3" x14ac:dyDescent="0.55000000000000004">
      <c r="B4678" s="129"/>
      <c r="C4678" s="125"/>
    </row>
    <row r="4679" spans="2:3" x14ac:dyDescent="0.55000000000000004">
      <c r="B4679" s="129"/>
      <c r="C4679" s="125"/>
    </row>
    <row r="4680" spans="2:3" x14ac:dyDescent="0.55000000000000004">
      <c r="B4680" s="129"/>
      <c r="C4680" s="125"/>
    </row>
    <row r="4681" spans="2:3" x14ac:dyDescent="0.55000000000000004">
      <c r="B4681" s="129"/>
      <c r="C4681" s="125"/>
    </row>
    <row r="4682" spans="2:3" x14ac:dyDescent="0.55000000000000004">
      <c r="B4682" s="129"/>
      <c r="C4682" s="125"/>
    </row>
    <row r="4683" spans="2:3" x14ac:dyDescent="0.55000000000000004">
      <c r="B4683" s="129"/>
      <c r="C4683" s="125"/>
    </row>
    <row r="4684" spans="2:3" x14ac:dyDescent="0.55000000000000004">
      <c r="B4684" s="129"/>
      <c r="C4684" s="125"/>
    </row>
    <row r="4685" spans="2:3" x14ac:dyDescent="0.55000000000000004">
      <c r="B4685" s="129"/>
      <c r="C4685" s="125"/>
    </row>
    <row r="4686" spans="2:3" x14ac:dyDescent="0.55000000000000004">
      <c r="B4686" s="129"/>
      <c r="C4686" s="125"/>
    </row>
    <row r="4687" spans="2:3" x14ac:dyDescent="0.55000000000000004">
      <c r="B4687" s="129"/>
      <c r="C4687" s="125"/>
    </row>
    <row r="4688" spans="2:3" x14ac:dyDescent="0.55000000000000004">
      <c r="B4688" s="129"/>
      <c r="C4688" s="125"/>
    </row>
    <row r="4689" spans="2:3" x14ac:dyDescent="0.55000000000000004">
      <c r="B4689" s="129"/>
      <c r="C4689" s="125"/>
    </row>
    <row r="4690" spans="2:3" x14ac:dyDescent="0.55000000000000004">
      <c r="B4690" s="129"/>
      <c r="C4690" s="125"/>
    </row>
    <row r="4691" spans="2:3" x14ac:dyDescent="0.55000000000000004">
      <c r="B4691" s="129"/>
      <c r="C4691" s="125"/>
    </row>
    <row r="4692" spans="2:3" x14ac:dyDescent="0.55000000000000004">
      <c r="B4692" s="129"/>
      <c r="C4692" s="125"/>
    </row>
    <row r="4693" spans="2:3" x14ac:dyDescent="0.55000000000000004">
      <c r="B4693" s="129"/>
      <c r="C4693" s="125"/>
    </row>
    <row r="4694" spans="2:3" x14ac:dyDescent="0.55000000000000004">
      <c r="B4694" s="129"/>
      <c r="C4694" s="125"/>
    </row>
    <row r="4695" spans="2:3" x14ac:dyDescent="0.55000000000000004">
      <c r="B4695" s="129"/>
      <c r="C4695" s="125"/>
    </row>
    <row r="4696" spans="2:3" x14ac:dyDescent="0.55000000000000004">
      <c r="B4696" s="129"/>
      <c r="C4696" s="125"/>
    </row>
    <row r="4697" spans="2:3" x14ac:dyDescent="0.55000000000000004">
      <c r="B4697" s="129"/>
      <c r="C4697" s="125"/>
    </row>
    <row r="4698" spans="2:3" x14ac:dyDescent="0.55000000000000004">
      <c r="B4698" s="129"/>
      <c r="C4698" s="125"/>
    </row>
    <row r="4699" spans="2:3" x14ac:dyDescent="0.55000000000000004">
      <c r="B4699" s="129"/>
      <c r="C4699" s="125"/>
    </row>
    <row r="4700" spans="2:3" x14ac:dyDescent="0.55000000000000004">
      <c r="B4700" s="129"/>
      <c r="C4700" s="125"/>
    </row>
    <row r="4701" spans="2:3" x14ac:dyDescent="0.55000000000000004">
      <c r="B4701" s="129"/>
      <c r="C4701" s="125"/>
    </row>
    <row r="4702" spans="2:3" x14ac:dyDescent="0.55000000000000004">
      <c r="B4702" s="129"/>
      <c r="C4702" s="125"/>
    </row>
    <row r="4703" spans="2:3" x14ac:dyDescent="0.55000000000000004">
      <c r="B4703" s="129"/>
      <c r="C4703" s="125"/>
    </row>
    <row r="4704" spans="2:3" x14ac:dyDescent="0.55000000000000004">
      <c r="B4704" s="129"/>
      <c r="C4704" s="125"/>
    </row>
    <row r="4705" spans="2:3" x14ac:dyDescent="0.55000000000000004">
      <c r="B4705" s="129"/>
      <c r="C4705" s="125"/>
    </row>
    <row r="4706" spans="2:3" x14ac:dyDescent="0.55000000000000004">
      <c r="B4706" s="129"/>
      <c r="C4706" s="125"/>
    </row>
    <row r="4707" spans="2:3" x14ac:dyDescent="0.55000000000000004">
      <c r="B4707" s="129"/>
      <c r="C4707" s="125"/>
    </row>
    <row r="4708" spans="2:3" x14ac:dyDescent="0.55000000000000004">
      <c r="B4708" s="129"/>
      <c r="C4708" s="125"/>
    </row>
    <row r="4709" spans="2:3" x14ac:dyDescent="0.55000000000000004">
      <c r="B4709" s="129"/>
      <c r="C4709" s="125"/>
    </row>
    <row r="4710" spans="2:3" x14ac:dyDescent="0.55000000000000004">
      <c r="B4710" s="129"/>
      <c r="C4710" s="125"/>
    </row>
    <row r="4711" spans="2:3" x14ac:dyDescent="0.55000000000000004">
      <c r="B4711" s="129"/>
      <c r="C4711" s="125"/>
    </row>
    <row r="4712" spans="2:3" x14ac:dyDescent="0.55000000000000004">
      <c r="B4712" s="129"/>
      <c r="C4712" s="125"/>
    </row>
    <row r="4713" spans="2:3" x14ac:dyDescent="0.55000000000000004">
      <c r="B4713" s="129"/>
      <c r="C4713" s="125"/>
    </row>
    <row r="4714" spans="2:3" x14ac:dyDescent="0.55000000000000004">
      <c r="B4714" s="129"/>
      <c r="C4714" s="125"/>
    </row>
    <row r="4715" spans="2:3" x14ac:dyDescent="0.55000000000000004">
      <c r="B4715" s="129"/>
      <c r="C4715" s="125"/>
    </row>
    <row r="4716" spans="2:3" x14ac:dyDescent="0.55000000000000004">
      <c r="B4716" s="129"/>
      <c r="C4716" s="125"/>
    </row>
    <row r="4717" spans="2:3" x14ac:dyDescent="0.55000000000000004">
      <c r="B4717" s="129"/>
      <c r="C4717" s="125"/>
    </row>
    <row r="4718" spans="2:3" x14ac:dyDescent="0.55000000000000004">
      <c r="B4718" s="129"/>
      <c r="C4718" s="125"/>
    </row>
    <row r="4719" spans="2:3" x14ac:dyDescent="0.55000000000000004">
      <c r="B4719" s="129"/>
      <c r="C4719" s="125"/>
    </row>
    <row r="4720" spans="2:3" x14ac:dyDescent="0.55000000000000004">
      <c r="B4720" s="129"/>
      <c r="C4720" s="125"/>
    </row>
    <row r="4721" spans="2:3" x14ac:dyDescent="0.55000000000000004">
      <c r="B4721" s="129"/>
      <c r="C4721" s="125"/>
    </row>
    <row r="4722" spans="2:3" x14ac:dyDescent="0.55000000000000004">
      <c r="B4722" s="129"/>
      <c r="C4722" s="125"/>
    </row>
    <row r="4723" spans="2:3" x14ac:dyDescent="0.55000000000000004">
      <c r="B4723" s="129"/>
      <c r="C4723" s="125"/>
    </row>
    <row r="4724" spans="2:3" x14ac:dyDescent="0.55000000000000004">
      <c r="B4724" s="129"/>
      <c r="C4724" s="125"/>
    </row>
    <row r="4725" spans="2:3" x14ac:dyDescent="0.55000000000000004">
      <c r="B4725" s="129"/>
      <c r="C4725" s="125"/>
    </row>
    <row r="4726" spans="2:3" x14ac:dyDescent="0.55000000000000004">
      <c r="B4726" s="129"/>
      <c r="C4726" s="125"/>
    </row>
    <row r="4727" spans="2:3" x14ac:dyDescent="0.55000000000000004">
      <c r="B4727" s="129"/>
      <c r="C4727" s="125"/>
    </row>
    <row r="4728" spans="2:3" x14ac:dyDescent="0.55000000000000004">
      <c r="B4728" s="129"/>
      <c r="C4728" s="125"/>
    </row>
    <row r="4729" spans="2:3" x14ac:dyDescent="0.55000000000000004">
      <c r="B4729" s="129"/>
      <c r="C4729" s="125"/>
    </row>
    <row r="4730" spans="2:3" x14ac:dyDescent="0.55000000000000004">
      <c r="B4730" s="129"/>
      <c r="C4730" s="125"/>
    </row>
    <row r="4731" spans="2:3" x14ac:dyDescent="0.55000000000000004">
      <c r="B4731" s="129"/>
      <c r="C4731" s="125"/>
    </row>
    <row r="4732" spans="2:3" x14ac:dyDescent="0.55000000000000004">
      <c r="B4732" s="129"/>
      <c r="C4732" s="125"/>
    </row>
    <row r="4733" spans="2:3" x14ac:dyDescent="0.55000000000000004">
      <c r="B4733" s="129"/>
      <c r="C4733" s="125"/>
    </row>
    <row r="4734" spans="2:3" x14ac:dyDescent="0.55000000000000004">
      <c r="B4734" s="129"/>
      <c r="C4734" s="125"/>
    </row>
    <row r="4735" spans="2:3" x14ac:dyDescent="0.55000000000000004">
      <c r="B4735" s="129"/>
      <c r="C4735" s="125"/>
    </row>
    <row r="4736" spans="2:3" x14ac:dyDescent="0.55000000000000004">
      <c r="B4736" s="129"/>
      <c r="C4736" s="125"/>
    </row>
    <row r="4737" spans="2:3" x14ac:dyDescent="0.55000000000000004">
      <c r="B4737" s="129"/>
      <c r="C4737" s="125"/>
    </row>
    <row r="4738" spans="2:3" x14ac:dyDescent="0.55000000000000004">
      <c r="B4738" s="129"/>
      <c r="C4738" s="125"/>
    </row>
    <row r="4739" spans="2:3" x14ac:dyDescent="0.55000000000000004">
      <c r="B4739" s="129"/>
      <c r="C4739" s="125"/>
    </row>
    <row r="4740" spans="2:3" x14ac:dyDescent="0.55000000000000004">
      <c r="B4740" s="129"/>
      <c r="C4740" s="125"/>
    </row>
    <row r="4741" spans="2:3" x14ac:dyDescent="0.55000000000000004">
      <c r="B4741" s="129"/>
      <c r="C4741" s="125"/>
    </row>
    <row r="4742" spans="2:3" x14ac:dyDescent="0.55000000000000004">
      <c r="B4742" s="129"/>
      <c r="C4742" s="125"/>
    </row>
    <row r="4743" spans="2:3" x14ac:dyDescent="0.55000000000000004">
      <c r="B4743" s="129"/>
      <c r="C4743" s="125"/>
    </row>
    <row r="4744" spans="2:3" x14ac:dyDescent="0.55000000000000004">
      <c r="B4744" s="129"/>
      <c r="C4744" s="125"/>
    </row>
    <row r="4745" spans="2:3" x14ac:dyDescent="0.55000000000000004">
      <c r="B4745" s="129"/>
      <c r="C4745" s="125"/>
    </row>
    <row r="4746" spans="2:3" x14ac:dyDescent="0.55000000000000004">
      <c r="B4746" s="129"/>
      <c r="C4746" s="125"/>
    </row>
    <row r="4747" spans="2:3" x14ac:dyDescent="0.55000000000000004">
      <c r="B4747" s="129"/>
      <c r="C4747" s="125"/>
    </row>
    <row r="4748" spans="2:3" x14ac:dyDescent="0.55000000000000004">
      <c r="B4748" s="129"/>
      <c r="C4748" s="125"/>
    </row>
    <row r="4749" spans="2:3" x14ac:dyDescent="0.55000000000000004">
      <c r="B4749" s="129"/>
      <c r="C4749" s="125"/>
    </row>
    <row r="4750" spans="2:3" x14ac:dyDescent="0.55000000000000004">
      <c r="B4750" s="129"/>
      <c r="C4750" s="125"/>
    </row>
    <row r="4751" spans="2:3" x14ac:dyDescent="0.55000000000000004">
      <c r="B4751" s="129"/>
      <c r="C4751" s="125"/>
    </row>
    <row r="4752" spans="2:3" x14ac:dyDescent="0.55000000000000004">
      <c r="B4752" s="129"/>
      <c r="C4752" s="125"/>
    </row>
    <row r="4753" spans="2:3" x14ac:dyDescent="0.55000000000000004">
      <c r="B4753" s="129"/>
      <c r="C4753" s="125"/>
    </row>
    <row r="4754" spans="2:3" x14ac:dyDescent="0.55000000000000004">
      <c r="B4754" s="129"/>
      <c r="C4754" s="125"/>
    </row>
    <row r="4755" spans="2:3" x14ac:dyDescent="0.55000000000000004">
      <c r="B4755" s="129"/>
      <c r="C4755" s="125"/>
    </row>
    <row r="4756" spans="2:3" x14ac:dyDescent="0.55000000000000004">
      <c r="B4756" s="129"/>
      <c r="C4756" s="125"/>
    </row>
    <row r="4757" spans="2:3" x14ac:dyDescent="0.55000000000000004">
      <c r="B4757" s="129"/>
      <c r="C4757" s="125"/>
    </row>
    <row r="4758" spans="2:3" x14ac:dyDescent="0.55000000000000004">
      <c r="B4758" s="129"/>
      <c r="C4758" s="125"/>
    </row>
    <row r="4759" spans="2:3" x14ac:dyDescent="0.55000000000000004">
      <c r="B4759" s="129"/>
      <c r="C4759" s="125"/>
    </row>
    <row r="4760" spans="2:3" x14ac:dyDescent="0.55000000000000004">
      <c r="B4760" s="129"/>
      <c r="C4760" s="125"/>
    </row>
    <row r="4761" spans="2:3" x14ac:dyDescent="0.55000000000000004">
      <c r="B4761" s="129"/>
      <c r="C4761" s="125"/>
    </row>
    <row r="4762" spans="2:3" x14ac:dyDescent="0.55000000000000004">
      <c r="B4762" s="129"/>
      <c r="C4762" s="125"/>
    </row>
    <row r="4763" spans="2:3" x14ac:dyDescent="0.55000000000000004">
      <c r="B4763" s="129"/>
      <c r="C4763" s="125"/>
    </row>
    <row r="4764" spans="2:3" x14ac:dyDescent="0.55000000000000004">
      <c r="B4764" s="129"/>
      <c r="C4764" s="125"/>
    </row>
    <row r="4765" spans="2:3" x14ac:dyDescent="0.55000000000000004">
      <c r="B4765" s="129"/>
      <c r="C4765" s="125"/>
    </row>
    <row r="4766" spans="2:3" x14ac:dyDescent="0.55000000000000004">
      <c r="B4766" s="129"/>
      <c r="C4766" s="125"/>
    </row>
    <row r="4767" spans="2:3" x14ac:dyDescent="0.55000000000000004">
      <c r="B4767" s="129"/>
      <c r="C4767" s="125"/>
    </row>
    <row r="4768" spans="2:3" x14ac:dyDescent="0.55000000000000004">
      <c r="B4768" s="129"/>
      <c r="C4768" s="125"/>
    </row>
    <row r="4769" spans="2:3" x14ac:dyDescent="0.55000000000000004">
      <c r="B4769" s="129"/>
      <c r="C4769" s="125"/>
    </row>
    <row r="4770" spans="2:3" x14ac:dyDescent="0.55000000000000004">
      <c r="B4770" s="129"/>
      <c r="C4770" s="125"/>
    </row>
    <row r="4771" spans="2:3" x14ac:dyDescent="0.55000000000000004">
      <c r="B4771" s="129"/>
      <c r="C4771" s="125"/>
    </row>
    <row r="4772" spans="2:3" x14ac:dyDescent="0.55000000000000004">
      <c r="B4772" s="129"/>
      <c r="C4772" s="125"/>
    </row>
    <row r="4773" spans="2:3" x14ac:dyDescent="0.55000000000000004">
      <c r="B4773" s="129"/>
      <c r="C4773" s="125"/>
    </row>
    <row r="4774" spans="2:3" x14ac:dyDescent="0.55000000000000004">
      <c r="B4774" s="129"/>
      <c r="C4774" s="125"/>
    </row>
    <row r="4775" spans="2:3" x14ac:dyDescent="0.55000000000000004">
      <c r="B4775" s="129"/>
      <c r="C4775" s="125"/>
    </row>
    <row r="4776" spans="2:3" x14ac:dyDescent="0.55000000000000004">
      <c r="B4776" s="129"/>
      <c r="C4776" s="125"/>
    </row>
    <row r="4777" spans="2:3" x14ac:dyDescent="0.55000000000000004">
      <c r="B4777" s="129"/>
      <c r="C4777" s="125"/>
    </row>
    <row r="4778" spans="2:3" x14ac:dyDescent="0.55000000000000004">
      <c r="B4778" s="129"/>
      <c r="C4778" s="125"/>
    </row>
    <row r="4779" spans="2:3" x14ac:dyDescent="0.55000000000000004">
      <c r="B4779" s="129"/>
      <c r="C4779" s="125"/>
    </row>
    <row r="4780" spans="2:3" x14ac:dyDescent="0.55000000000000004">
      <c r="B4780" s="129"/>
      <c r="C4780" s="125"/>
    </row>
    <row r="4781" spans="2:3" x14ac:dyDescent="0.55000000000000004">
      <c r="B4781" s="129"/>
      <c r="C4781" s="125"/>
    </row>
    <row r="4782" spans="2:3" x14ac:dyDescent="0.55000000000000004">
      <c r="B4782" s="129"/>
      <c r="C4782" s="125"/>
    </row>
    <row r="4783" spans="2:3" x14ac:dyDescent="0.55000000000000004">
      <c r="B4783" s="129"/>
      <c r="C4783" s="125"/>
    </row>
    <row r="4784" spans="2:3" x14ac:dyDescent="0.55000000000000004">
      <c r="B4784" s="129"/>
      <c r="C4784" s="125"/>
    </row>
    <row r="4785" spans="2:3" x14ac:dyDescent="0.55000000000000004">
      <c r="B4785" s="129"/>
      <c r="C4785" s="125"/>
    </row>
    <row r="4786" spans="2:3" x14ac:dyDescent="0.55000000000000004">
      <c r="B4786" s="129"/>
      <c r="C4786" s="125"/>
    </row>
    <row r="4787" spans="2:3" x14ac:dyDescent="0.55000000000000004">
      <c r="B4787" s="129"/>
      <c r="C4787" s="125"/>
    </row>
    <row r="4788" spans="2:3" x14ac:dyDescent="0.55000000000000004">
      <c r="B4788" s="129"/>
      <c r="C4788" s="125"/>
    </row>
    <row r="4789" spans="2:3" x14ac:dyDescent="0.55000000000000004">
      <c r="B4789" s="129"/>
      <c r="C4789" s="125"/>
    </row>
    <row r="4790" spans="2:3" x14ac:dyDescent="0.55000000000000004">
      <c r="B4790" s="129"/>
      <c r="C4790" s="125"/>
    </row>
    <row r="4791" spans="2:3" x14ac:dyDescent="0.55000000000000004">
      <c r="B4791" s="129"/>
      <c r="C4791" s="125"/>
    </row>
    <row r="4792" spans="2:3" x14ac:dyDescent="0.55000000000000004">
      <c r="B4792" s="129"/>
      <c r="C4792" s="125"/>
    </row>
    <row r="4793" spans="2:3" x14ac:dyDescent="0.55000000000000004">
      <c r="B4793" s="129"/>
      <c r="C4793" s="125"/>
    </row>
    <row r="4794" spans="2:3" x14ac:dyDescent="0.55000000000000004">
      <c r="B4794" s="129"/>
      <c r="C4794" s="125"/>
    </row>
    <row r="4795" spans="2:3" x14ac:dyDescent="0.55000000000000004">
      <c r="B4795" s="129"/>
      <c r="C4795" s="125"/>
    </row>
    <row r="4796" spans="2:3" x14ac:dyDescent="0.55000000000000004">
      <c r="B4796" s="129"/>
      <c r="C4796" s="125"/>
    </row>
    <row r="4797" spans="2:3" x14ac:dyDescent="0.55000000000000004">
      <c r="B4797" s="129"/>
      <c r="C4797" s="125"/>
    </row>
    <row r="4798" spans="2:3" x14ac:dyDescent="0.55000000000000004">
      <c r="B4798" s="129"/>
      <c r="C4798" s="125"/>
    </row>
    <row r="4799" spans="2:3" x14ac:dyDescent="0.55000000000000004">
      <c r="B4799" s="129"/>
      <c r="C4799" s="125"/>
    </row>
    <row r="4800" spans="2:3" x14ac:dyDescent="0.55000000000000004">
      <c r="B4800" s="129"/>
      <c r="C4800" s="125"/>
    </row>
    <row r="4801" spans="2:3" x14ac:dyDescent="0.55000000000000004">
      <c r="B4801" s="129"/>
      <c r="C4801" s="125"/>
    </row>
    <row r="4802" spans="2:3" x14ac:dyDescent="0.55000000000000004">
      <c r="B4802" s="129"/>
      <c r="C4802" s="125"/>
    </row>
    <row r="4803" spans="2:3" x14ac:dyDescent="0.55000000000000004">
      <c r="B4803" s="129"/>
      <c r="C4803" s="125"/>
    </row>
    <row r="4804" spans="2:3" x14ac:dyDescent="0.55000000000000004">
      <c r="B4804" s="129"/>
      <c r="C4804" s="125"/>
    </row>
    <row r="4805" spans="2:3" x14ac:dyDescent="0.55000000000000004">
      <c r="B4805" s="129"/>
      <c r="C4805" s="125"/>
    </row>
    <row r="4806" spans="2:3" x14ac:dyDescent="0.55000000000000004">
      <c r="B4806" s="129"/>
      <c r="C4806" s="125"/>
    </row>
    <row r="4807" spans="2:3" x14ac:dyDescent="0.55000000000000004">
      <c r="B4807" s="129"/>
      <c r="C4807" s="125"/>
    </row>
    <row r="4808" spans="2:3" x14ac:dyDescent="0.55000000000000004">
      <c r="B4808" s="129"/>
      <c r="C4808" s="125"/>
    </row>
    <row r="4809" spans="2:3" x14ac:dyDescent="0.55000000000000004">
      <c r="B4809" s="129"/>
      <c r="C4809" s="125"/>
    </row>
    <row r="4810" spans="2:3" x14ac:dyDescent="0.55000000000000004">
      <c r="B4810" s="129"/>
      <c r="C4810" s="125"/>
    </row>
    <row r="4811" spans="2:3" x14ac:dyDescent="0.55000000000000004">
      <c r="B4811" s="129"/>
      <c r="C4811" s="125"/>
    </row>
    <row r="4812" spans="2:3" x14ac:dyDescent="0.55000000000000004">
      <c r="B4812" s="129"/>
      <c r="C4812" s="125"/>
    </row>
    <row r="4813" spans="2:3" x14ac:dyDescent="0.55000000000000004">
      <c r="B4813" s="129"/>
      <c r="C4813" s="125"/>
    </row>
    <row r="4814" spans="2:3" x14ac:dyDescent="0.55000000000000004">
      <c r="B4814" s="129"/>
      <c r="C4814" s="125"/>
    </row>
    <row r="4815" spans="2:3" x14ac:dyDescent="0.55000000000000004">
      <c r="B4815" s="129"/>
      <c r="C4815" s="125"/>
    </row>
    <row r="4816" spans="2:3" x14ac:dyDescent="0.55000000000000004">
      <c r="B4816" s="129"/>
      <c r="C4816" s="125"/>
    </row>
    <row r="4817" spans="2:3" x14ac:dyDescent="0.55000000000000004">
      <c r="B4817" s="129"/>
      <c r="C4817" s="125"/>
    </row>
    <row r="4818" spans="2:3" x14ac:dyDescent="0.55000000000000004">
      <c r="B4818" s="129"/>
      <c r="C4818" s="125"/>
    </row>
    <row r="4819" spans="2:3" x14ac:dyDescent="0.55000000000000004">
      <c r="B4819" s="129"/>
      <c r="C4819" s="125"/>
    </row>
    <row r="4820" spans="2:3" x14ac:dyDescent="0.55000000000000004">
      <c r="B4820" s="129"/>
      <c r="C4820" s="125"/>
    </row>
    <row r="4821" spans="2:3" x14ac:dyDescent="0.55000000000000004">
      <c r="B4821" s="129"/>
      <c r="C4821" s="125"/>
    </row>
    <row r="4822" spans="2:3" x14ac:dyDescent="0.55000000000000004">
      <c r="B4822" s="129"/>
      <c r="C4822" s="125"/>
    </row>
    <row r="4823" spans="2:3" x14ac:dyDescent="0.55000000000000004">
      <c r="B4823" s="129"/>
      <c r="C4823" s="125"/>
    </row>
    <row r="4824" spans="2:3" x14ac:dyDescent="0.55000000000000004">
      <c r="B4824" s="129"/>
      <c r="C4824" s="125"/>
    </row>
    <row r="4825" spans="2:3" x14ac:dyDescent="0.55000000000000004">
      <c r="B4825" s="129"/>
      <c r="C4825" s="125"/>
    </row>
    <row r="4826" spans="2:3" x14ac:dyDescent="0.55000000000000004">
      <c r="B4826" s="129"/>
      <c r="C4826" s="125"/>
    </row>
    <row r="4827" spans="2:3" x14ac:dyDescent="0.55000000000000004">
      <c r="B4827" s="129"/>
      <c r="C4827" s="125"/>
    </row>
    <row r="4828" spans="2:3" x14ac:dyDescent="0.55000000000000004">
      <c r="B4828" s="129"/>
      <c r="C4828" s="125"/>
    </row>
    <row r="4829" spans="2:3" x14ac:dyDescent="0.55000000000000004">
      <c r="B4829" s="129"/>
      <c r="C4829" s="125"/>
    </row>
    <row r="4830" spans="2:3" x14ac:dyDescent="0.55000000000000004">
      <c r="B4830" s="129"/>
      <c r="C4830" s="125"/>
    </row>
    <row r="4831" spans="2:3" x14ac:dyDescent="0.55000000000000004">
      <c r="B4831" s="129"/>
      <c r="C4831" s="125"/>
    </row>
    <row r="4832" spans="2:3" x14ac:dyDescent="0.55000000000000004">
      <c r="B4832" s="129"/>
      <c r="C4832" s="125"/>
    </row>
    <row r="4833" spans="2:3" x14ac:dyDescent="0.55000000000000004">
      <c r="B4833" s="129"/>
      <c r="C4833" s="125"/>
    </row>
    <row r="4834" spans="2:3" x14ac:dyDescent="0.55000000000000004">
      <c r="B4834" s="129"/>
      <c r="C4834" s="125"/>
    </row>
    <row r="4835" spans="2:3" x14ac:dyDescent="0.55000000000000004">
      <c r="B4835" s="129"/>
      <c r="C4835" s="125"/>
    </row>
    <row r="4836" spans="2:3" x14ac:dyDescent="0.55000000000000004">
      <c r="B4836" s="129"/>
      <c r="C4836" s="125"/>
    </row>
    <row r="4837" spans="2:3" x14ac:dyDescent="0.55000000000000004">
      <c r="B4837" s="129"/>
      <c r="C4837" s="125"/>
    </row>
    <row r="4838" spans="2:3" x14ac:dyDescent="0.55000000000000004">
      <c r="B4838" s="129"/>
      <c r="C4838" s="125"/>
    </row>
    <row r="4839" spans="2:3" x14ac:dyDescent="0.55000000000000004">
      <c r="B4839" s="129"/>
      <c r="C4839" s="125"/>
    </row>
    <row r="4840" spans="2:3" x14ac:dyDescent="0.55000000000000004">
      <c r="B4840" s="129"/>
      <c r="C4840" s="125"/>
    </row>
    <row r="4841" spans="2:3" x14ac:dyDescent="0.55000000000000004">
      <c r="B4841" s="129"/>
      <c r="C4841" s="125"/>
    </row>
    <row r="4842" spans="2:3" x14ac:dyDescent="0.55000000000000004">
      <c r="B4842" s="129"/>
      <c r="C4842" s="125"/>
    </row>
    <row r="4843" spans="2:3" x14ac:dyDescent="0.55000000000000004">
      <c r="B4843" s="129"/>
      <c r="C4843" s="125"/>
    </row>
    <row r="4844" spans="2:3" x14ac:dyDescent="0.55000000000000004">
      <c r="B4844" s="129"/>
      <c r="C4844" s="125"/>
    </row>
    <row r="4845" spans="2:3" x14ac:dyDescent="0.55000000000000004">
      <c r="B4845" s="129"/>
      <c r="C4845" s="125"/>
    </row>
    <row r="4846" spans="2:3" x14ac:dyDescent="0.55000000000000004">
      <c r="B4846" s="129"/>
      <c r="C4846" s="125"/>
    </row>
    <row r="4847" spans="2:3" x14ac:dyDescent="0.55000000000000004">
      <c r="B4847" s="129"/>
      <c r="C4847" s="125"/>
    </row>
    <row r="4848" spans="2:3" x14ac:dyDescent="0.55000000000000004">
      <c r="B4848" s="129"/>
      <c r="C4848" s="125"/>
    </row>
    <row r="4849" spans="2:3" x14ac:dyDescent="0.55000000000000004">
      <c r="B4849" s="129"/>
      <c r="C4849" s="125"/>
    </row>
    <row r="4850" spans="2:3" x14ac:dyDescent="0.55000000000000004">
      <c r="B4850" s="129"/>
      <c r="C4850" s="125"/>
    </row>
    <row r="4851" spans="2:3" x14ac:dyDescent="0.55000000000000004">
      <c r="B4851" s="129"/>
      <c r="C4851" s="125"/>
    </row>
    <row r="4852" spans="2:3" x14ac:dyDescent="0.55000000000000004">
      <c r="B4852" s="129"/>
      <c r="C4852" s="125"/>
    </row>
    <row r="4853" spans="2:3" x14ac:dyDescent="0.55000000000000004">
      <c r="B4853" s="129"/>
      <c r="C4853" s="125"/>
    </row>
    <row r="4854" spans="2:3" x14ac:dyDescent="0.55000000000000004">
      <c r="B4854" s="129"/>
      <c r="C4854" s="125"/>
    </row>
    <row r="4855" spans="2:3" x14ac:dyDescent="0.55000000000000004">
      <c r="B4855" s="129"/>
      <c r="C4855" s="125"/>
    </row>
    <row r="4856" spans="2:3" x14ac:dyDescent="0.55000000000000004">
      <c r="B4856" s="129"/>
      <c r="C4856" s="125"/>
    </row>
    <row r="4857" spans="2:3" x14ac:dyDescent="0.55000000000000004">
      <c r="B4857" s="129"/>
      <c r="C4857" s="125"/>
    </row>
    <row r="4858" spans="2:3" x14ac:dyDescent="0.55000000000000004">
      <c r="B4858" s="129"/>
      <c r="C4858" s="125"/>
    </row>
    <row r="4859" spans="2:3" x14ac:dyDescent="0.55000000000000004">
      <c r="B4859" s="129"/>
      <c r="C4859" s="125"/>
    </row>
    <row r="4860" spans="2:3" x14ac:dyDescent="0.55000000000000004">
      <c r="B4860" s="129"/>
      <c r="C4860" s="125"/>
    </row>
    <row r="4861" spans="2:3" x14ac:dyDescent="0.55000000000000004">
      <c r="B4861" s="129"/>
      <c r="C4861" s="125"/>
    </row>
    <row r="4862" spans="2:3" x14ac:dyDescent="0.55000000000000004">
      <c r="B4862" s="129"/>
      <c r="C4862" s="125"/>
    </row>
    <row r="4863" spans="2:3" x14ac:dyDescent="0.55000000000000004">
      <c r="B4863" s="129"/>
      <c r="C4863" s="125"/>
    </row>
    <row r="4864" spans="2:3" x14ac:dyDescent="0.55000000000000004">
      <c r="B4864" s="129"/>
      <c r="C4864" s="125"/>
    </row>
    <row r="4865" spans="2:3" x14ac:dyDescent="0.55000000000000004">
      <c r="B4865" s="129"/>
      <c r="C4865" s="125"/>
    </row>
    <row r="4866" spans="2:3" x14ac:dyDescent="0.55000000000000004">
      <c r="B4866" s="129"/>
      <c r="C4866" s="125"/>
    </row>
    <row r="4867" spans="2:3" x14ac:dyDescent="0.55000000000000004">
      <c r="B4867" s="129"/>
      <c r="C4867" s="125"/>
    </row>
    <row r="4868" spans="2:3" x14ac:dyDescent="0.55000000000000004">
      <c r="B4868" s="129"/>
      <c r="C4868" s="125"/>
    </row>
    <row r="4869" spans="2:3" x14ac:dyDescent="0.55000000000000004">
      <c r="B4869" s="129"/>
      <c r="C4869" s="125"/>
    </row>
    <row r="4870" spans="2:3" x14ac:dyDescent="0.55000000000000004">
      <c r="B4870" s="129"/>
      <c r="C4870" s="125"/>
    </row>
    <row r="4871" spans="2:3" x14ac:dyDescent="0.55000000000000004">
      <c r="B4871" s="129"/>
      <c r="C4871" s="125"/>
    </row>
    <row r="4872" spans="2:3" x14ac:dyDescent="0.55000000000000004">
      <c r="B4872" s="129"/>
      <c r="C4872" s="125"/>
    </row>
    <row r="4873" spans="2:3" x14ac:dyDescent="0.55000000000000004">
      <c r="B4873" s="129"/>
      <c r="C4873" s="125"/>
    </row>
    <row r="4874" spans="2:3" x14ac:dyDescent="0.55000000000000004">
      <c r="B4874" s="129"/>
      <c r="C4874" s="125"/>
    </row>
    <row r="4875" spans="2:3" x14ac:dyDescent="0.55000000000000004">
      <c r="B4875" s="129"/>
      <c r="C4875" s="125"/>
    </row>
    <row r="4876" spans="2:3" x14ac:dyDescent="0.55000000000000004">
      <c r="B4876" s="129"/>
      <c r="C4876" s="125"/>
    </row>
    <row r="4877" spans="2:3" x14ac:dyDescent="0.55000000000000004">
      <c r="B4877" s="129"/>
      <c r="C4877" s="125"/>
    </row>
    <row r="4878" spans="2:3" x14ac:dyDescent="0.55000000000000004">
      <c r="B4878" s="129"/>
      <c r="C4878" s="125"/>
    </row>
    <row r="4879" spans="2:3" x14ac:dyDescent="0.55000000000000004">
      <c r="B4879" s="129"/>
      <c r="C4879" s="125"/>
    </row>
    <row r="4880" spans="2:3" x14ac:dyDescent="0.55000000000000004">
      <c r="B4880" s="129"/>
      <c r="C4880" s="125"/>
    </row>
    <row r="4881" spans="2:3" x14ac:dyDescent="0.55000000000000004">
      <c r="B4881" s="129"/>
      <c r="C4881" s="125"/>
    </row>
    <row r="4882" spans="2:3" x14ac:dyDescent="0.55000000000000004">
      <c r="B4882" s="129"/>
      <c r="C4882" s="125"/>
    </row>
    <row r="4883" spans="2:3" x14ac:dyDescent="0.55000000000000004">
      <c r="B4883" s="129"/>
      <c r="C4883" s="125"/>
    </row>
    <row r="4884" spans="2:3" x14ac:dyDescent="0.55000000000000004">
      <c r="B4884" s="129"/>
      <c r="C4884" s="125"/>
    </row>
    <row r="4885" spans="2:3" x14ac:dyDescent="0.55000000000000004">
      <c r="B4885" s="129"/>
      <c r="C4885" s="125"/>
    </row>
    <row r="4886" spans="2:3" x14ac:dyDescent="0.55000000000000004">
      <c r="B4886" s="129"/>
      <c r="C4886" s="125"/>
    </row>
    <row r="4887" spans="2:3" x14ac:dyDescent="0.55000000000000004">
      <c r="B4887" s="129"/>
      <c r="C4887" s="125"/>
    </row>
    <row r="4888" spans="2:3" x14ac:dyDescent="0.55000000000000004">
      <c r="B4888" s="129"/>
      <c r="C4888" s="125"/>
    </row>
    <row r="4889" spans="2:3" x14ac:dyDescent="0.55000000000000004">
      <c r="B4889" s="129"/>
      <c r="C4889" s="125"/>
    </row>
    <row r="4890" spans="2:3" x14ac:dyDescent="0.55000000000000004">
      <c r="B4890" s="129"/>
      <c r="C4890" s="125"/>
    </row>
    <row r="4891" spans="2:3" x14ac:dyDescent="0.55000000000000004">
      <c r="B4891" s="129"/>
      <c r="C4891" s="125"/>
    </row>
    <row r="4892" spans="2:3" x14ac:dyDescent="0.55000000000000004">
      <c r="B4892" s="129"/>
      <c r="C4892" s="125"/>
    </row>
    <row r="4893" spans="2:3" x14ac:dyDescent="0.55000000000000004">
      <c r="B4893" s="129"/>
      <c r="C4893" s="125"/>
    </row>
    <row r="4894" spans="2:3" x14ac:dyDescent="0.55000000000000004">
      <c r="B4894" s="129"/>
      <c r="C4894" s="125"/>
    </row>
    <row r="4895" spans="2:3" x14ac:dyDescent="0.55000000000000004">
      <c r="B4895" s="129"/>
      <c r="C4895" s="125"/>
    </row>
    <row r="4896" spans="2:3" x14ac:dyDescent="0.55000000000000004">
      <c r="B4896" s="129"/>
      <c r="C4896" s="125"/>
    </row>
    <row r="4897" spans="2:3" x14ac:dyDescent="0.55000000000000004">
      <c r="B4897" s="129"/>
      <c r="C4897" s="125"/>
    </row>
    <row r="4898" spans="2:3" x14ac:dyDescent="0.55000000000000004">
      <c r="B4898" s="129"/>
      <c r="C4898" s="125"/>
    </row>
    <row r="4899" spans="2:3" x14ac:dyDescent="0.55000000000000004">
      <c r="B4899" s="129"/>
      <c r="C4899" s="125"/>
    </row>
    <row r="4900" spans="2:3" x14ac:dyDescent="0.55000000000000004">
      <c r="B4900" s="129"/>
      <c r="C4900" s="125"/>
    </row>
    <row r="4901" spans="2:3" x14ac:dyDescent="0.55000000000000004">
      <c r="B4901" s="129"/>
      <c r="C4901" s="125"/>
    </row>
    <row r="4902" spans="2:3" x14ac:dyDescent="0.55000000000000004">
      <c r="B4902" s="129"/>
      <c r="C4902" s="125"/>
    </row>
    <row r="4903" spans="2:3" x14ac:dyDescent="0.55000000000000004">
      <c r="B4903" s="129"/>
      <c r="C4903" s="125"/>
    </row>
    <row r="4904" spans="2:3" x14ac:dyDescent="0.55000000000000004">
      <c r="B4904" s="129"/>
      <c r="C4904" s="125"/>
    </row>
    <row r="4905" spans="2:3" x14ac:dyDescent="0.55000000000000004">
      <c r="B4905" s="129"/>
      <c r="C4905" s="125"/>
    </row>
    <row r="4906" spans="2:3" x14ac:dyDescent="0.55000000000000004">
      <c r="B4906" s="129"/>
      <c r="C4906" s="125"/>
    </row>
    <row r="4907" spans="2:3" x14ac:dyDescent="0.55000000000000004">
      <c r="B4907" s="129"/>
      <c r="C4907" s="125"/>
    </row>
    <row r="4908" spans="2:3" x14ac:dyDescent="0.55000000000000004">
      <c r="B4908" s="129"/>
      <c r="C4908" s="125"/>
    </row>
    <row r="4909" spans="2:3" x14ac:dyDescent="0.55000000000000004">
      <c r="B4909" s="129"/>
      <c r="C4909" s="125"/>
    </row>
    <row r="4910" spans="2:3" x14ac:dyDescent="0.55000000000000004">
      <c r="B4910" s="129"/>
      <c r="C4910" s="125"/>
    </row>
    <row r="4911" spans="2:3" x14ac:dyDescent="0.55000000000000004">
      <c r="B4911" s="129"/>
      <c r="C4911" s="125"/>
    </row>
    <row r="4912" spans="2:3" x14ac:dyDescent="0.55000000000000004">
      <c r="B4912" s="129"/>
      <c r="C4912" s="125"/>
    </row>
    <row r="4913" spans="2:3" x14ac:dyDescent="0.55000000000000004">
      <c r="B4913" s="129"/>
      <c r="C4913" s="125"/>
    </row>
    <row r="4914" spans="2:3" x14ac:dyDescent="0.55000000000000004">
      <c r="B4914" s="129"/>
      <c r="C4914" s="125"/>
    </row>
    <row r="4915" spans="2:3" x14ac:dyDescent="0.55000000000000004">
      <c r="B4915" s="129"/>
      <c r="C4915" s="125"/>
    </row>
    <row r="4916" spans="2:3" x14ac:dyDescent="0.55000000000000004">
      <c r="B4916" s="129"/>
      <c r="C4916" s="125"/>
    </row>
    <row r="4917" spans="2:3" x14ac:dyDescent="0.55000000000000004">
      <c r="B4917" s="129"/>
      <c r="C4917" s="125"/>
    </row>
    <row r="4918" spans="2:3" x14ac:dyDescent="0.55000000000000004">
      <c r="B4918" s="129"/>
      <c r="C4918" s="125"/>
    </row>
    <row r="4919" spans="2:3" x14ac:dyDescent="0.55000000000000004">
      <c r="B4919" s="129"/>
      <c r="C4919" s="125"/>
    </row>
    <row r="4920" spans="2:3" x14ac:dyDescent="0.55000000000000004">
      <c r="B4920" s="129"/>
      <c r="C4920" s="125"/>
    </row>
    <row r="4921" spans="2:3" x14ac:dyDescent="0.55000000000000004">
      <c r="B4921" s="129"/>
      <c r="C4921" s="125"/>
    </row>
    <row r="4922" spans="2:3" x14ac:dyDescent="0.55000000000000004">
      <c r="B4922" s="129"/>
      <c r="C4922" s="125"/>
    </row>
    <row r="4923" spans="2:3" x14ac:dyDescent="0.55000000000000004">
      <c r="B4923" s="129"/>
      <c r="C4923" s="125"/>
    </row>
    <row r="4924" spans="2:3" x14ac:dyDescent="0.55000000000000004">
      <c r="B4924" s="129"/>
      <c r="C4924" s="125"/>
    </row>
    <row r="4925" spans="2:3" x14ac:dyDescent="0.55000000000000004">
      <c r="B4925" s="129"/>
      <c r="C4925" s="125"/>
    </row>
    <row r="4926" spans="2:3" x14ac:dyDescent="0.55000000000000004">
      <c r="B4926" s="129"/>
      <c r="C4926" s="125"/>
    </row>
    <row r="4927" spans="2:3" x14ac:dyDescent="0.55000000000000004">
      <c r="B4927" s="129"/>
      <c r="C4927" s="125"/>
    </row>
    <row r="4928" spans="2:3" x14ac:dyDescent="0.55000000000000004">
      <c r="B4928" s="129"/>
      <c r="C4928" s="125"/>
    </row>
    <row r="4929" spans="2:3" x14ac:dyDescent="0.55000000000000004">
      <c r="B4929" s="129"/>
      <c r="C4929" s="125"/>
    </row>
    <row r="4930" spans="2:3" x14ac:dyDescent="0.55000000000000004">
      <c r="B4930" s="129"/>
      <c r="C4930" s="125"/>
    </row>
    <row r="4931" spans="2:3" x14ac:dyDescent="0.55000000000000004">
      <c r="B4931" s="129"/>
      <c r="C4931" s="125"/>
    </row>
    <row r="4932" spans="2:3" x14ac:dyDescent="0.55000000000000004">
      <c r="B4932" s="129"/>
      <c r="C4932" s="125"/>
    </row>
    <row r="4933" spans="2:3" x14ac:dyDescent="0.55000000000000004">
      <c r="B4933" s="129"/>
      <c r="C4933" s="125"/>
    </row>
    <row r="4934" spans="2:3" x14ac:dyDescent="0.55000000000000004">
      <c r="B4934" s="129"/>
      <c r="C4934" s="125"/>
    </row>
    <row r="4935" spans="2:3" x14ac:dyDescent="0.55000000000000004">
      <c r="B4935" s="129"/>
      <c r="C4935" s="125"/>
    </row>
    <row r="4936" spans="2:3" x14ac:dyDescent="0.55000000000000004">
      <c r="B4936" s="129"/>
      <c r="C4936" s="125"/>
    </row>
    <row r="4937" spans="2:3" x14ac:dyDescent="0.55000000000000004">
      <c r="B4937" s="129"/>
      <c r="C4937" s="125"/>
    </row>
    <row r="4938" spans="2:3" x14ac:dyDescent="0.55000000000000004">
      <c r="B4938" s="129"/>
      <c r="C4938" s="125"/>
    </row>
    <row r="4939" spans="2:3" x14ac:dyDescent="0.55000000000000004">
      <c r="B4939" s="129"/>
      <c r="C4939" s="125"/>
    </row>
    <row r="4940" spans="2:3" x14ac:dyDescent="0.55000000000000004">
      <c r="B4940" s="129"/>
      <c r="C4940" s="125"/>
    </row>
    <row r="4941" spans="2:3" x14ac:dyDescent="0.55000000000000004">
      <c r="B4941" s="129"/>
      <c r="C4941" s="125"/>
    </row>
    <row r="4942" spans="2:3" x14ac:dyDescent="0.55000000000000004">
      <c r="B4942" s="129"/>
      <c r="C4942" s="125"/>
    </row>
    <row r="4943" spans="2:3" x14ac:dyDescent="0.55000000000000004">
      <c r="B4943" s="129"/>
      <c r="C4943" s="125"/>
    </row>
    <row r="4944" spans="2:3" x14ac:dyDescent="0.55000000000000004">
      <c r="B4944" s="129"/>
      <c r="C4944" s="125"/>
    </row>
    <row r="4945" spans="2:3" x14ac:dyDescent="0.55000000000000004">
      <c r="B4945" s="129"/>
      <c r="C4945" s="125"/>
    </row>
    <row r="4946" spans="2:3" x14ac:dyDescent="0.55000000000000004">
      <c r="B4946" s="129"/>
      <c r="C4946" s="125"/>
    </row>
    <row r="4947" spans="2:3" x14ac:dyDescent="0.55000000000000004">
      <c r="B4947" s="129"/>
      <c r="C4947" s="125"/>
    </row>
    <row r="4948" spans="2:3" x14ac:dyDescent="0.55000000000000004">
      <c r="B4948" s="129"/>
      <c r="C4948" s="125"/>
    </row>
    <row r="4949" spans="2:3" x14ac:dyDescent="0.55000000000000004">
      <c r="B4949" s="129"/>
      <c r="C4949" s="125"/>
    </row>
    <row r="4950" spans="2:3" x14ac:dyDescent="0.55000000000000004">
      <c r="B4950" s="129"/>
      <c r="C4950" s="125"/>
    </row>
    <row r="4951" spans="2:3" x14ac:dyDescent="0.55000000000000004">
      <c r="B4951" s="129"/>
      <c r="C4951" s="125"/>
    </row>
    <row r="4952" spans="2:3" x14ac:dyDescent="0.55000000000000004">
      <c r="B4952" s="129"/>
      <c r="C4952" s="125"/>
    </row>
    <row r="4953" spans="2:3" x14ac:dyDescent="0.55000000000000004">
      <c r="B4953" s="129"/>
      <c r="C4953" s="125"/>
    </row>
    <row r="4954" spans="2:3" x14ac:dyDescent="0.55000000000000004">
      <c r="B4954" s="129"/>
      <c r="C4954" s="125"/>
    </row>
    <row r="4955" spans="2:3" x14ac:dyDescent="0.55000000000000004">
      <c r="B4955" s="129"/>
      <c r="C4955" s="125"/>
    </row>
    <row r="4956" spans="2:3" x14ac:dyDescent="0.55000000000000004">
      <c r="B4956" s="129"/>
      <c r="C4956" s="125"/>
    </row>
    <row r="4957" spans="2:3" x14ac:dyDescent="0.55000000000000004">
      <c r="B4957" s="129"/>
      <c r="C4957" s="125"/>
    </row>
    <row r="4958" spans="2:3" x14ac:dyDescent="0.55000000000000004">
      <c r="B4958" s="129"/>
      <c r="C4958" s="125"/>
    </row>
    <row r="4959" spans="2:3" x14ac:dyDescent="0.55000000000000004">
      <c r="B4959" s="129"/>
      <c r="C4959" s="125"/>
    </row>
    <row r="4960" spans="2:3" x14ac:dyDescent="0.55000000000000004">
      <c r="B4960" s="129"/>
      <c r="C4960" s="125"/>
    </row>
    <row r="4961" spans="2:3" x14ac:dyDescent="0.55000000000000004">
      <c r="B4961" s="129"/>
      <c r="C4961" s="125"/>
    </row>
    <row r="4962" spans="2:3" x14ac:dyDescent="0.55000000000000004">
      <c r="B4962" s="129"/>
      <c r="C4962" s="125"/>
    </row>
    <row r="4963" spans="2:3" x14ac:dyDescent="0.55000000000000004">
      <c r="B4963" s="129"/>
      <c r="C4963" s="125"/>
    </row>
    <row r="4964" spans="2:3" x14ac:dyDescent="0.55000000000000004">
      <c r="B4964" s="129"/>
      <c r="C4964" s="125"/>
    </row>
    <row r="4965" spans="2:3" x14ac:dyDescent="0.55000000000000004">
      <c r="B4965" s="129"/>
      <c r="C4965" s="125"/>
    </row>
    <row r="4966" spans="2:3" x14ac:dyDescent="0.55000000000000004">
      <c r="B4966" s="129"/>
      <c r="C4966" s="125"/>
    </row>
    <row r="4967" spans="2:3" x14ac:dyDescent="0.55000000000000004">
      <c r="B4967" s="129"/>
      <c r="C4967" s="125"/>
    </row>
    <row r="4968" spans="2:3" x14ac:dyDescent="0.55000000000000004">
      <c r="B4968" s="129"/>
      <c r="C4968" s="125"/>
    </row>
    <row r="4969" spans="2:3" x14ac:dyDescent="0.55000000000000004">
      <c r="B4969" s="129"/>
      <c r="C4969" s="125"/>
    </row>
    <row r="4970" spans="2:3" x14ac:dyDescent="0.55000000000000004">
      <c r="B4970" s="129"/>
      <c r="C4970" s="125"/>
    </row>
    <row r="4971" spans="2:3" x14ac:dyDescent="0.55000000000000004">
      <c r="B4971" s="129"/>
      <c r="C4971" s="125"/>
    </row>
    <row r="4972" spans="2:3" x14ac:dyDescent="0.55000000000000004">
      <c r="B4972" s="129"/>
      <c r="C4972" s="125"/>
    </row>
    <row r="4973" spans="2:3" x14ac:dyDescent="0.55000000000000004">
      <c r="B4973" s="129"/>
      <c r="C4973" s="125"/>
    </row>
    <row r="4974" spans="2:3" x14ac:dyDescent="0.55000000000000004">
      <c r="B4974" s="129"/>
      <c r="C4974" s="125"/>
    </row>
    <row r="4975" spans="2:3" x14ac:dyDescent="0.55000000000000004">
      <c r="B4975" s="129"/>
      <c r="C4975" s="125"/>
    </row>
    <row r="4976" spans="2:3" x14ac:dyDescent="0.55000000000000004">
      <c r="B4976" s="129"/>
      <c r="C4976" s="125"/>
    </row>
    <row r="4977" spans="2:3" x14ac:dyDescent="0.55000000000000004">
      <c r="B4977" s="129"/>
      <c r="C4977" s="125"/>
    </row>
    <row r="4978" spans="2:3" x14ac:dyDescent="0.55000000000000004">
      <c r="B4978" s="129"/>
      <c r="C4978" s="125"/>
    </row>
    <row r="4979" spans="2:3" x14ac:dyDescent="0.55000000000000004">
      <c r="B4979" s="129"/>
      <c r="C4979" s="125"/>
    </row>
    <row r="4980" spans="2:3" x14ac:dyDescent="0.55000000000000004">
      <c r="B4980" s="129"/>
      <c r="C4980" s="125"/>
    </row>
    <row r="4981" spans="2:3" x14ac:dyDescent="0.55000000000000004">
      <c r="B4981" s="129"/>
      <c r="C4981" s="125"/>
    </row>
    <row r="4982" spans="2:3" x14ac:dyDescent="0.55000000000000004">
      <c r="B4982" s="129"/>
      <c r="C4982" s="125"/>
    </row>
    <row r="4983" spans="2:3" x14ac:dyDescent="0.55000000000000004">
      <c r="B4983" s="129"/>
      <c r="C4983" s="125"/>
    </row>
    <row r="4984" spans="2:3" x14ac:dyDescent="0.55000000000000004">
      <c r="B4984" s="129"/>
      <c r="C4984" s="125"/>
    </row>
    <row r="4985" spans="2:3" x14ac:dyDescent="0.55000000000000004">
      <c r="B4985" s="129"/>
      <c r="C4985" s="125"/>
    </row>
    <row r="4986" spans="2:3" x14ac:dyDescent="0.55000000000000004">
      <c r="B4986" s="129"/>
      <c r="C4986" s="125"/>
    </row>
    <row r="4987" spans="2:3" x14ac:dyDescent="0.55000000000000004">
      <c r="B4987" s="129"/>
      <c r="C4987" s="125"/>
    </row>
    <row r="4988" spans="2:3" x14ac:dyDescent="0.55000000000000004">
      <c r="B4988" s="129"/>
      <c r="C4988" s="125"/>
    </row>
    <row r="4989" spans="2:3" x14ac:dyDescent="0.55000000000000004">
      <c r="B4989" s="129"/>
      <c r="C4989" s="125"/>
    </row>
    <row r="4990" spans="2:3" x14ac:dyDescent="0.55000000000000004">
      <c r="B4990" s="129"/>
      <c r="C4990" s="125"/>
    </row>
    <row r="4991" spans="2:3" x14ac:dyDescent="0.55000000000000004">
      <c r="B4991" s="129"/>
      <c r="C4991" s="125"/>
    </row>
    <row r="4992" spans="2:3" x14ac:dyDescent="0.55000000000000004">
      <c r="B4992" s="129"/>
      <c r="C4992" s="125"/>
    </row>
    <row r="4993" spans="2:3" x14ac:dyDescent="0.55000000000000004">
      <c r="B4993" s="129"/>
      <c r="C4993" s="125"/>
    </row>
    <row r="4994" spans="2:3" x14ac:dyDescent="0.55000000000000004">
      <c r="B4994" s="129"/>
      <c r="C4994" s="125"/>
    </row>
    <row r="4995" spans="2:3" x14ac:dyDescent="0.55000000000000004">
      <c r="B4995" s="129"/>
      <c r="C4995" s="125"/>
    </row>
    <row r="4996" spans="2:3" x14ac:dyDescent="0.55000000000000004">
      <c r="B4996" s="129"/>
      <c r="C4996" s="125"/>
    </row>
    <row r="4997" spans="2:3" x14ac:dyDescent="0.55000000000000004">
      <c r="B4997" s="129"/>
      <c r="C4997" s="125"/>
    </row>
    <row r="4998" spans="2:3" x14ac:dyDescent="0.55000000000000004">
      <c r="B4998" s="129"/>
      <c r="C4998" s="125"/>
    </row>
    <row r="4999" spans="2:3" x14ac:dyDescent="0.55000000000000004">
      <c r="B4999" s="129"/>
      <c r="C4999" s="125"/>
    </row>
    <row r="5000" spans="2:3" x14ac:dyDescent="0.55000000000000004">
      <c r="B5000" s="129"/>
      <c r="C5000" s="125"/>
    </row>
    <row r="5001" spans="2:3" x14ac:dyDescent="0.55000000000000004">
      <c r="B5001" s="129"/>
      <c r="C5001" s="125"/>
    </row>
    <row r="5002" spans="2:3" x14ac:dyDescent="0.55000000000000004">
      <c r="B5002" s="129"/>
      <c r="C5002" s="125"/>
    </row>
    <row r="5003" spans="2:3" x14ac:dyDescent="0.55000000000000004">
      <c r="B5003" s="129"/>
      <c r="C5003" s="125"/>
    </row>
    <row r="5004" spans="2:3" x14ac:dyDescent="0.55000000000000004">
      <c r="B5004" s="129"/>
      <c r="C5004" s="125"/>
    </row>
    <row r="5005" spans="2:3" x14ac:dyDescent="0.55000000000000004">
      <c r="B5005" s="129"/>
      <c r="C5005" s="125"/>
    </row>
    <row r="5006" spans="2:3" x14ac:dyDescent="0.55000000000000004">
      <c r="B5006" s="129"/>
      <c r="C5006" s="125"/>
    </row>
    <row r="5007" spans="2:3" x14ac:dyDescent="0.55000000000000004">
      <c r="B5007" s="129"/>
      <c r="C5007" s="125"/>
    </row>
    <row r="5008" spans="2:3" x14ac:dyDescent="0.55000000000000004">
      <c r="B5008" s="129"/>
      <c r="C5008" s="125"/>
    </row>
    <row r="5009" spans="2:3" x14ac:dyDescent="0.55000000000000004">
      <c r="B5009" s="129"/>
      <c r="C5009" s="125"/>
    </row>
    <row r="5010" spans="2:3" x14ac:dyDescent="0.55000000000000004">
      <c r="B5010" s="129"/>
      <c r="C5010" s="125"/>
    </row>
    <row r="5011" spans="2:3" x14ac:dyDescent="0.55000000000000004">
      <c r="B5011" s="129"/>
      <c r="C5011" s="125"/>
    </row>
    <row r="5012" spans="2:3" x14ac:dyDescent="0.55000000000000004">
      <c r="B5012" s="129"/>
      <c r="C5012" s="125"/>
    </row>
    <row r="5013" spans="2:3" x14ac:dyDescent="0.55000000000000004">
      <c r="B5013" s="129"/>
      <c r="C5013" s="125"/>
    </row>
    <row r="5014" spans="2:3" x14ac:dyDescent="0.55000000000000004">
      <c r="B5014" s="129"/>
      <c r="C5014" s="125"/>
    </row>
    <row r="5015" spans="2:3" x14ac:dyDescent="0.55000000000000004">
      <c r="B5015" s="129"/>
      <c r="C5015" s="125"/>
    </row>
    <row r="5016" spans="2:3" x14ac:dyDescent="0.55000000000000004">
      <c r="B5016" s="129"/>
      <c r="C5016" s="125"/>
    </row>
    <row r="5017" spans="2:3" x14ac:dyDescent="0.55000000000000004">
      <c r="B5017" s="129"/>
      <c r="C5017" s="125"/>
    </row>
    <row r="5018" spans="2:3" x14ac:dyDescent="0.55000000000000004">
      <c r="B5018" s="129"/>
      <c r="C5018" s="125"/>
    </row>
    <row r="5019" spans="2:3" x14ac:dyDescent="0.55000000000000004">
      <c r="B5019" s="129"/>
      <c r="C5019" s="125"/>
    </row>
    <row r="5020" spans="2:3" x14ac:dyDescent="0.55000000000000004">
      <c r="B5020" s="129"/>
      <c r="C5020" s="125"/>
    </row>
    <row r="5021" spans="2:3" x14ac:dyDescent="0.55000000000000004">
      <c r="B5021" s="129"/>
      <c r="C5021" s="125"/>
    </row>
    <row r="5022" spans="2:3" x14ac:dyDescent="0.55000000000000004">
      <c r="B5022" s="129"/>
      <c r="C5022" s="125"/>
    </row>
    <row r="5023" spans="2:3" x14ac:dyDescent="0.55000000000000004">
      <c r="B5023" s="129"/>
      <c r="C5023" s="125"/>
    </row>
    <row r="5024" spans="2:3" x14ac:dyDescent="0.55000000000000004">
      <c r="B5024" s="129"/>
      <c r="C5024" s="125"/>
    </row>
    <row r="5025" spans="2:3" x14ac:dyDescent="0.55000000000000004">
      <c r="B5025" s="129"/>
      <c r="C5025" s="125"/>
    </row>
    <row r="5026" spans="2:3" x14ac:dyDescent="0.55000000000000004">
      <c r="B5026" s="129"/>
      <c r="C5026" s="125"/>
    </row>
    <row r="5027" spans="2:3" x14ac:dyDescent="0.55000000000000004">
      <c r="B5027" s="129"/>
      <c r="C5027" s="125"/>
    </row>
    <row r="5028" spans="2:3" x14ac:dyDescent="0.55000000000000004">
      <c r="B5028" s="129"/>
      <c r="C5028" s="125"/>
    </row>
    <row r="5029" spans="2:3" x14ac:dyDescent="0.55000000000000004">
      <c r="B5029" s="129"/>
      <c r="C5029" s="125"/>
    </row>
    <row r="5030" spans="2:3" x14ac:dyDescent="0.55000000000000004">
      <c r="B5030" s="129"/>
      <c r="C5030" s="125"/>
    </row>
    <row r="5031" spans="2:3" x14ac:dyDescent="0.55000000000000004">
      <c r="B5031" s="129"/>
      <c r="C5031" s="125"/>
    </row>
    <row r="5032" spans="2:3" x14ac:dyDescent="0.55000000000000004">
      <c r="B5032" s="129"/>
      <c r="C5032" s="125"/>
    </row>
    <row r="5033" spans="2:3" x14ac:dyDescent="0.55000000000000004">
      <c r="B5033" s="129"/>
      <c r="C5033" s="125"/>
    </row>
    <row r="5034" spans="2:3" x14ac:dyDescent="0.55000000000000004">
      <c r="B5034" s="129"/>
      <c r="C5034" s="125"/>
    </row>
    <row r="5035" spans="2:3" x14ac:dyDescent="0.55000000000000004">
      <c r="B5035" s="129"/>
      <c r="C5035" s="125"/>
    </row>
    <row r="5036" spans="2:3" x14ac:dyDescent="0.55000000000000004">
      <c r="B5036" s="129"/>
      <c r="C5036" s="125"/>
    </row>
    <row r="5037" spans="2:3" x14ac:dyDescent="0.55000000000000004">
      <c r="B5037" s="129"/>
      <c r="C5037" s="125"/>
    </row>
    <row r="5038" spans="2:3" x14ac:dyDescent="0.55000000000000004">
      <c r="B5038" s="129"/>
      <c r="C5038" s="125"/>
    </row>
    <row r="5039" spans="2:3" x14ac:dyDescent="0.55000000000000004">
      <c r="B5039" s="129"/>
      <c r="C5039" s="125"/>
    </row>
    <row r="5040" spans="2:3" x14ac:dyDescent="0.55000000000000004">
      <c r="B5040" s="129"/>
      <c r="C5040" s="125"/>
    </row>
    <row r="5041" spans="2:3" x14ac:dyDescent="0.55000000000000004">
      <c r="B5041" s="129"/>
      <c r="C5041" s="125"/>
    </row>
    <row r="5042" spans="2:3" x14ac:dyDescent="0.55000000000000004">
      <c r="B5042" s="129"/>
      <c r="C5042" s="125"/>
    </row>
    <row r="5043" spans="2:3" x14ac:dyDescent="0.55000000000000004">
      <c r="B5043" s="129"/>
      <c r="C5043" s="125"/>
    </row>
    <row r="5044" spans="2:3" x14ac:dyDescent="0.55000000000000004">
      <c r="B5044" s="129"/>
      <c r="C5044" s="125"/>
    </row>
    <row r="5045" spans="2:3" x14ac:dyDescent="0.55000000000000004">
      <c r="B5045" s="129"/>
      <c r="C5045" s="125"/>
    </row>
    <row r="5046" spans="2:3" x14ac:dyDescent="0.55000000000000004">
      <c r="B5046" s="129"/>
      <c r="C5046" s="125"/>
    </row>
    <row r="5047" spans="2:3" x14ac:dyDescent="0.55000000000000004">
      <c r="B5047" s="129"/>
      <c r="C5047" s="125"/>
    </row>
    <row r="5048" spans="2:3" x14ac:dyDescent="0.55000000000000004">
      <c r="B5048" s="129"/>
      <c r="C5048" s="125"/>
    </row>
    <row r="5049" spans="2:3" x14ac:dyDescent="0.55000000000000004">
      <c r="B5049" s="129"/>
      <c r="C5049" s="125"/>
    </row>
    <row r="5050" spans="2:3" x14ac:dyDescent="0.55000000000000004">
      <c r="B5050" s="129"/>
      <c r="C5050" s="125"/>
    </row>
    <row r="5051" spans="2:3" x14ac:dyDescent="0.55000000000000004">
      <c r="B5051" s="129"/>
      <c r="C5051" s="125"/>
    </row>
    <row r="5052" spans="2:3" x14ac:dyDescent="0.55000000000000004">
      <c r="B5052" s="129"/>
      <c r="C5052" s="125"/>
    </row>
    <row r="5053" spans="2:3" x14ac:dyDescent="0.55000000000000004">
      <c r="B5053" s="129"/>
      <c r="C5053" s="125"/>
    </row>
    <row r="5054" spans="2:3" x14ac:dyDescent="0.55000000000000004">
      <c r="B5054" s="129"/>
      <c r="C5054" s="125"/>
    </row>
    <row r="5055" spans="2:3" x14ac:dyDescent="0.55000000000000004">
      <c r="B5055" s="129"/>
      <c r="C5055" s="125"/>
    </row>
    <row r="5056" spans="2:3" x14ac:dyDescent="0.55000000000000004">
      <c r="B5056" s="129"/>
      <c r="C5056" s="125"/>
    </row>
    <row r="5057" spans="2:3" x14ac:dyDescent="0.55000000000000004">
      <c r="B5057" s="129"/>
      <c r="C5057" s="125"/>
    </row>
    <row r="5058" spans="2:3" x14ac:dyDescent="0.55000000000000004">
      <c r="B5058" s="129"/>
      <c r="C5058" s="125"/>
    </row>
    <row r="5059" spans="2:3" x14ac:dyDescent="0.55000000000000004">
      <c r="B5059" s="129"/>
      <c r="C5059" s="125"/>
    </row>
    <row r="5060" spans="2:3" x14ac:dyDescent="0.55000000000000004">
      <c r="B5060" s="129"/>
      <c r="C5060" s="125"/>
    </row>
    <row r="5061" spans="2:3" x14ac:dyDescent="0.55000000000000004">
      <c r="B5061" s="129"/>
      <c r="C5061" s="125"/>
    </row>
    <row r="5062" spans="2:3" x14ac:dyDescent="0.55000000000000004">
      <c r="B5062" s="129"/>
      <c r="C5062" s="125"/>
    </row>
    <row r="5063" spans="2:3" x14ac:dyDescent="0.55000000000000004">
      <c r="B5063" s="129"/>
      <c r="C5063" s="125"/>
    </row>
    <row r="5064" spans="2:3" x14ac:dyDescent="0.55000000000000004">
      <c r="B5064" s="129"/>
      <c r="C5064" s="125"/>
    </row>
    <row r="5065" spans="2:3" x14ac:dyDescent="0.55000000000000004">
      <c r="B5065" s="129"/>
      <c r="C5065" s="125"/>
    </row>
    <row r="5066" spans="2:3" x14ac:dyDescent="0.55000000000000004">
      <c r="B5066" s="129"/>
      <c r="C5066" s="125"/>
    </row>
    <row r="5067" spans="2:3" x14ac:dyDescent="0.55000000000000004">
      <c r="B5067" s="129"/>
      <c r="C5067" s="125"/>
    </row>
    <row r="5068" spans="2:3" x14ac:dyDescent="0.55000000000000004">
      <c r="B5068" s="129"/>
      <c r="C5068" s="125"/>
    </row>
    <row r="5069" spans="2:3" x14ac:dyDescent="0.55000000000000004">
      <c r="B5069" s="129"/>
      <c r="C5069" s="125"/>
    </row>
    <row r="5070" spans="2:3" x14ac:dyDescent="0.55000000000000004">
      <c r="B5070" s="129"/>
      <c r="C5070" s="125"/>
    </row>
    <row r="5071" spans="2:3" x14ac:dyDescent="0.55000000000000004">
      <c r="B5071" s="129"/>
      <c r="C5071" s="125"/>
    </row>
    <row r="5072" spans="2:3" x14ac:dyDescent="0.55000000000000004">
      <c r="B5072" s="129"/>
      <c r="C5072" s="125"/>
    </row>
    <row r="5073" spans="2:3" x14ac:dyDescent="0.55000000000000004">
      <c r="B5073" s="129"/>
      <c r="C5073" s="125"/>
    </row>
    <row r="5074" spans="2:3" x14ac:dyDescent="0.55000000000000004">
      <c r="B5074" s="129"/>
      <c r="C5074" s="125"/>
    </row>
    <row r="5075" spans="2:3" x14ac:dyDescent="0.55000000000000004">
      <c r="B5075" s="129"/>
      <c r="C5075" s="125"/>
    </row>
    <row r="5076" spans="2:3" x14ac:dyDescent="0.55000000000000004">
      <c r="B5076" s="129"/>
      <c r="C5076" s="125"/>
    </row>
    <row r="5077" spans="2:3" x14ac:dyDescent="0.55000000000000004">
      <c r="B5077" s="129"/>
      <c r="C5077" s="125"/>
    </row>
    <row r="5078" spans="2:3" x14ac:dyDescent="0.55000000000000004">
      <c r="B5078" s="129"/>
      <c r="C5078" s="125"/>
    </row>
    <row r="5079" spans="2:3" x14ac:dyDescent="0.55000000000000004">
      <c r="B5079" s="129"/>
      <c r="C5079" s="125"/>
    </row>
    <row r="5080" spans="2:3" x14ac:dyDescent="0.55000000000000004">
      <c r="B5080" s="129"/>
      <c r="C5080" s="125"/>
    </row>
    <row r="5081" spans="2:3" x14ac:dyDescent="0.55000000000000004">
      <c r="B5081" s="129"/>
      <c r="C5081" s="125"/>
    </row>
    <row r="5082" spans="2:3" x14ac:dyDescent="0.55000000000000004">
      <c r="B5082" s="129"/>
      <c r="C5082" s="125"/>
    </row>
    <row r="5083" spans="2:3" x14ac:dyDescent="0.55000000000000004">
      <c r="B5083" s="129"/>
      <c r="C5083" s="125"/>
    </row>
    <row r="5084" spans="2:3" x14ac:dyDescent="0.55000000000000004">
      <c r="B5084" s="129"/>
      <c r="C5084" s="125"/>
    </row>
    <row r="5085" spans="2:3" x14ac:dyDescent="0.55000000000000004">
      <c r="B5085" s="129"/>
      <c r="C5085" s="125"/>
    </row>
    <row r="5086" spans="2:3" x14ac:dyDescent="0.55000000000000004">
      <c r="B5086" s="129"/>
      <c r="C5086" s="125"/>
    </row>
    <row r="5087" spans="2:3" x14ac:dyDescent="0.55000000000000004">
      <c r="B5087" s="129"/>
      <c r="C5087" s="125"/>
    </row>
    <row r="5088" spans="2:3" x14ac:dyDescent="0.55000000000000004">
      <c r="B5088" s="129"/>
      <c r="C5088" s="125"/>
    </row>
    <row r="5089" spans="2:3" x14ac:dyDescent="0.55000000000000004">
      <c r="B5089" s="129"/>
      <c r="C5089" s="125"/>
    </row>
    <row r="5090" spans="2:3" x14ac:dyDescent="0.55000000000000004">
      <c r="B5090" s="129"/>
      <c r="C5090" s="125"/>
    </row>
    <row r="5091" spans="2:3" x14ac:dyDescent="0.55000000000000004">
      <c r="B5091" s="129"/>
      <c r="C5091" s="125"/>
    </row>
    <row r="5092" spans="2:3" x14ac:dyDescent="0.55000000000000004">
      <c r="B5092" s="129"/>
      <c r="C5092" s="125"/>
    </row>
    <row r="5093" spans="2:3" x14ac:dyDescent="0.55000000000000004">
      <c r="B5093" s="129"/>
      <c r="C5093" s="125"/>
    </row>
    <row r="5094" spans="2:3" x14ac:dyDescent="0.55000000000000004">
      <c r="B5094" s="129"/>
      <c r="C5094" s="125"/>
    </row>
    <row r="5095" spans="2:3" x14ac:dyDescent="0.55000000000000004">
      <c r="B5095" s="129"/>
      <c r="C5095" s="125"/>
    </row>
    <row r="5096" spans="2:3" x14ac:dyDescent="0.55000000000000004">
      <c r="B5096" s="129"/>
      <c r="C5096" s="125"/>
    </row>
    <row r="5097" spans="2:3" x14ac:dyDescent="0.55000000000000004">
      <c r="B5097" s="129"/>
      <c r="C5097" s="125"/>
    </row>
    <row r="5098" spans="2:3" x14ac:dyDescent="0.55000000000000004">
      <c r="B5098" s="129"/>
      <c r="C5098" s="125"/>
    </row>
    <row r="5099" spans="2:3" x14ac:dyDescent="0.55000000000000004">
      <c r="B5099" s="129"/>
      <c r="C5099" s="125"/>
    </row>
    <row r="5100" spans="2:3" x14ac:dyDescent="0.55000000000000004">
      <c r="B5100" s="129"/>
      <c r="C5100" s="125"/>
    </row>
    <row r="5101" spans="2:3" x14ac:dyDescent="0.55000000000000004">
      <c r="B5101" s="129"/>
      <c r="C5101" s="125"/>
    </row>
    <row r="5102" spans="2:3" x14ac:dyDescent="0.55000000000000004">
      <c r="B5102" s="129"/>
      <c r="C5102" s="125"/>
    </row>
    <row r="5103" spans="2:3" x14ac:dyDescent="0.55000000000000004">
      <c r="B5103" s="129"/>
      <c r="C5103" s="125"/>
    </row>
    <row r="5104" spans="2:3" x14ac:dyDescent="0.55000000000000004">
      <c r="B5104" s="129"/>
      <c r="C5104" s="125"/>
    </row>
    <row r="5105" spans="2:3" x14ac:dyDescent="0.55000000000000004">
      <c r="B5105" s="129"/>
      <c r="C5105" s="125"/>
    </row>
    <row r="5106" spans="2:3" x14ac:dyDescent="0.55000000000000004">
      <c r="B5106" s="129"/>
      <c r="C5106" s="125"/>
    </row>
    <row r="5107" spans="2:3" x14ac:dyDescent="0.55000000000000004">
      <c r="B5107" s="129"/>
      <c r="C5107" s="125"/>
    </row>
    <row r="5108" spans="2:3" x14ac:dyDescent="0.55000000000000004">
      <c r="B5108" s="129"/>
      <c r="C5108" s="125"/>
    </row>
    <row r="5109" spans="2:3" x14ac:dyDescent="0.55000000000000004">
      <c r="B5109" s="129"/>
      <c r="C5109" s="125"/>
    </row>
    <row r="5110" spans="2:3" x14ac:dyDescent="0.55000000000000004">
      <c r="B5110" s="129"/>
      <c r="C5110" s="125"/>
    </row>
    <row r="5111" spans="2:3" x14ac:dyDescent="0.55000000000000004">
      <c r="B5111" s="129"/>
      <c r="C5111" s="125"/>
    </row>
    <row r="5112" spans="2:3" x14ac:dyDescent="0.55000000000000004">
      <c r="B5112" s="129"/>
      <c r="C5112" s="125"/>
    </row>
    <row r="5113" spans="2:3" x14ac:dyDescent="0.55000000000000004">
      <c r="B5113" s="129"/>
      <c r="C5113" s="125"/>
    </row>
    <row r="5114" spans="2:3" x14ac:dyDescent="0.55000000000000004">
      <c r="B5114" s="129"/>
      <c r="C5114" s="125"/>
    </row>
    <row r="5115" spans="2:3" x14ac:dyDescent="0.55000000000000004">
      <c r="B5115" s="129"/>
      <c r="C5115" s="125"/>
    </row>
    <row r="5116" spans="2:3" x14ac:dyDescent="0.55000000000000004">
      <c r="B5116" s="129"/>
      <c r="C5116" s="125"/>
    </row>
    <row r="5117" spans="2:3" x14ac:dyDescent="0.55000000000000004">
      <c r="B5117" s="129"/>
      <c r="C5117" s="125"/>
    </row>
    <row r="5118" spans="2:3" x14ac:dyDescent="0.55000000000000004">
      <c r="B5118" s="129"/>
      <c r="C5118" s="125"/>
    </row>
    <row r="5119" spans="2:3" x14ac:dyDescent="0.55000000000000004">
      <c r="B5119" s="129"/>
      <c r="C5119" s="125"/>
    </row>
    <row r="5120" spans="2:3" x14ac:dyDescent="0.55000000000000004">
      <c r="B5120" s="129"/>
      <c r="C5120" s="125"/>
    </row>
    <row r="5121" spans="2:3" x14ac:dyDescent="0.55000000000000004">
      <c r="B5121" s="129"/>
      <c r="C5121" s="125"/>
    </row>
    <row r="5122" spans="2:3" x14ac:dyDescent="0.55000000000000004">
      <c r="B5122" s="129"/>
      <c r="C5122" s="125"/>
    </row>
    <row r="5123" spans="2:3" x14ac:dyDescent="0.55000000000000004">
      <c r="B5123" s="129"/>
      <c r="C5123" s="125"/>
    </row>
    <row r="5124" spans="2:3" x14ac:dyDescent="0.55000000000000004">
      <c r="B5124" s="129"/>
      <c r="C5124" s="125"/>
    </row>
    <row r="5125" spans="2:3" x14ac:dyDescent="0.55000000000000004">
      <c r="B5125" s="129"/>
      <c r="C5125" s="125"/>
    </row>
    <row r="5126" spans="2:3" x14ac:dyDescent="0.55000000000000004">
      <c r="B5126" s="129"/>
      <c r="C5126" s="125"/>
    </row>
    <row r="5127" spans="2:3" x14ac:dyDescent="0.55000000000000004">
      <c r="B5127" s="129"/>
      <c r="C5127" s="125"/>
    </row>
    <row r="5128" spans="2:3" x14ac:dyDescent="0.55000000000000004">
      <c r="B5128" s="129"/>
      <c r="C5128" s="125"/>
    </row>
    <row r="5129" spans="2:3" x14ac:dyDescent="0.55000000000000004">
      <c r="B5129" s="129"/>
      <c r="C5129" s="125"/>
    </row>
    <row r="5130" spans="2:3" x14ac:dyDescent="0.55000000000000004">
      <c r="B5130" s="129"/>
      <c r="C5130" s="125"/>
    </row>
    <row r="5131" spans="2:3" x14ac:dyDescent="0.55000000000000004">
      <c r="B5131" s="129"/>
      <c r="C5131" s="125"/>
    </row>
    <row r="5132" spans="2:3" x14ac:dyDescent="0.55000000000000004">
      <c r="B5132" s="129"/>
      <c r="C5132" s="125"/>
    </row>
    <row r="5133" spans="2:3" x14ac:dyDescent="0.55000000000000004">
      <c r="B5133" s="129"/>
      <c r="C5133" s="125"/>
    </row>
    <row r="5134" spans="2:3" x14ac:dyDescent="0.55000000000000004">
      <c r="B5134" s="129"/>
      <c r="C5134" s="125"/>
    </row>
    <row r="5135" spans="2:3" x14ac:dyDescent="0.55000000000000004">
      <c r="B5135" s="129"/>
      <c r="C5135" s="125"/>
    </row>
    <row r="5136" spans="2:3" x14ac:dyDescent="0.55000000000000004">
      <c r="B5136" s="129"/>
      <c r="C5136" s="125"/>
    </row>
    <row r="5137" spans="2:3" x14ac:dyDescent="0.55000000000000004">
      <c r="B5137" s="129"/>
      <c r="C5137" s="125"/>
    </row>
    <row r="5138" spans="2:3" x14ac:dyDescent="0.55000000000000004">
      <c r="B5138" s="129"/>
      <c r="C5138" s="125"/>
    </row>
    <row r="5139" spans="2:3" x14ac:dyDescent="0.55000000000000004">
      <c r="B5139" s="129"/>
      <c r="C5139" s="125"/>
    </row>
    <row r="5140" spans="2:3" x14ac:dyDescent="0.55000000000000004">
      <c r="B5140" s="129"/>
      <c r="C5140" s="125"/>
    </row>
    <row r="5141" spans="2:3" x14ac:dyDescent="0.55000000000000004">
      <c r="B5141" s="129"/>
      <c r="C5141" s="125"/>
    </row>
    <row r="5142" spans="2:3" x14ac:dyDescent="0.55000000000000004">
      <c r="B5142" s="129"/>
      <c r="C5142" s="125"/>
    </row>
    <row r="5143" spans="2:3" x14ac:dyDescent="0.55000000000000004">
      <c r="B5143" s="129"/>
      <c r="C5143" s="125"/>
    </row>
    <row r="5144" spans="2:3" x14ac:dyDescent="0.55000000000000004">
      <c r="B5144" s="129"/>
      <c r="C5144" s="125"/>
    </row>
    <row r="5145" spans="2:3" x14ac:dyDescent="0.55000000000000004">
      <c r="B5145" s="129"/>
      <c r="C5145" s="125"/>
    </row>
    <row r="5146" spans="2:3" x14ac:dyDescent="0.55000000000000004">
      <c r="B5146" s="129"/>
      <c r="C5146" s="125"/>
    </row>
    <row r="5147" spans="2:3" x14ac:dyDescent="0.55000000000000004">
      <c r="B5147" s="129"/>
      <c r="C5147" s="125"/>
    </row>
    <row r="5148" spans="2:3" x14ac:dyDescent="0.55000000000000004">
      <c r="B5148" s="129"/>
      <c r="C5148" s="125"/>
    </row>
    <row r="5149" spans="2:3" x14ac:dyDescent="0.55000000000000004">
      <c r="B5149" s="129"/>
      <c r="C5149" s="125"/>
    </row>
    <row r="5150" spans="2:3" x14ac:dyDescent="0.55000000000000004">
      <c r="B5150" s="129"/>
      <c r="C5150" s="125"/>
    </row>
    <row r="5151" spans="2:3" x14ac:dyDescent="0.55000000000000004">
      <c r="B5151" s="129"/>
      <c r="C5151" s="125"/>
    </row>
    <row r="5152" spans="2:3" x14ac:dyDescent="0.55000000000000004">
      <c r="B5152" s="129"/>
      <c r="C5152" s="125"/>
    </row>
    <row r="5153" spans="2:3" x14ac:dyDescent="0.55000000000000004">
      <c r="B5153" s="129"/>
      <c r="C5153" s="125"/>
    </row>
    <row r="5154" spans="2:3" x14ac:dyDescent="0.55000000000000004">
      <c r="B5154" s="129"/>
      <c r="C5154" s="125"/>
    </row>
    <row r="5155" spans="2:3" x14ac:dyDescent="0.55000000000000004">
      <c r="B5155" s="129"/>
      <c r="C5155" s="125"/>
    </row>
    <row r="5156" spans="2:3" x14ac:dyDescent="0.55000000000000004">
      <c r="B5156" s="129"/>
      <c r="C5156" s="125"/>
    </row>
    <row r="5157" spans="2:3" x14ac:dyDescent="0.55000000000000004">
      <c r="B5157" s="129"/>
      <c r="C5157" s="125"/>
    </row>
    <row r="5158" spans="2:3" x14ac:dyDescent="0.55000000000000004">
      <c r="B5158" s="129"/>
      <c r="C5158" s="125"/>
    </row>
    <row r="5159" spans="2:3" x14ac:dyDescent="0.55000000000000004">
      <c r="B5159" s="129"/>
      <c r="C5159" s="125"/>
    </row>
    <row r="5160" spans="2:3" x14ac:dyDescent="0.55000000000000004">
      <c r="B5160" s="129"/>
      <c r="C5160" s="125"/>
    </row>
    <row r="5161" spans="2:3" x14ac:dyDescent="0.55000000000000004">
      <c r="B5161" s="129"/>
      <c r="C5161" s="125"/>
    </row>
    <row r="5162" spans="2:3" x14ac:dyDescent="0.55000000000000004">
      <c r="B5162" s="129"/>
      <c r="C5162" s="125"/>
    </row>
    <row r="5163" spans="2:3" x14ac:dyDescent="0.55000000000000004">
      <c r="B5163" s="129"/>
      <c r="C5163" s="125"/>
    </row>
    <row r="5164" spans="2:3" x14ac:dyDescent="0.55000000000000004">
      <c r="B5164" s="129"/>
      <c r="C5164" s="125"/>
    </row>
    <row r="5165" spans="2:3" x14ac:dyDescent="0.55000000000000004">
      <c r="B5165" s="129"/>
      <c r="C5165" s="125"/>
    </row>
    <row r="5166" spans="2:3" x14ac:dyDescent="0.55000000000000004">
      <c r="B5166" s="129"/>
      <c r="C5166" s="125"/>
    </row>
    <row r="5167" spans="2:3" x14ac:dyDescent="0.55000000000000004">
      <c r="B5167" s="129"/>
      <c r="C5167" s="125"/>
    </row>
    <row r="5168" spans="2:3" x14ac:dyDescent="0.55000000000000004">
      <c r="B5168" s="129"/>
      <c r="C5168" s="125"/>
    </row>
    <row r="5169" spans="2:3" x14ac:dyDescent="0.55000000000000004">
      <c r="B5169" s="129"/>
      <c r="C5169" s="125"/>
    </row>
    <row r="5170" spans="2:3" x14ac:dyDescent="0.55000000000000004">
      <c r="B5170" s="129"/>
      <c r="C5170" s="125"/>
    </row>
    <row r="5171" spans="2:3" x14ac:dyDescent="0.55000000000000004">
      <c r="B5171" s="129"/>
      <c r="C5171" s="125"/>
    </row>
    <row r="5172" spans="2:3" x14ac:dyDescent="0.55000000000000004">
      <c r="B5172" s="129"/>
      <c r="C5172" s="125"/>
    </row>
    <row r="5173" spans="2:3" x14ac:dyDescent="0.55000000000000004">
      <c r="B5173" s="129"/>
      <c r="C5173" s="125"/>
    </row>
    <row r="5174" spans="2:3" x14ac:dyDescent="0.55000000000000004">
      <c r="B5174" s="129"/>
      <c r="C5174" s="125"/>
    </row>
    <row r="5175" spans="2:3" x14ac:dyDescent="0.55000000000000004">
      <c r="B5175" s="129"/>
      <c r="C5175" s="125"/>
    </row>
    <row r="5176" spans="2:3" x14ac:dyDescent="0.55000000000000004">
      <c r="B5176" s="129"/>
      <c r="C5176" s="125"/>
    </row>
    <row r="5177" spans="2:3" x14ac:dyDescent="0.55000000000000004">
      <c r="B5177" s="129"/>
      <c r="C5177" s="125"/>
    </row>
    <row r="5178" spans="2:3" x14ac:dyDescent="0.55000000000000004">
      <c r="B5178" s="129"/>
      <c r="C5178" s="125"/>
    </row>
    <row r="5179" spans="2:3" x14ac:dyDescent="0.55000000000000004">
      <c r="B5179" s="129"/>
      <c r="C5179" s="125"/>
    </row>
    <row r="5180" spans="2:3" x14ac:dyDescent="0.55000000000000004">
      <c r="B5180" s="129"/>
      <c r="C5180" s="125"/>
    </row>
    <row r="5181" spans="2:3" x14ac:dyDescent="0.55000000000000004">
      <c r="B5181" s="129"/>
      <c r="C5181" s="125"/>
    </row>
    <row r="5182" spans="2:3" x14ac:dyDescent="0.55000000000000004">
      <c r="B5182" s="129"/>
      <c r="C5182" s="125"/>
    </row>
    <row r="5183" spans="2:3" x14ac:dyDescent="0.55000000000000004">
      <c r="B5183" s="129"/>
      <c r="C5183" s="125"/>
    </row>
    <row r="5184" spans="2:3" x14ac:dyDescent="0.55000000000000004">
      <c r="B5184" s="129"/>
      <c r="C5184" s="125"/>
    </row>
    <row r="5185" spans="2:3" x14ac:dyDescent="0.55000000000000004">
      <c r="B5185" s="129"/>
      <c r="C5185" s="125"/>
    </row>
    <row r="5186" spans="2:3" x14ac:dyDescent="0.55000000000000004">
      <c r="B5186" s="129"/>
      <c r="C5186" s="125"/>
    </row>
    <row r="5187" spans="2:3" x14ac:dyDescent="0.55000000000000004">
      <c r="B5187" s="129"/>
      <c r="C5187" s="125"/>
    </row>
    <row r="5188" spans="2:3" x14ac:dyDescent="0.55000000000000004">
      <c r="B5188" s="129"/>
      <c r="C5188" s="125"/>
    </row>
    <row r="5189" spans="2:3" x14ac:dyDescent="0.55000000000000004">
      <c r="B5189" s="129"/>
      <c r="C5189" s="125"/>
    </row>
    <row r="5190" spans="2:3" x14ac:dyDescent="0.55000000000000004">
      <c r="B5190" s="129"/>
      <c r="C5190" s="125"/>
    </row>
    <row r="5191" spans="2:3" x14ac:dyDescent="0.55000000000000004">
      <c r="B5191" s="129"/>
      <c r="C5191" s="125"/>
    </row>
    <row r="5192" spans="2:3" x14ac:dyDescent="0.55000000000000004">
      <c r="B5192" s="129"/>
      <c r="C5192" s="125"/>
    </row>
    <row r="5193" spans="2:3" x14ac:dyDescent="0.55000000000000004">
      <c r="B5193" s="129"/>
      <c r="C5193" s="125"/>
    </row>
    <row r="5194" spans="2:3" x14ac:dyDescent="0.55000000000000004">
      <c r="B5194" s="129"/>
      <c r="C5194" s="125"/>
    </row>
    <row r="5195" spans="2:3" x14ac:dyDescent="0.55000000000000004">
      <c r="B5195" s="129"/>
      <c r="C5195" s="125"/>
    </row>
    <row r="5196" spans="2:3" x14ac:dyDescent="0.55000000000000004">
      <c r="B5196" s="129"/>
      <c r="C5196" s="125"/>
    </row>
    <row r="5197" spans="2:3" x14ac:dyDescent="0.55000000000000004">
      <c r="B5197" s="129"/>
      <c r="C5197" s="125"/>
    </row>
    <row r="5198" spans="2:3" x14ac:dyDescent="0.55000000000000004">
      <c r="B5198" s="129"/>
      <c r="C5198" s="125"/>
    </row>
    <row r="5199" spans="2:3" x14ac:dyDescent="0.55000000000000004">
      <c r="B5199" s="129"/>
      <c r="C5199" s="125"/>
    </row>
    <row r="5200" spans="2:3" x14ac:dyDescent="0.55000000000000004">
      <c r="B5200" s="129"/>
      <c r="C5200" s="125"/>
    </row>
    <row r="5201" spans="2:3" x14ac:dyDescent="0.55000000000000004">
      <c r="B5201" s="129"/>
      <c r="C5201" s="125"/>
    </row>
    <row r="5202" spans="2:3" x14ac:dyDescent="0.55000000000000004">
      <c r="B5202" s="129"/>
      <c r="C5202" s="125"/>
    </row>
    <row r="5203" spans="2:3" x14ac:dyDescent="0.55000000000000004">
      <c r="B5203" s="129"/>
      <c r="C5203" s="125"/>
    </row>
    <row r="5204" spans="2:3" x14ac:dyDescent="0.55000000000000004">
      <c r="B5204" s="129"/>
      <c r="C5204" s="125"/>
    </row>
    <row r="5205" spans="2:3" x14ac:dyDescent="0.55000000000000004">
      <c r="B5205" s="129"/>
      <c r="C5205" s="125"/>
    </row>
    <row r="5206" spans="2:3" x14ac:dyDescent="0.55000000000000004">
      <c r="B5206" s="129"/>
      <c r="C5206" s="125"/>
    </row>
    <row r="5207" spans="2:3" x14ac:dyDescent="0.55000000000000004">
      <c r="B5207" s="129"/>
      <c r="C5207" s="125"/>
    </row>
    <row r="5208" spans="2:3" x14ac:dyDescent="0.55000000000000004">
      <c r="B5208" s="129"/>
      <c r="C5208" s="125"/>
    </row>
    <row r="5209" spans="2:3" x14ac:dyDescent="0.55000000000000004">
      <c r="B5209" s="129"/>
      <c r="C5209" s="125"/>
    </row>
    <row r="5210" spans="2:3" x14ac:dyDescent="0.55000000000000004">
      <c r="B5210" s="129"/>
      <c r="C5210" s="125"/>
    </row>
    <row r="5211" spans="2:3" x14ac:dyDescent="0.55000000000000004">
      <c r="B5211" s="129"/>
      <c r="C5211" s="125"/>
    </row>
    <row r="5212" spans="2:3" x14ac:dyDescent="0.55000000000000004">
      <c r="B5212" s="129"/>
      <c r="C5212" s="125"/>
    </row>
    <row r="5213" spans="2:3" x14ac:dyDescent="0.55000000000000004">
      <c r="B5213" s="129"/>
      <c r="C5213" s="125"/>
    </row>
    <row r="5214" spans="2:3" x14ac:dyDescent="0.55000000000000004">
      <c r="B5214" s="129"/>
      <c r="C5214" s="125"/>
    </row>
    <row r="5215" spans="2:3" x14ac:dyDescent="0.55000000000000004">
      <c r="B5215" s="129"/>
      <c r="C5215" s="125"/>
    </row>
    <row r="5216" spans="2:3" x14ac:dyDescent="0.55000000000000004">
      <c r="B5216" s="129"/>
      <c r="C5216" s="125"/>
    </row>
    <row r="5217" spans="2:3" x14ac:dyDescent="0.55000000000000004">
      <c r="B5217" s="129"/>
      <c r="C5217" s="125"/>
    </row>
    <row r="5218" spans="2:3" x14ac:dyDescent="0.55000000000000004">
      <c r="B5218" s="129"/>
      <c r="C5218" s="125"/>
    </row>
    <row r="5219" spans="2:3" x14ac:dyDescent="0.55000000000000004">
      <c r="B5219" s="129"/>
      <c r="C5219" s="125"/>
    </row>
    <row r="5220" spans="2:3" x14ac:dyDescent="0.55000000000000004">
      <c r="B5220" s="129"/>
      <c r="C5220" s="125"/>
    </row>
    <row r="5221" spans="2:3" x14ac:dyDescent="0.55000000000000004">
      <c r="B5221" s="129"/>
      <c r="C5221" s="125"/>
    </row>
    <row r="5222" spans="2:3" x14ac:dyDescent="0.55000000000000004">
      <c r="B5222" s="129"/>
      <c r="C5222" s="125"/>
    </row>
    <row r="5223" spans="2:3" x14ac:dyDescent="0.55000000000000004">
      <c r="B5223" s="129"/>
      <c r="C5223" s="125"/>
    </row>
    <row r="5224" spans="2:3" x14ac:dyDescent="0.55000000000000004">
      <c r="B5224" s="129"/>
      <c r="C5224" s="125"/>
    </row>
    <row r="5225" spans="2:3" x14ac:dyDescent="0.55000000000000004">
      <c r="B5225" s="129"/>
      <c r="C5225" s="125"/>
    </row>
    <row r="5226" spans="2:3" x14ac:dyDescent="0.55000000000000004">
      <c r="B5226" s="129"/>
      <c r="C5226" s="125"/>
    </row>
    <row r="5227" spans="2:3" x14ac:dyDescent="0.55000000000000004">
      <c r="B5227" s="129"/>
      <c r="C5227" s="125"/>
    </row>
    <row r="5228" spans="2:3" x14ac:dyDescent="0.55000000000000004">
      <c r="B5228" s="129"/>
      <c r="C5228" s="125"/>
    </row>
    <row r="5229" spans="2:3" x14ac:dyDescent="0.55000000000000004">
      <c r="B5229" s="129"/>
      <c r="C5229" s="125"/>
    </row>
    <row r="5230" spans="2:3" x14ac:dyDescent="0.55000000000000004">
      <c r="B5230" s="129"/>
      <c r="C5230" s="125"/>
    </row>
    <row r="5231" spans="2:3" x14ac:dyDescent="0.55000000000000004">
      <c r="B5231" s="129"/>
      <c r="C5231" s="125"/>
    </row>
    <row r="5232" spans="2:3" x14ac:dyDescent="0.55000000000000004">
      <c r="B5232" s="129"/>
      <c r="C5232" s="125"/>
    </row>
    <row r="5233" spans="2:3" x14ac:dyDescent="0.55000000000000004">
      <c r="B5233" s="129"/>
      <c r="C5233" s="125"/>
    </row>
    <row r="5234" spans="2:3" x14ac:dyDescent="0.55000000000000004">
      <c r="B5234" s="129"/>
      <c r="C5234" s="125"/>
    </row>
    <row r="5235" spans="2:3" x14ac:dyDescent="0.55000000000000004">
      <c r="B5235" s="129"/>
      <c r="C5235" s="125"/>
    </row>
    <row r="5236" spans="2:3" x14ac:dyDescent="0.55000000000000004">
      <c r="B5236" s="129"/>
      <c r="C5236" s="125"/>
    </row>
    <row r="5237" spans="2:3" x14ac:dyDescent="0.55000000000000004">
      <c r="B5237" s="129"/>
      <c r="C5237" s="125"/>
    </row>
    <row r="5238" spans="2:3" x14ac:dyDescent="0.55000000000000004">
      <c r="B5238" s="129"/>
      <c r="C5238" s="125"/>
    </row>
    <row r="5239" spans="2:3" x14ac:dyDescent="0.55000000000000004">
      <c r="B5239" s="129"/>
      <c r="C5239" s="125"/>
    </row>
    <row r="5240" spans="2:3" x14ac:dyDescent="0.55000000000000004">
      <c r="B5240" s="129"/>
      <c r="C5240" s="125"/>
    </row>
    <row r="5241" spans="2:3" x14ac:dyDescent="0.55000000000000004">
      <c r="B5241" s="129"/>
      <c r="C5241" s="125"/>
    </row>
    <row r="5242" spans="2:3" x14ac:dyDescent="0.55000000000000004">
      <c r="B5242" s="129"/>
      <c r="C5242" s="125"/>
    </row>
    <row r="5243" spans="2:3" x14ac:dyDescent="0.55000000000000004">
      <c r="B5243" s="129"/>
      <c r="C5243" s="125"/>
    </row>
    <row r="5244" spans="2:3" x14ac:dyDescent="0.55000000000000004">
      <c r="B5244" s="129"/>
      <c r="C5244" s="125"/>
    </row>
    <row r="5245" spans="2:3" x14ac:dyDescent="0.55000000000000004">
      <c r="B5245" s="129"/>
      <c r="C5245" s="125"/>
    </row>
    <row r="5246" spans="2:3" x14ac:dyDescent="0.55000000000000004">
      <c r="B5246" s="129"/>
      <c r="C5246" s="125"/>
    </row>
    <row r="5247" spans="2:3" x14ac:dyDescent="0.55000000000000004">
      <c r="B5247" s="129"/>
      <c r="C5247" s="125"/>
    </row>
    <row r="5248" spans="2:3" x14ac:dyDescent="0.55000000000000004">
      <c r="B5248" s="129"/>
      <c r="C5248" s="125"/>
    </row>
    <row r="5249" spans="2:3" x14ac:dyDescent="0.55000000000000004">
      <c r="B5249" s="129"/>
      <c r="C5249" s="125"/>
    </row>
    <row r="5250" spans="2:3" x14ac:dyDescent="0.55000000000000004">
      <c r="B5250" s="129"/>
      <c r="C5250" s="125"/>
    </row>
    <row r="5251" spans="2:3" x14ac:dyDescent="0.55000000000000004">
      <c r="B5251" s="129"/>
      <c r="C5251" s="125"/>
    </row>
    <row r="5252" spans="2:3" x14ac:dyDescent="0.55000000000000004">
      <c r="B5252" s="129"/>
      <c r="C5252" s="125"/>
    </row>
    <row r="5253" spans="2:3" x14ac:dyDescent="0.55000000000000004">
      <c r="B5253" s="129"/>
      <c r="C5253" s="125"/>
    </row>
    <row r="5254" spans="2:3" x14ac:dyDescent="0.55000000000000004">
      <c r="B5254" s="129"/>
      <c r="C5254" s="125"/>
    </row>
    <row r="5255" spans="2:3" x14ac:dyDescent="0.55000000000000004">
      <c r="B5255" s="129"/>
      <c r="C5255" s="125"/>
    </row>
    <row r="5256" spans="2:3" x14ac:dyDescent="0.55000000000000004">
      <c r="B5256" s="129"/>
      <c r="C5256" s="125"/>
    </row>
    <row r="5257" spans="2:3" x14ac:dyDescent="0.55000000000000004">
      <c r="B5257" s="129"/>
      <c r="C5257" s="125"/>
    </row>
    <row r="5258" spans="2:3" x14ac:dyDescent="0.55000000000000004">
      <c r="B5258" s="129"/>
      <c r="C5258" s="125"/>
    </row>
    <row r="5259" spans="2:3" x14ac:dyDescent="0.55000000000000004">
      <c r="B5259" s="129"/>
      <c r="C5259" s="125"/>
    </row>
    <row r="5260" spans="2:3" x14ac:dyDescent="0.55000000000000004">
      <c r="B5260" s="129"/>
      <c r="C5260" s="125"/>
    </row>
    <row r="5261" spans="2:3" x14ac:dyDescent="0.55000000000000004">
      <c r="B5261" s="129"/>
      <c r="C5261" s="125"/>
    </row>
    <row r="5262" spans="2:3" x14ac:dyDescent="0.55000000000000004">
      <c r="B5262" s="129"/>
      <c r="C5262" s="125"/>
    </row>
    <row r="5263" spans="2:3" x14ac:dyDescent="0.55000000000000004">
      <c r="B5263" s="129"/>
      <c r="C5263" s="125"/>
    </row>
    <row r="5264" spans="2:3" x14ac:dyDescent="0.55000000000000004">
      <c r="B5264" s="129"/>
      <c r="C5264" s="125"/>
    </row>
    <row r="5265" spans="2:3" x14ac:dyDescent="0.55000000000000004">
      <c r="B5265" s="129"/>
      <c r="C5265" s="125"/>
    </row>
    <row r="5266" spans="2:3" x14ac:dyDescent="0.55000000000000004">
      <c r="B5266" s="129"/>
      <c r="C5266" s="125"/>
    </row>
    <row r="5267" spans="2:3" x14ac:dyDescent="0.55000000000000004">
      <c r="B5267" s="129"/>
      <c r="C5267" s="125"/>
    </row>
    <row r="5268" spans="2:3" x14ac:dyDescent="0.55000000000000004">
      <c r="B5268" s="129"/>
      <c r="C5268" s="125"/>
    </row>
    <row r="5269" spans="2:3" x14ac:dyDescent="0.55000000000000004">
      <c r="B5269" s="129"/>
      <c r="C5269" s="125"/>
    </row>
    <row r="5270" spans="2:3" x14ac:dyDescent="0.55000000000000004">
      <c r="B5270" s="129"/>
      <c r="C5270" s="125"/>
    </row>
    <row r="5271" spans="2:3" x14ac:dyDescent="0.55000000000000004">
      <c r="B5271" s="129"/>
      <c r="C5271" s="125"/>
    </row>
    <row r="5272" spans="2:3" x14ac:dyDescent="0.55000000000000004">
      <c r="B5272" s="129"/>
      <c r="C5272" s="125"/>
    </row>
    <row r="5273" spans="2:3" x14ac:dyDescent="0.55000000000000004">
      <c r="B5273" s="129"/>
      <c r="C5273" s="125"/>
    </row>
    <row r="5274" spans="2:3" x14ac:dyDescent="0.55000000000000004">
      <c r="B5274" s="129"/>
      <c r="C5274" s="125"/>
    </row>
    <row r="5275" spans="2:3" x14ac:dyDescent="0.55000000000000004">
      <c r="B5275" s="129"/>
      <c r="C5275" s="125"/>
    </row>
    <row r="5276" spans="2:3" x14ac:dyDescent="0.55000000000000004">
      <c r="B5276" s="129"/>
      <c r="C5276" s="125"/>
    </row>
    <row r="5277" spans="2:3" x14ac:dyDescent="0.55000000000000004">
      <c r="B5277" s="129"/>
      <c r="C5277" s="125"/>
    </row>
    <row r="5278" spans="2:3" x14ac:dyDescent="0.55000000000000004">
      <c r="B5278" s="129"/>
      <c r="C5278" s="125"/>
    </row>
    <row r="5279" spans="2:3" x14ac:dyDescent="0.55000000000000004">
      <c r="B5279" s="129"/>
      <c r="C5279" s="125"/>
    </row>
    <row r="5280" spans="2:3" x14ac:dyDescent="0.55000000000000004">
      <c r="B5280" s="129"/>
      <c r="C5280" s="125"/>
    </row>
    <row r="5281" spans="2:3" x14ac:dyDescent="0.55000000000000004">
      <c r="B5281" s="129"/>
      <c r="C5281" s="125"/>
    </row>
    <row r="5282" spans="2:3" x14ac:dyDescent="0.55000000000000004">
      <c r="B5282" s="129"/>
      <c r="C5282" s="125"/>
    </row>
    <row r="5283" spans="2:3" x14ac:dyDescent="0.55000000000000004">
      <c r="B5283" s="129"/>
      <c r="C5283" s="125"/>
    </row>
    <row r="5284" spans="2:3" x14ac:dyDescent="0.55000000000000004">
      <c r="B5284" s="129"/>
      <c r="C5284" s="125"/>
    </row>
    <row r="5285" spans="2:3" x14ac:dyDescent="0.55000000000000004">
      <c r="B5285" s="129"/>
      <c r="C5285" s="125"/>
    </row>
    <row r="5286" spans="2:3" x14ac:dyDescent="0.55000000000000004">
      <c r="B5286" s="129"/>
      <c r="C5286" s="125"/>
    </row>
    <row r="5287" spans="2:3" x14ac:dyDescent="0.55000000000000004">
      <c r="B5287" s="129"/>
      <c r="C5287" s="125"/>
    </row>
    <row r="5288" spans="2:3" x14ac:dyDescent="0.55000000000000004">
      <c r="B5288" s="129"/>
      <c r="C5288" s="125"/>
    </row>
    <row r="5289" spans="2:3" x14ac:dyDescent="0.55000000000000004">
      <c r="B5289" s="129"/>
      <c r="C5289" s="125"/>
    </row>
    <row r="5290" spans="2:3" x14ac:dyDescent="0.55000000000000004">
      <c r="B5290" s="129"/>
      <c r="C5290" s="125"/>
    </row>
    <row r="5291" spans="2:3" x14ac:dyDescent="0.55000000000000004">
      <c r="B5291" s="129"/>
      <c r="C5291" s="125"/>
    </row>
    <row r="5292" spans="2:3" x14ac:dyDescent="0.55000000000000004">
      <c r="B5292" s="129"/>
      <c r="C5292" s="125"/>
    </row>
    <row r="5293" spans="2:3" x14ac:dyDescent="0.55000000000000004">
      <c r="B5293" s="129"/>
      <c r="C5293" s="125"/>
    </row>
    <row r="5294" spans="2:3" x14ac:dyDescent="0.55000000000000004">
      <c r="B5294" s="129"/>
      <c r="C5294" s="125"/>
    </row>
    <row r="5295" spans="2:3" x14ac:dyDescent="0.55000000000000004">
      <c r="B5295" s="129"/>
      <c r="C5295" s="125"/>
    </row>
    <row r="5296" spans="2:3" x14ac:dyDescent="0.55000000000000004">
      <c r="B5296" s="129"/>
      <c r="C5296" s="125"/>
    </row>
    <row r="5297" spans="2:3" x14ac:dyDescent="0.55000000000000004">
      <c r="B5297" s="129"/>
      <c r="C5297" s="125"/>
    </row>
    <row r="5298" spans="2:3" x14ac:dyDescent="0.55000000000000004">
      <c r="B5298" s="129"/>
      <c r="C5298" s="125"/>
    </row>
    <row r="5299" spans="2:3" x14ac:dyDescent="0.55000000000000004">
      <c r="B5299" s="129"/>
      <c r="C5299" s="125"/>
    </row>
    <row r="5300" spans="2:3" x14ac:dyDescent="0.55000000000000004">
      <c r="B5300" s="129"/>
      <c r="C5300" s="125"/>
    </row>
    <row r="5301" spans="2:3" x14ac:dyDescent="0.55000000000000004">
      <c r="B5301" s="129"/>
      <c r="C5301" s="125"/>
    </row>
    <row r="5302" spans="2:3" x14ac:dyDescent="0.55000000000000004">
      <c r="B5302" s="129"/>
      <c r="C5302" s="125"/>
    </row>
    <row r="5303" spans="2:3" x14ac:dyDescent="0.55000000000000004">
      <c r="B5303" s="129"/>
      <c r="C5303" s="125"/>
    </row>
    <row r="5304" spans="2:3" x14ac:dyDescent="0.55000000000000004">
      <c r="B5304" s="129"/>
      <c r="C5304" s="125"/>
    </row>
    <row r="5305" spans="2:3" x14ac:dyDescent="0.55000000000000004">
      <c r="B5305" s="129"/>
      <c r="C5305" s="125"/>
    </row>
    <row r="5306" spans="2:3" x14ac:dyDescent="0.55000000000000004">
      <c r="B5306" s="129"/>
      <c r="C5306" s="125"/>
    </row>
    <row r="5307" spans="2:3" x14ac:dyDescent="0.55000000000000004">
      <c r="B5307" s="129"/>
      <c r="C5307" s="125"/>
    </row>
    <row r="5308" spans="2:3" x14ac:dyDescent="0.55000000000000004">
      <c r="B5308" s="129"/>
      <c r="C5308" s="125"/>
    </row>
    <row r="5309" spans="2:3" x14ac:dyDescent="0.55000000000000004">
      <c r="B5309" s="129"/>
      <c r="C5309" s="125"/>
    </row>
    <row r="5310" spans="2:3" x14ac:dyDescent="0.55000000000000004">
      <c r="B5310" s="129"/>
      <c r="C5310" s="125"/>
    </row>
    <row r="5311" spans="2:3" x14ac:dyDescent="0.55000000000000004">
      <c r="B5311" s="129"/>
      <c r="C5311" s="125"/>
    </row>
    <row r="5312" spans="2:3" x14ac:dyDescent="0.55000000000000004">
      <c r="B5312" s="129"/>
      <c r="C5312" s="125"/>
    </row>
    <row r="5313" spans="2:3" x14ac:dyDescent="0.55000000000000004">
      <c r="B5313" s="129"/>
      <c r="C5313" s="125"/>
    </row>
    <row r="5314" spans="2:3" x14ac:dyDescent="0.55000000000000004">
      <c r="B5314" s="129"/>
      <c r="C5314" s="125"/>
    </row>
    <row r="5315" spans="2:3" x14ac:dyDescent="0.55000000000000004">
      <c r="B5315" s="129"/>
      <c r="C5315" s="125"/>
    </row>
    <row r="5316" spans="2:3" x14ac:dyDescent="0.55000000000000004">
      <c r="B5316" s="129"/>
      <c r="C5316" s="125"/>
    </row>
    <row r="5317" spans="2:3" x14ac:dyDescent="0.55000000000000004">
      <c r="B5317" s="129"/>
      <c r="C5317" s="125"/>
    </row>
    <row r="5318" spans="2:3" x14ac:dyDescent="0.55000000000000004">
      <c r="B5318" s="129"/>
      <c r="C5318" s="125"/>
    </row>
    <row r="5319" spans="2:3" x14ac:dyDescent="0.55000000000000004">
      <c r="B5319" s="129"/>
      <c r="C5319" s="125"/>
    </row>
    <row r="5320" spans="2:3" x14ac:dyDescent="0.55000000000000004">
      <c r="B5320" s="129"/>
      <c r="C5320" s="125"/>
    </row>
    <row r="5321" spans="2:3" x14ac:dyDescent="0.55000000000000004">
      <c r="B5321" s="129"/>
      <c r="C5321" s="125"/>
    </row>
    <row r="5322" spans="2:3" x14ac:dyDescent="0.55000000000000004">
      <c r="B5322" s="129"/>
      <c r="C5322" s="125"/>
    </row>
    <row r="5323" spans="2:3" x14ac:dyDescent="0.55000000000000004">
      <c r="B5323" s="129"/>
      <c r="C5323" s="125"/>
    </row>
    <row r="5324" spans="2:3" x14ac:dyDescent="0.55000000000000004">
      <c r="B5324" s="129"/>
      <c r="C5324" s="125"/>
    </row>
    <row r="5325" spans="2:3" x14ac:dyDescent="0.55000000000000004">
      <c r="B5325" s="129"/>
      <c r="C5325" s="125"/>
    </row>
    <row r="5326" spans="2:3" x14ac:dyDescent="0.55000000000000004">
      <c r="B5326" s="129"/>
      <c r="C5326" s="125"/>
    </row>
    <row r="5327" spans="2:3" x14ac:dyDescent="0.55000000000000004">
      <c r="B5327" s="129"/>
      <c r="C5327" s="125"/>
    </row>
    <row r="5328" spans="2:3" x14ac:dyDescent="0.55000000000000004">
      <c r="B5328" s="129"/>
      <c r="C5328" s="125"/>
    </row>
    <row r="5329" spans="2:3" x14ac:dyDescent="0.55000000000000004">
      <c r="B5329" s="129"/>
      <c r="C5329" s="125"/>
    </row>
    <row r="5330" spans="2:3" x14ac:dyDescent="0.55000000000000004">
      <c r="B5330" s="129"/>
      <c r="C5330" s="125"/>
    </row>
    <row r="5331" spans="2:3" x14ac:dyDescent="0.55000000000000004">
      <c r="B5331" s="129"/>
      <c r="C5331" s="125"/>
    </row>
    <row r="5332" spans="2:3" x14ac:dyDescent="0.55000000000000004">
      <c r="B5332" s="129"/>
      <c r="C5332" s="125"/>
    </row>
    <row r="5333" spans="2:3" x14ac:dyDescent="0.55000000000000004">
      <c r="B5333" s="129"/>
      <c r="C5333" s="125"/>
    </row>
    <row r="5334" spans="2:3" x14ac:dyDescent="0.55000000000000004">
      <c r="B5334" s="129"/>
      <c r="C5334" s="125"/>
    </row>
    <row r="5335" spans="2:3" x14ac:dyDescent="0.55000000000000004">
      <c r="B5335" s="129"/>
      <c r="C5335" s="125"/>
    </row>
    <row r="5336" spans="2:3" x14ac:dyDescent="0.55000000000000004">
      <c r="B5336" s="129"/>
      <c r="C5336" s="125"/>
    </row>
    <row r="5337" spans="2:3" x14ac:dyDescent="0.55000000000000004">
      <c r="B5337" s="129"/>
      <c r="C5337" s="125"/>
    </row>
    <row r="5338" spans="2:3" x14ac:dyDescent="0.55000000000000004">
      <c r="B5338" s="129"/>
      <c r="C5338" s="125"/>
    </row>
    <row r="5339" spans="2:3" x14ac:dyDescent="0.55000000000000004">
      <c r="B5339" s="129"/>
      <c r="C5339" s="125"/>
    </row>
    <row r="5340" spans="2:3" x14ac:dyDescent="0.55000000000000004">
      <c r="B5340" s="129"/>
      <c r="C5340" s="125"/>
    </row>
    <row r="5341" spans="2:3" x14ac:dyDescent="0.55000000000000004">
      <c r="B5341" s="129"/>
      <c r="C5341" s="125"/>
    </row>
    <row r="5342" spans="2:3" x14ac:dyDescent="0.55000000000000004">
      <c r="B5342" s="129"/>
      <c r="C5342" s="125"/>
    </row>
    <row r="5343" spans="2:3" x14ac:dyDescent="0.55000000000000004">
      <c r="B5343" s="129"/>
      <c r="C5343" s="125"/>
    </row>
    <row r="5344" spans="2:3" x14ac:dyDescent="0.55000000000000004">
      <c r="B5344" s="129"/>
      <c r="C5344" s="125"/>
    </row>
    <row r="5345" spans="2:3" x14ac:dyDescent="0.55000000000000004">
      <c r="B5345" s="129"/>
      <c r="C5345" s="125"/>
    </row>
    <row r="5346" spans="2:3" x14ac:dyDescent="0.55000000000000004">
      <c r="B5346" s="129"/>
      <c r="C5346" s="125"/>
    </row>
    <row r="5347" spans="2:3" x14ac:dyDescent="0.55000000000000004">
      <c r="B5347" s="129"/>
      <c r="C5347" s="125"/>
    </row>
    <row r="5348" spans="2:3" x14ac:dyDescent="0.55000000000000004">
      <c r="B5348" s="129"/>
      <c r="C5348" s="125"/>
    </row>
    <row r="5349" spans="2:3" x14ac:dyDescent="0.55000000000000004">
      <c r="B5349" s="129"/>
      <c r="C5349" s="125"/>
    </row>
    <row r="5350" spans="2:3" x14ac:dyDescent="0.55000000000000004">
      <c r="B5350" s="129"/>
      <c r="C5350" s="125"/>
    </row>
    <row r="5351" spans="2:3" x14ac:dyDescent="0.55000000000000004">
      <c r="B5351" s="129"/>
      <c r="C5351" s="125"/>
    </row>
    <row r="5352" spans="2:3" x14ac:dyDescent="0.55000000000000004">
      <c r="B5352" s="129"/>
      <c r="C5352" s="125"/>
    </row>
    <row r="5353" spans="2:3" x14ac:dyDescent="0.55000000000000004">
      <c r="B5353" s="129"/>
      <c r="C5353" s="125"/>
    </row>
    <row r="5354" spans="2:3" x14ac:dyDescent="0.55000000000000004">
      <c r="B5354" s="129"/>
      <c r="C5354" s="125"/>
    </row>
    <row r="5355" spans="2:3" x14ac:dyDescent="0.55000000000000004">
      <c r="B5355" s="129"/>
      <c r="C5355" s="125"/>
    </row>
    <row r="5356" spans="2:3" x14ac:dyDescent="0.55000000000000004">
      <c r="B5356" s="129"/>
      <c r="C5356" s="125"/>
    </row>
    <row r="5357" spans="2:3" x14ac:dyDescent="0.55000000000000004">
      <c r="B5357" s="129"/>
      <c r="C5357" s="125"/>
    </row>
    <row r="5358" spans="2:3" x14ac:dyDescent="0.55000000000000004">
      <c r="B5358" s="129"/>
      <c r="C5358" s="125"/>
    </row>
    <row r="5359" spans="2:3" x14ac:dyDescent="0.55000000000000004">
      <c r="B5359" s="129"/>
      <c r="C5359" s="125"/>
    </row>
    <row r="5360" spans="2:3" x14ac:dyDescent="0.55000000000000004">
      <c r="B5360" s="129"/>
      <c r="C5360" s="125"/>
    </row>
    <row r="5361" spans="2:3" x14ac:dyDescent="0.55000000000000004">
      <c r="B5361" s="129"/>
      <c r="C5361" s="125"/>
    </row>
    <row r="5362" spans="2:3" x14ac:dyDescent="0.55000000000000004">
      <c r="B5362" s="129"/>
      <c r="C5362" s="125"/>
    </row>
    <row r="5363" spans="2:3" x14ac:dyDescent="0.55000000000000004">
      <c r="B5363" s="129"/>
      <c r="C5363" s="125"/>
    </row>
    <row r="5364" spans="2:3" x14ac:dyDescent="0.55000000000000004">
      <c r="B5364" s="129"/>
      <c r="C5364" s="125"/>
    </row>
    <row r="5365" spans="2:3" x14ac:dyDescent="0.55000000000000004">
      <c r="B5365" s="129"/>
      <c r="C5365" s="125"/>
    </row>
    <row r="5366" spans="2:3" x14ac:dyDescent="0.55000000000000004">
      <c r="B5366" s="129"/>
      <c r="C5366" s="125"/>
    </row>
    <row r="5367" spans="2:3" x14ac:dyDescent="0.55000000000000004">
      <c r="B5367" s="129"/>
      <c r="C5367" s="125"/>
    </row>
    <row r="5368" spans="2:3" x14ac:dyDescent="0.55000000000000004">
      <c r="B5368" s="129"/>
      <c r="C5368" s="125"/>
    </row>
    <row r="5369" spans="2:3" x14ac:dyDescent="0.55000000000000004">
      <c r="B5369" s="129"/>
      <c r="C5369" s="125"/>
    </row>
    <row r="5370" spans="2:3" x14ac:dyDescent="0.55000000000000004">
      <c r="B5370" s="129"/>
      <c r="C5370" s="125"/>
    </row>
    <row r="5371" spans="2:3" x14ac:dyDescent="0.55000000000000004">
      <c r="B5371" s="129"/>
      <c r="C5371" s="125"/>
    </row>
    <row r="5372" spans="2:3" x14ac:dyDescent="0.55000000000000004">
      <c r="B5372" s="129"/>
      <c r="C5372" s="125"/>
    </row>
    <row r="5373" spans="2:3" x14ac:dyDescent="0.55000000000000004">
      <c r="B5373" s="129"/>
      <c r="C5373" s="125"/>
    </row>
    <row r="5374" spans="2:3" x14ac:dyDescent="0.55000000000000004">
      <c r="B5374" s="129"/>
      <c r="C5374" s="125"/>
    </row>
    <row r="5375" spans="2:3" x14ac:dyDescent="0.55000000000000004">
      <c r="B5375" s="129"/>
      <c r="C5375" s="125"/>
    </row>
    <row r="5376" spans="2:3" x14ac:dyDescent="0.55000000000000004">
      <c r="B5376" s="129"/>
      <c r="C5376" s="125"/>
    </row>
    <row r="5377" spans="2:3" x14ac:dyDescent="0.55000000000000004">
      <c r="B5377" s="129"/>
      <c r="C5377" s="125"/>
    </row>
    <row r="5378" spans="2:3" x14ac:dyDescent="0.55000000000000004">
      <c r="B5378" s="129"/>
      <c r="C5378" s="125"/>
    </row>
    <row r="5379" spans="2:3" x14ac:dyDescent="0.55000000000000004">
      <c r="B5379" s="129"/>
      <c r="C5379" s="125"/>
    </row>
    <row r="5380" spans="2:3" x14ac:dyDescent="0.55000000000000004">
      <c r="B5380" s="129"/>
      <c r="C5380" s="125"/>
    </row>
    <row r="5381" spans="2:3" x14ac:dyDescent="0.55000000000000004">
      <c r="B5381" s="129"/>
      <c r="C5381" s="125"/>
    </row>
    <row r="5382" spans="2:3" x14ac:dyDescent="0.55000000000000004">
      <c r="B5382" s="129"/>
      <c r="C5382" s="125"/>
    </row>
    <row r="5383" spans="2:3" x14ac:dyDescent="0.55000000000000004">
      <c r="B5383" s="129"/>
      <c r="C5383" s="125"/>
    </row>
    <row r="5384" spans="2:3" x14ac:dyDescent="0.55000000000000004">
      <c r="B5384" s="129"/>
      <c r="C5384" s="125"/>
    </row>
    <row r="5385" spans="2:3" x14ac:dyDescent="0.55000000000000004">
      <c r="B5385" s="129"/>
      <c r="C5385" s="125"/>
    </row>
    <row r="5386" spans="2:3" x14ac:dyDescent="0.55000000000000004">
      <c r="B5386" s="129"/>
      <c r="C5386" s="125"/>
    </row>
    <row r="5387" spans="2:3" x14ac:dyDescent="0.55000000000000004">
      <c r="B5387" s="129"/>
      <c r="C5387" s="125"/>
    </row>
    <row r="5388" spans="2:3" x14ac:dyDescent="0.55000000000000004">
      <c r="B5388" s="129"/>
      <c r="C5388" s="125"/>
    </row>
    <row r="5389" spans="2:3" x14ac:dyDescent="0.55000000000000004">
      <c r="B5389" s="129"/>
      <c r="C5389" s="125"/>
    </row>
    <row r="5390" spans="2:3" x14ac:dyDescent="0.55000000000000004">
      <c r="B5390" s="129"/>
      <c r="C5390" s="125"/>
    </row>
    <row r="5391" spans="2:3" x14ac:dyDescent="0.55000000000000004">
      <c r="B5391" s="129"/>
      <c r="C5391" s="125"/>
    </row>
    <row r="5392" spans="2:3" x14ac:dyDescent="0.55000000000000004">
      <c r="B5392" s="129"/>
      <c r="C5392" s="125"/>
    </row>
    <row r="5393" spans="2:3" x14ac:dyDescent="0.55000000000000004">
      <c r="B5393" s="129"/>
      <c r="C5393" s="125"/>
    </row>
    <row r="5394" spans="2:3" x14ac:dyDescent="0.55000000000000004">
      <c r="B5394" s="129"/>
      <c r="C5394" s="125"/>
    </row>
    <row r="5395" spans="2:3" x14ac:dyDescent="0.55000000000000004">
      <c r="B5395" s="129"/>
      <c r="C5395" s="125"/>
    </row>
    <row r="5396" spans="2:3" x14ac:dyDescent="0.55000000000000004">
      <c r="B5396" s="129"/>
      <c r="C5396" s="125"/>
    </row>
    <row r="5397" spans="2:3" x14ac:dyDescent="0.55000000000000004">
      <c r="B5397" s="129"/>
      <c r="C5397" s="125"/>
    </row>
    <row r="5398" spans="2:3" x14ac:dyDescent="0.55000000000000004">
      <c r="B5398" s="129"/>
      <c r="C5398" s="125"/>
    </row>
    <row r="5399" spans="2:3" x14ac:dyDescent="0.55000000000000004">
      <c r="B5399" s="129"/>
      <c r="C5399" s="125"/>
    </row>
    <row r="5400" spans="2:3" x14ac:dyDescent="0.55000000000000004">
      <c r="B5400" s="129"/>
      <c r="C5400" s="125"/>
    </row>
    <row r="5401" spans="2:3" x14ac:dyDescent="0.55000000000000004">
      <c r="B5401" s="129"/>
      <c r="C5401" s="125"/>
    </row>
    <row r="5402" spans="2:3" x14ac:dyDescent="0.55000000000000004">
      <c r="B5402" s="129"/>
      <c r="C5402" s="125"/>
    </row>
    <row r="5403" spans="2:3" x14ac:dyDescent="0.55000000000000004">
      <c r="B5403" s="129"/>
      <c r="C5403" s="125"/>
    </row>
    <row r="5404" spans="2:3" x14ac:dyDescent="0.55000000000000004">
      <c r="B5404" s="129"/>
      <c r="C5404" s="125"/>
    </row>
    <row r="5405" spans="2:3" x14ac:dyDescent="0.55000000000000004">
      <c r="B5405" s="129"/>
      <c r="C5405" s="125"/>
    </row>
    <row r="5406" spans="2:3" x14ac:dyDescent="0.55000000000000004">
      <c r="B5406" s="129"/>
      <c r="C5406" s="125"/>
    </row>
    <row r="5407" spans="2:3" x14ac:dyDescent="0.55000000000000004">
      <c r="B5407" s="129"/>
      <c r="C5407" s="125"/>
    </row>
    <row r="5408" spans="2:3" x14ac:dyDescent="0.55000000000000004">
      <c r="B5408" s="129"/>
      <c r="C5408" s="125"/>
    </row>
    <row r="5409" spans="2:3" x14ac:dyDescent="0.55000000000000004">
      <c r="B5409" s="129"/>
      <c r="C5409" s="125"/>
    </row>
    <row r="5410" spans="2:3" x14ac:dyDescent="0.55000000000000004">
      <c r="B5410" s="129"/>
      <c r="C5410" s="125"/>
    </row>
    <row r="5411" spans="2:3" x14ac:dyDescent="0.55000000000000004">
      <c r="B5411" s="129"/>
      <c r="C5411" s="125"/>
    </row>
    <row r="5412" spans="2:3" x14ac:dyDescent="0.55000000000000004">
      <c r="B5412" s="129"/>
      <c r="C5412" s="125"/>
    </row>
    <row r="5413" spans="2:3" x14ac:dyDescent="0.55000000000000004">
      <c r="B5413" s="129"/>
      <c r="C5413" s="125"/>
    </row>
    <row r="5414" spans="2:3" x14ac:dyDescent="0.55000000000000004">
      <c r="B5414" s="129"/>
      <c r="C5414" s="125"/>
    </row>
    <row r="5415" spans="2:3" x14ac:dyDescent="0.55000000000000004">
      <c r="B5415" s="129"/>
      <c r="C5415" s="125"/>
    </row>
    <row r="5416" spans="2:3" x14ac:dyDescent="0.55000000000000004">
      <c r="B5416" s="129"/>
      <c r="C5416" s="125"/>
    </row>
    <row r="5417" spans="2:3" x14ac:dyDescent="0.55000000000000004">
      <c r="B5417" s="129"/>
      <c r="C5417" s="125"/>
    </row>
    <row r="5418" spans="2:3" x14ac:dyDescent="0.55000000000000004">
      <c r="B5418" s="129"/>
      <c r="C5418" s="125"/>
    </row>
    <row r="5419" spans="2:3" x14ac:dyDescent="0.55000000000000004">
      <c r="B5419" s="129"/>
      <c r="C5419" s="125"/>
    </row>
    <row r="5420" spans="2:3" x14ac:dyDescent="0.55000000000000004">
      <c r="B5420" s="129"/>
      <c r="C5420" s="125"/>
    </row>
    <row r="5421" spans="2:3" x14ac:dyDescent="0.55000000000000004">
      <c r="B5421" s="129"/>
      <c r="C5421" s="125"/>
    </row>
    <row r="5422" spans="2:3" x14ac:dyDescent="0.55000000000000004">
      <c r="B5422" s="129"/>
      <c r="C5422" s="125"/>
    </row>
    <row r="5423" spans="2:3" x14ac:dyDescent="0.55000000000000004">
      <c r="B5423" s="129"/>
      <c r="C5423" s="125"/>
    </row>
    <row r="5424" spans="2:3" x14ac:dyDescent="0.55000000000000004">
      <c r="B5424" s="129"/>
      <c r="C5424" s="125"/>
    </row>
    <row r="5425" spans="2:3" x14ac:dyDescent="0.55000000000000004">
      <c r="B5425" s="129"/>
      <c r="C5425" s="125"/>
    </row>
    <row r="5426" spans="2:3" x14ac:dyDescent="0.55000000000000004">
      <c r="B5426" s="129"/>
      <c r="C5426" s="125"/>
    </row>
    <row r="5427" spans="2:3" x14ac:dyDescent="0.55000000000000004">
      <c r="B5427" s="129"/>
      <c r="C5427" s="125"/>
    </row>
    <row r="5428" spans="2:3" x14ac:dyDescent="0.55000000000000004">
      <c r="B5428" s="129"/>
      <c r="C5428" s="125"/>
    </row>
    <row r="5429" spans="2:3" x14ac:dyDescent="0.55000000000000004">
      <c r="B5429" s="129"/>
      <c r="C5429" s="125"/>
    </row>
    <row r="5430" spans="2:3" x14ac:dyDescent="0.55000000000000004">
      <c r="B5430" s="129"/>
      <c r="C5430" s="125"/>
    </row>
    <row r="5431" spans="2:3" x14ac:dyDescent="0.55000000000000004">
      <c r="B5431" s="129"/>
      <c r="C5431" s="125"/>
    </row>
    <row r="5432" spans="2:3" x14ac:dyDescent="0.55000000000000004">
      <c r="B5432" s="129"/>
      <c r="C5432" s="125"/>
    </row>
    <row r="5433" spans="2:3" x14ac:dyDescent="0.55000000000000004">
      <c r="B5433" s="129"/>
      <c r="C5433" s="125"/>
    </row>
    <row r="5434" spans="2:3" x14ac:dyDescent="0.55000000000000004">
      <c r="B5434" s="129"/>
      <c r="C5434" s="125"/>
    </row>
    <row r="5435" spans="2:3" x14ac:dyDescent="0.55000000000000004">
      <c r="B5435" s="129"/>
      <c r="C5435" s="125"/>
    </row>
    <row r="5436" spans="2:3" x14ac:dyDescent="0.55000000000000004">
      <c r="B5436" s="129"/>
      <c r="C5436" s="125"/>
    </row>
    <row r="5437" spans="2:3" x14ac:dyDescent="0.55000000000000004">
      <c r="B5437" s="129"/>
      <c r="C5437" s="125"/>
    </row>
    <row r="5438" spans="2:3" x14ac:dyDescent="0.55000000000000004">
      <c r="B5438" s="129"/>
      <c r="C5438" s="125"/>
    </row>
    <row r="5439" spans="2:3" x14ac:dyDescent="0.55000000000000004">
      <c r="B5439" s="129"/>
      <c r="C5439" s="125"/>
    </row>
    <row r="5440" spans="2:3" x14ac:dyDescent="0.55000000000000004">
      <c r="B5440" s="129"/>
      <c r="C5440" s="125"/>
    </row>
    <row r="5441" spans="2:3" x14ac:dyDescent="0.55000000000000004">
      <c r="B5441" s="129"/>
      <c r="C5441" s="125"/>
    </row>
    <row r="5442" spans="2:3" x14ac:dyDescent="0.55000000000000004">
      <c r="B5442" s="129"/>
      <c r="C5442" s="125"/>
    </row>
    <row r="5443" spans="2:3" x14ac:dyDescent="0.55000000000000004">
      <c r="B5443" s="129"/>
      <c r="C5443" s="125"/>
    </row>
    <row r="5444" spans="2:3" x14ac:dyDescent="0.55000000000000004">
      <c r="B5444" s="129"/>
      <c r="C5444" s="125"/>
    </row>
    <row r="5445" spans="2:3" x14ac:dyDescent="0.55000000000000004">
      <c r="B5445" s="129"/>
      <c r="C5445" s="125"/>
    </row>
    <row r="5446" spans="2:3" x14ac:dyDescent="0.55000000000000004">
      <c r="B5446" s="129"/>
      <c r="C5446" s="125"/>
    </row>
    <row r="5447" spans="2:3" x14ac:dyDescent="0.55000000000000004">
      <c r="B5447" s="129"/>
      <c r="C5447" s="125"/>
    </row>
    <row r="5448" spans="2:3" x14ac:dyDescent="0.55000000000000004">
      <c r="B5448" s="129"/>
      <c r="C5448" s="125"/>
    </row>
    <row r="5449" spans="2:3" x14ac:dyDescent="0.55000000000000004">
      <c r="B5449" s="129"/>
      <c r="C5449" s="125"/>
    </row>
    <row r="5450" spans="2:3" x14ac:dyDescent="0.55000000000000004">
      <c r="B5450" s="129"/>
      <c r="C5450" s="125"/>
    </row>
    <row r="5451" spans="2:3" x14ac:dyDescent="0.55000000000000004">
      <c r="B5451" s="129"/>
      <c r="C5451" s="125"/>
    </row>
    <row r="5452" spans="2:3" x14ac:dyDescent="0.55000000000000004">
      <c r="B5452" s="129"/>
      <c r="C5452" s="125"/>
    </row>
    <row r="5453" spans="2:3" x14ac:dyDescent="0.55000000000000004">
      <c r="B5453" s="129"/>
      <c r="C5453" s="125"/>
    </row>
    <row r="5454" spans="2:3" x14ac:dyDescent="0.55000000000000004">
      <c r="B5454" s="129"/>
      <c r="C5454" s="125"/>
    </row>
    <row r="5455" spans="2:3" x14ac:dyDescent="0.55000000000000004">
      <c r="B5455" s="129"/>
      <c r="C5455" s="125"/>
    </row>
    <row r="5456" spans="2:3" x14ac:dyDescent="0.55000000000000004">
      <c r="B5456" s="129"/>
      <c r="C5456" s="125"/>
    </row>
    <row r="5457" spans="2:3" x14ac:dyDescent="0.55000000000000004">
      <c r="B5457" s="129"/>
      <c r="C5457" s="125"/>
    </row>
    <row r="5458" spans="2:3" x14ac:dyDescent="0.55000000000000004">
      <c r="B5458" s="129"/>
      <c r="C5458" s="125"/>
    </row>
    <row r="5459" spans="2:3" x14ac:dyDescent="0.55000000000000004">
      <c r="B5459" s="129"/>
      <c r="C5459" s="125"/>
    </row>
    <row r="5460" spans="2:3" x14ac:dyDescent="0.55000000000000004">
      <c r="B5460" s="129"/>
      <c r="C5460" s="125"/>
    </row>
    <row r="5461" spans="2:3" x14ac:dyDescent="0.55000000000000004">
      <c r="B5461" s="129"/>
      <c r="C5461" s="125"/>
    </row>
    <row r="5462" spans="2:3" x14ac:dyDescent="0.55000000000000004">
      <c r="B5462" s="129"/>
      <c r="C5462" s="125"/>
    </row>
    <row r="5463" spans="2:3" x14ac:dyDescent="0.55000000000000004">
      <c r="B5463" s="129"/>
      <c r="C5463" s="125"/>
    </row>
    <row r="5464" spans="2:3" x14ac:dyDescent="0.55000000000000004">
      <c r="B5464" s="129"/>
      <c r="C5464" s="125"/>
    </row>
    <row r="5465" spans="2:3" x14ac:dyDescent="0.55000000000000004">
      <c r="B5465" s="129"/>
      <c r="C5465" s="125"/>
    </row>
    <row r="5466" spans="2:3" x14ac:dyDescent="0.55000000000000004">
      <c r="B5466" s="129"/>
      <c r="C5466" s="125"/>
    </row>
    <row r="5467" spans="2:3" x14ac:dyDescent="0.55000000000000004">
      <c r="B5467" s="129"/>
      <c r="C5467" s="125"/>
    </row>
    <row r="5468" spans="2:3" x14ac:dyDescent="0.55000000000000004">
      <c r="B5468" s="129"/>
      <c r="C5468" s="125"/>
    </row>
    <row r="5469" spans="2:3" x14ac:dyDescent="0.55000000000000004">
      <c r="B5469" s="129"/>
      <c r="C5469" s="125"/>
    </row>
    <row r="5470" spans="2:3" x14ac:dyDescent="0.55000000000000004">
      <c r="B5470" s="129"/>
      <c r="C5470" s="125"/>
    </row>
    <row r="5471" spans="2:3" x14ac:dyDescent="0.55000000000000004">
      <c r="B5471" s="129"/>
      <c r="C5471" s="125"/>
    </row>
    <row r="5472" spans="2:3" x14ac:dyDescent="0.55000000000000004">
      <c r="B5472" s="129"/>
      <c r="C5472" s="125"/>
    </row>
    <row r="5473" spans="2:3" x14ac:dyDescent="0.55000000000000004">
      <c r="B5473" s="129"/>
      <c r="C5473" s="125"/>
    </row>
    <row r="5474" spans="2:3" x14ac:dyDescent="0.55000000000000004">
      <c r="B5474" s="129"/>
      <c r="C5474" s="125"/>
    </row>
    <row r="5475" spans="2:3" x14ac:dyDescent="0.55000000000000004">
      <c r="B5475" s="129"/>
      <c r="C5475" s="125"/>
    </row>
    <row r="5476" spans="2:3" x14ac:dyDescent="0.55000000000000004">
      <c r="B5476" s="129"/>
      <c r="C5476" s="125"/>
    </row>
    <row r="5477" spans="2:3" x14ac:dyDescent="0.55000000000000004">
      <c r="B5477" s="129"/>
      <c r="C5477" s="125"/>
    </row>
    <row r="5478" spans="2:3" x14ac:dyDescent="0.55000000000000004">
      <c r="B5478" s="129"/>
      <c r="C5478" s="125"/>
    </row>
    <row r="5479" spans="2:3" x14ac:dyDescent="0.55000000000000004">
      <c r="B5479" s="129"/>
      <c r="C5479" s="125"/>
    </row>
    <row r="5480" spans="2:3" x14ac:dyDescent="0.55000000000000004">
      <c r="B5480" s="129"/>
      <c r="C5480" s="125"/>
    </row>
    <row r="5481" spans="2:3" x14ac:dyDescent="0.55000000000000004">
      <c r="B5481" s="129"/>
      <c r="C5481" s="125"/>
    </row>
    <row r="5482" spans="2:3" x14ac:dyDescent="0.55000000000000004">
      <c r="B5482" s="129"/>
      <c r="C5482" s="125"/>
    </row>
    <row r="5483" spans="2:3" x14ac:dyDescent="0.55000000000000004">
      <c r="B5483" s="129"/>
      <c r="C5483" s="125"/>
    </row>
    <row r="5484" spans="2:3" x14ac:dyDescent="0.55000000000000004">
      <c r="B5484" s="129"/>
      <c r="C5484" s="125"/>
    </row>
    <row r="5485" spans="2:3" x14ac:dyDescent="0.55000000000000004">
      <c r="B5485" s="129"/>
      <c r="C5485" s="125"/>
    </row>
    <row r="5486" spans="2:3" x14ac:dyDescent="0.55000000000000004">
      <c r="B5486" s="129"/>
      <c r="C5486" s="125"/>
    </row>
    <row r="5487" spans="2:3" x14ac:dyDescent="0.55000000000000004">
      <c r="B5487" s="129"/>
      <c r="C5487" s="125"/>
    </row>
    <row r="5488" spans="2:3" x14ac:dyDescent="0.55000000000000004">
      <c r="B5488" s="129"/>
      <c r="C5488" s="125"/>
    </row>
    <row r="5489" spans="2:3" x14ac:dyDescent="0.55000000000000004">
      <c r="B5489" s="129"/>
      <c r="C5489" s="125"/>
    </row>
    <row r="5490" spans="2:3" x14ac:dyDescent="0.55000000000000004">
      <c r="B5490" s="129"/>
      <c r="C5490" s="125"/>
    </row>
    <row r="5491" spans="2:3" x14ac:dyDescent="0.55000000000000004">
      <c r="B5491" s="129"/>
      <c r="C5491" s="125"/>
    </row>
    <row r="5492" spans="2:3" x14ac:dyDescent="0.55000000000000004">
      <c r="B5492" s="129"/>
      <c r="C5492" s="125"/>
    </row>
    <row r="5493" spans="2:3" x14ac:dyDescent="0.55000000000000004">
      <c r="B5493" s="129"/>
      <c r="C5493" s="125"/>
    </row>
    <row r="5494" spans="2:3" x14ac:dyDescent="0.55000000000000004">
      <c r="B5494" s="129"/>
      <c r="C5494" s="125"/>
    </row>
    <row r="5495" spans="2:3" x14ac:dyDescent="0.55000000000000004">
      <c r="B5495" s="129"/>
      <c r="C5495" s="125"/>
    </row>
    <row r="5496" spans="2:3" x14ac:dyDescent="0.55000000000000004">
      <c r="B5496" s="129"/>
      <c r="C5496" s="125"/>
    </row>
    <row r="5497" spans="2:3" x14ac:dyDescent="0.55000000000000004">
      <c r="B5497" s="129"/>
      <c r="C5497" s="125"/>
    </row>
    <row r="5498" spans="2:3" x14ac:dyDescent="0.55000000000000004">
      <c r="B5498" s="129"/>
      <c r="C5498" s="125"/>
    </row>
    <row r="5499" spans="2:3" x14ac:dyDescent="0.55000000000000004">
      <c r="B5499" s="129"/>
      <c r="C5499" s="125"/>
    </row>
    <row r="5500" spans="2:3" x14ac:dyDescent="0.55000000000000004">
      <c r="B5500" s="129"/>
      <c r="C5500" s="125"/>
    </row>
    <row r="5501" spans="2:3" x14ac:dyDescent="0.55000000000000004">
      <c r="B5501" s="129"/>
      <c r="C5501" s="125"/>
    </row>
    <row r="5502" spans="2:3" x14ac:dyDescent="0.55000000000000004">
      <c r="B5502" s="129"/>
      <c r="C5502" s="125"/>
    </row>
    <row r="5503" spans="2:3" x14ac:dyDescent="0.55000000000000004">
      <c r="B5503" s="129"/>
      <c r="C5503" s="125"/>
    </row>
    <row r="5504" spans="2:3" x14ac:dyDescent="0.55000000000000004">
      <c r="B5504" s="129"/>
      <c r="C5504" s="125"/>
    </row>
    <row r="5505" spans="2:3" x14ac:dyDescent="0.55000000000000004">
      <c r="B5505" s="129"/>
      <c r="C5505" s="125"/>
    </row>
    <row r="5506" spans="2:3" x14ac:dyDescent="0.55000000000000004">
      <c r="B5506" s="129"/>
      <c r="C5506" s="125"/>
    </row>
    <row r="5507" spans="2:3" x14ac:dyDescent="0.55000000000000004">
      <c r="B5507" s="129"/>
      <c r="C5507" s="125"/>
    </row>
    <row r="5508" spans="2:3" x14ac:dyDescent="0.55000000000000004">
      <c r="B5508" s="129"/>
      <c r="C5508" s="125"/>
    </row>
    <row r="5509" spans="2:3" x14ac:dyDescent="0.55000000000000004">
      <c r="B5509" s="129"/>
      <c r="C5509" s="125"/>
    </row>
    <row r="5510" spans="2:3" x14ac:dyDescent="0.55000000000000004">
      <c r="B5510" s="129"/>
      <c r="C5510" s="125"/>
    </row>
    <row r="5511" spans="2:3" x14ac:dyDescent="0.55000000000000004">
      <c r="B5511" s="129"/>
      <c r="C5511" s="125"/>
    </row>
    <row r="5512" spans="2:3" x14ac:dyDescent="0.55000000000000004">
      <c r="B5512" s="129"/>
      <c r="C5512" s="125"/>
    </row>
    <row r="5513" spans="2:3" x14ac:dyDescent="0.55000000000000004">
      <c r="B5513" s="129"/>
      <c r="C5513" s="125"/>
    </row>
    <row r="5514" spans="2:3" x14ac:dyDescent="0.55000000000000004">
      <c r="B5514" s="129"/>
      <c r="C5514" s="125"/>
    </row>
    <row r="5515" spans="2:3" x14ac:dyDescent="0.55000000000000004">
      <c r="B5515" s="129"/>
      <c r="C5515" s="125"/>
    </row>
    <row r="5516" spans="2:3" x14ac:dyDescent="0.55000000000000004">
      <c r="B5516" s="129"/>
      <c r="C5516" s="125"/>
    </row>
    <row r="5517" spans="2:3" x14ac:dyDescent="0.55000000000000004">
      <c r="B5517" s="129"/>
      <c r="C5517" s="125"/>
    </row>
    <row r="5518" spans="2:3" x14ac:dyDescent="0.55000000000000004">
      <c r="B5518" s="129"/>
      <c r="C5518" s="125"/>
    </row>
    <row r="5519" spans="2:3" x14ac:dyDescent="0.55000000000000004">
      <c r="B5519" s="129"/>
      <c r="C5519" s="125"/>
    </row>
    <row r="5520" spans="2:3" x14ac:dyDescent="0.55000000000000004">
      <c r="B5520" s="129"/>
      <c r="C5520" s="125"/>
    </row>
    <row r="5521" spans="2:3" x14ac:dyDescent="0.55000000000000004">
      <c r="B5521" s="129"/>
      <c r="C5521" s="125"/>
    </row>
    <row r="5522" spans="2:3" x14ac:dyDescent="0.55000000000000004">
      <c r="B5522" s="129"/>
      <c r="C5522" s="125"/>
    </row>
    <row r="5523" spans="2:3" x14ac:dyDescent="0.55000000000000004">
      <c r="B5523" s="129"/>
      <c r="C5523" s="125"/>
    </row>
    <row r="5524" spans="2:3" x14ac:dyDescent="0.55000000000000004">
      <c r="B5524" s="129"/>
      <c r="C5524" s="125"/>
    </row>
    <row r="5525" spans="2:3" x14ac:dyDescent="0.55000000000000004">
      <c r="B5525" s="129"/>
      <c r="C5525" s="125"/>
    </row>
    <row r="5526" spans="2:3" x14ac:dyDescent="0.55000000000000004">
      <c r="B5526" s="129"/>
      <c r="C5526" s="125"/>
    </row>
    <row r="5527" spans="2:3" x14ac:dyDescent="0.55000000000000004">
      <c r="B5527" s="129"/>
      <c r="C5527" s="125"/>
    </row>
    <row r="5528" spans="2:3" x14ac:dyDescent="0.55000000000000004">
      <c r="B5528" s="129"/>
      <c r="C5528" s="125"/>
    </row>
    <row r="5529" spans="2:3" x14ac:dyDescent="0.55000000000000004">
      <c r="B5529" s="129"/>
      <c r="C5529" s="125"/>
    </row>
    <row r="5530" spans="2:3" x14ac:dyDescent="0.55000000000000004">
      <c r="B5530" s="129"/>
      <c r="C5530" s="125"/>
    </row>
    <row r="5531" spans="2:3" x14ac:dyDescent="0.55000000000000004">
      <c r="B5531" s="129"/>
      <c r="C5531" s="125"/>
    </row>
    <row r="5532" spans="2:3" x14ac:dyDescent="0.55000000000000004">
      <c r="B5532" s="129"/>
      <c r="C5532" s="125"/>
    </row>
    <row r="5533" spans="2:3" x14ac:dyDescent="0.55000000000000004">
      <c r="B5533" s="129"/>
      <c r="C5533" s="125"/>
    </row>
    <row r="5534" spans="2:3" x14ac:dyDescent="0.55000000000000004">
      <c r="B5534" s="129"/>
      <c r="C5534" s="125"/>
    </row>
    <row r="5535" spans="2:3" x14ac:dyDescent="0.55000000000000004">
      <c r="B5535" s="129"/>
      <c r="C5535" s="125"/>
    </row>
    <row r="5536" spans="2:3" x14ac:dyDescent="0.55000000000000004">
      <c r="B5536" s="129"/>
      <c r="C5536" s="125"/>
    </row>
    <row r="5537" spans="2:3" x14ac:dyDescent="0.55000000000000004">
      <c r="B5537" s="129"/>
      <c r="C5537" s="125"/>
    </row>
    <row r="5538" spans="2:3" x14ac:dyDescent="0.55000000000000004">
      <c r="B5538" s="129"/>
      <c r="C5538" s="125"/>
    </row>
    <row r="5539" spans="2:3" x14ac:dyDescent="0.55000000000000004">
      <c r="B5539" s="129"/>
      <c r="C5539" s="125"/>
    </row>
    <row r="5540" spans="2:3" x14ac:dyDescent="0.55000000000000004">
      <c r="B5540" s="129"/>
      <c r="C5540" s="125"/>
    </row>
    <row r="5541" spans="2:3" x14ac:dyDescent="0.55000000000000004">
      <c r="B5541" s="129"/>
      <c r="C5541" s="125"/>
    </row>
    <row r="5542" spans="2:3" x14ac:dyDescent="0.55000000000000004">
      <c r="B5542" s="129"/>
      <c r="C5542" s="125"/>
    </row>
    <row r="5543" spans="2:3" x14ac:dyDescent="0.55000000000000004">
      <c r="B5543" s="129"/>
      <c r="C5543" s="125"/>
    </row>
    <row r="5544" spans="2:3" x14ac:dyDescent="0.55000000000000004">
      <c r="B5544" s="129"/>
      <c r="C5544" s="125"/>
    </row>
    <row r="5545" spans="2:3" x14ac:dyDescent="0.55000000000000004">
      <c r="B5545" s="129"/>
      <c r="C5545" s="125"/>
    </row>
    <row r="5546" spans="2:3" x14ac:dyDescent="0.55000000000000004">
      <c r="B5546" s="129"/>
      <c r="C5546" s="125"/>
    </row>
    <row r="5547" spans="2:3" x14ac:dyDescent="0.55000000000000004">
      <c r="B5547" s="129"/>
      <c r="C5547" s="125"/>
    </row>
    <row r="5548" spans="2:3" x14ac:dyDescent="0.55000000000000004">
      <c r="B5548" s="129"/>
      <c r="C5548" s="125"/>
    </row>
    <row r="5549" spans="2:3" x14ac:dyDescent="0.55000000000000004">
      <c r="B5549" s="129"/>
      <c r="C5549" s="125"/>
    </row>
    <row r="5550" spans="2:3" x14ac:dyDescent="0.55000000000000004">
      <c r="B5550" s="129"/>
      <c r="C5550" s="125"/>
    </row>
    <row r="5551" spans="2:3" x14ac:dyDescent="0.55000000000000004">
      <c r="B5551" s="129"/>
      <c r="C5551" s="125"/>
    </row>
    <row r="5552" spans="2:3" x14ac:dyDescent="0.55000000000000004">
      <c r="B5552" s="129"/>
      <c r="C5552" s="125"/>
    </row>
    <row r="5553" spans="2:3" x14ac:dyDescent="0.55000000000000004">
      <c r="B5553" s="129"/>
      <c r="C5553" s="125"/>
    </row>
    <row r="5554" spans="2:3" x14ac:dyDescent="0.55000000000000004">
      <c r="B5554" s="129"/>
      <c r="C5554" s="125"/>
    </row>
    <row r="5555" spans="2:3" x14ac:dyDescent="0.55000000000000004">
      <c r="B5555" s="129"/>
      <c r="C5555" s="125"/>
    </row>
    <row r="5556" spans="2:3" x14ac:dyDescent="0.55000000000000004">
      <c r="B5556" s="129"/>
      <c r="C5556" s="125"/>
    </row>
    <row r="5557" spans="2:3" x14ac:dyDescent="0.55000000000000004">
      <c r="B5557" s="129"/>
      <c r="C5557" s="125"/>
    </row>
    <row r="5558" spans="2:3" x14ac:dyDescent="0.55000000000000004">
      <c r="B5558" s="129"/>
      <c r="C5558" s="125"/>
    </row>
    <row r="5559" spans="2:3" x14ac:dyDescent="0.55000000000000004">
      <c r="B5559" s="129"/>
      <c r="C5559" s="125"/>
    </row>
    <row r="5560" spans="2:3" x14ac:dyDescent="0.55000000000000004">
      <c r="B5560" s="129"/>
      <c r="C5560" s="125"/>
    </row>
    <row r="5561" spans="2:3" x14ac:dyDescent="0.55000000000000004">
      <c r="B5561" s="129"/>
      <c r="C5561" s="125"/>
    </row>
    <row r="5562" spans="2:3" x14ac:dyDescent="0.55000000000000004">
      <c r="B5562" s="129"/>
      <c r="C5562" s="125"/>
    </row>
    <row r="5563" spans="2:3" x14ac:dyDescent="0.55000000000000004">
      <c r="B5563" s="129"/>
      <c r="C5563" s="125"/>
    </row>
    <row r="5564" spans="2:3" x14ac:dyDescent="0.55000000000000004">
      <c r="B5564" s="129"/>
      <c r="C5564" s="125"/>
    </row>
    <row r="5565" spans="2:3" x14ac:dyDescent="0.55000000000000004">
      <c r="B5565" s="129"/>
      <c r="C5565" s="125"/>
    </row>
    <row r="5566" spans="2:3" x14ac:dyDescent="0.55000000000000004">
      <c r="B5566" s="129"/>
      <c r="C5566" s="125"/>
    </row>
    <row r="5567" spans="2:3" x14ac:dyDescent="0.55000000000000004">
      <c r="B5567" s="129"/>
      <c r="C5567" s="125"/>
    </row>
    <row r="5568" spans="2:3" x14ac:dyDescent="0.55000000000000004">
      <c r="B5568" s="129"/>
      <c r="C5568" s="125"/>
    </row>
    <row r="5569" spans="2:3" x14ac:dyDescent="0.55000000000000004">
      <c r="B5569" s="129"/>
      <c r="C5569" s="125"/>
    </row>
    <row r="5570" spans="2:3" x14ac:dyDescent="0.55000000000000004">
      <c r="B5570" s="129"/>
      <c r="C5570" s="125"/>
    </row>
    <row r="5571" spans="2:3" x14ac:dyDescent="0.55000000000000004">
      <c r="B5571" s="129"/>
      <c r="C5571" s="125"/>
    </row>
    <row r="5572" spans="2:3" x14ac:dyDescent="0.55000000000000004">
      <c r="B5572" s="129"/>
      <c r="C5572" s="125"/>
    </row>
    <row r="5573" spans="2:3" x14ac:dyDescent="0.55000000000000004">
      <c r="B5573" s="129"/>
      <c r="C5573" s="125"/>
    </row>
    <row r="5574" spans="2:3" x14ac:dyDescent="0.55000000000000004">
      <c r="B5574" s="129"/>
      <c r="C5574" s="125"/>
    </row>
    <row r="5575" spans="2:3" x14ac:dyDescent="0.55000000000000004">
      <c r="B5575" s="129"/>
      <c r="C5575" s="125"/>
    </row>
    <row r="5576" spans="2:3" x14ac:dyDescent="0.55000000000000004">
      <c r="B5576" s="129"/>
      <c r="C5576" s="125"/>
    </row>
    <row r="5577" spans="2:3" x14ac:dyDescent="0.55000000000000004">
      <c r="B5577" s="129"/>
      <c r="C5577" s="125"/>
    </row>
    <row r="5578" spans="2:3" x14ac:dyDescent="0.55000000000000004">
      <c r="B5578" s="129"/>
      <c r="C5578" s="125"/>
    </row>
    <row r="5579" spans="2:3" x14ac:dyDescent="0.55000000000000004">
      <c r="B5579" s="129"/>
      <c r="C5579" s="125"/>
    </row>
    <row r="5580" spans="2:3" x14ac:dyDescent="0.55000000000000004">
      <c r="B5580" s="129"/>
      <c r="C5580" s="125"/>
    </row>
    <row r="5581" spans="2:3" x14ac:dyDescent="0.55000000000000004">
      <c r="B5581" s="129"/>
      <c r="C5581" s="125"/>
    </row>
    <row r="5582" spans="2:3" x14ac:dyDescent="0.55000000000000004">
      <c r="B5582" s="129"/>
      <c r="C5582" s="125"/>
    </row>
    <row r="5583" spans="2:3" x14ac:dyDescent="0.55000000000000004">
      <c r="B5583" s="129"/>
      <c r="C5583" s="125"/>
    </row>
    <row r="5584" spans="2:3" x14ac:dyDescent="0.55000000000000004">
      <c r="B5584" s="129"/>
      <c r="C5584" s="125"/>
    </row>
    <row r="5585" spans="2:3" x14ac:dyDescent="0.55000000000000004">
      <c r="B5585" s="129"/>
      <c r="C5585" s="125"/>
    </row>
    <row r="5586" spans="2:3" x14ac:dyDescent="0.55000000000000004">
      <c r="B5586" s="129"/>
      <c r="C5586" s="125"/>
    </row>
    <row r="5587" spans="2:3" x14ac:dyDescent="0.55000000000000004">
      <c r="B5587" s="129"/>
      <c r="C5587" s="125"/>
    </row>
    <row r="5588" spans="2:3" x14ac:dyDescent="0.55000000000000004">
      <c r="B5588" s="129"/>
      <c r="C5588" s="125"/>
    </row>
    <row r="5589" spans="2:3" x14ac:dyDescent="0.55000000000000004">
      <c r="B5589" s="129"/>
      <c r="C5589" s="125"/>
    </row>
    <row r="5590" spans="2:3" x14ac:dyDescent="0.55000000000000004">
      <c r="B5590" s="129"/>
      <c r="C5590" s="125"/>
    </row>
    <row r="5591" spans="2:3" x14ac:dyDescent="0.55000000000000004">
      <c r="B5591" s="129"/>
      <c r="C5591" s="125"/>
    </row>
    <row r="5592" spans="2:3" x14ac:dyDescent="0.55000000000000004">
      <c r="B5592" s="129"/>
      <c r="C5592" s="125"/>
    </row>
    <row r="5593" spans="2:3" x14ac:dyDescent="0.55000000000000004">
      <c r="B5593" s="129"/>
      <c r="C5593" s="125"/>
    </row>
    <row r="5594" spans="2:3" x14ac:dyDescent="0.55000000000000004">
      <c r="B5594" s="129"/>
      <c r="C5594" s="125"/>
    </row>
    <row r="5595" spans="2:3" x14ac:dyDescent="0.55000000000000004">
      <c r="B5595" s="129"/>
      <c r="C5595" s="125"/>
    </row>
    <row r="5596" spans="2:3" x14ac:dyDescent="0.55000000000000004">
      <c r="B5596" s="129"/>
      <c r="C5596" s="125"/>
    </row>
    <row r="5597" spans="2:3" x14ac:dyDescent="0.55000000000000004">
      <c r="B5597" s="129"/>
      <c r="C5597" s="125"/>
    </row>
    <row r="5598" spans="2:3" x14ac:dyDescent="0.55000000000000004">
      <c r="B5598" s="129"/>
      <c r="C5598" s="125"/>
    </row>
    <row r="5599" spans="2:3" x14ac:dyDescent="0.55000000000000004">
      <c r="B5599" s="129"/>
      <c r="C5599" s="125"/>
    </row>
    <row r="5600" spans="2:3" x14ac:dyDescent="0.55000000000000004">
      <c r="B5600" s="129"/>
      <c r="C5600" s="125"/>
    </row>
    <row r="5601" spans="2:3" x14ac:dyDescent="0.55000000000000004">
      <c r="B5601" s="129"/>
      <c r="C5601" s="125"/>
    </row>
    <row r="5602" spans="2:3" x14ac:dyDescent="0.55000000000000004">
      <c r="B5602" s="129"/>
      <c r="C5602" s="125"/>
    </row>
    <row r="5603" spans="2:3" x14ac:dyDescent="0.55000000000000004">
      <c r="B5603" s="129"/>
      <c r="C5603" s="125"/>
    </row>
    <row r="5604" spans="2:3" x14ac:dyDescent="0.55000000000000004">
      <c r="B5604" s="129"/>
      <c r="C5604" s="125"/>
    </row>
    <row r="5605" spans="2:3" x14ac:dyDescent="0.55000000000000004">
      <c r="B5605" s="129"/>
      <c r="C5605" s="125"/>
    </row>
    <row r="5606" spans="2:3" x14ac:dyDescent="0.55000000000000004">
      <c r="B5606" s="129"/>
      <c r="C5606" s="125"/>
    </row>
    <row r="5607" spans="2:3" x14ac:dyDescent="0.55000000000000004">
      <c r="B5607" s="129"/>
      <c r="C5607" s="125"/>
    </row>
    <row r="5608" spans="2:3" x14ac:dyDescent="0.55000000000000004">
      <c r="B5608" s="129"/>
      <c r="C5608" s="125"/>
    </row>
    <row r="5609" spans="2:3" x14ac:dyDescent="0.55000000000000004">
      <c r="B5609" s="129"/>
      <c r="C5609" s="125"/>
    </row>
    <row r="5610" spans="2:3" x14ac:dyDescent="0.55000000000000004">
      <c r="B5610" s="129"/>
      <c r="C5610" s="125"/>
    </row>
    <row r="5611" spans="2:3" x14ac:dyDescent="0.55000000000000004">
      <c r="B5611" s="129"/>
      <c r="C5611" s="125"/>
    </row>
    <row r="5612" spans="2:3" x14ac:dyDescent="0.55000000000000004">
      <c r="B5612" s="129"/>
      <c r="C5612" s="125"/>
    </row>
    <row r="5613" spans="2:3" x14ac:dyDescent="0.55000000000000004">
      <c r="B5613" s="129"/>
      <c r="C5613" s="125"/>
    </row>
    <row r="5614" spans="2:3" x14ac:dyDescent="0.55000000000000004">
      <c r="B5614" s="129"/>
      <c r="C5614" s="125"/>
    </row>
    <row r="5615" spans="2:3" x14ac:dyDescent="0.55000000000000004">
      <c r="B5615" s="129"/>
      <c r="C5615" s="125"/>
    </row>
    <row r="5616" spans="2:3" x14ac:dyDescent="0.55000000000000004">
      <c r="B5616" s="129"/>
      <c r="C5616" s="125"/>
    </row>
    <row r="5617" spans="2:3" x14ac:dyDescent="0.55000000000000004">
      <c r="B5617" s="129"/>
      <c r="C5617" s="125"/>
    </row>
    <row r="5618" spans="2:3" x14ac:dyDescent="0.55000000000000004">
      <c r="B5618" s="129"/>
      <c r="C5618" s="125"/>
    </row>
    <row r="5619" spans="2:3" x14ac:dyDescent="0.55000000000000004">
      <c r="B5619" s="129"/>
      <c r="C5619" s="125"/>
    </row>
    <row r="5620" spans="2:3" x14ac:dyDescent="0.55000000000000004">
      <c r="B5620" s="129"/>
      <c r="C5620" s="125"/>
    </row>
    <row r="5621" spans="2:3" x14ac:dyDescent="0.55000000000000004">
      <c r="B5621" s="129"/>
      <c r="C5621" s="125"/>
    </row>
    <row r="5622" spans="2:3" x14ac:dyDescent="0.55000000000000004">
      <c r="B5622" s="129"/>
      <c r="C5622" s="125"/>
    </row>
    <row r="5623" spans="2:3" x14ac:dyDescent="0.55000000000000004">
      <c r="B5623" s="129"/>
      <c r="C5623" s="125"/>
    </row>
    <row r="5624" spans="2:3" x14ac:dyDescent="0.55000000000000004">
      <c r="B5624" s="129"/>
      <c r="C5624" s="125"/>
    </row>
    <row r="5625" spans="2:3" x14ac:dyDescent="0.55000000000000004">
      <c r="B5625" s="129"/>
      <c r="C5625" s="125"/>
    </row>
    <row r="5626" spans="2:3" x14ac:dyDescent="0.55000000000000004">
      <c r="B5626" s="129"/>
      <c r="C5626" s="125"/>
    </row>
    <row r="5627" spans="2:3" x14ac:dyDescent="0.55000000000000004">
      <c r="B5627" s="129"/>
      <c r="C5627" s="125"/>
    </row>
    <row r="5628" spans="2:3" x14ac:dyDescent="0.55000000000000004">
      <c r="B5628" s="129"/>
      <c r="C5628" s="125"/>
    </row>
    <row r="5629" spans="2:3" x14ac:dyDescent="0.55000000000000004">
      <c r="B5629" s="129"/>
      <c r="C5629" s="125"/>
    </row>
    <row r="5630" spans="2:3" x14ac:dyDescent="0.55000000000000004">
      <c r="B5630" s="129"/>
      <c r="C5630" s="125"/>
    </row>
    <row r="5631" spans="2:3" x14ac:dyDescent="0.55000000000000004">
      <c r="B5631" s="129"/>
      <c r="C5631" s="125"/>
    </row>
    <row r="5632" spans="2:3" x14ac:dyDescent="0.55000000000000004">
      <c r="B5632" s="129"/>
      <c r="C5632" s="125"/>
    </row>
    <row r="5633" spans="2:3" x14ac:dyDescent="0.55000000000000004">
      <c r="B5633" s="129"/>
      <c r="C5633" s="125"/>
    </row>
    <row r="5634" spans="2:3" x14ac:dyDescent="0.55000000000000004">
      <c r="B5634" s="129"/>
      <c r="C5634" s="125"/>
    </row>
    <row r="5635" spans="2:3" x14ac:dyDescent="0.55000000000000004">
      <c r="B5635" s="129"/>
      <c r="C5635" s="125"/>
    </row>
    <row r="5636" spans="2:3" x14ac:dyDescent="0.55000000000000004">
      <c r="B5636" s="129"/>
      <c r="C5636" s="125"/>
    </row>
    <row r="5637" spans="2:3" x14ac:dyDescent="0.55000000000000004">
      <c r="B5637" s="129"/>
      <c r="C5637" s="125"/>
    </row>
    <row r="5638" spans="2:3" x14ac:dyDescent="0.55000000000000004">
      <c r="B5638" s="129"/>
      <c r="C5638" s="125"/>
    </row>
    <row r="5639" spans="2:3" x14ac:dyDescent="0.55000000000000004">
      <c r="B5639" s="129"/>
      <c r="C5639" s="125"/>
    </row>
    <row r="5640" spans="2:3" x14ac:dyDescent="0.55000000000000004">
      <c r="B5640" s="129"/>
      <c r="C5640" s="125"/>
    </row>
    <row r="5641" spans="2:3" x14ac:dyDescent="0.55000000000000004">
      <c r="B5641" s="129"/>
      <c r="C5641" s="125"/>
    </row>
    <row r="5642" spans="2:3" x14ac:dyDescent="0.55000000000000004">
      <c r="B5642" s="129"/>
      <c r="C5642" s="125"/>
    </row>
    <row r="5643" spans="2:3" x14ac:dyDescent="0.55000000000000004">
      <c r="B5643" s="129"/>
      <c r="C5643" s="125"/>
    </row>
    <row r="5644" spans="2:3" x14ac:dyDescent="0.55000000000000004">
      <c r="B5644" s="129"/>
      <c r="C5644" s="125"/>
    </row>
    <row r="5645" spans="2:3" x14ac:dyDescent="0.55000000000000004">
      <c r="B5645" s="129"/>
      <c r="C5645" s="125"/>
    </row>
    <row r="5646" spans="2:3" x14ac:dyDescent="0.55000000000000004">
      <c r="B5646" s="129"/>
      <c r="C5646" s="125"/>
    </row>
    <row r="5647" spans="2:3" x14ac:dyDescent="0.55000000000000004">
      <c r="B5647" s="129"/>
      <c r="C5647" s="125"/>
    </row>
    <row r="5648" spans="2:3" x14ac:dyDescent="0.55000000000000004">
      <c r="B5648" s="129"/>
      <c r="C5648" s="125"/>
    </row>
    <row r="5649" spans="2:3" x14ac:dyDescent="0.55000000000000004">
      <c r="B5649" s="129"/>
      <c r="C5649" s="125"/>
    </row>
    <row r="5650" spans="2:3" x14ac:dyDescent="0.55000000000000004">
      <c r="B5650" s="129"/>
      <c r="C5650" s="125"/>
    </row>
    <row r="5651" spans="2:3" x14ac:dyDescent="0.55000000000000004">
      <c r="B5651" s="129"/>
      <c r="C5651" s="125"/>
    </row>
    <row r="5652" spans="2:3" x14ac:dyDescent="0.55000000000000004">
      <c r="B5652" s="129"/>
      <c r="C5652" s="125"/>
    </row>
    <row r="5653" spans="2:3" x14ac:dyDescent="0.55000000000000004">
      <c r="B5653" s="129"/>
      <c r="C5653" s="125"/>
    </row>
    <row r="5654" spans="2:3" x14ac:dyDescent="0.55000000000000004">
      <c r="B5654" s="129"/>
      <c r="C5654" s="125"/>
    </row>
    <row r="5655" spans="2:3" x14ac:dyDescent="0.55000000000000004">
      <c r="B5655" s="129"/>
      <c r="C5655" s="125"/>
    </row>
    <row r="5656" spans="2:3" x14ac:dyDescent="0.55000000000000004">
      <c r="B5656" s="129"/>
      <c r="C5656" s="125"/>
    </row>
    <row r="5657" spans="2:3" x14ac:dyDescent="0.55000000000000004">
      <c r="B5657" s="129"/>
      <c r="C5657" s="125"/>
    </row>
    <row r="5658" spans="2:3" x14ac:dyDescent="0.55000000000000004">
      <c r="B5658" s="129"/>
      <c r="C5658" s="125"/>
    </row>
    <row r="5659" spans="2:3" x14ac:dyDescent="0.55000000000000004">
      <c r="B5659" s="129"/>
      <c r="C5659" s="125"/>
    </row>
    <row r="5660" spans="2:3" x14ac:dyDescent="0.55000000000000004">
      <c r="B5660" s="129"/>
      <c r="C5660" s="125"/>
    </row>
    <row r="5661" spans="2:3" x14ac:dyDescent="0.55000000000000004">
      <c r="B5661" s="129"/>
      <c r="C5661" s="125"/>
    </row>
    <row r="5662" spans="2:3" x14ac:dyDescent="0.55000000000000004">
      <c r="B5662" s="129"/>
      <c r="C5662" s="125"/>
    </row>
    <row r="5663" spans="2:3" x14ac:dyDescent="0.55000000000000004">
      <c r="B5663" s="129"/>
      <c r="C5663" s="125"/>
    </row>
    <row r="5664" spans="2:3" x14ac:dyDescent="0.55000000000000004">
      <c r="B5664" s="129"/>
      <c r="C5664" s="125"/>
    </row>
    <row r="5665" spans="2:3" x14ac:dyDescent="0.55000000000000004">
      <c r="B5665" s="129"/>
      <c r="C5665" s="125"/>
    </row>
    <row r="5666" spans="2:3" x14ac:dyDescent="0.55000000000000004">
      <c r="B5666" s="129"/>
      <c r="C5666" s="125"/>
    </row>
    <row r="5667" spans="2:3" x14ac:dyDescent="0.55000000000000004">
      <c r="B5667" s="129"/>
      <c r="C5667" s="125"/>
    </row>
    <row r="5668" spans="2:3" x14ac:dyDescent="0.55000000000000004">
      <c r="B5668" s="129"/>
      <c r="C5668" s="125"/>
    </row>
    <row r="5669" spans="2:3" x14ac:dyDescent="0.55000000000000004">
      <c r="B5669" s="129"/>
      <c r="C5669" s="125"/>
    </row>
    <row r="5670" spans="2:3" x14ac:dyDescent="0.55000000000000004">
      <c r="B5670" s="129"/>
      <c r="C5670" s="125"/>
    </row>
    <row r="5671" spans="2:3" x14ac:dyDescent="0.55000000000000004">
      <c r="B5671" s="129"/>
      <c r="C5671" s="125"/>
    </row>
    <row r="5672" spans="2:3" x14ac:dyDescent="0.55000000000000004">
      <c r="B5672" s="129"/>
      <c r="C5672" s="125"/>
    </row>
    <row r="5673" spans="2:3" x14ac:dyDescent="0.55000000000000004">
      <c r="B5673" s="129"/>
      <c r="C5673" s="125"/>
    </row>
    <row r="5674" spans="2:3" x14ac:dyDescent="0.55000000000000004">
      <c r="B5674" s="129"/>
      <c r="C5674" s="125"/>
    </row>
    <row r="5675" spans="2:3" x14ac:dyDescent="0.55000000000000004">
      <c r="B5675" s="129"/>
      <c r="C5675" s="125"/>
    </row>
    <row r="5676" spans="2:3" x14ac:dyDescent="0.55000000000000004">
      <c r="B5676" s="129"/>
      <c r="C5676" s="125"/>
    </row>
    <row r="5677" spans="2:3" x14ac:dyDescent="0.55000000000000004">
      <c r="B5677" s="129"/>
      <c r="C5677" s="125"/>
    </row>
    <row r="5678" spans="2:3" x14ac:dyDescent="0.55000000000000004">
      <c r="B5678" s="129"/>
      <c r="C5678" s="125"/>
    </row>
    <row r="5679" spans="2:3" x14ac:dyDescent="0.55000000000000004">
      <c r="B5679" s="129"/>
      <c r="C5679" s="125"/>
    </row>
    <row r="5680" spans="2:3" x14ac:dyDescent="0.55000000000000004">
      <c r="B5680" s="129"/>
      <c r="C5680" s="125"/>
    </row>
    <row r="5681" spans="2:3" x14ac:dyDescent="0.55000000000000004">
      <c r="B5681" s="129"/>
      <c r="C5681" s="125"/>
    </row>
    <row r="5682" spans="2:3" x14ac:dyDescent="0.55000000000000004">
      <c r="B5682" s="129"/>
      <c r="C5682" s="125"/>
    </row>
    <row r="5683" spans="2:3" x14ac:dyDescent="0.55000000000000004">
      <c r="B5683" s="129"/>
      <c r="C5683" s="125"/>
    </row>
    <row r="5684" spans="2:3" x14ac:dyDescent="0.55000000000000004">
      <c r="B5684" s="129"/>
      <c r="C5684" s="125"/>
    </row>
    <row r="5685" spans="2:3" x14ac:dyDescent="0.55000000000000004">
      <c r="B5685" s="129"/>
      <c r="C5685" s="125"/>
    </row>
    <row r="5686" spans="2:3" x14ac:dyDescent="0.55000000000000004">
      <c r="B5686" s="129"/>
      <c r="C5686" s="125"/>
    </row>
    <row r="5687" spans="2:3" x14ac:dyDescent="0.55000000000000004">
      <c r="B5687" s="129"/>
      <c r="C5687" s="125"/>
    </row>
    <row r="5688" spans="2:3" x14ac:dyDescent="0.55000000000000004">
      <c r="B5688" s="129"/>
      <c r="C5688" s="125"/>
    </row>
    <row r="5689" spans="2:3" x14ac:dyDescent="0.55000000000000004">
      <c r="B5689" s="129"/>
      <c r="C5689" s="125"/>
    </row>
    <row r="5690" spans="2:3" x14ac:dyDescent="0.55000000000000004">
      <c r="B5690" s="129"/>
      <c r="C5690" s="125"/>
    </row>
    <row r="5691" spans="2:3" x14ac:dyDescent="0.55000000000000004">
      <c r="B5691" s="129"/>
      <c r="C5691" s="125"/>
    </row>
    <row r="5692" spans="2:3" x14ac:dyDescent="0.55000000000000004">
      <c r="B5692" s="129"/>
      <c r="C5692" s="125"/>
    </row>
    <row r="5693" spans="2:3" x14ac:dyDescent="0.55000000000000004">
      <c r="B5693" s="129"/>
      <c r="C5693" s="125"/>
    </row>
    <row r="5694" spans="2:3" x14ac:dyDescent="0.55000000000000004">
      <c r="B5694" s="129"/>
      <c r="C5694" s="125"/>
    </row>
    <row r="5695" spans="2:3" x14ac:dyDescent="0.55000000000000004">
      <c r="B5695" s="129"/>
      <c r="C5695" s="125"/>
    </row>
    <row r="5696" spans="2:3" x14ac:dyDescent="0.55000000000000004">
      <c r="B5696" s="129"/>
      <c r="C5696" s="125"/>
    </row>
    <row r="5697" spans="2:3" x14ac:dyDescent="0.55000000000000004">
      <c r="B5697" s="129"/>
      <c r="C5697" s="125"/>
    </row>
    <row r="5698" spans="2:3" x14ac:dyDescent="0.55000000000000004">
      <c r="B5698" s="129"/>
      <c r="C5698" s="125"/>
    </row>
    <row r="5699" spans="2:3" x14ac:dyDescent="0.55000000000000004">
      <c r="B5699" s="129"/>
      <c r="C5699" s="125"/>
    </row>
    <row r="5700" spans="2:3" x14ac:dyDescent="0.55000000000000004">
      <c r="B5700" s="129"/>
      <c r="C5700" s="125"/>
    </row>
    <row r="5701" spans="2:3" x14ac:dyDescent="0.55000000000000004">
      <c r="B5701" s="129"/>
      <c r="C5701" s="125"/>
    </row>
    <row r="5702" spans="2:3" x14ac:dyDescent="0.55000000000000004">
      <c r="B5702" s="129"/>
      <c r="C5702" s="125"/>
    </row>
    <row r="5703" spans="2:3" x14ac:dyDescent="0.55000000000000004">
      <c r="B5703" s="129"/>
      <c r="C5703" s="125"/>
    </row>
    <row r="5704" spans="2:3" x14ac:dyDescent="0.55000000000000004">
      <c r="B5704" s="129"/>
      <c r="C5704" s="125"/>
    </row>
    <row r="5705" spans="2:3" x14ac:dyDescent="0.55000000000000004">
      <c r="B5705" s="129"/>
      <c r="C5705" s="125"/>
    </row>
    <row r="5706" spans="2:3" x14ac:dyDescent="0.55000000000000004">
      <c r="B5706" s="129"/>
      <c r="C5706" s="125"/>
    </row>
    <row r="5707" spans="2:3" x14ac:dyDescent="0.55000000000000004">
      <c r="B5707" s="129"/>
      <c r="C5707" s="125"/>
    </row>
    <row r="5708" spans="2:3" x14ac:dyDescent="0.55000000000000004">
      <c r="B5708" s="129"/>
      <c r="C5708" s="125"/>
    </row>
    <row r="5709" spans="2:3" x14ac:dyDescent="0.55000000000000004">
      <c r="B5709" s="129"/>
      <c r="C5709" s="125"/>
    </row>
    <row r="5710" spans="2:3" x14ac:dyDescent="0.55000000000000004">
      <c r="B5710" s="129"/>
      <c r="C5710" s="125"/>
    </row>
    <row r="5711" spans="2:3" x14ac:dyDescent="0.55000000000000004">
      <c r="B5711" s="129"/>
      <c r="C5711" s="125"/>
    </row>
    <row r="5712" spans="2:3" x14ac:dyDescent="0.55000000000000004">
      <c r="B5712" s="129"/>
      <c r="C5712" s="125"/>
    </row>
    <row r="5713" spans="2:3" x14ac:dyDescent="0.55000000000000004">
      <c r="B5713" s="129"/>
      <c r="C5713" s="125"/>
    </row>
    <row r="5714" spans="2:3" x14ac:dyDescent="0.55000000000000004">
      <c r="B5714" s="129"/>
      <c r="C5714" s="125"/>
    </row>
    <row r="5715" spans="2:3" x14ac:dyDescent="0.55000000000000004">
      <c r="B5715" s="129"/>
      <c r="C5715" s="125"/>
    </row>
    <row r="5716" spans="2:3" x14ac:dyDescent="0.55000000000000004">
      <c r="B5716" s="129"/>
      <c r="C5716" s="125"/>
    </row>
    <row r="5717" spans="2:3" x14ac:dyDescent="0.55000000000000004">
      <c r="B5717" s="129"/>
      <c r="C5717" s="125"/>
    </row>
    <row r="5718" spans="2:3" x14ac:dyDescent="0.55000000000000004">
      <c r="B5718" s="129"/>
      <c r="C5718" s="125"/>
    </row>
    <row r="5719" spans="2:3" x14ac:dyDescent="0.55000000000000004">
      <c r="B5719" s="129"/>
      <c r="C5719" s="125"/>
    </row>
    <row r="5720" spans="2:3" x14ac:dyDescent="0.55000000000000004">
      <c r="B5720" s="129"/>
      <c r="C5720" s="125"/>
    </row>
    <row r="5721" spans="2:3" x14ac:dyDescent="0.55000000000000004">
      <c r="B5721" s="129"/>
      <c r="C5721" s="125"/>
    </row>
    <row r="5722" spans="2:3" x14ac:dyDescent="0.55000000000000004">
      <c r="B5722" s="129"/>
      <c r="C5722" s="125"/>
    </row>
    <row r="5723" spans="2:3" x14ac:dyDescent="0.55000000000000004">
      <c r="B5723" s="129"/>
      <c r="C5723" s="125"/>
    </row>
    <row r="5724" spans="2:3" x14ac:dyDescent="0.55000000000000004">
      <c r="B5724" s="129"/>
      <c r="C5724" s="125"/>
    </row>
    <row r="5725" spans="2:3" x14ac:dyDescent="0.55000000000000004">
      <c r="B5725" s="129"/>
      <c r="C5725" s="125"/>
    </row>
    <row r="5726" spans="2:3" x14ac:dyDescent="0.55000000000000004">
      <c r="B5726" s="129"/>
      <c r="C5726" s="125"/>
    </row>
    <row r="5727" spans="2:3" x14ac:dyDescent="0.55000000000000004">
      <c r="B5727" s="129"/>
      <c r="C5727" s="125"/>
    </row>
    <row r="5728" spans="2:3" x14ac:dyDescent="0.55000000000000004">
      <c r="B5728" s="129"/>
      <c r="C5728" s="125"/>
    </row>
    <row r="5729" spans="2:3" x14ac:dyDescent="0.55000000000000004">
      <c r="B5729" s="129"/>
      <c r="C5729" s="125"/>
    </row>
    <row r="5730" spans="2:3" x14ac:dyDescent="0.55000000000000004">
      <c r="B5730" s="129"/>
      <c r="C5730" s="125"/>
    </row>
    <row r="5731" spans="2:3" x14ac:dyDescent="0.55000000000000004">
      <c r="B5731" s="129"/>
      <c r="C5731" s="125"/>
    </row>
    <row r="5732" spans="2:3" x14ac:dyDescent="0.55000000000000004">
      <c r="B5732" s="129"/>
      <c r="C5732" s="125"/>
    </row>
    <row r="5733" spans="2:3" x14ac:dyDescent="0.55000000000000004">
      <c r="B5733" s="129"/>
      <c r="C5733" s="125"/>
    </row>
    <row r="5734" spans="2:3" x14ac:dyDescent="0.55000000000000004">
      <c r="B5734" s="129"/>
      <c r="C5734" s="125"/>
    </row>
    <row r="5735" spans="2:3" x14ac:dyDescent="0.55000000000000004">
      <c r="B5735" s="129"/>
      <c r="C5735" s="125"/>
    </row>
    <row r="5736" spans="2:3" x14ac:dyDescent="0.55000000000000004">
      <c r="B5736" s="129"/>
      <c r="C5736" s="125"/>
    </row>
    <row r="5737" spans="2:3" x14ac:dyDescent="0.55000000000000004">
      <c r="B5737" s="129"/>
      <c r="C5737" s="125"/>
    </row>
    <row r="5738" spans="2:3" x14ac:dyDescent="0.55000000000000004">
      <c r="B5738" s="129"/>
      <c r="C5738" s="125"/>
    </row>
    <row r="5739" spans="2:3" x14ac:dyDescent="0.55000000000000004">
      <c r="B5739" s="129"/>
      <c r="C5739" s="125"/>
    </row>
    <row r="5740" spans="2:3" x14ac:dyDescent="0.55000000000000004">
      <c r="B5740" s="129"/>
      <c r="C5740" s="125"/>
    </row>
    <row r="5741" spans="2:3" x14ac:dyDescent="0.55000000000000004">
      <c r="B5741" s="129"/>
      <c r="C5741" s="125"/>
    </row>
    <row r="5742" spans="2:3" x14ac:dyDescent="0.55000000000000004">
      <c r="B5742" s="129"/>
      <c r="C5742" s="125"/>
    </row>
    <row r="5743" spans="2:3" x14ac:dyDescent="0.55000000000000004">
      <c r="B5743" s="129"/>
      <c r="C5743" s="125"/>
    </row>
    <row r="5744" spans="2:3" x14ac:dyDescent="0.55000000000000004">
      <c r="B5744" s="129"/>
      <c r="C5744" s="125"/>
    </row>
    <row r="5745" spans="2:3" x14ac:dyDescent="0.55000000000000004">
      <c r="B5745" s="129"/>
      <c r="C5745" s="125"/>
    </row>
    <row r="5746" spans="2:3" x14ac:dyDescent="0.55000000000000004">
      <c r="B5746" s="129"/>
      <c r="C5746" s="125"/>
    </row>
    <row r="5747" spans="2:3" x14ac:dyDescent="0.55000000000000004">
      <c r="B5747" s="129"/>
      <c r="C5747" s="125"/>
    </row>
    <row r="5748" spans="2:3" x14ac:dyDescent="0.55000000000000004">
      <c r="B5748" s="129"/>
      <c r="C5748" s="125"/>
    </row>
    <row r="5749" spans="2:3" x14ac:dyDescent="0.55000000000000004">
      <c r="B5749" s="129"/>
      <c r="C5749" s="125"/>
    </row>
    <row r="5750" spans="2:3" x14ac:dyDescent="0.55000000000000004">
      <c r="B5750" s="129"/>
      <c r="C5750" s="125"/>
    </row>
    <row r="5751" spans="2:3" x14ac:dyDescent="0.55000000000000004">
      <c r="B5751" s="129"/>
      <c r="C5751" s="125"/>
    </row>
    <row r="5752" spans="2:3" x14ac:dyDescent="0.55000000000000004">
      <c r="B5752" s="129"/>
      <c r="C5752" s="125"/>
    </row>
    <row r="5753" spans="2:3" x14ac:dyDescent="0.55000000000000004">
      <c r="B5753" s="129"/>
      <c r="C5753" s="125"/>
    </row>
    <row r="5754" spans="2:3" x14ac:dyDescent="0.55000000000000004">
      <c r="B5754" s="129"/>
      <c r="C5754" s="125"/>
    </row>
    <row r="5755" spans="2:3" x14ac:dyDescent="0.55000000000000004">
      <c r="B5755" s="129"/>
      <c r="C5755" s="125"/>
    </row>
    <row r="5756" spans="2:3" x14ac:dyDescent="0.55000000000000004">
      <c r="B5756" s="129"/>
      <c r="C5756" s="125"/>
    </row>
    <row r="5757" spans="2:3" x14ac:dyDescent="0.55000000000000004">
      <c r="B5757" s="129"/>
      <c r="C5757" s="125"/>
    </row>
    <row r="5758" spans="2:3" x14ac:dyDescent="0.55000000000000004">
      <c r="B5758" s="129"/>
      <c r="C5758" s="125"/>
    </row>
    <row r="5759" spans="2:3" x14ac:dyDescent="0.55000000000000004">
      <c r="B5759" s="129"/>
      <c r="C5759" s="125"/>
    </row>
    <row r="5760" spans="2:3" x14ac:dyDescent="0.55000000000000004">
      <c r="B5760" s="129"/>
      <c r="C5760" s="125"/>
    </row>
    <row r="5761" spans="2:3" x14ac:dyDescent="0.55000000000000004">
      <c r="B5761" s="129"/>
      <c r="C5761" s="125"/>
    </row>
    <row r="5762" spans="2:3" x14ac:dyDescent="0.55000000000000004">
      <c r="B5762" s="129"/>
      <c r="C5762" s="125"/>
    </row>
    <row r="5763" spans="2:3" x14ac:dyDescent="0.55000000000000004">
      <c r="B5763" s="129"/>
      <c r="C5763" s="125"/>
    </row>
    <row r="5764" spans="2:3" x14ac:dyDescent="0.55000000000000004">
      <c r="B5764" s="129"/>
      <c r="C5764" s="125"/>
    </row>
    <row r="5765" spans="2:3" x14ac:dyDescent="0.55000000000000004">
      <c r="B5765" s="129"/>
      <c r="C5765" s="125"/>
    </row>
    <row r="5766" spans="2:3" x14ac:dyDescent="0.55000000000000004">
      <c r="B5766" s="129"/>
      <c r="C5766" s="125"/>
    </row>
    <row r="5767" spans="2:3" x14ac:dyDescent="0.55000000000000004">
      <c r="B5767" s="129"/>
      <c r="C5767" s="125"/>
    </row>
    <row r="5768" spans="2:3" x14ac:dyDescent="0.55000000000000004">
      <c r="B5768" s="129"/>
      <c r="C5768" s="125"/>
    </row>
    <row r="5769" spans="2:3" x14ac:dyDescent="0.55000000000000004">
      <c r="B5769" s="129"/>
      <c r="C5769" s="125"/>
    </row>
    <row r="5770" spans="2:3" x14ac:dyDescent="0.55000000000000004">
      <c r="B5770" s="129"/>
      <c r="C5770" s="125"/>
    </row>
    <row r="5771" spans="2:3" x14ac:dyDescent="0.55000000000000004">
      <c r="B5771" s="129"/>
      <c r="C5771" s="125"/>
    </row>
    <row r="5772" spans="2:3" x14ac:dyDescent="0.55000000000000004">
      <c r="B5772" s="129"/>
      <c r="C5772" s="125"/>
    </row>
    <row r="5773" spans="2:3" x14ac:dyDescent="0.55000000000000004">
      <c r="B5773" s="129"/>
      <c r="C5773" s="125"/>
    </row>
    <row r="5774" spans="2:3" x14ac:dyDescent="0.55000000000000004">
      <c r="B5774" s="129"/>
      <c r="C5774" s="125"/>
    </row>
    <row r="5775" spans="2:3" x14ac:dyDescent="0.55000000000000004">
      <c r="B5775" s="129"/>
      <c r="C5775" s="125"/>
    </row>
    <row r="5776" spans="2:3" x14ac:dyDescent="0.55000000000000004">
      <c r="B5776" s="129"/>
      <c r="C5776" s="125"/>
    </row>
    <row r="5777" spans="2:3" x14ac:dyDescent="0.55000000000000004">
      <c r="B5777" s="129"/>
      <c r="C5777" s="125"/>
    </row>
    <row r="5778" spans="2:3" x14ac:dyDescent="0.55000000000000004">
      <c r="B5778" s="129"/>
      <c r="C5778" s="125"/>
    </row>
    <row r="5779" spans="2:3" x14ac:dyDescent="0.55000000000000004">
      <c r="B5779" s="129"/>
      <c r="C5779" s="125"/>
    </row>
    <row r="5780" spans="2:3" x14ac:dyDescent="0.55000000000000004">
      <c r="B5780" s="129"/>
      <c r="C5780" s="125"/>
    </row>
    <row r="5781" spans="2:3" x14ac:dyDescent="0.55000000000000004">
      <c r="B5781" s="129"/>
      <c r="C5781" s="125"/>
    </row>
    <row r="5782" spans="2:3" x14ac:dyDescent="0.55000000000000004">
      <c r="B5782" s="129"/>
      <c r="C5782" s="125"/>
    </row>
    <row r="5783" spans="2:3" x14ac:dyDescent="0.55000000000000004">
      <c r="B5783" s="129"/>
      <c r="C5783" s="125"/>
    </row>
    <row r="5784" spans="2:3" x14ac:dyDescent="0.55000000000000004">
      <c r="B5784" s="129"/>
      <c r="C5784" s="125"/>
    </row>
    <row r="5785" spans="2:3" x14ac:dyDescent="0.55000000000000004">
      <c r="B5785" s="129"/>
      <c r="C5785" s="125"/>
    </row>
    <row r="5786" spans="2:3" x14ac:dyDescent="0.55000000000000004">
      <c r="B5786" s="129"/>
      <c r="C5786" s="125"/>
    </row>
    <row r="5787" spans="2:3" x14ac:dyDescent="0.55000000000000004">
      <c r="B5787" s="129"/>
      <c r="C5787" s="125"/>
    </row>
    <row r="5788" spans="2:3" x14ac:dyDescent="0.55000000000000004">
      <c r="B5788" s="129"/>
      <c r="C5788" s="125"/>
    </row>
    <row r="5789" spans="2:3" x14ac:dyDescent="0.55000000000000004">
      <c r="B5789" s="129"/>
      <c r="C5789" s="125"/>
    </row>
    <row r="5790" spans="2:3" x14ac:dyDescent="0.55000000000000004">
      <c r="B5790" s="129"/>
      <c r="C5790" s="125"/>
    </row>
    <row r="5791" spans="2:3" x14ac:dyDescent="0.55000000000000004">
      <c r="B5791" s="129"/>
      <c r="C5791" s="125"/>
    </row>
    <row r="5792" spans="2:3" x14ac:dyDescent="0.55000000000000004">
      <c r="B5792" s="129"/>
      <c r="C5792" s="125"/>
    </row>
    <row r="5793" spans="2:3" x14ac:dyDescent="0.55000000000000004">
      <c r="B5793" s="129"/>
      <c r="C5793" s="125"/>
    </row>
    <row r="5794" spans="2:3" x14ac:dyDescent="0.55000000000000004">
      <c r="B5794" s="129"/>
      <c r="C5794" s="125"/>
    </row>
    <row r="5795" spans="2:3" x14ac:dyDescent="0.55000000000000004">
      <c r="B5795" s="129"/>
      <c r="C5795" s="125"/>
    </row>
    <row r="5796" spans="2:3" x14ac:dyDescent="0.55000000000000004">
      <c r="B5796" s="129"/>
      <c r="C5796" s="125"/>
    </row>
    <row r="5797" spans="2:3" x14ac:dyDescent="0.55000000000000004">
      <c r="B5797" s="129"/>
      <c r="C5797" s="125"/>
    </row>
    <row r="5798" spans="2:3" x14ac:dyDescent="0.55000000000000004">
      <c r="B5798" s="129"/>
      <c r="C5798" s="125"/>
    </row>
    <row r="5799" spans="2:3" x14ac:dyDescent="0.55000000000000004">
      <c r="B5799" s="129"/>
      <c r="C5799" s="125"/>
    </row>
    <row r="5800" spans="2:3" x14ac:dyDescent="0.55000000000000004">
      <c r="B5800" s="129"/>
      <c r="C5800" s="125"/>
    </row>
    <row r="5801" spans="2:3" x14ac:dyDescent="0.55000000000000004">
      <c r="B5801" s="129"/>
      <c r="C5801" s="125"/>
    </row>
    <row r="5802" spans="2:3" x14ac:dyDescent="0.55000000000000004">
      <c r="B5802" s="129"/>
      <c r="C5802" s="125"/>
    </row>
    <row r="5803" spans="2:3" x14ac:dyDescent="0.55000000000000004">
      <c r="B5803" s="129"/>
      <c r="C5803" s="125"/>
    </row>
    <row r="5804" spans="2:3" x14ac:dyDescent="0.55000000000000004">
      <c r="B5804" s="129"/>
      <c r="C5804" s="125"/>
    </row>
    <row r="5805" spans="2:3" x14ac:dyDescent="0.55000000000000004">
      <c r="B5805" s="129"/>
      <c r="C5805" s="125"/>
    </row>
    <row r="5806" spans="2:3" x14ac:dyDescent="0.55000000000000004">
      <c r="B5806" s="129"/>
      <c r="C5806" s="125"/>
    </row>
    <row r="5807" spans="2:3" x14ac:dyDescent="0.55000000000000004">
      <c r="B5807" s="129"/>
      <c r="C5807" s="125"/>
    </row>
    <row r="5808" spans="2:3" x14ac:dyDescent="0.55000000000000004">
      <c r="B5808" s="129"/>
      <c r="C5808" s="125"/>
    </row>
    <row r="5809" spans="2:3" x14ac:dyDescent="0.55000000000000004">
      <c r="B5809" s="129"/>
      <c r="C5809" s="125"/>
    </row>
    <row r="5810" spans="2:3" x14ac:dyDescent="0.55000000000000004">
      <c r="B5810" s="129"/>
      <c r="C5810" s="125"/>
    </row>
    <row r="5811" spans="2:3" x14ac:dyDescent="0.55000000000000004">
      <c r="B5811" s="129"/>
      <c r="C5811" s="125"/>
    </row>
    <row r="5812" spans="2:3" x14ac:dyDescent="0.55000000000000004">
      <c r="B5812" s="129"/>
      <c r="C5812" s="125"/>
    </row>
    <row r="5813" spans="2:3" x14ac:dyDescent="0.55000000000000004">
      <c r="B5813" s="129"/>
      <c r="C5813" s="125"/>
    </row>
    <row r="5814" spans="2:3" x14ac:dyDescent="0.55000000000000004">
      <c r="B5814" s="129"/>
      <c r="C5814" s="125"/>
    </row>
    <row r="5815" spans="2:3" x14ac:dyDescent="0.55000000000000004">
      <c r="B5815" s="129"/>
      <c r="C5815" s="125"/>
    </row>
    <row r="5816" spans="2:3" x14ac:dyDescent="0.55000000000000004">
      <c r="B5816" s="129"/>
      <c r="C5816" s="125"/>
    </row>
    <row r="5817" spans="2:3" x14ac:dyDescent="0.55000000000000004">
      <c r="B5817" s="129"/>
      <c r="C5817" s="125"/>
    </row>
    <row r="5818" spans="2:3" x14ac:dyDescent="0.55000000000000004">
      <c r="B5818" s="129"/>
      <c r="C5818" s="125"/>
    </row>
    <row r="5819" spans="2:3" x14ac:dyDescent="0.55000000000000004">
      <c r="B5819" s="129"/>
      <c r="C5819" s="125"/>
    </row>
    <row r="5820" spans="2:3" x14ac:dyDescent="0.55000000000000004">
      <c r="B5820" s="129"/>
      <c r="C5820" s="125"/>
    </row>
    <row r="5821" spans="2:3" x14ac:dyDescent="0.55000000000000004">
      <c r="B5821" s="129"/>
      <c r="C5821" s="125"/>
    </row>
    <row r="5822" spans="2:3" x14ac:dyDescent="0.55000000000000004">
      <c r="B5822" s="129"/>
      <c r="C5822" s="125"/>
    </row>
    <row r="5823" spans="2:3" x14ac:dyDescent="0.55000000000000004">
      <c r="B5823" s="129"/>
      <c r="C5823" s="125"/>
    </row>
    <row r="5824" spans="2:3" x14ac:dyDescent="0.55000000000000004">
      <c r="B5824" s="129"/>
      <c r="C5824" s="125"/>
    </row>
    <row r="5825" spans="2:3" x14ac:dyDescent="0.55000000000000004">
      <c r="B5825" s="129"/>
      <c r="C5825" s="125"/>
    </row>
    <row r="5826" spans="2:3" x14ac:dyDescent="0.55000000000000004">
      <c r="B5826" s="129"/>
      <c r="C5826" s="125"/>
    </row>
    <row r="5827" spans="2:3" x14ac:dyDescent="0.55000000000000004">
      <c r="B5827" s="129"/>
      <c r="C5827" s="125"/>
    </row>
    <row r="5828" spans="2:3" x14ac:dyDescent="0.55000000000000004">
      <c r="B5828" s="129"/>
      <c r="C5828" s="125"/>
    </row>
    <row r="5829" spans="2:3" x14ac:dyDescent="0.55000000000000004">
      <c r="B5829" s="129"/>
      <c r="C5829" s="125"/>
    </row>
    <row r="5830" spans="2:3" x14ac:dyDescent="0.55000000000000004">
      <c r="B5830" s="129"/>
      <c r="C5830" s="125"/>
    </row>
    <row r="5831" spans="2:3" x14ac:dyDescent="0.55000000000000004">
      <c r="B5831" s="129"/>
      <c r="C5831" s="125"/>
    </row>
    <row r="5832" spans="2:3" x14ac:dyDescent="0.55000000000000004">
      <c r="B5832" s="129"/>
      <c r="C5832" s="125"/>
    </row>
    <row r="5833" spans="2:3" x14ac:dyDescent="0.55000000000000004">
      <c r="B5833" s="129"/>
      <c r="C5833" s="125"/>
    </row>
    <row r="5834" spans="2:3" x14ac:dyDescent="0.55000000000000004">
      <c r="B5834" s="129"/>
      <c r="C5834" s="125"/>
    </row>
    <row r="5835" spans="2:3" x14ac:dyDescent="0.55000000000000004">
      <c r="B5835" s="129"/>
      <c r="C5835" s="125"/>
    </row>
    <row r="5836" spans="2:3" x14ac:dyDescent="0.55000000000000004">
      <c r="B5836" s="129"/>
      <c r="C5836" s="125"/>
    </row>
    <row r="5837" spans="2:3" x14ac:dyDescent="0.55000000000000004">
      <c r="B5837" s="129"/>
      <c r="C5837" s="125"/>
    </row>
    <row r="5838" spans="2:3" x14ac:dyDescent="0.55000000000000004">
      <c r="B5838" s="129"/>
      <c r="C5838" s="125"/>
    </row>
    <row r="5839" spans="2:3" x14ac:dyDescent="0.55000000000000004">
      <c r="B5839" s="129"/>
      <c r="C5839" s="125"/>
    </row>
    <row r="5840" spans="2:3" x14ac:dyDescent="0.55000000000000004">
      <c r="B5840" s="129"/>
      <c r="C5840" s="125"/>
    </row>
    <row r="5841" spans="2:3" x14ac:dyDescent="0.55000000000000004">
      <c r="B5841" s="129"/>
      <c r="C5841" s="125"/>
    </row>
    <row r="5842" spans="2:3" x14ac:dyDescent="0.55000000000000004">
      <c r="B5842" s="129"/>
      <c r="C5842" s="125"/>
    </row>
    <row r="5843" spans="2:3" x14ac:dyDescent="0.55000000000000004">
      <c r="B5843" s="129"/>
      <c r="C5843" s="125"/>
    </row>
    <row r="5844" spans="2:3" x14ac:dyDescent="0.55000000000000004">
      <c r="B5844" s="129"/>
      <c r="C5844" s="125"/>
    </row>
    <row r="5845" spans="2:3" x14ac:dyDescent="0.55000000000000004">
      <c r="B5845" s="129"/>
      <c r="C5845" s="125"/>
    </row>
    <row r="5846" spans="2:3" x14ac:dyDescent="0.55000000000000004">
      <c r="B5846" s="129"/>
      <c r="C5846" s="125"/>
    </row>
    <row r="5847" spans="2:3" x14ac:dyDescent="0.55000000000000004">
      <c r="B5847" s="129"/>
      <c r="C5847" s="125"/>
    </row>
    <row r="5848" spans="2:3" x14ac:dyDescent="0.55000000000000004">
      <c r="B5848" s="129"/>
      <c r="C5848" s="125"/>
    </row>
    <row r="5849" spans="2:3" x14ac:dyDescent="0.55000000000000004">
      <c r="B5849" s="129"/>
      <c r="C5849" s="125"/>
    </row>
    <row r="5850" spans="2:3" x14ac:dyDescent="0.55000000000000004">
      <c r="B5850" s="129"/>
      <c r="C5850" s="125"/>
    </row>
    <row r="5851" spans="2:3" x14ac:dyDescent="0.55000000000000004">
      <c r="B5851" s="129"/>
      <c r="C5851" s="125"/>
    </row>
    <row r="5852" spans="2:3" x14ac:dyDescent="0.55000000000000004">
      <c r="B5852" s="129"/>
      <c r="C5852" s="125"/>
    </row>
    <row r="5853" spans="2:3" x14ac:dyDescent="0.55000000000000004">
      <c r="B5853" s="129"/>
      <c r="C5853" s="125"/>
    </row>
    <row r="5854" spans="2:3" x14ac:dyDescent="0.55000000000000004">
      <c r="B5854" s="129"/>
      <c r="C5854" s="125"/>
    </row>
    <row r="5855" spans="2:3" x14ac:dyDescent="0.55000000000000004">
      <c r="B5855" s="129"/>
      <c r="C5855" s="125"/>
    </row>
    <row r="5856" spans="2:3" x14ac:dyDescent="0.55000000000000004">
      <c r="B5856" s="129"/>
      <c r="C5856" s="125"/>
    </row>
    <row r="5857" spans="2:3" x14ac:dyDescent="0.55000000000000004">
      <c r="B5857" s="129"/>
      <c r="C5857" s="125"/>
    </row>
    <row r="5858" spans="2:3" x14ac:dyDescent="0.55000000000000004">
      <c r="B5858" s="129"/>
      <c r="C5858" s="125"/>
    </row>
    <row r="5859" spans="2:3" x14ac:dyDescent="0.55000000000000004">
      <c r="B5859" s="129"/>
      <c r="C5859" s="125"/>
    </row>
    <row r="5860" spans="2:3" x14ac:dyDescent="0.55000000000000004">
      <c r="B5860" s="129"/>
      <c r="C5860" s="125"/>
    </row>
    <row r="5861" spans="2:3" x14ac:dyDescent="0.55000000000000004">
      <c r="B5861" s="129"/>
      <c r="C5861" s="125"/>
    </row>
    <row r="5862" spans="2:3" x14ac:dyDescent="0.55000000000000004">
      <c r="B5862" s="129"/>
      <c r="C5862" s="125"/>
    </row>
    <row r="5863" spans="2:3" x14ac:dyDescent="0.55000000000000004">
      <c r="B5863" s="129"/>
      <c r="C5863" s="125"/>
    </row>
    <row r="5864" spans="2:3" x14ac:dyDescent="0.55000000000000004">
      <c r="B5864" s="129"/>
      <c r="C5864" s="125"/>
    </row>
    <row r="5865" spans="2:3" x14ac:dyDescent="0.55000000000000004">
      <c r="B5865" s="129"/>
      <c r="C5865" s="125"/>
    </row>
    <row r="5866" spans="2:3" x14ac:dyDescent="0.55000000000000004">
      <c r="B5866" s="129"/>
      <c r="C5866" s="125"/>
    </row>
    <row r="5867" spans="2:3" x14ac:dyDescent="0.55000000000000004">
      <c r="B5867" s="129"/>
      <c r="C5867" s="125"/>
    </row>
    <row r="5868" spans="2:3" x14ac:dyDescent="0.55000000000000004">
      <c r="B5868" s="129"/>
      <c r="C5868" s="125"/>
    </row>
    <row r="5869" spans="2:3" x14ac:dyDescent="0.55000000000000004">
      <c r="B5869" s="129"/>
      <c r="C5869" s="125"/>
    </row>
    <row r="5870" spans="2:3" x14ac:dyDescent="0.55000000000000004">
      <c r="B5870" s="129"/>
      <c r="C5870" s="125"/>
    </row>
    <row r="5871" spans="2:3" x14ac:dyDescent="0.55000000000000004">
      <c r="B5871" s="129"/>
      <c r="C5871" s="125"/>
    </row>
    <row r="5872" spans="2:3" x14ac:dyDescent="0.55000000000000004">
      <c r="B5872" s="129"/>
      <c r="C5872" s="125"/>
    </row>
    <row r="5873" spans="2:3" x14ac:dyDescent="0.55000000000000004">
      <c r="B5873" s="129"/>
      <c r="C5873" s="125"/>
    </row>
    <row r="5874" spans="2:3" x14ac:dyDescent="0.55000000000000004">
      <c r="B5874" s="129"/>
      <c r="C5874" s="125"/>
    </row>
    <row r="5875" spans="2:3" x14ac:dyDescent="0.55000000000000004">
      <c r="B5875" s="129"/>
      <c r="C5875" s="125"/>
    </row>
    <row r="5876" spans="2:3" x14ac:dyDescent="0.55000000000000004">
      <c r="B5876" s="129"/>
      <c r="C5876" s="125"/>
    </row>
    <row r="5877" spans="2:3" x14ac:dyDescent="0.55000000000000004">
      <c r="B5877" s="129"/>
      <c r="C5877" s="125"/>
    </row>
    <row r="5878" spans="2:3" x14ac:dyDescent="0.55000000000000004">
      <c r="B5878" s="129"/>
      <c r="C5878" s="125"/>
    </row>
    <row r="5879" spans="2:3" x14ac:dyDescent="0.55000000000000004">
      <c r="B5879" s="129"/>
      <c r="C5879" s="125"/>
    </row>
    <row r="5880" spans="2:3" x14ac:dyDescent="0.55000000000000004">
      <c r="B5880" s="129"/>
      <c r="C5880" s="125"/>
    </row>
    <row r="5881" spans="2:3" x14ac:dyDescent="0.55000000000000004">
      <c r="B5881" s="129"/>
      <c r="C5881" s="125"/>
    </row>
    <row r="5882" spans="2:3" x14ac:dyDescent="0.55000000000000004">
      <c r="B5882" s="129"/>
      <c r="C5882" s="125"/>
    </row>
    <row r="5883" spans="2:3" x14ac:dyDescent="0.55000000000000004">
      <c r="B5883" s="129"/>
      <c r="C5883" s="125"/>
    </row>
    <row r="5884" spans="2:3" x14ac:dyDescent="0.55000000000000004">
      <c r="B5884" s="129"/>
      <c r="C5884" s="125"/>
    </row>
    <row r="5885" spans="2:3" x14ac:dyDescent="0.55000000000000004">
      <c r="B5885" s="129"/>
      <c r="C5885" s="125"/>
    </row>
    <row r="5886" spans="2:3" x14ac:dyDescent="0.55000000000000004">
      <c r="B5886" s="129"/>
      <c r="C5886" s="125"/>
    </row>
    <row r="5887" spans="2:3" x14ac:dyDescent="0.55000000000000004">
      <c r="B5887" s="129"/>
      <c r="C5887" s="125"/>
    </row>
    <row r="5888" spans="2:3" x14ac:dyDescent="0.55000000000000004">
      <c r="B5888" s="129"/>
      <c r="C5888" s="125"/>
    </row>
    <row r="5889" spans="2:3" x14ac:dyDescent="0.55000000000000004">
      <c r="B5889" s="129"/>
      <c r="C5889" s="125"/>
    </row>
    <row r="5890" spans="2:3" x14ac:dyDescent="0.55000000000000004">
      <c r="B5890" s="129"/>
      <c r="C5890" s="125"/>
    </row>
    <row r="5891" spans="2:3" x14ac:dyDescent="0.55000000000000004">
      <c r="B5891" s="129"/>
      <c r="C5891" s="125"/>
    </row>
    <row r="5892" spans="2:3" x14ac:dyDescent="0.55000000000000004">
      <c r="B5892" s="129"/>
      <c r="C5892" s="125"/>
    </row>
    <row r="5893" spans="2:3" x14ac:dyDescent="0.55000000000000004">
      <c r="B5893" s="129"/>
      <c r="C5893" s="125"/>
    </row>
    <row r="5894" spans="2:3" x14ac:dyDescent="0.55000000000000004">
      <c r="B5894" s="129"/>
      <c r="C5894" s="125"/>
    </row>
    <row r="5895" spans="2:3" x14ac:dyDescent="0.55000000000000004">
      <c r="B5895" s="129"/>
      <c r="C5895" s="125"/>
    </row>
    <row r="5896" spans="2:3" x14ac:dyDescent="0.55000000000000004">
      <c r="B5896" s="129"/>
      <c r="C5896" s="125"/>
    </row>
    <row r="5897" spans="2:3" x14ac:dyDescent="0.55000000000000004">
      <c r="B5897" s="129"/>
      <c r="C5897" s="125"/>
    </row>
    <row r="5898" spans="2:3" x14ac:dyDescent="0.55000000000000004">
      <c r="B5898" s="129"/>
      <c r="C5898" s="125"/>
    </row>
    <row r="5899" spans="2:3" x14ac:dyDescent="0.55000000000000004">
      <c r="B5899" s="129"/>
      <c r="C5899" s="125"/>
    </row>
    <row r="5900" spans="2:3" x14ac:dyDescent="0.55000000000000004">
      <c r="B5900" s="129"/>
      <c r="C5900" s="125"/>
    </row>
    <row r="5901" spans="2:3" x14ac:dyDescent="0.55000000000000004">
      <c r="B5901" s="129"/>
      <c r="C5901" s="125"/>
    </row>
    <row r="5902" spans="2:3" x14ac:dyDescent="0.55000000000000004">
      <c r="B5902" s="129"/>
      <c r="C5902" s="125"/>
    </row>
    <row r="5903" spans="2:3" x14ac:dyDescent="0.55000000000000004">
      <c r="B5903" s="129"/>
      <c r="C5903" s="125"/>
    </row>
    <row r="5904" spans="2:3" x14ac:dyDescent="0.55000000000000004">
      <c r="B5904" s="129"/>
      <c r="C5904" s="125"/>
    </row>
    <row r="5905" spans="2:3" x14ac:dyDescent="0.55000000000000004">
      <c r="B5905" s="129"/>
      <c r="C5905" s="125"/>
    </row>
    <row r="5906" spans="2:3" x14ac:dyDescent="0.55000000000000004">
      <c r="B5906" s="129"/>
      <c r="C5906" s="125"/>
    </row>
    <row r="5907" spans="2:3" x14ac:dyDescent="0.55000000000000004">
      <c r="B5907" s="129"/>
      <c r="C5907" s="125"/>
    </row>
    <row r="5908" spans="2:3" x14ac:dyDescent="0.55000000000000004">
      <c r="B5908" s="129"/>
      <c r="C5908" s="125"/>
    </row>
    <row r="5909" spans="2:3" x14ac:dyDescent="0.55000000000000004">
      <c r="B5909" s="129"/>
      <c r="C5909" s="125"/>
    </row>
    <row r="5910" spans="2:3" x14ac:dyDescent="0.55000000000000004">
      <c r="B5910" s="129"/>
      <c r="C5910" s="125"/>
    </row>
    <row r="5911" spans="2:3" x14ac:dyDescent="0.55000000000000004">
      <c r="B5911" s="129"/>
      <c r="C5911" s="125"/>
    </row>
    <row r="5912" spans="2:3" x14ac:dyDescent="0.55000000000000004">
      <c r="B5912" s="129"/>
      <c r="C5912" s="125"/>
    </row>
    <row r="5913" spans="2:3" x14ac:dyDescent="0.55000000000000004">
      <c r="B5913" s="129"/>
      <c r="C5913" s="125"/>
    </row>
    <row r="5914" spans="2:3" x14ac:dyDescent="0.55000000000000004">
      <c r="B5914" s="129"/>
      <c r="C5914" s="125"/>
    </row>
    <row r="5915" spans="2:3" x14ac:dyDescent="0.55000000000000004">
      <c r="B5915" s="129"/>
      <c r="C5915" s="125"/>
    </row>
    <row r="5916" spans="2:3" x14ac:dyDescent="0.55000000000000004">
      <c r="B5916" s="129"/>
      <c r="C5916" s="125"/>
    </row>
    <row r="5917" spans="2:3" x14ac:dyDescent="0.55000000000000004">
      <c r="B5917" s="129"/>
      <c r="C5917" s="125"/>
    </row>
    <row r="5918" spans="2:3" x14ac:dyDescent="0.55000000000000004">
      <c r="B5918" s="129"/>
      <c r="C5918" s="125"/>
    </row>
    <row r="5919" spans="2:3" x14ac:dyDescent="0.55000000000000004">
      <c r="B5919" s="129"/>
      <c r="C5919" s="125"/>
    </row>
    <row r="5920" spans="2:3" x14ac:dyDescent="0.55000000000000004">
      <c r="B5920" s="129"/>
      <c r="C5920" s="125"/>
    </row>
    <row r="5921" spans="2:3" x14ac:dyDescent="0.55000000000000004">
      <c r="B5921" s="129"/>
      <c r="C5921" s="125"/>
    </row>
    <row r="5922" spans="2:3" x14ac:dyDescent="0.55000000000000004">
      <c r="B5922" s="129"/>
      <c r="C5922" s="125"/>
    </row>
    <row r="5923" spans="2:3" x14ac:dyDescent="0.55000000000000004">
      <c r="B5923" s="129"/>
      <c r="C5923" s="125"/>
    </row>
    <row r="5924" spans="2:3" x14ac:dyDescent="0.55000000000000004">
      <c r="B5924" s="129"/>
      <c r="C5924" s="125"/>
    </row>
    <row r="5925" spans="2:3" x14ac:dyDescent="0.55000000000000004">
      <c r="B5925" s="129"/>
      <c r="C5925" s="125"/>
    </row>
    <row r="5926" spans="2:3" x14ac:dyDescent="0.55000000000000004">
      <c r="B5926" s="129"/>
      <c r="C5926" s="125"/>
    </row>
    <row r="5927" spans="2:3" x14ac:dyDescent="0.55000000000000004">
      <c r="B5927" s="129"/>
      <c r="C5927" s="125"/>
    </row>
    <row r="5928" spans="2:3" x14ac:dyDescent="0.55000000000000004">
      <c r="B5928" s="129"/>
      <c r="C5928" s="125"/>
    </row>
    <row r="5929" spans="2:3" x14ac:dyDescent="0.55000000000000004">
      <c r="B5929" s="129"/>
      <c r="C5929" s="125"/>
    </row>
    <row r="5930" spans="2:3" x14ac:dyDescent="0.55000000000000004">
      <c r="B5930" s="129"/>
      <c r="C5930" s="125"/>
    </row>
    <row r="5931" spans="2:3" x14ac:dyDescent="0.55000000000000004">
      <c r="B5931" s="129"/>
      <c r="C5931" s="125"/>
    </row>
    <row r="5932" spans="2:3" x14ac:dyDescent="0.55000000000000004">
      <c r="B5932" s="129"/>
      <c r="C5932" s="125"/>
    </row>
    <row r="5933" spans="2:3" x14ac:dyDescent="0.55000000000000004">
      <c r="B5933" s="129"/>
      <c r="C5933" s="125"/>
    </row>
    <row r="5934" spans="2:3" x14ac:dyDescent="0.55000000000000004">
      <c r="B5934" s="129"/>
      <c r="C5934" s="125"/>
    </row>
    <row r="5935" spans="2:3" x14ac:dyDescent="0.55000000000000004">
      <c r="B5935" s="129"/>
      <c r="C5935" s="125"/>
    </row>
    <row r="5936" spans="2:3" x14ac:dyDescent="0.55000000000000004">
      <c r="B5936" s="129"/>
      <c r="C5936" s="125"/>
    </row>
    <row r="5937" spans="2:3" x14ac:dyDescent="0.55000000000000004">
      <c r="B5937" s="129"/>
      <c r="C5937" s="125"/>
    </row>
    <row r="5938" spans="2:3" x14ac:dyDescent="0.55000000000000004">
      <c r="B5938" s="129"/>
      <c r="C5938" s="125"/>
    </row>
    <row r="5939" spans="2:3" x14ac:dyDescent="0.55000000000000004">
      <c r="B5939" s="129"/>
      <c r="C5939" s="125"/>
    </row>
    <row r="5940" spans="2:3" x14ac:dyDescent="0.55000000000000004">
      <c r="B5940" s="129"/>
      <c r="C5940" s="125"/>
    </row>
    <row r="5941" spans="2:3" x14ac:dyDescent="0.55000000000000004">
      <c r="B5941" s="129"/>
      <c r="C5941" s="125"/>
    </row>
    <row r="5942" spans="2:3" x14ac:dyDescent="0.55000000000000004">
      <c r="B5942" s="129"/>
      <c r="C5942" s="125"/>
    </row>
    <row r="5943" spans="2:3" x14ac:dyDescent="0.55000000000000004">
      <c r="B5943" s="129"/>
      <c r="C5943" s="125"/>
    </row>
    <row r="5944" spans="2:3" x14ac:dyDescent="0.55000000000000004">
      <c r="B5944" s="129"/>
      <c r="C5944" s="125"/>
    </row>
    <row r="5945" spans="2:3" x14ac:dyDescent="0.55000000000000004">
      <c r="B5945" s="129"/>
      <c r="C5945" s="125"/>
    </row>
    <row r="5946" spans="2:3" x14ac:dyDescent="0.55000000000000004">
      <c r="B5946" s="129"/>
      <c r="C5946" s="125"/>
    </row>
    <row r="5947" spans="2:3" x14ac:dyDescent="0.55000000000000004">
      <c r="B5947" s="129"/>
      <c r="C5947" s="125"/>
    </row>
    <row r="5948" spans="2:3" x14ac:dyDescent="0.55000000000000004">
      <c r="B5948" s="129"/>
      <c r="C5948" s="125"/>
    </row>
    <row r="5949" spans="2:3" x14ac:dyDescent="0.55000000000000004">
      <c r="B5949" s="129"/>
      <c r="C5949" s="125"/>
    </row>
    <row r="5950" spans="2:3" x14ac:dyDescent="0.55000000000000004">
      <c r="B5950" s="129"/>
      <c r="C5950" s="125"/>
    </row>
    <row r="5951" spans="2:3" x14ac:dyDescent="0.55000000000000004">
      <c r="B5951" s="129"/>
      <c r="C5951" s="125"/>
    </row>
    <row r="5952" spans="2:3" x14ac:dyDescent="0.55000000000000004">
      <c r="B5952" s="129"/>
      <c r="C5952" s="125"/>
    </row>
    <row r="5953" spans="2:3" x14ac:dyDescent="0.55000000000000004">
      <c r="B5953" s="129"/>
      <c r="C5953" s="125"/>
    </row>
    <row r="5954" spans="2:3" x14ac:dyDescent="0.55000000000000004">
      <c r="B5954" s="129"/>
      <c r="C5954" s="125"/>
    </row>
    <row r="5955" spans="2:3" x14ac:dyDescent="0.55000000000000004">
      <c r="B5955" s="129"/>
      <c r="C5955" s="125"/>
    </row>
    <row r="5956" spans="2:3" x14ac:dyDescent="0.55000000000000004">
      <c r="B5956" s="129"/>
      <c r="C5956" s="125"/>
    </row>
    <row r="5957" spans="2:3" x14ac:dyDescent="0.55000000000000004">
      <c r="B5957" s="129"/>
      <c r="C5957" s="125"/>
    </row>
    <row r="5958" spans="2:3" x14ac:dyDescent="0.55000000000000004">
      <c r="B5958" s="129"/>
      <c r="C5958" s="125"/>
    </row>
    <row r="5959" spans="2:3" x14ac:dyDescent="0.55000000000000004">
      <c r="B5959" s="129"/>
      <c r="C5959" s="125"/>
    </row>
    <row r="5960" spans="2:3" x14ac:dyDescent="0.55000000000000004">
      <c r="B5960" s="129"/>
      <c r="C5960" s="125"/>
    </row>
    <row r="5961" spans="2:3" x14ac:dyDescent="0.55000000000000004">
      <c r="B5961" s="129"/>
      <c r="C5961" s="125"/>
    </row>
    <row r="5962" spans="2:3" x14ac:dyDescent="0.55000000000000004">
      <c r="B5962" s="129"/>
      <c r="C5962" s="125"/>
    </row>
    <row r="5963" spans="2:3" x14ac:dyDescent="0.55000000000000004">
      <c r="B5963" s="129"/>
      <c r="C5963" s="125"/>
    </row>
    <row r="5964" spans="2:3" x14ac:dyDescent="0.55000000000000004">
      <c r="B5964" s="129"/>
      <c r="C5964" s="125"/>
    </row>
    <row r="5965" spans="2:3" x14ac:dyDescent="0.55000000000000004">
      <c r="B5965" s="129"/>
      <c r="C5965" s="125"/>
    </row>
    <row r="5966" spans="2:3" x14ac:dyDescent="0.55000000000000004">
      <c r="B5966" s="129"/>
      <c r="C5966" s="125"/>
    </row>
    <row r="5967" spans="2:3" x14ac:dyDescent="0.55000000000000004">
      <c r="B5967" s="129"/>
      <c r="C5967" s="125"/>
    </row>
    <row r="5968" spans="2:3" x14ac:dyDescent="0.55000000000000004">
      <c r="B5968" s="129"/>
      <c r="C5968" s="125"/>
    </row>
    <row r="5969" spans="2:3" x14ac:dyDescent="0.55000000000000004">
      <c r="B5969" s="129"/>
      <c r="C5969" s="125"/>
    </row>
    <row r="5970" spans="2:3" x14ac:dyDescent="0.55000000000000004">
      <c r="B5970" s="129"/>
      <c r="C5970" s="125"/>
    </row>
    <row r="5971" spans="2:3" x14ac:dyDescent="0.55000000000000004">
      <c r="B5971" s="129"/>
      <c r="C5971" s="125"/>
    </row>
    <row r="5972" spans="2:3" x14ac:dyDescent="0.55000000000000004">
      <c r="B5972" s="129"/>
      <c r="C5972" s="125"/>
    </row>
    <row r="5973" spans="2:3" x14ac:dyDescent="0.55000000000000004">
      <c r="B5973" s="129"/>
      <c r="C5973" s="125"/>
    </row>
    <row r="5974" spans="2:3" x14ac:dyDescent="0.55000000000000004">
      <c r="B5974" s="129"/>
      <c r="C5974" s="125"/>
    </row>
    <row r="5975" spans="2:3" x14ac:dyDescent="0.55000000000000004">
      <c r="B5975" s="129"/>
      <c r="C5975" s="125"/>
    </row>
    <row r="5976" spans="2:3" x14ac:dyDescent="0.55000000000000004">
      <c r="B5976" s="129"/>
      <c r="C5976" s="125"/>
    </row>
    <row r="5977" spans="2:3" x14ac:dyDescent="0.55000000000000004">
      <c r="B5977" s="129"/>
      <c r="C5977" s="125"/>
    </row>
    <row r="5978" spans="2:3" x14ac:dyDescent="0.55000000000000004">
      <c r="B5978" s="129"/>
      <c r="C5978" s="125"/>
    </row>
    <row r="5979" spans="2:3" x14ac:dyDescent="0.55000000000000004">
      <c r="B5979" s="129"/>
      <c r="C5979" s="125"/>
    </row>
    <row r="5980" spans="2:3" x14ac:dyDescent="0.55000000000000004">
      <c r="B5980" s="129"/>
      <c r="C5980" s="125"/>
    </row>
    <row r="5981" spans="2:3" x14ac:dyDescent="0.55000000000000004">
      <c r="B5981" s="129"/>
      <c r="C5981" s="125"/>
    </row>
    <row r="5982" spans="2:3" x14ac:dyDescent="0.55000000000000004">
      <c r="B5982" s="129"/>
      <c r="C5982" s="125"/>
    </row>
    <row r="5983" spans="2:3" x14ac:dyDescent="0.55000000000000004">
      <c r="B5983" s="129"/>
      <c r="C5983" s="125"/>
    </row>
    <row r="5984" spans="2:3" x14ac:dyDescent="0.55000000000000004">
      <c r="B5984" s="129"/>
      <c r="C5984" s="125"/>
    </row>
    <row r="5985" spans="2:3" x14ac:dyDescent="0.55000000000000004">
      <c r="B5985" s="129"/>
      <c r="C5985" s="125"/>
    </row>
    <row r="5986" spans="2:3" x14ac:dyDescent="0.55000000000000004">
      <c r="B5986" s="129"/>
      <c r="C5986" s="125"/>
    </row>
    <row r="5987" spans="2:3" x14ac:dyDescent="0.55000000000000004">
      <c r="B5987" s="129"/>
      <c r="C5987" s="125"/>
    </row>
    <row r="5988" spans="2:3" x14ac:dyDescent="0.55000000000000004">
      <c r="B5988" s="129"/>
      <c r="C5988" s="125"/>
    </row>
    <row r="5989" spans="2:3" x14ac:dyDescent="0.55000000000000004">
      <c r="B5989" s="129"/>
      <c r="C5989" s="125"/>
    </row>
    <row r="5990" spans="2:3" x14ac:dyDescent="0.55000000000000004">
      <c r="B5990" s="129"/>
      <c r="C5990" s="125"/>
    </row>
    <row r="5991" spans="2:3" x14ac:dyDescent="0.55000000000000004">
      <c r="B5991" s="129"/>
      <c r="C5991" s="125"/>
    </row>
    <row r="5992" spans="2:3" x14ac:dyDescent="0.55000000000000004">
      <c r="B5992" s="129"/>
      <c r="C5992" s="125"/>
    </row>
    <row r="5993" spans="2:3" x14ac:dyDescent="0.55000000000000004">
      <c r="B5993" s="129"/>
      <c r="C5993" s="125"/>
    </row>
    <row r="5994" spans="2:3" x14ac:dyDescent="0.55000000000000004">
      <c r="B5994" s="129"/>
      <c r="C5994" s="125"/>
    </row>
    <row r="5995" spans="2:3" x14ac:dyDescent="0.55000000000000004">
      <c r="B5995" s="129"/>
      <c r="C5995" s="125"/>
    </row>
    <row r="5996" spans="2:3" x14ac:dyDescent="0.55000000000000004">
      <c r="B5996" s="129"/>
      <c r="C5996" s="125"/>
    </row>
    <row r="5997" spans="2:3" x14ac:dyDescent="0.55000000000000004">
      <c r="B5997" s="129"/>
      <c r="C5997" s="125"/>
    </row>
    <row r="5998" spans="2:3" x14ac:dyDescent="0.55000000000000004">
      <c r="B5998" s="129"/>
      <c r="C5998" s="125"/>
    </row>
    <row r="5999" spans="2:3" x14ac:dyDescent="0.55000000000000004">
      <c r="B5999" s="129"/>
      <c r="C5999" s="125"/>
    </row>
    <row r="6000" spans="2:3" x14ac:dyDescent="0.55000000000000004">
      <c r="B6000" s="129"/>
      <c r="C6000" s="125"/>
    </row>
    <row r="6001" spans="2:3" x14ac:dyDescent="0.55000000000000004">
      <c r="B6001" s="129"/>
      <c r="C6001" s="125"/>
    </row>
    <row r="6002" spans="2:3" x14ac:dyDescent="0.55000000000000004">
      <c r="B6002" s="129"/>
      <c r="C6002" s="125"/>
    </row>
    <row r="6003" spans="2:3" x14ac:dyDescent="0.55000000000000004">
      <c r="B6003" s="129"/>
      <c r="C6003" s="125"/>
    </row>
    <row r="6004" spans="2:3" x14ac:dyDescent="0.55000000000000004">
      <c r="B6004" s="129"/>
      <c r="C6004" s="125"/>
    </row>
    <row r="6005" spans="2:3" x14ac:dyDescent="0.55000000000000004">
      <c r="B6005" s="129"/>
      <c r="C6005" s="125"/>
    </row>
    <row r="6006" spans="2:3" x14ac:dyDescent="0.55000000000000004">
      <c r="B6006" s="129"/>
      <c r="C6006" s="125"/>
    </row>
    <row r="6007" spans="2:3" x14ac:dyDescent="0.55000000000000004">
      <c r="B6007" s="129"/>
      <c r="C6007" s="125"/>
    </row>
    <row r="6008" spans="2:3" x14ac:dyDescent="0.55000000000000004">
      <c r="B6008" s="129"/>
      <c r="C6008" s="125"/>
    </row>
    <row r="6009" spans="2:3" x14ac:dyDescent="0.55000000000000004">
      <c r="B6009" s="129"/>
      <c r="C6009" s="125"/>
    </row>
    <row r="6010" spans="2:3" x14ac:dyDescent="0.55000000000000004">
      <c r="B6010" s="129"/>
      <c r="C6010" s="125"/>
    </row>
    <row r="6011" spans="2:3" x14ac:dyDescent="0.55000000000000004">
      <c r="B6011" s="129"/>
      <c r="C6011" s="125"/>
    </row>
    <row r="6012" spans="2:3" x14ac:dyDescent="0.55000000000000004">
      <c r="B6012" s="129"/>
      <c r="C6012" s="125"/>
    </row>
    <row r="6013" spans="2:3" x14ac:dyDescent="0.55000000000000004">
      <c r="B6013" s="129"/>
      <c r="C6013" s="125"/>
    </row>
    <row r="6014" spans="2:3" x14ac:dyDescent="0.55000000000000004">
      <c r="B6014" s="129"/>
      <c r="C6014" s="125"/>
    </row>
    <row r="6015" spans="2:3" x14ac:dyDescent="0.55000000000000004">
      <c r="B6015" s="129"/>
      <c r="C6015" s="125"/>
    </row>
    <row r="6016" spans="2:3" x14ac:dyDescent="0.55000000000000004">
      <c r="B6016" s="129"/>
      <c r="C6016" s="125"/>
    </row>
    <row r="6017" spans="2:3" x14ac:dyDescent="0.55000000000000004">
      <c r="B6017" s="129"/>
      <c r="C6017" s="125"/>
    </row>
    <row r="6018" spans="2:3" x14ac:dyDescent="0.55000000000000004">
      <c r="B6018" s="129"/>
      <c r="C6018" s="125"/>
    </row>
    <row r="6019" spans="2:3" x14ac:dyDescent="0.55000000000000004">
      <c r="B6019" s="129"/>
      <c r="C6019" s="125"/>
    </row>
    <row r="6020" spans="2:3" x14ac:dyDescent="0.55000000000000004">
      <c r="B6020" s="129"/>
      <c r="C6020" s="125"/>
    </row>
    <row r="6021" spans="2:3" x14ac:dyDescent="0.55000000000000004">
      <c r="B6021" s="129"/>
      <c r="C6021" s="125"/>
    </row>
    <row r="6022" spans="2:3" x14ac:dyDescent="0.55000000000000004">
      <c r="B6022" s="129"/>
      <c r="C6022" s="125"/>
    </row>
    <row r="6023" spans="2:3" x14ac:dyDescent="0.55000000000000004">
      <c r="B6023" s="129"/>
      <c r="C6023" s="125"/>
    </row>
    <row r="6024" spans="2:3" x14ac:dyDescent="0.55000000000000004">
      <c r="B6024" s="129"/>
      <c r="C6024" s="125"/>
    </row>
    <row r="6025" spans="2:3" x14ac:dyDescent="0.55000000000000004">
      <c r="B6025" s="129"/>
      <c r="C6025" s="125"/>
    </row>
    <row r="6026" spans="2:3" x14ac:dyDescent="0.55000000000000004">
      <c r="B6026" s="129"/>
      <c r="C6026" s="125"/>
    </row>
    <row r="6027" spans="2:3" x14ac:dyDescent="0.55000000000000004">
      <c r="B6027" s="129"/>
      <c r="C6027" s="125"/>
    </row>
    <row r="6028" spans="2:3" x14ac:dyDescent="0.55000000000000004">
      <c r="B6028" s="129"/>
      <c r="C6028" s="125"/>
    </row>
    <row r="6029" spans="2:3" x14ac:dyDescent="0.55000000000000004">
      <c r="B6029" s="129"/>
      <c r="C6029" s="125"/>
    </row>
    <row r="6030" spans="2:3" x14ac:dyDescent="0.55000000000000004">
      <c r="B6030" s="129"/>
      <c r="C6030" s="125"/>
    </row>
    <row r="6031" spans="2:3" x14ac:dyDescent="0.55000000000000004">
      <c r="B6031" s="129"/>
      <c r="C6031" s="125"/>
    </row>
    <row r="6032" spans="2:3" x14ac:dyDescent="0.55000000000000004">
      <c r="B6032" s="129"/>
      <c r="C6032" s="125"/>
    </row>
    <row r="6033" spans="2:3" x14ac:dyDescent="0.55000000000000004">
      <c r="B6033" s="129"/>
      <c r="C6033" s="125"/>
    </row>
    <row r="6034" spans="2:3" x14ac:dyDescent="0.55000000000000004">
      <c r="B6034" s="129"/>
      <c r="C6034" s="125"/>
    </row>
    <row r="6035" spans="2:3" x14ac:dyDescent="0.55000000000000004">
      <c r="B6035" s="129"/>
      <c r="C6035" s="125"/>
    </row>
    <row r="6036" spans="2:3" x14ac:dyDescent="0.55000000000000004">
      <c r="B6036" s="129"/>
      <c r="C6036" s="125"/>
    </row>
    <row r="6037" spans="2:3" x14ac:dyDescent="0.55000000000000004">
      <c r="B6037" s="129"/>
      <c r="C6037" s="125"/>
    </row>
    <row r="6038" spans="2:3" x14ac:dyDescent="0.55000000000000004">
      <c r="B6038" s="129"/>
      <c r="C6038" s="125"/>
    </row>
    <row r="6039" spans="2:3" x14ac:dyDescent="0.55000000000000004">
      <c r="B6039" s="129"/>
      <c r="C6039" s="125"/>
    </row>
    <row r="6040" spans="2:3" x14ac:dyDescent="0.55000000000000004">
      <c r="B6040" s="129"/>
      <c r="C6040" s="125"/>
    </row>
    <row r="6041" spans="2:3" x14ac:dyDescent="0.55000000000000004">
      <c r="B6041" s="129"/>
      <c r="C6041" s="125"/>
    </row>
    <row r="6042" spans="2:3" x14ac:dyDescent="0.55000000000000004">
      <c r="B6042" s="129"/>
      <c r="C6042" s="125"/>
    </row>
    <row r="6043" spans="2:3" x14ac:dyDescent="0.55000000000000004">
      <c r="B6043" s="129"/>
      <c r="C6043" s="125"/>
    </row>
    <row r="6044" spans="2:3" x14ac:dyDescent="0.55000000000000004">
      <c r="B6044" s="129"/>
      <c r="C6044" s="125"/>
    </row>
    <row r="6045" spans="2:3" x14ac:dyDescent="0.55000000000000004">
      <c r="B6045" s="129"/>
      <c r="C6045" s="125"/>
    </row>
    <row r="6046" spans="2:3" x14ac:dyDescent="0.55000000000000004">
      <c r="B6046" s="129"/>
      <c r="C6046" s="125"/>
    </row>
    <row r="6047" spans="2:3" x14ac:dyDescent="0.55000000000000004">
      <c r="B6047" s="129"/>
      <c r="C6047" s="125"/>
    </row>
    <row r="6048" spans="2:3" x14ac:dyDescent="0.55000000000000004">
      <c r="B6048" s="129"/>
      <c r="C6048" s="125"/>
    </row>
    <row r="6049" spans="2:3" x14ac:dyDescent="0.55000000000000004">
      <c r="B6049" s="129"/>
      <c r="C6049" s="125"/>
    </row>
    <row r="6050" spans="2:3" x14ac:dyDescent="0.55000000000000004">
      <c r="B6050" s="129"/>
      <c r="C6050" s="125"/>
    </row>
    <row r="6051" spans="2:3" x14ac:dyDescent="0.55000000000000004">
      <c r="B6051" s="129"/>
      <c r="C6051" s="125"/>
    </row>
    <row r="6052" spans="2:3" x14ac:dyDescent="0.55000000000000004">
      <c r="B6052" s="129"/>
      <c r="C6052" s="125"/>
    </row>
    <row r="6053" spans="2:3" x14ac:dyDescent="0.55000000000000004">
      <c r="B6053" s="129"/>
      <c r="C6053" s="125"/>
    </row>
    <row r="6054" spans="2:3" x14ac:dyDescent="0.55000000000000004">
      <c r="B6054" s="129"/>
      <c r="C6054" s="125"/>
    </row>
    <row r="6055" spans="2:3" x14ac:dyDescent="0.55000000000000004">
      <c r="B6055" s="129"/>
      <c r="C6055" s="125"/>
    </row>
    <row r="6056" spans="2:3" x14ac:dyDescent="0.55000000000000004">
      <c r="B6056" s="129"/>
      <c r="C6056" s="125"/>
    </row>
    <row r="6057" spans="2:3" x14ac:dyDescent="0.55000000000000004">
      <c r="B6057" s="129"/>
      <c r="C6057" s="125"/>
    </row>
    <row r="6058" spans="2:3" x14ac:dyDescent="0.55000000000000004">
      <c r="B6058" s="129"/>
      <c r="C6058" s="125"/>
    </row>
    <row r="6059" spans="2:3" x14ac:dyDescent="0.55000000000000004">
      <c r="B6059" s="129"/>
      <c r="C6059" s="125"/>
    </row>
    <row r="6060" spans="2:3" x14ac:dyDescent="0.55000000000000004">
      <c r="B6060" s="129"/>
      <c r="C6060" s="125"/>
    </row>
    <row r="6061" spans="2:3" x14ac:dyDescent="0.55000000000000004">
      <c r="B6061" s="129"/>
      <c r="C6061" s="125"/>
    </row>
    <row r="6062" spans="2:3" x14ac:dyDescent="0.55000000000000004">
      <c r="B6062" s="129"/>
      <c r="C6062" s="125"/>
    </row>
    <row r="6063" spans="2:3" x14ac:dyDescent="0.55000000000000004">
      <c r="B6063" s="129"/>
      <c r="C6063" s="125"/>
    </row>
    <row r="6064" spans="2:3" x14ac:dyDescent="0.55000000000000004">
      <c r="B6064" s="129"/>
      <c r="C6064" s="125"/>
    </row>
    <row r="6065" spans="2:3" x14ac:dyDescent="0.55000000000000004">
      <c r="B6065" s="129"/>
      <c r="C6065" s="125"/>
    </row>
    <row r="6066" spans="2:3" x14ac:dyDescent="0.55000000000000004">
      <c r="B6066" s="129"/>
      <c r="C6066" s="125"/>
    </row>
    <row r="6067" spans="2:3" x14ac:dyDescent="0.55000000000000004">
      <c r="B6067" s="129"/>
      <c r="C6067" s="125"/>
    </row>
    <row r="6068" spans="2:3" x14ac:dyDescent="0.55000000000000004">
      <c r="B6068" s="129"/>
      <c r="C6068" s="125"/>
    </row>
    <row r="6069" spans="2:3" x14ac:dyDescent="0.55000000000000004">
      <c r="B6069" s="129"/>
      <c r="C6069" s="125"/>
    </row>
    <row r="6070" spans="2:3" x14ac:dyDescent="0.55000000000000004">
      <c r="B6070" s="129"/>
      <c r="C6070" s="125"/>
    </row>
    <row r="6071" spans="2:3" x14ac:dyDescent="0.55000000000000004">
      <c r="B6071" s="129"/>
      <c r="C6071" s="125"/>
    </row>
    <row r="6072" spans="2:3" x14ac:dyDescent="0.55000000000000004">
      <c r="B6072" s="129"/>
      <c r="C6072" s="125"/>
    </row>
    <row r="6073" spans="2:3" x14ac:dyDescent="0.55000000000000004">
      <c r="B6073" s="129"/>
      <c r="C6073" s="125"/>
    </row>
    <row r="6074" spans="2:3" x14ac:dyDescent="0.55000000000000004">
      <c r="B6074" s="129"/>
      <c r="C6074" s="125"/>
    </row>
    <row r="6075" spans="2:3" x14ac:dyDescent="0.55000000000000004">
      <c r="B6075" s="129"/>
      <c r="C6075" s="125"/>
    </row>
    <row r="6076" spans="2:3" x14ac:dyDescent="0.55000000000000004">
      <c r="B6076" s="129"/>
      <c r="C6076" s="125"/>
    </row>
    <row r="6077" spans="2:3" x14ac:dyDescent="0.55000000000000004">
      <c r="B6077" s="129"/>
      <c r="C6077" s="125"/>
    </row>
    <row r="6078" spans="2:3" x14ac:dyDescent="0.55000000000000004">
      <c r="B6078" s="129"/>
      <c r="C6078" s="125"/>
    </row>
    <row r="6079" spans="2:3" x14ac:dyDescent="0.55000000000000004">
      <c r="B6079" s="129"/>
      <c r="C6079" s="125"/>
    </row>
    <row r="6080" spans="2:3" x14ac:dyDescent="0.55000000000000004">
      <c r="B6080" s="129"/>
      <c r="C6080" s="125"/>
    </row>
    <row r="6081" spans="2:3" x14ac:dyDescent="0.55000000000000004">
      <c r="B6081" s="129"/>
      <c r="C6081" s="125"/>
    </row>
    <row r="6082" spans="2:3" x14ac:dyDescent="0.55000000000000004">
      <c r="B6082" s="129"/>
      <c r="C6082" s="125"/>
    </row>
    <row r="6083" spans="2:3" x14ac:dyDescent="0.55000000000000004">
      <c r="B6083" s="129"/>
      <c r="C6083" s="125"/>
    </row>
    <row r="6084" spans="2:3" x14ac:dyDescent="0.55000000000000004">
      <c r="B6084" s="129"/>
      <c r="C6084" s="125"/>
    </row>
    <row r="6085" spans="2:3" x14ac:dyDescent="0.55000000000000004">
      <c r="B6085" s="129"/>
      <c r="C6085" s="125"/>
    </row>
    <row r="6086" spans="2:3" x14ac:dyDescent="0.55000000000000004">
      <c r="B6086" s="129"/>
      <c r="C6086" s="125"/>
    </row>
    <row r="6087" spans="2:3" x14ac:dyDescent="0.55000000000000004">
      <c r="B6087" s="129"/>
      <c r="C6087" s="125"/>
    </row>
    <row r="6088" spans="2:3" x14ac:dyDescent="0.55000000000000004">
      <c r="B6088" s="129"/>
      <c r="C6088" s="125"/>
    </row>
    <row r="6089" spans="2:3" x14ac:dyDescent="0.55000000000000004">
      <c r="B6089" s="129"/>
      <c r="C6089" s="125"/>
    </row>
    <row r="6090" spans="2:3" x14ac:dyDescent="0.55000000000000004">
      <c r="B6090" s="129"/>
      <c r="C6090" s="125"/>
    </row>
    <row r="6091" spans="2:3" x14ac:dyDescent="0.55000000000000004">
      <c r="B6091" s="129"/>
      <c r="C6091" s="125"/>
    </row>
    <row r="6092" spans="2:3" x14ac:dyDescent="0.55000000000000004">
      <c r="B6092" s="129"/>
      <c r="C6092" s="125"/>
    </row>
    <row r="6093" spans="2:3" x14ac:dyDescent="0.55000000000000004">
      <c r="B6093" s="129"/>
      <c r="C6093" s="125"/>
    </row>
    <row r="6094" spans="2:3" x14ac:dyDescent="0.55000000000000004">
      <c r="B6094" s="129"/>
      <c r="C6094" s="125"/>
    </row>
    <row r="6095" spans="2:3" x14ac:dyDescent="0.55000000000000004">
      <c r="B6095" s="129"/>
      <c r="C6095" s="125"/>
    </row>
    <row r="6096" spans="2:3" x14ac:dyDescent="0.55000000000000004">
      <c r="B6096" s="129"/>
      <c r="C6096" s="125"/>
    </row>
    <row r="6097" spans="2:3" x14ac:dyDescent="0.55000000000000004">
      <c r="B6097" s="129"/>
      <c r="C6097" s="125"/>
    </row>
    <row r="6098" spans="2:3" x14ac:dyDescent="0.55000000000000004">
      <c r="B6098" s="129"/>
      <c r="C6098" s="125"/>
    </row>
    <row r="6099" spans="2:3" x14ac:dyDescent="0.55000000000000004">
      <c r="B6099" s="129"/>
      <c r="C6099" s="125"/>
    </row>
    <row r="6100" spans="2:3" x14ac:dyDescent="0.55000000000000004">
      <c r="B6100" s="129"/>
      <c r="C6100" s="125"/>
    </row>
    <row r="6101" spans="2:3" x14ac:dyDescent="0.55000000000000004">
      <c r="B6101" s="129"/>
      <c r="C6101" s="125"/>
    </row>
    <row r="6102" spans="2:3" x14ac:dyDescent="0.55000000000000004">
      <c r="B6102" s="129"/>
      <c r="C6102" s="125"/>
    </row>
    <row r="6103" spans="2:3" x14ac:dyDescent="0.55000000000000004">
      <c r="B6103" s="129"/>
      <c r="C6103" s="125"/>
    </row>
    <row r="6104" spans="2:3" x14ac:dyDescent="0.55000000000000004">
      <c r="B6104" s="129"/>
      <c r="C6104" s="125"/>
    </row>
    <row r="6105" spans="2:3" x14ac:dyDescent="0.55000000000000004">
      <c r="B6105" s="129"/>
      <c r="C6105" s="125"/>
    </row>
    <row r="6106" spans="2:3" x14ac:dyDescent="0.55000000000000004">
      <c r="B6106" s="129"/>
      <c r="C6106" s="125"/>
    </row>
    <row r="6107" spans="2:3" x14ac:dyDescent="0.55000000000000004">
      <c r="B6107" s="129"/>
      <c r="C6107" s="125"/>
    </row>
    <row r="6108" spans="2:3" x14ac:dyDescent="0.55000000000000004">
      <c r="B6108" s="129"/>
      <c r="C6108" s="125"/>
    </row>
    <row r="6109" spans="2:3" x14ac:dyDescent="0.55000000000000004">
      <c r="B6109" s="129"/>
      <c r="C6109" s="125"/>
    </row>
    <row r="6110" spans="2:3" x14ac:dyDescent="0.55000000000000004">
      <c r="B6110" s="129"/>
      <c r="C6110" s="125"/>
    </row>
    <row r="6111" spans="2:3" x14ac:dyDescent="0.55000000000000004">
      <c r="B6111" s="129"/>
      <c r="C6111" s="125"/>
    </row>
    <row r="6112" spans="2:3" x14ac:dyDescent="0.55000000000000004">
      <c r="B6112" s="129"/>
      <c r="C6112" s="125"/>
    </row>
    <row r="6113" spans="2:3" x14ac:dyDescent="0.55000000000000004">
      <c r="B6113" s="129"/>
      <c r="C6113" s="125"/>
    </row>
    <row r="6114" spans="2:3" x14ac:dyDescent="0.55000000000000004">
      <c r="B6114" s="129"/>
      <c r="C6114" s="125"/>
    </row>
    <row r="6115" spans="2:3" x14ac:dyDescent="0.55000000000000004">
      <c r="B6115" s="129"/>
      <c r="C6115" s="125"/>
    </row>
    <row r="6116" spans="2:3" x14ac:dyDescent="0.55000000000000004">
      <c r="B6116" s="129"/>
      <c r="C6116" s="125"/>
    </row>
    <row r="6117" spans="2:3" x14ac:dyDescent="0.55000000000000004">
      <c r="B6117" s="129"/>
      <c r="C6117" s="125"/>
    </row>
    <row r="6118" spans="2:3" x14ac:dyDescent="0.55000000000000004">
      <c r="B6118" s="129"/>
      <c r="C6118" s="125"/>
    </row>
    <row r="6119" spans="2:3" x14ac:dyDescent="0.55000000000000004">
      <c r="B6119" s="129"/>
      <c r="C6119" s="125"/>
    </row>
    <row r="6120" spans="2:3" x14ac:dyDescent="0.55000000000000004">
      <c r="B6120" s="129"/>
      <c r="C6120" s="125"/>
    </row>
    <row r="6121" spans="2:3" x14ac:dyDescent="0.55000000000000004">
      <c r="B6121" s="129"/>
      <c r="C6121" s="125"/>
    </row>
    <row r="6122" spans="2:3" x14ac:dyDescent="0.55000000000000004">
      <c r="B6122" s="129"/>
      <c r="C6122" s="125"/>
    </row>
    <row r="6123" spans="2:3" x14ac:dyDescent="0.55000000000000004">
      <c r="B6123" s="129"/>
      <c r="C6123" s="125"/>
    </row>
    <row r="6124" spans="2:3" x14ac:dyDescent="0.55000000000000004">
      <c r="B6124" s="129"/>
      <c r="C6124" s="125"/>
    </row>
    <row r="6125" spans="2:3" x14ac:dyDescent="0.55000000000000004">
      <c r="B6125" s="129"/>
      <c r="C6125" s="125"/>
    </row>
    <row r="6126" spans="2:3" x14ac:dyDescent="0.55000000000000004">
      <c r="B6126" s="129"/>
      <c r="C6126" s="125"/>
    </row>
    <row r="6127" spans="2:3" x14ac:dyDescent="0.55000000000000004">
      <c r="B6127" s="129"/>
      <c r="C6127" s="125"/>
    </row>
    <row r="6128" spans="2:3" x14ac:dyDescent="0.55000000000000004">
      <c r="B6128" s="129"/>
      <c r="C6128" s="125"/>
    </row>
    <row r="6129" spans="2:3" x14ac:dyDescent="0.55000000000000004">
      <c r="B6129" s="129"/>
      <c r="C6129" s="125"/>
    </row>
    <row r="6130" spans="2:3" x14ac:dyDescent="0.55000000000000004">
      <c r="B6130" s="129"/>
      <c r="C6130" s="125"/>
    </row>
    <row r="6131" spans="2:3" x14ac:dyDescent="0.55000000000000004">
      <c r="B6131" s="129"/>
      <c r="C6131" s="125"/>
    </row>
    <row r="6132" spans="2:3" x14ac:dyDescent="0.55000000000000004">
      <c r="B6132" s="129"/>
      <c r="C6132" s="125"/>
    </row>
    <row r="6133" spans="2:3" x14ac:dyDescent="0.55000000000000004">
      <c r="B6133" s="129"/>
      <c r="C6133" s="125"/>
    </row>
    <row r="6134" spans="2:3" x14ac:dyDescent="0.55000000000000004">
      <c r="B6134" s="129"/>
      <c r="C6134" s="125"/>
    </row>
    <row r="6135" spans="2:3" x14ac:dyDescent="0.55000000000000004">
      <c r="B6135" s="129"/>
      <c r="C6135" s="125"/>
    </row>
    <row r="6136" spans="2:3" x14ac:dyDescent="0.55000000000000004">
      <c r="B6136" s="129"/>
      <c r="C6136" s="125"/>
    </row>
    <row r="6137" spans="2:3" x14ac:dyDescent="0.55000000000000004">
      <c r="B6137" s="129"/>
      <c r="C6137" s="125"/>
    </row>
    <row r="6138" spans="2:3" x14ac:dyDescent="0.55000000000000004">
      <c r="B6138" s="129"/>
      <c r="C6138" s="125"/>
    </row>
    <row r="6139" spans="2:3" x14ac:dyDescent="0.55000000000000004">
      <c r="B6139" s="129"/>
      <c r="C6139" s="125"/>
    </row>
    <row r="6140" spans="2:3" x14ac:dyDescent="0.55000000000000004">
      <c r="B6140" s="129"/>
      <c r="C6140" s="125"/>
    </row>
    <row r="6141" spans="2:3" x14ac:dyDescent="0.55000000000000004">
      <c r="B6141" s="129"/>
      <c r="C6141" s="125"/>
    </row>
    <row r="6142" spans="2:3" x14ac:dyDescent="0.55000000000000004">
      <c r="B6142" s="129"/>
      <c r="C6142" s="125"/>
    </row>
    <row r="6143" spans="2:3" x14ac:dyDescent="0.55000000000000004">
      <c r="B6143" s="129"/>
      <c r="C6143" s="125"/>
    </row>
    <row r="6144" spans="2:3" x14ac:dyDescent="0.55000000000000004">
      <c r="B6144" s="129"/>
      <c r="C6144" s="125"/>
    </row>
    <row r="6145" spans="2:3" x14ac:dyDescent="0.55000000000000004">
      <c r="B6145" s="129"/>
      <c r="C6145" s="125"/>
    </row>
    <row r="6146" spans="2:3" x14ac:dyDescent="0.55000000000000004">
      <c r="B6146" s="129"/>
      <c r="C6146" s="125"/>
    </row>
    <row r="6147" spans="2:3" x14ac:dyDescent="0.55000000000000004">
      <c r="B6147" s="129"/>
      <c r="C6147" s="125"/>
    </row>
    <row r="6148" spans="2:3" x14ac:dyDescent="0.55000000000000004">
      <c r="B6148" s="129"/>
      <c r="C6148" s="125"/>
    </row>
    <row r="6149" spans="2:3" x14ac:dyDescent="0.55000000000000004">
      <c r="B6149" s="129"/>
      <c r="C6149" s="125"/>
    </row>
    <row r="6150" spans="2:3" x14ac:dyDescent="0.55000000000000004">
      <c r="B6150" s="129"/>
      <c r="C6150" s="125"/>
    </row>
    <row r="6151" spans="2:3" x14ac:dyDescent="0.55000000000000004">
      <c r="B6151" s="129"/>
      <c r="C6151" s="125"/>
    </row>
    <row r="6152" spans="2:3" x14ac:dyDescent="0.55000000000000004">
      <c r="B6152" s="129"/>
      <c r="C6152" s="125"/>
    </row>
    <row r="6153" spans="2:3" x14ac:dyDescent="0.55000000000000004">
      <c r="B6153" s="129"/>
      <c r="C6153" s="125"/>
    </row>
    <row r="6154" spans="2:3" x14ac:dyDescent="0.55000000000000004">
      <c r="B6154" s="129"/>
      <c r="C6154" s="125"/>
    </row>
    <row r="6155" spans="2:3" x14ac:dyDescent="0.55000000000000004">
      <c r="B6155" s="129"/>
      <c r="C6155" s="125"/>
    </row>
    <row r="6156" spans="2:3" x14ac:dyDescent="0.55000000000000004">
      <c r="B6156" s="129"/>
      <c r="C6156" s="125"/>
    </row>
    <row r="6157" spans="2:3" x14ac:dyDescent="0.55000000000000004">
      <c r="B6157" s="129"/>
      <c r="C6157" s="125"/>
    </row>
    <row r="6158" spans="2:3" x14ac:dyDescent="0.55000000000000004">
      <c r="B6158" s="129"/>
      <c r="C6158" s="125"/>
    </row>
    <row r="6159" spans="2:3" x14ac:dyDescent="0.55000000000000004">
      <c r="B6159" s="129"/>
      <c r="C6159" s="125"/>
    </row>
    <row r="6160" spans="2:3" x14ac:dyDescent="0.55000000000000004">
      <c r="B6160" s="129"/>
      <c r="C6160" s="125"/>
    </row>
    <row r="6161" spans="2:3" x14ac:dyDescent="0.55000000000000004">
      <c r="B6161" s="129"/>
      <c r="C6161" s="125"/>
    </row>
    <row r="6162" spans="2:3" x14ac:dyDescent="0.55000000000000004">
      <c r="B6162" s="129"/>
      <c r="C6162" s="125"/>
    </row>
    <row r="6163" spans="2:3" x14ac:dyDescent="0.55000000000000004">
      <c r="B6163" s="129"/>
      <c r="C6163" s="125"/>
    </row>
    <row r="6164" spans="2:3" x14ac:dyDescent="0.55000000000000004">
      <c r="B6164" s="129"/>
      <c r="C6164" s="125"/>
    </row>
    <row r="6165" spans="2:3" x14ac:dyDescent="0.55000000000000004">
      <c r="B6165" s="129"/>
      <c r="C6165" s="125"/>
    </row>
    <row r="6166" spans="2:3" x14ac:dyDescent="0.55000000000000004">
      <c r="B6166" s="129"/>
      <c r="C6166" s="125"/>
    </row>
    <row r="6167" spans="2:3" x14ac:dyDescent="0.55000000000000004">
      <c r="B6167" s="129"/>
      <c r="C6167" s="125"/>
    </row>
    <row r="6168" spans="2:3" x14ac:dyDescent="0.55000000000000004">
      <c r="B6168" s="129"/>
      <c r="C6168" s="125"/>
    </row>
    <row r="6169" spans="2:3" x14ac:dyDescent="0.55000000000000004">
      <c r="B6169" s="129"/>
      <c r="C6169" s="125"/>
    </row>
    <row r="6170" spans="2:3" x14ac:dyDescent="0.55000000000000004">
      <c r="B6170" s="129"/>
      <c r="C6170" s="125"/>
    </row>
    <row r="6171" spans="2:3" x14ac:dyDescent="0.55000000000000004">
      <c r="B6171" s="129"/>
      <c r="C6171" s="125"/>
    </row>
    <row r="6172" spans="2:3" x14ac:dyDescent="0.55000000000000004">
      <c r="B6172" s="129"/>
      <c r="C6172" s="125"/>
    </row>
    <row r="6173" spans="2:3" x14ac:dyDescent="0.55000000000000004">
      <c r="B6173" s="129"/>
      <c r="C6173" s="125"/>
    </row>
    <row r="6174" spans="2:3" x14ac:dyDescent="0.55000000000000004">
      <c r="B6174" s="129"/>
      <c r="C6174" s="125"/>
    </row>
    <row r="6175" spans="2:3" x14ac:dyDescent="0.55000000000000004">
      <c r="B6175" s="129"/>
      <c r="C6175" s="125"/>
    </row>
    <row r="6176" spans="2:3" x14ac:dyDescent="0.55000000000000004">
      <c r="B6176" s="129"/>
      <c r="C6176" s="125"/>
    </row>
    <row r="6177" spans="2:3" x14ac:dyDescent="0.55000000000000004">
      <c r="B6177" s="129"/>
      <c r="C6177" s="125"/>
    </row>
    <row r="6178" spans="2:3" x14ac:dyDescent="0.55000000000000004">
      <c r="B6178" s="129"/>
      <c r="C6178" s="125"/>
    </row>
    <row r="6179" spans="2:3" x14ac:dyDescent="0.55000000000000004">
      <c r="B6179" s="129"/>
      <c r="C6179" s="125"/>
    </row>
    <row r="6180" spans="2:3" x14ac:dyDescent="0.55000000000000004">
      <c r="B6180" s="129"/>
      <c r="C6180" s="125"/>
    </row>
    <row r="6181" spans="2:3" x14ac:dyDescent="0.55000000000000004">
      <c r="B6181" s="129"/>
      <c r="C6181" s="125"/>
    </row>
    <row r="6182" spans="2:3" x14ac:dyDescent="0.55000000000000004">
      <c r="B6182" s="129"/>
      <c r="C6182" s="125"/>
    </row>
    <row r="6183" spans="2:3" x14ac:dyDescent="0.55000000000000004">
      <c r="B6183" s="129"/>
      <c r="C6183" s="125"/>
    </row>
    <row r="6184" spans="2:3" x14ac:dyDescent="0.55000000000000004">
      <c r="B6184" s="129"/>
      <c r="C6184" s="125"/>
    </row>
    <row r="6185" spans="2:3" x14ac:dyDescent="0.55000000000000004">
      <c r="B6185" s="129"/>
      <c r="C6185" s="125"/>
    </row>
    <row r="6186" spans="2:3" x14ac:dyDescent="0.55000000000000004">
      <c r="B6186" s="129"/>
      <c r="C6186" s="125"/>
    </row>
    <row r="6187" spans="2:3" x14ac:dyDescent="0.55000000000000004">
      <c r="B6187" s="129"/>
      <c r="C6187" s="125"/>
    </row>
    <row r="6188" spans="2:3" x14ac:dyDescent="0.55000000000000004">
      <c r="B6188" s="129"/>
      <c r="C6188" s="125"/>
    </row>
    <row r="6189" spans="2:3" x14ac:dyDescent="0.55000000000000004">
      <c r="B6189" s="129"/>
      <c r="C6189" s="125"/>
    </row>
    <row r="6190" spans="2:3" x14ac:dyDescent="0.55000000000000004">
      <c r="B6190" s="129"/>
      <c r="C6190" s="125"/>
    </row>
    <row r="6191" spans="2:3" x14ac:dyDescent="0.55000000000000004">
      <c r="B6191" s="129"/>
      <c r="C6191" s="125"/>
    </row>
    <row r="6192" spans="2:3" x14ac:dyDescent="0.55000000000000004">
      <c r="B6192" s="129"/>
      <c r="C6192" s="125"/>
    </row>
    <row r="6193" spans="2:3" x14ac:dyDescent="0.55000000000000004">
      <c r="B6193" s="129"/>
      <c r="C6193" s="125"/>
    </row>
    <row r="6194" spans="2:3" x14ac:dyDescent="0.55000000000000004">
      <c r="B6194" s="129"/>
      <c r="C6194" s="125"/>
    </row>
    <row r="6195" spans="2:3" x14ac:dyDescent="0.55000000000000004">
      <c r="B6195" s="129"/>
      <c r="C6195" s="125"/>
    </row>
    <row r="6196" spans="2:3" x14ac:dyDescent="0.55000000000000004">
      <c r="B6196" s="129"/>
      <c r="C6196" s="125"/>
    </row>
    <row r="6197" spans="2:3" x14ac:dyDescent="0.55000000000000004">
      <c r="B6197" s="129"/>
      <c r="C6197" s="125"/>
    </row>
    <row r="6198" spans="2:3" x14ac:dyDescent="0.55000000000000004">
      <c r="B6198" s="129"/>
      <c r="C6198" s="125"/>
    </row>
    <row r="6199" spans="2:3" x14ac:dyDescent="0.55000000000000004">
      <c r="B6199" s="129"/>
      <c r="C6199" s="125"/>
    </row>
    <row r="6200" spans="2:3" x14ac:dyDescent="0.55000000000000004">
      <c r="B6200" s="129"/>
      <c r="C6200" s="125"/>
    </row>
    <row r="6201" spans="2:3" x14ac:dyDescent="0.55000000000000004">
      <c r="B6201" s="129"/>
      <c r="C6201" s="125"/>
    </row>
    <row r="6202" spans="2:3" x14ac:dyDescent="0.55000000000000004">
      <c r="B6202" s="129"/>
      <c r="C6202" s="125"/>
    </row>
    <row r="6203" spans="2:3" x14ac:dyDescent="0.55000000000000004">
      <c r="B6203" s="129"/>
      <c r="C6203" s="125"/>
    </row>
    <row r="6204" spans="2:3" x14ac:dyDescent="0.55000000000000004">
      <c r="B6204" s="129"/>
      <c r="C6204" s="125"/>
    </row>
    <row r="6205" spans="2:3" x14ac:dyDescent="0.55000000000000004">
      <c r="B6205" s="129"/>
      <c r="C6205" s="125"/>
    </row>
    <row r="6206" spans="2:3" x14ac:dyDescent="0.55000000000000004">
      <c r="B6206" s="129"/>
      <c r="C6206" s="125"/>
    </row>
    <row r="6207" spans="2:3" x14ac:dyDescent="0.55000000000000004">
      <c r="B6207" s="129"/>
      <c r="C6207" s="125"/>
    </row>
    <row r="6208" spans="2:3" x14ac:dyDescent="0.55000000000000004">
      <c r="B6208" s="129"/>
      <c r="C6208" s="125"/>
    </row>
    <row r="6209" spans="2:3" x14ac:dyDescent="0.55000000000000004">
      <c r="B6209" s="129"/>
      <c r="C6209" s="125"/>
    </row>
    <row r="6210" spans="2:3" x14ac:dyDescent="0.55000000000000004">
      <c r="B6210" s="129"/>
      <c r="C6210" s="125"/>
    </row>
    <row r="6211" spans="2:3" x14ac:dyDescent="0.55000000000000004">
      <c r="B6211" s="129"/>
      <c r="C6211" s="125"/>
    </row>
    <row r="6212" spans="2:3" x14ac:dyDescent="0.55000000000000004">
      <c r="B6212" s="129"/>
      <c r="C6212" s="125"/>
    </row>
    <row r="6213" spans="2:3" x14ac:dyDescent="0.55000000000000004">
      <c r="B6213" s="129"/>
      <c r="C6213" s="125"/>
    </row>
    <row r="6214" spans="2:3" x14ac:dyDescent="0.55000000000000004">
      <c r="B6214" s="129"/>
      <c r="C6214" s="125"/>
    </row>
    <row r="6215" spans="2:3" x14ac:dyDescent="0.55000000000000004">
      <c r="B6215" s="129"/>
      <c r="C6215" s="125"/>
    </row>
    <row r="6216" spans="2:3" x14ac:dyDescent="0.55000000000000004">
      <c r="B6216" s="129"/>
      <c r="C6216" s="125"/>
    </row>
    <row r="6217" spans="2:3" x14ac:dyDescent="0.55000000000000004">
      <c r="B6217" s="129"/>
      <c r="C6217" s="125"/>
    </row>
    <row r="6218" spans="2:3" x14ac:dyDescent="0.55000000000000004">
      <c r="B6218" s="129"/>
      <c r="C6218" s="125"/>
    </row>
    <row r="6219" spans="2:3" x14ac:dyDescent="0.55000000000000004">
      <c r="B6219" s="129"/>
      <c r="C6219" s="125"/>
    </row>
    <row r="6220" spans="2:3" x14ac:dyDescent="0.55000000000000004">
      <c r="B6220" s="129"/>
      <c r="C6220" s="125"/>
    </row>
    <row r="6221" spans="2:3" x14ac:dyDescent="0.55000000000000004">
      <c r="B6221" s="129"/>
      <c r="C6221" s="125"/>
    </row>
    <row r="6222" spans="2:3" x14ac:dyDescent="0.55000000000000004">
      <c r="B6222" s="129"/>
      <c r="C6222" s="125"/>
    </row>
    <row r="6223" spans="2:3" x14ac:dyDescent="0.55000000000000004">
      <c r="B6223" s="129"/>
      <c r="C6223" s="125"/>
    </row>
    <row r="6224" spans="2:3" x14ac:dyDescent="0.55000000000000004">
      <c r="B6224" s="129"/>
      <c r="C6224" s="125"/>
    </row>
    <row r="6225" spans="2:3" x14ac:dyDescent="0.55000000000000004">
      <c r="B6225" s="129"/>
      <c r="C6225" s="125"/>
    </row>
    <row r="6226" spans="2:3" x14ac:dyDescent="0.55000000000000004">
      <c r="B6226" s="129"/>
      <c r="C6226" s="125"/>
    </row>
    <row r="6227" spans="2:3" x14ac:dyDescent="0.55000000000000004">
      <c r="B6227" s="129"/>
      <c r="C6227" s="125"/>
    </row>
    <row r="6228" spans="2:3" x14ac:dyDescent="0.55000000000000004">
      <c r="B6228" s="129"/>
      <c r="C6228" s="125"/>
    </row>
    <row r="6229" spans="2:3" x14ac:dyDescent="0.55000000000000004">
      <c r="B6229" s="129"/>
      <c r="C6229" s="125"/>
    </row>
    <row r="6230" spans="2:3" x14ac:dyDescent="0.55000000000000004">
      <c r="B6230" s="129"/>
      <c r="C6230" s="125"/>
    </row>
    <row r="6231" spans="2:3" x14ac:dyDescent="0.55000000000000004">
      <c r="B6231" s="129"/>
      <c r="C6231" s="125"/>
    </row>
    <row r="6232" spans="2:3" x14ac:dyDescent="0.55000000000000004">
      <c r="B6232" s="129"/>
      <c r="C6232" s="125"/>
    </row>
    <row r="6233" spans="2:3" x14ac:dyDescent="0.55000000000000004">
      <c r="B6233" s="129"/>
      <c r="C6233" s="125"/>
    </row>
    <row r="6234" spans="2:3" x14ac:dyDescent="0.55000000000000004">
      <c r="B6234" s="129"/>
      <c r="C6234" s="125"/>
    </row>
    <row r="6235" spans="2:3" x14ac:dyDescent="0.55000000000000004">
      <c r="B6235" s="129"/>
      <c r="C6235" s="125"/>
    </row>
    <row r="6236" spans="2:3" x14ac:dyDescent="0.55000000000000004">
      <c r="B6236" s="129"/>
      <c r="C6236" s="125"/>
    </row>
    <row r="6237" spans="2:3" x14ac:dyDescent="0.55000000000000004">
      <c r="B6237" s="129"/>
      <c r="C6237" s="125"/>
    </row>
    <row r="6238" spans="2:3" x14ac:dyDescent="0.55000000000000004">
      <c r="B6238" s="129"/>
      <c r="C6238" s="125"/>
    </row>
    <row r="6239" spans="2:3" x14ac:dyDescent="0.55000000000000004">
      <c r="B6239" s="129"/>
      <c r="C6239" s="125"/>
    </row>
    <row r="6240" spans="2:3" x14ac:dyDescent="0.55000000000000004">
      <c r="B6240" s="129"/>
      <c r="C6240" s="125"/>
    </row>
    <row r="6241" spans="2:3" x14ac:dyDescent="0.55000000000000004">
      <c r="B6241" s="129"/>
      <c r="C6241" s="125"/>
    </row>
    <row r="6242" spans="2:3" x14ac:dyDescent="0.55000000000000004">
      <c r="B6242" s="129"/>
      <c r="C6242" s="125"/>
    </row>
    <row r="6243" spans="2:3" x14ac:dyDescent="0.55000000000000004">
      <c r="B6243" s="129"/>
      <c r="C6243" s="125"/>
    </row>
    <row r="6244" spans="2:3" x14ac:dyDescent="0.55000000000000004">
      <c r="B6244" s="129"/>
      <c r="C6244" s="125"/>
    </row>
    <row r="6245" spans="2:3" x14ac:dyDescent="0.55000000000000004">
      <c r="B6245" s="129"/>
      <c r="C6245" s="125"/>
    </row>
    <row r="6246" spans="2:3" x14ac:dyDescent="0.55000000000000004">
      <c r="B6246" s="129"/>
      <c r="C6246" s="125"/>
    </row>
    <row r="6247" spans="2:3" x14ac:dyDescent="0.55000000000000004">
      <c r="B6247" s="129"/>
      <c r="C6247" s="125"/>
    </row>
    <row r="6248" spans="2:3" x14ac:dyDescent="0.55000000000000004">
      <c r="B6248" s="129"/>
      <c r="C6248" s="125"/>
    </row>
    <row r="6249" spans="2:3" x14ac:dyDescent="0.55000000000000004">
      <c r="B6249" s="129"/>
      <c r="C6249" s="125"/>
    </row>
    <row r="6250" spans="2:3" x14ac:dyDescent="0.55000000000000004">
      <c r="B6250" s="129"/>
      <c r="C6250" s="125"/>
    </row>
    <row r="6251" spans="2:3" x14ac:dyDescent="0.55000000000000004">
      <c r="B6251" s="129"/>
      <c r="C6251" s="125"/>
    </row>
    <row r="6252" spans="2:3" x14ac:dyDescent="0.55000000000000004">
      <c r="B6252" s="129"/>
      <c r="C6252" s="125"/>
    </row>
    <row r="6253" spans="2:3" x14ac:dyDescent="0.55000000000000004">
      <c r="B6253" s="129"/>
      <c r="C6253" s="125"/>
    </row>
    <row r="6254" spans="2:3" x14ac:dyDescent="0.55000000000000004">
      <c r="B6254" s="129"/>
      <c r="C6254" s="125"/>
    </row>
    <row r="6255" spans="2:3" x14ac:dyDescent="0.55000000000000004">
      <c r="B6255" s="129"/>
      <c r="C6255" s="125"/>
    </row>
    <row r="6256" spans="2:3" x14ac:dyDescent="0.55000000000000004">
      <c r="B6256" s="129"/>
      <c r="C6256" s="125"/>
    </row>
    <row r="6257" spans="2:3" x14ac:dyDescent="0.55000000000000004">
      <c r="B6257" s="129"/>
      <c r="C6257" s="125"/>
    </row>
    <row r="6258" spans="2:3" x14ac:dyDescent="0.55000000000000004">
      <c r="B6258" s="129"/>
      <c r="C6258" s="125"/>
    </row>
    <row r="6259" spans="2:3" x14ac:dyDescent="0.55000000000000004">
      <c r="B6259" s="129"/>
      <c r="C6259" s="125"/>
    </row>
    <row r="6260" spans="2:3" x14ac:dyDescent="0.55000000000000004">
      <c r="B6260" s="129"/>
      <c r="C6260" s="125"/>
    </row>
    <row r="6261" spans="2:3" x14ac:dyDescent="0.55000000000000004">
      <c r="B6261" s="129"/>
      <c r="C6261" s="125"/>
    </row>
    <row r="6262" spans="2:3" x14ac:dyDescent="0.55000000000000004">
      <c r="B6262" s="129"/>
      <c r="C6262" s="125"/>
    </row>
    <row r="6263" spans="2:3" x14ac:dyDescent="0.55000000000000004">
      <c r="B6263" s="129"/>
      <c r="C6263" s="125"/>
    </row>
    <row r="6264" spans="2:3" x14ac:dyDescent="0.55000000000000004">
      <c r="B6264" s="129"/>
      <c r="C6264" s="125"/>
    </row>
    <row r="6265" spans="2:3" x14ac:dyDescent="0.55000000000000004">
      <c r="B6265" s="129"/>
      <c r="C6265" s="125"/>
    </row>
    <row r="6266" spans="2:3" x14ac:dyDescent="0.55000000000000004">
      <c r="B6266" s="129"/>
      <c r="C6266" s="125"/>
    </row>
    <row r="6267" spans="2:3" x14ac:dyDescent="0.55000000000000004">
      <c r="B6267" s="129"/>
      <c r="C6267" s="125"/>
    </row>
    <row r="6268" spans="2:3" x14ac:dyDescent="0.55000000000000004">
      <c r="B6268" s="129"/>
      <c r="C6268" s="125"/>
    </row>
    <row r="6269" spans="2:3" x14ac:dyDescent="0.55000000000000004">
      <c r="B6269" s="129"/>
      <c r="C6269" s="125"/>
    </row>
    <row r="6270" spans="2:3" x14ac:dyDescent="0.55000000000000004">
      <c r="B6270" s="129"/>
      <c r="C6270" s="125"/>
    </row>
    <row r="6271" spans="2:3" x14ac:dyDescent="0.55000000000000004">
      <c r="B6271" s="129"/>
      <c r="C6271" s="125"/>
    </row>
    <row r="6272" spans="2:3" x14ac:dyDescent="0.55000000000000004">
      <c r="B6272" s="129"/>
      <c r="C6272" s="125"/>
    </row>
    <row r="6273" spans="2:3" x14ac:dyDescent="0.55000000000000004">
      <c r="B6273" s="129"/>
      <c r="C6273" s="125"/>
    </row>
    <row r="6274" spans="2:3" x14ac:dyDescent="0.55000000000000004">
      <c r="B6274" s="129"/>
      <c r="C6274" s="125"/>
    </row>
    <row r="6275" spans="2:3" x14ac:dyDescent="0.55000000000000004">
      <c r="B6275" s="129"/>
      <c r="C6275" s="125"/>
    </row>
    <row r="6276" spans="2:3" x14ac:dyDescent="0.55000000000000004">
      <c r="B6276" s="129"/>
      <c r="C6276" s="125"/>
    </row>
    <row r="6277" spans="2:3" x14ac:dyDescent="0.55000000000000004">
      <c r="B6277" s="129"/>
      <c r="C6277" s="125"/>
    </row>
    <row r="6278" spans="2:3" x14ac:dyDescent="0.55000000000000004">
      <c r="B6278" s="129"/>
      <c r="C6278" s="125"/>
    </row>
    <row r="6279" spans="2:3" x14ac:dyDescent="0.55000000000000004">
      <c r="B6279" s="129"/>
      <c r="C6279" s="125"/>
    </row>
    <row r="6280" spans="2:3" x14ac:dyDescent="0.55000000000000004">
      <c r="B6280" s="129"/>
      <c r="C6280" s="125"/>
    </row>
    <row r="6281" spans="2:3" x14ac:dyDescent="0.55000000000000004">
      <c r="B6281" s="129"/>
      <c r="C6281" s="125"/>
    </row>
    <row r="6282" spans="2:3" x14ac:dyDescent="0.55000000000000004">
      <c r="B6282" s="129"/>
      <c r="C6282" s="125"/>
    </row>
    <row r="6283" spans="2:3" x14ac:dyDescent="0.55000000000000004">
      <c r="B6283" s="129"/>
      <c r="C6283" s="125"/>
    </row>
    <row r="6284" spans="2:3" x14ac:dyDescent="0.55000000000000004">
      <c r="B6284" s="129"/>
      <c r="C6284" s="125"/>
    </row>
    <row r="6285" spans="2:3" x14ac:dyDescent="0.55000000000000004">
      <c r="B6285" s="129"/>
      <c r="C6285" s="125"/>
    </row>
    <row r="6286" spans="2:3" x14ac:dyDescent="0.55000000000000004">
      <c r="B6286" s="129"/>
      <c r="C6286" s="125"/>
    </row>
    <row r="6287" spans="2:3" x14ac:dyDescent="0.55000000000000004">
      <c r="B6287" s="129"/>
      <c r="C6287" s="125"/>
    </row>
    <row r="6288" spans="2:3" x14ac:dyDescent="0.55000000000000004">
      <c r="B6288" s="129"/>
      <c r="C6288" s="125"/>
    </row>
    <row r="6289" spans="2:3" x14ac:dyDescent="0.55000000000000004">
      <c r="B6289" s="129"/>
      <c r="C6289" s="125"/>
    </row>
    <row r="6290" spans="2:3" x14ac:dyDescent="0.55000000000000004">
      <c r="B6290" s="129"/>
      <c r="C6290" s="125"/>
    </row>
    <row r="6291" spans="2:3" x14ac:dyDescent="0.55000000000000004">
      <c r="B6291" s="129"/>
      <c r="C6291" s="125"/>
    </row>
    <row r="6292" spans="2:3" x14ac:dyDescent="0.55000000000000004">
      <c r="B6292" s="129"/>
      <c r="C6292" s="125"/>
    </row>
    <row r="6293" spans="2:3" x14ac:dyDescent="0.55000000000000004">
      <c r="B6293" s="129"/>
      <c r="C6293" s="125"/>
    </row>
    <row r="6294" spans="2:3" x14ac:dyDescent="0.55000000000000004">
      <c r="B6294" s="129"/>
      <c r="C6294" s="125"/>
    </row>
    <row r="6295" spans="2:3" x14ac:dyDescent="0.55000000000000004">
      <c r="B6295" s="129"/>
      <c r="C6295" s="125"/>
    </row>
    <row r="6296" spans="2:3" x14ac:dyDescent="0.55000000000000004">
      <c r="B6296" s="129"/>
      <c r="C6296" s="125"/>
    </row>
    <row r="6297" spans="2:3" x14ac:dyDescent="0.55000000000000004">
      <c r="B6297" s="129"/>
      <c r="C6297" s="125"/>
    </row>
    <row r="6298" spans="2:3" x14ac:dyDescent="0.55000000000000004">
      <c r="B6298" s="129"/>
      <c r="C6298" s="125"/>
    </row>
    <row r="6299" spans="2:3" x14ac:dyDescent="0.55000000000000004">
      <c r="B6299" s="129"/>
      <c r="C6299" s="125"/>
    </row>
    <row r="6300" spans="2:3" x14ac:dyDescent="0.55000000000000004">
      <c r="B6300" s="129"/>
      <c r="C6300" s="125"/>
    </row>
    <row r="6301" spans="2:3" x14ac:dyDescent="0.55000000000000004">
      <c r="B6301" s="129"/>
      <c r="C6301" s="125"/>
    </row>
    <row r="6302" spans="2:3" x14ac:dyDescent="0.55000000000000004">
      <c r="B6302" s="129"/>
      <c r="C6302" s="125"/>
    </row>
    <row r="6303" spans="2:3" x14ac:dyDescent="0.55000000000000004">
      <c r="B6303" s="129"/>
      <c r="C6303" s="125"/>
    </row>
    <row r="6304" spans="2:3" x14ac:dyDescent="0.55000000000000004">
      <c r="B6304" s="129"/>
      <c r="C6304" s="125"/>
    </row>
    <row r="6305" spans="2:3" x14ac:dyDescent="0.55000000000000004">
      <c r="B6305" s="129"/>
      <c r="C6305" s="125"/>
    </row>
    <row r="6306" spans="2:3" x14ac:dyDescent="0.55000000000000004">
      <c r="B6306" s="129"/>
      <c r="C6306" s="125"/>
    </row>
    <row r="6307" spans="2:3" x14ac:dyDescent="0.55000000000000004">
      <c r="B6307" s="129"/>
      <c r="C6307" s="125"/>
    </row>
    <row r="6308" spans="2:3" x14ac:dyDescent="0.55000000000000004">
      <c r="B6308" s="129"/>
      <c r="C6308" s="125"/>
    </row>
    <row r="6309" spans="2:3" x14ac:dyDescent="0.55000000000000004">
      <c r="B6309" s="129"/>
      <c r="C6309" s="125"/>
    </row>
    <row r="6310" spans="2:3" x14ac:dyDescent="0.55000000000000004">
      <c r="B6310" s="129"/>
      <c r="C6310" s="125"/>
    </row>
    <row r="6311" spans="2:3" x14ac:dyDescent="0.55000000000000004">
      <c r="B6311" s="129"/>
      <c r="C6311" s="125"/>
    </row>
    <row r="6312" spans="2:3" x14ac:dyDescent="0.55000000000000004">
      <c r="B6312" s="129"/>
      <c r="C6312" s="125"/>
    </row>
    <row r="6313" spans="2:3" x14ac:dyDescent="0.55000000000000004">
      <c r="B6313" s="129"/>
      <c r="C6313" s="125"/>
    </row>
    <row r="6314" spans="2:3" x14ac:dyDescent="0.55000000000000004">
      <c r="B6314" s="129"/>
      <c r="C6314" s="125"/>
    </row>
    <row r="6315" spans="2:3" x14ac:dyDescent="0.55000000000000004">
      <c r="B6315" s="129"/>
      <c r="C6315" s="125"/>
    </row>
    <row r="6316" spans="2:3" x14ac:dyDescent="0.55000000000000004">
      <c r="B6316" s="129"/>
      <c r="C6316" s="125"/>
    </row>
    <row r="6317" spans="2:3" x14ac:dyDescent="0.55000000000000004">
      <c r="B6317" s="129"/>
      <c r="C6317" s="125"/>
    </row>
    <row r="6318" spans="2:3" x14ac:dyDescent="0.55000000000000004">
      <c r="B6318" s="129"/>
      <c r="C6318" s="125"/>
    </row>
    <row r="6319" spans="2:3" x14ac:dyDescent="0.55000000000000004">
      <c r="B6319" s="129"/>
      <c r="C6319" s="125"/>
    </row>
    <row r="6320" spans="2:3" x14ac:dyDescent="0.55000000000000004">
      <c r="B6320" s="129"/>
      <c r="C6320" s="125"/>
    </row>
    <row r="6321" spans="2:3" x14ac:dyDescent="0.55000000000000004">
      <c r="B6321" s="129"/>
      <c r="C6321" s="125"/>
    </row>
    <row r="6322" spans="2:3" x14ac:dyDescent="0.55000000000000004">
      <c r="B6322" s="129"/>
      <c r="C6322" s="125"/>
    </row>
    <row r="6323" spans="2:3" x14ac:dyDescent="0.55000000000000004">
      <c r="B6323" s="129"/>
      <c r="C6323" s="125"/>
    </row>
    <row r="6324" spans="2:3" x14ac:dyDescent="0.55000000000000004">
      <c r="B6324" s="129"/>
      <c r="C6324" s="125"/>
    </row>
    <row r="6325" spans="2:3" x14ac:dyDescent="0.55000000000000004">
      <c r="B6325" s="129"/>
      <c r="C6325" s="125"/>
    </row>
    <row r="6326" spans="2:3" x14ac:dyDescent="0.55000000000000004">
      <c r="B6326" s="129"/>
      <c r="C6326" s="125"/>
    </row>
    <row r="6327" spans="2:3" x14ac:dyDescent="0.55000000000000004">
      <c r="B6327" s="129"/>
      <c r="C6327" s="125"/>
    </row>
    <row r="6328" spans="2:3" x14ac:dyDescent="0.55000000000000004">
      <c r="B6328" s="129"/>
      <c r="C6328" s="125"/>
    </row>
    <row r="6329" spans="2:3" x14ac:dyDescent="0.55000000000000004">
      <c r="B6329" s="129"/>
      <c r="C6329" s="125"/>
    </row>
    <row r="6330" spans="2:3" x14ac:dyDescent="0.55000000000000004">
      <c r="B6330" s="129"/>
      <c r="C6330" s="125"/>
    </row>
    <row r="6331" spans="2:3" x14ac:dyDescent="0.55000000000000004">
      <c r="B6331" s="129"/>
      <c r="C6331" s="125"/>
    </row>
    <row r="6332" spans="2:3" x14ac:dyDescent="0.55000000000000004">
      <c r="B6332" s="129"/>
      <c r="C6332" s="125"/>
    </row>
    <row r="6333" spans="2:3" x14ac:dyDescent="0.55000000000000004">
      <c r="B6333" s="129"/>
      <c r="C6333" s="125"/>
    </row>
    <row r="6334" spans="2:3" x14ac:dyDescent="0.55000000000000004">
      <c r="B6334" s="129"/>
      <c r="C6334" s="125"/>
    </row>
    <row r="6335" spans="2:3" x14ac:dyDescent="0.55000000000000004">
      <c r="B6335" s="129"/>
      <c r="C6335" s="125"/>
    </row>
    <row r="6336" spans="2:3" x14ac:dyDescent="0.55000000000000004">
      <c r="B6336" s="129"/>
      <c r="C6336" s="125"/>
    </row>
    <row r="6337" spans="2:3" x14ac:dyDescent="0.55000000000000004">
      <c r="B6337" s="129"/>
      <c r="C6337" s="125"/>
    </row>
    <row r="6338" spans="2:3" x14ac:dyDescent="0.55000000000000004">
      <c r="B6338" s="129"/>
      <c r="C6338" s="125"/>
    </row>
    <row r="6339" spans="2:3" x14ac:dyDescent="0.55000000000000004">
      <c r="B6339" s="129"/>
      <c r="C6339" s="125"/>
    </row>
    <row r="6340" spans="2:3" x14ac:dyDescent="0.55000000000000004">
      <c r="B6340" s="129"/>
      <c r="C6340" s="125"/>
    </row>
    <row r="6341" spans="2:3" x14ac:dyDescent="0.55000000000000004">
      <c r="B6341" s="129"/>
      <c r="C6341" s="125"/>
    </row>
    <row r="6342" spans="2:3" x14ac:dyDescent="0.55000000000000004">
      <c r="B6342" s="129"/>
      <c r="C6342" s="125"/>
    </row>
    <row r="6343" spans="2:3" x14ac:dyDescent="0.55000000000000004">
      <c r="B6343" s="129"/>
      <c r="C6343" s="125"/>
    </row>
    <row r="6344" spans="2:3" x14ac:dyDescent="0.55000000000000004">
      <c r="B6344" s="129"/>
      <c r="C6344" s="125"/>
    </row>
    <row r="6345" spans="2:3" x14ac:dyDescent="0.55000000000000004">
      <c r="B6345" s="129"/>
      <c r="C6345" s="125"/>
    </row>
    <row r="6346" spans="2:3" x14ac:dyDescent="0.55000000000000004">
      <c r="B6346" s="129"/>
      <c r="C6346" s="125"/>
    </row>
    <row r="6347" spans="2:3" x14ac:dyDescent="0.55000000000000004">
      <c r="B6347" s="129"/>
      <c r="C6347" s="125"/>
    </row>
    <row r="6348" spans="2:3" x14ac:dyDescent="0.55000000000000004">
      <c r="B6348" s="129"/>
      <c r="C6348" s="125"/>
    </row>
    <row r="6349" spans="2:3" x14ac:dyDescent="0.55000000000000004">
      <c r="B6349" s="129"/>
      <c r="C6349" s="125"/>
    </row>
    <row r="6350" spans="2:3" x14ac:dyDescent="0.55000000000000004">
      <c r="B6350" s="129"/>
      <c r="C6350" s="125"/>
    </row>
    <row r="6351" spans="2:3" x14ac:dyDescent="0.55000000000000004">
      <c r="B6351" s="129"/>
      <c r="C6351" s="125"/>
    </row>
    <row r="6352" spans="2:3" x14ac:dyDescent="0.55000000000000004">
      <c r="B6352" s="129"/>
      <c r="C6352" s="125"/>
    </row>
    <row r="6353" spans="2:3" x14ac:dyDescent="0.55000000000000004">
      <c r="B6353" s="129"/>
      <c r="C6353" s="125"/>
    </row>
    <row r="6354" spans="2:3" x14ac:dyDescent="0.55000000000000004">
      <c r="B6354" s="129"/>
      <c r="C6354" s="125"/>
    </row>
    <row r="6355" spans="2:3" x14ac:dyDescent="0.55000000000000004">
      <c r="B6355" s="129"/>
      <c r="C6355" s="125"/>
    </row>
    <row r="6356" spans="2:3" x14ac:dyDescent="0.55000000000000004">
      <c r="B6356" s="129"/>
      <c r="C6356" s="125"/>
    </row>
    <row r="6357" spans="2:3" x14ac:dyDescent="0.55000000000000004">
      <c r="B6357" s="129"/>
      <c r="C6357" s="125"/>
    </row>
    <row r="6358" spans="2:3" x14ac:dyDescent="0.55000000000000004">
      <c r="B6358" s="129"/>
      <c r="C6358" s="125"/>
    </row>
    <row r="6359" spans="2:3" x14ac:dyDescent="0.55000000000000004">
      <c r="B6359" s="129"/>
      <c r="C6359" s="125"/>
    </row>
    <row r="6360" spans="2:3" x14ac:dyDescent="0.55000000000000004">
      <c r="B6360" s="129"/>
      <c r="C6360" s="125"/>
    </row>
    <row r="6361" spans="2:3" x14ac:dyDescent="0.55000000000000004">
      <c r="B6361" s="129"/>
      <c r="C6361" s="125"/>
    </row>
    <row r="6362" spans="2:3" x14ac:dyDescent="0.55000000000000004">
      <c r="B6362" s="129"/>
      <c r="C6362" s="125"/>
    </row>
    <row r="6363" spans="2:3" x14ac:dyDescent="0.55000000000000004">
      <c r="B6363" s="129"/>
      <c r="C6363" s="125"/>
    </row>
    <row r="6364" spans="2:3" x14ac:dyDescent="0.55000000000000004">
      <c r="B6364" s="129"/>
      <c r="C6364" s="125"/>
    </row>
    <row r="6365" spans="2:3" x14ac:dyDescent="0.55000000000000004">
      <c r="B6365" s="129"/>
      <c r="C6365" s="125"/>
    </row>
    <row r="6366" spans="2:3" x14ac:dyDescent="0.55000000000000004">
      <c r="B6366" s="129"/>
      <c r="C6366" s="125"/>
    </row>
    <row r="6367" spans="2:3" x14ac:dyDescent="0.55000000000000004">
      <c r="B6367" s="129"/>
      <c r="C6367" s="125"/>
    </row>
    <row r="6368" spans="2:3" x14ac:dyDescent="0.55000000000000004">
      <c r="B6368" s="129"/>
      <c r="C6368" s="125"/>
    </row>
    <row r="6369" spans="2:3" x14ac:dyDescent="0.55000000000000004">
      <c r="B6369" s="129"/>
      <c r="C6369" s="125"/>
    </row>
    <row r="6370" spans="2:3" x14ac:dyDescent="0.55000000000000004">
      <c r="B6370" s="129"/>
      <c r="C6370" s="125"/>
    </row>
    <row r="6371" spans="2:3" x14ac:dyDescent="0.55000000000000004">
      <c r="B6371" s="129"/>
      <c r="C6371" s="125"/>
    </row>
    <row r="6372" spans="2:3" x14ac:dyDescent="0.55000000000000004">
      <c r="B6372" s="129"/>
      <c r="C6372" s="125"/>
    </row>
    <row r="6373" spans="2:3" x14ac:dyDescent="0.55000000000000004">
      <c r="B6373" s="129"/>
      <c r="C6373" s="125"/>
    </row>
    <row r="6374" spans="2:3" x14ac:dyDescent="0.55000000000000004">
      <c r="B6374" s="129"/>
      <c r="C6374" s="125"/>
    </row>
    <row r="6375" spans="2:3" x14ac:dyDescent="0.55000000000000004">
      <c r="B6375" s="129"/>
      <c r="C6375" s="125"/>
    </row>
    <row r="6376" spans="2:3" x14ac:dyDescent="0.55000000000000004">
      <c r="B6376" s="129"/>
      <c r="C6376" s="125"/>
    </row>
    <row r="6377" spans="2:3" x14ac:dyDescent="0.55000000000000004">
      <c r="B6377" s="129"/>
      <c r="C6377" s="125"/>
    </row>
    <row r="6378" spans="2:3" x14ac:dyDescent="0.55000000000000004">
      <c r="B6378" s="129"/>
      <c r="C6378" s="125"/>
    </row>
    <row r="6379" spans="2:3" x14ac:dyDescent="0.55000000000000004">
      <c r="B6379" s="129"/>
      <c r="C6379" s="125"/>
    </row>
    <row r="6380" spans="2:3" x14ac:dyDescent="0.55000000000000004">
      <c r="B6380" s="129"/>
      <c r="C6380" s="125"/>
    </row>
    <row r="6381" spans="2:3" x14ac:dyDescent="0.55000000000000004">
      <c r="B6381" s="129"/>
      <c r="C6381" s="125"/>
    </row>
    <row r="6382" spans="2:3" x14ac:dyDescent="0.55000000000000004">
      <c r="B6382" s="129"/>
      <c r="C6382" s="125"/>
    </row>
    <row r="6383" spans="2:3" x14ac:dyDescent="0.55000000000000004">
      <c r="B6383" s="129"/>
      <c r="C6383" s="125"/>
    </row>
    <row r="6384" spans="2:3" x14ac:dyDescent="0.55000000000000004">
      <c r="B6384" s="129"/>
      <c r="C6384" s="125"/>
    </row>
    <row r="6385" spans="2:3" x14ac:dyDescent="0.55000000000000004">
      <c r="B6385" s="129"/>
      <c r="C6385" s="125"/>
    </row>
    <row r="6386" spans="2:3" x14ac:dyDescent="0.55000000000000004">
      <c r="B6386" s="129"/>
      <c r="C6386" s="125"/>
    </row>
    <row r="6387" spans="2:3" x14ac:dyDescent="0.55000000000000004">
      <c r="B6387" s="129"/>
      <c r="C6387" s="125"/>
    </row>
    <row r="6388" spans="2:3" x14ac:dyDescent="0.55000000000000004">
      <c r="B6388" s="129"/>
      <c r="C6388" s="125"/>
    </row>
    <row r="6389" spans="2:3" x14ac:dyDescent="0.55000000000000004">
      <c r="B6389" s="129"/>
      <c r="C6389" s="125"/>
    </row>
    <row r="6390" spans="2:3" x14ac:dyDescent="0.55000000000000004">
      <c r="B6390" s="129"/>
      <c r="C6390" s="125"/>
    </row>
    <row r="6391" spans="2:3" x14ac:dyDescent="0.55000000000000004">
      <c r="B6391" s="129"/>
      <c r="C6391" s="125"/>
    </row>
    <row r="6392" spans="2:3" x14ac:dyDescent="0.55000000000000004">
      <c r="B6392" s="129"/>
      <c r="C6392" s="125"/>
    </row>
    <row r="6393" spans="2:3" x14ac:dyDescent="0.55000000000000004">
      <c r="B6393" s="129"/>
      <c r="C6393" s="125"/>
    </row>
    <row r="6394" spans="2:3" x14ac:dyDescent="0.55000000000000004">
      <c r="B6394" s="129"/>
      <c r="C6394" s="125"/>
    </row>
    <row r="6395" spans="2:3" x14ac:dyDescent="0.55000000000000004">
      <c r="B6395" s="129"/>
      <c r="C6395" s="125"/>
    </row>
    <row r="6396" spans="2:3" x14ac:dyDescent="0.55000000000000004">
      <c r="B6396" s="129"/>
      <c r="C6396" s="125"/>
    </row>
    <row r="6397" spans="2:3" x14ac:dyDescent="0.55000000000000004">
      <c r="B6397" s="129"/>
      <c r="C6397" s="125"/>
    </row>
    <row r="6398" spans="2:3" x14ac:dyDescent="0.55000000000000004">
      <c r="B6398" s="129"/>
      <c r="C6398" s="125"/>
    </row>
    <row r="6399" spans="2:3" x14ac:dyDescent="0.55000000000000004">
      <c r="B6399" s="129"/>
      <c r="C6399" s="125"/>
    </row>
    <row r="6400" spans="2:3" x14ac:dyDescent="0.55000000000000004">
      <c r="B6400" s="129"/>
      <c r="C6400" s="125"/>
    </row>
    <row r="6401" spans="2:3" x14ac:dyDescent="0.55000000000000004">
      <c r="B6401" s="129"/>
      <c r="C6401" s="125"/>
    </row>
    <row r="6402" spans="2:3" x14ac:dyDescent="0.55000000000000004">
      <c r="B6402" s="129"/>
      <c r="C6402" s="125"/>
    </row>
    <row r="6403" spans="2:3" x14ac:dyDescent="0.55000000000000004">
      <c r="B6403" s="129"/>
      <c r="C6403" s="125"/>
    </row>
    <row r="6404" spans="2:3" x14ac:dyDescent="0.55000000000000004">
      <c r="B6404" s="129"/>
      <c r="C6404" s="125"/>
    </row>
    <row r="6405" spans="2:3" x14ac:dyDescent="0.55000000000000004">
      <c r="B6405" s="129"/>
      <c r="C6405" s="125"/>
    </row>
    <row r="6406" spans="2:3" x14ac:dyDescent="0.55000000000000004">
      <c r="B6406" s="129"/>
      <c r="C6406" s="125"/>
    </row>
    <row r="6407" spans="2:3" x14ac:dyDescent="0.55000000000000004">
      <c r="B6407" s="129"/>
      <c r="C6407" s="125"/>
    </row>
    <row r="6408" spans="2:3" x14ac:dyDescent="0.55000000000000004">
      <c r="B6408" s="129"/>
      <c r="C6408" s="125"/>
    </row>
    <row r="6409" spans="2:3" x14ac:dyDescent="0.55000000000000004">
      <c r="B6409" s="129"/>
      <c r="C6409" s="125"/>
    </row>
    <row r="6410" spans="2:3" x14ac:dyDescent="0.55000000000000004">
      <c r="B6410" s="129"/>
      <c r="C6410" s="125"/>
    </row>
    <row r="6411" spans="2:3" x14ac:dyDescent="0.55000000000000004">
      <c r="B6411" s="129"/>
      <c r="C6411" s="125"/>
    </row>
    <row r="6412" spans="2:3" x14ac:dyDescent="0.55000000000000004">
      <c r="B6412" s="129"/>
      <c r="C6412" s="125"/>
    </row>
    <row r="6413" spans="2:3" x14ac:dyDescent="0.55000000000000004">
      <c r="B6413" s="129"/>
      <c r="C6413" s="125"/>
    </row>
    <row r="6414" spans="2:3" x14ac:dyDescent="0.55000000000000004">
      <c r="B6414" s="129"/>
      <c r="C6414" s="125"/>
    </row>
    <row r="6415" spans="2:3" x14ac:dyDescent="0.55000000000000004">
      <c r="B6415" s="129"/>
      <c r="C6415" s="125"/>
    </row>
    <row r="6416" spans="2:3" x14ac:dyDescent="0.55000000000000004">
      <c r="B6416" s="129"/>
      <c r="C6416" s="125"/>
    </row>
    <row r="6417" spans="2:3" x14ac:dyDescent="0.55000000000000004">
      <c r="B6417" s="129"/>
      <c r="C6417" s="125"/>
    </row>
    <row r="6418" spans="2:3" x14ac:dyDescent="0.55000000000000004">
      <c r="B6418" s="129"/>
      <c r="C6418" s="125"/>
    </row>
    <row r="6419" spans="2:3" x14ac:dyDescent="0.55000000000000004">
      <c r="B6419" s="129"/>
      <c r="C6419" s="125"/>
    </row>
    <row r="6420" spans="2:3" x14ac:dyDescent="0.55000000000000004">
      <c r="B6420" s="129"/>
      <c r="C6420" s="125"/>
    </row>
    <row r="6421" spans="2:3" x14ac:dyDescent="0.55000000000000004">
      <c r="B6421" s="129"/>
      <c r="C6421" s="125"/>
    </row>
    <row r="6422" spans="2:3" x14ac:dyDescent="0.55000000000000004">
      <c r="B6422" s="129"/>
      <c r="C6422" s="125"/>
    </row>
    <row r="6423" spans="2:3" x14ac:dyDescent="0.55000000000000004">
      <c r="B6423" s="129"/>
      <c r="C6423" s="125"/>
    </row>
    <row r="6424" spans="2:3" x14ac:dyDescent="0.55000000000000004">
      <c r="B6424" s="129"/>
      <c r="C6424" s="125"/>
    </row>
    <row r="6425" spans="2:3" x14ac:dyDescent="0.55000000000000004">
      <c r="B6425" s="129"/>
      <c r="C6425" s="125"/>
    </row>
    <row r="6426" spans="2:3" x14ac:dyDescent="0.55000000000000004">
      <c r="B6426" s="129"/>
      <c r="C6426" s="125"/>
    </row>
    <row r="6427" spans="2:3" x14ac:dyDescent="0.55000000000000004">
      <c r="B6427" s="129"/>
      <c r="C6427" s="125"/>
    </row>
    <row r="6428" spans="2:3" x14ac:dyDescent="0.55000000000000004">
      <c r="B6428" s="129"/>
      <c r="C6428" s="125"/>
    </row>
    <row r="6429" spans="2:3" x14ac:dyDescent="0.55000000000000004">
      <c r="B6429" s="129"/>
      <c r="C6429" s="125"/>
    </row>
    <row r="6430" spans="2:3" x14ac:dyDescent="0.55000000000000004">
      <c r="B6430" s="129"/>
      <c r="C6430" s="125"/>
    </row>
    <row r="6431" spans="2:3" x14ac:dyDescent="0.55000000000000004">
      <c r="B6431" s="129"/>
      <c r="C6431" s="125"/>
    </row>
    <row r="6432" spans="2:3" x14ac:dyDescent="0.55000000000000004">
      <c r="B6432" s="129"/>
      <c r="C6432" s="125"/>
    </row>
    <row r="6433" spans="2:3" x14ac:dyDescent="0.55000000000000004">
      <c r="B6433" s="129"/>
      <c r="C6433" s="125"/>
    </row>
    <row r="6434" spans="2:3" x14ac:dyDescent="0.55000000000000004">
      <c r="B6434" s="129"/>
      <c r="C6434" s="125"/>
    </row>
    <row r="6435" spans="2:3" x14ac:dyDescent="0.55000000000000004">
      <c r="B6435" s="129"/>
      <c r="C6435" s="125"/>
    </row>
    <row r="6436" spans="2:3" x14ac:dyDescent="0.55000000000000004">
      <c r="B6436" s="129"/>
      <c r="C6436" s="125"/>
    </row>
    <row r="6437" spans="2:3" x14ac:dyDescent="0.55000000000000004">
      <c r="B6437" s="129"/>
      <c r="C6437" s="125"/>
    </row>
    <row r="6438" spans="2:3" x14ac:dyDescent="0.55000000000000004">
      <c r="B6438" s="129"/>
      <c r="C6438" s="125"/>
    </row>
    <row r="6439" spans="2:3" x14ac:dyDescent="0.55000000000000004">
      <c r="B6439" s="129"/>
      <c r="C6439" s="125"/>
    </row>
    <row r="6440" spans="2:3" x14ac:dyDescent="0.55000000000000004">
      <c r="B6440" s="129"/>
      <c r="C6440" s="125"/>
    </row>
    <row r="6441" spans="2:3" x14ac:dyDescent="0.55000000000000004">
      <c r="B6441" s="129"/>
      <c r="C6441" s="125"/>
    </row>
    <row r="6442" spans="2:3" x14ac:dyDescent="0.55000000000000004">
      <c r="B6442" s="129"/>
      <c r="C6442" s="125"/>
    </row>
    <row r="6443" spans="2:3" x14ac:dyDescent="0.55000000000000004">
      <c r="B6443" s="129"/>
      <c r="C6443" s="125"/>
    </row>
    <row r="6444" spans="2:3" x14ac:dyDescent="0.55000000000000004">
      <c r="B6444" s="129"/>
      <c r="C6444" s="125"/>
    </row>
    <row r="6445" spans="2:3" x14ac:dyDescent="0.55000000000000004">
      <c r="B6445" s="129"/>
      <c r="C6445" s="125"/>
    </row>
    <row r="6446" spans="2:3" x14ac:dyDescent="0.55000000000000004">
      <c r="B6446" s="129"/>
      <c r="C6446" s="125"/>
    </row>
    <row r="6447" spans="2:3" x14ac:dyDescent="0.55000000000000004">
      <c r="B6447" s="129"/>
      <c r="C6447" s="125"/>
    </row>
    <row r="6448" spans="2:3" x14ac:dyDescent="0.55000000000000004">
      <c r="B6448" s="129"/>
      <c r="C6448" s="125"/>
    </row>
    <row r="6449" spans="2:3" x14ac:dyDescent="0.55000000000000004">
      <c r="B6449" s="129"/>
      <c r="C6449" s="125"/>
    </row>
    <row r="6450" spans="2:3" x14ac:dyDescent="0.55000000000000004">
      <c r="B6450" s="129"/>
      <c r="C6450" s="125"/>
    </row>
    <row r="6451" spans="2:3" x14ac:dyDescent="0.55000000000000004">
      <c r="B6451" s="129"/>
      <c r="C6451" s="125"/>
    </row>
    <row r="6452" spans="2:3" x14ac:dyDescent="0.55000000000000004">
      <c r="B6452" s="129"/>
      <c r="C6452" s="125"/>
    </row>
    <row r="6453" spans="2:3" x14ac:dyDescent="0.55000000000000004">
      <c r="B6453" s="129"/>
      <c r="C6453" s="125"/>
    </row>
    <row r="6454" spans="2:3" x14ac:dyDescent="0.55000000000000004">
      <c r="B6454" s="129"/>
      <c r="C6454" s="125"/>
    </row>
    <row r="6455" spans="2:3" x14ac:dyDescent="0.55000000000000004">
      <c r="B6455" s="129"/>
      <c r="C6455" s="125"/>
    </row>
    <row r="6456" spans="2:3" x14ac:dyDescent="0.55000000000000004">
      <c r="B6456" s="129"/>
      <c r="C6456" s="125"/>
    </row>
    <row r="6457" spans="2:3" x14ac:dyDescent="0.55000000000000004">
      <c r="B6457" s="129"/>
      <c r="C6457" s="125"/>
    </row>
    <row r="6458" spans="2:3" x14ac:dyDescent="0.55000000000000004">
      <c r="B6458" s="129"/>
      <c r="C6458" s="125"/>
    </row>
    <row r="6459" spans="2:3" x14ac:dyDescent="0.55000000000000004">
      <c r="B6459" s="129"/>
      <c r="C6459" s="125"/>
    </row>
    <row r="6460" spans="2:3" x14ac:dyDescent="0.55000000000000004">
      <c r="B6460" s="129"/>
      <c r="C6460" s="125"/>
    </row>
    <row r="6461" spans="2:3" x14ac:dyDescent="0.55000000000000004">
      <c r="B6461" s="129"/>
      <c r="C6461" s="125"/>
    </row>
    <row r="6462" spans="2:3" x14ac:dyDescent="0.55000000000000004">
      <c r="B6462" s="129"/>
      <c r="C6462" s="125"/>
    </row>
    <row r="6463" spans="2:3" x14ac:dyDescent="0.55000000000000004">
      <c r="B6463" s="129"/>
      <c r="C6463" s="125"/>
    </row>
    <row r="6464" spans="2:3" x14ac:dyDescent="0.55000000000000004">
      <c r="B6464" s="129"/>
      <c r="C6464" s="125"/>
    </row>
    <row r="6465" spans="2:3" x14ac:dyDescent="0.55000000000000004">
      <c r="B6465" s="129"/>
      <c r="C6465" s="125"/>
    </row>
    <row r="6466" spans="2:3" x14ac:dyDescent="0.55000000000000004">
      <c r="B6466" s="129"/>
      <c r="C6466" s="125"/>
    </row>
    <row r="6467" spans="2:3" x14ac:dyDescent="0.55000000000000004">
      <c r="B6467" s="129"/>
      <c r="C6467" s="125"/>
    </row>
    <row r="6468" spans="2:3" x14ac:dyDescent="0.55000000000000004">
      <c r="B6468" s="129"/>
      <c r="C6468" s="125"/>
    </row>
    <row r="6469" spans="2:3" x14ac:dyDescent="0.55000000000000004">
      <c r="B6469" s="129"/>
      <c r="C6469" s="125"/>
    </row>
    <row r="6470" spans="2:3" x14ac:dyDescent="0.55000000000000004">
      <c r="B6470" s="129"/>
      <c r="C6470" s="125"/>
    </row>
    <row r="6471" spans="2:3" x14ac:dyDescent="0.55000000000000004">
      <c r="B6471" s="129"/>
      <c r="C6471" s="125"/>
    </row>
    <row r="6472" spans="2:3" x14ac:dyDescent="0.55000000000000004">
      <c r="B6472" s="129"/>
      <c r="C6472" s="125"/>
    </row>
    <row r="6473" spans="2:3" x14ac:dyDescent="0.55000000000000004">
      <c r="B6473" s="129"/>
      <c r="C6473" s="125"/>
    </row>
    <row r="6474" spans="2:3" x14ac:dyDescent="0.55000000000000004">
      <c r="B6474" s="129"/>
      <c r="C6474" s="125"/>
    </row>
    <row r="6475" spans="2:3" x14ac:dyDescent="0.55000000000000004">
      <c r="B6475" s="129"/>
      <c r="C6475" s="125"/>
    </row>
    <row r="6476" spans="2:3" x14ac:dyDescent="0.55000000000000004">
      <c r="B6476" s="129"/>
      <c r="C6476" s="125"/>
    </row>
    <row r="6477" spans="2:3" x14ac:dyDescent="0.55000000000000004">
      <c r="B6477" s="129"/>
      <c r="C6477" s="125"/>
    </row>
    <row r="6478" spans="2:3" x14ac:dyDescent="0.55000000000000004">
      <c r="B6478" s="129"/>
      <c r="C6478" s="125"/>
    </row>
    <row r="6479" spans="2:3" x14ac:dyDescent="0.55000000000000004">
      <c r="B6479" s="129"/>
      <c r="C6479" s="125"/>
    </row>
    <row r="6480" spans="2:3" x14ac:dyDescent="0.55000000000000004">
      <c r="B6480" s="129"/>
      <c r="C6480" s="125"/>
    </row>
    <row r="6481" spans="2:3" x14ac:dyDescent="0.55000000000000004">
      <c r="B6481" s="129"/>
      <c r="C6481" s="125"/>
    </row>
    <row r="6482" spans="2:3" x14ac:dyDescent="0.55000000000000004">
      <c r="B6482" s="129"/>
      <c r="C6482" s="125"/>
    </row>
    <row r="6483" spans="2:3" x14ac:dyDescent="0.55000000000000004">
      <c r="B6483" s="129"/>
      <c r="C6483" s="125"/>
    </row>
    <row r="6484" spans="2:3" x14ac:dyDescent="0.55000000000000004">
      <c r="B6484" s="129"/>
      <c r="C6484" s="125"/>
    </row>
    <row r="6485" spans="2:3" x14ac:dyDescent="0.55000000000000004">
      <c r="B6485" s="129"/>
      <c r="C6485" s="125"/>
    </row>
    <row r="6486" spans="2:3" x14ac:dyDescent="0.55000000000000004">
      <c r="B6486" s="129"/>
      <c r="C6486" s="125"/>
    </row>
    <row r="6487" spans="2:3" x14ac:dyDescent="0.55000000000000004">
      <c r="B6487" s="129"/>
      <c r="C6487" s="125"/>
    </row>
    <row r="6488" spans="2:3" x14ac:dyDescent="0.55000000000000004">
      <c r="B6488" s="129"/>
      <c r="C6488" s="125"/>
    </row>
    <row r="6489" spans="2:3" x14ac:dyDescent="0.55000000000000004">
      <c r="B6489" s="129"/>
      <c r="C6489" s="125"/>
    </row>
    <row r="6490" spans="2:3" x14ac:dyDescent="0.55000000000000004">
      <c r="B6490" s="129"/>
      <c r="C6490" s="125"/>
    </row>
    <row r="6491" spans="2:3" x14ac:dyDescent="0.55000000000000004">
      <c r="B6491" s="129"/>
      <c r="C6491" s="125"/>
    </row>
    <row r="6492" spans="2:3" x14ac:dyDescent="0.55000000000000004">
      <c r="B6492" s="129"/>
      <c r="C6492" s="125"/>
    </row>
    <row r="6493" spans="2:3" x14ac:dyDescent="0.55000000000000004">
      <c r="B6493" s="129"/>
      <c r="C6493" s="125"/>
    </row>
    <row r="6494" spans="2:3" x14ac:dyDescent="0.55000000000000004">
      <c r="B6494" s="129"/>
      <c r="C6494" s="125"/>
    </row>
    <row r="6495" spans="2:3" x14ac:dyDescent="0.55000000000000004">
      <c r="B6495" s="129"/>
      <c r="C6495" s="125"/>
    </row>
    <row r="6496" spans="2:3" x14ac:dyDescent="0.55000000000000004">
      <c r="B6496" s="129"/>
      <c r="C6496" s="125"/>
    </row>
    <row r="6497" spans="2:3" x14ac:dyDescent="0.55000000000000004">
      <c r="B6497" s="129"/>
      <c r="C6497" s="125"/>
    </row>
    <row r="6498" spans="2:3" x14ac:dyDescent="0.55000000000000004">
      <c r="B6498" s="129"/>
      <c r="C6498" s="125"/>
    </row>
    <row r="6499" spans="2:3" x14ac:dyDescent="0.55000000000000004">
      <c r="B6499" s="129"/>
      <c r="C6499" s="125"/>
    </row>
    <row r="6500" spans="2:3" x14ac:dyDescent="0.55000000000000004">
      <c r="B6500" s="129"/>
      <c r="C6500" s="125"/>
    </row>
    <row r="6501" spans="2:3" x14ac:dyDescent="0.55000000000000004">
      <c r="B6501" s="129"/>
      <c r="C6501" s="125"/>
    </row>
    <row r="6502" spans="2:3" x14ac:dyDescent="0.55000000000000004">
      <c r="B6502" s="129"/>
      <c r="C6502" s="125"/>
    </row>
    <row r="6503" spans="2:3" x14ac:dyDescent="0.55000000000000004">
      <c r="B6503" s="129"/>
      <c r="C6503" s="125"/>
    </row>
    <row r="6504" spans="2:3" x14ac:dyDescent="0.55000000000000004">
      <c r="B6504" s="129"/>
      <c r="C6504" s="125"/>
    </row>
    <row r="6505" spans="2:3" x14ac:dyDescent="0.55000000000000004">
      <c r="B6505" s="129"/>
      <c r="C6505" s="125"/>
    </row>
    <row r="6506" spans="2:3" x14ac:dyDescent="0.55000000000000004">
      <c r="B6506" s="129"/>
      <c r="C6506" s="125"/>
    </row>
    <row r="6507" spans="2:3" x14ac:dyDescent="0.55000000000000004">
      <c r="B6507" s="129"/>
      <c r="C6507" s="125"/>
    </row>
    <row r="6508" spans="2:3" x14ac:dyDescent="0.55000000000000004">
      <c r="B6508" s="129"/>
      <c r="C6508" s="125"/>
    </row>
    <row r="6509" spans="2:3" x14ac:dyDescent="0.55000000000000004">
      <c r="B6509" s="129"/>
      <c r="C6509" s="125"/>
    </row>
    <row r="6510" spans="2:3" x14ac:dyDescent="0.55000000000000004">
      <c r="B6510" s="129"/>
      <c r="C6510" s="125"/>
    </row>
    <row r="6511" spans="2:3" x14ac:dyDescent="0.55000000000000004">
      <c r="B6511" s="129"/>
      <c r="C6511" s="125"/>
    </row>
    <row r="6512" spans="2:3" x14ac:dyDescent="0.55000000000000004">
      <c r="B6512" s="129"/>
      <c r="C6512" s="125"/>
    </row>
    <row r="6513" spans="2:3" x14ac:dyDescent="0.55000000000000004">
      <c r="B6513" s="129"/>
      <c r="C6513" s="125"/>
    </row>
    <row r="6514" spans="2:3" x14ac:dyDescent="0.55000000000000004">
      <c r="B6514" s="129"/>
      <c r="C6514" s="125"/>
    </row>
    <row r="6515" spans="2:3" x14ac:dyDescent="0.55000000000000004">
      <c r="B6515" s="129"/>
      <c r="C6515" s="125"/>
    </row>
    <row r="6516" spans="2:3" x14ac:dyDescent="0.55000000000000004">
      <c r="B6516" s="129"/>
      <c r="C6516" s="125"/>
    </row>
    <row r="6517" spans="2:3" x14ac:dyDescent="0.55000000000000004">
      <c r="B6517" s="129"/>
      <c r="C6517" s="125"/>
    </row>
    <row r="6518" spans="2:3" x14ac:dyDescent="0.55000000000000004">
      <c r="B6518" s="129"/>
      <c r="C6518" s="125"/>
    </row>
    <row r="6519" spans="2:3" x14ac:dyDescent="0.55000000000000004">
      <c r="B6519" s="129"/>
      <c r="C6519" s="125"/>
    </row>
    <row r="6520" spans="2:3" x14ac:dyDescent="0.55000000000000004">
      <c r="B6520" s="129"/>
      <c r="C6520" s="125"/>
    </row>
    <row r="6521" spans="2:3" x14ac:dyDescent="0.55000000000000004">
      <c r="B6521" s="129"/>
      <c r="C6521" s="125"/>
    </row>
    <row r="6522" spans="2:3" x14ac:dyDescent="0.55000000000000004">
      <c r="B6522" s="129"/>
      <c r="C6522" s="125"/>
    </row>
    <row r="6523" spans="2:3" x14ac:dyDescent="0.55000000000000004">
      <c r="B6523" s="129"/>
      <c r="C6523" s="125"/>
    </row>
    <row r="6524" spans="2:3" x14ac:dyDescent="0.55000000000000004">
      <c r="B6524" s="129"/>
      <c r="C6524" s="125"/>
    </row>
    <row r="6525" spans="2:3" x14ac:dyDescent="0.55000000000000004">
      <c r="B6525" s="129"/>
      <c r="C6525" s="125"/>
    </row>
    <row r="6526" spans="2:3" x14ac:dyDescent="0.55000000000000004">
      <c r="B6526" s="129"/>
      <c r="C6526" s="125"/>
    </row>
    <row r="6527" spans="2:3" x14ac:dyDescent="0.55000000000000004">
      <c r="B6527" s="129"/>
      <c r="C6527" s="125"/>
    </row>
    <row r="6528" spans="2:3" x14ac:dyDescent="0.55000000000000004">
      <c r="B6528" s="129"/>
      <c r="C6528" s="125"/>
    </row>
    <row r="6529" spans="2:3" x14ac:dyDescent="0.55000000000000004">
      <c r="B6529" s="129"/>
      <c r="C6529" s="125"/>
    </row>
    <row r="6530" spans="2:3" x14ac:dyDescent="0.55000000000000004">
      <c r="B6530" s="129"/>
      <c r="C6530" s="125"/>
    </row>
    <row r="6531" spans="2:3" x14ac:dyDescent="0.55000000000000004">
      <c r="B6531" s="129"/>
      <c r="C6531" s="125"/>
    </row>
    <row r="6532" spans="2:3" x14ac:dyDescent="0.55000000000000004">
      <c r="B6532" s="129"/>
      <c r="C6532" s="125"/>
    </row>
    <row r="6533" spans="2:3" x14ac:dyDescent="0.55000000000000004">
      <c r="B6533" s="129"/>
      <c r="C6533" s="125"/>
    </row>
    <row r="6534" spans="2:3" x14ac:dyDescent="0.55000000000000004">
      <c r="B6534" s="129"/>
      <c r="C6534" s="125"/>
    </row>
    <row r="6535" spans="2:3" x14ac:dyDescent="0.55000000000000004">
      <c r="B6535" s="129"/>
      <c r="C6535" s="125"/>
    </row>
    <row r="6536" spans="2:3" x14ac:dyDescent="0.55000000000000004">
      <c r="B6536" s="129"/>
      <c r="C6536" s="125"/>
    </row>
    <row r="6537" spans="2:3" x14ac:dyDescent="0.55000000000000004">
      <c r="B6537" s="129"/>
      <c r="C6537" s="125"/>
    </row>
    <row r="6538" spans="2:3" x14ac:dyDescent="0.55000000000000004">
      <c r="B6538" s="129"/>
      <c r="C6538" s="125"/>
    </row>
    <row r="6539" spans="2:3" x14ac:dyDescent="0.55000000000000004">
      <c r="B6539" s="129"/>
      <c r="C6539" s="125"/>
    </row>
    <row r="6540" spans="2:3" x14ac:dyDescent="0.55000000000000004">
      <c r="B6540" s="129"/>
      <c r="C6540" s="125"/>
    </row>
    <row r="6541" spans="2:3" x14ac:dyDescent="0.55000000000000004">
      <c r="B6541" s="129"/>
      <c r="C6541" s="125"/>
    </row>
    <row r="6542" spans="2:3" x14ac:dyDescent="0.55000000000000004">
      <c r="B6542" s="129"/>
      <c r="C6542" s="125"/>
    </row>
    <row r="6543" spans="2:3" x14ac:dyDescent="0.55000000000000004">
      <c r="B6543" s="129"/>
      <c r="C6543" s="125"/>
    </row>
    <row r="6544" spans="2:3" x14ac:dyDescent="0.55000000000000004">
      <c r="B6544" s="129"/>
      <c r="C6544" s="125"/>
    </row>
    <row r="6545" spans="2:3" x14ac:dyDescent="0.55000000000000004">
      <c r="B6545" s="129"/>
      <c r="C6545" s="125"/>
    </row>
    <row r="6546" spans="2:3" x14ac:dyDescent="0.55000000000000004">
      <c r="B6546" s="129"/>
      <c r="C6546" s="125"/>
    </row>
    <row r="6547" spans="2:3" x14ac:dyDescent="0.55000000000000004">
      <c r="B6547" s="129"/>
      <c r="C6547" s="125"/>
    </row>
    <row r="6548" spans="2:3" x14ac:dyDescent="0.55000000000000004">
      <c r="B6548" s="129"/>
      <c r="C6548" s="125"/>
    </row>
    <row r="6549" spans="2:3" x14ac:dyDescent="0.55000000000000004">
      <c r="B6549" s="129"/>
      <c r="C6549" s="125"/>
    </row>
    <row r="6550" spans="2:3" x14ac:dyDescent="0.55000000000000004">
      <c r="B6550" s="129"/>
      <c r="C6550" s="125"/>
    </row>
    <row r="6551" spans="2:3" x14ac:dyDescent="0.55000000000000004">
      <c r="B6551" s="129"/>
      <c r="C6551" s="125"/>
    </row>
    <row r="6552" spans="2:3" x14ac:dyDescent="0.55000000000000004">
      <c r="B6552" s="129"/>
      <c r="C6552" s="125"/>
    </row>
    <row r="6553" spans="2:3" x14ac:dyDescent="0.55000000000000004">
      <c r="B6553" s="129"/>
      <c r="C6553" s="125"/>
    </row>
    <row r="6554" spans="2:3" x14ac:dyDescent="0.55000000000000004">
      <c r="B6554" s="129"/>
      <c r="C6554" s="125"/>
    </row>
    <row r="6555" spans="2:3" x14ac:dyDescent="0.55000000000000004">
      <c r="B6555" s="129"/>
      <c r="C6555" s="125"/>
    </row>
    <row r="6556" spans="2:3" x14ac:dyDescent="0.55000000000000004">
      <c r="B6556" s="129"/>
      <c r="C6556" s="125"/>
    </row>
    <row r="6557" spans="2:3" x14ac:dyDescent="0.55000000000000004">
      <c r="B6557" s="129"/>
      <c r="C6557" s="125"/>
    </row>
    <row r="6558" spans="2:3" x14ac:dyDescent="0.55000000000000004">
      <c r="B6558" s="129"/>
      <c r="C6558" s="125"/>
    </row>
    <row r="6559" spans="2:3" x14ac:dyDescent="0.55000000000000004">
      <c r="B6559" s="129"/>
      <c r="C6559" s="125"/>
    </row>
    <row r="6560" spans="2:3" x14ac:dyDescent="0.55000000000000004">
      <c r="B6560" s="129"/>
      <c r="C6560" s="125"/>
    </row>
    <row r="6561" spans="2:3" x14ac:dyDescent="0.55000000000000004">
      <c r="B6561" s="129"/>
      <c r="C6561" s="125"/>
    </row>
    <row r="6562" spans="2:3" x14ac:dyDescent="0.55000000000000004">
      <c r="B6562" s="129"/>
      <c r="C6562" s="125"/>
    </row>
    <row r="6563" spans="2:3" x14ac:dyDescent="0.55000000000000004">
      <c r="B6563" s="129"/>
      <c r="C6563" s="125"/>
    </row>
    <row r="6564" spans="2:3" x14ac:dyDescent="0.55000000000000004">
      <c r="B6564" s="129"/>
      <c r="C6564" s="125"/>
    </row>
    <row r="6565" spans="2:3" x14ac:dyDescent="0.55000000000000004">
      <c r="B6565" s="129"/>
      <c r="C6565" s="125"/>
    </row>
    <row r="6566" spans="2:3" x14ac:dyDescent="0.55000000000000004">
      <c r="B6566" s="129"/>
      <c r="C6566" s="125"/>
    </row>
    <row r="6567" spans="2:3" x14ac:dyDescent="0.55000000000000004">
      <c r="B6567" s="129"/>
      <c r="C6567" s="125"/>
    </row>
    <row r="6568" spans="2:3" x14ac:dyDescent="0.55000000000000004">
      <c r="B6568" s="129"/>
      <c r="C6568" s="125"/>
    </row>
    <row r="6569" spans="2:3" x14ac:dyDescent="0.55000000000000004">
      <c r="B6569" s="129"/>
      <c r="C6569" s="125"/>
    </row>
    <row r="6570" spans="2:3" x14ac:dyDescent="0.55000000000000004">
      <c r="B6570" s="129"/>
      <c r="C6570" s="125"/>
    </row>
    <row r="6571" spans="2:3" x14ac:dyDescent="0.55000000000000004">
      <c r="B6571" s="129"/>
      <c r="C6571" s="125"/>
    </row>
    <row r="6572" spans="2:3" x14ac:dyDescent="0.55000000000000004">
      <c r="B6572" s="129"/>
      <c r="C6572" s="125"/>
    </row>
    <row r="6573" spans="2:3" x14ac:dyDescent="0.55000000000000004">
      <c r="B6573" s="129"/>
      <c r="C6573" s="125"/>
    </row>
    <row r="6574" spans="2:3" x14ac:dyDescent="0.55000000000000004">
      <c r="B6574" s="129"/>
      <c r="C6574" s="125"/>
    </row>
    <row r="6575" spans="2:3" x14ac:dyDescent="0.55000000000000004">
      <c r="B6575" s="129"/>
      <c r="C6575" s="125"/>
    </row>
    <row r="6576" spans="2:3" x14ac:dyDescent="0.55000000000000004">
      <c r="B6576" s="129"/>
      <c r="C6576" s="125"/>
    </row>
    <row r="6577" spans="2:3" x14ac:dyDescent="0.55000000000000004">
      <c r="B6577" s="129"/>
      <c r="C6577" s="125"/>
    </row>
    <row r="6578" spans="2:3" x14ac:dyDescent="0.55000000000000004">
      <c r="B6578" s="129"/>
      <c r="C6578" s="125"/>
    </row>
    <row r="6579" spans="2:3" x14ac:dyDescent="0.55000000000000004">
      <c r="B6579" s="129"/>
      <c r="C6579" s="125"/>
    </row>
    <row r="6580" spans="2:3" x14ac:dyDescent="0.55000000000000004">
      <c r="B6580" s="129"/>
      <c r="C6580" s="125"/>
    </row>
    <row r="6581" spans="2:3" x14ac:dyDescent="0.55000000000000004">
      <c r="B6581" s="129"/>
      <c r="C6581" s="125"/>
    </row>
    <row r="6582" spans="2:3" x14ac:dyDescent="0.55000000000000004">
      <c r="B6582" s="129"/>
      <c r="C6582" s="125"/>
    </row>
    <row r="6583" spans="2:3" x14ac:dyDescent="0.55000000000000004">
      <c r="B6583" s="129"/>
      <c r="C6583" s="125"/>
    </row>
    <row r="6584" spans="2:3" x14ac:dyDescent="0.55000000000000004">
      <c r="B6584" s="129"/>
      <c r="C6584" s="125"/>
    </row>
    <row r="6585" spans="2:3" x14ac:dyDescent="0.55000000000000004">
      <c r="B6585" s="129"/>
      <c r="C6585" s="125"/>
    </row>
    <row r="6586" spans="2:3" x14ac:dyDescent="0.55000000000000004">
      <c r="B6586" s="129"/>
      <c r="C6586" s="125"/>
    </row>
    <row r="6587" spans="2:3" x14ac:dyDescent="0.55000000000000004">
      <c r="B6587" s="129"/>
      <c r="C6587" s="125"/>
    </row>
    <row r="6588" spans="2:3" x14ac:dyDescent="0.55000000000000004">
      <c r="B6588" s="129"/>
      <c r="C6588" s="125"/>
    </row>
    <row r="6589" spans="2:3" x14ac:dyDescent="0.55000000000000004">
      <c r="B6589" s="129"/>
      <c r="C6589" s="125"/>
    </row>
    <row r="6590" spans="2:3" x14ac:dyDescent="0.55000000000000004">
      <c r="B6590" s="129"/>
      <c r="C6590" s="125"/>
    </row>
    <row r="6591" spans="2:3" x14ac:dyDescent="0.55000000000000004">
      <c r="B6591" s="129"/>
      <c r="C6591" s="125"/>
    </row>
    <row r="6592" spans="2:3" x14ac:dyDescent="0.55000000000000004">
      <c r="B6592" s="129"/>
      <c r="C6592" s="125"/>
    </row>
    <row r="6593" spans="2:3" x14ac:dyDescent="0.55000000000000004">
      <c r="B6593" s="129"/>
      <c r="C6593" s="125"/>
    </row>
    <row r="6594" spans="2:3" x14ac:dyDescent="0.55000000000000004">
      <c r="B6594" s="129"/>
      <c r="C6594" s="125"/>
    </row>
    <row r="6595" spans="2:3" x14ac:dyDescent="0.55000000000000004">
      <c r="B6595" s="129"/>
      <c r="C6595" s="125"/>
    </row>
    <row r="6596" spans="2:3" x14ac:dyDescent="0.55000000000000004">
      <c r="B6596" s="129"/>
      <c r="C6596" s="125"/>
    </row>
    <row r="6597" spans="2:3" x14ac:dyDescent="0.55000000000000004">
      <c r="B6597" s="129"/>
      <c r="C6597" s="125"/>
    </row>
    <row r="6598" spans="2:3" x14ac:dyDescent="0.55000000000000004">
      <c r="B6598" s="129"/>
      <c r="C6598" s="125"/>
    </row>
    <row r="6599" spans="2:3" x14ac:dyDescent="0.55000000000000004">
      <c r="B6599" s="129"/>
      <c r="C6599" s="125"/>
    </row>
    <row r="6600" spans="2:3" x14ac:dyDescent="0.55000000000000004">
      <c r="B6600" s="129"/>
      <c r="C6600" s="125"/>
    </row>
    <row r="6601" spans="2:3" x14ac:dyDescent="0.55000000000000004">
      <c r="B6601" s="129"/>
      <c r="C6601" s="125"/>
    </row>
    <row r="6602" spans="2:3" x14ac:dyDescent="0.55000000000000004">
      <c r="B6602" s="129"/>
      <c r="C6602" s="125"/>
    </row>
    <row r="6603" spans="2:3" x14ac:dyDescent="0.55000000000000004">
      <c r="B6603" s="129"/>
      <c r="C6603" s="125"/>
    </row>
    <row r="6604" spans="2:3" x14ac:dyDescent="0.55000000000000004">
      <c r="B6604" s="129"/>
      <c r="C6604" s="125"/>
    </row>
    <row r="6605" spans="2:3" x14ac:dyDescent="0.55000000000000004">
      <c r="B6605" s="129"/>
      <c r="C6605" s="125"/>
    </row>
    <row r="6606" spans="2:3" x14ac:dyDescent="0.55000000000000004">
      <c r="B6606" s="129"/>
      <c r="C6606" s="125"/>
    </row>
    <row r="6607" spans="2:3" x14ac:dyDescent="0.55000000000000004">
      <c r="B6607" s="129"/>
      <c r="C6607" s="125"/>
    </row>
    <row r="6608" spans="2:3" x14ac:dyDescent="0.55000000000000004">
      <c r="B6608" s="129"/>
      <c r="C6608" s="125"/>
    </row>
    <row r="6609" spans="2:3" x14ac:dyDescent="0.55000000000000004">
      <c r="B6609" s="129"/>
      <c r="C6609" s="125"/>
    </row>
    <row r="6610" spans="2:3" x14ac:dyDescent="0.55000000000000004">
      <c r="B6610" s="129"/>
      <c r="C6610" s="125"/>
    </row>
    <row r="6611" spans="2:3" x14ac:dyDescent="0.55000000000000004">
      <c r="B6611" s="129"/>
      <c r="C6611" s="125"/>
    </row>
    <row r="6612" spans="2:3" x14ac:dyDescent="0.55000000000000004">
      <c r="B6612" s="129"/>
      <c r="C6612" s="125"/>
    </row>
    <row r="6613" spans="2:3" x14ac:dyDescent="0.55000000000000004">
      <c r="B6613" s="129"/>
      <c r="C6613" s="125"/>
    </row>
    <row r="6614" spans="2:3" x14ac:dyDescent="0.55000000000000004">
      <c r="B6614" s="129"/>
      <c r="C6614" s="125"/>
    </row>
    <row r="6615" spans="2:3" x14ac:dyDescent="0.55000000000000004">
      <c r="B6615" s="129"/>
      <c r="C6615" s="125"/>
    </row>
    <row r="6616" spans="2:3" x14ac:dyDescent="0.55000000000000004">
      <c r="B6616" s="129"/>
      <c r="C6616" s="125"/>
    </row>
    <row r="6617" spans="2:3" x14ac:dyDescent="0.55000000000000004">
      <c r="B6617" s="129"/>
      <c r="C6617" s="125"/>
    </row>
    <row r="6618" spans="2:3" x14ac:dyDescent="0.55000000000000004">
      <c r="B6618" s="129"/>
      <c r="C6618" s="125"/>
    </row>
    <row r="6619" spans="2:3" x14ac:dyDescent="0.55000000000000004">
      <c r="B6619" s="129"/>
      <c r="C6619" s="125"/>
    </row>
    <row r="6620" spans="2:3" x14ac:dyDescent="0.55000000000000004">
      <c r="B6620" s="129"/>
      <c r="C6620" s="125"/>
    </row>
    <row r="6621" spans="2:3" x14ac:dyDescent="0.55000000000000004">
      <c r="B6621" s="129"/>
      <c r="C6621" s="125"/>
    </row>
    <row r="6622" spans="2:3" x14ac:dyDescent="0.55000000000000004">
      <c r="B6622" s="129"/>
      <c r="C6622" s="125"/>
    </row>
    <row r="6623" spans="2:3" x14ac:dyDescent="0.55000000000000004">
      <c r="B6623" s="129"/>
      <c r="C6623" s="125"/>
    </row>
    <row r="6624" spans="2:3" x14ac:dyDescent="0.55000000000000004">
      <c r="B6624" s="129"/>
      <c r="C6624" s="125"/>
    </row>
    <row r="6625" spans="2:3" x14ac:dyDescent="0.55000000000000004">
      <c r="B6625" s="129"/>
      <c r="C6625" s="125"/>
    </row>
    <row r="6626" spans="2:3" x14ac:dyDescent="0.55000000000000004">
      <c r="B6626" s="129"/>
      <c r="C6626" s="125"/>
    </row>
    <row r="6627" spans="2:3" x14ac:dyDescent="0.55000000000000004">
      <c r="B6627" s="129"/>
      <c r="C6627" s="125"/>
    </row>
    <row r="6628" spans="2:3" x14ac:dyDescent="0.55000000000000004">
      <c r="B6628" s="129"/>
      <c r="C6628" s="125"/>
    </row>
    <row r="6629" spans="2:3" x14ac:dyDescent="0.55000000000000004">
      <c r="B6629" s="129"/>
      <c r="C6629" s="125"/>
    </row>
    <row r="6630" spans="2:3" x14ac:dyDescent="0.55000000000000004">
      <c r="B6630" s="129"/>
      <c r="C6630" s="125"/>
    </row>
    <row r="6631" spans="2:3" x14ac:dyDescent="0.55000000000000004">
      <c r="B6631" s="129"/>
      <c r="C6631" s="125"/>
    </row>
    <row r="6632" spans="2:3" x14ac:dyDescent="0.55000000000000004">
      <c r="B6632" s="129"/>
      <c r="C6632" s="125"/>
    </row>
    <row r="6633" spans="2:3" x14ac:dyDescent="0.55000000000000004">
      <c r="B6633" s="129"/>
      <c r="C6633" s="125"/>
    </row>
    <row r="6634" spans="2:3" x14ac:dyDescent="0.55000000000000004">
      <c r="B6634" s="129"/>
      <c r="C6634" s="125"/>
    </row>
    <row r="6635" spans="2:3" x14ac:dyDescent="0.55000000000000004">
      <c r="B6635" s="129"/>
      <c r="C6635" s="125"/>
    </row>
    <row r="6636" spans="2:3" x14ac:dyDescent="0.55000000000000004">
      <c r="B6636" s="129"/>
      <c r="C6636" s="125"/>
    </row>
    <row r="6637" spans="2:3" x14ac:dyDescent="0.55000000000000004">
      <c r="B6637" s="129"/>
      <c r="C6637" s="125"/>
    </row>
    <row r="6638" spans="2:3" x14ac:dyDescent="0.55000000000000004">
      <c r="B6638" s="129"/>
      <c r="C6638" s="125"/>
    </row>
    <row r="6639" spans="2:3" x14ac:dyDescent="0.55000000000000004">
      <c r="B6639" s="129"/>
      <c r="C6639" s="125"/>
    </row>
    <row r="6640" spans="2:3" x14ac:dyDescent="0.55000000000000004">
      <c r="B6640" s="129"/>
      <c r="C6640" s="125"/>
    </row>
    <row r="6641" spans="2:3" x14ac:dyDescent="0.55000000000000004">
      <c r="B6641" s="129"/>
      <c r="C6641" s="125"/>
    </row>
    <row r="6642" spans="2:3" x14ac:dyDescent="0.55000000000000004">
      <c r="B6642" s="129"/>
      <c r="C6642" s="125"/>
    </row>
    <row r="6643" spans="2:3" x14ac:dyDescent="0.55000000000000004">
      <c r="B6643" s="129"/>
      <c r="C6643" s="125"/>
    </row>
    <row r="6644" spans="2:3" x14ac:dyDescent="0.55000000000000004">
      <c r="B6644" s="129"/>
      <c r="C6644" s="125"/>
    </row>
    <row r="6645" spans="2:3" x14ac:dyDescent="0.55000000000000004">
      <c r="B6645" s="129"/>
      <c r="C6645" s="125"/>
    </row>
    <row r="6646" spans="2:3" x14ac:dyDescent="0.55000000000000004">
      <c r="B6646" s="129"/>
      <c r="C6646" s="125"/>
    </row>
    <row r="6647" spans="2:3" x14ac:dyDescent="0.55000000000000004">
      <c r="B6647" s="129"/>
      <c r="C6647" s="125"/>
    </row>
    <row r="6648" spans="2:3" x14ac:dyDescent="0.55000000000000004">
      <c r="B6648" s="129"/>
      <c r="C6648" s="125"/>
    </row>
    <row r="6649" spans="2:3" x14ac:dyDescent="0.55000000000000004">
      <c r="B6649" s="129"/>
      <c r="C6649" s="125"/>
    </row>
    <row r="6650" spans="2:3" x14ac:dyDescent="0.55000000000000004">
      <c r="B6650" s="129"/>
      <c r="C6650" s="125"/>
    </row>
    <row r="6651" spans="2:3" x14ac:dyDescent="0.55000000000000004">
      <c r="B6651" s="129"/>
      <c r="C6651" s="125"/>
    </row>
    <row r="6652" spans="2:3" x14ac:dyDescent="0.55000000000000004">
      <c r="B6652" s="129"/>
      <c r="C6652" s="125"/>
    </row>
    <row r="6653" spans="2:3" x14ac:dyDescent="0.55000000000000004">
      <c r="B6653" s="129"/>
      <c r="C6653" s="125"/>
    </row>
    <row r="6654" spans="2:3" x14ac:dyDescent="0.55000000000000004">
      <c r="B6654" s="129"/>
      <c r="C6654" s="125"/>
    </row>
    <row r="6655" spans="2:3" x14ac:dyDescent="0.55000000000000004">
      <c r="B6655" s="129"/>
      <c r="C6655" s="125"/>
    </row>
    <row r="6656" spans="2:3" x14ac:dyDescent="0.55000000000000004">
      <c r="B6656" s="129"/>
      <c r="C6656" s="125"/>
    </row>
    <row r="6657" spans="2:3" x14ac:dyDescent="0.55000000000000004">
      <c r="B6657" s="129"/>
      <c r="C6657" s="125"/>
    </row>
    <row r="6658" spans="2:3" x14ac:dyDescent="0.55000000000000004">
      <c r="B6658" s="129"/>
      <c r="C6658" s="125"/>
    </row>
    <row r="6659" spans="2:3" x14ac:dyDescent="0.55000000000000004">
      <c r="B6659" s="129"/>
      <c r="C6659" s="125"/>
    </row>
    <row r="6660" spans="2:3" x14ac:dyDescent="0.55000000000000004">
      <c r="B6660" s="129"/>
      <c r="C6660" s="125"/>
    </row>
    <row r="6661" spans="2:3" x14ac:dyDescent="0.55000000000000004">
      <c r="B6661" s="129"/>
      <c r="C6661" s="125"/>
    </row>
    <row r="6662" spans="2:3" x14ac:dyDescent="0.55000000000000004">
      <c r="B6662" s="129"/>
      <c r="C6662" s="125"/>
    </row>
    <row r="6663" spans="2:3" x14ac:dyDescent="0.55000000000000004">
      <c r="B6663" s="129"/>
      <c r="C6663" s="125"/>
    </row>
    <row r="6664" spans="2:3" x14ac:dyDescent="0.55000000000000004">
      <c r="B6664" s="129"/>
      <c r="C6664" s="125"/>
    </row>
    <row r="6665" spans="2:3" x14ac:dyDescent="0.55000000000000004">
      <c r="B6665" s="129"/>
      <c r="C6665" s="125"/>
    </row>
    <row r="6666" spans="2:3" x14ac:dyDescent="0.55000000000000004">
      <c r="B6666" s="129"/>
      <c r="C6666" s="125"/>
    </row>
    <row r="6667" spans="2:3" x14ac:dyDescent="0.55000000000000004">
      <c r="B6667" s="129"/>
      <c r="C6667" s="125"/>
    </row>
    <row r="6668" spans="2:3" x14ac:dyDescent="0.55000000000000004">
      <c r="B6668" s="129"/>
      <c r="C6668" s="125"/>
    </row>
    <row r="6669" spans="2:3" x14ac:dyDescent="0.55000000000000004">
      <c r="B6669" s="129"/>
      <c r="C6669" s="125"/>
    </row>
    <row r="6670" spans="2:3" x14ac:dyDescent="0.55000000000000004">
      <c r="B6670" s="129"/>
      <c r="C6670" s="125"/>
    </row>
    <row r="6671" spans="2:3" x14ac:dyDescent="0.55000000000000004">
      <c r="B6671" s="129"/>
      <c r="C6671" s="125"/>
    </row>
    <row r="6672" spans="2:3" x14ac:dyDescent="0.55000000000000004">
      <c r="B6672" s="129"/>
      <c r="C6672" s="125"/>
    </row>
    <row r="6673" spans="2:3" x14ac:dyDescent="0.55000000000000004">
      <c r="B6673" s="129"/>
      <c r="C6673" s="125"/>
    </row>
    <row r="6674" spans="2:3" x14ac:dyDescent="0.55000000000000004">
      <c r="B6674" s="129"/>
      <c r="C6674" s="125"/>
    </row>
    <row r="6675" spans="2:3" x14ac:dyDescent="0.55000000000000004">
      <c r="B6675" s="129"/>
      <c r="C6675" s="125"/>
    </row>
    <row r="6676" spans="2:3" x14ac:dyDescent="0.55000000000000004">
      <c r="B6676" s="129"/>
      <c r="C6676" s="125"/>
    </row>
    <row r="6677" spans="2:3" x14ac:dyDescent="0.55000000000000004">
      <c r="B6677" s="129"/>
      <c r="C6677" s="125"/>
    </row>
    <row r="6678" spans="2:3" x14ac:dyDescent="0.55000000000000004">
      <c r="B6678" s="129"/>
      <c r="C6678" s="125"/>
    </row>
    <row r="6679" spans="2:3" x14ac:dyDescent="0.55000000000000004">
      <c r="B6679" s="129"/>
      <c r="C6679" s="125"/>
    </row>
    <row r="6680" spans="2:3" x14ac:dyDescent="0.55000000000000004">
      <c r="B6680" s="129"/>
      <c r="C6680" s="125"/>
    </row>
    <row r="6681" spans="2:3" x14ac:dyDescent="0.55000000000000004">
      <c r="B6681" s="129"/>
      <c r="C6681" s="125"/>
    </row>
    <row r="6682" spans="2:3" x14ac:dyDescent="0.55000000000000004">
      <c r="B6682" s="129"/>
      <c r="C6682" s="125"/>
    </row>
    <row r="6683" spans="2:3" x14ac:dyDescent="0.55000000000000004">
      <c r="B6683" s="129"/>
      <c r="C6683" s="125"/>
    </row>
    <row r="6684" spans="2:3" x14ac:dyDescent="0.55000000000000004">
      <c r="B6684" s="129"/>
      <c r="C6684" s="125"/>
    </row>
    <row r="6685" spans="2:3" x14ac:dyDescent="0.55000000000000004">
      <c r="B6685" s="129"/>
      <c r="C6685" s="125"/>
    </row>
    <row r="6686" spans="2:3" x14ac:dyDescent="0.55000000000000004">
      <c r="B6686" s="129"/>
      <c r="C6686" s="125"/>
    </row>
    <row r="6687" spans="2:3" x14ac:dyDescent="0.55000000000000004">
      <c r="B6687" s="129"/>
      <c r="C6687" s="125"/>
    </row>
    <row r="6688" spans="2:3" x14ac:dyDescent="0.55000000000000004">
      <c r="B6688" s="129"/>
      <c r="C6688" s="125"/>
    </row>
    <row r="6689" spans="2:3" x14ac:dyDescent="0.55000000000000004">
      <c r="B6689" s="129"/>
      <c r="C6689" s="125"/>
    </row>
    <row r="6690" spans="2:3" x14ac:dyDescent="0.55000000000000004">
      <c r="B6690" s="129"/>
      <c r="C6690" s="125"/>
    </row>
    <row r="6691" spans="2:3" x14ac:dyDescent="0.55000000000000004">
      <c r="B6691" s="129"/>
      <c r="C6691" s="125"/>
    </row>
    <row r="6692" spans="2:3" x14ac:dyDescent="0.55000000000000004">
      <c r="B6692" s="129"/>
      <c r="C6692" s="125"/>
    </row>
    <row r="6693" spans="2:3" x14ac:dyDescent="0.55000000000000004">
      <c r="B6693" s="129"/>
      <c r="C6693" s="125"/>
    </row>
    <row r="6694" spans="2:3" x14ac:dyDescent="0.55000000000000004">
      <c r="B6694" s="129"/>
      <c r="C6694" s="125"/>
    </row>
    <row r="6695" spans="2:3" x14ac:dyDescent="0.55000000000000004">
      <c r="B6695" s="129"/>
      <c r="C6695" s="125"/>
    </row>
    <row r="6696" spans="2:3" x14ac:dyDescent="0.55000000000000004">
      <c r="B6696" s="129"/>
      <c r="C6696" s="125"/>
    </row>
    <row r="6697" spans="2:3" x14ac:dyDescent="0.55000000000000004">
      <c r="B6697" s="129"/>
      <c r="C6697" s="125"/>
    </row>
    <row r="6698" spans="2:3" x14ac:dyDescent="0.55000000000000004">
      <c r="B6698" s="129"/>
      <c r="C6698" s="125"/>
    </row>
    <row r="6699" spans="2:3" x14ac:dyDescent="0.55000000000000004">
      <c r="B6699" s="129"/>
      <c r="C6699" s="125"/>
    </row>
    <row r="6700" spans="2:3" x14ac:dyDescent="0.55000000000000004">
      <c r="B6700" s="129"/>
      <c r="C6700" s="125"/>
    </row>
    <row r="6701" spans="2:3" x14ac:dyDescent="0.55000000000000004">
      <c r="B6701" s="129"/>
      <c r="C6701" s="125"/>
    </row>
    <row r="6702" spans="2:3" x14ac:dyDescent="0.55000000000000004">
      <c r="B6702" s="129"/>
      <c r="C6702" s="125"/>
    </row>
    <row r="6703" spans="2:3" x14ac:dyDescent="0.55000000000000004">
      <c r="B6703" s="129"/>
      <c r="C6703" s="125"/>
    </row>
    <row r="6704" spans="2:3" x14ac:dyDescent="0.55000000000000004">
      <c r="B6704" s="129"/>
      <c r="C6704" s="125"/>
    </row>
    <row r="6705" spans="2:3" x14ac:dyDescent="0.55000000000000004">
      <c r="B6705" s="129"/>
      <c r="C6705" s="125"/>
    </row>
    <row r="6706" spans="2:3" x14ac:dyDescent="0.55000000000000004">
      <c r="B6706" s="129"/>
      <c r="C6706" s="125"/>
    </row>
    <row r="6707" spans="2:3" x14ac:dyDescent="0.55000000000000004">
      <c r="B6707" s="129"/>
      <c r="C6707" s="125"/>
    </row>
    <row r="6708" spans="2:3" x14ac:dyDescent="0.55000000000000004">
      <c r="B6708" s="129"/>
      <c r="C6708" s="125"/>
    </row>
    <row r="6709" spans="2:3" x14ac:dyDescent="0.55000000000000004">
      <c r="B6709" s="129"/>
      <c r="C6709" s="125"/>
    </row>
    <row r="6710" spans="2:3" x14ac:dyDescent="0.55000000000000004">
      <c r="B6710" s="129"/>
      <c r="C6710" s="125"/>
    </row>
    <row r="6711" spans="2:3" x14ac:dyDescent="0.55000000000000004">
      <c r="B6711" s="129"/>
      <c r="C6711" s="125"/>
    </row>
    <row r="6712" spans="2:3" x14ac:dyDescent="0.55000000000000004">
      <c r="B6712" s="129"/>
      <c r="C6712" s="125"/>
    </row>
    <row r="6713" spans="2:3" x14ac:dyDescent="0.55000000000000004">
      <c r="B6713" s="129"/>
      <c r="C6713" s="125"/>
    </row>
    <row r="6714" spans="2:3" x14ac:dyDescent="0.55000000000000004">
      <c r="B6714" s="129"/>
      <c r="C6714" s="125"/>
    </row>
    <row r="6715" spans="2:3" x14ac:dyDescent="0.55000000000000004">
      <c r="B6715" s="129"/>
      <c r="C6715" s="125"/>
    </row>
    <row r="6716" spans="2:3" x14ac:dyDescent="0.55000000000000004">
      <c r="B6716" s="129"/>
      <c r="C6716" s="125"/>
    </row>
    <row r="6717" spans="2:3" x14ac:dyDescent="0.55000000000000004">
      <c r="B6717" s="129"/>
      <c r="C6717" s="125"/>
    </row>
    <row r="6718" spans="2:3" x14ac:dyDescent="0.55000000000000004">
      <c r="B6718" s="129"/>
      <c r="C6718" s="125"/>
    </row>
    <row r="6719" spans="2:3" x14ac:dyDescent="0.55000000000000004">
      <c r="B6719" s="129"/>
      <c r="C6719" s="125"/>
    </row>
    <row r="6720" spans="2:3" x14ac:dyDescent="0.55000000000000004">
      <c r="B6720" s="129"/>
      <c r="C6720" s="125"/>
    </row>
    <row r="6721" spans="2:3" x14ac:dyDescent="0.55000000000000004">
      <c r="B6721" s="129"/>
      <c r="C6721" s="125"/>
    </row>
    <row r="6722" spans="2:3" x14ac:dyDescent="0.55000000000000004">
      <c r="B6722" s="129"/>
      <c r="C6722" s="125"/>
    </row>
    <row r="6723" spans="2:3" x14ac:dyDescent="0.55000000000000004">
      <c r="B6723" s="129"/>
      <c r="C6723" s="125"/>
    </row>
    <row r="6724" spans="2:3" x14ac:dyDescent="0.55000000000000004">
      <c r="B6724" s="129"/>
      <c r="C6724" s="125"/>
    </row>
    <row r="6725" spans="2:3" x14ac:dyDescent="0.55000000000000004">
      <c r="B6725" s="129"/>
      <c r="C6725" s="125"/>
    </row>
    <row r="6726" spans="2:3" x14ac:dyDescent="0.55000000000000004">
      <c r="B6726" s="129"/>
      <c r="C6726" s="125"/>
    </row>
    <row r="6727" spans="2:3" x14ac:dyDescent="0.55000000000000004">
      <c r="B6727" s="129"/>
      <c r="C6727" s="125"/>
    </row>
    <row r="6728" spans="2:3" x14ac:dyDescent="0.55000000000000004">
      <c r="B6728" s="129"/>
      <c r="C6728" s="125"/>
    </row>
    <row r="6729" spans="2:3" x14ac:dyDescent="0.55000000000000004">
      <c r="B6729" s="129"/>
      <c r="C6729" s="125"/>
    </row>
    <row r="6730" spans="2:3" x14ac:dyDescent="0.55000000000000004">
      <c r="B6730" s="129"/>
      <c r="C6730" s="125"/>
    </row>
    <row r="6731" spans="2:3" x14ac:dyDescent="0.55000000000000004">
      <c r="B6731" s="129"/>
      <c r="C6731" s="125"/>
    </row>
    <row r="6732" spans="2:3" x14ac:dyDescent="0.55000000000000004">
      <c r="B6732" s="129"/>
      <c r="C6732" s="125"/>
    </row>
    <row r="6733" spans="2:3" x14ac:dyDescent="0.55000000000000004">
      <c r="B6733" s="129"/>
      <c r="C6733" s="125"/>
    </row>
    <row r="6734" spans="2:3" x14ac:dyDescent="0.55000000000000004">
      <c r="B6734" s="129"/>
      <c r="C6734" s="125"/>
    </row>
    <row r="6735" spans="2:3" x14ac:dyDescent="0.55000000000000004">
      <c r="B6735" s="129"/>
      <c r="C6735" s="125"/>
    </row>
    <row r="6736" spans="2:3" x14ac:dyDescent="0.55000000000000004">
      <c r="B6736" s="129"/>
      <c r="C6736" s="125"/>
    </row>
    <row r="6737" spans="2:3" x14ac:dyDescent="0.55000000000000004">
      <c r="B6737" s="129"/>
      <c r="C6737" s="125"/>
    </row>
    <row r="6738" spans="2:3" x14ac:dyDescent="0.55000000000000004">
      <c r="B6738" s="129"/>
      <c r="C6738" s="125"/>
    </row>
    <row r="6739" spans="2:3" x14ac:dyDescent="0.55000000000000004">
      <c r="B6739" s="129"/>
      <c r="C6739" s="125"/>
    </row>
    <row r="6740" spans="2:3" x14ac:dyDescent="0.55000000000000004">
      <c r="B6740" s="129"/>
      <c r="C6740" s="125"/>
    </row>
    <row r="6741" spans="2:3" x14ac:dyDescent="0.55000000000000004">
      <c r="B6741" s="129"/>
      <c r="C6741" s="125"/>
    </row>
    <row r="6742" spans="2:3" x14ac:dyDescent="0.55000000000000004">
      <c r="B6742" s="129"/>
      <c r="C6742" s="125"/>
    </row>
    <row r="6743" spans="2:3" x14ac:dyDescent="0.55000000000000004">
      <c r="B6743" s="129"/>
      <c r="C6743" s="125"/>
    </row>
    <row r="6744" spans="2:3" x14ac:dyDescent="0.55000000000000004">
      <c r="B6744" s="129"/>
      <c r="C6744" s="125"/>
    </row>
    <row r="6745" spans="2:3" x14ac:dyDescent="0.55000000000000004">
      <c r="B6745" s="129"/>
      <c r="C6745" s="125"/>
    </row>
    <row r="6746" spans="2:3" x14ac:dyDescent="0.55000000000000004">
      <c r="B6746" s="129"/>
      <c r="C6746" s="125"/>
    </row>
    <row r="6747" spans="2:3" x14ac:dyDescent="0.55000000000000004">
      <c r="B6747" s="129"/>
      <c r="C6747" s="125"/>
    </row>
    <row r="6748" spans="2:3" x14ac:dyDescent="0.55000000000000004">
      <c r="B6748" s="129"/>
      <c r="C6748" s="125"/>
    </row>
    <row r="6749" spans="2:3" x14ac:dyDescent="0.55000000000000004">
      <c r="B6749" s="129"/>
      <c r="C6749" s="125"/>
    </row>
    <row r="6750" spans="2:3" x14ac:dyDescent="0.55000000000000004">
      <c r="B6750" s="129"/>
      <c r="C6750" s="125"/>
    </row>
    <row r="6751" spans="2:3" x14ac:dyDescent="0.55000000000000004">
      <c r="B6751" s="129"/>
      <c r="C6751" s="125"/>
    </row>
    <row r="6752" spans="2:3" x14ac:dyDescent="0.55000000000000004">
      <c r="B6752" s="129"/>
      <c r="C6752" s="125"/>
    </row>
    <row r="6753" spans="2:3" x14ac:dyDescent="0.55000000000000004">
      <c r="B6753" s="129"/>
      <c r="C6753" s="125"/>
    </row>
    <row r="6754" spans="2:3" x14ac:dyDescent="0.55000000000000004">
      <c r="B6754" s="129"/>
      <c r="C6754" s="125"/>
    </row>
    <row r="6755" spans="2:3" x14ac:dyDescent="0.55000000000000004">
      <c r="B6755" s="129"/>
      <c r="C6755" s="125"/>
    </row>
    <row r="6756" spans="2:3" x14ac:dyDescent="0.55000000000000004">
      <c r="B6756" s="129"/>
      <c r="C6756" s="125"/>
    </row>
    <row r="6757" spans="2:3" x14ac:dyDescent="0.55000000000000004">
      <c r="B6757" s="129"/>
      <c r="C6757" s="125"/>
    </row>
    <row r="6758" spans="2:3" x14ac:dyDescent="0.55000000000000004">
      <c r="B6758" s="129"/>
      <c r="C6758" s="125"/>
    </row>
    <row r="6759" spans="2:3" x14ac:dyDescent="0.55000000000000004">
      <c r="B6759" s="129"/>
      <c r="C6759" s="125"/>
    </row>
    <row r="6760" spans="2:3" x14ac:dyDescent="0.55000000000000004">
      <c r="B6760" s="129"/>
      <c r="C6760" s="125"/>
    </row>
    <row r="6761" spans="2:3" x14ac:dyDescent="0.55000000000000004">
      <c r="B6761" s="129"/>
      <c r="C6761" s="125"/>
    </row>
    <row r="6762" spans="2:3" x14ac:dyDescent="0.55000000000000004">
      <c r="B6762" s="129"/>
      <c r="C6762" s="125"/>
    </row>
    <row r="6763" spans="2:3" x14ac:dyDescent="0.55000000000000004">
      <c r="B6763" s="129"/>
      <c r="C6763" s="125"/>
    </row>
    <row r="6764" spans="2:3" x14ac:dyDescent="0.55000000000000004">
      <c r="B6764" s="129"/>
      <c r="C6764" s="125"/>
    </row>
    <row r="6765" spans="2:3" x14ac:dyDescent="0.55000000000000004">
      <c r="B6765" s="129"/>
      <c r="C6765" s="125"/>
    </row>
    <row r="6766" spans="2:3" x14ac:dyDescent="0.55000000000000004">
      <c r="B6766" s="129"/>
      <c r="C6766" s="125"/>
    </row>
    <row r="6767" spans="2:3" x14ac:dyDescent="0.55000000000000004">
      <c r="B6767" s="129"/>
      <c r="C6767" s="125"/>
    </row>
    <row r="6768" spans="2:3" x14ac:dyDescent="0.55000000000000004">
      <c r="B6768" s="129"/>
      <c r="C6768" s="125"/>
    </row>
    <row r="6769" spans="2:3" x14ac:dyDescent="0.55000000000000004">
      <c r="B6769" s="129"/>
      <c r="C6769" s="125"/>
    </row>
    <row r="6770" spans="2:3" x14ac:dyDescent="0.55000000000000004">
      <c r="B6770" s="129"/>
      <c r="C6770" s="125"/>
    </row>
    <row r="6771" spans="2:3" x14ac:dyDescent="0.55000000000000004">
      <c r="B6771" s="129"/>
      <c r="C6771" s="125"/>
    </row>
    <row r="6772" spans="2:3" x14ac:dyDescent="0.55000000000000004">
      <c r="B6772" s="129"/>
      <c r="C6772" s="125"/>
    </row>
    <row r="6773" spans="2:3" x14ac:dyDescent="0.55000000000000004">
      <c r="B6773" s="129"/>
      <c r="C6773" s="125"/>
    </row>
    <row r="6774" spans="2:3" x14ac:dyDescent="0.55000000000000004">
      <c r="B6774" s="129"/>
      <c r="C6774" s="125"/>
    </row>
    <row r="6775" spans="2:3" x14ac:dyDescent="0.55000000000000004">
      <c r="B6775" s="129"/>
      <c r="C6775" s="125"/>
    </row>
    <row r="6776" spans="2:3" x14ac:dyDescent="0.55000000000000004">
      <c r="B6776" s="129"/>
      <c r="C6776" s="125"/>
    </row>
    <row r="6777" spans="2:3" x14ac:dyDescent="0.55000000000000004">
      <c r="B6777" s="129"/>
      <c r="C6777" s="125"/>
    </row>
    <row r="6778" spans="2:3" x14ac:dyDescent="0.55000000000000004">
      <c r="B6778" s="129"/>
      <c r="C6778" s="125"/>
    </row>
    <row r="6779" spans="2:3" x14ac:dyDescent="0.55000000000000004">
      <c r="B6779" s="129"/>
      <c r="C6779" s="125"/>
    </row>
    <row r="6780" spans="2:3" x14ac:dyDescent="0.55000000000000004">
      <c r="B6780" s="129"/>
      <c r="C6780" s="125"/>
    </row>
    <row r="6781" spans="2:3" x14ac:dyDescent="0.55000000000000004">
      <c r="B6781" s="129"/>
      <c r="C6781" s="125"/>
    </row>
    <row r="6782" spans="2:3" x14ac:dyDescent="0.55000000000000004">
      <c r="B6782" s="129"/>
      <c r="C6782" s="125"/>
    </row>
    <row r="6783" spans="2:3" x14ac:dyDescent="0.55000000000000004">
      <c r="B6783" s="129"/>
      <c r="C6783" s="125"/>
    </row>
    <row r="6784" spans="2:3" x14ac:dyDescent="0.55000000000000004">
      <c r="B6784" s="129"/>
      <c r="C6784" s="125"/>
    </row>
    <row r="6785" spans="2:3" x14ac:dyDescent="0.55000000000000004">
      <c r="B6785" s="129"/>
      <c r="C6785" s="125"/>
    </row>
    <row r="6786" spans="2:3" x14ac:dyDescent="0.55000000000000004">
      <c r="B6786" s="129"/>
      <c r="C6786" s="125"/>
    </row>
    <row r="6787" spans="2:3" x14ac:dyDescent="0.55000000000000004">
      <c r="B6787" s="129"/>
      <c r="C6787" s="125"/>
    </row>
    <row r="6788" spans="2:3" x14ac:dyDescent="0.55000000000000004">
      <c r="B6788" s="129"/>
      <c r="C6788" s="125"/>
    </row>
    <row r="6789" spans="2:3" x14ac:dyDescent="0.55000000000000004">
      <c r="B6789" s="129"/>
      <c r="C6789" s="125"/>
    </row>
    <row r="6790" spans="2:3" x14ac:dyDescent="0.55000000000000004">
      <c r="B6790" s="129"/>
      <c r="C6790" s="125"/>
    </row>
    <row r="6791" spans="2:3" x14ac:dyDescent="0.55000000000000004">
      <c r="B6791" s="129"/>
      <c r="C6791" s="125"/>
    </row>
    <row r="6792" spans="2:3" x14ac:dyDescent="0.55000000000000004">
      <c r="B6792" s="129"/>
      <c r="C6792" s="125"/>
    </row>
    <row r="6793" spans="2:3" x14ac:dyDescent="0.55000000000000004">
      <c r="B6793" s="129"/>
      <c r="C6793" s="125"/>
    </row>
    <row r="6794" spans="2:3" x14ac:dyDescent="0.55000000000000004">
      <c r="B6794" s="129"/>
      <c r="C6794" s="125"/>
    </row>
    <row r="6795" spans="2:3" x14ac:dyDescent="0.55000000000000004">
      <c r="B6795" s="129"/>
      <c r="C6795" s="125"/>
    </row>
    <row r="6796" spans="2:3" x14ac:dyDescent="0.55000000000000004">
      <c r="B6796" s="129"/>
      <c r="C6796" s="125"/>
    </row>
    <row r="6797" spans="2:3" x14ac:dyDescent="0.55000000000000004">
      <c r="B6797" s="129"/>
      <c r="C6797" s="125"/>
    </row>
    <row r="6798" spans="2:3" x14ac:dyDescent="0.55000000000000004">
      <c r="B6798" s="129"/>
      <c r="C6798" s="125"/>
    </row>
    <row r="6799" spans="2:3" x14ac:dyDescent="0.55000000000000004">
      <c r="B6799" s="129"/>
      <c r="C6799" s="125"/>
    </row>
    <row r="6800" spans="2:3" x14ac:dyDescent="0.55000000000000004">
      <c r="B6800" s="129"/>
      <c r="C6800" s="125"/>
    </row>
    <row r="6801" spans="2:3" x14ac:dyDescent="0.55000000000000004">
      <c r="B6801" s="129"/>
      <c r="C6801" s="125"/>
    </row>
    <row r="6802" spans="2:3" x14ac:dyDescent="0.55000000000000004">
      <c r="B6802" s="129"/>
      <c r="C6802" s="125"/>
    </row>
    <row r="6803" spans="2:3" x14ac:dyDescent="0.55000000000000004">
      <c r="B6803" s="129"/>
      <c r="C6803" s="125"/>
    </row>
    <row r="6804" spans="2:3" x14ac:dyDescent="0.55000000000000004">
      <c r="B6804" s="129"/>
      <c r="C6804" s="125"/>
    </row>
    <row r="6805" spans="2:3" x14ac:dyDescent="0.55000000000000004">
      <c r="B6805" s="129"/>
      <c r="C6805" s="125"/>
    </row>
    <row r="6806" spans="2:3" x14ac:dyDescent="0.55000000000000004">
      <c r="B6806" s="129"/>
      <c r="C6806" s="125"/>
    </row>
    <row r="6807" spans="2:3" x14ac:dyDescent="0.55000000000000004">
      <c r="B6807" s="129"/>
      <c r="C6807" s="125"/>
    </row>
    <row r="6808" spans="2:3" x14ac:dyDescent="0.55000000000000004">
      <c r="B6808" s="129"/>
      <c r="C6808" s="125"/>
    </row>
    <row r="6809" spans="2:3" x14ac:dyDescent="0.55000000000000004">
      <c r="B6809" s="129"/>
      <c r="C6809" s="125"/>
    </row>
    <row r="6810" spans="2:3" x14ac:dyDescent="0.55000000000000004">
      <c r="B6810" s="129"/>
      <c r="C6810" s="125"/>
    </row>
    <row r="6811" spans="2:3" x14ac:dyDescent="0.55000000000000004">
      <c r="B6811" s="129"/>
      <c r="C6811" s="125"/>
    </row>
    <row r="6812" spans="2:3" x14ac:dyDescent="0.55000000000000004">
      <c r="B6812" s="129"/>
      <c r="C6812" s="125"/>
    </row>
    <row r="6813" spans="2:3" x14ac:dyDescent="0.55000000000000004">
      <c r="B6813" s="129"/>
      <c r="C6813" s="125"/>
    </row>
    <row r="6814" spans="2:3" x14ac:dyDescent="0.55000000000000004">
      <c r="B6814" s="129"/>
      <c r="C6814" s="125"/>
    </row>
    <row r="6815" spans="2:3" x14ac:dyDescent="0.55000000000000004">
      <c r="B6815" s="129"/>
      <c r="C6815" s="125"/>
    </row>
    <row r="6816" spans="2:3" x14ac:dyDescent="0.55000000000000004">
      <c r="B6816" s="129"/>
      <c r="C6816" s="125"/>
    </row>
    <row r="6817" spans="2:3" x14ac:dyDescent="0.55000000000000004">
      <c r="B6817" s="129"/>
      <c r="C6817" s="125"/>
    </row>
    <row r="6818" spans="2:3" x14ac:dyDescent="0.55000000000000004">
      <c r="B6818" s="129"/>
      <c r="C6818" s="125"/>
    </row>
    <row r="6819" spans="2:3" x14ac:dyDescent="0.55000000000000004">
      <c r="B6819" s="129"/>
      <c r="C6819" s="125"/>
    </row>
    <row r="6820" spans="2:3" x14ac:dyDescent="0.55000000000000004">
      <c r="B6820" s="129"/>
      <c r="C6820" s="125"/>
    </row>
    <row r="6821" spans="2:3" x14ac:dyDescent="0.55000000000000004">
      <c r="B6821" s="129"/>
      <c r="C6821" s="125"/>
    </row>
    <row r="6822" spans="2:3" x14ac:dyDescent="0.55000000000000004">
      <c r="B6822" s="129"/>
      <c r="C6822" s="125"/>
    </row>
    <row r="6823" spans="2:3" x14ac:dyDescent="0.55000000000000004">
      <c r="B6823" s="129"/>
      <c r="C6823" s="125"/>
    </row>
    <row r="6824" spans="2:3" x14ac:dyDescent="0.55000000000000004">
      <c r="B6824" s="129"/>
      <c r="C6824" s="125"/>
    </row>
    <row r="6825" spans="2:3" x14ac:dyDescent="0.55000000000000004">
      <c r="B6825" s="129"/>
      <c r="C6825" s="125"/>
    </row>
    <row r="6826" spans="2:3" x14ac:dyDescent="0.55000000000000004">
      <c r="B6826" s="129"/>
      <c r="C6826" s="125"/>
    </row>
    <row r="6827" spans="2:3" x14ac:dyDescent="0.55000000000000004">
      <c r="B6827" s="129"/>
      <c r="C6827" s="125"/>
    </row>
    <row r="6828" spans="2:3" x14ac:dyDescent="0.55000000000000004">
      <c r="B6828" s="129"/>
      <c r="C6828" s="125"/>
    </row>
    <row r="6829" spans="2:3" x14ac:dyDescent="0.55000000000000004">
      <c r="B6829" s="129"/>
      <c r="C6829" s="125"/>
    </row>
    <row r="6830" spans="2:3" x14ac:dyDescent="0.55000000000000004">
      <c r="B6830" s="129"/>
      <c r="C6830" s="125"/>
    </row>
    <row r="6831" spans="2:3" x14ac:dyDescent="0.55000000000000004">
      <c r="B6831" s="129"/>
      <c r="C6831" s="125"/>
    </row>
    <row r="6832" spans="2:3" x14ac:dyDescent="0.55000000000000004">
      <c r="B6832" s="129"/>
      <c r="C6832" s="125"/>
    </row>
    <row r="6833" spans="2:3" x14ac:dyDescent="0.55000000000000004">
      <c r="B6833" s="129"/>
      <c r="C6833" s="125"/>
    </row>
    <row r="6834" spans="2:3" x14ac:dyDescent="0.55000000000000004">
      <c r="B6834" s="129"/>
      <c r="C6834" s="125"/>
    </row>
    <row r="6835" spans="2:3" x14ac:dyDescent="0.55000000000000004">
      <c r="B6835" s="129"/>
      <c r="C6835" s="125"/>
    </row>
    <row r="6836" spans="2:3" x14ac:dyDescent="0.55000000000000004">
      <c r="B6836" s="129"/>
      <c r="C6836" s="125"/>
    </row>
    <row r="6837" spans="2:3" x14ac:dyDescent="0.55000000000000004">
      <c r="B6837" s="129"/>
      <c r="C6837" s="125"/>
    </row>
    <row r="6838" spans="2:3" x14ac:dyDescent="0.55000000000000004">
      <c r="B6838" s="129"/>
      <c r="C6838" s="125"/>
    </row>
    <row r="6839" spans="2:3" x14ac:dyDescent="0.55000000000000004">
      <c r="B6839" s="129"/>
      <c r="C6839" s="125"/>
    </row>
    <row r="6840" spans="2:3" x14ac:dyDescent="0.55000000000000004">
      <c r="B6840" s="129"/>
      <c r="C6840" s="125"/>
    </row>
    <row r="6841" spans="2:3" x14ac:dyDescent="0.55000000000000004">
      <c r="B6841" s="129"/>
      <c r="C6841" s="125"/>
    </row>
    <row r="6842" spans="2:3" x14ac:dyDescent="0.55000000000000004">
      <c r="B6842" s="129"/>
      <c r="C6842" s="125"/>
    </row>
    <row r="6843" spans="2:3" x14ac:dyDescent="0.55000000000000004">
      <c r="B6843" s="129"/>
      <c r="C6843" s="125"/>
    </row>
    <row r="6844" spans="2:3" x14ac:dyDescent="0.55000000000000004">
      <c r="B6844" s="129"/>
      <c r="C6844" s="125"/>
    </row>
    <row r="6845" spans="2:3" x14ac:dyDescent="0.55000000000000004">
      <c r="B6845" s="129"/>
      <c r="C6845" s="125"/>
    </row>
    <row r="6846" spans="2:3" x14ac:dyDescent="0.55000000000000004">
      <c r="B6846" s="129"/>
      <c r="C6846" s="125"/>
    </row>
    <row r="6847" spans="2:3" x14ac:dyDescent="0.55000000000000004">
      <c r="B6847" s="129"/>
      <c r="C6847" s="125"/>
    </row>
    <row r="6848" spans="2:3" x14ac:dyDescent="0.55000000000000004">
      <c r="B6848" s="129"/>
      <c r="C6848" s="125"/>
    </row>
    <row r="6849" spans="2:3" x14ac:dyDescent="0.55000000000000004">
      <c r="B6849" s="129"/>
      <c r="C6849" s="125"/>
    </row>
    <row r="6850" spans="2:3" x14ac:dyDescent="0.55000000000000004">
      <c r="B6850" s="129"/>
      <c r="C6850" s="125"/>
    </row>
    <row r="6851" spans="2:3" x14ac:dyDescent="0.55000000000000004">
      <c r="B6851" s="129"/>
      <c r="C6851" s="125"/>
    </row>
    <row r="6852" spans="2:3" x14ac:dyDescent="0.55000000000000004">
      <c r="B6852" s="129"/>
      <c r="C6852" s="125"/>
    </row>
    <row r="6853" spans="2:3" x14ac:dyDescent="0.55000000000000004">
      <c r="B6853" s="129"/>
      <c r="C6853" s="125"/>
    </row>
    <row r="6854" spans="2:3" x14ac:dyDescent="0.55000000000000004">
      <c r="B6854" s="129"/>
      <c r="C6854" s="125"/>
    </row>
    <row r="6855" spans="2:3" x14ac:dyDescent="0.55000000000000004">
      <c r="B6855" s="129"/>
      <c r="C6855" s="125"/>
    </row>
    <row r="6856" spans="2:3" x14ac:dyDescent="0.55000000000000004">
      <c r="B6856" s="129"/>
      <c r="C6856" s="125"/>
    </row>
    <row r="6857" spans="2:3" x14ac:dyDescent="0.55000000000000004">
      <c r="B6857" s="129"/>
      <c r="C6857" s="125"/>
    </row>
    <row r="6858" spans="2:3" x14ac:dyDescent="0.55000000000000004">
      <c r="B6858" s="129"/>
      <c r="C6858" s="125"/>
    </row>
    <row r="6859" spans="2:3" x14ac:dyDescent="0.55000000000000004">
      <c r="B6859" s="129"/>
      <c r="C6859" s="125"/>
    </row>
    <row r="6860" spans="2:3" x14ac:dyDescent="0.55000000000000004">
      <c r="B6860" s="129"/>
      <c r="C6860" s="125"/>
    </row>
    <row r="6861" spans="2:3" x14ac:dyDescent="0.55000000000000004">
      <c r="B6861" s="129"/>
      <c r="C6861" s="125"/>
    </row>
    <row r="6862" spans="2:3" x14ac:dyDescent="0.55000000000000004">
      <c r="B6862" s="129"/>
      <c r="C6862" s="125"/>
    </row>
    <row r="6863" spans="2:3" x14ac:dyDescent="0.55000000000000004">
      <c r="B6863" s="129"/>
      <c r="C6863" s="125"/>
    </row>
    <row r="6864" spans="2:3" x14ac:dyDescent="0.55000000000000004">
      <c r="B6864" s="129"/>
      <c r="C6864" s="125"/>
    </row>
    <row r="6865" spans="2:3" x14ac:dyDescent="0.55000000000000004">
      <c r="B6865" s="129"/>
      <c r="C6865" s="125"/>
    </row>
    <row r="6866" spans="2:3" x14ac:dyDescent="0.55000000000000004">
      <c r="B6866" s="129"/>
      <c r="C6866" s="125"/>
    </row>
    <row r="6867" spans="2:3" x14ac:dyDescent="0.55000000000000004">
      <c r="B6867" s="129"/>
      <c r="C6867" s="125"/>
    </row>
    <row r="6868" spans="2:3" x14ac:dyDescent="0.55000000000000004">
      <c r="B6868" s="129"/>
      <c r="C6868" s="125"/>
    </row>
    <row r="6869" spans="2:3" x14ac:dyDescent="0.55000000000000004">
      <c r="B6869" s="129"/>
      <c r="C6869" s="125"/>
    </row>
    <row r="6870" spans="2:3" x14ac:dyDescent="0.55000000000000004">
      <c r="B6870" s="129"/>
      <c r="C6870" s="125"/>
    </row>
    <row r="6871" spans="2:3" x14ac:dyDescent="0.55000000000000004">
      <c r="B6871" s="129"/>
      <c r="C6871" s="125"/>
    </row>
    <row r="6872" spans="2:3" x14ac:dyDescent="0.55000000000000004">
      <c r="B6872" s="129"/>
      <c r="C6872" s="125"/>
    </row>
    <row r="6873" spans="2:3" x14ac:dyDescent="0.55000000000000004">
      <c r="B6873" s="129"/>
      <c r="C6873" s="125"/>
    </row>
    <row r="6874" spans="2:3" x14ac:dyDescent="0.55000000000000004">
      <c r="B6874" s="129"/>
      <c r="C6874" s="125"/>
    </row>
    <row r="6875" spans="2:3" x14ac:dyDescent="0.55000000000000004">
      <c r="B6875" s="129"/>
      <c r="C6875" s="125"/>
    </row>
    <row r="6876" spans="2:3" x14ac:dyDescent="0.55000000000000004">
      <c r="B6876" s="129"/>
      <c r="C6876" s="125"/>
    </row>
    <row r="6877" spans="2:3" x14ac:dyDescent="0.55000000000000004">
      <c r="B6877" s="129"/>
      <c r="C6877" s="125"/>
    </row>
    <row r="6878" spans="2:3" x14ac:dyDescent="0.55000000000000004">
      <c r="B6878" s="129"/>
      <c r="C6878" s="125"/>
    </row>
    <row r="6879" spans="2:3" x14ac:dyDescent="0.55000000000000004">
      <c r="B6879" s="129"/>
      <c r="C6879" s="125"/>
    </row>
    <row r="6880" spans="2:3" x14ac:dyDescent="0.55000000000000004">
      <c r="B6880" s="129"/>
      <c r="C6880" s="125"/>
    </row>
    <row r="6881" spans="2:3" x14ac:dyDescent="0.55000000000000004">
      <c r="B6881" s="129"/>
      <c r="C6881" s="125"/>
    </row>
    <row r="6882" spans="2:3" x14ac:dyDescent="0.55000000000000004">
      <c r="B6882" s="129"/>
      <c r="C6882" s="125"/>
    </row>
    <row r="6883" spans="2:3" x14ac:dyDescent="0.55000000000000004">
      <c r="B6883" s="129"/>
      <c r="C6883" s="125"/>
    </row>
    <row r="6884" spans="2:3" x14ac:dyDescent="0.55000000000000004">
      <c r="B6884" s="129"/>
      <c r="C6884" s="125"/>
    </row>
    <row r="6885" spans="2:3" x14ac:dyDescent="0.55000000000000004">
      <c r="B6885" s="129"/>
      <c r="C6885" s="125"/>
    </row>
    <row r="6886" spans="2:3" x14ac:dyDescent="0.55000000000000004">
      <c r="B6886" s="129"/>
      <c r="C6886" s="125"/>
    </row>
    <row r="6887" spans="2:3" x14ac:dyDescent="0.55000000000000004">
      <c r="B6887" s="129"/>
      <c r="C6887" s="125"/>
    </row>
    <row r="6888" spans="2:3" x14ac:dyDescent="0.55000000000000004">
      <c r="B6888" s="129"/>
      <c r="C6888" s="125"/>
    </row>
    <row r="6889" spans="2:3" x14ac:dyDescent="0.55000000000000004">
      <c r="B6889" s="129"/>
      <c r="C6889" s="125"/>
    </row>
    <row r="6890" spans="2:3" x14ac:dyDescent="0.55000000000000004">
      <c r="B6890" s="129"/>
      <c r="C6890" s="125"/>
    </row>
    <row r="6891" spans="2:3" x14ac:dyDescent="0.55000000000000004">
      <c r="B6891" s="129"/>
      <c r="C6891" s="125"/>
    </row>
    <row r="6892" spans="2:3" x14ac:dyDescent="0.55000000000000004">
      <c r="B6892" s="129"/>
      <c r="C6892" s="125"/>
    </row>
    <row r="6893" spans="2:3" x14ac:dyDescent="0.55000000000000004">
      <c r="B6893" s="129"/>
      <c r="C6893" s="125"/>
    </row>
    <row r="6894" spans="2:3" x14ac:dyDescent="0.55000000000000004">
      <c r="B6894" s="129"/>
      <c r="C6894" s="125"/>
    </row>
    <row r="6895" spans="2:3" x14ac:dyDescent="0.55000000000000004">
      <c r="B6895" s="129"/>
      <c r="C6895" s="125"/>
    </row>
    <row r="6896" spans="2:3" x14ac:dyDescent="0.55000000000000004">
      <c r="B6896" s="129"/>
      <c r="C6896" s="125"/>
    </row>
    <row r="6897" spans="2:3" x14ac:dyDescent="0.55000000000000004">
      <c r="B6897" s="129"/>
      <c r="C6897" s="125"/>
    </row>
    <row r="6898" spans="2:3" x14ac:dyDescent="0.55000000000000004">
      <c r="B6898" s="129"/>
      <c r="C6898" s="125"/>
    </row>
    <row r="6899" spans="2:3" x14ac:dyDescent="0.55000000000000004">
      <c r="B6899" s="129"/>
      <c r="C6899" s="125"/>
    </row>
    <row r="6900" spans="2:3" x14ac:dyDescent="0.55000000000000004">
      <c r="B6900" s="129"/>
      <c r="C6900" s="125"/>
    </row>
    <row r="6901" spans="2:3" x14ac:dyDescent="0.55000000000000004">
      <c r="B6901" s="129"/>
      <c r="C6901" s="125"/>
    </row>
    <row r="6902" spans="2:3" x14ac:dyDescent="0.55000000000000004">
      <c r="B6902" s="129"/>
      <c r="C6902" s="125"/>
    </row>
    <row r="6903" spans="2:3" x14ac:dyDescent="0.55000000000000004">
      <c r="B6903" s="129"/>
      <c r="C6903" s="125"/>
    </row>
    <row r="6904" spans="2:3" x14ac:dyDescent="0.55000000000000004">
      <c r="B6904" s="129"/>
      <c r="C6904" s="125"/>
    </row>
    <row r="6905" spans="2:3" x14ac:dyDescent="0.55000000000000004">
      <c r="B6905" s="129"/>
      <c r="C6905" s="125"/>
    </row>
    <row r="6906" spans="2:3" x14ac:dyDescent="0.55000000000000004">
      <c r="B6906" s="129"/>
      <c r="C6906" s="125"/>
    </row>
    <row r="6907" spans="2:3" x14ac:dyDescent="0.55000000000000004">
      <c r="B6907" s="129"/>
      <c r="C6907" s="125"/>
    </row>
    <row r="6908" spans="2:3" x14ac:dyDescent="0.55000000000000004">
      <c r="B6908" s="129"/>
      <c r="C6908" s="125"/>
    </row>
    <row r="6909" spans="2:3" x14ac:dyDescent="0.55000000000000004">
      <c r="B6909" s="129"/>
      <c r="C6909" s="125"/>
    </row>
    <row r="6910" spans="2:3" x14ac:dyDescent="0.55000000000000004">
      <c r="B6910" s="129"/>
      <c r="C6910" s="125"/>
    </row>
    <row r="6911" spans="2:3" x14ac:dyDescent="0.55000000000000004">
      <c r="B6911" s="129"/>
      <c r="C6911" s="125"/>
    </row>
    <row r="6912" spans="2:3" x14ac:dyDescent="0.55000000000000004">
      <c r="B6912" s="129"/>
      <c r="C6912" s="125"/>
    </row>
    <row r="6913" spans="2:3" x14ac:dyDescent="0.55000000000000004">
      <c r="B6913" s="129"/>
      <c r="C6913" s="125"/>
    </row>
    <row r="6914" spans="2:3" x14ac:dyDescent="0.55000000000000004">
      <c r="B6914" s="129"/>
      <c r="C6914" s="125"/>
    </row>
    <row r="6915" spans="2:3" x14ac:dyDescent="0.55000000000000004">
      <c r="B6915" s="129"/>
      <c r="C6915" s="125"/>
    </row>
    <row r="6916" spans="2:3" x14ac:dyDescent="0.55000000000000004">
      <c r="B6916" s="129"/>
      <c r="C6916" s="125"/>
    </row>
    <row r="6917" spans="2:3" x14ac:dyDescent="0.55000000000000004">
      <c r="B6917" s="129"/>
      <c r="C6917" s="125"/>
    </row>
    <row r="6918" spans="2:3" x14ac:dyDescent="0.55000000000000004">
      <c r="B6918" s="129"/>
      <c r="C6918" s="125"/>
    </row>
    <row r="6919" spans="2:3" x14ac:dyDescent="0.55000000000000004">
      <c r="B6919" s="129"/>
      <c r="C6919" s="125"/>
    </row>
    <row r="6920" spans="2:3" x14ac:dyDescent="0.55000000000000004">
      <c r="B6920" s="129"/>
      <c r="C6920" s="125"/>
    </row>
    <row r="6921" spans="2:3" x14ac:dyDescent="0.55000000000000004">
      <c r="B6921" s="129"/>
      <c r="C6921" s="125"/>
    </row>
    <row r="6922" spans="2:3" x14ac:dyDescent="0.55000000000000004">
      <c r="B6922" s="129"/>
      <c r="C6922" s="125"/>
    </row>
    <row r="6923" spans="2:3" x14ac:dyDescent="0.55000000000000004">
      <c r="B6923" s="129"/>
      <c r="C6923" s="125"/>
    </row>
    <row r="6924" spans="2:3" x14ac:dyDescent="0.55000000000000004">
      <c r="B6924" s="129"/>
      <c r="C6924" s="125"/>
    </row>
    <row r="6925" spans="2:3" x14ac:dyDescent="0.55000000000000004">
      <c r="B6925" s="129"/>
      <c r="C6925" s="125"/>
    </row>
    <row r="6926" spans="2:3" x14ac:dyDescent="0.55000000000000004">
      <c r="B6926" s="129"/>
      <c r="C6926" s="125"/>
    </row>
    <row r="6927" spans="2:3" x14ac:dyDescent="0.55000000000000004">
      <c r="B6927" s="129"/>
      <c r="C6927" s="125"/>
    </row>
    <row r="6928" spans="2:3" x14ac:dyDescent="0.55000000000000004">
      <c r="B6928" s="129"/>
      <c r="C6928" s="125"/>
    </row>
    <row r="6929" spans="2:3" x14ac:dyDescent="0.55000000000000004">
      <c r="B6929" s="129"/>
      <c r="C6929" s="125"/>
    </row>
    <row r="6930" spans="2:3" x14ac:dyDescent="0.55000000000000004">
      <c r="B6930" s="129"/>
      <c r="C6930" s="125"/>
    </row>
    <row r="6931" spans="2:3" x14ac:dyDescent="0.55000000000000004">
      <c r="B6931" s="129"/>
      <c r="C6931" s="125"/>
    </row>
    <row r="6932" spans="2:3" x14ac:dyDescent="0.55000000000000004">
      <c r="B6932" s="129"/>
      <c r="C6932" s="125"/>
    </row>
    <row r="6933" spans="2:3" x14ac:dyDescent="0.55000000000000004">
      <c r="B6933" s="129"/>
      <c r="C6933" s="125"/>
    </row>
    <row r="6934" spans="2:3" x14ac:dyDescent="0.55000000000000004">
      <c r="B6934" s="129"/>
      <c r="C6934" s="125"/>
    </row>
    <row r="6935" spans="2:3" x14ac:dyDescent="0.55000000000000004">
      <c r="B6935" s="129"/>
      <c r="C6935" s="125"/>
    </row>
    <row r="6936" spans="2:3" x14ac:dyDescent="0.55000000000000004">
      <c r="B6936" s="129"/>
      <c r="C6936" s="125"/>
    </row>
    <row r="6937" spans="2:3" x14ac:dyDescent="0.55000000000000004">
      <c r="B6937" s="129"/>
      <c r="C6937" s="125"/>
    </row>
    <row r="6938" spans="2:3" x14ac:dyDescent="0.55000000000000004">
      <c r="B6938" s="129"/>
      <c r="C6938" s="125"/>
    </row>
    <row r="6939" spans="2:3" x14ac:dyDescent="0.55000000000000004">
      <c r="B6939" s="129"/>
      <c r="C6939" s="125"/>
    </row>
    <row r="6940" spans="2:3" x14ac:dyDescent="0.55000000000000004">
      <c r="B6940" s="129"/>
      <c r="C6940" s="125"/>
    </row>
    <row r="6941" spans="2:3" x14ac:dyDescent="0.55000000000000004">
      <c r="B6941" s="129"/>
      <c r="C6941" s="125"/>
    </row>
    <row r="6942" spans="2:3" x14ac:dyDescent="0.55000000000000004">
      <c r="B6942" s="129"/>
      <c r="C6942" s="125"/>
    </row>
    <row r="6943" spans="2:3" x14ac:dyDescent="0.55000000000000004">
      <c r="B6943" s="129"/>
      <c r="C6943" s="125"/>
    </row>
    <row r="6944" spans="2:3" x14ac:dyDescent="0.55000000000000004">
      <c r="B6944" s="129"/>
      <c r="C6944" s="125"/>
    </row>
    <row r="6945" spans="2:3" x14ac:dyDescent="0.55000000000000004">
      <c r="B6945" s="129"/>
      <c r="C6945" s="125"/>
    </row>
    <row r="6946" spans="2:3" x14ac:dyDescent="0.55000000000000004">
      <c r="B6946" s="129"/>
      <c r="C6946" s="125"/>
    </row>
    <row r="6947" spans="2:3" x14ac:dyDescent="0.55000000000000004">
      <c r="B6947" s="129"/>
      <c r="C6947" s="125"/>
    </row>
    <row r="6948" spans="2:3" x14ac:dyDescent="0.55000000000000004">
      <c r="B6948" s="129"/>
      <c r="C6948" s="125"/>
    </row>
    <row r="6949" spans="2:3" x14ac:dyDescent="0.55000000000000004">
      <c r="B6949" s="129"/>
      <c r="C6949" s="125"/>
    </row>
    <row r="6950" spans="2:3" x14ac:dyDescent="0.55000000000000004">
      <c r="B6950" s="129"/>
      <c r="C6950" s="125"/>
    </row>
    <row r="6951" spans="2:3" x14ac:dyDescent="0.55000000000000004">
      <c r="B6951" s="129"/>
      <c r="C6951" s="125"/>
    </row>
    <row r="6952" spans="2:3" x14ac:dyDescent="0.55000000000000004">
      <c r="B6952" s="129"/>
      <c r="C6952" s="125"/>
    </row>
    <row r="6953" spans="2:3" x14ac:dyDescent="0.55000000000000004">
      <c r="B6953" s="129"/>
      <c r="C6953" s="125"/>
    </row>
    <row r="6954" spans="2:3" x14ac:dyDescent="0.55000000000000004">
      <c r="B6954" s="129"/>
      <c r="C6954" s="125"/>
    </row>
    <row r="6955" spans="2:3" x14ac:dyDescent="0.55000000000000004">
      <c r="B6955" s="129"/>
      <c r="C6955" s="125"/>
    </row>
    <row r="6956" spans="2:3" x14ac:dyDescent="0.55000000000000004">
      <c r="B6956" s="129"/>
      <c r="C6956" s="125"/>
    </row>
    <row r="6957" spans="2:3" x14ac:dyDescent="0.55000000000000004">
      <c r="B6957" s="129"/>
      <c r="C6957" s="125"/>
    </row>
    <row r="6958" spans="2:3" x14ac:dyDescent="0.55000000000000004">
      <c r="B6958" s="129"/>
      <c r="C6958" s="125"/>
    </row>
    <row r="6959" spans="2:3" x14ac:dyDescent="0.55000000000000004">
      <c r="B6959" s="129"/>
      <c r="C6959" s="125"/>
    </row>
    <row r="6960" spans="2:3" x14ac:dyDescent="0.55000000000000004">
      <c r="B6960" s="129"/>
      <c r="C6960" s="125"/>
    </row>
    <row r="6961" spans="2:3" x14ac:dyDescent="0.55000000000000004">
      <c r="B6961" s="129"/>
      <c r="C6961" s="125"/>
    </row>
    <row r="6962" spans="2:3" x14ac:dyDescent="0.55000000000000004">
      <c r="B6962" s="129"/>
      <c r="C6962" s="125"/>
    </row>
    <row r="6963" spans="2:3" x14ac:dyDescent="0.55000000000000004">
      <c r="B6963" s="129"/>
      <c r="C6963" s="125"/>
    </row>
    <row r="6964" spans="2:3" x14ac:dyDescent="0.55000000000000004">
      <c r="B6964" s="129"/>
      <c r="C6964" s="125"/>
    </row>
    <row r="6965" spans="2:3" x14ac:dyDescent="0.55000000000000004">
      <c r="B6965" s="129"/>
      <c r="C6965" s="125"/>
    </row>
    <row r="6966" spans="2:3" x14ac:dyDescent="0.55000000000000004">
      <c r="B6966" s="129"/>
      <c r="C6966" s="125"/>
    </row>
    <row r="6967" spans="2:3" x14ac:dyDescent="0.55000000000000004">
      <c r="B6967" s="129"/>
      <c r="C6967" s="125"/>
    </row>
    <row r="6968" spans="2:3" x14ac:dyDescent="0.55000000000000004">
      <c r="B6968" s="129"/>
      <c r="C6968" s="125"/>
    </row>
    <row r="6969" spans="2:3" x14ac:dyDescent="0.55000000000000004">
      <c r="B6969" s="129"/>
      <c r="C6969" s="125"/>
    </row>
    <row r="6970" spans="2:3" x14ac:dyDescent="0.55000000000000004">
      <c r="B6970" s="129"/>
      <c r="C6970" s="125"/>
    </row>
    <row r="6971" spans="2:3" x14ac:dyDescent="0.55000000000000004">
      <c r="B6971" s="129"/>
      <c r="C6971" s="125"/>
    </row>
    <row r="6972" spans="2:3" x14ac:dyDescent="0.55000000000000004">
      <c r="B6972" s="129"/>
      <c r="C6972" s="125"/>
    </row>
    <row r="6973" spans="2:3" x14ac:dyDescent="0.55000000000000004">
      <c r="B6973" s="129"/>
      <c r="C6973" s="125"/>
    </row>
    <row r="6974" spans="2:3" x14ac:dyDescent="0.55000000000000004">
      <c r="B6974" s="129"/>
      <c r="C6974" s="125"/>
    </row>
    <row r="6975" spans="2:3" x14ac:dyDescent="0.55000000000000004">
      <c r="B6975" s="129"/>
      <c r="C6975" s="125"/>
    </row>
    <row r="6976" spans="2:3" x14ac:dyDescent="0.55000000000000004">
      <c r="B6976" s="129"/>
      <c r="C6976" s="125"/>
    </row>
    <row r="6977" spans="2:3" x14ac:dyDescent="0.55000000000000004">
      <c r="B6977" s="129"/>
      <c r="C6977" s="125"/>
    </row>
    <row r="6978" spans="2:3" x14ac:dyDescent="0.55000000000000004">
      <c r="B6978" s="129"/>
      <c r="C6978" s="125"/>
    </row>
    <row r="6979" spans="2:3" x14ac:dyDescent="0.55000000000000004">
      <c r="B6979" s="129"/>
      <c r="C6979" s="125"/>
    </row>
    <row r="6980" spans="2:3" x14ac:dyDescent="0.55000000000000004">
      <c r="B6980" s="129"/>
      <c r="C6980" s="125"/>
    </row>
    <row r="6981" spans="2:3" x14ac:dyDescent="0.55000000000000004">
      <c r="B6981" s="129"/>
      <c r="C6981" s="125"/>
    </row>
    <row r="6982" spans="2:3" x14ac:dyDescent="0.55000000000000004">
      <c r="B6982" s="129"/>
      <c r="C6982" s="125"/>
    </row>
    <row r="6983" spans="2:3" x14ac:dyDescent="0.55000000000000004">
      <c r="B6983" s="129"/>
      <c r="C6983" s="125"/>
    </row>
    <row r="6984" spans="2:3" x14ac:dyDescent="0.55000000000000004">
      <c r="B6984" s="129"/>
      <c r="C6984" s="125"/>
    </row>
    <row r="6985" spans="2:3" x14ac:dyDescent="0.55000000000000004">
      <c r="B6985" s="129"/>
      <c r="C6985" s="125"/>
    </row>
    <row r="6986" spans="2:3" x14ac:dyDescent="0.55000000000000004">
      <c r="B6986" s="129"/>
      <c r="C6986" s="125"/>
    </row>
    <row r="6987" spans="2:3" x14ac:dyDescent="0.55000000000000004">
      <c r="B6987" s="129"/>
      <c r="C6987" s="125"/>
    </row>
    <row r="6988" spans="2:3" x14ac:dyDescent="0.55000000000000004">
      <c r="B6988" s="129"/>
      <c r="C6988" s="125"/>
    </row>
    <row r="6989" spans="2:3" x14ac:dyDescent="0.55000000000000004">
      <c r="B6989" s="129"/>
      <c r="C6989" s="125"/>
    </row>
    <row r="6990" spans="2:3" x14ac:dyDescent="0.55000000000000004">
      <c r="B6990" s="129"/>
      <c r="C6990" s="125"/>
    </row>
    <row r="6991" spans="2:3" x14ac:dyDescent="0.55000000000000004">
      <c r="B6991" s="129"/>
      <c r="C6991" s="125"/>
    </row>
    <row r="6992" spans="2:3" x14ac:dyDescent="0.55000000000000004">
      <c r="B6992" s="129"/>
      <c r="C6992" s="125"/>
    </row>
    <row r="6993" spans="2:3" x14ac:dyDescent="0.55000000000000004">
      <c r="B6993" s="129"/>
      <c r="C6993" s="125"/>
    </row>
    <row r="6994" spans="2:3" x14ac:dyDescent="0.55000000000000004">
      <c r="B6994" s="129"/>
      <c r="C6994" s="125"/>
    </row>
    <row r="6995" spans="2:3" x14ac:dyDescent="0.55000000000000004">
      <c r="B6995" s="129"/>
      <c r="C6995" s="125"/>
    </row>
    <row r="6996" spans="2:3" x14ac:dyDescent="0.55000000000000004">
      <c r="B6996" s="129"/>
      <c r="C6996" s="125"/>
    </row>
    <row r="6997" spans="2:3" x14ac:dyDescent="0.55000000000000004">
      <c r="B6997" s="129"/>
      <c r="C6997" s="125"/>
    </row>
    <row r="6998" spans="2:3" x14ac:dyDescent="0.55000000000000004">
      <c r="B6998" s="129"/>
      <c r="C6998" s="125"/>
    </row>
    <row r="6999" spans="2:3" x14ac:dyDescent="0.55000000000000004">
      <c r="B6999" s="129"/>
      <c r="C6999" s="125"/>
    </row>
    <row r="7000" spans="2:3" x14ac:dyDescent="0.55000000000000004">
      <c r="B7000" s="129"/>
      <c r="C7000" s="125"/>
    </row>
    <row r="7001" spans="2:3" x14ac:dyDescent="0.55000000000000004">
      <c r="B7001" s="129"/>
      <c r="C7001" s="125"/>
    </row>
    <row r="7002" spans="2:3" x14ac:dyDescent="0.55000000000000004">
      <c r="B7002" s="129"/>
      <c r="C7002" s="125"/>
    </row>
    <row r="7003" spans="2:3" x14ac:dyDescent="0.55000000000000004">
      <c r="B7003" s="129"/>
      <c r="C7003" s="125"/>
    </row>
    <row r="7004" spans="2:3" x14ac:dyDescent="0.55000000000000004">
      <c r="B7004" s="129"/>
      <c r="C7004" s="125"/>
    </row>
    <row r="7005" spans="2:3" x14ac:dyDescent="0.55000000000000004">
      <c r="B7005" s="129"/>
      <c r="C7005" s="125"/>
    </row>
    <row r="7006" spans="2:3" x14ac:dyDescent="0.55000000000000004">
      <c r="B7006" s="129"/>
      <c r="C7006" s="125"/>
    </row>
    <row r="7007" spans="2:3" x14ac:dyDescent="0.55000000000000004">
      <c r="B7007" s="129"/>
      <c r="C7007" s="125"/>
    </row>
    <row r="7008" spans="2:3" x14ac:dyDescent="0.55000000000000004">
      <c r="B7008" s="129"/>
      <c r="C7008" s="125"/>
    </row>
    <row r="7009" spans="2:3" x14ac:dyDescent="0.55000000000000004">
      <c r="B7009" s="129"/>
      <c r="C7009" s="125"/>
    </row>
    <row r="7010" spans="2:3" x14ac:dyDescent="0.55000000000000004">
      <c r="B7010" s="129"/>
      <c r="C7010" s="125"/>
    </row>
    <row r="7011" spans="2:3" x14ac:dyDescent="0.55000000000000004">
      <c r="B7011" s="129"/>
      <c r="C7011" s="125"/>
    </row>
    <row r="7012" spans="2:3" x14ac:dyDescent="0.55000000000000004">
      <c r="B7012" s="129"/>
      <c r="C7012" s="125"/>
    </row>
    <row r="7013" spans="2:3" x14ac:dyDescent="0.55000000000000004">
      <c r="B7013" s="129"/>
      <c r="C7013" s="125"/>
    </row>
    <row r="7014" spans="2:3" x14ac:dyDescent="0.55000000000000004">
      <c r="B7014" s="129"/>
      <c r="C7014" s="125"/>
    </row>
    <row r="7015" spans="2:3" x14ac:dyDescent="0.55000000000000004">
      <c r="B7015" s="129"/>
      <c r="C7015" s="125"/>
    </row>
    <row r="7016" spans="2:3" x14ac:dyDescent="0.55000000000000004">
      <c r="B7016" s="129"/>
      <c r="C7016" s="125"/>
    </row>
    <row r="7017" spans="2:3" x14ac:dyDescent="0.55000000000000004">
      <c r="B7017" s="129"/>
      <c r="C7017" s="125"/>
    </row>
    <row r="7018" spans="2:3" x14ac:dyDescent="0.55000000000000004">
      <c r="B7018" s="129"/>
      <c r="C7018" s="125"/>
    </row>
    <row r="7019" spans="2:3" x14ac:dyDescent="0.55000000000000004">
      <c r="B7019" s="129"/>
      <c r="C7019" s="125"/>
    </row>
    <row r="7020" spans="2:3" x14ac:dyDescent="0.55000000000000004">
      <c r="B7020" s="129"/>
      <c r="C7020" s="125"/>
    </row>
    <row r="7021" spans="2:3" x14ac:dyDescent="0.55000000000000004">
      <c r="B7021" s="129"/>
      <c r="C7021" s="125"/>
    </row>
    <row r="7022" spans="2:3" x14ac:dyDescent="0.55000000000000004">
      <c r="B7022" s="129"/>
      <c r="C7022" s="125"/>
    </row>
    <row r="7023" spans="2:3" x14ac:dyDescent="0.55000000000000004">
      <c r="B7023" s="129"/>
      <c r="C7023" s="125"/>
    </row>
    <row r="7024" spans="2:3" x14ac:dyDescent="0.55000000000000004">
      <c r="B7024" s="129"/>
      <c r="C7024" s="125"/>
    </row>
    <row r="7025" spans="2:3" x14ac:dyDescent="0.55000000000000004">
      <c r="B7025" s="129"/>
      <c r="C7025" s="125"/>
    </row>
    <row r="7026" spans="2:3" x14ac:dyDescent="0.55000000000000004">
      <c r="B7026" s="129"/>
      <c r="C7026" s="125"/>
    </row>
    <row r="7027" spans="2:3" x14ac:dyDescent="0.55000000000000004">
      <c r="B7027" s="129"/>
      <c r="C7027" s="125"/>
    </row>
    <row r="7028" spans="2:3" x14ac:dyDescent="0.55000000000000004">
      <c r="B7028" s="129"/>
      <c r="C7028" s="125"/>
    </row>
    <row r="7029" spans="2:3" x14ac:dyDescent="0.55000000000000004">
      <c r="B7029" s="129"/>
      <c r="C7029" s="125"/>
    </row>
    <row r="7030" spans="2:3" x14ac:dyDescent="0.55000000000000004">
      <c r="B7030" s="129"/>
      <c r="C7030" s="125"/>
    </row>
    <row r="7031" spans="2:3" x14ac:dyDescent="0.55000000000000004">
      <c r="B7031" s="129"/>
      <c r="C7031" s="125"/>
    </row>
    <row r="7032" spans="2:3" x14ac:dyDescent="0.55000000000000004">
      <c r="B7032" s="129"/>
      <c r="C7032" s="125"/>
    </row>
    <row r="7033" spans="2:3" x14ac:dyDescent="0.55000000000000004">
      <c r="B7033" s="129"/>
      <c r="C7033" s="125"/>
    </row>
    <row r="7034" spans="2:3" x14ac:dyDescent="0.55000000000000004">
      <c r="B7034" s="129"/>
      <c r="C7034" s="125"/>
    </row>
    <row r="7035" spans="2:3" x14ac:dyDescent="0.55000000000000004">
      <c r="B7035" s="129"/>
      <c r="C7035" s="125"/>
    </row>
    <row r="7036" spans="2:3" x14ac:dyDescent="0.55000000000000004">
      <c r="B7036" s="129"/>
      <c r="C7036" s="125"/>
    </row>
    <row r="7037" spans="2:3" x14ac:dyDescent="0.55000000000000004">
      <c r="B7037" s="129"/>
      <c r="C7037" s="125"/>
    </row>
    <row r="7038" spans="2:3" x14ac:dyDescent="0.55000000000000004">
      <c r="B7038" s="129"/>
      <c r="C7038" s="125"/>
    </row>
    <row r="7039" spans="2:3" x14ac:dyDescent="0.55000000000000004">
      <c r="B7039" s="129"/>
      <c r="C7039" s="125"/>
    </row>
    <row r="7040" spans="2:3" x14ac:dyDescent="0.55000000000000004">
      <c r="B7040" s="129"/>
      <c r="C7040" s="125"/>
    </row>
    <row r="7041" spans="2:3" x14ac:dyDescent="0.55000000000000004">
      <c r="B7041" s="129"/>
      <c r="C7041" s="125"/>
    </row>
    <row r="7042" spans="2:3" x14ac:dyDescent="0.55000000000000004">
      <c r="B7042" s="129"/>
      <c r="C7042" s="125"/>
    </row>
    <row r="7043" spans="2:3" x14ac:dyDescent="0.55000000000000004">
      <c r="B7043" s="129"/>
      <c r="C7043" s="125"/>
    </row>
    <row r="7044" spans="2:3" x14ac:dyDescent="0.55000000000000004">
      <c r="B7044" s="129"/>
      <c r="C7044" s="125"/>
    </row>
    <row r="7045" spans="2:3" x14ac:dyDescent="0.55000000000000004">
      <c r="B7045" s="129"/>
      <c r="C7045" s="125"/>
    </row>
    <row r="7046" spans="2:3" x14ac:dyDescent="0.55000000000000004">
      <c r="B7046" s="129"/>
      <c r="C7046" s="125"/>
    </row>
    <row r="7047" spans="2:3" x14ac:dyDescent="0.55000000000000004">
      <c r="B7047" s="129"/>
      <c r="C7047" s="125"/>
    </row>
    <row r="7048" spans="2:3" x14ac:dyDescent="0.55000000000000004">
      <c r="B7048" s="129"/>
      <c r="C7048" s="125"/>
    </row>
    <row r="7049" spans="2:3" x14ac:dyDescent="0.55000000000000004">
      <c r="B7049" s="129"/>
      <c r="C7049" s="125"/>
    </row>
    <row r="7050" spans="2:3" x14ac:dyDescent="0.55000000000000004">
      <c r="B7050" s="129"/>
      <c r="C7050" s="125"/>
    </row>
    <row r="7051" spans="2:3" x14ac:dyDescent="0.55000000000000004">
      <c r="B7051" s="129"/>
      <c r="C7051" s="125"/>
    </row>
    <row r="7052" spans="2:3" x14ac:dyDescent="0.55000000000000004">
      <c r="B7052" s="129"/>
      <c r="C7052" s="125"/>
    </row>
    <row r="7053" spans="2:3" x14ac:dyDescent="0.55000000000000004">
      <c r="B7053" s="129"/>
      <c r="C7053" s="125"/>
    </row>
    <row r="7054" spans="2:3" x14ac:dyDescent="0.55000000000000004">
      <c r="B7054" s="129"/>
      <c r="C7054" s="125"/>
    </row>
    <row r="7055" spans="2:3" x14ac:dyDescent="0.55000000000000004">
      <c r="B7055" s="129"/>
      <c r="C7055" s="125"/>
    </row>
    <row r="7056" spans="2:3" x14ac:dyDescent="0.55000000000000004">
      <c r="B7056" s="129"/>
      <c r="C7056" s="125"/>
    </row>
    <row r="7057" spans="2:3" x14ac:dyDescent="0.55000000000000004">
      <c r="B7057" s="129"/>
      <c r="C7057" s="125"/>
    </row>
    <row r="7058" spans="2:3" x14ac:dyDescent="0.55000000000000004">
      <c r="B7058" s="129"/>
      <c r="C7058" s="125"/>
    </row>
    <row r="7059" spans="2:3" x14ac:dyDescent="0.55000000000000004">
      <c r="B7059" s="129"/>
      <c r="C7059" s="125"/>
    </row>
    <row r="7060" spans="2:3" x14ac:dyDescent="0.55000000000000004">
      <c r="B7060" s="129"/>
      <c r="C7060" s="125"/>
    </row>
    <row r="7061" spans="2:3" x14ac:dyDescent="0.55000000000000004">
      <c r="B7061" s="129"/>
      <c r="C7061" s="125"/>
    </row>
    <row r="7062" spans="2:3" x14ac:dyDescent="0.55000000000000004">
      <c r="B7062" s="129"/>
      <c r="C7062" s="125"/>
    </row>
    <row r="7063" spans="2:3" x14ac:dyDescent="0.55000000000000004">
      <c r="B7063" s="129"/>
      <c r="C7063" s="125"/>
    </row>
    <row r="7064" spans="2:3" x14ac:dyDescent="0.55000000000000004">
      <c r="B7064" s="129"/>
      <c r="C7064" s="125"/>
    </row>
    <row r="7065" spans="2:3" x14ac:dyDescent="0.55000000000000004">
      <c r="B7065" s="129"/>
      <c r="C7065" s="125"/>
    </row>
    <row r="7066" spans="2:3" x14ac:dyDescent="0.55000000000000004">
      <c r="B7066" s="129"/>
      <c r="C7066" s="125"/>
    </row>
    <row r="7067" spans="2:3" x14ac:dyDescent="0.55000000000000004">
      <c r="B7067" s="129"/>
      <c r="C7067" s="125"/>
    </row>
    <row r="7068" spans="2:3" x14ac:dyDescent="0.55000000000000004">
      <c r="B7068" s="129"/>
      <c r="C7068" s="125"/>
    </row>
    <row r="7069" spans="2:3" x14ac:dyDescent="0.55000000000000004">
      <c r="B7069" s="129"/>
      <c r="C7069" s="125"/>
    </row>
    <row r="7070" spans="2:3" x14ac:dyDescent="0.55000000000000004">
      <c r="B7070" s="129"/>
      <c r="C7070" s="125"/>
    </row>
    <row r="7071" spans="2:3" x14ac:dyDescent="0.55000000000000004">
      <c r="B7071" s="129"/>
      <c r="C7071" s="125"/>
    </row>
    <row r="7072" spans="2:3" x14ac:dyDescent="0.55000000000000004">
      <c r="B7072" s="129"/>
      <c r="C7072" s="125"/>
    </row>
    <row r="7073" spans="2:3" x14ac:dyDescent="0.55000000000000004">
      <c r="B7073" s="129"/>
      <c r="C7073" s="125"/>
    </row>
    <row r="7074" spans="2:3" x14ac:dyDescent="0.55000000000000004">
      <c r="B7074" s="129"/>
      <c r="C7074" s="125"/>
    </row>
    <row r="7075" spans="2:3" x14ac:dyDescent="0.55000000000000004">
      <c r="B7075" s="129"/>
      <c r="C7075" s="125"/>
    </row>
    <row r="7076" spans="2:3" x14ac:dyDescent="0.55000000000000004">
      <c r="B7076" s="129"/>
      <c r="C7076" s="125"/>
    </row>
    <row r="7077" spans="2:3" x14ac:dyDescent="0.55000000000000004">
      <c r="B7077" s="129"/>
      <c r="C7077" s="125"/>
    </row>
    <row r="7078" spans="2:3" x14ac:dyDescent="0.55000000000000004">
      <c r="B7078" s="129"/>
      <c r="C7078" s="125"/>
    </row>
    <row r="7079" spans="2:3" x14ac:dyDescent="0.55000000000000004">
      <c r="B7079" s="129"/>
      <c r="C7079" s="125"/>
    </row>
    <row r="7080" spans="2:3" x14ac:dyDescent="0.55000000000000004">
      <c r="B7080" s="129"/>
      <c r="C7080" s="125"/>
    </row>
    <row r="7081" spans="2:3" x14ac:dyDescent="0.55000000000000004">
      <c r="B7081" s="129"/>
      <c r="C7081" s="125"/>
    </row>
    <row r="7082" spans="2:3" x14ac:dyDescent="0.55000000000000004">
      <c r="B7082" s="129"/>
      <c r="C7082" s="125"/>
    </row>
    <row r="7083" spans="2:3" x14ac:dyDescent="0.55000000000000004">
      <c r="B7083" s="129"/>
      <c r="C7083" s="125"/>
    </row>
    <row r="7084" spans="2:3" x14ac:dyDescent="0.55000000000000004">
      <c r="B7084" s="129"/>
      <c r="C7084" s="125"/>
    </row>
    <row r="7085" spans="2:3" x14ac:dyDescent="0.55000000000000004">
      <c r="B7085" s="129"/>
      <c r="C7085" s="125"/>
    </row>
    <row r="7086" spans="2:3" x14ac:dyDescent="0.55000000000000004">
      <c r="B7086" s="129"/>
      <c r="C7086" s="125"/>
    </row>
    <row r="7087" spans="2:3" x14ac:dyDescent="0.55000000000000004">
      <c r="B7087" s="129"/>
      <c r="C7087" s="125"/>
    </row>
    <row r="7088" spans="2:3" x14ac:dyDescent="0.55000000000000004">
      <c r="B7088" s="129"/>
      <c r="C7088" s="125"/>
    </row>
    <row r="7089" spans="2:3" x14ac:dyDescent="0.55000000000000004">
      <c r="B7089" s="129"/>
      <c r="C7089" s="125"/>
    </row>
    <row r="7090" spans="2:3" x14ac:dyDescent="0.55000000000000004">
      <c r="B7090" s="129"/>
      <c r="C7090" s="125"/>
    </row>
    <row r="7091" spans="2:3" x14ac:dyDescent="0.55000000000000004">
      <c r="B7091" s="129"/>
      <c r="C7091" s="125"/>
    </row>
    <row r="7092" spans="2:3" x14ac:dyDescent="0.55000000000000004">
      <c r="B7092" s="129"/>
      <c r="C7092" s="125"/>
    </row>
    <row r="7093" spans="2:3" x14ac:dyDescent="0.55000000000000004">
      <c r="B7093" s="129"/>
      <c r="C7093" s="125"/>
    </row>
    <row r="7094" spans="2:3" x14ac:dyDescent="0.55000000000000004">
      <c r="B7094" s="129"/>
      <c r="C7094" s="125"/>
    </row>
    <row r="7095" spans="2:3" x14ac:dyDescent="0.55000000000000004">
      <c r="B7095" s="129"/>
      <c r="C7095" s="125"/>
    </row>
    <row r="7096" spans="2:3" x14ac:dyDescent="0.55000000000000004">
      <c r="B7096" s="129"/>
      <c r="C7096" s="125"/>
    </row>
    <row r="7097" spans="2:3" x14ac:dyDescent="0.55000000000000004">
      <c r="B7097" s="129"/>
      <c r="C7097" s="125"/>
    </row>
    <row r="7098" spans="2:3" x14ac:dyDescent="0.55000000000000004">
      <c r="B7098" s="129"/>
      <c r="C7098" s="125"/>
    </row>
    <row r="7099" spans="2:3" x14ac:dyDescent="0.55000000000000004">
      <c r="B7099" s="129"/>
      <c r="C7099" s="125"/>
    </row>
    <row r="7100" spans="2:3" x14ac:dyDescent="0.55000000000000004">
      <c r="B7100" s="129"/>
      <c r="C7100" s="125"/>
    </row>
    <row r="7101" spans="2:3" x14ac:dyDescent="0.55000000000000004">
      <c r="B7101" s="129"/>
      <c r="C7101" s="125"/>
    </row>
    <row r="7102" spans="2:3" x14ac:dyDescent="0.55000000000000004">
      <c r="B7102" s="129"/>
      <c r="C7102" s="125"/>
    </row>
    <row r="7103" spans="2:3" x14ac:dyDescent="0.55000000000000004">
      <c r="B7103" s="129"/>
      <c r="C7103" s="125"/>
    </row>
    <row r="7104" spans="2:3" x14ac:dyDescent="0.55000000000000004">
      <c r="B7104" s="129"/>
      <c r="C7104" s="125"/>
    </row>
    <row r="7105" spans="2:3" x14ac:dyDescent="0.55000000000000004">
      <c r="B7105" s="129"/>
      <c r="C7105" s="125"/>
    </row>
    <row r="7106" spans="2:3" x14ac:dyDescent="0.55000000000000004">
      <c r="B7106" s="129"/>
      <c r="C7106" s="125"/>
    </row>
    <row r="7107" spans="2:3" x14ac:dyDescent="0.55000000000000004">
      <c r="B7107" s="129"/>
      <c r="C7107" s="125"/>
    </row>
    <row r="7108" spans="2:3" x14ac:dyDescent="0.55000000000000004">
      <c r="B7108" s="129"/>
      <c r="C7108" s="125"/>
    </row>
    <row r="7109" spans="2:3" x14ac:dyDescent="0.55000000000000004">
      <c r="B7109" s="129"/>
      <c r="C7109" s="125"/>
    </row>
    <row r="7110" spans="2:3" x14ac:dyDescent="0.55000000000000004">
      <c r="B7110" s="129"/>
      <c r="C7110" s="125"/>
    </row>
    <row r="7111" spans="2:3" x14ac:dyDescent="0.55000000000000004">
      <c r="B7111" s="129"/>
      <c r="C7111" s="125"/>
    </row>
    <row r="7112" spans="2:3" x14ac:dyDescent="0.55000000000000004">
      <c r="B7112" s="129"/>
      <c r="C7112" s="125"/>
    </row>
    <row r="7113" spans="2:3" x14ac:dyDescent="0.55000000000000004">
      <c r="B7113" s="129"/>
      <c r="C7113" s="125"/>
    </row>
    <row r="7114" spans="2:3" x14ac:dyDescent="0.55000000000000004">
      <c r="B7114" s="129"/>
      <c r="C7114" s="125"/>
    </row>
    <row r="7115" spans="2:3" x14ac:dyDescent="0.55000000000000004">
      <c r="B7115" s="129"/>
      <c r="C7115" s="125"/>
    </row>
    <row r="7116" spans="2:3" x14ac:dyDescent="0.55000000000000004">
      <c r="B7116" s="129"/>
      <c r="C7116" s="125"/>
    </row>
    <row r="7117" spans="2:3" x14ac:dyDescent="0.55000000000000004">
      <c r="B7117" s="129"/>
      <c r="C7117" s="125"/>
    </row>
    <row r="7118" spans="2:3" x14ac:dyDescent="0.55000000000000004">
      <c r="B7118" s="129"/>
      <c r="C7118" s="125"/>
    </row>
    <row r="7119" spans="2:3" x14ac:dyDescent="0.55000000000000004">
      <c r="B7119" s="129"/>
      <c r="C7119" s="125"/>
    </row>
    <row r="7120" spans="2:3" x14ac:dyDescent="0.55000000000000004">
      <c r="B7120" s="129"/>
      <c r="C7120" s="125"/>
    </row>
    <row r="7121" spans="2:3" x14ac:dyDescent="0.55000000000000004">
      <c r="B7121" s="129"/>
      <c r="C7121" s="125"/>
    </row>
    <row r="7122" spans="2:3" x14ac:dyDescent="0.55000000000000004">
      <c r="B7122" s="129"/>
      <c r="C7122" s="125"/>
    </row>
    <row r="7123" spans="2:3" x14ac:dyDescent="0.55000000000000004">
      <c r="B7123" s="129"/>
      <c r="C7123" s="125"/>
    </row>
    <row r="7124" spans="2:3" x14ac:dyDescent="0.55000000000000004">
      <c r="B7124" s="129"/>
      <c r="C7124" s="125"/>
    </row>
    <row r="7125" spans="2:3" x14ac:dyDescent="0.55000000000000004">
      <c r="B7125" s="129"/>
      <c r="C7125" s="125"/>
    </row>
    <row r="7126" spans="2:3" x14ac:dyDescent="0.55000000000000004">
      <c r="B7126" s="129"/>
      <c r="C7126" s="125"/>
    </row>
    <row r="7127" spans="2:3" x14ac:dyDescent="0.55000000000000004">
      <c r="B7127" s="129"/>
      <c r="C7127" s="125"/>
    </row>
    <row r="7128" spans="2:3" x14ac:dyDescent="0.55000000000000004">
      <c r="B7128" s="129"/>
      <c r="C7128" s="125"/>
    </row>
    <row r="7129" spans="2:3" x14ac:dyDescent="0.55000000000000004">
      <c r="B7129" s="129"/>
      <c r="C7129" s="125"/>
    </row>
    <row r="7130" spans="2:3" x14ac:dyDescent="0.55000000000000004">
      <c r="B7130" s="129"/>
      <c r="C7130" s="125"/>
    </row>
    <row r="7131" spans="2:3" x14ac:dyDescent="0.55000000000000004">
      <c r="B7131" s="129"/>
      <c r="C7131" s="125"/>
    </row>
    <row r="7132" spans="2:3" x14ac:dyDescent="0.55000000000000004">
      <c r="B7132" s="129"/>
      <c r="C7132" s="125"/>
    </row>
    <row r="7133" spans="2:3" x14ac:dyDescent="0.55000000000000004">
      <c r="B7133" s="129"/>
      <c r="C7133" s="125"/>
    </row>
    <row r="7134" spans="2:3" x14ac:dyDescent="0.55000000000000004">
      <c r="B7134" s="129"/>
      <c r="C7134" s="125"/>
    </row>
    <row r="7135" spans="2:3" x14ac:dyDescent="0.55000000000000004">
      <c r="B7135" s="129"/>
      <c r="C7135" s="125"/>
    </row>
    <row r="7136" spans="2:3" x14ac:dyDescent="0.55000000000000004">
      <c r="B7136" s="129"/>
      <c r="C7136" s="125"/>
    </row>
    <row r="7137" spans="2:3" x14ac:dyDescent="0.55000000000000004">
      <c r="B7137" s="129"/>
      <c r="C7137" s="125"/>
    </row>
    <row r="7138" spans="2:3" x14ac:dyDescent="0.55000000000000004">
      <c r="B7138" s="129"/>
      <c r="C7138" s="125"/>
    </row>
    <row r="7139" spans="2:3" x14ac:dyDescent="0.55000000000000004">
      <c r="B7139" s="129"/>
      <c r="C7139" s="125"/>
    </row>
    <row r="7140" spans="2:3" x14ac:dyDescent="0.55000000000000004">
      <c r="B7140" s="129"/>
      <c r="C7140" s="125"/>
    </row>
    <row r="7141" spans="2:3" x14ac:dyDescent="0.55000000000000004">
      <c r="B7141" s="129"/>
      <c r="C7141" s="125"/>
    </row>
    <row r="7142" spans="2:3" x14ac:dyDescent="0.55000000000000004">
      <c r="B7142" s="129"/>
      <c r="C7142" s="125"/>
    </row>
    <row r="7143" spans="2:3" x14ac:dyDescent="0.55000000000000004">
      <c r="B7143" s="129"/>
      <c r="C7143" s="125"/>
    </row>
    <row r="7144" spans="2:3" x14ac:dyDescent="0.55000000000000004">
      <c r="B7144" s="129"/>
      <c r="C7144" s="125"/>
    </row>
    <row r="7145" spans="2:3" x14ac:dyDescent="0.55000000000000004">
      <c r="B7145" s="129"/>
      <c r="C7145" s="125"/>
    </row>
    <row r="7146" spans="2:3" x14ac:dyDescent="0.55000000000000004">
      <c r="B7146" s="129"/>
      <c r="C7146" s="125"/>
    </row>
    <row r="7147" spans="2:3" x14ac:dyDescent="0.55000000000000004">
      <c r="B7147" s="129"/>
      <c r="C7147" s="125"/>
    </row>
    <row r="7148" spans="2:3" x14ac:dyDescent="0.55000000000000004">
      <c r="B7148" s="129"/>
      <c r="C7148" s="125"/>
    </row>
    <row r="7149" spans="2:3" x14ac:dyDescent="0.55000000000000004">
      <c r="B7149" s="129"/>
      <c r="C7149" s="125"/>
    </row>
    <row r="7150" spans="2:3" x14ac:dyDescent="0.55000000000000004">
      <c r="B7150" s="129"/>
      <c r="C7150" s="125"/>
    </row>
    <row r="7151" spans="2:3" x14ac:dyDescent="0.55000000000000004">
      <c r="B7151" s="129"/>
      <c r="C7151" s="125"/>
    </row>
    <row r="7152" spans="2:3" x14ac:dyDescent="0.55000000000000004">
      <c r="B7152" s="129"/>
      <c r="C7152" s="125"/>
    </row>
    <row r="7153" spans="2:3" x14ac:dyDescent="0.55000000000000004">
      <c r="B7153" s="129"/>
      <c r="C7153" s="125"/>
    </row>
    <row r="7154" spans="2:3" x14ac:dyDescent="0.55000000000000004">
      <c r="B7154" s="129"/>
      <c r="C7154" s="125"/>
    </row>
    <row r="7155" spans="2:3" x14ac:dyDescent="0.55000000000000004">
      <c r="B7155" s="129"/>
      <c r="C7155" s="125"/>
    </row>
    <row r="7156" spans="2:3" x14ac:dyDescent="0.55000000000000004">
      <c r="B7156" s="129"/>
      <c r="C7156" s="125"/>
    </row>
    <row r="7157" spans="2:3" x14ac:dyDescent="0.55000000000000004">
      <c r="B7157" s="129"/>
      <c r="C7157" s="125"/>
    </row>
    <row r="7158" spans="2:3" x14ac:dyDescent="0.55000000000000004">
      <c r="B7158" s="129"/>
      <c r="C7158" s="125"/>
    </row>
    <row r="7159" spans="2:3" x14ac:dyDescent="0.55000000000000004">
      <c r="B7159" s="129"/>
      <c r="C7159" s="125"/>
    </row>
    <row r="7160" spans="2:3" x14ac:dyDescent="0.55000000000000004">
      <c r="B7160" s="129"/>
      <c r="C7160" s="125"/>
    </row>
    <row r="7161" spans="2:3" x14ac:dyDescent="0.55000000000000004">
      <c r="B7161" s="129"/>
      <c r="C7161" s="125"/>
    </row>
    <row r="7162" spans="2:3" x14ac:dyDescent="0.55000000000000004">
      <c r="B7162" s="129"/>
      <c r="C7162" s="125"/>
    </row>
    <row r="7163" spans="2:3" x14ac:dyDescent="0.55000000000000004">
      <c r="B7163" s="129"/>
      <c r="C7163" s="125"/>
    </row>
    <row r="7164" spans="2:3" x14ac:dyDescent="0.55000000000000004">
      <c r="B7164" s="129"/>
      <c r="C7164" s="125"/>
    </row>
    <row r="7165" spans="2:3" x14ac:dyDescent="0.55000000000000004">
      <c r="B7165" s="129"/>
      <c r="C7165" s="125"/>
    </row>
    <row r="7166" spans="2:3" x14ac:dyDescent="0.55000000000000004">
      <c r="B7166" s="129"/>
      <c r="C7166" s="125"/>
    </row>
    <row r="7167" spans="2:3" x14ac:dyDescent="0.55000000000000004">
      <c r="B7167" s="129"/>
      <c r="C7167" s="125"/>
    </row>
    <row r="7168" spans="2:3" x14ac:dyDescent="0.55000000000000004">
      <c r="B7168" s="129"/>
      <c r="C7168" s="125"/>
    </row>
    <row r="7169" spans="2:3" x14ac:dyDescent="0.55000000000000004">
      <c r="B7169" s="129"/>
      <c r="C7169" s="125"/>
    </row>
    <row r="7170" spans="2:3" x14ac:dyDescent="0.55000000000000004">
      <c r="B7170" s="129"/>
      <c r="C7170" s="125"/>
    </row>
    <row r="7171" spans="2:3" x14ac:dyDescent="0.55000000000000004">
      <c r="B7171" s="129"/>
      <c r="C7171" s="125"/>
    </row>
    <row r="7172" spans="2:3" x14ac:dyDescent="0.55000000000000004">
      <c r="B7172" s="129"/>
      <c r="C7172" s="125"/>
    </row>
    <row r="7173" spans="2:3" x14ac:dyDescent="0.55000000000000004">
      <c r="B7173" s="129"/>
      <c r="C7173" s="125"/>
    </row>
    <row r="7174" spans="2:3" x14ac:dyDescent="0.55000000000000004">
      <c r="B7174" s="129"/>
      <c r="C7174" s="125"/>
    </row>
    <row r="7175" spans="2:3" x14ac:dyDescent="0.55000000000000004">
      <c r="B7175" s="129"/>
      <c r="C7175" s="125"/>
    </row>
    <row r="7176" spans="2:3" x14ac:dyDescent="0.55000000000000004">
      <c r="B7176" s="129"/>
      <c r="C7176" s="125"/>
    </row>
    <row r="7177" spans="2:3" x14ac:dyDescent="0.55000000000000004">
      <c r="B7177" s="129"/>
      <c r="C7177" s="125"/>
    </row>
    <row r="7178" spans="2:3" x14ac:dyDescent="0.55000000000000004">
      <c r="B7178" s="129"/>
      <c r="C7178" s="125"/>
    </row>
    <row r="7179" spans="2:3" x14ac:dyDescent="0.55000000000000004">
      <c r="B7179" s="129"/>
      <c r="C7179" s="125"/>
    </row>
    <row r="7180" spans="2:3" x14ac:dyDescent="0.55000000000000004">
      <c r="B7180" s="129"/>
      <c r="C7180" s="125"/>
    </row>
    <row r="7181" spans="2:3" x14ac:dyDescent="0.55000000000000004">
      <c r="B7181" s="129"/>
      <c r="C7181" s="125"/>
    </row>
    <row r="7182" spans="2:3" x14ac:dyDescent="0.55000000000000004">
      <c r="B7182" s="129"/>
      <c r="C7182" s="125"/>
    </row>
    <row r="7183" spans="2:3" x14ac:dyDescent="0.55000000000000004">
      <c r="B7183" s="129"/>
      <c r="C7183" s="125"/>
    </row>
    <row r="7184" spans="2:3" x14ac:dyDescent="0.55000000000000004">
      <c r="B7184" s="129"/>
      <c r="C7184" s="125"/>
    </row>
    <row r="7185" spans="2:3" x14ac:dyDescent="0.55000000000000004">
      <c r="B7185" s="129"/>
      <c r="C7185" s="125"/>
    </row>
    <row r="7186" spans="2:3" x14ac:dyDescent="0.55000000000000004">
      <c r="B7186" s="129"/>
      <c r="C7186" s="125"/>
    </row>
    <row r="7187" spans="2:3" x14ac:dyDescent="0.55000000000000004">
      <c r="B7187" s="129"/>
      <c r="C7187" s="125"/>
    </row>
    <row r="7188" spans="2:3" x14ac:dyDescent="0.55000000000000004">
      <c r="B7188" s="129"/>
      <c r="C7188" s="125"/>
    </row>
    <row r="7189" spans="2:3" x14ac:dyDescent="0.55000000000000004">
      <c r="B7189" s="129"/>
      <c r="C7189" s="125"/>
    </row>
    <row r="7190" spans="2:3" x14ac:dyDescent="0.55000000000000004">
      <c r="B7190" s="129"/>
      <c r="C7190" s="125"/>
    </row>
    <row r="7191" spans="2:3" x14ac:dyDescent="0.55000000000000004">
      <c r="B7191" s="129"/>
      <c r="C7191" s="125"/>
    </row>
    <row r="7192" spans="2:3" x14ac:dyDescent="0.55000000000000004">
      <c r="B7192" s="129"/>
      <c r="C7192" s="125"/>
    </row>
    <row r="7193" spans="2:3" x14ac:dyDescent="0.55000000000000004">
      <c r="B7193" s="129"/>
      <c r="C7193" s="125"/>
    </row>
    <row r="7194" spans="2:3" x14ac:dyDescent="0.55000000000000004">
      <c r="B7194" s="129"/>
      <c r="C7194" s="125"/>
    </row>
    <row r="7195" spans="2:3" x14ac:dyDescent="0.55000000000000004">
      <c r="B7195" s="129"/>
      <c r="C7195" s="125"/>
    </row>
    <row r="7196" spans="2:3" x14ac:dyDescent="0.55000000000000004">
      <c r="B7196" s="129"/>
      <c r="C7196" s="125"/>
    </row>
    <row r="7197" spans="2:3" x14ac:dyDescent="0.55000000000000004">
      <c r="B7197" s="129"/>
      <c r="C7197" s="125"/>
    </row>
    <row r="7198" spans="2:3" x14ac:dyDescent="0.55000000000000004">
      <c r="B7198" s="129"/>
      <c r="C7198" s="125"/>
    </row>
    <row r="7199" spans="2:3" x14ac:dyDescent="0.55000000000000004">
      <c r="B7199" s="129"/>
      <c r="C7199" s="125"/>
    </row>
    <row r="7200" spans="2:3" x14ac:dyDescent="0.55000000000000004">
      <c r="B7200" s="129"/>
      <c r="C7200" s="125"/>
    </row>
    <row r="7201" spans="2:3" x14ac:dyDescent="0.55000000000000004">
      <c r="B7201" s="129"/>
      <c r="C7201" s="125"/>
    </row>
    <row r="7202" spans="2:3" x14ac:dyDescent="0.55000000000000004">
      <c r="B7202" s="129"/>
      <c r="C7202" s="125"/>
    </row>
    <row r="7203" spans="2:3" x14ac:dyDescent="0.55000000000000004">
      <c r="B7203" s="129"/>
      <c r="C7203" s="125"/>
    </row>
    <row r="7204" spans="2:3" x14ac:dyDescent="0.55000000000000004">
      <c r="B7204" s="129"/>
      <c r="C7204" s="125"/>
    </row>
    <row r="7205" spans="2:3" x14ac:dyDescent="0.55000000000000004">
      <c r="B7205" s="129"/>
      <c r="C7205" s="125"/>
    </row>
    <row r="7206" spans="2:3" x14ac:dyDescent="0.55000000000000004">
      <c r="B7206" s="129"/>
      <c r="C7206" s="125"/>
    </row>
    <row r="7207" spans="2:3" x14ac:dyDescent="0.55000000000000004">
      <c r="B7207" s="129"/>
      <c r="C7207" s="125"/>
    </row>
    <row r="7208" spans="2:3" x14ac:dyDescent="0.55000000000000004">
      <c r="B7208" s="129"/>
      <c r="C7208" s="125"/>
    </row>
    <row r="7209" spans="2:3" x14ac:dyDescent="0.55000000000000004">
      <c r="B7209" s="129"/>
      <c r="C7209" s="125"/>
    </row>
    <row r="7210" spans="2:3" x14ac:dyDescent="0.55000000000000004">
      <c r="B7210" s="129"/>
      <c r="C7210" s="125"/>
    </row>
    <row r="7211" spans="2:3" x14ac:dyDescent="0.55000000000000004">
      <c r="B7211" s="129"/>
      <c r="C7211" s="125"/>
    </row>
    <row r="7212" spans="2:3" x14ac:dyDescent="0.55000000000000004">
      <c r="B7212" s="129"/>
      <c r="C7212" s="125"/>
    </row>
    <row r="7213" spans="2:3" x14ac:dyDescent="0.55000000000000004">
      <c r="B7213" s="129"/>
      <c r="C7213" s="125"/>
    </row>
    <row r="7214" spans="2:3" x14ac:dyDescent="0.55000000000000004">
      <c r="B7214" s="129"/>
      <c r="C7214" s="125"/>
    </row>
    <row r="7215" spans="2:3" x14ac:dyDescent="0.55000000000000004">
      <c r="B7215" s="129"/>
      <c r="C7215" s="125"/>
    </row>
    <row r="7216" spans="2:3" x14ac:dyDescent="0.55000000000000004">
      <c r="B7216" s="129"/>
      <c r="C7216" s="125"/>
    </row>
    <row r="7217" spans="2:3" x14ac:dyDescent="0.55000000000000004">
      <c r="B7217" s="129"/>
      <c r="C7217" s="125"/>
    </row>
    <row r="7218" spans="2:3" x14ac:dyDescent="0.55000000000000004">
      <c r="B7218" s="129"/>
      <c r="C7218" s="125"/>
    </row>
    <row r="7219" spans="2:3" x14ac:dyDescent="0.55000000000000004">
      <c r="B7219" s="129"/>
      <c r="C7219" s="125"/>
    </row>
    <row r="7220" spans="2:3" x14ac:dyDescent="0.55000000000000004">
      <c r="B7220" s="129"/>
      <c r="C7220" s="125"/>
    </row>
    <row r="7221" spans="2:3" x14ac:dyDescent="0.55000000000000004">
      <c r="B7221" s="129"/>
      <c r="C7221" s="125"/>
    </row>
    <row r="7222" spans="2:3" x14ac:dyDescent="0.55000000000000004">
      <c r="B7222" s="129"/>
      <c r="C7222" s="125"/>
    </row>
    <row r="7223" spans="2:3" x14ac:dyDescent="0.55000000000000004">
      <c r="B7223" s="129"/>
      <c r="C7223" s="125"/>
    </row>
    <row r="7224" spans="2:3" x14ac:dyDescent="0.55000000000000004">
      <c r="B7224" s="129"/>
      <c r="C7224" s="125"/>
    </row>
    <row r="7225" spans="2:3" x14ac:dyDescent="0.55000000000000004">
      <c r="B7225" s="129"/>
      <c r="C7225" s="125"/>
    </row>
    <row r="7226" spans="2:3" x14ac:dyDescent="0.55000000000000004">
      <c r="B7226" s="129"/>
      <c r="C7226" s="125"/>
    </row>
    <row r="7227" spans="2:3" x14ac:dyDescent="0.55000000000000004">
      <c r="B7227" s="129"/>
      <c r="C7227" s="125"/>
    </row>
    <row r="7228" spans="2:3" x14ac:dyDescent="0.55000000000000004">
      <c r="B7228" s="129"/>
      <c r="C7228" s="125"/>
    </row>
    <row r="7229" spans="2:3" x14ac:dyDescent="0.55000000000000004">
      <c r="B7229" s="129"/>
      <c r="C7229" s="125"/>
    </row>
    <row r="7230" spans="2:3" x14ac:dyDescent="0.55000000000000004">
      <c r="B7230" s="129"/>
      <c r="C7230" s="125"/>
    </row>
    <row r="7231" spans="2:3" x14ac:dyDescent="0.55000000000000004">
      <c r="B7231" s="129"/>
      <c r="C7231" s="125"/>
    </row>
    <row r="7232" spans="2:3" x14ac:dyDescent="0.55000000000000004">
      <c r="B7232" s="129"/>
      <c r="C7232" s="125"/>
    </row>
    <row r="7233" spans="2:3" x14ac:dyDescent="0.55000000000000004">
      <c r="B7233" s="129"/>
      <c r="C7233" s="125"/>
    </row>
    <row r="7234" spans="2:3" x14ac:dyDescent="0.55000000000000004">
      <c r="B7234" s="129"/>
      <c r="C7234" s="125"/>
    </row>
    <row r="7235" spans="2:3" x14ac:dyDescent="0.55000000000000004">
      <c r="B7235" s="129"/>
      <c r="C7235" s="125"/>
    </row>
    <row r="7236" spans="2:3" x14ac:dyDescent="0.55000000000000004">
      <c r="B7236" s="129"/>
      <c r="C7236" s="125"/>
    </row>
    <row r="7237" spans="2:3" x14ac:dyDescent="0.55000000000000004">
      <c r="B7237" s="129"/>
      <c r="C7237" s="125"/>
    </row>
    <row r="7238" spans="2:3" x14ac:dyDescent="0.55000000000000004">
      <c r="B7238" s="129"/>
      <c r="C7238" s="125"/>
    </row>
    <row r="7239" spans="2:3" x14ac:dyDescent="0.55000000000000004">
      <c r="B7239" s="129"/>
      <c r="C7239" s="125"/>
    </row>
    <row r="7240" spans="2:3" x14ac:dyDescent="0.55000000000000004">
      <c r="B7240" s="129"/>
      <c r="C7240" s="125"/>
    </row>
    <row r="7241" spans="2:3" x14ac:dyDescent="0.55000000000000004">
      <c r="B7241" s="129"/>
      <c r="C7241" s="125"/>
    </row>
    <row r="7242" spans="2:3" x14ac:dyDescent="0.55000000000000004">
      <c r="B7242" s="129"/>
      <c r="C7242" s="125"/>
    </row>
    <row r="7243" spans="2:3" x14ac:dyDescent="0.55000000000000004">
      <c r="B7243" s="129"/>
      <c r="C7243" s="125"/>
    </row>
    <row r="7244" spans="2:3" x14ac:dyDescent="0.55000000000000004">
      <c r="B7244" s="129"/>
      <c r="C7244" s="125"/>
    </row>
    <row r="7245" spans="2:3" x14ac:dyDescent="0.55000000000000004">
      <c r="B7245" s="129"/>
      <c r="C7245" s="125"/>
    </row>
    <row r="7246" spans="2:3" x14ac:dyDescent="0.55000000000000004">
      <c r="B7246" s="129"/>
      <c r="C7246" s="125"/>
    </row>
    <row r="7247" spans="2:3" x14ac:dyDescent="0.55000000000000004">
      <c r="B7247" s="129"/>
      <c r="C7247" s="125"/>
    </row>
    <row r="7248" spans="2:3" x14ac:dyDescent="0.55000000000000004">
      <c r="B7248" s="129"/>
      <c r="C7248" s="125"/>
    </row>
    <row r="7249" spans="2:3" x14ac:dyDescent="0.55000000000000004">
      <c r="B7249" s="129"/>
      <c r="C7249" s="125"/>
    </row>
    <row r="7250" spans="2:3" x14ac:dyDescent="0.55000000000000004">
      <c r="B7250" s="129"/>
      <c r="C7250" s="125"/>
    </row>
    <row r="7251" spans="2:3" x14ac:dyDescent="0.55000000000000004">
      <c r="B7251" s="129"/>
      <c r="C7251" s="125"/>
    </row>
    <row r="7252" spans="2:3" x14ac:dyDescent="0.55000000000000004">
      <c r="B7252" s="129"/>
      <c r="C7252" s="125"/>
    </row>
    <row r="7253" spans="2:3" x14ac:dyDescent="0.55000000000000004">
      <c r="B7253" s="129"/>
      <c r="C7253" s="125"/>
    </row>
    <row r="7254" spans="2:3" x14ac:dyDescent="0.55000000000000004">
      <c r="B7254" s="129"/>
      <c r="C7254" s="125"/>
    </row>
    <row r="7255" spans="2:3" x14ac:dyDescent="0.55000000000000004">
      <c r="B7255" s="129"/>
      <c r="C7255" s="125"/>
    </row>
    <row r="7256" spans="2:3" x14ac:dyDescent="0.55000000000000004">
      <c r="B7256" s="129"/>
      <c r="C7256" s="125"/>
    </row>
    <row r="7257" spans="2:3" x14ac:dyDescent="0.55000000000000004">
      <c r="B7257" s="129"/>
      <c r="C7257" s="125"/>
    </row>
    <row r="7258" spans="2:3" x14ac:dyDescent="0.55000000000000004">
      <c r="B7258" s="129"/>
      <c r="C7258" s="125"/>
    </row>
    <row r="7259" spans="2:3" x14ac:dyDescent="0.55000000000000004">
      <c r="B7259" s="129"/>
      <c r="C7259" s="125"/>
    </row>
    <row r="7260" spans="2:3" x14ac:dyDescent="0.55000000000000004">
      <c r="B7260" s="129"/>
      <c r="C7260" s="125"/>
    </row>
    <row r="7261" spans="2:3" x14ac:dyDescent="0.55000000000000004">
      <c r="B7261" s="129"/>
      <c r="C7261" s="125"/>
    </row>
    <row r="7262" spans="2:3" x14ac:dyDescent="0.55000000000000004">
      <c r="B7262" s="129"/>
      <c r="C7262" s="125"/>
    </row>
    <row r="7263" spans="2:3" x14ac:dyDescent="0.55000000000000004">
      <c r="B7263" s="129"/>
      <c r="C7263" s="125"/>
    </row>
    <row r="7264" spans="2:3" x14ac:dyDescent="0.55000000000000004">
      <c r="B7264" s="129"/>
      <c r="C7264" s="125"/>
    </row>
    <row r="7265" spans="2:3" x14ac:dyDescent="0.55000000000000004">
      <c r="B7265" s="129"/>
      <c r="C7265" s="125"/>
    </row>
    <row r="7266" spans="2:3" x14ac:dyDescent="0.55000000000000004">
      <c r="B7266" s="129"/>
      <c r="C7266" s="125"/>
    </row>
    <row r="7267" spans="2:3" x14ac:dyDescent="0.55000000000000004">
      <c r="B7267" s="129"/>
      <c r="C7267" s="125"/>
    </row>
    <row r="7268" spans="2:3" x14ac:dyDescent="0.55000000000000004">
      <c r="B7268" s="129"/>
      <c r="C7268" s="125"/>
    </row>
    <row r="7269" spans="2:3" x14ac:dyDescent="0.55000000000000004">
      <c r="B7269" s="129"/>
      <c r="C7269" s="125"/>
    </row>
    <row r="7270" spans="2:3" x14ac:dyDescent="0.55000000000000004">
      <c r="B7270" s="129"/>
      <c r="C7270" s="125"/>
    </row>
    <row r="7271" spans="2:3" x14ac:dyDescent="0.55000000000000004">
      <c r="B7271" s="129"/>
      <c r="C7271" s="125"/>
    </row>
    <row r="7272" spans="2:3" x14ac:dyDescent="0.55000000000000004">
      <c r="B7272" s="129"/>
      <c r="C7272" s="125"/>
    </row>
    <row r="7273" spans="2:3" x14ac:dyDescent="0.55000000000000004">
      <c r="B7273" s="129"/>
      <c r="C7273" s="125"/>
    </row>
    <row r="7274" spans="2:3" x14ac:dyDescent="0.55000000000000004">
      <c r="B7274" s="129"/>
      <c r="C7274" s="125"/>
    </row>
    <row r="7275" spans="2:3" x14ac:dyDescent="0.55000000000000004">
      <c r="B7275" s="129"/>
      <c r="C7275" s="125"/>
    </row>
    <row r="7276" spans="2:3" x14ac:dyDescent="0.55000000000000004">
      <c r="B7276" s="129"/>
      <c r="C7276" s="125"/>
    </row>
    <row r="7277" spans="2:3" x14ac:dyDescent="0.55000000000000004">
      <c r="B7277" s="129"/>
      <c r="C7277" s="125"/>
    </row>
    <row r="7278" spans="2:3" x14ac:dyDescent="0.55000000000000004">
      <c r="B7278" s="129"/>
      <c r="C7278" s="125"/>
    </row>
    <row r="7279" spans="2:3" x14ac:dyDescent="0.55000000000000004">
      <c r="B7279" s="129"/>
      <c r="C7279" s="125"/>
    </row>
    <row r="7280" spans="2:3" x14ac:dyDescent="0.55000000000000004">
      <c r="B7280" s="129"/>
      <c r="C7280" s="125"/>
    </row>
    <row r="7281" spans="2:3" x14ac:dyDescent="0.55000000000000004">
      <c r="B7281" s="129"/>
      <c r="C7281" s="125"/>
    </row>
    <row r="7282" spans="2:3" x14ac:dyDescent="0.55000000000000004">
      <c r="B7282" s="129"/>
      <c r="C7282" s="125"/>
    </row>
    <row r="7283" spans="2:3" x14ac:dyDescent="0.55000000000000004">
      <c r="B7283" s="129"/>
      <c r="C7283" s="125"/>
    </row>
    <row r="7284" spans="2:3" x14ac:dyDescent="0.55000000000000004">
      <c r="B7284" s="129"/>
      <c r="C7284" s="125"/>
    </row>
    <row r="7285" spans="2:3" x14ac:dyDescent="0.55000000000000004">
      <c r="B7285" s="129"/>
      <c r="C7285" s="125"/>
    </row>
    <row r="7286" spans="2:3" x14ac:dyDescent="0.55000000000000004">
      <c r="B7286" s="129"/>
      <c r="C7286" s="125"/>
    </row>
    <row r="7287" spans="2:3" x14ac:dyDescent="0.55000000000000004">
      <c r="B7287" s="129"/>
      <c r="C7287" s="125"/>
    </row>
    <row r="7288" spans="2:3" x14ac:dyDescent="0.55000000000000004">
      <c r="B7288" s="129"/>
      <c r="C7288" s="125"/>
    </row>
    <row r="7289" spans="2:3" x14ac:dyDescent="0.55000000000000004">
      <c r="B7289" s="129"/>
      <c r="C7289" s="125"/>
    </row>
    <row r="7290" spans="2:3" x14ac:dyDescent="0.55000000000000004">
      <c r="B7290" s="129"/>
      <c r="C7290" s="125"/>
    </row>
    <row r="7291" spans="2:3" x14ac:dyDescent="0.55000000000000004">
      <c r="B7291" s="129"/>
      <c r="C7291" s="125"/>
    </row>
    <row r="7292" spans="2:3" x14ac:dyDescent="0.55000000000000004">
      <c r="B7292" s="129"/>
      <c r="C7292" s="125"/>
    </row>
    <row r="7293" spans="2:3" x14ac:dyDescent="0.55000000000000004">
      <c r="B7293" s="129"/>
      <c r="C7293" s="125"/>
    </row>
    <row r="7294" spans="2:3" x14ac:dyDescent="0.55000000000000004">
      <c r="B7294" s="129"/>
      <c r="C7294" s="125"/>
    </row>
    <row r="7295" spans="2:3" x14ac:dyDescent="0.55000000000000004">
      <c r="B7295" s="129"/>
      <c r="C7295" s="125"/>
    </row>
    <row r="7296" spans="2:3" x14ac:dyDescent="0.55000000000000004">
      <c r="B7296" s="129"/>
      <c r="C7296" s="125"/>
    </row>
    <row r="7297" spans="2:3" x14ac:dyDescent="0.55000000000000004">
      <c r="B7297" s="129"/>
      <c r="C7297" s="125"/>
    </row>
    <row r="7298" spans="2:3" x14ac:dyDescent="0.55000000000000004">
      <c r="B7298" s="129"/>
      <c r="C7298" s="125"/>
    </row>
    <row r="7299" spans="2:3" x14ac:dyDescent="0.55000000000000004">
      <c r="B7299" s="129"/>
      <c r="C7299" s="125"/>
    </row>
    <row r="7300" spans="2:3" x14ac:dyDescent="0.55000000000000004">
      <c r="B7300" s="129"/>
      <c r="C7300" s="125"/>
    </row>
    <row r="7301" spans="2:3" x14ac:dyDescent="0.55000000000000004">
      <c r="B7301" s="129"/>
      <c r="C7301" s="125"/>
    </row>
    <row r="7302" spans="2:3" x14ac:dyDescent="0.55000000000000004">
      <c r="B7302" s="129"/>
      <c r="C7302" s="125"/>
    </row>
    <row r="7303" spans="2:3" x14ac:dyDescent="0.55000000000000004">
      <c r="B7303" s="129"/>
      <c r="C7303" s="125"/>
    </row>
    <row r="7304" spans="2:3" x14ac:dyDescent="0.55000000000000004">
      <c r="B7304" s="129"/>
      <c r="C7304" s="125"/>
    </row>
    <row r="7305" spans="2:3" x14ac:dyDescent="0.55000000000000004">
      <c r="B7305" s="129"/>
      <c r="C7305" s="125"/>
    </row>
    <row r="7306" spans="2:3" x14ac:dyDescent="0.55000000000000004">
      <c r="B7306" s="129"/>
      <c r="C7306" s="125"/>
    </row>
    <row r="7307" spans="2:3" x14ac:dyDescent="0.55000000000000004">
      <c r="B7307" s="129"/>
      <c r="C7307" s="125"/>
    </row>
    <row r="7308" spans="2:3" x14ac:dyDescent="0.55000000000000004">
      <c r="B7308" s="129"/>
      <c r="C7308" s="125"/>
    </row>
    <row r="7309" spans="2:3" x14ac:dyDescent="0.55000000000000004">
      <c r="B7309" s="129"/>
      <c r="C7309" s="125"/>
    </row>
    <row r="7310" spans="2:3" x14ac:dyDescent="0.55000000000000004">
      <c r="B7310" s="129"/>
      <c r="C7310" s="125"/>
    </row>
    <row r="7311" spans="2:3" x14ac:dyDescent="0.55000000000000004">
      <c r="B7311" s="129"/>
      <c r="C7311" s="125"/>
    </row>
    <row r="7312" spans="2:3" x14ac:dyDescent="0.55000000000000004">
      <c r="B7312" s="129"/>
      <c r="C7312" s="125"/>
    </row>
    <row r="7313" spans="2:3" x14ac:dyDescent="0.55000000000000004">
      <c r="B7313" s="129"/>
      <c r="C7313" s="125"/>
    </row>
    <row r="7314" spans="2:3" x14ac:dyDescent="0.55000000000000004">
      <c r="B7314" s="129"/>
      <c r="C7314" s="125"/>
    </row>
    <row r="7315" spans="2:3" x14ac:dyDescent="0.55000000000000004">
      <c r="B7315" s="129"/>
      <c r="C7315" s="125"/>
    </row>
    <row r="7316" spans="2:3" x14ac:dyDescent="0.55000000000000004">
      <c r="B7316" s="129"/>
      <c r="C7316" s="125"/>
    </row>
    <row r="7317" spans="2:3" x14ac:dyDescent="0.55000000000000004">
      <c r="B7317" s="129"/>
      <c r="C7317" s="125"/>
    </row>
    <row r="7318" spans="2:3" x14ac:dyDescent="0.55000000000000004">
      <c r="B7318" s="129"/>
      <c r="C7318" s="125"/>
    </row>
    <row r="7319" spans="2:3" x14ac:dyDescent="0.55000000000000004">
      <c r="B7319" s="129"/>
      <c r="C7319" s="125"/>
    </row>
    <row r="7320" spans="2:3" x14ac:dyDescent="0.55000000000000004">
      <c r="B7320" s="129"/>
      <c r="C7320" s="125"/>
    </row>
    <row r="7321" spans="2:3" x14ac:dyDescent="0.55000000000000004">
      <c r="B7321" s="129"/>
      <c r="C7321" s="125"/>
    </row>
    <row r="7322" spans="2:3" x14ac:dyDescent="0.55000000000000004">
      <c r="B7322" s="129"/>
      <c r="C7322" s="125"/>
    </row>
    <row r="7323" spans="2:3" x14ac:dyDescent="0.55000000000000004">
      <c r="B7323" s="129"/>
      <c r="C7323" s="125"/>
    </row>
    <row r="7324" spans="2:3" x14ac:dyDescent="0.55000000000000004">
      <c r="B7324" s="129"/>
      <c r="C7324" s="125"/>
    </row>
    <row r="7325" spans="2:3" x14ac:dyDescent="0.55000000000000004">
      <c r="B7325" s="129"/>
      <c r="C7325" s="125"/>
    </row>
    <row r="7326" spans="2:3" x14ac:dyDescent="0.55000000000000004">
      <c r="B7326" s="129"/>
      <c r="C7326" s="125"/>
    </row>
    <row r="7327" spans="2:3" x14ac:dyDescent="0.55000000000000004">
      <c r="B7327" s="129"/>
      <c r="C7327" s="125"/>
    </row>
    <row r="7328" spans="2:3" x14ac:dyDescent="0.55000000000000004">
      <c r="B7328" s="129"/>
      <c r="C7328" s="125"/>
    </row>
    <row r="7329" spans="2:3" x14ac:dyDescent="0.55000000000000004">
      <c r="B7329" s="129"/>
      <c r="C7329" s="125"/>
    </row>
    <row r="7330" spans="2:3" x14ac:dyDescent="0.55000000000000004">
      <c r="B7330" s="129"/>
      <c r="C7330" s="125"/>
    </row>
    <row r="7331" spans="2:3" x14ac:dyDescent="0.55000000000000004">
      <c r="B7331" s="129"/>
      <c r="C7331" s="125"/>
    </row>
    <row r="7332" spans="2:3" x14ac:dyDescent="0.55000000000000004">
      <c r="B7332" s="129"/>
      <c r="C7332" s="125"/>
    </row>
    <row r="7333" spans="2:3" x14ac:dyDescent="0.55000000000000004">
      <c r="B7333" s="129"/>
      <c r="C7333" s="125"/>
    </row>
    <row r="7334" spans="2:3" x14ac:dyDescent="0.55000000000000004">
      <c r="B7334" s="129"/>
      <c r="C7334" s="125"/>
    </row>
    <row r="7335" spans="2:3" x14ac:dyDescent="0.55000000000000004">
      <c r="B7335" s="129"/>
      <c r="C7335" s="125"/>
    </row>
    <row r="7336" spans="2:3" x14ac:dyDescent="0.55000000000000004">
      <c r="B7336" s="129"/>
      <c r="C7336" s="125"/>
    </row>
    <row r="7337" spans="2:3" x14ac:dyDescent="0.55000000000000004">
      <c r="B7337" s="129"/>
      <c r="C7337" s="125"/>
    </row>
    <row r="7338" spans="2:3" x14ac:dyDescent="0.55000000000000004">
      <c r="B7338" s="129"/>
      <c r="C7338" s="125"/>
    </row>
    <row r="7339" spans="2:3" x14ac:dyDescent="0.55000000000000004">
      <c r="B7339" s="129"/>
      <c r="C7339" s="125"/>
    </row>
    <row r="7340" spans="2:3" x14ac:dyDescent="0.55000000000000004">
      <c r="B7340" s="129"/>
      <c r="C7340" s="125"/>
    </row>
    <row r="7341" spans="2:3" x14ac:dyDescent="0.55000000000000004">
      <c r="B7341" s="129"/>
      <c r="C7341" s="125"/>
    </row>
    <row r="7342" spans="2:3" x14ac:dyDescent="0.55000000000000004">
      <c r="B7342" s="129"/>
      <c r="C7342" s="125"/>
    </row>
    <row r="7343" spans="2:3" x14ac:dyDescent="0.55000000000000004">
      <c r="B7343" s="129"/>
      <c r="C7343" s="125"/>
    </row>
    <row r="7344" spans="2:3" x14ac:dyDescent="0.55000000000000004">
      <c r="B7344" s="129"/>
      <c r="C7344" s="125"/>
    </row>
    <row r="7345" spans="2:3" x14ac:dyDescent="0.55000000000000004">
      <c r="B7345" s="129"/>
      <c r="C7345" s="125"/>
    </row>
    <row r="7346" spans="2:3" x14ac:dyDescent="0.55000000000000004">
      <c r="B7346" s="129"/>
      <c r="C7346" s="125"/>
    </row>
    <row r="7347" spans="2:3" x14ac:dyDescent="0.55000000000000004">
      <c r="B7347" s="129"/>
      <c r="C7347" s="125"/>
    </row>
    <row r="7348" spans="2:3" x14ac:dyDescent="0.55000000000000004">
      <c r="B7348" s="129"/>
      <c r="C7348" s="125"/>
    </row>
    <row r="7349" spans="2:3" x14ac:dyDescent="0.55000000000000004">
      <c r="B7349" s="129"/>
      <c r="C7349" s="125"/>
    </row>
    <row r="7350" spans="2:3" x14ac:dyDescent="0.55000000000000004">
      <c r="B7350" s="129"/>
      <c r="C7350" s="125"/>
    </row>
    <row r="7351" spans="2:3" x14ac:dyDescent="0.55000000000000004">
      <c r="B7351" s="129"/>
      <c r="C7351" s="125"/>
    </row>
    <row r="7352" spans="2:3" x14ac:dyDescent="0.55000000000000004">
      <c r="B7352" s="129"/>
      <c r="C7352" s="125"/>
    </row>
    <row r="7353" spans="2:3" x14ac:dyDescent="0.55000000000000004">
      <c r="B7353" s="129"/>
      <c r="C7353" s="125"/>
    </row>
    <row r="7354" spans="2:3" x14ac:dyDescent="0.55000000000000004">
      <c r="B7354" s="129"/>
      <c r="C7354" s="125"/>
    </row>
    <row r="7355" spans="2:3" x14ac:dyDescent="0.55000000000000004">
      <c r="B7355" s="129"/>
      <c r="C7355" s="125"/>
    </row>
    <row r="7356" spans="2:3" x14ac:dyDescent="0.55000000000000004">
      <c r="B7356" s="129"/>
      <c r="C7356" s="125"/>
    </row>
    <row r="7357" spans="2:3" x14ac:dyDescent="0.55000000000000004">
      <c r="B7357" s="129"/>
      <c r="C7357" s="125"/>
    </row>
    <row r="7358" spans="2:3" x14ac:dyDescent="0.55000000000000004">
      <c r="B7358" s="129"/>
      <c r="C7358" s="125"/>
    </row>
    <row r="7359" spans="2:3" x14ac:dyDescent="0.55000000000000004">
      <c r="B7359" s="129"/>
      <c r="C7359" s="125"/>
    </row>
    <row r="7360" spans="2:3" x14ac:dyDescent="0.55000000000000004">
      <c r="B7360" s="129"/>
      <c r="C7360" s="125"/>
    </row>
    <row r="7361" spans="2:3" x14ac:dyDescent="0.55000000000000004">
      <c r="B7361" s="129"/>
      <c r="C7361" s="125"/>
    </row>
    <row r="7362" spans="2:3" x14ac:dyDescent="0.55000000000000004">
      <c r="B7362" s="129"/>
      <c r="C7362" s="125"/>
    </row>
    <row r="7363" spans="2:3" x14ac:dyDescent="0.55000000000000004">
      <c r="B7363" s="129"/>
      <c r="C7363" s="125"/>
    </row>
    <row r="7364" spans="2:3" x14ac:dyDescent="0.55000000000000004">
      <c r="B7364" s="129"/>
      <c r="C7364" s="125"/>
    </row>
    <row r="7365" spans="2:3" x14ac:dyDescent="0.55000000000000004">
      <c r="B7365" s="129"/>
      <c r="C7365" s="125"/>
    </row>
    <row r="7366" spans="2:3" x14ac:dyDescent="0.55000000000000004">
      <c r="B7366" s="129"/>
      <c r="C7366" s="125"/>
    </row>
    <row r="7367" spans="2:3" x14ac:dyDescent="0.55000000000000004">
      <c r="B7367" s="129"/>
      <c r="C7367" s="125"/>
    </row>
    <row r="7368" spans="2:3" x14ac:dyDescent="0.55000000000000004">
      <c r="B7368" s="129"/>
      <c r="C7368" s="125"/>
    </row>
    <row r="7369" spans="2:3" x14ac:dyDescent="0.55000000000000004">
      <c r="B7369" s="129"/>
      <c r="C7369" s="125"/>
    </row>
    <row r="7370" spans="2:3" x14ac:dyDescent="0.55000000000000004">
      <c r="B7370" s="129"/>
      <c r="C7370" s="125"/>
    </row>
    <row r="7371" spans="2:3" x14ac:dyDescent="0.55000000000000004">
      <c r="B7371" s="129"/>
      <c r="C7371" s="125"/>
    </row>
    <row r="7372" spans="2:3" x14ac:dyDescent="0.55000000000000004">
      <c r="B7372" s="129"/>
      <c r="C7372" s="125"/>
    </row>
    <row r="7373" spans="2:3" x14ac:dyDescent="0.55000000000000004">
      <c r="B7373" s="129"/>
      <c r="C7373" s="125"/>
    </row>
    <row r="7374" spans="2:3" x14ac:dyDescent="0.55000000000000004">
      <c r="B7374" s="129"/>
      <c r="C7374" s="125"/>
    </row>
    <row r="7375" spans="2:3" x14ac:dyDescent="0.55000000000000004">
      <c r="B7375" s="129"/>
      <c r="C7375" s="125"/>
    </row>
    <row r="7376" spans="2:3" x14ac:dyDescent="0.55000000000000004">
      <c r="B7376" s="129"/>
      <c r="C7376" s="125"/>
    </row>
    <row r="7377" spans="2:3" x14ac:dyDescent="0.55000000000000004">
      <c r="B7377" s="129"/>
      <c r="C7377" s="125"/>
    </row>
    <row r="7378" spans="2:3" x14ac:dyDescent="0.55000000000000004">
      <c r="B7378" s="129"/>
      <c r="C7378" s="125"/>
    </row>
    <row r="7379" spans="2:3" x14ac:dyDescent="0.55000000000000004">
      <c r="B7379" s="129"/>
      <c r="C7379" s="125"/>
    </row>
    <row r="7380" spans="2:3" x14ac:dyDescent="0.55000000000000004">
      <c r="B7380" s="129"/>
      <c r="C7380" s="125"/>
    </row>
    <row r="7381" spans="2:3" x14ac:dyDescent="0.55000000000000004">
      <c r="B7381" s="129"/>
      <c r="C7381" s="125"/>
    </row>
    <row r="7382" spans="2:3" x14ac:dyDescent="0.55000000000000004">
      <c r="B7382" s="129"/>
      <c r="C7382" s="125"/>
    </row>
    <row r="7383" spans="2:3" x14ac:dyDescent="0.55000000000000004">
      <c r="B7383" s="129"/>
      <c r="C7383" s="125"/>
    </row>
    <row r="7384" spans="2:3" x14ac:dyDescent="0.55000000000000004">
      <c r="B7384" s="129"/>
      <c r="C7384" s="125"/>
    </row>
    <row r="7385" spans="2:3" x14ac:dyDescent="0.55000000000000004">
      <c r="B7385" s="129"/>
      <c r="C7385" s="125"/>
    </row>
    <row r="7386" spans="2:3" x14ac:dyDescent="0.55000000000000004">
      <c r="B7386" s="129"/>
      <c r="C7386" s="125"/>
    </row>
    <row r="7387" spans="2:3" x14ac:dyDescent="0.55000000000000004">
      <c r="B7387" s="129"/>
      <c r="C7387" s="125"/>
    </row>
    <row r="7388" spans="2:3" x14ac:dyDescent="0.55000000000000004">
      <c r="B7388" s="129"/>
      <c r="C7388" s="125"/>
    </row>
    <row r="7389" spans="2:3" x14ac:dyDescent="0.55000000000000004">
      <c r="B7389" s="129"/>
      <c r="C7389" s="125"/>
    </row>
    <row r="7390" spans="2:3" x14ac:dyDescent="0.55000000000000004">
      <c r="B7390" s="129"/>
      <c r="C7390" s="125"/>
    </row>
    <row r="7391" spans="2:3" x14ac:dyDescent="0.55000000000000004">
      <c r="B7391" s="129"/>
      <c r="C7391" s="125"/>
    </row>
    <row r="7392" spans="2:3" x14ac:dyDescent="0.55000000000000004">
      <c r="B7392" s="129"/>
      <c r="C7392" s="125"/>
    </row>
    <row r="7393" spans="2:3" x14ac:dyDescent="0.55000000000000004">
      <c r="B7393" s="129"/>
      <c r="C7393" s="125"/>
    </row>
    <row r="7394" spans="2:3" x14ac:dyDescent="0.55000000000000004">
      <c r="B7394" s="129"/>
      <c r="C7394" s="125"/>
    </row>
    <row r="7395" spans="2:3" x14ac:dyDescent="0.55000000000000004">
      <c r="B7395" s="129"/>
      <c r="C7395" s="125"/>
    </row>
    <row r="7396" spans="2:3" x14ac:dyDescent="0.55000000000000004">
      <c r="B7396" s="129"/>
      <c r="C7396" s="125"/>
    </row>
    <row r="7397" spans="2:3" x14ac:dyDescent="0.55000000000000004">
      <c r="B7397" s="129"/>
      <c r="C7397" s="125"/>
    </row>
    <row r="7398" spans="2:3" x14ac:dyDescent="0.55000000000000004">
      <c r="B7398" s="129"/>
      <c r="C7398" s="125"/>
    </row>
    <row r="7399" spans="2:3" x14ac:dyDescent="0.55000000000000004">
      <c r="B7399" s="129"/>
      <c r="C7399" s="125"/>
    </row>
    <row r="7400" spans="2:3" x14ac:dyDescent="0.55000000000000004">
      <c r="B7400" s="129"/>
      <c r="C7400" s="125"/>
    </row>
    <row r="7401" spans="2:3" x14ac:dyDescent="0.55000000000000004">
      <c r="B7401" s="129"/>
      <c r="C7401" s="125"/>
    </row>
    <row r="7402" spans="2:3" x14ac:dyDescent="0.55000000000000004">
      <c r="B7402" s="129"/>
      <c r="C7402" s="125"/>
    </row>
    <row r="7403" spans="2:3" x14ac:dyDescent="0.55000000000000004">
      <c r="B7403" s="129"/>
      <c r="C7403" s="125"/>
    </row>
    <row r="7404" spans="2:3" x14ac:dyDescent="0.55000000000000004">
      <c r="B7404" s="129"/>
      <c r="C7404" s="125"/>
    </row>
    <row r="7405" spans="2:3" x14ac:dyDescent="0.55000000000000004">
      <c r="B7405" s="129"/>
      <c r="C7405" s="125"/>
    </row>
    <row r="7406" spans="2:3" x14ac:dyDescent="0.55000000000000004">
      <c r="B7406" s="129"/>
      <c r="C7406" s="125"/>
    </row>
    <row r="7407" spans="2:3" x14ac:dyDescent="0.55000000000000004">
      <c r="B7407" s="129"/>
      <c r="C7407" s="125"/>
    </row>
    <row r="7408" spans="2:3" x14ac:dyDescent="0.55000000000000004">
      <c r="B7408" s="129"/>
      <c r="C7408" s="125"/>
    </row>
    <row r="7409" spans="2:3" x14ac:dyDescent="0.55000000000000004">
      <c r="B7409" s="129"/>
      <c r="C7409" s="125"/>
    </row>
    <row r="7410" spans="2:3" x14ac:dyDescent="0.55000000000000004">
      <c r="B7410" s="129"/>
      <c r="C7410" s="125"/>
    </row>
    <row r="7411" spans="2:3" x14ac:dyDescent="0.55000000000000004">
      <c r="B7411" s="129"/>
      <c r="C7411" s="125"/>
    </row>
    <row r="7412" spans="2:3" x14ac:dyDescent="0.55000000000000004">
      <c r="B7412" s="129"/>
      <c r="C7412" s="125"/>
    </row>
    <row r="7413" spans="2:3" x14ac:dyDescent="0.55000000000000004">
      <c r="B7413" s="129"/>
      <c r="C7413" s="125"/>
    </row>
    <row r="7414" spans="2:3" x14ac:dyDescent="0.55000000000000004">
      <c r="B7414" s="129"/>
      <c r="C7414" s="125"/>
    </row>
    <row r="7415" spans="2:3" x14ac:dyDescent="0.55000000000000004">
      <c r="B7415" s="129"/>
      <c r="C7415" s="125"/>
    </row>
    <row r="7416" spans="2:3" x14ac:dyDescent="0.55000000000000004">
      <c r="B7416" s="129"/>
      <c r="C7416" s="125"/>
    </row>
    <row r="7417" spans="2:3" x14ac:dyDescent="0.55000000000000004">
      <c r="B7417" s="129"/>
      <c r="C7417" s="125"/>
    </row>
    <row r="7418" spans="2:3" x14ac:dyDescent="0.55000000000000004">
      <c r="B7418" s="129"/>
      <c r="C7418" s="125"/>
    </row>
    <row r="7419" spans="2:3" x14ac:dyDescent="0.55000000000000004">
      <c r="B7419" s="129"/>
      <c r="C7419" s="125"/>
    </row>
    <row r="7420" spans="2:3" x14ac:dyDescent="0.55000000000000004">
      <c r="B7420" s="129"/>
      <c r="C7420" s="125"/>
    </row>
    <row r="7421" spans="2:3" x14ac:dyDescent="0.55000000000000004">
      <c r="B7421" s="129"/>
      <c r="C7421" s="125"/>
    </row>
    <row r="7422" spans="2:3" x14ac:dyDescent="0.55000000000000004">
      <c r="B7422" s="129"/>
      <c r="C7422" s="125"/>
    </row>
    <row r="7423" spans="2:3" x14ac:dyDescent="0.55000000000000004">
      <c r="B7423" s="129"/>
      <c r="C7423" s="125"/>
    </row>
    <row r="7424" spans="2:3" x14ac:dyDescent="0.55000000000000004">
      <c r="B7424" s="129"/>
      <c r="C7424" s="125"/>
    </row>
    <row r="7425" spans="2:3" x14ac:dyDescent="0.55000000000000004">
      <c r="B7425" s="129"/>
      <c r="C7425" s="125"/>
    </row>
    <row r="7426" spans="2:3" x14ac:dyDescent="0.55000000000000004">
      <c r="B7426" s="129"/>
      <c r="C7426" s="125"/>
    </row>
    <row r="7427" spans="2:3" x14ac:dyDescent="0.55000000000000004">
      <c r="B7427" s="129"/>
      <c r="C7427" s="125"/>
    </row>
    <row r="7428" spans="2:3" x14ac:dyDescent="0.55000000000000004">
      <c r="B7428" s="129"/>
      <c r="C7428" s="125"/>
    </row>
    <row r="7429" spans="2:3" x14ac:dyDescent="0.55000000000000004">
      <c r="B7429" s="129"/>
      <c r="C7429" s="125"/>
    </row>
    <row r="7430" spans="2:3" x14ac:dyDescent="0.55000000000000004">
      <c r="B7430" s="129"/>
      <c r="C7430" s="125"/>
    </row>
    <row r="7431" spans="2:3" x14ac:dyDescent="0.55000000000000004">
      <c r="B7431" s="129"/>
      <c r="C7431" s="125"/>
    </row>
    <row r="7432" spans="2:3" x14ac:dyDescent="0.55000000000000004">
      <c r="B7432" s="129"/>
      <c r="C7432" s="125"/>
    </row>
    <row r="7433" spans="2:3" x14ac:dyDescent="0.55000000000000004">
      <c r="B7433" s="129"/>
      <c r="C7433" s="125"/>
    </row>
    <row r="7434" spans="2:3" x14ac:dyDescent="0.55000000000000004">
      <c r="B7434" s="129"/>
      <c r="C7434" s="125"/>
    </row>
    <row r="7435" spans="2:3" x14ac:dyDescent="0.55000000000000004">
      <c r="B7435" s="129"/>
      <c r="C7435" s="125"/>
    </row>
    <row r="7436" spans="2:3" x14ac:dyDescent="0.55000000000000004">
      <c r="B7436" s="129"/>
      <c r="C7436" s="125"/>
    </row>
    <row r="7437" spans="2:3" x14ac:dyDescent="0.55000000000000004">
      <c r="B7437" s="129"/>
      <c r="C7437" s="125"/>
    </row>
    <row r="7438" spans="2:3" x14ac:dyDescent="0.55000000000000004">
      <c r="B7438" s="129"/>
      <c r="C7438" s="125"/>
    </row>
    <row r="7439" spans="2:3" x14ac:dyDescent="0.55000000000000004">
      <c r="B7439" s="129"/>
      <c r="C7439" s="125"/>
    </row>
    <row r="7440" spans="2:3" x14ac:dyDescent="0.55000000000000004">
      <c r="B7440" s="129"/>
      <c r="C7440" s="125"/>
    </row>
    <row r="7441" spans="2:3" x14ac:dyDescent="0.55000000000000004">
      <c r="B7441" s="129"/>
      <c r="C7441" s="125"/>
    </row>
    <row r="7442" spans="2:3" x14ac:dyDescent="0.55000000000000004">
      <c r="B7442" s="129"/>
      <c r="C7442" s="125"/>
    </row>
    <row r="7443" spans="2:3" x14ac:dyDescent="0.55000000000000004">
      <c r="B7443" s="129"/>
      <c r="C7443" s="125"/>
    </row>
    <row r="7444" spans="2:3" x14ac:dyDescent="0.55000000000000004">
      <c r="B7444" s="129"/>
      <c r="C7444" s="125"/>
    </row>
    <row r="7445" spans="2:3" x14ac:dyDescent="0.55000000000000004">
      <c r="B7445" s="129"/>
      <c r="C7445" s="125"/>
    </row>
    <row r="7446" spans="2:3" x14ac:dyDescent="0.55000000000000004">
      <c r="B7446" s="129"/>
      <c r="C7446" s="125"/>
    </row>
    <row r="7447" spans="2:3" x14ac:dyDescent="0.55000000000000004">
      <c r="B7447" s="129"/>
      <c r="C7447" s="125"/>
    </row>
    <row r="7448" spans="2:3" x14ac:dyDescent="0.55000000000000004">
      <c r="B7448" s="129"/>
      <c r="C7448" s="125"/>
    </row>
    <row r="7449" spans="2:3" x14ac:dyDescent="0.55000000000000004">
      <c r="B7449" s="129"/>
      <c r="C7449" s="125"/>
    </row>
    <row r="7450" spans="2:3" x14ac:dyDescent="0.55000000000000004">
      <c r="B7450" s="129"/>
      <c r="C7450" s="125"/>
    </row>
    <row r="7451" spans="2:3" x14ac:dyDescent="0.55000000000000004">
      <c r="B7451" s="129"/>
      <c r="C7451" s="125"/>
    </row>
    <row r="7452" spans="2:3" x14ac:dyDescent="0.55000000000000004">
      <c r="B7452" s="129"/>
      <c r="C7452" s="125"/>
    </row>
    <row r="7453" spans="2:3" x14ac:dyDescent="0.55000000000000004">
      <c r="B7453" s="129"/>
      <c r="C7453" s="125"/>
    </row>
    <row r="7454" spans="2:3" x14ac:dyDescent="0.55000000000000004">
      <c r="B7454" s="129"/>
      <c r="C7454" s="125"/>
    </row>
    <row r="7455" spans="2:3" x14ac:dyDescent="0.55000000000000004">
      <c r="B7455" s="129"/>
      <c r="C7455" s="125"/>
    </row>
    <row r="7456" spans="2:3" x14ac:dyDescent="0.55000000000000004">
      <c r="B7456" s="129"/>
      <c r="C7456" s="125"/>
    </row>
    <row r="7457" spans="2:3" x14ac:dyDescent="0.55000000000000004">
      <c r="B7457" s="129"/>
      <c r="C7457" s="125"/>
    </row>
    <row r="7458" spans="2:3" x14ac:dyDescent="0.55000000000000004">
      <c r="B7458" s="129"/>
      <c r="C7458" s="125"/>
    </row>
    <row r="7459" spans="2:3" x14ac:dyDescent="0.55000000000000004">
      <c r="B7459" s="129"/>
      <c r="C7459" s="125"/>
    </row>
    <row r="7460" spans="2:3" x14ac:dyDescent="0.55000000000000004">
      <c r="B7460" s="129"/>
      <c r="C7460" s="125"/>
    </row>
    <row r="7461" spans="2:3" x14ac:dyDescent="0.55000000000000004">
      <c r="B7461" s="129"/>
      <c r="C7461" s="125"/>
    </row>
    <row r="7462" spans="2:3" x14ac:dyDescent="0.55000000000000004">
      <c r="B7462" s="129"/>
      <c r="C7462" s="125"/>
    </row>
    <row r="7463" spans="2:3" x14ac:dyDescent="0.55000000000000004">
      <c r="B7463" s="129"/>
      <c r="C7463" s="125"/>
    </row>
    <row r="7464" spans="2:3" x14ac:dyDescent="0.55000000000000004">
      <c r="B7464" s="129"/>
      <c r="C7464" s="125"/>
    </row>
    <row r="7465" spans="2:3" x14ac:dyDescent="0.55000000000000004">
      <c r="B7465" s="129"/>
      <c r="C7465" s="125"/>
    </row>
    <row r="7466" spans="2:3" x14ac:dyDescent="0.55000000000000004">
      <c r="B7466" s="129"/>
      <c r="C7466" s="125"/>
    </row>
    <row r="7467" spans="2:3" x14ac:dyDescent="0.55000000000000004">
      <c r="B7467" s="129"/>
      <c r="C7467" s="125"/>
    </row>
    <row r="7468" spans="2:3" x14ac:dyDescent="0.55000000000000004">
      <c r="B7468" s="129"/>
      <c r="C7468" s="125"/>
    </row>
    <row r="7469" spans="2:3" x14ac:dyDescent="0.55000000000000004">
      <c r="B7469" s="129"/>
      <c r="C7469" s="125"/>
    </row>
    <row r="7470" spans="2:3" x14ac:dyDescent="0.55000000000000004">
      <c r="B7470" s="129"/>
      <c r="C7470" s="125"/>
    </row>
    <row r="7471" spans="2:3" x14ac:dyDescent="0.55000000000000004">
      <c r="B7471" s="129"/>
      <c r="C7471" s="125"/>
    </row>
    <row r="7472" spans="2:3" x14ac:dyDescent="0.55000000000000004">
      <c r="B7472" s="129"/>
      <c r="C7472" s="125"/>
    </row>
    <row r="7473" spans="2:3" x14ac:dyDescent="0.55000000000000004">
      <c r="B7473" s="129"/>
      <c r="C7473" s="125"/>
    </row>
    <row r="7474" spans="2:3" x14ac:dyDescent="0.55000000000000004">
      <c r="B7474" s="129"/>
      <c r="C7474" s="125"/>
    </row>
    <row r="7475" spans="2:3" x14ac:dyDescent="0.55000000000000004">
      <c r="B7475" s="129"/>
      <c r="C7475" s="125"/>
    </row>
    <row r="7476" spans="2:3" x14ac:dyDescent="0.55000000000000004">
      <c r="B7476" s="129"/>
      <c r="C7476" s="125"/>
    </row>
    <row r="7477" spans="2:3" x14ac:dyDescent="0.55000000000000004">
      <c r="B7477" s="129"/>
      <c r="C7477" s="125"/>
    </row>
    <row r="7478" spans="2:3" x14ac:dyDescent="0.55000000000000004">
      <c r="B7478" s="129"/>
      <c r="C7478" s="125"/>
    </row>
    <row r="7479" spans="2:3" x14ac:dyDescent="0.55000000000000004">
      <c r="B7479" s="129"/>
      <c r="C7479" s="125"/>
    </row>
    <row r="7480" spans="2:3" x14ac:dyDescent="0.55000000000000004">
      <c r="B7480" s="129"/>
      <c r="C7480" s="125"/>
    </row>
    <row r="7481" spans="2:3" x14ac:dyDescent="0.55000000000000004">
      <c r="B7481" s="129"/>
      <c r="C7481" s="125"/>
    </row>
    <row r="7482" spans="2:3" x14ac:dyDescent="0.55000000000000004">
      <c r="B7482" s="129"/>
      <c r="C7482" s="125"/>
    </row>
    <row r="7483" spans="2:3" x14ac:dyDescent="0.55000000000000004">
      <c r="B7483" s="129"/>
      <c r="C7483" s="125"/>
    </row>
    <row r="7484" spans="2:3" x14ac:dyDescent="0.55000000000000004">
      <c r="B7484" s="129"/>
      <c r="C7484" s="125"/>
    </row>
    <row r="7485" spans="2:3" x14ac:dyDescent="0.55000000000000004">
      <c r="B7485" s="129"/>
      <c r="C7485" s="125"/>
    </row>
    <row r="7486" spans="2:3" x14ac:dyDescent="0.55000000000000004">
      <c r="B7486" s="129"/>
      <c r="C7486" s="125"/>
    </row>
    <row r="7487" spans="2:3" x14ac:dyDescent="0.55000000000000004">
      <c r="B7487" s="129"/>
      <c r="C7487" s="125"/>
    </row>
    <row r="7488" spans="2:3" x14ac:dyDescent="0.55000000000000004">
      <c r="B7488" s="129"/>
      <c r="C7488" s="125"/>
    </row>
    <row r="7489" spans="2:3" x14ac:dyDescent="0.55000000000000004">
      <c r="B7489" s="129"/>
      <c r="C7489" s="125"/>
    </row>
    <row r="7490" spans="2:3" x14ac:dyDescent="0.55000000000000004">
      <c r="B7490" s="129"/>
      <c r="C7490" s="125"/>
    </row>
    <row r="7491" spans="2:3" x14ac:dyDescent="0.55000000000000004">
      <c r="B7491" s="129"/>
      <c r="C7491" s="125"/>
    </row>
    <row r="7492" spans="2:3" x14ac:dyDescent="0.55000000000000004">
      <c r="B7492" s="129"/>
      <c r="C7492" s="125"/>
    </row>
    <row r="7493" spans="2:3" x14ac:dyDescent="0.55000000000000004">
      <c r="B7493" s="129"/>
      <c r="C7493" s="125"/>
    </row>
    <row r="7494" spans="2:3" x14ac:dyDescent="0.55000000000000004">
      <c r="B7494" s="129"/>
      <c r="C7494" s="125"/>
    </row>
    <row r="7495" spans="2:3" x14ac:dyDescent="0.55000000000000004">
      <c r="B7495" s="129"/>
      <c r="C7495" s="125"/>
    </row>
    <row r="7496" spans="2:3" x14ac:dyDescent="0.55000000000000004">
      <c r="B7496" s="129"/>
      <c r="C7496" s="125"/>
    </row>
    <row r="7497" spans="2:3" x14ac:dyDescent="0.55000000000000004">
      <c r="B7497" s="129"/>
      <c r="C7497" s="125"/>
    </row>
    <row r="7498" spans="2:3" x14ac:dyDescent="0.55000000000000004">
      <c r="B7498" s="129"/>
      <c r="C7498" s="125"/>
    </row>
    <row r="7499" spans="2:3" x14ac:dyDescent="0.55000000000000004">
      <c r="B7499" s="129"/>
      <c r="C7499" s="125"/>
    </row>
    <row r="7500" spans="2:3" x14ac:dyDescent="0.55000000000000004">
      <c r="B7500" s="129"/>
      <c r="C7500" s="125"/>
    </row>
    <row r="7501" spans="2:3" x14ac:dyDescent="0.55000000000000004">
      <c r="B7501" s="129"/>
      <c r="C7501" s="125"/>
    </row>
    <row r="7502" spans="2:3" x14ac:dyDescent="0.55000000000000004">
      <c r="B7502" s="129"/>
      <c r="C7502" s="125"/>
    </row>
    <row r="7503" spans="2:3" x14ac:dyDescent="0.55000000000000004">
      <c r="B7503" s="129"/>
      <c r="C7503" s="125"/>
    </row>
    <row r="7504" spans="2:3" x14ac:dyDescent="0.55000000000000004">
      <c r="B7504" s="129"/>
      <c r="C7504" s="125"/>
    </row>
    <row r="7505" spans="2:3" x14ac:dyDescent="0.55000000000000004">
      <c r="B7505" s="129"/>
      <c r="C7505" s="125"/>
    </row>
    <row r="7506" spans="2:3" x14ac:dyDescent="0.55000000000000004">
      <c r="B7506" s="129"/>
      <c r="C7506" s="125"/>
    </row>
    <row r="7507" spans="2:3" x14ac:dyDescent="0.55000000000000004">
      <c r="B7507" s="129"/>
      <c r="C7507" s="125"/>
    </row>
    <row r="7508" spans="2:3" x14ac:dyDescent="0.55000000000000004">
      <c r="B7508" s="129"/>
      <c r="C7508" s="125"/>
    </row>
    <row r="7509" spans="2:3" x14ac:dyDescent="0.55000000000000004">
      <c r="B7509" s="129"/>
      <c r="C7509" s="125"/>
    </row>
    <row r="7510" spans="2:3" x14ac:dyDescent="0.55000000000000004">
      <c r="B7510" s="129"/>
      <c r="C7510" s="125"/>
    </row>
    <row r="7511" spans="2:3" x14ac:dyDescent="0.55000000000000004">
      <c r="B7511" s="129"/>
      <c r="C7511" s="125"/>
    </row>
    <row r="7512" spans="2:3" x14ac:dyDescent="0.55000000000000004">
      <c r="B7512" s="129"/>
      <c r="C7512" s="125"/>
    </row>
    <row r="7513" spans="2:3" x14ac:dyDescent="0.55000000000000004">
      <c r="B7513" s="129"/>
      <c r="C7513" s="125"/>
    </row>
    <row r="7514" spans="2:3" x14ac:dyDescent="0.55000000000000004">
      <c r="B7514" s="129"/>
      <c r="C7514" s="125"/>
    </row>
    <row r="7515" spans="2:3" x14ac:dyDescent="0.55000000000000004">
      <c r="B7515" s="129"/>
      <c r="C7515" s="125"/>
    </row>
    <row r="7516" spans="2:3" x14ac:dyDescent="0.55000000000000004">
      <c r="B7516" s="129"/>
      <c r="C7516" s="125"/>
    </row>
    <row r="7517" spans="2:3" x14ac:dyDescent="0.55000000000000004">
      <c r="B7517" s="129"/>
      <c r="C7517" s="125"/>
    </row>
    <row r="7518" spans="2:3" x14ac:dyDescent="0.55000000000000004">
      <c r="B7518" s="129"/>
      <c r="C7518" s="125"/>
    </row>
    <row r="7519" spans="2:3" x14ac:dyDescent="0.55000000000000004">
      <c r="B7519" s="129"/>
      <c r="C7519" s="125"/>
    </row>
    <row r="7520" spans="2:3" x14ac:dyDescent="0.55000000000000004">
      <c r="B7520" s="129"/>
      <c r="C7520" s="125"/>
    </row>
    <row r="7521" spans="2:3" x14ac:dyDescent="0.55000000000000004">
      <c r="B7521" s="129"/>
      <c r="C7521" s="125"/>
    </row>
    <row r="7522" spans="2:3" x14ac:dyDescent="0.55000000000000004">
      <c r="B7522" s="129"/>
      <c r="C7522" s="125"/>
    </row>
    <row r="7523" spans="2:3" x14ac:dyDescent="0.55000000000000004">
      <c r="B7523" s="129"/>
      <c r="C7523" s="125"/>
    </row>
    <row r="7524" spans="2:3" x14ac:dyDescent="0.55000000000000004">
      <c r="B7524" s="129"/>
      <c r="C7524" s="125"/>
    </row>
    <row r="7525" spans="2:3" x14ac:dyDescent="0.55000000000000004">
      <c r="B7525" s="129"/>
      <c r="C7525" s="125"/>
    </row>
    <row r="7526" spans="2:3" x14ac:dyDescent="0.55000000000000004">
      <c r="B7526" s="129"/>
      <c r="C7526" s="125"/>
    </row>
    <row r="7527" spans="2:3" x14ac:dyDescent="0.55000000000000004">
      <c r="B7527" s="129"/>
      <c r="C7527" s="125"/>
    </row>
    <row r="7528" spans="2:3" x14ac:dyDescent="0.55000000000000004">
      <c r="B7528" s="129"/>
      <c r="C7528" s="125"/>
    </row>
    <row r="7529" spans="2:3" x14ac:dyDescent="0.55000000000000004">
      <c r="B7529" s="129"/>
      <c r="C7529" s="125"/>
    </row>
    <row r="7530" spans="2:3" x14ac:dyDescent="0.55000000000000004">
      <c r="B7530" s="129"/>
      <c r="C7530" s="125"/>
    </row>
    <row r="7531" spans="2:3" x14ac:dyDescent="0.55000000000000004">
      <c r="B7531" s="129"/>
      <c r="C7531" s="125"/>
    </row>
    <row r="7532" spans="2:3" x14ac:dyDescent="0.55000000000000004">
      <c r="B7532" s="129"/>
      <c r="C7532" s="125"/>
    </row>
    <row r="7533" spans="2:3" x14ac:dyDescent="0.55000000000000004">
      <c r="B7533" s="129"/>
      <c r="C7533" s="125"/>
    </row>
    <row r="7534" spans="2:3" x14ac:dyDescent="0.55000000000000004">
      <c r="B7534" s="129"/>
      <c r="C7534" s="125"/>
    </row>
    <row r="7535" spans="2:3" x14ac:dyDescent="0.55000000000000004">
      <c r="B7535" s="129"/>
      <c r="C7535" s="125"/>
    </row>
    <row r="7536" spans="2:3" x14ac:dyDescent="0.55000000000000004">
      <c r="B7536" s="129"/>
      <c r="C7536" s="125"/>
    </row>
    <row r="7537" spans="2:3" x14ac:dyDescent="0.55000000000000004">
      <c r="B7537" s="129"/>
      <c r="C7537" s="125"/>
    </row>
    <row r="7538" spans="2:3" x14ac:dyDescent="0.55000000000000004">
      <c r="B7538" s="129"/>
      <c r="C7538" s="125"/>
    </row>
    <row r="7539" spans="2:3" x14ac:dyDescent="0.55000000000000004">
      <c r="B7539" s="129"/>
      <c r="C7539" s="125"/>
    </row>
    <row r="7540" spans="2:3" x14ac:dyDescent="0.55000000000000004">
      <c r="B7540" s="129"/>
      <c r="C7540" s="125"/>
    </row>
    <row r="7541" spans="2:3" x14ac:dyDescent="0.55000000000000004">
      <c r="B7541" s="129"/>
      <c r="C7541" s="125"/>
    </row>
    <row r="7542" spans="2:3" x14ac:dyDescent="0.55000000000000004">
      <c r="B7542" s="129"/>
      <c r="C7542" s="125"/>
    </row>
    <row r="7543" spans="2:3" x14ac:dyDescent="0.55000000000000004">
      <c r="B7543" s="129"/>
      <c r="C7543" s="125"/>
    </row>
    <row r="7544" spans="2:3" x14ac:dyDescent="0.55000000000000004">
      <c r="B7544" s="129"/>
      <c r="C7544" s="125"/>
    </row>
    <row r="7545" spans="2:3" x14ac:dyDescent="0.55000000000000004">
      <c r="B7545" s="129"/>
      <c r="C7545" s="125"/>
    </row>
    <row r="7546" spans="2:3" x14ac:dyDescent="0.55000000000000004">
      <c r="B7546" s="129"/>
      <c r="C7546" s="125"/>
    </row>
    <row r="7547" spans="2:3" x14ac:dyDescent="0.55000000000000004">
      <c r="B7547" s="129"/>
      <c r="C7547" s="125"/>
    </row>
    <row r="7548" spans="2:3" x14ac:dyDescent="0.55000000000000004">
      <c r="B7548" s="129"/>
      <c r="C7548" s="125"/>
    </row>
    <row r="7549" spans="2:3" x14ac:dyDescent="0.55000000000000004">
      <c r="B7549" s="129"/>
      <c r="C7549" s="125"/>
    </row>
    <row r="7550" spans="2:3" x14ac:dyDescent="0.55000000000000004">
      <c r="B7550" s="129"/>
      <c r="C7550" s="125"/>
    </row>
    <row r="7551" spans="2:3" x14ac:dyDescent="0.55000000000000004">
      <c r="B7551" s="129"/>
      <c r="C7551" s="125"/>
    </row>
    <row r="7552" spans="2:3" x14ac:dyDescent="0.55000000000000004">
      <c r="B7552" s="129"/>
      <c r="C7552" s="125"/>
    </row>
    <row r="7553" spans="2:3" x14ac:dyDescent="0.55000000000000004">
      <c r="B7553" s="129"/>
      <c r="C7553" s="125"/>
    </row>
    <row r="7554" spans="2:3" x14ac:dyDescent="0.55000000000000004">
      <c r="B7554" s="129"/>
      <c r="C7554" s="125"/>
    </row>
    <row r="7555" spans="2:3" x14ac:dyDescent="0.55000000000000004">
      <c r="B7555" s="129"/>
      <c r="C7555" s="125"/>
    </row>
    <row r="7556" spans="2:3" x14ac:dyDescent="0.55000000000000004">
      <c r="B7556" s="129"/>
      <c r="C7556" s="125"/>
    </row>
    <row r="7557" spans="2:3" x14ac:dyDescent="0.55000000000000004">
      <c r="B7557" s="129"/>
      <c r="C7557" s="125"/>
    </row>
    <row r="7558" spans="2:3" x14ac:dyDescent="0.55000000000000004">
      <c r="B7558" s="129"/>
      <c r="C7558" s="125"/>
    </row>
    <row r="7559" spans="2:3" x14ac:dyDescent="0.55000000000000004">
      <c r="B7559" s="129"/>
      <c r="C7559" s="125"/>
    </row>
    <row r="7560" spans="2:3" x14ac:dyDescent="0.55000000000000004">
      <c r="B7560" s="129"/>
      <c r="C7560" s="125"/>
    </row>
    <row r="7561" spans="2:3" x14ac:dyDescent="0.55000000000000004">
      <c r="B7561" s="129"/>
      <c r="C7561" s="125"/>
    </row>
    <row r="7562" spans="2:3" x14ac:dyDescent="0.55000000000000004">
      <c r="B7562" s="129"/>
      <c r="C7562" s="125"/>
    </row>
    <row r="7563" spans="2:3" x14ac:dyDescent="0.55000000000000004">
      <c r="B7563" s="129"/>
      <c r="C7563" s="125"/>
    </row>
    <row r="7564" spans="2:3" x14ac:dyDescent="0.55000000000000004">
      <c r="B7564" s="129"/>
      <c r="C7564" s="125"/>
    </row>
    <row r="7565" spans="2:3" x14ac:dyDescent="0.55000000000000004">
      <c r="B7565" s="129"/>
      <c r="C7565" s="125"/>
    </row>
    <row r="7566" spans="2:3" x14ac:dyDescent="0.55000000000000004">
      <c r="B7566" s="129"/>
      <c r="C7566" s="125"/>
    </row>
    <row r="7567" spans="2:3" x14ac:dyDescent="0.55000000000000004">
      <c r="B7567" s="129"/>
      <c r="C7567" s="125"/>
    </row>
    <row r="7568" spans="2:3" x14ac:dyDescent="0.55000000000000004">
      <c r="B7568" s="129"/>
      <c r="C7568" s="125"/>
    </row>
    <row r="7569" spans="2:3" x14ac:dyDescent="0.55000000000000004">
      <c r="B7569" s="129"/>
      <c r="C7569" s="125"/>
    </row>
    <row r="7570" spans="2:3" x14ac:dyDescent="0.55000000000000004">
      <c r="B7570" s="129"/>
      <c r="C7570" s="125"/>
    </row>
    <row r="7571" spans="2:3" x14ac:dyDescent="0.55000000000000004">
      <c r="B7571" s="129"/>
      <c r="C7571" s="125"/>
    </row>
    <row r="7572" spans="2:3" x14ac:dyDescent="0.55000000000000004">
      <c r="B7572" s="129"/>
      <c r="C7572" s="125"/>
    </row>
    <row r="7573" spans="2:3" x14ac:dyDescent="0.55000000000000004">
      <c r="B7573" s="129"/>
      <c r="C7573" s="125"/>
    </row>
    <row r="7574" spans="2:3" x14ac:dyDescent="0.55000000000000004">
      <c r="B7574" s="129"/>
      <c r="C7574" s="125"/>
    </row>
    <row r="7575" spans="2:3" x14ac:dyDescent="0.55000000000000004">
      <c r="B7575" s="129"/>
      <c r="C7575" s="125"/>
    </row>
    <row r="7576" spans="2:3" x14ac:dyDescent="0.55000000000000004">
      <c r="B7576" s="129"/>
      <c r="C7576" s="125"/>
    </row>
    <row r="7577" spans="2:3" x14ac:dyDescent="0.55000000000000004">
      <c r="B7577" s="129"/>
      <c r="C7577" s="125"/>
    </row>
    <row r="7578" spans="2:3" x14ac:dyDescent="0.55000000000000004">
      <c r="B7578" s="129"/>
      <c r="C7578" s="125"/>
    </row>
    <row r="7579" spans="2:3" x14ac:dyDescent="0.55000000000000004">
      <c r="B7579" s="129"/>
      <c r="C7579" s="125"/>
    </row>
    <row r="7580" spans="2:3" x14ac:dyDescent="0.55000000000000004">
      <c r="B7580" s="129"/>
      <c r="C7580" s="125"/>
    </row>
    <row r="7581" spans="2:3" x14ac:dyDescent="0.55000000000000004">
      <c r="B7581" s="129"/>
      <c r="C7581" s="125"/>
    </row>
    <row r="7582" spans="2:3" x14ac:dyDescent="0.55000000000000004">
      <c r="B7582" s="129"/>
      <c r="C7582" s="125"/>
    </row>
    <row r="7583" spans="2:3" x14ac:dyDescent="0.55000000000000004">
      <c r="B7583" s="129"/>
      <c r="C7583" s="125"/>
    </row>
    <row r="7584" spans="2:3" x14ac:dyDescent="0.55000000000000004">
      <c r="B7584" s="129"/>
      <c r="C7584" s="125"/>
    </row>
    <row r="7585" spans="2:3" x14ac:dyDescent="0.55000000000000004">
      <c r="B7585" s="129"/>
      <c r="C7585" s="125"/>
    </row>
    <row r="7586" spans="2:3" x14ac:dyDescent="0.55000000000000004">
      <c r="B7586" s="129"/>
      <c r="C7586" s="125"/>
    </row>
    <row r="7587" spans="2:3" x14ac:dyDescent="0.55000000000000004">
      <c r="B7587" s="129"/>
      <c r="C7587" s="125"/>
    </row>
    <row r="7588" spans="2:3" x14ac:dyDescent="0.55000000000000004">
      <c r="B7588" s="129"/>
      <c r="C7588" s="125"/>
    </row>
    <row r="7589" spans="2:3" x14ac:dyDescent="0.55000000000000004">
      <c r="B7589" s="129"/>
      <c r="C7589" s="125"/>
    </row>
    <row r="7590" spans="2:3" x14ac:dyDescent="0.55000000000000004">
      <c r="B7590" s="129"/>
      <c r="C7590" s="125"/>
    </row>
    <row r="7591" spans="2:3" x14ac:dyDescent="0.55000000000000004">
      <c r="B7591" s="129"/>
      <c r="C7591" s="125"/>
    </row>
    <row r="7592" spans="2:3" x14ac:dyDescent="0.55000000000000004">
      <c r="B7592" s="129"/>
      <c r="C7592" s="125"/>
    </row>
    <row r="7593" spans="2:3" x14ac:dyDescent="0.55000000000000004">
      <c r="B7593" s="129"/>
      <c r="C7593" s="125"/>
    </row>
    <row r="7594" spans="2:3" x14ac:dyDescent="0.55000000000000004">
      <c r="B7594" s="129"/>
      <c r="C7594" s="125"/>
    </row>
    <row r="7595" spans="2:3" x14ac:dyDescent="0.55000000000000004">
      <c r="B7595" s="129"/>
      <c r="C7595" s="125"/>
    </row>
    <row r="7596" spans="2:3" x14ac:dyDescent="0.55000000000000004">
      <c r="B7596" s="129"/>
      <c r="C7596" s="125"/>
    </row>
    <row r="7597" spans="2:3" x14ac:dyDescent="0.55000000000000004">
      <c r="B7597" s="129"/>
      <c r="C7597" s="125"/>
    </row>
    <row r="7598" spans="2:3" x14ac:dyDescent="0.55000000000000004">
      <c r="B7598" s="129"/>
      <c r="C7598" s="125"/>
    </row>
    <row r="7599" spans="2:3" x14ac:dyDescent="0.55000000000000004">
      <c r="B7599" s="129"/>
      <c r="C7599" s="125"/>
    </row>
    <row r="7600" spans="2:3" x14ac:dyDescent="0.55000000000000004">
      <c r="B7600" s="129"/>
      <c r="C7600" s="125"/>
    </row>
    <row r="7601" spans="2:3" x14ac:dyDescent="0.55000000000000004">
      <c r="B7601" s="129"/>
      <c r="C7601" s="125"/>
    </row>
    <row r="7602" spans="2:3" x14ac:dyDescent="0.55000000000000004">
      <c r="B7602" s="129"/>
      <c r="C7602" s="125"/>
    </row>
    <row r="7603" spans="2:3" x14ac:dyDescent="0.55000000000000004">
      <c r="B7603" s="129"/>
      <c r="C7603" s="125"/>
    </row>
    <row r="7604" spans="2:3" x14ac:dyDescent="0.55000000000000004">
      <c r="B7604" s="129"/>
      <c r="C7604" s="125"/>
    </row>
    <row r="7605" spans="2:3" x14ac:dyDescent="0.55000000000000004">
      <c r="B7605" s="129"/>
      <c r="C7605" s="125"/>
    </row>
    <row r="7606" spans="2:3" x14ac:dyDescent="0.55000000000000004">
      <c r="B7606" s="129"/>
      <c r="C7606" s="125"/>
    </row>
    <row r="7607" spans="2:3" x14ac:dyDescent="0.55000000000000004">
      <c r="B7607" s="129"/>
      <c r="C7607" s="125"/>
    </row>
    <row r="7608" spans="2:3" x14ac:dyDescent="0.55000000000000004">
      <c r="B7608" s="129"/>
      <c r="C7608" s="125"/>
    </row>
    <row r="7609" spans="2:3" x14ac:dyDescent="0.55000000000000004">
      <c r="B7609" s="129"/>
      <c r="C7609" s="125"/>
    </row>
    <row r="7610" spans="2:3" x14ac:dyDescent="0.55000000000000004">
      <c r="B7610" s="129"/>
      <c r="C7610" s="125"/>
    </row>
    <row r="7611" spans="2:3" x14ac:dyDescent="0.55000000000000004">
      <c r="B7611" s="129"/>
      <c r="C7611" s="125"/>
    </row>
    <row r="7612" spans="2:3" x14ac:dyDescent="0.55000000000000004">
      <c r="B7612" s="129"/>
      <c r="C7612" s="125"/>
    </row>
    <row r="7613" spans="2:3" x14ac:dyDescent="0.55000000000000004">
      <c r="B7613" s="129"/>
      <c r="C7613" s="125"/>
    </row>
    <row r="7614" spans="2:3" x14ac:dyDescent="0.55000000000000004">
      <c r="B7614" s="129"/>
      <c r="C7614" s="125"/>
    </row>
    <row r="7615" spans="2:3" x14ac:dyDescent="0.55000000000000004">
      <c r="B7615" s="129"/>
      <c r="C7615" s="125"/>
    </row>
    <row r="7616" spans="2:3" x14ac:dyDescent="0.55000000000000004">
      <c r="B7616" s="129"/>
      <c r="C7616" s="125"/>
    </row>
    <row r="7617" spans="2:3" x14ac:dyDescent="0.55000000000000004">
      <c r="B7617" s="129"/>
      <c r="C7617" s="125"/>
    </row>
    <row r="7618" spans="2:3" x14ac:dyDescent="0.55000000000000004">
      <c r="B7618" s="129"/>
      <c r="C7618" s="125"/>
    </row>
    <row r="7619" spans="2:3" x14ac:dyDescent="0.55000000000000004">
      <c r="B7619" s="129"/>
      <c r="C7619" s="125"/>
    </row>
    <row r="7620" spans="2:3" x14ac:dyDescent="0.55000000000000004">
      <c r="B7620" s="129"/>
      <c r="C7620" s="125"/>
    </row>
    <row r="7621" spans="2:3" x14ac:dyDescent="0.55000000000000004">
      <c r="B7621" s="129"/>
      <c r="C7621" s="125"/>
    </row>
    <row r="7622" spans="2:3" x14ac:dyDescent="0.55000000000000004">
      <c r="B7622" s="129"/>
      <c r="C7622" s="125"/>
    </row>
    <row r="7623" spans="2:3" x14ac:dyDescent="0.55000000000000004">
      <c r="B7623" s="129"/>
      <c r="C7623" s="125"/>
    </row>
    <row r="7624" spans="2:3" x14ac:dyDescent="0.55000000000000004">
      <c r="B7624" s="129"/>
      <c r="C7624" s="125"/>
    </row>
    <row r="7625" spans="2:3" x14ac:dyDescent="0.55000000000000004">
      <c r="B7625" s="129"/>
      <c r="C7625" s="125"/>
    </row>
    <row r="7626" spans="2:3" x14ac:dyDescent="0.55000000000000004">
      <c r="B7626" s="129"/>
      <c r="C7626" s="125"/>
    </row>
    <row r="7627" spans="2:3" x14ac:dyDescent="0.55000000000000004">
      <c r="B7627" s="129"/>
      <c r="C7627" s="125"/>
    </row>
    <row r="7628" spans="2:3" x14ac:dyDescent="0.55000000000000004">
      <c r="B7628" s="129"/>
      <c r="C7628" s="125"/>
    </row>
    <row r="7629" spans="2:3" x14ac:dyDescent="0.55000000000000004">
      <c r="B7629" s="129"/>
      <c r="C7629" s="125"/>
    </row>
    <row r="7630" spans="2:3" x14ac:dyDescent="0.55000000000000004">
      <c r="B7630" s="129"/>
      <c r="C7630" s="125"/>
    </row>
    <row r="7631" spans="2:3" x14ac:dyDescent="0.55000000000000004">
      <c r="B7631" s="129"/>
      <c r="C7631" s="125"/>
    </row>
    <row r="7632" spans="2:3" x14ac:dyDescent="0.55000000000000004">
      <c r="B7632" s="129"/>
      <c r="C7632" s="125"/>
    </row>
    <row r="7633" spans="2:3" x14ac:dyDescent="0.55000000000000004">
      <c r="B7633" s="129"/>
      <c r="C7633" s="125"/>
    </row>
    <row r="7634" spans="2:3" x14ac:dyDescent="0.55000000000000004">
      <c r="B7634" s="129"/>
      <c r="C7634" s="125"/>
    </row>
    <row r="7635" spans="2:3" x14ac:dyDescent="0.55000000000000004">
      <c r="B7635" s="129"/>
      <c r="C7635" s="125"/>
    </row>
    <row r="7636" spans="2:3" x14ac:dyDescent="0.55000000000000004">
      <c r="B7636" s="129"/>
      <c r="C7636" s="125"/>
    </row>
    <row r="7637" spans="2:3" x14ac:dyDescent="0.55000000000000004">
      <c r="B7637" s="129"/>
      <c r="C7637" s="125"/>
    </row>
    <row r="7638" spans="2:3" x14ac:dyDescent="0.55000000000000004">
      <c r="B7638" s="129"/>
      <c r="C7638" s="125"/>
    </row>
    <row r="7639" spans="2:3" x14ac:dyDescent="0.55000000000000004">
      <c r="B7639" s="129"/>
      <c r="C7639" s="125"/>
    </row>
    <row r="7640" spans="2:3" x14ac:dyDescent="0.55000000000000004">
      <c r="B7640" s="129"/>
      <c r="C7640" s="125"/>
    </row>
    <row r="7641" spans="2:3" x14ac:dyDescent="0.55000000000000004">
      <c r="B7641" s="129"/>
      <c r="C7641" s="125"/>
    </row>
    <row r="7642" spans="2:3" x14ac:dyDescent="0.55000000000000004">
      <c r="B7642" s="129"/>
      <c r="C7642" s="125"/>
    </row>
    <row r="7643" spans="2:3" x14ac:dyDescent="0.55000000000000004">
      <c r="B7643" s="129"/>
      <c r="C7643" s="125"/>
    </row>
    <row r="7644" spans="2:3" x14ac:dyDescent="0.55000000000000004">
      <c r="B7644" s="129"/>
      <c r="C7644" s="125"/>
    </row>
    <row r="7645" spans="2:3" x14ac:dyDescent="0.55000000000000004">
      <c r="B7645" s="129"/>
      <c r="C7645" s="125"/>
    </row>
    <row r="7646" spans="2:3" x14ac:dyDescent="0.55000000000000004">
      <c r="B7646" s="129"/>
      <c r="C7646" s="125"/>
    </row>
    <row r="7647" spans="2:3" x14ac:dyDescent="0.55000000000000004">
      <c r="B7647" s="129"/>
      <c r="C7647" s="125"/>
    </row>
    <row r="7648" spans="2:3" x14ac:dyDescent="0.55000000000000004">
      <c r="B7648" s="129"/>
      <c r="C7648" s="125"/>
    </row>
    <row r="7649" spans="2:3" x14ac:dyDescent="0.55000000000000004">
      <c r="B7649" s="129"/>
      <c r="C7649" s="125"/>
    </row>
    <row r="7650" spans="2:3" x14ac:dyDescent="0.55000000000000004">
      <c r="B7650" s="129"/>
      <c r="C7650" s="125"/>
    </row>
    <row r="7651" spans="2:3" x14ac:dyDescent="0.55000000000000004">
      <c r="B7651" s="129"/>
      <c r="C7651" s="125"/>
    </row>
    <row r="7652" spans="2:3" x14ac:dyDescent="0.55000000000000004">
      <c r="B7652" s="129"/>
      <c r="C7652" s="125"/>
    </row>
    <row r="7653" spans="2:3" x14ac:dyDescent="0.55000000000000004">
      <c r="B7653" s="129"/>
      <c r="C7653" s="125"/>
    </row>
    <row r="7654" spans="2:3" x14ac:dyDescent="0.55000000000000004">
      <c r="B7654" s="129"/>
      <c r="C7654" s="125"/>
    </row>
    <row r="7655" spans="2:3" x14ac:dyDescent="0.55000000000000004">
      <c r="B7655" s="129"/>
      <c r="C7655" s="125"/>
    </row>
    <row r="7656" spans="2:3" x14ac:dyDescent="0.55000000000000004">
      <c r="B7656" s="129"/>
      <c r="C7656" s="125"/>
    </row>
    <row r="7657" spans="2:3" x14ac:dyDescent="0.55000000000000004">
      <c r="B7657" s="129"/>
      <c r="C7657" s="125"/>
    </row>
    <row r="7658" spans="2:3" x14ac:dyDescent="0.55000000000000004">
      <c r="B7658" s="129"/>
      <c r="C7658" s="125"/>
    </row>
    <row r="7659" spans="2:3" x14ac:dyDescent="0.55000000000000004">
      <c r="B7659" s="129"/>
      <c r="C7659" s="125"/>
    </row>
    <row r="7660" spans="2:3" x14ac:dyDescent="0.55000000000000004">
      <c r="B7660" s="129"/>
      <c r="C7660" s="125"/>
    </row>
    <row r="7661" spans="2:3" x14ac:dyDescent="0.55000000000000004">
      <c r="B7661" s="129"/>
      <c r="C7661" s="125"/>
    </row>
    <row r="7662" spans="2:3" x14ac:dyDescent="0.55000000000000004">
      <c r="B7662" s="129"/>
      <c r="C7662" s="125"/>
    </row>
    <row r="7663" spans="2:3" x14ac:dyDescent="0.55000000000000004">
      <c r="B7663" s="129"/>
      <c r="C7663" s="125"/>
    </row>
    <row r="7664" spans="2:3" x14ac:dyDescent="0.55000000000000004">
      <c r="B7664" s="129"/>
      <c r="C7664" s="125"/>
    </row>
    <row r="7665" spans="2:3" x14ac:dyDescent="0.55000000000000004">
      <c r="B7665" s="129"/>
      <c r="C7665" s="125"/>
    </row>
    <row r="7666" spans="2:3" x14ac:dyDescent="0.55000000000000004">
      <c r="B7666" s="129"/>
      <c r="C7666" s="125"/>
    </row>
    <row r="7667" spans="2:3" x14ac:dyDescent="0.55000000000000004">
      <c r="B7667" s="129"/>
      <c r="C7667" s="125"/>
    </row>
    <row r="7668" spans="2:3" x14ac:dyDescent="0.55000000000000004">
      <c r="B7668" s="129"/>
      <c r="C7668" s="125"/>
    </row>
    <row r="7669" spans="2:3" x14ac:dyDescent="0.55000000000000004">
      <c r="B7669" s="129"/>
      <c r="C7669" s="125"/>
    </row>
    <row r="7670" spans="2:3" x14ac:dyDescent="0.55000000000000004">
      <c r="B7670" s="129"/>
      <c r="C7670" s="125"/>
    </row>
    <row r="7671" spans="2:3" x14ac:dyDescent="0.55000000000000004">
      <c r="B7671" s="129"/>
      <c r="C7671" s="125"/>
    </row>
    <row r="7672" spans="2:3" x14ac:dyDescent="0.55000000000000004">
      <c r="B7672" s="129"/>
      <c r="C7672" s="125"/>
    </row>
    <row r="7673" spans="2:3" x14ac:dyDescent="0.55000000000000004">
      <c r="B7673" s="129"/>
      <c r="C7673" s="125"/>
    </row>
    <row r="7674" spans="2:3" x14ac:dyDescent="0.55000000000000004">
      <c r="B7674" s="129"/>
      <c r="C7674" s="125"/>
    </row>
    <row r="7675" spans="2:3" x14ac:dyDescent="0.55000000000000004">
      <c r="B7675" s="129"/>
      <c r="C7675" s="125"/>
    </row>
    <row r="7676" spans="2:3" x14ac:dyDescent="0.55000000000000004">
      <c r="B7676" s="129"/>
      <c r="C7676" s="125"/>
    </row>
    <row r="7677" spans="2:3" x14ac:dyDescent="0.55000000000000004">
      <c r="B7677" s="129"/>
      <c r="C7677" s="125"/>
    </row>
    <row r="7678" spans="2:3" x14ac:dyDescent="0.55000000000000004">
      <c r="B7678" s="129"/>
      <c r="C7678" s="125"/>
    </row>
    <row r="7679" spans="2:3" x14ac:dyDescent="0.55000000000000004">
      <c r="B7679" s="129"/>
      <c r="C7679" s="125"/>
    </row>
    <row r="7680" spans="2:3" x14ac:dyDescent="0.55000000000000004">
      <c r="B7680" s="129"/>
      <c r="C7680" s="125"/>
    </row>
    <row r="7681" spans="2:3" x14ac:dyDescent="0.55000000000000004">
      <c r="B7681" s="129"/>
      <c r="C7681" s="125"/>
    </row>
    <row r="7682" spans="2:3" x14ac:dyDescent="0.55000000000000004">
      <c r="B7682" s="129"/>
      <c r="C7682" s="125"/>
    </row>
    <row r="7683" spans="2:3" x14ac:dyDescent="0.55000000000000004">
      <c r="B7683" s="129"/>
      <c r="C7683" s="125"/>
    </row>
    <row r="7684" spans="2:3" x14ac:dyDescent="0.55000000000000004">
      <c r="B7684" s="129"/>
      <c r="C7684" s="125"/>
    </row>
    <row r="7685" spans="2:3" x14ac:dyDescent="0.55000000000000004">
      <c r="B7685" s="129"/>
      <c r="C7685" s="125"/>
    </row>
    <row r="7686" spans="2:3" x14ac:dyDescent="0.55000000000000004">
      <c r="B7686" s="129"/>
      <c r="C7686" s="125"/>
    </row>
    <row r="7687" spans="2:3" x14ac:dyDescent="0.55000000000000004">
      <c r="B7687" s="129"/>
      <c r="C7687" s="125"/>
    </row>
    <row r="7688" spans="2:3" x14ac:dyDescent="0.55000000000000004">
      <c r="B7688" s="129"/>
      <c r="C7688" s="125"/>
    </row>
    <row r="7689" spans="2:3" x14ac:dyDescent="0.55000000000000004">
      <c r="B7689" s="129"/>
      <c r="C7689" s="125"/>
    </row>
    <row r="7690" spans="2:3" x14ac:dyDescent="0.55000000000000004">
      <c r="B7690" s="129"/>
      <c r="C7690" s="125"/>
    </row>
    <row r="7691" spans="2:3" x14ac:dyDescent="0.55000000000000004">
      <c r="B7691" s="129"/>
      <c r="C7691" s="125"/>
    </row>
    <row r="7692" spans="2:3" x14ac:dyDescent="0.55000000000000004">
      <c r="B7692" s="129"/>
      <c r="C7692" s="125"/>
    </row>
    <row r="7693" spans="2:3" x14ac:dyDescent="0.55000000000000004">
      <c r="B7693" s="129"/>
      <c r="C7693" s="125"/>
    </row>
    <row r="7694" spans="2:3" x14ac:dyDescent="0.55000000000000004">
      <c r="B7694" s="129"/>
      <c r="C7694" s="125"/>
    </row>
    <row r="7695" spans="2:3" x14ac:dyDescent="0.55000000000000004">
      <c r="B7695" s="129"/>
      <c r="C7695" s="125"/>
    </row>
    <row r="7696" spans="2:3" x14ac:dyDescent="0.55000000000000004">
      <c r="B7696" s="129"/>
      <c r="C7696" s="125"/>
    </row>
    <row r="7697" spans="2:3" x14ac:dyDescent="0.55000000000000004">
      <c r="B7697" s="129"/>
      <c r="C7697" s="125"/>
    </row>
    <row r="7698" spans="2:3" x14ac:dyDescent="0.55000000000000004">
      <c r="B7698" s="129"/>
      <c r="C7698" s="125"/>
    </row>
    <row r="7699" spans="2:3" x14ac:dyDescent="0.55000000000000004">
      <c r="B7699" s="129"/>
      <c r="C7699" s="125"/>
    </row>
    <row r="7700" spans="2:3" x14ac:dyDescent="0.55000000000000004">
      <c r="B7700" s="129"/>
      <c r="C7700" s="125"/>
    </row>
    <row r="7701" spans="2:3" x14ac:dyDescent="0.55000000000000004">
      <c r="B7701" s="129"/>
      <c r="C7701" s="125"/>
    </row>
    <row r="7702" spans="2:3" x14ac:dyDescent="0.55000000000000004">
      <c r="B7702" s="129"/>
      <c r="C7702" s="125"/>
    </row>
    <row r="7703" spans="2:3" x14ac:dyDescent="0.55000000000000004">
      <c r="B7703" s="129"/>
      <c r="C7703" s="125"/>
    </row>
    <row r="7704" spans="2:3" x14ac:dyDescent="0.55000000000000004">
      <c r="B7704" s="129"/>
      <c r="C7704" s="125"/>
    </row>
    <row r="7705" spans="2:3" x14ac:dyDescent="0.55000000000000004">
      <c r="B7705" s="129"/>
      <c r="C7705" s="125"/>
    </row>
    <row r="7706" spans="2:3" x14ac:dyDescent="0.55000000000000004">
      <c r="B7706" s="129"/>
      <c r="C7706" s="125"/>
    </row>
    <row r="7707" spans="2:3" x14ac:dyDescent="0.55000000000000004">
      <c r="B7707" s="129"/>
      <c r="C7707" s="125"/>
    </row>
    <row r="7708" spans="2:3" x14ac:dyDescent="0.55000000000000004">
      <c r="B7708" s="129"/>
      <c r="C7708" s="125"/>
    </row>
    <row r="7709" spans="2:3" x14ac:dyDescent="0.55000000000000004">
      <c r="B7709" s="129"/>
      <c r="C7709" s="125"/>
    </row>
    <row r="7710" spans="2:3" x14ac:dyDescent="0.55000000000000004">
      <c r="B7710" s="129"/>
      <c r="C7710" s="125"/>
    </row>
    <row r="7711" spans="2:3" x14ac:dyDescent="0.55000000000000004">
      <c r="B7711" s="129"/>
      <c r="C7711" s="125"/>
    </row>
    <row r="7712" spans="2:3" x14ac:dyDescent="0.55000000000000004">
      <c r="B7712" s="129"/>
      <c r="C7712" s="125"/>
    </row>
    <row r="7713" spans="2:3" x14ac:dyDescent="0.55000000000000004">
      <c r="B7713" s="129"/>
      <c r="C7713" s="125"/>
    </row>
    <row r="7714" spans="2:3" x14ac:dyDescent="0.55000000000000004">
      <c r="B7714" s="129"/>
      <c r="C7714" s="125"/>
    </row>
    <row r="7715" spans="2:3" x14ac:dyDescent="0.55000000000000004">
      <c r="B7715" s="129"/>
      <c r="C7715" s="125"/>
    </row>
    <row r="7716" spans="2:3" x14ac:dyDescent="0.55000000000000004">
      <c r="B7716" s="129"/>
      <c r="C7716" s="125"/>
    </row>
    <row r="7717" spans="2:3" x14ac:dyDescent="0.55000000000000004">
      <c r="B7717" s="129"/>
      <c r="C7717" s="125"/>
    </row>
    <row r="7718" spans="2:3" x14ac:dyDescent="0.55000000000000004">
      <c r="B7718" s="129"/>
      <c r="C7718" s="125"/>
    </row>
    <row r="7719" spans="2:3" x14ac:dyDescent="0.55000000000000004">
      <c r="B7719" s="129"/>
      <c r="C7719" s="125"/>
    </row>
    <row r="7720" spans="2:3" x14ac:dyDescent="0.55000000000000004">
      <c r="B7720" s="129"/>
      <c r="C7720" s="125"/>
    </row>
    <row r="7721" spans="2:3" x14ac:dyDescent="0.55000000000000004">
      <c r="B7721" s="129"/>
      <c r="C7721" s="125"/>
    </row>
    <row r="7722" spans="2:3" x14ac:dyDescent="0.55000000000000004">
      <c r="B7722" s="129"/>
      <c r="C7722" s="125"/>
    </row>
    <row r="7723" spans="2:3" x14ac:dyDescent="0.55000000000000004">
      <c r="B7723" s="129"/>
      <c r="C7723" s="125"/>
    </row>
    <row r="7724" spans="2:3" x14ac:dyDescent="0.55000000000000004">
      <c r="B7724" s="129"/>
      <c r="C7724" s="125"/>
    </row>
    <row r="7725" spans="2:3" x14ac:dyDescent="0.55000000000000004">
      <c r="B7725" s="129"/>
      <c r="C7725" s="125"/>
    </row>
    <row r="7726" spans="2:3" x14ac:dyDescent="0.55000000000000004">
      <c r="B7726" s="129"/>
      <c r="C7726" s="125"/>
    </row>
    <row r="7727" spans="2:3" x14ac:dyDescent="0.55000000000000004">
      <c r="B7727" s="129"/>
      <c r="C7727" s="125"/>
    </row>
    <row r="7728" spans="2:3" x14ac:dyDescent="0.55000000000000004">
      <c r="B7728" s="129"/>
      <c r="C7728" s="125"/>
    </row>
    <row r="7729" spans="2:3" x14ac:dyDescent="0.55000000000000004">
      <c r="B7729" s="129"/>
      <c r="C7729" s="125"/>
    </row>
    <row r="7730" spans="2:3" x14ac:dyDescent="0.55000000000000004">
      <c r="B7730" s="129"/>
      <c r="C7730" s="125"/>
    </row>
    <row r="7731" spans="2:3" x14ac:dyDescent="0.55000000000000004">
      <c r="B7731" s="129"/>
      <c r="C7731" s="125"/>
    </row>
    <row r="7732" spans="2:3" x14ac:dyDescent="0.55000000000000004">
      <c r="B7732" s="129"/>
      <c r="C7732" s="125"/>
    </row>
    <row r="7733" spans="2:3" x14ac:dyDescent="0.55000000000000004">
      <c r="B7733" s="129"/>
      <c r="C7733" s="125"/>
    </row>
    <row r="7734" spans="2:3" x14ac:dyDescent="0.55000000000000004">
      <c r="B7734" s="129"/>
      <c r="C7734" s="125"/>
    </row>
    <row r="7735" spans="2:3" x14ac:dyDescent="0.55000000000000004">
      <c r="B7735" s="129"/>
      <c r="C7735" s="125"/>
    </row>
    <row r="7736" spans="2:3" x14ac:dyDescent="0.55000000000000004">
      <c r="B7736" s="129"/>
      <c r="C7736" s="125"/>
    </row>
    <row r="7737" spans="2:3" x14ac:dyDescent="0.55000000000000004">
      <c r="B7737" s="129"/>
      <c r="C7737" s="125"/>
    </row>
    <row r="7738" spans="2:3" x14ac:dyDescent="0.55000000000000004">
      <c r="B7738" s="129"/>
      <c r="C7738" s="125"/>
    </row>
    <row r="7739" spans="2:3" x14ac:dyDescent="0.55000000000000004">
      <c r="B7739" s="129"/>
      <c r="C7739" s="125"/>
    </row>
    <row r="7740" spans="2:3" x14ac:dyDescent="0.55000000000000004">
      <c r="B7740" s="129"/>
      <c r="C7740" s="125"/>
    </row>
    <row r="7741" spans="2:3" x14ac:dyDescent="0.55000000000000004">
      <c r="B7741" s="129"/>
      <c r="C7741" s="125"/>
    </row>
    <row r="7742" spans="2:3" x14ac:dyDescent="0.55000000000000004">
      <c r="B7742" s="129"/>
      <c r="C7742" s="125"/>
    </row>
    <row r="7743" spans="2:3" x14ac:dyDescent="0.55000000000000004">
      <c r="B7743" s="129"/>
      <c r="C7743" s="125"/>
    </row>
    <row r="7744" spans="2:3" x14ac:dyDescent="0.55000000000000004">
      <c r="B7744" s="129"/>
      <c r="C7744" s="125"/>
    </row>
    <row r="7745" spans="2:3" x14ac:dyDescent="0.55000000000000004">
      <c r="B7745" s="129"/>
      <c r="C7745" s="125"/>
    </row>
    <row r="7746" spans="2:3" x14ac:dyDescent="0.55000000000000004">
      <c r="B7746" s="129"/>
      <c r="C7746" s="125"/>
    </row>
    <row r="7747" spans="2:3" x14ac:dyDescent="0.55000000000000004">
      <c r="B7747" s="129"/>
      <c r="C7747" s="125"/>
    </row>
    <row r="7748" spans="2:3" x14ac:dyDescent="0.55000000000000004">
      <c r="B7748" s="129"/>
      <c r="C7748" s="125"/>
    </row>
    <row r="7749" spans="2:3" x14ac:dyDescent="0.55000000000000004">
      <c r="B7749" s="129"/>
      <c r="C7749" s="125"/>
    </row>
    <row r="7750" spans="2:3" x14ac:dyDescent="0.55000000000000004">
      <c r="B7750" s="129"/>
      <c r="C7750" s="125"/>
    </row>
    <row r="7751" spans="2:3" x14ac:dyDescent="0.55000000000000004">
      <c r="B7751" s="129"/>
      <c r="C7751" s="125"/>
    </row>
    <row r="7752" spans="2:3" x14ac:dyDescent="0.55000000000000004">
      <c r="B7752" s="129"/>
      <c r="C7752" s="125"/>
    </row>
    <row r="7753" spans="2:3" x14ac:dyDescent="0.55000000000000004">
      <c r="B7753" s="129"/>
      <c r="C7753" s="125"/>
    </row>
    <row r="7754" spans="2:3" x14ac:dyDescent="0.55000000000000004">
      <c r="B7754" s="129"/>
      <c r="C7754" s="125"/>
    </row>
    <row r="7755" spans="2:3" x14ac:dyDescent="0.55000000000000004">
      <c r="B7755" s="129"/>
      <c r="C7755" s="125"/>
    </row>
    <row r="7756" spans="2:3" x14ac:dyDescent="0.55000000000000004">
      <c r="B7756" s="129"/>
      <c r="C7756" s="125"/>
    </row>
    <row r="7757" spans="2:3" x14ac:dyDescent="0.55000000000000004">
      <c r="B7757" s="129"/>
      <c r="C7757" s="125"/>
    </row>
    <row r="7758" spans="2:3" x14ac:dyDescent="0.55000000000000004">
      <c r="B7758" s="129"/>
      <c r="C7758" s="125"/>
    </row>
    <row r="7759" spans="2:3" x14ac:dyDescent="0.55000000000000004">
      <c r="B7759" s="129"/>
      <c r="C7759" s="125"/>
    </row>
    <row r="7760" spans="2:3" x14ac:dyDescent="0.55000000000000004">
      <c r="B7760" s="129"/>
      <c r="C7760" s="125"/>
    </row>
    <row r="7761" spans="2:3" x14ac:dyDescent="0.55000000000000004">
      <c r="B7761" s="129"/>
      <c r="C7761" s="125"/>
    </row>
    <row r="7762" spans="2:3" x14ac:dyDescent="0.55000000000000004">
      <c r="B7762" s="129"/>
      <c r="C7762" s="125"/>
    </row>
    <row r="7763" spans="2:3" x14ac:dyDescent="0.55000000000000004">
      <c r="B7763" s="129"/>
      <c r="C7763" s="125"/>
    </row>
    <row r="7764" spans="2:3" x14ac:dyDescent="0.55000000000000004">
      <c r="B7764" s="129"/>
      <c r="C7764" s="125"/>
    </row>
    <row r="7765" spans="2:3" x14ac:dyDescent="0.55000000000000004">
      <c r="B7765" s="129"/>
      <c r="C7765" s="125"/>
    </row>
    <row r="7766" spans="2:3" x14ac:dyDescent="0.55000000000000004">
      <c r="B7766" s="129"/>
      <c r="C7766" s="125"/>
    </row>
    <row r="7767" spans="2:3" x14ac:dyDescent="0.55000000000000004">
      <c r="B7767" s="129"/>
      <c r="C7767" s="125"/>
    </row>
    <row r="7768" spans="2:3" x14ac:dyDescent="0.55000000000000004">
      <c r="B7768" s="129"/>
      <c r="C7768" s="125"/>
    </row>
    <row r="7769" spans="2:3" x14ac:dyDescent="0.55000000000000004">
      <c r="B7769" s="129"/>
      <c r="C7769" s="125"/>
    </row>
    <row r="7770" spans="2:3" x14ac:dyDescent="0.55000000000000004">
      <c r="B7770" s="129"/>
      <c r="C7770" s="125"/>
    </row>
    <row r="7771" spans="2:3" x14ac:dyDescent="0.55000000000000004">
      <c r="B7771" s="129"/>
      <c r="C7771" s="125"/>
    </row>
    <row r="7772" spans="2:3" x14ac:dyDescent="0.55000000000000004">
      <c r="B7772" s="129"/>
      <c r="C7772" s="125"/>
    </row>
    <row r="7773" spans="2:3" x14ac:dyDescent="0.55000000000000004">
      <c r="B7773" s="129"/>
      <c r="C7773" s="125"/>
    </row>
    <row r="7774" spans="2:3" x14ac:dyDescent="0.55000000000000004">
      <c r="B7774" s="129"/>
      <c r="C7774" s="125"/>
    </row>
    <row r="7775" spans="2:3" x14ac:dyDescent="0.55000000000000004">
      <c r="B7775" s="129"/>
      <c r="C7775" s="125"/>
    </row>
    <row r="7776" spans="2:3" x14ac:dyDescent="0.55000000000000004">
      <c r="B7776" s="129"/>
      <c r="C7776" s="125"/>
    </row>
    <row r="7777" spans="2:3" x14ac:dyDescent="0.55000000000000004">
      <c r="B7777" s="129"/>
      <c r="C7777" s="125"/>
    </row>
    <row r="7778" spans="2:3" x14ac:dyDescent="0.55000000000000004">
      <c r="B7778" s="129"/>
      <c r="C7778" s="125"/>
    </row>
    <row r="7779" spans="2:3" x14ac:dyDescent="0.55000000000000004">
      <c r="B7779" s="129"/>
      <c r="C7779" s="125"/>
    </row>
    <row r="7780" spans="2:3" x14ac:dyDescent="0.55000000000000004">
      <c r="B7780" s="129"/>
      <c r="C7780" s="125"/>
    </row>
    <row r="7781" spans="2:3" x14ac:dyDescent="0.55000000000000004">
      <c r="B7781" s="129"/>
      <c r="C7781" s="125"/>
    </row>
    <row r="7782" spans="2:3" x14ac:dyDescent="0.55000000000000004">
      <c r="B7782" s="129"/>
      <c r="C7782" s="125"/>
    </row>
    <row r="7783" spans="2:3" x14ac:dyDescent="0.55000000000000004">
      <c r="B7783" s="129"/>
      <c r="C7783" s="125"/>
    </row>
    <row r="7784" spans="2:3" x14ac:dyDescent="0.55000000000000004">
      <c r="B7784" s="129"/>
      <c r="C7784" s="125"/>
    </row>
    <row r="7785" spans="2:3" x14ac:dyDescent="0.55000000000000004">
      <c r="B7785" s="129"/>
      <c r="C7785" s="125"/>
    </row>
    <row r="7786" spans="2:3" x14ac:dyDescent="0.55000000000000004">
      <c r="B7786" s="129"/>
      <c r="C7786" s="125"/>
    </row>
    <row r="7787" spans="2:3" x14ac:dyDescent="0.55000000000000004">
      <c r="B7787" s="129"/>
      <c r="C7787" s="125"/>
    </row>
    <row r="7788" spans="2:3" x14ac:dyDescent="0.55000000000000004">
      <c r="B7788" s="129"/>
      <c r="C7788" s="125"/>
    </row>
    <row r="7789" spans="2:3" x14ac:dyDescent="0.55000000000000004">
      <c r="B7789" s="129"/>
      <c r="C7789" s="125"/>
    </row>
    <row r="7790" spans="2:3" x14ac:dyDescent="0.55000000000000004">
      <c r="B7790" s="129"/>
      <c r="C7790" s="125"/>
    </row>
    <row r="7791" spans="2:3" x14ac:dyDescent="0.55000000000000004">
      <c r="B7791" s="129"/>
      <c r="C7791" s="125"/>
    </row>
    <row r="7792" spans="2:3" x14ac:dyDescent="0.55000000000000004">
      <c r="B7792" s="129"/>
      <c r="C7792" s="125"/>
    </row>
    <row r="7793" spans="2:3" x14ac:dyDescent="0.55000000000000004">
      <c r="B7793" s="129"/>
      <c r="C7793" s="125"/>
    </row>
    <row r="7794" spans="2:3" x14ac:dyDescent="0.55000000000000004">
      <c r="B7794" s="129"/>
      <c r="C7794" s="125"/>
    </row>
    <row r="7795" spans="2:3" x14ac:dyDescent="0.55000000000000004">
      <c r="B7795" s="129"/>
      <c r="C7795" s="125"/>
    </row>
    <row r="7796" spans="2:3" x14ac:dyDescent="0.55000000000000004">
      <c r="B7796" s="129"/>
      <c r="C7796" s="125"/>
    </row>
    <row r="7797" spans="2:3" x14ac:dyDescent="0.55000000000000004">
      <c r="B7797" s="129"/>
      <c r="C7797" s="125"/>
    </row>
    <row r="7798" spans="2:3" x14ac:dyDescent="0.55000000000000004">
      <c r="B7798" s="129"/>
      <c r="C7798" s="125"/>
    </row>
    <row r="7799" spans="2:3" x14ac:dyDescent="0.55000000000000004">
      <c r="B7799" s="129"/>
      <c r="C7799" s="125"/>
    </row>
    <row r="7800" spans="2:3" x14ac:dyDescent="0.55000000000000004">
      <c r="B7800" s="129"/>
      <c r="C7800" s="125"/>
    </row>
    <row r="7801" spans="2:3" x14ac:dyDescent="0.55000000000000004">
      <c r="B7801" s="129"/>
      <c r="C7801" s="125"/>
    </row>
    <row r="7802" spans="2:3" x14ac:dyDescent="0.55000000000000004">
      <c r="B7802" s="129"/>
      <c r="C7802" s="125"/>
    </row>
    <row r="7803" spans="2:3" x14ac:dyDescent="0.55000000000000004">
      <c r="B7803" s="129"/>
      <c r="C7803" s="125"/>
    </row>
    <row r="7804" spans="2:3" x14ac:dyDescent="0.55000000000000004">
      <c r="B7804" s="129"/>
      <c r="C7804" s="125"/>
    </row>
    <row r="7805" spans="2:3" x14ac:dyDescent="0.55000000000000004">
      <c r="B7805" s="129"/>
      <c r="C7805" s="125"/>
    </row>
    <row r="7806" spans="2:3" x14ac:dyDescent="0.55000000000000004">
      <c r="B7806" s="129"/>
      <c r="C7806" s="125"/>
    </row>
    <row r="7807" spans="2:3" x14ac:dyDescent="0.55000000000000004">
      <c r="B7807" s="129"/>
      <c r="C7807" s="125"/>
    </row>
    <row r="7808" spans="2:3" x14ac:dyDescent="0.55000000000000004">
      <c r="B7808" s="129"/>
      <c r="C7808" s="125"/>
    </row>
    <row r="7809" spans="2:3" x14ac:dyDescent="0.55000000000000004">
      <c r="B7809" s="129"/>
      <c r="C7809" s="125"/>
    </row>
    <row r="7810" spans="2:3" x14ac:dyDescent="0.55000000000000004">
      <c r="B7810" s="129"/>
      <c r="C7810" s="125"/>
    </row>
    <row r="7811" spans="2:3" x14ac:dyDescent="0.55000000000000004">
      <c r="B7811" s="129"/>
      <c r="C7811" s="125"/>
    </row>
    <row r="7812" spans="2:3" x14ac:dyDescent="0.55000000000000004">
      <c r="B7812" s="129"/>
      <c r="C7812" s="125"/>
    </row>
    <row r="7813" spans="2:3" x14ac:dyDescent="0.55000000000000004">
      <c r="B7813" s="129"/>
      <c r="C7813" s="125"/>
    </row>
    <row r="7814" spans="2:3" x14ac:dyDescent="0.55000000000000004">
      <c r="B7814" s="129"/>
      <c r="C7814" s="125"/>
    </row>
    <row r="7815" spans="2:3" x14ac:dyDescent="0.55000000000000004">
      <c r="B7815" s="129"/>
      <c r="C7815" s="125"/>
    </row>
    <row r="7816" spans="2:3" x14ac:dyDescent="0.55000000000000004">
      <c r="B7816" s="129"/>
      <c r="C7816" s="125"/>
    </row>
    <row r="7817" spans="2:3" x14ac:dyDescent="0.55000000000000004">
      <c r="B7817" s="129"/>
      <c r="C7817" s="125"/>
    </row>
    <row r="7818" spans="2:3" x14ac:dyDescent="0.55000000000000004">
      <c r="B7818" s="129"/>
      <c r="C7818" s="125"/>
    </row>
    <row r="7819" spans="2:3" x14ac:dyDescent="0.55000000000000004">
      <c r="B7819" s="129"/>
      <c r="C7819" s="125"/>
    </row>
    <row r="7820" spans="2:3" x14ac:dyDescent="0.55000000000000004">
      <c r="B7820" s="129"/>
      <c r="C7820" s="125"/>
    </row>
    <row r="7821" spans="2:3" x14ac:dyDescent="0.55000000000000004">
      <c r="B7821" s="129"/>
      <c r="C7821" s="125"/>
    </row>
    <row r="7822" spans="2:3" x14ac:dyDescent="0.55000000000000004">
      <c r="B7822" s="129"/>
      <c r="C7822" s="125"/>
    </row>
    <row r="7823" spans="2:3" x14ac:dyDescent="0.55000000000000004">
      <c r="B7823" s="129"/>
      <c r="C7823" s="125"/>
    </row>
    <row r="7824" spans="2:3" x14ac:dyDescent="0.55000000000000004">
      <c r="B7824" s="129"/>
      <c r="C7824" s="125"/>
    </row>
    <row r="7825" spans="2:3" x14ac:dyDescent="0.55000000000000004">
      <c r="B7825" s="129"/>
      <c r="C7825" s="125"/>
    </row>
    <row r="7826" spans="2:3" x14ac:dyDescent="0.55000000000000004">
      <c r="B7826" s="129"/>
      <c r="C7826" s="125"/>
    </row>
    <row r="7827" spans="2:3" x14ac:dyDescent="0.55000000000000004">
      <c r="B7827" s="129"/>
      <c r="C7827" s="125"/>
    </row>
    <row r="7828" spans="2:3" x14ac:dyDescent="0.55000000000000004">
      <c r="B7828" s="129"/>
      <c r="C7828" s="125"/>
    </row>
    <row r="7829" spans="2:3" x14ac:dyDescent="0.55000000000000004">
      <c r="B7829" s="129"/>
      <c r="C7829" s="125"/>
    </row>
    <row r="7830" spans="2:3" x14ac:dyDescent="0.55000000000000004">
      <c r="B7830" s="129"/>
      <c r="C7830" s="125"/>
    </row>
    <row r="7831" spans="2:3" x14ac:dyDescent="0.55000000000000004">
      <c r="B7831" s="129"/>
      <c r="C7831" s="125"/>
    </row>
    <row r="7832" spans="2:3" x14ac:dyDescent="0.55000000000000004">
      <c r="B7832" s="129"/>
      <c r="C7832" s="125"/>
    </row>
    <row r="7833" spans="2:3" x14ac:dyDescent="0.55000000000000004">
      <c r="B7833" s="129"/>
      <c r="C7833" s="125"/>
    </row>
    <row r="7834" spans="2:3" x14ac:dyDescent="0.55000000000000004">
      <c r="B7834" s="129"/>
      <c r="C7834" s="125"/>
    </row>
    <row r="7835" spans="2:3" x14ac:dyDescent="0.55000000000000004">
      <c r="B7835" s="129"/>
      <c r="C7835" s="125"/>
    </row>
    <row r="7836" spans="2:3" x14ac:dyDescent="0.55000000000000004">
      <c r="B7836" s="129"/>
      <c r="C7836" s="125"/>
    </row>
    <row r="7837" spans="2:3" x14ac:dyDescent="0.55000000000000004">
      <c r="B7837" s="129"/>
      <c r="C7837" s="125"/>
    </row>
    <row r="7838" spans="2:3" x14ac:dyDescent="0.55000000000000004">
      <c r="B7838" s="129"/>
      <c r="C7838" s="125"/>
    </row>
    <row r="7839" spans="2:3" x14ac:dyDescent="0.55000000000000004">
      <c r="B7839" s="129"/>
      <c r="C7839" s="125"/>
    </row>
    <row r="7840" spans="2:3" x14ac:dyDescent="0.55000000000000004">
      <c r="B7840" s="129"/>
      <c r="C7840" s="125"/>
    </row>
    <row r="7841" spans="2:3" x14ac:dyDescent="0.55000000000000004">
      <c r="B7841" s="129"/>
      <c r="C7841" s="125"/>
    </row>
    <row r="7842" spans="2:3" x14ac:dyDescent="0.55000000000000004">
      <c r="B7842" s="129"/>
      <c r="C7842" s="125"/>
    </row>
    <row r="7843" spans="2:3" x14ac:dyDescent="0.55000000000000004">
      <c r="B7843" s="129"/>
      <c r="C7843" s="125"/>
    </row>
    <row r="7844" spans="2:3" x14ac:dyDescent="0.55000000000000004">
      <c r="B7844" s="129"/>
      <c r="C7844" s="125"/>
    </row>
    <row r="7845" spans="2:3" x14ac:dyDescent="0.55000000000000004">
      <c r="B7845" s="129"/>
      <c r="C7845" s="125"/>
    </row>
    <row r="7846" spans="2:3" x14ac:dyDescent="0.55000000000000004">
      <c r="B7846" s="129"/>
      <c r="C7846" s="125"/>
    </row>
    <row r="7847" spans="2:3" x14ac:dyDescent="0.55000000000000004">
      <c r="B7847" s="129"/>
      <c r="C7847" s="125"/>
    </row>
    <row r="7848" spans="2:3" x14ac:dyDescent="0.55000000000000004">
      <c r="B7848" s="129"/>
      <c r="C7848" s="125"/>
    </row>
    <row r="7849" spans="2:3" x14ac:dyDescent="0.55000000000000004">
      <c r="B7849" s="129"/>
      <c r="C7849" s="125"/>
    </row>
    <row r="7850" spans="2:3" x14ac:dyDescent="0.55000000000000004">
      <c r="B7850" s="129"/>
      <c r="C7850" s="125"/>
    </row>
    <row r="7851" spans="2:3" x14ac:dyDescent="0.55000000000000004">
      <c r="B7851" s="129"/>
      <c r="C7851" s="125"/>
    </row>
    <row r="7852" spans="2:3" x14ac:dyDescent="0.55000000000000004">
      <c r="B7852" s="129"/>
      <c r="C7852" s="125"/>
    </row>
    <row r="7853" spans="2:3" x14ac:dyDescent="0.55000000000000004">
      <c r="B7853" s="129"/>
      <c r="C7853" s="125"/>
    </row>
    <row r="7854" spans="2:3" x14ac:dyDescent="0.55000000000000004">
      <c r="B7854" s="129"/>
      <c r="C7854" s="125"/>
    </row>
    <row r="7855" spans="2:3" x14ac:dyDescent="0.55000000000000004">
      <c r="B7855" s="129"/>
      <c r="C7855" s="125"/>
    </row>
    <row r="7856" spans="2:3" x14ac:dyDescent="0.55000000000000004">
      <c r="B7856" s="129"/>
      <c r="C7856" s="125"/>
    </row>
    <row r="7857" spans="2:3" x14ac:dyDescent="0.55000000000000004">
      <c r="B7857" s="129"/>
      <c r="C7857" s="125"/>
    </row>
    <row r="7858" spans="2:3" x14ac:dyDescent="0.55000000000000004">
      <c r="B7858" s="129"/>
      <c r="C7858" s="125"/>
    </row>
    <row r="7859" spans="2:3" x14ac:dyDescent="0.55000000000000004">
      <c r="B7859" s="129"/>
      <c r="C7859" s="125"/>
    </row>
    <row r="7860" spans="2:3" x14ac:dyDescent="0.55000000000000004">
      <c r="B7860" s="129"/>
      <c r="C7860" s="125"/>
    </row>
    <row r="7861" spans="2:3" x14ac:dyDescent="0.55000000000000004">
      <c r="B7861" s="129"/>
      <c r="C7861" s="125"/>
    </row>
    <row r="7862" spans="2:3" x14ac:dyDescent="0.55000000000000004">
      <c r="B7862" s="129"/>
      <c r="C7862" s="125"/>
    </row>
    <row r="7863" spans="2:3" x14ac:dyDescent="0.55000000000000004">
      <c r="B7863" s="129"/>
      <c r="C7863" s="125"/>
    </row>
    <row r="7864" spans="2:3" x14ac:dyDescent="0.55000000000000004">
      <c r="B7864" s="129"/>
      <c r="C7864" s="125"/>
    </row>
    <row r="7865" spans="2:3" x14ac:dyDescent="0.55000000000000004">
      <c r="B7865" s="129"/>
      <c r="C7865" s="125"/>
    </row>
    <row r="7866" spans="2:3" x14ac:dyDescent="0.55000000000000004">
      <c r="B7866" s="129"/>
      <c r="C7866" s="125"/>
    </row>
    <row r="7867" spans="2:3" x14ac:dyDescent="0.55000000000000004">
      <c r="B7867" s="129"/>
      <c r="C7867" s="125"/>
    </row>
    <row r="7868" spans="2:3" x14ac:dyDescent="0.55000000000000004">
      <c r="B7868" s="129"/>
      <c r="C7868" s="125"/>
    </row>
    <row r="7869" spans="2:3" x14ac:dyDescent="0.55000000000000004">
      <c r="B7869" s="129"/>
      <c r="C7869" s="125"/>
    </row>
    <row r="7870" spans="2:3" x14ac:dyDescent="0.55000000000000004">
      <c r="B7870" s="129"/>
      <c r="C7870" s="125"/>
    </row>
    <row r="7871" spans="2:3" x14ac:dyDescent="0.55000000000000004">
      <c r="B7871" s="129"/>
      <c r="C7871" s="125"/>
    </row>
    <row r="7872" spans="2:3" x14ac:dyDescent="0.55000000000000004">
      <c r="B7872" s="129"/>
      <c r="C7872" s="125"/>
    </row>
    <row r="7873" spans="2:3" x14ac:dyDescent="0.55000000000000004">
      <c r="B7873" s="129"/>
      <c r="C7873" s="125"/>
    </row>
    <row r="7874" spans="2:3" x14ac:dyDescent="0.55000000000000004">
      <c r="B7874" s="129"/>
      <c r="C7874" s="125"/>
    </row>
    <row r="7875" spans="2:3" x14ac:dyDescent="0.55000000000000004">
      <c r="B7875" s="129"/>
      <c r="C7875" s="125"/>
    </row>
    <row r="7876" spans="2:3" x14ac:dyDescent="0.55000000000000004">
      <c r="B7876" s="129"/>
      <c r="C7876" s="125"/>
    </row>
    <row r="7877" spans="2:3" x14ac:dyDescent="0.55000000000000004">
      <c r="B7877" s="129"/>
      <c r="C7877" s="125"/>
    </row>
    <row r="7878" spans="2:3" x14ac:dyDescent="0.55000000000000004">
      <c r="B7878" s="129"/>
      <c r="C7878" s="125"/>
    </row>
    <row r="7879" spans="2:3" x14ac:dyDescent="0.55000000000000004">
      <c r="B7879" s="129"/>
      <c r="C7879" s="125"/>
    </row>
    <row r="7880" spans="2:3" x14ac:dyDescent="0.55000000000000004">
      <c r="B7880" s="129"/>
      <c r="C7880" s="125"/>
    </row>
    <row r="7881" spans="2:3" x14ac:dyDescent="0.55000000000000004">
      <c r="B7881" s="129"/>
      <c r="C7881" s="125"/>
    </row>
    <row r="7882" spans="2:3" x14ac:dyDescent="0.55000000000000004">
      <c r="B7882" s="129"/>
      <c r="C7882" s="125"/>
    </row>
    <row r="7883" spans="2:3" x14ac:dyDescent="0.55000000000000004">
      <c r="B7883" s="129"/>
      <c r="C7883" s="125"/>
    </row>
    <row r="7884" spans="2:3" x14ac:dyDescent="0.55000000000000004">
      <c r="B7884" s="129"/>
      <c r="C7884" s="125"/>
    </row>
    <row r="7885" spans="2:3" x14ac:dyDescent="0.55000000000000004">
      <c r="B7885" s="129"/>
      <c r="C7885" s="125"/>
    </row>
    <row r="7886" spans="2:3" x14ac:dyDescent="0.55000000000000004">
      <c r="B7886" s="129"/>
      <c r="C7886" s="125"/>
    </row>
    <row r="7887" spans="2:3" x14ac:dyDescent="0.55000000000000004">
      <c r="B7887" s="129"/>
      <c r="C7887" s="125"/>
    </row>
    <row r="7888" spans="2:3" x14ac:dyDescent="0.55000000000000004">
      <c r="B7888" s="129"/>
      <c r="C7888" s="125"/>
    </row>
    <row r="7889" spans="2:3" x14ac:dyDescent="0.55000000000000004">
      <c r="B7889" s="129"/>
      <c r="C7889" s="125"/>
    </row>
    <row r="7890" spans="2:3" x14ac:dyDescent="0.55000000000000004">
      <c r="B7890" s="129"/>
      <c r="C7890" s="125"/>
    </row>
    <row r="7891" spans="2:3" x14ac:dyDescent="0.55000000000000004">
      <c r="B7891" s="129"/>
      <c r="C7891" s="125"/>
    </row>
    <row r="7892" spans="2:3" x14ac:dyDescent="0.55000000000000004">
      <c r="B7892" s="129"/>
      <c r="C7892" s="125"/>
    </row>
    <row r="7893" spans="2:3" x14ac:dyDescent="0.55000000000000004">
      <c r="B7893" s="129"/>
      <c r="C7893" s="125"/>
    </row>
    <row r="7894" spans="2:3" x14ac:dyDescent="0.55000000000000004">
      <c r="B7894" s="129"/>
      <c r="C7894" s="125"/>
    </row>
    <row r="7895" spans="2:3" x14ac:dyDescent="0.55000000000000004">
      <c r="B7895" s="129"/>
      <c r="C7895" s="125"/>
    </row>
    <row r="7896" spans="2:3" x14ac:dyDescent="0.55000000000000004">
      <c r="B7896" s="129"/>
      <c r="C7896" s="125"/>
    </row>
    <row r="7897" spans="2:3" x14ac:dyDescent="0.55000000000000004">
      <c r="B7897" s="129"/>
      <c r="C7897" s="125"/>
    </row>
    <row r="7898" spans="2:3" x14ac:dyDescent="0.55000000000000004">
      <c r="B7898" s="129"/>
      <c r="C7898" s="125"/>
    </row>
    <row r="7899" spans="2:3" x14ac:dyDescent="0.55000000000000004">
      <c r="B7899" s="129"/>
      <c r="C7899" s="125"/>
    </row>
    <row r="7900" spans="2:3" x14ac:dyDescent="0.55000000000000004">
      <c r="B7900" s="129"/>
      <c r="C7900" s="125"/>
    </row>
    <row r="7901" spans="2:3" x14ac:dyDescent="0.55000000000000004">
      <c r="B7901" s="129"/>
      <c r="C7901" s="125"/>
    </row>
    <row r="7902" spans="2:3" x14ac:dyDescent="0.55000000000000004">
      <c r="B7902" s="129"/>
      <c r="C7902" s="125"/>
    </row>
    <row r="7903" spans="2:3" x14ac:dyDescent="0.55000000000000004">
      <c r="B7903" s="129"/>
      <c r="C7903" s="125"/>
    </row>
    <row r="7904" spans="2:3" x14ac:dyDescent="0.55000000000000004">
      <c r="B7904" s="129"/>
      <c r="C7904" s="125"/>
    </row>
    <row r="7905" spans="2:3" x14ac:dyDescent="0.55000000000000004">
      <c r="B7905" s="129"/>
      <c r="C7905" s="125"/>
    </row>
    <row r="7906" spans="2:3" x14ac:dyDescent="0.55000000000000004">
      <c r="B7906" s="129"/>
      <c r="C7906" s="125"/>
    </row>
    <row r="7907" spans="2:3" x14ac:dyDescent="0.55000000000000004">
      <c r="B7907" s="129"/>
      <c r="C7907" s="125"/>
    </row>
    <row r="7908" spans="2:3" x14ac:dyDescent="0.55000000000000004">
      <c r="B7908" s="129"/>
      <c r="C7908" s="125"/>
    </row>
    <row r="7909" spans="2:3" x14ac:dyDescent="0.55000000000000004">
      <c r="B7909" s="129"/>
      <c r="C7909" s="125"/>
    </row>
    <row r="7910" spans="2:3" x14ac:dyDescent="0.55000000000000004">
      <c r="B7910" s="129"/>
      <c r="C7910" s="125"/>
    </row>
    <row r="7911" spans="2:3" x14ac:dyDescent="0.55000000000000004">
      <c r="B7911" s="129"/>
      <c r="C7911" s="125"/>
    </row>
    <row r="7912" spans="2:3" x14ac:dyDescent="0.55000000000000004">
      <c r="B7912" s="129"/>
      <c r="C7912" s="125"/>
    </row>
    <row r="7913" spans="2:3" x14ac:dyDescent="0.55000000000000004">
      <c r="B7913" s="129"/>
      <c r="C7913" s="125"/>
    </row>
    <row r="7914" spans="2:3" x14ac:dyDescent="0.55000000000000004">
      <c r="B7914" s="129"/>
      <c r="C7914" s="125"/>
    </row>
    <row r="7915" spans="2:3" x14ac:dyDescent="0.55000000000000004">
      <c r="B7915" s="129"/>
      <c r="C7915" s="125"/>
    </row>
    <row r="7916" spans="2:3" x14ac:dyDescent="0.55000000000000004">
      <c r="B7916" s="129"/>
      <c r="C7916" s="125"/>
    </row>
    <row r="7917" spans="2:3" x14ac:dyDescent="0.55000000000000004">
      <c r="B7917" s="129"/>
      <c r="C7917" s="125"/>
    </row>
    <row r="7918" spans="2:3" x14ac:dyDescent="0.55000000000000004">
      <c r="B7918" s="129"/>
      <c r="C7918" s="125"/>
    </row>
    <row r="7919" spans="2:3" x14ac:dyDescent="0.55000000000000004">
      <c r="B7919" s="129"/>
      <c r="C7919" s="125"/>
    </row>
    <row r="7920" spans="2:3" x14ac:dyDescent="0.55000000000000004">
      <c r="B7920" s="129"/>
      <c r="C7920" s="125"/>
    </row>
    <row r="7921" spans="2:3" x14ac:dyDescent="0.55000000000000004">
      <c r="B7921" s="129"/>
      <c r="C7921" s="125"/>
    </row>
    <row r="7922" spans="2:3" x14ac:dyDescent="0.55000000000000004">
      <c r="B7922" s="129"/>
      <c r="C7922" s="125"/>
    </row>
    <row r="7923" spans="2:3" x14ac:dyDescent="0.55000000000000004">
      <c r="B7923" s="129"/>
      <c r="C7923" s="125"/>
    </row>
    <row r="7924" spans="2:3" x14ac:dyDescent="0.55000000000000004">
      <c r="B7924" s="129"/>
      <c r="C7924" s="125"/>
    </row>
    <row r="7925" spans="2:3" x14ac:dyDescent="0.55000000000000004">
      <c r="B7925" s="129"/>
      <c r="C7925" s="125"/>
    </row>
    <row r="7926" spans="2:3" x14ac:dyDescent="0.55000000000000004">
      <c r="B7926" s="129"/>
      <c r="C7926" s="125"/>
    </row>
    <row r="7927" spans="2:3" x14ac:dyDescent="0.55000000000000004">
      <c r="B7927" s="129"/>
      <c r="C7927" s="125"/>
    </row>
    <row r="7928" spans="2:3" x14ac:dyDescent="0.55000000000000004">
      <c r="B7928" s="129"/>
      <c r="C7928" s="125"/>
    </row>
    <row r="7929" spans="2:3" x14ac:dyDescent="0.55000000000000004">
      <c r="B7929" s="129"/>
      <c r="C7929" s="125"/>
    </row>
    <row r="7930" spans="2:3" x14ac:dyDescent="0.55000000000000004">
      <c r="B7930" s="129"/>
      <c r="C7930" s="125"/>
    </row>
    <row r="7931" spans="2:3" x14ac:dyDescent="0.55000000000000004">
      <c r="B7931" s="129"/>
      <c r="C7931" s="125"/>
    </row>
    <row r="7932" spans="2:3" x14ac:dyDescent="0.55000000000000004">
      <c r="B7932" s="129"/>
      <c r="C7932" s="125"/>
    </row>
    <row r="7933" spans="2:3" x14ac:dyDescent="0.55000000000000004">
      <c r="B7933" s="129"/>
      <c r="C7933" s="125"/>
    </row>
    <row r="7934" spans="2:3" x14ac:dyDescent="0.55000000000000004">
      <c r="B7934" s="129"/>
      <c r="C7934" s="125"/>
    </row>
    <row r="7935" spans="2:3" x14ac:dyDescent="0.55000000000000004">
      <c r="B7935" s="129"/>
      <c r="C7935" s="125"/>
    </row>
    <row r="7936" spans="2:3" x14ac:dyDescent="0.55000000000000004">
      <c r="B7936" s="129"/>
      <c r="C7936" s="125"/>
    </row>
    <row r="7937" spans="2:3" x14ac:dyDescent="0.55000000000000004">
      <c r="B7937" s="129"/>
      <c r="C7937" s="125"/>
    </row>
    <row r="7938" spans="2:3" x14ac:dyDescent="0.55000000000000004">
      <c r="B7938" s="129"/>
      <c r="C7938" s="125"/>
    </row>
    <row r="7939" spans="2:3" x14ac:dyDescent="0.55000000000000004">
      <c r="B7939" s="129"/>
      <c r="C7939" s="125"/>
    </row>
    <row r="7940" spans="2:3" x14ac:dyDescent="0.55000000000000004">
      <c r="B7940" s="129"/>
      <c r="C7940" s="125"/>
    </row>
    <row r="7941" spans="2:3" x14ac:dyDescent="0.55000000000000004">
      <c r="B7941" s="129"/>
      <c r="C7941" s="125"/>
    </row>
    <row r="7942" spans="2:3" x14ac:dyDescent="0.55000000000000004">
      <c r="B7942" s="129"/>
      <c r="C7942" s="125"/>
    </row>
    <row r="7943" spans="2:3" x14ac:dyDescent="0.55000000000000004">
      <c r="B7943" s="129"/>
      <c r="C7943" s="125"/>
    </row>
    <row r="7944" spans="2:3" x14ac:dyDescent="0.55000000000000004">
      <c r="B7944" s="129"/>
      <c r="C7944" s="125"/>
    </row>
    <row r="7945" spans="2:3" x14ac:dyDescent="0.55000000000000004">
      <c r="B7945" s="129"/>
      <c r="C7945" s="125"/>
    </row>
    <row r="7946" spans="2:3" x14ac:dyDescent="0.55000000000000004">
      <c r="B7946" s="129"/>
      <c r="C7946" s="125"/>
    </row>
    <row r="7947" spans="2:3" x14ac:dyDescent="0.55000000000000004">
      <c r="B7947" s="129"/>
      <c r="C7947" s="125"/>
    </row>
    <row r="7948" spans="2:3" x14ac:dyDescent="0.55000000000000004">
      <c r="B7948" s="129"/>
      <c r="C7948" s="125"/>
    </row>
    <row r="7949" spans="2:3" x14ac:dyDescent="0.55000000000000004">
      <c r="B7949" s="129"/>
      <c r="C7949" s="125"/>
    </row>
    <row r="7950" spans="2:3" x14ac:dyDescent="0.55000000000000004">
      <c r="B7950" s="129"/>
      <c r="C7950" s="125"/>
    </row>
    <row r="7951" spans="2:3" x14ac:dyDescent="0.55000000000000004">
      <c r="B7951" s="129"/>
      <c r="C7951" s="125"/>
    </row>
    <row r="7952" spans="2:3" x14ac:dyDescent="0.55000000000000004">
      <c r="B7952" s="129"/>
      <c r="C7952" s="125"/>
    </row>
    <row r="7953" spans="2:3" x14ac:dyDescent="0.55000000000000004">
      <c r="B7953" s="129"/>
      <c r="C7953" s="125"/>
    </row>
    <row r="7954" spans="2:3" x14ac:dyDescent="0.55000000000000004">
      <c r="B7954" s="129"/>
      <c r="C7954" s="125"/>
    </row>
    <row r="7955" spans="2:3" x14ac:dyDescent="0.55000000000000004">
      <c r="B7955" s="129"/>
      <c r="C7955" s="125"/>
    </row>
    <row r="7956" spans="2:3" x14ac:dyDescent="0.55000000000000004">
      <c r="B7956" s="129"/>
      <c r="C7956" s="125"/>
    </row>
    <row r="7957" spans="2:3" x14ac:dyDescent="0.55000000000000004">
      <c r="B7957" s="129"/>
      <c r="C7957" s="125"/>
    </row>
    <row r="7958" spans="2:3" x14ac:dyDescent="0.55000000000000004">
      <c r="B7958" s="129"/>
      <c r="C7958" s="125"/>
    </row>
    <row r="7959" spans="2:3" x14ac:dyDescent="0.55000000000000004">
      <c r="B7959" s="129"/>
      <c r="C7959" s="125"/>
    </row>
    <row r="7960" spans="2:3" x14ac:dyDescent="0.55000000000000004">
      <c r="B7960" s="129"/>
      <c r="C7960" s="125"/>
    </row>
    <row r="7961" spans="2:3" x14ac:dyDescent="0.55000000000000004">
      <c r="B7961" s="129"/>
      <c r="C7961" s="125"/>
    </row>
    <row r="7962" spans="2:3" x14ac:dyDescent="0.55000000000000004">
      <c r="B7962" s="129"/>
      <c r="C7962" s="125"/>
    </row>
    <row r="7963" spans="2:3" x14ac:dyDescent="0.55000000000000004">
      <c r="B7963" s="129"/>
      <c r="C7963" s="125"/>
    </row>
    <row r="7964" spans="2:3" x14ac:dyDescent="0.55000000000000004">
      <c r="B7964" s="129"/>
      <c r="C7964" s="125"/>
    </row>
    <row r="7965" spans="2:3" x14ac:dyDescent="0.55000000000000004">
      <c r="B7965" s="129"/>
      <c r="C7965" s="125"/>
    </row>
    <row r="7966" spans="2:3" x14ac:dyDescent="0.55000000000000004">
      <c r="B7966" s="129"/>
      <c r="C7966" s="125"/>
    </row>
    <row r="7967" spans="2:3" x14ac:dyDescent="0.55000000000000004">
      <c r="B7967" s="129"/>
      <c r="C7967" s="125"/>
    </row>
    <row r="7968" spans="2:3" x14ac:dyDescent="0.55000000000000004">
      <c r="B7968" s="129"/>
      <c r="C7968" s="125"/>
    </row>
    <row r="7969" spans="2:3" x14ac:dyDescent="0.55000000000000004">
      <c r="B7969" s="129"/>
      <c r="C7969" s="125"/>
    </row>
    <row r="7970" spans="2:3" x14ac:dyDescent="0.55000000000000004">
      <c r="B7970" s="129"/>
      <c r="C7970" s="125"/>
    </row>
    <row r="7971" spans="2:3" x14ac:dyDescent="0.55000000000000004">
      <c r="B7971" s="129"/>
      <c r="C7971" s="125"/>
    </row>
    <row r="7972" spans="2:3" x14ac:dyDescent="0.55000000000000004">
      <c r="B7972" s="129"/>
      <c r="C7972" s="125"/>
    </row>
    <row r="7973" spans="2:3" x14ac:dyDescent="0.55000000000000004">
      <c r="B7973" s="129"/>
      <c r="C7973" s="125"/>
    </row>
    <row r="7974" spans="2:3" x14ac:dyDescent="0.55000000000000004">
      <c r="B7974" s="129"/>
      <c r="C7974" s="125"/>
    </row>
    <row r="7975" spans="2:3" x14ac:dyDescent="0.55000000000000004">
      <c r="B7975" s="129"/>
      <c r="C7975" s="125"/>
    </row>
    <row r="7976" spans="2:3" x14ac:dyDescent="0.55000000000000004">
      <c r="B7976" s="129"/>
      <c r="C7976" s="125"/>
    </row>
    <row r="7977" spans="2:3" x14ac:dyDescent="0.55000000000000004">
      <c r="B7977" s="129"/>
      <c r="C7977" s="125"/>
    </row>
    <row r="7978" spans="2:3" x14ac:dyDescent="0.55000000000000004">
      <c r="B7978" s="129"/>
      <c r="C7978" s="125"/>
    </row>
    <row r="7979" spans="2:3" x14ac:dyDescent="0.55000000000000004">
      <c r="B7979" s="129"/>
      <c r="C7979" s="125"/>
    </row>
    <row r="7980" spans="2:3" x14ac:dyDescent="0.55000000000000004">
      <c r="B7980" s="129"/>
      <c r="C7980" s="125"/>
    </row>
    <row r="7981" spans="2:3" x14ac:dyDescent="0.55000000000000004">
      <c r="B7981" s="129"/>
      <c r="C7981" s="125"/>
    </row>
    <row r="7982" spans="2:3" x14ac:dyDescent="0.55000000000000004">
      <c r="B7982" s="129"/>
      <c r="C7982" s="125"/>
    </row>
    <row r="7983" spans="2:3" x14ac:dyDescent="0.55000000000000004">
      <c r="B7983" s="129"/>
      <c r="C7983" s="125"/>
    </row>
    <row r="7984" spans="2:3" x14ac:dyDescent="0.55000000000000004">
      <c r="B7984" s="129"/>
      <c r="C7984" s="125"/>
    </row>
    <row r="7985" spans="2:3" x14ac:dyDescent="0.55000000000000004">
      <c r="B7985" s="129"/>
      <c r="C7985" s="125"/>
    </row>
    <row r="7986" spans="2:3" x14ac:dyDescent="0.55000000000000004">
      <c r="B7986" s="129"/>
      <c r="C7986" s="125"/>
    </row>
    <row r="7987" spans="2:3" x14ac:dyDescent="0.55000000000000004">
      <c r="B7987" s="129"/>
      <c r="C7987" s="125"/>
    </row>
    <row r="7988" spans="2:3" x14ac:dyDescent="0.55000000000000004">
      <c r="B7988" s="129"/>
      <c r="C7988" s="125"/>
    </row>
    <row r="7989" spans="2:3" x14ac:dyDescent="0.55000000000000004">
      <c r="B7989" s="129"/>
      <c r="C7989" s="125"/>
    </row>
    <row r="7990" spans="2:3" x14ac:dyDescent="0.55000000000000004">
      <c r="B7990" s="129"/>
      <c r="C7990" s="125"/>
    </row>
    <row r="7991" spans="2:3" x14ac:dyDescent="0.55000000000000004">
      <c r="B7991" s="129"/>
      <c r="C7991" s="125"/>
    </row>
    <row r="7992" spans="2:3" x14ac:dyDescent="0.55000000000000004">
      <c r="B7992" s="129"/>
      <c r="C7992" s="125"/>
    </row>
    <row r="7993" spans="2:3" x14ac:dyDescent="0.55000000000000004">
      <c r="B7993" s="129"/>
      <c r="C7993" s="125"/>
    </row>
    <row r="7994" spans="2:3" x14ac:dyDescent="0.55000000000000004">
      <c r="B7994" s="129"/>
      <c r="C7994" s="125"/>
    </row>
    <row r="7995" spans="2:3" x14ac:dyDescent="0.55000000000000004">
      <c r="B7995" s="129"/>
      <c r="C7995" s="125"/>
    </row>
    <row r="7996" spans="2:3" x14ac:dyDescent="0.55000000000000004">
      <c r="B7996" s="129"/>
      <c r="C7996" s="125"/>
    </row>
    <row r="7997" spans="2:3" x14ac:dyDescent="0.55000000000000004">
      <c r="B7997" s="129"/>
      <c r="C7997" s="125"/>
    </row>
    <row r="7998" spans="2:3" x14ac:dyDescent="0.55000000000000004">
      <c r="B7998" s="129"/>
      <c r="C7998" s="125"/>
    </row>
    <row r="7999" spans="2:3" x14ac:dyDescent="0.55000000000000004">
      <c r="B7999" s="129"/>
      <c r="C7999" s="125"/>
    </row>
    <row r="8000" spans="2:3" x14ac:dyDescent="0.55000000000000004">
      <c r="B8000" s="129"/>
      <c r="C8000" s="125"/>
    </row>
    <row r="8001" spans="2:3" x14ac:dyDescent="0.55000000000000004">
      <c r="B8001" s="129"/>
      <c r="C8001" s="125"/>
    </row>
    <row r="8002" spans="2:3" x14ac:dyDescent="0.55000000000000004">
      <c r="B8002" s="129"/>
      <c r="C8002" s="125"/>
    </row>
    <row r="8003" spans="2:3" x14ac:dyDescent="0.55000000000000004">
      <c r="B8003" s="129"/>
      <c r="C8003" s="125"/>
    </row>
    <row r="8004" spans="2:3" x14ac:dyDescent="0.55000000000000004">
      <c r="B8004" s="129"/>
      <c r="C8004" s="125"/>
    </row>
    <row r="8005" spans="2:3" x14ac:dyDescent="0.55000000000000004">
      <c r="B8005" s="129"/>
      <c r="C8005" s="125"/>
    </row>
    <row r="8006" spans="2:3" x14ac:dyDescent="0.55000000000000004">
      <c r="B8006" s="129"/>
      <c r="C8006" s="125"/>
    </row>
    <row r="8007" spans="2:3" x14ac:dyDescent="0.55000000000000004">
      <c r="B8007" s="129"/>
      <c r="C8007" s="125"/>
    </row>
    <row r="8008" spans="2:3" x14ac:dyDescent="0.55000000000000004">
      <c r="B8008" s="129"/>
      <c r="C8008" s="125"/>
    </row>
    <row r="8009" spans="2:3" x14ac:dyDescent="0.55000000000000004">
      <c r="B8009" s="129"/>
      <c r="C8009" s="125"/>
    </row>
    <row r="8010" spans="2:3" x14ac:dyDescent="0.55000000000000004">
      <c r="B8010" s="129"/>
      <c r="C8010" s="125"/>
    </row>
    <row r="8011" spans="2:3" x14ac:dyDescent="0.55000000000000004">
      <c r="B8011" s="129"/>
      <c r="C8011" s="125"/>
    </row>
    <row r="8012" spans="2:3" x14ac:dyDescent="0.55000000000000004">
      <c r="B8012" s="129"/>
      <c r="C8012" s="125"/>
    </row>
    <row r="8013" spans="2:3" x14ac:dyDescent="0.55000000000000004">
      <c r="B8013" s="129"/>
      <c r="C8013" s="125"/>
    </row>
    <row r="8014" spans="2:3" x14ac:dyDescent="0.55000000000000004">
      <c r="B8014" s="129"/>
      <c r="C8014" s="125"/>
    </row>
    <row r="8015" spans="2:3" x14ac:dyDescent="0.55000000000000004">
      <c r="B8015" s="129"/>
      <c r="C8015" s="125"/>
    </row>
    <row r="8016" spans="2:3" x14ac:dyDescent="0.55000000000000004">
      <c r="B8016" s="129"/>
      <c r="C8016" s="125"/>
    </row>
    <row r="8017" spans="2:3" x14ac:dyDescent="0.55000000000000004">
      <c r="B8017" s="129"/>
      <c r="C8017" s="125"/>
    </row>
    <row r="8018" spans="2:3" x14ac:dyDescent="0.55000000000000004">
      <c r="B8018" s="129"/>
      <c r="C8018" s="125"/>
    </row>
    <row r="8019" spans="2:3" x14ac:dyDescent="0.55000000000000004">
      <c r="B8019" s="129"/>
      <c r="C8019" s="125"/>
    </row>
    <row r="8020" spans="2:3" x14ac:dyDescent="0.55000000000000004">
      <c r="B8020" s="129"/>
      <c r="C8020" s="125"/>
    </row>
    <row r="8021" spans="2:3" x14ac:dyDescent="0.55000000000000004">
      <c r="B8021" s="129"/>
      <c r="C8021" s="125"/>
    </row>
    <row r="8022" spans="2:3" x14ac:dyDescent="0.55000000000000004">
      <c r="B8022" s="129"/>
      <c r="C8022" s="125"/>
    </row>
    <row r="8023" spans="2:3" x14ac:dyDescent="0.55000000000000004">
      <c r="B8023" s="129"/>
      <c r="C8023" s="125"/>
    </row>
    <row r="8024" spans="2:3" x14ac:dyDescent="0.55000000000000004">
      <c r="B8024" s="129"/>
      <c r="C8024" s="125"/>
    </row>
    <row r="8025" spans="2:3" x14ac:dyDescent="0.55000000000000004">
      <c r="B8025" s="129"/>
      <c r="C8025" s="125"/>
    </row>
    <row r="8026" spans="2:3" x14ac:dyDescent="0.55000000000000004">
      <c r="B8026" s="129"/>
      <c r="C8026" s="125"/>
    </row>
    <row r="8027" spans="2:3" x14ac:dyDescent="0.55000000000000004">
      <c r="B8027" s="129"/>
      <c r="C8027" s="125"/>
    </row>
    <row r="8028" spans="2:3" x14ac:dyDescent="0.55000000000000004">
      <c r="B8028" s="129"/>
      <c r="C8028" s="125"/>
    </row>
    <row r="8029" spans="2:3" x14ac:dyDescent="0.55000000000000004">
      <c r="B8029" s="129"/>
      <c r="C8029" s="125"/>
    </row>
    <row r="8030" spans="2:3" x14ac:dyDescent="0.55000000000000004">
      <c r="B8030" s="129"/>
      <c r="C8030" s="125"/>
    </row>
    <row r="8031" spans="2:3" x14ac:dyDescent="0.55000000000000004">
      <c r="B8031" s="129"/>
      <c r="C8031" s="125"/>
    </row>
    <row r="8032" spans="2:3" x14ac:dyDescent="0.55000000000000004">
      <c r="B8032" s="129"/>
      <c r="C8032" s="125"/>
    </row>
    <row r="8033" spans="2:3" x14ac:dyDescent="0.55000000000000004">
      <c r="B8033" s="129"/>
      <c r="C8033" s="125"/>
    </row>
    <row r="8034" spans="2:3" x14ac:dyDescent="0.55000000000000004">
      <c r="B8034" s="129"/>
      <c r="C8034" s="125"/>
    </row>
    <row r="8035" spans="2:3" x14ac:dyDescent="0.55000000000000004">
      <c r="B8035" s="129"/>
      <c r="C8035" s="125"/>
    </row>
    <row r="8036" spans="2:3" x14ac:dyDescent="0.55000000000000004">
      <c r="B8036" s="129"/>
      <c r="C8036" s="125"/>
    </row>
    <row r="8037" spans="2:3" x14ac:dyDescent="0.55000000000000004">
      <c r="B8037" s="129"/>
      <c r="C8037" s="125"/>
    </row>
    <row r="8038" spans="2:3" x14ac:dyDescent="0.55000000000000004">
      <c r="B8038" s="129"/>
      <c r="C8038" s="125"/>
    </row>
    <row r="8039" spans="2:3" x14ac:dyDescent="0.55000000000000004">
      <c r="B8039" s="129"/>
      <c r="C8039" s="125"/>
    </row>
    <row r="8040" spans="2:3" x14ac:dyDescent="0.55000000000000004">
      <c r="B8040" s="129"/>
      <c r="C8040" s="125"/>
    </row>
    <row r="8041" spans="2:3" x14ac:dyDescent="0.55000000000000004">
      <c r="B8041" s="129"/>
      <c r="C8041" s="125"/>
    </row>
    <row r="8042" spans="2:3" x14ac:dyDescent="0.55000000000000004">
      <c r="B8042" s="129"/>
      <c r="C8042" s="125"/>
    </row>
    <row r="8043" spans="2:3" x14ac:dyDescent="0.55000000000000004">
      <c r="B8043" s="129"/>
      <c r="C8043" s="125"/>
    </row>
    <row r="8044" spans="2:3" x14ac:dyDescent="0.55000000000000004">
      <c r="B8044" s="129"/>
      <c r="C8044" s="125"/>
    </row>
    <row r="8045" spans="2:3" x14ac:dyDescent="0.55000000000000004">
      <c r="B8045" s="129"/>
      <c r="C8045" s="125"/>
    </row>
    <row r="8046" spans="2:3" x14ac:dyDescent="0.55000000000000004">
      <c r="B8046" s="129"/>
      <c r="C8046" s="125"/>
    </row>
    <row r="8047" spans="2:3" x14ac:dyDescent="0.55000000000000004">
      <c r="B8047" s="129"/>
      <c r="C8047" s="125"/>
    </row>
    <row r="8048" spans="2:3" x14ac:dyDescent="0.55000000000000004">
      <c r="B8048" s="129"/>
      <c r="C8048" s="125"/>
    </row>
    <row r="8049" spans="2:3" x14ac:dyDescent="0.55000000000000004">
      <c r="B8049" s="129"/>
      <c r="C8049" s="125"/>
    </row>
    <row r="8050" spans="2:3" x14ac:dyDescent="0.55000000000000004">
      <c r="B8050" s="129"/>
      <c r="C8050" s="125"/>
    </row>
    <row r="8051" spans="2:3" x14ac:dyDescent="0.55000000000000004">
      <c r="B8051" s="129"/>
      <c r="C8051" s="125"/>
    </row>
    <row r="8052" spans="2:3" x14ac:dyDescent="0.55000000000000004">
      <c r="B8052" s="129"/>
      <c r="C8052" s="125"/>
    </row>
    <row r="8053" spans="2:3" x14ac:dyDescent="0.55000000000000004">
      <c r="B8053" s="129"/>
      <c r="C8053" s="125"/>
    </row>
    <row r="8054" spans="2:3" x14ac:dyDescent="0.55000000000000004">
      <c r="B8054" s="129"/>
      <c r="C8054" s="125"/>
    </row>
    <row r="8055" spans="2:3" x14ac:dyDescent="0.55000000000000004">
      <c r="B8055" s="129"/>
      <c r="C8055" s="125"/>
    </row>
    <row r="8056" spans="2:3" x14ac:dyDescent="0.55000000000000004">
      <c r="B8056" s="129"/>
      <c r="C8056" s="125"/>
    </row>
    <row r="8057" spans="2:3" x14ac:dyDescent="0.55000000000000004">
      <c r="B8057" s="129"/>
      <c r="C8057" s="125"/>
    </row>
    <row r="8058" spans="2:3" x14ac:dyDescent="0.55000000000000004">
      <c r="B8058" s="129"/>
      <c r="C8058" s="125"/>
    </row>
    <row r="8059" spans="2:3" x14ac:dyDescent="0.55000000000000004">
      <c r="B8059" s="129"/>
      <c r="C8059" s="125"/>
    </row>
    <row r="8060" spans="2:3" x14ac:dyDescent="0.55000000000000004">
      <c r="B8060" s="129"/>
      <c r="C8060" s="125"/>
    </row>
    <row r="8061" spans="2:3" x14ac:dyDescent="0.55000000000000004">
      <c r="B8061" s="129"/>
      <c r="C8061" s="125"/>
    </row>
    <row r="8062" spans="2:3" x14ac:dyDescent="0.55000000000000004">
      <c r="B8062" s="129"/>
      <c r="C8062" s="125"/>
    </row>
    <row r="8063" spans="2:3" x14ac:dyDescent="0.55000000000000004">
      <c r="B8063" s="129"/>
      <c r="C8063" s="125"/>
    </row>
    <row r="8064" spans="2:3" x14ac:dyDescent="0.55000000000000004">
      <c r="B8064" s="129"/>
      <c r="C8064" s="125"/>
    </row>
    <row r="8065" spans="2:3" x14ac:dyDescent="0.55000000000000004">
      <c r="B8065" s="129"/>
      <c r="C8065" s="125"/>
    </row>
    <row r="8066" spans="2:3" x14ac:dyDescent="0.55000000000000004">
      <c r="B8066" s="129"/>
      <c r="C8066" s="125"/>
    </row>
    <row r="8067" spans="2:3" x14ac:dyDescent="0.55000000000000004">
      <c r="B8067" s="129"/>
      <c r="C8067" s="125"/>
    </row>
    <row r="8068" spans="2:3" x14ac:dyDescent="0.55000000000000004">
      <c r="B8068" s="129"/>
      <c r="C8068" s="125"/>
    </row>
    <row r="8069" spans="2:3" x14ac:dyDescent="0.55000000000000004">
      <c r="B8069" s="129"/>
      <c r="C8069" s="125"/>
    </row>
    <row r="8070" spans="2:3" x14ac:dyDescent="0.55000000000000004">
      <c r="B8070" s="129"/>
      <c r="C8070" s="125"/>
    </row>
    <row r="8071" spans="2:3" x14ac:dyDescent="0.55000000000000004">
      <c r="B8071" s="129"/>
      <c r="C8071" s="125"/>
    </row>
    <row r="8072" spans="2:3" x14ac:dyDescent="0.55000000000000004">
      <c r="B8072" s="129"/>
      <c r="C8072" s="125"/>
    </row>
    <row r="8073" spans="2:3" x14ac:dyDescent="0.55000000000000004">
      <c r="B8073" s="129"/>
      <c r="C8073" s="125"/>
    </row>
    <row r="8074" spans="2:3" x14ac:dyDescent="0.55000000000000004">
      <c r="B8074" s="129"/>
      <c r="C8074" s="125"/>
    </row>
    <row r="8075" spans="2:3" x14ac:dyDescent="0.55000000000000004">
      <c r="B8075" s="129"/>
      <c r="C8075" s="125"/>
    </row>
    <row r="8076" spans="2:3" x14ac:dyDescent="0.55000000000000004">
      <c r="B8076" s="129"/>
      <c r="C8076" s="125"/>
    </row>
    <row r="8077" spans="2:3" x14ac:dyDescent="0.55000000000000004">
      <c r="B8077" s="129"/>
      <c r="C8077" s="125"/>
    </row>
    <row r="8078" spans="2:3" x14ac:dyDescent="0.55000000000000004">
      <c r="B8078" s="129"/>
      <c r="C8078" s="125"/>
    </row>
    <row r="8079" spans="2:3" x14ac:dyDescent="0.55000000000000004">
      <c r="B8079" s="129"/>
      <c r="C8079" s="125"/>
    </row>
    <row r="8080" spans="2:3" x14ac:dyDescent="0.55000000000000004">
      <c r="B8080" s="129"/>
      <c r="C8080" s="125"/>
    </row>
    <row r="8081" spans="2:3" x14ac:dyDescent="0.55000000000000004">
      <c r="B8081" s="129"/>
      <c r="C8081" s="125"/>
    </row>
    <row r="8082" spans="2:3" x14ac:dyDescent="0.55000000000000004">
      <c r="B8082" s="129"/>
      <c r="C8082" s="125"/>
    </row>
    <row r="8083" spans="2:3" x14ac:dyDescent="0.55000000000000004">
      <c r="B8083" s="129"/>
      <c r="C8083" s="125"/>
    </row>
    <row r="8084" spans="2:3" x14ac:dyDescent="0.55000000000000004">
      <c r="B8084" s="129"/>
      <c r="C8084" s="125"/>
    </row>
    <row r="8085" spans="2:3" x14ac:dyDescent="0.55000000000000004">
      <c r="B8085" s="129"/>
      <c r="C8085" s="125"/>
    </row>
    <row r="8086" spans="2:3" x14ac:dyDescent="0.55000000000000004">
      <c r="B8086" s="129"/>
      <c r="C8086" s="125"/>
    </row>
    <row r="8087" spans="2:3" x14ac:dyDescent="0.55000000000000004">
      <c r="B8087" s="129"/>
      <c r="C8087" s="125"/>
    </row>
    <row r="8088" spans="2:3" x14ac:dyDescent="0.55000000000000004">
      <c r="B8088" s="129"/>
      <c r="C8088" s="125"/>
    </row>
    <row r="8089" spans="2:3" x14ac:dyDescent="0.55000000000000004">
      <c r="B8089" s="129"/>
      <c r="C8089" s="125"/>
    </row>
    <row r="8090" spans="2:3" x14ac:dyDescent="0.55000000000000004">
      <c r="B8090" s="129"/>
      <c r="C8090" s="125"/>
    </row>
    <row r="8091" spans="2:3" x14ac:dyDescent="0.55000000000000004">
      <c r="B8091" s="129"/>
      <c r="C8091" s="125"/>
    </row>
    <row r="8092" spans="2:3" x14ac:dyDescent="0.55000000000000004">
      <c r="B8092" s="129"/>
      <c r="C8092" s="125"/>
    </row>
    <row r="8093" spans="2:3" x14ac:dyDescent="0.55000000000000004">
      <c r="B8093" s="129"/>
      <c r="C8093" s="125"/>
    </row>
    <row r="8094" spans="2:3" x14ac:dyDescent="0.55000000000000004">
      <c r="B8094" s="129"/>
      <c r="C8094" s="125"/>
    </row>
    <row r="8095" spans="2:3" x14ac:dyDescent="0.55000000000000004">
      <c r="B8095" s="129"/>
      <c r="C8095" s="125"/>
    </row>
    <row r="8096" spans="2:3" x14ac:dyDescent="0.55000000000000004">
      <c r="B8096" s="129"/>
      <c r="C8096" s="125"/>
    </row>
    <row r="8097" spans="2:3" x14ac:dyDescent="0.55000000000000004">
      <c r="B8097" s="129"/>
      <c r="C8097" s="125"/>
    </row>
    <row r="8098" spans="2:3" x14ac:dyDescent="0.55000000000000004">
      <c r="B8098" s="129"/>
      <c r="C8098" s="125"/>
    </row>
    <row r="8099" spans="2:3" x14ac:dyDescent="0.55000000000000004">
      <c r="B8099" s="129"/>
      <c r="C8099" s="125"/>
    </row>
    <row r="8100" spans="2:3" x14ac:dyDescent="0.55000000000000004">
      <c r="B8100" s="129"/>
      <c r="C8100" s="125"/>
    </row>
    <row r="8101" spans="2:3" x14ac:dyDescent="0.55000000000000004">
      <c r="B8101" s="129"/>
      <c r="C8101" s="125"/>
    </row>
    <row r="8102" spans="2:3" x14ac:dyDescent="0.55000000000000004">
      <c r="B8102" s="129"/>
      <c r="C8102" s="125"/>
    </row>
    <row r="8103" spans="2:3" x14ac:dyDescent="0.55000000000000004">
      <c r="B8103" s="129"/>
      <c r="C8103" s="125"/>
    </row>
    <row r="8104" spans="2:3" x14ac:dyDescent="0.55000000000000004">
      <c r="B8104" s="129"/>
      <c r="C8104" s="125"/>
    </row>
    <row r="8105" spans="2:3" x14ac:dyDescent="0.55000000000000004">
      <c r="B8105" s="129"/>
      <c r="C8105" s="125"/>
    </row>
    <row r="8106" spans="2:3" x14ac:dyDescent="0.55000000000000004">
      <c r="B8106" s="129"/>
      <c r="C8106" s="125"/>
    </row>
    <row r="8107" spans="2:3" x14ac:dyDescent="0.55000000000000004">
      <c r="B8107" s="129"/>
      <c r="C8107" s="125"/>
    </row>
    <row r="8108" spans="2:3" x14ac:dyDescent="0.55000000000000004">
      <c r="B8108" s="129"/>
      <c r="C8108" s="125"/>
    </row>
    <row r="8109" spans="2:3" x14ac:dyDescent="0.55000000000000004">
      <c r="B8109" s="129"/>
      <c r="C8109" s="125"/>
    </row>
    <row r="8110" spans="2:3" x14ac:dyDescent="0.55000000000000004">
      <c r="B8110" s="129"/>
      <c r="C8110" s="125"/>
    </row>
    <row r="8111" spans="2:3" x14ac:dyDescent="0.55000000000000004">
      <c r="B8111" s="129"/>
      <c r="C8111" s="125"/>
    </row>
    <row r="8112" spans="2:3" x14ac:dyDescent="0.55000000000000004">
      <c r="B8112" s="129"/>
      <c r="C8112" s="125"/>
    </row>
    <row r="8113" spans="2:3" x14ac:dyDescent="0.55000000000000004">
      <c r="B8113" s="129"/>
      <c r="C8113" s="125"/>
    </row>
    <row r="8114" spans="2:3" x14ac:dyDescent="0.55000000000000004">
      <c r="B8114" s="129"/>
      <c r="C8114" s="125"/>
    </row>
    <row r="8115" spans="2:3" x14ac:dyDescent="0.55000000000000004">
      <c r="B8115" s="129"/>
      <c r="C8115" s="125"/>
    </row>
    <row r="8116" spans="2:3" x14ac:dyDescent="0.55000000000000004">
      <c r="B8116" s="129"/>
      <c r="C8116" s="125"/>
    </row>
    <row r="8117" spans="2:3" x14ac:dyDescent="0.55000000000000004">
      <c r="B8117" s="129"/>
      <c r="C8117" s="125"/>
    </row>
    <row r="8118" spans="2:3" x14ac:dyDescent="0.55000000000000004">
      <c r="B8118" s="129"/>
      <c r="C8118" s="125"/>
    </row>
    <row r="8119" spans="2:3" x14ac:dyDescent="0.55000000000000004">
      <c r="B8119" s="129"/>
      <c r="C8119" s="125"/>
    </row>
    <row r="8120" spans="2:3" x14ac:dyDescent="0.55000000000000004">
      <c r="B8120" s="129"/>
      <c r="C8120" s="125"/>
    </row>
    <row r="8121" spans="2:3" x14ac:dyDescent="0.55000000000000004">
      <c r="B8121" s="129"/>
      <c r="C8121" s="125"/>
    </row>
    <row r="8122" spans="2:3" x14ac:dyDescent="0.55000000000000004">
      <c r="B8122" s="129"/>
      <c r="C8122" s="125"/>
    </row>
    <row r="8123" spans="2:3" x14ac:dyDescent="0.55000000000000004">
      <c r="B8123" s="129"/>
      <c r="C8123" s="125"/>
    </row>
    <row r="8124" spans="2:3" x14ac:dyDescent="0.55000000000000004">
      <c r="B8124" s="129"/>
      <c r="C8124" s="125"/>
    </row>
    <row r="8125" spans="2:3" x14ac:dyDescent="0.55000000000000004">
      <c r="B8125" s="129"/>
      <c r="C8125" s="125"/>
    </row>
    <row r="8126" spans="2:3" x14ac:dyDescent="0.55000000000000004">
      <c r="B8126" s="129"/>
      <c r="C8126" s="125"/>
    </row>
    <row r="8127" spans="2:3" x14ac:dyDescent="0.55000000000000004">
      <c r="B8127" s="129"/>
      <c r="C8127" s="125"/>
    </row>
    <row r="8128" spans="2:3" x14ac:dyDescent="0.55000000000000004">
      <c r="B8128" s="129"/>
      <c r="C8128" s="125"/>
    </row>
    <row r="8129" spans="2:3" x14ac:dyDescent="0.55000000000000004">
      <c r="B8129" s="129"/>
      <c r="C8129" s="125"/>
    </row>
    <row r="8130" spans="2:3" x14ac:dyDescent="0.55000000000000004">
      <c r="B8130" s="129"/>
      <c r="C8130" s="125"/>
    </row>
    <row r="8131" spans="2:3" x14ac:dyDescent="0.55000000000000004">
      <c r="B8131" s="129"/>
      <c r="C8131" s="125"/>
    </row>
    <row r="8132" spans="2:3" x14ac:dyDescent="0.55000000000000004">
      <c r="B8132" s="129"/>
      <c r="C8132" s="125"/>
    </row>
    <row r="8133" spans="2:3" x14ac:dyDescent="0.55000000000000004">
      <c r="B8133" s="129"/>
      <c r="C8133" s="125"/>
    </row>
    <row r="8134" spans="2:3" x14ac:dyDescent="0.55000000000000004">
      <c r="B8134" s="129"/>
      <c r="C8134" s="125"/>
    </row>
    <row r="8135" spans="2:3" x14ac:dyDescent="0.55000000000000004">
      <c r="B8135" s="129"/>
      <c r="C8135" s="125"/>
    </row>
    <row r="8136" spans="2:3" x14ac:dyDescent="0.55000000000000004">
      <c r="B8136" s="129"/>
      <c r="C8136" s="125"/>
    </row>
    <row r="8137" spans="2:3" x14ac:dyDescent="0.55000000000000004">
      <c r="B8137" s="129"/>
      <c r="C8137" s="125"/>
    </row>
    <row r="8138" spans="2:3" x14ac:dyDescent="0.55000000000000004">
      <c r="B8138" s="129"/>
      <c r="C8138" s="125"/>
    </row>
    <row r="8139" spans="2:3" x14ac:dyDescent="0.55000000000000004">
      <c r="B8139" s="129"/>
      <c r="C8139" s="125"/>
    </row>
    <row r="8140" spans="2:3" x14ac:dyDescent="0.55000000000000004">
      <c r="B8140" s="129"/>
      <c r="C8140" s="125"/>
    </row>
    <row r="8141" spans="2:3" x14ac:dyDescent="0.55000000000000004">
      <c r="B8141" s="129"/>
      <c r="C8141" s="125"/>
    </row>
    <row r="8142" spans="2:3" x14ac:dyDescent="0.55000000000000004">
      <c r="B8142" s="129"/>
      <c r="C8142" s="125"/>
    </row>
    <row r="8143" spans="2:3" x14ac:dyDescent="0.55000000000000004">
      <c r="B8143" s="129"/>
      <c r="C8143" s="125"/>
    </row>
    <row r="8144" spans="2:3" x14ac:dyDescent="0.55000000000000004">
      <c r="B8144" s="129"/>
      <c r="C8144" s="125"/>
    </row>
    <row r="8145" spans="2:3" x14ac:dyDescent="0.55000000000000004">
      <c r="B8145" s="129"/>
      <c r="C8145" s="125"/>
    </row>
    <row r="8146" spans="2:3" x14ac:dyDescent="0.55000000000000004">
      <c r="B8146" s="129"/>
      <c r="C8146" s="125"/>
    </row>
    <row r="8147" spans="2:3" x14ac:dyDescent="0.55000000000000004">
      <c r="B8147" s="129"/>
      <c r="C8147" s="125"/>
    </row>
    <row r="8148" spans="2:3" x14ac:dyDescent="0.55000000000000004">
      <c r="B8148" s="129"/>
      <c r="C8148" s="125"/>
    </row>
    <row r="8149" spans="2:3" x14ac:dyDescent="0.55000000000000004">
      <c r="B8149" s="129"/>
      <c r="C8149" s="125"/>
    </row>
    <row r="8150" spans="2:3" x14ac:dyDescent="0.55000000000000004">
      <c r="B8150" s="129"/>
      <c r="C8150" s="125"/>
    </row>
    <row r="8151" spans="2:3" x14ac:dyDescent="0.55000000000000004">
      <c r="B8151" s="129"/>
      <c r="C8151" s="125"/>
    </row>
    <row r="8152" spans="2:3" x14ac:dyDescent="0.55000000000000004">
      <c r="B8152" s="129"/>
      <c r="C8152" s="125"/>
    </row>
    <row r="8153" spans="2:3" x14ac:dyDescent="0.55000000000000004">
      <c r="B8153" s="129"/>
      <c r="C8153" s="125"/>
    </row>
    <row r="8154" spans="2:3" x14ac:dyDescent="0.55000000000000004">
      <c r="B8154" s="129"/>
      <c r="C8154" s="125"/>
    </row>
    <row r="8155" spans="2:3" x14ac:dyDescent="0.55000000000000004">
      <c r="B8155" s="129"/>
      <c r="C8155" s="125"/>
    </row>
    <row r="8156" spans="2:3" x14ac:dyDescent="0.55000000000000004">
      <c r="B8156" s="129"/>
      <c r="C8156" s="125"/>
    </row>
    <row r="8157" spans="2:3" x14ac:dyDescent="0.55000000000000004">
      <c r="B8157" s="129"/>
      <c r="C8157" s="125"/>
    </row>
    <row r="8158" spans="2:3" x14ac:dyDescent="0.55000000000000004">
      <c r="B8158" s="129"/>
      <c r="C8158" s="125"/>
    </row>
    <row r="8159" spans="2:3" x14ac:dyDescent="0.55000000000000004">
      <c r="B8159" s="129"/>
      <c r="C8159" s="125"/>
    </row>
    <row r="8160" spans="2:3" x14ac:dyDescent="0.55000000000000004">
      <c r="B8160" s="129"/>
      <c r="C8160" s="125"/>
    </row>
    <row r="8161" spans="2:3" x14ac:dyDescent="0.55000000000000004">
      <c r="B8161" s="129"/>
      <c r="C8161" s="125"/>
    </row>
    <row r="8162" spans="2:3" x14ac:dyDescent="0.55000000000000004">
      <c r="B8162" s="129"/>
      <c r="C8162" s="125"/>
    </row>
    <row r="8163" spans="2:3" x14ac:dyDescent="0.55000000000000004">
      <c r="B8163" s="129"/>
      <c r="C8163" s="125"/>
    </row>
    <row r="8164" spans="2:3" x14ac:dyDescent="0.55000000000000004">
      <c r="B8164" s="129"/>
      <c r="C8164" s="125"/>
    </row>
    <row r="8165" spans="2:3" x14ac:dyDescent="0.55000000000000004">
      <c r="B8165" s="129"/>
      <c r="C8165" s="125"/>
    </row>
    <row r="8166" spans="2:3" x14ac:dyDescent="0.55000000000000004">
      <c r="B8166" s="129"/>
      <c r="C8166" s="125"/>
    </row>
    <row r="8167" spans="2:3" x14ac:dyDescent="0.55000000000000004">
      <c r="B8167" s="129"/>
      <c r="C8167" s="125"/>
    </row>
    <row r="8168" spans="2:3" x14ac:dyDescent="0.55000000000000004">
      <c r="B8168" s="129"/>
      <c r="C8168" s="125"/>
    </row>
    <row r="8169" spans="2:3" x14ac:dyDescent="0.55000000000000004">
      <c r="B8169" s="129"/>
      <c r="C8169" s="125"/>
    </row>
    <row r="8170" spans="2:3" x14ac:dyDescent="0.55000000000000004">
      <c r="B8170" s="129"/>
      <c r="C8170" s="125"/>
    </row>
    <row r="8171" spans="2:3" x14ac:dyDescent="0.55000000000000004">
      <c r="B8171" s="129"/>
      <c r="C8171" s="125"/>
    </row>
    <row r="8172" spans="2:3" x14ac:dyDescent="0.55000000000000004">
      <c r="B8172" s="129"/>
      <c r="C8172" s="125"/>
    </row>
    <row r="8173" spans="2:3" x14ac:dyDescent="0.55000000000000004">
      <c r="B8173" s="129"/>
      <c r="C8173" s="125"/>
    </row>
    <row r="8174" spans="2:3" x14ac:dyDescent="0.55000000000000004">
      <c r="B8174" s="129"/>
      <c r="C8174" s="125"/>
    </row>
    <row r="8175" spans="2:3" x14ac:dyDescent="0.55000000000000004">
      <c r="B8175" s="129"/>
      <c r="C8175" s="125"/>
    </row>
    <row r="8176" spans="2:3" x14ac:dyDescent="0.55000000000000004">
      <c r="B8176" s="129"/>
      <c r="C8176" s="125"/>
    </row>
    <row r="8177" spans="2:3" x14ac:dyDescent="0.55000000000000004">
      <c r="B8177" s="129"/>
      <c r="C8177" s="125"/>
    </row>
    <row r="8178" spans="2:3" x14ac:dyDescent="0.55000000000000004">
      <c r="B8178" s="129"/>
      <c r="C8178" s="125"/>
    </row>
    <row r="8179" spans="2:3" x14ac:dyDescent="0.55000000000000004">
      <c r="B8179" s="129"/>
      <c r="C8179" s="125"/>
    </row>
    <row r="8180" spans="2:3" x14ac:dyDescent="0.55000000000000004">
      <c r="B8180" s="129"/>
      <c r="C8180" s="125"/>
    </row>
    <row r="8181" spans="2:3" x14ac:dyDescent="0.55000000000000004">
      <c r="B8181" s="129"/>
      <c r="C8181" s="125"/>
    </row>
    <row r="8182" spans="2:3" x14ac:dyDescent="0.55000000000000004">
      <c r="B8182" s="129"/>
      <c r="C8182" s="125"/>
    </row>
    <row r="8183" spans="2:3" x14ac:dyDescent="0.55000000000000004">
      <c r="B8183" s="129"/>
      <c r="C8183" s="125"/>
    </row>
    <row r="8184" spans="2:3" x14ac:dyDescent="0.55000000000000004">
      <c r="B8184" s="129"/>
      <c r="C8184" s="125"/>
    </row>
    <row r="8185" spans="2:3" x14ac:dyDescent="0.55000000000000004">
      <c r="B8185" s="129"/>
      <c r="C8185" s="125"/>
    </row>
    <row r="8186" spans="2:3" x14ac:dyDescent="0.55000000000000004">
      <c r="B8186" s="129"/>
      <c r="C8186" s="125"/>
    </row>
    <row r="8187" spans="2:3" x14ac:dyDescent="0.55000000000000004">
      <c r="B8187" s="129"/>
      <c r="C8187" s="125"/>
    </row>
    <row r="8188" spans="2:3" x14ac:dyDescent="0.55000000000000004">
      <c r="B8188" s="129"/>
      <c r="C8188" s="125"/>
    </row>
    <row r="8189" spans="2:3" x14ac:dyDescent="0.55000000000000004">
      <c r="B8189" s="129"/>
      <c r="C8189" s="125"/>
    </row>
    <row r="8190" spans="2:3" x14ac:dyDescent="0.55000000000000004">
      <c r="B8190" s="129"/>
      <c r="C8190" s="125"/>
    </row>
    <row r="8191" spans="2:3" x14ac:dyDescent="0.55000000000000004">
      <c r="B8191" s="129"/>
      <c r="C8191" s="125"/>
    </row>
    <row r="8192" spans="2:3" x14ac:dyDescent="0.55000000000000004">
      <c r="B8192" s="129"/>
      <c r="C8192" s="125"/>
    </row>
    <row r="8193" spans="2:3" x14ac:dyDescent="0.55000000000000004">
      <c r="B8193" s="129"/>
      <c r="C8193" s="125"/>
    </row>
    <row r="8194" spans="2:3" x14ac:dyDescent="0.55000000000000004">
      <c r="B8194" s="129"/>
      <c r="C8194" s="125"/>
    </row>
    <row r="8195" spans="2:3" x14ac:dyDescent="0.55000000000000004">
      <c r="B8195" s="129"/>
      <c r="C8195" s="125"/>
    </row>
    <row r="8196" spans="2:3" x14ac:dyDescent="0.55000000000000004">
      <c r="B8196" s="129"/>
      <c r="C8196" s="125"/>
    </row>
    <row r="8197" spans="2:3" x14ac:dyDescent="0.55000000000000004">
      <c r="B8197" s="129"/>
      <c r="C8197" s="125"/>
    </row>
    <row r="8198" spans="2:3" x14ac:dyDescent="0.55000000000000004">
      <c r="B8198" s="129"/>
      <c r="C8198" s="125"/>
    </row>
    <row r="8199" spans="2:3" x14ac:dyDescent="0.55000000000000004">
      <c r="B8199" s="129"/>
      <c r="C8199" s="125"/>
    </row>
    <row r="8200" spans="2:3" x14ac:dyDescent="0.55000000000000004">
      <c r="B8200" s="129"/>
      <c r="C8200" s="125"/>
    </row>
    <row r="8201" spans="2:3" x14ac:dyDescent="0.55000000000000004">
      <c r="B8201" s="129"/>
      <c r="C8201" s="125"/>
    </row>
    <row r="8202" spans="2:3" x14ac:dyDescent="0.55000000000000004">
      <c r="B8202" s="129"/>
      <c r="C8202" s="125"/>
    </row>
    <row r="8203" spans="2:3" x14ac:dyDescent="0.55000000000000004">
      <c r="B8203" s="129"/>
      <c r="C8203" s="125"/>
    </row>
    <row r="8204" spans="2:3" x14ac:dyDescent="0.55000000000000004">
      <c r="B8204" s="129"/>
      <c r="C8204" s="125"/>
    </row>
    <row r="8205" spans="2:3" x14ac:dyDescent="0.55000000000000004">
      <c r="B8205" s="129"/>
      <c r="C8205" s="125"/>
    </row>
    <row r="8206" spans="2:3" x14ac:dyDescent="0.55000000000000004">
      <c r="B8206" s="129"/>
      <c r="C8206" s="125"/>
    </row>
    <row r="8207" spans="2:3" x14ac:dyDescent="0.55000000000000004">
      <c r="B8207" s="129"/>
      <c r="C8207" s="125"/>
    </row>
    <row r="8208" spans="2:3" x14ac:dyDescent="0.55000000000000004">
      <c r="B8208" s="129"/>
      <c r="C8208" s="125"/>
    </row>
    <row r="8209" spans="2:3" x14ac:dyDescent="0.55000000000000004">
      <c r="B8209" s="129"/>
      <c r="C8209" s="125"/>
    </row>
    <row r="8210" spans="2:3" x14ac:dyDescent="0.55000000000000004">
      <c r="B8210" s="129"/>
      <c r="C8210" s="125"/>
    </row>
    <row r="8211" spans="2:3" x14ac:dyDescent="0.55000000000000004">
      <c r="B8211" s="129"/>
      <c r="C8211" s="125"/>
    </row>
    <row r="8212" spans="2:3" x14ac:dyDescent="0.55000000000000004">
      <c r="B8212" s="129"/>
      <c r="C8212" s="125"/>
    </row>
    <row r="8213" spans="2:3" x14ac:dyDescent="0.55000000000000004">
      <c r="B8213" s="129"/>
      <c r="C8213" s="125"/>
    </row>
    <row r="8214" spans="2:3" x14ac:dyDescent="0.55000000000000004">
      <c r="B8214" s="129"/>
      <c r="C8214" s="125"/>
    </row>
    <row r="8215" spans="2:3" x14ac:dyDescent="0.55000000000000004">
      <c r="B8215" s="129"/>
      <c r="C8215" s="125"/>
    </row>
    <row r="8216" spans="2:3" x14ac:dyDescent="0.55000000000000004">
      <c r="B8216" s="129"/>
      <c r="C8216" s="125"/>
    </row>
    <row r="8217" spans="2:3" x14ac:dyDescent="0.55000000000000004">
      <c r="B8217" s="129"/>
      <c r="C8217" s="125"/>
    </row>
    <row r="8218" spans="2:3" x14ac:dyDescent="0.55000000000000004">
      <c r="B8218" s="129"/>
      <c r="C8218" s="125"/>
    </row>
    <row r="8219" spans="2:3" x14ac:dyDescent="0.55000000000000004">
      <c r="B8219" s="129"/>
      <c r="C8219" s="125"/>
    </row>
    <row r="8220" spans="2:3" x14ac:dyDescent="0.55000000000000004">
      <c r="B8220" s="129"/>
      <c r="C8220" s="125"/>
    </row>
    <row r="8221" spans="2:3" x14ac:dyDescent="0.55000000000000004">
      <c r="B8221" s="129"/>
      <c r="C8221" s="125"/>
    </row>
    <row r="8222" spans="2:3" x14ac:dyDescent="0.55000000000000004">
      <c r="B8222" s="129"/>
      <c r="C8222" s="125"/>
    </row>
    <row r="8223" spans="2:3" x14ac:dyDescent="0.55000000000000004">
      <c r="B8223" s="129"/>
      <c r="C8223" s="125"/>
    </row>
    <row r="8224" spans="2:3" x14ac:dyDescent="0.55000000000000004">
      <c r="B8224" s="129"/>
      <c r="C8224" s="125"/>
    </row>
    <row r="8225" spans="2:3" x14ac:dyDescent="0.55000000000000004">
      <c r="B8225" s="129"/>
      <c r="C8225" s="125"/>
    </row>
    <row r="8226" spans="2:3" x14ac:dyDescent="0.55000000000000004">
      <c r="B8226" s="129"/>
      <c r="C8226" s="125"/>
    </row>
    <row r="8227" spans="2:3" x14ac:dyDescent="0.55000000000000004">
      <c r="B8227" s="129"/>
      <c r="C8227" s="125"/>
    </row>
    <row r="8228" spans="2:3" x14ac:dyDescent="0.55000000000000004">
      <c r="B8228" s="129"/>
      <c r="C8228" s="125"/>
    </row>
    <row r="8229" spans="2:3" x14ac:dyDescent="0.55000000000000004">
      <c r="B8229" s="129"/>
      <c r="C8229" s="125"/>
    </row>
    <row r="8230" spans="2:3" x14ac:dyDescent="0.55000000000000004">
      <c r="B8230" s="129"/>
      <c r="C8230" s="125"/>
    </row>
    <row r="8231" spans="2:3" x14ac:dyDescent="0.55000000000000004">
      <c r="B8231" s="129"/>
      <c r="C8231" s="125"/>
    </row>
    <row r="8232" spans="2:3" x14ac:dyDescent="0.55000000000000004">
      <c r="B8232" s="129"/>
      <c r="C8232" s="125"/>
    </row>
    <row r="8233" spans="2:3" x14ac:dyDescent="0.55000000000000004">
      <c r="B8233" s="129"/>
      <c r="C8233" s="125"/>
    </row>
    <row r="8234" spans="2:3" x14ac:dyDescent="0.55000000000000004">
      <c r="B8234" s="129"/>
      <c r="C8234" s="125"/>
    </row>
    <row r="8235" spans="2:3" x14ac:dyDescent="0.55000000000000004">
      <c r="B8235" s="129"/>
      <c r="C8235" s="125"/>
    </row>
    <row r="8236" spans="2:3" x14ac:dyDescent="0.55000000000000004">
      <c r="B8236" s="129"/>
      <c r="C8236" s="125"/>
    </row>
    <row r="8237" spans="2:3" x14ac:dyDescent="0.55000000000000004">
      <c r="B8237" s="129"/>
      <c r="C8237" s="125"/>
    </row>
    <row r="8238" spans="2:3" x14ac:dyDescent="0.55000000000000004">
      <c r="B8238" s="129"/>
      <c r="C8238" s="125"/>
    </row>
    <row r="8239" spans="2:3" x14ac:dyDescent="0.55000000000000004">
      <c r="B8239" s="129"/>
      <c r="C8239" s="125"/>
    </row>
    <row r="8240" spans="2:3" x14ac:dyDescent="0.55000000000000004">
      <c r="B8240" s="129"/>
      <c r="C8240" s="125"/>
    </row>
    <row r="8241" spans="2:3" x14ac:dyDescent="0.55000000000000004">
      <c r="B8241" s="129"/>
      <c r="C8241" s="125"/>
    </row>
    <row r="8242" spans="2:3" x14ac:dyDescent="0.55000000000000004">
      <c r="B8242" s="129"/>
      <c r="C8242" s="125"/>
    </row>
    <row r="8243" spans="2:3" x14ac:dyDescent="0.55000000000000004">
      <c r="B8243" s="129"/>
      <c r="C8243" s="125"/>
    </row>
    <row r="8244" spans="2:3" x14ac:dyDescent="0.55000000000000004">
      <c r="B8244" s="129"/>
      <c r="C8244" s="125"/>
    </row>
    <row r="8245" spans="2:3" x14ac:dyDescent="0.55000000000000004">
      <c r="B8245" s="129"/>
      <c r="C8245" s="125"/>
    </row>
    <row r="8246" spans="2:3" x14ac:dyDescent="0.55000000000000004">
      <c r="B8246" s="129"/>
      <c r="C8246" s="125"/>
    </row>
    <row r="8247" spans="2:3" x14ac:dyDescent="0.55000000000000004">
      <c r="B8247" s="129"/>
      <c r="C8247" s="125"/>
    </row>
    <row r="8248" spans="2:3" x14ac:dyDescent="0.55000000000000004">
      <c r="B8248" s="129"/>
      <c r="C8248" s="125"/>
    </row>
    <row r="8249" spans="2:3" x14ac:dyDescent="0.55000000000000004">
      <c r="B8249" s="129"/>
      <c r="C8249" s="125"/>
    </row>
    <row r="8250" spans="2:3" x14ac:dyDescent="0.55000000000000004">
      <c r="B8250" s="129"/>
      <c r="C8250" s="125"/>
    </row>
    <row r="8251" spans="2:3" x14ac:dyDescent="0.55000000000000004">
      <c r="B8251" s="129"/>
      <c r="C8251" s="125"/>
    </row>
    <row r="8252" spans="2:3" x14ac:dyDescent="0.55000000000000004">
      <c r="B8252" s="129"/>
      <c r="C8252" s="125"/>
    </row>
    <row r="8253" spans="2:3" x14ac:dyDescent="0.55000000000000004">
      <c r="B8253" s="129"/>
      <c r="C8253" s="125"/>
    </row>
    <row r="8254" spans="2:3" x14ac:dyDescent="0.55000000000000004">
      <c r="B8254" s="129"/>
      <c r="C8254" s="125"/>
    </row>
    <row r="8255" spans="2:3" x14ac:dyDescent="0.55000000000000004">
      <c r="B8255" s="129"/>
      <c r="C8255" s="125"/>
    </row>
    <row r="8256" spans="2:3" x14ac:dyDescent="0.55000000000000004">
      <c r="B8256" s="129"/>
      <c r="C8256" s="125"/>
    </row>
    <row r="8257" spans="2:3" x14ac:dyDescent="0.55000000000000004">
      <c r="B8257" s="129"/>
      <c r="C8257" s="125"/>
    </row>
    <row r="8258" spans="2:3" x14ac:dyDescent="0.55000000000000004">
      <c r="B8258" s="129"/>
      <c r="C8258" s="125"/>
    </row>
    <row r="8259" spans="2:3" x14ac:dyDescent="0.55000000000000004">
      <c r="B8259" s="129"/>
      <c r="C8259" s="125"/>
    </row>
    <row r="8260" spans="2:3" x14ac:dyDescent="0.55000000000000004">
      <c r="B8260" s="129"/>
      <c r="C8260" s="125"/>
    </row>
    <row r="8261" spans="2:3" x14ac:dyDescent="0.55000000000000004">
      <c r="B8261" s="129"/>
      <c r="C8261" s="125"/>
    </row>
    <row r="8262" spans="2:3" x14ac:dyDescent="0.55000000000000004">
      <c r="B8262" s="129"/>
      <c r="C8262" s="125"/>
    </row>
    <row r="8263" spans="2:3" x14ac:dyDescent="0.55000000000000004">
      <c r="B8263" s="129"/>
      <c r="C8263" s="125"/>
    </row>
    <row r="8264" spans="2:3" x14ac:dyDescent="0.55000000000000004">
      <c r="B8264" s="129"/>
      <c r="C8264" s="125"/>
    </row>
    <row r="8265" spans="2:3" x14ac:dyDescent="0.55000000000000004">
      <c r="B8265" s="129"/>
      <c r="C8265" s="125"/>
    </row>
    <row r="8266" spans="2:3" x14ac:dyDescent="0.55000000000000004">
      <c r="B8266" s="129"/>
      <c r="C8266" s="125"/>
    </row>
    <row r="8267" spans="2:3" x14ac:dyDescent="0.55000000000000004">
      <c r="B8267" s="129"/>
      <c r="C8267" s="125"/>
    </row>
    <row r="8268" spans="2:3" x14ac:dyDescent="0.55000000000000004">
      <c r="B8268" s="129"/>
      <c r="C8268" s="125"/>
    </row>
    <row r="8269" spans="2:3" x14ac:dyDescent="0.55000000000000004">
      <c r="B8269" s="129"/>
      <c r="C8269" s="125"/>
    </row>
    <row r="8270" spans="2:3" x14ac:dyDescent="0.55000000000000004">
      <c r="B8270" s="129"/>
      <c r="C8270" s="125"/>
    </row>
    <row r="8271" spans="2:3" x14ac:dyDescent="0.55000000000000004">
      <c r="B8271" s="129"/>
      <c r="C8271" s="125"/>
    </row>
    <row r="8272" spans="2:3" x14ac:dyDescent="0.55000000000000004">
      <c r="B8272" s="129"/>
      <c r="C8272" s="125"/>
    </row>
    <row r="8273" spans="2:3" x14ac:dyDescent="0.55000000000000004">
      <c r="B8273" s="129"/>
      <c r="C8273" s="125"/>
    </row>
    <row r="8274" spans="2:3" x14ac:dyDescent="0.55000000000000004">
      <c r="B8274" s="129"/>
      <c r="C8274" s="125"/>
    </row>
    <row r="8275" spans="2:3" x14ac:dyDescent="0.55000000000000004">
      <c r="B8275" s="129"/>
      <c r="C8275" s="125"/>
    </row>
    <row r="8276" spans="2:3" x14ac:dyDescent="0.55000000000000004">
      <c r="B8276" s="129"/>
      <c r="C8276" s="125"/>
    </row>
    <row r="8277" spans="2:3" x14ac:dyDescent="0.55000000000000004">
      <c r="B8277" s="129"/>
      <c r="C8277" s="125"/>
    </row>
    <row r="8278" spans="2:3" x14ac:dyDescent="0.55000000000000004">
      <c r="B8278" s="129"/>
      <c r="C8278" s="125"/>
    </row>
    <row r="8279" spans="2:3" x14ac:dyDescent="0.55000000000000004">
      <c r="B8279" s="129"/>
      <c r="C8279" s="125"/>
    </row>
    <row r="8280" spans="2:3" x14ac:dyDescent="0.55000000000000004">
      <c r="B8280" s="129"/>
      <c r="C8280" s="125"/>
    </row>
    <row r="8281" spans="2:3" x14ac:dyDescent="0.55000000000000004">
      <c r="B8281" s="129"/>
      <c r="C8281" s="125"/>
    </row>
    <row r="8282" spans="2:3" x14ac:dyDescent="0.55000000000000004">
      <c r="B8282" s="129"/>
      <c r="C8282" s="125"/>
    </row>
    <row r="8283" spans="2:3" x14ac:dyDescent="0.55000000000000004">
      <c r="B8283" s="129"/>
      <c r="C8283" s="125"/>
    </row>
    <row r="8284" spans="2:3" x14ac:dyDescent="0.55000000000000004">
      <c r="B8284" s="129"/>
      <c r="C8284" s="125"/>
    </row>
    <row r="8285" spans="2:3" x14ac:dyDescent="0.55000000000000004">
      <c r="B8285" s="129"/>
      <c r="C8285" s="125"/>
    </row>
    <row r="8286" spans="2:3" x14ac:dyDescent="0.55000000000000004">
      <c r="B8286" s="129"/>
      <c r="C8286" s="125"/>
    </row>
    <row r="8287" spans="2:3" x14ac:dyDescent="0.55000000000000004">
      <c r="B8287" s="129"/>
      <c r="C8287" s="125"/>
    </row>
    <row r="8288" spans="2:3" x14ac:dyDescent="0.55000000000000004">
      <c r="B8288" s="129"/>
      <c r="C8288" s="125"/>
    </row>
    <row r="8289" spans="2:3" x14ac:dyDescent="0.55000000000000004">
      <c r="B8289" s="129"/>
      <c r="C8289" s="125"/>
    </row>
    <row r="8290" spans="2:3" x14ac:dyDescent="0.55000000000000004">
      <c r="B8290" s="129"/>
      <c r="C8290" s="125"/>
    </row>
    <row r="8291" spans="2:3" x14ac:dyDescent="0.55000000000000004">
      <c r="B8291" s="129"/>
      <c r="C8291" s="125"/>
    </row>
    <row r="8292" spans="2:3" x14ac:dyDescent="0.55000000000000004">
      <c r="B8292" s="129"/>
      <c r="C8292" s="125"/>
    </row>
    <row r="8293" spans="2:3" x14ac:dyDescent="0.55000000000000004">
      <c r="B8293" s="129"/>
      <c r="C8293" s="125"/>
    </row>
    <row r="8294" spans="2:3" x14ac:dyDescent="0.55000000000000004">
      <c r="B8294" s="129"/>
      <c r="C8294" s="125"/>
    </row>
    <row r="8295" spans="2:3" x14ac:dyDescent="0.55000000000000004">
      <c r="B8295" s="129"/>
      <c r="C8295" s="125"/>
    </row>
    <row r="8296" spans="2:3" x14ac:dyDescent="0.55000000000000004">
      <c r="B8296" s="129"/>
      <c r="C8296" s="125"/>
    </row>
    <row r="8297" spans="2:3" x14ac:dyDescent="0.55000000000000004">
      <c r="B8297" s="129"/>
      <c r="C8297" s="125"/>
    </row>
    <row r="8298" spans="2:3" x14ac:dyDescent="0.55000000000000004">
      <c r="B8298" s="129"/>
      <c r="C8298" s="125"/>
    </row>
    <row r="8299" spans="2:3" x14ac:dyDescent="0.55000000000000004">
      <c r="B8299" s="129"/>
      <c r="C8299" s="125"/>
    </row>
    <row r="8300" spans="2:3" x14ac:dyDescent="0.55000000000000004">
      <c r="B8300" s="129"/>
      <c r="C8300" s="125"/>
    </row>
    <row r="8301" spans="2:3" x14ac:dyDescent="0.55000000000000004">
      <c r="B8301" s="129"/>
      <c r="C8301" s="125"/>
    </row>
    <row r="8302" spans="2:3" x14ac:dyDescent="0.55000000000000004">
      <c r="B8302" s="129"/>
      <c r="C8302" s="125"/>
    </row>
    <row r="8303" spans="2:3" x14ac:dyDescent="0.55000000000000004">
      <c r="B8303" s="129"/>
      <c r="C8303" s="125"/>
    </row>
    <row r="8304" spans="2:3" x14ac:dyDescent="0.55000000000000004">
      <c r="B8304" s="129"/>
      <c r="C8304" s="125"/>
    </row>
    <row r="8305" spans="2:3" x14ac:dyDescent="0.55000000000000004">
      <c r="B8305" s="129"/>
      <c r="C8305" s="125"/>
    </row>
    <row r="8306" spans="2:3" x14ac:dyDescent="0.55000000000000004">
      <c r="B8306" s="129"/>
      <c r="C8306" s="125"/>
    </row>
    <row r="8307" spans="2:3" x14ac:dyDescent="0.55000000000000004">
      <c r="B8307" s="129"/>
      <c r="C8307" s="125"/>
    </row>
    <row r="8308" spans="2:3" x14ac:dyDescent="0.55000000000000004">
      <c r="B8308" s="129"/>
      <c r="C8308" s="125"/>
    </row>
    <row r="8309" spans="2:3" x14ac:dyDescent="0.55000000000000004">
      <c r="B8309" s="129"/>
      <c r="C8309" s="125"/>
    </row>
    <row r="8310" spans="2:3" x14ac:dyDescent="0.55000000000000004">
      <c r="B8310" s="129"/>
      <c r="C8310" s="125"/>
    </row>
    <row r="8311" spans="2:3" x14ac:dyDescent="0.55000000000000004">
      <c r="B8311" s="129"/>
      <c r="C8311" s="125"/>
    </row>
    <row r="8312" spans="2:3" x14ac:dyDescent="0.55000000000000004">
      <c r="B8312" s="129"/>
      <c r="C8312" s="125"/>
    </row>
    <row r="8313" spans="2:3" x14ac:dyDescent="0.55000000000000004">
      <c r="B8313" s="129"/>
      <c r="C8313" s="125"/>
    </row>
    <row r="8314" spans="2:3" x14ac:dyDescent="0.55000000000000004">
      <c r="B8314" s="129"/>
      <c r="C8314" s="125"/>
    </row>
    <row r="8315" spans="2:3" x14ac:dyDescent="0.55000000000000004">
      <c r="B8315" s="129"/>
      <c r="C8315" s="125"/>
    </row>
    <row r="8316" spans="2:3" x14ac:dyDescent="0.55000000000000004">
      <c r="B8316" s="129"/>
      <c r="C8316" s="125"/>
    </row>
    <row r="8317" spans="2:3" x14ac:dyDescent="0.55000000000000004">
      <c r="B8317" s="129"/>
      <c r="C8317" s="125"/>
    </row>
    <row r="8318" spans="2:3" x14ac:dyDescent="0.55000000000000004">
      <c r="B8318" s="129"/>
      <c r="C8318" s="125"/>
    </row>
    <row r="8319" spans="2:3" x14ac:dyDescent="0.55000000000000004">
      <c r="B8319" s="129"/>
      <c r="C8319" s="125"/>
    </row>
    <row r="8320" spans="2:3" x14ac:dyDescent="0.55000000000000004">
      <c r="B8320" s="129"/>
      <c r="C8320" s="125"/>
    </row>
    <row r="8321" spans="2:3" x14ac:dyDescent="0.55000000000000004">
      <c r="B8321" s="129"/>
      <c r="C8321" s="125"/>
    </row>
    <row r="8322" spans="2:3" x14ac:dyDescent="0.55000000000000004">
      <c r="B8322" s="129"/>
      <c r="C8322" s="125"/>
    </row>
    <row r="8323" spans="2:3" x14ac:dyDescent="0.55000000000000004">
      <c r="B8323" s="129"/>
      <c r="C8323" s="125"/>
    </row>
    <row r="8324" spans="2:3" x14ac:dyDescent="0.55000000000000004">
      <c r="B8324" s="129"/>
      <c r="C8324" s="125"/>
    </row>
    <row r="8325" spans="2:3" x14ac:dyDescent="0.55000000000000004">
      <c r="B8325" s="129"/>
      <c r="C8325" s="125"/>
    </row>
    <row r="8326" spans="2:3" x14ac:dyDescent="0.55000000000000004">
      <c r="B8326" s="129"/>
      <c r="C8326" s="125"/>
    </row>
    <row r="8327" spans="2:3" x14ac:dyDescent="0.55000000000000004">
      <c r="B8327" s="129"/>
      <c r="C8327" s="125"/>
    </row>
    <row r="8328" spans="2:3" x14ac:dyDescent="0.55000000000000004">
      <c r="B8328" s="129"/>
      <c r="C8328" s="125"/>
    </row>
    <row r="8329" spans="2:3" x14ac:dyDescent="0.55000000000000004">
      <c r="B8329" s="129"/>
      <c r="C8329" s="125"/>
    </row>
    <row r="8330" spans="2:3" x14ac:dyDescent="0.55000000000000004">
      <c r="B8330" s="129"/>
      <c r="C8330" s="125"/>
    </row>
    <row r="8331" spans="2:3" x14ac:dyDescent="0.55000000000000004">
      <c r="B8331" s="129"/>
      <c r="C8331" s="125"/>
    </row>
    <row r="8332" spans="2:3" x14ac:dyDescent="0.55000000000000004">
      <c r="B8332" s="129"/>
      <c r="C8332" s="125"/>
    </row>
    <row r="8333" spans="2:3" x14ac:dyDescent="0.55000000000000004">
      <c r="B8333" s="129"/>
      <c r="C8333" s="125"/>
    </row>
    <row r="8334" spans="2:3" x14ac:dyDescent="0.55000000000000004">
      <c r="B8334" s="129"/>
      <c r="C8334" s="125"/>
    </row>
    <row r="8335" spans="2:3" x14ac:dyDescent="0.55000000000000004">
      <c r="B8335" s="129"/>
      <c r="C8335" s="125"/>
    </row>
    <row r="8336" spans="2:3" x14ac:dyDescent="0.55000000000000004">
      <c r="B8336" s="129"/>
      <c r="C8336" s="125"/>
    </row>
    <row r="8337" spans="2:3" x14ac:dyDescent="0.55000000000000004">
      <c r="B8337" s="129"/>
      <c r="C8337" s="125"/>
    </row>
    <row r="8338" spans="2:3" x14ac:dyDescent="0.55000000000000004">
      <c r="B8338" s="129"/>
      <c r="C8338" s="125"/>
    </row>
    <row r="8339" spans="2:3" x14ac:dyDescent="0.55000000000000004">
      <c r="B8339" s="129"/>
      <c r="C8339" s="125"/>
    </row>
    <row r="8340" spans="2:3" x14ac:dyDescent="0.55000000000000004">
      <c r="B8340" s="129"/>
      <c r="C8340" s="125"/>
    </row>
    <row r="8341" spans="2:3" x14ac:dyDescent="0.55000000000000004">
      <c r="B8341" s="129"/>
      <c r="C8341" s="125"/>
    </row>
    <row r="8342" spans="2:3" x14ac:dyDescent="0.55000000000000004">
      <c r="B8342" s="129"/>
      <c r="C8342" s="125"/>
    </row>
    <row r="8343" spans="2:3" x14ac:dyDescent="0.55000000000000004">
      <c r="B8343" s="129"/>
      <c r="C8343" s="125"/>
    </row>
    <row r="8344" spans="2:3" x14ac:dyDescent="0.55000000000000004">
      <c r="B8344" s="129"/>
      <c r="C8344" s="125"/>
    </row>
    <row r="8345" spans="2:3" x14ac:dyDescent="0.55000000000000004">
      <c r="B8345" s="129"/>
      <c r="C8345" s="125"/>
    </row>
    <row r="8346" spans="2:3" x14ac:dyDescent="0.55000000000000004">
      <c r="B8346" s="129"/>
      <c r="C8346" s="125"/>
    </row>
    <row r="8347" spans="2:3" x14ac:dyDescent="0.55000000000000004">
      <c r="B8347" s="129"/>
      <c r="C8347" s="125"/>
    </row>
    <row r="8348" spans="2:3" x14ac:dyDescent="0.55000000000000004">
      <c r="B8348" s="129"/>
      <c r="C8348" s="125"/>
    </row>
    <row r="8349" spans="2:3" x14ac:dyDescent="0.55000000000000004">
      <c r="B8349" s="129"/>
      <c r="C8349" s="125"/>
    </row>
    <row r="8350" spans="2:3" x14ac:dyDescent="0.55000000000000004">
      <c r="B8350" s="129"/>
      <c r="C8350" s="125"/>
    </row>
    <row r="8351" spans="2:3" x14ac:dyDescent="0.55000000000000004">
      <c r="B8351" s="129"/>
      <c r="C8351" s="125"/>
    </row>
    <row r="8352" spans="2:3" x14ac:dyDescent="0.55000000000000004">
      <c r="B8352" s="129"/>
      <c r="C8352" s="125"/>
    </row>
    <row r="8353" spans="2:3" x14ac:dyDescent="0.55000000000000004">
      <c r="B8353" s="129"/>
      <c r="C8353" s="125"/>
    </row>
    <row r="8354" spans="2:3" x14ac:dyDescent="0.55000000000000004">
      <c r="B8354" s="129"/>
      <c r="C8354" s="125"/>
    </row>
    <row r="8355" spans="2:3" x14ac:dyDescent="0.55000000000000004">
      <c r="B8355" s="129"/>
      <c r="C8355" s="125"/>
    </row>
    <row r="8356" spans="2:3" x14ac:dyDescent="0.55000000000000004">
      <c r="B8356" s="129"/>
      <c r="C8356" s="125"/>
    </row>
    <row r="8357" spans="2:3" x14ac:dyDescent="0.55000000000000004">
      <c r="B8357" s="129"/>
      <c r="C8357" s="125"/>
    </row>
    <row r="8358" spans="2:3" x14ac:dyDescent="0.55000000000000004">
      <c r="B8358" s="129"/>
      <c r="C8358" s="125"/>
    </row>
    <row r="8359" spans="2:3" x14ac:dyDescent="0.55000000000000004">
      <c r="B8359" s="129"/>
      <c r="C8359" s="125"/>
    </row>
    <row r="8360" spans="2:3" x14ac:dyDescent="0.55000000000000004">
      <c r="B8360" s="129"/>
      <c r="C8360" s="125"/>
    </row>
    <row r="8361" spans="2:3" x14ac:dyDescent="0.55000000000000004">
      <c r="B8361" s="129"/>
      <c r="C8361" s="125"/>
    </row>
    <row r="8362" spans="2:3" x14ac:dyDescent="0.55000000000000004">
      <c r="B8362" s="129"/>
      <c r="C8362" s="125"/>
    </row>
    <row r="8363" spans="2:3" x14ac:dyDescent="0.55000000000000004">
      <c r="B8363" s="129"/>
      <c r="C8363" s="125"/>
    </row>
    <row r="8364" spans="2:3" x14ac:dyDescent="0.55000000000000004">
      <c r="B8364" s="129"/>
      <c r="C8364" s="125"/>
    </row>
    <row r="8365" spans="2:3" x14ac:dyDescent="0.55000000000000004">
      <c r="B8365" s="129"/>
      <c r="C8365" s="125"/>
    </row>
    <row r="8366" spans="2:3" x14ac:dyDescent="0.55000000000000004">
      <c r="B8366" s="129"/>
      <c r="C8366" s="125"/>
    </row>
    <row r="8367" spans="2:3" x14ac:dyDescent="0.55000000000000004">
      <c r="B8367" s="129"/>
      <c r="C8367" s="125"/>
    </row>
    <row r="8368" spans="2:3" x14ac:dyDescent="0.55000000000000004">
      <c r="B8368" s="129"/>
      <c r="C8368" s="125"/>
    </row>
    <row r="8369" spans="2:3" x14ac:dyDescent="0.55000000000000004">
      <c r="B8369" s="129"/>
      <c r="C8369" s="125"/>
    </row>
    <row r="8370" spans="2:3" x14ac:dyDescent="0.55000000000000004">
      <c r="B8370" s="129"/>
      <c r="C8370" s="125"/>
    </row>
    <row r="8371" spans="2:3" x14ac:dyDescent="0.55000000000000004">
      <c r="B8371" s="129"/>
      <c r="C8371" s="125"/>
    </row>
    <row r="8372" spans="2:3" x14ac:dyDescent="0.55000000000000004">
      <c r="B8372" s="129"/>
      <c r="C8372" s="125"/>
    </row>
    <row r="8373" spans="2:3" x14ac:dyDescent="0.55000000000000004">
      <c r="B8373" s="129"/>
      <c r="C8373" s="125"/>
    </row>
    <row r="8374" spans="2:3" x14ac:dyDescent="0.55000000000000004">
      <c r="B8374" s="129"/>
      <c r="C8374" s="125"/>
    </row>
    <row r="8375" spans="2:3" x14ac:dyDescent="0.55000000000000004">
      <c r="B8375" s="129"/>
      <c r="C8375" s="125"/>
    </row>
    <row r="8376" spans="2:3" x14ac:dyDescent="0.55000000000000004">
      <c r="B8376" s="129"/>
      <c r="C8376" s="125"/>
    </row>
    <row r="8377" spans="2:3" x14ac:dyDescent="0.55000000000000004">
      <c r="B8377" s="129"/>
      <c r="C8377" s="125"/>
    </row>
    <row r="8378" spans="2:3" x14ac:dyDescent="0.55000000000000004">
      <c r="B8378" s="129"/>
      <c r="C8378" s="125"/>
    </row>
    <row r="8379" spans="2:3" x14ac:dyDescent="0.55000000000000004">
      <c r="B8379" s="129"/>
      <c r="C8379" s="125"/>
    </row>
    <row r="8380" spans="2:3" x14ac:dyDescent="0.55000000000000004">
      <c r="B8380" s="129"/>
      <c r="C8380" s="125"/>
    </row>
    <row r="8381" spans="2:3" x14ac:dyDescent="0.55000000000000004">
      <c r="B8381" s="129"/>
      <c r="C8381" s="125"/>
    </row>
    <row r="8382" spans="2:3" x14ac:dyDescent="0.55000000000000004">
      <c r="B8382" s="129"/>
      <c r="C8382" s="125"/>
    </row>
    <row r="8383" spans="2:3" x14ac:dyDescent="0.55000000000000004">
      <c r="B8383" s="129"/>
      <c r="C8383" s="125"/>
    </row>
    <row r="8384" spans="2:3" x14ac:dyDescent="0.55000000000000004">
      <c r="B8384" s="129"/>
      <c r="C8384" s="125"/>
    </row>
    <row r="8385" spans="2:3" x14ac:dyDescent="0.55000000000000004">
      <c r="B8385" s="129"/>
      <c r="C8385" s="125"/>
    </row>
    <row r="8386" spans="2:3" x14ac:dyDescent="0.55000000000000004">
      <c r="B8386" s="129"/>
      <c r="C8386" s="125"/>
    </row>
    <row r="8387" spans="2:3" x14ac:dyDescent="0.55000000000000004">
      <c r="B8387" s="129"/>
      <c r="C8387" s="125"/>
    </row>
    <row r="8388" spans="2:3" x14ac:dyDescent="0.55000000000000004">
      <c r="B8388" s="129"/>
      <c r="C8388" s="125"/>
    </row>
    <row r="8389" spans="2:3" x14ac:dyDescent="0.55000000000000004">
      <c r="B8389" s="129"/>
      <c r="C8389" s="125"/>
    </row>
    <row r="8390" spans="2:3" x14ac:dyDescent="0.55000000000000004">
      <c r="B8390" s="129"/>
      <c r="C8390" s="125"/>
    </row>
    <row r="8391" spans="2:3" x14ac:dyDescent="0.55000000000000004">
      <c r="B8391" s="129"/>
      <c r="C8391" s="125"/>
    </row>
    <row r="8392" spans="2:3" x14ac:dyDescent="0.55000000000000004">
      <c r="B8392" s="129"/>
      <c r="C8392" s="125"/>
    </row>
    <row r="8393" spans="2:3" x14ac:dyDescent="0.55000000000000004">
      <c r="B8393" s="129"/>
      <c r="C8393" s="125"/>
    </row>
    <row r="8394" spans="2:3" x14ac:dyDescent="0.55000000000000004">
      <c r="B8394" s="129"/>
      <c r="C8394" s="125"/>
    </row>
    <row r="8395" spans="2:3" x14ac:dyDescent="0.55000000000000004">
      <c r="B8395" s="129"/>
      <c r="C8395" s="125"/>
    </row>
    <row r="8396" spans="2:3" x14ac:dyDescent="0.55000000000000004">
      <c r="B8396" s="129"/>
      <c r="C8396" s="125"/>
    </row>
    <row r="8397" spans="2:3" x14ac:dyDescent="0.55000000000000004">
      <c r="B8397" s="129"/>
      <c r="C8397" s="125"/>
    </row>
    <row r="8398" spans="2:3" x14ac:dyDescent="0.55000000000000004">
      <c r="B8398" s="129"/>
      <c r="C8398" s="125"/>
    </row>
    <row r="8399" spans="2:3" x14ac:dyDescent="0.55000000000000004">
      <c r="B8399" s="129"/>
      <c r="C8399" s="125"/>
    </row>
    <row r="8400" spans="2:3" x14ac:dyDescent="0.55000000000000004">
      <c r="B8400" s="129"/>
      <c r="C8400" s="125"/>
    </row>
    <row r="8401" spans="2:3" x14ac:dyDescent="0.55000000000000004">
      <c r="B8401" s="129"/>
      <c r="C8401" s="125"/>
    </row>
    <row r="8402" spans="2:3" x14ac:dyDescent="0.55000000000000004">
      <c r="B8402" s="129"/>
      <c r="C8402" s="125"/>
    </row>
    <row r="8403" spans="2:3" x14ac:dyDescent="0.55000000000000004">
      <c r="B8403" s="129"/>
      <c r="C8403" s="125"/>
    </row>
    <row r="8404" spans="2:3" x14ac:dyDescent="0.55000000000000004">
      <c r="B8404" s="129"/>
      <c r="C8404" s="125"/>
    </row>
    <row r="8405" spans="2:3" x14ac:dyDescent="0.55000000000000004">
      <c r="B8405" s="129"/>
      <c r="C8405" s="125"/>
    </row>
    <row r="8406" spans="2:3" x14ac:dyDescent="0.55000000000000004">
      <c r="B8406" s="129"/>
      <c r="C8406" s="125"/>
    </row>
    <row r="8407" spans="2:3" x14ac:dyDescent="0.55000000000000004">
      <c r="B8407" s="129"/>
      <c r="C8407" s="125"/>
    </row>
    <row r="8408" spans="2:3" x14ac:dyDescent="0.55000000000000004">
      <c r="B8408" s="129"/>
      <c r="C8408" s="125"/>
    </row>
    <row r="8409" spans="2:3" x14ac:dyDescent="0.55000000000000004">
      <c r="B8409" s="129"/>
      <c r="C8409" s="125"/>
    </row>
    <row r="8410" spans="2:3" x14ac:dyDescent="0.55000000000000004">
      <c r="B8410" s="129"/>
      <c r="C8410" s="125"/>
    </row>
    <row r="8411" spans="2:3" x14ac:dyDescent="0.55000000000000004">
      <c r="B8411" s="129"/>
      <c r="C8411" s="125"/>
    </row>
    <row r="8412" spans="2:3" x14ac:dyDescent="0.55000000000000004">
      <c r="B8412" s="129"/>
      <c r="C8412" s="125"/>
    </row>
    <row r="8413" spans="2:3" x14ac:dyDescent="0.55000000000000004">
      <c r="B8413" s="129"/>
      <c r="C8413" s="125"/>
    </row>
    <row r="8414" spans="2:3" x14ac:dyDescent="0.55000000000000004">
      <c r="B8414" s="129"/>
      <c r="C8414" s="125"/>
    </row>
    <row r="8415" spans="2:3" x14ac:dyDescent="0.55000000000000004">
      <c r="B8415" s="129"/>
      <c r="C8415" s="125"/>
    </row>
    <row r="8416" spans="2:3" x14ac:dyDescent="0.55000000000000004">
      <c r="B8416" s="129"/>
      <c r="C8416" s="125"/>
    </row>
    <row r="8417" spans="2:3" x14ac:dyDescent="0.55000000000000004">
      <c r="B8417" s="129"/>
      <c r="C8417" s="125"/>
    </row>
    <row r="8418" spans="2:3" x14ac:dyDescent="0.55000000000000004">
      <c r="B8418" s="129"/>
      <c r="C8418" s="125"/>
    </row>
    <row r="8419" spans="2:3" x14ac:dyDescent="0.55000000000000004">
      <c r="B8419" s="129"/>
      <c r="C8419" s="125"/>
    </row>
    <row r="8420" spans="2:3" x14ac:dyDescent="0.55000000000000004">
      <c r="B8420" s="129"/>
      <c r="C8420" s="125"/>
    </row>
    <row r="8421" spans="2:3" x14ac:dyDescent="0.55000000000000004">
      <c r="B8421" s="129"/>
      <c r="C8421" s="125"/>
    </row>
    <row r="8422" spans="2:3" x14ac:dyDescent="0.55000000000000004">
      <c r="B8422" s="129"/>
      <c r="C8422" s="125"/>
    </row>
    <row r="8423" spans="2:3" x14ac:dyDescent="0.55000000000000004">
      <c r="B8423" s="129"/>
      <c r="C8423" s="125"/>
    </row>
    <row r="8424" spans="2:3" x14ac:dyDescent="0.55000000000000004">
      <c r="B8424" s="129"/>
      <c r="C8424" s="125"/>
    </row>
    <row r="8425" spans="2:3" x14ac:dyDescent="0.55000000000000004">
      <c r="B8425" s="129"/>
      <c r="C8425" s="125"/>
    </row>
    <row r="8426" spans="2:3" x14ac:dyDescent="0.55000000000000004">
      <c r="B8426" s="129"/>
      <c r="C8426" s="125"/>
    </row>
    <row r="8427" spans="2:3" x14ac:dyDescent="0.55000000000000004">
      <c r="B8427" s="129"/>
      <c r="C8427" s="125"/>
    </row>
    <row r="8428" spans="2:3" x14ac:dyDescent="0.55000000000000004">
      <c r="B8428" s="129"/>
      <c r="C8428" s="125"/>
    </row>
    <row r="8429" spans="2:3" x14ac:dyDescent="0.55000000000000004">
      <c r="B8429" s="129"/>
      <c r="C8429" s="125"/>
    </row>
    <row r="8430" spans="2:3" x14ac:dyDescent="0.55000000000000004">
      <c r="B8430" s="129"/>
      <c r="C8430" s="125"/>
    </row>
    <row r="8431" spans="2:3" x14ac:dyDescent="0.55000000000000004">
      <c r="B8431" s="129"/>
      <c r="C8431" s="125"/>
    </row>
    <row r="8432" spans="2:3" x14ac:dyDescent="0.55000000000000004">
      <c r="B8432" s="129"/>
      <c r="C8432" s="125"/>
    </row>
    <row r="8433" spans="2:3" x14ac:dyDescent="0.55000000000000004">
      <c r="B8433" s="129"/>
      <c r="C8433" s="125"/>
    </row>
    <row r="8434" spans="2:3" x14ac:dyDescent="0.55000000000000004">
      <c r="B8434" s="129"/>
      <c r="C8434" s="125"/>
    </row>
    <row r="8435" spans="2:3" x14ac:dyDescent="0.55000000000000004">
      <c r="B8435" s="129"/>
      <c r="C8435" s="125"/>
    </row>
    <row r="8436" spans="2:3" x14ac:dyDescent="0.55000000000000004">
      <c r="B8436" s="129"/>
      <c r="C8436" s="125"/>
    </row>
    <row r="8437" spans="2:3" x14ac:dyDescent="0.55000000000000004">
      <c r="B8437" s="129"/>
      <c r="C8437" s="125"/>
    </row>
    <row r="8438" spans="2:3" x14ac:dyDescent="0.55000000000000004">
      <c r="B8438" s="129"/>
      <c r="C8438" s="125"/>
    </row>
    <row r="8439" spans="2:3" x14ac:dyDescent="0.55000000000000004">
      <c r="B8439" s="129"/>
      <c r="C8439" s="125"/>
    </row>
    <row r="8440" spans="2:3" x14ac:dyDescent="0.55000000000000004">
      <c r="B8440" s="129"/>
      <c r="C8440" s="125"/>
    </row>
    <row r="8441" spans="2:3" x14ac:dyDescent="0.55000000000000004">
      <c r="B8441" s="129"/>
      <c r="C8441" s="125"/>
    </row>
    <row r="8442" spans="2:3" x14ac:dyDescent="0.55000000000000004">
      <c r="B8442" s="129"/>
      <c r="C8442" s="125"/>
    </row>
    <row r="8443" spans="2:3" x14ac:dyDescent="0.55000000000000004">
      <c r="B8443" s="129"/>
      <c r="C8443" s="125"/>
    </row>
    <row r="8444" spans="2:3" x14ac:dyDescent="0.55000000000000004">
      <c r="B8444" s="129"/>
      <c r="C8444" s="125"/>
    </row>
    <row r="8445" spans="2:3" x14ac:dyDescent="0.55000000000000004">
      <c r="B8445" s="129"/>
      <c r="C8445" s="125"/>
    </row>
    <row r="8446" spans="2:3" x14ac:dyDescent="0.55000000000000004">
      <c r="B8446" s="129"/>
      <c r="C8446" s="125"/>
    </row>
    <row r="8447" spans="2:3" x14ac:dyDescent="0.55000000000000004">
      <c r="B8447" s="129"/>
      <c r="C8447" s="125"/>
    </row>
    <row r="8448" spans="2:3" x14ac:dyDescent="0.55000000000000004">
      <c r="B8448" s="129"/>
      <c r="C8448" s="125"/>
    </row>
    <row r="8449" spans="2:3" x14ac:dyDescent="0.55000000000000004">
      <c r="B8449" s="129"/>
      <c r="C8449" s="125"/>
    </row>
    <row r="8450" spans="2:3" x14ac:dyDescent="0.55000000000000004">
      <c r="B8450" s="129"/>
      <c r="C8450" s="125"/>
    </row>
    <row r="8451" spans="2:3" x14ac:dyDescent="0.55000000000000004">
      <c r="B8451" s="129"/>
      <c r="C8451" s="125"/>
    </row>
    <row r="8452" spans="2:3" x14ac:dyDescent="0.55000000000000004">
      <c r="B8452" s="129"/>
      <c r="C8452" s="125"/>
    </row>
    <row r="8453" spans="2:3" x14ac:dyDescent="0.55000000000000004">
      <c r="B8453" s="129"/>
      <c r="C8453" s="125"/>
    </row>
    <row r="8454" spans="2:3" x14ac:dyDescent="0.55000000000000004">
      <c r="B8454" s="129"/>
      <c r="C8454" s="125"/>
    </row>
    <row r="8455" spans="2:3" x14ac:dyDescent="0.55000000000000004">
      <c r="B8455" s="129"/>
      <c r="C8455" s="125"/>
    </row>
    <row r="8456" spans="2:3" x14ac:dyDescent="0.55000000000000004">
      <c r="B8456" s="129"/>
      <c r="C8456" s="125"/>
    </row>
    <row r="8457" spans="2:3" x14ac:dyDescent="0.55000000000000004">
      <c r="B8457" s="129"/>
      <c r="C8457" s="125"/>
    </row>
    <row r="8458" spans="2:3" x14ac:dyDescent="0.55000000000000004">
      <c r="B8458" s="129"/>
      <c r="C8458" s="125"/>
    </row>
    <row r="8459" spans="2:3" x14ac:dyDescent="0.55000000000000004">
      <c r="B8459" s="129"/>
      <c r="C8459" s="125"/>
    </row>
    <row r="8460" spans="2:3" x14ac:dyDescent="0.55000000000000004">
      <c r="B8460" s="129"/>
      <c r="C8460" s="125"/>
    </row>
    <row r="8461" spans="2:3" x14ac:dyDescent="0.55000000000000004">
      <c r="B8461" s="129"/>
      <c r="C8461" s="125"/>
    </row>
    <row r="8462" spans="2:3" x14ac:dyDescent="0.55000000000000004">
      <c r="B8462" s="129"/>
      <c r="C8462" s="125"/>
    </row>
    <row r="8463" spans="2:3" x14ac:dyDescent="0.55000000000000004">
      <c r="B8463" s="129"/>
      <c r="C8463" s="125"/>
    </row>
    <row r="8464" spans="2:3" x14ac:dyDescent="0.55000000000000004">
      <c r="B8464" s="129"/>
      <c r="C8464" s="125"/>
    </row>
    <row r="8465" spans="2:3" x14ac:dyDescent="0.55000000000000004">
      <c r="B8465" s="129"/>
      <c r="C8465" s="125"/>
    </row>
    <row r="8466" spans="2:3" x14ac:dyDescent="0.55000000000000004">
      <c r="B8466" s="129"/>
      <c r="C8466" s="125"/>
    </row>
    <row r="8467" spans="2:3" x14ac:dyDescent="0.55000000000000004">
      <c r="B8467" s="129"/>
      <c r="C8467" s="125"/>
    </row>
    <row r="8468" spans="2:3" x14ac:dyDescent="0.55000000000000004">
      <c r="B8468" s="129"/>
      <c r="C8468" s="125"/>
    </row>
    <row r="8469" spans="2:3" x14ac:dyDescent="0.55000000000000004">
      <c r="B8469" s="129"/>
      <c r="C8469" s="125"/>
    </row>
    <row r="8470" spans="2:3" x14ac:dyDescent="0.55000000000000004">
      <c r="B8470" s="129"/>
      <c r="C8470" s="125"/>
    </row>
    <row r="8471" spans="2:3" x14ac:dyDescent="0.55000000000000004">
      <c r="B8471" s="129"/>
      <c r="C8471" s="125"/>
    </row>
    <row r="8472" spans="2:3" x14ac:dyDescent="0.55000000000000004">
      <c r="B8472" s="129"/>
      <c r="C8472" s="125"/>
    </row>
    <row r="8473" spans="2:3" x14ac:dyDescent="0.55000000000000004">
      <c r="B8473" s="129"/>
      <c r="C8473" s="125"/>
    </row>
    <row r="8474" spans="2:3" x14ac:dyDescent="0.55000000000000004">
      <c r="B8474" s="129"/>
      <c r="C8474" s="125"/>
    </row>
    <row r="8475" spans="2:3" x14ac:dyDescent="0.55000000000000004">
      <c r="B8475" s="129"/>
      <c r="C8475" s="125"/>
    </row>
    <row r="8476" spans="2:3" x14ac:dyDescent="0.55000000000000004">
      <c r="B8476" s="129"/>
      <c r="C8476" s="125"/>
    </row>
    <row r="8477" spans="2:3" x14ac:dyDescent="0.55000000000000004">
      <c r="B8477" s="129"/>
      <c r="C8477" s="125"/>
    </row>
    <row r="8478" spans="2:3" x14ac:dyDescent="0.55000000000000004">
      <c r="B8478" s="129"/>
      <c r="C8478" s="125"/>
    </row>
    <row r="8479" spans="2:3" x14ac:dyDescent="0.55000000000000004">
      <c r="B8479" s="129"/>
      <c r="C8479" s="125"/>
    </row>
    <row r="8480" spans="2:3" x14ac:dyDescent="0.55000000000000004">
      <c r="B8480" s="129"/>
      <c r="C8480" s="125"/>
    </row>
    <row r="8481" spans="2:3" x14ac:dyDescent="0.55000000000000004">
      <c r="B8481" s="129"/>
      <c r="C8481" s="125"/>
    </row>
    <row r="8482" spans="2:3" x14ac:dyDescent="0.55000000000000004">
      <c r="B8482" s="129"/>
      <c r="C8482" s="125"/>
    </row>
    <row r="8483" spans="2:3" x14ac:dyDescent="0.55000000000000004">
      <c r="B8483" s="129"/>
      <c r="C8483" s="125"/>
    </row>
    <row r="8484" spans="2:3" x14ac:dyDescent="0.55000000000000004">
      <c r="B8484" s="129"/>
      <c r="C8484" s="125"/>
    </row>
    <row r="8485" spans="2:3" x14ac:dyDescent="0.55000000000000004">
      <c r="B8485" s="129"/>
      <c r="C8485" s="125"/>
    </row>
    <row r="8486" spans="2:3" x14ac:dyDescent="0.55000000000000004">
      <c r="B8486" s="129"/>
      <c r="C8486" s="125"/>
    </row>
    <row r="8487" spans="2:3" x14ac:dyDescent="0.55000000000000004">
      <c r="B8487" s="129"/>
      <c r="C8487" s="125"/>
    </row>
    <row r="8488" spans="2:3" x14ac:dyDescent="0.55000000000000004">
      <c r="B8488" s="129"/>
      <c r="C8488" s="125"/>
    </row>
    <row r="8489" spans="2:3" x14ac:dyDescent="0.55000000000000004">
      <c r="B8489" s="129"/>
      <c r="C8489" s="125"/>
    </row>
    <row r="8490" spans="2:3" x14ac:dyDescent="0.55000000000000004">
      <c r="B8490" s="129"/>
      <c r="C8490" s="125"/>
    </row>
    <row r="8491" spans="2:3" x14ac:dyDescent="0.55000000000000004">
      <c r="B8491" s="129"/>
      <c r="C8491" s="125"/>
    </row>
    <row r="8492" spans="2:3" x14ac:dyDescent="0.55000000000000004">
      <c r="B8492" s="129"/>
      <c r="C8492" s="125"/>
    </row>
    <row r="8493" spans="2:3" x14ac:dyDescent="0.55000000000000004">
      <c r="B8493" s="129"/>
      <c r="C8493" s="125"/>
    </row>
    <row r="8494" spans="2:3" x14ac:dyDescent="0.55000000000000004">
      <c r="B8494" s="129"/>
      <c r="C8494" s="125"/>
    </row>
    <row r="8495" spans="2:3" x14ac:dyDescent="0.55000000000000004">
      <c r="B8495" s="129"/>
      <c r="C8495" s="125"/>
    </row>
    <row r="8496" spans="2:3" x14ac:dyDescent="0.55000000000000004">
      <c r="B8496" s="129"/>
      <c r="C8496" s="125"/>
    </row>
    <row r="8497" spans="2:3" x14ac:dyDescent="0.55000000000000004">
      <c r="B8497" s="129"/>
      <c r="C8497" s="125"/>
    </row>
    <row r="8498" spans="2:3" x14ac:dyDescent="0.55000000000000004">
      <c r="B8498" s="129"/>
      <c r="C8498" s="125"/>
    </row>
    <row r="8499" spans="2:3" x14ac:dyDescent="0.55000000000000004">
      <c r="B8499" s="129"/>
      <c r="C8499" s="125"/>
    </row>
    <row r="8500" spans="2:3" x14ac:dyDescent="0.55000000000000004">
      <c r="B8500" s="129"/>
      <c r="C8500" s="125"/>
    </row>
    <row r="8501" spans="2:3" x14ac:dyDescent="0.55000000000000004">
      <c r="B8501" s="129"/>
      <c r="C8501" s="125"/>
    </row>
    <row r="8502" spans="2:3" x14ac:dyDescent="0.55000000000000004">
      <c r="B8502" s="129"/>
      <c r="C8502" s="125"/>
    </row>
    <row r="8503" spans="2:3" x14ac:dyDescent="0.55000000000000004">
      <c r="B8503" s="129"/>
      <c r="C8503" s="125"/>
    </row>
    <row r="8504" spans="2:3" x14ac:dyDescent="0.55000000000000004">
      <c r="B8504" s="129"/>
      <c r="C8504" s="125"/>
    </row>
    <row r="8505" spans="2:3" x14ac:dyDescent="0.55000000000000004">
      <c r="B8505" s="129"/>
      <c r="C8505" s="125"/>
    </row>
    <row r="8506" spans="2:3" x14ac:dyDescent="0.55000000000000004">
      <c r="B8506" s="129"/>
      <c r="C8506" s="125"/>
    </row>
    <row r="8507" spans="2:3" x14ac:dyDescent="0.55000000000000004">
      <c r="B8507" s="129"/>
      <c r="C8507" s="125"/>
    </row>
    <row r="8508" spans="2:3" x14ac:dyDescent="0.55000000000000004">
      <c r="B8508" s="129"/>
      <c r="C8508" s="125"/>
    </row>
    <row r="8509" spans="2:3" x14ac:dyDescent="0.55000000000000004">
      <c r="B8509" s="129"/>
      <c r="C8509" s="125"/>
    </row>
    <row r="8510" spans="2:3" x14ac:dyDescent="0.55000000000000004">
      <c r="B8510" s="129"/>
      <c r="C8510" s="125"/>
    </row>
    <row r="8511" spans="2:3" x14ac:dyDescent="0.55000000000000004">
      <c r="B8511" s="129"/>
      <c r="C8511" s="125"/>
    </row>
    <row r="8512" spans="2:3" x14ac:dyDescent="0.55000000000000004">
      <c r="B8512" s="129"/>
      <c r="C8512" s="125"/>
    </row>
    <row r="8513" spans="2:3" x14ac:dyDescent="0.55000000000000004">
      <c r="B8513" s="129"/>
      <c r="C8513" s="125"/>
    </row>
    <row r="8514" spans="2:3" x14ac:dyDescent="0.55000000000000004">
      <c r="B8514" s="129"/>
      <c r="C8514" s="125"/>
    </row>
    <row r="8515" spans="2:3" x14ac:dyDescent="0.55000000000000004">
      <c r="B8515" s="129"/>
      <c r="C8515" s="125"/>
    </row>
    <row r="8516" spans="2:3" x14ac:dyDescent="0.55000000000000004">
      <c r="B8516" s="129"/>
      <c r="C8516" s="125"/>
    </row>
    <row r="8517" spans="2:3" x14ac:dyDescent="0.55000000000000004">
      <c r="B8517" s="129"/>
      <c r="C8517" s="125"/>
    </row>
    <row r="8518" spans="2:3" x14ac:dyDescent="0.55000000000000004">
      <c r="B8518" s="129"/>
      <c r="C8518" s="125"/>
    </row>
    <row r="8519" spans="2:3" x14ac:dyDescent="0.55000000000000004">
      <c r="B8519" s="129"/>
      <c r="C8519" s="125"/>
    </row>
    <row r="8520" spans="2:3" x14ac:dyDescent="0.55000000000000004">
      <c r="B8520" s="129"/>
      <c r="C8520" s="125"/>
    </row>
    <row r="8521" spans="2:3" x14ac:dyDescent="0.55000000000000004">
      <c r="B8521" s="129"/>
      <c r="C8521" s="125"/>
    </row>
    <row r="8522" spans="2:3" x14ac:dyDescent="0.55000000000000004">
      <c r="B8522" s="129"/>
      <c r="C8522" s="125"/>
    </row>
    <row r="8523" spans="2:3" x14ac:dyDescent="0.55000000000000004">
      <c r="B8523" s="129"/>
      <c r="C8523" s="125"/>
    </row>
    <row r="8524" spans="2:3" x14ac:dyDescent="0.55000000000000004">
      <c r="B8524" s="129"/>
      <c r="C8524" s="125"/>
    </row>
    <row r="8525" spans="2:3" x14ac:dyDescent="0.55000000000000004">
      <c r="B8525" s="129"/>
      <c r="C8525" s="125"/>
    </row>
    <row r="8526" spans="2:3" x14ac:dyDescent="0.55000000000000004">
      <c r="B8526" s="129"/>
      <c r="C8526" s="125"/>
    </row>
    <row r="8527" spans="2:3" x14ac:dyDescent="0.55000000000000004">
      <c r="B8527" s="129"/>
      <c r="C8527" s="125"/>
    </row>
    <row r="8528" spans="2:3" x14ac:dyDescent="0.55000000000000004">
      <c r="B8528" s="129"/>
      <c r="C8528" s="125"/>
    </row>
    <row r="8529" spans="2:3" x14ac:dyDescent="0.55000000000000004">
      <c r="B8529" s="129"/>
      <c r="C8529" s="125"/>
    </row>
    <row r="8530" spans="2:3" x14ac:dyDescent="0.55000000000000004">
      <c r="B8530" s="129"/>
      <c r="C8530" s="125"/>
    </row>
    <row r="8531" spans="2:3" x14ac:dyDescent="0.55000000000000004">
      <c r="B8531" s="129"/>
      <c r="C8531" s="125"/>
    </row>
    <row r="8532" spans="2:3" x14ac:dyDescent="0.55000000000000004">
      <c r="B8532" s="129"/>
      <c r="C8532" s="125"/>
    </row>
    <row r="8533" spans="2:3" x14ac:dyDescent="0.55000000000000004">
      <c r="B8533" s="129"/>
      <c r="C8533" s="125"/>
    </row>
    <row r="8534" spans="2:3" x14ac:dyDescent="0.55000000000000004">
      <c r="B8534" s="129"/>
      <c r="C8534" s="125"/>
    </row>
    <row r="8535" spans="2:3" x14ac:dyDescent="0.55000000000000004">
      <c r="B8535" s="129"/>
      <c r="C8535" s="125"/>
    </row>
    <row r="8536" spans="2:3" x14ac:dyDescent="0.55000000000000004">
      <c r="B8536" s="129"/>
      <c r="C8536" s="125"/>
    </row>
    <row r="8537" spans="2:3" x14ac:dyDescent="0.55000000000000004">
      <c r="B8537" s="129"/>
      <c r="C8537" s="125"/>
    </row>
    <row r="8538" spans="2:3" x14ac:dyDescent="0.55000000000000004">
      <c r="B8538" s="129"/>
      <c r="C8538" s="125"/>
    </row>
    <row r="8539" spans="2:3" x14ac:dyDescent="0.55000000000000004">
      <c r="B8539" s="129"/>
      <c r="C8539" s="125"/>
    </row>
    <row r="8540" spans="2:3" x14ac:dyDescent="0.55000000000000004">
      <c r="B8540" s="129"/>
      <c r="C8540" s="125"/>
    </row>
    <row r="8541" spans="2:3" x14ac:dyDescent="0.55000000000000004">
      <c r="B8541" s="129"/>
      <c r="C8541" s="125"/>
    </row>
    <row r="8542" spans="2:3" x14ac:dyDescent="0.55000000000000004">
      <c r="B8542" s="129"/>
      <c r="C8542" s="125"/>
    </row>
    <row r="8543" spans="2:3" x14ac:dyDescent="0.55000000000000004">
      <c r="B8543" s="129"/>
      <c r="C8543" s="125"/>
    </row>
    <row r="8544" spans="2:3" x14ac:dyDescent="0.55000000000000004">
      <c r="B8544" s="129"/>
      <c r="C8544" s="125"/>
    </row>
    <row r="8545" spans="2:3" x14ac:dyDescent="0.55000000000000004">
      <c r="B8545" s="129"/>
      <c r="C8545" s="125"/>
    </row>
    <row r="8546" spans="2:3" x14ac:dyDescent="0.55000000000000004">
      <c r="B8546" s="129"/>
      <c r="C8546" s="125"/>
    </row>
    <row r="8547" spans="2:3" x14ac:dyDescent="0.55000000000000004">
      <c r="B8547" s="129"/>
      <c r="C8547" s="125"/>
    </row>
    <row r="8548" spans="2:3" x14ac:dyDescent="0.55000000000000004">
      <c r="B8548" s="129"/>
      <c r="C8548" s="125"/>
    </row>
    <row r="8549" spans="2:3" x14ac:dyDescent="0.55000000000000004">
      <c r="B8549" s="129"/>
      <c r="C8549" s="125"/>
    </row>
    <row r="8550" spans="2:3" x14ac:dyDescent="0.55000000000000004">
      <c r="B8550" s="129"/>
      <c r="C8550" s="125"/>
    </row>
    <row r="8551" spans="2:3" x14ac:dyDescent="0.55000000000000004">
      <c r="B8551" s="129"/>
      <c r="C8551" s="125"/>
    </row>
    <row r="8552" spans="2:3" x14ac:dyDescent="0.55000000000000004">
      <c r="B8552" s="129"/>
      <c r="C8552" s="125"/>
    </row>
    <row r="8553" spans="2:3" x14ac:dyDescent="0.55000000000000004">
      <c r="B8553" s="129"/>
      <c r="C8553" s="125"/>
    </row>
    <row r="8554" spans="2:3" x14ac:dyDescent="0.55000000000000004">
      <c r="B8554" s="129"/>
      <c r="C8554" s="125"/>
    </row>
    <row r="8555" spans="2:3" x14ac:dyDescent="0.55000000000000004">
      <c r="B8555" s="129"/>
      <c r="C8555" s="125"/>
    </row>
    <row r="8556" spans="2:3" x14ac:dyDescent="0.55000000000000004">
      <c r="B8556" s="129"/>
      <c r="C8556" s="125"/>
    </row>
    <row r="8557" spans="2:3" x14ac:dyDescent="0.55000000000000004">
      <c r="B8557" s="129"/>
      <c r="C8557" s="125"/>
    </row>
    <row r="8558" spans="2:3" x14ac:dyDescent="0.55000000000000004">
      <c r="B8558" s="129"/>
      <c r="C8558" s="125"/>
    </row>
    <row r="8559" spans="2:3" x14ac:dyDescent="0.55000000000000004">
      <c r="B8559" s="129"/>
      <c r="C8559" s="125"/>
    </row>
    <row r="8560" spans="2:3" x14ac:dyDescent="0.55000000000000004">
      <c r="B8560" s="129"/>
      <c r="C8560" s="125"/>
    </row>
    <row r="8561" spans="2:3" x14ac:dyDescent="0.55000000000000004">
      <c r="B8561" s="129"/>
      <c r="C8561" s="125"/>
    </row>
    <row r="8562" spans="2:3" x14ac:dyDescent="0.55000000000000004">
      <c r="B8562" s="129"/>
      <c r="C8562" s="125"/>
    </row>
    <row r="8563" spans="2:3" x14ac:dyDescent="0.55000000000000004">
      <c r="B8563" s="129"/>
      <c r="C8563" s="125"/>
    </row>
    <row r="8564" spans="2:3" x14ac:dyDescent="0.55000000000000004">
      <c r="B8564" s="129"/>
      <c r="C8564" s="125"/>
    </row>
    <row r="8565" spans="2:3" x14ac:dyDescent="0.55000000000000004">
      <c r="B8565" s="129"/>
      <c r="C8565" s="125"/>
    </row>
    <row r="8566" spans="2:3" x14ac:dyDescent="0.55000000000000004">
      <c r="B8566" s="129"/>
      <c r="C8566" s="125"/>
    </row>
    <row r="8567" spans="2:3" x14ac:dyDescent="0.55000000000000004">
      <c r="B8567" s="129"/>
      <c r="C8567" s="125"/>
    </row>
    <row r="8568" spans="2:3" x14ac:dyDescent="0.55000000000000004">
      <c r="B8568" s="129"/>
      <c r="C8568" s="125"/>
    </row>
    <row r="8569" spans="2:3" x14ac:dyDescent="0.55000000000000004">
      <c r="B8569" s="129"/>
      <c r="C8569" s="125"/>
    </row>
    <row r="8570" spans="2:3" x14ac:dyDescent="0.55000000000000004">
      <c r="B8570" s="129"/>
      <c r="C8570" s="125"/>
    </row>
    <row r="8571" spans="2:3" x14ac:dyDescent="0.55000000000000004">
      <c r="B8571" s="129"/>
      <c r="C8571" s="125"/>
    </row>
    <row r="8572" spans="2:3" x14ac:dyDescent="0.55000000000000004">
      <c r="B8572" s="129"/>
      <c r="C8572" s="125"/>
    </row>
    <row r="8573" spans="2:3" x14ac:dyDescent="0.55000000000000004">
      <c r="B8573" s="129"/>
      <c r="C8573" s="125"/>
    </row>
    <row r="8574" spans="2:3" x14ac:dyDescent="0.55000000000000004">
      <c r="B8574" s="129"/>
      <c r="C8574" s="125"/>
    </row>
    <row r="8575" spans="2:3" x14ac:dyDescent="0.55000000000000004">
      <c r="B8575" s="129"/>
      <c r="C8575" s="125"/>
    </row>
    <row r="8576" spans="2:3" x14ac:dyDescent="0.55000000000000004">
      <c r="B8576" s="129"/>
      <c r="C8576" s="125"/>
    </row>
    <row r="8577" spans="2:3" x14ac:dyDescent="0.55000000000000004">
      <c r="B8577" s="129"/>
      <c r="C8577" s="125"/>
    </row>
    <row r="8578" spans="2:3" x14ac:dyDescent="0.55000000000000004">
      <c r="B8578" s="129"/>
      <c r="C8578" s="125"/>
    </row>
    <row r="8579" spans="2:3" x14ac:dyDescent="0.55000000000000004">
      <c r="B8579" s="129"/>
      <c r="C8579" s="125"/>
    </row>
    <row r="8580" spans="2:3" x14ac:dyDescent="0.55000000000000004">
      <c r="B8580" s="129"/>
      <c r="C8580" s="125"/>
    </row>
    <row r="8581" spans="2:3" x14ac:dyDescent="0.55000000000000004">
      <c r="B8581" s="129"/>
      <c r="C8581" s="125"/>
    </row>
    <row r="8582" spans="2:3" x14ac:dyDescent="0.55000000000000004">
      <c r="B8582" s="129"/>
      <c r="C8582" s="125"/>
    </row>
    <row r="8583" spans="2:3" x14ac:dyDescent="0.55000000000000004">
      <c r="B8583" s="129"/>
      <c r="C8583" s="125"/>
    </row>
    <row r="8584" spans="2:3" x14ac:dyDescent="0.55000000000000004">
      <c r="B8584" s="129"/>
      <c r="C8584" s="125"/>
    </row>
    <row r="8585" spans="2:3" x14ac:dyDescent="0.55000000000000004">
      <c r="B8585" s="129"/>
      <c r="C8585" s="125"/>
    </row>
    <row r="8586" spans="2:3" x14ac:dyDescent="0.55000000000000004">
      <c r="B8586" s="129"/>
      <c r="C8586" s="125"/>
    </row>
    <row r="8587" spans="2:3" x14ac:dyDescent="0.55000000000000004">
      <c r="B8587" s="129"/>
      <c r="C8587" s="125"/>
    </row>
    <row r="8588" spans="2:3" x14ac:dyDescent="0.55000000000000004">
      <c r="B8588" s="129"/>
      <c r="C8588" s="125"/>
    </row>
    <row r="8589" spans="2:3" x14ac:dyDescent="0.55000000000000004">
      <c r="B8589" s="129"/>
      <c r="C8589" s="125"/>
    </row>
    <row r="8590" spans="2:3" x14ac:dyDescent="0.55000000000000004">
      <c r="B8590" s="129"/>
      <c r="C8590" s="125"/>
    </row>
    <row r="8591" spans="2:3" x14ac:dyDescent="0.55000000000000004">
      <c r="B8591" s="129"/>
      <c r="C8591" s="125"/>
    </row>
    <row r="8592" spans="2:3" x14ac:dyDescent="0.55000000000000004">
      <c r="B8592" s="129"/>
      <c r="C8592" s="125"/>
    </row>
    <row r="8593" spans="2:3" x14ac:dyDescent="0.55000000000000004">
      <c r="B8593" s="129"/>
      <c r="C8593" s="125"/>
    </row>
    <row r="8594" spans="2:3" x14ac:dyDescent="0.55000000000000004">
      <c r="B8594" s="129"/>
      <c r="C8594" s="125"/>
    </row>
    <row r="8595" spans="2:3" x14ac:dyDescent="0.55000000000000004">
      <c r="B8595" s="129"/>
      <c r="C8595" s="125"/>
    </row>
    <row r="8596" spans="2:3" x14ac:dyDescent="0.55000000000000004">
      <c r="B8596" s="129"/>
      <c r="C8596" s="125"/>
    </row>
    <row r="8597" spans="2:3" x14ac:dyDescent="0.55000000000000004">
      <c r="B8597" s="129"/>
      <c r="C8597" s="125"/>
    </row>
    <row r="8598" spans="2:3" x14ac:dyDescent="0.55000000000000004">
      <c r="B8598" s="129"/>
      <c r="C8598" s="125"/>
    </row>
    <row r="8599" spans="2:3" x14ac:dyDescent="0.55000000000000004">
      <c r="B8599" s="129"/>
      <c r="C8599" s="125"/>
    </row>
    <row r="8600" spans="2:3" x14ac:dyDescent="0.55000000000000004">
      <c r="B8600" s="129"/>
      <c r="C8600" s="125"/>
    </row>
    <row r="8601" spans="2:3" x14ac:dyDescent="0.55000000000000004">
      <c r="B8601" s="129"/>
      <c r="C8601" s="125"/>
    </row>
    <row r="8602" spans="2:3" x14ac:dyDescent="0.55000000000000004">
      <c r="B8602" s="129"/>
      <c r="C8602" s="125"/>
    </row>
    <row r="8603" spans="2:3" x14ac:dyDescent="0.55000000000000004">
      <c r="B8603" s="129"/>
      <c r="C8603" s="125"/>
    </row>
    <row r="8604" spans="2:3" x14ac:dyDescent="0.55000000000000004">
      <c r="B8604" s="129"/>
      <c r="C8604" s="125"/>
    </row>
    <row r="8605" spans="2:3" x14ac:dyDescent="0.55000000000000004">
      <c r="B8605" s="129"/>
      <c r="C8605" s="125"/>
    </row>
    <row r="8606" spans="2:3" x14ac:dyDescent="0.55000000000000004">
      <c r="B8606" s="129"/>
      <c r="C8606" s="125"/>
    </row>
    <row r="8607" spans="2:3" x14ac:dyDescent="0.55000000000000004">
      <c r="B8607" s="129"/>
      <c r="C8607" s="125"/>
    </row>
    <row r="8608" spans="2:3" x14ac:dyDescent="0.55000000000000004">
      <c r="B8608" s="129"/>
      <c r="C8608" s="125"/>
    </row>
    <row r="8609" spans="2:3" x14ac:dyDescent="0.55000000000000004">
      <c r="B8609" s="129"/>
      <c r="C8609" s="125"/>
    </row>
    <row r="8610" spans="2:3" x14ac:dyDescent="0.55000000000000004">
      <c r="B8610" s="129"/>
      <c r="C8610" s="125"/>
    </row>
    <row r="8611" spans="2:3" x14ac:dyDescent="0.55000000000000004">
      <c r="B8611" s="129"/>
      <c r="C8611" s="125"/>
    </row>
    <row r="8612" spans="2:3" x14ac:dyDescent="0.55000000000000004">
      <c r="B8612" s="129"/>
      <c r="C8612" s="125"/>
    </row>
    <row r="8613" spans="2:3" x14ac:dyDescent="0.55000000000000004">
      <c r="B8613" s="129"/>
      <c r="C8613" s="125"/>
    </row>
    <row r="8614" spans="2:3" x14ac:dyDescent="0.55000000000000004">
      <c r="B8614" s="129"/>
      <c r="C8614" s="125"/>
    </row>
    <row r="8615" spans="2:3" x14ac:dyDescent="0.55000000000000004">
      <c r="B8615" s="129"/>
      <c r="C8615" s="125"/>
    </row>
    <row r="8616" spans="2:3" x14ac:dyDescent="0.55000000000000004">
      <c r="B8616" s="129"/>
      <c r="C8616" s="125"/>
    </row>
    <row r="8617" spans="2:3" x14ac:dyDescent="0.55000000000000004">
      <c r="B8617" s="129"/>
      <c r="C8617" s="125"/>
    </row>
    <row r="8618" spans="2:3" x14ac:dyDescent="0.55000000000000004">
      <c r="B8618" s="129"/>
      <c r="C8618" s="125"/>
    </row>
    <row r="8619" spans="2:3" x14ac:dyDescent="0.55000000000000004">
      <c r="B8619" s="129"/>
      <c r="C8619" s="125"/>
    </row>
    <row r="8620" spans="2:3" x14ac:dyDescent="0.55000000000000004">
      <c r="B8620" s="129"/>
      <c r="C8620" s="125"/>
    </row>
    <row r="8621" spans="2:3" x14ac:dyDescent="0.55000000000000004">
      <c r="B8621" s="129"/>
      <c r="C8621" s="125"/>
    </row>
    <row r="8622" spans="2:3" x14ac:dyDescent="0.55000000000000004">
      <c r="B8622" s="129"/>
      <c r="C8622" s="125"/>
    </row>
    <row r="8623" spans="2:3" x14ac:dyDescent="0.55000000000000004">
      <c r="B8623" s="129"/>
      <c r="C8623" s="125"/>
    </row>
    <row r="8624" spans="2:3" x14ac:dyDescent="0.55000000000000004">
      <c r="B8624" s="129"/>
      <c r="C8624" s="125"/>
    </row>
    <row r="8625" spans="2:3" x14ac:dyDescent="0.55000000000000004">
      <c r="B8625" s="129"/>
      <c r="C8625" s="125"/>
    </row>
    <row r="8626" spans="2:3" x14ac:dyDescent="0.55000000000000004">
      <c r="B8626" s="129"/>
      <c r="C8626" s="125"/>
    </row>
    <row r="8627" spans="2:3" x14ac:dyDescent="0.55000000000000004">
      <c r="B8627" s="129"/>
      <c r="C8627" s="125"/>
    </row>
    <row r="8628" spans="2:3" x14ac:dyDescent="0.55000000000000004">
      <c r="B8628" s="129"/>
      <c r="C8628" s="125"/>
    </row>
    <row r="8629" spans="2:3" x14ac:dyDescent="0.55000000000000004">
      <c r="B8629" s="129"/>
      <c r="C8629" s="125"/>
    </row>
    <row r="8630" spans="2:3" x14ac:dyDescent="0.55000000000000004">
      <c r="B8630" s="129"/>
      <c r="C8630" s="125"/>
    </row>
    <row r="8631" spans="2:3" x14ac:dyDescent="0.55000000000000004">
      <c r="B8631" s="129"/>
      <c r="C8631" s="125"/>
    </row>
    <row r="8632" spans="2:3" x14ac:dyDescent="0.55000000000000004">
      <c r="B8632" s="129"/>
      <c r="C8632" s="125"/>
    </row>
    <row r="8633" spans="2:3" x14ac:dyDescent="0.55000000000000004">
      <c r="B8633" s="129"/>
      <c r="C8633" s="125"/>
    </row>
    <row r="8634" spans="2:3" x14ac:dyDescent="0.55000000000000004">
      <c r="B8634" s="129"/>
      <c r="C8634" s="125"/>
    </row>
    <row r="8635" spans="2:3" x14ac:dyDescent="0.55000000000000004">
      <c r="B8635" s="129"/>
      <c r="C8635" s="125"/>
    </row>
    <row r="8636" spans="2:3" x14ac:dyDescent="0.55000000000000004">
      <c r="B8636" s="129"/>
      <c r="C8636" s="125"/>
    </row>
    <row r="8637" spans="2:3" x14ac:dyDescent="0.55000000000000004">
      <c r="B8637" s="129"/>
      <c r="C8637" s="125"/>
    </row>
    <row r="8638" spans="2:3" x14ac:dyDescent="0.55000000000000004">
      <c r="B8638" s="129"/>
      <c r="C8638" s="125"/>
    </row>
    <row r="8639" spans="2:3" x14ac:dyDescent="0.55000000000000004">
      <c r="B8639" s="129"/>
      <c r="C8639" s="125"/>
    </row>
    <row r="8640" spans="2:3" x14ac:dyDescent="0.55000000000000004">
      <c r="B8640" s="129"/>
      <c r="C8640" s="125"/>
    </row>
    <row r="8641" spans="2:3" x14ac:dyDescent="0.55000000000000004">
      <c r="B8641" s="129"/>
      <c r="C8641" s="125"/>
    </row>
    <row r="8642" spans="2:3" x14ac:dyDescent="0.55000000000000004">
      <c r="B8642" s="129"/>
      <c r="C8642" s="125"/>
    </row>
    <row r="8643" spans="2:3" x14ac:dyDescent="0.55000000000000004">
      <c r="B8643" s="129"/>
      <c r="C8643" s="125"/>
    </row>
    <row r="8644" spans="2:3" x14ac:dyDescent="0.55000000000000004">
      <c r="B8644" s="129"/>
      <c r="C8644" s="125"/>
    </row>
    <row r="8645" spans="2:3" x14ac:dyDescent="0.55000000000000004">
      <c r="B8645" s="129"/>
      <c r="C8645" s="125"/>
    </row>
    <row r="8646" spans="2:3" x14ac:dyDescent="0.55000000000000004">
      <c r="B8646" s="129"/>
      <c r="C8646" s="125"/>
    </row>
    <row r="8647" spans="2:3" x14ac:dyDescent="0.55000000000000004">
      <c r="B8647" s="129"/>
      <c r="C8647" s="125"/>
    </row>
    <row r="8648" spans="2:3" x14ac:dyDescent="0.55000000000000004">
      <c r="B8648" s="129"/>
      <c r="C8648" s="125"/>
    </row>
    <row r="8649" spans="2:3" x14ac:dyDescent="0.55000000000000004">
      <c r="B8649" s="129"/>
      <c r="C8649" s="125"/>
    </row>
    <row r="8650" spans="2:3" x14ac:dyDescent="0.55000000000000004">
      <c r="B8650" s="129"/>
      <c r="C8650" s="125"/>
    </row>
    <row r="8651" spans="2:3" x14ac:dyDescent="0.55000000000000004">
      <c r="B8651" s="129"/>
      <c r="C8651" s="125"/>
    </row>
    <row r="8652" spans="2:3" x14ac:dyDescent="0.55000000000000004">
      <c r="B8652" s="129"/>
      <c r="C8652" s="125"/>
    </row>
    <row r="8653" spans="2:3" x14ac:dyDescent="0.55000000000000004">
      <c r="B8653" s="129"/>
      <c r="C8653" s="125"/>
    </row>
    <row r="8654" spans="2:3" x14ac:dyDescent="0.55000000000000004">
      <c r="B8654" s="129"/>
      <c r="C8654" s="125"/>
    </row>
    <row r="8655" spans="2:3" x14ac:dyDescent="0.55000000000000004">
      <c r="B8655" s="129"/>
      <c r="C8655" s="125"/>
    </row>
    <row r="8656" spans="2:3" x14ac:dyDescent="0.55000000000000004">
      <c r="B8656" s="129"/>
      <c r="C8656" s="125"/>
    </row>
    <row r="8657" spans="2:3" x14ac:dyDescent="0.55000000000000004">
      <c r="B8657" s="129"/>
      <c r="C8657" s="125"/>
    </row>
    <row r="8658" spans="2:3" x14ac:dyDescent="0.55000000000000004">
      <c r="B8658" s="129"/>
      <c r="C8658" s="125"/>
    </row>
    <row r="8659" spans="2:3" x14ac:dyDescent="0.55000000000000004">
      <c r="B8659" s="129"/>
      <c r="C8659" s="125"/>
    </row>
    <row r="8660" spans="2:3" x14ac:dyDescent="0.55000000000000004">
      <c r="B8660" s="129"/>
      <c r="C8660" s="125"/>
    </row>
    <row r="8661" spans="2:3" x14ac:dyDescent="0.55000000000000004">
      <c r="B8661" s="129"/>
      <c r="C8661" s="125"/>
    </row>
    <row r="8662" spans="2:3" x14ac:dyDescent="0.55000000000000004">
      <c r="B8662" s="129"/>
      <c r="C8662" s="125"/>
    </row>
    <row r="8663" spans="2:3" x14ac:dyDescent="0.55000000000000004">
      <c r="B8663" s="129"/>
      <c r="C8663" s="125"/>
    </row>
    <row r="8664" spans="2:3" x14ac:dyDescent="0.55000000000000004">
      <c r="B8664" s="129"/>
      <c r="C8664" s="125"/>
    </row>
    <row r="8665" spans="2:3" x14ac:dyDescent="0.55000000000000004">
      <c r="B8665" s="129"/>
      <c r="C8665" s="125"/>
    </row>
    <row r="8666" spans="2:3" x14ac:dyDescent="0.55000000000000004">
      <c r="B8666" s="129"/>
      <c r="C8666" s="125"/>
    </row>
    <row r="8667" spans="2:3" x14ac:dyDescent="0.55000000000000004">
      <c r="B8667" s="129"/>
      <c r="C8667" s="125"/>
    </row>
    <row r="8668" spans="2:3" x14ac:dyDescent="0.55000000000000004">
      <c r="B8668" s="129"/>
      <c r="C8668" s="125"/>
    </row>
    <row r="8669" spans="2:3" x14ac:dyDescent="0.55000000000000004">
      <c r="B8669" s="129"/>
      <c r="C8669" s="125"/>
    </row>
    <row r="8670" spans="2:3" x14ac:dyDescent="0.55000000000000004">
      <c r="B8670" s="129"/>
      <c r="C8670" s="125"/>
    </row>
    <row r="8671" spans="2:3" x14ac:dyDescent="0.55000000000000004">
      <c r="B8671" s="129"/>
      <c r="C8671" s="125"/>
    </row>
    <row r="8672" spans="2:3" x14ac:dyDescent="0.55000000000000004">
      <c r="B8672" s="129"/>
      <c r="C8672" s="125"/>
    </row>
    <row r="8673" spans="2:3" x14ac:dyDescent="0.55000000000000004">
      <c r="B8673" s="129"/>
      <c r="C8673" s="125"/>
    </row>
    <row r="8674" spans="2:3" x14ac:dyDescent="0.55000000000000004">
      <c r="B8674" s="129"/>
      <c r="C8674" s="125"/>
    </row>
    <row r="8675" spans="2:3" x14ac:dyDescent="0.55000000000000004">
      <c r="B8675" s="129"/>
      <c r="C8675" s="125"/>
    </row>
    <row r="8676" spans="2:3" x14ac:dyDescent="0.55000000000000004">
      <c r="B8676" s="129"/>
      <c r="C8676" s="125"/>
    </row>
    <row r="8677" spans="2:3" x14ac:dyDescent="0.55000000000000004">
      <c r="B8677" s="129"/>
      <c r="C8677" s="125"/>
    </row>
    <row r="8678" spans="2:3" x14ac:dyDescent="0.55000000000000004">
      <c r="B8678" s="129"/>
      <c r="C8678" s="125"/>
    </row>
    <row r="8679" spans="2:3" x14ac:dyDescent="0.55000000000000004">
      <c r="B8679" s="129"/>
      <c r="C8679" s="125"/>
    </row>
    <row r="8680" spans="2:3" x14ac:dyDescent="0.55000000000000004">
      <c r="B8680" s="129"/>
      <c r="C8680" s="125"/>
    </row>
    <row r="8681" spans="2:3" x14ac:dyDescent="0.55000000000000004">
      <c r="B8681" s="129"/>
      <c r="C8681" s="125"/>
    </row>
    <row r="8682" spans="2:3" x14ac:dyDescent="0.55000000000000004">
      <c r="B8682" s="129"/>
      <c r="C8682" s="125"/>
    </row>
    <row r="8683" spans="2:3" x14ac:dyDescent="0.55000000000000004">
      <c r="B8683" s="129"/>
      <c r="C8683" s="125"/>
    </row>
    <row r="8684" spans="2:3" x14ac:dyDescent="0.55000000000000004">
      <c r="B8684" s="129"/>
      <c r="C8684" s="125"/>
    </row>
    <row r="8685" spans="2:3" x14ac:dyDescent="0.55000000000000004">
      <c r="B8685" s="129"/>
      <c r="C8685" s="125"/>
    </row>
    <row r="8686" spans="2:3" x14ac:dyDescent="0.55000000000000004">
      <c r="B8686" s="129"/>
      <c r="C8686" s="125"/>
    </row>
    <row r="8687" spans="2:3" x14ac:dyDescent="0.55000000000000004">
      <c r="B8687" s="129"/>
      <c r="C8687" s="125"/>
    </row>
    <row r="8688" spans="2:3" x14ac:dyDescent="0.55000000000000004">
      <c r="B8688" s="129"/>
      <c r="C8688" s="125"/>
    </row>
    <row r="8689" spans="2:3" x14ac:dyDescent="0.55000000000000004">
      <c r="B8689" s="129"/>
      <c r="C8689" s="125"/>
    </row>
    <row r="8690" spans="2:3" x14ac:dyDescent="0.55000000000000004">
      <c r="B8690" s="129"/>
      <c r="C8690" s="125"/>
    </row>
    <row r="8691" spans="2:3" x14ac:dyDescent="0.55000000000000004">
      <c r="B8691" s="129"/>
      <c r="C8691" s="125"/>
    </row>
    <row r="8692" spans="2:3" x14ac:dyDescent="0.55000000000000004">
      <c r="B8692" s="129"/>
      <c r="C8692" s="125"/>
    </row>
    <row r="8693" spans="2:3" x14ac:dyDescent="0.55000000000000004">
      <c r="B8693" s="129"/>
      <c r="C8693" s="125"/>
    </row>
    <row r="8694" spans="2:3" x14ac:dyDescent="0.55000000000000004">
      <c r="B8694" s="129"/>
      <c r="C8694" s="125"/>
    </row>
    <row r="8695" spans="2:3" x14ac:dyDescent="0.55000000000000004">
      <c r="B8695" s="129"/>
      <c r="C8695" s="125"/>
    </row>
    <row r="8696" spans="2:3" x14ac:dyDescent="0.55000000000000004">
      <c r="B8696" s="129"/>
      <c r="C8696" s="125"/>
    </row>
    <row r="8697" spans="2:3" x14ac:dyDescent="0.55000000000000004">
      <c r="B8697" s="129"/>
      <c r="C8697" s="125"/>
    </row>
    <row r="8698" spans="2:3" x14ac:dyDescent="0.55000000000000004">
      <c r="B8698" s="129"/>
      <c r="C8698" s="125"/>
    </row>
    <row r="8699" spans="2:3" x14ac:dyDescent="0.55000000000000004">
      <c r="B8699" s="129"/>
      <c r="C8699" s="125"/>
    </row>
    <row r="8700" spans="2:3" x14ac:dyDescent="0.55000000000000004">
      <c r="B8700" s="129"/>
      <c r="C8700" s="125"/>
    </row>
    <row r="8701" spans="2:3" x14ac:dyDescent="0.55000000000000004">
      <c r="B8701" s="129"/>
      <c r="C8701" s="125"/>
    </row>
    <row r="8702" spans="2:3" x14ac:dyDescent="0.55000000000000004">
      <c r="B8702" s="129"/>
      <c r="C8702" s="125"/>
    </row>
    <row r="8703" spans="2:3" x14ac:dyDescent="0.55000000000000004">
      <c r="B8703" s="129"/>
      <c r="C8703" s="125"/>
    </row>
    <row r="8704" spans="2:3" x14ac:dyDescent="0.55000000000000004">
      <c r="B8704" s="129"/>
      <c r="C8704" s="125"/>
    </row>
    <row r="8705" spans="2:3" x14ac:dyDescent="0.55000000000000004">
      <c r="B8705" s="129"/>
      <c r="C8705" s="125"/>
    </row>
    <row r="8706" spans="2:3" x14ac:dyDescent="0.55000000000000004">
      <c r="B8706" s="129"/>
      <c r="C8706" s="125"/>
    </row>
    <row r="8707" spans="2:3" x14ac:dyDescent="0.55000000000000004">
      <c r="B8707" s="129"/>
      <c r="C8707" s="125"/>
    </row>
    <row r="8708" spans="2:3" x14ac:dyDescent="0.55000000000000004">
      <c r="B8708" s="129"/>
      <c r="C8708" s="125"/>
    </row>
    <row r="8709" spans="2:3" x14ac:dyDescent="0.55000000000000004">
      <c r="B8709" s="129"/>
      <c r="C8709" s="125"/>
    </row>
    <row r="8710" spans="2:3" x14ac:dyDescent="0.55000000000000004">
      <c r="B8710" s="129"/>
      <c r="C8710" s="125"/>
    </row>
    <row r="8711" spans="2:3" x14ac:dyDescent="0.55000000000000004">
      <c r="B8711" s="129"/>
      <c r="C8711" s="125"/>
    </row>
    <row r="8712" spans="2:3" x14ac:dyDescent="0.55000000000000004">
      <c r="B8712" s="129"/>
      <c r="C8712" s="125"/>
    </row>
    <row r="8713" spans="2:3" x14ac:dyDescent="0.55000000000000004">
      <c r="B8713" s="129"/>
      <c r="C8713" s="125"/>
    </row>
    <row r="8714" spans="2:3" x14ac:dyDescent="0.55000000000000004">
      <c r="B8714" s="129"/>
      <c r="C8714" s="125"/>
    </row>
    <row r="8715" spans="2:3" x14ac:dyDescent="0.55000000000000004">
      <c r="B8715" s="129"/>
      <c r="C8715" s="125"/>
    </row>
    <row r="8716" spans="2:3" x14ac:dyDescent="0.55000000000000004">
      <c r="B8716" s="129"/>
      <c r="C8716" s="125"/>
    </row>
    <row r="8717" spans="2:3" x14ac:dyDescent="0.55000000000000004">
      <c r="B8717" s="129"/>
      <c r="C8717" s="125"/>
    </row>
    <row r="8718" spans="2:3" x14ac:dyDescent="0.55000000000000004">
      <c r="B8718" s="129"/>
      <c r="C8718" s="125"/>
    </row>
    <row r="8719" spans="2:3" x14ac:dyDescent="0.55000000000000004">
      <c r="B8719" s="129"/>
      <c r="C8719" s="125"/>
    </row>
    <row r="8720" spans="2:3" x14ac:dyDescent="0.55000000000000004">
      <c r="B8720" s="129"/>
      <c r="C8720" s="125"/>
    </row>
    <row r="8721" spans="2:3" x14ac:dyDescent="0.55000000000000004">
      <c r="B8721" s="129"/>
      <c r="C8721" s="125"/>
    </row>
    <row r="8722" spans="2:3" x14ac:dyDescent="0.55000000000000004">
      <c r="B8722" s="129"/>
      <c r="C8722" s="125"/>
    </row>
    <row r="8723" spans="2:3" x14ac:dyDescent="0.55000000000000004">
      <c r="B8723" s="129"/>
      <c r="C8723" s="125"/>
    </row>
    <row r="8724" spans="2:3" x14ac:dyDescent="0.55000000000000004">
      <c r="B8724" s="129"/>
      <c r="C8724" s="125"/>
    </row>
    <row r="8725" spans="2:3" x14ac:dyDescent="0.55000000000000004">
      <c r="B8725" s="129"/>
      <c r="C8725" s="125"/>
    </row>
    <row r="8726" spans="2:3" x14ac:dyDescent="0.55000000000000004">
      <c r="B8726" s="129"/>
      <c r="C8726" s="125"/>
    </row>
    <row r="8727" spans="2:3" x14ac:dyDescent="0.55000000000000004">
      <c r="B8727" s="129"/>
      <c r="C8727" s="125"/>
    </row>
    <row r="8728" spans="2:3" x14ac:dyDescent="0.55000000000000004">
      <c r="B8728" s="129"/>
      <c r="C8728" s="125"/>
    </row>
    <row r="8729" spans="2:3" x14ac:dyDescent="0.55000000000000004">
      <c r="B8729" s="129"/>
      <c r="C8729" s="125"/>
    </row>
    <row r="8730" spans="2:3" x14ac:dyDescent="0.55000000000000004">
      <c r="B8730" s="129"/>
      <c r="C8730" s="125"/>
    </row>
    <row r="8731" spans="2:3" x14ac:dyDescent="0.55000000000000004">
      <c r="B8731" s="129"/>
      <c r="C8731" s="125"/>
    </row>
    <row r="8732" spans="2:3" x14ac:dyDescent="0.55000000000000004">
      <c r="B8732" s="129"/>
      <c r="C8732" s="125"/>
    </row>
    <row r="8733" spans="2:3" x14ac:dyDescent="0.55000000000000004">
      <c r="B8733" s="129"/>
      <c r="C8733" s="125"/>
    </row>
    <row r="8734" spans="2:3" x14ac:dyDescent="0.55000000000000004">
      <c r="B8734" s="129"/>
      <c r="C8734" s="125"/>
    </row>
    <row r="8735" spans="2:3" x14ac:dyDescent="0.55000000000000004">
      <c r="B8735" s="129"/>
      <c r="C8735" s="125"/>
    </row>
    <row r="8736" spans="2:3" x14ac:dyDescent="0.55000000000000004">
      <c r="B8736" s="129"/>
      <c r="C8736" s="125"/>
    </row>
    <row r="8737" spans="2:3" x14ac:dyDescent="0.55000000000000004">
      <c r="B8737" s="129"/>
      <c r="C8737" s="125"/>
    </row>
    <row r="8738" spans="2:3" x14ac:dyDescent="0.55000000000000004">
      <c r="B8738" s="129"/>
      <c r="C8738" s="125"/>
    </row>
    <row r="8739" spans="2:3" x14ac:dyDescent="0.55000000000000004">
      <c r="B8739" s="129"/>
      <c r="C8739" s="125"/>
    </row>
    <row r="8740" spans="2:3" x14ac:dyDescent="0.55000000000000004">
      <c r="B8740" s="129"/>
      <c r="C8740" s="125"/>
    </row>
    <row r="8741" spans="2:3" x14ac:dyDescent="0.55000000000000004">
      <c r="B8741" s="129"/>
      <c r="C8741" s="125"/>
    </row>
    <row r="8742" spans="2:3" x14ac:dyDescent="0.55000000000000004">
      <c r="B8742" s="129"/>
      <c r="C8742" s="125"/>
    </row>
    <row r="8743" spans="2:3" x14ac:dyDescent="0.55000000000000004">
      <c r="B8743" s="129"/>
      <c r="C8743" s="125"/>
    </row>
    <row r="8744" spans="2:3" x14ac:dyDescent="0.55000000000000004">
      <c r="B8744" s="129"/>
      <c r="C8744" s="125"/>
    </row>
    <row r="8745" spans="2:3" x14ac:dyDescent="0.55000000000000004">
      <c r="B8745" s="129"/>
      <c r="C8745" s="125"/>
    </row>
    <row r="8746" spans="2:3" x14ac:dyDescent="0.55000000000000004">
      <c r="B8746" s="129"/>
      <c r="C8746" s="125"/>
    </row>
    <row r="8747" spans="2:3" x14ac:dyDescent="0.55000000000000004">
      <c r="B8747" s="129"/>
      <c r="C8747" s="125"/>
    </row>
    <row r="8748" spans="2:3" x14ac:dyDescent="0.55000000000000004">
      <c r="B8748" s="129"/>
      <c r="C8748" s="125"/>
    </row>
    <row r="8749" spans="2:3" x14ac:dyDescent="0.55000000000000004">
      <c r="B8749" s="129"/>
      <c r="C8749" s="125"/>
    </row>
    <row r="8750" spans="2:3" x14ac:dyDescent="0.55000000000000004">
      <c r="B8750" s="129"/>
      <c r="C8750" s="125"/>
    </row>
    <row r="8751" spans="2:3" x14ac:dyDescent="0.55000000000000004">
      <c r="B8751" s="129"/>
      <c r="C8751" s="125"/>
    </row>
    <row r="8752" spans="2:3" x14ac:dyDescent="0.55000000000000004">
      <c r="B8752" s="129"/>
      <c r="C8752" s="125"/>
    </row>
    <row r="8753" spans="2:3" x14ac:dyDescent="0.55000000000000004">
      <c r="B8753" s="129"/>
      <c r="C8753" s="125"/>
    </row>
    <row r="8754" spans="2:3" x14ac:dyDescent="0.55000000000000004">
      <c r="B8754" s="129"/>
      <c r="C8754" s="125"/>
    </row>
    <row r="8755" spans="2:3" x14ac:dyDescent="0.55000000000000004">
      <c r="B8755" s="129"/>
      <c r="C8755" s="125"/>
    </row>
    <row r="8756" spans="2:3" x14ac:dyDescent="0.55000000000000004">
      <c r="B8756" s="129"/>
      <c r="C8756" s="125"/>
    </row>
    <row r="8757" spans="2:3" x14ac:dyDescent="0.55000000000000004">
      <c r="B8757" s="129"/>
      <c r="C8757" s="125"/>
    </row>
    <row r="8758" spans="2:3" x14ac:dyDescent="0.55000000000000004">
      <c r="B8758" s="129"/>
      <c r="C8758" s="125"/>
    </row>
    <row r="8759" spans="2:3" x14ac:dyDescent="0.55000000000000004">
      <c r="B8759" s="129"/>
      <c r="C8759" s="125"/>
    </row>
    <row r="8760" spans="2:3" x14ac:dyDescent="0.55000000000000004">
      <c r="B8760" s="129"/>
      <c r="C8760" s="125"/>
    </row>
    <row r="8761" spans="2:3" x14ac:dyDescent="0.55000000000000004">
      <c r="B8761" s="129"/>
      <c r="C8761" s="125"/>
    </row>
    <row r="8762" spans="2:3" x14ac:dyDescent="0.55000000000000004">
      <c r="B8762" s="129"/>
      <c r="C8762" s="125"/>
    </row>
    <row r="8763" spans="2:3" x14ac:dyDescent="0.55000000000000004">
      <c r="B8763" s="129"/>
      <c r="C8763" s="125"/>
    </row>
    <row r="8764" spans="2:3" x14ac:dyDescent="0.55000000000000004">
      <c r="B8764" s="129"/>
      <c r="C8764" s="125"/>
    </row>
    <row r="8765" spans="2:3" x14ac:dyDescent="0.55000000000000004">
      <c r="B8765" s="129"/>
      <c r="C8765" s="125"/>
    </row>
    <row r="8766" spans="2:3" x14ac:dyDescent="0.55000000000000004">
      <c r="B8766" s="129"/>
      <c r="C8766" s="125"/>
    </row>
    <row r="8767" spans="2:3" x14ac:dyDescent="0.55000000000000004">
      <c r="B8767" s="129"/>
      <c r="C8767" s="125"/>
    </row>
    <row r="8768" spans="2:3" x14ac:dyDescent="0.55000000000000004">
      <c r="B8768" s="129"/>
      <c r="C8768" s="125"/>
    </row>
    <row r="8769" spans="2:3" x14ac:dyDescent="0.55000000000000004">
      <c r="B8769" s="129"/>
      <c r="C8769" s="125"/>
    </row>
    <row r="8770" spans="2:3" x14ac:dyDescent="0.55000000000000004">
      <c r="B8770" s="129"/>
      <c r="C8770" s="125"/>
    </row>
    <row r="8771" spans="2:3" x14ac:dyDescent="0.55000000000000004">
      <c r="B8771" s="129"/>
      <c r="C8771" s="125"/>
    </row>
    <row r="8772" spans="2:3" x14ac:dyDescent="0.55000000000000004">
      <c r="B8772" s="129"/>
      <c r="C8772" s="125"/>
    </row>
    <row r="8773" spans="2:3" x14ac:dyDescent="0.55000000000000004">
      <c r="B8773" s="129"/>
      <c r="C8773" s="125"/>
    </row>
    <row r="8774" spans="2:3" x14ac:dyDescent="0.55000000000000004">
      <c r="B8774" s="129"/>
      <c r="C8774" s="125"/>
    </row>
    <row r="8775" spans="2:3" x14ac:dyDescent="0.55000000000000004">
      <c r="B8775" s="129"/>
      <c r="C8775" s="125"/>
    </row>
    <row r="8776" spans="2:3" x14ac:dyDescent="0.55000000000000004">
      <c r="B8776" s="129"/>
      <c r="C8776" s="125"/>
    </row>
    <row r="8777" spans="2:3" x14ac:dyDescent="0.55000000000000004">
      <c r="B8777" s="129"/>
      <c r="C8777" s="125"/>
    </row>
    <row r="8778" spans="2:3" x14ac:dyDescent="0.55000000000000004">
      <c r="B8778" s="129"/>
      <c r="C8778" s="125"/>
    </row>
    <row r="8779" spans="2:3" x14ac:dyDescent="0.55000000000000004">
      <c r="B8779" s="129"/>
      <c r="C8779" s="125"/>
    </row>
    <row r="8780" spans="2:3" x14ac:dyDescent="0.55000000000000004">
      <c r="B8780" s="129"/>
      <c r="C8780" s="125"/>
    </row>
    <row r="8781" spans="2:3" x14ac:dyDescent="0.55000000000000004">
      <c r="B8781" s="129"/>
      <c r="C8781" s="125"/>
    </row>
    <row r="8782" spans="2:3" x14ac:dyDescent="0.55000000000000004">
      <c r="B8782" s="129"/>
      <c r="C8782" s="125"/>
    </row>
    <row r="8783" spans="2:3" x14ac:dyDescent="0.55000000000000004">
      <c r="B8783" s="129"/>
      <c r="C8783" s="125"/>
    </row>
    <row r="8784" spans="2:3" x14ac:dyDescent="0.55000000000000004">
      <c r="B8784" s="129"/>
      <c r="C8784" s="125"/>
    </row>
    <row r="8785" spans="2:3" x14ac:dyDescent="0.55000000000000004">
      <c r="B8785" s="129"/>
      <c r="C8785" s="125"/>
    </row>
    <row r="8786" spans="2:3" x14ac:dyDescent="0.55000000000000004">
      <c r="B8786" s="129"/>
      <c r="C8786" s="125"/>
    </row>
    <row r="8787" spans="2:3" x14ac:dyDescent="0.55000000000000004">
      <c r="B8787" s="129"/>
      <c r="C8787" s="125"/>
    </row>
    <row r="8788" spans="2:3" x14ac:dyDescent="0.55000000000000004">
      <c r="B8788" s="129"/>
      <c r="C8788" s="125"/>
    </row>
    <row r="8789" spans="2:3" x14ac:dyDescent="0.55000000000000004">
      <c r="B8789" s="129"/>
      <c r="C8789" s="125"/>
    </row>
    <row r="8790" spans="2:3" x14ac:dyDescent="0.55000000000000004">
      <c r="B8790" s="129"/>
      <c r="C8790" s="125"/>
    </row>
    <row r="8791" spans="2:3" x14ac:dyDescent="0.55000000000000004">
      <c r="B8791" s="129"/>
      <c r="C8791" s="125"/>
    </row>
    <row r="8792" spans="2:3" x14ac:dyDescent="0.55000000000000004">
      <c r="B8792" s="129"/>
      <c r="C8792" s="125"/>
    </row>
    <row r="8793" spans="2:3" x14ac:dyDescent="0.55000000000000004">
      <c r="B8793" s="129"/>
      <c r="C8793" s="125"/>
    </row>
    <row r="8794" spans="2:3" x14ac:dyDescent="0.55000000000000004">
      <c r="B8794" s="129"/>
      <c r="C8794" s="125"/>
    </row>
    <row r="8795" spans="2:3" x14ac:dyDescent="0.55000000000000004">
      <c r="B8795" s="129"/>
      <c r="C8795" s="125"/>
    </row>
    <row r="8796" spans="2:3" x14ac:dyDescent="0.55000000000000004">
      <c r="B8796" s="129"/>
      <c r="C8796" s="125"/>
    </row>
    <row r="8797" spans="2:3" x14ac:dyDescent="0.55000000000000004">
      <c r="B8797" s="129"/>
      <c r="C8797" s="125"/>
    </row>
    <row r="8798" spans="2:3" x14ac:dyDescent="0.55000000000000004">
      <c r="B8798" s="129"/>
      <c r="C8798" s="125"/>
    </row>
    <row r="8799" spans="2:3" x14ac:dyDescent="0.55000000000000004">
      <c r="B8799" s="129"/>
      <c r="C8799" s="125"/>
    </row>
    <row r="8800" spans="2:3" x14ac:dyDescent="0.55000000000000004">
      <c r="B8800" s="129"/>
      <c r="C8800" s="125"/>
    </row>
    <row r="8801" spans="2:3" x14ac:dyDescent="0.55000000000000004">
      <c r="B8801" s="129"/>
      <c r="C8801" s="125"/>
    </row>
    <row r="8802" spans="2:3" x14ac:dyDescent="0.55000000000000004">
      <c r="B8802" s="129"/>
      <c r="C8802" s="125"/>
    </row>
    <row r="8803" spans="2:3" x14ac:dyDescent="0.55000000000000004">
      <c r="B8803" s="129"/>
      <c r="C8803" s="125"/>
    </row>
    <row r="8804" spans="2:3" x14ac:dyDescent="0.55000000000000004">
      <c r="B8804" s="129"/>
      <c r="C8804" s="125"/>
    </row>
    <row r="8805" spans="2:3" x14ac:dyDescent="0.55000000000000004">
      <c r="B8805" s="129"/>
      <c r="C8805" s="125"/>
    </row>
    <row r="8806" spans="2:3" x14ac:dyDescent="0.55000000000000004">
      <c r="B8806" s="129"/>
      <c r="C8806" s="125"/>
    </row>
    <row r="8807" spans="2:3" x14ac:dyDescent="0.55000000000000004">
      <c r="B8807" s="129"/>
      <c r="C8807" s="125"/>
    </row>
    <row r="8808" spans="2:3" x14ac:dyDescent="0.55000000000000004">
      <c r="B8808" s="129"/>
      <c r="C8808" s="125"/>
    </row>
    <row r="8809" spans="2:3" x14ac:dyDescent="0.55000000000000004">
      <c r="B8809" s="129"/>
      <c r="C8809" s="125"/>
    </row>
    <row r="8810" spans="2:3" x14ac:dyDescent="0.55000000000000004">
      <c r="B8810" s="129"/>
      <c r="C8810" s="125"/>
    </row>
    <row r="8811" spans="2:3" x14ac:dyDescent="0.55000000000000004">
      <c r="B8811" s="129"/>
      <c r="C8811" s="125"/>
    </row>
    <row r="8812" spans="2:3" x14ac:dyDescent="0.55000000000000004">
      <c r="B8812" s="129"/>
      <c r="C8812" s="125"/>
    </row>
    <row r="8813" spans="2:3" x14ac:dyDescent="0.55000000000000004">
      <c r="B8813" s="129"/>
      <c r="C8813" s="125"/>
    </row>
    <row r="8814" spans="2:3" x14ac:dyDescent="0.55000000000000004">
      <c r="B8814" s="129"/>
      <c r="C8814" s="125"/>
    </row>
    <row r="8815" spans="2:3" x14ac:dyDescent="0.55000000000000004">
      <c r="B8815" s="129"/>
      <c r="C8815" s="125"/>
    </row>
    <row r="8816" spans="2:3" x14ac:dyDescent="0.55000000000000004">
      <c r="B8816" s="129"/>
      <c r="C8816" s="125"/>
    </row>
    <row r="8817" spans="2:3" x14ac:dyDescent="0.55000000000000004">
      <c r="B8817" s="129"/>
      <c r="C8817" s="125"/>
    </row>
    <row r="8818" spans="2:3" x14ac:dyDescent="0.55000000000000004">
      <c r="B8818" s="129"/>
      <c r="C8818" s="125"/>
    </row>
    <row r="8819" spans="2:3" x14ac:dyDescent="0.55000000000000004">
      <c r="B8819" s="129"/>
      <c r="C8819" s="125"/>
    </row>
    <row r="8820" spans="2:3" x14ac:dyDescent="0.55000000000000004">
      <c r="B8820" s="129"/>
      <c r="C8820" s="125"/>
    </row>
    <row r="8821" spans="2:3" x14ac:dyDescent="0.55000000000000004">
      <c r="B8821" s="129"/>
      <c r="C8821" s="125"/>
    </row>
    <row r="8822" spans="2:3" x14ac:dyDescent="0.55000000000000004">
      <c r="B8822" s="129"/>
      <c r="C8822" s="125"/>
    </row>
    <row r="8823" spans="2:3" x14ac:dyDescent="0.55000000000000004">
      <c r="B8823" s="129"/>
      <c r="C8823" s="125"/>
    </row>
    <row r="8824" spans="2:3" x14ac:dyDescent="0.55000000000000004">
      <c r="B8824" s="129"/>
      <c r="C8824" s="125"/>
    </row>
    <row r="8825" spans="2:3" x14ac:dyDescent="0.55000000000000004">
      <c r="B8825" s="129"/>
      <c r="C8825" s="125"/>
    </row>
    <row r="8826" spans="2:3" x14ac:dyDescent="0.55000000000000004">
      <c r="B8826" s="129"/>
      <c r="C8826" s="125"/>
    </row>
    <row r="8827" spans="2:3" x14ac:dyDescent="0.55000000000000004">
      <c r="B8827" s="129"/>
      <c r="C8827" s="125"/>
    </row>
    <row r="8828" spans="2:3" x14ac:dyDescent="0.55000000000000004">
      <c r="B8828" s="129"/>
      <c r="C8828" s="125"/>
    </row>
    <row r="8829" spans="2:3" x14ac:dyDescent="0.55000000000000004">
      <c r="B8829" s="129"/>
      <c r="C8829" s="125"/>
    </row>
    <row r="8830" spans="2:3" x14ac:dyDescent="0.55000000000000004">
      <c r="B8830" s="129"/>
      <c r="C8830" s="125"/>
    </row>
    <row r="8831" spans="2:3" x14ac:dyDescent="0.55000000000000004">
      <c r="B8831" s="129"/>
      <c r="C8831" s="125"/>
    </row>
    <row r="8832" spans="2:3" x14ac:dyDescent="0.55000000000000004">
      <c r="B8832" s="129"/>
      <c r="C8832" s="125"/>
    </row>
    <row r="8833" spans="2:3" x14ac:dyDescent="0.55000000000000004">
      <c r="B8833" s="129"/>
      <c r="C8833" s="125"/>
    </row>
    <row r="8834" spans="2:3" x14ac:dyDescent="0.55000000000000004">
      <c r="B8834" s="129"/>
      <c r="C8834" s="125"/>
    </row>
    <row r="8835" spans="2:3" x14ac:dyDescent="0.55000000000000004">
      <c r="B8835" s="129"/>
      <c r="C8835" s="125"/>
    </row>
    <row r="8836" spans="2:3" x14ac:dyDescent="0.55000000000000004">
      <c r="B8836" s="129"/>
      <c r="C8836" s="125"/>
    </row>
    <row r="8837" spans="2:3" x14ac:dyDescent="0.55000000000000004">
      <c r="B8837" s="129"/>
      <c r="C8837" s="125"/>
    </row>
    <row r="8838" spans="2:3" x14ac:dyDescent="0.55000000000000004">
      <c r="B8838" s="129"/>
      <c r="C8838" s="125"/>
    </row>
    <row r="8839" spans="2:3" x14ac:dyDescent="0.55000000000000004">
      <c r="B8839" s="129"/>
      <c r="C8839" s="125"/>
    </row>
    <row r="8840" spans="2:3" x14ac:dyDescent="0.55000000000000004">
      <c r="B8840" s="129"/>
      <c r="C8840" s="125"/>
    </row>
    <row r="8841" spans="2:3" x14ac:dyDescent="0.55000000000000004">
      <c r="B8841" s="129"/>
      <c r="C8841" s="125"/>
    </row>
    <row r="8842" spans="2:3" x14ac:dyDescent="0.55000000000000004">
      <c r="B8842" s="129"/>
      <c r="C8842" s="125"/>
    </row>
    <row r="8843" spans="2:3" x14ac:dyDescent="0.55000000000000004">
      <c r="B8843" s="129"/>
      <c r="C8843" s="125"/>
    </row>
    <row r="8844" spans="2:3" x14ac:dyDescent="0.55000000000000004">
      <c r="B8844" s="129"/>
      <c r="C8844" s="125"/>
    </row>
    <row r="8845" spans="2:3" x14ac:dyDescent="0.55000000000000004">
      <c r="B8845" s="129"/>
      <c r="C8845" s="125"/>
    </row>
    <row r="8846" spans="2:3" x14ac:dyDescent="0.55000000000000004">
      <c r="B8846" s="129"/>
      <c r="C8846" s="125"/>
    </row>
    <row r="8847" spans="2:3" x14ac:dyDescent="0.55000000000000004">
      <c r="B8847" s="129"/>
      <c r="C8847" s="125"/>
    </row>
    <row r="8848" spans="2:3" x14ac:dyDescent="0.55000000000000004">
      <c r="B8848" s="129"/>
      <c r="C8848" s="125"/>
    </row>
    <row r="8849" spans="2:3" x14ac:dyDescent="0.55000000000000004">
      <c r="B8849" s="129"/>
      <c r="C8849" s="125"/>
    </row>
    <row r="8850" spans="2:3" x14ac:dyDescent="0.55000000000000004">
      <c r="B8850" s="129"/>
      <c r="C8850" s="125"/>
    </row>
    <row r="8851" spans="2:3" x14ac:dyDescent="0.55000000000000004">
      <c r="B8851" s="129"/>
      <c r="C8851" s="125"/>
    </row>
    <row r="8852" spans="2:3" x14ac:dyDescent="0.55000000000000004">
      <c r="B8852" s="129"/>
      <c r="C8852" s="125"/>
    </row>
    <row r="8853" spans="2:3" x14ac:dyDescent="0.55000000000000004">
      <c r="B8853" s="129"/>
      <c r="C8853" s="125"/>
    </row>
    <row r="8854" spans="2:3" x14ac:dyDescent="0.55000000000000004">
      <c r="B8854" s="129"/>
      <c r="C8854" s="125"/>
    </row>
    <row r="8855" spans="2:3" x14ac:dyDescent="0.55000000000000004">
      <c r="B8855" s="129"/>
      <c r="C8855" s="125"/>
    </row>
    <row r="8856" spans="2:3" x14ac:dyDescent="0.55000000000000004">
      <c r="B8856" s="129"/>
      <c r="C8856" s="125"/>
    </row>
    <row r="8857" spans="2:3" x14ac:dyDescent="0.55000000000000004">
      <c r="B8857" s="129"/>
      <c r="C8857" s="125"/>
    </row>
    <row r="8858" spans="2:3" x14ac:dyDescent="0.55000000000000004">
      <c r="B8858" s="129"/>
      <c r="C8858" s="125"/>
    </row>
    <row r="8859" spans="2:3" x14ac:dyDescent="0.55000000000000004">
      <c r="B8859" s="129"/>
      <c r="C8859" s="125"/>
    </row>
    <row r="8860" spans="2:3" x14ac:dyDescent="0.55000000000000004">
      <c r="B8860" s="129"/>
      <c r="C8860" s="125"/>
    </row>
    <row r="8861" spans="2:3" x14ac:dyDescent="0.55000000000000004">
      <c r="B8861" s="129"/>
      <c r="C8861" s="125"/>
    </row>
    <row r="8862" spans="2:3" x14ac:dyDescent="0.55000000000000004">
      <c r="B8862" s="129"/>
      <c r="C8862" s="125"/>
    </row>
    <row r="8863" spans="2:3" x14ac:dyDescent="0.55000000000000004">
      <c r="B8863" s="129"/>
      <c r="C8863" s="125"/>
    </row>
    <row r="8864" spans="2:3" x14ac:dyDescent="0.55000000000000004">
      <c r="B8864" s="129"/>
      <c r="C8864" s="125"/>
    </row>
    <row r="8865" spans="2:3" x14ac:dyDescent="0.55000000000000004">
      <c r="B8865" s="129"/>
      <c r="C8865" s="125"/>
    </row>
    <row r="8866" spans="2:3" x14ac:dyDescent="0.55000000000000004">
      <c r="B8866" s="129"/>
      <c r="C8866" s="125"/>
    </row>
    <row r="8867" spans="2:3" x14ac:dyDescent="0.55000000000000004">
      <c r="B8867" s="129"/>
      <c r="C8867" s="125"/>
    </row>
    <row r="8868" spans="2:3" x14ac:dyDescent="0.55000000000000004">
      <c r="B8868" s="129"/>
      <c r="C8868" s="125"/>
    </row>
    <row r="8869" spans="2:3" x14ac:dyDescent="0.55000000000000004">
      <c r="B8869" s="129"/>
      <c r="C8869" s="125"/>
    </row>
    <row r="8870" spans="2:3" x14ac:dyDescent="0.55000000000000004">
      <c r="B8870" s="129"/>
      <c r="C8870" s="125"/>
    </row>
    <row r="8871" spans="2:3" x14ac:dyDescent="0.55000000000000004">
      <c r="B8871" s="129"/>
      <c r="C8871" s="125"/>
    </row>
    <row r="8872" spans="2:3" x14ac:dyDescent="0.55000000000000004">
      <c r="B8872" s="129"/>
      <c r="C8872" s="125"/>
    </row>
    <row r="8873" spans="2:3" x14ac:dyDescent="0.55000000000000004">
      <c r="B8873" s="129"/>
      <c r="C8873" s="125"/>
    </row>
    <row r="8874" spans="2:3" x14ac:dyDescent="0.55000000000000004">
      <c r="B8874" s="129"/>
      <c r="C8874" s="125"/>
    </row>
    <row r="8875" spans="2:3" x14ac:dyDescent="0.55000000000000004">
      <c r="B8875" s="129"/>
      <c r="C8875" s="125"/>
    </row>
    <row r="8876" spans="2:3" x14ac:dyDescent="0.55000000000000004">
      <c r="B8876" s="129"/>
      <c r="C8876" s="125"/>
    </row>
    <row r="8877" spans="2:3" x14ac:dyDescent="0.55000000000000004">
      <c r="B8877" s="129"/>
      <c r="C8877" s="125"/>
    </row>
    <row r="8878" spans="2:3" x14ac:dyDescent="0.55000000000000004">
      <c r="B8878" s="129"/>
      <c r="C8878" s="125"/>
    </row>
    <row r="8879" spans="2:3" x14ac:dyDescent="0.55000000000000004">
      <c r="B8879" s="129"/>
      <c r="C8879" s="125"/>
    </row>
    <row r="8880" spans="2:3" x14ac:dyDescent="0.55000000000000004">
      <c r="B8880" s="129"/>
      <c r="C8880" s="125"/>
    </row>
    <row r="8881" spans="2:3" x14ac:dyDescent="0.55000000000000004">
      <c r="B8881" s="129"/>
      <c r="C8881" s="125"/>
    </row>
    <row r="8882" spans="2:3" x14ac:dyDescent="0.55000000000000004">
      <c r="B8882" s="129"/>
      <c r="C8882" s="125"/>
    </row>
    <row r="8883" spans="2:3" x14ac:dyDescent="0.55000000000000004">
      <c r="B8883" s="129"/>
      <c r="C8883" s="125"/>
    </row>
    <row r="8884" spans="2:3" x14ac:dyDescent="0.55000000000000004">
      <c r="B8884" s="129"/>
      <c r="C8884" s="125"/>
    </row>
    <row r="8885" spans="2:3" x14ac:dyDescent="0.55000000000000004">
      <c r="B8885" s="129"/>
      <c r="C8885" s="125"/>
    </row>
    <row r="8886" spans="2:3" x14ac:dyDescent="0.55000000000000004">
      <c r="B8886" s="129"/>
      <c r="C8886" s="125"/>
    </row>
    <row r="8887" spans="2:3" x14ac:dyDescent="0.55000000000000004">
      <c r="B8887" s="129"/>
      <c r="C8887" s="125"/>
    </row>
    <row r="8888" spans="2:3" x14ac:dyDescent="0.55000000000000004">
      <c r="B8888" s="129"/>
      <c r="C8888" s="125"/>
    </row>
    <row r="8889" spans="2:3" x14ac:dyDescent="0.55000000000000004">
      <c r="B8889" s="129"/>
      <c r="C8889" s="125"/>
    </row>
    <row r="8890" spans="2:3" x14ac:dyDescent="0.55000000000000004">
      <c r="B8890" s="129"/>
      <c r="C8890" s="125"/>
    </row>
    <row r="8891" spans="2:3" x14ac:dyDescent="0.55000000000000004">
      <c r="B8891" s="129"/>
      <c r="C8891" s="125"/>
    </row>
    <row r="8892" spans="2:3" x14ac:dyDescent="0.55000000000000004">
      <c r="B8892" s="129"/>
      <c r="C8892" s="125"/>
    </row>
    <row r="8893" spans="2:3" x14ac:dyDescent="0.55000000000000004">
      <c r="B8893" s="129"/>
      <c r="C8893" s="125"/>
    </row>
    <row r="8894" spans="2:3" x14ac:dyDescent="0.55000000000000004">
      <c r="B8894" s="129"/>
      <c r="C8894" s="125"/>
    </row>
    <row r="8895" spans="2:3" x14ac:dyDescent="0.55000000000000004">
      <c r="B8895" s="129"/>
      <c r="C8895" s="125"/>
    </row>
    <row r="8896" spans="2:3" x14ac:dyDescent="0.55000000000000004">
      <c r="B8896" s="129"/>
      <c r="C8896" s="125"/>
    </row>
    <row r="8897" spans="2:3" x14ac:dyDescent="0.55000000000000004">
      <c r="B8897" s="129"/>
      <c r="C8897" s="125"/>
    </row>
    <row r="8898" spans="2:3" x14ac:dyDescent="0.55000000000000004">
      <c r="B8898" s="129"/>
      <c r="C8898" s="125"/>
    </row>
    <row r="8899" spans="2:3" x14ac:dyDescent="0.55000000000000004">
      <c r="B8899" s="129"/>
      <c r="C8899" s="125"/>
    </row>
    <row r="8900" spans="2:3" x14ac:dyDescent="0.55000000000000004">
      <c r="B8900" s="129"/>
      <c r="C8900" s="125"/>
    </row>
    <row r="8901" spans="2:3" x14ac:dyDescent="0.55000000000000004">
      <c r="B8901" s="129"/>
      <c r="C8901" s="125"/>
    </row>
    <row r="8902" spans="2:3" x14ac:dyDescent="0.55000000000000004">
      <c r="B8902" s="129"/>
      <c r="C8902" s="125"/>
    </row>
    <row r="8903" spans="2:3" x14ac:dyDescent="0.55000000000000004">
      <c r="B8903" s="129"/>
      <c r="C8903" s="125"/>
    </row>
    <row r="8904" spans="2:3" x14ac:dyDescent="0.55000000000000004">
      <c r="B8904" s="129"/>
      <c r="C8904" s="125"/>
    </row>
    <row r="8905" spans="2:3" x14ac:dyDescent="0.55000000000000004">
      <c r="B8905" s="129"/>
      <c r="C8905" s="125"/>
    </row>
    <row r="8906" spans="2:3" x14ac:dyDescent="0.55000000000000004">
      <c r="B8906" s="129"/>
      <c r="C8906" s="125"/>
    </row>
    <row r="8907" spans="2:3" x14ac:dyDescent="0.55000000000000004">
      <c r="B8907" s="129"/>
      <c r="C8907" s="125"/>
    </row>
    <row r="8908" spans="2:3" x14ac:dyDescent="0.55000000000000004">
      <c r="B8908" s="129"/>
      <c r="C8908" s="125"/>
    </row>
    <row r="8909" spans="2:3" x14ac:dyDescent="0.55000000000000004">
      <c r="B8909" s="129"/>
      <c r="C8909" s="125"/>
    </row>
    <row r="8910" spans="2:3" x14ac:dyDescent="0.55000000000000004">
      <c r="B8910" s="129"/>
      <c r="C8910" s="125"/>
    </row>
    <row r="8911" spans="2:3" x14ac:dyDescent="0.55000000000000004">
      <c r="B8911" s="129"/>
      <c r="C8911" s="125"/>
    </row>
    <row r="8912" spans="2:3" x14ac:dyDescent="0.55000000000000004">
      <c r="B8912" s="129"/>
      <c r="C8912" s="125"/>
    </row>
    <row r="8913" spans="2:3" x14ac:dyDescent="0.55000000000000004">
      <c r="B8913" s="129"/>
      <c r="C8913" s="125"/>
    </row>
    <row r="8914" spans="2:3" x14ac:dyDescent="0.55000000000000004">
      <c r="B8914" s="129"/>
      <c r="C8914" s="125"/>
    </row>
    <row r="8915" spans="2:3" x14ac:dyDescent="0.55000000000000004">
      <c r="B8915" s="129"/>
      <c r="C8915" s="125"/>
    </row>
    <row r="8916" spans="2:3" x14ac:dyDescent="0.55000000000000004">
      <c r="B8916" s="129"/>
      <c r="C8916" s="125"/>
    </row>
    <row r="8917" spans="2:3" x14ac:dyDescent="0.55000000000000004">
      <c r="B8917" s="129"/>
      <c r="C8917" s="125"/>
    </row>
    <row r="8918" spans="2:3" x14ac:dyDescent="0.55000000000000004">
      <c r="B8918" s="129"/>
      <c r="C8918" s="125"/>
    </row>
    <row r="8919" spans="2:3" x14ac:dyDescent="0.55000000000000004">
      <c r="B8919" s="129"/>
      <c r="C8919" s="125"/>
    </row>
    <row r="8920" spans="2:3" x14ac:dyDescent="0.55000000000000004">
      <c r="B8920" s="129"/>
      <c r="C8920" s="125"/>
    </row>
    <row r="8921" spans="2:3" x14ac:dyDescent="0.55000000000000004">
      <c r="B8921" s="129"/>
      <c r="C8921" s="125"/>
    </row>
    <row r="8922" spans="2:3" x14ac:dyDescent="0.55000000000000004">
      <c r="B8922" s="129"/>
      <c r="C8922" s="125"/>
    </row>
    <row r="8923" spans="2:3" x14ac:dyDescent="0.55000000000000004">
      <c r="B8923" s="129"/>
      <c r="C8923" s="125"/>
    </row>
    <row r="8924" spans="2:3" x14ac:dyDescent="0.55000000000000004">
      <c r="B8924" s="129"/>
      <c r="C8924" s="125"/>
    </row>
    <row r="8925" spans="2:3" x14ac:dyDescent="0.55000000000000004">
      <c r="B8925" s="129"/>
      <c r="C8925" s="125"/>
    </row>
    <row r="8926" spans="2:3" x14ac:dyDescent="0.55000000000000004">
      <c r="B8926" s="129"/>
      <c r="C8926" s="125"/>
    </row>
    <row r="8927" spans="2:3" x14ac:dyDescent="0.55000000000000004">
      <c r="B8927" s="129"/>
      <c r="C8927" s="125"/>
    </row>
    <row r="8928" spans="2:3" x14ac:dyDescent="0.55000000000000004">
      <c r="B8928" s="129"/>
      <c r="C8928" s="125"/>
    </row>
    <row r="8929" spans="2:3" x14ac:dyDescent="0.55000000000000004">
      <c r="B8929" s="129"/>
      <c r="C8929" s="125"/>
    </row>
    <row r="8930" spans="2:3" x14ac:dyDescent="0.55000000000000004">
      <c r="B8930" s="129"/>
      <c r="C8930" s="125"/>
    </row>
    <row r="8931" spans="2:3" x14ac:dyDescent="0.55000000000000004">
      <c r="B8931" s="129"/>
      <c r="C8931" s="125"/>
    </row>
    <row r="8932" spans="2:3" x14ac:dyDescent="0.55000000000000004">
      <c r="B8932" s="129"/>
      <c r="C8932" s="125"/>
    </row>
    <row r="8933" spans="2:3" x14ac:dyDescent="0.55000000000000004">
      <c r="B8933" s="129"/>
      <c r="C8933" s="125"/>
    </row>
    <row r="8934" spans="2:3" x14ac:dyDescent="0.55000000000000004">
      <c r="B8934" s="129"/>
      <c r="C8934" s="125"/>
    </row>
    <row r="8935" spans="2:3" x14ac:dyDescent="0.55000000000000004">
      <c r="B8935" s="129"/>
      <c r="C8935" s="125"/>
    </row>
    <row r="8936" spans="2:3" x14ac:dyDescent="0.55000000000000004">
      <c r="B8936" s="129"/>
      <c r="C8936" s="125"/>
    </row>
    <row r="8937" spans="2:3" x14ac:dyDescent="0.55000000000000004">
      <c r="B8937" s="129"/>
      <c r="C8937" s="125"/>
    </row>
    <row r="8938" spans="2:3" x14ac:dyDescent="0.55000000000000004">
      <c r="B8938" s="129"/>
      <c r="C8938" s="125"/>
    </row>
    <row r="8939" spans="2:3" x14ac:dyDescent="0.55000000000000004">
      <c r="B8939" s="129"/>
      <c r="C8939" s="125"/>
    </row>
    <row r="8940" spans="2:3" x14ac:dyDescent="0.55000000000000004">
      <c r="B8940" s="129"/>
      <c r="C8940" s="125"/>
    </row>
    <row r="8941" spans="2:3" x14ac:dyDescent="0.55000000000000004">
      <c r="B8941" s="129"/>
      <c r="C8941" s="125"/>
    </row>
    <row r="8942" spans="2:3" x14ac:dyDescent="0.55000000000000004">
      <c r="B8942" s="129"/>
      <c r="C8942" s="125"/>
    </row>
    <row r="8943" spans="2:3" x14ac:dyDescent="0.55000000000000004">
      <c r="B8943" s="129"/>
      <c r="C8943" s="125"/>
    </row>
    <row r="8944" spans="2:3" x14ac:dyDescent="0.55000000000000004">
      <c r="B8944" s="129"/>
      <c r="C8944" s="125"/>
    </row>
    <row r="8945" spans="2:3" x14ac:dyDescent="0.55000000000000004">
      <c r="B8945" s="129"/>
      <c r="C8945" s="125"/>
    </row>
    <row r="8946" spans="2:3" x14ac:dyDescent="0.55000000000000004">
      <c r="B8946" s="129"/>
      <c r="C8946" s="125"/>
    </row>
    <row r="8947" spans="2:3" x14ac:dyDescent="0.55000000000000004">
      <c r="B8947" s="129"/>
      <c r="C8947" s="125"/>
    </row>
    <row r="8948" spans="2:3" x14ac:dyDescent="0.55000000000000004">
      <c r="B8948" s="129"/>
      <c r="C8948" s="125"/>
    </row>
    <row r="8949" spans="2:3" x14ac:dyDescent="0.55000000000000004">
      <c r="B8949" s="129"/>
      <c r="C8949" s="125"/>
    </row>
    <row r="8950" spans="2:3" x14ac:dyDescent="0.55000000000000004">
      <c r="B8950" s="129"/>
      <c r="C8950" s="125"/>
    </row>
    <row r="8951" spans="2:3" x14ac:dyDescent="0.55000000000000004">
      <c r="B8951" s="129"/>
      <c r="C8951" s="125"/>
    </row>
    <row r="8952" spans="2:3" x14ac:dyDescent="0.55000000000000004">
      <c r="B8952" s="129"/>
      <c r="C8952" s="125"/>
    </row>
    <row r="8953" spans="2:3" x14ac:dyDescent="0.55000000000000004">
      <c r="B8953" s="129"/>
      <c r="C8953" s="125"/>
    </row>
    <row r="8954" spans="2:3" x14ac:dyDescent="0.55000000000000004">
      <c r="B8954" s="129"/>
      <c r="C8954" s="125"/>
    </row>
    <row r="8955" spans="2:3" x14ac:dyDescent="0.55000000000000004">
      <c r="B8955" s="129"/>
      <c r="C8955" s="125"/>
    </row>
    <row r="8956" spans="2:3" x14ac:dyDescent="0.55000000000000004">
      <c r="B8956" s="129"/>
      <c r="C8956" s="125"/>
    </row>
    <row r="8957" spans="2:3" x14ac:dyDescent="0.55000000000000004">
      <c r="B8957" s="129"/>
      <c r="C8957" s="125"/>
    </row>
    <row r="8958" spans="2:3" x14ac:dyDescent="0.55000000000000004">
      <c r="B8958" s="129"/>
      <c r="C8958" s="125"/>
    </row>
    <row r="8959" spans="2:3" x14ac:dyDescent="0.55000000000000004">
      <c r="B8959" s="129"/>
      <c r="C8959" s="125"/>
    </row>
    <row r="8960" spans="2:3" x14ac:dyDescent="0.55000000000000004">
      <c r="B8960" s="129"/>
      <c r="C8960" s="125"/>
    </row>
    <row r="8961" spans="2:3" x14ac:dyDescent="0.55000000000000004">
      <c r="B8961" s="129"/>
      <c r="C8961" s="125"/>
    </row>
    <row r="8962" spans="2:3" x14ac:dyDescent="0.55000000000000004">
      <c r="B8962" s="129"/>
      <c r="C8962" s="125"/>
    </row>
    <row r="8963" spans="2:3" x14ac:dyDescent="0.55000000000000004">
      <c r="B8963" s="129"/>
      <c r="C8963" s="125"/>
    </row>
    <row r="8964" spans="2:3" x14ac:dyDescent="0.55000000000000004">
      <c r="B8964" s="129"/>
      <c r="C8964" s="125"/>
    </row>
    <row r="8965" spans="2:3" x14ac:dyDescent="0.55000000000000004">
      <c r="B8965" s="129"/>
      <c r="C8965" s="125"/>
    </row>
    <row r="8966" spans="2:3" x14ac:dyDescent="0.55000000000000004">
      <c r="B8966" s="129"/>
      <c r="C8966" s="125"/>
    </row>
    <row r="8967" spans="2:3" x14ac:dyDescent="0.55000000000000004">
      <c r="B8967" s="129"/>
      <c r="C8967" s="125"/>
    </row>
    <row r="8968" spans="2:3" x14ac:dyDescent="0.55000000000000004">
      <c r="B8968" s="129"/>
      <c r="C8968" s="125"/>
    </row>
    <row r="8969" spans="2:3" x14ac:dyDescent="0.55000000000000004">
      <c r="B8969" s="129"/>
      <c r="C8969" s="125"/>
    </row>
    <row r="8970" spans="2:3" x14ac:dyDescent="0.55000000000000004">
      <c r="B8970" s="129"/>
      <c r="C8970" s="125"/>
    </row>
    <row r="8971" spans="2:3" x14ac:dyDescent="0.55000000000000004">
      <c r="B8971" s="129"/>
      <c r="C8971" s="125"/>
    </row>
    <row r="8972" spans="2:3" x14ac:dyDescent="0.55000000000000004">
      <c r="B8972" s="129"/>
      <c r="C8972" s="125"/>
    </row>
    <row r="8973" spans="2:3" x14ac:dyDescent="0.55000000000000004">
      <c r="B8973" s="129"/>
      <c r="C8973" s="125"/>
    </row>
    <row r="8974" spans="2:3" x14ac:dyDescent="0.55000000000000004">
      <c r="B8974" s="129"/>
      <c r="C8974" s="125"/>
    </row>
    <row r="8975" spans="2:3" x14ac:dyDescent="0.55000000000000004">
      <c r="B8975" s="129"/>
      <c r="C8975" s="125"/>
    </row>
    <row r="8976" spans="2:3" x14ac:dyDescent="0.55000000000000004">
      <c r="B8976" s="129"/>
      <c r="C8976" s="125"/>
    </row>
    <row r="8977" spans="2:3" x14ac:dyDescent="0.55000000000000004">
      <c r="B8977" s="129"/>
      <c r="C8977" s="125"/>
    </row>
    <row r="8978" spans="2:3" x14ac:dyDescent="0.55000000000000004">
      <c r="B8978" s="129"/>
      <c r="C8978" s="125"/>
    </row>
    <row r="8979" spans="2:3" x14ac:dyDescent="0.55000000000000004">
      <c r="B8979" s="129"/>
      <c r="C8979" s="125"/>
    </row>
    <row r="8980" spans="2:3" x14ac:dyDescent="0.55000000000000004">
      <c r="B8980" s="129"/>
      <c r="C8980" s="125"/>
    </row>
    <row r="8981" spans="2:3" x14ac:dyDescent="0.55000000000000004">
      <c r="B8981" s="129"/>
      <c r="C8981" s="125"/>
    </row>
    <row r="8982" spans="2:3" x14ac:dyDescent="0.55000000000000004">
      <c r="B8982" s="129"/>
      <c r="C8982" s="125"/>
    </row>
    <row r="8983" spans="2:3" x14ac:dyDescent="0.55000000000000004">
      <c r="B8983" s="129"/>
      <c r="C8983" s="125"/>
    </row>
    <row r="8984" spans="2:3" x14ac:dyDescent="0.55000000000000004">
      <c r="B8984" s="129"/>
      <c r="C8984" s="125"/>
    </row>
    <row r="8985" spans="2:3" x14ac:dyDescent="0.55000000000000004">
      <c r="B8985" s="129"/>
      <c r="C8985" s="125"/>
    </row>
    <row r="8986" spans="2:3" x14ac:dyDescent="0.55000000000000004">
      <c r="B8986" s="129"/>
      <c r="C8986" s="125"/>
    </row>
    <row r="8987" spans="2:3" x14ac:dyDescent="0.55000000000000004">
      <c r="B8987" s="129"/>
      <c r="C8987" s="125"/>
    </row>
    <row r="8988" spans="2:3" x14ac:dyDescent="0.55000000000000004">
      <c r="B8988" s="129"/>
      <c r="C8988" s="125"/>
    </row>
    <row r="8989" spans="2:3" x14ac:dyDescent="0.55000000000000004">
      <c r="B8989" s="129"/>
      <c r="C8989" s="125"/>
    </row>
    <row r="8990" spans="2:3" x14ac:dyDescent="0.55000000000000004">
      <c r="B8990" s="129"/>
      <c r="C8990" s="125"/>
    </row>
    <row r="8991" spans="2:3" x14ac:dyDescent="0.55000000000000004">
      <c r="B8991" s="129"/>
      <c r="C8991" s="125"/>
    </row>
    <row r="8992" spans="2:3" x14ac:dyDescent="0.55000000000000004">
      <c r="B8992" s="129"/>
      <c r="C8992" s="125"/>
    </row>
    <row r="8993" spans="2:3" x14ac:dyDescent="0.55000000000000004">
      <c r="B8993" s="129"/>
      <c r="C8993" s="125"/>
    </row>
    <row r="8994" spans="2:3" x14ac:dyDescent="0.55000000000000004">
      <c r="B8994" s="129"/>
      <c r="C8994" s="125"/>
    </row>
    <row r="8995" spans="2:3" x14ac:dyDescent="0.55000000000000004">
      <c r="B8995" s="129"/>
      <c r="C8995" s="125"/>
    </row>
    <row r="8996" spans="2:3" x14ac:dyDescent="0.55000000000000004">
      <c r="B8996" s="129"/>
      <c r="C8996" s="125"/>
    </row>
    <row r="8997" spans="2:3" x14ac:dyDescent="0.55000000000000004">
      <c r="B8997" s="129"/>
      <c r="C8997" s="125"/>
    </row>
    <row r="8998" spans="2:3" x14ac:dyDescent="0.55000000000000004">
      <c r="B8998" s="129"/>
      <c r="C8998" s="125"/>
    </row>
    <row r="8999" spans="2:3" x14ac:dyDescent="0.55000000000000004">
      <c r="B8999" s="129"/>
      <c r="C8999" s="125"/>
    </row>
    <row r="9000" spans="2:3" x14ac:dyDescent="0.55000000000000004">
      <c r="B9000" s="129"/>
      <c r="C9000" s="125"/>
    </row>
    <row r="9001" spans="2:3" x14ac:dyDescent="0.55000000000000004">
      <c r="B9001" s="129"/>
      <c r="C9001" s="125"/>
    </row>
    <row r="9002" spans="2:3" x14ac:dyDescent="0.55000000000000004">
      <c r="B9002" s="129"/>
      <c r="C9002" s="125"/>
    </row>
    <row r="9003" spans="2:3" x14ac:dyDescent="0.55000000000000004">
      <c r="B9003" s="129"/>
      <c r="C9003" s="125"/>
    </row>
    <row r="9004" spans="2:3" x14ac:dyDescent="0.55000000000000004">
      <c r="B9004" s="129"/>
      <c r="C9004" s="125"/>
    </row>
    <row r="9005" spans="2:3" x14ac:dyDescent="0.55000000000000004">
      <c r="B9005" s="129"/>
      <c r="C9005" s="125"/>
    </row>
    <row r="9006" spans="2:3" x14ac:dyDescent="0.55000000000000004">
      <c r="B9006" s="129"/>
      <c r="C9006" s="125"/>
    </row>
    <row r="9007" spans="2:3" x14ac:dyDescent="0.55000000000000004">
      <c r="B9007" s="129"/>
      <c r="C9007" s="125"/>
    </row>
    <row r="9008" spans="2:3" x14ac:dyDescent="0.55000000000000004">
      <c r="B9008" s="129"/>
      <c r="C9008" s="125"/>
    </row>
    <row r="9009" spans="2:3" x14ac:dyDescent="0.55000000000000004">
      <c r="B9009" s="129"/>
      <c r="C9009" s="125"/>
    </row>
    <row r="9010" spans="2:3" x14ac:dyDescent="0.55000000000000004">
      <c r="B9010" s="129"/>
      <c r="C9010" s="125"/>
    </row>
    <row r="9011" spans="2:3" x14ac:dyDescent="0.55000000000000004">
      <c r="B9011" s="129"/>
      <c r="C9011" s="125"/>
    </row>
    <row r="9012" spans="2:3" x14ac:dyDescent="0.55000000000000004">
      <c r="B9012" s="129"/>
      <c r="C9012" s="125"/>
    </row>
    <row r="9013" spans="2:3" x14ac:dyDescent="0.55000000000000004">
      <c r="B9013" s="129"/>
      <c r="C9013" s="125"/>
    </row>
    <row r="9014" spans="2:3" x14ac:dyDescent="0.55000000000000004">
      <c r="B9014" s="129"/>
      <c r="C9014" s="125"/>
    </row>
    <row r="9015" spans="2:3" x14ac:dyDescent="0.55000000000000004">
      <c r="B9015" s="129"/>
      <c r="C9015" s="125"/>
    </row>
    <row r="9016" spans="2:3" x14ac:dyDescent="0.55000000000000004">
      <c r="B9016" s="129"/>
      <c r="C9016" s="125"/>
    </row>
    <row r="9017" spans="2:3" x14ac:dyDescent="0.55000000000000004">
      <c r="B9017" s="129"/>
      <c r="C9017" s="125"/>
    </row>
    <row r="9018" spans="2:3" x14ac:dyDescent="0.55000000000000004">
      <c r="B9018" s="129"/>
      <c r="C9018" s="125"/>
    </row>
    <row r="9019" spans="2:3" x14ac:dyDescent="0.55000000000000004">
      <c r="B9019" s="129"/>
      <c r="C9019" s="125"/>
    </row>
    <row r="9020" spans="2:3" x14ac:dyDescent="0.55000000000000004">
      <c r="B9020" s="129"/>
      <c r="C9020" s="125"/>
    </row>
    <row r="9021" spans="2:3" x14ac:dyDescent="0.55000000000000004">
      <c r="B9021" s="129"/>
      <c r="C9021" s="125"/>
    </row>
    <row r="9022" spans="2:3" x14ac:dyDescent="0.55000000000000004">
      <c r="B9022" s="129"/>
      <c r="C9022" s="125"/>
    </row>
    <row r="9023" spans="2:3" x14ac:dyDescent="0.55000000000000004">
      <c r="B9023" s="129"/>
      <c r="C9023" s="125"/>
    </row>
    <row r="9024" spans="2:3" x14ac:dyDescent="0.55000000000000004">
      <c r="B9024" s="129"/>
      <c r="C9024" s="125"/>
    </row>
    <row r="9025" spans="2:3" x14ac:dyDescent="0.55000000000000004">
      <c r="B9025" s="129"/>
      <c r="C9025" s="125"/>
    </row>
    <row r="9026" spans="2:3" x14ac:dyDescent="0.55000000000000004">
      <c r="B9026" s="129"/>
      <c r="C9026" s="125"/>
    </row>
    <row r="9027" spans="2:3" x14ac:dyDescent="0.55000000000000004">
      <c r="B9027" s="129"/>
      <c r="C9027" s="125"/>
    </row>
    <row r="9028" spans="2:3" x14ac:dyDescent="0.55000000000000004">
      <c r="B9028" s="129"/>
      <c r="C9028" s="125"/>
    </row>
    <row r="9029" spans="2:3" x14ac:dyDescent="0.55000000000000004">
      <c r="B9029" s="129"/>
      <c r="C9029" s="125"/>
    </row>
    <row r="9030" spans="2:3" x14ac:dyDescent="0.55000000000000004">
      <c r="B9030" s="129"/>
      <c r="C9030" s="125"/>
    </row>
    <row r="9031" spans="2:3" x14ac:dyDescent="0.55000000000000004">
      <c r="B9031" s="129"/>
      <c r="C9031" s="125"/>
    </row>
    <row r="9032" spans="2:3" x14ac:dyDescent="0.55000000000000004">
      <c r="B9032" s="129"/>
      <c r="C9032" s="125"/>
    </row>
    <row r="9033" spans="2:3" x14ac:dyDescent="0.55000000000000004">
      <c r="B9033" s="129"/>
      <c r="C9033" s="125"/>
    </row>
    <row r="9034" spans="2:3" x14ac:dyDescent="0.55000000000000004">
      <c r="B9034" s="129"/>
      <c r="C9034" s="125"/>
    </row>
    <row r="9035" spans="2:3" x14ac:dyDescent="0.55000000000000004">
      <c r="B9035" s="129"/>
      <c r="C9035" s="125"/>
    </row>
    <row r="9036" spans="2:3" x14ac:dyDescent="0.55000000000000004">
      <c r="B9036" s="129"/>
      <c r="C9036" s="125"/>
    </row>
    <row r="9037" spans="2:3" x14ac:dyDescent="0.55000000000000004">
      <c r="B9037" s="129"/>
      <c r="C9037" s="125"/>
    </row>
    <row r="9038" spans="2:3" x14ac:dyDescent="0.55000000000000004">
      <c r="B9038" s="129"/>
      <c r="C9038" s="125"/>
    </row>
    <row r="9039" spans="2:3" x14ac:dyDescent="0.55000000000000004">
      <c r="B9039" s="129"/>
      <c r="C9039" s="125"/>
    </row>
    <row r="9040" spans="2:3" x14ac:dyDescent="0.55000000000000004">
      <c r="B9040" s="129"/>
      <c r="C9040" s="125"/>
    </row>
    <row r="9041" spans="2:3" x14ac:dyDescent="0.55000000000000004">
      <c r="B9041" s="129"/>
      <c r="C9041" s="125"/>
    </row>
    <row r="9042" spans="2:3" x14ac:dyDescent="0.55000000000000004">
      <c r="B9042" s="129"/>
      <c r="C9042" s="125"/>
    </row>
    <row r="9043" spans="2:3" x14ac:dyDescent="0.55000000000000004">
      <c r="B9043" s="129"/>
      <c r="C9043" s="125"/>
    </row>
    <row r="9044" spans="2:3" x14ac:dyDescent="0.55000000000000004">
      <c r="B9044" s="129"/>
      <c r="C9044" s="125"/>
    </row>
    <row r="9045" spans="2:3" x14ac:dyDescent="0.55000000000000004">
      <c r="B9045" s="129"/>
      <c r="C9045" s="125"/>
    </row>
    <row r="9046" spans="2:3" x14ac:dyDescent="0.55000000000000004">
      <c r="B9046" s="129"/>
      <c r="C9046" s="125"/>
    </row>
    <row r="9047" spans="2:3" x14ac:dyDescent="0.55000000000000004">
      <c r="B9047" s="129"/>
      <c r="C9047" s="125"/>
    </row>
    <row r="9048" spans="2:3" x14ac:dyDescent="0.55000000000000004">
      <c r="B9048" s="129"/>
      <c r="C9048" s="125"/>
    </row>
    <row r="9049" spans="2:3" x14ac:dyDescent="0.55000000000000004">
      <c r="B9049" s="129"/>
      <c r="C9049" s="125"/>
    </row>
    <row r="9050" spans="2:3" x14ac:dyDescent="0.55000000000000004">
      <c r="B9050" s="129"/>
      <c r="C9050" s="125"/>
    </row>
    <row r="9051" spans="2:3" x14ac:dyDescent="0.55000000000000004">
      <c r="B9051" s="129"/>
      <c r="C9051" s="125"/>
    </row>
    <row r="9052" spans="2:3" x14ac:dyDescent="0.55000000000000004">
      <c r="B9052" s="129"/>
      <c r="C9052" s="125"/>
    </row>
    <row r="9053" spans="2:3" x14ac:dyDescent="0.55000000000000004">
      <c r="B9053" s="129"/>
      <c r="C9053" s="125"/>
    </row>
    <row r="9054" spans="2:3" x14ac:dyDescent="0.55000000000000004">
      <c r="B9054" s="129"/>
      <c r="C9054" s="125"/>
    </row>
    <row r="9055" spans="2:3" x14ac:dyDescent="0.55000000000000004">
      <c r="B9055" s="129"/>
      <c r="C9055" s="125"/>
    </row>
    <row r="9056" spans="2:3" x14ac:dyDescent="0.55000000000000004">
      <c r="B9056" s="129"/>
      <c r="C9056" s="125"/>
    </row>
    <row r="9057" spans="2:3" x14ac:dyDescent="0.55000000000000004">
      <c r="B9057" s="129"/>
      <c r="C9057" s="125"/>
    </row>
    <row r="9058" spans="2:3" x14ac:dyDescent="0.55000000000000004">
      <c r="B9058" s="129"/>
      <c r="C9058" s="125"/>
    </row>
    <row r="9059" spans="2:3" x14ac:dyDescent="0.55000000000000004">
      <c r="B9059" s="129"/>
      <c r="C9059" s="125"/>
    </row>
    <row r="9060" spans="2:3" x14ac:dyDescent="0.55000000000000004">
      <c r="B9060" s="129"/>
      <c r="C9060" s="125"/>
    </row>
    <row r="9061" spans="2:3" x14ac:dyDescent="0.55000000000000004">
      <c r="B9061" s="129"/>
      <c r="C9061" s="125"/>
    </row>
    <row r="9062" spans="2:3" x14ac:dyDescent="0.55000000000000004">
      <c r="B9062" s="129"/>
      <c r="C9062" s="125"/>
    </row>
    <row r="9063" spans="2:3" x14ac:dyDescent="0.55000000000000004">
      <c r="B9063" s="129"/>
      <c r="C9063" s="125"/>
    </row>
    <row r="9064" spans="2:3" x14ac:dyDescent="0.55000000000000004">
      <c r="B9064" s="129"/>
      <c r="C9064" s="125"/>
    </row>
    <row r="9065" spans="2:3" x14ac:dyDescent="0.55000000000000004">
      <c r="B9065" s="129"/>
      <c r="C9065" s="125"/>
    </row>
    <row r="9066" spans="2:3" x14ac:dyDescent="0.55000000000000004">
      <c r="B9066" s="129"/>
      <c r="C9066" s="125"/>
    </row>
    <row r="9067" spans="2:3" x14ac:dyDescent="0.55000000000000004">
      <c r="B9067" s="129"/>
      <c r="C9067" s="125"/>
    </row>
    <row r="9068" spans="2:3" x14ac:dyDescent="0.55000000000000004">
      <c r="B9068" s="129"/>
      <c r="C9068" s="125"/>
    </row>
    <row r="9069" spans="2:3" x14ac:dyDescent="0.55000000000000004">
      <c r="B9069" s="129"/>
      <c r="C9069" s="125"/>
    </row>
    <row r="9070" spans="2:3" x14ac:dyDescent="0.55000000000000004">
      <c r="B9070" s="129"/>
      <c r="C9070" s="125"/>
    </row>
    <row r="9071" spans="2:3" x14ac:dyDescent="0.55000000000000004">
      <c r="B9071" s="129"/>
      <c r="C9071" s="125"/>
    </row>
    <row r="9072" spans="2:3" x14ac:dyDescent="0.55000000000000004">
      <c r="B9072" s="129"/>
      <c r="C9072" s="125"/>
    </row>
    <row r="9073" spans="2:3" x14ac:dyDescent="0.55000000000000004">
      <c r="B9073" s="129"/>
      <c r="C9073" s="125"/>
    </row>
    <row r="9074" spans="2:3" x14ac:dyDescent="0.55000000000000004">
      <c r="B9074" s="129"/>
      <c r="C9074" s="125"/>
    </row>
    <row r="9075" spans="2:3" x14ac:dyDescent="0.55000000000000004">
      <c r="B9075" s="129"/>
      <c r="C9075" s="125"/>
    </row>
    <row r="9076" spans="2:3" x14ac:dyDescent="0.55000000000000004">
      <c r="B9076" s="129"/>
      <c r="C9076" s="125"/>
    </row>
    <row r="9077" spans="2:3" x14ac:dyDescent="0.55000000000000004">
      <c r="B9077" s="129"/>
      <c r="C9077" s="125"/>
    </row>
    <row r="9078" spans="2:3" x14ac:dyDescent="0.55000000000000004">
      <c r="B9078" s="129"/>
      <c r="C9078" s="125"/>
    </row>
    <row r="9079" spans="2:3" x14ac:dyDescent="0.55000000000000004">
      <c r="B9079" s="129"/>
      <c r="C9079" s="125"/>
    </row>
    <row r="9080" spans="2:3" x14ac:dyDescent="0.55000000000000004">
      <c r="B9080" s="129"/>
      <c r="C9080" s="125"/>
    </row>
    <row r="9081" spans="2:3" x14ac:dyDescent="0.55000000000000004">
      <c r="B9081" s="129"/>
      <c r="C9081" s="125"/>
    </row>
    <row r="9082" spans="2:3" x14ac:dyDescent="0.55000000000000004">
      <c r="B9082" s="129"/>
      <c r="C9082" s="125"/>
    </row>
    <row r="9083" spans="2:3" x14ac:dyDescent="0.55000000000000004">
      <c r="B9083" s="129"/>
      <c r="C9083" s="125"/>
    </row>
    <row r="9084" spans="2:3" x14ac:dyDescent="0.55000000000000004">
      <c r="B9084" s="129"/>
      <c r="C9084" s="125"/>
    </row>
    <row r="9085" spans="2:3" x14ac:dyDescent="0.55000000000000004">
      <c r="B9085" s="129"/>
      <c r="C9085" s="125"/>
    </row>
    <row r="9086" spans="2:3" x14ac:dyDescent="0.55000000000000004">
      <c r="B9086" s="129"/>
      <c r="C9086" s="125"/>
    </row>
    <row r="9087" spans="2:3" x14ac:dyDescent="0.55000000000000004">
      <c r="B9087" s="129"/>
      <c r="C9087" s="125"/>
    </row>
    <row r="9088" spans="2:3" x14ac:dyDescent="0.55000000000000004">
      <c r="B9088" s="129"/>
      <c r="C9088" s="125"/>
    </row>
    <row r="9089" spans="2:3" x14ac:dyDescent="0.55000000000000004">
      <c r="B9089" s="129"/>
      <c r="C9089" s="125"/>
    </row>
    <row r="9090" spans="2:3" x14ac:dyDescent="0.55000000000000004">
      <c r="B9090" s="129"/>
      <c r="C9090" s="125"/>
    </row>
    <row r="9091" spans="2:3" x14ac:dyDescent="0.55000000000000004">
      <c r="B9091" s="129"/>
      <c r="C9091" s="125"/>
    </row>
    <row r="9092" spans="2:3" x14ac:dyDescent="0.55000000000000004">
      <c r="B9092" s="129"/>
      <c r="C9092" s="125"/>
    </row>
    <row r="9093" spans="2:3" x14ac:dyDescent="0.55000000000000004">
      <c r="B9093" s="129"/>
      <c r="C9093" s="125"/>
    </row>
    <row r="9094" spans="2:3" x14ac:dyDescent="0.55000000000000004">
      <c r="B9094" s="129"/>
      <c r="C9094" s="125"/>
    </row>
    <row r="9095" spans="2:3" x14ac:dyDescent="0.55000000000000004">
      <c r="B9095" s="129"/>
      <c r="C9095" s="125"/>
    </row>
    <row r="9096" spans="2:3" x14ac:dyDescent="0.55000000000000004">
      <c r="B9096" s="129"/>
      <c r="C9096" s="125"/>
    </row>
    <row r="9097" spans="2:3" x14ac:dyDescent="0.55000000000000004">
      <c r="B9097" s="129"/>
      <c r="C9097" s="125"/>
    </row>
    <row r="9098" spans="2:3" x14ac:dyDescent="0.55000000000000004">
      <c r="B9098" s="129"/>
      <c r="C9098" s="125"/>
    </row>
    <row r="9099" spans="2:3" x14ac:dyDescent="0.55000000000000004">
      <c r="B9099" s="129"/>
      <c r="C9099" s="125"/>
    </row>
    <row r="9100" spans="2:3" x14ac:dyDescent="0.55000000000000004">
      <c r="B9100" s="129"/>
      <c r="C9100" s="125"/>
    </row>
    <row r="9101" spans="2:3" x14ac:dyDescent="0.55000000000000004">
      <c r="B9101" s="129"/>
      <c r="C9101" s="125"/>
    </row>
    <row r="9102" spans="2:3" x14ac:dyDescent="0.55000000000000004">
      <c r="B9102" s="129"/>
      <c r="C9102" s="125"/>
    </row>
    <row r="9103" spans="2:3" x14ac:dyDescent="0.55000000000000004">
      <c r="B9103" s="129"/>
      <c r="C9103" s="125"/>
    </row>
    <row r="9104" spans="2:3" x14ac:dyDescent="0.55000000000000004">
      <c r="B9104" s="129"/>
      <c r="C9104" s="125"/>
    </row>
    <row r="9105" spans="2:3" x14ac:dyDescent="0.55000000000000004">
      <c r="B9105" s="129"/>
      <c r="C9105" s="125"/>
    </row>
    <row r="9106" spans="2:3" x14ac:dyDescent="0.55000000000000004">
      <c r="B9106" s="129"/>
      <c r="C9106" s="125"/>
    </row>
    <row r="9107" spans="2:3" x14ac:dyDescent="0.55000000000000004">
      <c r="B9107" s="129"/>
      <c r="C9107" s="125"/>
    </row>
    <row r="9108" spans="2:3" x14ac:dyDescent="0.55000000000000004">
      <c r="B9108" s="129"/>
      <c r="C9108" s="125"/>
    </row>
    <row r="9109" spans="2:3" x14ac:dyDescent="0.55000000000000004">
      <c r="B9109" s="129"/>
      <c r="C9109" s="125"/>
    </row>
    <row r="9110" spans="2:3" x14ac:dyDescent="0.55000000000000004">
      <c r="B9110" s="129"/>
      <c r="C9110" s="125"/>
    </row>
    <row r="9111" spans="2:3" x14ac:dyDescent="0.55000000000000004">
      <c r="B9111" s="129"/>
      <c r="C9111" s="125"/>
    </row>
    <row r="9112" spans="2:3" x14ac:dyDescent="0.55000000000000004">
      <c r="B9112" s="129"/>
      <c r="C9112" s="125"/>
    </row>
    <row r="9113" spans="2:3" x14ac:dyDescent="0.55000000000000004">
      <c r="B9113" s="129"/>
      <c r="C9113" s="125"/>
    </row>
    <row r="9114" spans="2:3" x14ac:dyDescent="0.55000000000000004">
      <c r="B9114" s="129"/>
      <c r="C9114" s="125"/>
    </row>
    <row r="9115" spans="2:3" x14ac:dyDescent="0.55000000000000004">
      <c r="B9115" s="129"/>
      <c r="C9115" s="125"/>
    </row>
    <row r="9116" spans="2:3" x14ac:dyDescent="0.55000000000000004">
      <c r="B9116" s="129"/>
      <c r="C9116" s="125"/>
    </row>
    <row r="9117" spans="2:3" x14ac:dyDescent="0.55000000000000004">
      <c r="B9117" s="129"/>
      <c r="C9117" s="125"/>
    </row>
    <row r="9118" spans="2:3" x14ac:dyDescent="0.55000000000000004">
      <c r="B9118" s="129"/>
      <c r="C9118" s="125"/>
    </row>
    <row r="9119" spans="2:3" x14ac:dyDescent="0.55000000000000004">
      <c r="B9119" s="129"/>
      <c r="C9119" s="125"/>
    </row>
    <row r="9120" spans="2:3" x14ac:dyDescent="0.55000000000000004">
      <c r="B9120" s="129"/>
      <c r="C9120" s="125"/>
    </row>
    <row r="9121" spans="2:3" x14ac:dyDescent="0.55000000000000004">
      <c r="B9121" s="129"/>
      <c r="C9121" s="125"/>
    </row>
    <row r="9122" spans="2:3" x14ac:dyDescent="0.55000000000000004">
      <c r="B9122" s="129"/>
      <c r="C9122" s="125"/>
    </row>
    <row r="9123" spans="2:3" x14ac:dyDescent="0.55000000000000004">
      <c r="B9123" s="129"/>
      <c r="C9123" s="125"/>
    </row>
    <row r="9124" spans="2:3" x14ac:dyDescent="0.55000000000000004">
      <c r="B9124" s="129"/>
      <c r="C9124" s="125"/>
    </row>
    <row r="9125" spans="2:3" x14ac:dyDescent="0.55000000000000004">
      <c r="B9125" s="129"/>
      <c r="C9125" s="125"/>
    </row>
    <row r="9126" spans="2:3" x14ac:dyDescent="0.55000000000000004">
      <c r="B9126" s="129"/>
      <c r="C9126" s="125"/>
    </row>
    <row r="9127" spans="2:3" x14ac:dyDescent="0.55000000000000004">
      <c r="B9127" s="129"/>
      <c r="C9127" s="125"/>
    </row>
    <row r="9128" spans="2:3" x14ac:dyDescent="0.55000000000000004">
      <c r="B9128" s="129"/>
      <c r="C9128" s="125"/>
    </row>
    <row r="9129" spans="2:3" x14ac:dyDescent="0.55000000000000004">
      <c r="B9129" s="129"/>
      <c r="C9129" s="125"/>
    </row>
    <row r="9130" spans="2:3" x14ac:dyDescent="0.55000000000000004">
      <c r="B9130" s="129"/>
      <c r="C9130" s="125"/>
    </row>
    <row r="9131" spans="2:3" x14ac:dyDescent="0.55000000000000004">
      <c r="B9131" s="129"/>
      <c r="C9131" s="125"/>
    </row>
    <row r="9132" spans="2:3" x14ac:dyDescent="0.55000000000000004">
      <c r="B9132" s="129"/>
      <c r="C9132" s="125"/>
    </row>
    <row r="9133" spans="2:3" x14ac:dyDescent="0.55000000000000004">
      <c r="B9133" s="129"/>
      <c r="C9133" s="125"/>
    </row>
    <row r="9134" spans="2:3" x14ac:dyDescent="0.55000000000000004">
      <c r="B9134" s="129"/>
      <c r="C9134" s="125"/>
    </row>
    <row r="9135" spans="2:3" x14ac:dyDescent="0.55000000000000004">
      <c r="B9135" s="129"/>
      <c r="C9135" s="125"/>
    </row>
    <row r="9136" spans="2:3" x14ac:dyDescent="0.55000000000000004">
      <c r="B9136" s="129"/>
      <c r="C9136" s="125"/>
    </row>
    <row r="9137" spans="2:3" x14ac:dyDescent="0.55000000000000004">
      <c r="B9137" s="129"/>
      <c r="C9137" s="125"/>
    </row>
    <row r="9138" spans="2:3" x14ac:dyDescent="0.55000000000000004">
      <c r="B9138" s="129"/>
      <c r="C9138" s="125"/>
    </row>
    <row r="9139" spans="2:3" x14ac:dyDescent="0.55000000000000004">
      <c r="B9139" s="129"/>
      <c r="C9139" s="125"/>
    </row>
    <row r="9140" spans="2:3" x14ac:dyDescent="0.55000000000000004">
      <c r="B9140" s="129"/>
      <c r="C9140" s="125"/>
    </row>
    <row r="9141" spans="2:3" x14ac:dyDescent="0.55000000000000004">
      <c r="B9141" s="129"/>
      <c r="C9141" s="125"/>
    </row>
    <row r="9142" spans="2:3" x14ac:dyDescent="0.55000000000000004">
      <c r="B9142" s="129"/>
      <c r="C9142" s="125"/>
    </row>
    <row r="9143" spans="2:3" x14ac:dyDescent="0.55000000000000004">
      <c r="B9143" s="129"/>
      <c r="C9143" s="125"/>
    </row>
    <row r="9144" spans="2:3" x14ac:dyDescent="0.55000000000000004">
      <c r="B9144" s="129"/>
      <c r="C9144" s="125"/>
    </row>
    <row r="9145" spans="2:3" x14ac:dyDescent="0.55000000000000004">
      <c r="B9145" s="129"/>
      <c r="C9145" s="125"/>
    </row>
    <row r="9146" spans="2:3" x14ac:dyDescent="0.55000000000000004">
      <c r="B9146" s="129"/>
      <c r="C9146" s="125"/>
    </row>
    <row r="9147" spans="2:3" x14ac:dyDescent="0.55000000000000004">
      <c r="B9147" s="129"/>
      <c r="C9147" s="125"/>
    </row>
    <row r="9148" spans="2:3" x14ac:dyDescent="0.55000000000000004">
      <c r="B9148" s="129"/>
      <c r="C9148" s="125"/>
    </row>
    <row r="9149" spans="2:3" x14ac:dyDescent="0.55000000000000004">
      <c r="B9149" s="129"/>
      <c r="C9149" s="125"/>
    </row>
    <row r="9150" spans="2:3" x14ac:dyDescent="0.55000000000000004">
      <c r="B9150" s="129"/>
      <c r="C9150" s="125"/>
    </row>
    <row r="9151" spans="2:3" x14ac:dyDescent="0.55000000000000004">
      <c r="B9151" s="129"/>
      <c r="C9151" s="125"/>
    </row>
    <row r="9152" spans="2:3" x14ac:dyDescent="0.55000000000000004">
      <c r="B9152" s="129"/>
      <c r="C9152" s="125"/>
    </row>
    <row r="9153" spans="2:3" x14ac:dyDescent="0.55000000000000004">
      <c r="B9153" s="129"/>
      <c r="C9153" s="125"/>
    </row>
    <row r="9154" spans="2:3" x14ac:dyDescent="0.55000000000000004">
      <c r="B9154" s="129"/>
      <c r="C9154" s="125"/>
    </row>
    <row r="9155" spans="2:3" x14ac:dyDescent="0.55000000000000004">
      <c r="B9155" s="129"/>
      <c r="C9155" s="125"/>
    </row>
    <row r="9156" spans="2:3" x14ac:dyDescent="0.55000000000000004">
      <c r="B9156" s="129"/>
      <c r="C9156" s="125"/>
    </row>
    <row r="9157" spans="2:3" x14ac:dyDescent="0.55000000000000004">
      <c r="B9157" s="129"/>
      <c r="C9157" s="125"/>
    </row>
    <row r="9158" spans="2:3" x14ac:dyDescent="0.55000000000000004">
      <c r="B9158" s="129"/>
      <c r="C9158" s="125"/>
    </row>
    <row r="9159" spans="2:3" x14ac:dyDescent="0.55000000000000004">
      <c r="B9159" s="129"/>
      <c r="C9159" s="125"/>
    </row>
    <row r="9160" spans="2:3" x14ac:dyDescent="0.55000000000000004">
      <c r="B9160" s="129"/>
      <c r="C9160" s="125"/>
    </row>
    <row r="9161" spans="2:3" x14ac:dyDescent="0.55000000000000004">
      <c r="B9161" s="129"/>
      <c r="C9161" s="125"/>
    </row>
    <row r="9162" spans="2:3" x14ac:dyDescent="0.55000000000000004">
      <c r="B9162" s="129"/>
      <c r="C9162" s="125"/>
    </row>
    <row r="9163" spans="2:3" x14ac:dyDescent="0.55000000000000004">
      <c r="B9163" s="129"/>
      <c r="C9163" s="125"/>
    </row>
    <row r="9164" spans="2:3" x14ac:dyDescent="0.55000000000000004">
      <c r="B9164" s="129"/>
      <c r="C9164" s="125"/>
    </row>
    <row r="9165" spans="2:3" x14ac:dyDescent="0.55000000000000004">
      <c r="B9165" s="129"/>
      <c r="C9165" s="125"/>
    </row>
    <row r="9166" spans="2:3" x14ac:dyDescent="0.55000000000000004">
      <c r="B9166" s="129"/>
      <c r="C9166" s="125"/>
    </row>
    <row r="9167" spans="2:3" x14ac:dyDescent="0.55000000000000004">
      <c r="B9167" s="129"/>
      <c r="C9167" s="125"/>
    </row>
    <row r="9168" spans="2:3" x14ac:dyDescent="0.55000000000000004">
      <c r="B9168" s="129"/>
      <c r="C9168" s="125"/>
    </row>
    <row r="9169" spans="2:3" x14ac:dyDescent="0.55000000000000004">
      <c r="B9169" s="129"/>
      <c r="C9169" s="125"/>
    </row>
    <row r="9170" spans="2:3" x14ac:dyDescent="0.55000000000000004">
      <c r="B9170" s="129"/>
      <c r="C9170" s="125"/>
    </row>
    <row r="9171" spans="2:3" x14ac:dyDescent="0.55000000000000004">
      <c r="B9171" s="129"/>
      <c r="C9171" s="125"/>
    </row>
    <row r="9172" spans="2:3" x14ac:dyDescent="0.55000000000000004">
      <c r="B9172" s="129"/>
      <c r="C9172" s="125"/>
    </row>
    <row r="9173" spans="2:3" x14ac:dyDescent="0.55000000000000004">
      <c r="B9173" s="129"/>
      <c r="C9173" s="125"/>
    </row>
    <row r="9174" spans="2:3" x14ac:dyDescent="0.55000000000000004">
      <c r="B9174" s="129"/>
      <c r="C9174" s="125"/>
    </row>
    <row r="9175" spans="2:3" x14ac:dyDescent="0.55000000000000004">
      <c r="B9175" s="129"/>
      <c r="C9175" s="125"/>
    </row>
    <row r="9176" spans="2:3" x14ac:dyDescent="0.55000000000000004">
      <c r="B9176" s="129"/>
      <c r="C9176" s="125"/>
    </row>
    <row r="9177" spans="2:3" x14ac:dyDescent="0.55000000000000004">
      <c r="B9177" s="129"/>
      <c r="C9177" s="125"/>
    </row>
    <row r="9178" spans="2:3" x14ac:dyDescent="0.55000000000000004">
      <c r="B9178" s="129"/>
      <c r="C9178" s="125"/>
    </row>
    <row r="9179" spans="2:3" x14ac:dyDescent="0.55000000000000004">
      <c r="B9179" s="129"/>
      <c r="C9179" s="125"/>
    </row>
    <row r="9180" spans="2:3" x14ac:dyDescent="0.55000000000000004">
      <c r="B9180" s="129"/>
      <c r="C9180" s="125"/>
    </row>
    <row r="9181" spans="2:3" x14ac:dyDescent="0.55000000000000004">
      <c r="B9181" s="129"/>
      <c r="C9181" s="125"/>
    </row>
    <row r="9182" spans="2:3" x14ac:dyDescent="0.55000000000000004">
      <c r="B9182" s="129"/>
      <c r="C9182" s="125"/>
    </row>
    <row r="9183" spans="2:3" x14ac:dyDescent="0.55000000000000004">
      <c r="B9183" s="129"/>
      <c r="C9183" s="125"/>
    </row>
    <row r="9184" spans="2:3" x14ac:dyDescent="0.55000000000000004">
      <c r="B9184" s="129"/>
      <c r="C9184" s="125"/>
    </row>
    <row r="9185" spans="2:3" x14ac:dyDescent="0.55000000000000004">
      <c r="B9185" s="129"/>
      <c r="C9185" s="125"/>
    </row>
    <row r="9186" spans="2:3" x14ac:dyDescent="0.55000000000000004">
      <c r="B9186" s="129"/>
      <c r="C9186" s="125"/>
    </row>
    <row r="9187" spans="2:3" x14ac:dyDescent="0.55000000000000004">
      <c r="B9187" s="129"/>
      <c r="C9187" s="125"/>
    </row>
    <row r="9188" spans="2:3" x14ac:dyDescent="0.55000000000000004">
      <c r="B9188" s="129"/>
      <c r="C9188" s="125"/>
    </row>
    <row r="9189" spans="2:3" x14ac:dyDescent="0.55000000000000004">
      <c r="B9189" s="129"/>
      <c r="C9189" s="125"/>
    </row>
    <row r="9190" spans="2:3" x14ac:dyDescent="0.55000000000000004">
      <c r="B9190" s="129"/>
      <c r="C9190" s="125"/>
    </row>
    <row r="9191" spans="2:3" x14ac:dyDescent="0.55000000000000004">
      <c r="B9191" s="129"/>
      <c r="C9191" s="125"/>
    </row>
    <row r="9192" spans="2:3" x14ac:dyDescent="0.55000000000000004">
      <c r="B9192" s="129"/>
      <c r="C9192" s="125"/>
    </row>
    <row r="9193" spans="2:3" x14ac:dyDescent="0.55000000000000004">
      <c r="B9193" s="129"/>
      <c r="C9193" s="125"/>
    </row>
    <row r="9194" spans="2:3" x14ac:dyDescent="0.55000000000000004">
      <c r="B9194" s="129"/>
      <c r="C9194" s="125"/>
    </row>
    <row r="9195" spans="2:3" x14ac:dyDescent="0.55000000000000004">
      <c r="B9195" s="129"/>
      <c r="C9195" s="125"/>
    </row>
    <row r="9196" spans="2:3" x14ac:dyDescent="0.55000000000000004">
      <c r="B9196" s="129"/>
      <c r="C9196" s="125"/>
    </row>
    <row r="9197" spans="2:3" x14ac:dyDescent="0.55000000000000004">
      <c r="B9197" s="129"/>
      <c r="C9197" s="125"/>
    </row>
    <row r="9198" spans="2:3" x14ac:dyDescent="0.55000000000000004">
      <c r="B9198" s="129"/>
      <c r="C9198" s="125"/>
    </row>
    <row r="9199" spans="2:3" x14ac:dyDescent="0.55000000000000004">
      <c r="B9199" s="129"/>
      <c r="C9199" s="125"/>
    </row>
    <row r="9200" spans="2:3" x14ac:dyDescent="0.55000000000000004">
      <c r="B9200" s="129"/>
      <c r="C9200" s="125"/>
    </row>
    <row r="9201" spans="2:3" x14ac:dyDescent="0.55000000000000004">
      <c r="B9201" s="129"/>
      <c r="C9201" s="125"/>
    </row>
    <row r="9202" spans="2:3" x14ac:dyDescent="0.55000000000000004">
      <c r="B9202" s="129"/>
      <c r="C9202" s="125"/>
    </row>
    <row r="9203" spans="2:3" x14ac:dyDescent="0.55000000000000004">
      <c r="B9203" s="129"/>
      <c r="C9203" s="125"/>
    </row>
    <row r="9204" spans="2:3" x14ac:dyDescent="0.55000000000000004">
      <c r="B9204" s="129"/>
      <c r="C9204" s="125"/>
    </row>
    <row r="9205" spans="2:3" x14ac:dyDescent="0.55000000000000004">
      <c r="B9205" s="129"/>
      <c r="C9205" s="125"/>
    </row>
    <row r="9206" spans="2:3" x14ac:dyDescent="0.55000000000000004">
      <c r="B9206" s="129"/>
      <c r="C9206" s="125"/>
    </row>
    <row r="9207" spans="2:3" x14ac:dyDescent="0.55000000000000004">
      <c r="B9207" s="129"/>
      <c r="C9207" s="125"/>
    </row>
    <row r="9208" spans="2:3" x14ac:dyDescent="0.55000000000000004">
      <c r="B9208" s="129"/>
      <c r="C9208" s="125"/>
    </row>
    <row r="9209" spans="2:3" x14ac:dyDescent="0.55000000000000004">
      <c r="B9209" s="129"/>
      <c r="C9209" s="125"/>
    </row>
    <row r="9210" spans="2:3" x14ac:dyDescent="0.55000000000000004">
      <c r="B9210" s="129"/>
      <c r="C9210" s="125"/>
    </row>
    <row r="9211" spans="2:3" x14ac:dyDescent="0.55000000000000004">
      <c r="B9211" s="129"/>
      <c r="C9211" s="125"/>
    </row>
    <row r="9212" spans="2:3" x14ac:dyDescent="0.55000000000000004">
      <c r="B9212" s="129"/>
      <c r="C9212" s="125"/>
    </row>
    <row r="9213" spans="2:3" x14ac:dyDescent="0.55000000000000004">
      <c r="B9213" s="129"/>
      <c r="C9213" s="125"/>
    </row>
    <row r="9214" spans="2:3" x14ac:dyDescent="0.55000000000000004">
      <c r="B9214" s="129"/>
      <c r="C9214" s="125"/>
    </row>
    <row r="9215" spans="2:3" x14ac:dyDescent="0.55000000000000004">
      <c r="B9215" s="129"/>
      <c r="C9215" s="125"/>
    </row>
    <row r="9216" spans="2:3" x14ac:dyDescent="0.55000000000000004">
      <c r="B9216" s="129"/>
      <c r="C9216" s="125"/>
    </row>
    <row r="9217" spans="2:3" x14ac:dyDescent="0.55000000000000004">
      <c r="B9217" s="129"/>
      <c r="C9217" s="125"/>
    </row>
    <row r="9218" spans="2:3" x14ac:dyDescent="0.55000000000000004">
      <c r="B9218" s="129"/>
      <c r="C9218" s="125"/>
    </row>
    <row r="9219" spans="2:3" x14ac:dyDescent="0.55000000000000004">
      <c r="B9219" s="129"/>
      <c r="C9219" s="125"/>
    </row>
    <row r="9220" spans="2:3" x14ac:dyDescent="0.55000000000000004">
      <c r="B9220" s="129"/>
      <c r="C9220" s="125"/>
    </row>
    <row r="9221" spans="2:3" x14ac:dyDescent="0.55000000000000004">
      <c r="B9221" s="129"/>
      <c r="C9221" s="125"/>
    </row>
    <row r="9222" spans="2:3" x14ac:dyDescent="0.55000000000000004">
      <c r="B9222" s="129"/>
      <c r="C9222" s="125"/>
    </row>
    <row r="9223" spans="2:3" x14ac:dyDescent="0.55000000000000004">
      <c r="B9223" s="129"/>
      <c r="C9223" s="125"/>
    </row>
    <row r="9224" spans="2:3" x14ac:dyDescent="0.55000000000000004">
      <c r="B9224" s="129"/>
      <c r="C9224" s="125"/>
    </row>
    <row r="9225" spans="2:3" x14ac:dyDescent="0.55000000000000004">
      <c r="B9225" s="129"/>
      <c r="C9225" s="125"/>
    </row>
    <row r="9226" spans="2:3" x14ac:dyDescent="0.55000000000000004">
      <c r="B9226" s="129"/>
      <c r="C9226" s="125"/>
    </row>
    <row r="9227" spans="2:3" x14ac:dyDescent="0.55000000000000004">
      <c r="B9227" s="129"/>
      <c r="C9227" s="125"/>
    </row>
    <row r="9228" spans="2:3" x14ac:dyDescent="0.55000000000000004">
      <c r="B9228" s="129"/>
      <c r="C9228" s="125"/>
    </row>
    <row r="9229" spans="2:3" x14ac:dyDescent="0.55000000000000004">
      <c r="B9229" s="129"/>
      <c r="C9229" s="125"/>
    </row>
    <row r="9230" spans="2:3" x14ac:dyDescent="0.55000000000000004">
      <c r="B9230" s="129"/>
      <c r="C9230" s="125"/>
    </row>
    <row r="9231" spans="2:3" x14ac:dyDescent="0.55000000000000004">
      <c r="B9231" s="129"/>
      <c r="C9231" s="125"/>
    </row>
    <row r="9232" spans="2:3" x14ac:dyDescent="0.55000000000000004">
      <c r="B9232" s="129"/>
      <c r="C9232" s="125"/>
    </row>
    <row r="9233" spans="2:3" x14ac:dyDescent="0.55000000000000004">
      <c r="B9233" s="129"/>
      <c r="C9233" s="125"/>
    </row>
    <row r="9234" spans="2:3" x14ac:dyDescent="0.55000000000000004">
      <c r="B9234" s="129"/>
      <c r="C9234" s="125"/>
    </row>
    <row r="9235" spans="2:3" x14ac:dyDescent="0.55000000000000004">
      <c r="B9235" s="129"/>
      <c r="C9235" s="125"/>
    </row>
    <row r="9236" spans="2:3" x14ac:dyDescent="0.55000000000000004">
      <c r="B9236" s="129"/>
      <c r="C9236" s="125"/>
    </row>
    <row r="9237" spans="2:3" x14ac:dyDescent="0.55000000000000004">
      <c r="B9237" s="129"/>
      <c r="C9237" s="125"/>
    </row>
    <row r="9238" spans="2:3" x14ac:dyDescent="0.55000000000000004">
      <c r="B9238" s="129"/>
      <c r="C9238" s="125"/>
    </row>
    <row r="9239" spans="2:3" x14ac:dyDescent="0.55000000000000004">
      <c r="B9239" s="129"/>
      <c r="C9239" s="125"/>
    </row>
    <row r="9240" spans="2:3" x14ac:dyDescent="0.55000000000000004">
      <c r="B9240" s="129"/>
      <c r="C9240" s="125"/>
    </row>
    <row r="9241" spans="2:3" x14ac:dyDescent="0.55000000000000004">
      <c r="B9241" s="129"/>
      <c r="C9241" s="125"/>
    </row>
    <row r="9242" spans="2:3" x14ac:dyDescent="0.55000000000000004">
      <c r="B9242" s="129"/>
      <c r="C9242" s="125"/>
    </row>
    <row r="9243" spans="2:3" x14ac:dyDescent="0.55000000000000004">
      <c r="B9243" s="129"/>
      <c r="C9243" s="125"/>
    </row>
    <row r="9244" spans="2:3" x14ac:dyDescent="0.55000000000000004">
      <c r="B9244" s="129"/>
      <c r="C9244" s="125"/>
    </row>
    <row r="9245" spans="2:3" x14ac:dyDescent="0.55000000000000004">
      <c r="B9245" s="129"/>
      <c r="C9245" s="125"/>
    </row>
    <row r="9246" spans="2:3" x14ac:dyDescent="0.55000000000000004">
      <c r="B9246" s="129"/>
      <c r="C9246" s="125"/>
    </row>
    <row r="9247" spans="2:3" x14ac:dyDescent="0.55000000000000004">
      <c r="B9247" s="129"/>
      <c r="C9247" s="125"/>
    </row>
    <row r="9248" spans="2:3" x14ac:dyDescent="0.55000000000000004">
      <c r="B9248" s="129"/>
      <c r="C9248" s="125"/>
    </row>
    <row r="9249" spans="2:3" x14ac:dyDescent="0.55000000000000004">
      <c r="B9249" s="129"/>
      <c r="C9249" s="125"/>
    </row>
    <row r="9250" spans="2:3" x14ac:dyDescent="0.55000000000000004">
      <c r="B9250" s="129"/>
      <c r="C9250" s="125"/>
    </row>
    <row r="9251" spans="2:3" x14ac:dyDescent="0.55000000000000004">
      <c r="B9251" s="129"/>
      <c r="C9251" s="125"/>
    </row>
    <row r="9252" spans="2:3" x14ac:dyDescent="0.55000000000000004">
      <c r="B9252" s="129"/>
      <c r="C9252" s="125"/>
    </row>
    <row r="9253" spans="2:3" x14ac:dyDescent="0.55000000000000004">
      <c r="B9253" s="129"/>
      <c r="C9253" s="125"/>
    </row>
    <row r="9254" spans="2:3" x14ac:dyDescent="0.55000000000000004">
      <c r="B9254" s="129"/>
      <c r="C9254" s="125"/>
    </row>
    <row r="9255" spans="2:3" x14ac:dyDescent="0.55000000000000004">
      <c r="B9255" s="129"/>
      <c r="C9255" s="125"/>
    </row>
    <row r="9256" spans="2:3" x14ac:dyDescent="0.55000000000000004">
      <c r="B9256" s="129"/>
      <c r="C9256" s="125"/>
    </row>
    <row r="9257" spans="2:3" x14ac:dyDescent="0.55000000000000004">
      <c r="B9257" s="129"/>
      <c r="C9257" s="125"/>
    </row>
    <row r="9258" spans="2:3" x14ac:dyDescent="0.55000000000000004">
      <c r="B9258" s="129"/>
      <c r="C9258" s="125"/>
    </row>
    <row r="9259" spans="2:3" x14ac:dyDescent="0.55000000000000004">
      <c r="B9259" s="129"/>
      <c r="C9259" s="125"/>
    </row>
    <row r="9260" spans="2:3" x14ac:dyDescent="0.55000000000000004">
      <c r="B9260" s="129"/>
      <c r="C9260" s="125"/>
    </row>
    <row r="9261" spans="2:3" x14ac:dyDescent="0.55000000000000004">
      <c r="B9261" s="129"/>
      <c r="C9261" s="125"/>
    </row>
    <row r="9262" spans="2:3" x14ac:dyDescent="0.55000000000000004">
      <c r="B9262" s="129"/>
      <c r="C9262" s="125"/>
    </row>
    <row r="9263" spans="2:3" x14ac:dyDescent="0.55000000000000004">
      <c r="B9263" s="129"/>
      <c r="C9263" s="125"/>
    </row>
    <row r="9264" spans="2:3" x14ac:dyDescent="0.55000000000000004">
      <c r="B9264" s="129"/>
      <c r="C9264" s="125"/>
    </row>
    <row r="9265" spans="2:3" x14ac:dyDescent="0.55000000000000004">
      <c r="B9265" s="129"/>
      <c r="C9265" s="125"/>
    </row>
    <row r="9266" spans="2:3" x14ac:dyDescent="0.55000000000000004">
      <c r="B9266" s="129"/>
      <c r="C9266" s="125"/>
    </row>
    <row r="9267" spans="2:3" x14ac:dyDescent="0.55000000000000004">
      <c r="B9267" s="129"/>
      <c r="C9267" s="125"/>
    </row>
    <row r="9268" spans="2:3" x14ac:dyDescent="0.55000000000000004">
      <c r="B9268" s="129"/>
      <c r="C9268" s="125"/>
    </row>
    <row r="9269" spans="2:3" x14ac:dyDescent="0.55000000000000004">
      <c r="B9269" s="129"/>
      <c r="C9269" s="125"/>
    </row>
    <row r="9270" spans="2:3" x14ac:dyDescent="0.55000000000000004">
      <c r="B9270" s="129"/>
      <c r="C9270" s="125"/>
    </row>
    <row r="9271" spans="2:3" x14ac:dyDescent="0.55000000000000004">
      <c r="B9271" s="129"/>
      <c r="C9271" s="125"/>
    </row>
    <row r="9272" spans="2:3" x14ac:dyDescent="0.55000000000000004">
      <c r="B9272" s="129"/>
      <c r="C9272" s="125"/>
    </row>
    <row r="9273" spans="2:3" x14ac:dyDescent="0.55000000000000004">
      <c r="B9273" s="129"/>
      <c r="C9273" s="125"/>
    </row>
    <row r="9274" spans="2:3" x14ac:dyDescent="0.55000000000000004">
      <c r="B9274" s="129"/>
      <c r="C9274" s="125"/>
    </row>
    <row r="9275" spans="2:3" x14ac:dyDescent="0.55000000000000004">
      <c r="B9275" s="129"/>
      <c r="C9275" s="125"/>
    </row>
    <row r="9276" spans="2:3" x14ac:dyDescent="0.55000000000000004">
      <c r="B9276" s="129"/>
      <c r="C9276" s="125"/>
    </row>
    <row r="9277" spans="2:3" x14ac:dyDescent="0.55000000000000004">
      <c r="B9277" s="129"/>
      <c r="C9277" s="125"/>
    </row>
    <row r="9278" spans="2:3" x14ac:dyDescent="0.55000000000000004">
      <c r="B9278" s="129"/>
      <c r="C9278" s="125"/>
    </row>
    <row r="9279" spans="2:3" x14ac:dyDescent="0.55000000000000004">
      <c r="B9279" s="129"/>
      <c r="C9279" s="125"/>
    </row>
    <row r="9280" spans="2:3" x14ac:dyDescent="0.55000000000000004">
      <c r="B9280" s="129"/>
      <c r="C9280" s="125"/>
    </row>
    <row r="9281" spans="2:3" x14ac:dyDescent="0.55000000000000004">
      <c r="B9281" s="129"/>
      <c r="C9281" s="125"/>
    </row>
    <row r="9282" spans="2:3" x14ac:dyDescent="0.55000000000000004">
      <c r="B9282" s="129"/>
      <c r="C9282" s="125"/>
    </row>
    <row r="9283" spans="2:3" x14ac:dyDescent="0.55000000000000004">
      <c r="B9283" s="129"/>
      <c r="C9283" s="125"/>
    </row>
    <row r="9284" spans="2:3" x14ac:dyDescent="0.55000000000000004">
      <c r="B9284" s="129"/>
      <c r="C9284" s="125"/>
    </row>
    <row r="9285" spans="2:3" x14ac:dyDescent="0.55000000000000004">
      <c r="B9285" s="129"/>
      <c r="C9285" s="125"/>
    </row>
    <row r="9286" spans="2:3" x14ac:dyDescent="0.55000000000000004">
      <c r="B9286" s="129"/>
      <c r="C9286" s="125"/>
    </row>
    <row r="9287" spans="2:3" x14ac:dyDescent="0.55000000000000004">
      <c r="B9287" s="129"/>
      <c r="C9287" s="125"/>
    </row>
    <row r="9288" spans="2:3" x14ac:dyDescent="0.55000000000000004">
      <c r="B9288" s="129"/>
      <c r="C9288" s="125"/>
    </row>
    <row r="9289" spans="2:3" x14ac:dyDescent="0.55000000000000004">
      <c r="B9289" s="129"/>
      <c r="C9289" s="125"/>
    </row>
    <row r="9290" spans="2:3" x14ac:dyDescent="0.55000000000000004">
      <c r="B9290" s="129"/>
      <c r="C9290" s="125"/>
    </row>
    <row r="9291" spans="2:3" x14ac:dyDescent="0.55000000000000004">
      <c r="B9291" s="129"/>
      <c r="C9291" s="125"/>
    </row>
    <row r="9292" spans="2:3" x14ac:dyDescent="0.55000000000000004">
      <c r="B9292" s="129"/>
      <c r="C9292" s="125"/>
    </row>
    <row r="9293" spans="2:3" x14ac:dyDescent="0.55000000000000004">
      <c r="B9293" s="129"/>
      <c r="C9293" s="125"/>
    </row>
    <row r="9294" spans="2:3" x14ac:dyDescent="0.55000000000000004">
      <c r="B9294" s="129"/>
      <c r="C9294" s="125"/>
    </row>
    <row r="9295" spans="2:3" x14ac:dyDescent="0.55000000000000004">
      <c r="B9295" s="129"/>
      <c r="C9295" s="125"/>
    </row>
    <row r="9296" spans="2:3" x14ac:dyDescent="0.55000000000000004">
      <c r="B9296" s="129"/>
      <c r="C9296" s="125"/>
    </row>
    <row r="9297" spans="2:3" x14ac:dyDescent="0.55000000000000004">
      <c r="B9297" s="129"/>
      <c r="C9297" s="125"/>
    </row>
    <row r="9298" spans="2:3" x14ac:dyDescent="0.55000000000000004">
      <c r="B9298" s="129"/>
      <c r="C9298" s="125"/>
    </row>
    <row r="9299" spans="2:3" x14ac:dyDescent="0.55000000000000004">
      <c r="B9299" s="129"/>
      <c r="C9299" s="125"/>
    </row>
    <row r="9300" spans="2:3" x14ac:dyDescent="0.55000000000000004">
      <c r="B9300" s="129"/>
      <c r="C9300" s="125"/>
    </row>
    <row r="9301" spans="2:3" x14ac:dyDescent="0.55000000000000004">
      <c r="B9301" s="129"/>
      <c r="C9301" s="125"/>
    </row>
    <row r="9302" spans="2:3" x14ac:dyDescent="0.55000000000000004">
      <c r="B9302" s="129"/>
      <c r="C9302" s="125"/>
    </row>
    <row r="9303" spans="2:3" x14ac:dyDescent="0.55000000000000004">
      <c r="B9303" s="129"/>
      <c r="C9303" s="125"/>
    </row>
    <row r="9304" spans="2:3" x14ac:dyDescent="0.55000000000000004">
      <c r="B9304" s="129"/>
      <c r="C9304" s="125"/>
    </row>
    <row r="9305" spans="2:3" x14ac:dyDescent="0.55000000000000004">
      <c r="B9305" s="129"/>
      <c r="C9305" s="125"/>
    </row>
    <row r="9306" spans="2:3" x14ac:dyDescent="0.55000000000000004">
      <c r="B9306" s="129"/>
      <c r="C9306" s="125"/>
    </row>
    <row r="9307" spans="2:3" x14ac:dyDescent="0.55000000000000004">
      <c r="B9307" s="129"/>
      <c r="C9307" s="125"/>
    </row>
    <row r="9308" spans="2:3" x14ac:dyDescent="0.55000000000000004">
      <c r="B9308" s="129"/>
      <c r="C9308" s="125"/>
    </row>
    <row r="9309" spans="2:3" x14ac:dyDescent="0.55000000000000004">
      <c r="B9309" s="129"/>
      <c r="C9309" s="125"/>
    </row>
    <row r="9310" spans="2:3" x14ac:dyDescent="0.55000000000000004">
      <c r="B9310" s="129"/>
      <c r="C9310" s="125"/>
    </row>
    <row r="9311" spans="2:3" x14ac:dyDescent="0.55000000000000004">
      <c r="B9311" s="129"/>
      <c r="C9311" s="125"/>
    </row>
    <row r="9312" spans="2:3" x14ac:dyDescent="0.55000000000000004">
      <c r="B9312" s="129"/>
      <c r="C9312" s="125"/>
    </row>
    <row r="9313" spans="2:3" x14ac:dyDescent="0.55000000000000004">
      <c r="B9313" s="129"/>
      <c r="C9313" s="125"/>
    </row>
    <row r="9314" spans="2:3" x14ac:dyDescent="0.55000000000000004">
      <c r="B9314" s="129"/>
      <c r="C9314" s="125"/>
    </row>
    <row r="9315" spans="2:3" x14ac:dyDescent="0.55000000000000004">
      <c r="B9315" s="129"/>
      <c r="C9315" s="125"/>
    </row>
    <row r="9316" spans="2:3" x14ac:dyDescent="0.55000000000000004">
      <c r="B9316" s="129"/>
      <c r="C9316" s="125"/>
    </row>
    <row r="9317" spans="2:3" x14ac:dyDescent="0.55000000000000004">
      <c r="B9317" s="129"/>
      <c r="C9317" s="125"/>
    </row>
    <row r="9318" spans="2:3" x14ac:dyDescent="0.55000000000000004">
      <c r="B9318" s="129"/>
      <c r="C9318" s="125"/>
    </row>
    <row r="9319" spans="2:3" x14ac:dyDescent="0.55000000000000004">
      <c r="B9319" s="129"/>
      <c r="C9319" s="125"/>
    </row>
    <row r="9320" spans="2:3" x14ac:dyDescent="0.55000000000000004">
      <c r="B9320" s="129"/>
      <c r="C9320" s="125"/>
    </row>
    <row r="9321" spans="2:3" x14ac:dyDescent="0.55000000000000004">
      <c r="B9321" s="129"/>
      <c r="C9321" s="125"/>
    </row>
    <row r="9322" spans="2:3" x14ac:dyDescent="0.55000000000000004">
      <c r="B9322" s="129"/>
      <c r="C9322" s="125"/>
    </row>
    <row r="9323" spans="2:3" x14ac:dyDescent="0.55000000000000004">
      <c r="B9323" s="129"/>
      <c r="C9323" s="125"/>
    </row>
    <row r="9324" spans="2:3" x14ac:dyDescent="0.55000000000000004">
      <c r="B9324" s="129"/>
      <c r="C9324" s="125"/>
    </row>
    <row r="9325" spans="2:3" x14ac:dyDescent="0.55000000000000004">
      <c r="B9325" s="129"/>
      <c r="C9325" s="125"/>
    </row>
    <row r="9326" spans="2:3" x14ac:dyDescent="0.55000000000000004">
      <c r="B9326" s="129"/>
      <c r="C9326" s="125"/>
    </row>
    <row r="9327" spans="2:3" x14ac:dyDescent="0.55000000000000004">
      <c r="B9327" s="129"/>
      <c r="C9327" s="125"/>
    </row>
    <row r="9328" spans="2:3" x14ac:dyDescent="0.55000000000000004">
      <c r="B9328" s="129"/>
      <c r="C9328" s="125"/>
    </row>
    <row r="9329" spans="2:3" x14ac:dyDescent="0.55000000000000004">
      <c r="B9329" s="129"/>
      <c r="C9329" s="125"/>
    </row>
    <row r="9330" spans="2:3" x14ac:dyDescent="0.55000000000000004">
      <c r="B9330" s="129"/>
      <c r="C9330" s="125"/>
    </row>
    <row r="9331" spans="2:3" x14ac:dyDescent="0.55000000000000004">
      <c r="B9331" s="129"/>
      <c r="C9331" s="125"/>
    </row>
    <row r="9332" spans="2:3" x14ac:dyDescent="0.55000000000000004">
      <c r="B9332" s="129"/>
      <c r="C9332" s="125"/>
    </row>
    <row r="9333" spans="2:3" x14ac:dyDescent="0.55000000000000004">
      <c r="B9333" s="129"/>
      <c r="C9333" s="125"/>
    </row>
    <row r="9334" spans="2:3" x14ac:dyDescent="0.55000000000000004">
      <c r="B9334" s="129"/>
      <c r="C9334" s="125"/>
    </row>
    <row r="9335" spans="2:3" x14ac:dyDescent="0.55000000000000004">
      <c r="B9335" s="129"/>
      <c r="C9335" s="125"/>
    </row>
    <row r="9336" spans="2:3" x14ac:dyDescent="0.55000000000000004">
      <c r="B9336" s="129"/>
      <c r="C9336" s="125"/>
    </row>
    <row r="9337" spans="2:3" x14ac:dyDescent="0.55000000000000004">
      <c r="B9337" s="129"/>
      <c r="C9337" s="125"/>
    </row>
    <row r="9338" spans="2:3" x14ac:dyDescent="0.55000000000000004">
      <c r="B9338" s="129"/>
      <c r="C9338" s="125"/>
    </row>
    <row r="9339" spans="2:3" x14ac:dyDescent="0.55000000000000004">
      <c r="B9339" s="129"/>
      <c r="C9339" s="125"/>
    </row>
    <row r="9340" spans="2:3" x14ac:dyDescent="0.55000000000000004">
      <c r="B9340" s="129"/>
      <c r="C9340" s="125"/>
    </row>
    <row r="9341" spans="2:3" x14ac:dyDescent="0.55000000000000004">
      <c r="B9341" s="129"/>
      <c r="C9341" s="125"/>
    </row>
    <row r="9342" spans="2:3" x14ac:dyDescent="0.55000000000000004">
      <c r="B9342" s="129"/>
      <c r="C9342" s="125"/>
    </row>
    <row r="9343" spans="2:3" x14ac:dyDescent="0.55000000000000004">
      <c r="B9343" s="129"/>
      <c r="C9343" s="125"/>
    </row>
    <row r="9344" spans="2:3" x14ac:dyDescent="0.55000000000000004">
      <c r="B9344" s="129"/>
      <c r="C9344" s="125"/>
    </row>
    <row r="9345" spans="2:3" x14ac:dyDescent="0.55000000000000004">
      <c r="B9345" s="129"/>
      <c r="C9345" s="125"/>
    </row>
    <row r="9346" spans="2:3" x14ac:dyDescent="0.55000000000000004">
      <c r="B9346" s="129"/>
      <c r="C9346" s="125"/>
    </row>
    <row r="9347" spans="2:3" x14ac:dyDescent="0.55000000000000004">
      <c r="B9347" s="129"/>
      <c r="C9347" s="125"/>
    </row>
    <row r="9348" spans="2:3" x14ac:dyDescent="0.55000000000000004">
      <c r="B9348" s="129"/>
      <c r="C9348" s="125"/>
    </row>
    <row r="9349" spans="2:3" x14ac:dyDescent="0.55000000000000004">
      <c r="B9349" s="129"/>
      <c r="C9349" s="125"/>
    </row>
    <row r="9350" spans="2:3" x14ac:dyDescent="0.55000000000000004">
      <c r="B9350" s="129"/>
      <c r="C9350" s="125"/>
    </row>
    <row r="9351" spans="2:3" x14ac:dyDescent="0.55000000000000004">
      <c r="B9351" s="129"/>
      <c r="C9351" s="125"/>
    </row>
    <row r="9352" spans="2:3" x14ac:dyDescent="0.55000000000000004">
      <c r="B9352" s="129"/>
      <c r="C9352" s="125"/>
    </row>
    <row r="9353" spans="2:3" x14ac:dyDescent="0.55000000000000004">
      <c r="B9353" s="129"/>
      <c r="C9353" s="125"/>
    </row>
    <row r="9354" spans="2:3" x14ac:dyDescent="0.55000000000000004">
      <c r="B9354" s="129"/>
      <c r="C9354" s="125"/>
    </row>
    <row r="9355" spans="2:3" x14ac:dyDescent="0.55000000000000004">
      <c r="B9355" s="129"/>
      <c r="C9355" s="125"/>
    </row>
    <row r="9356" spans="2:3" x14ac:dyDescent="0.55000000000000004">
      <c r="B9356" s="129"/>
      <c r="C9356" s="125"/>
    </row>
    <row r="9357" spans="2:3" x14ac:dyDescent="0.55000000000000004">
      <c r="B9357" s="129"/>
      <c r="C9357" s="125"/>
    </row>
    <row r="9358" spans="2:3" x14ac:dyDescent="0.55000000000000004">
      <c r="B9358" s="129"/>
      <c r="C9358" s="125"/>
    </row>
    <row r="9359" spans="2:3" x14ac:dyDescent="0.55000000000000004">
      <c r="B9359" s="129"/>
      <c r="C9359" s="125"/>
    </row>
    <row r="9360" spans="2:3" x14ac:dyDescent="0.55000000000000004">
      <c r="B9360" s="129"/>
      <c r="C9360" s="125"/>
    </row>
    <row r="9361" spans="2:3" x14ac:dyDescent="0.55000000000000004">
      <c r="B9361" s="129"/>
      <c r="C9361" s="125"/>
    </row>
    <row r="9362" spans="2:3" x14ac:dyDescent="0.55000000000000004">
      <c r="B9362" s="129"/>
      <c r="C9362" s="125"/>
    </row>
    <row r="9363" spans="2:3" x14ac:dyDescent="0.55000000000000004">
      <c r="B9363" s="129"/>
      <c r="C9363" s="125"/>
    </row>
    <row r="9364" spans="2:3" x14ac:dyDescent="0.55000000000000004">
      <c r="B9364" s="129"/>
      <c r="C9364" s="125"/>
    </row>
    <row r="9365" spans="2:3" x14ac:dyDescent="0.55000000000000004">
      <c r="B9365" s="129"/>
      <c r="C9365" s="125"/>
    </row>
    <row r="9366" spans="2:3" x14ac:dyDescent="0.55000000000000004">
      <c r="B9366" s="129"/>
      <c r="C9366" s="125"/>
    </row>
    <row r="9367" spans="2:3" x14ac:dyDescent="0.55000000000000004">
      <c r="B9367" s="129"/>
      <c r="C9367" s="125"/>
    </row>
    <row r="9368" spans="2:3" x14ac:dyDescent="0.55000000000000004">
      <c r="B9368" s="129"/>
      <c r="C9368" s="125"/>
    </row>
    <row r="9369" spans="2:3" x14ac:dyDescent="0.55000000000000004">
      <c r="B9369" s="129"/>
      <c r="C9369" s="125"/>
    </row>
    <row r="9370" spans="2:3" x14ac:dyDescent="0.55000000000000004">
      <c r="B9370" s="129"/>
      <c r="C9370" s="125"/>
    </row>
    <row r="9371" spans="2:3" x14ac:dyDescent="0.55000000000000004">
      <c r="B9371" s="129"/>
      <c r="C9371" s="125"/>
    </row>
    <row r="9372" spans="2:3" x14ac:dyDescent="0.55000000000000004">
      <c r="B9372" s="129"/>
      <c r="C9372" s="125"/>
    </row>
    <row r="9373" spans="2:3" x14ac:dyDescent="0.55000000000000004">
      <c r="B9373" s="129"/>
      <c r="C9373" s="125"/>
    </row>
    <row r="9374" spans="2:3" x14ac:dyDescent="0.55000000000000004">
      <c r="B9374" s="129"/>
      <c r="C9374" s="125"/>
    </row>
    <row r="9375" spans="2:3" x14ac:dyDescent="0.55000000000000004">
      <c r="B9375" s="129"/>
      <c r="C9375" s="125"/>
    </row>
    <row r="9376" spans="2:3" x14ac:dyDescent="0.55000000000000004">
      <c r="B9376" s="129"/>
      <c r="C9376" s="125"/>
    </row>
    <row r="9377" spans="2:3" x14ac:dyDescent="0.55000000000000004">
      <c r="B9377" s="129"/>
      <c r="C9377" s="125"/>
    </row>
    <row r="9378" spans="2:3" x14ac:dyDescent="0.55000000000000004">
      <c r="B9378" s="129"/>
      <c r="C9378" s="125"/>
    </row>
    <row r="9379" spans="2:3" x14ac:dyDescent="0.55000000000000004">
      <c r="B9379" s="129"/>
      <c r="C9379" s="125"/>
    </row>
    <row r="9380" spans="2:3" x14ac:dyDescent="0.55000000000000004">
      <c r="B9380" s="129"/>
      <c r="C9380" s="125"/>
    </row>
    <row r="9381" spans="2:3" x14ac:dyDescent="0.55000000000000004">
      <c r="B9381" s="129"/>
      <c r="C9381" s="125"/>
    </row>
    <row r="9382" spans="2:3" x14ac:dyDescent="0.55000000000000004">
      <c r="B9382" s="129"/>
      <c r="C9382" s="125"/>
    </row>
    <row r="9383" spans="2:3" x14ac:dyDescent="0.55000000000000004">
      <c r="B9383" s="129"/>
      <c r="C9383" s="125"/>
    </row>
    <row r="9384" spans="2:3" x14ac:dyDescent="0.55000000000000004">
      <c r="B9384" s="129"/>
      <c r="C9384" s="125"/>
    </row>
    <row r="9385" spans="2:3" x14ac:dyDescent="0.55000000000000004">
      <c r="B9385" s="129"/>
      <c r="C9385" s="125"/>
    </row>
    <row r="9386" spans="2:3" x14ac:dyDescent="0.55000000000000004">
      <c r="B9386" s="129"/>
      <c r="C9386" s="125"/>
    </row>
    <row r="9387" spans="2:3" x14ac:dyDescent="0.55000000000000004">
      <c r="B9387" s="129"/>
      <c r="C9387" s="125"/>
    </row>
    <row r="9388" spans="2:3" x14ac:dyDescent="0.55000000000000004">
      <c r="B9388" s="129"/>
      <c r="C9388" s="125"/>
    </row>
    <row r="9389" spans="2:3" x14ac:dyDescent="0.55000000000000004">
      <c r="B9389" s="129"/>
      <c r="C9389" s="125"/>
    </row>
    <row r="9390" spans="2:3" x14ac:dyDescent="0.55000000000000004">
      <c r="B9390" s="129"/>
      <c r="C9390" s="125"/>
    </row>
    <row r="9391" spans="2:3" x14ac:dyDescent="0.55000000000000004">
      <c r="B9391" s="129"/>
      <c r="C9391" s="125"/>
    </row>
    <row r="9392" spans="2:3" x14ac:dyDescent="0.55000000000000004">
      <c r="B9392" s="129"/>
      <c r="C9392" s="125"/>
    </row>
    <row r="9393" spans="2:3" x14ac:dyDescent="0.55000000000000004">
      <c r="B9393" s="129"/>
      <c r="C9393" s="125"/>
    </row>
    <row r="9394" spans="2:3" x14ac:dyDescent="0.55000000000000004">
      <c r="B9394" s="129"/>
      <c r="C9394" s="125"/>
    </row>
    <row r="9395" spans="2:3" x14ac:dyDescent="0.55000000000000004">
      <c r="B9395" s="129"/>
      <c r="C9395" s="125"/>
    </row>
    <row r="9396" spans="2:3" x14ac:dyDescent="0.55000000000000004">
      <c r="B9396" s="129"/>
      <c r="C9396" s="125"/>
    </row>
    <row r="9397" spans="2:3" x14ac:dyDescent="0.55000000000000004">
      <c r="B9397" s="129"/>
      <c r="C9397" s="125"/>
    </row>
    <row r="9398" spans="2:3" x14ac:dyDescent="0.55000000000000004">
      <c r="B9398" s="129"/>
      <c r="C9398" s="125"/>
    </row>
    <row r="9399" spans="2:3" x14ac:dyDescent="0.55000000000000004">
      <c r="B9399" s="129"/>
      <c r="C9399" s="125"/>
    </row>
    <row r="9400" spans="2:3" x14ac:dyDescent="0.55000000000000004">
      <c r="B9400" s="129"/>
      <c r="C9400" s="125"/>
    </row>
    <row r="9401" spans="2:3" x14ac:dyDescent="0.55000000000000004">
      <c r="B9401" s="129"/>
      <c r="C9401" s="125"/>
    </row>
    <row r="9402" spans="2:3" x14ac:dyDescent="0.55000000000000004">
      <c r="B9402" s="129"/>
      <c r="C9402" s="125"/>
    </row>
    <row r="9403" spans="2:3" x14ac:dyDescent="0.55000000000000004">
      <c r="B9403" s="129"/>
      <c r="C9403" s="125"/>
    </row>
    <row r="9404" spans="2:3" x14ac:dyDescent="0.55000000000000004">
      <c r="B9404" s="129"/>
      <c r="C9404" s="125"/>
    </row>
    <row r="9405" spans="2:3" x14ac:dyDescent="0.55000000000000004">
      <c r="B9405" s="129"/>
      <c r="C9405" s="125"/>
    </row>
    <row r="9406" spans="2:3" x14ac:dyDescent="0.55000000000000004">
      <c r="B9406" s="129"/>
      <c r="C9406" s="125"/>
    </row>
    <row r="9407" spans="2:3" x14ac:dyDescent="0.55000000000000004">
      <c r="B9407" s="129"/>
      <c r="C9407" s="125"/>
    </row>
    <row r="9408" spans="2:3" x14ac:dyDescent="0.55000000000000004">
      <c r="B9408" s="129"/>
      <c r="C9408" s="125"/>
    </row>
    <row r="9409" spans="2:3" x14ac:dyDescent="0.55000000000000004">
      <c r="B9409" s="129"/>
      <c r="C9409" s="125"/>
    </row>
    <row r="9410" spans="2:3" x14ac:dyDescent="0.55000000000000004">
      <c r="B9410" s="129"/>
      <c r="C9410" s="125"/>
    </row>
    <row r="9411" spans="2:3" x14ac:dyDescent="0.55000000000000004">
      <c r="B9411" s="129"/>
      <c r="C9411" s="125"/>
    </row>
    <row r="9412" spans="2:3" x14ac:dyDescent="0.55000000000000004">
      <c r="B9412" s="129"/>
      <c r="C9412" s="125"/>
    </row>
    <row r="9413" spans="2:3" x14ac:dyDescent="0.55000000000000004">
      <c r="B9413" s="129"/>
      <c r="C9413" s="125"/>
    </row>
    <row r="9414" spans="2:3" x14ac:dyDescent="0.55000000000000004">
      <c r="B9414" s="129"/>
      <c r="C9414" s="125"/>
    </row>
    <row r="9415" spans="2:3" x14ac:dyDescent="0.55000000000000004">
      <c r="B9415" s="129"/>
      <c r="C9415" s="125"/>
    </row>
    <row r="9416" spans="2:3" x14ac:dyDescent="0.55000000000000004">
      <c r="B9416" s="129"/>
      <c r="C9416" s="125"/>
    </row>
    <row r="9417" spans="2:3" x14ac:dyDescent="0.55000000000000004">
      <c r="B9417" s="129"/>
      <c r="C9417" s="125"/>
    </row>
    <row r="9418" spans="2:3" x14ac:dyDescent="0.55000000000000004">
      <c r="B9418" s="129"/>
      <c r="C9418" s="125"/>
    </row>
    <row r="9419" spans="2:3" x14ac:dyDescent="0.55000000000000004">
      <c r="B9419" s="129"/>
      <c r="C9419" s="125"/>
    </row>
    <row r="9420" spans="2:3" x14ac:dyDescent="0.55000000000000004">
      <c r="B9420" s="129"/>
      <c r="C9420" s="125"/>
    </row>
    <row r="9421" spans="2:3" x14ac:dyDescent="0.55000000000000004">
      <c r="B9421" s="129"/>
      <c r="C9421" s="125"/>
    </row>
    <row r="9422" spans="2:3" x14ac:dyDescent="0.55000000000000004">
      <c r="B9422" s="129"/>
      <c r="C9422" s="125"/>
    </row>
    <row r="9423" spans="2:3" x14ac:dyDescent="0.55000000000000004">
      <c r="B9423" s="129"/>
      <c r="C9423" s="125"/>
    </row>
    <row r="9424" spans="2:3" x14ac:dyDescent="0.55000000000000004">
      <c r="B9424" s="129"/>
      <c r="C9424" s="125"/>
    </row>
    <row r="9425" spans="2:3" x14ac:dyDescent="0.55000000000000004">
      <c r="B9425" s="129"/>
      <c r="C9425" s="125"/>
    </row>
    <row r="9426" spans="2:3" x14ac:dyDescent="0.55000000000000004">
      <c r="B9426" s="129"/>
      <c r="C9426" s="125"/>
    </row>
    <row r="9427" spans="2:3" x14ac:dyDescent="0.55000000000000004">
      <c r="B9427" s="129"/>
      <c r="C9427" s="125"/>
    </row>
    <row r="9428" spans="2:3" x14ac:dyDescent="0.55000000000000004">
      <c r="B9428" s="129"/>
      <c r="C9428" s="125"/>
    </row>
    <row r="9429" spans="2:3" x14ac:dyDescent="0.55000000000000004">
      <c r="B9429" s="129"/>
      <c r="C9429" s="125"/>
    </row>
    <row r="9430" spans="2:3" x14ac:dyDescent="0.55000000000000004">
      <c r="B9430" s="129"/>
      <c r="C9430" s="125"/>
    </row>
    <row r="9431" spans="2:3" x14ac:dyDescent="0.55000000000000004">
      <c r="B9431" s="129"/>
      <c r="C9431" s="125"/>
    </row>
    <row r="9432" spans="2:3" x14ac:dyDescent="0.55000000000000004">
      <c r="B9432" s="129"/>
      <c r="C9432" s="125"/>
    </row>
    <row r="9433" spans="2:3" x14ac:dyDescent="0.55000000000000004">
      <c r="B9433" s="129"/>
      <c r="C9433" s="125"/>
    </row>
    <row r="9434" spans="2:3" x14ac:dyDescent="0.55000000000000004">
      <c r="B9434" s="129"/>
      <c r="C9434" s="125"/>
    </row>
    <row r="9435" spans="2:3" x14ac:dyDescent="0.55000000000000004">
      <c r="B9435" s="129"/>
      <c r="C9435" s="125"/>
    </row>
    <row r="9436" spans="2:3" x14ac:dyDescent="0.55000000000000004">
      <c r="B9436" s="129"/>
      <c r="C9436" s="125"/>
    </row>
    <row r="9437" spans="2:3" x14ac:dyDescent="0.55000000000000004">
      <c r="B9437" s="129"/>
      <c r="C9437" s="125"/>
    </row>
    <row r="9438" spans="2:3" x14ac:dyDescent="0.55000000000000004">
      <c r="B9438" s="129"/>
      <c r="C9438" s="125"/>
    </row>
    <row r="9439" spans="2:3" x14ac:dyDescent="0.55000000000000004">
      <c r="B9439" s="129"/>
      <c r="C9439" s="125"/>
    </row>
    <row r="9440" spans="2:3" x14ac:dyDescent="0.55000000000000004">
      <c r="B9440" s="129"/>
      <c r="C9440" s="125"/>
    </row>
    <row r="9441" spans="2:3" x14ac:dyDescent="0.55000000000000004">
      <c r="B9441" s="129"/>
      <c r="C9441" s="125"/>
    </row>
    <row r="9442" spans="2:3" x14ac:dyDescent="0.55000000000000004">
      <c r="B9442" s="129"/>
      <c r="C9442" s="125"/>
    </row>
    <row r="9443" spans="2:3" x14ac:dyDescent="0.55000000000000004">
      <c r="B9443" s="129"/>
      <c r="C9443" s="125"/>
    </row>
    <row r="9444" spans="2:3" x14ac:dyDescent="0.55000000000000004">
      <c r="B9444" s="129"/>
      <c r="C9444" s="125"/>
    </row>
    <row r="9445" spans="2:3" x14ac:dyDescent="0.55000000000000004">
      <c r="B9445" s="129"/>
      <c r="C9445" s="125"/>
    </row>
    <row r="9446" spans="2:3" x14ac:dyDescent="0.55000000000000004">
      <c r="B9446" s="129"/>
      <c r="C9446" s="125"/>
    </row>
    <row r="9447" spans="2:3" x14ac:dyDescent="0.55000000000000004">
      <c r="B9447" s="129"/>
      <c r="C9447" s="125"/>
    </row>
    <row r="9448" spans="2:3" x14ac:dyDescent="0.55000000000000004">
      <c r="B9448" s="129"/>
      <c r="C9448" s="125"/>
    </row>
    <row r="9449" spans="2:3" x14ac:dyDescent="0.55000000000000004">
      <c r="B9449" s="129"/>
      <c r="C9449" s="125"/>
    </row>
    <row r="9450" spans="2:3" x14ac:dyDescent="0.55000000000000004">
      <c r="B9450" s="129"/>
      <c r="C9450" s="125"/>
    </row>
    <row r="9451" spans="2:3" x14ac:dyDescent="0.55000000000000004">
      <c r="B9451" s="129"/>
      <c r="C9451" s="125"/>
    </row>
    <row r="9452" spans="2:3" x14ac:dyDescent="0.55000000000000004">
      <c r="B9452" s="129"/>
      <c r="C9452" s="125"/>
    </row>
    <row r="9453" spans="2:3" x14ac:dyDescent="0.55000000000000004">
      <c r="B9453" s="129"/>
      <c r="C9453" s="125"/>
    </row>
    <row r="9454" spans="2:3" x14ac:dyDescent="0.55000000000000004">
      <c r="B9454" s="129"/>
      <c r="C9454" s="125"/>
    </row>
    <row r="9455" spans="2:3" x14ac:dyDescent="0.55000000000000004">
      <c r="B9455" s="129"/>
      <c r="C9455" s="125"/>
    </row>
    <row r="9456" spans="2:3" x14ac:dyDescent="0.55000000000000004">
      <c r="B9456" s="129"/>
      <c r="C9456" s="125"/>
    </row>
    <row r="9457" spans="2:3" x14ac:dyDescent="0.55000000000000004">
      <c r="B9457" s="129"/>
      <c r="C9457" s="125"/>
    </row>
    <row r="9458" spans="2:3" x14ac:dyDescent="0.55000000000000004">
      <c r="B9458" s="129"/>
      <c r="C9458" s="125"/>
    </row>
    <row r="9459" spans="2:3" x14ac:dyDescent="0.55000000000000004">
      <c r="B9459" s="129"/>
      <c r="C9459" s="125"/>
    </row>
    <row r="9460" spans="2:3" x14ac:dyDescent="0.55000000000000004">
      <c r="B9460" s="129"/>
      <c r="C9460" s="125"/>
    </row>
    <row r="9461" spans="2:3" x14ac:dyDescent="0.55000000000000004">
      <c r="B9461" s="129"/>
      <c r="C9461" s="125"/>
    </row>
    <row r="9462" spans="2:3" x14ac:dyDescent="0.55000000000000004">
      <c r="B9462" s="129"/>
      <c r="C9462" s="125"/>
    </row>
    <row r="9463" spans="2:3" x14ac:dyDescent="0.55000000000000004">
      <c r="B9463" s="129"/>
      <c r="C9463" s="125"/>
    </row>
    <row r="9464" spans="2:3" x14ac:dyDescent="0.55000000000000004">
      <c r="B9464" s="129"/>
      <c r="C9464" s="125"/>
    </row>
    <row r="9465" spans="2:3" x14ac:dyDescent="0.55000000000000004">
      <c r="B9465" s="129"/>
      <c r="C9465" s="125"/>
    </row>
    <row r="9466" spans="2:3" x14ac:dyDescent="0.55000000000000004">
      <c r="B9466" s="129"/>
      <c r="C9466" s="125"/>
    </row>
    <row r="9467" spans="2:3" x14ac:dyDescent="0.55000000000000004">
      <c r="B9467" s="129"/>
      <c r="C9467" s="125"/>
    </row>
    <row r="9468" spans="2:3" x14ac:dyDescent="0.55000000000000004">
      <c r="B9468" s="129"/>
      <c r="C9468" s="125"/>
    </row>
    <row r="9469" spans="2:3" x14ac:dyDescent="0.55000000000000004">
      <c r="B9469" s="129"/>
      <c r="C9469" s="125"/>
    </row>
    <row r="9470" spans="2:3" x14ac:dyDescent="0.55000000000000004">
      <c r="B9470" s="129"/>
      <c r="C9470" s="125"/>
    </row>
    <row r="9471" spans="2:3" x14ac:dyDescent="0.55000000000000004">
      <c r="B9471" s="129"/>
      <c r="C9471" s="125"/>
    </row>
    <row r="9472" spans="2:3" x14ac:dyDescent="0.55000000000000004">
      <c r="B9472" s="129"/>
      <c r="C9472" s="125"/>
    </row>
    <row r="9473" spans="2:3" x14ac:dyDescent="0.55000000000000004">
      <c r="B9473" s="129"/>
      <c r="C9473" s="125"/>
    </row>
    <row r="9474" spans="2:3" x14ac:dyDescent="0.55000000000000004">
      <c r="B9474" s="129"/>
      <c r="C9474" s="125"/>
    </row>
    <row r="9475" spans="2:3" x14ac:dyDescent="0.55000000000000004">
      <c r="B9475" s="129"/>
      <c r="C9475" s="125"/>
    </row>
    <row r="9476" spans="2:3" x14ac:dyDescent="0.55000000000000004">
      <c r="B9476" s="129"/>
      <c r="C9476" s="125"/>
    </row>
    <row r="9477" spans="2:3" x14ac:dyDescent="0.55000000000000004">
      <c r="B9477" s="129"/>
      <c r="C9477" s="125"/>
    </row>
    <row r="9478" spans="2:3" x14ac:dyDescent="0.55000000000000004">
      <c r="B9478" s="129"/>
      <c r="C9478" s="125"/>
    </row>
    <row r="9479" spans="2:3" x14ac:dyDescent="0.55000000000000004">
      <c r="B9479" s="129"/>
      <c r="C9479" s="125"/>
    </row>
    <row r="9480" spans="2:3" x14ac:dyDescent="0.55000000000000004">
      <c r="B9480" s="129"/>
      <c r="C9480" s="125"/>
    </row>
    <row r="9481" spans="2:3" x14ac:dyDescent="0.55000000000000004">
      <c r="B9481" s="129"/>
      <c r="C9481" s="125"/>
    </row>
    <row r="9482" spans="2:3" x14ac:dyDescent="0.55000000000000004">
      <c r="B9482" s="129"/>
      <c r="C9482" s="125"/>
    </row>
    <row r="9483" spans="2:3" x14ac:dyDescent="0.55000000000000004">
      <c r="B9483" s="129"/>
      <c r="C9483" s="125"/>
    </row>
    <row r="9484" spans="2:3" x14ac:dyDescent="0.55000000000000004">
      <c r="B9484" s="129"/>
      <c r="C9484" s="125"/>
    </row>
    <row r="9485" spans="2:3" x14ac:dyDescent="0.55000000000000004">
      <c r="B9485" s="129"/>
      <c r="C9485" s="125"/>
    </row>
    <row r="9486" spans="2:3" x14ac:dyDescent="0.55000000000000004">
      <c r="B9486" s="129"/>
      <c r="C9486" s="125"/>
    </row>
    <row r="9487" spans="2:3" x14ac:dyDescent="0.55000000000000004">
      <c r="B9487" s="129"/>
      <c r="C9487" s="125"/>
    </row>
    <row r="9488" spans="2:3" x14ac:dyDescent="0.55000000000000004">
      <c r="B9488" s="129"/>
      <c r="C9488" s="125"/>
    </row>
    <row r="9489" spans="2:3" x14ac:dyDescent="0.55000000000000004">
      <c r="B9489" s="129"/>
      <c r="C9489" s="125"/>
    </row>
    <row r="9490" spans="2:3" x14ac:dyDescent="0.55000000000000004">
      <c r="B9490" s="129"/>
      <c r="C9490" s="125"/>
    </row>
    <row r="9491" spans="2:3" x14ac:dyDescent="0.55000000000000004">
      <c r="B9491" s="129"/>
      <c r="C9491" s="125"/>
    </row>
    <row r="9492" spans="2:3" x14ac:dyDescent="0.55000000000000004">
      <c r="B9492" s="129"/>
      <c r="C9492" s="125"/>
    </row>
    <row r="9493" spans="2:3" x14ac:dyDescent="0.55000000000000004">
      <c r="B9493" s="129"/>
      <c r="C9493" s="125"/>
    </row>
    <row r="9494" spans="2:3" x14ac:dyDescent="0.55000000000000004">
      <c r="B9494" s="129"/>
      <c r="C9494" s="125"/>
    </row>
    <row r="9495" spans="2:3" x14ac:dyDescent="0.55000000000000004">
      <c r="B9495" s="129"/>
      <c r="C9495" s="125"/>
    </row>
    <row r="9496" spans="2:3" x14ac:dyDescent="0.55000000000000004">
      <c r="B9496" s="129"/>
      <c r="C9496" s="125"/>
    </row>
    <row r="9497" spans="2:3" x14ac:dyDescent="0.55000000000000004">
      <c r="B9497" s="129"/>
      <c r="C9497" s="125"/>
    </row>
    <row r="9498" spans="2:3" x14ac:dyDescent="0.55000000000000004">
      <c r="B9498" s="129"/>
      <c r="C9498" s="125"/>
    </row>
    <row r="9499" spans="2:3" x14ac:dyDescent="0.55000000000000004">
      <c r="B9499" s="129"/>
      <c r="C9499" s="125"/>
    </row>
    <row r="9500" spans="2:3" x14ac:dyDescent="0.55000000000000004">
      <c r="B9500" s="129"/>
      <c r="C9500" s="125"/>
    </row>
    <row r="9501" spans="2:3" x14ac:dyDescent="0.55000000000000004">
      <c r="B9501" s="129"/>
      <c r="C9501" s="125"/>
    </row>
    <row r="9502" spans="2:3" x14ac:dyDescent="0.55000000000000004">
      <c r="B9502" s="129"/>
      <c r="C9502" s="125"/>
    </row>
    <row r="9503" spans="2:3" x14ac:dyDescent="0.55000000000000004">
      <c r="B9503" s="129"/>
      <c r="C9503" s="125"/>
    </row>
    <row r="9504" spans="2:3" x14ac:dyDescent="0.55000000000000004">
      <c r="B9504" s="129"/>
      <c r="C9504" s="125"/>
    </row>
    <row r="9505" spans="2:3" x14ac:dyDescent="0.55000000000000004">
      <c r="B9505" s="129"/>
      <c r="C9505" s="125"/>
    </row>
    <row r="9506" spans="2:3" x14ac:dyDescent="0.55000000000000004">
      <c r="B9506" s="129"/>
      <c r="C9506" s="125"/>
    </row>
    <row r="9507" spans="2:3" x14ac:dyDescent="0.55000000000000004">
      <c r="B9507" s="129"/>
      <c r="C9507" s="125"/>
    </row>
    <row r="9508" spans="2:3" x14ac:dyDescent="0.55000000000000004">
      <c r="B9508" s="129"/>
      <c r="C9508" s="125"/>
    </row>
    <row r="9509" spans="2:3" x14ac:dyDescent="0.55000000000000004">
      <c r="B9509" s="129"/>
      <c r="C9509" s="125"/>
    </row>
    <row r="9510" spans="2:3" x14ac:dyDescent="0.55000000000000004">
      <c r="B9510" s="129"/>
      <c r="C9510" s="125"/>
    </row>
    <row r="9511" spans="2:3" x14ac:dyDescent="0.55000000000000004">
      <c r="B9511" s="129"/>
      <c r="C9511" s="125"/>
    </row>
    <row r="9512" spans="2:3" x14ac:dyDescent="0.55000000000000004">
      <c r="B9512" s="129"/>
      <c r="C9512" s="125"/>
    </row>
    <row r="9513" spans="2:3" x14ac:dyDescent="0.55000000000000004">
      <c r="B9513" s="129"/>
      <c r="C9513" s="125"/>
    </row>
    <row r="9514" spans="2:3" x14ac:dyDescent="0.55000000000000004">
      <c r="B9514" s="129"/>
      <c r="C9514" s="125"/>
    </row>
    <row r="9515" spans="2:3" x14ac:dyDescent="0.55000000000000004">
      <c r="B9515" s="129"/>
      <c r="C9515" s="125"/>
    </row>
    <row r="9516" spans="2:3" x14ac:dyDescent="0.55000000000000004">
      <c r="B9516" s="129"/>
      <c r="C9516" s="125"/>
    </row>
    <row r="9517" spans="2:3" x14ac:dyDescent="0.55000000000000004">
      <c r="B9517" s="129"/>
      <c r="C9517" s="125"/>
    </row>
    <row r="9518" spans="2:3" x14ac:dyDescent="0.55000000000000004">
      <c r="B9518" s="129"/>
      <c r="C9518" s="125"/>
    </row>
    <row r="9519" spans="2:3" x14ac:dyDescent="0.55000000000000004">
      <c r="B9519" s="129"/>
      <c r="C9519" s="125"/>
    </row>
    <row r="9520" spans="2:3" x14ac:dyDescent="0.55000000000000004">
      <c r="B9520" s="129"/>
      <c r="C9520" s="125"/>
    </row>
    <row r="9521" spans="2:3" x14ac:dyDescent="0.55000000000000004">
      <c r="B9521" s="129"/>
      <c r="C9521" s="125"/>
    </row>
    <row r="9522" spans="2:3" x14ac:dyDescent="0.55000000000000004">
      <c r="B9522" s="129"/>
      <c r="C9522" s="125"/>
    </row>
    <row r="9523" spans="2:3" x14ac:dyDescent="0.55000000000000004">
      <c r="B9523" s="129"/>
      <c r="C9523" s="125"/>
    </row>
    <row r="9524" spans="2:3" x14ac:dyDescent="0.55000000000000004">
      <c r="B9524" s="129"/>
      <c r="C9524" s="125"/>
    </row>
    <row r="9525" spans="2:3" x14ac:dyDescent="0.55000000000000004">
      <c r="B9525" s="129"/>
      <c r="C9525" s="125"/>
    </row>
    <row r="9526" spans="2:3" x14ac:dyDescent="0.55000000000000004">
      <c r="B9526" s="129"/>
      <c r="C9526" s="125"/>
    </row>
    <row r="9527" spans="2:3" x14ac:dyDescent="0.55000000000000004">
      <c r="B9527" s="129"/>
      <c r="C9527" s="125"/>
    </row>
    <row r="9528" spans="2:3" x14ac:dyDescent="0.55000000000000004">
      <c r="B9528" s="129"/>
      <c r="C9528" s="125"/>
    </row>
    <row r="9529" spans="2:3" x14ac:dyDescent="0.55000000000000004">
      <c r="B9529" s="129"/>
      <c r="C9529" s="125"/>
    </row>
    <row r="9530" spans="2:3" x14ac:dyDescent="0.55000000000000004">
      <c r="B9530" s="129"/>
      <c r="C9530" s="125"/>
    </row>
    <row r="9531" spans="2:3" x14ac:dyDescent="0.55000000000000004">
      <c r="B9531" s="129"/>
      <c r="C9531" s="125"/>
    </row>
    <row r="9532" spans="2:3" x14ac:dyDescent="0.55000000000000004">
      <c r="B9532" s="129"/>
      <c r="C9532" s="125"/>
    </row>
    <row r="9533" spans="2:3" x14ac:dyDescent="0.55000000000000004">
      <c r="B9533" s="129"/>
      <c r="C9533" s="125"/>
    </row>
    <row r="9534" spans="2:3" x14ac:dyDescent="0.55000000000000004">
      <c r="B9534" s="129"/>
      <c r="C9534" s="125"/>
    </row>
    <row r="9535" spans="2:3" x14ac:dyDescent="0.55000000000000004">
      <c r="B9535" s="129"/>
      <c r="C9535" s="125"/>
    </row>
    <row r="9536" spans="2:3" x14ac:dyDescent="0.55000000000000004">
      <c r="B9536" s="129"/>
      <c r="C9536" s="125"/>
    </row>
    <row r="9537" spans="2:3" x14ac:dyDescent="0.55000000000000004">
      <c r="B9537" s="129"/>
      <c r="C9537" s="125"/>
    </row>
    <row r="9538" spans="2:3" x14ac:dyDescent="0.55000000000000004">
      <c r="B9538" s="129"/>
      <c r="C9538" s="125"/>
    </row>
    <row r="9539" spans="2:3" x14ac:dyDescent="0.55000000000000004">
      <c r="B9539" s="129"/>
      <c r="C9539" s="125"/>
    </row>
    <row r="9540" spans="2:3" x14ac:dyDescent="0.55000000000000004">
      <c r="B9540" s="129"/>
      <c r="C9540" s="125"/>
    </row>
    <row r="9541" spans="2:3" x14ac:dyDescent="0.55000000000000004">
      <c r="B9541" s="129"/>
      <c r="C9541" s="125"/>
    </row>
    <row r="9542" spans="2:3" x14ac:dyDescent="0.55000000000000004">
      <c r="B9542" s="129"/>
      <c r="C9542" s="125"/>
    </row>
    <row r="9543" spans="2:3" x14ac:dyDescent="0.55000000000000004">
      <c r="B9543" s="129"/>
      <c r="C9543" s="125"/>
    </row>
    <row r="9544" spans="2:3" x14ac:dyDescent="0.55000000000000004">
      <c r="B9544" s="129"/>
      <c r="C9544" s="125"/>
    </row>
    <row r="9545" spans="2:3" x14ac:dyDescent="0.55000000000000004">
      <c r="B9545" s="129"/>
      <c r="C9545" s="125"/>
    </row>
    <row r="9546" spans="2:3" x14ac:dyDescent="0.55000000000000004">
      <c r="B9546" s="129"/>
      <c r="C9546" s="125"/>
    </row>
    <row r="9547" spans="2:3" x14ac:dyDescent="0.55000000000000004">
      <c r="B9547" s="129"/>
      <c r="C9547" s="125"/>
    </row>
    <row r="9548" spans="2:3" x14ac:dyDescent="0.55000000000000004">
      <c r="B9548" s="129"/>
      <c r="C9548" s="125"/>
    </row>
    <row r="9549" spans="2:3" x14ac:dyDescent="0.55000000000000004">
      <c r="B9549" s="129"/>
      <c r="C9549" s="125"/>
    </row>
    <row r="9550" spans="2:3" x14ac:dyDescent="0.55000000000000004">
      <c r="B9550" s="129"/>
      <c r="C9550" s="125"/>
    </row>
    <row r="9551" spans="2:3" x14ac:dyDescent="0.55000000000000004">
      <c r="B9551" s="129"/>
      <c r="C9551" s="125"/>
    </row>
    <row r="9552" spans="2:3" x14ac:dyDescent="0.55000000000000004">
      <c r="B9552" s="129"/>
      <c r="C9552" s="125"/>
    </row>
    <row r="9553" spans="2:3" x14ac:dyDescent="0.55000000000000004">
      <c r="B9553" s="129"/>
      <c r="C9553" s="125"/>
    </row>
    <row r="9554" spans="2:3" x14ac:dyDescent="0.55000000000000004">
      <c r="B9554" s="129"/>
      <c r="C9554" s="125"/>
    </row>
    <row r="9555" spans="2:3" x14ac:dyDescent="0.55000000000000004">
      <c r="B9555" s="129"/>
      <c r="C9555" s="125"/>
    </row>
    <row r="9556" spans="2:3" x14ac:dyDescent="0.55000000000000004">
      <c r="B9556" s="129"/>
      <c r="C9556" s="125"/>
    </row>
    <row r="9557" spans="2:3" x14ac:dyDescent="0.55000000000000004">
      <c r="B9557" s="129"/>
      <c r="C9557" s="125"/>
    </row>
    <row r="9558" spans="2:3" x14ac:dyDescent="0.55000000000000004">
      <c r="B9558" s="129"/>
      <c r="C9558" s="125"/>
    </row>
    <row r="9559" spans="2:3" x14ac:dyDescent="0.55000000000000004">
      <c r="B9559" s="129"/>
      <c r="C9559" s="125"/>
    </row>
    <row r="9560" spans="2:3" x14ac:dyDescent="0.55000000000000004">
      <c r="B9560" s="129"/>
      <c r="C9560" s="125"/>
    </row>
    <row r="9561" spans="2:3" x14ac:dyDescent="0.55000000000000004">
      <c r="B9561" s="129"/>
      <c r="C9561" s="125"/>
    </row>
    <row r="9562" spans="2:3" x14ac:dyDescent="0.55000000000000004">
      <c r="B9562" s="129"/>
      <c r="C9562" s="125"/>
    </row>
    <row r="9563" spans="2:3" x14ac:dyDescent="0.55000000000000004">
      <c r="B9563" s="129"/>
      <c r="C9563" s="125"/>
    </row>
    <row r="9564" spans="2:3" x14ac:dyDescent="0.55000000000000004">
      <c r="B9564" s="129"/>
      <c r="C9564" s="125"/>
    </row>
    <row r="9565" spans="2:3" x14ac:dyDescent="0.55000000000000004">
      <c r="B9565" s="129"/>
      <c r="C9565" s="125"/>
    </row>
    <row r="9566" spans="2:3" x14ac:dyDescent="0.55000000000000004">
      <c r="B9566" s="129"/>
      <c r="C9566" s="125"/>
    </row>
    <row r="9567" spans="2:3" x14ac:dyDescent="0.55000000000000004">
      <c r="B9567" s="129"/>
      <c r="C9567" s="125"/>
    </row>
    <row r="9568" spans="2:3" x14ac:dyDescent="0.55000000000000004">
      <c r="B9568" s="129"/>
      <c r="C9568" s="125"/>
    </row>
    <row r="9569" spans="2:3" x14ac:dyDescent="0.55000000000000004">
      <c r="B9569" s="129"/>
      <c r="C9569" s="125"/>
    </row>
    <row r="9570" spans="2:3" x14ac:dyDescent="0.55000000000000004">
      <c r="B9570" s="129"/>
      <c r="C9570" s="125"/>
    </row>
    <row r="9571" spans="2:3" x14ac:dyDescent="0.55000000000000004">
      <c r="B9571" s="129"/>
      <c r="C9571" s="125"/>
    </row>
    <row r="9572" spans="2:3" x14ac:dyDescent="0.55000000000000004">
      <c r="B9572" s="129"/>
      <c r="C9572" s="125"/>
    </row>
    <row r="9573" spans="2:3" x14ac:dyDescent="0.55000000000000004">
      <c r="B9573" s="129"/>
      <c r="C9573" s="125"/>
    </row>
    <row r="9574" spans="2:3" x14ac:dyDescent="0.55000000000000004">
      <c r="B9574" s="129"/>
      <c r="C9574" s="125"/>
    </row>
    <row r="9575" spans="2:3" x14ac:dyDescent="0.55000000000000004">
      <c r="B9575" s="129"/>
      <c r="C9575" s="125"/>
    </row>
    <row r="9576" spans="2:3" x14ac:dyDescent="0.55000000000000004">
      <c r="B9576" s="129"/>
      <c r="C9576" s="125"/>
    </row>
    <row r="9577" spans="2:3" x14ac:dyDescent="0.55000000000000004">
      <c r="B9577" s="129"/>
      <c r="C9577" s="125"/>
    </row>
    <row r="9578" spans="2:3" x14ac:dyDescent="0.55000000000000004">
      <c r="B9578" s="129"/>
      <c r="C9578" s="125"/>
    </row>
    <row r="9579" spans="2:3" x14ac:dyDescent="0.55000000000000004">
      <c r="B9579" s="129"/>
      <c r="C9579" s="125"/>
    </row>
    <row r="9580" spans="2:3" x14ac:dyDescent="0.55000000000000004">
      <c r="B9580" s="129"/>
      <c r="C9580" s="125"/>
    </row>
    <row r="9581" spans="2:3" x14ac:dyDescent="0.55000000000000004">
      <c r="B9581" s="129"/>
      <c r="C9581" s="125"/>
    </row>
    <row r="9582" spans="2:3" x14ac:dyDescent="0.55000000000000004">
      <c r="B9582" s="129"/>
      <c r="C9582" s="125"/>
    </row>
    <row r="9583" spans="2:3" x14ac:dyDescent="0.55000000000000004">
      <c r="B9583" s="129"/>
      <c r="C9583" s="125"/>
    </row>
    <row r="9584" spans="2:3" x14ac:dyDescent="0.55000000000000004">
      <c r="B9584" s="129"/>
      <c r="C9584" s="125"/>
    </row>
    <row r="9585" spans="2:3" x14ac:dyDescent="0.55000000000000004">
      <c r="B9585" s="129"/>
      <c r="C9585" s="125"/>
    </row>
    <row r="9586" spans="2:3" x14ac:dyDescent="0.55000000000000004">
      <c r="B9586" s="129"/>
      <c r="C9586" s="125"/>
    </row>
    <row r="9587" spans="2:3" x14ac:dyDescent="0.55000000000000004">
      <c r="B9587" s="129"/>
      <c r="C9587" s="125"/>
    </row>
    <row r="9588" spans="2:3" x14ac:dyDescent="0.55000000000000004">
      <c r="B9588" s="129"/>
      <c r="C9588" s="125"/>
    </row>
    <row r="9589" spans="2:3" x14ac:dyDescent="0.55000000000000004">
      <c r="B9589" s="129"/>
      <c r="C9589" s="125"/>
    </row>
    <row r="9590" spans="2:3" x14ac:dyDescent="0.55000000000000004">
      <c r="B9590" s="129"/>
      <c r="C9590" s="125"/>
    </row>
    <row r="9591" spans="2:3" x14ac:dyDescent="0.55000000000000004">
      <c r="B9591" s="129"/>
      <c r="C9591" s="125"/>
    </row>
    <row r="9592" spans="2:3" x14ac:dyDescent="0.55000000000000004">
      <c r="B9592" s="129"/>
      <c r="C9592" s="125"/>
    </row>
    <row r="9593" spans="2:3" x14ac:dyDescent="0.55000000000000004">
      <c r="B9593" s="129"/>
      <c r="C9593" s="125"/>
    </row>
    <row r="9594" spans="2:3" x14ac:dyDescent="0.55000000000000004">
      <c r="B9594" s="129"/>
      <c r="C9594" s="125"/>
    </row>
    <row r="9595" spans="2:3" x14ac:dyDescent="0.55000000000000004">
      <c r="B9595" s="129"/>
      <c r="C9595" s="125"/>
    </row>
    <row r="9596" spans="2:3" x14ac:dyDescent="0.55000000000000004">
      <c r="B9596" s="129"/>
      <c r="C9596" s="125"/>
    </row>
    <row r="9597" spans="2:3" x14ac:dyDescent="0.55000000000000004">
      <c r="B9597" s="129"/>
      <c r="C9597" s="125"/>
    </row>
    <row r="9598" spans="2:3" x14ac:dyDescent="0.55000000000000004">
      <c r="B9598" s="129"/>
      <c r="C9598" s="125"/>
    </row>
    <row r="9599" spans="2:3" x14ac:dyDescent="0.55000000000000004">
      <c r="B9599" s="129"/>
      <c r="C9599" s="125"/>
    </row>
    <row r="9600" spans="2:3" x14ac:dyDescent="0.55000000000000004">
      <c r="B9600" s="129"/>
      <c r="C9600" s="125"/>
    </row>
    <row r="9601" spans="2:3" x14ac:dyDescent="0.55000000000000004">
      <c r="B9601" s="129"/>
      <c r="C9601" s="125"/>
    </row>
    <row r="9602" spans="2:3" x14ac:dyDescent="0.55000000000000004">
      <c r="B9602" s="129"/>
      <c r="C9602" s="125"/>
    </row>
    <row r="9603" spans="2:3" x14ac:dyDescent="0.55000000000000004">
      <c r="B9603" s="129"/>
      <c r="C9603" s="125"/>
    </row>
    <row r="9604" spans="2:3" x14ac:dyDescent="0.55000000000000004">
      <c r="B9604" s="129"/>
      <c r="C9604" s="125"/>
    </row>
    <row r="9605" spans="2:3" x14ac:dyDescent="0.55000000000000004">
      <c r="B9605" s="129"/>
      <c r="C9605" s="125"/>
    </row>
    <row r="9606" spans="2:3" x14ac:dyDescent="0.55000000000000004">
      <c r="B9606" s="129"/>
      <c r="C9606" s="125"/>
    </row>
    <row r="9607" spans="2:3" x14ac:dyDescent="0.55000000000000004">
      <c r="B9607" s="129"/>
      <c r="C9607" s="125"/>
    </row>
    <row r="9608" spans="2:3" x14ac:dyDescent="0.55000000000000004">
      <c r="B9608" s="129"/>
      <c r="C9608" s="125"/>
    </row>
    <row r="9609" spans="2:3" x14ac:dyDescent="0.55000000000000004">
      <c r="B9609" s="129"/>
      <c r="C9609" s="125"/>
    </row>
    <row r="9610" spans="2:3" x14ac:dyDescent="0.55000000000000004">
      <c r="B9610" s="129"/>
      <c r="C9610" s="125"/>
    </row>
    <row r="9611" spans="2:3" x14ac:dyDescent="0.55000000000000004">
      <c r="B9611" s="129"/>
      <c r="C9611" s="125"/>
    </row>
    <row r="9612" spans="2:3" x14ac:dyDescent="0.55000000000000004">
      <c r="B9612" s="129"/>
      <c r="C9612" s="125"/>
    </row>
    <row r="9613" spans="2:3" x14ac:dyDescent="0.55000000000000004">
      <c r="B9613" s="129"/>
      <c r="C9613" s="125"/>
    </row>
    <row r="9614" spans="2:3" x14ac:dyDescent="0.55000000000000004">
      <c r="B9614" s="129"/>
      <c r="C9614" s="125"/>
    </row>
    <row r="9615" spans="2:3" x14ac:dyDescent="0.55000000000000004">
      <c r="B9615" s="129"/>
      <c r="C9615" s="125"/>
    </row>
    <row r="9616" spans="2:3" x14ac:dyDescent="0.55000000000000004">
      <c r="B9616" s="129"/>
      <c r="C9616" s="125"/>
    </row>
    <row r="9617" spans="2:3" x14ac:dyDescent="0.55000000000000004">
      <c r="B9617" s="129"/>
      <c r="C9617" s="125"/>
    </row>
    <row r="9618" spans="2:3" x14ac:dyDescent="0.55000000000000004">
      <c r="B9618" s="129"/>
      <c r="C9618" s="125"/>
    </row>
    <row r="9619" spans="2:3" x14ac:dyDescent="0.55000000000000004">
      <c r="B9619" s="129"/>
      <c r="C9619" s="125"/>
    </row>
    <row r="9620" spans="2:3" x14ac:dyDescent="0.55000000000000004">
      <c r="B9620" s="129"/>
      <c r="C9620" s="125"/>
    </row>
    <row r="9621" spans="2:3" x14ac:dyDescent="0.55000000000000004">
      <c r="B9621" s="129"/>
      <c r="C9621" s="125"/>
    </row>
    <row r="9622" spans="2:3" x14ac:dyDescent="0.55000000000000004">
      <c r="B9622" s="129"/>
      <c r="C9622" s="125"/>
    </row>
    <row r="9623" spans="2:3" x14ac:dyDescent="0.55000000000000004">
      <c r="B9623" s="129"/>
      <c r="C9623" s="125"/>
    </row>
    <row r="9624" spans="2:3" x14ac:dyDescent="0.55000000000000004">
      <c r="B9624" s="129"/>
      <c r="C9624" s="125"/>
    </row>
    <row r="9625" spans="2:3" x14ac:dyDescent="0.55000000000000004">
      <c r="B9625" s="129"/>
      <c r="C9625" s="125"/>
    </row>
    <row r="9626" spans="2:3" x14ac:dyDescent="0.55000000000000004">
      <c r="B9626" s="129"/>
      <c r="C9626" s="125"/>
    </row>
    <row r="9627" spans="2:3" x14ac:dyDescent="0.55000000000000004">
      <c r="B9627" s="129"/>
      <c r="C9627" s="125"/>
    </row>
    <row r="9628" spans="2:3" x14ac:dyDescent="0.55000000000000004">
      <c r="B9628" s="129"/>
      <c r="C9628" s="125"/>
    </row>
    <row r="9629" spans="2:3" x14ac:dyDescent="0.55000000000000004">
      <c r="B9629" s="129"/>
      <c r="C9629" s="125"/>
    </row>
    <row r="9630" spans="2:3" x14ac:dyDescent="0.55000000000000004">
      <c r="B9630" s="129"/>
      <c r="C9630" s="125"/>
    </row>
    <row r="9631" spans="2:3" x14ac:dyDescent="0.55000000000000004">
      <c r="B9631" s="129"/>
      <c r="C9631" s="125"/>
    </row>
    <row r="9632" spans="2:3" x14ac:dyDescent="0.55000000000000004">
      <c r="B9632" s="129"/>
      <c r="C9632" s="125"/>
    </row>
    <row r="9633" spans="2:3" x14ac:dyDescent="0.55000000000000004">
      <c r="B9633" s="129"/>
      <c r="C9633" s="125"/>
    </row>
    <row r="9634" spans="2:3" x14ac:dyDescent="0.55000000000000004">
      <c r="B9634" s="129"/>
      <c r="C9634" s="125"/>
    </row>
    <row r="9635" spans="2:3" x14ac:dyDescent="0.55000000000000004">
      <c r="B9635" s="129"/>
      <c r="C9635" s="125"/>
    </row>
    <row r="9636" spans="2:3" x14ac:dyDescent="0.55000000000000004">
      <c r="B9636" s="129"/>
      <c r="C9636" s="125"/>
    </row>
    <row r="9637" spans="2:3" x14ac:dyDescent="0.55000000000000004">
      <c r="B9637" s="129"/>
      <c r="C9637" s="125"/>
    </row>
    <row r="9638" spans="2:3" x14ac:dyDescent="0.55000000000000004">
      <c r="B9638" s="129"/>
      <c r="C9638" s="125"/>
    </row>
    <row r="9639" spans="2:3" x14ac:dyDescent="0.55000000000000004">
      <c r="B9639" s="129"/>
      <c r="C9639" s="125"/>
    </row>
    <row r="9640" spans="2:3" x14ac:dyDescent="0.55000000000000004">
      <c r="B9640" s="129"/>
      <c r="C9640" s="125"/>
    </row>
    <row r="9641" spans="2:3" x14ac:dyDescent="0.55000000000000004">
      <c r="B9641" s="129"/>
      <c r="C9641" s="125"/>
    </row>
    <row r="9642" spans="2:3" x14ac:dyDescent="0.55000000000000004">
      <c r="B9642" s="129"/>
      <c r="C9642" s="125"/>
    </row>
    <row r="9643" spans="2:3" x14ac:dyDescent="0.55000000000000004">
      <c r="B9643" s="129"/>
      <c r="C9643" s="125"/>
    </row>
    <row r="9644" spans="2:3" x14ac:dyDescent="0.55000000000000004">
      <c r="B9644" s="129"/>
      <c r="C9644" s="125"/>
    </row>
    <row r="9645" spans="2:3" x14ac:dyDescent="0.55000000000000004">
      <c r="B9645" s="129"/>
      <c r="C9645" s="125"/>
    </row>
    <row r="9646" spans="2:3" x14ac:dyDescent="0.55000000000000004">
      <c r="B9646" s="129"/>
      <c r="C9646" s="125"/>
    </row>
    <row r="9647" spans="2:3" x14ac:dyDescent="0.55000000000000004">
      <c r="B9647" s="129"/>
      <c r="C9647" s="125"/>
    </row>
    <row r="9648" spans="2:3" x14ac:dyDescent="0.55000000000000004">
      <c r="B9648" s="129"/>
      <c r="C9648" s="125"/>
    </row>
    <row r="9649" spans="2:3" x14ac:dyDescent="0.55000000000000004">
      <c r="B9649" s="129"/>
      <c r="C9649" s="125"/>
    </row>
    <row r="9650" spans="2:3" x14ac:dyDescent="0.55000000000000004">
      <c r="B9650" s="129"/>
      <c r="C9650" s="125"/>
    </row>
    <row r="9651" spans="2:3" x14ac:dyDescent="0.55000000000000004">
      <c r="B9651" s="129"/>
      <c r="C9651" s="125"/>
    </row>
    <row r="9652" spans="2:3" x14ac:dyDescent="0.55000000000000004">
      <c r="B9652" s="129"/>
      <c r="C9652" s="125"/>
    </row>
    <row r="9653" spans="2:3" x14ac:dyDescent="0.55000000000000004">
      <c r="B9653" s="129"/>
      <c r="C9653" s="125"/>
    </row>
    <row r="9654" spans="2:3" x14ac:dyDescent="0.55000000000000004">
      <c r="B9654" s="129"/>
      <c r="C9654" s="125"/>
    </row>
    <row r="9655" spans="2:3" x14ac:dyDescent="0.55000000000000004">
      <c r="B9655" s="129"/>
      <c r="C9655" s="125"/>
    </row>
    <row r="9656" spans="2:3" x14ac:dyDescent="0.55000000000000004">
      <c r="B9656" s="129"/>
      <c r="C9656" s="125"/>
    </row>
    <row r="9657" spans="2:3" x14ac:dyDescent="0.55000000000000004">
      <c r="B9657" s="129"/>
      <c r="C9657" s="125"/>
    </row>
    <row r="9658" spans="2:3" x14ac:dyDescent="0.55000000000000004">
      <c r="B9658" s="129"/>
      <c r="C9658" s="125"/>
    </row>
    <row r="9659" spans="2:3" x14ac:dyDescent="0.55000000000000004">
      <c r="B9659" s="129"/>
      <c r="C9659" s="125"/>
    </row>
    <row r="9660" spans="2:3" x14ac:dyDescent="0.55000000000000004">
      <c r="B9660" s="129"/>
      <c r="C9660" s="125"/>
    </row>
    <row r="9661" spans="2:3" x14ac:dyDescent="0.55000000000000004">
      <c r="B9661" s="129"/>
      <c r="C9661" s="125"/>
    </row>
    <row r="9662" spans="2:3" x14ac:dyDescent="0.55000000000000004">
      <c r="B9662" s="129"/>
      <c r="C9662" s="125"/>
    </row>
    <row r="9663" spans="2:3" x14ac:dyDescent="0.55000000000000004">
      <c r="B9663" s="129"/>
      <c r="C9663" s="125"/>
    </row>
    <row r="9664" spans="2:3" x14ac:dyDescent="0.55000000000000004">
      <c r="B9664" s="129"/>
      <c r="C9664" s="125"/>
    </row>
    <row r="9665" spans="2:3" x14ac:dyDescent="0.55000000000000004">
      <c r="B9665" s="129"/>
      <c r="C9665" s="125"/>
    </row>
    <row r="9666" spans="2:3" x14ac:dyDescent="0.55000000000000004">
      <c r="B9666" s="129"/>
      <c r="C9666" s="125"/>
    </row>
    <row r="9667" spans="2:3" x14ac:dyDescent="0.55000000000000004">
      <c r="B9667" s="129"/>
      <c r="C9667" s="125"/>
    </row>
    <row r="9668" spans="2:3" x14ac:dyDescent="0.55000000000000004">
      <c r="B9668" s="129"/>
      <c r="C9668" s="125"/>
    </row>
    <row r="9669" spans="2:3" x14ac:dyDescent="0.55000000000000004">
      <c r="B9669" s="129"/>
      <c r="C9669" s="125"/>
    </row>
    <row r="9670" spans="2:3" x14ac:dyDescent="0.55000000000000004">
      <c r="B9670" s="129"/>
      <c r="C9670" s="125"/>
    </row>
    <row r="9671" spans="2:3" x14ac:dyDescent="0.55000000000000004">
      <c r="B9671" s="129"/>
      <c r="C9671" s="125"/>
    </row>
    <row r="9672" spans="2:3" x14ac:dyDescent="0.55000000000000004">
      <c r="B9672" s="129"/>
      <c r="C9672" s="125"/>
    </row>
    <row r="9673" spans="2:3" x14ac:dyDescent="0.55000000000000004">
      <c r="B9673" s="129"/>
      <c r="C9673" s="125"/>
    </row>
    <row r="9674" spans="2:3" x14ac:dyDescent="0.55000000000000004">
      <c r="B9674" s="129"/>
      <c r="C9674" s="125"/>
    </row>
    <row r="9675" spans="2:3" x14ac:dyDescent="0.55000000000000004">
      <c r="B9675" s="129"/>
      <c r="C9675" s="125"/>
    </row>
    <row r="9676" spans="2:3" x14ac:dyDescent="0.55000000000000004">
      <c r="B9676" s="129"/>
      <c r="C9676" s="125"/>
    </row>
    <row r="9677" spans="2:3" x14ac:dyDescent="0.55000000000000004">
      <c r="B9677" s="129"/>
      <c r="C9677" s="125"/>
    </row>
    <row r="9678" spans="2:3" x14ac:dyDescent="0.55000000000000004">
      <c r="B9678" s="129"/>
      <c r="C9678" s="125"/>
    </row>
    <row r="9679" spans="2:3" x14ac:dyDescent="0.55000000000000004">
      <c r="B9679" s="129"/>
      <c r="C9679" s="125"/>
    </row>
    <row r="9680" spans="2:3" x14ac:dyDescent="0.55000000000000004">
      <c r="B9680" s="129"/>
      <c r="C9680" s="125"/>
    </row>
    <row r="9681" spans="2:3" x14ac:dyDescent="0.55000000000000004">
      <c r="B9681" s="129"/>
      <c r="C9681" s="125"/>
    </row>
    <row r="9682" spans="2:3" x14ac:dyDescent="0.55000000000000004">
      <c r="B9682" s="129"/>
      <c r="C9682" s="125"/>
    </row>
    <row r="9683" spans="2:3" x14ac:dyDescent="0.55000000000000004">
      <c r="B9683" s="129"/>
      <c r="C9683" s="125"/>
    </row>
    <row r="9684" spans="2:3" x14ac:dyDescent="0.55000000000000004">
      <c r="B9684" s="129"/>
      <c r="C9684" s="125"/>
    </row>
    <row r="9685" spans="2:3" x14ac:dyDescent="0.55000000000000004">
      <c r="B9685" s="129"/>
      <c r="C9685" s="125"/>
    </row>
    <row r="9686" spans="2:3" x14ac:dyDescent="0.55000000000000004">
      <c r="B9686" s="129"/>
      <c r="C9686" s="125"/>
    </row>
    <row r="9687" spans="2:3" x14ac:dyDescent="0.55000000000000004">
      <c r="B9687" s="129"/>
      <c r="C9687" s="125"/>
    </row>
    <row r="9688" spans="2:3" x14ac:dyDescent="0.55000000000000004">
      <c r="B9688" s="129"/>
      <c r="C9688" s="125"/>
    </row>
    <row r="9689" spans="2:3" x14ac:dyDescent="0.55000000000000004">
      <c r="B9689" s="129"/>
      <c r="C9689" s="125"/>
    </row>
    <row r="9690" spans="2:3" x14ac:dyDescent="0.55000000000000004">
      <c r="B9690" s="129"/>
      <c r="C9690" s="125"/>
    </row>
    <row r="9691" spans="2:3" x14ac:dyDescent="0.55000000000000004">
      <c r="B9691" s="129"/>
      <c r="C9691" s="125"/>
    </row>
    <row r="9692" spans="2:3" x14ac:dyDescent="0.55000000000000004">
      <c r="B9692" s="129"/>
      <c r="C9692" s="125"/>
    </row>
    <row r="9693" spans="2:3" x14ac:dyDescent="0.55000000000000004">
      <c r="B9693" s="129"/>
      <c r="C9693" s="125"/>
    </row>
    <row r="9694" spans="2:3" x14ac:dyDescent="0.55000000000000004">
      <c r="B9694" s="129"/>
      <c r="C9694" s="125"/>
    </row>
    <row r="9695" spans="2:3" x14ac:dyDescent="0.55000000000000004">
      <c r="B9695" s="129"/>
      <c r="C9695" s="125"/>
    </row>
    <row r="9696" spans="2:3" x14ac:dyDescent="0.55000000000000004">
      <c r="B9696" s="129"/>
      <c r="C9696" s="125"/>
    </row>
    <row r="9697" spans="2:3" x14ac:dyDescent="0.55000000000000004">
      <c r="B9697" s="129"/>
      <c r="C9697" s="125"/>
    </row>
    <row r="9698" spans="2:3" x14ac:dyDescent="0.55000000000000004">
      <c r="B9698" s="129"/>
      <c r="C9698" s="125"/>
    </row>
    <row r="9699" spans="2:3" x14ac:dyDescent="0.55000000000000004">
      <c r="B9699" s="129"/>
      <c r="C9699" s="125"/>
    </row>
    <row r="9700" spans="2:3" x14ac:dyDescent="0.55000000000000004">
      <c r="B9700" s="129"/>
      <c r="C9700" s="125"/>
    </row>
    <row r="9701" spans="2:3" x14ac:dyDescent="0.55000000000000004">
      <c r="B9701" s="129"/>
      <c r="C9701" s="125"/>
    </row>
    <row r="9702" spans="2:3" x14ac:dyDescent="0.55000000000000004">
      <c r="B9702" s="129"/>
      <c r="C9702" s="125"/>
    </row>
    <row r="9703" spans="2:3" x14ac:dyDescent="0.55000000000000004">
      <c r="B9703" s="129"/>
      <c r="C9703" s="125"/>
    </row>
    <row r="9704" spans="2:3" x14ac:dyDescent="0.55000000000000004">
      <c r="B9704" s="129"/>
      <c r="C9704" s="125"/>
    </row>
    <row r="9705" spans="2:3" x14ac:dyDescent="0.55000000000000004">
      <c r="B9705" s="129"/>
      <c r="C9705" s="125"/>
    </row>
    <row r="9706" spans="2:3" x14ac:dyDescent="0.55000000000000004">
      <c r="B9706" s="129"/>
      <c r="C9706" s="125"/>
    </row>
    <row r="9707" spans="2:3" x14ac:dyDescent="0.55000000000000004">
      <c r="B9707" s="129"/>
      <c r="C9707" s="125"/>
    </row>
    <row r="9708" spans="2:3" x14ac:dyDescent="0.55000000000000004">
      <c r="B9708" s="129"/>
      <c r="C9708" s="125"/>
    </row>
    <row r="9709" spans="2:3" x14ac:dyDescent="0.55000000000000004">
      <c r="B9709" s="129"/>
      <c r="C9709" s="125"/>
    </row>
    <row r="9710" spans="2:3" x14ac:dyDescent="0.55000000000000004">
      <c r="B9710" s="129"/>
      <c r="C9710" s="125"/>
    </row>
    <row r="9711" spans="2:3" x14ac:dyDescent="0.55000000000000004">
      <c r="B9711" s="129"/>
      <c r="C9711" s="125"/>
    </row>
    <row r="9712" spans="2:3" x14ac:dyDescent="0.55000000000000004">
      <c r="B9712" s="129"/>
      <c r="C9712" s="125"/>
    </row>
    <row r="9713" spans="2:3" x14ac:dyDescent="0.55000000000000004">
      <c r="B9713" s="129"/>
      <c r="C9713" s="125"/>
    </row>
    <row r="9714" spans="2:3" x14ac:dyDescent="0.55000000000000004">
      <c r="B9714" s="129"/>
      <c r="C9714" s="125"/>
    </row>
    <row r="9715" spans="2:3" x14ac:dyDescent="0.55000000000000004">
      <c r="B9715" s="129"/>
      <c r="C9715" s="125"/>
    </row>
    <row r="9716" spans="2:3" x14ac:dyDescent="0.55000000000000004">
      <c r="B9716" s="129"/>
      <c r="C9716" s="125"/>
    </row>
    <row r="9717" spans="2:3" x14ac:dyDescent="0.55000000000000004">
      <c r="B9717" s="129"/>
      <c r="C9717" s="125"/>
    </row>
    <row r="9718" spans="2:3" x14ac:dyDescent="0.55000000000000004">
      <c r="B9718" s="129"/>
      <c r="C9718" s="125"/>
    </row>
    <row r="9719" spans="2:3" x14ac:dyDescent="0.55000000000000004">
      <c r="B9719" s="129"/>
      <c r="C9719" s="125"/>
    </row>
    <row r="9720" spans="2:3" x14ac:dyDescent="0.55000000000000004">
      <c r="B9720" s="129"/>
      <c r="C9720" s="125"/>
    </row>
    <row r="9721" spans="2:3" x14ac:dyDescent="0.55000000000000004">
      <c r="B9721" s="129"/>
      <c r="C9721" s="125"/>
    </row>
    <row r="9722" spans="2:3" x14ac:dyDescent="0.55000000000000004">
      <c r="B9722" s="129"/>
      <c r="C9722" s="125"/>
    </row>
    <row r="9723" spans="2:3" x14ac:dyDescent="0.55000000000000004">
      <c r="B9723" s="129"/>
      <c r="C9723" s="125"/>
    </row>
    <row r="9724" spans="2:3" x14ac:dyDescent="0.55000000000000004">
      <c r="B9724" s="129"/>
      <c r="C9724" s="125"/>
    </row>
    <row r="9725" spans="2:3" x14ac:dyDescent="0.55000000000000004">
      <c r="B9725" s="129"/>
      <c r="C9725" s="125"/>
    </row>
    <row r="9726" spans="2:3" x14ac:dyDescent="0.55000000000000004">
      <c r="B9726" s="129"/>
      <c r="C9726" s="125"/>
    </row>
    <row r="9727" spans="2:3" x14ac:dyDescent="0.55000000000000004">
      <c r="B9727" s="129"/>
      <c r="C9727" s="125"/>
    </row>
    <row r="9728" spans="2:3" x14ac:dyDescent="0.55000000000000004">
      <c r="B9728" s="129"/>
      <c r="C9728" s="125"/>
    </row>
    <row r="9729" spans="2:3" x14ac:dyDescent="0.55000000000000004">
      <c r="B9729" s="129"/>
      <c r="C9729" s="125"/>
    </row>
    <row r="9730" spans="2:3" x14ac:dyDescent="0.55000000000000004">
      <c r="B9730" s="129"/>
      <c r="C9730" s="125"/>
    </row>
    <row r="9731" spans="2:3" x14ac:dyDescent="0.55000000000000004">
      <c r="B9731" s="129"/>
      <c r="C9731" s="125"/>
    </row>
    <row r="9732" spans="2:3" x14ac:dyDescent="0.55000000000000004">
      <c r="B9732" s="129"/>
      <c r="C9732" s="125"/>
    </row>
    <row r="9733" spans="2:3" x14ac:dyDescent="0.55000000000000004">
      <c r="B9733" s="129"/>
      <c r="C9733" s="125"/>
    </row>
    <row r="9734" spans="2:3" x14ac:dyDescent="0.55000000000000004">
      <c r="B9734" s="129"/>
      <c r="C9734" s="125"/>
    </row>
    <row r="9735" spans="2:3" x14ac:dyDescent="0.55000000000000004">
      <c r="B9735" s="129"/>
      <c r="C9735" s="125"/>
    </row>
    <row r="9736" spans="2:3" x14ac:dyDescent="0.55000000000000004">
      <c r="B9736" s="129"/>
      <c r="C9736" s="125"/>
    </row>
    <row r="9737" spans="2:3" x14ac:dyDescent="0.55000000000000004">
      <c r="B9737" s="129"/>
      <c r="C9737" s="125"/>
    </row>
    <row r="9738" spans="2:3" x14ac:dyDescent="0.55000000000000004">
      <c r="B9738" s="129"/>
      <c r="C9738" s="125"/>
    </row>
    <row r="9739" spans="2:3" x14ac:dyDescent="0.55000000000000004">
      <c r="B9739" s="129"/>
      <c r="C9739" s="125"/>
    </row>
    <row r="9740" spans="2:3" x14ac:dyDescent="0.55000000000000004">
      <c r="B9740" s="129"/>
      <c r="C9740" s="125"/>
    </row>
    <row r="9741" spans="2:3" x14ac:dyDescent="0.55000000000000004">
      <c r="B9741" s="129"/>
      <c r="C9741" s="125"/>
    </row>
    <row r="9742" spans="2:3" x14ac:dyDescent="0.55000000000000004">
      <c r="B9742" s="129"/>
      <c r="C9742" s="125"/>
    </row>
    <row r="9743" spans="2:3" x14ac:dyDescent="0.55000000000000004">
      <c r="B9743" s="129"/>
      <c r="C9743" s="125"/>
    </row>
    <row r="9744" spans="2:3" x14ac:dyDescent="0.55000000000000004">
      <c r="B9744" s="129"/>
      <c r="C9744" s="125"/>
    </row>
    <row r="9745" spans="2:3" x14ac:dyDescent="0.55000000000000004">
      <c r="B9745" s="129"/>
      <c r="C9745" s="125"/>
    </row>
    <row r="9746" spans="2:3" x14ac:dyDescent="0.55000000000000004">
      <c r="B9746" s="129"/>
      <c r="C9746" s="125"/>
    </row>
    <row r="9747" spans="2:3" x14ac:dyDescent="0.55000000000000004">
      <c r="B9747" s="129"/>
      <c r="C9747" s="125"/>
    </row>
    <row r="9748" spans="2:3" x14ac:dyDescent="0.55000000000000004">
      <c r="B9748" s="129"/>
      <c r="C9748" s="125"/>
    </row>
    <row r="9749" spans="2:3" x14ac:dyDescent="0.55000000000000004">
      <c r="B9749" s="129"/>
      <c r="C9749" s="125"/>
    </row>
    <row r="9750" spans="2:3" x14ac:dyDescent="0.55000000000000004">
      <c r="B9750" s="129"/>
      <c r="C9750" s="125"/>
    </row>
    <row r="9751" spans="2:3" x14ac:dyDescent="0.55000000000000004">
      <c r="B9751" s="129"/>
      <c r="C9751" s="125"/>
    </row>
    <row r="9752" spans="2:3" x14ac:dyDescent="0.55000000000000004">
      <c r="B9752" s="129"/>
      <c r="C9752" s="125"/>
    </row>
    <row r="9753" spans="2:3" x14ac:dyDescent="0.55000000000000004">
      <c r="B9753" s="129"/>
      <c r="C9753" s="125"/>
    </row>
    <row r="9754" spans="2:3" x14ac:dyDescent="0.55000000000000004">
      <c r="B9754" s="129"/>
      <c r="C9754" s="125"/>
    </row>
    <row r="9755" spans="2:3" x14ac:dyDescent="0.55000000000000004">
      <c r="B9755" s="129"/>
      <c r="C9755" s="125"/>
    </row>
    <row r="9756" spans="2:3" x14ac:dyDescent="0.55000000000000004">
      <c r="B9756" s="129"/>
      <c r="C9756" s="125"/>
    </row>
    <row r="9757" spans="2:3" x14ac:dyDescent="0.55000000000000004">
      <c r="B9757" s="129"/>
      <c r="C9757" s="125"/>
    </row>
    <row r="9758" spans="2:3" x14ac:dyDescent="0.55000000000000004">
      <c r="B9758" s="129"/>
      <c r="C9758" s="125"/>
    </row>
    <row r="9759" spans="2:3" x14ac:dyDescent="0.55000000000000004">
      <c r="B9759" s="129"/>
      <c r="C9759" s="125"/>
    </row>
    <row r="9760" spans="2:3" x14ac:dyDescent="0.55000000000000004">
      <c r="B9760" s="129"/>
      <c r="C9760" s="125"/>
    </row>
    <row r="9761" spans="2:3" x14ac:dyDescent="0.55000000000000004">
      <c r="B9761" s="129"/>
      <c r="C9761" s="125"/>
    </row>
    <row r="9762" spans="2:3" x14ac:dyDescent="0.55000000000000004">
      <c r="B9762" s="129"/>
      <c r="C9762" s="125"/>
    </row>
    <row r="9763" spans="2:3" x14ac:dyDescent="0.55000000000000004">
      <c r="B9763" s="129"/>
      <c r="C9763" s="125"/>
    </row>
    <row r="9764" spans="2:3" x14ac:dyDescent="0.55000000000000004">
      <c r="B9764" s="129"/>
      <c r="C9764" s="125"/>
    </row>
    <row r="9765" spans="2:3" x14ac:dyDescent="0.55000000000000004">
      <c r="B9765" s="129"/>
      <c r="C9765" s="125"/>
    </row>
    <row r="9766" spans="2:3" x14ac:dyDescent="0.55000000000000004">
      <c r="B9766" s="129"/>
      <c r="C9766" s="125"/>
    </row>
    <row r="9767" spans="2:3" x14ac:dyDescent="0.55000000000000004">
      <c r="B9767" s="129"/>
      <c r="C9767" s="125"/>
    </row>
    <row r="9768" spans="2:3" x14ac:dyDescent="0.55000000000000004">
      <c r="B9768" s="129"/>
      <c r="C9768" s="125"/>
    </row>
    <row r="9769" spans="2:3" x14ac:dyDescent="0.55000000000000004">
      <c r="B9769" s="129"/>
      <c r="C9769" s="125"/>
    </row>
    <row r="9770" spans="2:3" x14ac:dyDescent="0.55000000000000004">
      <c r="B9770" s="129"/>
      <c r="C9770" s="125"/>
    </row>
    <row r="9771" spans="2:3" x14ac:dyDescent="0.55000000000000004">
      <c r="B9771" s="129"/>
      <c r="C9771" s="125"/>
    </row>
    <row r="9772" spans="2:3" x14ac:dyDescent="0.55000000000000004">
      <c r="B9772" s="129"/>
      <c r="C9772" s="125"/>
    </row>
    <row r="9773" spans="2:3" x14ac:dyDescent="0.55000000000000004">
      <c r="B9773" s="129"/>
      <c r="C9773" s="125"/>
    </row>
    <row r="9774" spans="2:3" x14ac:dyDescent="0.55000000000000004">
      <c r="B9774" s="129"/>
      <c r="C9774" s="125"/>
    </row>
    <row r="9775" spans="2:3" x14ac:dyDescent="0.55000000000000004">
      <c r="B9775" s="129"/>
      <c r="C9775" s="125"/>
    </row>
    <row r="9776" spans="2:3" x14ac:dyDescent="0.55000000000000004">
      <c r="B9776" s="129"/>
      <c r="C9776" s="125"/>
    </row>
    <row r="9777" spans="2:3" x14ac:dyDescent="0.55000000000000004">
      <c r="B9777" s="129"/>
      <c r="C9777" s="125"/>
    </row>
    <row r="9778" spans="2:3" x14ac:dyDescent="0.55000000000000004">
      <c r="B9778" s="129"/>
      <c r="C9778" s="125"/>
    </row>
    <row r="9779" spans="2:3" x14ac:dyDescent="0.55000000000000004">
      <c r="B9779" s="129"/>
      <c r="C9779" s="125"/>
    </row>
    <row r="9780" spans="2:3" x14ac:dyDescent="0.55000000000000004">
      <c r="B9780" s="129"/>
      <c r="C9780" s="125"/>
    </row>
    <row r="9781" spans="2:3" x14ac:dyDescent="0.55000000000000004">
      <c r="B9781" s="129"/>
      <c r="C9781" s="125"/>
    </row>
    <row r="9782" spans="2:3" x14ac:dyDescent="0.55000000000000004">
      <c r="B9782" s="129"/>
      <c r="C9782" s="125"/>
    </row>
    <row r="9783" spans="2:3" x14ac:dyDescent="0.55000000000000004">
      <c r="B9783" s="129"/>
      <c r="C9783" s="125"/>
    </row>
    <row r="9784" spans="2:3" x14ac:dyDescent="0.55000000000000004">
      <c r="B9784" s="129"/>
      <c r="C9784" s="125"/>
    </row>
    <row r="9785" spans="2:3" x14ac:dyDescent="0.55000000000000004">
      <c r="B9785" s="129"/>
      <c r="C9785" s="125"/>
    </row>
    <row r="9786" spans="2:3" x14ac:dyDescent="0.55000000000000004">
      <c r="B9786" s="129"/>
      <c r="C9786" s="125"/>
    </row>
    <row r="9787" spans="2:3" x14ac:dyDescent="0.55000000000000004">
      <c r="B9787" s="129"/>
      <c r="C9787" s="125"/>
    </row>
    <row r="9788" spans="2:3" x14ac:dyDescent="0.55000000000000004">
      <c r="B9788" s="129"/>
      <c r="C9788" s="125"/>
    </row>
    <row r="9789" spans="2:3" x14ac:dyDescent="0.55000000000000004">
      <c r="B9789" s="129"/>
      <c r="C9789" s="125"/>
    </row>
    <row r="9790" spans="2:3" x14ac:dyDescent="0.55000000000000004">
      <c r="B9790" s="129"/>
      <c r="C9790" s="125"/>
    </row>
    <row r="9791" spans="2:3" x14ac:dyDescent="0.55000000000000004">
      <c r="B9791" s="129"/>
      <c r="C9791" s="125"/>
    </row>
    <row r="9792" spans="2:3" x14ac:dyDescent="0.55000000000000004">
      <c r="B9792" s="129"/>
      <c r="C9792" s="125"/>
    </row>
    <row r="9793" spans="2:3" x14ac:dyDescent="0.55000000000000004">
      <c r="B9793" s="129"/>
      <c r="C9793" s="125"/>
    </row>
    <row r="9794" spans="2:3" x14ac:dyDescent="0.55000000000000004">
      <c r="B9794" s="129"/>
      <c r="C9794" s="125"/>
    </row>
    <row r="9795" spans="2:3" x14ac:dyDescent="0.55000000000000004">
      <c r="B9795" s="129"/>
      <c r="C9795" s="125"/>
    </row>
    <row r="9796" spans="2:3" x14ac:dyDescent="0.55000000000000004">
      <c r="B9796" s="129"/>
      <c r="C9796" s="125"/>
    </row>
    <row r="9797" spans="2:3" x14ac:dyDescent="0.55000000000000004">
      <c r="B9797" s="129"/>
      <c r="C9797" s="125"/>
    </row>
    <row r="9798" spans="2:3" x14ac:dyDescent="0.55000000000000004">
      <c r="B9798" s="129"/>
      <c r="C9798" s="125"/>
    </row>
    <row r="9799" spans="2:3" x14ac:dyDescent="0.55000000000000004">
      <c r="B9799" s="129"/>
      <c r="C9799" s="125"/>
    </row>
    <row r="9800" spans="2:3" x14ac:dyDescent="0.55000000000000004">
      <c r="B9800" s="129"/>
      <c r="C9800" s="125"/>
    </row>
    <row r="9801" spans="2:3" x14ac:dyDescent="0.55000000000000004">
      <c r="B9801" s="129"/>
      <c r="C9801" s="125"/>
    </row>
    <row r="9802" spans="2:3" x14ac:dyDescent="0.55000000000000004">
      <c r="B9802" s="129"/>
      <c r="C9802" s="125"/>
    </row>
    <row r="9803" spans="2:3" x14ac:dyDescent="0.55000000000000004">
      <c r="B9803" s="129"/>
      <c r="C9803" s="125"/>
    </row>
    <row r="9804" spans="2:3" x14ac:dyDescent="0.55000000000000004">
      <c r="B9804" s="129"/>
      <c r="C9804" s="125"/>
    </row>
    <row r="9805" spans="2:3" x14ac:dyDescent="0.55000000000000004">
      <c r="B9805" s="129"/>
      <c r="C9805" s="125"/>
    </row>
    <row r="9806" spans="2:3" x14ac:dyDescent="0.55000000000000004">
      <c r="B9806" s="129"/>
      <c r="C9806" s="125"/>
    </row>
    <row r="9807" spans="2:3" x14ac:dyDescent="0.55000000000000004">
      <c r="B9807" s="129"/>
      <c r="C9807" s="125"/>
    </row>
    <row r="9808" spans="2:3" x14ac:dyDescent="0.55000000000000004">
      <c r="B9808" s="129"/>
      <c r="C9808" s="125"/>
    </row>
    <row r="9809" spans="2:3" x14ac:dyDescent="0.55000000000000004">
      <c r="B9809" s="129"/>
      <c r="C9809" s="125"/>
    </row>
    <row r="9810" spans="2:3" x14ac:dyDescent="0.55000000000000004">
      <c r="B9810" s="129"/>
      <c r="C9810" s="125"/>
    </row>
    <row r="9811" spans="2:3" x14ac:dyDescent="0.55000000000000004">
      <c r="B9811" s="129"/>
      <c r="C9811" s="125"/>
    </row>
    <row r="9812" spans="2:3" x14ac:dyDescent="0.55000000000000004">
      <c r="B9812" s="129"/>
      <c r="C9812" s="125"/>
    </row>
    <row r="9813" spans="2:3" x14ac:dyDescent="0.55000000000000004">
      <c r="B9813" s="129"/>
      <c r="C9813" s="125"/>
    </row>
    <row r="9814" spans="2:3" x14ac:dyDescent="0.55000000000000004">
      <c r="B9814" s="129"/>
      <c r="C9814" s="125"/>
    </row>
    <row r="9815" spans="2:3" x14ac:dyDescent="0.55000000000000004">
      <c r="B9815" s="129"/>
      <c r="C9815" s="125"/>
    </row>
    <row r="9816" spans="2:3" x14ac:dyDescent="0.55000000000000004">
      <c r="B9816" s="129"/>
      <c r="C9816" s="125"/>
    </row>
    <row r="9817" spans="2:3" x14ac:dyDescent="0.55000000000000004">
      <c r="B9817" s="129"/>
      <c r="C9817" s="125"/>
    </row>
    <row r="9818" spans="2:3" x14ac:dyDescent="0.55000000000000004">
      <c r="B9818" s="129"/>
      <c r="C9818" s="125"/>
    </row>
    <row r="9819" spans="2:3" x14ac:dyDescent="0.55000000000000004">
      <c r="B9819" s="129"/>
      <c r="C9819" s="125"/>
    </row>
    <row r="9820" spans="2:3" x14ac:dyDescent="0.55000000000000004">
      <c r="B9820" s="129"/>
      <c r="C9820" s="125"/>
    </row>
    <row r="9821" spans="2:3" x14ac:dyDescent="0.55000000000000004">
      <c r="B9821" s="129"/>
      <c r="C9821" s="125"/>
    </row>
    <row r="9822" spans="2:3" x14ac:dyDescent="0.55000000000000004">
      <c r="B9822" s="129"/>
      <c r="C9822" s="125"/>
    </row>
    <row r="9823" spans="2:3" x14ac:dyDescent="0.55000000000000004">
      <c r="B9823" s="129"/>
      <c r="C9823" s="125"/>
    </row>
    <row r="9824" spans="2:3" x14ac:dyDescent="0.55000000000000004">
      <c r="B9824" s="129"/>
      <c r="C9824" s="125"/>
    </row>
    <row r="9825" spans="2:3" x14ac:dyDescent="0.55000000000000004">
      <c r="B9825" s="129"/>
      <c r="C9825" s="125"/>
    </row>
    <row r="9826" spans="2:3" x14ac:dyDescent="0.55000000000000004">
      <c r="B9826" s="129"/>
      <c r="C9826" s="125"/>
    </row>
    <row r="9827" spans="2:3" x14ac:dyDescent="0.55000000000000004">
      <c r="B9827" s="129"/>
      <c r="C9827" s="125"/>
    </row>
    <row r="9828" spans="2:3" x14ac:dyDescent="0.55000000000000004">
      <c r="B9828" s="129"/>
      <c r="C9828" s="125"/>
    </row>
    <row r="9829" spans="2:3" x14ac:dyDescent="0.55000000000000004">
      <c r="B9829" s="129"/>
      <c r="C9829" s="125"/>
    </row>
    <row r="9830" spans="2:3" x14ac:dyDescent="0.55000000000000004">
      <c r="B9830" s="129"/>
      <c r="C9830" s="125"/>
    </row>
    <row r="9831" spans="2:3" x14ac:dyDescent="0.55000000000000004">
      <c r="B9831" s="129"/>
      <c r="C9831" s="125"/>
    </row>
    <row r="9832" spans="2:3" x14ac:dyDescent="0.55000000000000004">
      <c r="B9832" s="129"/>
      <c r="C9832" s="125"/>
    </row>
    <row r="9833" spans="2:3" x14ac:dyDescent="0.55000000000000004">
      <c r="B9833" s="129"/>
      <c r="C9833" s="125"/>
    </row>
    <row r="9834" spans="2:3" x14ac:dyDescent="0.55000000000000004">
      <c r="B9834" s="129"/>
      <c r="C9834" s="125"/>
    </row>
    <row r="9835" spans="2:3" x14ac:dyDescent="0.55000000000000004">
      <c r="B9835" s="129"/>
      <c r="C9835" s="125"/>
    </row>
    <row r="9836" spans="2:3" x14ac:dyDescent="0.55000000000000004">
      <c r="B9836" s="129"/>
      <c r="C9836" s="125"/>
    </row>
    <row r="9837" spans="2:3" x14ac:dyDescent="0.55000000000000004">
      <c r="B9837" s="129"/>
      <c r="C9837" s="125"/>
    </row>
    <row r="9838" spans="2:3" x14ac:dyDescent="0.55000000000000004">
      <c r="B9838" s="129"/>
      <c r="C9838" s="125"/>
    </row>
    <row r="9839" spans="2:3" x14ac:dyDescent="0.55000000000000004">
      <c r="B9839" s="129"/>
      <c r="C9839" s="125"/>
    </row>
    <row r="9840" spans="2:3" x14ac:dyDescent="0.55000000000000004">
      <c r="B9840" s="129"/>
      <c r="C9840" s="125"/>
    </row>
    <row r="9841" spans="2:3" x14ac:dyDescent="0.55000000000000004">
      <c r="B9841" s="129"/>
      <c r="C9841" s="125"/>
    </row>
    <row r="9842" spans="2:3" x14ac:dyDescent="0.55000000000000004">
      <c r="B9842" s="129"/>
      <c r="C9842" s="125"/>
    </row>
    <row r="9843" spans="2:3" x14ac:dyDescent="0.55000000000000004">
      <c r="B9843" s="129"/>
      <c r="C9843" s="125"/>
    </row>
    <row r="9844" spans="2:3" x14ac:dyDescent="0.55000000000000004">
      <c r="B9844" s="129"/>
      <c r="C9844" s="125"/>
    </row>
    <row r="9845" spans="2:3" x14ac:dyDescent="0.55000000000000004">
      <c r="B9845" s="129"/>
      <c r="C9845" s="125"/>
    </row>
    <row r="9846" spans="2:3" x14ac:dyDescent="0.55000000000000004"/>
    <row r="9847" spans="2:3" x14ac:dyDescent="0.55000000000000004"/>
    <row r="9848" spans="2:3" x14ac:dyDescent="0.55000000000000004"/>
    <row r="9849" spans="2:3" x14ac:dyDescent="0.55000000000000004"/>
    <row r="9850" spans="2:3" x14ac:dyDescent="0.55000000000000004"/>
    <row r="9851" spans="2:3" x14ac:dyDescent="0.55000000000000004"/>
    <row r="9852" spans="2:3" x14ac:dyDescent="0.55000000000000004"/>
    <row r="9853" spans="2:3" x14ac:dyDescent="0.55000000000000004"/>
    <row r="9854" spans="2:3" x14ac:dyDescent="0.55000000000000004"/>
    <row r="9855" spans="2:3" x14ac:dyDescent="0.55000000000000004"/>
    <row r="9856" spans="2:3" x14ac:dyDescent="0.55000000000000004"/>
    <row r="9857" x14ac:dyDescent="0.55000000000000004"/>
    <row r="9858" x14ac:dyDescent="0.55000000000000004"/>
    <row r="9859" x14ac:dyDescent="0.55000000000000004"/>
    <row r="9860" x14ac:dyDescent="0.55000000000000004"/>
    <row r="9861" x14ac:dyDescent="0.55000000000000004"/>
    <row r="9862" x14ac:dyDescent="0.55000000000000004"/>
    <row r="9863" x14ac:dyDescent="0.55000000000000004"/>
    <row r="9864" x14ac:dyDescent="0.55000000000000004"/>
    <row r="9865" x14ac:dyDescent="0.55000000000000004"/>
    <row r="9866" x14ac:dyDescent="0.55000000000000004"/>
    <row r="9867" x14ac:dyDescent="0.55000000000000004"/>
    <row r="9868" x14ac:dyDescent="0.55000000000000004"/>
    <row r="9869" x14ac:dyDescent="0.55000000000000004"/>
    <row r="9870" x14ac:dyDescent="0.55000000000000004"/>
    <row r="9871" x14ac:dyDescent="0.55000000000000004"/>
    <row r="9872" x14ac:dyDescent="0.55000000000000004"/>
    <row r="9873" x14ac:dyDescent="0.55000000000000004"/>
    <row r="9874" x14ac:dyDescent="0.55000000000000004"/>
    <row r="9875" x14ac:dyDescent="0.55000000000000004"/>
    <row r="9876" x14ac:dyDescent="0.55000000000000004"/>
    <row r="9877" x14ac:dyDescent="0.55000000000000004"/>
    <row r="9878" x14ac:dyDescent="0.55000000000000004"/>
    <row r="9879" x14ac:dyDescent="0.55000000000000004"/>
    <row r="9880" x14ac:dyDescent="0.55000000000000004"/>
    <row r="9881" x14ac:dyDescent="0.55000000000000004"/>
    <row r="9882" x14ac:dyDescent="0.55000000000000004"/>
    <row r="9883" x14ac:dyDescent="0.55000000000000004"/>
    <row r="9884" x14ac:dyDescent="0.55000000000000004"/>
    <row r="9885" x14ac:dyDescent="0.55000000000000004"/>
    <row r="9886" x14ac:dyDescent="0.55000000000000004"/>
    <row r="9887" x14ac:dyDescent="0.55000000000000004"/>
    <row r="9888" x14ac:dyDescent="0.55000000000000004"/>
    <row r="9889" x14ac:dyDescent="0.55000000000000004"/>
    <row r="9890" x14ac:dyDescent="0.55000000000000004"/>
    <row r="9891" x14ac:dyDescent="0.55000000000000004"/>
    <row r="9892" x14ac:dyDescent="0.55000000000000004"/>
    <row r="9893" x14ac:dyDescent="0.55000000000000004"/>
    <row r="9894" x14ac:dyDescent="0.55000000000000004"/>
    <row r="9895" x14ac:dyDescent="0.55000000000000004"/>
    <row r="9896" x14ac:dyDescent="0.55000000000000004"/>
    <row r="9897" x14ac:dyDescent="0.55000000000000004"/>
    <row r="9898" x14ac:dyDescent="0.55000000000000004"/>
    <row r="9899" x14ac:dyDescent="0.55000000000000004"/>
    <row r="9900" x14ac:dyDescent="0.55000000000000004"/>
    <row r="9901" x14ac:dyDescent="0.55000000000000004"/>
    <row r="9902" x14ac:dyDescent="0.55000000000000004"/>
    <row r="9903" x14ac:dyDescent="0.55000000000000004"/>
    <row r="9904" x14ac:dyDescent="0.55000000000000004"/>
    <row r="9905" x14ac:dyDescent="0.55000000000000004"/>
    <row r="9906" x14ac:dyDescent="0.55000000000000004"/>
    <row r="9907" x14ac:dyDescent="0.55000000000000004"/>
    <row r="9908" x14ac:dyDescent="0.55000000000000004"/>
    <row r="9909" x14ac:dyDescent="0.55000000000000004"/>
    <row r="9910" x14ac:dyDescent="0.55000000000000004"/>
    <row r="9911" x14ac:dyDescent="0.55000000000000004"/>
    <row r="9912" x14ac:dyDescent="0.55000000000000004"/>
    <row r="9913" x14ac:dyDescent="0.55000000000000004"/>
    <row r="9914" x14ac:dyDescent="0.55000000000000004"/>
    <row r="9915" x14ac:dyDescent="0.55000000000000004"/>
    <row r="9916" x14ac:dyDescent="0.55000000000000004"/>
    <row r="9917" x14ac:dyDescent="0.55000000000000004"/>
    <row r="9918" x14ac:dyDescent="0.55000000000000004"/>
    <row r="9919" x14ac:dyDescent="0.55000000000000004"/>
    <row r="9920" x14ac:dyDescent="0.55000000000000004"/>
    <row r="9921" x14ac:dyDescent="0.55000000000000004"/>
    <row r="9922" x14ac:dyDescent="0.55000000000000004"/>
    <row r="9923" x14ac:dyDescent="0.55000000000000004"/>
    <row r="9924" x14ac:dyDescent="0.55000000000000004"/>
    <row r="9925" x14ac:dyDescent="0.55000000000000004"/>
    <row r="9926" x14ac:dyDescent="0.55000000000000004"/>
    <row r="9927" x14ac:dyDescent="0.55000000000000004"/>
    <row r="9928" x14ac:dyDescent="0.55000000000000004"/>
    <row r="9929" x14ac:dyDescent="0.55000000000000004"/>
    <row r="9930" x14ac:dyDescent="0.55000000000000004"/>
    <row r="9931" x14ac:dyDescent="0.55000000000000004"/>
    <row r="9932" x14ac:dyDescent="0.55000000000000004"/>
    <row r="9933" x14ac:dyDescent="0.55000000000000004"/>
    <row r="9934" x14ac:dyDescent="0.55000000000000004"/>
    <row r="9935" x14ac:dyDescent="0.55000000000000004"/>
    <row r="9936" x14ac:dyDescent="0.55000000000000004"/>
    <row r="9937" x14ac:dyDescent="0.55000000000000004"/>
    <row r="9938" x14ac:dyDescent="0.55000000000000004"/>
    <row r="9939" x14ac:dyDescent="0.55000000000000004"/>
    <row r="9940" x14ac:dyDescent="0.55000000000000004"/>
    <row r="9941" x14ac:dyDescent="0.55000000000000004"/>
    <row r="9942" x14ac:dyDescent="0.55000000000000004"/>
    <row r="9943" x14ac:dyDescent="0.55000000000000004"/>
    <row r="9944" x14ac:dyDescent="0.55000000000000004"/>
    <row r="9945" x14ac:dyDescent="0.55000000000000004"/>
    <row r="9946" x14ac:dyDescent="0.55000000000000004"/>
    <row r="9947" x14ac:dyDescent="0.55000000000000004"/>
    <row r="9948" x14ac:dyDescent="0.55000000000000004"/>
    <row r="9949" x14ac:dyDescent="0.55000000000000004"/>
    <row r="9950" x14ac:dyDescent="0.55000000000000004"/>
    <row r="9951" x14ac:dyDescent="0.55000000000000004"/>
    <row r="9952" x14ac:dyDescent="0.55000000000000004"/>
    <row r="9953" x14ac:dyDescent="0.55000000000000004"/>
    <row r="9954" x14ac:dyDescent="0.55000000000000004"/>
    <row r="9955" x14ac:dyDescent="0.55000000000000004"/>
    <row r="9956" x14ac:dyDescent="0.55000000000000004"/>
    <row r="9957" x14ac:dyDescent="0.55000000000000004"/>
    <row r="9958" x14ac:dyDescent="0.55000000000000004"/>
    <row r="9959" x14ac:dyDescent="0.55000000000000004"/>
    <row r="9960" x14ac:dyDescent="0.55000000000000004"/>
    <row r="9961" x14ac:dyDescent="0.55000000000000004"/>
    <row r="9962" x14ac:dyDescent="0.55000000000000004"/>
    <row r="9963" x14ac:dyDescent="0.55000000000000004"/>
    <row r="9964" x14ac:dyDescent="0.55000000000000004"/>
    <row r="9965" x14ac:dyDescent="0.55000000000000004"/>
    <row r="9966" x14ac:dyDescent="0.55000000000000004"/>
    <row r="9967" x14ac:dyDescent="0.55000000000000004"/>
    <row r="9968" x14ac:dyDescent="0.55000000000000004"/>
    <row r="9969" x14ac:dyDescent="0.55000000000000004"/>
    <row r="9970" x14ac:dyDescent="0.55000000000000004"/>
    <row r="9971" x14ac:dyDescent="0.55000000000000004"/>
    <row r="9972" x14ac:dyDescent="0.55000000000000004"/>
    <row r="9973" x14ac:dyDescent="0.55000000000000004"/>
    <row r="9974" x14ac:dyDescent="0.55000000000000004"/>
    <row r="9975" x14ac:dyDescent="0.55000000000000004"/>
    <row r="9976" x14ac:dyDescent="0.55000000000000004"/>
    <row r="9977" x14ac:dyDescent="0.55000000000000004"/>
    <row r="9978" x14ac:dyDescent="0.55000000000000004"/>
    <row r="9979" x14ac:dyDescent="0.55000000000000004"/>
    <row r="9980" x14ac:dyDescent="0.55000000000000004"/>
    <row r="9981" x14ac:dyDescent="0.55000000000000004"/>
    <row r="9982" x14ac:dyDescent="0.55000000000000004"/>
    <row r="9983" x14ac:dyDescent="0.55000000000000004"/>
    <row r="9984" x14ac:dyDescent="0.55000000000000004"/>
    <row r="9985" x14ac:dyDescent="0.55000000000000004"/>
    <row r="9986" x14ac:dyDescent="0.55000000000000004"/>
    <row r="9987" x14ac:dyDescent="0.55000000000000004"/>
    <row r="9988" x14ac:dyDescent="0.55000000000000004"/>
    <row r="9989" x14ac:dyDescent="0.55000000000000004"/>
    <row r="9990" x14ac:dyDescent="0.55000000000000004"/>
    <row r="9991" x14ac:dyDescent="0.55000000000000004"/>
    <row r="9992" x14ac:dyDescent="0.55000000000000004"/>
    <row r="9993" x14ac:dyDescent="0.55000000000000004"/>
    <row r="9994" x14ac:dyDescent="0.55000000000000004"/>
    <row r="9995" x14ac:dyDescent="0.55000000000000004"/>
    <row r="9996" x14ac:dyDescent="0.55000000000000004"/>
    <row r="9997" x14ac:dyDescent="0.55000000000000004"/>
    <row r="9998" x14ac:dyDescent="0.55000000000000004"/>
    <row r="9999" x14ac:dyDescent="0.55000000000000004"/>
    <row r="10000" x14ac:dyDescent="0.55000000000000004"/>
    <row r="10001" x14ac:dyDescent="0.55000000000000004"/>
    <row r="10002" x14ac:dyDescent="0.55000000000000004"/>
    <row r="10003" x14ac:dyDescent="0.55000000000000004"/>
    <row r="10004" x14ac:dyDescent="0.55000000000000004"/>
    <row r="10005" x14ac:dyDescent="0.55000000000000004"/>
    <row r="10006" x14ac:dyDescent="0.55000000000000004"/>
    <row r="10007" x14ac:dyDescent="0.55000000000000004"/>
    <row r="10008" x14ac:dyDescent="0.55000000000000004"/>
    <row r="10009" x14ac:dyDescent="0.55000000000000004"/>
    <row r="10010" x14ac:dyDescent="0.55000000000000004"/>
    <row r="10011" x14ac:dyDescent="0.55000000000000004"/>
    <row r="10012" x14ac:dyDescent="0.55000000000000004"/>
    <row r="10013" x14ac:dyDescent="0.55000000000000004"/>
    <row r="10014" x14ac:dyDescent="0.55000000000000004"/>
    <row r="10015" x14ac:dyDescent="0.55000000000000004"/>
    <row r="10016" x14ac:dyDescent="0.55000000000000004"/>
    <row r="10017" x14ac:dyDescent="0.55000000000000004"/>
    <row r="10018" x14ac:dyDescent="0.55000000000000004"/>
    <row r="10019" x14ac:dyDescent="0.55000000000000004"/>
    <row r="10020" x14ac:dyDescent="0.55000000000000004"/>
    <row r="10021" x14ac:dyDescent="0.55000000000000004"/>
    <row r="10022" x14ac:dyDescent="0.55000000000000004"/>
    <row r="10023" x14ac:dyDescent="0.55000000000000004"/>
    <row r="10024" x14ac:dyDescent="0.55000000000000004"/>
    <row r="10025" x14ac:dyDescent="0.55000000000000004"/>
    <row r="10026" x14ac:dyDescent="0.55000000000000004"/>
    <row r="10027" x14ac:dyDescent="0.55000000000000004"/>
    <row r="10028" x14ac:dyDescent="0.55000000000000004"/>
    <row r="10029" x14ac:dyDescent="0.55000000000000004"/>
    <row r="10030" x14ac:dyDescent="0.55000000000000004"/>
    <row r="10031" x14ac:dyDescent="0.55000000000000004"/>
    <row r="10032" x14ac:dyDescent="0.55000000000000004"/>
    <row r="10033" x14ac:dyDescent="0.55000000000000004"/>
    <row r="10034" x14ac:dyDescent="0.55000000000000004"/>
    <row r="10035" x14ac:dyDescent="0.55000000000000004"/>
    <row r="10036" x14ac:dyDescent="0.55000000000000004"/>
    <row r="10037" x14ac:dyDescent="0.55000000000000004"/>
    <row r="10038" x14ac:dyDescent="0.55000000000000004"/>
    <row r="10039" x14ac:dyDescent="0.55000000000000004"/>
    <row r="10040" x14ac:dyDescent="0.55000000000000004"/>
    <row r="10041" x14ac:dyDescent="0.55000000000000004"/>
    <row r="10042" x14ac:dyDescent="0.55000000000000004"/>
    <row r="10043" x14ac:dyDescent="0.55000000000000004"/>
    <row r="10044" x14ac:dyDescent="0.55000000000000004"/>
    <row r="10045" x14ac:dyDescent="0.55000000000000004"/>
    <row r="10046" x14ac:dyDescent="0.55000000000000004"/>
    <row r="10047" x14ac:dyDescent="0.55000000000000004"/>
    <row r="10048" x14ac:dyDescent="0.55000000000000004"/>
    <row r="10049" x14ac:dyDescent="0.55000000000000004"/>
    <row r="10050" x14ac:dyDescent="0.55000000000000004"/>
    <row r="10051" x14ac:dyDescent="0.55000000000000004"/>
    <row r="10052" x14ac:dyDescent="0.55000000000000004"/>
    <row r="10053" x14ac:dyDescent="0.55000000000000004"/>
    <row r="10054" x14ac:dyDescent="0.55000000000000004"/>
    <row r="10055" x14ac:dyDescent="0.55000000000000004"/>
    <row r="10056" x14ac:dyDescent="0.55000000000000004"/>
    <row r="10057" x14ac:dyDescent="0.55000000000000004"/>
    <row r="10058" x14ac:dyDescent="0.55000000000000004"/>
    <row r="10059" x14ac:dyDescent="0.55000000000000004"/>
    <row r="10060" x14ac:dyDescent="0.55000000000000004"/>
    <row r="10061" x14ac:dyDescent="0.55000000000000004"/>
    <row r="10062" x14ac:dyDescent="0.55000000000000004"/>
    <row r="10063" x14ac:dyDescent="0.55000000000000004"/>
    <row r="10064" x14ac:dyDescent="0.55000000000000004"/>
    <row r="10065" x14ac:dyDescent="0.55000000000000004"/>
    <row r="10066" x14ac:dyDescent="0.55000000000000004"/>
    <row r="10067" x14ac:dyDescent="0.55000000000000004"/>
    <row r="10068" x14ac:dyDescent="0.55000000000000004"/>
    <row r="10069" x14ac:dyDescent="0.55000000000000004"/>
    <row r="10070" x14ac:dyDescent="0.55000000000000004"/>
    <row r="10071" x14ac:dyDescent="0.55000000000000004"/>
    <row r="10072" x14ac:dyDescent="0.55000000000000004"/>
    <row r="10073" x14ac:dyDescent="0.55000000000000004"/>
    <row r="10074" x14ac:dyDescent="0.55000000000000004"/>
    <row r="10075" x14ac:dyDescent="0.55000000000000004"/>
    <row r="10076" x14ac:dyDescent="0.55000000000000004"/>
    <row r="10077" x14ac:dyDescent="0.55000000000000004"/>
    <row r="10078" x14ac:dyDescent="0.55000000000000004"/>
    <row r="10079" x14ac:dyDescent="0.55000000000000004"/>
    <row r="10080" x14ac:dyDescent="0.55000000000000004"/>
    <row r="10081" x14ac:dyDescent="0.55000000000000004"/>
    <row r="10082" x14ac:dyDescent="0.55000000000000004"/>
    <row r="10083" x14ac:dyDescent="0.55000000000000004"/>
    <row r="10084" x14ac:dyDescent="0.55000000000000004"/>
    <row r="10085" x14ac:dyDescent="0.55000000000000004"/>
    <row r="10086" x14ac:dyDescent="0.55000000000000004"/>
    <row r="10087" x14ac:dyDescent="0.55000000000000004"/>
    <row r="10088" x14ac:dyDescent="0.55000000000000004"/>
    <row r="10089" x14ac:dyDescent="0.55000000000000004"/>
    <row r="10090" x14ac:dyDescent="0.55000000000000004"/>
    <row r="10091" x14ac:dyDescent="0.55000000000000004"/>
    <row r="10092" x14ac:dyDescent="0.55000000000000004"/>
    <row r="10093" x14ac:dyDescent="0.55000000000000004"/>
    <row r="10094" x14ac:dyDescent="0.55000000000000004"/>
    <row r="10095" x14ac:dyDescent="0.55000000000000004"/>
    <row r="10096" x14ac:dyDescent="0.55000000000000004"/>
    <row r="10097" x14ac:dyDescent="0.55000000000000004"/>
    <row r="10098" x14ac:dyDescent="0.55000000000000004"/>
    <row r="10099" x14ac:dyDescent="0.55000000000000004"/>
    <row r="10100" x14ac:dyDescent="0.55000000000000004"/>
    <row r="10101" x14ac:dyDescent="0.55000000000000004"/>
    <row r="10102" x14ac:dyDescent="0.55000000000000004"/>
    <row r="10103" x14ac:dyDescent="0.55000000000000004"/>
    <row r="10104" x14ac:dyDescent="0.55000000000000004"/>
    <row r="10105" x14ac:dyDescent="0.55000000000000004"/>
    <row r="10106" x14ac:dyDescent="0.55000000000000004"/>
    <row r="10107" x14ac:dyDescent="0.55000000000000004"/>
    <row r="10108" x14ac:dyDescent="0.55000000000000004"/>
    <row r="10109" x14ac:dyDescent="0.55000000000000004"/>
    <row r="10110" x14ac:dyDescent="0.55000000000000004"/>
    <row r="10111" x14ac:dyDescent="0.55000000000000004"/>
    <row r="10112" x14ac:dyDescent="0.55000000000000004"/>
    <row r="10113" x14ac:dyDescent="0.55000000000000004"/>
    <row r="10114" x14ac:dyDescent="0.55000000000000004"/>
    <row r="10115" x14ac:dyDescent="0.55000000000000004"/>
    <row r="10116" x14ac:dyDescent="0.55000000000000004"/>
    <row r="10117" x14ac:dyDescent="0.55000000000000004"/>
    <row r="10118" x14ac:dyDescent="0.55000000000000004"/>
    <row r="10119" x14ac:dyDescent="0.55000000000000004"/>
    <row r="10120" x14ac:dyDescent="0.55000000000000004"/>
    <row r="10121" x14ac:dyDescent="0.55000000000000004"/>
    <row r="10122" x14ac:dyDescent="0.55000000000000004"/>
    <row r="10123" x14ac:dyDescent="0.55000000000000004"/>
    <row r="10124" x14ac:dyDescent="0.55000000000000004"/>
    <row r="10125" x14ac:dyDescent="0.55000000000000004"/>
    <row r="10126" x14ac:dyDescent="0.55000000000000004"/>
    <row r="10127" x14ac:dyDescent="0.55000000000000004"/>
    <row r="10128" x14ac:dyDescent="0.55000000000000004"/>
    <row r="10129" x14ac:dyDescent="0.55000000000000004"/>
    <row r="10130" x14ac:dyDescent="0.55000000000000004"/>
    <row r="10131" x14ac:dyDescent="0.55000000000000004"/>
    <row r="10132" x14ac:dyDescent="0.55000000000000004"/>
    <row r="10133" x14ac:dyDescent="0.55000000000000004"/>
    <row r="10134" x14ac:dyDescent="0.55000000000000004"/>
    <row r="10135" x14ac:dyDescent="0.55000000000000004"/>
    <row r="10136" x14ac:dyDescent="0.55000000000000004"/>
    <row r="10137" x14ac:dyDescent="0.55000000000000004"/>
    <row r="10138" x14ac:dyDescent="0.55000000000000004"/>
    <row r="10139" x14ac:dyDescent="0.55000000000000004"/>
    <row r="10140" x14ac:dyDescent="0.55000000000000004"/>
    <row r="10141" x14ac:dyDescent="0.55000000000000004"/>
    <row r="10142" x14ac:dyDescent="0.55000000000000004"/>
    <row r="10143" x14ac:dyDescent="0.55000000000000004"/>
    <row r="10144" x14ac:dyDescent="0.55000000000000004"/>
    <row r="10145" x14ac:dyDescent="0.55000000000000004"/>
    <row r="10146" x14ac:dyDescent="0.55000000000000004"/>
    <row r="10147" x14ac:dyDescent="0.55000000000000004"/>
    <row r="10148" x14ac:dyDescent="0.55000000000000004"/>
    <row r="10149" x14ac:dyDescent="0.55000000000000004"/>
    <row r="10150" x14ac:dyDescent="0.55000000000000004"/>
    <row r="10151" x14ac:dyDescent="0.55000000000000004"/>
    <row r="10152" x14ac:dyDescent="0.55000000000000004"/>
    <row r="10153" x14ac:dyDescent="0.55000000000000004"/>
    <row r="10154" x14ac:dyDescent="0.55000000000000004"/>
    <row r="10155" x14ac:dyDescent="0.55000000000000004"/>
    <row r="10156" x14ac:dyDescent="0.55000000000000004"/>
    <row r="10157" x14ac:dyDescent="0.55000000000000004"/>
    <row r="10158" x14ac:dyDescent="0.55000000000000004"/>
    <row r="10159" x14ac:dyDescent="0.55000000000000004"/>
    <row r="10160" x14ac:dyDescent="0.55000000000000004"/>
    <row r="10161" x14ac:dyDescent="0.55000000000000004"/>
    <row r="10162" x14ac:dyDescent="0.55000000000000004"/>
    <row r="10163" x14ac:dyDescent="0.55000000000000004"/>
    <row r="10164" x14ac:dyDescent="0.55000000000000004"/>
    <row r="10165" x14ac:dyDescent="0.55000000000000004"/>
    <row r="10166" x14ac:dyDescent="0.55000000000000004"/>
    <row r="10167" x14ac:dyDescent="0.55000000000000004"/>
    <row r="10168" x14ac:dyDescent="0.55000000000000004"/>
    <row r="10169" x14ac:dyDescent="0.55000000000000004"/>
    <row r="10170" x14ac:dyDescent="0.55000000000000004"/>
    <row r="10171" x14ac:dyDescent="0.55000000000000004"/>
    <row r="10172" x14ac:dyDescent="0.55000000000000004"/>
    <row r="10173" x14ac:dyDescent="0.55000000000000004"/>
    <row r="10174" x14ac:dyDescent="0.55000000000000004"/>
    <row r="10175" x14ac:dyDescent="0.55000000000000004"/>
    <row r="10176" x14ac:dyDescent="0.55000000000000004"/>
    <row r="10177" x14ac:dyDescent="0.55000000000000004"/>
    <row r="10178" x14ac:dyDescent="0.55000000000000004"/>
    <row r="10179" x14ac:dyDescent="0.55000000000000004"/>
    <row r="10180" x14ac:dyDescent="0.55000000000000004"/>
    <row r="10181" x14ac:dyDescent="0.55000000000000004"/>
    <row r="10182" x14ac:dyDescent="0.55000000000000004"/>
    <row r="10183" x14ac:dyDescent="0.55000000000000004"/>
    <row r="10184" x14ac:dyDescent="0.55000000000000004"/>
    <row r="10185" x14ac:dyDescent="0.55000000000000004"/>
    <row r="10186" x14ac:dyDescent="0.55000000000000004"/>
    <row r="10187" x14ac:dyDescent="0.55000000000000004"/>
    <row r="10188" x14ac:dyDescent="0.55000000000000004"/>
    <row r="10189" x14ac:dyDescent="0.55000000000000004"/>
    <row r="10190" x14ac:dyDescent="0.55000000000000004"/>
    <row r="10191" x14ac:dyDescent="0.55000000000000004"/>
    <row r="10192" x14ac:dyDescent="0.55000000000000004"/>
    <row r="10193" x14ac:dyDescent="0.55000000000000004"/>
    <row r="10194" x14ac:dyDescent="0.55000000000000004"/>
    <row r="10195" x14ac:dyDescent="0.55000000000000004"/>
    <row r="10196" x14ac:dyDescent="0.55000000000000004"/>
    <row r="10197" x14ac:dyDescent="0.55000000000000004"/>
    <row r="10198" x14ac:dyDescent="0.55000000000000004"/>
    <row r="10199" x14ac:dyDescent="0.55000000000000004"/>
    <row r="10200" x14ac:dyDescent="0.55000000000000004"/>
    <row r="10201" x14ac:dyDescent="0.55000000000000004"/>
    <row r="10202" x14ac:dyDescent="0.55000000000000004"/>
    <row r="10203" x14ac:dyDescent="0.55000000000000004"/>
    <row r="10204" x14ac:dyDescent="0.55000000000000004"/>
    <row r="10205" x14ac:dyDescent="0.55000000000000004"/>
    <row r="10206" x14ac:dyDescent="0.55000000000000004"/>
    <row r="10207" x14ac:dyDescent="0.55000000000000004"/>
    <row r="10208" x14ac:dyDescent="0.55000000000000004"/>
    <row r="10209" x14ac:dyDescent="0.55000000000000004"/>
    <row r="10210" x14ac:dyDescent="0.55000000000000004"/>
    <row r="10211" x14ac:dyDescent="0.55000000000000004"/>
    <row r="10212" x14ac:dyDescent="0.55000000000000004"/>
    <row r="10213" x14ac:dyDescent="0.55000000000000004"/>
    <row r="10214" x14ac:dyDescent="0.55000000000000004"/>
    <row r="10215" x14ac:dyDescent="0.55000000000000004"/>
    <row r="10216" x14ac:dyDescent="0.55000000000000004"/>
    <row r="10217" x14ac:dyDescent="0.55000000000000004"/>
    <row r="10218" x14ac:dyDescent="0.55000000000000004"/>
    <row r="10219" x14ac:dyDescent="0.55000000000000004"/>
    <row r="10220" x14ac:dyDescent="0.55000000000000004"/>
    <row r="10221" x14ac:dyDescent="0.55000000000000004"/>
    <row r="10222" x14ac:dyDescent="0.55000000000000004"/>
    <row r="10223" x14ac:dyDescent="0.55000000000000004"/>
    <row r="10224" x14ac:dyDescent="0.55000000000000004"/>
    <row r="10225" x14ac:dyDescent="0.55000000000000004"/>
    <row r="10226" x14ac:dyDescent="0.55000000000000004"/>
    <row r="10227" x14ac:dyDescent="0.55000000000000004"/>
    <row r="10228" x14ac:dyDescent="0.55000000000000004"/>
    <row r="10229" x14ac:dyDescent="0.55000000000000004"/>
    <row r="10230" x14ac:dyDescent="0.55000000000000004"/>
    <row r="10231" x14ac:dyDescent="0.55000000000000004"/>
    <row r="10232" x14ac:dyDescent="0.55000000000000004"/>
    <row r="10233" x14ac:dyDescent="0.55000000000000004"/>
    <row r="10234" x14ac:dyDescent="0.55000000000000004"/>
    <row r="10235" x14ac:dyDescent="0.55000000000000004"/>
    <row r="10236" x14ac:dyDescent="0.55000000000000004"/>
    <row r="10237" x14ac:dyDescent="0.55000000000000004"/>
    <row r="10238" x14ac:dyDescent="0.55000000000000004"/>
    <row r="10239" x14ac:dyDescent="0.55000000000000004"/>
    <row r="10240" x14ac:dyDescent="0.55000000000000004"/>
    <row r="10241" x14ac:dyDescent="0.55000000000000004"/>
    <row r="10242" x14ac:dyDescent="0.55000000000000004"/>
    <row r="10243" x14ac:dyDescent="0.55000000000000004"/>
    <row r="10244" x14ac:dyDescent="0.55000000000000004"/>
    <row r="10245" x14ac:dyDescent="0.55000000000000004"/>
    <row r="10246" x14ac:dyDescent="0.55000000000000004"/>
    <row r="10247" x14ac:dyDescent="0.55000000000000004"/>
    <row r="10248" x14ac:dyDescent="0.55000000000000004"/>
    <row r="10249" x14ac:dyDescent="0.55000000000000004"/>
    <row r="10250" x14ac:dyDescent="0.55000000000000004"/>
    <row r="10251" x14ac:dyDescent="0.55000000000000004"/>
    <row r="10252" x14ac:dyDescent="0.55000000000000004"/>
    <row r="10253" x14ac:dyDescent="0.55000000000000004"/>
    <row r="10254" x14ac:dyDescent="0.55000000000000004"/>
    <row r="10255" x14ac:dyDescent="0.55000000000000004"/>
    <row r="10256" x14ac:dyDescent="0.55000000000000004"/>
    <row r="10257" x14ac:dyDescent="0.55000000000000004"/>
    <row r="10258" x14ac:dyDescent="0.55000000000000004"/>
    <row r="10259" x14ac:dyDescent="0.55000000000000004"/>
    <row r="10260" x14ac:dyDescent="0.55000000000000004"/>
    <row r="10261" x14ac:dyDescent="0.55000000000000004"/>
    <row r="10262" x14ac:dyDescent="0.55000000000000004"/>
    <row r="10263" x14ac:dyDescent="0.55000000000000004"/>
    <row r="10264" x14ac:dyDescent="0.55000000000000004"/>
    <row r="10265" x14ac:dyDescent="0.55000000000000004"/>
    <row r="10266" x14ac:dyDescent="0.55000000000000004"/>
    <row r="10267" x14ac:dyDescent="0.55000000000000004"/>
    <row r="10268" x14ac:dyDescent="0.55000000000000004"/>
    <row r="10269" x14ac:dyDescent="0.55000000000000004"/>
    <row r="10270" x14ac:dyDescent="0.55000000000000004"/>
    <row r="10271" x14ac:dyDescent="0.55000000000000004"/>
    <row r="10272" x14ac:dyDescent="0.55000000000000004"/>
    <row r="10273" x14ac:dyDescent="0.55000000000000004"/>
    <row r="10274" x14ac:dyDescent="0.55000000000000004"/>
    <row r="10275" x14ac:dyDescent="0.55000000000000004"/>
    <row r="10276" x14ac:dyDescent="0.55000000000000004"/>
    <row r="10277" x14ac:dyDescent="0.55000000000000004"/>
    <row r="10278" x14ac:dyDescent="0.55000000000000004"/>
    <row r="10279" x14ac:dyDescent="0.55000000000000004"/>
    <row r="10280" x14ac:dyDescent="0.55000000000000004"/>
    <row r="10281" x14ac:dyDescent="0.55000000000000004"/>
    <row r="10282" x14ac:dyDescent="0.55000000000000004"/>
    <row r="10283" x14ac:dyDescent="0.55000000000000004"/>
    <row r="10284" x14ac:dyDescent="0.55000000000000004"/>
    <row r="10285" x14ac:dyDescent="0.55000000000000004"/>
    <row r="10286" x14ac:dyDescent="0.55000000000000004"/>
    <row r="10287" x14ac:dyDescent="0.55000000000000004"/>
    <row r="10288" x14ac:dyDescent="0.55000000000000004"/>
    <row r="10289" x14ac:dyDescent="0.55000000000000004"/>
    <row r="10290" x14ac:dyDescent="0.55000000000000004"/>
    <row r="10291" x14ac:dyDescent="0.55000000000000004"/>
    <row r="10292" x14ac:dyDescent="0.55000000000000004"/>
    <row r="10293" x14ac:dyDescent="0.55000000000000004"/>
    <row r="10294" x14ac:dyDescent="0.55000000000000004"/>
    <row r="10295" x14ac:dyDescent="0.55000000000000004"/>
    <row r="10296" x14ac:dyDescent="0.55000000000000004"/>
    <row r="10297" x14ac:dyDescent="0.55000000000000004"/>
    <row r="10298" x14ac:dyDescent="0.55000000000000004"/>
    <row r="10299" x14ac:dyDescent="0.55000000000000004"/>
    <row r="10300" x14ac:dyDescent="0.55000000000000004"/>
    <row r="10301" x14ac:dyDescent="0.55000000000000004"/>
    <row r="10302" x14ac:dyDescent="0.55000000000000004"/>
    <row r="10303" x14ac:dyDescent="0.55000000000000004"/>
    <row r="10304" x14ac:dyDescent="0.55000000000000004"/>
    <row r="10305" x14ac:dyDescent="0.55000000000000004"/>
    <row r="10306" x14ac:dyDescent="0.55000000000000004"/>
    <row r="10307" x14ac:dyDescent="0.55000000000000004"/>
    <row r="10308" x14ac:dyDescent="0.55000000000000004"/>
    <row r="10309" x14ac:dyDescent="0.55000000000000004"/>
    <row r="10310" x14ac:dyDescent="0.55000000000000004"/>
    <row r="10311" x14ac:dyDescent="0.55000000000000004"/>
    <row r="10312" x14ac:dyDescent="0.55000000000000004"/>
    <row r="10313" x14ac:dyDescent="0.55000000000000004"/>
    <row r="10314" x14ac:dyDescent="0.55000000000000004"/>
    <row r="10315" x14ac:dyDescent="0.55000000000000004"/>
    <row r="10316" x14ac:dyDescent="0.55000000000000004"/>
    <row r="10317" x14ac:dyDescent="0.55000000000000004"/>
    <row r="10318" x14ac:dyDescent="0.55000000000000004"/>
    <row r="10319" x14ac:dyDescent="0.55000000000000004"/>
    <row r="10320" x14ac:dyDescent="0.55000000000000004"/>
    <row r="10321" x14ac:dyDescent="0.55000000000000004"/>
    <row r="10322" x14ac:dyDescent="0.55000000000000004"/>
    <row r="10323" x14ac:dyDescent="0.55000000000000004"/>
    <row r="10324" x14ac:dyDescent="0.55000000000000004"/>
    <row r="10325" x14ac:dyDescent="0.55000000000000004"/>
    <row r="10326" x14ac:dyDescent="0.55000000000000004"/>
    <row r="10327" x14ac:dyDescent="0.55000000000000004"/>
    <row r="10328" x14ac:dyDescent="0.55000000000000004"/>
    <row r="10329" x14ac:dyDescent="0.55000000000000004"/>
    <row r="10330" x14ac:dyDescent="0.55000000000000004"/>
    <row r="10331" x14ac:dyDescent="0.55000000000000004"/>
    <row r="10332" x14ac:dyDescent="0.55000000000000004"/>
    <row r="10333" x14ac:dyDescent="0.55000000000000004"/>
    <row r="10334" x14ac:dyDescent="0.55000000000000004"/>
    <row r="10335" x14ac:dyDescent="0.55000000000000004"/>
    <row r="10336" x14ac:dyDescent="0.55000000000000004"/>
    <row r="10337" x14ac:dyDescent="0.55000000000000004"/>
    <row r="10338" x14ac:dyDescent="0.55000000000000004"/>
    <row r="10339" x14ac:dyDescent="0.55000000000000004"/>
    <row r="10340" x14ac:dyDescent="0.55000000000000004"/>
    <row r="10341" x14ac:dyDescent="0.55000000000000004"/>
    <row r="10342" x14ac:dyDescent="0.55000000000000004"/>
    <row r="10343" x14ac:dyDescent="0.55000000000000004"/>
    <row r="10344" x14ac:dyDescent="0.55000000000000004"/>
    <row r="10345" x14ac:dyDescent="0.55000000000000004"/>
    <row r="10346" x14ac:dyDescent="0.55000000000000004"/>
    <row r="10347" x14ac:dyDescent="0.55000000000000004"/>
    <row r="10348" x14ac:dyDescent="0.55000000000000004"/>
    <row r="10349" x14ac:dyDescent="0.55000000000000004"/>
    <row r="10350" x14ac:dyDescent="0.55000000000000004"/>
    <row r="10351" x14ac:dyDescent="0.55000000000000004"/>
    <row r="10352" x14ac:dyDescent="0.55000000000000004"/>
    <row r="10353" x14ac:dyDescent="0.55000000000000004"/>
    <row r="10354" x14ac:dyDescent="0.55000000000000004"/>
    <row r="10355" x14ac:dyDescent="0.55000000000000004"/>
    <row r="10356" x14ac:dyDescent="0.55000000000000004"/>
    <row r="10357" x14ac:dyDescent="0.55000000000000004"/>
    <row r="10358" x14ac:dyDescent="0.55000000000000004"/>
    <row r="10359" x14ac:dyDescent="0.55000000000000004"/>
    <row r="10360" x14ac:dyDescent="0.55000000000000004"/>
    <row r="10361" x14ac:dyDescent="0.55000000000000004"/>
    <row r="10362" x14ac:dyDescent="0.55000000000000004"/>
    <row r="10363" x14ac:dyDescent="0.55000000000000004"/>
    <row r="10364" x14ac:dyDescent="0.55000000000000004"/>
    <row r="10365" x14ac:dyDescent="0.55000000000000004"/>
    <row r="10366" x14ac:dyDescent="0.55000000000000004"/>
    <row r="10367" x14ac:dyDescent="0.55000000000000004"/>
    <row r="10368" x14ac:dyDescent="0.55000000000000004"/>
    <row r="10369" x14ac:dyDescent="0.55000000000000004"/>
    <row r="10370" x14ac:dyDescent="0.55000000000000004"/>
    <row r="10371" x14ac:dyDescent="0.55000000000000004"/>
    <row r="10372" x14ac:dyDescent="0.55000000000000004"/>
    <row r="10373" x14ac:dyDescent="0.55000000000000004"/>
    <row r="10374" x14ac:dyDescent="0.55000000000000004"/>
    <row r="10375" x14ac:dyDescent="0.55000000000000004"/>
    <row r="10376" x14ac:dyDescent="0.55000000000000004"/>
    <row r="10377" x14ac:dyDescent="0.55000000000000004"/>
    <row r="10378" x14ac:dyDescent="0.55000000000000004"/>
    <row r="10379" x14ac:dyDescent="0.55000000000000004"/>
    <row r="10380" x14ac:dyDescent="0.55000000000000004"/>
    <row r="10381" x14ac:dyDescent="0.55000000000000004"/>
    <row r="10382" x14ac:dyDescent="0.55000000000000004"/>
    <row r="10383" x14ac:dyDescent="0.55000000000000004"/>
    <row r="10384" x14ac:dyDescent="0.55000000000000004"/>
    <row r="10385" x14ac:dyDescent="0.55000000000000004"/>
    <row r="10386" x14ac:dyDescent="0.55000000000000004"/>
    <row r="10387" x14ac:dyDescent="0.55000000000000004"/>
    <row r="10388" x14ac:dyDescent="0.55000000000000004"/>
    <row r="10389" x14ac:dyDescent="0.55000000000000004"/>
    <row r="10390" x14ac:dyDescent="0.55000000000000004"/>
    <row r="10391" x14ac:dyDescent="0.55000000000000004"/>
    <row r="10392" x14ac:dyDescent="0.55000000000000004"/>
    <row r="10393" x14ac:dyDescent="0.55000000000000004"/>
    <row r="10394" x14ac:dyDescent="0.55000000000000004"/>
    <row r="10395" x14ac:dyDescent="0.55000000000000004"/>
    <row r="10396" x14ac:dyDescent="0.55000000000000004"/>
    <row r="10397" x14ac:dyDescent="0.55000000000000004"/>
    <row r="10398" x14ac:dyDescent="0.55000000000000004"/>
    <row r="10399" x14ac:dyDescent="0.55000000000000004"/>
    <row r="10400" x14ac:dyDescent="0.55000000000000004"/>
    <row r="10401" x14ac:dyDescent="0.55000000000000004"/>
    <row r="10402" x14ac:dyDescent="0.55000000000000004"/>
    <row r="10403" x14ac:dyDescent="0.55000000000000004"/>
    <row r="10404" x14ac:dyDescent="0.55000000000000004"/>
    <row r="10405" x14ac:dyDescent="0.55000000000000004"/>
    <row r="10406" x14ac:dyDescent="0.55000000000000004"/>
    <row r="10407" x14ac:dyDescent="0.55000000000000004"/>
    <row r="10408" x14ac:dyDescent="0.55000000000000004"/>
    <row r="10409" x14ac:dyDescent="0.55000000000000004"/>
    <row r="10410" x14ac:dyDescent="0.55000000000000004"/>
    <row r="10411" x14ac:dyDescent="0.55000000000000004"/>
    <row r="10412" x14ac:dyDescent="0.55000000000000004"/>
    <row r="10413" x14ac:dyDescent="0.55000000000000004"/>
    <row r="10414" x14ac:dyDescent="0.55000000000000004"/>
    <row r="10415" x14ac:dyDescent="0.55000000000000004"/>
    <row r="10416" x14ac:dyDescent="0.55000000000000004"/>
    <row r="10417" x14ac:dyDescent="0.55000000000000004"/>
    <row r="10418" x14ac:dyDescent="0.55000000000000004"/>
    <row r="10419" x14ac:dyDescent="0.55000000000000004"/>
    <row r="10420" x14ac:dyDescent="0.55000000000000004"/>
    <row r="10421" x14ac:dyDescent="0.55000000000000004"/>
    <row r="10422" x14ac:dyDescent="0.55000000000000004"/>
    <row r="10423" x14ac:dyDescent="0.55000000000000004"/>
    <row r="10424" x14ac:dyDescent="0.55000000000000004"/>
    <row r="10425" x14ac:dyDescent="0.55000000000000004"/>
    <row r="10426" x14ac:dyDescent="0.55000000000000004"/>
    <row r="10427" x14ac:dyDescent="0.55000000000000004"/>
    <row r="10428" x14ac:dyDescent="0.55000000000000004"/>
    <row r="10429" x14ac:dyDescent="0.55000000000000004"/>
    <row r="10430" x14ac:dyDescent="0.55000000000000004"/>
    <row r="10431" x14ac:dyDescent="0.55000000000000004"/>
    <row r="10432" x14ac:dyDescent="0.55000000000000004"/>
    <row r="10433" x14ac:dyDescent="0.55000000000000004"/>
    <row r="10434" x14ac:dyDescent="0.55000000000000004"/>
    <row r="10435" x14ac:dyDescent="0.55000000000000004"/>
    <row r="10436" x14ac:dyDescent="0.55000000000000004"/>
    <row r="10437" x14ac:dyDescent="0.55000000000000004"/>
    <row r="10438" x14ac:dyDescent="0.55000000000000004"/>
    <row r="10439" x14ac:dyDescent="0.55000000000000004"/>
    <row r="10440" x14ac:dyDescent="0.55000000000000004"/>
    <row r="10441" x14ac:dyDescent="0.55000000000000004"/>
    <row r="10442" x14ac:dyDescent="0.55000000000000004"/>
    <row r="10443" x14ac:dyDescent="0.55000000000000004"/>
    <row r="10444" x14ac:dyDescent="0.55000000000000004"/>
    <row r="10445" x14ac:dyDescent="0.55000000000000004"/>
    <row r="10446" x14ac:dyDescent="0.55000000000000004"/>
    <row r="10447" x14ac:dyDescent="0.55000000000000004"/>
    <row r="10448" x14ac:dyDescent="0.55000000000000004"/>
    <row r="10449" x14ac:dyDescent="0.55000000000000004"/>
    <row r="10450" x14ac:dyDescent="0.55000000000000004"/>
    <row r="10451" x14ac:dyDescent="0.55000000000000004"/>
    <row r="10452" x14ac:dyDescent="0.55000000000000004"/>
    <row r="10453" x14ac:dyDescent="0.55000000000000004"/>
    <row r="10454" x14ac:dyDescent="0.55000000000000004"/>
    <row r="10455" x14ac:dyDescent="0.55000000000000004"/>
    <row r="10456" x14ac:dyDescent="0.55000000000000004"/>
    <row r="10457" x14ac:dyDescent="0.55000000000000004"/>
    <row r="10458" x14ac:dyDescent="0.55000000000000004"/>
    <row r="10459" x14ac:dyDescent="0.55000000000000004"/>
    <row r="10460" x14ac:dyDescent="0.55000000000000004"/>
    <row r="10461" x14ac:dyDescent="0.55000000000000004"/>
    <row r="10462" x14ac:dyDescent="0.55000000000000004"/>
    <row r="10463" x14ac:dyDescent="0.55000000000000004"/>
    <row r="10464" x14ac:dyDescent="0.55000000000000004"/>
    <row r="10465" x14ac:dyDescent="0.55000000000000004"/>
    <row r="10466" x14ac:dyDescent="0.55000000000000004"/>
    <row r="10467" x14ac:dyDescent="0.55000000000000004"/>
    <row r="10468" x14ac:dyDescent="0.55000000000000004"/>
    <row r="10469" x14ac:dyDescent="0.55000000000000004"/>
    <row r="10470" x14ac:dyDescent="0.55000000000000004"/>
    <row r="10471" x14ac:dyDescent="0.55000000000000004"/>
    <row r="10472" x14ac:dyDescent="0.55000000000000004"/>
    <row r="10473" x14ac:dyDescent="0.55000000000000004"/>
    <row r="10474" x14ac:dyDescent="0.55000000000000004"/>
    <row r="10475" x14ac:dyDescent="0.55000000000000004"/>
    <row r="10476" x14ac:dyDescent="0.55000000000000004"/>
    <row r="10477" x14ac:dyDescent="0.55000000000000004"/>
    <row r="10478" x14ac:dyDescent="0.55000000000000004"/>
    <row r="10479" x14ac:dyDescent="0.55000000000000004"/>
    <row r="10480" x14ac:dyDescent="0.55000000000000004"/>
    <row r="10481" x14ac:dyDescent="0.55000000000000004"/>
    <row r="10482" x14ac:dyDescent="0.55000000000000004"/>
    <row r="10483" x14ac:dyDescent="0.55000000000000004"/>
    <row r="10484" x14ac:dyDescent="0.55000000000000004"/>
    <row r="10485" x14ac:dyDescent="0.55000000000000004"/>
    <row r="10486" x14ac:dyDescent="0.55000000000000004"/>
    <row r="10487" x14ac:dyDescent="0.55000000000000004"/>
    <row r="10488" x14ac:dyDescent="0.55000000000000004"/>
    <row r="10489" x14ac:dyDescent="0.55000000000000004"/>
    <row r="10490" x14ac:dyDescent="0.55000000000000004"/>
    <row r="10491" x14ac:dyDescent="0.55000000000000004"/>
    <row r="10492" x14ac:dyDescent="0.55000000000000004"/>
    <row r="10493" x14ac:dyDescent="0.55000000000000004"/>
    <row r="10494" x14ac:dyDescent="0.55000000000000004"/>
    <row r="10495" x14ac:dyDescent="0.55000000000000004"/>
    <row r="10496" x14ac:dyDescent="0.55000000000000004"/>
    <row r="10497" x14ac:dyDescent="0.55000000000000004"/>
    <row r="10498" x14ac:dyDescent="0.55000000000000004"/>
    <row r="10499" x14ac:dyDescent="0.55000000000000004"/>
    <row r="10500" x14ac:dyDescent="0.55000000000000004"/>
    <row r="10501" x14ac:dyDescent="0.55000000000000004"/>
    <row r="10502" x14ac:dyDescent="0.55000000000000004"/>
    <row r="10503" x14ac:dyDescent="0.55000000000000004"/>
    <row r="10504" x14ac:dyDescent="0.55000000000000004"/>
    <row r="10505" x14ac:dyDescent="0.55000000000000004"/>
    <row r="10506" x14ac:dyDescent="0.55000000000000004"/>
    <row r="10507" x14ac:dyDescent="0.55000000000000004"/>
    <row r="10508" x14ac:dyDescent="0.55000000000000004"/>
    <row r="10509" x14ac:dyDescent="0.55000000000000004"/>
    <row r="10510" x14ac:dyDescent="0.55000000000000004"/>
    <row r="10511" x14ac:dyDescent="0.55000000000000004"/>
    <row r="10512" x14ac:dyDescent="0.55000000000000004"/>
    <row r="10513" x14ac:dyDescent="0.55000000000000004"/>
    <row r="10514" x14ac:dyDescent="0.55000000000000004"/>
    <row r="10515" x14ac:dyDescent="0.55000000000000004"/>
    <row r="10516" x14ac:dyDescent="0.55000000000000004"/>
    <row r="10517" x14ac:dyDescent="0.55000000000000004"/>
    <row r="10518" x14ac:dyDescent="0.55000000000000004"/>
    <row r="10519" x14ac:dyDescent="0.55000000000000004"/>
    <row r="10520" x14ac:dyDescent="0.55000000000000004"/>
    <row r="10521" x14ac:dyDescent="0.55000000000000004"/>
    <row r="10522" x14ac:dyDescent="0.55000000000000004"/>
    <row r="10523" x14ac:dyDescent="0.55000000000000004"/>
    <row r="10524" x14ac:dyDescent="0.55000000000000004"/>
    <row r="10525" x14ac:dyDescent="0.55000000000000004"/>
    <row r="10526" x14ac:dyDescent="0.55000000000000004"/>
    <row r="10527" x14ac:dyDescent="0.55000000000000004"/>
    <row r="10528" x14ac:dyDescent="0.55000000000000004"/>
    <row r="10529" x14ac:dyDescent="0.55000000000000004"/>
    <row r="10530" x14ac:dyDescent="0.55000000000000004"/>
    <row r="10531" x14ac:dyDescent="0.55000000000000004"/>
    <row r="10532" x14ac:dyDescent="0.55000000000000004"/>
    <row r="10533" x14ac:dyDescent="0.55000000000000004"/>
    <row r="10534" x14ac:dyDescent="0.55000000000000004"/>
    <row r="10535" x14ac:dyDescent="0.55000000000000004"/>
    <row r="10536" x14ac:dyDescent="0.55000000000000004"/>
    <row r="10537" x14ac:dyDescent="0.55000000000000004"/>
    <row r="10538" x14ac:dyDescent="0.55000000000000004"/>
    <row r="10539" x14ac:dyDescent="0.55000000000000004"/>
    <row r="10540" x14ac:dyDescent="0.55000000000000004"/>
    <row r="10541" x14ac:dyDescent="0.55000000000000004"/>
    <row r="10542" x14ac:dyDescent="0.55000000000000004"/>
    <row r="10543" x14ac:dyDescent="0.55000000000000004"/>
    <row r="10544" x14ac:dyDescent="0.55000000000000004"/>
    <row r="10545" x14ac:dyDescent="0.55000000000000004"/>
    <row r="10546" x14ac:dyDescent="0.55000000000000004"/>
    <row r="10547" x14ac:dyDescent="0.55000000000000004"/>
    <row r="10548" x14ac:dyDescent="0.55000000000000004"/>
    <row r="10549" x14ac:dyDescent="0.55000000000000004"/>
    <row r="10550" x14ac:dyDescent="0.55000000000000004"/>
    <row r="10551" x14ac:dyDescent="0.55000000000000004"/>
    <row r="10552" x14ac:dyDescent="0.55000000000000004"/>
    <row r="10553" x14ac:dyDescent="0.55000000000000004"/>
    <row r="10554" x14ac:dyDescent="0.55000000000000004"/>
    <row r="10555" x14ac:dyDescent="0.55000000000000004"/>
    <row r="10556" x14ac:dyDescent="0.55000000000000004"/>
    <row r="10557" x14ac:dyDescent="0.55000000000000004"/>
    <row r="10558" x14ac:dyDescent="0.55000000000000004"/>
    <row r="10559" x14ac:dyDescent="0.55000000000000004"/>
    <row r="10560" x14ac:dyDescent="0.55000000000000004"/>
    <row r="10561" x14ac:dyDescent="0.55000000000000004"/>
    <row r="10562" x14ac:dyDescent="0.55000000000000004"/>
    <row r="10563" x14ac:dyDescent="0.55000000000000004"/>
    <row r="10564" x14ac:dyDescent="0.55000000000000004"/>
    <row r="10565" x14ac:dyDescent="0.55000000000000004"/>
    <row r="10566" x14ac:dyDescent="0.55000000000000004"/>
    <row r="10567" x14ac:dyDescent="0.55000000000000004"/>
    <row r="10568" x14ac:dyDescent="0.55000000000000004"/>
    <row r="10569" x14ac:dyDescent="0.55000000000000004"/>
    <row r="10570" x14ac:dyDescent="0.55000000000000004"/>
    <row r="10571" x14ac:dyDescent="0.55000000000000004"/>
    <row r="10572" x14ac:dyDescent="0.55000000000000004"/>
    <row r="10573" x14ac:dyDescent="0.55000000000000004"/>
    <row r="10574" x14ac:dyDescent="0.55000000000000004"/>
    <row r="10575" x14ac:dyDescent="0.55000000000000004"/>
    <row r="10576" x14ac:dyDescent="0.55000000000000004"/>
    <row r="10577" x14ac:dyDescent="0.55000000000000004"/>
    <row r="10578" x14ac:dyDescent="0.55000000000000004"/>
    <row r="10579" x14ac:dyDescent="0.55000000000000004"/>
    <row r="10580" x14ac:dyDescent="0.55000000000000004"/>
    <row r="10581" x14ac:dyDescent="0.55000000000000004"/>
    <row r="10582" x14ac:dyDescent="0.55000000000000004"/>
    <row r="10583" x14ac:dyDescent="0.55000000000000004"/>
    <row r="10584" x14ac:dyDescent="0.55000000000000004"/>
    <row r="10585" x14ac:dyDescent="0.55000000000000004"/>
    <row r="10586" x14ac:dyDescent="0.55000000000000004"/>
    <row r="10587" x14ac:dyDescent="0.55000000000000004"/>
    <row r="10588" x14ac:dyDescent="0.55000000000000004"/>
    <row r="10589" x14ac:dyDescent="0.55000000000000004"/>
    <row r="10590" x14ac:dyDescent="0.55000000000000004"/>
    <row r="10591" x14ac:dyDescent="0.55000000000000004"/>
    <row r="10592" x14ac:dyDescent="0.55000000000000004"/>
    <row r="10593" x14ac:dyDescent="0.55000000000000004"/>
    <row r="10594" x14ac:dyDescent="0.55000000000000004"/>
    <row r="10595" x14ac:dyDescent="0.55000000000000004"/>
    <row r="10596" x14ac:dyDescent="0.55000000000000004"/>
    <row r="10597" x14ac:dyDescent="0.55000000000000004"/>
    <row r="10598" x14ac:dyDescent="0.55000000000000004"/>
    <row r="10599" x14ac:dyDescent="0.55000000000000004"/>
    <row r="10600" x14ac:dyDescent="0.55000000000000004"/>
    <row r="10601" x14ac:dyDescent="0.55000000000000004"/>
    <row r="10602" x14ac:dyDescent="0.55000000000000004"/>
    <row r="10603" x14ac:dyDescent="0.55000000000000004"/>
    <row r="10604" x14ac:dyDescent="0.55000000000000004"/>
    <row r="10605" x14ac:dyDescent="0.55000000000000004"/>
    <row r="10606" x14ac:dyDescent="0.55000000000000004"/>
    <row r="10607" x14ac:dyDescent="0.55000000000000004"/>
    <row r="10608" x14ac:dyDescent="0.55000000000000004"/>
    <row r="10609" x14ac:dyDescent="0.55000000000000004"/>
    <row r="10610" x14ac:dyDescent="0.55000000000000004"/>
    <row r="10611" x14ac:dyDescent="0.55000000000000004"/>
    <row r="10612" x14ac:dyDescent="0.55000000000000004"/>
    <row r="10613" x14ac:dyDescent="0.55000000000000004"/>
    <row r="10614" x14ac:dyDescent="0.55000000000000004"/>
    <row r="10615" x14ac:dyDescent="0.55000000000000004"/>
    <row r="10616" x14ac:dyDescent="0.55000000000000004"/>
    <row r="10617" x14ac:dyDescent="0.55000000000000004"/>
    <row r="10618" x14ac:dyDescent="0.55000000000000004"/>
    <row r="10619" x14ac:dyDescent="0.55000000000000004"/>
    <row r="10620" x14ac:dyDescent="0.55000000000000004"/>
    <row r="10621" x14ac:dyDescent="0.55000000000000004"/>
    <row r="10622" x14ac:dyDescent="0.55000000000000004"/>
    <row r="10623" x14ac:dyDescent="0.55000000000000004"/>
    <row r="10624" x14ac:dyDescent="0.55000000000000004"/>
    <row r="10625" x14ac:dyDescent="0.55000000000000004"/>
    <row r="10626" x14ac:dyDescent="0.55000000000000004"/>
    <row r="10627" x14ac:dyDescent="0.55000000000000004"/>
    <row r="10628" x14ac:dyDescent="0.55000000000000004"/>
    <row r="10629" x14ac:dyDescent="0.55000000000000004"/>
    <row r="10630" x14ac:dyDescent="0.55000000000000004"/>
    <row r="10631" x14ac:dyDescent="0.55000000000000004"/>
    <row r="10632" x14ac:dyDescent="0.55000000000000004"/>
    <row r="10633" x14ac:dyDescent="0.55000000000000004"/>
    <row r="10634" x14ac:dyDescent="0.55000000000000004"/>
    <row r="10635" x14ac:dyDescent="0.55000000000000004"/>
    <row r="10636" x14ac:dyDescent="0.55000000000000004"/>
    <row r="10637" x14ac:dyDescent="0.55000000000000004"/>
    <row r="10638" x14ac:dyDescent="0.55000000000000004"/>
    <row r="10639" x14ac:dyDescent="0.55000000000000004"/>
    <row r="10640" x14ac:dyDescent="0.55000000000000004"/>
    <row r="10641" x14ac:dyDescent="0.55000000000000004"/>
    <row r="10642" x14ac:dyDescent="0.55000000000000004"/>
    <row r="10643" x14ac:dyDescent="0.55000000000000004"/>
    <row r="10644" x14ac:dyDescent="0.55000000000000004"/>
    <row r="10645" x14ac:dyDescent="0.55000000000000004"/>
    <row r="10646" x14ac:dyDescent="0.55000000000000004"/>
    <row r="10647" x14ac:dyDescent="0.55000000000000004"/>
    <row r="10648" x14ac:dyDescent="0.55000000000000004"/>
    <row r="10649" x14ac:dyDescent="0.55000000000000004"/>
    <row r="10650" x14ac:dyDescent="0.55000000000000004"/>
    <row r="10651" x14ac:dyDescent="0.55000000000000004"/>
    <row r="10652" x14ac:dyDescent="0.55000000000000004"/>
    <row r="10653" x14ac:dyDescent="0.55000000000000004"/>
    <row r="10654" x14ac:dyDescent="0.55000000000000004"/>
    <row r="10655" x14ac:dyDescent="0.55000000000000004"/>
    <row r="10656" x14ac:dyDescent="0.55000000000000004"/>
    <row r="10657" x14ac:dyDescent="0.55000000000000004"/>
    <row r="10658" x14ac:dyDescent="0.55000000000000004"/>
    <row r="10659" x14ac:dyDescent="0.55000000000000004"/>
    <row r="10660" x14ac:dyDescent="0.55000000000000004"/>
    <row r="10661" x14ac:dyDescent="0.55000000000000004"/>
    <row r="10662" x14ac:dyDescent="0.55000000000000004"/>
    <row r="10663" x14ac:dyDescent="0.55000000000000004"/>
    <row r="10664" x14ac:dyDescent="0.55000000000000004"/>
    <row r="10665" x14ac:dyDescent="0.55000000000000004"/>
    <row r="10666" x14ac:dyDescent="0.55000000000000004"/>
    <row r="10667" x14ac:dyDescent="0.55000000000000004"/>
    <row r="10668" x14ac:dyDescent="0.55000000000000004"/>
    <row r="10669" x14ac:dyDescent="0.55000000000000004"/>
    <row r="10670" x14ac:dyDescent="0.55000000000000004"/>
    <row r="10671" x14ac:dyDescent="0.55000000000000004"/>
    <row r="10672" x14ac:dyDescent="0.55000000000000004"/>
    <row r="10673" x14ac:dyDescent="0.55000000000000004"/>
    <row r="10674" x14ac:dyDescent="0.55000000000000004"/>
    <row r="10675" x14ac:dyDescent="0.55000000000000004"/>
    <row r="10676" x14ac:dyDescent="0.55000000000000004"/>
    <row r="10677" x14ac:dyDescent="0.55000000000000004"/>
    <row r="10678" x14ac:dyDescent="0.55000000000000004"/>
    <row r="10679" x14ac:dyDescent="0.55000000000000004"/>
    <row r="10680" x14ac:dyDescent="0.55000000000000004"/>
    <row r="10681" x14ac:dyDescent="0.55000000000000004"/>
    <row r="10682" x14ac:dyDescent="0.55000000000000004"/>
    <row r="10683" x14ac:dyDescent="0.55000000000000004"/>
    <row r="10684" x14ac:dyDescent="0.55000000000000004"/>
    <row r="10685" x14ac:dyDescent="0.55000000000000004"/>
    <row r="10686" x14ac:dyDescent="0.55000000000000004"/>
    <row r="10687" x14ac:dyDescent="0.55000000000000004"/>
    <row r="10688" x14ac:dyDescent="0.55000000000000004"/>
    <row r="10689" x14ac:dyDescent="0.55000000000000004"/>
    <row r="10690" x14ac:dyDescent="0.55000000000000004"/>
    <row r="10691" x14ac:dyDescent="0.55000000000000004"/>
    <row r="10692" x14ac:dyDescent="0.55000000000000004"/>
    <row r="10693" x14ac:dyDescent="0.55000000000000004"/>
    <row r="10694" x14ac:dyDescent="0.55000000000000004"/>
    <row r="10695" x14ac:dyDescent="0.55000000000000004"/>
    <row r="10696" x14ac:dyDescent="0.55000000000000004"/>
    <row r="10697" x14ac:dyDescent="0.55000000000000004"/>
    <row r="10698" x14ac:dyDescent="0.55000000000000004"/>
    <row r="10699" x14ac:dyDescent="0.55000000000000004"/>
    <row r="10700" x14ac:dyDescent="0.55000000000000004"/>
    <row r="10701" x14ac:dyDescent="0.55000000000000004"/>
    <row r="10702" x14ac:dyDescent="0.55000000000000004"/>
    <row r="10703" x14ac:dyDescent="0.55000000000000004"/>
    <row r="10704" x14ac:dyDescent="0.55000000000000004"/>
    <row r="10705" x14ac:dyDescent="0.55000000000000004"/>
    <row r="10706" x14ac:dyDescent="0.55000000000000004"/>
    <row r="10707" x14ac:dyDescent="0.55000000000000004"/>
    <row r="10708" x14ac:dyDescent="0.55000000000000004"/>
    <row r="10709" x14ac:dyDescent="0.55000000000000004"/>
    <row r="10710" x14ac:dyDescent="0.55000000000000004"/>
    <row r="10711" x14ac:dyDescent="0.55000000000000004"/>
    <row r="10712" x14ac:dyDescent="0.55000000000000004"/>
    <row r="10713" x14ac:dyDescent="0.55000000000000004"/>
    <row r="10714" x14ac:dyDescent="0.55000000000000004"/>
    <row r="10715" x14ac:dyDescent="0.55000000000000004"/>
    <row r="10716" x14ac:dyDescent="0.55000000000000004"/>
    <row r="10717" x14ac:dyDescent="0.55000000000000004"/>
    <row r="10718" x14ac:dyDescent="0.55000000000000004"/>
    <row r="10719" x14ac:dyDescent="0.55000000000000004"/>
    <row r="10720" x14ac:dyDescent="0.55000000000000004"/>
    <row r="10721" x14ac:dyDescent="0.55000000000000004"/>
    <row r="10722" x14ac:dyDescent="0.55000000000000004"/>
    <row r="10723" x14ac:dyDescent="0.55000000000000004"/>
    <row r="10724" x14ac:dyDescent="0.55000000000000004"/>
    <row r="10725" x14ac:dyDescent="0.55000000000000004"/>
    <row r="10726" x14ac:dyDescent="0.55000000000000004"/>
    <row r="10727" x14ac:dyDescent="0.55000000000000004"/>
    <row r="10728" x14ac:dyDescent="0.55000000000000004"/>
    <row r="10729" x14ac:dyDescent="0.55000000000000004"/>
    <row r="10730" x14ac:dyDescent="0.55000000000000004"/>
    <row r="10731" x14ac:dyDescent="0.55000000000000004"/>
    <row r="10732" x14ac:dyDescent="0.55000000000000004"/>
    <row r="10733" x14ac:dyDescent="0.55000000000000004"/>
    <row r="10734" x14ac:dyDescent="0.55000000000000004"/>
    <row r="10735" x14ac:dyDescent="0.55000000000000004"/>
    <row r="10736" x14ac:dyDescent="0.55000000000000004"/>
    <row r="10737" x14ac:dyDescent="0.55000000000000004"/>
    <row r="10738" x14ac:dyDescent="0.55000000000000004"/>
    <row r="10739" x14ac:dyDescent="0.55000000000000004"/>
    <row r="10740" x14ac:dyDescent="0.55000000000000004"/>
    <row r="10741" x14ac:dyDescent="0.55000000000000004"/>
    <row r="10742" x14ac:dyDescent="0.55000000000000004"/>
    <row r="10743" x14ac:dyDescent="0.55000000000000004"/>
    <row r="10744" x14ac:dyDescent="0.55000000000000004"/>
    <row r="10745" x14ac:dyDescent="0.55000000000000004"/>
    <row r="10746" x14ac:dyDescent="0.55000000000000004"/>
    <row r="10747" x14ac:dyDescent="0.55000000000000004"/>
    <row r="10748" x14ac:dyDescent="0.55000000000000004"/>
    <row r="10749" x14ac:dyDescent="0.55000000000000004"/>
    <row r="10750" x14ac:dyDescent="0.55000000000000004"/>
    <row r="10751" x14ac:dyDescent="0.55000000000000004"/>
    <row r="10752" x14ac:dyDescent="0.55000000000000004"/>
    <row r="10753" x14ac:dyDescent="0.55000000000000004"/>
    <row r="10754" x14ac:dyDescent="0.55000000000000004"/>
    <row r="10755" x14ac:dyDescent="0.55000000000000004"/>
    <row r="10756" x14ac:dyDescent="0.55000000000000004"/>
    <row r="10757" x14ac:dyDescent="0.55000000000000004"/>
    <row r="10758" x14ac:dyDescent="0.55000000000000004"/>
    <row r="10759" x14ac:dyDescent="0.55000000000000004"/>
    <row r="10760" x14ac:dyDescent="0.55000000000000004"/>
    <row r="10761" x14ac:dyDescent="0.55000000000000004"/>
    <row r="10762" x14ac:dyDescent="0.55000000000000004"/>
    <row r="10763" x14ac:dyDescent="0.55000000000000004"/>
    <row r="10764" x14ac:dyDescent="0.55000000000000004"/>
    <row r="10765" x14ac:dyDescent="0.55000000000000004"/>
    <row r="10766" x14ac:dyDescent="0.55000000000000004"/>
    <row r="10767" x14ac:dyDescent="0.55000000000000004"/>
    <row r="10768" x14ac:dyDescent="0.55000000000000004"/>
    <row r="10769" x14ac:dyDescent="0.55000000000000004"/>
    <row r="10770" x14ac:dyDescent="0.55000000000000004"/>
    <row r="10771" x14ac:dyDescent="0.55000000000000004"/>
    <row r="10772" x14ac:dyDescent="0.55000000000000004"/>
    <row r="10773" x14ac:dyDescent="0.55000000000000004"/>
    <row r="10774" x14ac:dyDescent="0.55000000000000004"/>
    <row r="10775" x14ac:dyDescent="0.55000000000000004"/>
    <row r="10776" x14ac:dyDescent="0.55000000000000004"/>
    <row r="10777" x14ac:dyDescent="0.55000000000000004"/>
    <row r="10778" x14ac:dyDescent="0.55000000000000004"/>
    <row r="10779" x14ac:dyDescent="0.55000000000000004"/>
    <row r="10780" x14ac:dyDescent="0.55000000000000004"/>
    <row r="10781" x14ac:dyDescent="0.55000000000000004"/>
    <row r="10782" x14ac:dyDescent="0.55000000000000004"/>
    <row r="10783" x14ac:dyDescent="0.55000000000000004"/>
    <row r="10784" x14ac:dyDescent="0.55000000000000004"/>
    <row r="10785" x14ac:dyDescent="0.55000000000000004"/>
    <row r="10786" x14ac:dyDescent="0.55000000000000004"/>
    <row r="10787" x14ac:dyDescent="0.55000000000000004"/>
    <row r="10788" x14ac:dyDescent="0.55000000000000004"/>
    <row r="10789" x14ac:dyDescent="0.55000000000000004"/>
    <row r="10790" x14ac:dyDescent="0.55000000000000004"/>
    <row r="10791" x14ac:dyDescent="0.55000000000000004"/>
    <row r="10792" x14ac:dyDescent="0.55000000000000004"/>
    <row r="10793" x14ac:dyDescent="0.55000000000000004"/>
    <row r="10794" x14ac:dyDescent="0.55000000000000004"/>
    <row r="10795" x14ac:dyDescent="0.55000000000000004"/>
    <row r="10796" x14ac:dyDescent="0.55000000000000004"/>
    <row r="10797" x14ac:dyDescent="0.55000000000000004"/>
    <row r="10798" x14ac:dyDescent="0.55000000000000004"/>
    <row r="10799" x14ac:dyDescent="0.55000000000000004"/>
    <row r="10800" x14ac:dyDescent="0.55000000000000004"/>
    <row r="10801" x14ac:dyDescent="0.55000000000000004"/>
    <row r="10802" x14ac:dyDescent="0.55000000000000004"/>
    <row r="10803" x14ac:dyDescent="0.55000000000000004"/>
    <row r="10804" x14ac:dyDescent="0.55000000000000004"/>
    <row r="10805" x14ac:dyDescent="0.55000000000000004"/>
    <row r="10806" x14ac:dyDescent="0.55000000000000004"/>
    <row r="10807" x14ac:dyDescent="0.55000000000000004"/>
    <row r="10808" x14ac:dyDescent="0.55000000000000004"/>
    <row r="10809" x14ac:dyDescent="0.55000000000000004"/>
    <row r="10810" x14ac:dyDescent="0.55000000000000004"/>
    <row r="10811" x14ac:dyDescent="0.55000000000000004"/>
    <row r="10812" x14ac:dyDescent="0.55000000000000004"/>
    <row r="10813" x14ac:dyDescent="0.55000000000000004"/>
    <row r="10814" x14ac:dyDescent="0.55000000000000004"/>
    <row r="10815" x14ac:dyDescent="0.55000000000000004"/>
    <row r="10816" x14ac:dyDescent="0.55000000000000004"/>
    <row r="10817" x14ac:dyDescent="0.55000000000000004"/>
    <row r="10818" x14ac:dyDescent="0.55000000000000004"/>
    <row r="10819" x14ac:dyDescent="0.55000000000000004"/>
    <row r="10820" x14ac:dyDescent="0.55000000000000004"/>
    <row r="10821" x14ac:dyDescent="0.55000000000000004"/>
    <row r="10822" x14ac:dyDescent="0.55000000000000004"/>
    <row r="10823" x14ac:dyDescent="0.55000000000000004"/>
    <row r="10824" x14ac:dyDescent="0.55000000000000004"/>
    <row r="10825" x14ac:dyDescent="0.55000000000000004"/>
    <row r="10826" x14ac:dyDescent="0.55000000000000004"/>
    <row r="10827" x14ac:dyDescent="0.55000000000000004"/>
    <row r="10828" x14ac:dyDescent="0.55000000000000004"/>
    <row r="10829" x14ac:dyDescent="0.55000000000000004"/>
    <row r="10830" x14ac:dyDescent="0.55000000000000004"/>
    <row r="10831" x14ac:dyDescent="0.55000000000000004"/>
    <row r="10832" x14ac:dyDescent="0.55000000000000004"/>
    <row r="10833" x14ac:dyDescent="0.55000000000000004"/>
    <row r="10834" x14ac:dyDescent="0.55000000000000004"/>
    <row r="10835" x14ac:dyDescent="0.55000000000000004"/>
    <row r="10836" x14ac:dyDescent="0.55000000000000004"/>
    <row r="10837" x14ac:dyDescent="0.55000000000000004"/>
    <row r="10838" x14ac:dyDescent="0.55000000000000004"/>
    <row r="10839" x14ac:dyDescent="0.55000000000000004"/>
    <row r="10840" x14ac:dyDescent="0.55000000000000004"/>
    <row r="10841" x14ac:dyDescent="0.55000000000000004"/>
    <row r="10842" x14ac:dyDescent="0.55000000000000004"/>
    <row r="10843" x14ac:dyDescent="0.55000000000000004"/>
    <row r="10844" x14ac:dyDescent="0.55000000000000004"/>
    <row r="10845" x14ac:dyDescent="0.55000000000000004"/>
    <row r="10846" x14ac:dyDescent="0.55000000000000004"/>
    <row r="10847" x14ac:dyDescent="0.55000000000000004"/>
    <row r="10848" x14ac:dyDescent="0.55000000000000004"/>
    <row r="10849" x14ac:dyDescent="0.55000000000000004"/>
    <row r="10850" x14ac:dyDescent="0.55000000000000004"/>
    <row r="10851" x14ac:dyDescent="0.55000000000000004"/>
    <row r="10852" x14ac:dyDescent="0.55000000000000004"/>
    <row r="10853" x14ac:dyDescent="0.55000000000000004"/>
    <row r="10854" x14ac:dyDescent="0.55000000000000004"/>
    <row r="10855" x14ac:dyDescent="0.55000000000000004"/>
    <row r="10856" x14ac:dyDescent="0.55000000000000004"/>
    <row r="10857" x14ac:dyDescent="0.55000000000000004"/>
    <row r="10858" x14ac:dyDescent="0.55000000000000004"/>
    <row r="10859" x14ac:dyDescent="0.55000000000000004"/>
    <row r="10860" x14ac:dyDescent="0.55000000000000004"/>
    <row r="10861" x14ac:dyDescent="0.55000000000000004"/>
    <row r="10862" x14ac:dyDescent="0.55000000000000004"/>
    <row r="10863" x14ac:dyDescent="0.55000000000000004"/>
    <row r="10864" x14ac:dyDescent="0.55000000000000004"/>
    <row r="10865" x14ac:dyDescent="0.55000000000000004"/>
    <row r="10866" x14ac:dyDescent="0.55000000000000004"/>
    <row r="10867" x14ac:dyDescent="0.55000000000000004"/>
    <row r="10868" x14ac:dyDescent="0.55000000000000004"/>
    <row r="10869" x14ac:dyDescent="0.55000000000000004"/>
    <row r="10870" x14ac:dyDescent="0.55000000000000004"/>
    <row r="10871" x14ac:dyDescent="0.55000000000000004"/>
    <row r="10872" x14ac:dyDescent="0.55000000000000004"/>
    <row r="10873" x14ac:dyDescent="0.55000000000000004"/>
    <row r="10874" x14ac:dyDescent="0.55000000000000004"/>
    <row r="10875" x14ac:dyDescent="0.55000000000000004"/>
    <row r="10876" x14ac:dyDescent="0.55000000000000004"/>
    <row r="10877" x14ac:dyDescent="0.55000000000000004"/>
    <row r="10878" x14ac:dyDescent="0.55000000000000004"/>
    <row r="10879" x14ac:dyDescent="0.55000000000000004"/>
    <row r="10880" x14ac:dyDescent="0.55000000000000004"/>
    <row r="10881" x14ac:dyDescent="0.55000000000000004"/>
    <row r="10882" x14ac:dyDescent="0.55000000000000004"/>
    <row r="10883" x14ac:dyDescent="0.55000000000000004"/>
    <row r="10884" x14ac:dyDescent="0.55000000000000004"/>
    <row r="10885" x14ac:dyDescent="0.55000000000000004"/>
    <row r="10886" x14ac:dyDescent="0.55000000000000004"/>
    <row r="10887" x14ac:dyDescent="0.55000000000000004"/>
    <row r="10888" x14ac:dyDescent="0.55000000000000004"/>
    <row r="10889" x14ac:dyDescent="0.55000000000000004"/>
    <row r="10890" x14ac:dyDescent="0.55000000000000004"/>
    <row r="10891" x14ac:dyDescent="0.55000000000000004"/>
    <row r="10892" x14ac:dyDescent="0.55000000000000004"/>
    <row r="10893" x14ac:dyDescent="0.55000000000000004"/>
    <row r="10894" x14ac:dyDescent="0.55000000000000004"/>
    <row r="10895" x14ac:dyDescent="0.55000000000000004"/>
    <row r="10896" x14ac:dyDescent="0.55000000000000004"/>
    <row r="10897" x14ac:dyDescent="0.55000000000000004"/>
    <row r="10898" x14ac:dyDescent="0.55000000000000004"/>
    <row r="10899" x14ac:dyDescent="0.55000000000000004"/>
    <row r="10900" x14ac:dyDescent="0.55000000000000004"/>
    <row r="10901" x14ac:dyDescent="0.55000000000000004"/>
    <row r="10902" x14ac:dyDescent="0.55000000000000004"/>
    <row r="10903" x14ac:dyDescent="0.55000000000000004"/>
    <row r="10904" x14ac:dyDescent="0.55000000000000004"/>
    <row r="10905" x14ac:dyDescent="0.55000000000000004"/>
    <row r="10906" x14ac:dyDescent="0.55000000000000004"/>
    <row r="10907" x14ac:dyDescent="0.55000000000000004"/>
    <row r="10908" x14ac:dyDescent="0.55000000000000004"/>
    <row r="10909" x14ac:dyDescent="0.55000000000000004"/>
    <row r="10910" x14ac:dyDescent="0.55000000000000004"/>
    <row r="10911" x14ac:dyDescent="0.55000000000000004"/>
    <row r="10912" x14ac:dyDescent="0.55000000000000004"/>
    <row r="10913" x14ac:dyDescent="0.55000000000000004"/>
    <row r="10914" x14ac:dyDescent="0.55000000000000004"/>
    <row r="10915" x14ac:dyDescent="0.55000000000000004"/>
    <row r="10916" x14ac:dyDescent="0.55000000000000004"/>
    <row r="10917" x14ac:dyDescent="0.55000000000000004"/>
    <row r="10918" x14ac:dyDescent="0.55000000000000004"/>
    <row r="10919" x14ac:dyDescent="0.55000000000000004"/>
    <row r="10920" x14ac:dyDescent="0.55000000000000004"/>
    <row r="10921" x14ac:dyDescent="0.55000000000000004"/>
    <row r="10922" x14ac:dyDescent="0.55000000000000004"/>
    <row r="10923" x14ac:dyDescent="0.55000000000000004"/>
    <row r="10924" x14ac:dyDescent="0.55000000000000004"/>
    <row r="10925" x14ac:dyDescent="0.55000000000000004"/>
    <row r="10926" x14ac:dyDescent="0.55000000000000004"/>
    <row r="10927" x14ac:dyDescent="0.55000000000000004"/>
    <row r="10928" x14ac:dyDescent="0.55000000000000004"/>
    <row r="10929" x14ac:dyDescent="0.55000000000000004"/>
    <row r="10930" x14ac:dyDescent="0.55000000000000004"/>
    <row r="10931" x14ac:dyDescent="0.55000000000000004"/>
    <row r="10932" x14ac:dyDescent="0.55000000000000004"/>
    <row r="10933" x14ac:dyDescent="0.55000000000000004"/>
    <row r="10934" x14ac:dyDescent="0.55000000000000004"/>
    <row r="10935" x14ac:dyDescent="0.55000000000000004"/>
    <row r="10936" x14ac:dyDescent="0.55000000000000004"/>
    <row r="10937" x14ac:dyDescent="0.55000000000000004"/>
    <row r="10938" x14ac:dyDescent="0.55000000000000004"/>
    <row r="10939" x14ac:dyDescent="0.55000000000000004"/>
    <row r="10940" x14ac:dyDescent="0.55000000000000004"/>
    <row r="10941" x14ac:dyDescent="0.55000000000000004"/>
    <row r="10942" x14ac:dyDescent="0.55000000000000004"/>
    <row r="10943" x14ac:dyDescent="0.55000000000000004"/>
    <row r="10944" x14ac:dyDescent="0.55000000000000004"/>
    <row r="10945" x14ac:dyDescent="0.55000000000000004"/>
    <row r="10946" x14ac:dyDescent="0.55000000000000004"/>
    <row r="10947" x14ac:dyDescent="0.55000000000000004"/>
    <row r="10948" x14ac:dyDescent="0.55000000000000004"/>
    <row r="10949" x14ac:dyDescent="0.55000000000000004"/>
    <row r="10950" x14ac:dyDescent="0.55000000000000004"/>
    <row r="10951" x14ac:dyDescent="0.55000000000000004"/>
    <row r="10952" x14ac:dyDescent="0.55000000000000004"/>
    <row r="10953" x14ac:dyDescent="0.55000000000000004"/>
    <row r="10954" x14ac:dyDescent="0.55000000000000004"/>
    <row r="10955" x14ac:dyDescent="0.55000000000000004"/>
    <row r="10956" x14ac:dyDescent="0.55000000000000004"/>
    <row r="10957" x14ac:dyDescent="0.55000000000000004"/>
    <row r="10958" x14ac:dyDescent="0.55000000000000004"/>
    <row r="10959" x14ac:dyDescent="0.55000000000000004"/>
    <row r="10960" x14ac:dyDescent="0.55000000000000004"/>
    <row r="10961" x14ac:dyDescent="0.55000000000000004"/>
    <row r="10962" x14ac:dyDescent="0.55000000000000004"/>
    <row r="10963" x14ac:dyDescent="0.55000000000000004"/>
    <row r="10964" x14ac:dyDescent="0.55000000000000004"/>
    <row r="10965" x14ac:dyDescent="0.55000000000000004"/>
    <row r="10966" x14ac:dyDescent="0.55000000000000004"/>
    <row r="10967" x14ac:dyDescent="0.55000000000000004"/>
    <row r="10968" x14ac:dyDescent="0.55000000000000004"/>
    <row r="10969" x14ac:dyDescent="0.55000000000000004"/>
    <row r="10970" x14ac:dyDescent="0.55000000000000004"/>
    <row r="10971" x14ac:dyDescent="0.55000000000000004"/>
    <row r="10972" x14ac:dyDescent="0.55000000000000004"/>
    <row r="10973" x14ac:dyDescent="0.55000000000000004"/>
    <row r="10974" x14ac:dyDescent="0.55000000000000004"/>
    <row r="10975" x14ac:dyDescent="0.55000000000000004"/>
    <row r="10976" x14ac:dyDescent="0.55000000000000004"/>
    <row r="10977" x14ac:dyDescent="0.55000000000000004"/>
    <row r="10978" x14ac:dyDescent="0.55000000000000004"/>
    <row r="10979" x14ac:dyDescent="0.55000000000000004"/>
    <row r="10980" x14ac:dyDescent="0.55000000000000004"/>
    <row r="10981" x14ac:dyDescent="0.55000000000000004"/>
    <row r="10982" x14ac:dyDescent="0.55000000000000004"/>
    <row r="10983" x14ac:dyDescent="0.55000000000000004"/>
    <row r="10984" x14ac:dyDescent="0.55000000000000004"/>
    <row r="10985" x14ac:dyDescent="0.55000000000000004"/>
    <row r="10986" x14ac:dyDescent="0.55000000000000004"/>
    <row r="10987" x14ac:dyDescent="0.55000000000000004"/>
    <row r="10988" x14ac:dyDescent="0.55000000000000004"/>
    <row r="10989" x14ac:dyDescent="0.55000000000000004"/>
    <row r="10990" x14ac:dyDescent="0.55000000000000004"/>
    <row r="10991" x14ac:dyDescent="0.55000000000000004"/>
    <row r="10992" x14ac:dyDescent="0.55000000000000004"/>
    <row r="10993" x14ac:dyDescent="0.55000000000000004"/>
    <row r="10994" x14ac:dyDescent="0.55000000000000004"/>
    <row r="10995" x14ac:dyDescent="0.55000000000000004"/>
    <row r="10996" x14ac:dyDescent="0.55000000000000004"/>
    <row r="10997" x14ac:dyDescent="0.55000000000000004"/>
    <row r="10998" x14ac:dyDescent="0.55000000000000004"/>
    <row r="10999" x14ac:dyDescent="0.55000000000000004"/>
    <row r="11000" x14ac:dyDescent="0.55000000000000004"/>
    <row r="11001" x14ac:dyDescent="0.55000000000000004"/>
    <row r="11002" x14ac:dyDescent="0.55000000000000004"/>
    <row r="11003" x14ac:dyDescent="0.55000000000000004"/>
    <row r="11004" x14ac:dyDescent="0.55000000000000004"/>
    <row r="11005" x14ac:dyDescent="0.55000000000000004"/>
    <row r="11006" x14ac:dyDescent="0.55000000000000004"/>
    <row r="11007" x14ac:dyDescent="0.55000000000000004"/>
    <row r="11008" x14ac:dyDescent="0.55000000000000004"/>
    <row r="11009" x14ac:dyDescent="0.55000000000000004"/>
    <row r="11010" x14ac:dyDescent="0.55000000000000004"/>
    <row r="11011" x14ac:dyDescent="0.55000000000000004"/>
    <row r="11012" x14ac:dyDescent="0.55000000000000004"/>
    <row r="11013" x14ac:dyDescent="0.55000000000000004"/>
    <row r="11014" x14ac:dyDescent="0.55000000000000004"/>
    <row r="11015" x14ac:dyDescent="0.55000000000000004"/>
    <row r="11016" x14ac:dyDescent="0.55000000000000004"/>
    <row r="11017" x14ac:dyDescent="0.55000000000000004"/>
    <row r="11018" x14ac:dyDescent="0.55000000000000004"/>
    <row r="11019" x14ac:dyDescent="0.55000000000000004"/>
    <row r="11020" x14ac:dyDescent="0.55000000000000004"/>
    <row r="11021" x14ac:dyDescent="0.55000000000000004"/>
    <row r="11022" x14ac:dyDescent="0.55000000000000004"/>
    <row r="11023" x14ac:dyDescent="0.55000000000000004"/>
    <row r="11024" x14ac:dyDescent="0.55000000000000004"/>
    <row r="11025" x14ac:dyDescent="0.55000000000000004"/>
    <row r="11026" x14ac:dyDescent="0.55000000000000004"/>
    <row r="11027" x14ac:dyDescent="0.55000000000000004"/>
    <row r="11028" x14ac:dyDescent="0.55000000000000004"/>
    <row r="11029" x14ac:dyDescent="0.55000000000000004"/>
    <row r="11030" x14ac:dyDescent="0.55000000000000004"/>
    <row r="11031" x14ac:dyDescent="0.55000000000000004"/>
    <row r="11032" x14ac:dyDescent="0.55000000000000004"/>
    <row r="11033" x14ac:dyDescent="0.55000000000000004"/>
    <row r="11034" x14ac:dyDescent="0.55000000000000004"/>
    <row r="11035" x14ac:dyDescent="0.55000000000000004"/>
    <row r="11036" x14ac:dyDescent="0.55000000000000004"/>
    <row r="11037" x14ac:dyDescent="0.55000000000000004"/>
    <row r="11038" x14ac:dyDescent="0.55000000000000004"/>
    <row r="11039" x14ac:dyDescent="0.55000000000000004"/>
    <row r="11040" x14ac:dyDescent="0.55000000000000004"/>
    <row r="11041" x14ac:dyDescent="0.55000000000000004"/>
    <row r="11042" x14ac:dyDescent="0.55000000000000004"/>
    <row r="11043" x14ac:dyDescent="0.55000000000000004"/>
    <row r="11044" x14ac:dyDescent="0.55000000000000004"/>
    <row r="11045" x14ac:dyDescent="0.55000000000000004"/>
    <row r="11046" x14ac:dyDescent="0.55000000000000004"/>
    <row r="11047" x14ac:dyDescent="0.55000000000000004"/>
    <row r="11048" x14ac:dyDescent="0.55000000000000004"/>
    <row r="11049" x14ac:dyDescent="0.55000000000000004"/>
    <row r="11050" x14ac:dyDescent="0.55000000000000004"/>
    <row r="11051" x14ac:dyDescent="0.55000000000000004"/>
    <row r="11052" x14ac:dyDescent="0.55000000000000004"/>
    <row r="11053" x14ac:dyDescent="0.55000000000000004"/>
    <row r="11054" x14ac:dyDescent="0.55000000000000004"/>
    <row r="11055" x14ac:dyDescent="0.55000000000000004"/>
    <row r="11056" x14ac:dyDescent="0.55000000000000004"/>
    <row r="11057" x14ac:dyDescent="0.55000000000000004"/>
    <row r="11058" x14ac:dyDescent="0.55000000000000004"/>
    <row r="11059" x14ac:dyDescent="0.55000000000000004"/>
    <row r="11060" x14ac:dyDescent="0.55000000000000004"/>
    <row r="11061" x14ac:dyDescent="0.55000000000000004"/>
    <row r="11062" x14ac:dyDescent="0.55000000000000004"/>
    <row r="11063" x14ac:dyDescent="0.55000000000000004"/>
    <row r="11064" x14ac:dyDescent="0.55000000000000004"/>
    <row r="11065" x14ac:dyDescent="0.55000000000000004"/>
    <row r="11066" x14ac:dyDescent="0.55000000000000004"/>
    <row r="11067" x14ac:dyDescent="0.55000000000000004"/>
    <row r="11068" x14ac:dyDescent="0.55000000000000004"/>
    <row r="11069" x14ac:dyDescent="0.55000000000000004"/>
    <row r="11070" x14ac:dyDescent="0.55000000000000004"/>
    <row r="11071" x14ac:dyDescent="0.55000000000000004"/>
    <row r="11072" x14ac:dyDescent="0.55000000000000004"/>
    <row r="11073" x14ac:dyDescent="0.55000000000000004"/>
    <row r="11074" x14ac:dyDescent="0.55000000000000004"/>
    <row r="11075" x14ac:dyDescent="0.55000000000000004"/>
    <row r="11076" x14ac:dyDescent="0.55000000000000004"/>
    <row r="11077" x14ac:dyDescent="0.55000000000000004"/>
    <row r="11078" x14ac:dyDescent="0.55000000000000004"/>
    <row r="11079" x14ac:dyDescent="0.55000000000000004"/>
    <row r="11080" x14ac:dyDescent="0.55000000000000004"/>
    <row r="11081" x14ac:dyDescent="0.55000000000000004"/>
    <row r="11082" x14ac:dyDescent="0.55000000000000004"/>
    <row r="11083" x14ac:dyDescent="0.55000000000000004"/>
    <row r="11084" x14ac:dyDescent="0.55000000000000004"/>
    <row r="11085" x14ac:dyDescent="0.55000000000000004"/>
    <row r="11086" x14ac:dyDescent="0.55000000000000004"/>
    <row r="11087" x14ac:dyDescent="0.55000000000000004"/>
    <row r="11088" x14ac:dyDescent="0.55000000000000004"/>
    <row r="11089" x14ac:dyDescent="0.55000000000000004"/>
    <row r="11090" x14ac:dyDescent="0.55000000000000004"/>
    <row r="11091" x14ac:dyDescent="0.55000000000000004"/>
    <row r="11092" x14ac:dyDescent="0.55000000000000004"/>
    <row r="11093" x14ac:dyDescent="0.55000000000000004"/>
    <row r="11094" x14ac:dyDescent="0.55000000000000004"/>
    <row r="11095" x14ac:dyDescent="0.55000000000000004"/>
    <row r="11096" x14ac:dyDescent="0.55000000000000004"/>
    <row r="11097" x14ac:dyDescent="0.55000000000000004"/>
    <row r="11098" x14ac:dyDescent="0.55000000000000004"/>
    <row r="11099" x14ac:dyDescent="0.55000000000000004"/>
    <row r="11100" x14ac:dyDescent="0.55000000000000004"/>
    <row r="11101" x14ac:dyDescent="0.55000000000000004"/>
    <row r="11102" x14ac:dyDescent="0.55000000000000004"/>
    <row r="11103" x14ac:dyDescent="0.55000000000000004"/>
    <row r="11104" x14ac:dyDescent="0.55000000000000004"/>
    <row r="11105" x14ac:dyDescent="0.55000000000000004"/>
    <row r="11106" x14ac:dyDescent="0.55000000000000004"/>
    <row r="11107" x14ac:dyDescent="0.55000000000000004"/>
    <row r="11108" x14ac:dyDescent="0.55000000000000004"/>
    <row r="11109" x14ac:dyDescent="0.55000000000000004"/>
    <row r="11110" x14ac:dyDescent="0.55000000000000004"/>
    <row r="11111" x14ac:dyDescent="0.55000000000000004"/>
    <row r="11112" x14ac:dyDescent="0.55000000000000004"/>
    <row r="11113" x14ac:dyDescent="0.55000000000000004"/>
    <row r="11114" x14ac:dyDescent="0.55000000000000004"/>
    <row r="11115" x14ac:dyDescent="0.55000000000000004"/>
    <row r="11116" x14ac:dyDescent="0.55000000000000004"/>
    <row r="11117" x14ac:dyDescent="0.55000000000000004"/>
    <row r="11118" x14ac:dyDescent="0.55000000000000004"/>
    <row r="11119" x14ac:dyDescent="0.55000000000000004"/>
    <row r="11120" x14ac:dyDescent="0.55000000000000004"/>
    <row r="11121" x14ac:dyDescent="0.55000000000000004"/>
    <row r="11122" x14ac:dyDescent="0.55000000000000004"/>
    <row r="11123" x14ac:dyDescent="0.55000000000000004"/>
    <row r="11124" x14ac:dyDescent="0.55000000000000004"/>
    <row r="11125" x14ac:dyDescent="0.55000000000000004"/>
    <row r="11126" x14ac:dyDescent="0.55000000000000004"/>
    <row r="11127" x14ac:dyDescent="0.55000000000000004"/>
    <row r="11128" x14ac:dyDescent="0.55000000000000004"/>
    <row r="11129" x14ac:dyDescent="0.55000000000000004"/>
    <row r="11130" x14ac:dyDescent="0.55000000000000004"/>
    <row r="11131" x14ac:dyDescent="0.55000000000000004"/>
    <row r="11132" x14ac:dyDescent="0.55000000000000004"/>
    <row r="11133" x14ac:dyDescent="0.55000000000000004"/>
    <row r="11134" x14ac:dyDescent="0.55000000000000004"/>
    <row r="11135" x14ac:dyDescent="0.55000000000000004"/>
    <row r="11136" x14ac:dyDescent="0.55000000000000004"/>
    <row r="11137" x14ac:dyDescent="0.55000000000000004"/>
    <row r="11138" x14ac:dyDescent="0.55000000000000004"/>
    <row r="11139" x14ac:dyDescent="0.55000000000000004"/>
    <row r="11140" x14ac:dyDescent="0.55000000000000004"/>
    <row r="11141" x14ac:dyDescent="0.55000000000000004"/>
    <row r="11142" x14ac:dyDescent="0.55000000000000004"/>
    <row r="11143" x14ac:dyDescent="0.55000000000000004"/>
    <row r="11144" x14ac:dyDescent="0.55000000000000004"/>
    <row r="11145" x14ac:dyDescent="0.55000000000000004"/>
    <row r="11146" x14ac:dyDescent="0.55000000000000004"/>
    <row r="11147" x14ac:dyDescent="0.55000000000000004"/>
    <row r="11148" x14ac:dyDescent="0.55000000000000004"/>
    <row r="11149" x14ac:dyDescent="0.55000000000000004"/>
    <row r="11150" x14ac:dyDescent="0.55000000000000004"/>
    <row r="11151" x14ac:dyDescent="0.55000000000000004"/>
    <row r="11152" x14ac:dyDescent="0.55000000000000004"/>
    <row r="11153" x14ac:dyDescent="0.55000000000000004"/>
    <row r="11154" x14ac:dyDescent="0.55000000000000004"/>
    <row r="11155" x14ac:dyDescent="0.55000000000000004"/>
    <row r="11156" x14ac:dyDescent="0.55000000000000004"/>
    <row r="11157" x14ac:dyDescent="0.55000000000000004"/>
    <row r="11158" x14ac:dyDescent="0.55000000000000004"/>
    <row r="11159" x14ac:dyDescent="0.55000000000000004"/>
    <row r="11160" x14ac:dyDescent="0.55000000000000004"/>
    <row r="11161" x14ac:dyDescent="0.55000000000000004"/>
    <row r="11162" x14ac:dyDescent="0.55000000000000004"/>
    <row r="11163" x14ac:dyDescent="0.55000000000000004"/>
    <row r="11164" x14ac:dyDescent="0.55000000000000004"/>
    <row r="11165" x14ac:dyDescent="0.55000000000000004"/>
    <row r="11166" x14ac:dyDescent="0.55000000000000004"/>
    <row r="11167" x14ac:dyDescent="0.55000000000000004"/>
    <row r="11168" x14ac:dyDescent="0.55000000000000004"/>
    <row r="11169" x14ac:dyDescent="0.55000000000000004"/>
    <row r="11170" x14ac:dyDescent="0.55000000000000004"/>
    <row r="11171" x14ac:dyDescent="0.55000000000000004"/>
    <row r="11172" x14ac:dyDescent="0.55000000000000004"/>
    <row r="11173" x14ac:dyDescent="0.55000000000000004"/>
    <row r="11174" x14ac:dyDescent="0.55000000000000004"/>
    <row r="11175" x14ac:dyDescent="0.55000000000000004"/>
    <row r="11176" x14ac:dyDescent="0.55000000000000004"/>
    <row r="11177" x14ac:dyDescent="0.55000000000000004"/>
    <row r="11178" x14ac:dyDescent="0.55000000000000004"/>
    <row r="11179" x14ac:dyDescent="0.55000000000000004"/>
    <row r="11180" x14ac:dyDescent="0.55000000000000004"/>
    <row r="11181" x14ac:dyDescent="0.55000000000000004"/>
    <row r="11182" x14ac:dyDescent="0.55000000000000004"/>
    <row r="11183" x14ac:dyDescent="0.55000000000000004"/>
    <row r="11184" x14ac:dyDescent="0.55000000000000004"/>
    <row r="11185" x14ac:dyDescent="0.55000000000000004"/>
    <row r="11186" x14ac:dyDescent="0.55000000000000004"/>
    <row r="11187" x14ac:dyDescent="0.55000000000000004"/>
    <row r="11188" x14ac:dyDescent="0.55000000000000004"/>
    <row r="11189" x14ac:dyDescent="0.55000000000000004"/>
    <row r="11190" x14ac:dyDescent="0.55000000000000004"/>
    <row r="11191" x14ac:dyDescent="0.55000000000000004"/>
    <row r="11192" x14ac:dyDescent="0.55000000000000004"/>
    <row r="11193" x14ac:dyDescent="0.55000000000000004"/>
    <row r="11194" x14ac:dyDescent="0.55000000000000004"/>
    <row r="11195" x14ac:dyDescent="0.55000000000000004"/>
    <row r="11196" x14ac:dyDescent="0.55000000000000004"/>
    <row r="11197" x14ac:dyDescent="0.55000000000000004"/>
    <row r="11198" x14ac:dyDescent="0.55000000000000004"/>
    <row r="11199" x14ac:dyDescent="0.55000000000000004"/>
    <row r="11200" x14ac:dyDescent="0.55000000000000004"/>
    <row r="11201" x14ac:dyDescent="0.55000000000000004"/>
    <row r="11202" x14ac:dyDescent="0.55000000000000004"/>
    <row r="11203" x14ac:dyDescent="0.55000000000000004"/>
    <row r="11204" x14ac:dyDescent="0.55000000000000004"/>
    <row r="11205" x14ac:dyDescent="0.55000000000000004"/>
    <row r="11206" x14ac:dyDescent="0.55000000000000004"/>
    <row r="11207" x14ac:dyDescent="0.55000000000000004"/>
    <row r="11208" x14ac:dyDescent="0.55000000000000004"/>
    <row r="11209" x14ac:dyDescent="0.55000000000000004"/>
    <row r="11210" x14ac:dyDescent="0.55000000000000004"/>
    <row r="11211" x14ac:dyDescent="0.55000000000000004"/>
    <row r="11212" x14ac:dyDescent="0.55000000000000004"/>
    <row r="11213" x14ac:dyDescent="0.55000000000000004"/>
    <row r="11214" x14ac:dyDescent="0.55000000000000004"/>
    <row r="11215" x14ac:dyDescent="0.55000000000000004"/>
    <row r="11216" x14ac:dyDescent="0.55000000000000004"/>
    <row r="11217" x14ac:dyDescent="0.55000000000000004"/>
    <row r="11218" x14ac:dyDescent="0.55000000000000004"/>
    <row r="11219" x14ac:dyDescent="0.55000000000000004"/>
    <row r="11220" x14ac:dyDescent="0.55000000000000004"/>
    <row r="11221" x14ac:dyDescent="0.55000000000000004"/>
    <row r="11222" x14ac:dyDescent="0.55000000000000004"/>
    <row r="11223" x14ac:dyDescent="0.55000000000000004"/>
    <row r="11224" x14ac:dyDescent="0.55000000000000004"/>
    <row r="11225" x14ac:dyDescent="0.55000000000000004"/>
    <row r="11226" x14ac:dyDescent="0.55000000000000004"/>
    <row r="11227" x14ac:dyDescent="0.55000000000000004"/>
    <row r="11228" x14ac:dyDescent="0.55000000000000004"/>
    <row r="11229" x14ac:dyDescent="0.55000000000000004"/>
    <row r="11230" x14ac:dyDescent="0.55000000000000004"/>
    <row r="11231" x14ac:dyDescent="0.55000000000000004"/>
    <row r="11232" x14ac:dyDescent="0.55000000000000004"/>
    <row r="11233" x14ac:dyDescent="0.55000000000000004"/>
    <row r="11234" x14ac:dyDescent="0.55000000000000004"/>
    <row r="11235" x14ac:dyDescent="0.55000000000000004"/>
    <row r="11236" x14ac:dyDescent="0.55000000000000004"/>
    <row r="11237" x14ac:dyDescent="0.55000000000000004"/>
    <row r="11238" x14ac:dyDescent="0.55000000000000004"/>
    <row r="11239" x14ac:dyDescent="0.55000000000000004"/>
    <row r="11240" x14ac:dyDescent="0.55000000000000004"/>
    <row r="11241" x14ac:dyDescent="0.55000000000000004"/>
    <row r="11242" x14ac:dyDescent="0.55000000000000004"/>
    <row r="11243" x14ac:dyDescent="0.55000000000000004"/>
    <row r="11244" x14ac:dyDescent="0.55000000000000004"/>
    <row r="11245" x14ac:dyDescent="0.55000000000000004"/>
    <row r="11246" x14ac:dyDescent="0.55000000000000004"/>
    <row r="11247" x14ac:dyDescent="0.55000000000000004"/>
    <row r="11248" x14ac:dyDescent="0.55000000000000004"/>
    <row r="11249" x14ac:dyDescent="0.55000000000000004"/>
    <row r="11250" x14ac:dyDescent="0.55000000000000004"/>
    <row r="11251" x14ac:dyDescent="0.55000000000000004"/>
    <row r="11252" x14ac:dyDescent="0.55000000000000004"/>
    <row r="11253" x14ac:dyDescent="0.55000000000000004"/>
    <row r="11254" x14ac:dyDescent="0.55000000000000004"/>
    <row r="11255" x14ac:dyDescent="0.55000000000000004"/>
    <row r="11256" x14ac:dyDescent="0.55000000000000004"/>
    <row r="11257" x14ac:dyDescent="0.55000000000000004"/>
    <row r="11258" x14ac:dyDescent="0.55000000000000004"/>
    <row r="11259" x14ac:dyDescent="0.55000000000000004"/>
    <row r="11260" x14ac:dyDescent="0.55000000000000004"/>
    <row r="11261" x14ac:dyDescent="0.55000000000000004"/>
    <row r="11262" x14ac:dyDescent="0.55000000000000004"/>
    <row r="11263" x14ac:dyDescent="0.55000000000000004"/>
    <row r="11264" x14ac:dyDescent="0.55000000000000004"/>
    <row r="11265" x14ac:dyDescent="0.55000000000000004"/>
    <row r="11266" x14ac:dyDescent="0.55000000000000004"/>
    <row r="11267" x14ac:dyDescent="0.55000000000000004"/>
    <row r="11268" x14ac:dyDescent="0.55000000000000004"/>
    <row r="11269" x14ac:dyDescent="0.55000000000000004"/>
    <row r="11270" x14ac:dyDescent="0.55000000000000004"/>
    <row r="11271" x14ac:dyDescent="0.55000000000000004"/>
    <row r="11272" x14ac:dyDescent="0.55000000000000004"/>
    <row r="11273" x14ac:dyDescent="0.55000000000000004"/>
    <row r="11274" x14ac:dyDescent="0.55000000000000004"/>
    <row r="11275" x14ac:dyDescent="0.55000000000000004"/>
    <row r="11276" x14ac:dyDescent="0.55000000000000004"/>
    <row r="11277" x14ac:dyDescent="0.55000000000000004"/>
    <row r="11278" x14ac:dyDescent="0.55000000000000004"/>
    <row r="11279" x14ac:dyDescent="0.55000000000000004"/>
    <row r="11280" x14ac:dyDescent="0.55000000000000004"/>
    <row r="11281" x14ac:dyDescent="0.55000000000000004"/>
    <row r="11282" x14ac:dyDescent="0.55000000000000004"/>
    <row r="11283" x14ac:dyDescent="0.55000000000000004"/>
    <row r="11284" x14ac:dyDescent="0.55000000000000004"/>
    <row r="11285" x14ac:dyDescent="0.55000000000000004"/>
    <row r="11286" x14ac:dyDescent="0.55000000000000004"/>
    <row r="11287" x14ac:dyDescent="0.55000000000000004"/>
    <row r="11288" x14ac:dyDescent="0.55000000000000004"/>
    <row r="11289" x14ac:dyDescent="0.55000000000000004"/>
    <row r="11290" x14ac:dyDescent="0.55000000000000004"/>
    <row r="11291" x14ac:dyDescent="0.55000000000000004"/>
    <row r="11292" x14ac:dyDescent="0.55000000000000004"/>
    <row r="11293" x14ac:dyDescent="0.55000000000000004"/>
    <row r="11294" x14ac:dyDescent="0.55000000000000004"/>
    <row r="11295" x14ac:dyDescent="0.55000000000000004"/>
    <row r="11296" x14ac:dyDescent="0.55000000000000004"/>
    <row r="11297" x14ac:dyDescent="0.55000000000000004"/>
    <row r="11298" x14ac:dyDescent="0.55000000000000004"/>
    <row r="11299" x14ac:dyDescent="0.55000000000000004"/>
    <row r="11300" x14ac:dyDescent="0.55000000000000004"/>
    <row r="11301" x14ac:dyDescent="0.55000000000000004"/>
    <row r="11302" x14ac:dyDescent="0.55000000000000004"/>
    <row r="11303" x14ac:dyDescent="0.55000000000000004"/>
    <row r="11304" x14ac:dyDescent="0.55000000000000004"/>
    <row r="11305" x14ac:dyDescent="0.55000000000000004"/>
    <row r="11306" x14ac:dyDescent="0.55000000000000004"/>
    <row r="11307" x14ac:dyDescent="0.55000000000000004"/>
    <row r="11308" x14ac:dyDescent="0.55000000000000004"/>
    <row r="11309" x14ac:dyDescent="0.55000000000000004"/>
    <row r="11310" x14ac:dyDescent="0.55000000000000004"/>
    <row r="11311" x14ac:dyDescent="0.55000000000000004"/>
    <row r="11312" x14ac:dyDescent="0.55000000000000004"/>
    <row r="11313" x14ac:dyDescent="0.55000000000000004"/>
    <row r="11314" x14ac:dyDescent="0.55000000000000004"/>
    <row r="11315" x14ac:dyDescent="0.55000000000000004"/>
    <row r="11316" x14ac:dyDescent="0.55000000000000004"/>
    <row r="11317" x14ac:dyDescent="0.55000000000000004"/>
    <row r="11318" x14ac:dyDescent="0.55000000000000004"/>
    <row r="11319" x14ac:dyDescent="0.55000000000000004"/>
    <row r="11320" x14ac:dyDescent="0.55000000000000004"/>
    <row r="11321" x14ac:dyDescent="0.55000000000000004"/>
    <row r="11322" x14ac:dyDescent="0.55000000000000004"/>
    <row r="11323" x14ac:dyDescent="0.55000000000000004"/>
    <row r="11324" x14ac:dyDescent="0.55000000000000004"/>
    <row r="11325" x14ac:dyDescent="0.55000000000000004"/>
    <row r="11326" x14ac:dyDescent="0.55000000000000004"/>
    <row r="11327" x14ac:dyDescent="0.55000000000000004"/>
    <row r="11328" x14ac:dyDescent="0.55000000000000004"/>
    <row r="11329" x14ac:dyDescent="0.55000000000000004"/>
    <row r="11330" x14ac:dyDescent="0.55000000000000004"/>
    <row r="11331" x14ac:dyDescent="0.55000000000000004"/>
    <row r="11332" x14ac:dyDescent="0.55000000000000004"/>
    <row r="11333" x14ac:dyDescent="0.55000000000000004"/>
    <row r="11334" x14ac:dyDescent="0.55000000000000004"/>
    <row r="11335" x14ac:dyDescent="0.55000000000000004"/>
    <row r="11336" x14ac:dyDescent="0.55000000000000004"/>
    <row r="11337" x14ac:dyDescent="0.55000000000000004"/>
    <row r="11338" x14ac:dyDescent="0.55000000000000004"/>
    <row r="11339" x14ac:dyDescent="0.55000000000000004"/>
    <row r="11340" x14ac:dyDescent="0.55000000000000004"/>
    <row r="11341" x14ac:dyDescent="0.55000000000000004"/>
    <row r="11342" x14ac:dyDescent="0.55000000000000004"/>
    <row r="11343" x14ac:dyDescent="0.55000000000000004"/>
    <row r="11344" x14ac:dyDescent="0.55000000000000004"/>
    <row r="11345" x14ac:dyDescent="0.55000000000000004"/>
    <row r="11346" x14ac:dyDescent="0.55000000000000004"/>
    <row r="11347" x14ac:dyDescent="0.55000000000000004"/>
    <row r="11348" x14ac:dyDescent="0.55000000000000004"/>
    <row r="11349" x14ac:dyDescent="0.55000000000000004"/>
    <row r="11350" x14ac:dyDescent="0.55000000000000004"/>
    <row r="11351" x14ac:dyDescent="0.55000000000000004"/>
    <row r="11352" x14ac:dyDescent="0.55000000000000004"/>
    <row r="11353" x14ac:dyDescent="0.55000000000000004"/>
    <row r="11354" x14ac:dyDescent="0.55000000000000004"/>
    <row r="11355" x14ac:dyDescent="0.55000000000000004"/>
    <row r="11356" x14ac:dyDescent="0.55000000000000004"/>
    <row r="11357" x14ac:dyDescent="0.55000000000000004"/>
    <row r="11358" x14ac:dyDescent="0.55000000000000004"/>
    <row r="11359" x14ac:dyDescent="0.55000000000000004"/>
    <row r="11360" x14ac:dyDescent="0.55000000000000004"/>
    <row r="11361" x14ac:dyDescent="0.55000000000000004"/>
    <row r="11362" x14ac:dyDescent="0.55000000000000004"/>
    <row r="11363" x14ac:dyDescent="0.55000000000000004"/>
    <row r="11364" x14ac:dyDescent="0.55000000000000004"/>
    <row r="11365" x14ac:dyDescent="0.55000000000000004"/>
    <row r="11366" x14ac:dyDescent="0.55000000000000004"/>
    <row r="11367" x14ac:dyDescent="0.55000000000000004"/>
    <row r="11368" x14ac:dyDescent="0.55000000000000004"/>
    <row r="11369" x14ac:dyDescent="0.55000000000000004"/>
    <row r="11370" x14ac:dyDescent="0.55000000000000004"/>
    <row r="11371" x14ac:dyDescent="0.55000000000000004"/>
    <row r="11372" x14ac:dyDescent="0.55000000000000004"/>
    <row r="11373" x14ac:dyDescent="0.55000000000000004"/>
    <row r="11374" x14ac:dyDescent="0.55000000000000004"/>
    <row r="11375" x14ac:dyDescent="0.55000000000000004"/>
    <row r="11376" x14ac:dyDescent="0.55000000000000004"/>
    <row r="11377" x14ac:dyDescent="0.55000000000000004"/>
    <row r="11378" x14ac:dyDescent="0.55000000000000004"/>
    <row r="11379" x14ac:dyDescent="0.55000000000000004"/>
    <row r="11380" x14ac:dyDescent="0.55000000000000004"/>
    <row r="11381" x14ac:dyDescent="0.55000000000000004"/>
    <row r="11382" x14ac:dyDescent="0.55000000000000004"/>
    <row r="11383" x14ac:dyDescent="0.55000000000000004"/>
    <row r="11384" x14ac:dyDescent="0.55000000000000004"/>
    <row r="11385" x14ac:dyDescent="0.55000000000000004"/>
    <row r="11386" x14ac:dyDescent="0.55000000000000004"/>
    <row r="11387" x14ac:dyDescent="0.55000000000000004"/>
    <row r="11388" x14ac:dyDescent="0.55000000000000004"/>
    <row r="11389" x14ac:dyDescent="0.55000000000000004"/>
    <row r="11390" x14ac:dyDescent="0.55000000000000004"/>
    <row r="11391" x14ac:dyDescent="0.55000000000000004"/>
    <row r="11392" x14ac:dyDescent="0.55000000000000004"/>
    <row r="11393" x14ac:dyDescent="0.55000000000000004"/>
    <row r="11394" x14ac:dyDescent="0.55000000000000004"/>
    <row r="11395" x14ac:dyDescent="0.55000000000000004"/>
    <row r="11396" x14ac:dyDescent="0.55000000000000004"/>
    <row r="11397" x14ac:dyDescent="0.55000000000000004"/>
    <row r="11398" x14ac:dyDescent="0.55000000000000004"/>
    <row r="11399" x14ac:dyDescent="0.55000000000000004"/>
    <row r="11400" x14ac:dyDescent="0.55000000000000004"/>
    <row r="11401" x14ac:dyDescent="0.55000000000000004"/>
    <row r="11402" x14ac:dyDescent="0.55000000000000004"/>
    <row r="11403" x14ac:dyDescent="0.55000000000000004"/>
    <row r="11404" x14ac:dyDescent="0.55000000000000004"/>
    <row r="11405" x14ac:dyDescent="0.55000000000000004"/>
    <row r="11406" x14ac:dyDescent="0.55000000000000004"/>
    <row r="11407" x14ac:dyDescent="0.55000000000000004"/>
    <row r="11408" x14ac:dyDescent="0.55000000000000004"/>
    <row r="11409" x14ac:dyDescent="0.55000000000000004"/>
    <row r="11410" x14ac:dyDescent="0.55000000000000004"/>
    <row r="11411" x14ac:dyDescent="0.55000000000000004"/>
    <row r="11412" x14ac:dyDescent="0.55000000000000004"/>
    <row r="11413" x14ac:dyDescent="0.55000000000000004"/>
    <row r="11414" x14ac:dyDescent="0.55000000000000004"/>
    <row r="11415" x14ac:dyDescent="0.55000000000000004"/>
    <row r="11416" x14ac:dyDescent="0.55000000000000004"/>
    <row r="11417" x14ac:dyDescent="0.55000000000000004"/>
    <row r="11418" x14ac:dyDescent="0.55000000000000004"/>
    <row r="11419" x14ac:dyDescent="0.55000000000000004"/>
    <row r="11420" x14ac:dyDescent="0.55000000000000004"/>
    <row r="11421" x14ac:dyDescent="0.55000000000000004"/>
    <row r="11422" x14ac:dyDescent="0.55000000000000004"/>
    <row r="11423" x14ac:dyDescent="0.55000000000000004"/>
    <row r="11424" x14ac:dyDescent="0.55000000000000004"/>
    <row r="11425" x14ac:dyDescent="0.55000000000000004"/>
    <row r="11426" x14ac:dyDescent="0.55000000000000004"/>
    <row r="11427" x14ac:dyDescent="0.55000000000000004"/>
    <row r="11428" x14ac:dyDescent="0.55000000000000004"/>
    <row r="11429" x14ac:dyDescent="0.55000000000000004"/>
    <row r="11430" x14ac:dyDescent="0.55000000000000004"/>
    <row r="11431" x14ac:dyDescent="0.55000000000000004"/>
    <row r="11432" x14ac:dyDescent="0.55000000000000004"/>
    <row r="11433" x14ac:dyDescent="0.55000000000000004"/>
    <row r="11434" x14ac:dyDescent="0.55000000000000004"/>
    <row r="11435" x14ac:dyDescent="0.55000000000000004"/>
    <row r="11436" x14ac:dyDescent="0.55000000000000004"/>
    <row r="11437" x14ac:dyDescent="0.55000000000000004"/>
    <row r="11438" x14ac:dyDescent="0.55000000000000004"/>
    <row r="11439" x14ac:dyDescent="0.55000000000000004"/>
    <row r="11440" x14ac:dyDescent="0.55000000000000004"/>
    <row r="11441" x14ac:dyDescent="0.55000000000000004"/>
    <row r="11442" x14ac:dyDescent="0.55000000000000004"/>
    <row r="11443" x14ac:dyDescent="0.55000000000000004"/>
    <row r="11444" x14ac:dyDescent="0.55000000000000004"/>
    <row r="11445" x14ac:dyDescent="0.55000000000000004"/>
    <row r="11446" x14ac:dyDescent="0.55000000000000004"/>
    <row r="11447" x14ac:dyDescent="0.55000000000000004"/>
    <row r="11448" x14ac:dyDescent="0.55000000000000004"/>
    <row r="11449" x14ac:dyDescent="0.55000000000000004"/>
    <row r="11450" x14ac:dyDescent="0.55000000000000004"/>
    <row r="11451" x14ac:dyDescent="0.55000000000000004"/>
    <row r="11452" x14ac:dyDescent="0.55000000000000004"/>
    <row r="11453" x14ac:dyDescent="0.55000000000000004"/>
    <row r="11454" x14ac:dyDescent="0.55000000000000004"/>
    <row r="11455" x14ac:dyDescent="0.55000000000000004"/>
    <row r="11456" x14ac:dyDescent="0.55000000000000004"/>
    <row r="11457" x14ac:dyDescent="0.55000000000000004"/>
    <row r="11458" x14ac:dyDescent="0.55000000000000004"/>
    <row r="11459" x14ac:dyDescent="0.55000000000000004"/>
    <row r="11460" x14ac:dyDescent="0.55000000000000004"/>
    <row r="11461" x14ac:dyDescent="0.55000000000000004"/>
    <row r="11462" x14ac:dyDescent="0.55000000000000004"/>
    <row r="11463" x14ac:dyDescent="0.55000000000000004"/>
    <row r="11464" x14ac:dyDescent="0.55000000000000004"/>
    <row r="11465" x14ac:dyDescent="0.55000000000000004"/>
    <row r="11466" x14ac:dyDescent="0.55000000000000004"/>
    <row r="11467" x14ac:dyDescent="0.55000000000000004"/>
    <row r="11468" x14ac:dyDescent="0.55000000000000004"/>
    <row r="11469" x14ac:dyDescent="0.55000000000000004"/>
    <row r="11470" x14ac:dyDescent="0.55000000000000004"/>
    <row r="11471" x14ac:dyDescent="0.55000000000000004"/>
    <row r="11472" x14ac:dyDescent="0.55000000000000004"/>
    <row r="11473" x14ac:dyDescent="0.55000000000000004"/>
    <row r="11474" x14ac:dyDescent="0.55000000000000004"/>
    <row r="11475" x14ac:dyDescent="0.55000000000000004"/>
    <row r="11476" x14ac:dyDescent="0.55000000000000004"/>
    <row r="11477" x14ac:dyDescent="0.55000000000000004"/>
    <row r="11478" x14ac:dyDescent="0.55000000000000004"/>
    <row r="11479" x14ac:dyDescent="0.55000000000000004"/>
    <row r="11480" x14ac:dyDescent="0.55000000000000004"/>
    <row r="11481" x14ac:dyDescent="0.55000000000000004"/>
    <row r="11482" x14ac:dyDescent="0.55000000000000004"/>
    <row r="11483" x14ac:dyDescent="0.55000000000000004"/>
    <row r="11484" x14ac:dyDescent="0.55000000000000004"/>
    <row r="11485" x14ac:dyDescent="0.55000000000000004"/>
    <row r="11486" x14ac:dyDescent="0.55000000000000004"/>
    <row r="11487" x14ac:dyDescent="0.55000000000000004"/>
    <row r="11488" x14ac:dyDescent="0.55000000000000004"/>
    <row r="11489" x14ac:dyDescent="0.55000000000000004"/>
    <row r="11490" x14ac:dyDescent="0.55000000000000004"/>
    <row r="11491" x14ac:dyDescent="0.55000000000000004"/>
    <row r="11492" x14ac:dyDescent="0.55000000000000004"/>
    <row r="11493" x14ac:dyDescent="0.55000000000000004"/>
    <row r="11494" x14ac:dyDescent="0.55000000000000004"/>
    <row r="11495" x14ac:dyDescent="0.55000000000000004"/>
    <row r="11496" x14ac:dyDescent="0.55000000000000004"/>
    <row r="11497" x14ac:dyDescent="0.55000000000000004"/>
    <row r="11498" x14ac:dyDescent="0.55000000000000004"/>
    <row r="11499" x14ac:dyDescent="0.55000000000000004"/>
    <row r="11500" x14ac:dyDescent="0.55000000000000004"/>
    <row r="11501" x14ac:dyDescent="0.55000000000000004"/>
    <row r="11502" x14ac:dyDescent="0.55000000000000004"/>
    <row r="11503" x14ac:dyDescent="0.55000000000000004"/>
    <row r="11504" x14ac:dyDescent="0.55000000000000004"/>
    <row r="11505" x14ac:dyDescent="0.55000000000000004"/>
    <row r="11506" x14ac:dyDescent="0.55000000000000004"/>
    <row r="11507" x14ac:dyDescent="0.55000000000000004"/>
    <row r="11508" x14ac:dyDescent="0.55000000000000004"/>
    <row r="11509" x14ac:dyDescent="0.55000000000000004"/>
    <row r="11510" x14ac:dyDescent="0.55000000000000004"/>
    <row r="11511" x14ac:dyDescent="0.55000000000000004"/>
    <row r="11512" x14ac:dyDescent="0.55000000000000004"/>
    <row r="11513" x14ac:dyDescent="0.55000000000000004"/>
    <row r="11514" x14ac:dyDescent="0.55000000000000004"/>
    <row r="11515" x14ac:dyDescent="0.55000000000000004"/>
    <row r="11516" x14ac:dyDescent="0.55000000000000004"/>
    <row r="11517" x14ac:dyDescent="0.55000000000000004"/>
    <row r="11518" x14ac:dyDescent="0.55000000000000004"/>
    <row r="11519" x14ac:dyDescent="0.55000000000000004"/>
    <row r="11520" x14ac:dyDescent="0.55000000000000004"/>
    <row r="11521" x14ac:dyDescent="0.55000000000000004"/>
    <row r="11522" x14ac:dyDescent="0.55000000000000004"/>
    <row r="11523" x14ac:dyDescent="0.55000000000000004"/>
    <row r="11524" x14ac:dyDescent="0.55000000000000004"/>
    <row r="11525" x14ac:dyDescent="0.55000000000000004"/>
    <row r="11526" x14ac:dyDescent="0.55000000000000004"/>
    <row r="11527" x14ac:dyDescent="0.55000000000000004"/>
    <row r="11528" x14ac:dyDescent="0.55000000000000004"/>
    <row r="11529" x14ac:dyDescent="0.55000000000000004"/>
    <row r="11530" x14ac:dyDescent="0.55000000000000004"/>
    <row r="11531" x14ac:dyDescent="0.55000000000000004"/>
    <row r="11532" x14ac:dyDescent="0.55000000000000004"/>
    <row r="11533" x14ac:dyDescent="0.55000000000000004"/>
    <row r="11534" x14ac:dyDescent="0.55000000000000004"/>
    <row r="11535" x14ac:dyDescent="0.55000000000000004"/>
    <row r="11536" x14ac:dyDescent="0.55000000000000004"/>
    <row r="11537" x14ac:dyDescent="0.55000000000000004"/>
    <row r="11538" x14ac:dyDescent="0.55000000000000004"/>
    <row r="11539" x14ac:dyDescent="0.55000000000000004"/>
    <row r="11540" x14ac:dyDescent="0.55000000000000004"/>
    <row r="11541" x14ac:dyDescent="0.55000000000000004"/>
    <row r="11542" x14ac:dyDescent="0.55000000000000004"/>
    <row r="11543" x14ac:dyDescent="0.55000000000000004"/>
    <row r="11544" x14ac:dyDescent="0.55000000000000004"/>
    <row r="11545" x14ac:dyDescent="0.55000000000000004"/>
    <row r="11546" x14ac:dyDescent="0.55000000000000004"/>
    <row r="11547" x14ac:dyDescent="0.55000000000000004"/>
    <row r="11548" x14ac:dyDescent="0.55000000000000004"/>
    <row r="11549" x14ac:dyDescent="0.55000000000000004"/>
    <row r="11550" x14ac:dyDescent="0.55000000000000004"/>
    <row r="11551" x14ac:dyDescent="0.55000000000000004"/>
    <row r="11552" x14ac:dyDescent="0.55000000000000004"/>
    <row r="11553" x14ac:dyDescent="0.55000000000000004"/>
    <row r="11554" x14ac:dyDescent="0.55000000000000004"/>
    <row r="11555" x14ac:dyDescent="0.55000000000000004"/>
    <row r="11556" x14ac:dyDescent="0.55000000000000004"/>
    <row r="11557" x14ac:dyDescent="0.55000000000000004"/>
    <row r="11558" x14ac:dyDescent="0.55000000000000004"/>
    <row r="11559" x14ac:dyDescent="0.55000000000000004"/>
    <row r="11560" x14ac:dyDescent="0.55000000000000004"/>
    <row r="11561" x14ac:dyDescent="0.55000000000000004"/>
    <row r="11562" x14ac:dyDescent="0.55000000000000004"/>
    <row r="11563" x14ac:dyDescent="0.55000000000000004"/>
    <row r="11564" x14ac:dyDescent="0.55000000000000004"/>
    <row r="11565" x14ac:dyDescent="0.55000000000000004"/>
    <row r="11566" x14ac:dyDescent="0.55000000000000004"/>
    <row r="11567" x14ac:dyDescent="0.55000000000000004"/>
    <row r="11568" x14ac:dyDescent="0.55000000000000004"/>
    <row r="11569" x14ac:dyDescent="0.55000000000000004"/>
    <row r="11570" x14ac:dyDescent="0.55000000000000004"/>
    <row r="11571" x14ac:dyDescent="0.55000000000000004"/>
    <row r="11572" x14ac:dyDescent="0.55000000000000004"/>
    <row r="11573" x14ac:dyDescent="0.55000000000000004"/>
    <row r="11574" x14ac:dyDescent="0.55000000000000004"/>
    <row r="11575" x14ac:dyDescent="0.55000000000000004"/>
    <row r="11576" x14ac:dyDescent="0.55000000000000004"/>
    <row r="11577" x14ac:dyDescent="0.55000000000000004"/>
    <row r="11578" x14ac:dyDescent="0.55000000000000004"/>
    <row r="11579" x14ac:dyDescent="0.55000000000000004"/>
    <row r="11580" x14ac:dyDescent="0.55000000000000004"/>
    <row r="11581" x14ac:dyDescent="0.55000000000000004"/>
    <row r="11582" x14ac:dyDescent="0.55000000000000004"/>
    <row r="11583" x14ac:dyDescent="0.55000000000000004"/>
    <row r="11584" x14ac:dyDescent="0.55000000000000004"/>
    <row r="11585" x14ac:dyDescent="0.55000000000000004"/>
    <row r="11586" x14ac:dyDescent="0.55000000000000004"/>
    <row r="11587" x14ac:dyDescent="0.55000000000000004"/>
    <row r="11588" x14ac:dyDescent="0.55000000000000004"/>
    <row r="11589" x14ac:dyDescent="0.55000000000000004"/>
    <row r="11590" x14ac:dyDescent="0.55000000000000004"/>
    <row r="11591" x14ac:dyDescent="0.55000000000000004"/>
    <row r="11592" x14ac:dyDescent="0.55000000000000004"/>
    <row r="11593" x14ac:dyDescent="0.55000000000000004"/>
    <row r="11594" x14ac:dyDescent="0.55000000000000004"/>
    <row r="11595" x14ac:dyDescent="0.55000000000000004"/>
    <row r="11596" x14ac:dyDescent="0.55000000000000004"/>
    <row r="11597" x14ac:dyDescent="0.55000000000000004"/>
    <row r="11598" x14ac:dyDescent="0.55000000000000004"/>
    <row r="11599" x14ac:dyDescent="0.55000000000000004"/>
    <row r="11600" x14ac:dyDescent="0.55000000000000004"/>
    <row r="11601" x14ac:dyDescent="0.55000000000000004"/>
    <row r="11602" x14ac:dyDescent="0.55000000000000004"/>
    <row r="11603" x14ac:dyDescent="0.55000000000000004"/>
    <row r="11604" x14ac:dyDescent="0.55000000000000004"/>
    <row r="11605" x14ac:dyDescent="0.55000000000000004"/>
    <row r="11606" x14ac:dyDescent="0.55000000000000004"/>
    <row r="11607" x14ac:dyDescent="0.55000000000000004"/>
    <row r="11608" x14ac:dyDescent="0.55000000000000004"/>
    <row r="11609" x14ac:dyDescent="0.55000000000000004"/>
    <row r="11610" x14ac:dyDescent="0.55000000000000004"/>
    <row r="11611" x14ac:dyDescent="0.55000000000000004"/>
    <row r="11612" x14ac:dyDescent="0.55000000000000004"/>
    <row r="11613" x14ac:dyDescent="0.55000000000000004"/>
    <row r="11614" x14ac:dyDescent="0.55000000000000004"/>
    <row r="11615" x14ac:dyDescent="0.55000000000000004"/>
    <row r="11616" x14ac:dyDescent="0.55000000000000004"/>
    <row r="11617" x14ac:dyDescent="0.55000000000000004"/>
    <row r="11618" x14ac:dyDescent="0.55000000000000004"/>
    <row r="11619" x14ac:dyDescent="0.55000000000000004"/>
    <row r="11620" x14ac:dyDescent="0.55000000000000004"/>
    <row r="11621" x14ac:dyDescent="0.55000000000000004"/>
    <row r="11622" x14ac:dyDescent="0.55000000000000004"/>
    <row r="11623" x14ac:dyDescent="0.55000000000000004"/>
    <row r="11624" x14ac:dyDescent="0.55000000000000004"/>
    <row r="11625" x14ac:dyDescent="0.55000000000000004"/>
    <row r="11626" x14ac:dyDescent="0.55000000000000004"/>
    <row r="11627" x14ac:dyDescent="0.55000000000000004"/>
    <row r="11628" x14ac:dyDescent="0.55000000000000004"/>
    <row r="11629" x14ac:dyDescent="0.55000000000000004"/>
    <row r="11630" x14ac:dyDescent="0.55000000000000004"/>
    <row r="11631" x14ac:dyDescent="0.55000000000000004"/>
    <row r="11632" x14ac:dyDescent="0.55000000000000004"/>
    <row r="11633" x14ac:dyDescent="0.55000000000000004"/>
    <row r="11634" x14ac:dyDescent="0.55000000000000004"/>
    <row r="11635" x14ac:dyDescent="0.55000000000000004"/>
    <row r="11636" x14ac:dyDescent="0.55000000000000004"/>
    <row r="11637" x14ac:dyDescent="0.55000000000000004"/>
    <row r="11638" x14ac:dyDescent="0.55000000000000004"/>
    <row r="11639" x14ac:dyDescent="0.55000000000000004"/>
    <row r="11640" x14ac:dyDescent="0.55000000000000004"/>
    <row r="11641" x14ac:dyDescent="0.55000000000000004"/>
    <row r="11642" x14ac:dyDescent="0.55000000000000004"/>
    <row r="11643" x14ac:dyDescent="0.55000000000000004"/>
    <row r="11644" x14ac:dyDescent="0.55000000000000004"/>
    <row r="11645" x14ac:dyDescent="0.55000000000000004"/>
    <row r="11646" x14ac:dyDescent="0.55000000000000004"/>
    <row r="11647" x14ac:dyDescent="0.55000000000000004"/>
    <row r="11648" x14ac:dyDescent="0.55000000000000004"/>
    <row r="11649" x14ac:dyDescent="0.55000000000000004"/>
    <row r="11650" x14ac:dyDescent="0.55000000000000004"/>
    <row r="11651" x14ac:dyDescent="0.55000000000000004"/>
    <row r="11652" x14ac:dyDescent="0.55000000000000004"/>
    <row r="11653" x14ac:dyDescent="0.55000000000000004"/>
    <row r="11654" x14ac:dyDescent="0.55000000000000004"/>
    <row r="11655" x14ac:dyDescent="0.55000000000000004"/>
    <row r="11656" x14ac:dyDescent="0.55000000000000004"/>
    <row r="11657" x14ac:dyDescent="0.55000000000000004"/>
    <row r="11658" x14ac:dyDescent="0.55000000000000004"/>
    <row r="11659" x14ac:dyDescent="0.55000000000000004"/>
    <row r="11660" x14ac:dyDescent="0.55000000000000004"/>
    <row r="11661" x14ac:dyDescent="0.55000000000000004"/>
    <row r="11662" x14ac:dyDescent="0.55000000000000004"/>
    <row r="11663" x14ac:dyDescent="0.55000000000000004"/>
    <row r="11664" x14ac:dyDescent="0.55000000000000004"/>
    <row r="11665" x14ac:dyDescent="0.55000000000000004"/>
    <row r="11666" x14ac:dyDescent="0.55000000000000004"/>
    <row r="11667" x14ac:dyDescent="0.55000000000000004"/>
    <row r="11668" x14ac:dyDescent="0.55000000000000004"/>
    <row r="11669" x14ac:dyDescent="0.55000000000000004"/>
    <row r="11670" x14ac:dyDescent="0.55000000000000004"/>
    <row r="11671" x14ac:dyDescent="0.55000000000000004"/>
    <row r="11672" x14ac:dyDescent="0.55000000000000004"/>
    <row r="11673" x14ac:dyDescent="0.55000000000000004"/>
    <row r="11674" x14ac:dyDescent="0.55000000000000004"/>
    <row r="11675" x14ac:dyDescent="0.55000000000000004"/>
    <row r="11676" x14ac:dyDescent="0.55000000000000004"/>
    <row r="11677" x14ac:dyDescent="0.55000000000000004"/>
    <row r="11678" x14ac:dyDescent="0.55000000000000004"/>
    <row r="11679" x14ac:dyDescent="0.55000000000000004"/>
    <row r="11680" x14ac:dyDescent="0.55000000000000004"/>
    <row r="11681" x14ac:dyDescent="0.55000000000000004"/>
    <row r="11682" x14ac:dyDescent="0.55000000000000004"/>
    <row r="11683" x14ac:dyDescent="0.55000000000000004"/>
    <row r="11684" x14ac:dyDescent="0.55000000000000004"/>
    <row r="11685" x14ac:dyDescent="0.55000000000000004"/>
    <row r="11686" x14ac:dyDescent="0.55000000000000004"/>
    <row r="11687" x14ac:dyDescent="0.55000000000000004"/>
    <row r="11688" x14ac:dyDescent="0.55000000000000004"/>
    <row r="11689" x14ac:dyDescent="0.55000000000000004"/>
    <row r="11690" x14ac:dyDescent="0.55000000000000004"/>
    <row r="11691" x14ac:dyDescent="0.55000000000000004"/>
    <row r="11692" x14ac:dyDescent="0.55000000000000004"/>
    <row r="11693" x14ac:dyDescent="0.55000000000000004"/>
    <row r="11694" x14ac:dyDescent="0.55000000000000004"/>
    <row r="11695" x14ac:dyDescent="0.55000000000000004"/>
    <row r="11696" x14ac:dyDescent="0.55000000000000004"/>
    <row r="11697" x14ac:dyDescent="0.55000000000000004"/>
    <row r="11698" x14ac:dyDescent="0.55000000000000004"/>
    <row r="11699" x14ac:dyDescent="0.55000000000000004"/>
    <row r="11700" x14ac:dyDescent="0.55000000000000004"/>
    <row r="11701" x14ac:dyDescent="0.55000000000000004"/>
    <row r="11702" x14ac:dyDescent="0.55000000000000004"/>
    <row r="11703" x14ac:dyDescent="0.55000000000000004"/>
    <row r="11704" x14ac:dyDescent="0.55000000000000004"/>
    <row r="11705" x14ac:dyDescent="0.55000000000000004"/>
    <row r="11706" x14ac:dyDescent="0.55000000000000004"/>
    <row r="11707" x14ac:dyDescent="0.55000000000000004"/>
    <row r="11708" x14ac:dyDescent="0.55000000000000004"/>
    <row r="11709" x14ac:dyDescent="0.55000000000000004"/>
    <row r="11710" x14ac:dyDescent="0.55000000000000004"/>
    <row r="11711" x14ac:dyDescent="0.55000000000000004"/>
    <row r="11712" x14ac:dyDescent="0.55000000000000004"/>
    <row r="11713" x14ac:dyDescent="0.55000000000000004"/>
    <row r="11714" x14ac:dyDescent="0.55000000000000004"/>
    <row r="11715" x14ac:dyDescent="0.55000000000000004"/>
    <row r="11716" x14ac:dyDescent="0.55000000000000004"/>
    <row r="11717" x14ac:dyDescent="0.55000000000000004"/>
    <row r="11718" x14ac:dyDescent="0.55000000000000004"/>
    <row r="11719" x14ac:dyDescent="0.55000000000000004"/>
    <row r="11720" x14ac:dyDescent="0.55000000000000004"/>
    <row r="11721" x14ac:dyDescent="0.55000000000000004"/>
    <row r="11722" x14ac:dyDescent="0.55000000000000004"/>
    <row r="11723" x14ac:dyDescent="0.55000000000000004"/>
    <row r="11724" x14ac:dyDescent="0.55000000000000004"/>
    <row r="11725" x14ac:dyDescent="0.55000000000000004"/>
    <row r="11726" x14ac:dyDescent="0.55000000000000004"/>
    <row r="11727" x14ac:dyDescent="0.55000000000000004"/>
    <row r="11728" x14ac:dyDescent="0.55000000000000004"/>
    <row r="11729" x14ac:dyDescent="0.55000000000000004"/>
    <row r="11730" x14ac:dyDescent="0.55000000000000004"/>
    <row r="11731" x14ac:dyDescent="0.55000000000000004"/>
    <row r="11732" x14ac:dyDescent="0.55000000000000004"/>
    <row r="11733" x14ac:dyDescent="0.55000000000000004"/>
    <row r="11734" x14ac:dyDescent="0.55000000000000004"/>
    <row r="11735" x14ac:dyDescent="0.55000000000000004"/>
    <row r="11736" x14ac:dyDescent="0.55000000000000004"/>
    <row r="11737" x14ac:dyDescent="0.55000000000000004"/>
    <row r="11738" x14ac:dyDescent="0.55000000000000004"/>
    <row r="11739" x14ac:dyDescent="0.55000000000000004"/>
    <row r="11740" x14ac:dyDescent="0.55000000000000004"/>
    <row r="11741" x14ac:dyDescent="0.55000000000000004"/>
    <row r="11742" x14ac:dyDescent="0.55000000000000004"/>
    <row r="11743" x14ac:dyDescent="0.55000000000000004"/>
    <row r="11744" x14ac:dyDescent="0.55000000000000004"/>
    <row r="11745" x14ac:dyDescent="0.55000000000000004"/>
    <row r="11746" x14ac:dyDescent="0.55000000000000004"/>
    <row r="11747" x14ac:dyDescent="0.55000000000000004"/>
    <row r="11748" x14ac:dyDescent="0.55000000000000004"/>
    <row r="11749" x14ac:dyDescent="0.55000000000000004"/>
    <row r="11750" x14ac:dyDescent="0.55000000000000004"/>
    <row r="11751" x14ac:dyDescent="0.55000000000000004"/>
    <row r="11752" x14ac:dyDescent="0.55000000000000004"/>
    <row r="11753" x14ac:dyDescent="0.55000000000000004"/>
    <row r="11754" x14ac:dyDescent="0.55000000000000004"/>
    <row r="11755" x14ac:dyDescent="0.55000000000000004"/>
    <row r="11756" x14ac:dyDescent="0.55000000000000004"/>
    <row r="11757" x14ac:dyDescent="0.55000000000000004"/>
    <row r="11758" x14ac:dyDescent="0.55000000000000004"/>
    <row r="11759" x14ac:dyDescent="0.55000000000000004"/>
    <row r="11760" x14ac:dyDescent="0.55000000000000004"/>
    <row r="11761" x14ac:dyDescent="0.55000000000000004"/>
    <row r="11762" x14ac:dyDescent="0.55000000000000004"/>
    <row r="11763" x14ac:dyDescent="0.55000000000000004"/>
    <row r="11764" x14ac:dyDescent="0.55000000000000004"/>
    <row r="11765" x14ac:dyDescent="0.55000000000000004"/>
    <row r="11766" x14ac:dyDescent="0.55000000000000004"/>
    <row r="11767" x14ac:dyDescent="0.55000000000000004"/>
    <row r="11768" x14ac:dyDescent="0.55000000000000004"/>
    <row r="11769" x14ac:dyDescent="0.55000000000000004"/>
    <row r="11770" x14ac:dyDescent="0.55000000000000004"/>
    <row r="11771" x14ac:dyDescent="0.55000000000000004"/>
    <row r="11772" x14ac:dyDescent="0.55000000000000004"/>
    <row r="11773" x14ac:dyDescent="0.55000000000000004"/>
    <row r="11774" x14ac:dyDescent="0.55000000000000004"/>
    <row r="11775" x14ac:dyDescent="0.55000000000000004"/>
    <row r="11776" x14ac:dyDescent="0.55000000000000004"/>
    <row r="11777" x14ac:dyDescent="0.55000000000000004"/>
    <row r="11778" x14ac:dyDescent="0.55000000000000004"/>
    <row r="11779" x14ac:dyDescent="0.55000000000000004"/>
    <row r="11780" x14ac:dyDescent="0.55000000000000004"/>
    <row r="11781" x14ac:dyDescent="0.55000000000000004"/>
    <row r="11782" x14ac:dyDescent="0.55000000000000004"/>
    <row r="11783" x14ac:dyDescent="0.55000000000000004"/>
    <row r="11784" x14ac:dyDescent="0.55000000000000004"/>
    <row r="11785" x14ac:dyDescent="0.55000000000000004"/>
    <row r="11786" x14ac:dyDescent="0.55000000000000004"/>
    <row r="11787" x14ac:dyDescent="0.55000000000000004"/>
    <row r="11788" x14ac:dyDescent="0.55000000000000004"/>
    <row r="11789" x14ac:dyDescent="0.55000000000000004"/>
    <row r="11790" x14ac:dyDescent="0.55000000000000004"/>
    <row r="11791" x14ac:dyDescent="0.55000000000000004"/>
    <row r="11792" x14ac:dyDescent="0.55000000000000004"/>
    <row r="11793" x14ac:dyDescent="0.55000000000000004"/>
    <row r="11794" x14ac:dyDescent="0.55000000000000004"/>
    <row r="11795" x14ac:dyDescent="0.55000000000000004"/>
    <row r="11796" x14ac:dyDescent="0.55000000000000004"/>
    <row r="11797" x14ac:dyDescent="0.55000000000000004"/>
    <row r="11798" x14ac:dyDescent="0.55000000000000004"/>
    <row r="11799" x14ac:dyDescent="0.55000000000000004"/>
    <row r="11800" x14ac:dyDescent="0.55000000000000004"/>
    <row r="11801" x14ac:dyDescent="0.55000000000000004"/>
    <row r="11802" x14ac:dyDescent="0.55000000000000004"/>
    <row r="11803" x14ac:dyDescent="0.55000000000000004"/>
    <row r="11804" x14ac:dyDescent="0.55000000000000004"/>
    <row r="11805" x14ac:dyDescent="0.55000000000000004"/>
    <row r="11806" x14ac:dyDescent="0.55000000000000004"/>
    <row r="11807" x14ac:dyDescent="0.55000000000000004"/>
    <row r="11808" x14ac:dyDescent="0.55000000000000004"/>
    <row r="11809" x14ac:dyDescent="0.55000000000000004"/>
    <row r="11810" x14ac:dyDescent="0.55000000000000004"/>
    <row r="11811" x14ac:dyDescent="0.55000000000000004"/>
    <row r="11812" x14ac:dyDescent="0.55000000000000004"/>
    <row r="11813" x14ac:dyDescent="0.55000000000000004"/>
    <row r="11814" x14ac:dyDescent="0.55000000000000004"/>
    <row r="11815" x14ac:dyDescent="0.55000000000000004"/>
    <row r="11816" x14ac:dyDescent="0.55000000000000004"/>
    <row r="11817" x14ac:dyDescent="0.55000000000000004"/>
    <row r="11818" x14ac:dyDescent="0.55000000000000004"/>
    <row r="11819" x14ac:dyDescent="0.55000000000000004"/>
    <row r="11820" x14ac:dyDescent="0.55000000000000004"/>
    <row r="11821" x14ac:dyDescent="0.55000000000000004"/>
    <row r="11822" x14ac:dyDescent="0.55000000000000004"/>
    <row r="11823" x14ac:dyDescent="0.55000000000000004"/>
    <row r="11824" x14ac:dyDescent="0.55000000000000004"/>
    <row r="11825" x14ac:dyDescent="0.55000000000000004"/>
    <row r="11826" x14ac:dyDescent="0.55000000000000004"/>
    <row r="11827" x14ac:dyDescent="0.55000000000000004"/>
    <row r="11828" x14ac:dyDescent="0.55000000000000004"/>
    <row r="11829" x14ac:dyDescent="0.55000000000000004"/>
    <row r="11830" x14ac:dyDescent="0.55000000000000004"/>
    <row r="11831" x14ac:dyDescent="0.55000000000000004"/>
    <row r="11832" x14ac:dyDescent="0.55000000000000004"/>
    <row r="11833" x14ac:dyDescent="0.55000000000000004"/>
    <row r="11834" x14ac:dyDescent="0.55000000000000004"/>
    <row r="11835" x14ac:dyDescent="0.55000000000000004"/>
    <row r="11836" x14ac:dyDescent="0.55000000000000004"/>
    <row r="11837" x14ac:dyDescent="0.55000000000000004"/>
    <row r="11838" x14ac:dyDescent="0.55000000000000004"/>
    <row r="11839" x14ac:dyDescent="0.55000000000000004"/>
    <row r="11840" x14ac:dyDescent="0.55000000000000004"/>
    <row r="11841" x14ac:dyDescent="0.55000000000000004"/>
    <row r="11842" x14ac:dyDescent="0.55000000000000004"/>
    <row r="11843" x14ac:dyDescent="0.55000000000000004"/>
    <row r="11844" x14ac:dyDescent="0.55000000000000004"/>
    <row r="11845" x14ac:dyDescent="0.55000000000000004"/>
    <row r="11846" x14ac:dyDescent="0.55000000000000004"/>
    <row r="11847" x14ac:dyDescent="0.55000000000000004"/>
    <row r="11848" x14ac:dyDescent="0.55000000000000004"/>
    <row r="11849" x14ac:dyDescent="0.55000000000000004"/>
    <row r="11850" x14ac:dyDescent="0.55000000000000004"/>
    <row r="11851" x14ac:dyDescent="0.55000000000000004"/>
    <row r="11852" x14ac:dyDescent="0.55000000000000004"/>
    <row r="11853" x14ac:dyDescent="0.55000000000000004"/>
    <row r="11854" x14ac:dyDescent="0.55000000000000004"/>
    <row r="11855" x14ac:dyDescent="0.55000000000000004"/>
    <row r="11856" x14ac:dyDescent="0.55000000000000004"/>
    <row r="11857" x14ac:dyDescent="0.55000000000000004"/>
    <row r="11858" x14ac:dyDescent="0.55000000000000004"/>
    <row r="11859" x14ac:dyDescent="0.55000000000000004"/>
    <row r="11860" x14ac:dyDescent="0.55000000000000004"/>
    <row r="11861" x14ac:dyDescent="0.55000000000000004"/>
    <row r="11862" x14ac:dyDescent="0.55000000000000004"/>
    <row r="11863" x14ac:dyDescent="0.55000000000000004"/>
    <row r="11864" x14ac:dyDescent="0.55000000000000004"/>
    <row r="11865" x14ac:dyDescent="0.55000000000000004"/>
    <row r="11866" x14ac:dyDescent="0.55000000000000004"/>
    <row r="11867" x14ac:dyDescent="0.55000000000000004"/>
    <row r="11868" x14ac:dyDescent="0.55000000000000004"/>
    <row r="11869" x14ac:dyDescent="0.55000000000000004"/>
    <row r="11870" x14ac:dyDescent="0.55000000000000004"/>
    <row r="11871" x14ac:dyDescent="0.55000000000000004"/>
    <row r="11872" x14ac:dyDescent="0.55000000000000004"/>
    <row r="11873" x14ac:dyDescent="0.55000000000000004"/>
    <row r="11874" x14ac:dyDescent="0.55000000000000004"/>
    <row r="11875" x14ac:dyDescent="0.55000000000000004"/>
    <row r="11876" x14ac:dyDescent="0.55000000000000004"/>
    <row r="11877" x14ac:dyDescent="0.55000000000000004"/>
    <row r="11878" x14ac:dyDescent="0.55000000000000004"/>
    <row r="11879" x14ac:dyDescent="0.55000000000000004"/>
    <row r="11880" x14ac:dyDescent="0.55000000000000004"/>
    <row r="11881" x14ac:dyDescent="0.55000000000000004"/>
    <row r="11882" x14ac:dyDescent="0.55000000000000004"/>
    <row r="11883" x14ac:dyDescent="0.55000000000000004"/>
    <row r="11884" x14ac:dyDescent="0.55000000000000004"/>
    <row r="11885" x14ac:dyDescent="0.55000000000000004"/>
    <row r="11886" x14ac:dyDescent="0.55000000000000004"/>
    <row r="11887" x14ac:dyDescent="0.55000000000000004"/>
    <row r="11888" x14ac:dyDescent="0.55000000000000004"/>
    <row r="11889" x14ac:dyDescent="0.55000000000000004"/>
    <row r="11890" x14ac:dyDescent="0.55000000000000004"/>
    <row r="11891" x14ac:dyDescent="0.55000000000000004"/>
    <row r="11892" x14ac:dyDescent="0.55000000000000004"/>
    <row r="11893" x14ac:dyDescent="0.55000000000000004"/>
    <row r="11894" x14ac:dyDescent="0.55000000000000004"/>
    <row r="11895" x14ac:dyDescent="0.55000000000000004"/>
    <row r="11896" x14ac:dyDescent="0.55000000000000004"/>
    <row r="11897" x14ac:dyDescent="0.55000000000000004"/>
    <row r="11898" x14ac:dyDescent="0.55000000000000004"/>
    <row r="11899" x14ac:dyDescent="0.55000000000000004"/>
    <row r="11900" x14ac:dyDescent="0.55000000000000004"/>
    <row r="11901" x14ac:dyDescent="0.55000000000000004"/>
    <row r="11902" x14ac:dyDescent="0.55000000000000004"/>
    <row r="11903" x14ac:dyDescent="0.55000000000000004"/>
    <row r="11904" x14ac:dyDescent="0.55000000000000004"/>
    <row r="11905" x14ac:dyDescent="0.55000000000000004"/>
    <row r="11906" x14ac:dyDescent="0.55000000000000004"/>
    <row r="11907" x14ac:dyDescent="0.55000000000000004"/>
    <row r="11908" x14ac:dyDescent="0.55000000000000004"/>
    <row r="11909" x14ac:dyDescent="0.55000000000000004"/>
    <row r="11910" x14ac:dyDescent="0.55000000000000004"/>
    <row r="11911" x14ac:dyDescent="0.55000000000000004"/>
    <row r="11912" x14ac:dyDescent="0.55000000000000004"/>
    <row r="11913" x14ac:dyDescent="0.55000000000000004"/>
    <row r="11914" x14ac:dyDescent="0.55000000000000004"/>
    <row r="11915" x14ac:dyDescent="0.55000000000000004"/>
    <row r="11916" x14ac:dyDescent="0.55000000000000004"/>
    <row r="11917" x14ac:dyDescent="0.55000000000000004"/>
    <row r="11918" x14ac:dyDescent="0.55000000000000004"/>
    <row r="11919" x14ac:dyDescent="0.55000000000000004"/>
    <row r="11920" x14ac:dyDescent="0.55000000000000004"/>
    <row r="11921" x14ac:dyDescent="0.55000000000000004"/>
    <row r="11922" x14ac:dyDescent="0.55000000000000004"/>
    <row r="11923" x14ac:dyDescent="0.55000000000000004"/>
    <row r="11924" x14ac:dyDescent="0.55000000000000004"/>
    <row r="11925" x14ac:dyDescent="0.55000000000000004"/>
    <row r="11926" x14ac:dyDescent="0.55000000000000004"/>
    <row r="11927" x14ac:dyDescent="0.55000000000000004"/>
    <row r="11928" x14ac:dyDescent="0.55000000000000004"/>
    <row r="11929" x14ac:dyDescent="0.55000000000000004"/>
    <row r="11930" x14ac:dyDescent="0.55000000000000004"/>
    <row r="11931" x14ac:dyDescent="0.55000000000000004"/>
    <row r="11932" x14ac:dyDescent="0.55000000000000004"/>
    <row r="11933" x14ac:dyDescent="0.55000000000000004"/>
    <row r="11934" x14ac:dyDescent="0.55000000000000004"/>
    <row r="11935" x14ac:dyDescent="0.55000000000000004"/>
    <row r="11936" x14ac:dyDescent="0.55000000000000004"/>
    <row r="11937" x14ac:dyDescent="0.55000000000000004"/>
    <row r="11938" x14ac:dyDescent="0.55000000000000004"/>
    <row r="11939" x14ac:dyDescent="0.55000000000000004"/>
    <row r="11940" x14ac:dyDescent="0.55000000000000004"/>
    <row r="11941" x14ac:dyDescent="0.55000000000000004"/>
    <row r="11942" x14ac:dyDescent="0.55000000000000004"/>
    <row r="11943" x14ac:dyDescent="0.55000000000000004"/>
    <row r="11944" x14ac:dyDescent="0.55000000000000004"/>
    <row r="11945" x14ac:dyDescent="0.55000000000000004"/>
    <row r="11946" x14ac:dyDescent="0.55000000000000004"/>
    <row r="11947" x14ac:dyDescent="0.55000000000000004"/>
    <row r="11948" x14ac:dyDescent="0.55000000000000004"/>
    <row r="11949" x14ac:dyDescent="0.55000000000000004"/>
    <row r="11950" x14ac:dyDescent="0.55000000000000004"/>
    <row r="11951" x14ac:dyDescent="0.55000000000000004"/>
    <row r="11952" x14ac:dyDescent="0.55000000000000004"/>
    <row r="11953" x14ac:dyDescent="0.55000000000000004"/>
    <row r="11954" x14ac:dyDescent="0.55000000000000004"/>
    <row r="11955" x14ac:dyDescent="0.55000000000000004"/>
    <row r="11956" x14ac:dyDescent="0.55000000000000004"/>
    <row r="11957" x14ac:dyDescent="0.55000000000000004"/>
    <row r="11958" x14ac:dyDescent="0.55000000000000004"/>
    <row r="11959" x14ac:dyDescent="0.55000000000000004"/>
    <row r="11960" x14ac:dyDescent="0.55000000000000004"/>
    <row r="11961" x14ac:dyDescent="0.55000000000000004"/>
    <row r="11962" x14ac:dyDescent="0.55000000000000004"/>
    <row r="11963" x14ac:dyDescent="0.55000000000000004"/>
    <row r="11964" x14ac:dyDescent="0.55000000000000004"/>
    <row r="11965" x14ac:dyDescent="0.55000000000000004"/>
    <row r="11966" x14ac:dyDescent="0.55000000000000004"/>
    <row r="11967" x14ac:dyDescent="0.55000000000000004"/>
    <row r="11968" x14ac:dyDescent="0.55000000000000004"/>
    <row r="11969" x14ac:dyDescent="0.55000000000000004"/>
    <row r="11970" x14ac:dyDescent="0.55000000000000004"/>
    <row r="11971" x14ac:dyDescent="0.55000000000000004"/>
    <row r="11972" x14ac:dyDescent="0.55000000000000004"/>
    <row r="11973" x14ac:dyDescent="0.55000000000000004"/>
    <row r="11974" x14ac:dyDescent="0.55000000000000004"/>
    <row r="11975" x14ac:dyDescent="0.55000000000000004"/>
    <row r="11976" x14ac:dyDescent="0.55000000000000004"/>
    <row r="11977" x14ac:dyDescent="0.55000000000000004"/>
    <row r="11978" x14ac:dyDescent="0.55000000000000004"/>
    <row r="11979" x14ac:dyDescent="0.55000000000000004"/>
    <row r="11980" x14ac:dyDescent="0.55000000000000004"/>
    <row r="11981" x14ac:dyDescent="0.55000000000000004"/>
    <row r="11982" x14ac:dyDescent="0.55000000000000004"/>
    <row r="11983" x14ac:dyDescent="0.55000000000000004"/>
    <row r="11984" x14ac:dyDescent="0.55000000000000004"/>
    <row r="11985" x14ac:dyDescent="0.55000000000000004"/>
    <row r="11986" x14ac:dyDescent="0.55000000000000004"/>
    <row r="11987" x14ac:dyDescent="0.55000000000000004"/>
    <row r="11988" x14ac:dyDescent="0.55000000000000004"/>
    <row r="11989" x14ac:dyDescent="0.55000000000000004"/>
    <row r="11990" x14ac:dyDescent="0.55000000000000004"/>
    <row r="11991" x14ac:dyDescent="0.55000000000000004"/>
    <row r="11992" x14ac:dyDescent="0.55000000000000004"/>
    <row r="11993" x14ac:dyDescent="0.55000000000000004"/>
    <row r="11994" x14ac:dyDescent="0.55000000000000004"/>
    <row r="11995" x14ac:dyDescent="0.55000000000000004"/>
    <row r="11996" x14ac:dyDescent="0.55000000000000004"/>
    <row r="11997" x14ac:dyDescent="0.55000000000000004"/>
    <row r="11998" x14ac:dyDescent="0.55000000000000004"/>
    <row r="11999" x14ac:dyDescent="0.55000000000000004"/>
    <row r="12000" x14ac:dyDescent="0.55000000000000004"/>
    <row r="12001" x14ac:dyDescent="0.55000000000000004"/>
    <row r="12002" x14ac:dyDescent="0.55000000000000004"/>
    <row r="12003" x14ac:dyDescent="0.55000000000000004"/>
    <row r="12004" x14ac:dyDescent="0.55000000000000004"/>
    <row r="12005" x14ac:dyDescent="0.55000000000000004"/>
    <row r="12006" x14ac:dyDescent="0.55000000000000004"/>
    <row r="12007" x14ac:dyDescent="0.55000000000000004"/>
    <row r="12008" x14ac:dyDescent="0.55000000000000004"/>
    <row r="12009" x14ac:dyDescent="0.55000000000000004"/>
    <row r="12010" x14ac:dyDescent="0.55000000000000004"/>
    <row r="12011" x14ac:dyDescent="0.55000000000000004"/>
    <row r="12012" x14ac:dyDescent="0.55000000000000004"/>
    <row r="12013" x14ac:dyDescent="0.55000000000000004"/>
    <row r="12014" x14ac:dyDescent="0.55000000000000004"/>
    <row r="12015" x14ac:dyDescent="0.55000000000000004"/>
    <row r="12016" x14ac:dyDescent="0.55000000000000004"/>
    <row r="12017" x14ac:dyDescent="0.55000000000000004"/>
    <row r="12018" x14ac:dyDescent="0.55000000000000004"/>
    <row r="12019" x14ac:dyDescent="0.55000000000000004"/>
    <row r="12020" x14ac:dyDescent="0.55000000000000004"/>
    <row r="12021" x14ac:dyDescent="0.55000000000000004"/>
    <row r="12022" x14ac:dyDescent="0.55000000000000004"/>
    <row r="12023" x14ac:dyDescent="0.55000000000000004"/>
    <row r="12024" x14ac:dyDescent="0.55000000000000004"/>
    <row r="12025" x14ac:dyDescent="0.55000000000000004"/>
    <row r="12026" x14ac:dyDescent="0.55000000000000004"/>
    <row r="12027" x14ac:dyDescent="0.55000000000000004"/>
    <row r="12028" x14ac:dyDescent="0.55000000000000004"/>
    <row r="12029" x14ac:dyDescent="0.55000000000000004"/>
    <row r="12030" x14ac:dyDescent="0.55000000000000004"/>
    <row r="12031" x14ac:dyDescent="0.55000000000000004"/>
    <row r="12032" x14ac:dyDescent="0.55000000000000004"/>
    <row r="12033" x14ac:dyDescent="0.55000000000000004"/>
    <row r="12034" x14ac:dyDescent="0.55000000000000004"/>
    <row r="12035" x14ac:dyDescent="0.55000000000000004"/>
    <row r="12036" x14ac:dyDescent="0.55000000000000004"/>
    <row r="12037" x14ac:dyDescent="0.55000000000000004"/>
    <row r="12038" x14ac:dyDescent="0.55000000000000004"/>
    <row r="12039" x14ac:dyDescent="0.55000000000000004"/>
    <row r="12040" x14ac:dyDescent="0.55000000000000004"/>
    <row r="12041" x14ac:dyDescent="0.55000000000000004"/>
    <row r="12042" x14ac:dyDescent="0.55000000000000004"/>
    <row r="12043" x14ac:dyDescent="0.55000000000000004"/>
    <row r="12044" x14ac:dyDescent="0.55000000000000004"/>
    <row r="12045" x14ac:dyDescent="0.55000000000000004"/>
    <row r="12046" x14ac:dyDescent="0.55000000000000004"/>
    <row r="12047" x14ac:dyDescent="0.55000000000000004"/>
    <row r="12048" x14ac:dyDescent="0.55000000000000004"/>
    <row r="12049" x14ac:dyDescent="0.55000000000000004"/>
    <row r="12050" x14ac:dyDescent="0.55000000000000004"/>
    <row r="12051" x14ac:dyDescent="0.55000000000000004"/>
    <row r="12052" x14ac:dyDescent="0.55000000000000004"/>
    <row r="12053" x14ac:dyDescent="0.55000000000000004"/>
    <row r="12054" x14ac:dyDescent="0.55000000000000004"/>
    <row r="12055" x14ac:dyDescent="0.55000000000000004"/>
    <row r="12056" x14ac:dyDescent="0.55000000000000004"/>
    <row r="12057" x14ac:dyDescent="0.55000000000000004"/>
    <row r="12058" x14ac:dyDescent="0.55000000000000004"/>
    <row r="12059" x14ac:dyDescent="0.55000000000000004"/>
    <row r="12060" x14ac:dyDescent="0.55000000000000004"/>
    <row r="12061" x14ac:dyDescent="0.55000000000000004"/>
    <row r="12062" x14ac:dyDescent="0.55000000000000004"/>
    <row r="12063" x14ac:dyDescent="0.55000000000000004"/>
    <row r="12064" x14ac:dyDescent="0.55000000000000004"/>
    <row r="12065" x14ac:dyDescent="0.55000000000000004"/>
    <row r="12066" x14ac:dyDescent="0.55000000000000004"/>
    <row r="12067" x14ac:dyDescent="0.55000000000000004"/>
    <row r="12068" x14ac:dyDescent="0.55000000000000004"/>
    <row r="12069" x14ac:dyDescent="0.55000000000000004"/>
    <row r="12070" x14ac:dyDescent="0.55000000000000004"/>
    <row r="12071" x14ac:dyDescent="0.55000000000000004"/>
    <row r="12072" x14ac:dyDescent="0.55000000000000004"/>
    <row r="12073" x14ac:dyDescent="0.55000000000000004"/>
    <row r="12074" x14ac:dyDescent="0.55000000000000004"/>
    <row r="12075" x14ac:dyDescent="0.55000000000000004"/>
    <row r="12076" x14ac:dyDescent="0.55000000000000004"/>
    <row r="12077" x14ac:dyDescent="0.55000000000000004"/>
    <row r="12078" x14ac:dyDescent="0.55000000000000004"/>
    <row r="12079" x14ac:dyDescent="0.55000000000000004"/>
    <row r="12080" x14ac:dyDescent="0.55000000000000004"/>
    <row r="12081" x14ac:dyDescent="0.55000000000000004"/>
    <row r="12082" x14ac:dyDescent="0.55000000000000004"/>
    <row r="12083" x14ac:dyDescent="0.55000000000000004"/>
    <row r="12084" x14ac:dyDescent="0.55000000000000004"/>
    <row r="12085" x14ac:dyDescent="0.55000000000000004"/>
    <row r="12086" x14ac:dyDescent="0.55000000000000004"/>
    <row r="12087" x14ac:dyDescent="0.55000000000000004"/>
    <row r="12088" x14ac:dyDescent="0.55000000000000004"/>
    <row r="12089" x14ac:dyDescent="0.55000000000000004"/>
    <row r="12090" x14ac:dyDescent="0.55000000000000004"/>
    <row r="12091" x14ac:dyDescent="0.55000000000000004"/>
    <row r="12092" x14ac:dyDescent="0.55000000000000004"/>
    <row r="12093" x14ac:dyDescent="0.55000000000000004"/>
    <row r="12094" x14ac:dyDescent="0.55000000000000004"/>
    <row r="12095" x14ac:dyDescent="0.55000000000000004"/>
    <row r="12096" x14ac:dyDescent="0.55000000000000004"/>
    <row r="12097" x14ac:dyDescent="0.55000000000000004"/>
    <row r="12098" x14ac:dyDescent="0.55000000000000004"/>
    <row r="12099" x14ac:dyDescent="0.55000000000000004"/>
    <row r="12100" x14ac:dyDescent="0.55000000000000004"/>
    <row r="12101" x14ac:dyDescent="0.55000000000000004"/>
    <row r="12102" x14ac:dyDescent="0.55000000000000004"/>
    <row r="12103" x14ac:dyDescent="0.55000000000000004"/>
    <row r="12104" x14ac:dyDescent="0.55000000000000004"/>
    <row r="12105" x14ac:dyDescent="0.55000000000000004"/>
    <row r="12106" x14ac:dyDescent="0.55000000000000004"/>
    <row r="12107" x14ac:dyDescent="0.55000000000000004"/>
    <row r="12108" x14ac:dyDescent="0.55000000000000004"/>
    <row r="12109" x14ac:dyDescent="0.55000000000000004"/>
    <row r="12110" x14ac:dyDescent="0.55000000000000004"/>
    <row r="12111" x14ac:dyDescent="0.55000000000000004"/>
    <row r="12112" x14ac:dyDescent="0.55000000000000004"/>
    <row r="12113" x14ac:dyDescent="0.55000000000000004"/>
    <row r="12114" x14ac:dyDescent="0.55000000000000004"/>
    <row r="12115" x14ac:dyDescent="0.55000000000000004"/>
    <row r="12116" x14ac:dyDescent="0.55000000000000004"/>
    <row r="12117" x14ac:dyDescent="0.55000000000000004"/>
    <row r="12118" x14ac:dyDescent="0.55000000000000004"/>
    <row r="12119" x14ac:dyDescent="0.55000000000000004"/>
    <row r="12120" x14ac:dyDescent="0.55000000000000004"/>
    <row r="12121" x14ac:dyDescent="0.55000000000000004"/>
    <row r="12122" x14ac:dyDescent="0.55000000000000004"/>
    <row r="12123" x14ac:dyDescent="0.55000000000000004"/>
    <row r="12124" x14ac:dyDescent="0.55000000000000004"/>
    <row r="12125" x14ac:dyDescent="0.55000000000000004"/>
    <row r="12126" x14ac:dyDescent="0.55000000000000004"/>
    <row r="12127" x14ac:dyDescent="0.55000000000000004"/>
    <row r="12128" x14ac:dyDescent="0.55000000000000004"/>
    <row r="12129" x14ac:dyDescent="0.55000000000000004"/>
    <row r="12130" x14ac:dyDescent="0.55000000000000004"/>
    <row r="12131" x14ac:dyDescent="0.55000000000000004"/>
    <row r="12132" x14ac:dyDescent="0.55000000000000004"/>
    <row r="12133" x14ac:dyDescent="0.55000000000000004"/>
    <row r="12134" x14ac:dyDescent="0.55000000000000004"/>
    <row r="12135" x14ac:dyDescent="0.55000000000000004"/>
    <row r="12136" x14ac:dyDescent="0.55000000000000004"/>
    <row r="12137" x14ac:dyDescent="0.55000000000000004"/>
    <row r="12138" x14ac:dyDescent="0.55000000000000004"/>
    <row r="12139" x14ac:dyDescent="0.55000000000000004"/>
    <row r="12140" x14ac:dyDescent="0.55000000000000004"/>
    <row r="12141" x14ac:dyDescent="0.55000000000000004"/>
    <row r="12142" x14ac:dyDescent="0.55000000000000004"/>
    <row r="12143" x14ac:dyDescent="0.55000000000000004"/>
    <row r="12144" x14ac:dyDescent="0.55000000000000004"/>
    <row r="12145" x14ac:dyDescent="0.55000000000000004"/>
    <row r="12146" x14ac:dyDescent="0.55000000000000004"/>
    <row r="12147" x14ac:dyDescent="0.55000000000000004"/>
    <row r="12148" x14ac:dyDescent="0.55000000000000004"/>
    <row r="12149" x14ac:dyDescent="0.55000000000000004"/>
    <row r="12150" x14ac:dyDescent="0.55000000000000004"/>
    <row r="12151" x14ac:dyDescent="0.55000000000000004"/>
    <row r="12152" x14ac:dyDescent="0.55000000000000004"/>
    <row r="12153" x14ac:dyDescent="0.55000000000000004"/>
    <row r="12154" x14ac:dyDescent="0.55000000000000004"/>
    <row r="12155" x14ac:dyDescent="0.55000000000000004"/>
    <row r="12156" x14ac:dyDescent="0.55000000000000004"/>
    <row r="12157" x14ac:dyDescent="0.55000000000000004"/>
    <row r="12158" x14ac:dyDescent="0.55000000000000004"/>
    <row r="12159" x14ac:dyDescent="0.55000000000000004"/>
    <row r="12160" x14ac:dyDescent="0.55000000000000004"/>
    <row r="12161" x14ac:dyDescent="0.55000000000000004"/>
    <row r="12162" x14ac:dyDescent="0.55000000000000004"/>
    <row r="12163" x14ac:dyDescent="0.55000000000000004"/>
    <row r="12164" x14ac:dyDescent="0.55000000000000004"/>
    <row r="12165" x14ac:dyDescent="0.55000000000000004"/>
    <row r="12166" x14ac:dyDescent="0.55000000000000004"/>
    <row r="12167" x14ac:dyDescent="0.55000000000000004"/>
    <row r="12168" x14ac:dyDescent="0.55000000000000004"/>
    <row r="12169" x14ac:dyDescent="0.55000000000000004"/>
    <row r="12170" x14ac:dyDescent="0.55000000000000004"/>
    <row r="12171" x14ac:dyDescent="0.55000000000000004"/>
    <row r="12172" x14ac:dyDescent="0.55000000000000004"/>
    <row r="12173" x14ac:dyDescent="0.55000000000000004"/>
    <row r="12174" x14ac:dyDescent="0.55000000000000004"/>
    <row r="12175" x14ac:dyDescent="0.55000000000000004"/>
    <row r="12176" x14ac:dyDescent="0.55000000000000004"/>
    <row r="12177" x14ac:dyDescent="0.55000000000000004"/>
    <row r="12178" x14ac:dyDescent="0.55000000000000004"/>
    <row r="12179" x14ac:dyDescent="0.55000000000000004"/>
    <row r="12180" x14ac:dyDescent="0.55000000000000004"/>
    <row r="12181" x14ac:dyDescent="0.55000000000000004"/>
    <row r="12182" x14ac:dyDescent="0.55000000000000004"/>
    <row r="12183" x14ac:dyDescent="0.55000000000000004"/>
    <row r="12184" x14ac:dyDescent="0.55000000000000004"/>
    <row r="12185" x14ac:dyDescent="0.55000000000000004"/>
    <row r="12186" x14ac:dyDescent="0.55000000000000004"/>
    <row r="12187" x14ac:dyDescent="0.55000000000000004"/>
    <row r="12188" x14ac:dyDescent="0.55000000000000004"/>
    <row r="12189" x14ac:dyDescent="0.55000000000000004"/>
    <row r="12190" x14ac:dyDescent="0.55000000000000004"/>
    <row r="12191" x14ac:dyDescent="0.55000000000000004"/>
    <row r="12192" x14ac:dyDescent="0.55000000000000004"/>
    <row r="12193" x14ac:dyDescent="0.55000000000000004"/>
    <row r="12194" x14ac:dyDescent="0.55000000000000004"/>
    <row r="12195" x14ac:dyDescent="0.55000000000000004"/>
    <row r="12196" x14ac:dyDescent="0.55000000000000004"/>
    <row r="12197" x14ac:dyDescent="0.55000000000000004"/>
    <row r="12198" x14ac:dyDescent="0.55000000000000004"/>
    <row r="12199" x14ac:dyDescent="0.55000000000000004"/>
    <row r="12200" x14ac:dyDescent="0.55000000000000004"/>
    <row r="12201" x14ac:dyDescent="0.55000000000000004"/>
    <row r="12202" x14ac:dyDescent="0.55000000000000004"/>
    <row r="12203" x14ac:dyDescent="0.55000000000000004"/>
    <row r="12204" x14ac:dyDescent="0.55000000000000004"/>
    <row r="12205" x14ac:dyDescent="0.55000000000000004"/>
    <row r="12206" x14ac:dyDescent="0.55000000000000004"/>
    <row r="12207" x14ac:dyDescent="0.55000000000000004"/>
    <row r="12208" x14ac:dyDescent="0.55000000000000004"/>
    <row r="12209" x14ac:dyDescent="0.55000000000000004"/>
    <row r="12210" x14ac:dyDescent="0.55000000000000004"/>
    <row r="12211" x14ac:dyDescent="0.55000000000000004"/>
    <row r="12212" x14ac:dyDescent="0.55000000000000004"/>
    <row r="12213" x14ac:dyDescent="0.55000000000000004"/>
    <row r="12214" x14ac:dyDescent="0.55000000000000004"/>
    <row r="12215" x14ac:dyDescent="0.55000000000000004"/>
    <row r="12216" x14ac:dyDescent="0.55000000000000004"/>
    <row r="12217" x14ac:dyDescent="0.55000000000000004"/>
    <row r="12218" x14ac:dyDescent="0.55000000000000004"/>
    <row r="12219" x14ac:dyDescent="0.55000000000000004"/>
    <row r="12220" x14ac:dyDescent="0.55000000000000004"/>
    <row r="12221" x14ac:dyDescent="0.55000000000000004"/>
    <row r="12222" x14ac:dyDescent="0.55000000000000004"/>
    <row r="12223" x14ac:dyDescent="0.55000000000000004"/>
    <row r="12224" x14ac:dyDescent="0.55000000000000004"/>
    <row r="12225" x14ac:dyDescent="0.55000000000000004"/>
    <row r="12226" x14ac:dyDescent="0.55000000000000004"/>
    <row r="12227" x14ac:dyDescent="0.55000000000000004"/>
    <row r="12228" x14ac:dyDescent="0.55000000000000004"/>
    <row r="12229" x14ac:dyDescent="0.55000000000000004"/>
    <row r="12230" x14ac:dyDescent="0.55000000000000004"/>
    <row r="12231" x14ac:dyDescent="0.55000000000000004"/>
    <row r="12232" x14ac:dyDescent="0.55000000000000004"/>
    <row r="12233" x14ac:dyDescent="0.55000000000000004"/>
    <row r="12234" x14ac:dyDescent="0.55000000000000004"/>
    <row r="12235" x14ac:dyDescent="0.55000000000000004"/>
    <row r="12236" x14ac:dyDescent="0.55000000000000004"/>
    <row r="12237" x14ac:dyDescent="0.55000000000000004"/>
    <row r="12238" x14ac:dyDescent="0.55000000000000004"/>
    <row r="12239" x14ac:dyDescent="0.55000000000000004"/>
    <row r="12240" x14ac:dyDescent="0.55000000000000004"/>
    <row r="12241" x14ac:dyDescent="0.55000000000000004"/>
    <row r="12242" x14ac:dyDescent="0.55000000000000004"/>
    <row r="12243" x14ac:dyDescent="0.55000000000000004"/>
    <row r="12244" x14ac:dyDescent="0.55000000000000004"/>
    <row r="12245" x14ac:dyDescent="0.55000000000000004"/>
    <row r="12246" x14ac:dyDescent="0.55000000000000004"/>
    <row r="12247" x14ac:dyDescent="0.55000000000000004"/>
    <row r="12248" x14ac:dyDescent="0.55000000000000004"/>
    <row r="12249" x14ac:dyDescent="0.55000000000000004"/>
    <row r="12250" x14ac:dyDescent="0.55000000000000004"/>
    <row r="12251" x14ac:dyDescent="0.55000000000000004"/>
    <row r="12252" x14ac:dyDescent="0.55000000000000004"/>
    <row r="12253" x14ac:dyDescent="0.55000000000000004"/>
    <row r="12254" x14ac:dyDescent="0.55000000000000004"/>
    <row r="12255" x14ac:dyDescent="0.55000000000000004"/>
    <row r="12256" x14ac:dyDescent="0.55000000000000004"/>
    <row r="12257" x14ac:dyDescent="0.55000000000000004"/>
    <row r="12258" x14ac:dyDescent="0.55000000000000004"/>
    <row r="12259" x14ac:dyDescent="0.55000000000000004"/>
    <row r="12260" x14ac:dyDescent="0.55000000000000004"/>
    <row r="12261" x14ac:dyDescent="0.55000000000000004"/>
    <row r="12262" x14ac:dyDescent="0.55000000000000004"/>
    <row r="12263" x14ac:dyDescent="0.55000000000000004"/>
    <row r="12264" x14ac:dyDescent="0.55000000000000004"/>
    <row r="12265" x14ac:dyDescent="0.55000000000000004"/>
    <row r="12266" x14ac:dyDescent="0.55000000000000004"/>
    <row r="12267" x14ac:dyDescent="0.55000000000000004"/>
    <row r="12268" x14ac:dyDescent="0.55000000000000004"/>
    <row r="12269" x14ac:dyDescent="0.55000000000000004"/>
    <row r="12270" x14ac:dyDescent="0.55000000000000004"/>
    <row r="12271" x14ac:dyDescent="0.55000000000000004"/>
    <row r="12272" x14ac:dyDescent="0.55000000000000004"/>
    <row r="12273" x14ac:dyDescent="0.55000000000000004"/>
    <row r="12274" x14ac:dyDescent="0.55000000000000004"/>
    <row r="12275" x14ac:dyDescent="0.55000000000000004"/>
    <row r="12276" x14ac:dyDescent="0.55000000000000004"/>
    <row r="12277" x14ac:dyDescent="0.55000000000000004"/>
    <row r="12278" x14ac:dyDescent="0.55000000000000004"/>
    <row r="12279" x14ac:dyDescent="0.55000000000000004"/>
    <row r="12280" x14ac:dyDescent="0.55000000000000004"/>
    <row r="12281" x14ac:dyDescent="0.55000000000000004"/>
    <row r="12282" x14ac:dyDescent="0.55000000000000004"/>
    <row r="12283" x14ac:dyDescent="0.55000000000000004"/>
    <row r="12284" x14ac:dyDescent="0.55000000000000004"/>
    <row r="12285" x14ac:dyDescent="0.55000000000000004"/>
    <row r="12286" x14ac:dyDescent="0.55000000000000004"/>
    <row r="12287" x14ac:dyDescent="0.55000000000000004"/>
    <row r="12288" x14ac:dyDescent="0.55000000000000004"/>
    <row r="12289" x14ac:dyDescent="0.55000000000000004"/>
    <row r="12290" x14ac:dyDescent="0.55000000000000004"/>
    <row r="12291" x14ac:dyDescent="0.55000000000000004"/>
    <row r="12292" x14ac:dyDescent="0.55000000000000004"/>
    <row r="12293" x14ac:dyDescent="0.55000000000000004"/>
    <row r="12294" x14ac:dyDescent="0.55000000000000004"/>
    <row r="12295" x14ac:dyDescent="0.55000000000000004"/>
    <row r="12296" x14ac:dyDescent="0.55000000000000004"/>
    <row r="12297" x14ac:dyDescent="0.55000000000000004"/>
    <row r="12298" x14ac:dyDescent="0.55000000000000004"/>
    <row r="12299" x14ac:dyDescent="0.55000000000000004"/>
    <row r="12300" x14ac:dyDescent="0.55000000000000004"/>
    <row r="12301" x14ac:dyDescent="0.55000000000000004"/>
    <row r="12302" x14ac:dyDescent="0.55000000000000004"/>
    <row r="12303" x14ac:dyDescent="0.55000000000000004"/>
    <row r="12304" x14ac:dyDescent="0.55000000000000004"/>
    <row r="12305" x14ac:dyDescent="0.55000000000000004"/>
    <row r="12306" x14ac:dyDescent="0.55000000000000004"/>
    <row r="12307" x14ac:dyDescent="0.55000000000000004"/>
    <row r="12308" x14ac:dyDescent="0.55000000000000004"/>
    <row r="12309" x14ac:dyDescent="0.55000000000000004"/>
    <row r="12310" x14ac:dyDescent="0.55000000000000004"/>
    <row r="12311" x14ac:dyDescent="0.55000000000000004"/>
    <row r="12312" x14ac:dyDescent="0.55000000000000004"/>
    <row r="12313" x14ac:dyDescent="0.55000000000000004"/>
    <row r="12314" x14ac:dyDescent="0.55000000000000004"/>
    <row r="12315" x14ac:dyDescent="0.55000000000000004"/>
    <row r="12316" x14ac:dyDescent="0.55000000000000004"/>
    <row r="12317" x14ac:dyDescent="0.55000000000000004"/>
    <row r="12318" x14ac:dyDescent="0.55000000000000004"/>
    <row r="12319" x14ac:dyDescent="0.55000000000000004"/>
    <row r="12320" x14ac:dyDescent="0.55000000000000004"/>
    <row r="12321" x14ac:dyDescent="0.55000000000000004"/>
    <row r="12322" x14ac:dyDescent="0.55000000000000004"/>
    <row r="12323" x14ac:dyDescent="0.55000000000000004"/>
    <row r="12324" x14ac:dyDescent="0.55000000000000004"/>
    <row r="12325" x14ac:dyDescent="0.55000000000000004"/>
    <row r="12326" x14ac:dyDescent="0.55000000000000004"/>
    <row r="12327" x14ac:dyDescent="0.55000000000000004"/>
    <row r="12328" x14ac:dyDescent="0.55000000000000004"/>
    <row r="12329" x14ac:dyDescent="0.55000000000000004"/>
    <row r="12330" x14ac:dyDescent="0.55000000000000004"/>
    <row r="12331" x14ac:dyDescent="0.55000000000000004"/>
    <row r="12332" x14ac:dyDescent="0.55000000000000004"/>
    <row r="12333" x14ac:dyDescent="0.55000000000000004"/>
    <row r="12334" x14ac:dyDescent="0.55000000000000004"/>
    <row r="12335" x14ac:dyDescent="0.55000000000000004"/>
    <row r="12336" x14ac:dyDescent="0.55000000000000004"/>
    <row r="12337" x14ac:dyDescent="0.55000000000000004"/>
    <row r="12338" x14ac:dyDescent="0.55000000000000004"/>
    <row r="12339" x14ac:dyDescent="0.55000000000000004"/>
    <row r="12340" x14ac:dyDescent="0.55000000000000004"/>
    <row r="12341" x14ac:dyDescent="0.55000000000000004"/>
    <row r="12342" x14ac:dyDescent="0.55000000000000004"/>
    <row r="12343" x14ac:dyDescent="0.55000000000000004"/>
    <row r="12344" x14ac:dyDescent="0.55000000000000004"/>
    <row r="12345" x14ac:dyDescent="0.55000000000000004"/>
    <row r="12346" x14ac:dyDescent="0.55000000000000004"/>
    <row r="12347" x14ac:dyDescent="0.55000000000000004"/>
    <row r="12348" x14ac:dyDescent="0.55000000000000004"/>
    <row r="12349" x14ac:dyDescent="0.55000000000000004"/>
    <row r="12350" x14ac:dyDescent="0.55000000000000004"/>
    <row r="12351" x14ac:dyDescent="0.55000000000000004"/>
    <row r="12352" x14ac:dyDescent="0.55000000000000004"/>
    <row r="12353" x14ac:dyDescent="0.55000000000000004"/>
    <row r="12354" x14ac:dyDescent="0.55000000000000004"/>
    <row r="12355" x14ac:dyDescent="0.55000000000000004"/>
    <row r="12356" x14ac:dyDescent="0.55000000000000004"/>
    <row r="12357" x14ac:dyDescent="0.55000000000000004"/>
    <row r="12358" x14ac:dyDescent="0.55000000000000004"/>
    <row r="12359" x14ac:dyDescent="0.55000000000000004"/>
    <row r="12360" x14ac:dyDescent="0.55000000000000004"/>
    <row r="12361" x14ac:dyDescent="0.55000000000000004"/>
    <row r="12362" x14ac:dyDescent="0.55000000000000004"/>
    <row r="12363" x14ac:dyDescent="0.55000000000000004"/>
    <row r="12364" x14ac:dyDescent="0.55000000000000004"/>
    <row r="12365" x14ac:dyDescent="0.55000000000000004"/>
    <row r="12366" x14ac:dyDescent="0.55000000000000004"/>
    <row r="12367" x14ac:dyDescent="0.55000000000000004"/>
    <row r="12368" x14ac:dyDescent="0.55000000000000004"/>
    <row r="12369" x14ac:dyDescent="0.55000000000000004"/>
    <row r="12370" x14ac:dyDescent="0.55000000000000004"/>
    <row r="12371" x14ac:dyDescent="0.55000000000000004"/>
    <row r="12372" x14ac:dyDescent="0.55000000000000004"/>
    <row r="12373" x14ac:dyDescent="0.55000000000000004"/>
    <row r="12374" x14ac:dyDescent="0.55000000000000004"/>
    <row r="12375" x14ac:dyDescent="0.55000000000000004"/>
    <row r="12376" x14ac:dyDescent="0.55000000000000004"/>
    <row r="12377" x14ac:dyDescent="0.55000000000000004"/>
    <row r="12378" x14ac:dyDescent="0.55000000000000004"/>
    <row r="12379" x14ac:dyDescent="0.55000000000000004"/>
    <row r="12380" x14ac:dyDescent="0.55000000000000004"/>
    <row r="12381" x14ac:dyDescent="0.55000000000000004"/>
    <row r="12382" x14ac:dyDescent="0.55000000000000004"/>
    <row r="12383" x14ac:dyDescent="0.55000000000000004"/>
    <row r="12384" x14ac:dyDescent="0.55000000000000004"/>
    <row r="12385" x14ac:dyDescent="0.55000000000000004"/>
    <row r="12386" x14ac:dyDescent="0.55000000000000004"/>
    <row r="12387" x14ac:dyDescent="0.55000000000000004"/>
    <row r="12388" x14ac:dyDescent="0.55000000000000004"/>
    <row r="12389" x14ac:dyDescent="0.55000000000000004"/>
    <row r="12390" x14ac:dyDescent="0.55000000000000004"/>
    <row r="12391" x14ac:dyDescent="0.55000000000000004"/>
    <row r="12392" x14ac:dyDescent="0.55000000000000004"/>
    <row r="12393" x14ac:dyDescent="0.55000000000000004"/>
    <row r="12394" x14ac:dyDescent="0.55000000000000004"/>
    <row r="12395" x14ac:dyDescent="0.55000000000000004"/>
    <row r="12396" x14ac:dyDescent="0.55000000000000004"/>
    <row r="12397" x14ac:dyDescent="0.55000000000000004"/>
    <row r="12398" x14ac:dyDescent="0.55000000000000004"/>
    <row r="12399" x14ac:dyDescent="0.55000000000000004"/>
    <row r="12400" x14ac:dyDescent="0.55000000000000004"/>
    <row r="12401" x14ac:dyDescent="0.55000000000000004"/>
    <row r="12402" x14ac:dyDescent="0.55000000000000004"/>
    <row r="12403" x14ac:dyDescent="0.55000000000000004"/>
    <row r="12404" x14ac:dyDescent="0.55000000000000004"/>
    <row r="12405" x14ac:dyDescent="0.55000000000000004"/>
    <row r="12406" x14ac:dyDescent="0.55000000000000004"/>
    <row r="12407" x14ac:dyDescent="0.55000000000000004"/>
    <row r="12408" x14ac:dyDescent="0.55000000000000004"/>
    <row r="12409" x14ac:dyDescent="0.55000000000000004"/>
    <row r="12410" x14ac:dyDescent="0.55000000000000004"/>
    <row r="12411" x14ac:dyDescent="0.55000000000000004"/>
    <row r="12412" x14ac:dyDescent="0.55000000000000004"/>
    <row r="12413" x14ac:dyDescent="0.55000000000000004"/>
    <row r="12414" x14ac:dyDescent="0.55000000000000004"/>
    <row r="12415" x14ac:dyDescent="0.55000000000000004"/>
    <row r="12416" x14ac:dyDescent="0.55000000000000004"/>
    <row r="12417" x14ac:dyDescent="0.55000000000000004"/>
    <row r="12418" x14ac:dyDescent="0.55000000000000004"/>
    <row r="12419" x14ac:dyDescent="0.55000000000000004"/>
    <row r="12420" x14ac:dyDescent="0.55000000000000004"/>
    <row r="12421" x14ac:dyDescent="0.55000000000000004"/>
    <row r="12422" x14ac:dyDescent="0.55000000000000004"/>
    <row r="12423" x14ac:dyDescent="0.55000000000000004"/>
    <row r="12424" x14ac:dyDescent="0.55000000000000004"/>
    <row r="12425" x14ac:dyDescent="0.55000000000000004"/>
    <row r="12426" x14ac:dyDescent="0.55000000000000004"/>
    <row r="12427" x14ac:dyDescent="0.55000000000000004"/>
    <row r="12428" x14ac:dyDescent="0.55000000000000004"/>
    <row r="12429" x14ac:dyDescent="0.55000000000000004"/>
    <row r="12430" x14ac:dyDescent="0.55000000000000004"/>
    <row r="12431" x14ac:dyDescent="0.55000000000000004"/>
    <row r="12432" x14ac:dyDescent="0.55000000000000004"/>
    <row r="12433" x14ac:dyDescent="0.55000000000000004"/>
    <row r="12434" x14ac:dyDescent="0.55000000000000004"/>
    <row r="12435" x14ac:dyDescent="0.55000000000000004"/>
    <row r="12436" x14ac:dyDescent="0.55000000000000004"/>
    <row r="12437" x14ac:dyDescent="0.55000000000000004"/>
    <row r="12438" x14ac:dyDescent="0.55000000000000004"/>
    <row r="12439" x14ac:dyDescent="0.55000000000000004"/>
    <row r="12440" x14ac:dyDescent="0.55000000000000004"/>
    <row r="12441" x14ac:dyDescent="0.55000000000000004"/>
    <row r="12442" x14ac:dyDescent="0.55000000000000004"/>
    <row r="12443" x14ac:dyDescent="0.55000000000000004"/>
    <row r="12444" x14ac:dyDescent="0.55000000000000004"/>
    <row r="12445" x14ac:dyDescent="0.55000000000000004"/>
    <row r="12446" x14ac:dyDescent="0.55000000000000004"/>
    <row r="12447" x14ac:dyDescent="0.55000000000000004"/>
    <row r="12448" x14ac:dyDescent="0.55000000000000004"/>
    <row r="12449" x14ac:dyDescent="0.55000000000000004"/>
    <row r="12450" x14ac:dyDescent="0.55000000000000004"/>
    <row r="12451" x14ac:dyDescent="0.55000000000000004"/>
    <row r="12452" x14ac:dyDescent="0.55000000000000004"/>
    <row r="12453" x14ac:dyDescent="0.55000000000000004"/>
    <row r="12454" x14ac:dyDescent="0.55000000000000004"/>
    <row r="12455" x14ac:dyDescent="0.55000000000000004"/>
    <row r="12456" x14ac:dyDescent="0.55000000000000004"/>
    <row r="12457" x14ac:dyDescent="0.55000000000000004"/>
    <row r="12458" x14ac:dyDescent="0.55000000000000004"/>
    <row r="12459" x14ac:dyDescent="0.55000000000000004"/>
    <row r="12460" x14ac:dyDescent="0.55000000000000004"/>
    <row r="12461" x14ac:dyDescent="0.55000000000000004"/>
    <row r="12462" x14ac:dyDescent="0.55000000000000004"/>
    <row r="12463" x14ac:dyDescent="0.55000000000000004"/>
    <row r="12464" x14ac:dyDescent="0.55000000000000004"/>
    <row r="12465" x14ac:dyDescent="0.55000000000000004"/>
    <row r="12466" x14ac:dyDescent="0.55000000000000004"/>
    <row r="12467" x14ac:dyDescent="0.55000000000000004"/>
    <row r="12468" x14ac:dyDescent="0.55000000000000004"/>
    <row r="12469" x14ac:dyDescent="0.55000000000000004"/>
    <row r="12470" x14ac:dyDescent="0.55000000000000004"/>
    <row r="12471" x14ac:dyDescent="0.55000000000000004"/>
    <row r="12472" x14ac:dyDescent="0.55000000000000004"/>
    <row r="12473" x14ac:dyDescent="0.55000000000000004"/>
    <row r="12474" x14ac:dyDescent="0.55000000000000004"/>
    <row r="12475" x14ac:dyDescent="0.55000000000000004"/>
    <row r="12476" x14ac:dyDescent="0.55000000000000004"/>
    <row r="12477" x14ac:dyDescent="0.55000000000000004"/>
    <row r="12478" x14ac:dyDescent="0.55000000000000004"/>
    <row r="12479" x14ac:dyDescent="0.55000000000000004"/>
    <row r="12480" x14ac:dyDescent="0.55000000000000004"/>
    <row r="12481" x14ac:dyDescent="0.55000000000000004"/>
    <row r="12482" x14ac:dyDescent="0.55000000000000004"/>
    <row r="12483" x14ac:dyDescent="0.55000000000000004"/>
    <row r="12484" x14ac:dyDescent="0.55000000000000004"/>
    <row r="12485" x14ac:dyDescent="0.55000000000000004"/>
    <row r="12486" x14ac:dyDescent="0.55000000000000004"/>
    <row r="12487" x14ac:dyDescent="0.55000000000000004"/>
    <row r="12488" x14ac:dyDescent="0.55000000000000004"/>
    <row r="12489" x14ac:dyDescent="0.55000000000000004"/>
    <row r="12490" x14ac:dyDescent="0.55000000000000004"/>
    <row r="12491" x14ac:dyDescent="0.55000000000000004"/>
    <row r="12492" x14ac:dyDescent="0.55000000000000004"/>
    <row r="12493" x14ac:dyDescent="0.55000000000000004"/>
    <row r="12494" x14ac:dyDescent="0.55000000000000004"/>
    <row r="12495" x14ac:dyDescent="0.55000000000000004"/>
    <row r="12496" x14ac:dyDescent="0.55000000000000004"/>
    <row r="12497" x14ac:dyDescent="0.55000000000000004"/>
    <row r="12498" x14ac:dyDescent="0.55000000000000004"/>
    <row r="12499" x14ac:dyDescent="0.55000000000000004"/>
    <row r="12500" x14ac:dyDescent="0.55000000000000004"/>
    <row r="12501" x14ac:dyDescent="0.55000000000000004"/>
    <row r="12502" x14ac:dyDescent="0.55000000000000004"/>
    <row r="12503" x14ac:dyDescent="0.55000000000000004"/>
    <row r="12504" x14ac:dyDescent="0.55000000000000004"/>
    <row r="12505" x14ac:dyDescent="0.55000000000000004"/>
    <row r="12506" x14ac:dyDescent="0.55000000000000004"/>
    <row r="12507" x14ac:dyDescent="0.55000000000000004"/>
    <row r="12508" x14ac:dyDescent="0.55000000000000004"/>
    <row r="12509" x14ac:dyDescent="0.55000000000000004"/>
    <row r="12510" x14ac:dyDescent="0.55000000000000004"/>
    <row r="12511" x14ac:dyDescent="0.55000000000000004"/>
    <row r="12512" x14ac:dyDescent="0.55000000000000004"/>
    <row r="12513" x14ac:dyDescent="0.55000000000000004"/>
    <row r="12514" x14ac:dyDescent="0.55000000000000004"/>
    <row r="12515" x14ac:dyDescent="0.55000000000000004"/>
    <row r="12516" x14ac:dyDescent="0.55000000000000004"/>
    <row r="12517" x14ac:dyDescent="0.55000000000000004"/>
    <row r="12518" x14ac:dyDescent="0.55000000000000004"/>
    <row r="12519" x14ac:dyDescent="0.55000000000000004"/>
    <row r="12520" x14ac:dyDescent="0.55000000000000004"/>
    <row r="12521" x14ac:dyDescent="0.55000000000000004"/>
    <row r="12522" x14ac:dyDescent="0.55000000000000004"/>
    <row r="12523" x14ac:dyDescent="0.55000000000000004"/>
    <row r="12524" x14ac:dyDescent="0.55000000000000004"/>
    <row r="12525" x14ac:dyDescent="0.55000000000000004"/>
    <row r="12526" x14ac:dyDescent="0.55000000000000004"/>
    <row r="12527" x14ac:dyDescent="0.55000000000000004"/>
    <row r="12528" x14ac:dyDescent="0.55000000000000004"/>
    <row r="12529" x14ac:dyDescent="0.55000000000000004"/>
    <row r="12530" x14ac:dyDescent="0.55000000000000004"/>
    <row r="12531" x14ac:dyDescent="0.55000000000000004"/>
    <row r="12532" x14ac:dyDescent="0.55000000000000004"/>
    <row r="12533" x14ac:dyDescent="0.55000000000000004"/>
    <row r="12534" x14ac:dyDescent="0.55000000000000004"/>
    <row r="12535" x14ac:dyDescent="0.55000000000000004"/>
    <row r="12536" x14ac:dyDescent="0.55000000000000004"/>
    <row r="12537" x14ac:dyDescent="0.55000000000000004"/>
    <row r="12538" x14ac:dyDescent="0.55000000000000004"/>
    <row r="12539" x14ac:dyDescent="0.55000000000000004"/>
    <row r="12540" x14ac:dyDescent="0.55000000000000004"/>
    <row r="12541" x14ac:dyDescent="0.55000000000000004"/>
    <row r="12542" x14ac:dyDescent="0.55000000000000004"/>
    <row r="12543" x14ac:dyDescent="0.55000000000000004"/>
    <row r="12544" x14ac:dyDescent="0.55000000000000004"/>
    <row r="12545" x14ac:dyDescent="0.55000000000000004"/>
    <row r="12546" x14ac:dyDescent="0.55000000000000004"/>
    <row r="12547" x14ac:dyDescent="0.55000000000000004"/>
    <row r="12548" x14ac:dyDescent="0.55000000000000004"/>
    <row r="12549" x14ac:dyDescent="0.55000000000000004"/>
    <row r="12550" x14ac:dyDescent="0.55000000000000004"/>
    <row r="12551" x14ac:dyDescent="0.55000000000000004"/>
    <row r="12552" x14ac:dyDescent="0.55000000000000004"/>
    <row r="12553" x14ac:dyDescent="0.55000000000000004"/>
    <row r="12554" x14ac:dyDescent="0.55000000000000004"/>
    <row r="12555" x14ac:dyDescent="0.55000000000000004"/>
    <row r="12556" x14ac:dyDescent="0.55000000000000004"/>
    <row r="12557" x14ac:dyDescent="0.55000000000000004"/>
    <row r="12558" x14ac:dyDescent="0.55000000000000004"/>
    <row r="12559" x14ac:dyDescent="0.55000000000000004"/>
    <row r="12560" x14ac:dyDescent="0.55000000000000004"/>
    <row r="12561" x14ac:dyDescent="0.55000000000000004"/>
    <row r="12562" x14ac:dyDescent="0.55000000000000004"/>
    <row r="12563" x14ac:dyDescent="0.55000000000000004"/>
    <row r="12564" x14ac:dyDescent="0.55000000000000004"/>
    <row r="12565" x14ac:dyDescent="0.55000000000000004"/>
    <row r="12566" x14ac:dyDescent="0.55000000000000004"/>
    <row r="12567" x14ac:dyDescent="0.55000000000000004"/>
    <row r="12568" x14ac:dyDescent="0.55000000000000004"/>
    <row r="12569" x14ac:dyDescent="0.55000000000000004"/>
    <row r="12570" x14ac:dyDescent="0.55000000000000004"/>
    <row r="12571" x14ac:dyDescent="0.55000000000000004"/>
    <row r="12572" x14ac:dyDescent="0.55000000000000004"/>
    <row r="12573" x14ac:dyDescent="0.55000000000000004"/>
    <row r="12574" x14ac:dyDescent="0.55000000000000004"/>
    <row r="12575" x14ac:dyDescent="0.55000000000000004"/>
    <row r="12576" x14ac:dyDescent="0.55000000000000004"/>
    <row r="12577" x14ac:dyDescent="0.55000000000000004"/>
    <row r="12578" x14ac:dyDescent="0.55000000000000004"/>
    <row r="12579" x14ac:dyDescent="0.55000000000000004"/>
    <row r="12580" x14ac:dyDescent="0.55000000000000004"/>
    <row r="12581" x14ac:dyDescent="0.55000000000000004"/>
    <row r="12582" x14ac:dyDescent="0.55000000000000004"/>
    <row r="12583" x14ac:dyDescent="0.55000000000000004"/>
    <row r="12584" x14ac:dyDescent="0.55000000000000004"/>
    <row r="12585" x14ac:dyDescent="0.55000000000000004"/>
    <row r="12586" x14ac:dyDescent="0.55000000000000004"/>
    <row r="12587" x14ac:dyDescent="0.55000000000000004"/>
    <row r="12588" x14ac:dyDescent="0.55000000000000004"/>
    <row r="12589" x14ac:dyDescent="0.55000000000000004"/>
    <row r="12590" x14ac:dyDescent="0.55000000000000004"/>
    <row r="12591" x14ac:dyDescent="0.55000000000000004"/>
    <row r="12592" x14ac:dyDescent="0.55000000000000004"/>
    <row r="12593" x14ac:dyDescent="0.55000000000000004"/>
    <row r="12594" x14ac:dyDescent="0.55000000000000004"/>
    <row r="12595" x14ac:dyDescent="0.55000000000000004"/>
    <row r="12596" x14ac:dyDescent="0.55000000000000004"/>
    <row r="12597" x14ac:dyDescent="0.55000000000000004"/>
    <row r="12598" x14ac:dyDescent="0.55000000000000004"/>
    <row r="12599" x14ac:dyDescent="0.55000000000000004"/>
    <row r="12600" x14ac:dyDescent="0.55000000000000004"/>
    <row r="12601" x14ac:dyDescent="0.55000000000000004"/>
    <row r="12602" x14ac:dyDescent="0.55000000000000004"/>
    <row r="12603" x14ac:dyDescent="0.55000000000000004"/>
    <row r="12604" x14ac:dyDescent="0.55000000000000004"/>
    <row r="12605" x14ac:dyDescent="0.55000000000000004"/>
    <row r="12606" x14ac:dyDescent="0.55000000000000004"/>
    <row r="12607" x14ac:dyDescent="0.55000000000000004"/>
    <row r="12608" x14ac:dyDescent="0.55000000000000004"/>
    <row r="12609" x14ac:dyDescent="0.55000000000000004"/>
    <row r="12610" x14ac:dyDescent="0.55000000000000004"/>
    <row r="12611" x14ac:dyDescent="0.55000000000000004"/>
    <row r="12612" x14ac:dyDescent="0.55000000000000004"/>
    <row r="12613" x14ac:dyDescent="0.55000000000000004"/>
    <row r="12614" x14ac:dyDescent="0.55000000000000004"/>
    <row r="12615" x14ac:dyDescent="0.55000000000000004"/>
    <row r="12616" x14ac:dyDescent="0.55000000000000004"/>
    <row r="12617" x14ac:dyDescent="0.55000000000000004"/>
    <row r="12618" x14ac:dyDescent="0.55000000000000004"/>
    <row r="12619" x14ac:dyDescent="0.55000000000000004"/>
    <row r="12620" x14ac:dyDescent="0.55000000000000004"/>
    <row r="12621" x14ac:dyDescent="0.55000000000000004"/>
    <row r="12622" x14ac:dyDescent="0.55000000000000004"/>
    <row r="12623" x14ac:dyDescent="0.55000000000000004"/>
    <row r="12624" x14ac:dyDescent="0.55000000000000004"/>
    <row r="12625" x14ac:dyDescent="0.55000000000000004"/>
    <row r="12626" x14ac:dyDescent="0.55000000000000004"/>
    <row r="12627" x14ac:dyDescent="0.55000000000000004"/>
    <row r="12628" x14ac:dyDescent="0.55000000000000004"/>
    <row r="12629" x14ac:dyDescent="0.55000000000000004"/>
    <row r="12630" x14ac:dyDescent="0.55000000000000004"/>
    <row r="12631" x14ac:dyDescent="0.55000000000000004"/>
    <row r="12632" x14ac:dyDescent="0.55000000000000004"/>
    <row r="12633" x14ac:dyDescent="0.55000000000000004"/>
    <row r="12634" x14ac:dyDescent="0.55000000000000004"/>
    <row r="12635" x14ac:dyDescent="0.55000000000000004"/>
    <row r="12636" x14ac:dyDescent="0.55000000000000004"/>
    <row r="12637" x14ac:dyDescent="0.55000000000000004"/>
    <row r="12638" x14ac:dyDescent="0.55000000000000004"/>
    <row r="12639" x14ac:dyDescent="0.55000000000000004"/>
    <row r="12640" x14ac:dyDescent="0.55000000000000004"/>
    <row r="12641" x14ac:dyDescent="0.55000000000000004"/>
    <row r="12642" x14ac:dyDescent="0.55000000000000004"/>
    <row r="12643" x14ac:dyDescent="0.55000000000000004"/>
    <row r="12644" x14ac:dyDescent="0.55000000000000004"/>
    <row r="12645" x14ac:dyDescent="0.55000000000000004"/>
    <row r="12646" x14ac:dyDescent="0.55000000000000004"/>
    <row r="12647" x14ac:dyDescent="0.55000000000000004"/>
    <row r="12648" x14ac:dyDescent="0.55000000000000004"/>
    <row r="12649" x14ac:dyDescent="0.55000000000000004"/>
    <row r="12650" x14ac:dyDescent="0.55000000000000004"/>
    <row r="12651" x14ac:dyDescent="0.55000000000000004"/>
    <row r="12652" x14ac:dyDescent="0.55000000000000004"/>
    <row r="12653" x14ac:dyDescent="0.55000000000000004"/>
    <row r="12654" x14ac:dyDescent="0.55000000000000004"/>
    <row r="12655" x14ac:dyDescent="0.55000000000000004"/>
    <row r="12656" x14ac:dyDescent="0.55000000000000004"/>
    <row r="12657" x14ac:dyDescent="0.55000000000000004"/>
    <row r="12658" x14ac:dyDescent="0.55000000000000004"/>
    <row r="12659" x14ac:dyDescent="0.55000000000000004"/>
    <row r="12660" x14ac:dyDescent="0.55000000000000004"/>
    <row r="12661" x14ac:dyDescent="0.55000000000000004"/>
    <row r="12662" x14ac:dyDescent="0.55000000000000004"/>
    <row r="12663" x14ac:dyDescent="0.55000000000000004"/>
    <row r="12664" x14ac:dyDescent="0.55000000000000004"/>
    <row r="12665" x14ac:dyDescent="0.55000000000000004"/>
    <row r="12666" x14ac:dyDescent="0.55000000000000004"/>
    <row r="12667" x14ac:dyDescent="0.55000000000000004"/>
    <row r="12668" x14ac:dyDescent="0.55000000000000004"/>
    <row r="12669" x14ac:dyDescent="0.55000000000000004"/>
    <row r="12670" x14ac:dyDescent="0.55000000000000004"/>
    <row r="12671" x14ac:dyDescent="0.55000000000000004"/>
    <row r="12672" x14ac:dyDescent="0.55000000000000004"/>
    <row r="12673" x14ac:dyDescent="0.55000000000000004"/>
    <row r="12674" x14ac:dyDescent="0.55000000000000004"/>
    <row r="12675" x14ac:dyDescent="0.55000000000000004"/>
    <row r="12676" x14ac:dyDescent="0.55000000000000004"/>
    <row r="12677" x14ac:dyDescent="0.55000000000000004"/>
    <row r="12678" x14ac:dyDescent="0.55000000000000004"/>
    <row r="12679" x14ac:dyDescent="0.55000000000000004"/>
    <row r="12680" x14ac:dyDescent="0.55000000000000004"/>
    <row r="12681" x14ac:dyDescent="0.55000000000000004"/>
    <row r="12682" x14ac:dyDescent="0.55000000000000004"/>
    <row r="12683" x14ac:dyDescent="0.55000000000000004"/>
    <row r="12684" x14ac:dyDescent="0.55000000000000004"/>
    <row r="12685" x14ac:dyDescent="0.55000000000000004"/>
    <row r="12686" x14ac:dyDescent="0.55000000000000004"/>
    <row r="12687" x14ac:dyDescent="0.55000000000000004"/>
    <row r="12688" x14ac:dyDescent="0.55000000000000004"/>
    <row r="12689" x14ac:dyDescent="0.55000000000000004"/>
    <row r="12690" x14ac:dyDescent="0.55000000000000004"/>
    <row r="12691" x14ac:dyDescent="0.55000000000000004"/>
    <row r="12692" x14ac:dyDescent="0.55000000000000004"/>
    <row r="12693" x14ac:dyDescent="0.55000000000000004"/>
    <row r="12694" x14ac:dyDescent="0.55000000000000004"/>
    <row r="12695" x14ac:dyDescent="0.55000000000000004"/>
    <row r="12696" x14ac:dyDescent="0.55000000000000004"/>
    <row r="12697" x14ac:dyDescent="0.55000000000000004"/>
    <row r="12698" x14ac:dyDescent="0.55000000000000004"/>
    <row r="12699" x14ac:dyDescent="0.55000000000000004"/>
    <row r="12700" x14ac:dyDescent="0.55000000000000004"/>
    <row r="12701" x14ac:dyDescent="0.55000000000000004"/>
    <row r="12702" x14ac:dyDescent="0.55000000000000004"/>
    <row r="12703" x14ac:dyDescent="0.55000000000000004"/>
    <row r="12704" x14ac:dyDescent="0.55000000000000004"/>
    <row r="12705" x14ac:dyDescent="0.55000000000000004"/>
    <row r="12706" x14ac:dyDescent="0.55000000000000004"/>
    <row r="12707" x14ac:dyDescent="0.55000000000000004"/>
    <row r="12708" x14ac:dyDescent="0.55000000000000004"/>
    <row r="12709" x14ac:dyDescent="0.55000000000000004"/>
    <row r="12710" x14ac:dyDescent="0.55000000000000004"/>
    <row r="12711" x14ac:dyDescent="0.55000000000000004"/>
    <row r="12712" x14ac:dyDescent="0.55000000000000004"/>
    <row r="12713" x14ac:dyDescent="0.55000000000000004"/>
    <row r="12714" x14ac:dyDescent="0.55000000000000004"/>
    <row r="12715" x14ac:dyDescent="0.55000000000000004"/>
    <row r="12716" x14ac:dyDescent="0.55000000000000004"/>
    <row r="12717" x14ac:dyDescent="0.55000000000000004"/>
    <row r="12718" x14ac:dyDescent="0.55000000000000004"/>
    <row r="12719" x14ac:dyDescent="0.55000000000000004"/>
    <row r="12720" x14ac:dyDescent="0.55000000000000004"/>
    <row r="12721" x14ac:dyDescent="0.55000000000000004"/>
    <row r="12722" x14ac:dyDescent="0.55000000000000004"/>
    <row r="12723" x14ac:dyDescent="0.55000000000000004"/>
    <row r="12724" x14ac:dyDescent="0.55000000000000004"/>
    <row r="12725" x14ac:dyDescent="0.55000000000000004"/>
    <row r="12726" x14ac:dyDescent="0.55000000000000004"/>
    <row r="12727" x14ac:dyDescent="0.55000000000000004"/>
    <row r="12728" x14ac:dyDescent="0.55000000000000004"/>
    <row r="12729" x14ac:dyDescent="0.55000000000000004"/>
    <row r="12730" x14ac:dyDescent="0.55000000000000004"/>
    <row r="12731" x14ac:dyDescent="0.55000000000000004"/>
    <row r="12732" x14ac:dyDescent="0.55000000000000004"/>
    <row r="12733" x14ac:dyDescent="0.55000000000000004"/>
    <row r="12734" x14ac:dyDescent="0.55000000000000004"/>
    <row r="12735" x14ac:dyDescent="0.55000000000000004"/>
    <row r="12736" x14ac:dyDescent="0.55000000000000004"/>
    <row r="12737" x14ac:dyDescent="0.55000000000000004"/>
    <row r="12738" x14ac:dyDescent="0.55000000000000004"/>
    <row r="12739" x14ac:dyDescent="0.55000000000000004"/>
    <row r="12740" x14ac:dyDescent="0.55000000000000004"/>
    <row r="12741" x14ac:dyDescent="0.55000000000000004"/>
    <row r="12742" x14ac:dyDescent="0.55000000000000004"/>
    <row r="12743" x14ac:dyDescent="0.55000000000000004"/>
    <row r="12744" x14ac:dyDescent="0.55000000000000004"/>
    <row r="12745" x14ac:dyDescent="0.55000000000000004"/>
    <row r="12746" x14ac:dyDescent="0.55000000000000004"/>
    <row r="12747" x14ac:dyDescent="0.55000000000000004"/>
    <row r="12748" x14ac:dyDescent="0.55000000000000004"/>
    <row r="12749" x14ac:dyDescent="0.55000000000000004"/>
    <row r="12750" x14ac:dyDescent="0.55000000000000004"/>
    <row r="12751" x14ac:dyDescent="0.55000000000000004"/>
    <row r="12752" x14ac:dyDescent="0.55000000000000004"/>
    <row r="12753" x14ac:dyDescent="0.55000000000000004"/>
    <row r="12754" x14ac:dyDescent="0.55000000000000004"/>
    <row r="12755" x14ac:dyDescent="0.55000000000000004"/>
    <row r="12756" x14ac:dyDescent="0.55000000000000004"/>
    <row r="12757" x14ac:dyDescent="0.55000000000000004"/>
    <row r="12758" x14ac:dyDescent="0.55000000000000004"/>
    <row r="12759" x14ac:dyDescent="0.55000000000000004"/>
    <row r="12760" x14ac:dyDescent="0.55000000000000004"/>
    <row r="12761" x14ac:dyDescent="0.55000000000000004"/>
    <row r="12762" x14ac:dyDescent="0.55000000000000004"/>
    <row r="12763" x14ac:dyDescent="0.55000000000000004"/>
    <row r="12764" x14ac:dyDescent="0.55000000000000004"/>
    <row r="12765" x14ac:dyDescent="0.55000000000000004"/>
    <row r="12766" x14ac:dyDescent="0.55000000000000004"/>
    <row r="12767" x14ac:dyDescent="0.55000000000000004"/>
    <row r="12768" x14ac:dyDescent="0.55000000000000004"/>
    <row r="12769" x14ac:dyDescent="0.55000000000000004"/>
    <row r="12770" x14ac:dyDescent="0.55000000000000004"/>
    <row r="12771" x14ac:dyDescent="0.55000000000000004"/>
    <row r="12772" x14ac:dyDescent="0.55000000000000004"/>
    <row r="12773" x14ac:dyDescent="0.55000000000000004"/>
    <row r="12774" x14ac:dyDescent="0.55000000000000004"/>
    <row r="12775" x14ac:dyDescent="0.55000000000000004"/>
    <row r="12776" x14ac:dyDescent="0.55000000000000004"/>
    <row r="12777" x14ac:dyDescent="0.55000000000000004"/>
    <row r="12778" x14ac:dyDescent="0.55000000000000004"/>
    <row r="12779" x14ac:dyDescent="0.55000000000000004"/>
    <row r="12780" x14ac:dyDescent="0.55000000000000004"/>
    <row r="12781" x14ac:dyDescent="0.55000000000000004"/>
    <row r="12782" x14ac:dyDescent="0.55000000000000004"/>
    <row r="12783" x14ac:dyDescent="0.55000000000000004"/>
    <row r="12784" x14ac:dyDescent="0.55000000000000004"/>
    <row r="12785" x14ac:dyDescent="0.55000000000000004"/>
    <row r="12786" x14ac:dyDescent="0.55000000000000004"/>
    <row r="12787" x14ac:dyDescent="0.55000000000000004"/>
    <row r="12788" x14ac:dyDescent="0.55000000000000004"/>
    <row r="12789" x14ac:dyDescent="0.55000000000000004"/>
    <row r="12790" x14ac:dyDescent="0.55000000000000004"/>
    <row r="12791" x14ac:dyDescent="0.55000000000000004"/>
    <row r="12792" x14ac:dyDescent="0.55000000000000004"/>
    <row r="12793" x14ac:dyDescent="0.55000000000000004"/>
    <row r="12794" x14ac:dyDescent="0.55000000000000004"/>
    <row r="12795" x14ac:dyDescent="0.55000000000000004"/>
    <row r="12796" x14ac:dyDescent="0.55000000000000004"/>
    <row r="12797" x14ac:dyDescent="0.55000000000000004"/>
    <row r="12798" x14ac:dyDescent="0.55000000000000004"/>
    <row r="12799" x14ac:dyDescent="0.55000000000000004"/>
    <row r="12800" x14ac:dyDescent="0.55000000000000004"/>
    <row r="12801" x14ac:dyDescent="0.55000000000000004"/>
    <row r="12802" x14ac:dyDescent="0.55000000000000004"/>
    <row r="12803" x14ac:dyDescent="0.55000000000000004"/>
    <row r="12804" x14ac:dyDescent="0.55000000000000004"/>
    <row r="12805" x14ac:dyDescent="0.55000000000000004"/>
    <row r="12806" x14ac:dyDescent="0.55000000000000004"/>
    <row r="12807" x14ac:dyDescent="0.55000000000000004"/>
    <row r="12808" x14ac:dyDescent="0.55000000000000004"/>
    <row r="12809" x14ac:dyDescent="0.55000000000000004"/>
    <row r="12810" x14ac:dyDescent="0.55000000000000004"/>
    <row r="12811" x14ac:dyDescent="0.55000000000000004"/>
    <row r="12812" x14ac:dyDescent="0.55000000000000004"/>
    <row r="12813" x14ac:dyDescent="0.55000000000000004"/>
    <row r="12814" x14ac:dyDescent="0.55000000000000004"/>
    <row r="12815" x14ac:dyDescent="0.55000000000000004"/>
    <row r="12816" x14ac:dyDescent="0.55000000000000004"/>
    <row r="12817" x14ac:dyDescent="0.55000000000000004"/>
    <row r="12818" x14ac:dyDescent="0.55000000000000004"/>
    <row r="12819" x14ac:dyDescent="0.55000000000000004"/>
    <row r="12820" x14ac:dyDescent="0.55000000000000004"/>
    <row r="12821" x14ac:dyDescent="0.55000000000000004"/>
    <row r="12822" x14ac:dyDescent="0.55000000000000004"/>
    <row r="12823" x14ac:dyDescent="0.55000000000000004"/>
    <row r="12824" x14ac:dyDescent="0.55000000000000004"/>
    <row r="12825" x14ac:dyDescent="0.55000000000000004"/>
    <row r="12826" x14ac:dyDescent="0.55000000000000004"/>
    <row r="12827" x14ac:dyDescent="0.55000000000000004"/>
    <row r="12828" x14ac:dyDescent="0.55000000000000004"/>
    <row r="12829" x14ac:dyDescent="0.55000000000000004"/>
    <row r="12830" x14ac:dyDescent="0.55000000000000004"/>
    <row r="12831" x14ac:dyDescent="0.55000000000000004"/>
    <row r="12832" x14ac:dyDescent="0.55000000000000004"/>
    <row r="12833" x14ac:dyDescent="0.55000000000000004"/>
    <row r="12834" x14ac:dyDescent="0.55000000000000004"/>
    <row r="12835" x14ac:dyDescent="0.55000000000000004"/>
    <row r="12836" x14ac:dyDescent="0.55000000000000004"/>
    <row r="12837" x14ac:dyDescent="0.55000000000000004"/>
    <row r="12838" x14ac:dyDescent="0.55000000000000004"/>
    <row r="12839" x14ac:dyDescent="0.55000000000000004"/>
    <row r="12840" x14ac:dyDescent="0.55000000000000004"/>
    <row r="12841" x14ac:dyDescent="0.55000000000000004"/>
    <row r="12842" x14ac:dyDescent="0.55000000000000004"/>
    <row r="12843" x14ac:dyDescent="0.55000000000000004"/>
    <row r="12844" x14ac:dyDescent="0.55000000000000004"/>
    <row r="12845" x14ac:dyDescent="0.55000000000000004"/>
    <row r="12846" x14ac:dyDescent="0.55000000000000004"/>
    <row r="12847" x14ac:dyDescent="0.55000000000000004"/>
    <row r="12848" x14ac:dyDescent="0.55000000000000004"/>
    <row r="12849" x14ac:dyDescent="0.55000000000000004"/>
    <row r="12850" x14ac:dyDescent="0.55000000000000004"/>
    <row r="12851" x14ac:dyDescent="0.55000000000000004"/>
    <row r="12852" x14ac:dyDescent="0.55000000000000004"/>
    <row r="12853" x14ac:dyDescent="0.55000000000000004"/>
    <row r="12854" x14ac:dyDescent="0.55000000000000004"/>
    <row r="12855" x14ac:dyDescent="0.55000000000000004"/>
    <row r="12856" x14ac:dyDescent="0.55000000000000004"/>
    <row r="12857" x14ac:dyDescent="0.55000000000000004"/>
    <row r="12858" x14ac:dyDescent="0.55000000000000004"/>
    <row r="12859" x14ac:dyDescent="0.55000000000000004"/>
    <row r="12860" x14ac:dyDescent="0.55000000000000004"/>
    <row r="12861" x14ac:dyDescent="0.55000000000000004"/>
    <row r="12862" x14ac:dyDescent="0.55000000000000004"/>
    <row r="12863" x14ac:dyDescent="0.55000000000000004"/>
    <row r="12864" x14ac:dyDescent="0.55000000000000004"/>
    <row r="12865" x14ac:dyDescent="0.55000000000000004"/>
    <row r="12866" x14ac:dyDescent="0.55000000000000004"/>
    <row r="12867" x14ac:dyDescent="0.55000000000000004"/>
    <row r="12868" x14ac:dyDescent="0.55000000000000004"/>
    <row r="12869" x14ac:dyDescent="0.55000000000000004"/>
    <row r="12870" x14ac:dyDescent="0.55000000000000004"/>
    <row r="12871" x14ac:dyDescent="0.55000000000000004"/>
    <row r="12872" x14ac:dyDescent="0.55000000000000004"/>
    <row r="12873" x14ac:dyDescent="0.55000000000000004"/>
    <row r="12874" x14ac:dyDescent="0.55000000000000004"/>
    <row r="12875" x14ac:dyDescent="0.55000000000000004"/>
    <row r="12876" x14ac:dyDescent="0.55000000000000004"/>
    <row r="12877" x14ac:dyDescent="0.55000000000000004"/>
    <row r="12878" x14ac:dyDescent="0.55000000000000004"/>
    <row r="12879" x14ac:dyDescent="0.55000000000000004"/>
    <row r="12880" x14ac:dyDescent="0.55000000000000004"/>
    <row r="12881" x14ac:dyDescent="0.55000000000000004"/>
    <row r="12882" x14ac:dyDescent="0.55000000000000004"/>
    <row r="12883" x14ac:dyDescent="0.55000000000000004"/>
    <row r="12884" x14ac:dyDescent="0.55000000000000004"/>
    <row r="12885" x14ac:dyDescent="0.55000000000000004"/>
    <row r="12886" x14ac:dyDescent="0.55000000000000004"/>
    <row r="12887" x14ac:dyDescent="0.55000000000000004"/>
    <row r="12888" x14ac:dyDescent="0.55000000000000004"/>
    <row r="12889" x14ac:dyDescent="0.55000000000000004"/>
    <row r="12890" x14ac:dyDescent="0.55000000000000004"/>
    <row r="12891" x14ac:dyDescent="0.55000000000000004"/>
    <row r="12892" x14ac:dyDescent="0.55000000000000004"/>
    <row r="12893" x14ac:dyDescent="0.55000000000000004"/>
    <row r="12894" x14ac:dyDescent="0.55000000000000004"/>
    <row r="12895" x14ac:dyDescent="0.55000000000000004"/>
    <row r="12896" x14ac:dyDescent="0.55000000000000004"/>
    <row r="12897" x14ac:dyDescent="0.55000000000000004"/>
    <row r="12898" x14ac:dyDescent="0.55000000000000004"/>
    <row r="12899" x14ac:dyDescent="0.55000000000000004"/>
    <row r="12900" x14ac:dyDescent="0.55000000000000004"/>
    <row r="12901" x14ac:dyDescent="0.55000000000000004"/>
    <row r="12902" x14ac:dyDescent="0.55000000000000004"/>
    <row r="12903" x14ac:dyDescent="0.55000000000000004"/>
    <row r="12904" x14ac:dyDescent="0.55000000000000004"/>
    <row r="12905" x14ac:dyDescent="0.55000000000000004"/>
    <row r="12906" x14ac:dyDescent="0.55000000000000004"/>
    <row r="12907" x14ac:dyDescent="0.55000000000000004"/>
    <row r="12908" x14ac:dyDescent="0.55000000000000004"/>
    <row r="12909" x14ac:dyDescent="0.55000000000000004"/>
    <row r="12910" x14ac:dyDescent="0.55000000000000004"/>
    <row r="12911" x14ac:dyDescent="0.55000000000000004"/>
    <row r="12912" x14ac:dyDescent="0.55000000000000004"/>
    <row r="12913" x14ac:dyDescent="0.55000000000000004"/>
    <row r="12914" x14ac:dyDescent="0.55000000000000004"/>
    <row r="12915" x14ac:dyDescent="0.55000000000000004"/>
    <row r="12916" x14ac:dyDescent="0.55000000000000004"/>
    <row r="12917" x14ac:dyDescent="0.55000000000000004"/>
    <row r="12918" x14ac:dyDescent="0.55000000000000004"/>
    <row r="12919" x14ac:dyDescent="0.55000000000000004"/>
    <row r="12920" x14ac:dyDescent="0.55000000000000004"/>
    <row r="12921" x14ac:dyDescent="0.55000000000000004"/>
    <row r="12922" x14ac:dyDescent="0.55000000000000004"/>
    <row r="12923" x14ac:dyDescent="0.55000000000000004"/>
    <row r="12924" x14ac:dyDescent="0.55000000000000004"/>
    <row r="12925" x14ac:dyDescent="0.55000000000000004"/>
    <row r="12926" x14ac:dyDescent="0.55000000000000004"/>
    <row r="12927" x14ac:dyDescent="0.55000000000000004"/>
    <row r="12928" x14ac:dyDescent="0.55000000000000004"/>
    <row r="12929" x14ac:dyDescent="0.55000000000000004"/>
    <row r="12930" x14ac:dyDescent="0.55000000000000004"/>
    <row r="12931" x14ac:dyDescent="0.55000000000000004"/>
    <row r="12932" x14ac:dyDescent="0.55000000000000004"/>
    <row r="12933" x14ac:dyDescent="0.55000000000000004"/>
    <row r="12934" x14ac:dyDescent="0.55000000000000004"/>
    <row r="12935" x14ac:dyDescent="0.55000000000000004"/>
    <row r="12936" x14ac:dyDescent="0.55000000000000004"/>
    <row r="12937" x14ac:dyDescent="0.55000000000000004"/>
    <row r="12938" x14ac:dyDescent="0.55000000000000004"/>
    <row r="12939" x14ac:dyDescent="0.55000000000000004"/>
    <row r="12940" x14ac:dyDescent="0.55000000000000004"/>
    <row r="12941" x14ac:dyDescent="0.55000000000000004"/>
    <row r="12942" x14ac:dyDescent="0.55000000000000004"/>
    <row r="12943" x14ac:dyDescent="0.55000000000000004"/>
    <row r="12944" x14ac:dyDescent="0.55000000000000004"/>
    <row r="12945" x14ac:dyDescent="0.55000000000000004"/>
    <row r="12946" x14ac:dyDescent="0.55000000000000004"/>
    <row r="12947" x14ac:dyDescent="0.55000000000000004"/>
    <row r="12948" x14ac:dyDescent="0.55000000000000004"/>
    <row r="12949" x14ac:dyDescent="0.55000000000000004"/>
    <row r="12950" x14ac:dyDescent="0.55000000000000004"/>
    <row r="12951" x14ac:dyDescent="0.55000000000000004"/>
    <row r="12952" x14ac:dyDescent="0.55000000000000004"/>
    <row r="12953" x14ac:dyDescent="0.55000000000000004"/>
    <row r="12954" x14ac:dyDescent="0.55000000000000004"/>
    <row r="12955" x14ac:dyDescent="0.55000000000000004"/>
    <row r="12956" x14ac:dyDescent="0.55000000000000004"/>
    <row r="12957" x14ac:dyDescent="0.55000000000000004"/>
    <row r="12958" x14ac:dyDescent="0.55000000000000004"/>
    <row r="12959" x14ac:dyDescent="0.55000000000000004"/>
    <row r="12960" x14ac:dyDescent="0.55000000000000004"/>
    <row r="12961" x14ac:dyDescent="0.55000000000000004"/>
    <row r="12962" x14ac:dyDescent="0.55000000000000004"/>
    <row r="12963" x14ac:dyDescent="0.55000000000000004"/>
    <row r="12964" x14ac:dyDescent="0.55000000000000004"/>
    <row r="12965" x14ac:dyDescent="0.55000000000000004"/>
    <row r="12966" x14ac:dyDescent="0.55000000000000004"/>
    <row r="12967" x14ac:dyDescent="0.55000000000000004"/>
    <row r="12968" x14ac:dyDescent="0.55000000000000004"/>
    <row r="12969" x14ac:dyDescent="0.55000000000000004"/>
    <row r="12970" x14ac:dyDescent="0.55000000000000004"/>
    <row r="12971" x14ac:dyDescent="0.55000000000000004"/>
    <row r="12972" x14ac:dyDescent="0.55000000000000004"/>
    <row r="12973" x14ac:dyDescent="0.55000000000000004"/>
    <row r="12974" x14ac:dyDescent="0.55000000000000004"/>
    <row r="12975" x14ac:dyDescent="0.55000000000000004"/>
    <row r="12976" x14ac:dyDescent="0.55000000000000004"/>
    <row r="12977" x14ac:dyDescent="0.55000000000000004"/>
    <row r="12978" x14ac:dyDescent="0.55000000000000004"/>
    <row r="12979" x14ac:dyDescent="0.55000000000000004"/>
    <row r="12980" x14ac:dyDescent="0.55000000000000004"/>
    <row r="12981" x14ac:dyDescent="0.55000000000000004"/>
    <row r="12982" x14ac:dyDescent="0.55000000000000004"/>
    <row r="12983" x14ac:dyDescent="0.55000000000000004"/>
    <row r="12984" x14ac:dyDescent="0.55000000000000004"/>
    <row r="12985" x14ac:dyDescent="0.55000000000000004"/>
    <row r="12986" x14ac:dyDescent="0.55000000000000004"/>
    <row r="12987" x14ac:dyDescent="0.55000000000000004"/>
    <row r="12988" x14ac:dyDescent="0.55000000000000004"/>
    <row r="12989" x14ac:dyDescent="0.55000000000000004"/>
    <row r="12990" x14ac:dyDescent="0.55000000000000004"/>
    <row r="12991" x14ac:dyDescent="0.55000000000000004"/>
    <row r="12992" x14ac:dyDescent="0.55000000000000004"/>
    <row r="12993" x14ac:dyDescent="0.55000000000000004"/>
    <row r="12994" x14ac:dyDescent="0.55000000000000004"/>
    <row r="12995" x14ac:dyDescent="0.55000000000000004"/>
    <row r="12996" x14ac:dyDescent="0.55000000000000004"/>
    <row r="12997" x14ac:dyDescent="0.55000000000000004"/>
    <row r="12998" x14ac:dyDescent="0.55000000000000004"/>
    <row r="12999" x14ac:dyDescent="0.55000000000000004"/>
    <row r="13000" x14ac:dyDescent="0.55000000000000004"/>
    <row r="13001" x14ac:dyDescent="0.55000000000000004"/>
    <row r="13002" x14ac:dyDescent="0.55000000000000004"/>
    <row r="13003" x14ac:dyDescent="0.55000000000000004"/>
    <row r="13004" x14ac:dyDescent="0.55000000000000004"/>
    <row r="13005" x14ac:dyDescent="0.55000000000000004"/>
    <row r="13006" x14ac:dyDescent="0.55000000000000004"/>
    <row r="13007" x14ac:dyDescent="0.55000000000000004"/>
    <row r="13008" x14ac:dyDescent="0.55000000000000004"/>
    <row r="13009" x14ac:dyDescent="0.55000000000000004"/>
    <row r="13010" x14ac:dyDescent="0.55000000000000004"/>
    <row r="13011" x14ac:dyDescent="0.55000000000000004"/>
    <row r="13012" x14ac:dyDescent="0.55000000000000004"/>
    <row r="13013" x14ac:dyDescent="0.55000000000000004"/>
    <row r="13014" x14ac:dyDescent="0.55000000000000004"/>
    <row r="13015" x14ac:dyDescent="0.55000000000000004"/>
    <row r="13016" x14ac:dyDescent="0.55000000000000004"/>
    <row r="13017" x14ac:dyDescent="0.55000000000000004"/>
    <row r="13018" x14ac:dyDescent="0.55000000000000004"/>
    <row r="13019" x14ac:dyDescent="0.55000000000000004"/>
    <row r="13020" x14ac:dyDescent="0.55000000000000004"/>
    <row r="13021" x14ac:dyDescent="0.55000000000000004"/>
    <row r="13022" x14ac:dyDescent="0.55000000000000004"/>
    <row r="13023" x14ac:dyDescent="0.55000000000000004"/>
    <row r="13024" x14ac:dyDescent="0.55000000000000004"/>
    <row r="13025" x14ac:dyDescent="0.55000000000000004"/>
    <row r="13026" x14ac:dyDescent="0.55000000000000004"/>
    <row r="13027" x14ac:dyDescent="0.55000000000000004"/>
    <row r="13028" x14ac:dyDescent="0.55000000000000004"/>
    <row r="13029" x14ac:dyDescent="0.55000000000000004"/>
    <row r="13030" x14ac:dyDescent="0.55000000000000004"/>
    <row r="13031" x14ac:dyDescent="0.55000000000000004"/>
    <row r="13032" x14ac:dyDescent="0.55000000000000004"/>
    <row r="13033" x14ac:dyDescent="0.55000000000000004"/>
    <row r="13034" x14ac:dyDescent="0.55000000000000004"/>
    <row r="13035" x14ac:dyDescent="0.55000000000000004"/>
    <row r="13036" x14ac:dyDescent="0.55000000000000004"/>
    <row r="13037" x14ac:dyDescent="0.55000000000000004"/>
    <row r="13038" x14ac:dyDescent="0.55000000000000004"/>
    <row r="13039" x14ac:dyDescent="0.55000000000000004"/>
    <row r="13040" x14ac:dyDescent="0.55000000000000004"/>
    <row r="13041" x14ac:dyDescent="0.55000000000000004"/>
    <row r="13042" x14ac:dyDescent="0.55000000000000004"/>
    <row r="13043" x14ac:dyDescent="0.55000000000000004"/>
    <row r="13044" x14ac:dyDescent="0.55000000000000004"/>
    <row r="13045" x14ac:dyDescent="0.55000000000000004"/>
    <row r="13046" x14ac:dyDescent="0.55000000000000004"/>
    <row r="13047" x14ac:dyDescent="0.55000000000000004"/>
    <row r="13048" x14ac:dyDescent="0.55000000000000004"/>
    <row r="13049" x14ac:dyDescent="0.55000000000000004"/>
    <row r="13050" x14ac:dyDescent="0.55000000000000004"/>
    <row r="13051" x14ac:dyDescent="0.55000000000000004"/>
    <row r="13052" x14ac:dyDescent="0.55000000000000004"/>
    <row r="13053" x14ac:dyDescent="0.55000000000000004"/>
    <row r="13054" x14ac:dyDescent="0.55000000000000004"/>
    <row r="13055" x14ac:dyDescent="0.55000000000000004"/>
    <row r="13056" x14ac:dyDescent="0.55000000000000004"/>
    <row r="13057" x14ac:dyDescent="0.55000000000000004"/>
    <row r="13058" x14ac:dyDescent="0.55000000000000004"/>
    <row r="13059" x14ac:dyDescent="0.55000000000000004"/>
    <row r="13060" x14ac:dyDescent="0.55000000000000004"/>
    <row r="13061" x14ac:dyDescent="0.55000000000000004"/>
    <row r="13062" x14ac:dyDescent="0.55000000000000004"/>
    <row r="13063" x14ac:dyDescent="0.55000000000000004"/>
    <row r="13064" x14ac:dyDescent="0.55000000000000004"/>
    <row r="13065" x14ac:dyDescent="0.55000000000000004"/>
    <row r="13066" x14ac:dyDescent="0.55000000000000004"/>
    <row r="13067" x14ac:dyDescent="0.55000000000000004"/>
    <row r="13068" x14ac:dyDescent="0.55000000000000004"/>
    <row r="13069" x14ac:dyDescent="0.55000000000000004"/>
    <row r="13070" x14ac:dyDescent="0.55000000000000004"/>
    <row r="13071" x14ac:dyDescent="0.55000000000000004"/>
    <row r="13072" x14ac:dyDescent="0.55000000000000004"/>
    <row r="13073" x14ac:dyDescent="0.55000000000000004"/>
    <row r="13074" x14ac:dyDescent="0.55000000000000004"/>
    <row r="13075" x14ac:dyDescent="0.55000000000000004"/>
    <row r="13076" x14ac:dyDescent="0.55000000000000004"/>
    <row r="13077" x14ac:dyDescent="0.55000000000000004"/>
    <row r="13078" x14ac:dyDescent="0.55000000000000004"/>
    <row r="13079" x14ac:dyDescent="0.55000000000000004"/>
    <row r="13080" x14ac:dyDescent="0.55000000000000004"/>
    <row r="13081" x14ac:dyDescent="0.55000000000000004"/>
    <row r="13082" x14ac:dyDescent="0.55000000000000004"/>
    <row r="13083" x14ac:dyDescent="0.55000000000000004"/>
    <row r="13084" x14ac:dyDescent="0.55000000000000004"/>
    <row r="13085" x14ac:dyDescent="0.55000000000000004"/>
    <row r="13086" x14ac:dyDescent="0.55000000000000004"/>
    <row r="13087" x14ac:dyDescent="0.55000000000000004"/>
    <row r="13088" x14ac:dyDescent="0.55000000000000004"/>
    <row r="13089" x14ac:dyDescent="0.55000000000000004"/>
    <row r="13090" x14ac:dyDescent="0.55000000000000004"/>
    <row r="13091" x14ac:dyDescent="0.55000000000000004"/>
    <row r="13092" x14ac:dyDescent="0.55000000000000004"/>
    <row r="13093" x14ac:dyDescent="0.55000000000000004"/>
    <row r="13094" x14ac:dyDescent="0.55000000000000004"/>
    <row r="13095" x14ac:dyDescent="0.55000000000000004"/>
    <row r="13096" x14ac:dyDescent="0.55000000000000004"/>
    <row r="13097" x14ac:dyDescent="0.55000000000000004"/>
    <row r="13098" x14ac:dyDescent="0.55000000000000004"/>
    <row r="13099" x14ac:dyDescent="0.55000000000000004"/>
    <row r="13100" x14ac:dyDescent="0.55000000000000004"/>
    <row r="13101" x14ac:dyDescent="0.55000000000000004"/>
    <row r="13102" x14ac:dyDescent="0.55000000000000004"/>
    <row r="13103" x14ac:dyDescent="0.55000000000000004"/>
    <row r="13104" x14ac:dyDescent="0.55000000000000004"/>
    <row r="13105" x14ac:dyDescent="0.55000000000000004"/>
    <row r="13106" x14ac:dyDescent="0.55000000000000004"/>
    <row r="13107" x14ac:dyDescent="0.55000000000000004"/>
    <row r="13108" x14ac:dyDescent="0.55000000000000004"/>
    <row r="13109" x14ac:dyDescent="0.55000000000000004"/>
    <row r="13110" x14ac:dyDescent="0.55000000000000004"/>
    <row r="13111" x14ac:dyDescent="0.55000000000000004"/>
    <row r="13112" x14ac:dyDescent="0.55000000000000004"/>
    <row r="13113" x14ac:dyDescent="0.55000000000000004"/>
    <row r="13114" x14ac:dyDescent="0.55000000000000004"/>
    <row r="13115" x14ac:dyDescent="0.55000000000000004"/>
    <row r="13116" x14ac:dyDescent="0.55000000000000004"/>
    <row r="13117" x14ac:dyDescent="0.55000000000000004"/>
    <row r="13118" x14ac:dyDescent="0.55000000000000004"/>
    <row r="13119" x14ac:dyDescent="0.55000000000000004"/>
    <row r="13120" x14ac:dyDescent="0.55000000000000004"/>
    <row r="13121" x14ac:dyDescent="0.55000000000000004"/>
    <row r="13122" x14ac:dyDescent="0.55000000000000004"/>
    <row r="13123" x14ac:dyDescent="0.55000000000000004"/>
    <row r="13124" x14ac:dyDescent="0.55000000000000004"/>
    <row r="13125" x14ac:dyDescent="0.55000000000000004"/>
    <row r="13126" x14ac:dyDescent="0.55000000000000004"/>
    <row r="13127" x14ac:dyDescent="0.55000000000000004"/>
    <row r="13128" x14ac:dyDescent="0.55000000000000004"/>
    <row r="13129" x14ac:dyDescent="0.55000000000000004"/>
    <row r="13130" x14ac:dyDescent="0.55000000000000004"/>
    <row r="13131" x14ac:dyDescent="0.55000000000000004"/>
    <row r="13132" x14ac:dyDescent="0.55000000000000004"/>
    <row r="13133" x14ac:dyDescent="0.55000000000000004"/>
    <row r="13134" x14ac:dyDescent="0.55000000000000004"/>
    <row r="13135" x14ac:dyDescent="0.55000000000000004"/>
    <row r="13136" x14ac:dyDescent="0.55000000000000004"/>
    <row r="13137" x14ac:dyDescent="0.55000000000000004"/>
    <row r="13138" x14ac:dyDescent="0.55000000000000004"/>
    <row r="13139" x14ac:dyDescent="0.55000000000000004"/>
    <row r="13140" x14ac:dyDescent="0.55000000000000004"/>
    <row r="13141" x14ac:dyDescent="0.55000000000000004"/>
    <row r="13142" x14ac:dyDescent="0.55000000000000004"/>
    <row r="13143" x14ac:dyDescent="0.55000000000000004"/>
    <row r="13144" x14ac:dyDescent="0.55000000000000004"/>
    <row r="13145" x14ac:dyDescent="0.55000000000000004"/>
    <row r="13146" x14ac:dyDescent="0.55000000000000004"/>
    <row r="13147" x14ac:dyDescent="0.55000000000000004"/>
    <row r="13148" x14ac:dyDescent="0.55000000000000004"/>
    <row r="13149" x14ac:dyDescent="0.55000000000000004"/>
    <row r="13150" x14ac:dyDescent="0.55000000000000004"/>
    <row r="13151" x14ac:dyDescent="0.55000000000000004"/>
    <row r="13152" x14ac:dyDescent="0.55000000000000004"/>
    <row r="13153" x14ac:dyDescent="0.55000000000000004"/>
    <row r="13154" x14ac:dyDescent="0.55000000000000004"/>
    <row r="13155" x14ac:dyDescent="0.55000000000000004"/>
    <row r="13156" x14ac:dyDescent="0.55000000000000004"/>
    <row r="13157" x14ac:dyDescent="0.55000000000000004"/>
    <row r="13158" x14ac:dyDescent="0.55000000000000004"/>
    <row r="13159" x14ac:dyDescent="0.55000000000000004"/>
    <row r="13160" x14ac:dyDescent="0.55000000000000004"/>
    <row r="13161" x14ac:dyDescent="0.55000000000000004"/>
    <row r="13162" x14ac:dyDescent="0.55000000000000004"/>
    <row r="13163" x14ac:dyDescent="0.55000000000000004"/>
    <row r="13164" x14ac:dyDescent="0.55000000000000004"/>
    <row r="13165" x14ac:dyDescent="0.55000000000000004"/>
    <row r="13166" x14ac:dyDescent="0.55000000000000004"/>
    <row r="13167" x14ac:dyDescent="0.55000000000000004"/>
    <row r="13168" x14ac:dyDescent="0.55000000000000004"/>
    <row r="13169" x14ac:dyDescent="0.55000000000000004"/>
    <row r="13170" x14ac:dyDescent="0.55000000000000004"/>
    <row r="13171" x14ac:dyDescent="0.55000000000000004"/>
    <row r="13172" x14ac:dyDescent="0.55000000000000004"/>
    <row r="13173" x14ac:dyDescent="0.55000000000000004"/>
    <row r="13174" x14ac:dyDescent="0.55000000000000004"/>
    <row r="13175" x14ac:dyDescent="0.55000000000000004"/>
    <row r="13176" x14ac:dyDescent="0.55000000000000004"/>
    <row r="13177" x14ac:dyDescent="0.55000000000000004"/>
    <row r="13178" x14ac:dyDescent="0.55000000000000004"/>
    <row r="13179" x14ac:dyDescent="0.55000000000000004"/>
    <row r="13180" x14ac:dyDescent="0.55000000000000004"/>
    <row r="13181" x14ac:dyDescent="0.55000000000000004"/>
    <row r="13182" x14ac:dyDescent="0.55000000000000004"/>
    <row r="13183" x14ac:dyDescent="0.55000000000000004"/>
    <row r="13184" x14ac:dyDescent="0.55000000000000004"/>
    <row r="13185" x14ac:dyDescent="0.55000000000000004"/>
    <row r="13186" x14ac:dyDescent="0.55000000000000004"/>
    <row r="13187" x14ac:dyDescent="0.55000000000000004"/>
    <row r="13188" x14ac:dyDescent="0.55000000000000004"/>
    <row r="13189" x14ac:dyDescent="0.55000000000000004"/>
    <row r="13190" x14ac:dyDescent="0.55000000000000004"/>
    <row r="13191" x14ac:dyDescent="0.55000000000000004"/>
    <row r="13192" x14ac:dyDescent="0.55000000000000004"/>
    <row r="13193" x14ac:dyDescent="0.55000000000000004"/>
    <row r="13194" x14ac:dyDescent="0.55000000000000004"/>
    <row r="13195" x14ac:dyDescent="0.55000000000000004"/>
    <row r="13196" x14ac:dyDescent="0.55000000000000004"/>
    <row r="13197" x14ac:dyDescent="0.55000000000000004"/>
    <row r="13198" x14ac:dyDescent="0.55000000000000004"/>
    <row r="13199" x14ac:dyDescent="0.55000000000000004"/>
    <row r="13200" x14ac:dyDescent="0.55000000000000004"/>
    <row r="13201" x14ac:dyDescent="0.55000000000000004"/>
    <row r="13202" x14ac:dyDescent="0.55000000000000004"/>
    <row r="13203" x14ac:dyDescent="0.55000000000000004"/>
    <row r="13204" x14ac:dyDescent="0.55000000000000004"/>
    <row r="13205" x14ac:dyDescent="0.55000000000000004"/>
    <row r="13206" x14ac:dyDescent="0.55000000000000004"/>
    <row r="13207" x14ac:dyDescent="0.55000000000000004"/>
    <row r="13208" x14ac:dyDescent="0.55000000000000004"/>
    <row r="13209" x14ac:dyDescent="0.55000000000000004"/>
    <row r="13210" x14ac:dyDescent="0.55000000000000004"/>
    <row r="13211" x14ac:dyDescent="0.55000000000000004"/>
    <row r="13212" x14ac:dyDescent="0.55000000000000004"/>
    <row r="13213" x14ac:dyDescent="0.55000000000000004"/>
    <row r="13214" x14ac:dyDescent="0.55000000000000004"/>
    <row r="13215" x14ac:dyDescent="0.55000000000000004"/>
    <row r="13216" x14ac:dyDescent="0.55000000000000004"/>
    <row r="13217" x14ac:dyDescent="0.55000000000000004"/>
    <row r="13218" x14ac:dyDescent="0.55000000000000004"/>
    <row r="13219" x14ac:dyDescent="0.55000000000000004"/>
    <row r="13220" x14ac:dyDescent="0.55000000000000004"/>
    <row r="13221" x14ac:dyDescent="0.55000000000000004"/>
    <row r="13222" x14ac:dyDescent="0.55000000000000004"/>
    <row r="13223" x14ac:dyDescent="0.55000000000000004"/>
    <row r="13224" x14ac:dyDescent="0.55000000000000004"/>
    <row r="13225" x14ac:dyDescent="0.55000000000000004"/>
    <row r="13226" x14ac:dyDescent="0.55000000000000004"/>
    <row r="13227" x14ac:dyDescent="0.55000000000000004"/>
    <row r="13228" x14ac:dyDescent="0.55000000000000004"/>
    <row r="13229" x14ac:dyDescent="0.55000000000000004"/>
    <row r="13230" x14ac:dyDescent="0.55000000000000004"/>
    <row r="13231" x14ac:dyDescent="0.55000000000000004"/>
    <row r="13232" x14ac:dyDescent="0.55000000000000004"/>
    <row r="13233" x14ac:dyDescent="0.55000000000000004"/>
    <row r="13234" x14ac:dyDescent="0.55000000000000004"/>
    <row r="13235" x14ac:dyDescent="0.55000000000000004"/>
    <row r="13236" x14ac:dyDescent="0.55000000000000004"/>
    <row r="13237" x14ac:dyDescent="0.55000000000000004"/>
    <row r="13238" x14ac:dyDescent="0.55000000000000004"/>
    <row r="13239" x14ac:dyDescent="0.55000000000000004"/>
    <row r="13240" x14ac:dyDescent="0.55000000000000004"/>
    <row r="13241" x14ac:dyDescent="0.55000000000000004"/>
    <row r="13242" x14ac:dyDescent="0.55000000000000004"/>
    <row r="13243" x14ac:dyDescent="0.55000000000000004"/>
    <row r="13244" x14ac:dyDescent="0.55000000000000004"/>
    <row r="13245" x14ac:dyDescent="0.55000000000000004"/>
    <row r="13246" x14ac:dyDescent="0.55000000000000004"/>
    <row r="13247" x14ac:dyDescent="0.55000000000000004"/>
    <row r="13248" x14ac:dyDescent="0.55000000000000004"/>
    <row r="13249" x14ac:dyDescent="0.55000000000000004"/>
    <row r="13250" x14ac:dyDescent="0.55000000000000004"/>
    <row r="13251" x14ac:dyDescent="0.55000000000000004"/>
    <row r="13252" x14ac:dyDescent="0.55000000000000004"/>
    <row r="13253" x14ac:dyDescent="0.55000000000000004"/>
    <row r="13254" x14ac:dyDescent="0.55000000000000004"/>
    <row r="13255" x14ac:dyDescent="0.55000000000000004"/>
    <row r="13256" x14ac:dyDescent="0.55000000000000004"/>
    <row r="13257" x14ac:dyDescent="0.55000000000000004"/>
    <row r="13258" x14ac:dyDescent="0.55000000000000004"/>
    <row r="13259" x14ac:dyDescent="0.55000000000000004"/>
    <row r="13260" x14ac:dyDescent="0.55000000000000004"/>
    <row r="13261" x14ac:dyDescent="0.55000000000000004"/>
    <row r="13262" x14ac:dyDescent="0.55000000000000004"/>
    <row r="13263" x14ac:dyDescent="0.55000000000000004"/>
    <row r="13264" x14ac:dyDescent="0.55000000000000004"/>
    <row r="13265" x14ac:dyDescent="0.55000000000000004"/>
    <row r="13266" x14ac:dyDescent="0.55000000000000004"/>
    <row r="13267" x14ac:dyDescent="0.55000000000000004"/>
    <row r="13268" x14ac:dyDescent="0.55000000000000004"/>
    <row r="13269" x14ac:dyDescent="0.55000000000000004"/>
    <row r="13270" x14ac:dyDescent="0.55000000000000004"/>
    <row r="13271" x14ac:dyDescent="0.55000000000000004"/>
    <row r="13272" x14ac:dyDescent="0.55000000000000004"/>
    <row r="13273" x14ac:dyDescent="0.55000000000000004"/>
    <row r="13274" x14ac:dyDescent="0.55000000000000004"/>
    <row r="13275" x14ac:dyDescent="0.55000000000000004"/>
    <row r="13276" x14ac:dyDescent="0.55000000000000004"/>
    <row r="13277" x14ac:dyDescent="0.55000000000000004"/>
    <row r="13278" x14ac:dyDescent="0.55000000000000004"/>
    <row r="13279" x14ac:dyDescent="0.55000000000000004"/>
    <row r="13280" x14ac:dyDescent="0.55000000000000004"/>
    <row r="13281" x14ac:dyDescent="0.55000000000000004"/>
    <row r="13282" x14ac:dyDescent="0.55000000000000004"/>
    <row r="13283" x14ac:dyDescent="0.55000000000000004"/>
    <row r="13284" x14ac:dyDescent="0.55000000000000004"/>
    <row r="13285" x14ac:dyDescent="0.55000000000000004"/>
    <row r="13286" x14ac:dyDescent="0.55000000000000004"/>
    <row r="13287" x14ac:dyDescent="0.55000000000000004"/>
    <row r="13288" x14ac:dyDescent="0.55000000000000004"/>
    <row r="13289" x14ac:dyDescent="0.55000000000000004"/>
    <row r="13290" x14ac:dyDescent="0.55000000000000004"/>
    <row r="13291" x14ac:dyDescent="0.55000000000000004"/>
    <row r="13292" x14ac:dyDescent="0.55000000000000004"/>
    <row r="13293" x14ac:dyDescent="0.55000000000000004"/>
    <row r="13294" x14ac:dyDescent="0.55000000000000004"/>
    <row r="13295" x14ac:dyDescent="0.55000000000000004"/>
    <row r="13296" x14ac:dyDescent="0.55000000000000004"/>
    <row r="13297" x14ac:dyDescent="0.55000000000000004"/>
    <row r="13298" x14ac:dyDescent="0.55000000000000004"/>
    <row r="13299" x14ac:dyDescent="0.55000000000000004"/>
    <row r="13300" x14ac:dyDescent="0.55000000000000004"/>
    <row r="13301" x14ac:dyDescent="0.55000000000000004"/>
    <row r="13302" x14ac:dyDescent="0.55000000000000004"/>
    <row r="13303" x14ac:dyDescent="0.55000000000000004"/>
    <row r="13304" x14ac:dyDescent="0.55000000000000004"/>
    <row r="13305" x14ac:dyDescent="0.55000000000000004"/>
    <row r="13306" x14ac:dyDescent="0.55000000000000004"/>
    <row r="13307" x14ac:dyDescent="0.55000000000000004"/>
    <row r="13308" x14ac:dyDescent="0.55000000000000004"/>
    <row r="13309" x14ac:dyDescent="0.55000000000000004"/>
    <row r="13310" x14ac:dyDescent="0.55000000000000004"/>
    <row r="13311" x14ac:dyDescent="0.55000000000000004"/>
    <row r="13312" x14ac:dyDescent="0.55000000000000004"/>
    <row r="13313" x14ac:dyDescent="0.55000000000000004"/>
    <row r="13314" x14ac:dyDescent="0.55000000000000004"/>
    <row r="13315" x14ac:dyDescent="0.55000000000000004"/>
    <row r="13316" x14ac:dyDescent="0.55000000000000004"/>
    <row r="13317" x14ac:dyDescent="0.55000000000000004"/>
    <row r="13318" x14ac:dyDescent="0.55000000000000004"/>
    <row r="13319" x14ac:dyDescent="0.55000000000000004"/>
    <row r="13320" x14ac:dyDescent="0.55000000000000004"/>
    <row r="13321" x14ac:dyDescent="0.55000000000000004"/>
    <row r="13322" x14ac:dyDescent="0.55000000000000004"/>
    <row r="13323" x14ac:dyDescent="0.55000000000000004"/>
    <row r="13324" x14ac:dyDescent="0.55000000000000004"/>
    <row r="13325" x14ac:dyDescent="0.55000000000000004"/>
    <row r="13326" x14ac:dyDescent="0.55000000000000004"/>
    <row r="13327" x14ac:dyDescent="0.55000000000000004"/>
    <row r="13328" x14ac:dyDescent="0.55000000000000004"/>
    <row r="13329" x14ac:dyDescent="0.55000000000000004"/>
    <row r="13330" x14ac:dyDescent="0.55000000000000004"/>
    <row r="13331" x14ac:dyDescent="0.55000000000000004"/>
    <row r="13332" x14ac:dyDescent="0.55000000000000004"/>
    <row r="13333" x14ac:dyDescent="0.55000000000000004"/>
    <row r="13334" x14ac:dyDescent="0.55000000000000004"/>
    <row r="13335" x14ac:dyDescent="0.55000000000000004"/>
    <row r="13336" x14ac:dyDescent="0.55000000000000004"/>
    <row r="13337" x14ac:dyDescent="0.55000000000000004"/>
    <row r="13338" x14ac:dyDescent="0.55000000000000004"/>
    <row r="13339" x14ac:dyDescent="0.55000000000000004"/>
    <row r="13340" x14ac:dyDescent="0.55000000000000004"/>
    <row r="13341" x14ac:dyDescent="0.55000000000000004"/>
    <row r="13342" x14ac:dyDescent="0.55000000000000004"/>
    <row r="13343" x14ac:dyDescent="0.55000000000000004"/>
    <row r="13344" x14ac:dyDescent="0.55000000000000004"/>
    <row r="13345" x14ac:dyDescent="0.55000000000000004"/>
    <row r="13346" x14ac:dyDescent="0.55000000000000004"/>
    <row r="13347" x14ac:dyDescent="0.55000000000000004"/>
    <row r="13348" x14ac:dyDescent="0.55000000000000004"/>
    <row r="13349" x14ac:dyDescent="0.55000000000000004"/>
    <row r="13350" x14ac:dyDescent="0.55000000000000004"/>
    <row r="13351" x14ac:dyDescent="0.55000000000000004"/>
    <row r="13352" x14ac:dyDescent="0.55000000000000004"/>
    <row r="13353" x14ac:dyDescent="0.55000000000000004"/>
    <row r="13354" x14ac:dyDescent="0.55000000000000004"/>
    <row r="13355" x14ac:dyDescent="0.55000000000000004"/>
    <row r="13356" x14ac:dyDescent="0.55000000000000004"/>
    <row r="13357" x14ac:dyDescent="0.55000000000000004"/>
    <row r="13358" x14ac:dyDescent="0.55000000000000004"/>
    <row r="13359" x14ac:dyDescent="0.55000000000000004"/>
    <row r="13360" x14ac:dyDescent="0.55000000000000004"/>
    <row r="13361" x14ac:dyDescent="0.55000000000000004"/>
    <row r="13362" x14ac:dyDescent="0.55000000000000004"/>
    <row r="13363" x14ac:dyDescent="0.55000000000000004"/>
    <row r="13364" x14ac:dyDescent="0.55000000000000004"/>
    <row r="13365" x14ac:dyDescent="0.55000000000000004"/>
    <row r="13366" x14ac:dyDescent="0.55000000000000004"/>
    <row r="13367" x14ac:dyDescent="0.55000000000000004"/>
    <row r="13368" x14ac:dyDescent="0.55000000000000004"/>
    <row r="13369" x14ac:dyDescent="0.55000000000000004"/>
    <row r="13370" x14ac:dyDescent="0.55000000000000004"/>
    <row r="13371" x14ac:dyDescent="0.55000000000000004"/>
    <row r="13372" x14ac:dyDescent="0.55000000000000004"/>
    <row r="13373" x14ac:dyDescent="0.55000000000000004"/>
    <row r="13374" x14ac:dyDescent="0.55000000000000004"/>
    <row r="13375" x14ac:dyDescent="0.55000000000000004"/>
    <row r="13376" x14ac:dyDescent="0.55000000000000004"/>
    <row r="13377" x14ac:dyDescent="0.55000000000000004"/>
    <row r="13378" x14ac:dyDescent="0.55000000000000004"/>
    <row r="13379" x14ac:dyDescent="0.55000000000000004"/>
    <row r="13380" x14ac:dyDescent="0.55000000000000004"/>
    <row r="13381" x14ac:dyDescent="0.55000000000000004"/>
    <row r="13382" x14ac:dyDescent="0.55000000000000004"/>
    <row r="13383" x14ac:dyDescent="0.55000000000000004"/>
    <row r="13384" x14ac:dyDescent="0.55000000000000004"/>
    <row r="13385" x14ac:dyDescent="0.55000000000000004"/>
    <row r="13386" x14ac:dyDescent="0.55000000000000004"/>
    <row r="13387" x14ac:dyDescent="0.55000000000000004"/>
    <row r="13388" x14ac:dyDescent="0.55000000000000004"/>
    <row r="13389" x14ac:dyDescent="0.55000000000000004"/>
    <row r="13390" x14ac:dyDescent="0.55000000000000004"/>
    <row r="13391" x14ac:dyDescent="0.55000000000000004"/>
    <row r="13392" x14ac:dyDescent="0.55000000000000004"/>
    <row r="13393" x14ac:dyDescent="0.55000000000000004"/>
    <row r="13394" x14ac:dyDescent="0.55000000000000004"/>
    <row r="13395" x14ac:dyDescent="0.55000000000000004"/>
    <row r="13396" x14ac:dyDescent="0.55000000000000004"/>
    <row r="13397" x14ac:dyDescent="0.55000000000000004"/>
    <row r="13398" x14ac:dyDescent="0.55000000000000004"/>
    <row r="13399" x14ac:dyDescent="0.55000000000000004"/>
    <row r="13400" x14ac:dyDescent="0.55000000000000004"/>
    <row r="13401" x14ac:dyDescent="0.55000000000000004"/>
    <row r="13402" x14ac:dyDescent="0.55000000000000004"/>
    <row r="13403" x14ac:dyDescent="0.55000000000000004"/>
    <row r="13404" x14ac:dyDescent="0.55000000000000004"/>
    <row r="13405" x14ac:dyDescent="0.55000000000000004"/>
    <row r="13406" x14ac:dyDescent="0.55000000000000004"/>
    <row r="13407" x14ac:dyDescent="0.55000000000000004"/>
    <row r="13408" x14ac:dyDescent="0.55000000000000004"/>
    <row r="13409" x14ac:dyDescent="0.55000000000000004"/>
    <row r="13410" x14ac:dyDescent="0.55000000000000004"/>
    <row r="13411" x14ac:dyDescent="0.55000000000000004"/>
    <row r="13412" x14ac:dyDescent="0.55000000000000004"/>
    <row r="13413" x14ac:dyDescent="0.55000000000000004"/>
    <row r="13414" x14ac:dyDescent="0.55000000000000004"/>
    <row r="13415" x14ac:dyDescent="0.55000000000000004"/>
    <row r="13416" x14ac:dyDescent="0.55000000000000004"/>
    <row r="13417" x14ac:dyDescent="0.55000000000000004"/>
    <row r="13418" x14ac:dyDescent="0.55000000000000004"/>
    <row r="13419" x14ac:dyDescent="0.55000000000000004"/>
    <row r="13420" x14ac:dyDescent="0.55000000000000004"/>
    <row r="13421" x14ac:dyDescent="0.55000000000000004"/>
    <row r="13422" x14ac:dyDescent="0.55000000000000004"/>
    <row r="13423" x14ac:dyDescent="0.55000000000000004"/>
    <row r="13424" x14ac:dyDescent="0.55000000000000004"/>
    <row r="13425" x14ac:dyDescent="0.55000000000000004"/>
    <row r="13426" x14ac:dyDescent="0.55000000000000004"/>
    <row r="13427" x14ac:dyDescent="0.55000000000000004"/>
    <row r="13428" x14ac:dyDescent="0.55000000000000004"/>
    <row r="13429" x14ac:dyDescent="0.55000000000000004"/>
    <row r="13430" x14ac:dyDescent="0.55000000000000004"/>
    <row r="13431" x14ac:dyDescent="0.55000000000000004"/>
    <row r="13432" x14ac:dyDescent="0.55000000000000004"/>
    <row r="13433" x14ac:dyDescent="0.55000000000000004"/>
    <row r="13434" x14ac:dyDescent="0.55000000000000004"/>
    <row r="13435" x14ac:dyDescent="0.55000000000000004"/>
    <row r="13436" x14ac:dyDescent="0.55000000000000004"/>
    <row r="13437" x14ac:dyDescent="0.55000000000000004"/>
    <row r="13438" x14ac:dyDescent="0.55000000000000004"/>
    <row r="13439" x14ac:dyDescent="0.55000000000000004"/>
    <row r="13440" x14ac:dyDescent="0.55000000000000004"/>
    <row r="13441" x14ac:dyDescent="0.55000000000000004"/>
    <row r="13442" x14ac:dyDescent="0.55000000000000004"/>
    <row r="13443" x14ac:dyDescent="0.55000000000000004"/>
    <row r="13444" x14ac:dyDescent="0.55000000000000004"/>
    <row r="13445" x14ac:dyDescent="0.55000000000000004"/>
    <row r="13446" x14ac:dyDescent="0.55000000000000004"/>
    <row r="13447" x14ac:dyDescent="0.55000000000000004"/>
    <row r="13448" x14ac:dyDescent="0.55000000000000004"/>
    <row r="13449" x14ac:dyDescent="0.55000000000000004"/>
    <row r="13450" x14ac:dyDescent="0.55000000000000004"/>
    <row r="13451" x14ac:dyDescent="0.55000000000000004"/>
    <row r="13452" x14ac:dyDescent="0.55000000000000004"/>
    <row r="13453" x14ac:dyDescent="0.55000000000000004"/>
    <row r="13454" x14ac:dyDescent="0.55000000000000004"/>
    <row r="13455" x14ac:dyDescent="0.55000000000000004"/>
    <row r="13456" x14ac:dyDescent="0.55000000000000004"/>
    <row r="13457" x14ac:dyDescent="0.55000000000000004"/>
    <row r="13458" x14ac:dyDescent="0.55000000000000004"/>
    <row r="13459" x14ac:dyDescent="0.55000000000000004"/>
    <row r="13460" x14ac:dyDescent="0.55000000000000004"/>
    <row r="13461" x14ac:dyDescent="0.55000000000000004"/>
    <row r="13462" x14ac:dyDescent="0.55000000000000004"/>
    <row r="13463" x14ac:dyDescent="0.55000000000000004"/>
    <row r="13464" x14ac:dyDescent="0.55000000000000004"/>
    <row r="13465" x14ac:dyDescent="0.55000000000000004"/>
    <row r="13466" x14ac:dyDescent="0.55000000000000004"/>
    <row r="13467" x14ac:dyDescent="0.55000000000000004"/>
    <row r="13468" x14ac:dyDescent="0.55000000000000004"/>
    <row r="13469" x14ac:dyDescent="0.55000000000000004"/>
    <row r="13470" x14ac:dyDescent="0.55000000000000004"/>
    <row r="13471" x14ac:dyDescent="0.55000000000000004"/>
    <row r="13472" x14ac:dyDescent="0.55000000000000004"/>
    <row r="13473" x14ac:dyDescent="0.55000000000000004"/>
    <row r="13474" x14ac:dyDescent="0.55000000000000004"/>
    <row r="13475" x14ac:dyDescent="0.55000000000000004"/>
    <row r="13476" x14ac:dyDescent="0.55000000000000004"/>
    <row r="13477" x14ac:dyDescent="0.55000000000000004"/>
    <row r="13478" x14ac:dyDescent="0.55000000000000004"/>
    <row r="13479" x14ac:dyDescent="0.55000000000000004"/>
    <row r="13480" x14ac:dyDescent="0.55000000000000004"/>
    <row r="13481" x14ac:dyDescent="0.55000000000000004"/>
    <row r="13482" x14ac:dyDescent="0.55000000000000004"/>
    <row r="13483" x14ac:dyDescent="0.55000000000000004"/>
    <row r="13484" x14ac:dyDescent="0.55000000000000004"/>
    <row r="13485" x14ac:dyDescent="0.55000000000000004"/>
    <row r="13486" x14ac:dyDescent="0.55000000000000004"/>
    <row r="13487" x14ac:dyDescent="0.55000000000000004"/>
    <row r="13488" x14ac:dyDescent="0.55000000000000004"/>
    <row r="13489" x14ac:dyDescent="0.55000000000000004"/>
    <row r="13490" x14ac:dyDescent="0.55000000000000004"/>
    <row r="13491" x14ac:dyDescent="0.55000000000000004"/>
    <row r="13492" x14ac:dyDescent="0.55000000000000004"/>
    <row r="13493" x14ac:dyDescent="0.55000000000000004"/>
    <row r="13494" x14ac:dyDescent="0.55000000000000004"/>
    <row r="13495" x14ac:dyDescent="0.55000000000000004"/>
    <row r="13496" x14ac:dyDescent="0.55000000000000004"/>
    <row r="13497" x14ac:dyDescent="0.55000000000000004"/>
    <row r="13498" x14ac:dyDescent="0.55000000000000004"/>
    <row r="13499" x14ac:dyDescent="0.55000000000000004"/>
    <row r="13500" x14ac:dyDescent="0.55000000000000004"/>
    <row r="13501" x14ac:dyDescent="0.55000000000000004"/>
    <row r="13502" x14ac:dyDescent="0.55000000000000004"/>
    <row r="13503" x14ac:dyDescent="0.55000000000000004"/>
    <row r="13504" x14ac:dyDescent="0.55000000000000004"/>
    <row r="13505" x14ac:dyDescent="0.55000000000000004"/>
    <row r="13506" x14ac:dyDescent="0.55000000000000004"/>
    <row r="13507" x14ac:dyDescent="0.55000000000000004"/>
    <row r="13508" x14ac:dyDescent="0.55000000000000004"/>
    <row r="13509" x14ac:dyDescent="0.55000000000000004"/>
    <row r="13510" x14ac:dyDescent="0.55000000000000004"/>
    <row r="13511" x14ac:dyDescent="0.55000000000000004"/>
    <row r="13512" x14ac:dyDescent="0.55000000000000004"/>
    <row r="13513" x14ac:dyDescent="0.55000000000000004"/>
    <row r="13514" x14ac:dyDescent="0.55000000000000004"/>
    <row r="13515" x14ac:dyDescent="0.55000000000000004"/>
    <row r="13516" x14ac:dyDescent="0.55000000000000004"/>
    <row r="13517" x14ac:dyDescent="0.55000000000000004"/>
    <row r="13518" x14ac:dyDescent="0.55000000000000004"/>
    <row r="13519" x14ac:dyDescent="0.55000000000000004"/>
    <row r="13520" x14ac:dyDescent="0.55000000000000004"/>
    <row r="13521" x14ac:dyDescent="0.55000000000000004"/>
    <row r="13522" x14ac:dyDescent="0.55000000000000004"/>
    <row r="13523" x14ac:dyDescent="0.55000000000000004"/>
    <row r="13524" x14ac:dyDescent="0.55000000000000004"/>
    <row r="13525" x14ac:dyDescent="0.55000000000000004"/>
    <row r="13526" x14ac:dyDescent="0.55000000000000004"/>
    <row r="13527" x14ac:dyDescent="0.55000000000000004"/>
    <row r="13528" x14ac:dyDescent="0.55000000000000004"/>
    <row r="13529" x14ac:dyDescent="0.55000000000000004"/>
    <row r="13530" x14ac:dyDescent="0.55000000000000004"/>
    <row r="13531" x14ac:dyDescent="0.55000000000000004"/>
    <row r="13532" x14ac:dyDescent="0.55000000000000004"/>
    <row r="13533" x14ac:dyDescent="0.55000000000000004"/>
    <row r="13534" x14ac:dyDescent="0.55000000000000004"/>
    <row r="13535" x14ac:dyDescent="0.55000000000000004"/>
    <row r="13536" x14ac:dyDescent="0.55000000000000004"/>
    <row r="13537" x14ac:dyDescent="0.55000000000000004"/>
    <row r="13538" x14ac:dyDescent="0.55000000000000004"/>
    <row r="13539" x14ac:dyDescent="0.55000000000000004"/>
    <row r="13540" x14ac:dyDescent="0.55000000000000004"/>
    <row r="13541" x14ac:dyDescent="0.55000000000000004"/>
    <row r="13542" x14ac:dyDescent="0.55000000000000004"/>
    <row r="13543" x14ac:dyDescent="0.55000000000000004"/>
    <row r="13544" x14ac:dyDescent="0.55000000000000004"/>
    <row r="13545" x14ac:dyDescent="0.55000000000000004"/>
    <row r="13546" x14ac:dyDescent="0.55000000000000004"/>
    <row r="13547" x14ac:dyDescent="0.55000000000000004"/>
    <row r="13548" x14ac:dyDescent="0.55000000000000004"/>
    <row r="13549" x14ac:dyDescent="0.55000000000000004"/>
    <row r="13550" x14ac:dyDescent="0.55000000000000004"/>
    <row r="13551" x14ac:dyDescent="0.55000000000000004"/>
    <row r="13552" x14ac:dyDescent="0.55000000000000004"/>
    <row r="13553" x14ac:dyDescent="0.55000000000000004"/>
    <row r="13554" x14ac:dyDescent="0.55000000000000004"/>
    <row r="13555" x14ac:dyDescent="0.55000000000000004"/>
    <row r="13556" x14ac:dyDescent="0.55000000000000004"/>
    <row r="13557" x14ac:dyDescent="0.55000000000000004"/>
    <row r="13558" x14ac:dyDescent="0.55000000000000004"/>
    <row r="13559" x14ac:dyDescent="0.55000000000000004"/>
    <row r="13560" x14ac:dyDescent="0.55000000000000004"/>
    <row r="13561" x14ac:dyDescent="0.55000000000000004"/>
    <row r="13562" x14ac:dyDescent="0.55000000000000004"/>
    <row r="13563" x14ac:dyDescent="0.55000000000000004"/>
    <row r="13564" x14ac:dyDescent="0.55000000000000004"/>
    <row r="13565" x14ac:dyDescent="0.55000000000000004"/>
    <row r="13566" x14ac:dyDescent="0.55000000000000004"/>
    <row r="13567" x14ac:dyDescent="0.55000000000000004"/>
    <row r="13568" x14ac:dyDescent="0.55000000000000004"/>
    <row r="13569" x14ac:dyDescent="0.55000000000000004"/>
    <row r="13570" x14ac:dyDescent="0.55000000000000004"/>
    <row r="13571" x14ac:dyDescent="0.55000000000000004"/>
    <row r="13572" x14ac:dyDescent="0.55000000000000004"/>
    <row r="13573" x14ac:dyDescent="0.55000000000000004"/>
    <row r="13574" x14ac:dyDescent="0.55000000000000004"/>
    <row r="13575" x14ac:dyDescent="0.55000000000000004"/>
    <row r="13576" x14ac:dyDescent="0.55000000000000004"/>
    <row r="13577" x14ac:dyDescent="0.55000000000000004"/>
    <row r="13578" x14ac:dyDescent="0.55000000000000004"/>
    <row r="13579" x14ac:dyDescent="0.55000000000000004"/>
    <row r="13580" x14ac:dyDescent="0.55000000000000004"/>
    <row r="13581" x14ac:dyDescent="0.55000000000000004"/>
    <row r="13582" x14ac:dyDescent="0.55000000000000004"/>
    <row r="13583" x14ac:dyDescent="0.55000000000000004"/>
    <row r="13584" x14ac:dyDescent="0.55000000000000004"/>
    <row r="13585" x14ac:dyDescent="0.55000000000000004"/>
    <row r="13586" x14ac:dyDescent="0.55000000000000004"/>
    <row r="13587" x14ac:dyDescent="0.55000000000000004"/>
    <row r="13588" x14ac:dyDescent="0.55000000000000004"/>
    <row r="13589" x14ac:dyDescent="0.55000000000000004"/>
    <row r="13590" x14ac:dyDescent="0.55000000000000004"/>
    <row r="13591" x14ac:dyDescent="0.55000000000000004"/>
    <row r="13592" x14ac:dyDescent="0.55000000000000004"/>
    <row r="13593" x14ac:dyDescent="0.55000000000000004"/>
    <row r="13594" x14ac:dyDescent="0.55000000000000004"/>
    <row r="13595" x14ac:dyDescent="0.55000000000000004"/>
    <row r="13596" x14ac:dyDescent="0.55000000000000004"/>
    <row r="13597" x14ac:dyDescent="0.55000000000000004"/>
    <row r="13598" x14ac:dyDescent="0.55000000000000004"/>
    <row r="13599" x14ac:dyDescent="0.55000000000000004"/>
    <row r="13600" x14ac:dyDescent="0.55000000000000004"/>
    <row r="13601" x14ac:dyDescent="0.55000000000000004"/>
    <row r="13602" x14ac:dyDescent="0.55000000000000004"/>
    <row r="13603" x14ac:dyDescent="0.55000000000000004"/>
    <row r="13604" x14ac:dyDescent="0.55000000000000004"/>
    <row r="13605" x14ac:dyDescent="0.55000000000000004"/>
    <row r="13606" x14ac:dyDescent="0.55000000000000004"/>
    <row r="13607" x14ac:dyDescent="0.55000000000000004"/>
    <row r="13608" x14ac:dyDescent="0.55000000000000004"/>
    <row r="13609" x14ac:dyDescent="0.55000000000000004"/>
    <row r="13610" x14ac:dyDescent="0.55000000000000004"/>
    <row r="13611" x14ac:dyDescent="0.55000000000000004"/>
    <row r="13612" x14ac:dyDescent="0.55000000000000004"/>
    <row r="13613" x14ac:dyDescent="0.55000000000000004"/>
    <row r="13614" x14ac:dyDescent="0.55000000000000004"/>
    <row r="13615" x14ac:dyDescent="0.55000000000000004"/>
    <row r="13616" x14ac:dyDescent="0.55000000000000004"/>
    <row r="13617" x14ac:dyDescent="0.55000000000000004"/>
    <row r="13618" x14ac:dyDescent="0.55000000000000004"/>
    <row r="13619" x14ac:dyDescent="0.55000000000000004"/>
    <row r="13620" x14ac:dyDescent="0.55000000000000004"/>
    <row r="13621" x14ac:dyDescent="0.55000000000000004"/>
    <row r="13622" x14ac:dyDescent="0.55000000000000004"/>
    <row r="13623" x14ac:dyDescent="0.55000000000000004"/>
    <row r="13624" x14ac:dyDescent="0.55000000000000004"/>
    <row r="13625" x14ac:dyDescent="0.55000000000000004"/>
    <row r="13626" x14ac:dyDescent="0.55000000000000004"/>
    <row r="13627" x14ac:dyDescent="0.55000000000000004"/>
    <row r="13628" x14ac:dyDescent="0.55000000000000004"/>
    <row r="13629" x14ac:dyDescent="0.55000000000000004"/>
    <row r="13630" x14ac:dyDescent="0.55000000000000004"/>
    <row r="13631" x14ac:dyDescent="0.55000000000000004"/>
    <row r="13632" x14ac:dyDescent="0.55000000000000004"/>
    <row r="13633" x14ac:dyDescent="0.55000000000000004"/>
    <row r="13634" x14ac:dyDescent="0.55000000000000004"/>
    <row r="13635" x14ac:dyDescent="0.55000000000000004"/>
    <row r="13636" x14ac:dyDescent="0.55000000000000004"/>
    <row r="13637" x14ac:dyDescent="0.55000000000000004"/>
    <row r="13638" x14ac:dyDescent="0.55000000000000004"/>
    <row r="13639" x14ac:dyDescent="0.55000000000000004"/>
    <row r="13640" x14ac:dyDescent="0.55000000000000004"/>
    <row r="13641" x14ac:dyDescent="0.55000000000000004"/>
    <row r="13642" x14ac:dyDescent="0.55000000000000004"/>
    <row r="13643" x14ac:dyDescent="0.55000000000000004"/>
    <row r="13644" x14ac:dyDescent="0.55000000000000004"/>
    <row r="13645" x14ac:dyDescent="0.55000000000000004"/>
    <row r="13646" x14ac:dyDescent="0.55000000000000004"/>
    <row r="13647" x14ac:dyDescent="0.55000000000000004"/>
    <row r="13648" x14ac:dyDescent="0.55000000000000004"/>
    <row r="13649" x14ac:dyDescent="0.55000000000000004"/>
    <row r="13650" x14ac:dyDescent="0.55000000000000004"/>
    <row r="13651" x14ac:dyDescent="0.55000000000000004"/>
    <row r="13652" x14ac:dyDescent="0.55000000000000004"/>
    <row r="13653" x14ac:dyDescent="0.55000000000000004"/>
    <row r="13654" x14ac:dyDescent="0.55000000000000004"/>
    <row r="13655" x14ac:dyDescent="0.55000000000000004"/>
    <row r="13656" x14ac:dyDescent="0.55000000000000004"/>
    <row r="13657" x14ac:dyDescent="0.55000000000000004"/>
    <row r="13658" x14ac:dyDescent="0.55000000000000004"/>
    <row r="13659" x14ac:dyDescent="0.55000000000000004"/>
    <row r="13660" x14ac:dyDescent="0.55000000000000004"/>
    <row r="13661" x14ac:dyDescent="0.55000000000000004"/>
    <row r="13662" x14ac:dyDescent="0.55000000000000004"/>
    <row r="13663" x14ac:dyDescent="0.55000000000000004"/>
    <row r="13664" x14ac:dyDescent="0.55000000000000004"/>
    <row r="13665" x14ac:dyDescent="0.55000000000000004"/>
    <row r="13666" x14ac:dyDescent="0.55000000000000004"/>
    <row r="13667" x14ac:dyDescent="0.55000000000000004"/>
    <row r="13668" x14ac:dyDescent="0.55000000000000004"/>
    <row r="13669" x14ac:dyDescent="0.55000000000000004"/>
    <row r="13670" x14ac:dyDescent="0.55000000000000004"/>
    <row r="13671" x14ac:dyDescent="0.55000000000000004"/>
    <row r="13672" x14ac:dyDescent="0.55000000000000004"/>
    <row r="13673" x14ac:dyDescent="0.55000000000000004"/>
    <row r="13674" x14ac:dyDescent="0.55000000000000004"/>
    <row r="13675" x14ac:dyDescent="0.55000000000000004"/>
    <row r="13676" x14ac:dyDescent="0.55000000000000004"/>
    <row r="13677" x14ac:dyDescent="0.55000000000000004"/>
    <row r="13678" x14ac:dyDescent="0.55000000000000004"/>
    <row r="13679" x14ac:dyDescent="0.55000000000000004"/>
    <row r="13680" x14ac:dyDescent="0.55000000000000004"/>
    <row r="13681" x14ac:dyDescent="0.55000000000000004"/>
    <row r="13682" x14ac:dyDescent="0.55000000000000004"/>
    <row r="13683" x14ac:dyDescent="0.55000000000000004"/>
    <row r="13684" x14ac:dyDescent="0.55000000000000004"/>
    <row r="13685" x14ac:dyDescent="0.55000000000000004"/>
    <row r="13686" x14ac:dyDescent="0.55000000000000004"/>
    <row r="13687" x14ac:dyDescent="0.55000000000000004"/>
    <row r="13688" x14ac:dyDescent="0.55000000000000004"/>
    <row r="13689" x14ac:dyDescent="0.55000000000000004"/>
    <row r="13690" x14ac:dyDescent="0.55000000000000004"/>
    <row r="13691" x14ac:dyDescent="0.55000000000000004"/>
    <row r="13692" x14ac:dyDescent="0.55000000000000004"/>
    <row r="13693" x14ac:dyDescent="0.55000000000000004"/>
    <row r="13694" x14ac:dyDescent="0.55000000000000004"/>
    <row r="13695" x14ac:dyDescent="0.55000000000000004"/>
    <row r="13696" x14ac:dyDescent="0.55000000000000004"/>
    <row r="13697" x14ac:dyDescent="0.55000000000000004"/>
    <row r="13698" x14ac:dyDescent="0.55000000000000004"/>
    <row r="13699" x14ac:dyDescent="0.55000000000000004"/>
    <row r="13700" x14ac:dyDescent="0.55000000000000004"/>
    <row r="13701" x14ac:dyDescent="0.55000000000000004"/>
    <row r="13702" x14ac:dyDescent="0.55000000000000004"/>
    <row r="13703" x14ac:dyDescent="0.55000000000000004"/>
    <row r="13704" x14ac:dyDescent="0.55000000000000004"/>
    <row r="13705" x14ac:dyDescent="0.55000000000000004"/>
    <row r="13706" x14ac:dyDescent="0.55000000000000004"/>
    <row r="13707" x14ac:dyDescent="0.55000000000000004"/>
    <row r="13708" x14ac:dyDescent="0.55000000000000004"/>
    <row r="13709" x14ac:dyDescent="0.55000000000000004"/>
    <row r="13710" x14ac:dyDescent="0.55000000000000004"/>
    <row r="13711" x14ac:dyDescent="0.55000000000000004"/>
    <row r="13712" x14ac:dyDescent="0.55000000000000004"/>
    <row r="13713" x14ac:dyDescent="0.55000000000000004"/>
    <row r="13714" x14ac:dyDescent="0.55000000000000004"/>
    <row r="13715" x14ac:dyDescent="0.55000000000000004"/>
    <row r="13716" x14ac:dyDescent="0.55000000000000004"/>
    <row r="13717" x14ac:dyDescent="0.55000000000000004"/>
    <row r="13718" x14ac:dyDescent="0.55000000000000004"/>
    <row r="13719" x14ac:dyDescent="0.55000000000000004"/>
    <row r="13720" x14ac:dyDescent="0.55000000000000004"/>
    <row r="13721" x14ac:dyDescent="0.55000000000000004"/>
    <row r="13722" x14ac:dyDescent="0.55000000000000004"/>
    <row r="13723" x14ac:dyDescent="0.55000000000000004"/>
    <row r="13724" x14ac:dyDescent="0.55000000000000004"/>
    <row r="13725" x14ac:dyDescent="0.55000000000000004"/>
    <row r="13726" x14ac:dyDescent="0.55000000000000004"/>
    <row r="13727" x14ac:dyDescent="0.55000000000000004"/>
    <row r="13728" x14ac:dyDescent="0.55000000000000004"/>
    <row r="13729" x14ac:dyDescent="0.55000000000000004"/>
    <row r="13730" x14ac:dyDescent="0.55000000000000004"/>
    <row r="13731" x14ac:dyDescent="0.55000000000000004"/>
    <row r="13732" x14ac:dyDescent="0.55000000000000004"/>
    <row r="13733" x14ac:dyDescent="0.55000000000000004"/>
    <row r="13734" x14ac:dyDescent="0.55000000000000004"/>
    <row r="13735" x14ac:dyDescent="0.55000000000000004"/>
    <row r="13736" x14ac:dyDescent="0.55000000000000004"/>
    <row r="13737" x14ac:dyDescent="0.55000000000000004"/>
    <row r="13738" x14ac:dyDescent="0.55000000000000004"/>
    <row r="13739" x14ac:dyDescent="0.55000000000000004"/>
    <row r="13740" x14ac:dyDescent="0.55000000000000004"/>
    <row r="13741" x14ac:dyDescent="0.55000000000000004"/>
    <row r="13742" x14ac:dyDescent="0.55000000000000004"/>
    <row r="13743" x14ac:dyDescent="0.55000000000000004"/>
    <row r="13744" x14ac:dyDescent="0.55000000000000004"/>
    <row r="13745" x14ac:dyDescent="0.55000000000000004"/>
    <row r="13746" x14ac:dyDescent="0.55000000000000004"/>
    <row r="13747" x14ac:dyDescent="0.55000000000000004"/>
    <row r="13748" x14ac:dyDescent="0.55000000000000004"/>
    <row r="13749" x14ac:dyDescent="0.55000000000000004"/>
    <row r="13750" x14ac:dyDescent="0.55000000000000004"/>
    <row r="13751" x14ac:dyDescent="0.55000000000000004"/>
    <row r="13752" x14ac:dyDescent="0.55000000000000004"/>
    <row r="13753" x14ac:dyDescent="0.55000000000000004"/>
    <row r="13754" x14ac:dyDescent="0.55000000000000004"/>
    <row r="13755" x14ac:dyDescent="0.55000000000000004"/>
    <row r="13756" x14ac:dyDescent="0.55000000000000004"/>
    <row r="13757" x14ac:dyDescent="0.55000000000000004"/>
    <row r="13758" x14ac:dyDescent="0.55000000000000004"/>
    <row r="13759" x14ac:dyDescent="0.55000000000000004"/>
    <row r="13760" x14ac:dyDescent="0.55000000000000004"/>
    <row r="13761" x14ac:dyDescent="0.55000000000000004"/>
    <row r="13762" x14ac:dyDescent="0.55000000000000004"/>
    <row r="13763" x14ac:dyDescent="0.55000000000000004"/>
    <row r="13764" x14ac:dyDescent="0.55000000000000004"/>
    <row r="13765" x14ac:dyDescent="0.55000000000000004"/>
    <row r="13766" x14ac:dyDescent="0.55000000000000004"/>
    <row r="13767" x14ac:dyDescent="0.55000000000000004"/>
    <row r="13768" x14ac:dyDescent="0.55000000000000004"/>
    <row r="13769" x14ac:dyDescent="0.55000000000000004"/>
    <row r="13770" x14ac:dyDescent="0.55000000000000004"/>
    <row r="13771" x14ac:dyDescent="0.55000000000000004"/>
    <row r="13772" x14ac:dyDescent="0.55000000000000004"/>
    <row r="13773" x14ac:dyDescent="0.55000000000000004"/>
    <row r="13774" x14ac:dyDescent="0.55000000000000004"/>
    <row r="13775" x14ac:dyDescent="0.55000000000000004"/>
    <row r="13776" x14ac:dyDescent="0.55000000000000004"/>
    <row r="13777" x14ac:dyDescent="0.55000000000000004"/>
    <row r="13778" x14ac:dyDescent="0.55000000000000004"/>
    <row r="13779" x14ac:dyDescent="0.55000000000000004"/>
    <row r="13780" x14ac:dyDescent="0.55000000000000004"/>
    <row r="13781" x14ac:dyDescent="0.55000000000000004"/>
    <row r="13782" x14ac:dyDescent="0.55000000000000004"/>
    <row r="13783" x14ac:dyDescent="0.55000000000000004"/>
    <row r="13784" x14ac:dyDescent="0.55000000000000004"/>
    <row r="13785" x14ac:dyDescent="0.55000000000000004"/>
    <row r="13786" x14ac:dyDescent="0.55000000000000004"/>
    <row r="13787" x14ac:dyDescent="0.55000000000000004"/>
    <row r="13788" x14ac:dyDescent="0.55000000000000004"/>
    <row r="13789" x14ac:dyDescent="0.55000000000000004"/>
    <row r="13790" x14ac:dyDescent="0.55000000000000004"/>
    <row r="13791" x14ac:dyDescent="0.55000000000000004"/>
    <row r="13792" x14ac:dyDescent="0.55000000000000004"/>
    <row r="13793" x14ac:dyDescent="0.55000000000000004"/>
    <row r="13794" x14ac:dyDescent="0.55000000000000004"/>
    <row r="13795" x14ac:dyDescent="0.55000000000000004"/>
    <row r="13796" x14ac:dyDescent="0.55000000000000004"/>
    <row r="13797" x14ac:dyDescent="0.55000000000000004"/>
    <row r="13798" x14ac:dyDescent="0.55000000000000004"/>
    <row r="13799" x14ac:dyDescent="0.55000000000000004"/>
    <row r="13800" x14ac:dyDescent="0.55000000000000004"/>
    <row r="13801" x14ac:dyDescent="0.55000000000000004"/>
    <row r="13802" x14ac:dyDescent="0.55000000000000004"/>
    <row r="13803" x14ac:dyDescent="0.55000000000000004"/>
    <row r="13804" x14ac:dyDescent="0.55000000000000004"/>
    <row r="13805" x14ac:dyDescent="0.55000000000000004"/>
    <row r="13806" x14ac:dyDescent="0.55000000000000004"/>
    <row r="13807" x14ac:dyDescent="0.55000000000000004"/>
    <row r="13808" x14ac:dyDescent="0.55000000000000004"/>
    <row r="13809" x14ac:dyDescent="0.55000000000000004"/>
    <row r="13810" x14ac:dyDescent="0.55000000000000004"/>
    <row r="13811" x14ac:dyDescent="0.55000000000000004"/>
    <row r="13812" x14ac:dyDescent="0.55000000000000004"/>
    <row r="13813" x14ac:dyDescent="0.55000000000000004"/>
    <row r="13814" x14ac:dyDescent="0.55000000000000004"/>
    <row r="13815" x14ac:dyDescent="0.55000000000000004"/>
    <row r="13816" x14ac:dyDescent="0.55000000000000004"/>
    <row r="13817" x14ac:dyDescent="0.55000000000000004"/>
    <row r="13818" x14ac:dyDescent="0.55000000000000004"/>
    <row r="13819" x14ac:dyDescent="0.55000000000000004"/>
    <row r="13820" x14ac:dyDescent="0.55000000000000004"/>
    <row r="13821" x14ac:dyDescent="0.55000000000000004"/>
    <row r="13822" x14ac:dyDescent="0.55000000000000004"/>
    <row r="13823" x14ac:dyDescent="0.55000000000000004"/>
    <row r="13824" x14ac:dyDescent="0.55000000000000004"/>
    <row r="13825" x14ac:dyDescent="0.55000000000000004"/>
    <row r="13826" x14ac:dyDescent="0.55000000000000004"/>
    <row r="13827" x14ac:dyDescent="0.55000000000000004"/>
    <row r="13828" x14ac:dyDescent="0.55000000000000004"/>
    <row r="13829" x14ac:dyDescent="0.55000000000000004"/>
    <row r="13830" x14ac:dyDescent="0.55000000000000004"/>
    <row r="13831" x14ac:dyDescent="0.55000000000000004"/>
    <row r="13832" x14ac:dyDescent="0.55000000000000004"/>
    <row r="13833" x14ac:dyDescent="0.55000000000000004"/>
    <row r="13834" x14ac:dyDescent="0.55000000000000004"/>
    <row r="13835" x14ac:dyDescent="0.55000000000000004"/>
    <row r="13836" x14ac:dyDescent="0.55000000000000004"/>
    <row r="13837" x14ac:dyDescent="0.55000000000000004"/>
    <row r="13838" x14ac:dyDescent="0.55000000000000004"/>
    <row r="13839" x14ac:dyDescent="0.55000000000000004"/>
    <row r="13840" x14ac:dyDescent="0.55000000000000004"/>
    <row r="13841" x14ac:dyDescent="0.55000000000000004"/>
    <row r="13842" x14ac:dyDescent="0.55000000000000004"/>
    <row r="13843" x14ac:dyDescent="0.55000000000000004"/>
    <row r="13844" x14ac:dyDescent="0.55000000000000004"/>
    <row r="13845" x14ac:dyDescent="0.55000000000000004"/>
    <row r="13846" x14ac:dyDescent="0.55000000000000004"/>
    <row r="13847" x14ac:dyDescent="0.55000000000000004"/>
    <row r="13848" x14ac:dyDescent="0.55000000000000004"/>
    <row r="13849" x14ac:dyDescent="0.55000000000000004"/>
    <row r="13850" x14ac:dyDescent="0.55000000000000004"/>
    <row r="13851" x14ac:dyDescent="0.55000000000000004"/>
    <row r="13852" x14ac:dyDescent="0.55000000000000004"/>
    <row r="13853" x14ac:dyDescent="0.55000000000000004"/>
    <row r="13854" x14ac:dyDescent="0.55000000000000004"/>
    <row r="13855" x14ac:dyDescent="0.55000000000000004"/>
    <row r="13856" x14ac:dyDescent="0.55000000000000004"/>
    <row r="13857" x14ac:dyDescent="0.55000000000000004"/>
    <row r="13858" x14ac:dyDescent="0.55000000000000004"/>
    <row r="13859" x14ac:dyDescent="0.55000000000000004"/>
    <row r="13860" x14ac:dyDescent="0.55000000000000004"/>
    <row r="13861" x14ac:dyDescent="0.55000000000000004"/>
    <row r="13862" x14ac:dyDescent="0.55000000000000004"/>
    <row r="13863" x14ac:dyDescent="0.55000000000000004"/>
    <row r="13864" x14ac:dyDescent="0.55000000000000004"/>
    <row r="13865" x14ac:dyDescent="0.55000000000000004"/>
    <row r="13866" x14ac:dyDescent="0.55000000000000004"/>
    <row r="13867" x14ac:dyDescent="0.55000000000000004"/>
    <row r="13868" x14ac:dyDescent="0.55000000000000004"/>
    <row r="13869" x14ac:dyDescent="0.55000000000000004"/>
    <row r="13870" x14ac:dyDescent="0.55000000000000004"/>
    <row r="13871" x14ac:dyDescent="0.55000000000000004"/>
    <row r="13872" x14ac:dyDescent="0.55000000000000004"/>
    <row r="13873" x14ac:dyDescent="0.55000000000000004"/>
    <row r="13874" x14ac:dyDescent="0.55000000000000004"/>
    <row r="13875" x14ac:dyDescent="0.55000000000000004"/>
    <row r="13876" x14ac:dyDescent="0.55000000000000004"/>
    <row r="13877" x14ac:dyDescent="0.55000000000000004"/>
    <row r="13878" x14ac:dyDescent="0.55000000000000004"/>
    <row r="13879" x14ac:dyDescent="0.55000000000000004"/>
    <row r="13880" x14ac:dyDescent="0.55000000000000004"/>
    <row r="13881" x14ac:dyDescent="0.55000000000000004"/>
    <row r="13882" x14ac:dyDescent="0.55000000000000004"/>
    <row r="13883" x14ac:dyDescent="0.55000000000000004"/>
    <row r="13884" x14ac:dyDescent="0.55000000000000004"/>
    <row r="13885" x14ac:dyDescent="0.55000000000000004"/>
    <row r="13886" x14ac:dyDescent="0.55000000000000004"/>
    <row r="13887" x14ac:dyDescent="0.55000000000000004"/>
    <row r="13888" x14ac:dyDescent="0.55000000000000004"/>
    <row r="13889" x14ac:dyDescent="0.55000000000000004"/>
    <row r="13890" x14ac:dyDescent="0.55000000000000004"/>
    <row r="13891" x14ac:dyDescent="0.55000000000000004"/>
    <row r="13892" x14ac:dyDescent="0.55000000000000004"/>
    <row r="13893" x14ac:dyDescent="0.55000000000000004"/>
    <row r="13894" x14ac:dyDescent="0.55000000000000004"/>
    <row r="13895" x14ac:dyDescent="0.55000000000000004"/>
    <row r="13896" x14ac:dyDescent="0.55000000000000004"/>
    <row r="13897" x14ac:dyDescent="0.55000000000000004"/>
    <row r="13898" x14ac:dyDescent="0.55000000000000004"/>
    <row r="13899" x14ac:dyDescent="0.55000000000000004"/>
    <row r="13900" x14ac:dyDescent="0.55000000000000004"/>
    <row r="13901" x14ac:dyDescent="0.55000000000000004"/>
    <row r="13902" x14ac:dyDescent="0.55000000000000004"/>
    <row r="13903" x14ac:dyDescent="0.55000000000000004"/>
    <row r="13904" x14ac:dyDescent="0.55000000000000004"/>
    <row r="13905" x14ac:dyDescent="0.55000000000000004"/>
    <row r="13906" x14ac:dyDescent="0.55000000000000004"/>
    <row r="13907" x14ac:dyDescent="0.55000000000000004"/>
    <row r="13908" x14ac:dyDescent="0.55000000000000004"/>
    <row r="13909" x14ac:dyDescent="0.55000000000000004"/>
    <row r="13910" x14ac:dyDescent="0.55000000000000004"/>
    <row r="13911" x14ac:dyDescent="0.55000000000000004"/>
    <row r="13912" x14ac:dyDescent="0.55000000000000004"/>
    <row r="13913" x14ac:dyDescent="0.55000000000000004"/>
    <row r="13914" x14ac:dyDescent="0.55000000000000004"/>
    <row r="13915" x14ac:dyDescent="0.55000000000000004"/>
    <row r="13916" x14ac:dyDescent="0.55000000000000004"/>
    <row r="13917" x14ac:dyDescent="0.55000000000000004"/>
    <row r="13918" x14ac:dyDescent="0.55000000000000004"/>
    <row r="13919" x14ac:dyDescent="0.55000000000000004"/>
    <row r="13920" x14ac:dyDescent="0.55000000000000004"/>
    <row r="13921" x14ac:dyDescent="0.55000000000000004"/>
    <row r="13922" x14ac:dyDescent="0.55000000000000004"/>
    <row r="13923" x14ac:dyDescent="0.55000000000000004"/>
    <row r="13924" x14ac:dyDescent="0.55000000000000004"/>
    <row r="13925" x14ac:dyDescent="0.55000000000000004"/>
    <row r="13926" x14ac:dyDescent="0.55000000000000004"/>
    <row r="13927" x14ac:dyDescent="0.55000000000000004"/>
    <row r="13928" x14ac:dyDescent="0.55000000000000004"/>
    <row r="13929" x14ac:dyDescent="0.55000000000000004"/>
    <row r="13930" x14ac:dyDescent="0.55000000000000004"/>
    <row r="13931" x14ac:dyDescent="0.55000000000000004"/>
    <row r="13932" x14ac:dyDescent="0.55000000000000004"/>
    <row r="13933" x14ac:dyDescent="0.55000000000000004"/>
    <row r="13934" x14ac:dyDescent="0.55000000000000004"/>
    <row r="13935" x14ac:dyDescent="0.55000000000000004"/>
    <row r="13936" x14ac:dyDescent="0.55000000000000004"/>
    <row r="13937" x14ac:dyDescent="0.55000000000000004"/>
    <row r="13938" x14ac:dyDescent="0.55000000000000004"/>
    <row r="13939" x14ac:dyDescent="0.55000000000000004"/>
    <row r="13940" x14ac:dyDescent="0.55000000000000004"/>
    <row r="13941" x14ac:dyDescent="0.55000000000000004"/>
    <row r="13942" x14ac:dyDescent="0.55000000000000004"/>
    <row r="13943" x14ac:dyDescent="0.55000000000000004"/>
    <row r="13944" x14ac:dyDescent="0.55000000000000004"/>
    <row r="13945" x14ac:dyDescent="0.55000000000000004"/>
    <row r="13946" x14ac:dyDescent="0.55000000000000004"/>
    <row r="13947" x14ac:dyDescent="0.55000000000000004"/>
    <row r="13948" x14ac:dyDescent="0.55000000000000004"/>
    <row r="13949" x14ac:dyDescent="0.55000000000000004"/>
    <row r="13950" x14ac:dyDescent="0.55000000000000004"/>
    <row r="13951" x14ac:dyDescent="0.55000000000000004"/>
    <row r="13952" x14ac:dyDescent="0.55000000000000004"/>
    <row r="13953" x14ac:dyDescent="0.55000000000000004"/>
    <row r="13954" x14ac:dyDescent="0.55000000000000004"/>
    <row r="13955" x14ac:dyDescent="0.55000000000000004"/>
    <row r="13956" x14ac:dyDescent="0.55000000000000004"/>
    <row r="13957" x14ac:dyDescent="0.55000000000000004"/>
    <row r="13958" x14ac:dyDescent="0.55000000000000004"/>
    <row r="13959" x14ac:dyDescent="0.55000000000000004"/>
    <row r="13960" x14ac:dyDescent="0.55000000000000004"/>
    <row r="13961" x14ac:dyDescent="0.55000000000000004"/>
    <row r="13962" x14ac:dyDescent="0.55000000000000004"/>
    <row r="13963" x14ac:dyDescent="0.55000000000000004"/>
    <row r="13964" x14ac:dyDescent="0.55000000000000004"/>
    <row r="13965" x14ac:dyDescent="0.55000000000000004"/>
    <row r="13966" x14ac:dyDescent="0.55000000000000004"/>
    <row r="13967" x14ac:dyDescent="0.55000000000000004"/>
    <row r="13968" x14ac:dyDescent="0.55000000000000004"/>
    <row r="13969" x14ac:dyDescent="0.55000000000000004"/>
    <row r="13970" x14ac:dyDescent="0.55000000000000004"/>
    <row r="13971" x14ac:dyDescent="0.55000000000000004"/>
    <row r="13972" x14ac:dyDescent="0.55000000000000004"/>
    <row r="13973" x14ac:dyDescent="0.55000000000000004"/>
    <row r="13974" x14ac:dyDescent="0.55000000000000004"/>
    <row r="13975" x14ac:dyDescent="0.55000000000000004"/>
    <row r="13976" x14ac:dyDescent="0.55000000000000004"/>
    <row r="13977" x14ac:dyDescent="0.55000000000000004"/>
    <row r="13978" x14ac:dyDescent="0.55000000000000004"/>
    <row r="13979" x14ac:dyDescent="0.55000000000000004"/>
    <row r="13980" x14ac:dyDescent="0.55000000000000004"/>
    <row r="13981" x14ac:dyDescent="0.55000000000000004"/>
    <row r="13982" x14ac:dyDescent="0.55000000000000004"/>
    <row r="13983" x14ac:dyDescent="0.55000000000000004"/>
    <row r="13984" x14ac:dyDescent="0.55000000000000004"/>
    <row r="13985" x14ac:dyDescent="0.55000000000000004"/>
    <row r="13986" x14ac:dyDescent="0.55000000000000004"/>
    <row r="13987" x14ac:dyDescent="0.55000000000000004"/>
    <row r="13988" x14ac:dyDescent="0.55000000000000004"/>
    <row r="13989" x14ac:dyDescent="0.55000000000000004"/>
    <row r="13990" x14ac:dyDescent="0.55000000000000004"/>
    <row r="13991" x14ac:dyDescent="0.55000000000000004"/>
    <row r="13992" x14ac:dyDescent="0.55000000000000004"/>
    <row r="13993" x14ac:dyDescent="0.55000000000000004"/>
    <row r="13994" x14ac:dyDescent="0.55000000000000004"/>
    <row r="13995" x14ac:dyDescent="0.55000000000000004"/>
    <row r="13996" x14ac:dyDescent="0.55000000000000004"/>
    <row r="13997" x14ac:dyDescent="0.55000000000000004"/>
    <row r="13998" x14ac:dyDescent="0.55000000000000004"/>
    <row r="13999" x14ac:dyDescent="0.55000000000000004"/>
    <row r="14000" x14ac:dyDescent="0.55000000000000004"/>
    <row r="14001" x14ac:dyDescent="0.55000000000000004"/>
    <row r="14002" x14ac:dyDescent="0.55000000000000004"/>
    <row r="14003" x14ac:dyDescent="0.55000000000000004"/>
    <row r="14004" x14ac:dyDescent="0.55000000000000004"/>
    <row r="14005" x14ac:dyDescent="0.55000000000000004"/>
    <row r="14006" x14ac:dyDescent="0.55000000000000004"/>
    <row r="14007" x14ac:dyDescent="0.55000000000000004"/>
    <row r="14008" x14ac:dyDescent="0.55000000000000004"/>
    <row r="14009" x14ac:dyDescent="0.55000000000000004"/>
    <row r="14010" x14ac:dyDescent="0.55000000000000004"/>
    <row r="14011" x14ac:dyDescent="0.55000000000000004"/>
    <row r="14012" x14ac:dyDescent="0.55000000000000004"/>
    <row r="14013" x14ac:dyDescent="0.55000000000000004"/>
    <row r="14014" x14ac:dyDescent="0.55000000000000004"/>
    <row r="14015" x14ac:dyDescent="0.55000000000000004"/>
    <row r="14016" x14ac:dyDescent="0.55000000000000004"/>
    <row r="14017" x14ac:dyDescent="0.55000000000000004"/>
    <row r="14018" x14ac:dyDescent="0.55000000000000004"/>
    <row r="14019" x14ac:dyDescent="0.55000000000000004"/>
    <row r="14020" x14ac:dyDescent="0.55000000000000004"/>
    <row r="14021" x14ac:dyDescent="0.55000000000000004"/>
    <row r="14022" x14ac:dyDescent="0.55000000000000004"/>
    <row r="14023" x14ac:dyDescent="0.55000000000000004"/>
    <row r="14024" x14ac:dyDescent="0.55000000000000004"/>
    <row r="14025" x14ac:dyDescent="0.55000000000000004"/>
    <row r="14026" x14ac:dyDescent="0.55000000000000004"/>
    <row r="14027" x14ac:dyDescent="0.55000000000000004"/>
    <row r="14028" x14ac:dyDescent="0.55000000000000004"/>
    <row r="14029" x14ac:dyDescent="0.55000000000000004"/>
    <row r="14030" x14ac:dyDescent="0.55000000000000004"/>
    <row r="14031" x14ac:dyDescent="0.55000000000000004"/>
    <row r="14032" x14ac:dyDescent="0.55000000000000004"/>
    <row r="14033" x14ac:dyDescent="0.55000000000000004"/>
    <row r="14034" x14ac:dyDescent="0.55000000000000004"/>
    <row r="14035" x14ac:dyDescent="0.55000000000000004"/>
    <row r="14036" x14ac:dyDescent="0.55000000000000004"/>
    <row r="14037" x14ac:dyDescent="0.55000000000000004"/>
    <row r="14038" x14ac:dyDescent="0.55000000000000004"/>
    <row r="14039" x14ac:dyDescent="0.55000000000000004"/>
    <row r="14040" x14ac:dyDescent="0.55000000000000004"/>
    <row r="14041" x14ac:dyDescent="0.55000000000000004"/>
    <row r="14042" x14ac:dyDescent="0.55000000000000004"/>
    <row r="14043" x14ac:dyDescent="0.55000000000000004"/>
    <row r="14044" x14ac:dyDescent="0.55000000000000004"/>
    <row r="14045" x14ac:dyDescent="0.55000000000000004"/>
    <row r="14046" x14ac:dyDescent="0.55000000000000004"/>
    <row r="14047" x14ac:dyDescent="0.55000000000000004"/>
    <row r="14048" x14ac:dyDescent="0.55000000000000004"/>
    <row r="14049" x14ac:dyDescent="0.55000000000000004"/>
    <row r="14050" x14ac:dyDescent="0.55000000000000004"/>
    <row r="14051" x14ac:dyDescent="0.55000000000000004"/>
    <row r="14052" x14ac:dyDescent="0.55000000000000004"/>
    <row r="14053" x14ac:dyDescent="0.55000000000000004"/>
    <row r="14054" x14ac:dyDescent="0.55000000000000004"/>
    <row r="14055" x14ac:dyDescent="0.55000000000000004"/>
    <row r="14056" x14ac:dyDescent="0.55000000000000004"/>
    <row r="14057" x14ac:dyDescent="0.55000000000000004"/>
    <row r="14058" x14ac:dyDescent="0.55000000000000004"/>
    <row r="14059" x14ac:dyDescent="0.55000000000000004"/>
    <row r="14060" x14ac:dyDescent="0.55000000000000004"/>
    <row r="14061" x14ac:dyDescent="0.55000000000000004"/>
    <row r="14062" x14ac:dyDescent="0.55000000000000004"/>
    <row r="14063" x14ac:dyDescent="0.55000000000000004"/>
    <row r="14064" x14ac:dyDescent="0.55000000000000004"/>
    <row r="14065" x14ac:dyDescent="0.55000000000000004"/>
    <row r="14066" x14ac:dyDescent="0.55000000000000004"/>
    <row r="14067" x14ac:dyDescent="0.55000000000000004"/>
    <row r="14068" x14ac:dyDescent="0.55000000000000004"/>
    <row r="14069" x14ac:dyDescent="0.55000000000000004"/>
    <row r="14070" x14ac:dyDescent="0.55000000000000004"/>
    <row r="14071" x14ac:dyDescent="0.55000000000000004"/>
    <row r="14072" x14ac:dyDescent="0.55000000000000004"/>
    <row r="14073" x14ac:dyDescent="0.55000000000000004"/>
    <row r="14074" x14ac:dyDescent="0.55000000000000004"/>
    <row r="14075" x14ac:dyDescent="0.55000000000000004"/>
    <row r="14076" x14ac:dyDescent="0.55000000000000004"/>
    <row r="14077" x14ac:dyDescent="0.55000000000000004"/>
    <row r="14078" x14ac:dyDescent="0.55000000000000004"/>
    <row r="14079" x14ac:dyDescent="0.55000000000000004"/>
    <row r="14080" x14ac:dyDescent="0.55000000000000004"/>
    <row r="14081" x14ac:dyDescent="0.55000000000000004"/>
    <row r="14082" x14ac:dyDescent="0.55000000000000004"/>
    <row r="14083" x14ac:dyDescent="0.55000000000000004"/>
    <row r="14084" x14ac:dyDescent="0.55000000000000004"/>
    <row r="14085" x14ac:dyDescent="0.55000000000000004"/>
    <row r="14086" x14ac:dyDescent="0.55000000000000004"/>
    <row r="14087" x14ac:dyDescent="0.55000000000000004"/>
    <row r="14088" x14ac:dyDescent="0.55000000000000004"/>
    <row r="14089" x14ac:dyDescent="0.55000000000000004"/>
    <row r="14090" x14ac:dyDescent="0.55000000000000004"/>
    <row r="14091" x14ac:dyDescent="0.55000000000000004"/>
    <row r="14092" x14ac:dyDescent="0.55000000000000004"/>
    <row r="14093" x14ac:dyDescent="0.55000000000000004"/>
    <row r="14094" x14ac:dyDescent="0.55000000000000004"/>
    <row r="14095" x14ac:dyDescent="0.55000000000000004"/>
    <row r="14096" x14ac:dyDescent="0.55000000000000004"/>
    <row r="14097" x14ac:dyDescent="0.55000000000000004"/>
    <row r="14098" x14ac:dyDescent="0.55000000000000004"/>
    <row r="14099" x14ac:dyDescent="0.55000000000000004"/>
    <row r="14100" x14ac:dyDescent="0.55000000000000004"/>
    <row r="14101" x14ac:dyDescent="0.55000000000000004"/>
    <row r="14102" x14ac:dyDescent="0.55000000000000004"/>
    <row r="14103" x14ac:dyDescent="0.55000000000000004"/>
    <row r="14104" x14ac:dyDescent="0.55000000000000004"/>
    <row r="14105" x14ac:dyDescent="0.55000000000000004"/>
    <row r="14106" x14ac:dyDescent="0.55000000000000004"/>
    <row r="14107" x14ac:dyDescent="0.55000000000000004"/>
    <row r="14108" x14ac:dyDescent="0.55000000000000004"/>
    <row r="14109" x14ac:dyDescent="0.55000000000000004"/>
    <row r="14110" x14ac:dyDescent="0.55000000000000004"/>
    <row r="14111" x14ac:dyDescent="0.55000000000000004"/>
    <row r="14112" x14ac:dyDescent="0.55000000000000004"/>
    <row r="14113" x14ac:dyDescent="0.55000000000000004"/>
    <row r="14114" x14ac:dyDescent="0.55000000000000004"/>
    <row r="14115" x14ac:dyDescent="0.55000000000000004"/>
    <row r="14116" x14ac:dyDescent="0.55000000000000004"/>
    <row r="14117" x14ac:dyDescent="0.55000000000000004"/>
    <row r="14118" x14ac:dyDescent="0.55000000000000004"/>
    <row r="14119" x14ac:dyDescent="0.55000000000000004"/>
    <row r="14120" x14ac:dyDescent="0.55000000000000004"/>
    <row r="14121" x14ac:dyDescent="0.55000000000000004"/>
    <row r="14122" x14ac:dyDescent="0.55000000000000004"/>
    <row r="14123" x14ac:dyDescent="0.55000000000000004"/>
    <row r="14124" x14ac:dyDescent="0.55000000000000004"/>
    <row r="14125" x14ac:dyDescent="0.55000000000000004"/>
    <row r="14126" x14ac:dyDescent="0.55000000000000004"/>
    <row r="14127" x14ac:dyDescent="0.55000000000000004"/>
    <row r="14128" x14ac:dyDescent="0.55000000000000004"/>
    <row r="14129" x14ac:dyDescent="0.55000000000000004"/>
    <row r="14130" x14ac:dyDescent="0.55000000000000004"/>
    <row r="14131" x14ac:dyDescent="0.55000000000000004"/>
    <row r="14132" x14ac:dyDescent="0.55000000000000004"/>
    <row r="14133" x14ac:dyDescent="0.55000000000000004"/>
    <row r="14134" x14ac:dyDescent="0.55000000000000004"/>
    <row r="14135" x14ac:dyDescent="0.55000000000000004"/>
    <row r="14136" x14ac:dyDescent="0.55000000000000004"/>
    <row r="14137" x14ac:dyDescent="0.55000000000000004"/>
    <row r="14138" x14ac:dyDescent="0.55000000000000004"/>
    <row r="14139" x14ac:dyDescent="0.55000000000000004"/>
    <row r="14140" x14ac:dyDescent="0.55000000000000004"/>
    <row r="14141" x14ac:dyDescent="0.55000000000000004"/>
    <row r="14142" x14ac:dyDescent="0.55000000000000004"/>
    <row r="14143" x14ac:dyDescent="0.55000000000000004"/>
    <row r="14144" x14ac:dyDescent="0.55000000000000004"/>
    <row r="14145" x14ac:dyDescent="0.55000000000000004"/>
    <row r="14146" x14ac:dyDescent="0.55000000000000004"/>
    <row r="14147" x14ac:dyDescent="0.55000000000000004"/>
    <row r="14148" x14ac:dyDescent="0.55000000000000004"/>
    <row r="14149" x14ac:dyDescent="0.55000000000000004"/>
    <row r="14150" x14ac:dyDescent="0.55000000000000004"/>
    <row r="14151" x14ac:dyDescent="0.55000000000000004"/>
    <row r="14152" x14ac:dyDescent="0.55000000000000004"/>
    <row r="14153" x14ac:dyDescent="0.55000000000000004"/>
    <row r="14154" x14ac:dyDescent="0.55000000000000004"/>
    <row r="14155" x14ac:dyDescent="0.55000000000000004"/>
    <row r="14156" x14ac:dyDescent="0.55000000000000004"/>
    <row r="14157" x14ac:dyDescent="0.55000000000000004"/>
    <row r="14158" x14ac:dyDescent="0.55000000000000004"/>
    <row r="14159" x14ac:dyDescent="0.55000000000000004"/>
    <row r="14160" x14ac:dyDescent="0.55000000000000004"/>
    <row r="14161" x14ac:dyDescent="0.55000000000000004"/>
    <row r="14162" x14ac:dyDescent="0.55000000000000004"/>
    <row r="14163" x14ac:dyDescent="0.55000000000000004"/>
    <row r="14164" x14ac:dyDescent="0.55000000000000004"/>
    <row r="14165" x14ac:dyDescent="0.55000000000000004"/>
    <row r="14166" x14ac:dyDescent="0.55000000000000004"/>
    <row r="14167" x14ac:dyDescent="0.55000000000000004"/>
    <row r="14168" x14ac:dyDescent="0.55000000000000004"/>
    <row r="14169" x14ac:dyDescent="0.55000000000000004"/>
    <row r="14170" x14ac:dyDescent="0.55000000000000004"/>
    <row r="14171" x14ac:dyDescent="0.55000000000000004"/>
    <row r="14172" x14ac:dyDescent="0.55000000000000004"/>
    <row r="14173" x14ac:dyDescent="0.55000000000000004"/>
    <row r="14174" x14ac:dyDescent="0.55000000000000004"/>
    <row r="14175" x14ac:dyDescent="0.55000000000000004"/>
    <row r="14176" x14ac:dyDescent="0.55000000000000004"/>
    <row r="14177" x14ac:dyDescent="0.55000000000000004"/>
    <row r="14178" x14ac:dyDescent="0.55000000000000004"/>
    <row r="14179" x14ac:dyDescent="0.55000000000000004"/>
    <row r="14180" x14ac:dyDescent="0.55000000000000004"/>
    <row r="14181" x14ac:dyDescent="0.55000000000000004"/>
    <row r="14182" x14ac:dyDescent="0.55000000000000004"/>
    <row r="14183" x14ac:dyDescent="0.55000000000000004"/>
    <row r="14184" x14ac:dyDescent="0.55000000000000004"/>
    <row r="14185" x14ac:dyDescent="0.55000000000000004"/>
    <row r="14186" x14ac:dyDescent="0.55000000000000004"/>
    <row r="14187" x14ac:dyDescent="0.55000000000000004"/>
    <row r="14188" x14ac:dyDescent="0.55000000000000004"/>
    <row r="14189" x14ac:dyDescent="0.55000000000000004"/>
    <row r="14190" x14ac:dyDescent="0.55000000000000004"/>
    <row r="14191" x14ac:dyDescent="0.55000000000000004"/>
    <row r="14192" x14ac:dyDescent="0.55000000000000004"/>
    <row r="14193" x14ac:dyDescent="0.55000000000000004"/>
    <row r="14194" x14ac:dyDescent="0.55000000000000004"/>
    <row r="14195" x14ac:dyDescent="0.55000000000000004"/>
    <row r="14196" x14ac:dyDescent="0.55000000000000004"/>
    <row r="14197" x14ac:dyDescent="0.55000000000000004"/>
    <row r="14198" x14ac:dyDescent="0.55000000000000004"/>
    <row r="14199" x14ac:dyDescent="0.55000000000000004"/>
    <row r="14200" x14ac:dyDescent="0.55000000000000004"/>
    <row r="14201" x14ac:dyDescent="0.55000000000000004"/>
    <row r="14202" x14ac:dyDescent="0.55000000000000004"/>
    <row r="14203" x14ac:dyDescent="0.55000000000000004"/>
    <row r="14204" x14ac:dyDescent="0.55000000000000004"/>
    <row r="14205" x14ac:dyDescent="0.55000000000000004"/>
    <row r="14206" x14ac:dyDescent="0.55000000000000004"/>
    <row r="14207" x14ac:dyDescent="0.55000000000000004"/>
    <row r="14208" x14ac:dyDescent="0.55000000000000004"/>
    <row r="14209" x14ac:dyDescent="0.55000000000000004"/>
    <row r="14210" x14ac:dyDescent="0.55000000000000004"/>
    <row r="14211" x14ac:dyDescent="0.55000000000000004"/>
    <row r="14212" x14ac:dyDescent="0.55000000000000004"/>
    <row r="14213" x14ac:dyDescent="0.55000000000000004"/>
    <row r="14214" x14ac:dyDescent="0.55000000000000004"/>
    <row r="14215" x14ac:dyDescent="0.55000000000000004"/>
    <row r="14216" x14ac:dyDescent="0.55000000000000004"/>
    <row r="14217" x14ac:dyDescent="0.55000000000000004"/>
    <row r="14218" x14ac:dyDescent="0.55000000000000004"/>
    <row r="14219" x14ac:dyDescent="0.55000000000000004"/>
    <row r="14220" x14ac:dyDescent="0.55000000000000004"/>
    <row r="14221" x14ac:dyDescent="0.55000000000000004"/>
    <row r="14222" x14ac:dyDescent="0.55000000000000004"/>
    <row r="14223" x14ac:dyDescent="0.55000000000000004"/>
    <row r="14224" x14ac:dyDescent="0.55000000000000004"/>
    <row r="14225" x14ac:dyDescent="0.55000000000000004"/>
    <row r="14226" x14ac:dyDescent="0.55000000000000004"/>
    <row r="14227" x14ac:dyDescent="0.55000000000000004"/>
    <row r="14228" x14ac:dyDescent="0.55000000000000004"/>
    <row r="14229" x14ac:dyDescent="0.55000000000000004"/>
    <row r="14230" x14ac:dyDescent="0.55000000000000004"/>
    <row r="14231" x14ac:dyDescent="0.55000000000000004"/>
    <row r="14232" x14ac:dyDescent="0.55000000000000004"/>
    <row r="14233" x14ac:dyDescent="0.55000000000000004"/>
    <row r="14234" x14ac:dyDescent="0.55000000000000004"/>
    <row r="14235" x14ac:dyDescent="0.55000000000000004"/>
    <row r="14236" x14ac:dyDescent="0.55000000000000004"/>
    <row r="14237" x14ac:dyDescent="0.55000000000000004"/>
    <row r="14238" x14ac:dyDescent="0.55000000000000004"/>
    <row r="14239" x14ac:dyDescent="0.55000000000000004"/>
    <row r="14240" x14ac:dyDescent="0.55000000000000004"/>
    <row r="14241" x14ac:dyDescent="0.55000000000000004"/>
    <row r="14242" x14ac:dyDescent="0.55000000000000004"/>
    <row r="14243" x14ac:dyDescent="0.55000000000000004"/>
    <row r="14244" x14ac:dyDescent="0.55000000000000004"/>
    <row r="14245" x14ac:dyDescent="0.55000000000000004"/>
    <row r="14246" x14ac:dyDescent="0.55000000000000004"/>
    <row r="14247" x14ac:dyDescent="0.55000000000000004"/>
    <row r="14248" x14ac:dyDescent="0.55000000000000004"/>
    <row r="14249" x14ac:dyDescent="0.55000000000000004"/>
    <row r="14250" x14ac:dyDescent="0.55000000000000004"/>
    <row r="14251" x14ac:dyDescent="0.55000000000000004"/>
    <row r="14252" x14ac:dyDescent="0.55000000000000004"/>
    <row r="14253" x14ac:dyDescent="0.55000000000000004"/>
    <row r="14254" x14ac:dyDescent="0.55000000000000004"/>
    <row r="14255" x14ac:dyDescent="0.55000000000000004"/>
    <row r="14256" x14ac:dyDescent="0.55000000000000004"/>
    <row r="14257" x14ac:dyDescent="0.55000000000000004"/>
    <row r="14258" x14ac:dyDescent="0.55000000000000004"/>
    <row r="14259" x14ac:dyDescent="0.55000000000000004"/>
    <row r="14260" x14ac:dyDescent="0.55000000000000004"/>
    <row r="14261" x14ac:dyDescent="0.55000000000000004"/>
    <row r="14262" x14ac:dyDescent="0.55000000000000004"/>
    <row r="14263" x14ac:dyDescent="0.55000000000000004"/>
    <row r="14264" x14ac:dyDescent="0.55000000000000004"/>
    <row r="14265" x14ac:dyDescent="0.55000000000000004"/>
    <row r="14266" x14ac:dyDescent="0.55000000000000004"/>
    <row r="14267" x14ac:dyDescent="0.55000000000000004"/>
    <row r="14268" x14ac:dyDescent="0.55000000000000004"/>
    <row r="14269" x14ac:dyDescent="0.55000000000000004"/>
    <row r="14270" x14ac:dyDescent="0.55000000000000004"/>
    <row r="14271" x14ac:dyDescent="0.55000000000000004"/>
    <row r="14272" x14ac:dyDescent="0.55000000000000004"/>
    <row r="14273" x14ac:dyDescent="0.55000000000000004"/>
    <row r="14274" x14ac:dyDescent="0.55000000000000004"/>
    <row r="14275" x14ac:dyDescent="0.55000000000000004"/>
    <row r="14276" x14ac:dyDescent="0.55000000000000004"/>
    <row r="14277" x14ac:dyDescent="0.55000000000000004"/>
    <row r="14278" x14ac:dyDescent="0.55000000000000004"/>
    <row r="14279" x14ac:dyDescent="0.55000000000000004"/>
    <row r="14280" x14ac:dyDescent="0.55000000000000004"/>
    <row r="14281" x14ac:dyDescent="0.55000000000000004"/>
    <row r="14282" x14ac:dyDescent="0.55000000000000004"/>
    <row r="14283" x14ac:dyDescent="0.55000000000000004"/>
    <row r="14284" x14ac:dyDescent="0.55000000000000004"/>
    <row r="14285" x14ac:dyDescent="0.55000000000000004"/>
    <row r="14286" x14ac:dyDescent="0.55000000000000004"/>
    <row r="14287" x14ac:dyDescent="0.55000000000000004"/>
    <row r="14288" x14ac:dyDescent="0.55000000000000004"/>
    <row r="14289" x14ac:dyDescent="0.55000000000000004"/>
    <row r="14290" x14ac:dyDescent="0.55000000000000004"/>
    <row r="14291" x14ac:dyDescent="0.55000000000000004"/>
    <row r="14292" x14ac:dyDescent="0.55000000000000004"/>
    <row r="14293" x14ac:dyDescent="0.55000000000000004"/>
    <row r="14294" x14ac:dyDescent="0.55000000000000004"/>
    <row r="14295" x14ac:dyDescent="0.55000000000000004"/>
    <row r="14296" x14ac:dyDescent="0.55000000000000004"/>
    <row r="14297" x14ac:dyDescent="0.55000000000000004"/>
    <row r="14298" x14ac:dyDescent="0.55000000000000004"/>
    <row r="14299" x14ac:dyDescent="0.55000000000000004"/>
    <row r="14300" x14ac:dyDescent="0.55000000000000004"/>
    <row r="14301" x14ac:dyDescent="0.55000000000000004"/>
    <row r="14302" x14ac:dyDescent="0.55000000000000004"/>
    <row r="14303" x14ac:dyDescent="0.55000000000000004"/>
    <row r="14304" x14ac:dyDescent="0.55000000000000004"/>
    <row r="14305" x14ac:dyDescent="0.55000000000000004"/>
    <row r="14306" x14ac:dyDescent="0.55000000000000004"/>
    <row r="14307" x14ac:dyDescent="0.55000000000000004"/>
    <row r="14308" x14ac:dyDescent="0.55000000000000004"/>
    <row r="14309" x14ac:dyDescent="0.55000000000000004"/>
    <row r="14310" x14ac:dyDescent="0.55000000000000004"/>
    <row r="14311" x14ac:dyDescent="0.55000000000000004"/>
    <row r="14312" x14ac:dyDescent="0.55000000000000004"/>
    <row r="14313" x14ac:dyDescent="0.55000000000000004"/>
    <row r="14314" x14ac:dyDescent="0.55000000000000004"/>
    <row r="14315" x14ac:dyDescent="0.55000000000000004"/>
    <row r="14316" x14ac:dyDescent="0.55000000000000004"/>
    <row r="14317" x14ac:dyDescent="0.55000000000000004"/>
    <row r="14318" x14ac:dyDescent="0.55000000000000004"/>
    <row r="14319" x14ac:dyDescent="0.55000000000000004"/>
    <row r="14320" x14ac:dyDescent="0.55000000000000004"/>
    <row r="14321" x14ac:dyDescent="0.55000000000000004"/>
    <row r="14322" x14ac:dyDescent="0.55000000000000004"/>
    <row r="14323" x14ac:dyDescent="0.55000000000000004"/>
    <row r="14324" x14ac:dyDescent="0.55000000000000004"/>
    <row r="14325" x14ac:dyDescent="0.55000000000000004"/>
    <row r="14326" x14ac:dyDescent="0.55000000000000004"/>
    <row r="14327" x14ac:dyDescent="0.55000000000000004"/>
    <row r="14328" x14ac:dyDescent="0.55000000000000004"/>
    <row r="14329" x14ac:dyDescent="0.55000000000000004"/>
    <row r="14330" x14ac:dyDescent="0.55000000000000004"/>
    <row r="14331" x14ac:dyDescent="0.55000000000000004"/>
    <row r="14332" x14ac:dyDescent="0.55000000000000004"/>
    <row r="14333" x14ac:dyDescent="0.55000000000000004"/>
    <row r="14334" x14ac:dyDescent="0.55000000000000004"/>
    <row r="14335" x14ac:dyDescent="0.55000000000000004"/>
    <row r="14336" x14ac:dyDescent="0.55000000000000004"/>
    <row r="14337" x14ac:dyDescent="0.55000000000000004"/>
    <row r="14338" x14ac:dyDescent="0.55000000000000004"/>
    <row r="14339" x14ac:dyDescent="0.55000000000000004"/>
    <row r="14340" x14ac:dyDescent="0.55000000000000004"/>
    <row r="14341" x14ac:dyDescent="0.55000000000000004"/>
    <row r="14342" x14ac:dyDescent="0.55000000000000004"/>
    <row r="14343" x14ac:dyDescent="0.55000000000000004"/>
    <row r="14344" x14ac:dyDescent="0.55000000000000004"/>
    <row r="14345" x14ac:dyDescent="0.55000000000000004"/>
    <row r="14346" x14ac:dyDescent="0.55000000000000004"/>
    <row r="14347" x14ac:dyDescent="0.55000000000000004"/>
    <row r="14348" x14ac:dyDescent="0.55000000000000004"/>
    <row r="14349" x14ac:dyDescent="0.55000000000000004"/>
    <row r="14350" x14ac:dyDescent="0.55000000000000004"/>
    <row r="14351" x14ac:dyDescent="0.55000000000000004"/>
    <row r="14352" x14ac:dyDescent="0.55000000000000004"/>
    <row r="14353" x14ac:dyDescent="0.55000000000000004"/>
    <row r="14354" x14ac:dyDescent="0.55000000000000004"/>
    <row r="14355" x14ac:dyDescent="0.55000000000000004"/>
    <row r="14356" x14ac:dyDescent="0.55000000000000004"/>
    <row r="14357" x14ac:dyDescent="0.55000000000000004"/>
    <row r="14358" x14ac:dyDescent="0.55000000000000004"/>
    <row r="14359" x14ac:dyDescent="0.55000000000000004"/>
    <row r="14360" x14ac:dyDescent="0.55000000000000004"/>
    <row r="14361" x14ac:dyDescent="0.55000000000000004"/>
    <row r="14362" x14ac:dyDescent="0.55000000000000004"/>
    <row r="14363" x14ac:dyDescent="0.55000000000000004"/>
    <row r="14364" x14ac:dyDescent="0.55000000000000004"/>
    <row r="14365" x14ac:dyDescent="0.55000000000000004"/>
    <row r="14366" x14ac:dyDescent="0.55000000000000004"/>
    <row r="14367" x14ac:dyDescent="0.55000000000000004"/>
    <row r="14368" x14ac:dyDescent="0.55000000000000004"/>
    <row r="14369" x14ac:dyDescent="0.55000000000000004"/>
    <row r="14370" x14ac:dyDescent="0.55000000000000004"/>
    <row r="14371" x14ac:dyDescent="0.55000000000000004"/>
    <row r="14372" x14ac:dyDescent="0.55000000000000004"/>
    <row r="14373" x14ac:dyDescent="0.55000000000000004"/>
    <row r="14374" x14ac:dyDescent="0.55000000000000004"/>
    <row r="14375" x14ac:dyDescent="0.55000000000000004"/>
    <row r="14376" x14ac:dyDescent="0.55000000000000004"/>
    <row r="14377" x14ac:dyDescent="0.55000000000000004"/>
    <row r="14378" x14ac:dyDescent="0.55000000000000004"/>
    <row r="14379" x14ac:dyDescent="0.55000000000000004"/>
    <row r="14380" x14ac:dyDescent="0.55000000000000004"/>
    <row r="14381" x14ac:dyDescent="0.55000000000000004"/>
    <row r="14382" x14ac:dyDescent="0.55000000000000004"/>
    <row r="14383" x14ac:dyDescent="0.55000000000000004"/>
    <row r="14384" x14ac:dyDescent="0.55000000000000004"/>
    <row r="14385" x14ac:dyDescent="0.55000000000000004"/>
    <row r="14386" x14ac:dyDescent="0.55000000000000004"/>
    <row r="14387" x14ac:dyDescent="0.55000000000000004"/>
    <row r="14388" x14ac:dyDescent="0.55000000000000004"/>
    <row r="14389" x14ac:dyDescent="0.55000000000000004"/>
    <row r="14390" x14ac:dyDescent="0.55000000000000004"/>
    <row r="14391" x14ac:dyDescent="0.55000000000000004"/>
    <row r="14392" x14ac:dyDescent="0.55000000000000004"/>
    <row r="14393" x14ac:dyDescent="0.55000000000000004"/>
    <row r="14394" x14ac:dyDescent="0.55000000000000004"/>
    <row r="14395" x14ac:dyDescent="0.55000000000000004"/>
    <row r="14396" x14ac:dyDescent="0.55000000000000004"/>
    <row r="14397" x14ac:dyDescent="0.55000000000000004"/>
    <row r="14398" x14ac:dyDescent="0.55000000000000004"/>
    <row r="14399" x14ac:dyDescent="0.55000000000000004"/>
    <row r="14400" x14ac:dyDescent="0.55000000000000004"/>
    <row r="14401" x14ac:dyDescent="0.55000000000000004"/>
    <row r="14402" x14ac:dyDescent="0.55000000000000004"/>
    <row r="14403" x14ac:dyDescent="0.55000000000000004"/>
    <row r="14404" x14ac:dyDescent="0.55000000000000004"/>
    <row r="14405" x14ac:dyDescent="0.55000000000000004"/>
    <row r="14406" x14ac:dyDescent="0.55000000000000004"/>
    <row r="14407" x14ac:dyDescent="0.55000000000000004"/>
    <row r="14408" x14ac:dyDescent="0.55000000000000004"/>
    <row r="14409" x14ac:dyDescent="0.55000000000000004"/>
    <row r="14410" x14ac:dyDescent="0.55000000000000004"/>
    <row r="14411" x14ac:dyDescent="0.55000000000000004"/>
    <row r="14412" x14ac:dyDescent="0.55000000000000004"/>
    <row r="14413" x14ac:dyDescent="0.55000000000000004"/>
    <row r="14414" x14ac:dyDescent="0.55000000000000004"/>
    <row r="14415" x14ac:dyDescent="0.55000000000000004"/>
    <row r="14416" x14ac:dyDescent="0.55000000000000004"/>
    <row r="14417" x14ac:dyDescent="0.55000000000000004"/>
    <row r="14418" x14ac:dyDescent="0.55000000000000004"/>
    <row r="14419" x14ac:dyDescent="0.55000000000000004"/>
    <row r="14420" x14ac:dyDescent="0.55000000000000004"/>
    <row r="14421" x14ac:dyDescent="0.55000000000000004"/>
    <row r="14422" x14ac:dyDescent="0.55000000000000004"/>
    <row r="14423" x14ac:dyDescent="0.55000000000000004"/>
    <row r="14424" x14ac:dyDescent="0.55000000000000004"/>
    <row r="14425" x14ac:dyDescent="0.55000000000000004"/>
    <row r="14426" x14ac:dyDescent="0.55000000000000004"/>
    <row r="14427" x14ac:dyDescent="0.55000000000000004"/>
    <row r="14428" x14ac:dyDescent="0.55000000000000004"/>
    <row r="14429" x14ac:dyDescent="0.55000000000000004"/>
    <row r="14430" x14ac:dyDescent="0.55000000000000004"/>
    <row r="14431" x14ac:dyDescent="0.55000000000000004"/>
    <row r="14432" x14ac:dyDescent="0.55000000000000004"/>
    <row r="14433" x14ac:dyDescent="0.55000000000000004"/>
    <row r="14434" x14ac:dyDescent="0.55000000000000004"/>
    <row r="14435" x14ac:dyDescent="0.55000000000000004"/>
    <row r="14436" x14ac:dyDescent="0.55000000000000004"/>
    <row r="14437" x14ac:dyDescent="0.55000000000000004"/>
    <row r="14438" x14ac:dyDescent="0.55000000000000004"/>
    <row r="14439" x14ac:dyDescent="0.55000000000000004"/>
    <row r="14440" x14ac:dyDescent="0.55000000000000004"/>
    <row r="14441" x14ac:dyDescent="0.55000000000000004"/>
    <row r="14442" x14ac:dyDescent="0.55000000000000004"/>
    <row r="14443" x14ac:dyDescent="0.55000000000000004"/>
    <row r="14444" x14ac:dyDescent="0.55000000000000004"/>
    <row r="14445" x14ac:dyDescent="0.55000000000000004"/>
    <row r="14446" x14ac:dyDescent="0.55000000000000004"/>
    <row r="14447" x14ac:dyDescent="0.55000000000000004"/>
    <row r="14448" x14ac:dyDescent="0.55000000000000004"/>
    <row r="14449" x14ac:dyDescent="0.55000000000000004"/>
    <row r="14450" x14ac:dyDescent="0.55000000000000004"/>
    <row r="14451" x14ac:dyDescent="0.55000000000000004"/>
    <row r="14452" x14ac:dyDescent="0.55000000000000004"/>
    <row r="14453" x14ac:dyDescent="0.55000000000000004"/>
    <row r="14454" x14ac:dyDescent="0.55000000000000004"/>
    <row r="14455" x14ac:dyDescent="0.55000000000000004"/>
    <row r="14456" x14ac:dyDescent="0.55000000000000004"/>
    <row r="14457" x14ac:dyDescent="0.55000000000000004"/>
    <row r="14458" x14ac:dyDescent="0.55000000000000004"/>
    <row r="14459" x14ac:dyDescent="0.55000000000000004"/>
    <row r="14460" x14ac:dyDescent="0.55000000000000004"/>
    <row r="14461" x14ac:dyDescent="0.55000000000000004"/>
    <row r="14462" x14ac:dyDescent="0.55000000000000004"/>
    <row r="14463" x14ac:dyDescent="0.55000000000000004"/>
    <row r="14464" x14ac:dyDescent="0.55000000000000004"/>
    <row r="14465" x14ac:dyDescent="0.55000000000000004"/>
    <row r="14466" x14ac:dyDescent="0.55000000000000004"/>
    <row r="14467" x14ac:dyDescent="0.55000000000000004"/>
    <row r="14468" x14ac:dyDescent="0.55000000000000004"/>
    <row r="14469" x14ac:dyDescent="0.55000000000000004"/>
    <row r="14470" x14ac:dyDescent="0.55000000000000004"/>
    <row r="14471" x14ac:dyDescent="0.55000000000000004"/>
    <row r="14472" x14ac:dyDescent="0.55000000000000004"/>
    <row r="14473" x14ac:dyDescent="0.55000000000000004"/>
    <row r="14474" x14ac:dyDescent="0.55000000000000004"/>
    <row r="14475" x14ac:dyDescent="0.55000000000000004"/>
    <row r="14476" x14ac:dyDescent="0.55000000000000004"/>
    <row r="14477" x14ac:dyDescent="0.55000000000000004"/>
    <row r="14478" x14ac:dyDescent="0.55000000000000004"/>
    <row r="14479" x14ac:dyDescent="0.55000000000000004"/>
    <row r="14480" x14ac:dyDescent="0.55000000000000004"/>
    <row r="14481" x14ac:dyDescent="0.55000000000000004"/>
    <row r="14482" x14ac:dyDescent="0.55000000000000004"/>
    <row r="14483" x14ac:dyDescent="0.55000000000000004"/>
    <row r="14484" x14ac:dyDescent="0.55000000000000004"/>
    <row r="14485" x14ac:dyDescent="0.55000000000000004"/>
    <row r="14486" x14ac:dyDescent="0.55000000000000004"/>
    <row r="14487" x14ac:dyDescent="0.55000000000000004"/>
    <row r="14488" x14ac:dyDescent="0.55000000000000004"/>
    <row r="14489" x14ac:dyDescent="0.55000000000000004"/>
    <row r="14490" x14ac:dyDescent="0.55000000000000004"/>
    <row r="14491" x14ac:dyDescent="0.55000000000000004"/>
    <row r="14492" x14ac:dyDescent="0.55000000000000004"/>
    <row r="14493" x14ac:dyDescent="0.55000000000000004"/>
    <row r="14494" x14ac:dyDescent="0.55000000000000004"/>
    <row r="14495" x14ac:dyDescent="0.55000000000000004"/>
    <row r="14496" x14ac:dyDescent="0.55000000000000004"/>
    <row r="14497" x14ac:dyDescent="0.55000000000000004"/>
    <row r="14498" x14ac:dyDescent="0.55000000000000004"/>
    <row r="14499" x14ac:dyDescent="0.55000000000000004"/>
    <row r="14500" x14ac:dyDescent="0.55000000000000004"/>
    <row r="14501" x14ac:dyDescent="0.55000000000000004"/>
    <row r="14502" x14ac:dyDescent="0.55000000000000004"/>
    <row r="14503" x14ac:dyDescent="0.55000000000000004"/>
    <row r="14504" x14ac:dyDescent="0.55000000000000004"/>
    <row r="14505" x14ac:dyDescent="0.55000000000000004"/>
    <row r="14506" x14ac:dyDescent="0.55000000000000004"/>
    <row r="14507" x14ac:dyDescent="0.55000000000000004"/>
    <row r="14508" x14ac:dyDescent="0.55000000000000004"/>
    <row r="14509" x14ac:dyDescent="0.55000000000000004"/>
    <row r="14510" x14ac:dyDescent="0.55000000000000004"/>
    <row r="14511" x14ac:dyDescent="0.55000000000000004"/>
    <row r="14512" x14ac:dyDescent="0.55000000000000004"/>
    <row r="14513" x14ac:dyDescent="0.55000000000000004"/>
    <row r="14514" x14ac:dyDescent="0.55000000000000004"/>
    <row r="14515" x14ac:dyDescent="0.55000000000000004"/>
    <row r="14516" x14ac:dyDescent="0.55000000000000004"/>
    <row r="14517" x14ac:dyDescent="0.55000000000000004"/>
    <row r="14518" x14ac:dyDescent="0.55000000000000004"/>
    <row r="14519" x14ac:dyDescent="0.55000000000000004"/>
    <row r="14520" x14ac:dyDescent="0.55000000000000004"/>
    <row r="14521" x14ac:dyDescent="0.55000000000000004"/>
    <row r="14522" x14ac:dyDescent="0.55000000000000004"/>
    <row r="14523" x14ac:dyDescent="0.55000000000000004"/>
    <row r="14524" x14ac:dyDescent="0.55000000000000004"/>
    <row r="14525" x14ac:dyDescent="0.55000000000000004"/>
    <row r="14526" x14ac:dyDescent="0.55000000000000004"/>
    <row r="14527" x14ac:dyDescent="0.55000000000000004"/>
    <row r="14528" x14ac:dyDescent="0.55000000000000004"/>
    <row r="14529" x14ac:dyDescent="0.55000000000000004"/>
    <row r="14530" x14ac:dyDescent="0.55000000000000004"/>
    <row r="14531" x14ac:dyDescent="0.55000000000000004"/>
    <row r="14532" x14ac:dyDescent="0.55000000000000004"/>
    <row r="14533" x14ac:dyDescent="0.55000000000000004"/>
    <row r="14534" x14ac:dyDescent="0.55000000000000004"/>
    <row r="14535" x14ac:dyDescent="0.55000000000000004"/>
    <row r="14536" x14ac:dyDescent="0.55000000000000004"/>
    <row r="14537" x14ac:dyDescent="0.55000000000000004"/>
    <row r="14538" x14ac:dyDescent="0.55000000000000004"/>
    <row r="14539" x14ac:dyDescent="0.55000000000000004"/>
    <row r="14540" x14ac:dyDescent="0.55000000000000004"/>
    <row r="14541" x14ac:dyDescent="0.55000000000000004"/>
    <row r="14542" x14ac:dyDescent="0.55000000000000004"/>
    <row r="14543" x14ac:dyDescent="0.55000000000000004"/>
    <row r="14544" x14ac:dyDescent="0.55000000000000004"/>
    <row r="14545" x14ac:dyDescent="0.55000000000000004"/>
    <row r="14546" x14ac:dyDescent="0.55000000000000004"/>
    <row r="14547" x14ac:dyDescent="0.55000000000000004"/>
    <row r="14548" x14ac:dyDescent="0.55000000000000004"/>
    <row r="14549" x14ac:dyDescent="0.55000000000000004"/>
    <row r="14550" x14ac:dyDescent="0.55000000000000004"/>
    <row r="14551" x14ac:dyDescent="0.55000000000000004"/>
    <row r="14552" x14ac:dyDescent="0.55000000000000004"/>
    <row r="14553" x14ac:dyDescent="0.55000000000000004"/>
    <row r="14554" x14ac:dyDescent="0.55000000000000004"/>
    <row r="14555" x14ac:dyDescent="0.55000000000000004"/>
    <row r="14556" x14ac:dyDescent="0.55000000000000004"/>
    <row r="14557" x14ac:dyDescent="0.55000000000000004"/>
    <row r="14558" x14ac:dyDescent="0.55000000000000004"/>
    <row r="14559" x14ac:dyDescent="0.55000000000000004"/>
    <row r="14560" x14ac:dyDescent="0.55000000000000004"/>
    <row r="14561" x14ac:dyDescent="0.55000000000000004"/>
    <row r="14562" x14ac:dyDescent="0.55000000000000004"/>
    <row r="14563" x14ac:dyDescent="0.55000000000000004"/>
    <row r="14564" x14ac:dyDescent="0.55000000000000004"/>
    <row r="14565" x14ac:dyDescent="0.55000000000000004"/>
    <row r="14566" x14ac:dyDescent="0.55000000000000004"/>
    <row r="14567" x14ac:dyDescent="0.55000000000000004"/>
    <row r="14568" x14ac:dyDescent="0.55000000000000004"/>
    <row r="14569" x14ac:dyDescent="0.55000000000000004"/>
    <row r="14570" x14ac:dyDescent="0.55000000000000004"/>
    <row r="14571" x14ac:dyDescent="0.55000000000000004"/>
    <row r="14572" x14ac:dyDescent="0.55000000000000004"/>
    <row r="14573" x14ac:dyDescent="0.55000000000000004"/>
    <row r="14574" x14ac:dyDescent="0.55000000000000004"/>
    <row r="14575" x14ac:dyDescent="0.55000000000000004"/>
    <row r="14576" x14ac:dyDescent="0.55000000000000004"/>
    <row r="14577" x14ac:dyDescent="0.55000000000000004"/>
    <row r="14578" x14ac:dyDescent="0.55000000000000004"/>
    <row r="14579" x14ac:dyDescent="0.55000000000000004"/>
    <row r="14580" x14ac:dyDescent="0.55000000000000004"/>
    <row r="14581" x14ac:dyDescent="0.55000000000000004"/>
    <row r="14582" x14ac:dyDescent="0.55000000000000004"/>
    <row r="14583" x14ac:dyDescent="0.55000000000000004"/>
    <row r="14584" x14ac:dyDescent="0.55000000000000004"/>
    <row r="14585" x14ac:dyDescent="0.55000000000000004"/>
    <row r="14586" x14ac:dyDescent="0.55000000000000004"/>
    <row r="14587" x14ac:dyDescent="0.55000000000000004"/>
    <row r="14588" x14ac:dyDescent="0.55000000000000004"/>
    <row r="14589" x14ac:dyDescent="0.55000000000000004"/>
    <row r="14590" x14ac:dyDescent="0.55000000000000004"/>
    <row r="14591" x14ac:dyDescent="0.55000000000000004"/>
    <row r="14592" x14ac:dyDescent="0.55000000000000004"/>
    <row r="14593" x14ac:dyDescent="0.55000000000000004"/>
    <row r="14594" x14ac:dyDescent="0.55000000000000004"/>
    <row r="14595" x14ac:dyDescent="0.55000000000000004"/>
    <row r="14596" x14ac:dyDescent="0.55000000000000004"/>
    <row r="14597" x14ac:dyDescent="0.55000000000000004"/>
    <row r="14598" x14ac:dyDescent="0.55000000000000004"/>
    <row r="14599" x14ac:dyDescent="0.55000000000000004"/>
    <row r="14600" x14ac:dyDescent="0.55000000000000004"/>
    <row r="14601" x14ac:dyDescent="0.55000000000000004"/>
    <row r="14602" x14ac:dyDescent="0.55000000000000004"/>
    <row r="14603" x14ac:dyDescent="0.55000000000000004"/>
    <row r="14604" x14ac:dyDescent="0.55000000000000004"/>
    <row r="14605" x14ac:dyDescent="0.55000000000000004"/>
    <row r="14606" x14ac:dyDescent="0.55000000000000004"/>
    <row r="14607" x14ac:dyDescent="0.55000000000000004"/>
    <row r="14608" x14ac:dyDescent="0.55000000000000004"/>
    <row r="14609" x14ac:dyDescent="0.55000000000000004"/>
    <row r="14610" x14ac:dyDescent="0.55000000000000004"/>
    <row r="14611" x14ac:dyDescent="0.55000000000000004"/>
    <row r="14612" x14ac:dyDescent="0.55000000000000004"/>
    <row r="14613" x14ac:dyDescent="0.55000000000000004"/>
    <row r="14614" x14ac:dyDescent="0.55000000000000004"/>
    <row r="14615" x14ac:dyDescent="0.55000000000000004"/>
    <row r="14616" x14ac:dyDescent="0.55000000000000004"/>
    <row r="14617" x14ac:dyDescent="0.55000000000000004"/>
    <row r="14618" x14ac:dyDescent="0.55000000000000004"/>
    <row r="14619" x14ac:dyDescent="0.55000000000000004"/>
    <row r="14620" x14ac:dyDescent="0.55000000000000004"/>
    <row r="14621" x14ac:dyDescent="0.55000000000000004"/>
    <row r="14622" x14ac:dyDescent="0.55000000000000004"/>
    <row r="14623" x14ac:dyDescent="0.55000000000000004"/>
    <row r="14624" x14ac:dyDescent="0.55000000000000004"/>
    <row r="14625" x14ac:dyDescent="0.55000000000000004"/>
    <row r="14626" x14ac:dyDescent="0.55000000000000004"/>
    <row r="14627" x14ac:dyDescent="0.55000000000000004"/>
    <row r="14628" x14ac:dyDescent="0.55000000000000004"/>
    <row r="14629" x14ac:dyDescent="0.55000000000000004"/>
    <row r="14630" x14ac:dyDescent="0.55000000000000004"/>
    <row r="14631" x14ac:dyDescent="0.55000000000000004"/>
    <row r="14632" x14ac:dyDescent="0.55000000000000004"/>
    <row r="14633" x14ac:dyDescent="0.55000000000000004"/>
    <row r="14634" x14ac:dyDescent="0.55000000000000004"/>
    <row r="14635" x14ac:dyDescent="0.55000000000000004"/>
    <row r="14636" x14ac:dyDescent="0.55000000000000004"/>
    <row r="14637" x14ac:dyDescent="0.55000000000000004"/>
    <row r="14638" x14ac:dyDescent="0.55000000000000004"/>
    <row r="14639" x14ac:dyDescent="0.55000000000000004"/>
    <row r="14640" x14ac:dyDescent="0.55000000000000004"/>
    <row r="14641" x14ac:dyDescent="0.55000000000000004"/>
    <row r="14642" x14ac:dyDescent="0.55000000000000004"/>
    <row r="14643" x14ac:dyDescent="0.55000000000000004"/>
    <row r="14644" x14ac:dyDescent="0.55000000000000004"/>
    <row r="14645" x14ac:dyDescent="0.55000000000000004"/>
    <row r="14646" x14ac:dyDescent="0.55000000000000004"/>
    <row r="14647" x14ac:dyDescent="0.55000000000000004"/>
    <row r="14648" x14ac:dyDescent="0.55000000000000004"/>
    <row r="14649" x14ac:dyDescent="0.55000000000000004"/>
    <row r="14650" x14ac:dyDescent="0.55000000000000004"/>
    <row r="14651" x14ac:dyDescent="0.55000000000000004"/>
    <row r="14652" x14ac:dyDescent="0.55000000000000004"/>
    <row r="14653" x14ac:dyDescent="0.55000000000000004"/>
    <row r="14654" x14ac:dyDescent="0.55000000000000004"/>
    <row r="14655" x14ac:dyDescent="0.55000000000000004"/>
    <row r="14656" x14ac:dyDescent="0.55000000000000004"/>
    <row r="14657" x14ac:dyDescent="0.55000000000000004"/>
    <row r="14658" x14ac:dyDescent="0.55000000000000004"/>
    <row r="14659" x14ac:dyDescent="0.55000000000000004"/>
    <row r="14660" x14ac:dyDescent="0.55000000000000004"/>
    <row r="14661" x14ac:dyDescent="0.55000000000000004"/>
    <row r="14662" x14ac:dyDescent="0.55000000000000004"/>
    <row r="14663" x14ac:dyDescent="0.55000000000000004"/>
    <row r="14664" x14ac:dyDescent="0.55000000000000004"/>
    <row r="14665" x14ac:dyDescent="0.55000000000000004"/>
    <row r="14666" x14ac:dyDescent="0.55000000000000004"/>
    <row r="14667" x14ac:dyDescent="0.55000000000000004"/>
    <row r="14668" x14ac:dyDescent="0.55000000000000004"/>
    <row r="14669" x14ac:dyDescent="0.55000000000000004"/>
    <row r="14670" x14ac:dyDescent="0.55000000000000004"/>
    <row r="14671" x14ac:dyDescent="0.55000000000000004"/>
    <row r="14672" x14ac:dyDescent="0.55000000000000004"/>
    <row r="14673" x14ac:dyDescent="0.55000000000000004"/>
    <row r="14674" x14ac:dyDescent="0.55000000000000004"/>
    <row r="14675" x14ac:dyDescent="0.55000000000000004"/>
    <row r="14676" x14ac:dyDescent="0.55000000000000004"/>
    <row r="14677" x14ac:dyDescent="0.55000000000000004"/>
    <row r="14678" x14ac:dyDescent="0.55000000000000004"/>
    <row r="14679" x14ac:dyDescent="0.55000000000000004"/>
    <row r="14680" x14ac:dyDescent="0.55000000000000004"/>
    <row r="14681" x14ac:dyDescent="0.55000000000000004"/>
    <row r="14682" x14ac:dyDescent="0.55000000000000004"/>
    <row r="14683" x14ac:dyDescent="0.55000000000000004"/>
    <row r="14684" x14ac:dyDescent="0.55000000000000004"/>
    <row r="14685" x14ac:dyDescent="0.55000000000000004"/>
    <row r="14686" x14ac:dyDescent="0.55000000000000004"/>
    <row r="14687" x14ac:dyDescent="0.55000000000000004"/>
    <row r="14688" x14ac:dyDescent="0.55000000000000004"/>
    <row r="14689" x14ac:dyDescent="0.55000000000000004"/>
    <row r="14690" x14ac:dyDescent="0.55000000000000004"/>
    <row r="14691" x14ac:dyDescent="0.55000000000000004"/>
    <row r="14692" x14ac:dyDescent="0.55000000000000004"/>
    <row r="14693" x14ac:dyDescent="0.55000000000000004"/>
    <row r="14694" x14ac:dyDescent="0.55000000000000004"/>
    <row r="14695" x14ac:dyDescent="0.55000000000000004"/>
    <row r="14696" x14ac:dyDescent="0.55000000000000004"/>
    <row r="14697" x14ac:dyDescent="0.55000000000000004"/>
    <row r="14698" x14ac:dyDescent="0.55000000000000004"/>
    <row r="14699" x14ac:dyDescent="0.55000000000000004"/>
    <row r="14700" x14ac:dyDescent="0.55000000000000004"/>
    <row r="14701" x14ac:dyDescent="0.55000000000000004"/>
    <row r="14702" x14ac:dyDescent="0.55000000000000004"/>
    <row r="14703" x14ac:dyDescent="0.55000000000000004"/>
    <row r="14704" x14ac:dyDescent="0.55000000000000004"/>
    <row r="14705" x14ac:dyDescent="0.55000000000000004"/>
    <row r="14706" x14ac:dyDescent="0.55000000000000004"/>
    <row r="14707" x14ac:dyDescent="0.55000000000000004"/>
    <row r="14708" x14ac:dyDescent="0.55000000000000004"/>
    <row r="14709" x14ac:dyDescent="0.55000000000000004"/>
    <row r="14710" x14ac:dyDescent="0.55000000000000004"/>
    <row r="14711" x14ac:dyDescent="0.55000000000000004"/>
    <row r="14712" x14ac:dyDescent="0.55000000000000004"/>
    <row r="14713" x14ac:dyDescent="0.55000000000000004"/>
    <row r="14714" x14ac:dyDescent="0.55000000000000004"/>
    <row r="14715" x14ac:dyDescent="0.55000000000000004"/>
    <row r="14716" x14ac:dyDescent="0.55000000000000004"/>
    <row r="14717" x14ac:dyDescent="0.55000000000000004"/>
    <row r="14718" x14ac:dyDescent="0.55000000000000004"/>
    <row r="14719" x14ac:dyDescent="0.55000000000000004"/>
    <row r="14720" x14ac:dyDescent="0.55000000000000004"/>
    <row r="14721" x14ac:dyDescent="0.55000000000000004"/>
    <row r="14722" x14ac:dyDescent="0.55000000000000004"/>
    <row r="14723" x14ac:dyDescent="0.55000000000000004"/>
    <row r="14724" x14ac:dyDescent="0.55000000000000004"/>
    <row r="14725" x14ac:dyDescent="0.55000000000000004"/>
    <row r="14726" x14ac:dyDescent="0.55000000000000004"/>
    <row r="14727" x14ac:dyDescent="0.55000000000000004"/>
    <row r="14728" x14ac:dyDescent="0.55000000000000004"/>
    <row r="14729" x14ac:dyDescent="0.55000000000000004"/>
    <row r="14730" x14ac:dyDescent="0.55000000000000004"/>
    <row r="14731" x14ac:dyDescent="0.55000000000000004"/>
    <row r="14732" x14ac:dyDescent="0.55000000000000004"/>
    <row r="14733" x14ac:dyDescent="0.55000000000000004"/>
    <row r="14734" x14ac:dyDescent="0.55000000000000004"/>
    <row r="14735" x14ac:dyDescent="0.55000000000000004"/>
    <row r="14736" x14ac:dyDescent="0.55000000000000004"/>
    <row r="14737" x14ac:dyDescent="0.55000000000000004"/>
    <row r="14738" x14ac:dyDescent="0.55000000000000004"/>
    <row r="14739" x14ac:dyDescent="0.55000000000000004"/>
    <row r="14740" x14ac:dyDescent="0.55000000000000004"/>
    <row r="14741" x14ac:dyDescent="0.55000000000000004"/>
    <row r="14742" x14ac:dyDescent="0.55000000000000004"/>
    <row r="14743" x14ac:dyDescent="0.55000000000000004"/>
    <row r="14744" x14ac:dyDescent="0.55000000000000004"/>
    <row r="14745" x14ac:dyDescent="0.55000000000000004"/>
    <row r="14746" x14ac:dyDescent="0.55000000000000004"/>
    <row r="14747" x14ac:dyDescent="0.55000000000000004"/>
    <row r="14748" x14ac:dyDescent="0.55000000000000004"/>
    <row r="14749" x14ac:dyDescent="0.55000000000000004"/>
    <row r="14750" x14ac:dyDescent="0.55000000000000004"/>
    <row r="14751" x14ac:dyDescent="0.55000000000000004"/>
    <row r="14752" x14ac:dyDescent="0.55000000000000004"/>
    <row r="14753" x14ac:dyDescent="0.55000000000000004"/>
    <row r="14754" x14ac:dyDescent="0.55000000000000004"/>
    <row r="14755" x14ac:dyDescent="0.55000000000000004"/>
    <row r="14756" x14ac:dyDescent="0.55000000000000004"/>
    <row r="14757" x14ac:dyDescent="0.55000000000000004"/>
    <row r="14758" x14ac:dyDescent="0.55000000000000004"/>
    <row r="14759" x14ac:dyDescent="0.55000000000000004"/>
    <row r="14760" x14ac:dyDescent="0.55000000000000004"/>
    <row r="14761" x14ac:dyDescent="0.55000000000000004"/>
    <row r="14762" x14ac:dyDescent="0.55000000000000004"/>
    <row r="14763" x14ac:dyDescent="0.55000000000000004"/>
    <row r="14764" x14ac:dyDescent="0.55000000000000004"/>
    <row r="14765" x14ac:dyDescent="0.55000000000000004"/>
    <row r="14766" x14ac:dyDescent="0.55000000000000004"/>
    <row r="14767" x14ac:dyDescent="0.55000000000000004"/>
    <row r="14768" x14ac:dyDescent="0.55000000000000004"/>
    <row r="14769" x14ac:dyDescent="0.55000000000000004"/>
    <row r="14770" x14ac:dyDescent="0.55000000000000004"/>
    <row r="14771" x14ac:dyDescent="0.55000000000000004"/>
    <row r="14772" x14ac:dyDescent="0.55000000000000004"/>
    <row r="14773" x14ac:dyDescent="0.55000000000000004"/>
    <row r="14774" x14ac:dyDescent="0.55000000000000004"/>
    <row r="14775" x14ac:dyDescent="0.55000000000000004"/>
    <row r="14776" x14ac:dyDescent="0.55000000000000004"/>
    <row r="14777" x14ac:dyDescent="0.55000000000000004"/>
    <row r="14778" x14ac:dyDescent="0.55000000000000004"/>
    <row r="14779" x14ac:dyDescent="0.55000000000000004"/>
    <row r="14780" x14ac:dyDescent="0.55000000000000004"/>
    <row r="14781" x14ac:dyDescent="0.55000000000000004"/>
    <row r="14782" x14ac:dyDescent="0.55000000000000004"/>
    <row r="14783" x14ac:dyDescent="0.55000000000000004"/>
    <row r="14784" x14ac:dyDescent="0.55000000000000004"/>
    <row r="14785" x14ac:dyDescent="0.55000000000000004"/>
    <row r="14786" x14ac:dyDescent="0.55000000000000004"/>
    <row r="14787" x14ac:dyDescent="0.55000000000000004"/>
    <row r="14788" x14ac:dyDescent="0.55000000000000004"/>
    <row r="14789" x14ac:dyDescent="0.55000000000000004"/>
    <row r="14790" x14ac:dyDescent="0.55000000000000004"/>
    <row r="14791" x14ac:dyDescent="0.55000000000000004"/>
    <row r="14792" x14ac:dyDescent="0.55000000000000004"/>
    <row r="14793" x14ac:dyDescent="0.55000000000000004"/>
    <row r="14794" x14ac:dyDescent="0.55000000000000004"/>
    <row r="14795" x14ac:dyDescent="0.55000000000000004"/>
    <row r="14796" x14ac:dyDescent="0.55000000000000004"/>
    <row r="14797" x14ac:dyDescent="0.55000000000000004"/>
    <row r="14798" x14ac:dyDescent="0.55000000000000004"/>
    <row r="14799" x14ac:dyDescent="0.55000000000000004"/>
    <row r="14800" x14ac:dyDescent="0.55000000000000004"/>
    <row r="14801" x14ac:dyDescent="0.55000000000000004"/>
    <row r="14802" x14ac:dyDescent="0.55000000000000004"/>
    <row r="14803" x14ac:dyDescent="0.55000000000000004"/>
    <row r="14804" x14ac:dyDescent="0.55000000000000004"/>
    <row r="14805" x14ac:dyDescent="0.55000000000000004"/>
    <row r="14806" x14ac:dyDescent="0.55000000000000004"/>
    <row r="14807" x14ac:dyDescent="0.55000000000000004"/>
    <row r="14808" x14ac:dyDescent="0.55000000000000004"/>
    <row r="14809" x14ac:dyDescent="0.55000000000000004"/>
    <row r="14810" x14ac:dyDescent="0.55000000000000004"/>
    <row r="14811" x14ac:dyDescent="0.55000000000000004"/>
    <row r="14812" x14ac:dyDescent="0.55000000000000004"/>
    <row r="14813" x14ac:dyDescent="0.55000000000000004"/>
    <row r="14814" x14ac:dyDescent="0.55000000000000004"/>
    <row r="14815" x14ac:dyDescent="0.55000000000000004"/>
    <row r="14816" x14ac:dyDescent="0.55000000000000004"/>
    <row r="14817" x14ac:dyDescent="0.55000000000000004"/>
    <row r="14818" x14ac:dyDescent="0.55000000000000004"/>
    <row r="14819" x14ac:dyDescent="0.55000000000000004"/>
    <row r="14820" x14ac:dyDescent="0.55000000000000004"/>
    <row r="14821" x14ac:dyDescent="0.55000000000000004"/>
    <row r="14822" x14ac:dyDescent="0.55000000000000004"/>
    <row r="14823" x14ac:dyDescent="0.55000000000000004"/>
    <row r="14824" x14ac:dyDescent="0.55000000000000004"/>
    <row r="14825" x14ac:dyDescent="0.55000000000000004"/>
    <row r="14826" x14ac:dyDescent="0.55000000000000004"/>
    <row r="14827" x14ac:dyDescent="0.55000000000000004"/>
    <row r="14828" x14ac:dyDescent="0.55000000000000004"/>
    <row r="14829" x14ac:dyDescent="0.55000000000000004"/>
    <row r="14830" x14ac:dyDescent="0.55000000000000004"/>
    <row r="14831" x14ac:dyDescent="0.55000000000000004"/>
    <row r="14832" x14ac:dyDescent="0.55000000000000004"/>
    <row r="14833" x14ac:dyDescent="0.55000000000000004"/>
    <row r="14834" x14ac:dyDescent="0.55000000000000004"/>
    <row r="14835" x14ac:dyDescent="0.55000000000000004"/>
    <row r="14836" x14ac:dyDescent="0.55000000000000004"/>
    <row r="14837" x14ac:dyDescent="0.55000000000000004"/>
    <row r="14838" x14ac:dyDescent="0.55000000000000004"/>
    <row r="14839" x14ac:dyDescent="0.55000000000000004"/>
    <row r="14840" x14ac:dyDescent="0.55000000000000004"/>
    <row r="14841" x14ac:dyDescent="0.55000000000000004"/>
    <row r="14842" x14ac:dyDescent="0.55000000000000004"/>
    <row r="14843" x14ac:dyDescent="0.55000000000000004"/>
    <row r="14844" x14ac:dyDescent="0.55000000000000004"/>
    <row r="14845" x14ac:dyDescent="0.55000000000000004"/>
    <row r="14846" x14ac:dyDescent="0.55000000000000004"/>
    <row r="14847" x14ac:dyDescent="0.55000000000000004"/>
    <row r="14848" x14ac:dyDescent="0.55000000000000004"/>
    <row r="14849" x14ac:dyDescent="0.55000000000000004"/>
    <row r="14850" x14ac:dyDescent="0.55000000000000004"/>
    <row r="14851" x14ac:dyDescent="0.55000000000000004"/>
    <row r="14852" x14ac:dyDescent="0.55000000000000004"/>
    <row r="14853" x14ac:dyDescent="0.55000000000000004"/>
    <row r="14854" x14ac:dyDescent="0.55000000000000004"/>
    <row r="14855" x14ac:dyDescent="0.55000000000000004"/>
    <row r="14856" x14ac:dyDescent="0.55000000000000004"/>
    <row r="14857" x14ac:dyDescent="0.55000000000000004"/>
    <row r="14858" x14ac:dyDescent="0.55000000000000004"/>
    <row r="14859" x14ac:dyDescent="0.55000000000000004"/>
    <row r="14860" x14ac:dyDescent="0.55000000000000004"/>
    <row r="14861" x14ac:dyDescent="0.55000000000000004"/>
    <row r="14862" x14ac:dyDescent="0.55000000000000004"/>
    <row r="14863" x14ac:dyDescent="0.55000000000000004"/>
    <row r="14864" x14ac:dyDescent="0.55000000000000004"/>
    <row r="14865" x14ac:dyDescent="0.55000000000000004"/>
    <row r="14866" x14ac:dyDescent="0.55000000000000004"/>
    <row r="14867" x14ac:dyDescent="0.55000000000000004"/>
    <row r="14868" x14ac:dyDescent="0.55000000000000004"/>
    <row r="14869" x14ac:dyDescent="0.55000000000000004"/>
    <row r="14870" x14ac:dyDescent="0.55000000000000004"/>
    <row r="14871" x14ac:dyDescent="0.55000000000000004"/>
    <row r="14872" x14ac:dyDescent="0.55000000000000004"/>
    <row r="14873" x14ac:dyDescent="0.55000000000000004"/>
    <row r="14874" x14ac:dyDescent="0.55000000000000004"/>
    <row r="14875" x14ac:dyDescent="0.55000000000000004"/>
    <row r="14876" x14ac:dyDescent="0.55000000000000004"/>
    <row r="14877" x14ac:dyDescent="0.55000000000000004"/>
    <row r="14878" x14ac:dyDescent="0.55000000000000004"/>
    <row r="14879" x14ac:dyDescent="0.55000000000000004"/>
    <row r="14880" x14ac:dyDescent="0.55000000000000004"/>
    <row r="14881" x14ac:dyDescent="0.55000000000000004"/>
    <row r="14882" x14ac:dyDescent="0.55000000000000004"/>
    <row r="14883" x14ac:dyDescent="0.55000000000000004"/>
    <row r="14884" x14ac:dyDescent="0.55000000000000004"/>
    <row r="14885" x14ac:dyDescent="0.55000000000000004"/>
    <row r="14886" x14ac:dyDescent="0.55000000000000004"/>
    <row r="14887" x14ac:dyDescent="0.55000000000000004"/>
    <row r="14888" x14ac:dyDescent="0.55000000000000004"/>
    <row r="14889" x14ac:dyDescent="0.55000000000000004"/>
    <row r="14890" x14ac:dyDescent="0.55000000000000004"/>
    <row r="14891" x14ac:dyDescent="0.55000000000000004"/>
    <row r="14892" x14ac:dyDescent="0.55000000000000004"/>
    <row r="14893" x14ac:dyDescent="0.55000000000000004"/>
    <row r="14894" x14ac:dyDescent="0.55000000000000004"/>
    <row r="14895" x14ac:dyDescent="0.55000000000000004"/>
    <row r="14896" x14ac:dyDescent="0.55000000000000004"/>
    <row r="14897" x14ac:dyDescent="0.55000000000000004"/>
    <row r="14898" x14ac:dyDescent="0.55000000000000004"/>
    <row r="14899" x14ac:dyDescent="0.55000000000000004"/>
    <row r="14900" x14ac:dyDescent="0.55000000000000004"/>
    <row r="14901" x14ac:dyDescent="0.55000000000000004"/>
    <row r="14902" x14ac:dyDescent="0.55000000000000004"/>
    <row r="14903" x14ac:dyDescent="0.55000000000000004"/>
    <row r="14904" x14ac:dyDescent="0.55000000000000004"/>
    <row r="14905" x14ac:dyDescent="0.55000000000000004"/>
    <row r="14906" x14ac:dyDescent="0.55000000000000004"/>
    <row r="14907" x14ac:dyDescent="0.55000000000000004"/>
    <row r="14908" x14ac:dyDescent="0.55000000000000004"/>
    <row r="14909" x14ac:dyDescent="0.55000000000000004"/>
    <row r="14910" x14ac:dyDescent="0.55000000000000004"/>
    <row r="14911" x14ac:dyDescent="0.55000000000000004"/>
    <row r="14912" x14ac:dyDescent="0.55000000000000004"/>
    <row r="14913" x14ac:dyDescent="0.55000000000000004"/>
    <row r="14914" x14ac:dyDescent="0.55000000000000004"/>
    <row r="14915" x14ac:dyDescent="0.55000000000000004"/>
    <row r="14916" x14ac:dyDescent="0.55000000000000004"/>
    <row r="14917" x14ac:dyDescent="0.55000000000000004"/>
    <row r="14918" x14ac:dyDescent="0.55000000000000004"/>
    <row r="14919" x14ac:dyDescent="0.55000000000000004"/>
    <row r="14920" x14ac:dyDescent="0.55000000000000004"/>
    <row r="14921" x14ac:dyDescent="0.55000000000000004"/>
    <row r="14922" x14ac:dyDescent="0.55000000000000004"/>
    <row r="14923" x14ac:dyDescent="0.55000000000000004"/>
    <row r="14924" x14ac:dyDescent="0.55000000000000004"/>
    <row r="14925" x14ac:dyDescent="0.55000000000000004"/>
    <row r="14926" x14ac:dyDescent="0.55000000000000004"/>
    <row r="14927" x14ac:dyDescent="0.55000000000000004"/>
    <row r="14928" x14ac:dyDescent="0.55000000000000004"/>
    <row r="14929" x14ac:dyDescent="0.55000000000000004"/>
    <row r="14930" x14ac:dyDescent="0.55000000000000004"/>
    <row r="14931" x14ac:dyDescent="0.55000000000000004"/>
    <row r="14932" x14ac:dyDescent="0.55000000000000004"/>
    <row r="14933" x14ac:dyDescent="0.55000000000000004"/>
    <row r="14934" x14ac:dyDescent="0.55000000000000004"/>
    <row r="14935" x14ac:dyDescent="0.55000000000000004"/>
    <row r="14936" x14ac:dyDescent="0.55000000000000004"/>
    <row r="14937" x14ac:dyDescent="0.55000000000000004"/>
    <row r="14938" x14ac:dyDescent="0.55000000000000004"/>
    <row r="14939" x14ac:dyDescent="0.55000000000000004"/>
    <row r="14940" x14ac:dyDescent="0.55000000000000004"/>
    <row r="14941" x14ac:dyDescent="0.55000000000000004"/>
    <row r="14942" x14ac:dyDescent="0.55000000000000004"/>
    <row r="14943" x14ac:dyDescent="0.55000000000000004"/>
    <row r="14944" x14ac:dyDescent="0.55000000000000004"/>
    <row r="14945" x14ac:dyDescent="0.55000000000000004"/>
    <row r="14946" x14ac:dyDescent="0.55000000000000004"/>
    <row r="14947" x14ac:dyDescent="0.55000000000000004"/>
    <row r="14948" x14ac:dyDescent="0.55000000000000004"/>
    <row r="14949" x14ac:dyDescent="0.55000000000000004"/>
    <row r="14950" x14ac:dyDescent="0.55000000000000004"/>
    <row r="14951" x14ac:dyDescent="0.55000000000000004"/>
    <row r="14952" x14ac:dyDescent="0.55000000000000004"/>
    <row r="14953" x14ac:dyDescent="0.55000000000000004"/>
    <row r="14954" x14ac:dyDescent="0.55000000000000004"/>
    <row r="14955" x14ac:dyDescent="0.55000000000000004"/>
    <row r="14956" x14ac:dyDescent="0.55000000000000004"/>
    <row r="14957" x14ac:dyDescent="0.55000000000000004"/>
    <row r="14958" x14ac:dyDescent="0.55000000000000004"/>
    <row r="14959" x14ac:dyDescent="0.55000000000000004"/>
    <row r="14960" x14ac:dyDescent="0.55000000000000004"/>
    <row r="14961" x14ac:dyDescent="0.55000000000000004"/>
    <row r="14962" x14ac:dyDescent="0.55000000000000004"/>
    <row r="14963" x14ac:dyDescent="0.55000000000000004"/>
    <row r="14964" x14ac:dyDescent="0.55000000000000004"/>
    <row r="14965" x14ac:dyDescent="0.55000000000000004"/>
    <row r="14966" x14ac:dyDescent="0.55000000000000004"/>
    <row r="14967" x14ac:dyDescent="0.55000000000000004"/>
    <row r="14968" x14ac:dyDescent="0.55000000000000004"/>
    <row r="14969" x14ac:dyDescent="0.55000000000000004"/>
    <row r="14970" x14ac:dyDescent="0.55000000000000004"/>
    <row r="14971" x14ac:dyDescent="0.55000000000000004"/>
    <row r="14972" x14ac:dyDescent="0.55000000000000004"/>
    <row r="14973" x14ac:dyDescent="0.55000000000000004"/>
    <row r="14974" x14ac:dyDescent="0.55000000000000004"/>
    <row r="14975" x14ac:dyDescent="0.55000000000000004"/>
    <row r="14976" x14ac:dyDescent="0.55000000000000004"/>
    <row r="14977" x14ac:dyDescent="0.55000000000000004"/>
    <row r="14978" x14ac:dyDescent="0.55000000000000004"/>
    <row r="14979" x14ac:dyDescent="0.55000000000000004"/>
    <row r="14980" x14ac:dyDescent="0.55000000000000004"/>
    <row r="14981" x14ac:dyDescent="0.55000000000000004"/>
    <row r="14982" x14ac:dyDescent="0.55000000000000004"/>
    <row r="14983" x14ac:dyDescent="0.55000000000000004"/>
    <row r="14984" x14ac:dyDescent="0.55000000000000004"/>
    <row r="14985" x14ac:dyDescent="0.55000000000000004"/>
    <row r="14986" x14ac:dyDescent="0.55000000000000004"/>
    <row r="14987" x14ac:dyDescent="0.55000000000000004"/>
    <row r="14988" x14ac:dyDescent="0.55000000000000004"/>
    <row r="14989" x14ac:dyDescent="0.55000000000000004"/>
    <row r="14990" x14ac:dyDescent="0.55000000000000004"/>
    <row r="14991" x14ac:dyDescent="0.55000000000000004"/>
    <row r="14992" x14ac:dyDescent="0.55000000000000004"/>
    <row r="14993" x14ac:dyDescent="0.55000000000000004"/>
    <row r="14994" x14ac:dyDescent="0.55000000000000004"/>
    <row r="14995" x14ac:dyDescent="0.55000000000000004"/>
    <row r="14996" x14ac:dyDescent="0.55000000000000004"/>
    <row r="14997" x14ac:dyDescent="0.55000000000000004"/>
    <row r="14998" x14ac:dyDescent="0.55000000000000004"/>
    <row r="14999" x14ac:dyDescent="0.55000000000000004"/>
    <row r="15000" x14ac:dyDescent="0.55000000000000004"/>
    <row r="15001" x14ac:dyDescent="0.55000000000000004"/>
    <row r="15002" x14ac:dyDescent="0.55000000000000004"/>
    <row r="15003" x14ac:dyDescent="0.55000000000000004"/>
    <row r="15004" x14ac:dyDescent="0.55000000000000004"/>
    <row r="15005" x14ac:dyDescent="0.55000000000000004"/>
    <row r="15006" x14ac:dyDescent="0.55000000000000004"/>
    <row r="15007" x14ac:dyDescent="0.55000000000000004"/>
    <row r="15008" x14ac:dyDescent="0.55000000000000004"/>
    <row r="15009" x14ac:dyDescent="0.55000000000000004"/>
    <row r="15010" x14ac:dyDescent="0.55000000000000004"/>
    <row r="15011" x14ac:dyDescent="0.55000000000000004"/>
    <row r="15012" x14ac:dyDescent="0.55000000000000004"/>
    <row r="15013" x14ac:dyDescent="0.55000000000000004"/>
    <row r="15014" x14ac:dyDescent="0.55000000000000004"/>
    <row r="15015" x14ac:dyDescent="0.55000000000000004"/>
    <row r="15016" x14ac:dyDescent="0.55000000000000004"/>
    <row r="15017" x14ac:dyDescent="0.55000000000000004"/>
    <row r="15018" x14ac:dyDescent="0.55000000000000004"/>
    <row r="15019" x14ac:dyDescent="0.55000000000000004"/>
    <row r="15020" x14ac:dyDescent="0.55000000000000004"/>
    <row r="15021" x14ac:dyDescent="0.55000000000000004"/>
    <row r="15022" x14ac:dyDescent="0.55000000000000004"/>
    <row r="15023" x14ac:dyDescent="0.55000000000000004"/>
    <row r="15024" x14ac:dyDescent="0.55000000000000004"/>
    <row r="15025" x14ac:dyDescent="0.55000000000000004"/>
    <row r="15026" x14ac:dyDescent="0.55000000000000004"/>
    <row r="15027" x14ac:dyDescent="0.55000000000000004"/>
    <row r="15028" x14ac:dyDescent="0.55000000000000004"/>
    <row r="15029" x14ac:dyDescent="0.55000000000000004"/>
    <row r="15030" x14ac:dyDescent="0.55000000000000004"/>
    <row r="15031" x14ac:dyDescent="0.55000000000000004"/>
    <row r="15032" x14ac:dyDescent="0.55000000000000004"/>
    <row r="15033" x14ac:dyDescent="0.55000000000000004"/>
    <row r="15034" x14ac:dyDescent="0.55000000000000004"/>
    <row r="15035" x14ac:dyDescent="0.55000000000000004"/>
    <row r="15036" x14ac:dyDescent="0.55000000000000004"/>
    <row r="15037" x14ac:dyDescent="0.55000000000000004"/>
    <row r="15038" x14ac:dyDescent="0.55000000000000004"/>
    <row r="15039" x14ac:dyDescent="0.55000000000000004"/>
    <row r="15040" x14ac:dyDescent="0.55000000000000004"/>
    <row r="15041" x14ac:dyDescent="0.55000000000000004"/>
    <row r="15042" x14ac:dyDescent="0.55000000000000004"/>
    <row r="15043" x14ac:dyDescent="0.55000000000000004"/>
    <row r="15044" x14ac:dyDescent="0.55000000000000004"/>
    <row r="15045" x14ac:dyDescent="0.55000000000000004"/>
    <row r="15046" x14ac:dyDescent="0.55000000000000004"/>
    <row r="15047" x14ac:dyDescent="0.55000000000000004"/>
    <row r="15048" x14ac:dyDescent="0.55000000000000004"/>
    <row r="15049" x14ac:dyDescent="0.55000000000000004"/>
    <row r="15050" x14ac:dyDescent="0.55000000000000004"/>
    <row r="15051" x14ac:dyDescent="0.55000000000000004"/>
    <row r="15052" x14ac:dyDescent="0.55000000000000004"/>
    <row r="15053" x14ac:dyDescent="0.55000000000000004"/>
    <row r="15054" x14ac:dyDescent="0.55000000000000004"/>
    <row r="15055" x14ac:dyDescent="0.55000000000000004"/>
    <row r="15056" x14ac:dyDescent="0.55000000000000004"/>
    <row r="15057" x14ac:dyDescent="0.55000000000000004"/>
    <row r="15058" x14ac:dyDescent="0.55000000000000004"/>
    <row r="15059" x14ac:dyDescent="0.55000000000000004"/>
    <row r="15060" x14ac:dyDescent="0.55000000000000004"/>
    <row r="15061" x14ac:dyDescent="0.55000000000000004"/>
    <row r="15062" x14ac:dyDescent="0.55000000000000004"/>
    <row r="15063" x14ac:dyDescent="0.55000000000000004"/>
    <row r="15064" x14ac:dyDescent="0.55000000000000004"/>
    <row r="15065" x14ac:dyDescent="0.55000000000000004"/>
    <row r="15066" x14ac:dyDescent="0.55000000000000004"/>
    <row r="15067" x14ac:dyDescent="0.55000000000000004"/>
    <row r="15068" x14ac:dyDescent="0.55000000000000004"/>
    <row r="15069" x14ac:dyDescent="0.55000000000000004"/>
    <row r="15070" x14ac:dyDescent="0.55000000000000004"/>
    <row r="15071" x14ac:dyDescent="0.55000000000000004"/>
    <row r="15072" x14ac:dyDescent="0.55000000000000004"/>
    <row r="15073" x14ac:dyDescent="0.55000000000000004"/>
    <row r="15074" x14ac:dyDescent="0.55000000000000004"/>
    <row r="15075" x14ac:dyDescent="0.55000000000000004"/>
    <row r="15076" x14ac:dyDescent="0.55000000000000004"/>
    <row r="15077" x14ac:dyDescent="0.55000000000000004"/>
    <row r="15078" x14ac:dyDescent="0.55000000000000004"/>
    <row r="15079" x14ac:dyDescent="0.55000000000000004"/>
    <row r="15080" x14ac:dyDescent="0.55000000000000004"/>
    <row r="15081" x14ac:dyDescent="0.55000000000000004"/>
    <row r="15082" x14ac:dyDescent="0.55000000000000004"/>
    <row r="15083" x14ac:dyDescent="0.55000000000000004"/>
    <row r="15084" x14ac:dyDescent="0.55000000000000004"/>
    <row r="15085" x14ac:dyDescent="0.55000000000000004"/>
    <row r="15086" x14ac:dyDescent="0.55000000000000004"/>
    <row r="15087" x14ac:dyDescent="0.55000000000000004"/>
    <row r="15088" x14ac:dyDescent="0.55000000000000004"/>
    <row r="15089" x14ac:dyDescent="0.55000000000000004"/>
    <row r="15090" x14ac:dyDescent="0.55000000000000004"/>
    <row r="15091" x14ac:dyDescent="0.55000000000000004"/>
    <row r="15092" x14ac:dyDescent="0.55000000000000004"/>
    <row r="15093" x14ac:dyDescent="0.55000000000000004"/>
    <row r="15094" x14ac:dyDescent="0.55000000000000004"/>
    <row r="15095" x14ac:dyDescent="0.55000000000000004"/>
    <row r="15096" x14ac:dyDescent="0.55000000000000004"/>
    <row r="15097" x14ac:dyDescent="0.55000000000000004"/>
    <row r="15098" x14ac:dyDescent="0.55000000000000004"/>
    <row r="15099" x14ac:dyDescent="0.55000000000000004"/>
    <row r="15100" x14ac:dyDescent="0.55000000000000004"/>
    <row r="15101" x14ac:dyDescent="0.55000000000000004"/>
    <row r="15102" x14ac:dyDescent="0.55000000000000004"/>
    <row r="15103" x14ac:dyDescent="0.55000000000000004"/>
    <row r="15104" x14ac:dyDescent="0.55000000000000004"/>
    <row r="15105" x14ac:dyDescent="0.55000000000000004"/>
    <row r="15106" x14ac:dyDescent="0.55000000000000004"/>
    <row r="15107" x14ac:dyDescent="0.55000000000000004"/>
    <row r="15108" x14ac:dyDescent="0.55000000000000004"/>
    <row r="15109" x14ac:dyDescent="0.55000000000000004"/>
    <row r="15110" x14ac:dyDescent="0.55000000000000004"/>
    <row r="15111" x14ac:dyDescent="0.55000000000000004"/>
    <row r="15112" x14ac:dyDescent="0.55000000000000004"/>
    <row r="15113" x14ac:dyDescent="0.55000000000000004"/>
    <row r="15114" x14ac:dyDescent="0.55000000000000004"/>
    <row r="15115" x14ac:dyDescent="0.55000000000000004"/>
    <row r="15116" x14ac:dyDescent="0.55000000000000004"/>
    <row r="15117" x14ac:dyDescent="0.55000000000000004"/>
    <row r="15118" x14ac:dyDescent="0.55000000000000004"/>
    <row r="15119" x14ac:dyDescent="0.55000000000000004"/>
    <row r="15120" x14ac:dyDescent="0.55000000000000004"/>
    <row r="15121" x14ac:dyDescent="0.55000000000000004"/>
    <row r="15122" x14ac:dyDescent="0.55000000000000004"/>
    <row r="15123" x14ac:dyDescent="0.55000000000000004"/>
    <row r="15124" x14ac:dyDescent="0.55000000000000004"/>
    <row r="15125" x14ac:dyDescent="0.55000000000000004"/>
    <row r="15126" x14ac:dyDescent="0.55000000000000004"/>
    <row r="15127" x14ac:dyDescent="0.55000000000000004"/>
    <row r="15128" x14ac:dyDescent="0.55000000000000004"/>
    <row r="15129" x14ac:dyDescent="0.55000000000000004"/>
    <row r="15130" x14ac:dyDescent="0.55000000000000004"/>
    <row r="15131" x14ac:dyDescent="0.55000000000000004"/>
    <row r="15132" x14ac:dyDescent="0.55000000000000004"/>
    <row r="15133" x14ac:dyDescent="0.55000000000000004"/>
    <row r="15134" x14ac:dyDescent="0.55000000000000004"/>
    <row r="15135" x14ac:dyDescent="0.55000000000000004"/>
    <row r="15136" x14ac:dyDescent="0.55000000000000004"/>
    <row r="15137" x14ac:dyDescent="0.55000000000000004"/>
    <row r="15138" x14ac:dyDescent="0.55000000000000004"/>
    <row r="15139" x14ac:dyDescent="0.55000000000000004"/>
    <row r="15140" x14ac:dyDescent="0.55000000000000004"/>
    <row r="15141" x14ac:dyDescent="0.55000000000000004"/>
    <row r="15142" x14ac:dyDescent="0.55000000000000004"/>
    <row r="15143" x14ac:dyDescent="0.55000000000000004"/>
    <row r="15144" x14ac:dyDescent="0.55000000000000004"/>
    <row r="15145" x14ac:dyDescent="0.55000000000000004"/>
    <row r="15146" x14ac:dyDescent="0.55000000000000004"/>
    <row r="15147" x14ac:dyDescent="0.55000000000000004"/>
    <row r="15148" x14ac:dyDescent="0.55000000000000004"/>
    <row r="15149" x14ac:dyDescent="0.55000000000000004"/>
    <row r="15150" x14ac:dyDescent="0.55000000000000004"/>
    <row r="15151" x14ac:dyDescent="0.55000000000000004"/>
    <row r="15152" x14ac:dyDescent="0.55000000000000004"/>
    <row r="15153" x14ac:dyDescent="0.55000000000000004"/>
    <row r="15154" x14ac:dyDescent="0.55000000000000004"/>
    <row r="15155" x14ac:dyDescent="0.55000000000000004"/>
    <row r="15156" x14ac:dyDescent="0.55000000000000004"/>
    <row r="15157" x14ac:dyDescent="0.55000000000000004"/>
    <row r="15158" x14ac:dyDescent="0.55000000000000004"/>
    <row r="15159" x14ac:dyDescent="0.55000000000000004"/>
    <row r="15160" x14ac:dyDescent="0.55000000000000004"/>
    <row r="15161" x14ac:dyDescent="0.55000000000000004"/>
    <row r="15162" x14ac:dyDescent="0.55000000000000004"/>
    <row r="15163" x14ac:dyDescent="0.55000000000000004"/>
    <row r="15164" x14ac:dyDescent="0.55000000000000004"/>
    <row r="15165" x14ac:dyDescent="0.55000000000000004"/>
    <row r="15166" x14ac:dyDescent="0.55000000000000004"/>
    <row r="15167" x14ac:dyDescent="0.55000000000000004"/>
    <row r="15168" x14ac:dyDescent="0.55000000000000004"/>
    <row r="15169" x14ac:dyDescent="0.55000000000000004"/>
    <row r="15170" x14ac:dyDescent="0.55000000000000004"/>
    <row r="15171" x14ac:dyDescent="0.55000000000000004"/>
    <row r="15172" x14ac:dyDescent="0.55000000000000004"/>
    <row r="15173" x14ac:dyDescent="0.55000000000000004"/>
    <row r="15174" x14ac:dyDescent="0.55000000000000004"/>
    <row r="15175" x14ac:dyDescent="0.55000000000000004"/>
    <row r="15176" x14ac:dyDescent="0.55000000000000004"/>
    <row r="15177" x14ac:dyDescent="0.55000000000000004"/>
    <row r="15178" x14ac:dyDescent="0.55000000000000004"/>
    <row r="15179" x14ac:dyDescent="0.55000000000000004"/>
    <row r="15180" x14ac:dyDescent="0.55000000000000004"/>
    <row r="15181" x14ac:dyDescent="0.55000000000000004"/>
    <row r="15182" x14ac:dyDescent="0.55000000000000004"/>
    <row r="15183" x14ac:dyDescent="0.55000000000000004"/>
    <row r="15184" x14ac:dyDescent="0.55000000000000004"/>
    <row r="15185" x14ac:dyDescent="0.55000000000000004"/>
    <row r="15186" x14ac:dyDescent="0.55000000000000004"/>
    <row r="15187" x14ac:dyDescent="0.55000000000000004"/>
    <row r="15188" x14ac:dyDescent="0.55000000000000004"/>
    <row r="15189" x14ac:dyDescent="0.55000000000000004"/>
    <row r="15190" x14ac:dyDescent="0.55000000000000004"/>
    <row r="15191" x14ac:dyDescent="0.55000000000000004"/>
    <row r="15192" x14ac:dyDescent="0.55000000000000004"/>
    <row r="15193" x14ac:dyDescent="0.55000000000000004"/>
    <row r="15194" x14ac:dyDescent="0.55000000000000004"/>
    <row r="15195" x14ac:dyDescent="0.55000000000000004"/>
    <row r="15196" x14ac:dyDescent="0.55000000000000004"/>
    <row r="15197" x14ac:dyDescent="0.55000000000000004"/>
    <row r="15198" x14ac:dyDescent="0.55000000000000004"/>
    <row r="15199" x14ac:dyDescent="0.55000000000000004"/>
    <row r="15200" x14ac:dyDescent="0.55000000000000004"/>
    <row r="15201" x14ac:dyDescent="0.55000000000000004"/>
    <row r="15202" x14ac:dyDescent="0.55000000000000004"/>
    <row r="15203" x14ac:dyDescent="0.55000000000000004"/>
    <row r="15204" x14ac:dyDescent="0.55000000000000004"/>
    <row r="15205" x14ac:dyDescent="0.55000000000000004"/>
    <row r="15206" x14ac:dyDescent="0.55000000000000004"/>
    <row r="15207" x14ac:dyDescent="0.55000000000000004"/>
    <row r="15208" x14ac:dyDescent="0.55000000000000004"/>
    <row r="15209" x14ac:dyDescent="0.55000000000000004"/>
    <row r="15210" x14ac:dyDescent="0.55000000000000004"/>
    <row r="15211" x14ac:dyDescent="0.55000000000000004"/>
    <row r="15212" x14ac:dyDescent="0.55000000000000004"/>
    <row r="15213" x14ac:dyDescent="0.55000000000000004"/>
    <row r="15214" x14ac:dyDescent="0.55000000000000004"/>
    <row r="15215" x14ac:dyDescent="0.55000000000000004"/>
    <row r="15216" x14ac:dyDescent="0.55000000000000004"/>
    <row r="15217" x14ac:dyDescent="0.55000000000000004"/>
    <row r="15218" x14ac:dyDescent="0.55000000000000004"/>
    <row r="15219" x14ac:dyDescent="0.55000000000000004"/>
    <row r="15220" x14ac:dyDescent="0.55000000000000004"/>
    <row r="15221" x14ac:dyDescent="0.55000000000000004"/>
    <row r="15222" x14ac:dyDescent="0.55000000000000004"/>
    <row r="15223" x14ac:dyDescent="0.55000000000000004"/>
    <row r="15224" x14ac:dyDescent="0.55000000000000004"/>
    <row r="15225" x14ac:dyDescent="0.55000000000000004"/>
    <row r="15226" x14ac:dyDescent="0.55000000000000004"/>
    <row r="15227" x14ac:dyDescent="0.55000000000000004"/>
    <row r="15228" x14ac:dyDescent="0.55000000000000004"/>
    <row r="15229" x14ac:dyDescent="0.55000000000000004"/>
    <row r="15230" x14ac:dyDescent="0.55000000000000004"/>
    <row r="15231" x14ac:dyDescent="0.55000000000000004"/>
    <row r="15232" x14ac:dyDescent="0.55000000000000004"/>
    <row r="15233" x14ac:dyDescent="0.55000000000000004"/>
    <row r="15234" x14ac:dyDescent="0.55000000000000004"/>
    <row r="15235" x14ac:dyDescent="0.55000000000000004"/>
    <row r="15236" x14ac:dyDescent="0.55000000000000004"/>
    <row r="15237" x14ac:dyDescent="0.55000000000000004"/>
    <row r="15238" x14ac:dyDescent="0.55000000000000004"/>
    <row r="15239" x14ac:dyDescent="0.55000000000000004"/>
    <row r="15240" x14ac:dyDescent="0.55000000000000004"/>
    <row r="15241" x14ac:dyDescent="0.55000000000000004"/>
    <row r="15242" x14ac:dyDescent="0.55000000000000004"/>
    <row r="15243" x14ac:dyDescent="0.55000000000000004"/>
    <row r="15244" x14ac:dyDescent="0.55000000000000004"/>
    <row r="15245" x14ac:dyDescent="0.55000000000000004"/>
    <row r="15246" x14ac:dyDescent="0.55000000000000004"/>
    <row r="15247" x14ac:dyDescent="0.55000000000000004"/>
    <row r="15248" x14ac:dyDescent="0.55000000000000004"/>
    <row r="15249" x14ac:dyDescent="0.55000000000000004"/>
    <row r="15250" x14ac:dyDescent="0.55000000000000004"/>
    <row r="15251" x14ac:dyDescent="0.55000000000000004"/>
    <row r="15252" x14ac:dyDescent="0.55000000000000004"/>
    <row r="15253" x14ac:dyDescent="0.55000000000000004"/>
    <row r="15254" x14ac:dyDescent="0.55000000000000004"/>
    <row r="15255" x14ac:dyDescent="0.55000000000000004"/>
    <row r="15256" x14ac:dyDescent="0.55000000000000004"/>
    <row r="15257" x14ac:dyDescent="0.55000000000000004"/>
    <row r="15258" x14ac:dyDescent="0.55000000000000004"/>
    <row r="15259" x14ac:dyDescent="0.55000000000000004"/>
    <row r="15260" x14ac:dyDescent="0.55000000000000004"/>
    <row r="15261" x14ac:dyDescent="0.55000000000000004"/>
    <row r="15262" x14ac:dyDescent="0.55000000000000004"/>
    <row r="15263" x14ac:dyDescent="0.55000000000000004"/>
    <row r="15264" x14ac:dyDescent="0.55000000000000004"/>
    <row r="15265" x14ac:dyDescent="0.55000000000000004"/>
    <row r="15266" x14ac:dyDescent="0.55000000000000004"/>
    <row r="15267" x14ac:dyDescent="0.55000000000000004"/>
    <row r="15268" x14ac:dyDescent="0.55000000000000004"/>
    <row r="15269" x14ac:dyDescent="0.55000000000000004"/>
    <row r="15270" x14ac:dyDescent="0.55000000000000004"/>
    <row r="15271" x14ac:dyDescent="0.55000000000000004"/>
    <row r="15272" x14ac:dyDescent="0.55000000000000004"/>
    <row r="15273" x14ac:dyDescent="0.55000000000000004"/>
    <row r="15274" x14ac:dyDescent="0.55000000000000004"/>
    <row r="15275" x14ac:dyDescent="0.55000000000000004"/>
    <row r="15276" x14ac:dyDescent="0.55000000000000004"/>
    <row r="15277" x14ac:dyDescent="0.55000000000000004"/>
    <row r="15278" x14ac:dyDescent="0.55000000000000004"/>
    <row r="15279" x14ac:dyDescent="0.55000000000000004"/>
    <row r="15280" x14ac:dyDescent="0.55000000000000004"/>
    <row r="15281" x14ac:dyDescent="0.55000000000000004"/>
    <row r="15282" x14ac:dyDescent="0.55000000000000004"/>
    <row r="15283" x14ac:dyDescent="0.55000000000000004"/>
    <row r="15284" x14ac:dyDescent="0.55000000000000004"/>
    <row r="15285" x14ac:dyDescent="0.55000000000000004"/>
    <row r="15286" x14ac:dyDescent="0.55000000000000004"/>
    <row r="15287" x14ac:dyDescent="0.55000000000000004"/>
    <row r="15288" x14ac:dyDescent="0.55000000000000004"/>
    <row r="15289" x14ac:dyDescent="0.55000000000000004"/>
    <row r="15290" x14ac:dyDescent="0.55000000000000004"/>
    <row r="15291" x14ac:dyDescent="0.55000000000000004"/>
    <row r="15292" x14ac:dyDescent="0.55000000000000004"/>
    <row r="15293" x14ac:dyDescent="0.55000000000000004"/>
    <row r="15294" x14ac:dyDescent="0.55000000000000004"/>
    <row r="15295" x14ac:dyDescent="0.55000000000000004"/>
    <row r="15296" x14ac:dyDescent="0.55000000000000004"/>
    <row r="15297" x14ac:dyDescent="0.55000000000000004"/>
    <row r="15298" x14ac:dyDescent="0.55000000000000004"/>
    <row r="15299" x14ac:dyDescent="0.55000000000000004"/>
    <row r="15300" x14ac:dyDescent="0.55000000000000004"/>
    <row r="15301" x14ac:dyDescent="0.55000000000000004"/>
    <row r="15302" x14ac:dyDescent="0.55000000000000004"/>
    <row r="15303" x14ac:dyDescent="0.55000000000000004"/>
    <row r="15304" x14ac:dyDescent="0.55000000000000004"/>
    <row r="15305" x14ac:dyDescent="0.55000000000000004"/>
    <row r="15306" x14ac:dyDescent="0.55000000000000004"/>
    <row r="15307" x14ac:dyDescent="0.55000000000000004"/>
    <row r="15308" x14ac:dyDescent="0.55000000000000004"/>
    <row r="15309" x14ac:dyDescent="0.55000000000000004"/>
    <row r="15310" x14ac:dyDescent="0.55000000000000004"/>
    <row r="15311" x14ac:dyDescent="0.55000000000000004"/>
    <row r="15312" x14ac:dyDescent="0.55000000000000004"/>
    <row r="15313" x14ac:dyDescent="0.55000000000000004"/>
    <row r="15314" x14ac:dyDescent="0.55000000000000004"/>
    <row r="15315" x14ac:dyDescent="0.55000000000000004"/>
    <row r="15316" x14ac:dyDescent="0.55000000000000004"/>
    <row r="15317" x14ac:dyDescent="0.55000000000000004"/>
    <row r="15318" x14ac:dyDescent="0.55000000000000004"/>
    <row r="15319" x14ac:dyDescent="0.55000000000000004"/>
    <row r="15320" x14ac:dyDescent="0.55000000000000004"/>
    <row r="15321" x14ac:dyDescent="0.55000000000000004"/>
    <row r="15322" x14ac:dyDescent="0.55000000000000004"/>
    <row r="15323" x14ac:dyDescent="0.55000000000000004"/>
    <row r="15324" x14ac:dyDescent="0.55000000000000004"/>
    <row r="15325" x14ac:dyDescent="0.55000000000000004"/>
    <row r="15326" x14ac:dyDescent="0.55000000000000004"/>
    <row r="15327" x14ac:dyDescent="0.55000000000000004"/>
    <row r="15328" x14ac:dyDescent="0.55000000000000004"/>
    <row r="15329" x14ac:dyDescent="0.55000000000000004"/>
    <row r="15330" x14ac:dyDescent="0.55000000000000004"/>
    <row r="15331" x14ac:dyDescent="0.55000000000000004"/>
    <row r="15332" x14ac:dyDescent="0.55000000000000004"/>
    <row r="15333" x14ac:dyDescent="0.55000000000000004"/>
    <row r="15334" x14ac:dyDescent="0.55000000000000004"/>
    <row r="15335" x14ac:dyDescent="0.55000000000000004"/>
    <row r="15336" x14ac:dyDescent="0.55000000000000004"/>
    <row r="15337" x14ac:dyDescent="0.55000000000000004"/>
    <row r="15338" x14ac:dyDescent="0.55000000000000004"/>
    <row r="15339" x14ac:dyDescent="0.55000000000000004"/>
    <row r="15340" x14ac:dyDescent="0.55000000000000004"/>
    <row r="15341" x14ac:dyDescent="0.55000000000000004"/>
    <row r="15342" x14ac:dyDescent="0.55000000000000004"/>
    <row r="15343" x14ac:dyDescent="0.55000000000000004"/>
    <row r="15344" x14ac:dyDescent="0.55000000000000004"/>
    <row r="15345" x14ac:dyDescent="0.55000000000000004"/>
    <row r="15346" x14ac:dyDescent="0.55000000000000004"/>
    <row r="15347" x14ac:dyDescent="0.55000000000000004"/>
    <row r="15348" x14ac:dyDescent="0.55000000000000004"/>
    <row r="15349" x14ac:dyDescent="0.55000000000000004"/>
    <row r="15350" x14ac:dyDescent="0.55000000000000004"/>
    <row r="15351" x14ac:dyDescent="0.55000000000000004"/>
    <row r="15352" x14ac:dyDescent="0.55000000000000004"/>
    <row r="15353" x14ac:dyDescent="0.55000000000000004"/>
    <row r="15354" x14ac:dyDescent="0.55000000000000004"/>
    <row r="15355" x14ac:dyDescent="0.55000000000000004"/>
    <row r="15356" x14ac:dyDescent="0.55000000000000004"/>
    <row r="15357" x14ac:dyDescent="0.55000000000000004"/>
    <row r="15358" x14ac:dyDescent="0.55000000000000004"/>
    <row r="15359" x14ac:dyDescent="0.55000000000000004"/>
    <row r="15360" x14ac:dyDescent="0.55000000000000004"/>
    <row r="15361" x14ac:dyDescent="0.55000000000000004"/>
    <row r="15362" x14ac:dyDescent="0.55000000000000004"/>
    <row r="15363" x14ac:dyDescent="0.55000000000000004"/>
    <row r="15364" x14ac:dyDescent="0.55000000000000004"/>
    <row r="15365" x14ac:dyDescent="0.55000000000000004"/>
    <row r="15366" x14ac:dyDescent="0.55000000000000004"/>
    <row r="15367" x14ac:dyDescent="0.55000000000000004"/>
    <row r="15368" x14ac:dyDescent="0.55000000000000004"/>
    <row r="15369" x14ac:dyDescent="0.55000000000000004"/>
    <row r="15370" x14ac:dyDescent="0.55000000000000004"/>
    <row r="15371" x14ac:dyDescent="0.55000000000000004"/>
    <row r="15372" x14ac:dyDescent="0.55000000000000004"/>
    <row r="15373" x14ac:dyDescent="0.55000000000000004"/>
    <row r="15374" x14ac:dyDescent="0.55000000000000004"/>
    <row r="15375" x14ac:dyDescent="0.55000000000000004"/>
    <row r="15376" x14ac:dyDescent="0.55000000000000004"/>
    <row r="15377" x14ac:dyDescent="0.55000000000000004"/>
    <row r="15378" x14ac:dyDescent="0.55000000000000004"/>
    <row r="15379" x14ac:dyDescent="0.55000000000000004"/>
    <row r="15380" x14ac:dyDescent="0.55000000000000004"/>
    <row r="15381" x14ac:dyDescent="0.55000000000000004"/>
    <row r="15382" x14ac:dyDescent="0.55000000000000004"/>
    <row r="15383" x14ac:dyDescent="0.55000000000000004"/>
    <row r="15384" x14ac:dyDescent="0.55000000000000004"/>
    <row r="15385" x14ac:dyDescent="0.55000000000000004"/>
    <row r="15386" x14ac:dyDescent="0.55000000000000004"/>
    <row r="15387" x14ac:dyDescent="0.55000000000000004"/>
    <row r="15388" x14ac:dyDescent="0.55000000000000004"/>
    <row r="15389" x14ac:dyDescent="0.55000000000000004"/>
    <row r="15390" x14ac:dyDescent="0.55000000000000004"/>
    <row r="15391" x14ac:dyDescent="0.55000000000000004"/>
    <row r="15392" x14ac:dyDescent="0.55000000000000004"/>
    <row r="15393" x14ac:dyDescent="0.55000000000000004"/>
    <row r="15394" x14ac:dyDescent="0.55000000000000004"/>
    <row r="15395" x14ac:dyDescent="0.55000000000000004"/>
    <row r="15396" x14ac:dyDescent="0.55000000000000004"/>
    <row r="15397" x14ac:dyDescent="0.55000000000000004"/>
    <row r="15398" x14ac:dyDescent="0.55000000000000004"/>
    <row r="15399" x14ac:dyDescent="0.55000000000000004"/>
    <row r="15400" x14ac:dyDescent="0.55000000000000004"/>
    <row r="15401" x14ac:dyDescent="0.55000000000000004"/>
    <row r="15402" x14ac:dyDescent="0.55000000000000004"/>
    <row r="15403" x14ac:dyDescent="0.55000000000000004"/>
    <row r="15404" x14ac:dyDescent="0.55000000000000004"/>
    <row r="15405" x14ac:dyDescent="0.55000000000000004"/>
    <row r="15406" x14ac:dyDescent="0.55000000000000004"/>
    <row r="15407" x14ac:dyDescent="0.55000000000000004"/>
    <row r="15408" x14ac:dyDescent="0.55000000000000004"/>
    <row r="15409" x14ac:dyDescent="0.55000000000000004"/>
    <row r="15410" x14ac:dyDescent="0.55000000000000004"/>
    <row r="15411" x14ac:dyDescent="0.55000000000000004"/>
    <row r="15412" x14ac:dyDescent="0.55000000000000004"/>
    <row r="15413" x14ac:dyDescent="0.55000000000000004"/>
    <row r="15414" x14ac:dyDescent="0.55000000000000004"/>
    <row r="15415" x14ac:dyDescent="0.55000000000000004"/>
    <row r="15416" x14ac:dyDescent="0.55000000000000004"/>
    <row r="15417" x14ac:dyDescent="0.55000000000000004"/>
    <row r="15418" x14ac:dyDescent="0.55000000000000004"/>
    <row r="15419" x14ac:dyDescent="0.55000000000000004"/>
    <row r="15420" x14ac:dyDescent="0.55000000000000004"/>
    <row r="15421" x14ac:dyDescent="0.55000000000000004"/>
    <row r="15422" x14ac:dyDescent="0.55000000000000004"/>
    <row r="15423" x14ac:dyDescent="0.55000000000000004"/>
    <row r="15424" x14ac:dyDescent="0.55000000000000004"/>
    <row r="15425" x14ac:dyDescent="0.55000000000000004"/>
    <row r="15426" x14ac:dyDescent="0.55000000000000004"/>
    <row r="15427" x14ac:dyDescent="0.55000000000000004"/>
    <row r="15428" x14ac:dyDescent="0.55000000000000004"/>
    <row r="15429" x14ac:dyDescent="0.55000000000000004"/>
    <row r="15430" x14ac:dyDescent="0.55000000000000004"/>
    <row r="15431" x14ac:dyDescent="0.55000000000000004"/>
    <row r="15432" x14ac:dyDescent="0.55000000000000004"/>
    <row r="15433" x14ac:dyDescent="0.55000000000000004"/>
    <row r="15434" x14ac:dyDescent="0.55000000000000004"/>
    <row r="15435" x14ac:dyDescent="0.55000000000000004"/>
    <row r="15436" x14ac:dyDescent="0.55000000000000004"/>
    <row r="15437" x14ac:dyDescent="0.55000000000000004"/>
    <row r="15438" x14ac:dyDescent="0.55000000000000004"/>
    <row r="15439" x14ac:dyDescent="0.55000000000000004"/>
    <row r="15440" x14ac:dyDescent="0.55000000000000004"/>
    <row r="15441" x14ac:dyDescent="0.55000000000000004"/>
    <row r="15442" x14ac:dyDescent="0.55000000000000004"/>
    <row r="15443" x14ac:dyDescent="0.55000000000000004"/>
    <row r="15444" x14ac:dyDescent="0.55000000000000004"/>
    <row r="15445" x14ac:dyDescent="0.55000000000000004"/>
    <row r="15446" x14ac:dyDescent="0.55000000000000004"/>
    <row r="15447" x14ac:dyDescent="0.55000000000000004"/>
    <row r="15448" x14ac:dyDescent="0.55000000000000004"/>
    <row r="15449" x14ac:dyDescent="0.55000000000000004"/>
    <row r="15450" x14ac:dyDescent="0.55000000000000004"/>
    <row r="15451" x14ac:dyDescent="0.55000000000000004"/>
    <row r="15452" x14ac:dyDescent="0.55000000000000004"/>
    <row r="15453" x14ac:dyDescent="0.55000000000000004"/>
    <row r="15454" x14ac:dyDescent="0.55000000000000004"/>
    <row r="15455" x14ac:dyDescent="0.55000000000000004"/>
    <row r="15456" x14ac:dyDescent="0.55000000000000004"/>
    <row r="15457" x14ac:dyDescent="0.55000000000000004"/>
    <row r="15458" x14ac:dyDescent="0.55000000000000004"/>
    <row r="15459" x14ac:dyDescent="0.55000000000000004"/>
    <row r="15460" x14ac:dyDescent="0.55000000000000004"/>
    <row r="15461" x14ac:dyDescent="0.55000000000000004"/>
    <row r="15462" x14ac:dyDescent="0.55000000000000004"/>
    <row r="15463" x14ac:dyDescent="0.55000000000000004"/>
    <row r="15464" x14ac:dyDescent="0.55000000000000004"/>
    <row r="15465" x14ac:dyDescent="0.55000000000000004"/>
    <row r="15466" x14ac:dyDescent="0.55000000000000004"/>
    <row r="15467" x14ac:dyDescent="0.55000000000000004"/>
    <row r="15468" x14ac:dyDescent="0.55000000000000004"/>
    <row r="15469" x14ac:dyDescent="0.55000000000000004"/>
    <row r="15470" x14ac:dyDescent="0.55000000000000004"/>
    <row r="15471" x14ac:dyDescent="0.55000000000000004"/>
    <row r="15472" x14ac:dyDescent="0.55000000000000004"/>
    <row r="15473" x14ac:dyDescent="0.55000000000000004"/>
    <row r="15474" x14ac:dyDescent="0.55000000000000004"/>
    <row r="15475" x14ac:dyDescent="0.55000000000000004"/>
    <row r="15476" x14ac:dyDescent="0.55000000000000004"/>
    <row r="15477" x14ac:dyDescent="0.55000000000000004"/>
    <row r="15478" x14ac:dyDescent="0.55000000000000004"/>
    <row r="15479" x14ac:dyDescent="0.55000000000000004"/>
    <row r="15480" x14ac:dyDescent="0.55000000000000004"/>
    <row r="15481" x14ac:dyDescent="0.55000000000000004"/>
    <row r="15482" x14ac:dyDescent="0.55000000000000004"/>
    <row r="15483" x14ac:dyDescent="0.55000000000000004"/>
    <row r="15484" x14ac:dyDescent="0.55000000000000004"/>
    <row r="15485" x14ac:dyDescent="0.55000000000000004"/>
    <row r="15486" x14ac:dyDescent="0.55000000000000004"/>
    <row r="15487" x14ac:dyDescent="0.55000000000000004"/>
    <row r="15488" x14ac:dyDescent="0.55000000000000004"/>
    <row r="15489" x14ac:dyDescent="0.55000000000000004"/>
    <row r="15490" x14ac:dyDescent="0.55000000000000004"/>
    <row r="15491" x14ac:dyDescent="0.55000000000000004"/>
    <row r="15492" x14ac:dyDescent="0.55000000000000004"/>
    <row r="15493" x14ac:dyDescent="0.55000000000000004"/>
    <row r="15494" x14ac:dyDescent="0.55000000000000004"/>
    <row r="15495" x14ac:dyDescent="0.55000000000000004"/>
    <row r="15496" x14ac:dyDescent="0.55000000000000004"/>
    <row r="15497" x14ac:dyDescent="0.55000000000000004"/>
    <row r="15498" x14ac:dyDescent="0.55000000000000004"/>
    <row r="15499" x14ac:dyDescent="0.55000000000000004"/>
    <row r="15500" x14ac:dyDescent="0.55000000000000004"/>
    <row r="15501" x14ac:dyDescent="0.55000000000000004"/>
    <row r="15502" x14ac:dyDescent="0.55000000000000004"/>
    <row r="15503" x14ac:dyDescent="0.55000000000000004"/>
    <row r="15504" x14ac:dyDescent="0.55000000000000004"/>
    <row r="15505" x14ac:dyDescent="0.55000000000000004"/>
    <row r="15506" x14ac:dyDescent="0.55000000000000004"/>
    <row r="15507" x14ac:dyDescent="0.55000000000000004"/>
    <row r="15508" x14ac:dyDescent="0.55000000000000004"/>
    <row r="15509" x14ac:dyDescent="0.55000000000000004"/>
    <row r="15510" x14ac:dyDescent="0.55000000000000004"/>
    <row r="15511" x14ac:dyDescent="0.55000000000000004"/>
    <row r="15512" x14ac:dyDescent="0.55000000000000004"/>
    <row r="15513" x14ac:dyDescent="0.55000000000000004"/>
    <row r="15514" x14ac:dyDescent="0.55000000000000004"/>
    <row r="15515" x14ac:dyDescent="0.55000000000000004"/>
    <row r="15516" x14ac:dyDescent="0.55000000000000004"/>
    <row r="15517" x14ac:dyDescent="0.55000000000000004"/>
    <row r="15518" x14ac:dyDescent="0.55000000000000004"/>
    <row r="15519" x14ac:dyDescent="0.55000000000000004"/>
    <row r="15520" x14ac:dyDescent="0.55000000000000004"/>
    <row r="15521" x14ac:dyDescent="0.55000000000000004"/>
    <row r="15522" x14ac:dyDescent="0.55000000000000004"/>
    <row r="15523" x14ac:dyDescent="0.55000000000000004"/>
    <row r="15524" x14ac:dyDescent="0.55000000000000004"/>
    <row r="15525" x14ac:dyDescent="0.55000000000000004"/>
    <row r="15526" x14ac:dyDescent="0.55000000000000004"/>
    <row r="15527" x14ac:dyDescent="0.55000000000000004"/>
    <row r="15528" x14ac:dyDescent="0.55000000000000004"/>
    <row r="15529" x14ac:dyDescent="0.55000000000000004"/>
    <row r="15530" x14ac:dyDescent="0.55000000000000004"/>
    <row r="15531" x14ac:dyDescent="0.55000000000000004"/>
    <row r="15532" x14ac:dyDescent="0.55000000000000004"/>
    <row r="15533" x14ac:dyDescent="0.55000000000000004"/>
    <row r="15534" x14ac:dyDescent="0.55000000000000004"/>
    <row r="15535" x14ac:dyDescent="0.55000000000000004"/>
    <row r="15536" x14ac:dyDescent="0.55000000000000004"/>
    <row r="15537" x14ac:dyDescent="0.55000000000000004"/>
    <row r="15538" x14ac:dyDescent="0.55000000000000004"/>
    <row r="15539" x14ac:dyDescent="0.55000000000000004"/>
    <row r="15540" x14ac:dyDescent="0.55000000000000004"/>
    <row r="15541" x14ac:dyDescent="0.55000000000000004"/>
    <row r="15542" x14ac:dyDescent="0.55000000000000004"/>
    <row r="15543" x14ac:dyDescent="0.55000000000000004"/>
    <row r="15544" x14ac:dyDescent="0.55000000000000004"/>
    <row r="15545" x14ac:dyDescent="0.55000000000000004"/>
    <row r="15546" x14ac:dyDescent="0.55000000000000004"/>
    <row r="15547" x14ac:dyDescent="0.55000000000000004"/>
    <row r="15548" x14ac:dyDescent="0.55000000000000004"/>
    <row r="15549" x14ac:dyDescent="0.55000000000000004"/>
    <row r="15550" x14ac:dyDescent="0.55000000000000004"/>
    <row r="15551" x14ac:dyDescent="0.55000000000000004"/>
    <row r="15552" x14ac:dyDescent="0.55000000000000004"/>
    <row r="15553" x14ac:dyDescent="0.55000000000000004"/>
    <row r="15554" x14ac:dyDescent="0.55000000000000004"/>
    <row r="15555" x14ac:dyDescent="0.55000000000000004"/>
    <row r="15556" x14ac:dyDescent="0.55000000000000004"/>
    <row r="15557" x14ac:dyDescent="0.55000000000000004"/>
    <row r="15558" x14ac:dyDescent="0.55000000000000004"/>
    <row r="15559" x14ac:dyDescent="0.55000000000000004"/>
    <row r="15560" x14ac:dyDescent="0.55000000000000004"/>
    <row r="15561" x14ac:dyDescent="0.55000000000000004"/>
    <row r="15562" x14ac:dyDescent="0.55000000000000004"/>
    <row r="15563" x14ac:dyDescent="0.55000000000000004"/>
    <row r="15564" x14ac:dyDescent="0.55000000000000004"/>
    <row r="15565" x14ac:dyDescent="0.55000000000000004"/>
    <row r="15566" x14ac:dyDescent="0.55000000000000004"/>
    <row r="15567" x14ac:dyDescent="0.55000000000000004"/>
    <row r="15568" x14ac:dyDescent="0.55000000000000004"/>
    <row r="15569" x14ac:dyDescent="0.55000000000000004"/>
    <row r="15570" x14ac:dyDescent="0.55000000000000004"/>
    <row r="15571" x14ac:dyDescent="0.55000000000000004"/>
    <row r="15572" x14ac:dyDescent="0.55000000000000004"/>
    <row r="15573" x14ac:dyDescent="0.55000000000000004"/>
    <row r="15574" x14ac:dyDescent="0.55000000000000004"/>
    <row r="15575" x14ac:dyDescent="0.55000000000000004"/>
    <row r="15576" x14ac:dyDescent="0.55000000000000004"/>
    <row r="15577" x14ac:dyDescent="0.55000000000000004"/>
    <row r="15578" x14ac:dyDescent="0.55000000000000004"/>
    <row r="15579" x14ac:dyDescent="0.55000000000000004"/>
    <row r="15580" x14ac:dyDescent="0.55000000000000004"/>
    <row r="15581" x14ac:dyDescent="0.55000000000000004"/>
    <row r="15582" x14ac:dyDescent="0.55000000000000004"/>
    <row r="15583" x14ac:dyDescent="0.55000000000000004"/>
    <row r="15584" x14ac:dyDescent="0.55000000000000004"/>
    <row r="15585" x14ac:dyDescent="0.55000000000000004"/>
    <row r="15586" x14ac:dyDescent="0.55000000000000004"/>
    <row r="15587" x14ac:dyDescent="0.55000000000000004"/>
    <row r="15588" x14ac:dyDescent="0.55000000000000004"/>
    <row r="15589" x14ac:dyDescent="0.55000000000000004"/>
    <row r="15590" x14ac:dyDescent="0.55000000000000004"/>
    <row r="15591" x14ac:dyDescent="0.55000000000000004"/>
    <row r="15592" x14ac:dyDescent="0.55000000000000004"/>
    <row r="15593" x14ac:dyDescent="0.55000000000000004"/>
    <row r="15594" x14ac:dyDescent="0.55000000000000004"/>
    <row r="15595" x14ac:dyDescent="0.55000000000000004"/>
    <row r="15596" x14ac:dyDescent="0.55000000000000004"/>
    <row r="15597" x14ac:dyDescent="0.55000000000000004"/>
    <row r="15598" x14ac:dyDescent="0.55000000000000004"/>
    <row r="15599" x14ac:dyDescent="0.55000000000000004"/>
    <row r="15600" x14ac:dyDescent="0.55000000000000004"/>
    <row r="15601" x14ac:dyDescent="0.55000000000000004"/>
    <row r="15602" x14ac:dyDescent="0.55000000000000004"/>
    <row r="15603" x14ac:dyDescent="0.55000000000000004"/>
    <row r="15604" x14ac:dyDescent="0.55000000000000004"/>
    <row r="15605" x14ac:dyDescent="0.55000000000000004"/>
    <row r="15606" x14ac:dyDescent="0.55000000000000004"/>
    <row r="15607" x14ac:dyDescent="0.55000000000000004"/>
    <row r="15608" x14ac:dyDescent="0.55000000000000004"/>
    <row r="15609" x14ac:dyDescent="0.55000000000000004"/>
    <row r="15610" x14ac:dyDescent="0.55000000000000004"/>
    <row r="15611" x14ac:dyDescent="0.55000000000000004"/>
    <row r="15612" x14ac:dyDescent="0.55000000000000004"/>
    <row r="15613" x14ac:dyDescent="0.55000000000000004"/>
    <row r="15614" x14ac:dyDescent="0.55000000000000004"/>
    <row r="15615" x14ac:dyDescent="0.55000000000000004"/>
    <row r="15616" x14ac:dyDescent="0.55000000000000004"/>
    <row r="15617" x14ac:dyDescent="0.55000000000000004"/>
    <row r="15618" x14ac:dyDescent="0.55000000000000004"/>
    <row r="15619" x14ac:dyDescent="0.55000000000000004"/>
    <row r="15620" x14ac:dyDescent="0.55000000000000004"/>
    <row r="15621" x14ac:dyDescent="0.55000000000000004"/>
    <row r="15622" x14ac:dyDescent="0.55000000000000004"/>
    <row r="15623" x14ac:dyDescent="0.55000000000000004"/>
    <row r="15624" x14ac:dyDescent="0.55000000000000004"/>
    <row r="15625" x14ac:dyDescent="0.55000000000000004"/>
    <row r="15626" x14ac:dyDescent="0.55000000000000004"/>
    <row r="15627" x14ac:dyDescent="0.55000000000000004"/>
    <row r="15628" x14ac:dyDescent="0.55000000000000004"/>
    <row r="15629" x14ac:dyDescent="0.55000000000000004"/>
    <row r="15630" x14ac:dyDescent="0.55000000000000004"/>
    <row r="15631" x14ac:dyDescent="0.55000000000000004"/>
    <row r="15632" x14ac:dyDescent="0.55000000000000004"/>
    <row r="15633" x14ac:dyDescent="0.55000000000000004"/>
    <row r="15634" x14ac:dyDescent="0.55000000000000004"/>
    <row r="15635" x14ac:dyDescent="0.55000000000000004"/>
    <row r="15636" x14ac:dyDescent="0.55000000000000004"/>
    <row r="15637" x14ac:dyDescent="0.55000000000000004"/>
    <row r="15638" x14ac:dyDescent="0.55000000000000004"/>
    <row r="15639" x14ac:dyDescent="0.55000000000000004"/>
    <row r="15640" x14ac:dyDescent="0.55000000000000004"/>
    <row r="15641" x14ac:dyDescent="0.55000000000000004"/>
    <row r="15642" x14ac:dyDescent="0.55000000000000004"/>
    <row r="15643" x14ac:dyDescent="0.55000000000000004"/>
    <row r="15644" x14ac:dyDescent="0.55000000000000004"/>
    <row r="15645" x14ac:dyDescent="0.55000000000000004"/>
    <row r="15646" x14ac:dyDescent="0.55000000000000004"/>
    <row r="15647" x14ac:dyDescent="0.55000000000000004"/>
    <row r="15648" x14ac:dyDescent="0.55000000000000004"/>
    <row r="15649" x14ac:dyDescent="0.55000000000000004"/>
    <row r="15650" x14ac:dyDescent="0.55000000000000004"/>
    <row r="15651" x14ac:dyDescent="0.55000000000000004"/>
    <row r="15652" x14ac:dyDescent="0.55000000000000004"/>
    <row r="15653" x14ac:dyDescent="0.55000000000000004"/>
    <row r="15654" x14ac:dyDescent="0.55000000000000004"/>
    <row r="15655" x14ac:dyDescent="0.55000000000000004"/>
    <row r="15656" x14ac:dyDescent="0.55000000000000004"/>
    <row r="15657" x14ac:dyDescent="0.55000000000000004"/>
    <row r="15658" x14ac:dyDescent="0.55000000000000004"/>
    <row r="15659" x14ac:dyDescent="0.55000000000000004"/>
    <row r="15660" x14ac:dyDescent="0.55000000000000004"/>
    <row r="15661" x14ac:dyDescent="0.55000000000000004"/>
    <row r="15662" x14ac:dyDescent="0.55000000000000004"/>
    <row r="15663" x14ac:dyDescent="0.55000000000000004"/>
    <row r="15664" x14ac:dyDescent="0.55000000000000004"/>
    <row r="15665" x14ac:dyDescent="0.55000000000000004"/>
    <row r="15666" x14ac:dyDescent="0.55000000000000004"/>
    <row r="15667" x14ac:dyDescent="0.55000000000000004"/>
    <row r="15668" x14ac:dyDescent="0.55000000000000004"/>
    <row r="15669" x14ac:dyDescent="0.55000000000000004"/>
    <row r="15670" x14ac:dyDescent="0.55000000000000004"/>
    <row r="15671" x14ac:dyDescent="0.55000000000000004"/>
    <row r="15672" x14ac:dyDescent="0.55000000000000004"/>
    <row r="15673" x14ac:dyDescent="0.55000000000000004"/>
    <row r="15674" x14ac:dyDescent="0.55000000000000004"/>
    <row r="15675" x14ac:dyDescent="0.55000000000000004"/>
    <row r="15676" x14ac:dyDescent="0.55000000000000004"/>
    <row r="15677" x14ac:dyDescent="0.55000000000000004"/>
    <row r="15678" x14ac:dyDescent="0.55000000000000004"/>
    <row r="15679" x14ac:dyDescent="0.55000000000000004"/>
    <row r="15680" x14ac:dyDescent="0.55000000000000004"/>
    <row r="15681" x14ac:dyDescent="0.55000000000000004"/>
    <row r="15682" x14ac:dyDescent="0.55000000000000004"/>
    <row r="15683" x14ac:dyDescent="0.55000000000000004"/>
    <row r="15684" x14ac:dyDescent="0.55000000000000004"/>
    <row r="15685" x14ac:dyDescent="0.55000000000000004"/>
    <row r="15686" x14ac:dyDescent="0.55000000000000004"/>
    <row r="15687" x14ac:dyDescent="0.55000000000000004"/>
    <row r="15688" x14ac:dyDescent="0.55000000000000004"/>
    <row r="15689" x14ac:dyDescent="0.55000000000000004"/>
    <row r="15690" x14ac:dyDescent="0.55000000000000004"/>
    <row r="15691" x14ac:dyDescent="0.55000000000000004"/>
    <row r="15692" x14ac:dyDescent="0.55000000000000004"/>
    <row r="15693" x14ac:dyDescent="0.55000000000000004"/>
    <row r="15694" x14ac:dyDescent="0.55000000000000004"/>
    <row r="15695" x14ac:dyDescent="0.55000000000000004"/>
    <row r="15696" x14ac:dyDescent="0.55000000000000004"/>
    <row r="15697" x14ac:dyDescent="0.55000000000000004"/>
    <row r="15698" x14ac:dyDescent="0.55000000000000004"/>
    <row r="15699" x14ac:dyDescent="0.55000000000000004"/>
    <row r="15700" x14ac:dyDescent="0.55000000000000004"/>
    <row r="15701" x14ac:dyDescent="0.55000000000000004"/>
    <row r="15702" x14ac:dyDescent="0.55000000000000004"/>
    <row r="15703" x14ac:dyDescent="0.55000000000000004"/>
    <row r="15704" x14ac:dyDescent="0.55000000000000004"/>
    <row r="15705" x14ac:dyDescent="0.55000000000000004"/>
    <row r="15706" x14ac:dyDescent="0.55000000000000004"/>
    <row r="15707" x14ac:dyDescent="0.55000000000000004"/>
    <row r="15708" x14ac:dyDescent="0.55000000000000004"/>
    <row r="15709" x14ac:dyDescent="0.55000000000000004"/>
    <row r="15710" x14ac:dyDescent="0.55000000000000004"/>
    <row r="15711" x14ac:dyDescent="0.55000000000000004"/>
    <row r="15712" x14ac:dyDescent="0.55000000000000004"/>
    <row r="15713" x14ac:dyDescent="0.55000000000000004"/>
    <row r="15714" x14ac:dyDescent="0.55000000000000004"/>
    <row r="15715" x14ac:dyDescent="0.55000000000000004"/>
    <row r="15716" x14ac:dyDescent="0.55000000000000004"/>
    <row r="15717" x14ac:dyDescent="0.55000000000000004"/>
    <row r="15718" x14ac:dyDescent="0.55000000000000004"/>
    <row r="15719" x14ac:dyDescent="0.55000000000000004"/>
    <row r="15720" x14ac:dyDescent="0.55000000000000004"/>
    <row r="15721" x14ac:dyDescent="0.55000000000000004"/>
    <row r="15722" x14ac:dyDescent="0.55000000000000004"/>
    <row r="15723" x14ac:dyDescent="0.55000000000000004"/>
    <row r="15724" x14ac:dyDescent="0.55000000000000004"/>
    <row r="15725" x14ac:dyDescent="0.55000000000000004"/>
    <row r="15726" x14ac:dyDescent="0.55000000000000004"/>
    <row r="15727" x14ac:dyDescent="0.55000000000000004"/>
    <row r="15728" x14ac:dyDescent="0.55000000000000004"/>
    <row r="15729" x14ac:dyDescent="0.55000000000000004"/>
    <row r="15730" x14ac:dyDescent="0.55000000000000004"/>
    <row r="15731" x14ac:dyDescent="0.55000000000000004"/>
    <row r="15732" x14ac:dyDescent="0.55000000000000004"/>
    <row r="15733" x14ac:dyDescent="0.55000000000000004"/>
    <row r="15734" x14ac:dyDescent="0.55000000000000004"/>
    <row r="15735" x14ac:dyDescent="0.55000000000000004"/>
    <row r="15736" x14ac:dyDescent="0.55000000000000004"/>
    <row r="15737" x14ac:dyDescent="0.55000000000000004"/>
    <row r="15738" x14ac:dyDescent="0.55000000000000004"/>
    <row r="15739" x14ac:dyDescent="0.55000000000000004"/>
    <row r="15740" x14ac:dyDescent="0.55000000000000004"/>
    <row r="15741" x14ac:dyDescent="0.55000000000000004"/>
    <row r="15742" x14ac:dyDescent="0.55000000000000004"/>
    <row r="15743" x14ac:dyDescent="0.55000000000000004"/>
    <row r="15744" x14ac:dyDescent="0.55000000000000004"/>
    <row r="15745" x14ac:dyDescent="0.55000000000000004"/>
    <row r="15746" x14ac:dyDescent="0.55000000000000004"/>
    <row r="15747" x14ac:dyDescent="0.55000000000000004"/>
    <row r="15748" x14ac:dyDescent="0.55000000000000004"/>
    <row r="15749" x14ac:dyDescent="0.55000000000000004"/>
    <row r="15750" x14ac:dyDescent="0.55000000000000004"/>
    <row r="15751" x14ac:dyDescent="0.55000000000000004"/>
    <row r="15752" x14ac:dyDescent="0.55000000000000004"/>
    <row r="15753" x14ac:dyDescent="0.55000000000000004"/>
    <row r="15754" x14ac:dyDescent="0.55000000000000004"/>
    <row r="15755" x14ac:dyDescent="0.55000000000000004"/>
    <row r="15756" x14ac:dyDescent="0.55000000000000004"/>
    <row r="15757" x14ac:dyDescent="0.55000000000000004"/>
    <row r="15758" x14ac:dyDescent="0.55000000000000004"/>
    <row r="15759" x14ac:dyDescent="0.55000000000000004"/>
    <row r="15760" x14ac:dyDescent="0.55000000000000004"/>
    <row r="15761" x14ac:dyDescent="0.55000000000000004"/>
    <row r="15762" x14ac:dyDescent="0.55000000000000004"/>
    <row r="15763" x14ac:dyDescent="0.55000000000000004"/>
    <row r="15764" x14ac:dyDescent="0.55000000000000004"/>
    <row r="15765" x14ac:dyDescent="0.55000000000000004"/>
    <row r="15766" x14ac:dyDescent="0.55000000000000004"/>
    <row r="15767" x14ac:dyDescent="0.55000000000000004"/>
    <row r="15768" x14ac:dyDescent="0.55000000000000004"/>
    <row r="15769" x14ac:dyDescent="0.55000000000000004"/>
    <row r="15770" x14ac:dyDescent="0.55000000000000004"/>
    <row r="15771" x14ac:dyDescent="0.55000000000000004"/>
    <row r="15772" x14ac:dyDescent="0.55000000000000004"/>
    <row r="15773" x14ac:dyDescent="0.55000000000000004"/>
    <row r="15774" x14ac:dyDescent="0.55000000000000004"/>
    <row r="15775" x14ac:dyDescent="0.55000000000000004"/>
    <row r="15776" x14ac:dyDescent="0.55000000000000004"/>
    <row r="15777" x14ac:dyDescent="0.55000000000000004"/>
    <row r="15778" x14ac:dyDescent="0.55000000000000004"/>
    <row r="15779" x14ac:dyDescent="0.55000000000000004"/>
    <row r="15780" x14ac:dyDescent="0.55000000000000004"/>
    <row r="15781" x14ac:dyDescent="0.55000000000000004"/>
    <row r="15782" x14ac:dyDescent="0.55000000000000004"/>
    <row r="15783" x14ac:dyDescent="0.55000000000000004"/>
    <row r="15784" x14ac:dyDescent="0.55000000000000004"/>
    <row r="15785" x14ac:dyDescent="0.55000000000000004"/>
    <row r="15786" x14ac:dyDescent="0.55000000000000004"/>
    <row r="15787" x14ac:dyDescent="0.55000000000000004"/>
    <row r="15788" x14ac:dyDescent="0.55000000000000004"/>
    <row r="15789" x14ac:dyDescent="0.55000000000000004"/>
    <row r="15790" x14ac:dyDescent="0.55000000000000004"/>
    <row r="15791" x14ac:dyDescent="0.55000000000000004"/>
    <row r="15792" x14ac:dyDescent="0.55000000000000004"/>
    <row r="15793" x14ac:dyDescent="0.55000000000000004"/>
    <row r="15794" x14ac:dyDescent="0.55000000000000004"/>
    <row r="15795" x14ac:dyDescent="0.55000000000000004"/>
    <row r="15796" x14ac:dyDescent="0.55000000000000004"/>
    <row r="15797" x14ac:dyDescent="0.55000000000000004"/>
    <row r="15798" x14ac:dyDescent="0.55000000000000004"/>
    <row r="15799" x14ac:dyDescent="0.55000000000000004"/>
    <row r="15800" x14ac:dyDescent="0.55000000000000004"/>
    <row r="15801" x14ac:dyDescent="0.55000000000000004"/>
    <row r="15802" x14ac:dyDescent="0.55000000000000004"/>
    <row r="15803" x14ac:dyDescent="0.55000000000000004"/>
    <row r="15804" x14ac:dyDescent="0.55000000000000004"/>
    <row r="15805" x14ac:dyDescent="0.55000000000000004"/>
    <row r="15806" x14ac:dyDescent="0.55000000000000004"/>
    <row r="15807" x14ac:dyDescent="0.55000000000000004"/>
    <row r="15808" x14ac:dyDescent="0.55000000000000004"/>
    <row r="15809" x14ac:dyDescent="0.55000000000000004"/>
    <row r="15810" x14ac:dyDescent="0.55000000000000004"/>
    <row r="15811" x14ac:dyDescent="0.55000000000000004"/>
    <row r="15812" x14ac:dyDescent="0.55000000000000004"/>
    <row r="15813" x14ac:dyDescent="0.55000000000000004"/>
    <row r="15814" x14ac:dyDescent="0.55000000000000004"/>
    <row r="15815" x14ac:dyDescent="0.55000000000000004"/>
    <row r="15816" x14ac:dyDescent="0.55000000000000004"/>
    <row r="15817" x14ac:dyDescent="0.55000000000000004"/>
    <row r="15818" x14ac:dyDescent="0.55000000000000004"/>
    <row r="15819" x14ac:dyDescent="0.55000000000000004"/>
    <row r="15820" x14ac:dyDescent="0.55000000000000004"/>
    <row r="15821" x14ac:dyDescent="0.55000000000000004"/>
    <row r="15822" x14ac:dyDescent="0.55000000000000004"/>
    <row r="15823" x14ac:dyDescent="0.55000000000000004"/>
    <row r="15824" x14ac:dyDescent="0.55000000000000004"/>
    <row r="15825" x14ac:dyDescent="0.55000000000000004"/>
    <row r="15826" x14ac:dyDescent="0.55000000000000004"/>
    <row r="15827" x14ac:dyDescent="0.55000000000000004"/>
    <row r="15828" x14ac:dyDescent="0.55000000000000004"/>
    <row r="15829" x14ac:dyDescent="0.55000000000000004"/>
    <row r="15830" x14ac:dyDescent="0.55000000000000004"/>
    <row r="15831" x14ac:dyDescent="0.55000000000000004"/>
    <row r="15832" x14ac:dyDescent="0.55000000000000004"/>
    <row r="15833" x14ac:dyDescent="0.55000000000000004"/>
    <row r="15834" x14ac:dyDescent="0.55000000000000004"/>
    <row r="15835" x14ac:dyDescent="0.55000000000000004"/>
    <row r="15836" x14ac:dyDescent="0.55000000000000004"/>
    <row r="15837" x14ac:dyDescent="0.55000000000000004"/>
    <row r="15838" x14ac:dyDescent="0.55000000000000004"/>
    <row r="15839" x14ac:dyDescent="0.55000000000000004"/>
    <row r="15840" x14ac:dyDescent="0.55000000000000004"/>
    <row r="15841" x14ac:dyDescent="0.55000000000000004"/>
    <row r="15842" x14ac:dyDescent="0.55000000000000004"/>
    <row r="15843" x14ac:dyDescent="0.55000000000000004"/>
    <row r="15844" x14ac:dyDescent="0.55000000000000004"/>
    <row r="15845" x14ac:dyDescent="0.55000000000000004"/>
    <row r="15846" x14ac:dyDescent="0.55000000000000004"/>
    <row r="15847" x14ac:dyDescent="0.55000000000000004"/>
    <row r="15848" x14ac:dyDescent="0.55000000000000004"/>
    <row r="15849" x14ac:dyDescent="0.55000000000000004"/>
    <row r="15850" x14ac:dyDescent="0.55000000000000004"/>
    <row r="15851" x14ac:dyDescent="0.55000000000000004"/>
    <row r="15852" x14ac:dyDescent="0.55000000000000004"/>
    <row r="15853" x14ac:dyDescent="0.55000000000000004"/>
    <row r="15854" x14ac:dyDescent="0.55000000000000004"/>
    <row r="15855" x14ac:dyDescent="0.55000000000000004"/>
    <row r="15856" x14ac:dyDescent="0.55000000000000004"/>
    <row r="15857" x14ac:dyDescent="0.55000000000000004"/>
    <row r="15858" x14ac:dyDescent="0.55000000000000004"/>
    <row r="15859" x14ac:dyDescent="0.55000000000000004"/>
    <row r="15860" x14ac:dyDescent="0.55000000000000004"/>
    <row r="15861" x14ac:dyDescent="0.55000000000000004"/>
    <row r="15862" x14ac:dyDescent="0.55000000000000004"/>
    <row r="15863" x14ac:dyDescent="0.55000000000000004"/>
    <row r="15864" x14ac:dyDescent="0.55000000000000004"/>
    <row r="15865" x14ac:dyDescent="0.55000000000000004"/>
    <row r="15866" x14ac:dyDescent="0.55000000000000004"/>
    <row r="15867" x14ac:dyDescent="0.55000000000000004"/>
    <row r="15868" x14ac:dyDescent="0.55000000000000004"/>
    <row r="15869" x14ac:dyDescent="0.55000000000000004"/>
    <row r="15870" x14ac:dyDescent="0.55000000000000004"/>
    <row r="15871" x14ac:dyDescent="0.55000000000000004"/>
    <row r="15872" x14ac:dyDescent="0.55000000000000004"/>
    <row r="15873" x14ac:dyDescent="0.55000000000000004"/>
    <row r="15874" x14ac:dyDescent="0.55000000000000004"/>
    <row r="15875" x14ac:dyDescent="0.55000000000000004"/>
    <row r="15876" x14ac:dyDescent="0.55000000000000004"/>
    <row r="15877" x14ac:dyDescent="0.55000000000000004"/>
    <row r="15878" x14ac:dyDescent="0.55000000000000004"/>
    <row r="15879" x14ac:dyDescent="0.55000000000000004"/>
    <row r="15880" x14ac:dyDescent="0.55000000000000004"/>
    <row r="15881" x14ac:dyDescent="0.55000000000000004"/>
    <row r="15882" x14ac:dyDescent="0.55000000000000004"/>
    <row r="15883" x14ac:dyDescent="0.55000000000000004"/>
    <row r="15884" x14ac:dyDescent="0.55000000000000004"/>
    <row r="15885" x14ac:dyDescent="0.55000000000000004"/>
    <row r="15886" x14ac:dyDescent="0.55000000000000004"/>
    <row r="15887" x14ac:dyDescent="0.55000000000000004"/>
    <row r="15888" x14ac:dyDescent="0.55000000000000004"/>
    <row r="15889" x14ac:dyDescent="0.55000000000000004"/>
    <row r="15890" x14ac:dyDescent="0.55000000000000004"/>
    <row r="15891" x14ac:dyDescent="0.55000000000000004"/>
    <row r="15892" x14ac:dyDescent="0.55000000000000004"/>
    <row r="15893" x14ac:dyDescent="0.55000000000000004"/>
    <row r="15894" x14ac:dyDescent="0.55000000000000004"/>
    <row r="15895" x14ac:dyDescent="0.55000000000000004"/>
    <row r="15896" x14ac:dyDescent="0.55000000000000004"/>
    <row r="15897" x14ac:dyDescent="0.55000000000000004"/>
    <row r="15898" x14ac:dyDescent="0.55000000000000004"/>
    <row r="15899" x14ac:dyDescent="0.55000000000000004"/>
    <row r="15900" x14ac:dyDescent="0.55000000000000004"/>
    <row r="15901" x14ac:dyDescent="0.55000000000000004"/>
    <row r="15902" x14ac:dyDescent="0.55000000000000004"/>
    <row r="15903" x14ac:dyDescent="0.55000000000000004"/>
    <row r="15904" x14ac:dyDescent="0.55000000000000004"/>
    <row r="15905" x14ac:dyDescent="0.55000000000000004"/>
    <row r="15906" x14ac:dyDescent="0.55000000000000004"/>
    <row r="15907" x14ac:dyDescent="0.55000000000000004"/>
    <row r="15908" x14ac:dyDescent="0.55000000000000004"/>
    <row r="15909" x14ac:dyDescent="0.55000000000000004"/>
    <row r="15910" x14ac:dyDescent="0.55000000000000004"/>
    <row r="15911" x14ac:dyDescent="0.55000000000000004"/>
    <row r="15912" x14ac:dyDescent="0.55000000000000004"/>
    <row r="15913" x14ac:dyDescent="0.55000000000000004"/>
    <row r="15914" x14ac:dyDescent="0.55000000000000004"/>
    <row r="15915" x14ac:dyDescent="0.55000000000000004"/>
    <row r="15916" x14ac:dyDescent="0.55000000000000004"/>
    <row r="15917" x14ac:dyDescent="0.55000000000000004"/>
    <row r="15918" x14ac:dyDescent="0.55000000000000004"/>
    <row r="15919" x14ac:dyDescent="0.55000000000000004"/>
    <row r="15920" x14ac:dyDescent="0.55000000000000004"/>
    <row r="15921" x14ac:dyDescent="0.55000000000000004"/>
    <row r="15922" x14ac:dyDescent="0.55000000000000004"/>
    <row r="15923" x14ac:dyDescent="0.55000000000000004"/>
    <row r="15924" x14ac:dyDescent="0.55000000000000004"/>
    <row r="15925" x14ac:dyDescent="0.55000000000000004"/>
    <row r="15926" x14ac:dyDescent="0.55000000000000004"/>
    <row r="15927" x14ac:dyDescent="0.55000000000000004"/>
    <row r="15928" x14ac:dyDescent="0.55000000000000004"/>
    <row r="15929" x14ac:dyDescent="0.55000000000000004"/>
    <row r="15930" x14ac:dyDescent="0.55000000000000004"/>
    <row r="15931" x14ac:dyDescent="0.55000000000000004"/>
    <row r="15932" x14ac:dyDescent="0.55000000000000004"/>
    <row r="15933" x14ac:dyDescent="0.55000000000000004"/>
    <row r="15934" x14ac:dyDescent="0.55000000000000004"/>
    <row r="15935" x14ac:dyDescent="0.55000000000000004"/>
    <row r="15936" x14ac:dyDescent="0.55000000000000004"/>
    <row r="15937" x14ac:dyDescent="0.55000000000000004"/>
    <row r="15938" x14ac:dyDescent="0.55000000000000004"/>
    <row r="15939" x14ac:dyDescent="0.55000000000000004"/>
    <row r="15940" x14ac:dyDescent="0.55000000000000004"/>
    <row r="15941" x14ac:dyDescent="0.55000000000000004"/>
    <row r="15942" x14ac:dyDescent="0.55000000000000004"/>
    <row r="15943" x14ac:dyDescent="0.55000000000000004"/>
    <row r="15944" x14ac:dyDescent="0.55000000000000004"/>
    <row r="15945" x14ac:dyDescent="0.55000000000000004"/>
    <row r="15946" x14ac:dyDescent="0.55000000000000004"/>
    <row r="15947" x14ac:dyDescent="0.55000000000000004"/>
    <row r="15948" x14ac:dyDescent="0.55000000000000004"/>
    <row r="15949" x14ac:dyDescent="0.55000000000000004"/>
    <row r="15950" x14ac:dyDescent="0.55000000000000004"/>
    <row r="15951" x14ac:dyDescent="0.55000000000000004"/>
    <row r="15952" x14ac:dyDescent="0.55000000000000004"/>
    <row r="15953" x14ac:dyDescent="0.55000000000000004"/>
    <row r="15954" x14ac:dyDescent="0.55000000000000004"/>
    <row r="15955" x14ac:dyDescent="0.55000000000000004"/>
    <row r="15956" x14ac:dyDescent="0.55000000000000004"/>
    <row r="15957" x14ac:dyDescent="0.55000000000000004"/>
    <row r="15958" x14ac:dyDescent="0.55000000000000004"/>
    <row r="15959" x14ac:dyDescent="0.55000000000000004"/>
    <row r="15960" x14ac:dyDescent="0.55000000000000004"/>
    <row r="15961" x14ac:dyDescent="0.55000000000000004"/>
    <row r="15962" x14ac:dyDescent="0.55000000000000004"/>
    <row r="15963" x14ac:dyDescent="0.55000000000000004"/>
    <row r="15964" x14ac:dyDescent="0.55000000000000004"/>
    <row r="15965" x14ac:dyDescent="0.55000000000000004"/>
    <row r="15966" x14ac:dyDescent="0.55000000000000004"/>
    <row r="15967" x14ac:dyDescent="0.55000000000000004"/>
    <row r="15968" x14ac:dyDescent="0.55000000000000004"/>
    <row r="15969" x14ac:dyDescent="0.55000000000000004"/>
    <row r="15970" x14ac:dyDescent="0.55000000000000004"/>
    <row r="15971" x14ac:dyDescent="0.55000000000000004"/>
    <row r="15972" x14ac:dyDescent="0.55000000000000004"/>
    <row r="15973" x14ac:dyDescent="0.55000000000000004"/>
    <row r="15974" x14ac:dyDescent="0.55000000000000004"/>
    <row r="15975" x14ac:dyDescent="0.55000000000000004"/>
    <row r="15976" x14ac:dyDescent="0.55000000000000004"/>
    <row r="15977" x14ac:dyDescent="0.55000000000000004"/>
    <row r="15978" x14ac:dyDescent="0.55000000000000004"/>
    <row r="15979" x14ac:dyDescent="0.55000000000000004"/>
    <row r="15980" x14ac:dyDescent="0.55000000000000004"/>
    <row r="15981" x14ac:dyDescent="0.55000000000000004"/>
    <row r="15982" x14ac:dyDescent="0.55000000000000004"/>
    <row r="15983" x14ac:dyDescent="0.55000000000000004"/>
    <row r="15984" x14ac:dyDescent="0.55000000000000004"/>
    <row r="15985" x14ac:dyDescent="0.55000000000000004"/>
    <row r="15986" x14ac:dyDescent="0.55000000000000004"/>
    <row r="15987" x14ac:dyDescent="0.55000000000000004"/>
    <row r="15988" x14ac:dyDescent="0.55000000000000004"/>
    <row r="15989" x14ac:dyDescent="0.55000000000000004"/>
    <row r="15990" x14ac:dyDescent="0.55000000000000004"/>
    <row r="15991" x14ac:dyDescent="0.55000000000000004"/>
    <row r="15992" x14ac:dyDescent="0.55000000000000004"/>
    <row r="15993" x14ac:dyDescent="0.55000000000000004"/>
    <row r="15994" x14ac:dyDescent="0.55000000000000004"/>
    <row r="15995" x14ac:dyDescent="0.55000000000000004"/>
    <row r="15996" x14ac:dyDescent="0.55000000000000004"/>
    <row r="15997" x14ac:dyDescent="0.55000000000000004"/>
    <row r="15998" x14ac:dyDescent="0.55000000000000004"/>
    <row r="15999" x14ac:dyDescent="0.55000000000000004"/>
    <row r="16000" x14ac:dyDescent="0.55000000000000004"/>
    <row r="16001" x14ac:dyDescent="0.55000000000000004"/>
    <row r="16002" x14ac:dyDescent="0.55000000000000004"/>
    <row r="16003" x14ac:dyDescent="0.55000000000000004"/>
    <row r="16004" x14ac:dyDescent="0.55000000000000004"/>
    <row r="16005" x14ac:dyDescent="0.55000000000000004"/>
    <row r="16006" x14ac:dyDescent="0.55000000000000004"/>
    <row r="16007" x14ac:dyDescent="0.55000000000000004"/>
    <row r="16008" x14ac:dyDescent="0.55000000000000004"/>
    <row r="16009" x14ac:dyDescent="0.55000000000000004"/>
    <row r="16010" x14ac:dyDescent="0.55000000000000004"/>
    <row r="16011" x14ac:dyDescent="0.55000000000000004"/>
    <row r="16012" x14ac:dyDescent="0.55000000000000004"/>
    <row r="16013" x14ac:dyDescent="0.55000000000000004"/>
    <row r="16014" x14ac:dyDescent="0.55000000000000004"/>
    <row r="16015" x14ac:dyDescent="0.55000000000000004"/>
    <row r="16016" x14ac:dyDescent="0.55000000000000004"/>
    <row r="16017" x14ac:dyDescent="0.55000000000000004"/>
    <row r="16018" x14ac:dyDescent="0.55000000000000004"/>
    <row r="16019" x14ac:dyDescent="0.55000000000000004"/>
    <row r="16020" x14ac:dyDescent="0.55000000000000004"/>
    <row r="16021" x14ac:dyDescent="0.55000000000000004"/>
    <row r="16022" x14ac:dyDescent="0.55000000000000004"/>
    <row r="16023" x14ac:dyDescent="0.55000000000000004"/>
    <row r="16024" x14ac:dyDescent="0.55000000000000004"/>
    <row r="16025" x14ac:dyDescent="0.55000000000000004"/>
    <row r="16026" x14ac:dyDescent="0.55000000000000004"/>
    <row r="16027" x14ac:dyDescent="0.55000000000000004"/>
    <row r="16028" x14ac:dyDescent="0.55000000000000004"/>
    <row r="16029" x14ac:dyDescent="0.55000000000000004"/>
    <row r="16030" x14ac:dyDescent="0.55000000000000004"/>
    <row r="16031" x14ac:dyDescent="0.55000000000000004"/>
    <row r="16032" x14ac:dyDescent="0.55000000000000004"/>
    <row r="16033" x14ac:dyDescent="0.55000000000000004"/>
    <row r="16034" x14ac:dyDescent="0.55000000000000004"/>
    <row r="16035" x14ac:dyDescent="0.55000000000000004"/>
    <row r="16036" x14ac:dyDescent="0.55000000000000004"/>
    <row r="16037" x14ac:dyDescent="0.55000000000000004"/>
    <row r="16038" x14ac:dyDescent="0.55000000000000004"/>
    <row r="16039" x14ac:dyDescent="0.55000000000000004"/>
    <row r="16040" x14ac:dyDescent="0.55000000000000004"/>
    <row r="16041" x14ac:dyDescent="0.55000000000000004"/>
    <row r="16042" x14ac:dyDescent="0.55000000000000004"/>
    <row r="16043" x14ac:dyDescent="0.55000000000000004"/>
    <row r="16044" x14ac:dyDescent="0.55000000000000004"/>
    <row r="16045" x14ac:dyDescent="0.55000000000000004"/>
    <row r="16046" x14ac:dyDescent="0.55000000000000004"/>
    <row r="16047" x14ac:dyDescent="0.55000000000000004"/>
    <row r="16048" x14ac:dyDescent="0.55000000000000004"/>
    <row r="16049" x14ac:dyDescent="0.55000000000000004"/>
    <row r="16050" x14ac:dyDescent="0.55000000000000004"/>
    <row r="16051" x14ac:dyDescent="0.55000000000000004"/>
    <row r="16052" x14ac:dyDescent="0.55000000000000004"/>
    <row r="16053" x14ac:dyDescent="0.55000000000000004"/>
    <row r="16054" x14ac:dyDescent="0.55000000000000004"/>
    <row r="16055" x14ac:dyDescent="0.55000000000000004"/>
    <row r="16056" x14ac:dyDescent="0.55000000000000004"/>
    <row r="16057" x14ac:dyDescent="0.55000000000000004"/>
    <row r="16058" x14ac:dyDescent="0.55000000000000004"/>
    <row r="16059" x14ac:dyDescent="0.55000000000000004"/>
    <row r="16060" x14ac:dyDescent="0.55000000000000004"/>
    <row r="16061" x14ac:dyDescent="0.55000000000000004"/>
    <row r="16062" x14ac:dyDescent="0.55000000000000004"/>
    <row r="16063" x14ac:dyDescent="0.55000000000000004"/>
    <row r="16064" x14ac:dyDescent="0.55000000000000004"/>
    <row r="16065" x14ac:dyDescent="0.55000000000000004"/>
    <row r="16066" x14ac:dyDescent="0.55000000000000004"/>
    <row r="16067" x14ac:dyDescent="0.55000000000000004"/>
    <row r="16068" x14ac:dyDescent="0.55000000000000004"/>
    <row r="16069" x14ac:dyDescent="0.55000000000000004"/>
    <row r="16070" x14ac:dyDescent="0.55000000000000004"/>
    <row r="16071" x14ac:dyDescent="0.55000000000000004"/>
    <row r="16072" x14ac:dyDescent="0.55000000000000004"/>
    <row r="16073" x14ac:dyDescent="0.55000000000000004"/>
    <row r="16074" x14ac:dyDescent="0.55000000000000004"/>
    <row r="16075" x14ac:dyDescent="0.55000000000000004"/>
    <row r="16076" x14ac:dyDescent="0.55000000000000004"/>
    <row r="16077" x14ac:dyDescent="0.55000000000000004"/>
    <row r="16078" x14ac:dyDescent="0.55000000000000004"/>
    <row r="16079" x14ac:dyDescent="0.55000000000000004"/>
    <row r="16080" x14ac:dyDescent="0.55000000000000004"/>
    <row r="16081" x14ac:dyDescent="0.55000000000000004"/>
    <row r="16082" x14ac:dyDescent="0.55000000000000004"/>
    <row r="16083" x14ac:dyDescent="0.55000000000000004"/>
    <row r="16084" x14ac:dyDescent="0.55000000000000004"/>
    <row r="16085" x14ac:dyDescent="0.55000000000000004"/>
    <row r="16086" x14ac:dyDescent="0.55000000000000004"/>
    <row r="16087" x14ac:dyDescent="0.55000000000000004"/>
    <row r="16088" x14ac:dyDescent="0.55000000000000004"/>
    <row r="16089" x14ac:dyDescent="0.55000000000000004"/>
    <row r="16090" x14ac:dyDescent="0.55000000000000004"/>
    <row r="16091" x14ac:dyDescent="0.55000000000000004"/>
    <row r="16092" x14ac:dyDescent="0.55000000000000004"/>
    <row r="16093" x14ac:dyDescent="0.55000000000000004"/>
    <row r="16094" x14ac:dyDescent="0.55000000000000004"/>
    <row r="16095" x14ac:dyDescent="0.55000000000000004"/>
    <row r="16096" x14ac:dyDescent="0.55000000000000004"/>
    <row r="16097" x14ac:dyDescent="0.55000000000000004"/>
    <row r="16098" x14ac:dyDescent="0.55000000000000004"/>
    <row r="16099" x14ac:dyDescent="0.55000000000000004"/>
    <row r="16100" x14ac:dyDescent="0.55000000000000004"/>
    <row r="16101" x14ac:dyDescent="0.55000000000000004"/>
    <row r="16102" x14ac:dyDescent="0.55000000000000004"/>
    <row r="16103" x14ac:dyDescent="0.55000000000000004"/>
    <row r="16104" x14ac:dyDescent="0.55000000000000004"/>
    <row r="16105" x14ac:dyDescent="0.55000000000000004"/>
    <row r="16106" x14ac:dyDescent="0.55000000000000004"/>
    <row r="16107" x14ac:dyDescent="0.55000000000000004"/>
    <row r="16108" x14ac:dyDescent="0.55000000000000004"/>
    <row r="16109" x14ac:dyDescent="0.55000000000000004"/>
    <row r="16110" x14ac:dyDescent="0.55000000000000004"/>
    <row r="16111" x14ac:dyDescent="0.55000000000000004"/>
    <row r="16112" x14ac:dyDescent="0.55000000000000004"/>
    <row r="16113" x14ac:dyDescent="0.55000000000000004"/>
    <row r="16114" x14ac:dyDescent="0.55000000000000004"/>
    <row r="16115" x14ac:dyDescent="0.55000000000000004"/>
    <row r="16116" x14ac:dyDescent="0.55000000000000004"/>
    <row r="16117" x14ac:dyDescent="0.55000000000000004"/>
    <row r="16118" x14ac:dyDescent="0.55000000000000004"/>
    <row r="16119" x14ac:dyDescent="0.55000000000000004"/>
    <row r="16120" x14ac:dyDescent="0.55000000000000004"/>
    <row r="16121" x14ac:dyDescent="0.55000000000000004"/>
    <row r="16122" x14ac:dyDescent="0.55000000000000004"/>
    <row r="16123" x14ac:dyDescent="0.55000000000000004"/>
    <row r="16124" x14ac:dyDescent="0.55000000000000004"/>
    <row r="16125" x14ac:dyDescent="0.55000000000000004"/>
    <row r="16126" x14ac:dyDescent="0.55000000000000004"/>
    <row r="16127" x14ac:dyDescent="0.55000000000000004"/>
    <row r="16128" x14ac:dyDescent="0.55000000000000004"/>
    <row r="16129" x14ac:dyDescent="0.55000000000000004"/>
    <row r="16130" x14ac:dyDescent="0.55000000000000004"/>
    <row r="16131" x14ac:dyDescent="0.55000000000000004"/>
    <row r="16132" x14ac:dyDescent="0.55000000000000004"/>
    <row r="16133" x14ac:dyDescent="0.55000000000000004"/>
    <row r="16134" x14ac:dyDescent="0.55000000000000004"/>
    <row r="16135" x14ac:dyDescent="0.55000000000000004"/>
    <row r="16136" x14ac:dyDescent="0.55000000000000004"/>
    <row r="16137" x14ac:dyDescent="0.55000000000000004"/>
    <row r="16138" x14ac:dyDescent="0.55000000000000004"/>
    <row r="16139" x14ac:dyDescent="0.55000000000000004"/>
    <row r="16140" x14ac:dyDescent="0.55000000000000004"/>
    <row r="16141" x14ac:dyDescent="0.55000000000000004"/>
    <row r="16142" x14ac:dyDescent="0.55000000000000004"/>
    <row r="16143" x14ac:dyDescent="0.55000000000000004"/>
    <row r="16144" x14ac:dyDescent="0.55000000000000004"/>
    <row r="16145" x14ac:dyDescent="0.55000000000000004"/>
    <row r="16146" x14ac:dyDescent="0.55000000000000004"/>
    <row r="16147" x14ac:dyDescent="0.55000000000000004"/>
    <row r="16148" x14ac:dyDescent="0.55000000000000004"/>
    <row r="16149" x14ac:dyDescent="0.55000000000000004"/>
    <row r="16150" x14ac:dyDescent="0.55000000000000004"/>
    <row r="16151" x14ac:dyDescent="0.55000000000000004"/>
    <row r="16152" x14ac:dyDescent="0.55000000000000004"/>
    <row r="16153" x14ac:dyDescent="0.55000000000000004"/>
    <row r="16154" x14ac:dyDescent="0.55000000000000004"/>
    <row r="16155" x14ac:dyDescent="0.55000000000000004"/>
    <row r="16156" x14ac:dyDescent="0.55000000000000004"/>
    <row r="16157" x14ac:dyDescent="0.55000000000000004"/>
    <row r="16158" x14ac:dyDescent="0.55000000000000004"/>
    <row r="16159" x14ac:dyDescent="0.55000000000000004"/>
    <row r="16160" x14ac:dyDescent="0.55000000000000004"/>
    <row r="16161" x14ac:dyDescent="0.55000000000000004"/>
    <row r="16162" x14ac:dyDescent="0.55000000000000004"/>
    <row r="16163" x14ac:dyDescent="0.55000000000000004"/>
    <row r="16164" x14ac:dyDescent="0.55000000000000004"/>
    <row r="16165" x14ac:dyDescent="0.55000000000000004"/>
    <row r="16166" x14ac:dyDescent="0.55000000000000004"/>
    <row r="16167" x14ac:dyDescent="0.55000000000000004"/>
    <row r="16168" x14ac:dyDescent="0.55000000000000004"/>
    <row r="16169" x14ac:dyDescent="0.55000000000000004"/>
    <row r="16170" x14ac:dyDescent="0.55000000000000004"/>
    <row r="16171" x14ac:dyDescent="0.55000000000000004"/>
    <row r="16172" x14ac:dyDescent="0.55000000000000004"/>
    <row r="16173" x14ac:dyDescent="0.55000000000000004"/>
    <row r="16174" x14ac:dyDescent="0.55000000000000004"/>
    <row r="16175" x14ac:dyDescent="0.55000000000000004"/>
    <row r="16176" x14ac:dyDescent="0.55000000000000004"/>
    <row r="16177" x14ac:dyDescent="0.55000000000000004"/>
    <row r="16178" x14ac:dyDescent="0.55000000000000004"/>
    <row r="16179" x14ac:dyDescent="0.55000000000000004"/>
    <row r="16180" x14ac:dyDescent="0.55000000000000004"/>
    <row r="16181" x14ac:dyDescent="0.55000000000000004"/>
    <row r="16182" x14ac:dyDescent="0.55000000000000004"/>
    <row r="16183" x14ac:dyDescent="0.55000000000000004"/>
    <row r="16184" x14ac:dyDescent="0.55000000000000004"/>
    <row r="16185" x14ac:dyDescent="0.55000000000000004"/>
    <row r="16186" x14ac:dyDescent="0.55000000000000004"/>
    <row r="16187" x14ac:dyDescent="0.55000000000000004"/>
    <row r="16188" x14ac:dyDescent="0.55000000000000004"/>
    <row r="16189" x14ac:dyDescent="0.55000000000000004"/>
    <row r="16190" x14ac:dyDescent="0.55000000000000004"/>
    <row r="16191" x14ac:dyDescent="0.55000000000000004"/>
    <row r="16192" x14ac:dyDescent="0.55000000000000004"/>
    <row r="16193" x14ac:dyDescent="0.55000000000000004"/>
    <row r="16194" x14ac:dyDescent="0.55000000000000004"/>
    <row r="16195" x14ac:dyDescent="0.55000000000000004"/>
    <row r="16196" x14ac:dyDescent="0.55000000000000004"/>
    <row r="16197" x14ac:dyDescent="0.55000000000000004"/>
    <row r="16198" x14ac:dyDescent="0.55000000000000004"/>
    <row r="16199" x14ac:dyDescent="0.55000000000000004"/>
    <row r="16200" x14ac:dyDescent="0.55000000000000004"/>
    <row r="16201" x14ac:dyDescent="0.55000000000000004"/>
    <row r="16202" x14ac:dyDescent="0.55000000000000004"/>
    <row r="16203" x14ac:dyDescent="0.55000000000000004"/>
    <row r="16204" x14ac:dyDescent="0.55000000000000004"/>
    <row r="16205" x14ac:dyDescent="0.55000000000000004"/>
    <row r="16206" x14ac:dyDescent="0.55000000000000004"/>
    <row r="16207" x14ac:dyDescent="0.55000000000000004"/>
    <row r="16208" x14ac:dyDescent="0.55000000000000004"/>
    <row r="16209" x14ac:dyDescent="0.55000000000000004"/>
    <row r="16210" x14ac:dyDescent="0.55000000000000004"/>
    <row r="16211" x14ac:dyDescent="0.55000000000000004"/>
    <row r="16212" x14ac:dyDescent="0.55000000000000004"/>
    <row r="16213" x14ac:dyDescent="0.55000000000000004"/>
    <row r="16214" x14ac:dyDescent="0.55000000000000004"/>
    <row r="16215" x14ac:dyDescent="0.55000000000000004"/>
    <row r="16216" x14ac:dyDescent="0.55000000000000004"/>
    <row r="16217" x14ac:dyDescent="0.55000000000000004"/>
    <row r="16218" x14ac:dyDescent="0.55000000000000004"/>
    <row r="16219" x14ac:dyDescent="0.55000000000000004"/>
    <row r="16220" x14ac:dyDescent="0.55000000000000004"/>
    <row r="16221" x14ac:dyDescent="0.55000000000000004"/>
    <row r="16222" x14ac:dyDescent="0.55000000000000004"/>
    <row r="16223" x14ac:dyDescent="0.55000000000000004"/>
    <row r="16224" x14ac:dyDescent="0.55000000000000004"/>
    <row r="16225" x14ac:dyDescent="0.55000000000000004"/>
    <row r="16226" x14ac:dyDescent="0.55000000000000004"/>
    <row r="16227" x14ac:dyDescent="0.55000000000000004"/>
    <row r="16228" x14ac:dyDescent="0.55000000000000004"/>
    <row r="16229" x14ac:dyDescent="0.55000000000000004"/>
    <row r="16230" x14ac:dyDescent="0.55000000000000004"/>
    <row r="16231" x14ac:dyDescent="0.55000000000000004"/>
    <row r="16232" x14ac:dyDescent="0.55000000000000004"/>
    <row r="16233" x14ac:dyDescent="0.55000000000000004"/>
    <row r="16234" x14ac:dyDescent="0.55000000000000004"/>
    <row r="16235" x14ac:dyDescent="0.55000000000000004"/>
    <row r="16236" x14ac:dyDescent="0.55000000000000004"/>
    <row r="16237" x14ac:dyDescent="0.55000000000000004"/>
    <row r="16238" x14ac:dyDescent="0.55000000000000004"/>
    <row r="16239" x14ac:dyDescent="0.55000000000000004"/>
    <row r="16240" x14ac:dyDescent="0.55000000000000004"/>
    <row r="16241" x14ac:dyDescent="0.55000000000000004"/>
    <row r="16242" x14ac:dyDescent="0.55000000000000004"/>
    <row r="16243" x14ac:dyDescent="0.55000000000000004"/>
    <row r="16244" x14ac:dyDescent="0.55000000000000004"/>
    <row r="16245" x14ac:dyDescent="0.55000000000000004"/>
    <row r="16246" x14ac:dyDescent="0.55000000000000004"/>
    <row r="16247" x14ac:dyDescent="0.55000000000000004"/>
    <row r="16248" x14ac:dyDescent="0.55000000000000004"/>
    <row r="16249" x14ac:dyDescent="0.55000000000000004"/>
    <row r="16250" x14ac:dyDescent="0.55000000000000004"/>
    <row r="16251" x14ac:dyDescent="0.55000000000000004"/>
    <row r="16252" x14ac:dyDescent="0.55000000000000004"/>
    <row r="16253" x14ac:dyDescent="0.55000000000000004"/>
    <row r="16254" x14ac:dyDescent="0.55000000000000004"/>
    <row r="16255" x14ac:dyDescent="0.55000000000000004"/>
    <row r="16256" x14ac:dyDescent="0.55000000000000004"/>
    <row r="16257" x14ac:dyDescent="0.55000000000000004"/>
    <row r="16258" x14ac:dyDescent="0.55000000000000004"/>
    <row r="16259" x14ac:dyDescent="0.55000000000000004"/>
    <row r="16260" x14ac:dyDescent="0.55000000000000004"/>
    <row r="16261" x14ac:dyDescent="0.55000000000000004"/>
    <row r="16262" x14ac:dyDescent="0.55000000000000004"/>
    <row r="16263" x14ac:dyDescent="0.55000000000000004"/>
    <row r="16264" x14ac:dyDescent="0.55000000000000004"/>
    <row r="16265" x14ac:dyDescent="0.55000000000000004"/>
    <row r="16266" x14ac:dyDescent="0.55000000000000004"/>
    <row r="16267" x14ac:dyDescent="0.55000000000000004"/>
    <row r="16268" x14ac:dyDescent="0.55000000000000004"/>
    <row r="16269" x14ac:dyDescent="0.55000000000000004"/>
    <row r="16270" x14ac:dyDescent="0.55000000000000004"/>
    <row r="16271" x14ac:dyDescent="0.55000000000000004"/>
    <row r="16272" x14ac:dyDescent="0.55000000000000004"/>
    <row r="16273" x14ac:dyDescent="0.55000000000000004"/>
    <row r="16274" x14ac:dyDescent="0.55000000000000004"/>
    <row r="16275" x14ac:dyDescent="0.55000000000000004"/>
    <row r="16276" x14ac:dyDescent="0.55000000000000004"/>
    <row r="16277" x14ac:dyDescent="0.55000000000000004"/>
    <row r="16278" x14ac:dyDescent="0.55000000000000004"/>
    <row r="16279" x14ac:dyDescent="0.55000000000000004"/>
    <row r="16280" x14ac:dyDescent="0.55000000000000004"/>
    <row r="16281" x14ac:dyDescent="0.55000000000000004"/>
    <row r="16282" x14ac:dyDescent="0.55000000000000004"/>
    <row r="16283" x14ac:dyDescent="0.55000000000000004"/>
    <row r="16284" x14ac:dyDescent="0.55000000000000004"/>
    <row r="16285" x14ac:dyDescent="0.55000000000000004"/>
    <row r="16286" x14ac:dyDescent="0.55000000000000004"/>
    <row r="16287" x14ac:dyDescent="0.55000000000000004"/>
    <row r="16288" x14ac:dyDescent="0.55000000000000004"/>
    <row r="16289" x14ac:dyDescent="0.55000000000000004"/>
    <row r="16290" x14ac:dyDescent="0.55000000000000004"/>
    <row r="16291" x14ac:dyDescent="0.55000000000000004"/>
    <row r="16292" x14ac:dyDescent="0.55000000000000004"/>
    <row r="16293" x14ac:dyDescent="0.55000000000000004"/>
    <row r="16294" x14ac:dyDescent="0.55000000000000004"/>
    <row r="16295" x14ac:dyDescent="0.55000000000000004"/>
    <row r="16296" x14ac:dyDescent="0.55000000000000004"/>
    <row r="16297" x14ac:dyDescent="0.55000000000000004"/>
    <row r="16298" x14ac:dyDescent="0.55000000000000004"/>
    <row r="16299" x14ac:dyDescent="0.55000000000000004"/>
    <row r="16300" x14ac:dyDescent="0.55000000000000004"/>
    <row r="16301" x14ac:dyDescent="0.55000000000000004"/>
    <row r="16302" x14ac:dyDescent="0.55000000000000004"/>
    <row r="16303" x14ac:dyDescent="0.55000000000000004"/>
    <row r="16304" x14ac:dyDescent="0.55000000000000004"/>
    <row r="16305" x14ac:dyDescent="0.55000000000000004"/>
    <row r="16306" x14ac:dyDescent="0.55000000000000004"/>
    <row r="16307" x14ac:dyDescent="0.55000000000000004"/>
    <row r="16308" x14ac:dyDescent="0.55000000000000004"/>
    <row r="16309" x14ac:dyDescent="0.55000000000000004"/>
    <row r="16310" x14ac:dyDescent="0.55000000000000004"/>
    <row r="16311" x14ac:dyDescent="0.55000000000000004"/>
    <row r="16312" x14ac:dyDescent="0.55000000000000004"/>
    <row r="16313" x14ac:dyDescent="0.55000000000000004"/>
    <row r="16314" x14ac:dyDescent="0.55000000000000004"/>
    <row r="16315" x14ac:dyDescent="0.55000000000000004"/>
    <row r="16316" x14ac:dyDescent="0.55000000000000004"/>
    <row r="16317" x14ac:dyDescent="0.55000000000000004"/>
    <row r="16318" x14ac:dyDescent="0.55000000000000004"/>
    <row r="16319" x14ac:dyDescent="0.55000000000000004"/>
    <row r="16320" x14ac:dyDescent="0.55000000000000004"/>
    <row r="16321" x14ac:dyDescent="0.55000000000000004"/>
    <row r="16322" x14ac:dyDescent="0.55000000000000004"/>
    <row r="16323" x14ac:dyDescent="0.55000000000000004"/>
    <row r="16324" x14ac:dyDescent="0.55000000000000004"/>
    <row r="16325" x14ac:dyDescent="0.55000000000000004"/>
    <row r="16326" x14ac:dyDescent="0.55000000000000004"/>
    <row r="16327" x14ac:dyDescent="0.55000000000000004"/>
    <row r="16328" x14ac:dyDescent="0.55000000000000004"/>
    <row r="16329" x14ac:dyDescent="0.55000000000000004"/>
    <row r="16330" x14ac:dyDescent="0.55000000000000004"/>
    <row r="16331" x14ac:dyDescent="0.55000000000000004"/>
    <row r="16332" x14ac:dyDescent="0.55000000000000004"/>
    <row r="16333" x14ac:dyDescent="0.55000000000000004"/>
    <row r="16334" x14ac:dyDescent="0.55000000000000004"/>
    <row r="16335" x14ac:dyDescent="0.55000000000000004"/>
    <row r="16336" x14ac:dyDescent="0.55000000000000004"/>
    <row r="16337" x14ac:dyDescent="0.55000000000000004"/>
    <row r="16338" x14ac:dyDescent="0.55000000000000004"/>
    <row r="16339" x14ac:dyDescent="0.55000000000000004"/>
    <row r="16340" x14ac:dyDescent="0.55000000000000004"/>
    <row r="16341" x14ac:dyDescent="0.55000000000000004"/>
    <row r="16342" x14ac:dyDescent="0.55000000000000004"/>
    <row r="16343" x14ac:dyDescent="0.55000000000000004"/>
    <row r="16344" x14ac:dyDescent="0.55000000000000004"/>
    <row r="16345" x14ac:dyDescent="0.55000000000000004"/>
    <row r="16346" x14ac:dyDescent="0.55000000000000004"/>
    <row r="16347" x14ac:dyDescent="0.55000000000000004"/>
    <row r="16348" x14ac:dyDescent="0.55000000000000004"/>
    <row r="16349" x14ac:dyDescent="0.55000000000000004"/>
    <row r="16350" x14ac:dyDescent="0.55000000000000004"/>
    <row r="16351" x14ac:dyDescent="0.55000000000000004"/>
    <row r="16352" x14ac:dyDescent="0.55000000000000004"/>
    <row r="16353" x14ac:dyDescent="0.55000000000000004"/>
    <row r="16354" x14ac:dyDescent="0.55000000000000004"/>
    <row r="16355" x14ac:dyDescent="0.55000000000000004"/>
    <row r="16356" x14ac:dyDescent="0.55000000000000004"/>
    <row r="16357" x14ac:dyDescent="0.55000000000000004"/>
    <row r="16358" x14ac:dyDescent="0.55000000000000004"/>
    <row r="16359" x14ac:dyDescent="0.55000000000000004"/>
    <row r="16360" x14ac:dyDescent="0.55000000000000004"/>
    <row r="16361" x14ac:dyDescent="0.55000000000000004"/>
    <row r="16362" x14ac:dyDescent="0.55000000000000004"/>
    <row r="16363" x14ac:dyDescent="0.55000000000000004"/>
    <row r="16364" x14ac:dyDescent="0.55000000000000004"/>
    <row r="16365" x14ac:dyDescent="0.55000000000000004"/>
    <row r="16366" x14ac:dyDescent="0.55000000000000004"/>
    <row r="16367" x14ac:dyDescent="0.55000000000000004"/>
    <row r="16368" x14ac:dyDescent="0.55000000000000004"/>
    <row r="16369" x14ac:dyDescent="0.55000000000000004"/>
    <row r="16370" x14ac:dyDescent="0.55000000000000004"/>
    <row r="16371" x14ac:dyDescent="0.55000000000000004"/>
    <row r="16372" x14ac:dyDescent="0.55000000000000004"/>
    <row r="16373" x14ac:dyDescent="0.55000000000000004"/>
    <row r="16374" x14ac:dyDescent="0.55000000000000004"/>
    <row r="16375" x14ac:dyDescent="0.55000000000000004"/>
    <row r="16376" x14ac:dyDescent="0.55000000000000004"/>
    <row r="16377" x14ac:dyDescent="0.55000000000000004"/>
    <row r="16378" x14ac:dyDescent="0.55000000000000004"/>
    <row r="16379" x14ac:dyDescent="0.55000000000000004"/>
    <row r="16380" x14ac:dyDescent="0.55000000000000004"/>
    <row r="16381" x14ac:dyDescent="0.55000000000000004"/>
    <row r="16382" x14ac:dyDescent="0.55000000000000004"/>
    <row r="16383" x14ac:dyDescent="0.55000000000000004"/>
    <row r="16384" x14ac:dyDescent="0.55000000000000004"/>
    <row r="16385" x14ac:dyDescent="0.55000000000000004"/>
    <row r="16386" x14ac:dyDescent="0.55000000000000004"/>
    <row r="16387" x14ac:dyDescent="0.55000000000000004"/>
    <row r="16388" x14ac:dyDescent="0.55000000000000004"/>
    <row r="16389" x14ac:dyDescent="0.55000000000000004"/>
    <row r="16390" x14ac:dyDescent="0.55000000000000004"/>
    <row r="16391" x14ac:dyDescent="0.55000000000000004"/>
    <row r="16392" x14ac:dyDescent="0.55000000000000004"/>
    <row r="16393" x14ac:dyDescent="0.55000000000000004"/>
    <row r="16394" x14ac:dyDescent="0.55000000000000004"/>
    <row r="16395" x14ac:dyDescent="0.55000000000000004"/>
    <row r="16396" x14ac:dyDescent="0.55000000000000004"/>
    <row r="16397" x14ac:dyDescent="0.55000000000000004"/>
    <row r="16398" x14ac:dyDescent="0.55000000000000004"/>
    <row r="16399" x14ac:dyDescent="0.55000000000000004"/>
    <row r="16400" x14ac:dyDescent="0.55000000000000004"/>
    <row r="16401" x14ac:dyDescent="0.55000000000000004"/>
    <row r="16402" x14ac:dyDescent="0.55000000000000004"/>
    <row r="16403" x14ac:dyDescent="0.55000000000000004"/>
    <row r="16404" x14ac:dyDescent="0.55000000000000004"/>
    <row r="16405" x14ac:dyDescent="0.55000000000000004"/>
    <row r="16406" x14ac:dyDescent="0.55000000000000004"/>
    <row r="16407" x14ac:dyDescent="0.55000000000000004"/>
    <row r="16408" x14ac:dyDescent="0.55000000000000004"/>
    <row r="16409" x14ac:dyDescent="0.55000000000000004"/>
    <row r="16410" x14ac:dyDescent="0.55000000000000004"/>
    <row r="16411" x14ac:dyDescent="0.55000000000000004"/>
    <row r="16412" x14ac:dyDescent="0.55000000000000004"/>
    <row r="16413" x14ac:dyDescent="0.55000000000000004"/>
    <row r="16414" x14ac:dyDescent="0.55000000000000004"/>
    <row r="16415" x14ac:dyDescent="0.55000000000000004"/>
    <row r="16416" x14ac:dyDescent="0.55000000000000004"/>
    <row r="16417" x14ac:dyDescent="0.55000000000000004"/>
    <row r="16418" x14ac:dyDescent="0.55000000000000004"/>
    <row r="16419" x14ac:dyDescent="0.55000000000000004"/>
    <row r="16420" x14ac:dyDescent="0.55000000000000004"/>
    <row r="16421" x14ac:dyDescent="0.55000000000000004"/>
    <row r="16422" x14ac:dyDescent="0.55000000000000004"/>
    <row r="16423" x14ac:dyDescent="0.55000000000000004"/>
    <row r="16424" x14ac:dyDescent="0.55000000000000004"/>
    <row r="16425" x14ac:dyDescent="0.55000000000000004"/>
    <row r="16426" x14ac:dyDescent="0.55000000000000004"/>
    <row r="16427" x14ac:dyDescent="0.55000000000000004"/>
    <row r="16428" x14ac:dyDescent="0.55000000000000004"/>
    <row r="16429" x14ac:dyDescent="0.55000000000000004"/>
    <row r="16430" x14ac:dyDescent="0.55000000000000004"/>
    <row r="16431" x14ac:dyDescent="0.55000000000000004"/>
    <row r="16432" x14ac:dyDescent="0.55000000000000004"/>
    <row r="16433" x14ac:dyDescent="0.55000000000000004"/>
    <row r="16434" x14ac:dyDescent="0.55000000000000004"/>
    <row r="16435" x14ac:dyDescent="0.55000000000000004"/>
    <row r="16436" x14ac:dyDescent="0.55000000000000004"/>
    <row r="16437" x14ac:dyDescent="0.55000000000000004"/>
    <row r="16438" x14ac:dyDescent="0.55000000000000004"/>
    <row r="16439" x14ac:dyDescent="0.55000000000000004"/>
    <row r="16440" x14ac:dyDescent="0.55000000000000004"/>
    <row r="16441" x14ac:dyDescent="0.55000000000000004"/>
    <row r="16442" x14ac:dyDescent="0.55000000000000004"/>
    <row r="16443" x14ac:dyDescent="0.55000000000000004"/>
    <row r="16444" x14ac:dyDescent="0.55000000000000004"/>
    <row r="16445" x14ac:dyDescent="0.55000000000000004"/>
    <row r="16446" x14ac:dyDescent="0.55000000000000004"/>
    <row r="16447" x14ac:dyDescent="0.55000000000000004"/>
    <row r="16448" x14ac:dyDescent="0.55000000000000004"/>
    <row r="16449" x14ac:dyDescent="0.55000000000000004"/>
    <row r="16450" x14ac:dyDescent="0.55000000000000004"/>
    <row r="16451" x14ac:dyDescent="0.55000000000000004"/>
    <row r="16452" x14ac:dyDescent="0.55000000000000004"/>
    <row r="16453" x14ac:dyDescent="0.55000000000000004"/>
    <row r="16454" x14ac:dyDescent="0.55000000000000004"/>
    <row r="16455" x14ac:dyDescent="0.55000000000000004"/>
    <row r="16456" x14ac:dyDescent="0.55000000000000004"/>
    <row r="16457" x14ac:dyDescent="0.55000000000000004"/>
    <row r="16458" x14ac:dyDescent="0.55000000000000004"/>
    <row r="16459" x14ac:dyDescent="0.55000000000000004"/>
    <row r="16460" x14ac:dyDescent="0.55000000000000004"/>
    <row r="16461" x14ac:dyDescent="0.55000000000000004"/>
    <row r="16462" x14ac:dyDescent="0.55000000000000004"/>
    <row r="16463" x14ac:dyDescent="0.55000000000000004"/>
    <row r="16464" x14ac:dyDescent="0.55000000000000004"/>
    <row r="16465" x14ac:dyDescent="0.55000000000000004"/>
    <row r="16466" x14ac:dyDescent="0.55000000000000004"/>
    <row r="16467" x14ac:dyDescent="0.55000000000000004"/>
    <row r="16468" x14ac:dyDescent="0.55000000000000004"/>
    <row r="16469" x14ac:dyDescent="0.55000000000000004"/>
    <row r="16470" x14ac:dyDescent="0.55000000000000004"/>
    <row r="16471" x14ac:dyDescent="0.55000000000000004"/>
    <row r="16472" x14ac:dyDescent="0.55000000000000004"/>
    <row r="16473" x14ac:dyDescent="0.55000000000000004"/>
    <row r="16474" x14ac:dyDescent="0.55000000000000004"/>
    <row r="16475" x14ac:dyDescent="0.55000000000000004"/>
    <row r="16476" x14ac:dyDescent="0.55000000000000004"/>
    <row r="16477" x14ac:dyDescent="0.55000000000000004"/>
    <row r="16478" x14ac:dyDescent="0.55000000000000004"/>
    <row r="16479" x14ac:dyDescent="0.55000000000000004"/>
    <row r="16480" x14ac:dyDescent="0.55000000000000004"/>
    <row r="16481" x14ac:dyDescent="0.55000000000000004"/>
    <row r="16482" x14ac:dyDescent="0.55000000000000004"/>
    <row r="16483" x14ac:dyDescent="0.55000000000000004"/>
    <row r="16484" x14ac:dyDescent="0.55000000000000004"/>
    <row r="16485" x14ac:dyDescent="0.55000000000000004"/>
    <row r="16486" x14ac:dyDescent="0.55000000000000004"/>
    <row r="16487" x14ac:dyDescent="0.55000000000000004"/>
    <row r="16488" x14ac:dyDescent="0.55000000000000004"/>
    <row r="16489" x14ac:dyDescent="0.55000000000000004"/>
    <row r="16490" x14ac:dyDescent="0.55000000000000004"/>
    <row r="16491" x14ac:dyDescent="0.55000000000000004"/>
    <row r="16492" x14ac:dyDescent="0.55000000000000004"/>
    <row r="16493" x14ac:dyDescent="0.55000000000000004"/>
    <row r="16494" x14ac:dyDescent="0.55000000000000004"/>
    <row r="16495" x14ac:dyDescent="0.55000000000000004"/>
    <row r="16496" x14ac:dyDescent="0.55000000000000004"/>
    <row r="16497" x14ac:dyDescent="0.55000000000000004"/>
    <row r="16498" x14ac:dyDescent="0.55000000000000004"/>
    <row r="16499" x14ac:dyDescent="0.55000000000000004"/>
    <row r="16500" x14ac:dyDescent="0.55000000000000004"/>
    <row r="16501" x14ac:dyDescent="0.55000000000000004"/>
    <row r="16502" x14ac:dyDescent="0.55000000000000004"/>
    <row r="16503" x14ac:dyDescent="0.55000000000000004"/>
    <row r="16504" x14ac:dyDescent="0.55000000000000004"/>
    <row r="16505" x14ac:dyDescent="0.55000000000000004"/>
    <row r="16506" x14ac:dyDescent="0.55000000000000004"/>
    <row r="16507" x14ac:dyDescent="0.55000000000000004"/>
    <row r="16508" x14ac:dyDescent="0.55000000000000004"/>
    <row r="16509" x14ac:dyDescent="0.55000000000000004"/>
    <row r="16510" x14ac:dyDescent="0.55000000000000004"/>
    <row r="16511" x14ac:dyDescent="0.55000000000000004"/>
    <row r="16512" x14ac:dyDescent="0.55000000000000004"/>
    <row r="16513" x14ac:dyDescent="0.55000000000000004"/>
    <row r="16514" x14ac:dyDescent="0.55000000000000004"/>
    <row r="16515" x14ac:dyDescent="0.55000000000000004"/>
    <row r="16516" x14ac:dyDescent="0.55000000000000004"/>
    <row r="16517" x14ac:dyDescent="0.55000000000000004"/>
    <row r="16518" x14ac:dyDescent="0.55000000000000004"/>
    <row r="16519" x14ac:dyDescent="0.55000000000000004"/>
    <row r="16520" x14ac:dyDescent="0.55000000000000004"/>
    <row r="16521" x14ac:dyDescent="0.55000000000000004"/>
    <row r="16522" x14ac:dyDescent="0.55000000000000004"/>
    <row r="16523" x14ac:dyDescent="0.55000000000000004"/>
    <row r="16524" x14ac:dyDescent="0.55000000000000004"/>
    <row r="16525" x14ac:dyDescent="0.55000000000000004"/>
    <row r="16526" x14ac:dyDescent="0.55000000000000004"/>
    <row r="16527" x14ac:dyDescent="0.55000000000000004"/>
    <row r="16528" x14ac:dyDescent="0.55000000000000004"/>
    <row r="16529" x14ac:dyDescent="0.55000000000000004"/>
    <row r="16530" x14ac:dyDescent="0.55000000000000004"/>
    <row r="16531" x14ac:dyDescent="0.55000000000000004"/>
    <row r="16532" x14ac:dyDescent="0.55000000000000004"/>
    <row r="16533" x14ac:dyDescent="0.55000000000000004"/>
    <row r="16534" x14ac:dyDescent="0.55000000000000004"/>
    <row r="16535" x14ac:dyDescent="0.55000000000000004"/>
    <row r="16536" x14ac:dyDescent="0.55000000000000004"/>
    <row r="16537" x14ac:dyDescent="0.55000000000000004"/>
    <row r="16538" x14ac:dyDescent="0.55000000000000004"/>
    <row r="16539" x14ac:dyDescent="0.55000000000000004"/>
    <row r="16540" x14ac:dyDescent="0.55000000000000004"/>
    <row r="16541" x14ac:dyDescent="0.55000000000000004"/>
    <row r="16542" x14ac:dyDescent="0.55000000000000004"/>
    <row r="16543" x14ac:dyDescent="0.55000000000000004"/>
    <row r="16544" x14ac:dyDescent="0.55000000000000004"/>
    <row r="16545" x14ac:dyDescent="0.55000000000000004"/>
    <row r="16546" x14ac:dyDescent="0.55000000000000004"/>
    <row r="16547" x14ac:dyDescent="0.55000000000000004"/>
    <row r="16548" x14ac:dyDescent="0.55000000000000004"/>
    <row r="16549" x14ac:dyDescent="0.55000000000000004"/>
    <row r="16550" x14ac:dyDescent="0.55000000000000004"/>
    <row r="16551" x14ac:dyDescent="0.55000000000000004"/>
    <row r="16552" x14ac:dyDescent="0.55000000000000004"/>
    <row r="16553" x14ac:dyDescent="0.55000000000000004"/>
    <row r="16554" x14ac:dyDescent="0.55000000000000004"/>
    <row r="16555" x14ac:dyDescent="0.55000000000000004"/>
    <row r="16556" x14ac:dyDescent="0.55000000000000004"/>
    <row r="16557" x14ac:dyDescent="0.55000000000000004"/>
    <row r="16558" x14ac:dyDescent="0.55000000000000004"/>
    <row r="16559" x14ac:dyDescent="0.55000000000000004"/>
    <row r="16560" x14ac:dyDescent="0.55000000000000004"/>
    <row r="16561" x14ac:dyDescent="0.55000000000000004"/>
    <row r="16562" x14ac:dyDescent="0.55000000000000004"/>
    <row r="16563" x14ac:dyDescent="0.55000000000000004"/>
    <row r="16564" x14ac:dyDescent="0.55000000000000004"/>
    <row r="16565" x14ac:dyDescent="0.55000000000000004"/>
    <row r="16566" x14ac:dyDescent="0.55000000000000004"/>
    <row r="16567" x14ac:dyDescent="0.55000000000000004"/>
    <row r="16568" x14ac:dyDescent="0.55000000000000004"/>
    <row r="16569" x14ac:dyDescent="0.55000000000000004"/>
    <row r="16570" x14ac:dyDescent="0.55000000000000004"/>
    <row r="16571" x14ac:dyDescent="0.55000000000000004"/>
    <row r="16572" x14ac:dyDescent="0.55000000000000004"/>
    <row r="16573" x14ac:dyDescent="0.55000000000000004"/>
    <row r="16574" x14ac:dyDescent="0.55000000000000004"/>
    <row r="16575" x14ac:dyDescent="0.55000000000000004"/>
    <row r="16576" x14ac:dyDescent="0.55000000000000004"/>
    <row r="16577" x14ac:dyDescent="0.55000000000000004"/>
    <row r="16578" x14ac:dyDescent="0.55000000000000004"/>
    <row r="16579" x14ac:dyDescent="0.55000000000000004"/>
    <row r="16580" x14ac:dyDescent="0.55000000000000004"/>
    <row r="16581" x14ac:dyDescent="0.55000000000000004"/>
    <row r="16582" x14ac:dyDescent="0.55000000000000004"/>
    <row r="16583" x14ac:dyDescent="0.55000000000000004"/>
    <row r="16584" x14ac:dyDescent="0.55000000000000004"/>
    <row r="16585" x14ac:dyDescent="0.55000000000000004"/>
    <row r="16586" x14ac:dyDescent="0.55000000000000004"/>
    <row r="16587" x14ac:dyDescent="0.55000000000000004"/>
    <row r="16588" x14ac:dyDescent="0.55000000000000004"/>
    <row r="16589" x14ac:dyDescent="0.55000000000000004"/>
    <row r="16590" x14ac:dyDescent="0.55000000000000004"/>
    <row r="16591" x14ac:dyDescent="0.55000000000000004"/>
    <row r="16592" x14ac:dyDescent="0.55000000000000004"/>
    <row r="16593" x14ac:dyDescent="0.55000000000000004"/>
    <row r="16594" x14ac:dyDescent="0.55000000000000004"/>
    <row r="16595" x14ac:dyDescent="0.55000000000000004"/>
    <row r="16596" x14ac:dyDescent="0.55000000000000004"/>
    <row r="16597" x14ac:dyDescent="0.55000000000000004"/>
    <row r="16598" x14ac:dyDescent="0.55000000000000004"/>
    <row r="16599" x14ac:dyDescent="0.55000000000000004"/>
    <row r="16600" x14ac:dyDescent="0.55000000000000004"/>
    <row r="16601" x14ac:dyDescent="0.55000000000000004"/>
    <row r="16602" x14ac:dyDescent="0.55000000000000004"/>
    <row r="16603" x14ac:dyDescent="0.55000000000000004"/>
    <row r="16604" x14ac:dyDescent="0.55000000000000004"/>
    <row r="16605" x14ac:dyDescent="0.55000000000000004"/>
    <row r="16606" x14ac:dyDescent="0.55000000000000004"/>
    <row r="16607" x14ac:dyDescent="0.55000000000000004"/>
    <row r="16608" x14ac:dyDescent="0.55000000000000004"/>
    <row r="16609" x14ac:dyDescent="0.55000000000000004"/>
    <row r="16610" x14ac:dyDescent="0.55000000000000004"/>
    <row r="16611" x14ac:dyDescent="0.55000000000000004"/>
    <row r="16612" x14ac:dyDescent="0.55000000000000004"/>
    <row r="16613" x14ac:dyDescent="0.55000000000000004"/>
    <row r="16614" x14ac:dyDescent="0.55000000000000004"/>
    <row r="16615" x14ac:dyDescent="0.55000000000000004"/>
    <row r="16616" x14ac:dyDescent="0.55000000000000004"/>
    <row r="16617" x14ac:dyDescent="0.55000000000000004"/>
    <row r="16618" x14ac:dyDescent="0.55000000000000004"/>
    <row r="16619" x14ac:dyDescent="0.55000000000000004"/>
    <row r="16620" x14ac:dyDescent="0.55000000000000004"/>
    <row r="16621" x14ac:dyDescent="0.55000000000000004"/>
    <row r="16622" x14ac:dyDescent="0.55000000000000004"/>
    <row r="16623" x14ac:dyDescent="0.55000000000000004"/>
    <row r="16624" x14ac:dyDescent="0.55000000000000004"/>
    <row r="16625" x14ac:dyDescent="0.55000000000000004"/>
    <row r="16626" x14ac:dyDescent="0.55000000000000004"/>
    <row r="16627" x14ac:dyDescent="0.55000000000000004"/>
    <row r="16628" x14ac:dyDescent="0.55000000000000004"/>
    <row r="16629" x14ac:dyDescent="0.55000000000000004"/>
    <row r="16630" x14ac:dyDescent="0.55000000000000004"/>
    <row r="16631" x14ac:dyDescent="0.55000000000000004"/>
    <row r="16632" x14ac:dyDescent="0.55000000000000004"/>
    <row r="16633" x14ac:dyDescent="0.55000000000000004"/>
    <row r="16634" x14ac:dyDescent="0.55000000000000004"/>
    <row r="16635" x14ac:dyDescent="0.55000000000000004"/>
    <row r="16636" x14ac:dyDescent="0.55000000000000004"/>
    <row r="16637" x14ac:dyDescent="0.55000000000000004"/>
    <row r="16638" x14ac:dyDescent="0.55000000000000004"/>
    <row r="16639" x14ac:dyDescent="0.55000000000000004"/>
    <row r="16640" x14ac:dyDescent="0.55000000000000004"/>
    <row r="16641" x14ac:dyDescent="0.55000000000000004"/>
    <row r="16642" x14ac:dyDescent="0.55000000000000004"/>
    <row r="16643" x14ac:dyDescent="0.55000000000000004"/>
    <row r="16644" x14ac:dyDescent="0.55000000000000004"/>
    <row r="16645" x14ac:dyDescent="0.55000000000000004"/>
    <row r="16646" x14ac:dyDescent="0.55000000000000004"/>
    <row r="16647" x14ac:dyDescent="0.55000000000000004"/>
    <row r="16648" x14ac:dyDescent="0.55000000000000004"/>
    <row r="16649" x14ac:dyDescent="0.55000000000000004"/>
    <row r="16650" x14ac:dyDescent="0.55000000000000004"/>
    <row r="16651" x14ac:dyDescent="0.55000000000000004"/>
    <row r="16652" x14ac:dyDescent="0.55000000000000004"/>
    <row r="16653" x14ac:dyDescent="0.55000000000000004"/>
    <row r="16654" x14ac:dyDescent="0.55000000000000004"/>
    <row r="16655" x14ac:dyDescent="0.55000000000000004"/>
    <row r="16656" x14ac:dyDescent="0.55000000000000004"/>
    <row r="16657" x14ac:dyDescent="0.55000000000000004"/>
    <row r="16658" x14ac:dyDescent="0.55000000000000004"/>
    <row r="16659" x14ac:dyDescent="0.55000000000000004"/>
    <row r="16660" x14ac:dyDescent="0.55000000000000004"/>
    <row r="16661" x14ac:dyDescent="0.55000000000000004"/>
    <row r="16662" x14ac:dyDescent="0.55000000000000004"/>
    <row r="16663" x14ac:dyDescent="0.55000000000000004"/>
    <row r="16664" x14ac:dyDescent="0.55000000000000004"/>
    <row r="16665" x14ac:dyDescent="0.55000000000000004"/>
    <row r="16666" x14ac:dyDescent="0.55000000000000004"/>
    <row r="16667" x14ac:dyDescent="0.55000000000000004"/>
    <row r="16668" x14ac:dyDescent="0.55000000000000004"/>
    <row r="16669" x14ac:dyDescent="0.55000000000000004"/>
    <row r="16670" x14ac:dyDescent="0.55000000000000004"/>
    <row r="16671" x14ac:dyDescent="0.55000000000000004"/>
    <row r="16672" x14ac:dyDescent="0.55000000000000004"/>
    <row r="16673" x14ac:dyDescent="0.55000000000000004"/>
    <row r="16674" x14ac:dyDescent="0.55000000000000004"/>
    <row r="16675" x14ac:dyDescent="0.55000000000000004"/>
    <row r="16676" x14ac:dyDescent="0.55000000000000004"/>
    <row r="16677" x14ac:dyDescent="0.55000000000000004"/>
    <row r="16678" x14ac:dyDescent="0.55000000000000004"/>
    <row r="16679" x14ac:dyDescent="0.55000000000000004"/>
    <row r="16680" x14ac:dyDescent="0.55000000000000004"/>
    <row r="16681" x14ac:dyDescent="0.55000000000000004"/>
    <row r="16682" x14ac:dyDescent="0.55000000000000004"/>
    <row r="16683" x14ac:dyDescent="0.55000000000000004"/>
    <row r="16684" x14ac:dyDescent="0.55000000000000004"/>
    <row r="16685" x14ac:dyDescent="0.55000000000000004"/>
    <row r="16686" x14ac:dyDescent="0.55000000000000004"/>
    <row r="16687" x14ac:dyDescent="0.55000000000000004"/>
    <row r="16688" x14ac:dyDescent="0.55000000000000004"/>
    <row r="16689" x14ac:dyDescent="0.55000000000000004"/>
    <row r="16690" x14ac:dyDescent="0.55000000000000004"/>
    <row r="16691" x14ac:dyDescent="0.55000000000000004"/>
    <row r="16692" x14ac:dyDescent="0.55000000000000004"/>
    <row r="16693" x14ac:dyDescent="0.55000000000000004"/>
    <row r="16694" x14ac:dyDescent="0.55000000000000004"/>
    <row r="16695" x14ac:dyDescent="0.55000000000000004"/>
    <row r="16696" x14ac:dyDescent="0.55000000000000004"/>
    <row r="16697" x14ac:dyDescent="0.55000000000000004"/>
    <row r="16698" x14ac:dyDescent="0.55000000000000004"/>
    <row r="16699" x14ac:dyDescent="0.55000000000000004"/>
    <row r="16700" x14ac:dyDescent="0.55000000000000004"/>
    <row r="16701" x14ac:dyDescent="0.55000000000000004"/>
    <row r="16702" x14ac:dyDescent="0.55000000000000004"/>
    <row r="16703" x14ac:dyDescent="0.55000000000000004"/>
    <row r="16704" x14ac:dyDescent="0.55000000000000004"/>
    <row r="16705" x14ac:dyDescent="0.55000000000000004"/>
    <row r="16706" x14ac:dyDescent="0.55000000000000004"/>
    <row r="16707" x14ac:dyDescent="0.55000000000000004"/>
    <row r="16708" x14ac:dyDescent="0.55000000000000004"/>
    <row r="16709" x14ac:dyDescent="0.55000000000000004"/>
    <row r="16710" x14ac:dyDescent="0.55000000000000004"/>
    <row r="16711" x14ac:dyDescent="0.55000000000000004"/>
    <row r="16712" x14ac:dyDescent="0.55000000000000004"/>
    <row r="16713" x14ac:dyDescent="0.55000000000000004"/>
    <row r="16714" x14ac:dyDescent="0.55000000000000004"/>
    <row r="16715" x14ac:dyDescent="0.55000000000000004"/>
    <row r="16716" x14ac:dyDescent="0.55000000000000004"/>
    <row r="16717" x14ac:dyDescent="0.55000000000000004"/>
    <row r="16718" x14ac:dyDescent="0.55000000000000004"/>
    <row r="16719" x14ac:dyDescent="0.55000000000000004"/>
    <row r="16720" x14ac:dyDescent="0.55000000000000004"/>
    <row r="16721" x14ac:dyDescent="0.55000000000000004"/>
    <row r="16722" x14ac:dyDescent="0.55000000000000004"/>
    <row r="16723" x14ac:dyDescent="0.55000000000000004"/>
    <row r="16724" x14ac:dyDescent="0.55000000000000004"/>
    <row r="16725" x14ac:dyDescent="0.55000000000000004"/>
    <row r="16726" x14ac:dyDescent="0.55000000000000004"/>
    <row r="16727" x14ac:dyDescent="0.55000000000000004"/>
    <row r="16728" x14ac:dyDescent="0.55000000000000004"/>
    <row r="16729" x14ac:dyDescent="0.55000000000000004"/>
    <row r="16730" x14ac:dyDescent="0.55000000000000004"/>
    <row r="16731" x14ac:dyDescent="0.55000000000000004"/>
    <row r="16732" x14ac:dyDescent="0.55000000000000004"/>
    <row r="16733" x14ac:dyDescent="0.55000000000000004"/>
    <row r="16734" x14ac:dyDescent="0.55000000000000004"/>
    <row r="16735" x14ac:dyDescent="0.55000000000000004"/>
    <row r="16736" x14ac:dyDescent="0.55000000000000004"/>
    <row r="16737" x14ac:dyDescent="0.55000000000000004"/>
    <row r="16738" x14ac:dyDescent="0.55000000000000004"/>
    <row r="16739" x14ac:dyDescent="0.55000000000000004"/>
    <row r="16740" x14ac:dyDescent="0.55000000000000004"/>
    <row r="16741" x14ac:dyDescent="0.55000000000000004"/>
    <row r="16742" x14ac:dyDescent="0.55000000000000004"/>
    <row r="16743" x14ac:dyDescent="0.55000000000000004"/>
    <row r="16744" x14ac:dyDescent="0.55000000000000004"/>
    <row r="16745" x14ac:dyDescent="0.55000000000000004"/>
    <row r="16746" x14ac:dyDescent="0.55000000000000004"/>
    <row r="16747" x14ac:dyDescent="0.55000000000000004"/>
    <row r="16748" x14ac:dyDescent="0.55000000000000004"/>
    <row r="16749" x14ac:dyDescent="0.55000000000000004"/>
    <row r="16750" x14ac:dyDescent="0.55000000000000004"/>
    <row r="16751" x14ac:dyDescent="0.55000000000000004"/>
    <row r="16752" x14ac:dyDescent="0.55000000000000004"/>
    <row r="16753" x14ac:dyDescent="0.55000000000000004"/>
    <row r="16754" x14ac:dyDescent="0.55000000000000004"/>
    <row r="16755" x14ac:dyDescent="0.55000000000000004"/>
    <row r="16756" x14ac:dyDescent="0.55000000000000004"/>
    <row r="16757" x14ac:dyDescent="0.55000000000000004"/>
    <row r="16758" x14ac:dyDescent="0.55000000000000004"/>
    <row r="16759" x14ac:dyDescent="0.55000000000000004"/>
    <row r="16760" x14ac:dyDescent="0.55000000000000004"/>
    <row r="16761" x14ac:dyDescent="0.55000000000000004"/>
    <row r="16762" x14ac:dyDescent="0.55000000000000004"/>
    <row r="16763" x14ac:dyDescent="0.55000000000000004"/>
    <row r="16764" x14ac:dyDescent="0.55000000000000004"/>
    <row r="16765" x14ac:dyDescent="0.55000000000000004"/>
    <row r="16766" x14ac:dyDescent="0.55000000000000004"/>
    <row r="16767" x14ac:dyDescent="0.55000000000000004"/>
    <row r="16768" x14ac:dyDescent="0.55000000000000004"/>
    <row r="16769" x14ac:dyDescent="0.55000000000000004"/>
    <row r="16770" x14ac:dyDescent="0.55000000000000004"/>
    <row r="16771" x14ac:dyDescent="0.55000000000000004"/>
    <row r="16772" x14ac:dyDescent="0.55000000000000004"/>
    <row r="16773" x14ac:dyDescent="0.55000000000000004"/>
    <row r="16774" x14ac:dyDescent="0.55000000000000004"/>
    <row r="16775" x14ac:dyDescent="0.55000000000000004"/>
    <row r="16776" x14ac:dyDescent="0.55000000000000004"/>
    <row r="16777" x14ac:dyDescent="0.55000000000000004"/>
    <row r="16778" x14ac:dyDescent="0.55000000000000004"/>
    <row r="16779" x14ac:dyDescent="0.55000000000000004"/>
    <row r="16780" x14ac:dyDescent="0.55000000000000004"/>
    <row r="16781" x14ac:dyDescent="0.55000000000000004"/>
    <row r="16782" x14ac:dyDescent="0.55000000000000004"/>
    <row r="16783" x14ac:dyDescent="0.55000000000000004"/>
    <row r="16784" x14ac:dyDescent="0.55000000000000004"/>
    <row r="16785" x14ac:dyDescent="0.55000000000000004"/>
    <row r="16786" x14ac:dyDescent="0.55000000000000004"/>
    <row r="16787" x14ac:dyDescent="0.55000000000000004"/>
    <row r="16788" x14ac:dyDescent="0.55000000000000004"/>
    <row r="16789" x14ac:dyDescent="0.55000000000000004"/>
    <row r="16790" x14ac:dyDescent="0.55000000000000004"/>
    <row r="16791" x14ac:dyDescent="0.55000000000000004"/>
    <row r="16792" x14ac:dyDescent="0.55000000000000004"/>
    <row r="16793" x14ac:dyDescent="0.55000000000000004"/>
    <row r="16794" x14ac:dyDescent="0.55000000000000004"/>
    <row r="16795" x14ac:dyDescent="0.55000000000000004"/>
    <row r="16796" x14ac:dyDescent="0.55000000000000004"/>
    <row r="16797" x14ac:dyDescent="0.55000000000000004"/>
    <row r="16798" x14ac:dyDescent="0.55000000000000004"/>
    <row r="16799" x14ac:dyDescent="0.55000000000000004"/>
    <row r="16800" x14ac:dyDescent="0.55000000000000004"/>
    <row r="16801" x14ac:dyDescent="0.55000000000000004"/>
    <row r="16802" x14ac:dyDescent="0.55000000000000004"/>
    <row r="16803" x14ac:dyDescent="0.55000000000000004"/>
    <row r="16804" x14ac:dyDescent="0.55000000000000004"/>
    <row r="16805" x14ac:dyDescent="0.55000000000000004"/>
    <row r="16806" x14ac:dyDescent="0.55000000000000004"/>
    <row r="16807" x14ac:dyDescent="0.55000000000000004"/>
    <row r="16808" x14ac:dyDescent="0.55000000000000004"/>
    <row r="16809" x14ac:dyDescent="0.55000000000000004"/>
    <row r="16810" x14ac:dyDescent="0.55000000000000004"/>
    <row r="16811" x14ac:dyDescent="0.55000000000000004"/>
    <row r="16812" x14ac:dyDescent="0.55000000000000004"/>
    <row r="16813" x14ac:dyDescent="0.55000000000000004"/>
    <row r="16814" x14ac:dyDescent="0.55000000000000004"/>
    <row r="16815" x14ac:dyDescent="0.55000000000000004"/>
    <row r="16816" x14ac:dyDescent="0.55000000000000004"/>
    <row r="16817" x14ac:dyDescent="0.55000000000000004"/>
    <row r="16818" x14ac:dyDescent="0.55000000000000004"/>
    <row r="16819" x14ac:dyDescent="0.55000000000000004"/>
    <row r="16820" x14ac:dyDescent="0.55000000000000004"/>
    <row r="16821" x14ac:dyDescent="0.55000000000000004"/>
    <row r="16822" x14ac:dyDescent="0.55000000000000004"/>
    <row r="16823" x14ac:dyDescent="0.55000000000000004"/>
    <row r="16824" x14ac:dyDescent="0.55000000000000004"/>
    <row r="16825" x14ac:dyDescent="0.55000000000000004"/>
    <row r="16826" x14ac:dyDescent="0.55000000000000004"/>
    <row r="16827" x14ac:dyDescent="0.55000000000000004"/>
    <row r="16828" x14ac:dyDescent="0.55000000000000004"/>
    <row r="16829" x14ac:dyDescent="0.55000000000000004"/>
    <row r="16830" x14ac:dyDescent="0.55000000000000004"/>
    <row r="16831" x14ac:dyDescent="0.55000000000000004"/>
    <row r="16832" x14ac:dyDescent="0.55000000000000004"/>
    <row r="16833" x14ac:dyDescent="0.55000000000000004"/>
    <row r="16834" x14ac:dyDescent="0.55000000000000004"/>
    <row r="16835" x14ac:dyDescent="0.55000000000000004"/>
    <row r="16836" x14ac:dyDescent="0.55000000000000004"/>
    <row r="16837" x14ac:dyDescent="0.55000000000000004"/>
    <row r="16838" x14ac:dyDescent="0.55000000000000004"/>
    <row r="16839" x14ac:dyDescent="0.55000000000000004"/>
    <row r="16840" x14ac:dyDescent="0.55000000000000004"/>
    <row r="16841" x14ac:dyDescent="0.55000000000000004"/>
    <row r="16842" x14ac:dyDescent="0.55000000000000004"/>
    <row r="16843" x14ac:dyDescent="0.55000000000000004"/>
    <row r="16844" x14ac:dyDescent="0.55000000000000004"/>
    <row r="16845" x14ac:dyDescent="0.55000000000000004"/>
    <row r="16846" x14ac:dyDescent="0.55000000000000004"/>
    <row r="16847" x14ac:dyDescent="0.55000000000000004"/>
    <row r="16848" x14ac:dyDescent="0.55000000000000004"/>
    <row r="16849" x14ac:dyDescent="0.55000000000000004"/>
    <row r="16850" x14ac:dyDescent="0.55000000000000004"/>
    <row r="16851" x14ac:dyDescent="0.55000000000000004"/>
    <row r="16852" x14ac:dyDescent="0.55000000000000004"/>
    <row r="16853" x14ac:dyDescent="0.55000000000000004"/>
    <row r="16854" x14ac:dyDescent="0.55000000000000004"/>
    <row r="16855" x14ac:dyDescent="0.55000000000000004"/>
    <row r="16856" x14ac:dyDescent="0.55000000000000004"/>
    <row r="16857" x14ac:dyDescent="0.55000000000000004"/>
    <row r="16858" x14ac:dyDescent="0.55000000000000004"/>
    <row r="16859" x14ac:dyDescent="0.55000000000000004"/>
    <row r="16860" x14ac:dyDescent="0.55000000000000004"/>
    <row r="16861" x14ac:dyDescent="0.55000000000000004"/>
    <row r="16862" x14ac:dyDescent="0.55000000000000004"/>
    <row r="16863" x14ac:dyDescent="0.55000000000000004"/>
    <row r="16864" x14ac:dyDescent="0.55000000000000004"/>
    <row r="16865" x14ac:dyDescent="0.55000000000000004"/>
    <row r="16866" x14ac:dyDescent="0.55000000000000004"/>
    <row r="16867" x14ac:dyDescent="0.55000000000000004"/>
    <row r="16868" x14ac:dyDescent="0.55000000000000004"/>
    <row r="16869" x14ac:dyDescent="0.55000000000000004"/>
    <row r="16870" x14ac:dyDescent="0.55000000000000004"/>
    <row r="16871" x14ac:dyDescent="0.55000000000000004"/>
    <row r="16872" x14ac:dyDescent="0.55000000000000004"/>
    <row r="16873" x14ac:dyDescent="0.55000000000000004"/>
    <row r="16874" x14ac:dyDescent="0.55000000000000004"/>
    <row r="16875" x14ac:dyDescent="0.55000000000000004"/>
    <row r="16876" x14ac:dyDescent="0.55000000000000004"/>
    <row r="16877" x14ac:dyDescent="0.55000000000000004"/>
    <row r="16878" x14ac:dyDescent="0.55000000000000004"/>
    <row r="16879" x14ac:dyDescent="0.55000000000000004"/>
    <row r="16880" x14ac:dyDescent="0.55000000000000004"/>
    <row r="16881" x14ac:dyDescent="0.55000000000000004"/>
    <row r="16882" x14ac:dyDescent="0.55000000000000004"/>
    <row r="16883" x14ac:dyDescent="0.55000000000000004"/>
    <row r="16884" x14ac:dyDescent="0.55000000000000004"/>
    <row r="16885" x14ac:dyDescent="0.55000000000000004"/>
    <row r="16886" x14ac:dyDescent="0.55000000000000004"/>
    <row r="16887" x14ac:dyDescent="0.55000000000000004"/>
    <row r="16888" x14ac:dyDescent="0.55000000000000004"/>
    <row r="16889" x14ac:dyDescent="0.55000000000000004"/>
    <row r="16890" x14ac:dyDescent="0.55000000000000004"/>
    <row r="16891" x14ac:dyDescent="0.55000000000000004"/>
    <row r="16892" x14ac:dyDescent="0.55000000000000004"/>
    <row r="16893" x14ac:dyDescent="0.55000000000000004"/>
    <row r="16894" x14ac:dyDescent="0.55000000000000004"/>
    <row r="16895" x14ac:dyDescent="0.55000000000000004"/>
    <row r="16896" x14ac:dyDescent="0.55000000000000004"/>
    <row r="16897" x14ac:dyDescent="0.55000000000000004"/>
    <row r="16898" x14ac:dyDescent="0.55000000000000004"/>
    <row r="16899" x14ac:dyDescent="0.55000000000000004"/>
    <row r="16900" x14ac:dyDescent="0.55000000000000004"/>
    <row r="16901" x14ac:dyDescent="0.55000000000000004"/>
    <row r="16902" x14ac:dyDescent="0.55000000000000004"/>
    <row r="16903" x14ac:dyDescent="0.55000000000000004"/>
    <row r="16904" x14ac:dyDescent="0.55000000000000004"/>
    <row r="16905" x14ac:dyDescent="0.55000000000000004"/>
    <row r="16906" x14ac:dyDescent="0.55000000000000004"/>
    <row r="16907" x14ac:dyDescent="0.55000000000000004"/>
    <row r="16908" x14ac:dyDescent="0.55000000000000004"/>
    <row r="16909" x14ac:dyDescent="0.55000000000000004"/>
    <row r="16910" x14ac:dyDescent="0.55000000000000004"/>
    <row r="16911" x14ac:dyDescent="0.55000000000000004"/>
    <row r="16912" x14ac:dyDescent="0.55000000000000004"/>
    <row r="16913" x14ac:dyDescent="0.55000000000000004"/>
    <row r="16914" x14ac:dyDescent="0.55000000000000004"/>
    <row r="16915" x14ac:dyDescent="0.55000000000000004"/>
    <row r="16916" x14ac:dyDescent="0.55000000000000004"/>
    <row r="16917" x14ac:dyDescent="0.55000000000000004"/>
    <row r="16918" x14ac:dyDescent="0.55000000000000004"/>
    <row r="16919" x14ac:dyDescent="0.55000000000000004"/>
    <row r="16920" x14ac:dyDescent="0.55000000000000004"/>
    <row r="16921" x14ac:dyDescent="0.55000000000000004"/>
    <row r="16922" x14ac:dyDescent="0.55000000000000004"/>
    <row r="16923" x14ac:dyDescent="0.55000000000000004"/>
    <row r="16924" x14ac:dyDescent="0.55000000000000004"/>
    <row r="16925" x14ac:dyDescent="0.55000000000000004"/>
    <row r="16926" x14ac:dyDescent="0.55000000000000004"/>
    <row r="16927" x14ac:dyDescent="0.55000000000000004"/>
    <row r="16928" x14ac:dyDescent="0.55000000000000004"/>
    <row r="16929" x14ac:dyDescent="0.55000000000000004"/>
    <row r="16930" x14ac:dyDescent="0.55000000000000004"/>
    <row r="16931" x14ac:dyDescent="0.55000000000000004"/>
    <row r="16932" x14ac:dyDescent="0.55000000000000004"/>
    <row r="16933" x14ac:dyDescent="0.55000000000000004"/>
    <row r="16934" x14ac:dyDescent="0.55000000000000004"/>
    <row r="16935" x14ac:dyDescent="0.55000000000000004"/>
    <row r="16936" x14ac:dyDescent="0.55000000000000004"/>
    <row r="16937" x14ac:dyDescent="0.55000000000000004"/>
    <row r="16938" x14ac:dyDescent="0.55000000000000004"/>
    <row r="16939" x14ac:dyDescent="0.55000000000000004"/>
    <row r="16940" x14ac:dyDescent="0.55000000000000004"/>
    <row r="16941" x14ac:dyDescent="0.55000000000000004"/>
    <row r="16942" x14ac:dyDescent="0.55000000000000004"/>
    <row r="16943" x14ac:dyDescent="0.55000000000000004"/>
    <row r="16944" x14ac:dyDescent="0.55000000000000004"/>
    <row r="16945" x14ac:dyDescent="0.55000000000000004"/>
    <row r="16946" x14ac:dyDescent="0.55000000000000004"/>
    <row r="16947" x14ac:dyDescent="0.55000000000000004"/>
    <row r="16948" x14ac:dyDescent="0.55000000000000004"/>
    <row r="16949" x14ac:dyDescent="0.55000000000000004"/>
    <row r="16950" x14ac:dyDescent="0.55000000000000004"/>
    <row r="16951" x14ac:dyDescent="0.55000000000000004"/>
    <row r="16952" x14ac:dyDescent="0.55000000000000004"/>
    <row r="16953" x14ac:dyDescent="0.55000000000000004"/>
    <row r="16954" x14ac:dyDescent="0.55000000000000004"/>
    <row r="16955" x14ac:dyDescent="0.55000000000000004"/>
    <row r="16956" x14ac:dyDescent="0.55000000000000004"/>
    <row r="16957" x14ac:dyDescent="0.55000000000000004"/>
    <row r="16958" x14ac:dyDescent="0.55000000000000004"/>
    <row r="16959" x14ac:dyDescent="0.55000000000000004"/>
    <row r="16960" x14ac:dyDescent="0.55000000000000004"/>
    <row r="16961" x14ac:dyDescent="0.55000000000000004"/>
    <row r="16962" x14ac:dyDescent="0.55000000000000004"/>
    <row r="16963" x14ac:dyDescent="0.55000000000000004"/>
    <row r="16964" x14ac:dyDescent="0.55000000000000004"/>
    <row r="16965" x14ac:dyDescent="0.55000000000000004"/>
    <row r="16966" x14ac:dyDescent="0.55000000000000004"/>
    <row r="16967" x14ac:dyDescent="0.55000000000000004"/>
    <row r="16968" x14ac:dyDescent="0.55000000000000004"/>
    <row r="16969" x14ac:dyDescent="0.55000000000000004"/>
    <row r="16970" x14ac:dyDescent="0.55000000000000004"/>
    <row r="16971" x14ac:dyDescent="0.55000000000000004"/>
    <row r="16972" x14ac:dyDescent="0.55000000000000004"/>
    <row r="16973" x14ac:dyDescent="0.55000000000000004"/>
    <row r="16974" x14ac:dyDescent="0.55000000000000004"/>
    <row r="16975" x14ac:dyDescent="0.55000000000000004"/>
    <row r="16976" x14ac:dyDescent="0.55000000000000004"/>
    <row r="16977" x14ac:dyDescent="0.55000000000000004"/>
    <row r="16978" x14ac:dyDescent="0.55000000000000004"/>
    <row r="16979" x14ac:dyDescent="0.55000000000000004"/>
    <row r="16980" x14ac:dyDescent="0.55000000000000004"/>
    <row r="16981" x14ac:dyDescent="0.55000000000000004"/>
    <row r="16982" x14ac:dyDescent="0.55000000000000004"/>
    <row r="16983" x14ac:dyDescent="0.55000000000000004"/>
    <row r="16984" x14ac:dyDescent="0.55000000000000004"/>
    <row r="16985" x14ac:dyDescent="0.55000000000000004"/>
    <row r="16986" x14ac:dyDescent="0.55000000000000004"/>
    <row r="16987" x14ac:dyDescent="0.55000000000000004"/>
    <row r="16988" x14ac:dyDescent="0.55000000000000004"/>
    <row r="16989" x14ac:dyDescent="0.55000000000000004"/>
    <row r="16990" x14ac:dyDescent="0.55000000000000004"/>
    <row r="16991" x14ac:dyDescent="0.55000000000000004"/>
    <row r="16992" x14ac:dyDescent="0.55000000000000004"/>
    <row r="16993" x14ac:dyDescent="0.55000000000000004"/>
    <row r="16994" x14ac:dyDescent="0.55000000000000004"/>
    <row r="16995" x14ac:dyDescent="0.55000000000000004"/>
    <row r="16996" x14ac:dyDescent="0.55000000000000004"/>
    <row r="16997" x14ac:dyDescent="0.55000000000000004"/>
    <row r="16998" x14ac:dyDescent="0.55000000000000004"/>
    <row r="16999" x14ac:dyDescent="0.55000000000000004"/>
    <row r="17000" x14ac:dyDescent="0.55000000000000004"/>
    <row r="17001" x14ac:dyDescent="0.55000000000000004"/>
    <row r="17002" x14ac:dyDescent="0.55000000000000004"/>
    <row r="17003" x14ac:dyDescent="0.55000000000000004"/>
    <row r="17004" x14ac:dyDescent="0.55000000000000004"/>
    <row r="17005" x14ac:dyDescent="0.55000000000000004"/>
    <row r="17006" x14ac:dyDescent="0.55000000000000004"/>
    <row r="17007" x14ac:dyDescent="0.55000000000000004"/>
    <row r="17008" x14ac:dyDescent="0.55000000000000004"/>
    <row r="17009" x14ac:dyDescent="0.55000000000000004"/>
    <row r="17010" x14ac:dyDescent="0.55000000000000004"/>
    <row r="17011" x14ac:dyDescent="0.55000000000000004"/>
    <row r="17012" x14ac:dyDescent="0.55000000000000004"/>
    <row r="17013" x14ac:dyDescent="0.55000000000000004"/>
    <row r="17014" x14ac:dyDescent="0.55000000000000004"/>
    <row r="17015" x14ac:dyDescent="0.55000000000000004"/>
    <row r="17016" x14ac:dyDescent="0.55000000000000004"/>
    <row r="17017" x14ac:dyDescent="0.55000000000000004"/>
    <row r="17018" x14ac:dyDescent="0.55000000000000004"/>
    <row r="17019" x14ac:dyDescent="0.55000000000000004"/>
    <row r="17020" x14ac:dyDescent="0.55000000000000004"/>
    <row r="17021" x14ac:dyDescent="0.55000000000000004"/>
    <row r="17022" x14ac:dyDescent="0.55000000000000004"/>
    <row r="17023" x14ac:dyDescent="0.55000000000000004"/>
    <row r="17024" x14ac:dyDescent="0.55000000000000004"/>
    <row r="17025" x14ac:dyDescent="0.55000000000000004"/>
    <row r="17026" x14ac:dyDescent="0.55000000000000004"/>
    <row r="17027" x14ac:dyDescent="0.55000000000000004"/>
    <row r="17028" x14ac:dyDescent="0.55000000000000004"/>
    <row r="17029" x14ac:dyDescent="0.55000000000000004"/>
    <row r="17030" x14ac:dyDescent="0.55000000000000004"/>
    <row r="17031" x14ac:dyDescent="0.55000000000000004"/>
    <row r="17032" x14ac:dyDescent="0.55000000000000004"/>
    <row r="17033" x14ac:dyDescent="0.55000000000000004"/>
    <row r="17034" x14ac:dyDescent="0.55000000000000004"/>
    <row r="17035" x14ac:dyDescent="0.55000000000000004"/>
    <row r="17036" x14ac:dyDescent="0.55000000000000004"/>
    <row r="17037" x14ac:dyDescent="0.55000000000000004"/>
    <row r="17038" x14ac:dyDescent="0.55000000000000004"/>
    <row r="17039" x14ac:dyDescent="0.55000000000000004"/>
    <row r="17040" x14ac:dyDescent="0.55000000000000004"/>
    <row r="17041" x14ac:dyDescent="0.55000000000000004"/>
    <row r="17042" x14ac:dyDescent="0.55000000000000004"/>
    <row r="17043" x14ac:dyDescent="0.55000000000000004"/>
    <row r="17044" x14ac:dyDescent="0.55000000000000004"/>
    <row r="17045" x14ac:dyDescent="0.55000000000000004"/>
    <row r="17046" x14ac:dyDescent="0.55000000000000004"/>
    <row r="17047" x14ac:dyDescent="0.55000000000000004"/>
    <row r="17048" x14ac:dyDescent="0.55000000000000004"/>
    <row r="17049" x14ac:dyDescent="0.55000000000000004"/>
    <row r="17050" x14ac:dyDescent="0.55000000000000004"/>
    <row r="17051" x14ac:dyDescent="0.55000000000000004"/>
    <row r="17052" x14ac:dyDescent="0.55000000000000004"/>
    <row r="17053" x14ac:dyDescent="0.55000000000000004"/>
    <row r="17054" x14ac:dyDescent="0.55000000000000004"/>
    <row r="17055" x14ac:dyDescent="0.55000000000000004"/>
    <row r="17056" x14ac:dyDescent="0.55000000000000004"/>
    <row r="17057" x14ac:dyDescent="0.55000000000000004"/>
    <row r="17058" x14ac:dyDescent="0.55000000000000004"/>
    <row r="17059" x14ac:dyDescent="0.55000000000000004"/>
    <row r="17060" x14ac:dyDescent="0.55000000000000004"/>
    <row r="17061" x14ac:dyDescent="0.55000000000000004"/>
    <row r="17062" x14ac:dyDescent="0.55000000000000004"/>
    <row r="17063" x14ac:dyDescent="0.55000000000000004"/>
    <row r="17064" x14ac:dyDescent="0.55000000000000004"/>
    <row r="17065" x14ac:dyDescent="0.55000000000000004"/>
    <row r="17066" x14ac:dyDescent="0.55000000000000004"/>
    <row r="17067" x14ac:dyDescent="0.55000000000000004"/>
    <row r="17068" x14ac:dyDescent="0.55000000000000004"/>
    <row r="17069" x14ac:dyDescent="0.55000000000000004"/>
    <row r="17070" x14ac:dyDescent="0.55000000000000004"/>
    <row r="17071" x14ac:dyDescent="0.55000000000000004"/>
    <row r="17072" x14ac:dyDescent="0.55000000000000004"/>
    <row r="17073" x14ac:dyDescent="0.55000000000000004"/>
    <row r="17074" x14ac:dyDescent="0.55000000000000004"/>
    <row r="17075" x14ac:dyDescent="0.55000000000000004"/>
    <row r="17076" x14ac:dyDescent="0.55000000000000004"/>
    <row r="17077" x14ac:dyDescent="0.55000000000000004"/>
    <row r="17078" x14ac:dyDescent="0.55000000000000004"/>
    <row r="17079" x14ac:dyDescent="0.55000000000000004"/>
    <row r="17080" x14ac:dyDescent="0.55000000000000004"/>
    <row r="17081" x14ac:dyDescent="0.55000000000000004"/>
    <row r="17082" x14ac:dyDescent="0.55000000000000004"/>
    <row r="17083" x14ac:dyDescent="0.55000000000000004"/>
    <row r="17084" x14ac:dyDescent="0.55000000000000004"/>
    <row r="17085" x14ac:dyDescent="0.55000000000000004"/>
    <row r="17086" x14ac:dyDescent="0.55000000000000004"/>
    <row r="17087" x14ac:dyDescent="0.55000000000000004"/>
    <row r="17088" x14ac:dyDescent="0.55000000000000004"/>
    <row r="17089" x14ac:dyDescent="0.55000000000000004"/>
    <row r="17090" x14ac:dyDescent="0.55000000000000004"/>
    <row r="17091" x14ac:dyDescent="0.55000000000000004"/>
    <row r="17092" x14ac:dyDescent="0.55000000000000004"/>
    <row r="17093" x14ac:dyDescent="0.55000000000000004"/>
    <row r="17094" x14ac:dyDescent="0.55000000000000004"/>
    <row r="17095" x14ac:dyDescent="0.55000000000000004"/>
    <row r="17096" x14ac:dyDescent="0.55000000000000004"/>
    <row r="17097" x14ac:dyDescent="0.55000000000000004"/>
    <row r="17098" x14ac:dyDescent="0.55000000000000004"/>
    <row r="17099" x14ac:dyDescent="0.55000000000000004"/>
    <row r="17100" x14ac:dyDescent="0.55000000000000004"/>
    <row r="17101" x14ac:dyDescent="0.55000000000000004"/>
    <row r="17102" x14ac:dyDescent="0.55000000000000004"/>
    <row r="17103" x14ac:dyDescent="0.55000000000000004"/>
    <row r="17104" x14ac:dyDescent="0.55000000000000004"/>
    <row r="17105" x14ac:dyDescent="0.55000000000000004"/>
    <row r="17106" x14ac:dyDescent="0.55000000000000004"/>
    <row r="17107" x14ac:dyDescent="0.55000000000000004"/>
    <row r="17108" x14ac:dyDescent="0.55000000000000004"/>
    <row r="17109" x14ac:dyDescent="0.55000000000000004"/>
    <row r="17110" x14ac:dyDescent="0.55000000000000004"/>
    <row r="17111" x14ac:dyDescent="0.55000000000000004"/>
    <row r="17112" x14ac:dyDescent="0.55000000000000004"/>
    <row r="17113" x14ac:dyDescent="0.55000000000000004"/>
    <row r="17114" x14ac:dyDescent="0.55000000000000004"/>
    <row r="17115" x14ac:dyDescent="0.55000000000000004"/>
    <row r="17116" x14ac:dyDescent="0.55000000000000004"/>
    <row r="17117" x14ac:dyDescent="0.55000000000000004"/>
    <row r="17118" x14ac:dyDescent="0.55000000000000004"/>
    <row r="17119" x14ac:dyDescent="0.55000000000000004"/>
    <row r="17120" x14ac:dyDescent="0.55000000000000004"/>
    <row r="17121" x14ac:dyDescent="0.55000000000000004"/>
    <row r="17122" x14ac:dyDescent="0.55000000000000004"/>
    <row r="17123" x14ac:dyDescent="0.55000000000000004"/>
    <row r="17124" x14ac:dyDescent="0.55000000000000004"/>
    <row r="17125" x14ac:dyDescent="0.55000000000000004"/>
    <row r="17126" x14ac:dyDescent="0.55000000000000004"/>
    <row r="17127" x14ac:dyDescent="0.55000000000000004"/>
    <row r="17128" x14ac:dyDescent="0.55000000000000004"/>
    <row r="17129" x14ac:dyDescent="0.55000000000000004"/>
    <row r="17130" x14ac:dyDescent="0.55000000000000004"/>
    <row r="17131" x14ac:dyDescent="0.55000000000000004"/>
    <row r="17132" x14ac:dyDescent="0.55000000000000004"/>
    <row r="17133" x14ac:dyDescent="0.55000000000000004"/>
    <row r="17134" x14ac:dyDescent="0.55000000000000004"/>
    <row r="17135" x14ac:dyDescent="0.55000000000000004"/>
    <row r="17136" x14ac:dyDescent="0.55000000000000004"/>
    <row r="17137" x14ac:dyDescent="0.55000000000000004"/>
    <row r="17138" x14ac:dyDescent="0.55000000000000004"/>
    <row r="17139" x14ac:dyDescent="0.55000000000000004"/>
    <row r="17140" x14ac:dyDescent="0.55000000000000004"/>
    <row r="17141" x14ac:dyDescent="0.55000000000000004"/>
    <row r="17142" x14ac:dyDescent="0.55000000000000004"/>
    <row r="17143" x14ac:dyDescent="0.55000000000000004"/>
    <row r="17144" x14ac:dyDescent="0.55000000000000004"/>
    <row r="17145" x14ac:dyDescent="0.55000000000000004"/>
    <row r="17146" x14ac:dyDescent="0.55000000000000004"/>
    <row r="17147" x14ac:dyDescent="0.55000000000000004"/>
    <row r="17148" x14ac:dyDescent="0.55000000000000004"/>
    <row r="17149" x14ac:dyDescent="0.55000000000000004"/>
    <row r="17150" x14ac:dyDescent="0.55000000000000004"/>
    <row r="17151" x14ac:dyDescent="0.55000000000000004"/>
    <row r="17152" x14ac:dyDescent="0.55000000000000004"/>
    <row r="17153" x14ac:dyDescent="0.55000000000000004"/>
    <row r="17154" x14ac:dyDescent="0.55000000000000004"/>
    <row r="17155" x14ac:dyDescent="0.55000000000000004"/>
    <row r="17156" x14ac:dyDescent="0.55000000000000004"/>
    <row r="17157" x14ac:dyDescent="0.55000000000000004"/>
    <row r="17158" x14ac:dyDescent="0.55000000000000004"/>
    <row r="17159" x14ac:dyDescent="0.55000000000000004"/>
    <row r="17160" x14ac:dyDescent="0.55000000000000004"/>
    <row r="17161" x14ac:dyDescent="0.55000000000000004"/>
    <row r="17162" x14ac:dyDescent="0.55000000000000004"/>
    <row r="17163" x14ac:dyDescent="0.55000000000000004"/>
    <row r="17164" x14ac:dyDescent="0.55000000000000004"/>
    <row r="17165" x14ac:dyDescent="0.55000000000000004"/>
    <row r="17166" x14ac:dyDescent="0.55000000000000004"/>
    <row r="17167" x14ac:dyDescent="0.55000000000000004"/>
    <row r="17168" x14ac:dyDescent="0.55000000000000004"/>
    <row r="17169" x14ac:dyDescent="0.55000000000000004"/>
    <row r="17170" x14ac:dyDescent="0.55000000000000004"/>
    <row r="17171" x14ac:dyDescent="0.55000000000000004"/>
    <row r="17172" x14ac:dyDescent="0.55000000000000004"/>
    <row r="17173" x14ac:dyDescent="0.55000000000000004"/>
    <row r="17174" x14ac:dyDescent="0.55000000000000004"/>
    <row r="17175" x14ac:dyDescent="0.55000000000000004"/>
    <row r="17176" x14ac:dyDescent="0.55000000000000004"/>
    <row r="17177" x14ac:dyDescent="0.55000000000000004"/>
    <row r="17178" x14ac:dyDescent="0.55000000000000004"/>
    <row r="17179" x14ac:dyDescent="0.55000000000000004"/>
    <row r="17180" x14ac:dyDescent="0.55000000000000004"/>
    <row r="17181" x14ac:dyDescent="0.55000000000000004"/>
    <row r="17182" x14ac:dyDescent="0.55000000000000004"/>
    <row r="17183" x14ac:dyDescent="0.55000000000000004"/>
    <row r="17184" x14ac:dyDescent="0.55000000000000004"/>
    <row r="17185" x14ac:dyDescent="0.55000000000000004"/>
    <row r="17186" x14ac:dyDescent="0.55000000000000004"/>
    <row r="17187" x14ac:dyDescent="0.55000000000000004"/>
    <row r="17188" x14ac:dyDescent="0.55000000000000004"/>
    <row r="17189" x14ac:dyDescent="0.55000000000000004"/>
    <row r="17190" x14ac:dyDescent="0.55000000000000004"/>
    <row r="17191" x14ac:dyDescent="0.55000000000000004"/>
    <row r="17192" x14ac:dyDescent="0.55000000000000004"/>
    <row r="17193" x14ac:dyDescent="0.55000000000000004"/>
    <row r="17194" x14ac:dyDescent="0.55000000000000004"/>
    <row r="17195" x14ac:dyDescent="0.55000000000000004"/>
    <row r="17196" x14ac:dyDescent="0.55000000000000004"/>
    <row r="17197" x14ac:dyDescent="0.55000000000000004"/>
    <row r="17198" x14ac:dyDescent="0.55000000000000004"/>
    <row r="17199" x14ac:dyDescent="0.55000000000000004"/>
    <row r="17200" x14ac:dyDescent="0.55000000000000004"/>
    <row r="17201" x14ac:dyDescent="0.55000000000000004"/>
    <row r="17202" x14ac:dyDescent="0.55000000000000004"/>
    <row r="17203" x14ac:dyDescent="0.55000000000000004"/>
    <row r="17204" x14ac:dyDescent="0.55000000000000004"/>
    <row r="17205" x14ac:dyDescent="0.55000000000000004"/>
    <row r="17206" x14ac:dyDescent="0.55000000000000004"/>
    <row r="17207" x14ac:dyDescent="0.55000000000000004"/>
    <row r="17208" x14ac:dyDescent="0.55000000000000004"/>
    <row r="17209" x14ac:dyDescent="0.55000000000000004"/>
    <row r="17210" x14ac:dyDescent="0.55000000000000004"/>
    <row r="17211" x14ac:dyDescent="0.55000000000000004"/>
    <row r="17212" x14ac:dyDescent="0.55000000000000004"/>
    <row r="17213" x14ac:dyDescent="0.55000000000000004"/>
    <row r="17214" x14ac:dyDescent="0.55000000000000004"/>
    <row r="17215" x14ac:dyDescent="0.55000000000000004"/>
    <row r="17216" x14ac:dyDescent="0.55000000000000004"/>
    <row r="17217" x14ac:dyDescent="0.55000000000000004"/>
    <row r="17218" x14ac:dyDescent="0.55000000000000004"/>
    <row r="17219" x14ac:dyDescent="0.55000000000000004"/>
    <row r="17220" x14ac:dyDescent="0.55000000000000004"/>
    <row r="17221" x14ac:dyDescent="0.55000000000000004"/>
    <row r="17222" x14ac:dyDescent="0.55000000000000004"/>
    <row r="17223" x14ac:dyDescent="0.55000000000000004"/>
    <row r="17224" x14ac:dyDescent="0.55000000000000004"/>
    <row r="17225" x14ac:dyDescent="0.55000000000000004"/>
    <row r="17226" x14ac:dyDescent="0.55000000000000004"/>
    <row r="17227" x14ac:dyDescent="0.55000000000000004"/>
    <row r="17228" x14ac:dyDescent="0.55000000000000004"/>
    <row r="17229" x14ac:dyDescent="0.55000000000000004"/>
    <row r="17230" x14ac:dyDescent="0.55000000000000004"/>
    <row r="17231" x14ac:dyDescent="0.55000000000000004"/>
    <row r="17232" x14ac:dyDescent="0.55000000000000004"/>
    <row r="17233" x14ac:dyDescent="0.55000000000000004"/>
    <row r="17234" x14ac:dyDescent="0.55000000000000004"/>
    <row r="17235" x14ac:dyDescent="0.55000000000000004"/>
    <row r="17236" x14ac:dyDescent="0.55000000000000004"/>
    <row r="17237" x14ac:dyDescent="0.55000000000000004"/>
    <row r="17238" x14ac:dyDescent="0.55000000000000004"/>
    <row r="17239" x14ac:dyDescent="0.55000000000000004"/>
    <row r="17240" x14ac:dyDescent="0.55000000000000004"/>
    <row r="17241" x14ac:dyDescent="0.55000000000000004"/>
    <row r="17242" x14ac:dyDescent="0.55000000000000004"/>
    <row r="17243" x14ac:dyDescent="0.55000000000000004"/>
    <row r="17244" x14ac:dyDescent="0.55000000000000004"/>
    <row r="17245" x14ac:dyDescent="0.55000000000000004"/>
    <row r="17246" x14ac:dyDescent="0.55000000000000004"/>
    <row r="17247" x14ac:dyDescent="0.55000000000000004"/>
    <row r="17248" x14ac:dyDescent="0.55000000000000004"/>
    <row r="17249" x14ac:dyDescent="0.55000000000000004"/>
    <row r="17250" x14ac:dyDescent="0.55000000000000004"/>
    <row r="17251" x14ac:dyDescent="0.55000000000000004"/>
    <row r="17252" x14ac:dyDescent="0.55000000000000004"/>
    <row r="17253" x14ac:dyDescent="0.55000000000000004"/>
    <row r="17254" x14ac:dyDescent="0.55000000000000004"/>
    <row r="17255" x14ac:dyDescent="0.55000000000000004"/>
    <row r="17256" x14ac:dyDescent="0.55000000000000004"/>
    <row r="17257" x14ac:dyDescent="0.55000000000000004"/>
    <row r="17258" x14ac:dyDescent="0.55000000000000004"/>
    <row r="17259" x14ac:dyDescent="0.55000000000000004"/>
    <row r="17260" x14ac:dyDescent="0.55000000000000004"/>
    <row r="17261" x14ac:dyDescent="0.55000000000000004"/>
    <row r="17262" x14ac:dyDescent="0.55000000000000004"/>
    <row r="17263" x14ac:dyDescent="0.55000000000000004"/>
    <row r="17264" x14ac:dyDescent="0.55000000000000004"/>
    <row r="17265" x14ac:dyDescent="0.55000000000000004"/>
    <row r="17266" x14ac:dyDescent="0.55000000000000004"/>
    <row r="17267" x14ac:dyDescent="0.55000000000000004"/>
    <row r="17268" x14ac:dyDescent="0.55000000000000004"/>
    <row r="17269" x14ac:dyDescent="0.55000000000000004"/>
    <row r="17270" x14ac:dyDescent="0.55000000000000004"/>
    <row r="17271" x14ac:dyDescent="0.55000000000000004"/>
    <row r="17272" x14ac:dyDescent="0.55000000000000004"/>
    <row r="17273" x14ac:dyDescent="0.55000000000000004"/>
    <row r="17274" x14ac:dyDescent="0.55000000000000004"/>
    <row r="17275" x14ac:dyDescent="0.55000000000000004"/>
    <row r="17276" x14ac:dyDescent="0.55000000000000004"/>
    <row r="17277" x14ac:dyDescent="0.55000000000000004"/>
    <row r="17278" x14ac:dyDescent="0.55000000000000004"/>
    <row r="17279" x14ac:dyDescent="0.55000000000000004"/>
    <row r="17280" x14ac:dyDescent="0.55000000000000004"/>
    <row r="17281" x14ac:dyDescent="0.55000000000000004"/>
    <row r="17282" x14ac:dyDescent="0.55000000000000004"/>
    <row r="17283" x14ac:dyDescent="0.55000000000000004"/>
    <row r="17284" x14ac:dyDescent="0.55000000000000004"/>
    <row r="17285" x14ac:dyDescent="0.55000000000000004"/>
    <row r="17286" x14ac:dyDescent="0.55000000000000004"/>
    <row r="17287" x14ac:dyDescent="0.55000000000000004"/>
    <row r="17288" x14ac:dyDescent="0.55000000000000004"/>
    <row r="17289" x14ac:dyDescent="0.55000000000000004"/>
    <row r="17290" x14ac:dyDescent="0.55000000000000004"/>
    <row r="17291" x14ac:dyDescent="0.55000000000000004"/>
    <row r="17292" x14ac:dyDescent="0.55000000000000004"/>
    <row r="17293" x14ac:dyDescent="0.55000000000000004"/>
    <row r="17294" x14ac:dyDescent="0.55000000000000004"/>
    <row r="17295" x14ac:dyDescent="0.55000000000000004"/>
    <row r="17296" x14ac:dyDescent="0.55000000000000004"/>
    <row r="17297" x14ac:dyDescent="0.55000000000000004"/>
    <row r="17298" x14ac:dyDescent="0.55000000000000004"/>
    <row r="17299" x14ac:dyDescent="0.55000000000000004"/>
    <row r="17300" x14ac:dyDescent="0.55000000000000004"/>
    <row r="17301" x14ac:dyDescent="0.55000000000000004"/>
    <row r="17302" x14ac:dyDescent="0.55000000000000004"/>
    <row r="17303" x14ac:dyDescent="0.55000000000000004"/>
    <row r="17304" x14ac:dyDescent="0.55000000000000004"/>
    <row r="17305" x14ac:dyDescent="0.55000000000000004"/>
    <row r="17306" x14ac:dyDescent="0.55000000000000004"/>
    <row r="17307" x14ac:dyDescent="0.55000000000000004"/>
    <row r="17308" x14ac:dyDescent="0.55000000000000004"/>
    <row r="17309" x14ac:dyDescent="0.55000000000000004"/>
    <row r="17310" x14ac:dyDescent="0.55000000000000004"/>
    <row r="17311" x14ac:dyDescent="0.55000000000000004"/>
    <row r="17312" x14ac:dyDescent="0.55000000000000004"/>
    <row r="17313" x14ac:dyDescent="0.55000000000000004"/>
    <row r="17314" x14ac:dyDescent="0.55000000000000004"/>
    <row r="17315" x14ac:dyDescent="0.55000000000000004"/>
    <row r="17316" x14ac:dyDescent="0.55000000000000004"/>
    <row r="17317" x14ac:dyDescent="0.55000000000000004"/>
    <row r="17318" x14ac:dyDescent="0.55000000000000004"/>
    <row r="17319" x14ac:dyDescent="0.55000000000000004"/>
    <row r="17320" x14ac:dyDescent="0.55000000000000004"/>
    <row r="17321" x14ac:dyDescent="0.55000000000000004"/>
    <row r="17322" x14ac:dyDescent="0.55000000000000004"/>
    <row r="17323" x14ac:dyDescent="0.55000000000000004"/>
    <row r="17324" x14ac:dyDescent="0.55000000000000004"/>
    <row r="17325" x14ac:dyDescent="0.55000000000000004"/>
    <row r="17326" x14ac:dyDescent="0.55000000000000004"/>
    <row r="17327" x14ac:dyDescent="0.55000000000000004"/>
    <row r="17328" x14ac:dyDescent="0.55000000000000004"/>
    <row r="17329" x14ac:dyDescent="0.55000000000000004"/>
    <row r="17330" x14ac:dyDescent="0.55000000000000004"/>
    <row r="17331" x14ac:dyDescent="0.55000000000000004"/>
    <row r="17332" x14ac:dyDescent="0.55000000000000004"/>
    <row r="17333" x14ac:dyDescent="0.55000000000000004"/>
    <row r="17334" x14ac:dyDescent="0.55000000000000004"/>
    <row r="17335" x14ac:dyDescent="0.55000000000000004"/>
    <row r="17336" x14ac:dyDescent="0.55000000000000004"/>
    <row r="17337" x14ac:dyDescent="0.55000000000000004"/>
    <row r="17338" x14ac:dyDescent="0.55000000000000004"/>
    <row r="17339" x14ac:dyDescent="0.55000000000000004"/>
    <row r="17340" x14ac:dyDescent="0.55000000000000004"/>
    <row r="17341" x14ac:dyDescent="0.55000000000000004"/>
    <row r="17342" x14ac:dyDescent="0.55000000000000004"/>
    <row r="17343" x14ac:dyDescent="0.55000000000000004"/>
    <row r="17344" x14ac:dyDescent="0.55000000000000004"/>
    <row r="17345" x14ac:dyDescent="0.55000000000000004"/>
    <row r="17346" x14ac:dyDescent="0.55000000000000004"/>
    <row r="17347" x14ac:dyDescent="0.55000000000000004"/>
    <row r="17348" x14ac:dyDescent="0.55000000000000004"/>
    <row r="17349" x14ac:dyDescent="0.55000000000000004"/>
    <row r="17350" x14ac:dyDescent="0.55000000000000004"/>
    <row r="17351" x14ac:dyDescent="0.55000000000000004"/>
    <row r="17352" x14ac:dyDescent="0.55000000000000004"/>
    <row r="17353" x14ac:dyDescent="0.55000000000000004"/>
    <row r="17354" x14ac:dyDescent="0.55000000000000004"/>
    <row r="17355" x14ac:dyDescent="0.55000000000000004"/>
    <row r="17356" x14ac:dyDescent="0.55000000000000004"/>
    <row r="17357" x14ac:dyDescent="0.55000000000000004"/>
    <row r="17358" x14ac:dyDescent="0.55000000000000004"/>
    <row r="17359" x14ac:dyDescent="0.55000000000000004"/>
    <row r="17360" x14ac:dyDescent="0.55000000000000004"/>
    <row r="17361" x14ac:dyDescent="0.55000000000000004"/>
    <row r="17362" x14ac:dyDescent="0.55000000000000004"/>
    <row r="17363" x14ac:dyDescent="0.55000000000000004"/>
    <row r="17364" x14ac:dyDescent="0.55000000000000004"/>
    <row r="17365" x14ac:dyDescent="0.55000000000000004"/>
    <row r="17366" x14ac:dyDescent="0.55000000000000004"/>
    <row r="17367" x14ac:dyDescent="0.55000000000000004"/>
    <row r="17368" x14ac:dyDescent="0.55000000000000004"/>
    <row r="17369" x14ac:dyDescent="0.55000000000000004"/>
    <row r="17370" x14ac:dyDescent="0.55000000000000004"/>
    <row r="17371" x14ac:dyDescent="0.55000000000000004"/>
    <row r="17372" x14ac:dyDescent="0.55000000000000004"/>
    <row r="17373" x14ac:dyDescent="0.55000000000000004"/>
    <row r="17374" x14ac:dyDescent="0.55000000000000004"/>
    <row r="17375" x14ac:dyDescent="0.55000000000000004"/>
    <row r="17376" x14ac:dyDescent="0.55000000000000004"/>
    <row r="17377" x14ac:dyDescent="0.55000000000000004"/>
    <row r="17378" x14ac:dyDescent="0.55000000000000004"/>
    <row r="17379" x14ac:dyDescent="0.55000000000000004"/>
    <row r="17380" x14ac:dyDescent="0.55000000000000004"/>
    <row r="17381" x14ac:dyDescent="0.55000000000000004"/>
    <row r="17382" x14ac:dyDescent="0.55000000000000004"/>
    <row r="17383" x14ac:dyDescent="0.55000000000000004"/>
    <row r="17384" x14ac:dyDescent="0.55000000000000004"/>
    <row r="17385" x14ac:dyDescent="0.55000000000000004"/>
    <row r="17386" x14ac:dyDescent="0.55000000000000004"/>
    <row r="17387" x14ac:dyDescent="0.55000000000000004"/>
    <row r="17388" x14ac:dyDescent="0.55000000000000004"/>
    <row r="17389" x14ac:dyDescent="0.55000000000000004"/>
    <row r="17390" x14ac:dyDescent="0.55000000000000004"/>
    <row r="17391" x14ac:dyDescent="0.55000000000000004"/>
    <row r="17392" x14ac:dyDescent="0.55000000000000004"/>
    <row r="17393" x14ac:dyDescent="0.55000000000000004"/>
    <row r="17394" x14ac:dyDescent="0.55000000000000004"/>
    <row r="17395" x14ac:dyDescent="0.55000000000000004"/>
    <row r="17396" x14ac:dyDescent="0.55000000000000004"/>
    <row r="17397" x14ac:dyDescent="0.55000000000000004"/>
    <row r="17398" x14ac:dyDescent="0.55000000000000004"/>
    <row r="17399" x14ac:dyDescent="0.55000000000000004"/>
    <row r="17400" x14ac:dyDescent="0.55000000000000004"/>
    <row r="17401" x14ac:dyDescent="0.55000000000000004"/>
    <row r="17402" x14ac:dyDescent="0.55000000000000004"/>
    <row r="17403" x14ac:dyDescent="0.55000000000000004"/>
    <row r="17404" x14ac:dyDescent="0.55000000000000004"/>
    <row r="17405" x14ac:dyDescent="0.55000000000000004"/>
    <row r="17406" x14ac:dyDescent="0.55000000000000004"/>
    <row r="17407" x14ac:dyDescent="0.55000000000000004"/>
    <row r="17408" x14ac:dyDescent="0.55000000000000004"/>
    <row r="17409" x14ac:dyDescent="0.55000000000000004"/>
    <row r="17410" x14ac:dyDescent="0.55000000000000004"/>
    <row r="17411" x14ac:dyDescent="0.55000000000000004"/>
    <row r="17412" x14ac:dyDescent="0.55000000000000004"/>
    <row r="17413" x14ac:dyDescent="0.55000000000000004"/>
    <row r="17414" x14ac:dyDescent="0.55000000000000004"/>
    <row r="17415" x14ac:dyDescent="0.55000000000000004"/>
    <row r="17416" x14ac:dyDescent="0.55000000000000004"/>
    <row r="17417" x14ac:dyDescent="0.55000000000000004"/>
    <row r="17418" x14ac:dyDescent="0.55000000000000004"/>
    <row r="17419" x14ac:dyDescent="0.55000000000000004"/>
    <row r="17420" x14ac:dyDescent="0.55000000000000004"/>
    <row r="17421" x14ac:dyDescent="0.55000000000000004"/>
    <row r="17422" x14ac:dyDescent="0.55000000000000004"/>
    <row r="17423" x14ac:dyDescent="0.55000000000000004"/>
    <row r="17424" x14ac:dyDescent="0.55000000000000004"/>
    <row r="17425" x14ac:dyDescent="0.55000000000000004"/>
    <row r="17426" x14ac:dyDescent="0.55000000000000004"/>
    <row r="17427" x14ac:dyDescent="0.55000000000000004"/>
    <row r="17428" x14ac:dyDescent="0.55000000000000004"/>
    <row r="17429" x14ac:dyDescent="0.55000000000000004"/>
    <row r="17430" x14ac:dyDescent="0.55000000000000004"/>
    <row r="17431" x14ac:dyDescent="0.55000000000000004"/>
    <row r="17432" x14ac:dyDescent="0.55000000000000004"/>
    <row r="17433" x14ac:dyDescent="0.55000000000000004"/>
    <row r="17434" x14ac:dyDescent="0.55000000000000004"/>
    <row r="17435" x14ac:dyDescent="0.55000000000000004"/>
    <row r="17436" x14ac:dyDescent="0.55000000000000004"/>
    <row r="17437" x14ac:dyDescent="0.55000000000000004"/>
    <row r="17438" x14ac:dyDescent="0.55000000000000004"/>
    <row r="17439" x14ac:dyDescent="0.55000000000000004"/>
    <row r="17440" x14ac:dyDescent="0.55000000000000004"/>
    <row r="17441" x14ac:dyDescent="0.55000000000000004"/>
    <row r="17442" x14ac:dyDescent="0.55000000000000004"/>
    <row r="17443" x14ac:dyDescent="0.55000000000000004"/>
    <row r="17444" x14ac:dyDescent="0.55000000000000004"/>
    <row r="17445" x14ac:dyDescent="0.55000000000000004"/>
    <row r="17446" x14ac:dyDescent="0.55000000000000004"/>
    <row r="17447" x14ac:dyDescent="0.55000000000000004"/>
    <row r="17448" x14ac:dyDescent="0.55000000000000004"/>
    <row r="17449" x14ac:dyDescent="0.55000000000000004"/>
    <row r="17450" x14ac:dyDescent="0.55000000000000004"/>
    <row r="17451" x14ac:dyDescent="0.55000000000000004"/>
    <row r="17452" x14ac:dyDescent="0.55000000000000004"/>
    <row r="17453" x14ac:dyDescent="0.55000000000000004"/>
    <row r="17454" x14ac:dyDescent="0.55000000000000004"/>
    <row r="17455" x14ac:dyDescent="0.55000000000000004"/>
    <row r="17456" x14ac:dyDescent="0.55000000000000004"/>
    <row r="17457" x14ac:dyDescent="0.55000000000000004"/>
    <row r="17458" x14ac:dyDescent="0.55000000000000004"/>
    <row r="17459" x14ac:dyDescent="0.55000000000000004"/>
    <row r="17460" x14ac:dyDescent="0.55000000000000004"/>
    <row r="17461" x14ac:dyDescent="0.55000000000000004"/>
    <row r="17462" x14ac:dyDescent="0.55000000000000004"/>
    <row r="17463" x14ac:dyDescent="0.55000000000000004"/>
    <row r="17464" x14ac:dyDescent="0.55000000000000004"/>
    <row r="17465" x14ac:dyDescent="0.55000000000000004"/>
    <row r="17466" x14ac:dyDescent="0.55000000000000004"/>
    <row r="17467" x14ac:dyDescent="0.55000000000000004"/>
    <row r="17468" x14ac:dyDescent="0.55000000000000004"/>
    <row r="17469" x14ac:dyDescent="0.55000000000000004"/>
    <row r="17470" x14ac:dyDescent="0.55000000000000004"/>
    <row r="17471" x14ac:dyDescent="0.55000000000000004"/>
    <row r="17472" x14ac:dyDescent="0.55000000000000004"/>
    <row r="17473" x14ac:dyDescent="0.55000000000000004"/>
    <row r="17474" x14ac:dyDescent="0.55000000000000004"/>
    <row r="17475" x14ac:dyDescent="0.55000000000000004"/>
    <row r="17476" x14ac:dyDescent="0.55000000000000004"/>
    <row r="17477" x14ac:dyDescent="0.55000000000000004"/>
    <row r="17478" x14ac:dyDescent="0.55000000000000004"/>
    <row r="17479" x14ac:dyDescent="0.55000000000000004"/>
    <row r="17480" x14ac:dyDescent="0.55000000000000004"/>
    <row r="17481" x14ac:dyDescent="0.55000000000000004"/>
    <row r="17482" x14ac:dyDescent="0.55000000000000004"/>
    <row r="17483" x14ac:dyDescent="0.55000000000000004"/>
    <row r="17484" x14ac:dyDescent="0.55000000000000004"/>
    <row r="17485" x14ac:dyDescent="0.55000000000000004"/>
    <row r="17486" x14ac:dyDescent="0.55000000000000004"/>
    <row r="17487" x14ac:dyDescent="0.55000000000000004"/>
    <row r="17488" x14ac:dyDescent="0.55000000000000004"/>
    <row r="17489" x14ac:dyDescent="0.55000000000000004"/>
    <row r="17490" x14ac:dyDescent="0.55000000000000004"/>
    <row r="17491" x14ac:dyDescent="0.55000000000000004"/>
    <row r="17492" x14ac:dyDescent="0.55000000000000004"/>
    <row r="17493" x14ac:dyDescent="0.55000000000000004"/>
    <row r="17494" x14ac:dyDescent="0.55000000000000004"/>
    <row r="17495" x14ac:dyDescent="0.55000000000000004"/>
    <row r="17496" x14ac:dyDescent="0.55000000000000004"/>
    <row r="17497" x14ac:dyDescent="0.55000000000000004"/>
    <row r="17498" x14ac:dyDescent="0.55000000000000004"/>
    <row r="17499" x14ac:dyDescent="0.55000000000000004"/>
    <row r="17500" x14ac:dyDescent="0.55000000000000004"/>
    <row r="17501" x14ac:dyDescent="0.55000000000000004"/>
    <row r="17502" x14ac:dyDescent="0.55000000000000004"/>
    <row r="17503" x14ac:dyDescent="0.55000000000000004"/>
    <row r="17504" x14ac:dyDescent="0.55000000000000004"/>
    <row r="17505" x14ac:dyDescent="0.55000000000000004"/>
    <row r="17506" x14ac:dyDescent="0.55000000000000004"/>
    <row r="17507" x14ac:dyDescent="0.55000000000000004"/>
    <row r="17508" x14ac:dyDescent="0.55000000000000004"/>
    <row r="17509" x14ac:dyDescent="0.55000000000000004"/>
    <row r="17510" x14ac:dyDescent="0.55000000000000004"/>
    <row r="17511" x14ac:dyDescent="0.55000000000000004"/>
    <row r="17512" x14ac:dyDescent="0.55000000000000004"/>
    <row r="17513" x14ac:dyDescent="0.55000000000000004"/>
    <row r="17514" x14ac:dyDescent="0.55000000000000004"/>
    <row r="17515" x14ac:dyDescent="0.55000000000000004"/>
    <row r="17516" x14ac:dyDescent="0.55000000000000004"/>
    <row r="17517" x14ac:dyDescent="0.55000000000000004"/>
    <row r="17518" x14ac:dyDescent="0.55000000000000004"/>
    <row r="17519" x14ac:dyDescent="0.55000000000000004"/>
    <row r="17520" x14ac:dyDescent="0.55000000000000004"/>
    <row r="17521" x14ac:dyDescent="0.55000000000000004"/>
    <row r="17522" x14ac:dyDescent="0.55000000000000004"/>
    <row r="17523" x14ac:dyDescent="0.55000000000000004"/>
    <row r="17524" x14ac:dyDescent="0.55000000000000004"/>
    <row r="17525" x14ac:dyDescent="0.55000000000000004"/>
    <row r="17526" x14ac:dyDescent="0.55000000000000004"/>
    <row r="17527" x14ac:dyDescent="0.55000000000000004"/>
    <row r="17528" x14ac:dyDescent="0.55000000000000004"/>
    <row r="17529" x14ac:dyDescent="0.55000000000000004"/>
    <row r="17530" x14ac:dyDescent="0.55000000000000004"/>
    <row r="17531" x14ac:dyDescent="0.55000000000000004"/>
    <row r="17532" x14ac:dyDescent="0.55000000000000004"/>
    <row r="17533" x14ac:dyDescent="0.55000000000000004"/>
    <row r="17534" x14ac:dyDescent="0.55000000000000004"/>
    <row r="17535" x14ac:dyDescent="0.55000000000000004"/>
    <row r="17536" x14ac:dyDescent="0.55000000000000004"/>
    <row r="17537" x14ac:dyDescent="0.55000000000000004"/>
    <row r="17538" x14ac:dyDescent="0.55000000000000004"/>
    <row r="17539" x14ac:dyDescent="0.55000000000000004"/>
    <row r="17540" x14ac:dyDescent="0.55000000000000004"/>
    <row r="17541" x14ac:dyDescent="0.55000000000000004"/>
    <row r="17542" x14ac:dyDescent="0.55000000000000004"/>
    <row r="17543" x14ac:dyDescent="0.55000000000000004"/>
    <row r="17544" x14ac:dyDescent="0.55000000000000004"/>
    <row r="17545" x14ac:dyDescent="0.55000000000000004"/>
    <row r="17546" x14ac:dyDescent="0.55000000000000004"/>
    <row r="17547" x14ac:dyDescent="0.55000000000000004"/>
    <row r="17548" x14ac:dyDescent="0.55000000000000004"/>
    <row r="17549" x14ac:dyDescent="0.55000000000000004"/>
    <row r="17550" x14ac:dyDescent="0.55000000000000004"/>
    <row r="17551" x14ac:dyDescent="0.55000000000000004"/>
    <row r="17552" x14ac:dyDescent="0.55000000000000004"/>
    <row r="17553" x14ac:dyDescent="0.55000000000000004"/>
    <row r="17554" x14ac:dyDescent="0.55000000000000004"/>
    <row r="17555" x14ac:dyDescent="0.55000000000000004"/>
    <row r="17556" x14ac:dyDescent="0.55000000000000004"/>
    <row r="17557" x14ac:dyDescent="0.55000000000000004"/>
    <row r="17558" x14ac:dyDescent="0.55000000000000004"/>
    <row r="17559" x14ac:dyDescent="0.55000000000000004"/>
    <row r="17560" x14ac:dyDescent="0.55000000000000004"/>
    <row r="17561" x14ac:dyDescent="0.55000000000000004"/>
    <row r="17562" x14ac:dyDescent="0.55000000000000004"/>
    <row r="17563" x14ac:dyDescent="0.55000000000000004"/>
    <row r="17564" x14ac:dyDescent="0.55000000000000004"/>
    <row r="17565" x14ac:dyDescent="0.55000000000000004"/>
    <row r="17566" x14ac:dyDescent="0.55000000000000004"/>
    <row r="17567" x14ac:dyDescent="0.55000000000000004"/>
    <row r="17568" x14ac:dyDescent="0.55000000000000004"/>
    <row r="17569" x14ac:dyDescent="0.55000000000000004"/>
    <row r="17570" x14ac:dyDescent="0.55000000000000004"/>
    <row r="17571" x14ac:dyDescent="0.55000000000000004"/>
    <row r="17572" x14ac:dyDescent="0.55000000000000004"/>
    <row r="17573" x14ac:dyDescent="0.55000000000000004"/>
    <row r="17574" x14ac:dyDescent="0.55000000000000004"/>
    <row r="17575" x14ac:dyDescent="0.55000000000000004"/>
    <row r="17576" x14ac:dyDescent="0.55000000000000004"/>
    <row r="17577" x14ac:dyDescent="0.55000000000000004"/>
    <row r="17578" x14ac:dyDescent="0.55000000000000004"/>
    <row r="17579" x14ac:dyDescent="0.55000000000000004"/>
    <row r="17580" x14ac:dyDescent="0.55000000000000004"/>
    <row r="17581" x14ac:dyDescent="0.55000000000000004"/>
    <row r="17582" x14ac:dyDescent="0.55000000000000004"/>
    <row r="17583" x14ac:dyDescent="0.55000000000000004"/>
    <row r="17584" x14ac:dyDescent="0.55000000000000004"/>
    <row r="17585" x14ac:dyDescent="0.55000000000000004"/>
    <row r="17586" x14ac:dyDescent="0.55000000000000004"/>
    <row r="17587" x14ac:dyDescent="0.55000000000000004"/>
    <row r="17588" x14ac:dyDescent="0.55000000000000004"/>
    <row r="17589" x14ac:dyDescent="0.55000000000000004"/>
    <row r="17590" x14ac:dyDescent="0.55000000000000004"/>
    <row r="17591" x14ac:dyDescent="0.55000000000000004"/>
    <row r="17592" x14ac:dyDescent="0.55000000000000004"/>
    <row r="17593" x14ac:dyDescent="0.55000000000000004"/>
    <row r="17594" x14ac:dyDescent="0.55000000000000004"/>
    <row r="17595" x14ac:dyDescent="0.55000000000000004"/>
    <row r="17596" x14ac:dyDescent="0.55000000000000004"/>
    <row r="17597" x14ac:dyDescent="0.55000000000000004"/>
    <row r="17598" x14ac:dyDescent="0.55000000000000004"/>
    <row r="17599" x14ac:dyDescent="0.55000000000000004"/>
    <row r="17600" x14ac:dyDescent="0.55000000000000004"/>
    <row r="17601" x14ac:dyDescent="0.55000000000000004"/>
    <row r="17602" x14ac:dyDescent="0.55000000000000004"/>
    <row r="17603" x14ac:dyDescent="0.55000000000000004"/>
    <row r="17604" x14ac:dyDescent="0.55000000000000004"/>
    <row r="17605" x14ac:dyDescent="0.55000000000000004"/>
    <row r="17606" x14ac:dyDescent="0.55000000000000004"/>
    <row r="17607" x14ac:dyDescent="0.55000000000000004"/>
    <row r="17608" x14ac:dyDescent="0.55000000000000004"/>
    <row r="17609" x14ac:dyDescent="0.55000000000000004"/>
    <row r="17610" x14ac:dyDescent="0.55000000000000004"/>
    <row r="17611" x14ac:dyDescent="0.55000000000000004"/>
    <row r="17612" x14ac:dyDescent="0.55000000000000004"/>
    <row r="17613" x14ac:dyDescent="0.55000000000000004"/>
    <row r="17614" x14ac:dyDescent="0.55000000000000004"/>
    <row r="17615" x14ac:dyDescent="0.55000000000000004"/>
    <row r="17616" x14ac:dyDescent="0.55000000000000004"/>
    <row r="17617" x14ac:dyDescent="0.55000000000000004"/>
    <row r="17618" x14ac:dyDescent="0.55000000000000004"/>
    <row r="17619" x14ac:dyDescent="0.55000000000000004"/>
    <row r="17620" x14ac:dyDescent="0.55000000000000004"/>
    <row r="17621" x14ac:dyDescent="0.55000000000000004"/>
    <row r="17622" x14ac:dyDescent="0.55000000000000004"/>
    <row r="17623" x14ac:dyDescent="0.55000000000000004"/>
    <row r="17624" x14ac:dyDescent="0.55000000000000004"/>
    <row r="17625" x14ac:dyDescent="0.55000000000000004"/>
    <row r="17626" x14ac:dyDescent="0.55000000000000004"/>
    <row r="17627" x14ac:dyDescent="0.55000000000000004"/>
    <row r="17628" x14ac:dyDescent="0.55000000000000004"/>
    <row r="17629" x14ac:dyDescent="0.55000000000000004"/>
    <row r="17630" x14ac:dyDescent="0.55000000000000004"/>
    <row r="17631" x14ac:dyDescent="0.55000000000000004"/>
    <row r="17632" x14ac:dyDescent="0.55000000000000004"/>
    <row r="17633" x14ac:dyDescent="0.55000000000000004"/>
    <row r="17634" x14ac:dyDescent="0.55000000000000004"/>
    <row r="17635" x14ac:dyDescent="0.55000000000000004"/>
    <row r="17636" x14ac:dyDescent="0.55000000000000004"/>
    <row r="17637" x14ac:dyDescent="0.55000000000000004"/>
    <row r="17638" x14ac:dyDescent="0.55000000000000004"/>
    <row r="17639" x14ac:dyDescent="0.55000000000000004"/>
    <row r="17640" x14ac:dyDescent="0.55000000000000004"/>
    <row r="17641" x14ac:dyDescent="0.55000000000000004"/>
    <row r="17642" x14ac:dyDescent="0.55000000000000004"/>
    <row r="17643" x14ac:dyDescent="0.55000000000000004"/>
    <row r="17644" x14ac:dyDescent="0.55000000000000004"/>
    <row r="17645" x14ac:dyDescent="0.55000000000000004"/>
    <row r="17646" x14ac:dyDescent="0.55000000000000004"/>
    <row r="17647" x14ac:dyDescent="0.55000000000000004"/>
    <row r="17648" x14ac:dyDescent="0.55000000000000004"/>
    <row r="17649" x14ac:dyDescent="0.55000000000000004"/>
    <row r="17650" x14ac:dyDescent="0.55000000000000004"/>
    <row r="17651" x14ac:dyDescent="0.55000000000000004"/>
    <row r="17652" x14ac:dyDescent="0.55000000000000004"/>
    <row r="17653" x14ac:dyDescent="0.55000000000000004"/>
    <row r="17654" x14ac:dyDescent="0.55000000000000004"/>
    <row r="17655" x14ac:dyDescent="0.55000000000000004"/>
    <row r="17656" x14ac:dyDescent="0.55000000000000004"/>
    <row r="17657" x14ac:dyDescent="0.55000000000000004"/>
    <row r="17658" x14ac:dyDescent="0.55000000000000004"/>
    <row r="17659" x14ac:dyDescent="0.55000000000000004"/>
    <row r="17660" x14ac:dyDescent="0.55000000000000004"/>
    <row r="17661" x14ac:dyDescent="0.55000000000000004"/>
    <row r="17662" x14ac:dyDescent="0.55000000000000004"/>
    <row r="17663" x14ac:dyDescent="0.55000000000000004"/>
    <row r="17664" x14ac:dyDescent="0.55000000000000004"/>
    <row r="17665" x14ac:dyDescent="0.55000000000000004"/>
    <row r="17666" x14ac:dyDescent="0.55000000000000004"/>
    <row r="17667" x14ac:dyDescent="0.55000000000000004"/>
    <row r="17668" x14ac:dyDescent="0.55000000000000004"/>
    <row r="17669" x14ac:dyDescent="0.55000000000000004"/>
    <row r="17670" x14ac:dyDescent="0.55000000000000004"/>
    <row r="17671" x14ac:dyDescent="0.55000000000000004"/>
    <row r="17672" x14ac:dyDescent="0.55000000000000004"/>
    <row r="17673" x14ac:dyDescent="0.55000000000000004"/>
    <row r="17674" x14ac:dyDescent="0.55000000000000004"/>
    <row r="17675" x14ac:dyDescent="0.55000000000000004"/>
    <row r="17676" x14ac:dyDescent="0.55000000000000004"/>
    <row r="17677" x14ac:dyDescent="0.55000000000000004"/>
    <row r="17678" x14ac:dyDescent="0.55000000000000004"/>
    <row r="17679" x14ac:dyDescent="0.55000000000000004"/>
    <row r="17680" x14ac:dyDescent="0.55000000000000004"/>
    <row r="17681" x14ac:dyDescent="0.55000000000000004"/>
    <row r="17682" x14ac:dyDescent="0.55000000000000004"/>
    <row r="17683" x14ac:dyDescent="0.55000000000000004"/>
    <row r="17684" x14ac:dyDescent="0.55000000000000004"/>
    <row r="17685" x14ac:dyDescent="0.55000000000000004"/>
    <row r="17686" x14ac:dyDescent="0.55000000000000004"/>
    <row r="17687" x14ac:dyDescent="0.55000000000000004"/>
    <row r="17688" x14ac:dyDescent="0.55000000000000004"/>
    <row r="17689" x14ac:dyDescent="0.55000000000000004"/>
    <row r="17690" x14ac:dyDescent="0.55000000000000004"/>
    <row r="17691" x14ac:dyDescent="0.55000000000000004"/>
    <row r="17692" x14ac:dyDescent="0.55000000000000004"/>
    <row r="17693" x14ac:dyDescent="0.55000000000000004"/>
    <row r="17694" x14ac:dyDescent="0.55000000000000004"/>
    <row r="17695" x14ac:dyDescent="0.55000000000000004"/>
    <row r="17696" x14ac:dyDescent="0.55000000000000004"/>
    <row r="17697" x14ac:dyDescent="0.55000000000000004"/>
    <row r="17698" x14ac:dyDescent="0.55000000000000004"/>
    <row r="17699" x14ac:dyDescent="0.55000000000000004"/>
    <row r="17700" x14ac:dyDescent="0.55000000000000004"/>
    <row r="17701" x14ac:dyDescent="0.55000000000000004"/>
    <row r="17702" x14ac:dyDescent="0.55000000000000004"/>
    <row r="17703" x14ac:dyDescent="0.55000000000000004"/>
    <row r="17704" x14ac:dyDescent="0.55000000000000004"/>
    <row r="17705" x14ac:dyDescent="0.55000000000000004"/>
    <row r="17706" x14ac:dyDescent="0.55000000000000004"/>
    <row r="17707" x14ac:dyDescent="0.55000000000000004"/>
    <row r="17708" x14ac:dyDescent="0.55000000000000004"/>
    <row r="17709" x14ac:dyDescent="0.55000000000000004"/>
    <row r="17710" x14ac:dyDescent="0.55000000000000004"/>
    <row r="17711" x14ac:dyDescent="0.55000000000000004"/>
    <row r="17712" x14ac:dyDescent="0.55000000000000004"/>
    <row r="17713" x14ac:dyDescent="0.55000000000000004"/>
    <row r="17714" x14ac:dyDescent="0.55000000000000004"/>
    <row r="17715" x14ac:dyDescent="0.55000000000000004"/>
    <row r="17716" x14ac:dyDescent="0.55000000000000004"/>
    <row r="17717" x14ac:dyDescent="0.55000000000000004"/>
    <row r="17718" x14ac:dyDescent="0.55000000000000004"/>
    <row r="17719" x14ac:dyDescent="0.55000000000000004"/>
    <row r="17720" x14ac:dyDescent="0.55000000000000004"/>
    <row r="17721" x14ac:dyDescent="0.55000000000000004"/>
    <row r="17722" x14ac:dyDescent="0.55000000000000004"/>
    <row r="17723" x14ac:dyDescent="0.55000000000000004"/>
    <row r="17724" x14ac:dyDescent="0.55000000000000004"/>
    <row r="17725" x14ac:dyDescent="0.55000000000000004"/>
    <row r="17726" x14ac:dyDescent="0.55000000000000004"/>
    <row r="17727" x14ac:dyDescent="0.55000000000000004"/>
    <row r="17728" x14ac:dyDescent="0.55000000000000004"/>
    <row r="17729" x14ac:dyDescent="0.55000000000000004"/>
    <row r="17730" x14ac:dyDescent="0.55000000000000004"/>
    <row r="17731" x14ac:dyDescent="0.55000000000000004"/>
    <row r="17732" x14ac:dyDescent="0.55000000000000004"/>
    <row r="17733" x14ac:dyDescent="0.55000000000000004"/>
    <row r="17734" x14ac:dyDescent="0.55000000000000004"/>
    <row r="17735" x14ac:dyDescent="0.55000000000000004"/>
    <row r="17736" x14ac:dyDescent="0.55000000000000004"/>
    <row r="17737" x14ac:dyDescent="0.55000000000000004"/>
    <row r="17738" x14ac:dyDescent="0.55000000000000004"/>
    <row r="17739" x14ac:dyDescent="0.55000000000000004"/>
    <row r="17740" x14ac:dyDescent="0.55000000000000004"/>
    <row r="17741" x14ac:dyDescent="0.55000000000000004"/>
    <row r="17742" x14ac:dyDescent="0.55000000000000004"/>
    <row r="17743" x14ac:dyDescent="0.55000000000000004"/>
    <row r="17744" x14ac:dyDescent="0.55000000000000004"/>
    <row r="17745" x14ac:dyDescent="0.55000000000000004"/>
    <row r="17746" x14ac:dyDescent="0.55000000000000004"/>
    <row r="17747" x14ac:dyDescent="0.55000000000000004"/>
    <row r="17748" x14ac:dyDescent="0.55000000000000004"/>
    <row r="17749" x14ac:dyDescent="0.55000000000000004"/>
    <row r="17750" x14ac:dyDescent="0.55000000000000004"/>
    <row r="17751" x14ac:dyDescent="0.55000000000000004"/>
    <row r="17752" x14ac:dyDescent="0.55000000000000004"/>
    <row r="17753" x14ac:dyDescent="0.55000000000000004"/>
    <row r="17754" x14ac:dyDescent="0.55000000000000004"/>
    <row r="17755" x14ac:dyDescent="0.55000000000000004"/>
    <row r="17756" x14ac:dyDescent="0.55000000000000004"/>
    <row r="17757" x14ac:dyDescent="0.55000000000000004"/>
    <row r="17758" x14ac:dyDescent="0.55000000000000004"/>
    <row r="17759" x14ac:dyDescent="0.55000000000000004"/>
    <row r="17760" x14ac:dyDescent="0.55000000000000004"/>
    <row r="17761" x14ac:dyDescent="0.55000000000000004"/>
    <row r="17762" x14ac:dyDescent="0.55000000000000004"/>
    <row r="17763" x14ac:dyDescent="0.55000000000000004"/>
    <row r="17764" x14ac:dyDescent="0.55000000000000004"/>
    <row r="17765" x14ac:dyDescent="0.55000000000000004"/>
    <row r="17766" x14ac:dyDescent="0.55000000000000004"/>
    <row r="17767" x14ac:dyDescent="0.55000000000000004"/>
    <row r="17768" x14ac:dyDescent="0.55000000000000004"/>
    <row r="17769" x14ac:dyDescent="0.55000000000000004"/>
    <row r="17770" x14ac:dyDescent="0.55000000000000004"/>
    <row r="17771" x14ac:dyDescent="0.55000000000000004"/>
    <row r="17772" x14ac:dyDescent="0.55000000000000004"/>
    <row r="17773" x14ac:dyDescent="0.55000000000000004"/>
    <row r="17774" x14ac:dyDescent="0.55000000000000004"/>
    <row r="17775" x14ac:dyDescent="0.55000000000000004"/>
    <row r="17776" x14ac:dyDescent="0.55000000000000004"/>
    <row r="17777" x14ac:dyDescent="0.55000000000000004"/>
    <row r="17778" x14ac:dyDescent="0.55000000000000004"/>
    <row r="17779" x14ac:dyDescent="0.55000000000000004"/>
    <row r="17780" x14ac:dyDescent="0.55000000000000004"/>
    <row r="17781" x14ac:dyDescent="0.55000000000000004"/>
    <row r="17782" x14ac:dyDescent="0.55000000000000004"/>
    <row r="17783" x14ac:dyDescent="0.55000000000000004"/>
    <row r="17784" x14ac:dyDescent="0.55000000000000004"/>
    <row r="17785" x14ac:dyDescent="0.55000000000000004"/>
    <row r="17786" x14ac:dyDescent="0.55000000000000004"/>
    <row r="17787" x14ac:dyDescent="0.55000000000000004"/>
    <row r="17788" x14ac:dyDescent="0.55000000000000004"/>
    <row r="17789" x14ac:dyDescent="0.55000000000000004"/>
    <row r="17790" x14ac:dyDescent="0.55000000000000004"/>
    <row r="17791" x14ac:dyDescent="0.55000000000000004"/>
    <row r="17792" x14ac:dyDescent="0.55000000000000004"/>
    <row r="17793" x14ac:dyDescent="0.55000000000000004"/>
    <row r="17794" x14ac:dyDescent="0.55000000000000004"/>
    <row r="17795" x14ac:dyDescent="0.55000000000000004"/>
    <row r="17796" x14ac:dyDescent="0.55000000000000004"/>
    <row r="17797" x14ac:dyDescent="0.55000000000000004"/>
    <row r="17798" x14ac:dyDescent="0.55000000000000004"/>
    <row r="17799" x14ac:dyDescent="0.55000000000000004"/>
    <row r="17800" x14ac:dyDescent="0.55000000000000004"/>
    <row r="17801" x14ac:dyDescent="0.55000000000000004"/>
    <row r="17802" x14ac:dyDescent="0.55000000000000004"/>
    <row r="17803" x14ac:dyDescent="0.55000000000000004"/>
    <row r="17804" x14ac:dyDescent="0.55000000000000004"/>
    <row r="17805" x14ac:dyDescent="0.55000000000000004"/>
    <row r="17806" x14ac:dyDescent="0.55000000000000004"/>
    <row r="17807" x14ac:dyDescent="0.55000000000000004"/>
    <row r="17808" x14ac:dyDescent="0.55000000000000004"/>
    <row r="17809" x14ac:dyDescent="0.55000000000000004"/>
    <row r="17810" x14ac:dyDescent="0.55000000000000004"/>
    <row r="17811" x14ac:dyDescent="0.55000000000000004"/>
    <row r="17812" x14ac:dyDescent="0.55000000000000004"/>
    <row r="17813" x14ac:dyDescent="0.55000000000000004"/>
    <row r="17814" x14ac:dyDescent="0.55000000000000004"/>
    <row r="17815" x14ac:dyDescent="0.55000000000000004"/>
    <row r="17816" x14ac:dyDescent="0.55000000000000004"/>
    <row r="17817" x14ac:dyDescent="0.55000000000000004"/>
    <row r="17818" x14ac:dyDescent="0.55000000000000004"/>
    <row r="17819" x14ac:dyDescent="0.55000000000000004"/>
    <row r="17820" x14ac:dyDescent="0.55000000000000004"/>
    <row r="17821" x14ac:dyDescent="0.55000000000000004"/>
    <row r="17822" x14ac:dyDescent="0.55000000000000004"/>
    <row r="17823" x14ac:dyDescent="0.55000000000000004"/>
    <row r="17824" x14ac:dyDescent="0.55000000000000004"/>
    <row r="17825" x14ac:dyDescent="0.55000000000000004"/>
    <row r="17826" x14ac:dyDescent="0.55000000000000004"/>
    <row r="17827" x14ac:dyDescent="0.55000000000000004"/>
    <row r="17828" x14ac:dyDescent="0.55000000000000004"/>
    <row r="17829" x14ac:dyDescent="0.55000000000000004"/>
    <row r="17830" x14ac:dyDescent="0.55000000000000004"/>
    <row r="17831" x14ac:dyDescent="0.55000000000000004"/>
    <row r="17832" x14ac:dyDescent="0.55000000000000004"/>
    <row r="17833" x14ac:dyDescent="0.55000000000000004"/>
    <row r="17834" x14ac:dyDescent="0.55000000000000004"/>
    <row r="17835" x14ac:dyDescent="0.55000000000000004"/>
    <row r="17836" x14ac:dyDescent="0.55000000000000004"/>
    <row r="17837" x14ac:dyDescent="0.55000000000000004"/>
    <row r="17838" x14ac:dyDescent="0.55000000000000004"/>
    <row r="17839" x14ac:dyDescent="0.55000000000000004"/>
    <row r="17840" x14ac:dyDescent="0.55000000000000004"/>
    <row r="17841" x14ac:dyDescent="0.55000000000000004"/>
    <row r="17842" x14ac:dyDescent="0.55000000000000004"/>
    <row r="17843" x14ac:dyDescent="0.55000000000000004"/>
    <row r="17844" x14ac:dyDescent="0.55000000000000004"/>
    <row r="17845" x14ac:dyDescent="0.55000000000000004"/>
    <row r="17846" x14ac:dyDescent="0.55000000000000004"/>
    <row r="17847" x14ac:dyDescent="0.55000000000000004"/>
    <row r="17848" x14ac:dyDescent="0.55000000000000004"/>
    <row r="17849" x14ac:dyDescent="0.55000000000000004"/>
    <row r="17850" x14ac:dyDescent="0.55000000000000004"/>
    <row r="17851" x14ac:dyDescent="0.55000000000000004"/>
    <row r="17852" x14ac:dyDescent="0.55000000000000004"/>
    <row r="17853" x14ac:dyDescent="0.55000000000000004"/>
    <row r="17854" x14ac:dyDescent="0.55000000000000004"/>
    <row r="17855" x14ac:dyDescent="0.55000000000000004"/>
    <row r="17856" x14ac:dyDescent="0.55000000000000004"/>
    <row r="17857" x14ac:dyDescent="0.55000000000000004"/>
    <row r="17858" x14ac:dyDescent="0.55000000000000004"/>
    <row r="17859" x14ac:dyDescent="0.55000000000000004"/>
    <row r="17860" x14ac:dyDescent="0.55000000000000004"/>
    <row r="17861" x14ac:dyDescent="0.55000000000000004"/>
    <row r="17862" x14ac:dyDescent="0.55000000000000004"/>
    <row r="17863" x14ac:dyDescent="0.55000000000000004"/>
    <row r="17864" x14ac:dyDescent="0.55000000000000004"/>
    <row r="17865" x14ac:dyDescent="0.55000000000000004"/>
    <row r="17866" x14ac:dyDescent="0.55000000000000004"/>
    <row r="17867" x14ac:dyDescent="0.55000000000000004"/>
    <row r="17868" x14ac:dyDescent="0.55000000000000004"/>
    <row r="17869" x14ac:dyDescent="0.55000000000000004"/>
    <row r="17870" x14ac:dyDescent="0.55000000000000004"/>
    <row r="17871" x14ac:dyDescent="0.55000000000000004"/>
    <row r="17872" x14ac:dyDescent="0.55000000000000004"/>
    <row r="17873" x14ac:dyDescent="0.55000000000000004"/>
    <row r="17874" x14ac:dyDescent="0.55000000000000004"/>
    <row r="17875" x14ac:dyDescent="0.55000000000000004"/>
    <row r="17876" x14ac:dyDescent="0.55000000000000004"/>
    <row r="17877" x14ac:dyDescent="0.55000000000000004"/>
    <row r="17878" x14ac:dyDescent="0.55000000000000004"/>
    <row r="17879" x14ac:dyDescent="0.55000000000000004"/>
    <row r="17880" x14ac:dyDescent="0.55000000000000004"/>
    <row r="17881" x14ac:dyDescent="0.55000000000000004"/>
    <row r="17882" x14ac:dyDescent="0.55000000000000004"/>
    <row r="17883" x14ac:dyDescent="0.55000000000000004"/>
    <row r="17884" x14ac:dyDescent="0.55000000000000004"/>
    <row r="17885" x14ac:dyDescent="0.55000000000000004"/>
    <row r="17886" x14ac:dyDescent="0.55000000000000004"/>
    <row r="17887" x14ac:dyDescent="0.55000000000000004"/>
    <row r="17888" x14ac:dyDescent="0.55000000000000004"/>
    <row r="17889" x14ac:dyDescent="0.55000000000000004"/>
    <row r="17890" x14ac:dyDescent="0.55000000000000004"/>
    <row r="17891" x14ac:dyDescent="0.55000000000000004"/>
    <row r="17892" x14ac:dyDescent="0.55000000000000004"/>
    <row r="17893" x14ac:dyDescent="0.55000000000000004"/>
    <row r="17894" x14ac:dyDescent="0.55000000000000004"/>
    <row r="17895" x14ac:dyDescent="0.55000000000000004"/>
    <row r="17896" x14ac:dyDescent="0.55000000000000004"/>
    <row r="17897" x14ac:dyDescent="0.55000000000000004"/>
    <row r="17898" x14ac:dyDescent="0.55000000000000004"/>
    <row r="17899" x14ac:dyDescent="0.55000000000000004"/>
    <row r="17900" x14ac:dyDescent="0.55000000000000004"/>
    <row r="17901" x14ac:dyDescent="0.55000000000000004"/>
    <row r="17902" x14ac:dyDescent="0.55000000000000004"/>
    <row r="17903" x14ac:dyDescent="0.55000000000000004"/>
    <row r="17904" x14ac:dyDescent="0.55000000000000004"/>
    <row r="17905" x14ac:dyDescent="0.55000000000000004"/>
    <row r="17906" x14ac:dyDescent="0.55000000000000004"/>
    <row r="17907" x14ac:dyDescent="0.55000000000000004"/>
    <row r="17908" x14ac:dyDescent="0.55000000000000004"/>
    <row r="17909" x14ac:dyDescent="0.55000000000000004"/>
    <row r="17910" x14ac:dyDescent="0.55000000000000004"/>
    <row r="17911" x14ac:dyDescent="0.55000000000000004"/>
    <row r="17912" x14ac:dyDescent="0.55000000000000004"/>
    <row r="17913" x14ac:dyDescent="0.55000000000000004"/>
    <row r="17914" x14ac:dyDescent="0.55000000000000004"/>
    <row r="17915" x14ac:dyDescent="0.55000000000000004"/>
    <row r="17916" x14ac:dyDescent="0.55000000000000004"/>
    <row r="17917" x14ac:dyDescent="0.55000000000000004"/>
    <row r="17918" x14ac:dyDescent="0.55000000000000004"/>
    <row r="17919" x14ac:dyDescent="0.55000000000000004"/>
    <row r="17920" x14ac:dyDescent="0.55000000000000004"/>
    <row r="17921" x14ac:dyDescent="0.55000000000000004"/>
    <row r="17922" x14ac:dyDescent="0.55000000000000004"/>
    <row r="17923" x14ac:dyDescent="0.55000000000000004"/>
    <row r="17924" x14ac:dyDescent="0.55000000000000004"/>
    <row r="17925" x14ac:dyDescent="0.55000000000000004"/>
    <row r="17926" x14ac:dyDescent="0.55000000000000004"/>
    <row r="17927" x14ac:dyDescent="0.55000000000000004"/>
    <row r="17928" x14ac:dyDescent="0.55000000000000004"/>
    <row r="17929" x14ac:dyDescent="0.55000000000000004"/>
    <row r="17930" x14ac:dyDescent="0.55000000000000004"/>
    <row r="17931" x14ac:dyDescent="0.55000000000000004"/>
    <row r="17932" x14ac:dyDescent="0.55000000000000004"/>
    <row r="17933" x14ac:dyDescent="0.55000000000000004"/>
    <row r="17934" x14ac:dyDescent="0.55000000000000004"/>
    <row r="17935" x14ac:dyDescent="0.55000000000000004"/>
    <row r="17936" x14ac:dyDescent="0.55000000000000004"/>
    <row r="17937" x14ac:dyDescent="0.55000000000000004"/>
    <row r="17938" x14ac:dyDescent="0.55000000000000004"/>
    <row r="17939" x14ac:dyDescent="0.55000000000000004"/>
    <row r="17940" x14ac:dyDescent="0.55000000000000004"/>
    <row r="17941" x14ac:dyDescent="0.55000000000000004"/>
    <row r="17942" x14ac:dyDescent="0.55000000000000004"/>
    <row r="17943" x14ac:dyDescent="0.55000000000000004"/>
    <row r="17944" x14ac:dyDescent="0.55000000000000004"/>
    <row r="17945" x14ac:dyDescent="0.55000000000000004"/>
    <row r="17946" x14ac:dyDescent="0.55000000000000004"/>
    <row r="17947" x14ac:dyDescent="0.55000000000000004"/>
    <row r="17948" x14ac:dyDescent="0.55000000000000004"/>
    <row r="17949" x14ac:dyDescent="0.55000000000000004"/>
    <row r="17950" x14ac:dyDescent="0.55000000000000004"/>
    <row r="17951" x14ac:dyDescent="0.55000000000000004"/>
    <row r="17952" x14ac:dyDescent="0.55000000000000004"/>
    <row r="17953" x14ac:dyDescent="0.55000000000000004"/>
    <row r="17954" x14ac:dyDescent="0.55000000000000004"/>
    <row r="17955" x14ac:dyDescent="0.55000000000000004"/>
    <row r="17956" x14ac:dyDescent="0.55000000000000004"/>
    <row r="17957" x14ac:dyDescent="0.55000000000000004"/>
    <row r="17958" x14ac:dyDescent="0.55000000000000004"/>
    <row r="17959" x14ac:dyDescent="0.55000000000000004"/>
    <row r="17960" x14ac:dyDescent="0.55000000000000004"/>
    <row r="17961" x14ac:dyDescent="0.55000000000000004"/>
    <row r="17962" x14ac:dyDescent="0.55000000000000004"/>
    <row r="17963" x14ac:dyDescent="0.55000000000000004"/>
    <row r="17964" x14ac:dyDescent="0.55000000000000004"/>
    <row r="17965" x14ac:dyDescent="0.55000000000000004"/>
    <row r="17966" x14ac:dyDescent="0.55000000000000004"/>
    <row r="17967" x14ac:dyDescent="0.55000000000000004"/>
    <row r="17968" x14ac:dyDescent="0.55000000000000004"/>
    <row r="17969" x14ac:dyDescent="0.55000000000000004"/>
    <row r="17970" x14ac:dyDescent="0.55000000000000004"/>
    <row r="17971" x14ac:dyDescent="0.55000000000000004"/>
    <row r="17972" x14ac:dyDescent="0.55000000000000004"/>
    <row r="17973" x14ac:dyDescent="0.55000000000000004"/>
    <row r="17974" x14ac:dyDescent="0.55000000000000004"/>
    <row r="17975" x14ac:dyDescent="0.55000000000000004"/>
    <row r="17976" x14ac:dyDescent="0.55000000000000004"/>
    <row r="17977" x14ac:dyDescent="0.55000000000000004"/>
    <row r="17978" x14ac:dyDescent="0.55000000000000004"/>
    <row r="17979" x14ac:dyDescent="0.55000000000000004"/>
    <row r="17980" x14ac:dyDescent="0.55000000000000004"/>
    <row r="17981" x14ac:dyDescent="0.55000000000000004"/>
    <row r="17982" x14ac:dyDescent="0.55000000000000004"/>
    <row r="17983" x14ac:dyDescent="0.55000000000000004"/>
    <row r="17984" x14ac:dyDescent="0.55000000000000004"/>
    <row r="17985" x14ac:dyDescent="0.55000000000000004"/>
    <row r="17986" x14ac:dyDescent="0.55000000000000004"/>
    <row r="17987" x14ac:dyDescent="0.55000000000000004"/>
    <row r="17988" x14ac:dyDescent="0.55000000000000004"/>
    <row r="17989" x14ac:dyDescent="0.55000000000000004"/>
    <row r="17990" x14ac:dyDescent="0.55000000000000004"/>
    <row r="17991" x14ac:dyDescent="0.55000000000000004"/>
    <row r="17992" x14ac:dyDescent="0.55000000000000004"/>
    <row r="17993" x14ac:dyDescent="0.55000000000000004"/>
    <row r="17994" x14ac:dyDescent="0.55000000000000004"/>
    <row r="17995" x14ac:dyDescent="0.55000000000000004"/>
    <row r="17996" x14ac:dyDescent="0.55000000000000004"/>
    <row r="17997" x14ac:dyDescent="0.55000000000000004"/>
    <row r="17998" x14ac:dyDescent="0.55000000000000004"/>
    <row r="17999" x14ac:dyDescent="0.55000000000000004"/>
    <row r="18000" x14ac:dyDescent="0.55000000000000004"/>
    <row r="18001" x14ac:dyDescent="0.55000000000000004"/>
    <row r="18002" x14ac:dyDescent="0.55000000000000004"/>
    <row r="18003" x14ac:dyDescent="0.55000000000000004"/>
    <row r="18004" x14ac:dyDescent="0.55000000000000004"/>
    <row r="18005" x14ac:dyDescent="0.55000000000000004"/>
    <row r="18006" x14ac:dyDescent="0.55000000000000004"/>
    <row r="18007" x14ac:dyDescent="0.55000000000000004"/>
    <row r="18008" x14ac:dyDescent="0.55000000000000004"/>
    <row r="18009" x14ac:dyDescent="0.55000000000000004"/>
    <row r="18010" x14ac:dyDescent="0.55000000000000004"/>
    <row r="18011" x14ac:dyDescent="0.55000000000000004"/>
    <row r="18012" x14ac:dyDescent="0.55000000000000004"/>
    <row r="18013" x14ac:dyDescent="0.55000000000000004"/>
    <row r="18014" x14ac:dyDescent="0.55000000000000004"/>
    <row r="18015" x14ac:dyDescent="0.55000000000000004"/>
    <row r="18016" x14ac:dyDescent="0.55000000000000004"/>
    <row r="18017" x14ac:dyDescent="0.55000000000000004"/>
    <row r="18018" x14ac:dyDescent="0.55000000000000004"/>
    <row r="18019" x14ac:dyDescent="0.55000000000000004"/>
    <row r="18020" x14ac:dyDescent="0.55000000000000004"/>
    <row r="18021" x14ac:dyDescent="0.55000000000000004"/>
    <row r="18022" x14ac:dyDescent="0.55000000000000004"/>
    <row r="18023" x14ac:dyDescent="0.55000000000000004"/>
    <row r="18024" x14ac:dyDescent="0.55000000000000004"/>
    <row r="18025" x14ac:dyDescent="0.55000000000000004"/>
    <row r="18026" x14ac:dyDescent="0.55000000000000004"/>
    <row r="18027" x14ac:dyDescent="0.55000000000000004"/>
    <row r="18028" x14ac:dyDescent="0.55000000000000004"/>
    <row r="18029" x14ac:dyDescent="0.55000000000000004"/>
    <row r="18030" x14ac:dyDescent="0.55000000000000004"/>
    <row r="18031" x14ac:dyDescent="0.55000000000000004"/>
    <row r="18032" x14ac:dyDescent="0.55000000000000004"/>
    <row r="18033" x14ac:dyDescent="0.55000000000000004"/>
    <row r="18034" x14ac:dyDescent="0.55000000000000004"/>
    <row r="18035" x14ac:dyDescent="0.55000000000000004"/>
    <row r="18036" x14ac:dyDescent="0.55000000000000004"/>
    <row r="18037" x14ac:dyDescent="0.55000000000000004"/>
    <row r="18038" x14ac:dyDescent="0.55000000000000004"/>
    <row r="18039" x14ac:dyDescent="0.55000000000000004"/>
    <row r="18040" x14ac:dyDescent="0.55000000000000004"/>
    <row r="18041" x14ac:dyDescent="0.55000000000000004"/>
    <row r="18042" x14ac:dyDescent="0.55000000000000004"/>
    <row r="18043" x14ac:dyDescent="0.55000000000000004"/>
    <row r="18044" x14ac:dyDescent="0.55000000000000004"/>
    <row r="18045" x14ac:dyDescent="0.55000000000000004"/>
    <row r="18046" x14ac:dyDescent="0.55000000000000004"/>
    <row r="18047" x14ac:dyDescent="0.55000000000000004"/>
    <row r="18048" x14ac:dyDescent="0.55000000000000004"/>
    <row r="18049" x14ac:dyDescent="0.55000000000000004"/>
    <row r="18050" x14ac:dyDescent="0.55000000000000004"/>
    <row r="18051" x14ac:dyDescent="0.55000000000000004"/>
    <row r="18052" x14ac:dyDescent="0.55000000000000004"/>
    <row r="18053" x14ac:dyDescent="0.55000000000000004"/>
    <row r="18054" x14ac:dyDescent="0.55000000000000004"/>
    <row r="18055" x14ac:dyDescent="0.55000000000000004"/>
    <row r="18056" x14ac:dyDescent="0.55000000000000004"/>
    <row r="18057" x14ac:dyDescent="0.55000000000000004"/>
    <row r="18058" x14ac:dyDescent="0.55000000000000004"/>
    <row r="18059" x14ac:dyDescent="0.55000000000000004"/>
    <row r="18060" x14ac:dyDescent="0.55000000000000004"/>
    <row r="18061" x14ac:dyDescent="0.55000000000000004"/>
    <row r="18062" x14ac:dyDescent="0.55000000000000004"/>
    <row r="18063" x14ac:dyDescent="0.55000000000000004"/>
    <row r="18064" x14ac:dyDescent="0.55000000000000004"/>
    <row r="18065" x14ac:dyDescent="0.55000000000000004"/>
    <row r="18066" x14ac:dyDescent="0.55000000000000004"/>
    <row r="18067" x14ac:dyDescent="0.55000000000000004"/>
    <row r="18068" x14ac:dyDescent="0.55000000000000004"/>
    <row r="18069" x14ac:dyDescent="0.55000000000000004"/>
    <row r="18070" x14ac:dyDescent="0.55000000000000004"/>
    <row r="18071" x14ac:dyDescent="0.55000000000000004"/>
    <row r="18072" x14ac:dyDescent="0.55000000000000004"/>
    <row r="18073" x14ac:dyDescent="0.55000000000000004"/>
    <row r="18074" x14ac:dyDescent="0.55000000000000004"/>
    <row r="18075" x14ac:dyDescent="0.55000000000000004"/>
    <row r="18076" x14ac:dyDescent="0.55000000000000004"/>
    <row r="18077" x14ac:dyDescent="0.55000000000000004"/>
    <row r="18078" x14ac:dyDescent="0.55000000000000004"/>
    <row r="18079" x14ac:dyDescent="0.55000000000000004"/>
    <row r="18080" x14ac:dyDescent="0.55000000000000004"/>
    <row r="18081" x14ac:dyDescent="0.55000000000000004"/>
    <row r="18082" x14ac:dyDescent="0.55000000000000004"/>
    <row r="18083" x14ac:dyDescent="0.55000000000000004"/>
    <row r="18084" x14ac:dyDescent="0.55000000000000004"/>
    <row r="18085" x14ac:dyDescent="0.55000000000000004"/>
    <row r="18086" x14ac:dyDescent="0.55000000000000004"/>
    <row r="18087" x14ac:dyDescent="0.55000000000000004"/>
    <row r="18088" x14ac:dyDescent="0.55000000000000004"/>
    <row r="18089" x14ac:dyDescent="0.55000000000000004"/>
    <row r="18090" x14ac:dyDescent="0.55000000000000004"/>
    <row r="18091" x14ac:dyDescent="0.55000000000000004"/>
    <row r="18092" x14ac:dyDescent="0.55000000000000004"/>
    <row r="18093" x14ac:dyDescent="0.55000000000000004"/>
    <row r="18094" x14ac:dyDescent="0.55000000000000004"/>
    <row r="18095" x14ac:dyDescent="0.55000000000000004"/>
    <row r="18096" x14ac:dyDescent="0.55000000000000004"/>
    <row r="18097" x14ac:dyDescent="0.55000000000000004"/>
    <row r="18098" x14ac:dyDescent="0.55000000000000004"/>
    <row r="18099" x14ac:dyDescent="0.55000000000000004"/>
    <row r="18100" x14ac:dyDescent="0.55000000000000004"/>
    <row r="18101" x14ac:dyDescent="0.55000000000000004"/>
    <row r="18102" x14ac:dyDescent="0.55000000000000004"/>
    <row r="18103" x14ac:dyDescent="0.55000000000000004"/>
    <row r="18104" x14ac:dyDescent="0.55000000000000004"/>
    <row r="18105" x14ac:dyDescent="0.55000000000000004"/>
    <row r="18106" x14ac:dyDescent="0.55000000000000004"/>
    <row r="18107" x14ac:dyDescent="0.55000000000000004"/>
    <row r="18108" x14ac:dyDescent="0.55000000000000004"/>
    <row r="18109" x14ac:dyDescent="0.55000000000000004"/>
    <row r="18110" x14ac:dyDescent="0.55000000000000004"/>
    <row r="18111" x14ac:dyDescent="0.55000000000000004"/>
    <row r="18112" x14ac:dyDescent="0.55000000000000004"/>
    <row r="18113" x14ac:dyDescent="0.55000000000000004"/>
    <row r="18114" x14ac:dyDescent="0.55000000000000004"/>
    <row r="18115" x14ac:dyDescent="0.55000000000000004"/>
    <row r="18116" x14ac:dyDescent="0.55000000000000004"/>
    <row r="18117" x14ac:dyDescent="0.55000000000000004"/>
    <row r="18118" x14ac:dyDescent="0.55000000000000004"/>
    <row r="18119" x14ac:dyDescent="0.55000000000000004"/>
    <row r="18120" x14ac:dyDescent="0.55000000000000004"/>
    <row r="18121" x14ac:dyDescent="0.55000000000000004"/>
    <row r="18122" x14ac:dyDescent="0.55000000000000004"/>
    <row r="18123" x14ac:dyDescent="0.55000000000000004"/>
    <row r="18124" x14ac:dyDescent="0.55000000000000004"/>
    <row r="18125" x14ac:dyDescent="0.55000000000000004"/>
    <row r="18126" x14ac:dyDescent="0.55000000000000004"/>
    <row r="18127" x14ac:dyDescent="0.55000000000000004"/>
    <row r="18128" x14ac:dyDescent="0.55000000000000004"/>
    <row r="18129" x14ac:dyDescent="0.55000000000000004"/>
    <row r="18130" x14ac:dyDescent="0.55000000000000004"/>
    <row r="18131" x14ac:dyDescent="0.55000000000000004"/>
    <row r="18132" x14ac:dyDescent="0.55000000000000004"/>
    <row r="18133" x14ac:dyDescent="0.55000000000000004"/>
    <row r="18134" x14ac:dyDescent="0.55000000000000004"/>
    <row r="18135" x14ac:dyDescent="0.55000000000000004"/>
    <row r="18136" x14ac:dyDescent="0.55000000000000004"/>
    <row r="18137" x14ac:dyDescent="0.55000000000000004"/>
    <row r="18138" x14ac:dyDescent="0.55000000000000004"/>
    <row r="18139" x14ac:dyDescent="0.55000000000000004"/>
    <row r="18140" x14ac:dyDescent="0.55000000000000004"/>
    <row r="18141" x14ac:dyDescent="0.55000000000000004"/>
    <row r="18142" x14ac:dyDescent="0.55000000000000004"/>
    <row r="18143" x14ac:dyDescent="0.55000000000000004"/>
    <row r="18144" x14ac:dyDescent="0.55000000000000004"/>
    <row r="18145" x14ac:dyDescent="0.55000000000000004"/>
    <row r="18146" x14ac:dyDescent="0.55000000000000004"/>
    <row r="18147" x14ac:dyDescent="0.55000000000000004"/>
    <row r="18148" x14ac:dyDescent="0.55000000000000004"/>
    <row r="18149" x14ac:dyDescent="0.55000000000000004"/>
    <row r="18150" x14ac:dyDescent="0.55000000000000004"/>
    <row r="18151" x14ac:dyDescent="0.55000000000000004"/>
    <row r="18152" x14ac:dyDescent="0.55000000000000004"/>
    <row r="18153" x14ac:dyDescent="0.55000000000000004"/>
    <row r="18154" x14ac:dyDescent="0.55000000000000004"/>
    <row r="18155" x14ac:dyDescent="0.55000000000000004"/>
    <row r="18156" x14ac:dyDescent="0.55000000000000004"/>
    <row r="18157" x14ac:dyDescent="0.55000000000000004"/>
    <row r="18158" x14ac:dyDescent="0.55000000000000004"/>
    <row r="18159" x14ac:dyDescent="0.55000000000000004"/>
    <row r="18160" x14ac:dyDescent="0.55000000000000004"/>
    <row r="18161" x14ac:dyDescent="0.55000000000000004"/>
    <row r="18162" x14ac:dyDescent="0.55000000000000004"/>
    <row r="18163" x14ac:dyDescent="0.55000000000000004"/>
    <row r="18164" x14ac:dyDescent="0.55000000000000004"/>
    <row r="18165" x14ac:dyDescent="0.55000000000000004"/>
    <row r="18166" x14ac:dyDescent="0.55000000000000004"/>
    <row r="18167" x14ac:dyDescent="0.55000000000000004"/>
    <row r="18168" x14ac:dyDescent="0.55000000000000004"/>
    <row r="18169" x14ac:dyDescent="0.55000000000000004"/>
    <row r="18170" x14ac:dyDescent="0.55000000000000004"/>
    <row r="18171" x14ac:dyDescent="0.55000000000000004"/>
    <row r="18172" x14ac:dyDescent="0.55000000000000004"/>
    <row r="18173" x14ac:dyDescent="0.55000000000000004"/>
    <row r="18174" x14ac:dyDescent="0.55000000000000004"/>
    <row r="18175" x14ac:dyDescent="0.55000000000000004"/>
    <row r="18176" x14ac:dyDescent="0.55000000000000004"/>
    <row r="18177" x14ac:dyDescent="0.55000000000000004"/>
    <row r="18178" x14ac:dyDescent="0.55000000000000004"/>
    <row r="18179" x14ac:dyDescent="0.55000000000000004"/>
    <row r="18180" x14ac:dyDescent="0.55000000000000004"/>
    <row r="18181" x14ac:dyDescent="0.55000000000000004"/>
    <row r="18182" x14ac:dyDescent="0.55000000000000004"/>
    <row r="18183" x14ac:dyDescent="0.55000000000000004"/>
    <row r="18184" x14ac:dyDescent="0.55000000000000004"/>
    <row r="18185" x14ac:dyDescent="0.55000000000000004"/>
    <row r="18186" x14ac:dyDescent="0.55000000000000004"/>
    <row r="18187" x14ac:dyDescent="0.55000000000000004"/>
    <row r="18188" x14ac:dyDescent="0.55000000000000004"/>
    <row r="18189" x14ac:dyDescent="0.55000000000000004"/>
    <row r="18190" x14ac:dyDescent="0.55000000000000004"/>
    <row r="18191" x14ac:dyDescent="0.55000000000000004"/>
    <row r="18192" x14ac:dyDescent="0.55000000000000004"/>
    <row r="18193" x14ac:dyDescent="0.55000000000000004"/>
    <row r="18194" x14ac:dyDescent="0.55000000000000004"/>
    <row r="18195" x14ac:dyDescent="0.55000000000000004"/>
    <row r="18196" x14ac:dyDescent="0.55000000000000004"/>
    <row r="18197" x14ac:dyDescent="0.55000000000000004"/>
    <row r="18198" x14ac:dyDescent="0.55000000000000004"/>
    <row r="18199" x14ac:dyDescent="0.55000000000000004"/>
    <row r="18200" x14ac:dyDescent="0.55000000000000004"/>
    <row r="18201" x14ac:dyDescent="0.55000000000000004"/>
    <row r="18202" x14ac:dyDescent="0.55000000000000004"/>
    <row r="18203" x14ac:dyDescent="0.55000000000000004"/>
    <row r="18204" x14ac:dyDescent="0.55000000000000004"/>
    <row r="18205" x14ac:dyDescent="0.55000000000000004"/>
    <row r="18206" x14ac:dyDescent="0.55000000000000004"/>
    <row r="18207" x14ac:dyDescent="0.55000000000000004"/>
    <row r="18208" x14ac:dyDescent="0.55000000000000004"/>
    <row r="18209" x14ac:dyDescent="0.55000000000000004"/>
    <row r="18210" x14ac:dyDescent="0.55000000000000004"/>
    <row r="18211" x14ac:dyDescent="0.55000000000000004"/>
    <row r="18212" x14ac:dyDescent="0.55000000000000004"/>
    <row r="18213" x14ac:dyDescent="0.55000000000000004"/>
    <row r="18214" x14ac:dyDescent="0.55000000000000004"/>
    <row r="18215" x14ac:dyDescent="0.55000000000000004"/>
    <row r="18216" x14ac:dyDescent="0.55000000000000004"/>
    <row r="18217" x14ac:dyDescent="0.55000000000000004"/>
    <row r="18218" x14ac:dyDescent="0.55000000000000004"/>
    <row r="18219" x14ac:dyDescent="0.55000000000000004"/>
    <row r="18220" x14ac:dyDescent="0.55000000000000004"/>
    <row r="18221" x14ac:dyDescent="0.55000000000000004"/>
    <row r="18222" x14ac:dyDescent="0.55000000000000004"/>
    <row r="18223" x14ac:dyDescent="0.55000000000000004"/>
    <row r="18224" x14ac:dyDescent="0.55000000000000004"/>
    <row r="18225" x14ac:dyDescent="0.55000000000000004"/>
    <row r="18226" x14ac:dyDescent="0.55000000000000004"/>
    <row r="18227" x14ac:dyDescent="0.55000000000000004"/>
    <row r="18228" x14ac:dyDescent="0.55000000000000004"/>
    <row r="18229" x14ac:dyDescent="0.55000000000000004"/>
    <row r="18230" x14ac:dyDescent="0.55000000000000004"/>
    <row r="18231" x14ac:dyDescent="0.55000000000000004"/>
    <row r="18232" x14ac:dyDescent="0.55000000000000004"/>
    <row r="18233" x14ac:dyDescent="0.55000000000000004"/>
    <row r="18234" x14ac:dyDescent="0.55000000000000004"/>
    <row r="18235" x14ac:dyDescent="0.55000000000000004"/>
    <row r="18236" x14ac:dyDescent="0.55000000000000004"/>
    <row r="18237" x14ac:dyDescent="0.55000000000000004"/>
    <row r="18238" x14ac:dyDescent="0.55000000000000004"/>
    <row r="18239" x14ac:dyDescent="0.55000000000000004"/>
    <row r="18240" x14ac:dyDescent="0.55000000000000004"/>
    <row r="18241" x14ac:dyDescent="0.55000000000000004"/>
    <row r="18242" x14ac:dyDescent="0.55000000000000004"/>
    <row r="18243" x14ac:dyDescent="0.55000000000000004"/>
    <row r="18244" x14ac:dyDescent="0.55000000000000004"/>
    <row r="18245" x14ac:dyDescent="0.55000000000000004"/>
    <row r="18246" x14ac:dyDescent="0.55000000000000004"/>
    <row r="18247" x14ac:dyDescent="0.55000000000000004"/>
    <row r="18248" x14ac:dyDescent="0.55000000000000004"/>
    <row r="18249" x14ac:dyDescent="0.55000000000000004"/>
    <row r="18250" x14ac:dyDescent="0.55000000000000004"/>
    <row r="18251" x14ac:dyDescent="0.55000000000000004"/>
    <row r="18252" x14ac:dyDescent="0.55000000000000004"/>
    <row r="18253" x14ac:dyDescent="0.55000000000000004"/>
    <row r="18254" x14ac:dyDescent="0.55000000000000004"/>
    <row r="18255" x14ac:dyDescent="0.55000000000000004"/>
    <row r="18256" x14ac:dyDescent="0.55000000000000004"/>
    <row r="18257" x14ac:dyDescent="0.55000000000000004"/>
    <row r="18258" x14ac:dyDescent="0.55000000000000004"/>
    <row r="18259" x14ac:dyDescent="0.55000000000000004"/>
    <row r="18260" x14ac:dyDescent="0.55000000000000004"/>
    <row r="18261" x14ac:dyDescent="0.55000000000000004"/>
    <row r="18262" x14ac:dyDescent="0.55000000000000004"/>
    <row r="18263" x14ac:dyDescent="0.55000000000000004"/>
    <row r="18264" x14ac:dyDescent="0.55000000000000004"/>
    <row r="18265" x14ac:dyDescent="0.55000000000000004"/>
    <row r="18266" x14ac:dyDescent="0.55000000000000004"/>
    <row r="18267" x14ac:dyDescent="0.55000000000000004"/>
    <row r="18268" x14ac:dyDescent="0.55000000000000004"/>
    <row r="18269" x14ac:dyDescent="0.55000000000000004"/>
    <row r="18270" x14ac:dyDescent="0.55000000000000004"/>
    <row r="18271" x14ac:dyDescent="0.55000000000000004"/>
    <row r="18272" x14ac:dyDescent="0.55000000000000004"/>
    <row r="18273" x14ac:dyDescent="0.55000000000000004"/>
    <row r="18274" x14ac:dyDescent="0.55000000000000004"/>
    <row r="18275" x14ac:dyDescent="0.55000000000000004"/>
    <row r="18276" x14ac:dyDescent="0.55000000000000004"/>
    <row r="18277" x14ac:dyDescent="0.55000000000000004"/>
    <row r="18278" x14ac:dyDescent="0.55000000000000004"/>
    <row r="18279" x14ac:dyDescent="0.55000000000000004"/>
    <row r="18280" x14ac:dyDescent="0.55000000000000004"/>
    <row r="18281" x14ac:dyDescent="0.55000000000000004"/>
    <row r="18282" x14ac:dyDescent="0.55000000000000004"/>
    <row r="18283" x14ac:dyDescent="0.55000000000000004"/>
    <row r="18284" x14ac:dyDescent="0.55000000000000004"/>
    <row r="18285" x14ac:dyDescent="0.55000000000000004"/>
    <row r="18286" x14ac:dyDescent="0.55000000000000004"/>
    <row r="18287" x14ac:dyDescent="0.55000000000000004"/>
    <row r="18288" x14ac:dyDescent="0.55000000000000004"/>
    <row r="18289" x14ac:dyDescent="0.55000000000000004"/>
    <row r="18290" x14ac:dyDescent="0.55000000000000004"/>
    <row r="18291" x14ac:dyDescent="0.55000000000000004"/>
    <row r="18292" x14ac:dyDescent="0.55000000000000004"/>
    <row r="18293" x14ac:dyDescent="0.55000000000000004"/>
    <row r="18294" x14ac:dyDescent="0.55000000000000004"/>
    <row r="18295" x14ac:dyDescent="0.55000000000000004"/>
    <row r="18296" x14ac:dyDescent="0.55000000000000004"/>
    <row r="18297" x14ac:dyDescent="0.55000000000000004"/>
    <row r="18298" x14ac:dyDescent="0.55000000000000004"/>
    <row r="18299" x14ac:dyDescent="0.55000000000000004"/>
    <row r="18300" x14ac:dyDescent="0.55000000000000004"/>
    <row r="18301" x14ac:dyDescent="0.55000000000000004"/>
    <row r="18302" x14ac:dyDescent="0.55000000000000004"/>
    <row r="18303" x14ac:dyDescent="0.55000000000000004"/>
    <row r="18304" x14ac:dyDescent="0.55000000000000004"/>
    <row r="18305" x14ac:dyDescent="0.55000000000000004"/>
    <row r="18306" x14ac:dyDescent="0.55000000000000004"/>
    <row r="18307" x14ac:dyDescent="0.55000000000000004"/>
    <row r="18308" x14ac:dyDescent="0.55000000000000004"/>
    <row r="18309" x14ac:dyDescent="0.55000000000000004"/>
    <row r="18310" x14ac:dyDescent="0.55000000000000004"/>
    <row r="18311" x14ac:dyDescent="0.55000000000000004"/>
    <row r="18312" x14ac:dyDescent="0.55000000000000004"/>
    <row r="18313" x14ac:dyDescent="0.55000000000000004"/>
    <row r="18314" x14ac:dyDescent="0.55000000000000004"/>
    <row r="18315" x14ac:dyDescent="0.55000000000000004"/>
    <row r="18316" x14ac:dyDescent="0.55000000000000004"/>
    <row r="18317" x14ac:dyDescent="0.55000000000000004"/>
    <row r="18318" x14ac:dyDescent="0.55000000000000004"/>
    <row r="18319" x14ac:dyDescent="0.55000000000000004"/>
    <row r="18320" x14ac:dyDescent="0.55000000000000004"/>
    <row r="18321" x14ac:dyDescent="0.55000000000000004"/>
    <row r="18322" x14ac:dyDescent="0.55000000000000004"/>
    <row r="18323" x14ac:dyDescent="0.55000000000000004"/>
    <row r="18324" x14ac:dyDescent="0.55000000000000004"/>
    <row r="18325" x14ac:dyDescent="0.55000000000000004"/>
    <row r="18326" x14ac:dyDescent="0.55000000000000004"/>
    <row r="18327" x14ac:dyDescent="0.55000000000000004"/>
    <row r="18328" x14ac:dyDescent="0.55000000000000004"/>
    <row r="18329" x14ac:dyDescent="0.55000000000000004"/>
    <row r="18330" x14ac:dyDescent="0.55000000000000004"/>
    <row r="18331" x14ac:dyDescent="0.55000000000000004"/>
    <row r="18332" x14ac:dyDescent="0.55000000000000004"/>
    <row r="18333" x14ac:dyDescent="0.55000000000000004"/>
    <row r="18334" x14ac:dyDescent="0.55000000000000004"/>
    <row r="18335" x14ac:dyDescent="0.55000000000000004"/>
    <row r="18336" x14ac:dyDescent="0.55000000000000004"/>
    <row r="18337" x14ac:dyDescent="0.55000000000000004"/>
    <row r="18338" x14ac:dyDescent="0.55000000000000004"/>
    <row r="18339" x14ac:dyDescent="0.55000000000000004"/>
    <row r="18340" x14ac:dyDescent="0.55000000000000004"/>
    <row r="18341" x14ac:dyDescent="0.55000000000000004"/>
    <row r="18342" x14ac:dyDescent="0.55000000000000004"/>
    <row r="18343" x14ac:dyDescent="0.55000000000000004"/>
    <row r="18344" x14ac:dyDescent="0.55000000000000004"/>
    <row r="18345" x14ac:dyDescent="0.55000000000000004"/>
    <row r="18346" x14ac:dyDescent="0.55000000000000004"/>
    <row r="18347" x14ac:dyDescent="0.55000000000000004"/>
    <row r="18348" x14ac:dyDescent="0.55000000000000004"/>
    <row r="18349" x14ac:dyDescent="0.55000000000000004"/>
    <row r="18350" x14ac:dyDescent="0.55000000000000004"/>
    <row r="18351" x14ac:dyDescent="0.55000000000000004"/>
    <row r="18352" x14ac:dyDescent="0.55000000000000004"/>
    <row r="18353" x14ac:dyDescent="0.55000000000000004"/>
    <row r="18354" x14ac:dyDescent="0.55000000000000004"/>
    <row r="18355" x14ac:dyDescent="0.55000000000000004"/>
    <row r="18356" x14ac:dyDescent="0.55000000000000004"/>
    <row r="18357" x14ac:dyDescent="0.55000000000000004"/>
    <row r="18358" x14ac:dyDescent="0.55000000000000004"/>
    <row r="18359" x14ac:dyDescent="0.55000000000000004"/>
    <row r="18360" x14ac:dyDescent="0.55000000000000004"/>
    <row r="18361" x14ac:dyDescent="0.55000000000000004"/>
    <row r="18362" x14ac:dyDescent="0.55000000000000004"/>
    <row r="18363" x14ac:dyDescent="0.55000000000000004"/>
    <row r="18364" x14ac:dyDescent="0.55000000000000004"/>
    <row r="18365" x14ac:dyDescent="0.55000000000000004"/>
    <row r="18366" x14ac:dyDescent="0.55000000000000004"/>
    <row r="18367" x14ac:dyDescent="0.55000000000000004"/>
    <row r="18368" x14ac:dyDescent="0.55000000000000004"/>
    <row r="18369" x14ac:dyDescent="0.55000000000000004"/>
    <row r="18370" x14ac:dyDescent="0.55000000000000004"/>
    <row r="18371" x14ac:dyDescent="0.55000000000000004"/>
    <row r="18372" x14ac:dyDescent="0.55000000000000004"/>
    <row r="18373" x14ac:dyDescent="0.55000000000000004"/>
    <row r="18374" x14ac:dyDescent="0.55000000000000004"/>
    <row r="18375" x14ac:dyDescent="0.55000000000000004"/>
    <row r="18376" x14ac:dyDescent="0.55000000000000004"/>
    <row r="18377" x14ac:dyDescent="0.55000000000000004"/>
    <row r="18378" x14ac:dyDescent="0.55000000000000004"/>
    <row r="18379" x14ac:dyDescent="0.55000000000000004"/>
    <row r="18380" x14ac:dyDescent="0.55000000000000004"/>
    <row r="18381" x14ac:dyDescent="0.55000000000000004"/>
    <row r="18382" x14ac:dyDescent="0.55000000000000004"/>
    <row r="18383" x14ac:dyDescent="0.55000000000000004"/>
    <row r="18384" x14ac:dyDescent="0.55000000000000004"/>
    <row r="18385" x14ac:dyDescent="0.55000000000000004"/>
    <row r="18386" x14ac:dyDescent="0.55000000000000004"/>
    <row r="18387" x14ac:dyDescent="0.55000000000000004"/>
    <row r="18388" x14ac:dyDescent="0.55000000000000004"/>
    <row r="18389" x14ac:dyDescent="0.55000000000000004"/>
    <row r="18390" x14ac:dyDescent="0.55000000000000004"/>
    <row r="18391" x14ac:dyDescent="0.55000000000000004"/>
    <row r="18392" x14ac:dyDescent="0.55000000000000004"/>
    <row r="18393" x14ac:dyDescent="0.55000000000000004"/>
    <row r="18394" x14ac:dyDescent="0.55000000000000004"/>
    <row r="18395" x14ac:dyDescent="0.55000000000000004"/>
    <row r="18396" x14ac:dyDescent="0.55000000000000004"/>
    <row r="18397" x14ac:dyDescent="0.55000000000000004"/>
    <row r="18398" x14ac:dyDescent="0.55000000000000004"/>
    <row r="18399" x14ac:dyDescent="0.55000000000000004"/>
    <row r="18400" x14ac:dyDescent="0.55000000000000004"/>
    <row r="18401" x14ac:dyDescent="0.55000000000000004"/>
    <row r="18402" x14ac:dyDescent="0.55000000000000004"/>
    <row r="18403" x14ac:dyDescent="0.55000000000000004"/>
    <row r="18404" x14ac:dyDescent="0.55000000000000004"/>
    <row r="18405" x14ac:dyDescent="0.55000000000000004"/>
    <row r="18406" x14ac:dyDescent="0.55000000000000004"/>
    <row r="18407" x14ac:dyDescent="0.55000000000000004"/>
    <row r="18408" x14ac:dyDescent="0.55000000000000004"/>
    <row r="18409" x14ac:dyDescent="0.55000000000000004"/>
    <row r="18410" x14ac:dyDescent="0.55000000000000004"/>
    <row r="18411" x14ac:dyDescent="0.55000000000000004"/>
    <row r="18412" x14ac:dyDescent="0.55000000000000004"/>
    <row r="18413" x14ac:dyDescent="0.55000000000000004"/>
    <row r="18414" x14ac:dyDescent="0.55000000000000004"/>
    <row r="18415" x14ac:dyDescent="0.55000000000000004"/>
    <row r="18416" x14ac:dyDescent="0.55000000000000004"/>
    <row r="18417" x14ac:dyDescent="0.55000000000000004"/>
    <row r="18418" x14ac:dyDescent="0.55000000000000004"/>
    <row r="18419" x14ac:dyDescent="0.55000000000000004"/>
    <row r="18420" x14ac:dyDescent="0.55000000000000004"/>
    <row r="18421" x14ac:dyDescent="0.55000000000000004"/>
    <row r="18422" x14ac:dyDescent="0.55000000000000004"/>
    <row r="18423" x14ac:dyDescent="0.55000000000000004"/>
    <row r="18424" x14ac:dyDescent="0.55000000000000004"/>
    <row r="18425" x14ac:dyDescent="0.55000000000000004"/>
    <row r="18426" x14ac:dyDescent="0.55000000000000004"/>
    <row r="18427" x14ac:dyDescent="0.55000000000000004"/>
    <row r="18428" x14ac:dyDescent="0.55000000000000004"/>
    <row r="18429" x14ac:dyDescent="0.55000000000000004"/>
    <row r="18430" x14ac:dyDescent="0.55000000000000004"/>
    <row r="18431" x14ac:dyDescent="0.55000000000000004"/>
    <row r="18432" x14ac:dyDescent="0.55000000000000004"/>
    <row r="18433" x14ac:dyDescent="0.55000000000000004"/>
    <row r="18434" x14ac:dyDescent="0.55000000000000004"/>
    <row r="18435" x14ac:dyDescent="0.55000000000000004"/>
    <row r="18436" x14ac:dyDescent="0.55000000000000004"/>
    <row r="18437" x14ac:dyDescent="0.55000000000000004"/>
    <row r="18438" x14ac:dyDescent="0.55000000000000004"/>
    <row r="18439" x14ac:dyDescent="0.55000000000000004"/>
    <row r="18440" x14ac:dyDescent="0.55000000000000004"/>
    <row r="18441" x14ac:dyDescent="0.55000000000000004"/>
    <row r="18442" x14ac:dyDescent="0.55000000000000004"/>
    <row r="18443" x14ac:dyDescent="0.55000000000000004"/>
    <row r="18444" x14ac:dyDescent="0.55000000000000004"/>
    <row r="18445" x14ac:dyDescent="0.55000000000000004"/>
    <row r="18446" x14ac:dyDescent="0.55000000000000004"/>
    <row r="18447" x14ac:dyDescent="0.55000000000000004"/>
    <row r="18448" x14ac:dyDescent="0.55000000000000004"/>
    <row r="18449" x14ac:dyDescent="0.55000000000000004"/>
    <row r="18450" x14ac:dyDescent="0.55000000000000004"/>
    <row r="18451" x14ac:dyDescent="0.55000000000000004"/>
    <row r="18452" x14ac:dyDescent="0.55000000000000004"/>
    <row r="18453" x14ac:dyDescent="0.55000000000000004"/>
    <row r="18454" x14ac:dyDescent="0.55000000000000004"/>
    <row r="18455" x14ac:dyDescent="0.55000000000000004"/>
    <row r="18456" x14ac:dyDescent="0.55000000000000004"/>
    <row r="18457" x14ac:dyDescent="0.55000000000000004"/>
    <row r="18458" x14ac:dyDescent="0.55000000000000004"/>
    <row r="18459" x14ac:dyDescent="0.55000000000000004"/>
    <row r="18460" x14ac:dyDescent="0.55000000000000004"/>
    <row r="18461" x14ac:dyDescent="0.55000000000000004"/>
    <row r="18462" x14ac:dyDescent="0.55000000000000004"/>
    <row r="18463" x14ac:dyDescent="0.55000000000000004"/>
    <row r="18464" x14ac:dyDescent="0.55000000000000004"/>
    <row r="18465" x14ac:dyDescent="0.55000000000000004"/>
    <row r="18466" x14ac:dyDescent="0.55000000000000004"/>
    <row r="18467" x14ac:dyDescent="0.55000000000000004"/>
    <row r="18468" x14ac:dyDescent="0.55000000000000004"/>
    <row r="18469" x14ac:dyDescent="0.55000000000000004"/>
    <row r="18470" x14ac:dyDescent="0.55000000000000004"/>
    <row r="18471" x14ac:dyDescent="0.55000000000000004"/>
    <row r="18472" x14ac:dyDescent="0.55000000000000004"/>
    <row r="18473" x14ac:dyDescent="0.55000000000000004"/>
    <row r="18474" x14ac:dyDescent="0.55000000000000004"/>
    <row r="18475" x14ac:dyDescent="0.55000000000000004"/>
    <row r="18476" x14ac:dyDescent="0.55000000000000004"/>
    <row r="18477" x14ac:dyDescent="0.55000000000000004"/>
    <row r="18478" x14ac:dyDescent="0.55000000000000004"/>
    <row r="18479" x14ac:dyDescent="0.55000000000000004"/>
    <row r="18480" x14ac:dyDescent="0.55000000000000004"/>
    <row r="18481" x14ac:dyDescent="0.55000000000000004"/>
    <row r="18482" x14ac:dyDescent="0.55000000000000004"/>
    <row r="18483" x14ac:dyDescent="0.55000000000000004"/>
    <row r="18484" x14ac:dyDescent="0.55000000000000004"/>
    <row r="18485" x14ac:dyDescent="0.55000000000000004"/>
    <row r="18486" x14ac:dyDescent="0.55000000000000004"/>
    <row r="18487" x14ac:dyDescent="0.55000000000000004"/>
    <row r="18488" x14ac:dyDescent="0.55000000000000004"/>
    <row r="18489" x14ac:dyDescent="0.55000000000000004"/>
    <row r="18490" x14ac:dyDescent="0.55000000000000004"/>
    <row r="18491" x14ac:dyDescent="0.55000000000000004"/>
    <row r="18492" x14ac:dyDescent="0.55000000000000004"/>
    <row r="18493" x14ac:dyDescent="0.55000000000000004"/>
    <row r="18494" x14ac:dyDescent="0.55000000000000004"/>
    <row r="18495" x14ac:dyDescent="0.55000000000000004"/>
    <row r="18496" x14ac:dyDescent="0.55000000000000004"/>
    <row r="18497" x14ac:dyDescent="0.55000000000000004"/>
    <row r="18498" x14ac:dyDescent="0.55000000000000004"/>
    <row r="18499" x14ac:dyDescent="0.55000000000000004"/>
    <row r="18500" x14ac:dyDescent="0.55000000000000004"/>
    <row r="18501" x14ac:dyDescent="0.55000000000000004"/>
    <row r="18502" x14ac:dyDescent="0.55000000000000004"/>
    <row r="18503" x14ac:dyDescent="0.55000000000000004"/>
    <row r="18504" x14ac:dyDescent="0.55000000000000004"/>
    <row r="18505" x14ac:dyDescent="0.55000000000000004"/>
    <row r="18506" x14ac:dyDescent="0.55000000000000004"/>
    <row r="18507" x14ac:dyDescent="0.55000000000000004"/>
    <row r="18508" x14ac:dyDescent="0.55000000000000004"/>
    <row r="18509" x14ac:dyDescent="0.55000000000000004"/>
    <row r="18510" x14ac:dyDescent="0.55000000000000004"/>
    <row r="18511" x14ac:dyDescent="0.55000000000000004"/>
    <row r="18512" x14ac:dyDescent="0.55000000000000004"/>
    <row r="18513" x14ac:dyDescent="0.55000000000000004"/>
    <row r="18514" x14ac:dyDescent="0.55000000000000004"/>
    <row r="18515" x14ac:dyDescent="0.55000000000000004"/>
    <row r="18516" x14ac:dyDescent="0.55000000000000004"/>
    <row r="18517" x14ac:dyDescent="0.55000000000000004"/>
    <row r="18518" x14ac:dyDescent="0.55000000000000004"/>
    <row r="18519" x14ac:dyDescent="0.55000000000000004"/>
    <row r="18520" x14ac:dyDescent="0.55000000000000004"/>
    <row r="18521" x14ac:dyDescent="0.55000000000000004"/>
    <row r="18522" x14ac:dyDescent="0.55000000000000004"/>
    <row r="18523" x14ac:dyDescent="0.55000000000000004"/>
    <row r="18524" x14ac:dyDescent="0.55000000000000004"/>
    <row r="18525" x14ac:dyDescent="0.55000000000000004"/>
    <row r="18526" x14ac:dyDescent="0.55000000000000004"/>
    <row r="18527" x14ac:dyDescent="0.55000000000000004"/>
    <row r="18528" x14ac:dyDescent="0.55000000000000004"/>
    <row r="18529" x14ac:dyDescent="0.55000000000000004"/>
    <row r="18530" x14ac:dyDescent="0.55000000000000004"/>
    <row r="18531" x14ac:dyDescent="0.55000000000000004"/>
    <row r="18532" x14ac:dyDescent="0.55000000000000004"/>
    <row r="18533" x14ac:dyDescent="0.55000000000000004"/>
    <row r="18534" x14ac:dyDescent="0.55000000000000004"/>
    <row r="18535" x14ac:dyDescent="0.55000000000000004"/>
    <row r="18536" x14ac:dyDescent="0.55000000000000004"/>
    <row r="18537" x14ac:dyDescent="0.55000000000000004"/>
    <row r="18538" x14ac:dyDescent="0.55000000000000004"/>
    <row r="18539" x14ac:dyDescent="0.55000000000000004"/>
    <row r="18540" x14ac:dyDescent="0.55000000000000004"/>
    <row r="18541" x14ac:dyDescent="0.55000000000000004"/>
    <row r="18542" x14ac:dyDescent="0.55000000000000004"/>
    <row r="18543" x14ac:dyDescent="0.55000000000000004"/>
    <row r="18544" x14ac:dyDescent="0.55000000000000004"/>
    <row r="18545" x14ac:dyDescent="0.55000000000000004"/>
    <row r="18546" x14ac:dyDescent="0.55000000000000004"/>
    <row r="18547" x14ac:dyDescent="0.55000000000000004"/>
    <row r="18548" x14ac:dyDescent="0.55000000000000004"/>
    <row r="18549" x14ac:dyDescent="0.55000000000000004"/>
    <row r="18550" x14ac:dyDescent="0.55000000000000004"/>
    <row r="18551" x14ac:dyDescent="0.55000000000000004"/>
    <row r="18552" x14ac:dyDescent="0.55000000000000004"/>
    <row r="18553" x14ac:dyDescent="0.55000000000000004"/>
    <row r="18554" x14ac:dyDescent="0.55000000000000004"/>
    <row r="18555" x14ac:dyDescent="0.55000000000000004"/>
    <row r="18556" x14ac:dyDescent="0.55000000000000004"/>
    <row r="18557" x14ac:dyDescent="0.55000000000000004"/>
    <row r="18558" x14ac:dyDescent="0.55000000000000004"/>
    <row r="18559" x14ac:dyDescent="0.55000000000000004"/>
    <row r="18560" x14ac:dyDescent="0.55000000000000004"/>
    <row r="18561" x14ac:dyDescent="0.55000000000000004"/>
    <row r="18562" x14ac:dyDescent="0.55000000000000004"/>
    <row r="18563" x14ac:dyDescent="0.55000000000000004"/>
    <row r="18564" x14ac:dyDescent="0.55000000000000004"/>
    <row r="18565" x14ac:dyDescent="0.55000000000000004"/>
    <row r="18566" x14ac:dyDescent="0.55000000000000004"/>
    <row r="18567" x14ac:dyDescent="0.55000000000000004"/>
    <row r="18568" x14ac:dyDescent="0.55000000000000004"/>
    <row r="18569" x14ac:dyDescent="0.55000000000000004"/>
    <row r="18570" x14ac:dyDescent="0.55000000000000004"/>
    <row r="18571" x14ac:dyDescent="0.55000000000000004"/>
    <row r="18572" x14ac:dyDescent="0.55000000000000004"/>
    <row r="18573" x14ac:dyDescent="0.55000000000000004"/>
    <row r="18574" x14ac:dyDescent="0.55000000000000004"/>
    <row r="18575" x14ac:dyDescent="0.55000000000000004"/>
    <row r="18576" x14ac:dyDescent="0.55000000000000004"/>
    <row r="18577" x14ac:dyDescent="0.55000000000000004"/>
    <row r="18578" x14ac:dyDescent="0.55000000000000004"/>
    <row r="18579" x14ac:dyDescent="0.55000000000000004"/>
    <row r="18580" x14ac:dyDescent="0.55000000000000004"/>
    <row r="18581" x14ac:dyDescent="0.55000000000000004"/>
    <row r="18582" x14ac:dyDescent="0.55000000000000004"/>
    <row r="18583" x14ac:dyDescent="0.55000000000000004"/>
    <row r="18584" x14ac:dyDescent="0.55000000000000004"/>
    <row r="18585" x14ac:dyDescent="0.55000000000000004"/>
    <row r="18586" x14ac:dyDescent="0.55000000000000004"/>
    <row r="18587" x14ac:dyDescent="0.55000000000000004"/>
    <row r="18588" x14ac:dyDescent="0.55000000000000004"/>
    <row r="18589" x14ac:dyDescent="0.55000000000000004"/>
    <row r="18590" x14ac:dyDescent="0.55000000000000004"/>
    <row r="18591" x14ac:dyDescent="0.55000000000000004"/>
    <row r="18592" x14ac:dyDescent="0.55000000000000004"/>
    <row r="18593" x14ac:dyDescent="0.55000000000000004"/>
    <row r="18594" x14ac:dyDescent="0.55000000000000004"/>
    <row r="18595" x14ac:dyDescent="0.55000000000000004"/>
    <row r="18596" x14ac:dyDescent="0.55000000000000004"/>
    <row r="18597" x14ac:dyDescent="0.55000000000000004"/>
    <row r="18598" x14ac:dyDescent="0.55000000000000004"/>
    <row r="18599" x14ac:dyDescent="0.55000000000000004"/>
    <row r="18600" x14ac:dyDescent="0.55000000000000004"/>
    <row r="18601" x14ac:dyDescent="0.55000000000000004"/>
    <row r="18602" x14ac:dyDescent="0.55000000000000004"/>
    <row r="18603" x14ac:dyDescent="0.55000000000000004"/>
    <row r="18604" x14ac:dyDescent="0.55000000000000004"/>
    <row r="18605" x14ac:dyDescent="0.55000000000000004"/>
    <row r="18606" x14ac:dyDescent="0.55000000000000004"/>
    <row r="18607" x14ac:dyDescent="0.55000000000000004"/>
    <row r="18608" x14ac:dyDescent="0.55000000000000004"/>
    <row r="18609" x14ac:dyDescent="0.55000000000000004"/>
    <row r="18610" x14ac:dyDescent="0.55000000000000004"/>
    <row r="18611" x14ac:dyDescent="0.55000000000000004"/>
    <row r="18612" x14ac:dyDescent="0.55000000000000004"/>
    <row r="18613" x14ac:dyDescent="0.55000000000000004"/>
    <row r="18614" x14ac:dyDescent="0.55000000000000004"/>
    <row r="18615" x14ac:dyDescent="0.55000000000000004"/>
    <row r="18616" x14ac:dyDescent="0.55000000000000004"/>
    <row r="18617" x14ac:dyDescent="0.55000000000000004"/>
    <row r="18618" x14ac:dyDescent="0.55000000000000004"/>
    <row r="18619" x14ac:dyDescent="0.55000000000000004"/>
    <row r="18620" x14ac:dyDescent="0.55000000000000004"/>
    <row r="18621" x14ac:dyDescent="0.55000000000000004"/>
    <row r="18622" x14ac:dyDescent="0.55000000000000004"/>
    <row r="18623" x14ac:dyDescent="0.55000000000000004"/>
    <row r="18624" x14ac:dyDescent="0.55000000000000004"/>
    <row r="18625" x14ac:dyDescent="0.55000000000000004"/>
    <row r="18626" x14ac:dyDescent="0.55000000000000004"/>
    <row r="18627" x14ac:dyDescent="0.55000000000000004"/>
    <row r="18628" x14ac:dyDescent="0.55000000000000004"/>
    <row r="18629" x14ac:dyDescent="0.55000000000000004"/>
    <row r="18630" x14ac:dyDescent="0.55000000000000004"/>
    <row r="18631" x14ac:dyDescent="0.55000000000000004"/>
    <row r="18632" x14ac:dyDescent="0.55000000000000004"/>
    <row r="18633" x14ac:dyDescent="0.55000000000000004"/>
    <row r="18634" x14ac:dyDescent="0.55000000000000004"/>
    <row r="18635" x14ac:dyDescent="0.55000000000000004"/>
    <row r="18636" x14ac:dyDescent="0.55000000000000004"/>
    <row r="18637" x14ac:dyDescent="0.55000000000000004"/>
    <row r="18638" x14ac:dyDescent="0.55000000000000004"/>
    <row r="18639" x14ac:dyDescent="0.55000000000000004"/>
    <row r="18640" x14ac:dyDescent="0.55000000000000004"/>
    <row r="18641" x14ac:dyDescent="0.55000000000000004"/>
    <row r="18642" x14ac:dyDescent="0.55000000000000004"/>
    <row r="18643" x14ac:dyDescent="0.55000000000000004"/>
    <row r="18644" x14ac:dyDescent="0.55000000000000004"/>
    <row r="18645" x14ac:dyDescent="0.55000000000000004"/>
    <row r="18646" x14ac:dyDescent="0.55000000000000004"/>
    <row r="18647" x14ac:dyDescent="0.55000000000000004"/>
    <row r="18648" x14ac:dyDescent="0.55000000000000004"/>
    <row r="18649" x14ac:dyDescent="0.55000000000000004"/>
    <row r="18650" x14ac:dyDescent="0.55000000000000004"/>
    <row r="18651" x14ac:dyDescent="0.55000000000000004"/>
    <row r="18652" x14ac:dyDescent="0.55000000000000004"/>
    <row r="18653" x14ac:dyDescent="0.55000000000000004"/>
    <row r="18654" x14ac:dyDescent="0.55000000000000004"/>
    <row r="18655" x14ac:dyDescent="0.55000000000000004"/>
    <row r="18656" x14ac:dyDescent="0.55000000000000004"/>
    <row r="18657" x14ac:dyDescent="0.55000000000000004"/>
    <row r="18658" x14ac:dyDescent="0.55000000000000004"/>
    <row r="18659" x14ac:dyDescent="0.55000000000000004"/>
    <row r="18660" x14ac:dyDescent="0.55000000000000004"/>
    <row r="18661" x14ac:dyDescent="0.55000000000000004"/>
    <row r="18662" x14ac:dyDescent="0.55000000000000004"/>
    <row r="18663" x14ac:dyDescent="0.55000000000000004"/>
    <row r="18664" x14ac:dyDescent="0.55000000000000004"/>
    <row r="18665" x14ac:dyDescent="0.55000000000000004"/>
    <row r="18666" x14ac:dyDescent="0.55000000000000004"/>
    <row r="18667" x14ac:dyDescent="0.55000000000000004"/>
    <row r="18668" x14ac:dyDescent="0.55000000000000004"/>
    <row r="18669" x14ac:dyDescent="0.55000000000000004"/>
    <row r="18670" x14ac:dyDescent="0.55000000000000004"/>
    <row r="18671" x14ac:dyDescent="0.55000000000000004"/>
    <row r="18672" x14ac:dyDescent="0.55000000000000004"/>
    <row r="18673" x14ac:dyDescent="0.55000000000000004"/>
    <row r="18674" x14ac:dyDescent="0.55000000000000004"/>
    <row r="18675" x14ac:dyDescent="0.55000000000000004"/>
    <row r="18676" x14ac:dyDescent="0.55000000000000004"/>
    <row r="18677" x14ac:dyDescent="0.55000000000000004"/>
    <row r="18678" x14ac:dyDescent="0.55000000000000004"/>
    <row r="18679" x14ac:dyDescent="0.55000000000000004"/>
    <row r="18680" x14ac:dyDescent="0.55000000000000004"/>
    <row r="18681" x14ac:dyDescent="0.55000000000000004"/>
    <row r="18682" x14ac:dyDescent="0.55000000000000004"/>
    <row r="18683" x14ac:dyDescent="0.55000000000000004"/>
    <row r="18684" x14ac:dyDescent="0.55000000000000004"/>
    <row r="18685" x14ac:dyDescent="0.55000000000000004"/>
    <row r="18686" x14ac:dyDescent="0.55000000000000004"/>
    <row r="18687" x14ac:dyDescent="0.55000000000000004"/>
    <row r="18688" x14ac:dyDescent="0.55000000000000004"/>
    <row r="18689" x14ac:dyDescent="0.55000000000000004"/>
    <row r="18690" x14ac:dyDescent="0.55000000000000004"/>
    <row r="18691" x14ac:dyDescent="0.55000000000000004"/>
    <row r="18692" x14ac:dyDescent="0.55000000000000004"/>
    <row r="18693" x14ac:dyDescent="0.55000000000000004"/>
    <row r="18694" x14ac:dyDescent="0.55000000000000004"/>
    <row r="18695" x14ac:dyDescent="0.55000000000000004"/>
    <row r="18696" x14ac:dyDescent="0.55000000000000004"/>
    <row r="18697" x14ac:dyDescent="0.55000000000000004"/>
    <row r="18698" x14ac:dyDescent="0.55000000000000004"/>
    <row r="18699" x14ac:dyDescent="0.55000000000000004"/>
    <row r="18700" x14ac:dyDescent="0.55000000000000004"/>
    <row r="18701" x14ac:dyDescent="0.55000000000000004"/>
    <row r="18702" x14ac:dyDescent="0.55000000000000004"/>
    <row r="18703" x14ac:dyDescent="0.55000000000000004"/>
    <row r="18704" x14ac:dyDescent="0.55000000000000004"/>
    <row r="18705" x14ac:dyDescent="0.55000000000000004"/>
    <row r="18706" x14ac:dyDescent="0.55000000000000004"/>
    <row r="18707" x14ac:dyDescent="0.55000000000000004"/>
    <row r="18708" x14ac:dyDescent="0.55000000000000004"/>
    <row r="18709" x14ac:dyDescent="0.55000000000000004"/>
    <row r="18710" x14ac:dyDescent="0.55000000000000004"/>
    <row r="18711" x14ac:dyDescent="0.55000000000000004"/>
    <row r="18712" x14ac:dyDescent="0.55000000000000004"/>
    <row r="18713" x14ac:dyDescent="0.55000000000000004"/>
    <row r="18714" x14ac:dyDescent="0.55000000000000004"/>
    <row r="18715" x14ac:dyDescent="0.55000000000000004"/>
    <row r="18716" x14ac:dyDescent="0.55000000000000004"/>
    <row r="18717" x14ac:dyDescent="0.55000000000000004"/>
    <row r="18718" x14ac:dyDescent="0.55000000000000004"/>
    <row r="18719" x14ac:dyDescent="0.55000000000000004"/>
    <row r="18720" x14ac:dyDescent="0.55000000000000004"/>
    <row r="18721" x14ac:dyDescent="0.55000000000000004"/>
    <row r="18722" x14ac:dyDescent="0.55000000000000004"/>
    <row r="18723" x14ac:dyDescent="0.55000000000000004"/>
    <row r="18724" x14ac:dyDescent="0.55000000000000004"/>
    <row r="18725" x14ac:dyDescent="0.55000000000000004"/>
    <row r="18726" x14ac:dyDescent="0.55000000000000004"/>
    <row r="18727" x14ac:dyDescent="0.55000000000000004"/>
    <row r="18728" x14ac:dyDescent="0.55000000000000004"/>
    <row r="18729" x14ac:dyDescent="0.55000000000000004"/>
    <row r="18730" x14ac:dyDescent="0.55000000000000004"/>
    <row r="18731" x14ac:dyDescent="0.55000000000000004"/>
    <row r="18732" x14ac:dyDescent="0.55000000000000004"/>
    <row r="18733" x14ac:dyDescent="0.55000000000000004"/>
    <row r="18734" x14ac:dyDescent="0.55000000000000004"/>
    <row r="18735" x14ac:dyDescent="0.55000000000000004"/>
    <row r="18736" x14ac:dyDescent="0.55000000000000004"/>
    <row r="18737" x14ac:dyDescent="0.55000000000000004"/>
    <row r="18738" x14ac:dyDescent="0.55000000000000004"/>
    <row r="18739" x14ac:dyDescent="0.55000000000000004"/>
    <row r="18740" x14ac:dyDescent="0.55000000000000004"/>
    <row r="18741" x14ac:dyDescent="0.55000000000000004"/>
    <row r="18742" x14ac:dyDescent="0.55000000000000004"/>
    <row r="18743" x14ac:dyDescent="0.55000000000000004"/>
    <row r="18744" x14ac:dyDescent="0.55000000000000004"/>
    <row r="18745" x14ac:dyDescent="0.55000000000000004"/>
    <row r="18746" x14ac:dyDescent="0.55000000000000004"/>
    <row r="18747" x14ac:dyDescent="0.55000000000000004"/>
    <row r="18748" x14ac:dyDescent="0.55000000000000004"/>
    <row r="18749" x14ac:dyDescent="0.55000000000000004"/>
    <row r="18750" x14ac:dyDescent="0.55000000000000004"/>
    <row r="18751" x14ac:dyDescent="0.55000000000000004"/>
    <row r="18752" x14ac:dyDescent="0.55000000000000004"/>
    <row r="18753" x14ac:dyDescent="0.55000000000000004"/>
    <row r="18754" x14ac:dyDescent="0.55000000000000004"/>
    <row r="18755" x14ac:dyDescent="0.55000000000000004"/>
    <row r="18756" x14ac:dyDescent="0.55000000000000004"/>
    <row r="18757" x14ac:dyDescent="0.55000000000000004"/>
    <row r="18758" x14ac:dyDescent="0.55000000000000004"/>
    <row r="18759" x14ac:dyDescent="0.55000000000000004"/>
    <row r="18760" x14ac:dyDescent="0.55000000000000004"/>
    <row r="18761" x14ac:dyDescent="0.55000000000000004"/>
    <row r="18762" x14ac:dyDescent="0.55000000000000004"/>
    <row r="18763" x14ac:dyDescent="0.55000000000000004"/>
    <row r="18764" x14ac:dyDescent="0.55000000000000004"/>
    <row r="18765" x14ac:dyDescent="0.55000000000000004"/>
    <row r="18766" x14ac:dyDescent="0.55000000000000004"/>
    <row r="18767" x14ac:dyDescent="0.55000000000000004"/>
    <row r="18768" x14ac:dyDescent="0.55000000000000004"/>
    <row r="18769" x14ac:dyDescent="0.55000000000000004"/>
    <row r="18770" x14ac:dyDescent="0.55000000000000004"/>
    <row r="18771" x14ac:dyDescent="0.55000000000000004"/>
    <row r="18772" x14ac:dyDescent="0.55000000000000004"/>
    <row r="18773" x14ac:dyDescent="0.55000000000000004"/>
    <row r="18774" x14ac:dyDescent="0.55000000000000004"/>
    <row r="18775" x14ac:dyDescent="0.55000000000000004"/>
    <row r="18776" x14ac:dyDescent="0.55000000000000004"/>
    <row r="18777" x14ac:dyDescent="0.55000000000000004"/>
    <row r="18778" x14ac:dyDescent="0.55000000000000004"/>
    <row r="18779" x14ac:dyDescent="0.55000000000000004"/>
    <row r="18780" x14ac:dyDescent="0.55000000000000004"/>
    <row r="18781" x14ac:dyDescent="0.55000000000000004"/>
    <row r="18782" x14ac:dyDescent="0.55000000000000004"/>
    <row r="18783" x14ac:dyDescent="0.55000000000000004"/>
    <row r="18784" x14ac:dyDescent="0.55000000000000004"/>
    <row r="18785" x14ac:dyDescent="0.55000000000000004"/>
    <row r="18786" x14ac:dyDescent="0.55000000000000004"/>
    <row r="18787" x14ac:dyDescent="0.55000000000000004"/>
    <row r="18788" x14ac:dyDescent="0.55000000000000004"/>
    <row r="18789" x14ac:dyDescent="0.55000000000000004"/>
    <row r="18790" x14ac:dyDescent="0.55000000000000004"/>
    <row r="18791" x14ac:dyDescent="0.55000000000000004"/>
    <row r="18792" x14ac:dyDescent="0.55000000000000004"/>
    <row r="18793" x14ac:dyDescent="0.55000000000000004"/>
    <row r="18794" x14ac:dyDescent="0.55000000000000004"/>
    <row r="18795" x14ac:dyDescent="0.55000000000000004"/>
    <row r="18796" x14ac:dyDescent="0.55000000000000004"/>
    <row r="18797" x14ac:dyDescent="0.55000000000000004"/>
    <row r="18798" x14ac:dyDescent="0.55000000000000004"/>
    <row r="18799" x14ac:dyDescent="0.55000000000000004"/>
    <row r="18800" x14ac:dyDescent="0.55000000000000004"/>
    <row r="18801" x14ac:dyDescent="0.55000000000000004"/>
    <row r="18802" x14ac:dyDescent="0.55000000000000004"/>
    <row r="18803" x14ac:dyDescent="0.55000000000000004"/>
    <row r="18804" x14ac:dyDescent="0.55000000000000004"/>
    <row r="18805" x14ac:dyDescent="0.55000000000000004"/>
    <row r="18806" x14ac:dyDescent="0.55000000000000004"/>
    <row r="18807" x14ac:dyDescent="0.55000000000000004"/>
    <row r="18808" x14ac:dyDescent="0.55000000000000004"/>
    <row r="18809" x14ac:dyDescent="0.55000000000000004"/>
    <row r="18810" x14ac:dyDescent="0.55000000000000004"/>
    <row r="18811" x14ac:dyDescent="0.55000000000000004"/>
    <row r="18812" x14ac:dyDescent="0.55000000000000004"/>
    <row r="18813" x14ac:dyDescent="0.55000000000000004"/>
    <row r="18814" x14ac:dyDescent="0.55000000000000004"/>
    <row r="18815" x14ac:dyDescent="0.55000000000000004"/>
    <row r="18816" x14ac:dyDescent="0.55000000000000004"/>
    <row r="18817" x14ac:dyDescent="0.55000000000000004"/>
    <row r="18818" x14ac:dyDescent="0.55000000000000004"/>
    <row r="18819" x14ac:dyDescent="0.55000000000000004"/>
    <row r="18820" x14ac:dyDescent="0.55000000000000004"/>
    <row r="18821" x14ac:dyDescent="0.55000000000000004"/>
    <row r="18822" x14ac:dyDescent="0.55000000000000004"/>
    <row r="18823" x14ac:dyDescent="0.55000000000000004"/>
    <row r="18824" x14ac:dyDescent="0.55000000000000004"/>
    <row r="18825" x14ac:dyDescent="0.55000000000000004"/>
    <row r="18826" x14ac:dyDescent="0.55000000000000004"/>
    <row r="18827" x14ac:dyDescent="0.55000000000000004"/>
    <row r="18828" x14ac:dyDescent="0.55000000000000004"/>
    <row r="18829" x14ac:dyDescent="0.55000000000000004"/>
    <row r="18830" x14ac:dyDescent="0.55000000000000004"/>
    <row r="18831" x14ac:dyDescent="0.55000000000000004"/>
    <row r="18832" x14ac:dyDescent="0.55000000000000004"/>
    <row r="18833" x14ac:dyDescent="0.55000000000000004"/>
    <row r="18834" x14ac:dyDescent="0.55000000000000004"/>
    <row r="18835" x14ac:dyDescent="0.55000000000000004"/>
    <row r="18836" x14ac:dyDescent="0.55000000000000004"/>
    <row r="18837" x14ac:dyDescent="0.55000000000000004"/>
    <row r="18838" x14ac:dyDescent="0.55000000000000004"/>
    <row r="18839" x14ac:dyDescent="0.55000000000000004"/>
    <row r="18840" x14ac:dyDescent="0.55000000000000004"/>
    <row r="18841" x14ac:dyDescent="0.55000000000000004"/>
    <row r="18842" x14ac:dyDescent="0.55000000000000004"/>
    <row r="18843" x14ac:dyDescent="0.55000000000000004"/>
    <row r="18844" x14ac:dyDescent="0.55000000000000004"/>
    <row r="18845" x14ac:dyDescent="0.55000000000000004"/>
    <row r="18846" x14ac:dyDescent="0.55000000000000004"/>
    <row r="18847" x14ac:dyDescent="0.55000000000000004"/>
    <row r="18848" x14ac:dyDescent="0.55000000000000004"/>
    <row r="18849" x14ac:dyDescent="0.55000000000000004"/>
    <row r="18850" x14ac:dyDescent="0.55000000000000004"/>
    <row r="18851" x14ac:dyDescent="0.55000000000000004"/>
    <row r="18852" x14ac:dyDescent="0.55000000000000004"/>
    <row r="18853" x14ac:dyDescent="0.55000000000000004"/>
    <row r="18854" x14ac:dyDescent="0.55000000000000004"/>
    <row r="18855" x14ac:dyDescent="0.55000000000000004"/>
    <row r="18856" x14ac:dyDescent="0.55000000000000004"/>
    <row r="18857" x14ac:dyDescent="0.55000000000000004"/>
    <row r="18858" x14ac:dyDescent="0.55000000000000004"/>
    <row r="18859" x14ac:dyDescent="0.55000000000000004"/>
    <row r="18860" x14ac:dyDescent="0.55000000000000004"/>
    <row r="18861" x14ac:dyDescent="0.55000000000000004"/>
    <row r="18862" x14ac:dyDescent="0.55000000000000004"/>
    <row r="18863" x14ac:dyDescent="0.55000000000000004"/>
    <row r="18864" x14ac:dyDescent="0.55000000000000004"/>
    <row r="18865" x14ac:dyDescent="0.55000000000000004"/>
    <row r="18866" x14ac:dyDescent="0.55000000000000004"/>
    <row r="18867" x14ac:dyDescent="0.55000000000000004"/>
    <row r="18868" x14ac:dyDescent="0.55000000000000004"/>
    <row r="18869" x14ac:dyDescent="0.55000000000000004"/>
    <row r="18870" x14ac:dyDescent="0.55000000000000004"/>
    <row r="18871" x14ac:dyDescent="0.55000000000000004"/>
    <row r="18872" x14ac:dyDescent="0.55000000000000004"/>
    <row r="18873" x14ac:dyDescent="0.55000000000000004"/>
    <row r="18874" x14ac:dyDescent="0.55000000000000004"/>
    <row r="18875" x14ac:dyDescent="0.55000000000000004"/>
    <row r="18876" x14ac:dyDescent="0.55000000000000004"/>
    <row r="18877" x14ac:dyDescent="0.55000000000000004"/>
    <row r="18878" x14ac:dyDescent="0.55000000000000004"/>
    <row r="18879" x14ac:dyDescent="0.55000000000000004"/>
    <row r="18880" x14ac:dyDescent="0.55000000000000004"/>
    <row r="18881" x14ac:dyDescent="0.55000000000000004"/>
    <row r="18882" x14ac:dyDescent="0.55000000000000004"/>
    <row r="18883" x14ac:dyDescent="0.55000000000000004"/>
    <row r="18884" x14ac:dyDescent="0.55000000000000004"/>
    <row r="18885" x14ac:dyDescent="0.55000000000000004"/>
    <row r="18886" x14ac:dyDescent="0.55000000000000004"/>
    <row r="18887" x14ac:dyDescent="0.55000000000000004"/>
    <row r="18888" x14ac:dyDescent="0.55000000000000004"/>
    <row r="18889" x14ac:dyDescent="0.55000000000000004"/>
    <row r="18890" x14ac:dyDescent="0.55000000000000004"/>
    <row r="18891" x14ac:dyDescent="0.55000000000000004"/>
    <row r="18892" x14ac:dyDescent="0.55000000000000004"/>
    <row r="18893" x14ac:dyDescent="0.55000000000000004"/>
    <row r="18894" x14ac:dyDescent="0.55000000000000004"/>
    <row r="18895" x14ac:dyDescent="0.55000000000000004"/>
    <row r="18896" x14ac:dyDescent="0.55000000000000004"/>
    <row r="18897" x14ac:dyDescent="0.55000000000000004"/>
    <row r="18898" x14ac:dyDescent="0.55000000000000004"/>
    <row r="18899" x14ac:dyDescent="0.55000000000000004"/>
    <row r="18900" x14ac:dyDescent="0.55000000000000004"/>
    <row r="18901" x14ac:dyDescent="0.55000000000000004"/>
    <row r="18902" x14ac:dyDescent="0.55000000000000004"/>
    <row r="18903" x14ac:dyDescent="0.55000000000000004"/>
    <row r="18904" x14ac:dyDescent="0.55000000000000004"/>
    <row r="18905" x14ac:dyDescent="0.55000000000000004"/>
    <row r="18906" x14ac:dyDescent="0.55000000000000004"/>
    <row r="18907" x14ac:dyDescent="0.55000000000000004"/>
    <row r="18908" x14ac:dyDescent="0.55000000000000004"/>
    <row r="18909" x14ac:dyDescent="0.55000000000000004"/>
    <row r="18910" x14ac:dyDescent="0.55000000000000004"/>
    <row r="18911" x14ac:dyDescent="0.55000000000000004"/>
    <row r="18912" x14ac:dyDescent="0.55000000000000004"/>
    <row r="18913" x14ac:dyDescent="0.55000000000000004"/>
    <row r="18914" x14ac:dyDescent="0.55000000000000004"/>
    <row r="18915" x14ac:dyDescent="0.55000000000000004"/>
    <row r="18916" x14ac:dyDescent="0.55000000000000004"/>
    <row r="18917" x14ac:dyDescent="0.55000000000000004"/>
    <row r="18918" x14ac:dyDescent="0.55000000000000004"/>
    <row r="18919" x14ac:dyDescent="0.55000000000000004"/>
    <row r="18920" x14ac:dyDescent="0.55000000000000004"/>
    <row r="18921" x14ac:dyDescent="0.55000000000000004"/>
    <row r="18922" x14ac:dyDescent="0.55000000000000004"/>
    <row r="18923" x14ac:dyDescent="0.55000000000000004"/>
    <row r="18924" x14ac:dyDescent="0.55000000000000004"/>
    <row r="18925" x14ac:dyDescent="0.55000000000000004"/>
    <row r="18926" x14ac:dyDescent="0.55000000000000004"/>
    <row r="18927" x14ac:dyDescent="0.55000000000000004"/>
    <row r="18928" x14ac:dyDescent="0.55000000000000004"/>
    <row r="18929" x14ac:dyDescent="0.55000000000000004"/>
    <row r="18930" x14ac:dyDescent="0.55000000000000004"/>
    <row r="18931" x14ac:dyDescent="0.55000000000000004"/>
    <row r="18932" x14ac:dyDescent="0.55000000000000004"/>
    <row r="18933" x14ac:dyDescent="0.55000000000000004"/>
    <row r="18934" x14ac:dyDescent="0.55000000000000004"/>
    <row r="18935" x14ac:dyDescent="0.55000000000000004"/>
    <row r="18936" x14ac:dyDescent="0.55000000000000004"/>
    <row r="18937" x14ac:dyDescent="0.55000000000000004"/>
    <row r="18938" x14ac:dyDescent="0.55000000000000004"/>
    <row r="18939" x14ac:dyDescent="0.55000000000000004"/>
    <row r="18940" x14ac:dyDescent="0.55000000000000004"/>
    <row r="18941" x14ac:dyDescent="0.55000000000000004"/>
    <row r="18942" x14ac:dyDescent="0.55000000000000004"/>
    <row r="18943" x14ac:dyDescent="0.55000000000000004"/>
    <row r="18944" x14ac:dyDescent="0.55000000000000004"/>
    <row r="18945" x14ac:dyDescent="0.55000000000000004"/>
    <row r="18946" x14ac:dyDescent="0.55000000000000004"/>
    <row r="18947" x14ac:dyDescent="0.55000000000000004"/>
    <row r="18948" x14ac:dyDescent="0.55000000000000004"/>
    <row r="18949" x14ac:dyDescent="0.55000000000000004"/>
    <row r="18950" x14ac:dyDescent="0.55000000000000004"/>
    <row r="18951" x14ac:dyDescent="0.55000000000000004"/>
    <row r="18952" x14ac:dyDescent="0.55000000000000004"/>
    <row r="18953" x14ac:dyDescent="0.55000000000000004"/>
    <row r="18954" x14ac:dyDescent="0.55000000000000004"/>
    <row r="18955" x14ac:dyDescent="0.55000000000000004"/>
    <row r="18956" x14ac:dyDescent="0.55000000000000004"/>
    <row r="18957" x14ac:dyDescent="0.55000000000000004"/>
    <row r="18958" x14ac:dyDescent="0.55000000000000004"/>
    <row r="18959" x14ac:dyDescent="0.55000000000000004"/>
    <row r="18960" x14ac:dyDescent="0.55000000000000004"/>
    <row r="18961" x14ac:dyDescent="0.55000000000000004"/>
    <row r="18962" x14ac:dyDescent="0.55000000000000004"/>
    <row r="18963" x14ac:dyDescent="0.55000000000000004"/>
    <row r="18964" x14ac:dyDescent="0.55000000000000004"/>
    <row r="18965" x14ac:dyDescent="0.55000000000000004"/>
    <row r="18966" x14ac:dyDescent="0.55000000000000004"/>
    <row r="18967" x14ac:dyDescent="0.55000000000000004"/>
    <row r="18968" x14ac:dyDescent="0.55000000000000004"/>
    <row r="18969" x14ac:dyDescent="0.55000000000000004"/>
    <row r="18970" x14ac:dyDescent="0.55000000000000004"/>
    <row r="18971" x14ac:dyDescent="0.55000000000000004"/>
    <row r="18972" x14ac:dyDescent="0.55000000000000004"/>
    <row r="18973" x14ac:dyDescent="0.55000000000000004"/>
    <row r="18974" x14ac:dyDescent="0.55000000000000004"/>
    <row r="18975" x14ac:dyDescent="0.55000000000000004"/>
    <row r="18976" x14ac:dyDescent="0.55000000000000004"/>
    <row r="18977" x14ac:dyDescent="0.55000000000000004"/>
    <row r="18978" x14ac:dyDescent="0.55000000000000004"/>
    <row r="18979" x14ac:dyDescent="0.55000000000000004"/>
    <row r="18980" x14ac:dyDescent="0.55000000000000004"/>
    <row r="18981" x14ac:dyDescent="0.55000000000000004"/>
    <row r="18982" x14ac:dyDescent="0.55000000000000004"/>
    <row r="18983" x14ac:dyDescent="0.55000000000000004"/>
    <row r="18984" x14ac:dyDescent="0.55000000000000004"/>
    <row r="18985" x14ac:dyDescent="0.55000000000000004"/>
    <row r="18986" x14ac:dyDescent="0.55000000000000004"/>
    <row r="18987" x14ac:dyDescent="0.55000000000000004"/>
    <row r="18988" x14ac:dyDescent="0.55000000000000004"/>
    <row r="18989" x14ac:dyDescent="0.55000000000000004"/>
    <row r="18990" x14ac:dyDescent="0.55000000000000004"/>
    <row r="18991" x14ac:dyDescent="0.55000000000000004"/>
    <row r="18992" x14ac:dyDescent="0.55000000000000004"/>
    <row r="18993" x14ac:dyDescent="0.55000000000000004"/>
    <row r="18994" x14ac:dyDescent="0.55000000000000004"/>
    <row r="18995" x14ac:dyDescent="0.55000000000000004"/>
    <row r="18996" x14ac:dyDescent="0.55000000000000004"/>
    <row r="18997" x14ac:dyDescent="0.55000000000000004"/>
    <row r="18998" x14ac:dyDescent="0.55000000000000004"/>
    <row r="18999" x14ac:dyDescent="0.55000000000000004"/>
    <row r="19000" x14ac:dyDescent="0.55000000000000004"/>
    <row r="19001" x14ac:dyDescent="0.55000000000000004"/>
    <row r="19002" x14ac:dyDescent="0.55000000000000004"/>
    <row r="19003" x14ac:dyDescent="0.55000000000000004"/>
    <row r="19004" x14ac:dyDescent="0.55000000000000004"/>
    <row r="19005" x14ac:dyDescent="0.55000000000000004"/>
    <row r="19006" x14ac:dyDescent="0.55000000000000004"/>
    <row r="19007" x14ac:dyDescent="0.55000000000000004"/>
    <row r="19008" x14ac:dyDescent="0.55000000000000004"/>
    <row r="19009" x14ac:dyDescent="0.55000000000000004"/>
    <row r="19010" x14ac:dyDescent="0.55000000000000004"/>
    <row r="19011" x14ac:dyDescent="0.55000000000000004"/>
    <row r="19012" x14ac:dyDescent="0.55000000000000004"/>
    <row r="19013" x14ac:dyDescent="0.55000000000000004"/>
    <row r="19014" x14ac:dyDescent="0.55000000000000004"/>
    <row r="19015" x14ac:dyDescent="0.55000000000000004"/>
    <row r="19016" x14ac:dyDescent="0.55000000000000004"/>
    <row r="19017" x14ac:dyDescent="0.55000000000000004"/>
    <row r="19018" x14ac:dyDescent="0.55000000000000004"/>
    <row r="19019" x14ac:dyDescent="0.55000000000000004"/>
    <row r="19020" x14ac:dyDescent="0.55000000000000004"/>
    <row r="19021" x14ac:dyDescent="0.55000000000000004"/>
    <row r="19022" x14ac:dyDescent="0.55000000000000004"/>
    <row r="19023" x14ac:dyDescent="0.55000000000000004"/>
    <row r="19024" x14ac:dyDescent="0.55000000000000004"/>
    <row r="19025" x14ac:dyDescent="0.55000000000000004"/>
    <row r="19026" x14ac:dyDescent="0.55000000000000004"/>
    <row r="19027" x14ac:dyDescent="0.55000000000000004"/>
    <row r="19028" x14ac:dyDescent="0.55000000000000004"/>
    <row r="19029" x14ac:dyDescent="0.55000000000000004"/>
    <row r="19030" x14ac:dyDescent="0.55000000000000004"/>
    <row r="19031" x14ac:dyDescent="0.55000000000000004"/>
    <row r="19032" x14ac:dyDescent="0.55000000000000004"/>
    <row r="19033" x14ac:dyDescent="0.55000000000000004"/>
    <row r="19034" x14ac:dyDescent="0.55000000000000004"/>
    <row r="19035" x14ac:dyDescent="0.55000000000000004"/>
    <row r="19036" x14ac:dyDescent="0.55000000000000004"/>
    <row r="19037" x14ac:dyDescent="0.55000000000000004"/>
    <row r="19038" x14ac:dyDescent="0.55000000000000004"/>
    <row r="19039" x14ac:dyDescent="0.55000000000000004"/>
    <row r="19040" x14ac:dyDescent="0.55000000000000004"/>
    <row r="19041" x14ac:dyDescent="0.55000000000000004"/>
    <row r="19042" x14ac:dyDescent="0.55000000000000004"/>
    <row r="19043" x14ac:dyDescent="0.55000000000000004"/>
    <row r="19044" x14ac:dyDescent="0.55000000000000004"/>
    <row r="19045" x14ac:dyDescent="0.55000000000000004"/>
    <row r="19046" x14ac:dyDescent="0.55000000000000004"/>
    <row r="19047" x14ac:dyDescent="0.55000000000000004"/>
    <row r="19048" x14ac:dyDescent="0.55000000000000004"/>
    <row r="19049" x14ac:dyDescent="0.55000000000000004"/>
    <row r="19050" x14ac:dyDescent="0.55000000000000004"/>
    <row r="19051" x14ac:dyDescent="0.55000000000000004"/>
    <row r="19052" x14ac:dyDescent="0.55000000000000004"/>
    <row r="19053" x14ac:dyDescent="0.55000000000000004"/>
    <row r="19054" x14ac:dyDescent="0.55000000000000004"/>
    <row r="19055" x14ac:dyDescent="0.55000000000000004"/>
    <row r="19056" x14ac:dyDescent="0.55000000000000004"/>
    <row r="19057" x14ac:dyDescent="0.55000000000000004"/>
    <row r="19058" x14ac:dyDescent="0.55000000000000004"/>
    <row r="19059" x14ac:dyDescent="0.55000000000000004"/>
    <row r="19060" x14ac:dyDescent="0.55000000000000004"/>
    <row r="19061" x14ac:dyDescent="0.55000000000000004"/>
    <row r="19062" x14ac:dyDescent="0.55000000000000004"/>
    <row r="19063" x14ac:dyDescent="0.55000000000000004"/>
    <row r="19064" x14ac:dyDescent="0.55000000000000004"/>
    <row r="19065" x14ac:dyDescent="0.55000000000000004"/>
    <row r="19066" x14ac:dyDescent="0.55000000000000004"/>
    <row r="19067" x14ac:dyDescent="0.55000000000000004"/>
    <row r="19068" x14ac:dyDescent="0.55000000000000004"/>
    <row r="19069" x14ac:dyDescent="0.55000000000000004"/>
    <row r="19070" x14ac:dyDescent="0.55000000000000004"/>
    <row r="19071" x14ac:dyDescent="0.55000000000000004"/>
    <row r="19072" x14ac:dyDescent="0.55000000000000004"/>
    <row r="19073" x14ac:dyDescent="0.55000000000000004"/>
    <row r="19074" x14ac:dyDescent="0.55000000000000004"/>
    <row r="19075" x14ac:dyDescent="0.55000000000000004"/>
    <row r="19076" x14ac:dyDescent="0.55000000000000004"/>
    <row r="19077" x14ac:dyDescent="0.55000000000000004"/>
    <row r="19078" x14ac:dyDescent="0.55000000000000004"/>
    <row r="19079" x14ac:dyDescent="0.55000000000000004"/>
    <row r="19080" x14ac:dyDescent="0.55000000000000004"/>
    <row r="19081" x14ac:dyDescent="0.55000000000000004"/>
    <row r="19082" x14ac:dyDescent="0.55000000000000004"/>
    <row r="19083" x14ac:dyDescent="0.55000000000000004"/>
    <row r="19084" x14ac:dyDescent="0.55000000000000004"/>
    <row r="19085" x14ac:dyDescent="0.55000000000000004"/>
    <row r="19086" x14ac:dyDescent="0.55000000000000004"/>
    <row r="19087" x14ac:dyDescent="0.55000000000000004"/>
    <row r="19088" x14ac:dyDescent="0.55000000000000004"/>
    <row r="19089" x14ac:dyDescent="0.55000000000000004"/>
    <row r="19090" x14ac:dyDescent="0.55000000000000004"/>
    <row r="19091" x14ac:dyDescent="0.55000000000000004"/>
    <row r="19092" x14ac:dyDescent="0.55000000000000004"/>
    <row r="19093" x14ac:dyDescent="0.55000000000000004"/>
    <row r="19094" x14ac:dyDescent="0.55000000000000004"/>
    <row r="19095" x14ac:dyDescent="0.55000000000000004"/>
    <row r="19096" x14ac:dyDescent="0.55000000000000004"/>
    <row r="19097" x14ac:dyDescent="0.55000000000000004"/>
    <row r="19098" x14ac:dyDescent="0.55000000000000004"/>
    <row r="19099" x14ac:dyDescent="0.55000000000000004"/>
    <row r="19100" x14ac:dyDescent="0.55000000000000004"/>
    <row r="19101" x14ac:dyDescent="0.55000000000000004"/>
    <row r="19102" x14ac:dyDescent="0.55000000000000004"/>
    <row r="19103" x14ac:dyDescent="0.55000000000000004"/>
    <row r="19104" x14ac:dyDescent="0.55000000000000004"/>
    <row r="19105" x14ac:dyDescent="0.55000000000000004"/>
    <row r="19106" x14ac:dyDescent="0.55000000000000004"/>
    <row r="19107" x14ac:dyDescent="0.55000000000000004"/>
    <row r="19108" x14ac:dyDescent="0.55000000000000004"/>
    <row r="19109" x14ac:dyDescent="0.55000000000000004"/>
    <row r="19110" x14ac:dyDescent="0.55000000000000004"/>
    <row r="19111" x14ac:dyDescent="0.55000000000000004"/>
    <row r="19112" x14ac:dyDescent="0.55000000000000004"/>
    <row r="19113" x14ac:dyDescent="0.55000000000000004"/>
    <row r="19114" x14ac:dyDescent="0.55000000000000004"/>
    <row r="19115" x14ac:dyDescent="0.55000000000000004"/>
    <row r="19116" x14ac:dyDescent="0.55000000000000004"/>
    <row r="19117" x14ac:dyDescent="0.55000000000000004"/>
    <row r="19118" x14ac:dyDescent="0.55000000000000004"/>
    <row r="19119" x14ac:dyDescent="0.55000000000000004"/>
    <row r="19120" x14ac:dyDescent="0.55000000000000004"/>
    <row r="19121" x14ac:dyDescent="0.55000000000000004"/>
    <row r="19122" x14ac:dyDescent="0.55000000000000004"/>
    <row r="19123" x14ac:dyDescent="0.55000000000000004"/>
    <row r="19124" x14ac:dyDescent="0.55000000000000004"/>
    <row r="19125" x14ac:dyDescent="0.55000000000000004"/>
    <row r="19126" x14ac:dyDescent="0.55000000000000004"/>
    <row r="19127" x14ac:dyDescent="0.55000000000000004"/>
    <row r="19128" x14ac:dyDescent="0.55000000000000004"/>
    <row r="19129" x14ac:dyDescent="0.55000000000000004"/>
    <row r="19130" x14ac:dyDescent="0.55000000000000004"/>
    <row r="19131" x14ac:dyDescent="0.55000000000000004"/>
    <row r="19132" x14ac:dyDescent="0.55000000000000004"/>
    <row r="19133" x14ac:dyDescent="0.55000000000000004"/>
    <row r="19134" x14ac:dyDescent="0.55000000000000004"/>
    <row r="19135" x14ac:dyDescent="0.55000000000000004"/>
    <row r="19136" x14ac:dyDescent="0.55000000000000004"/>
    <row r="19137" x14ac:dyDescent="0.55000000000000004"/>
    <row r="19138" x14ac:dyDescent="0.55000000000000004"/>
    <row r="19139" x14ac:dyDescent="0.55000000000000004"/>
    <row r="19140" x14ac:dyDescent="0.55000000000000004"/>
    <row r="19141" x14ac:dyDescent="0.55000000000000004"/>
    <row r="19142" x14ac:dyDescent="0.55000000000000004"/>
    <row r="19143" x14ac:dyDescent="0.55000000000000004"/>
    <row r="19144" x14ac:dyDescent="0.55000000000000004"/>
    <row r="19145" x14ac:dyDescent="0.55000000000000004"/>
    <row r="19146" x14ac:dyDescent="0.55000000000000004"/>
    <row r="19147" x14ac:dyDescent="0.55000000000000004"/>
    <row r="19148" x14ac:dyDescent="0.55000000000000004"/>
    <row r="19149" x14ac:dyDescent="0.55000000000000004"/>
    <row r="19150" x14ac:dyDescent="0.55000000000000004"/>
    <row r="19151" x14ac:dyDescent="0.55000000000000004"/>
    <row r="19152" x14ac:dyDescent="0.55000000000000004"/>
    <row r="19153" x14ac:dyDescent="0.55000000000000004"/>
    <row r="19154" x14ac:dyDescent="0.55000000000000004"/>
    <row r="19155" x14ac:dyDescent="0.55000000000000004"/>
    <row r="19156" x14ac:dyDescent="0.55000000000000004"/>
    <row r="19157" x14ac:dyDescent="0.55000000000000004"/>
    <row r="19158" x14ac:dyDescent="0.55000000000000004"/>
    <row r="19159" x14ac:dyDescent="0.55000000000000004"/>
    <row r="19160" x14ac:dyDescent="0.55000000000000004"/>
    <row r="19161" x14ac:dyDescent="0.55000000000000004"/>
    <row r="19162" x14ac:dyDescent="0.55000000000000004"/>
    <row r="19163" x14ac:dyDescent="0.55000000000000004"/>
    <row r="19164" x14ac:dyDescent="0.55000000000000004"/>
    <row r="19165" x14ac:dyDescent="0.55000000000000004"/>
    <row r="19166" x14ac:dyDescent="0.55000000000000004"/>
    <row r="19167" x14ac:dyDescent="0.55000000000000004"/>
    <row r="19168" x14ac:dyDescent="0.55000000000000004"/>
    <row r="19169" x14ac:dyDescent="0.55000000000000004"/>
    <row r="19170" x14ac:dyDescent="0.55000000000000004"/>
    <row r="19171" x14ac:dyDescent="0.55000000000000004"/>
    <row r="19172" x14ac:dyDescent="0.55000000000000004"/>
    <row r="19173" x14ac:dyDescent="0.55000000000000004"/>
    <row r="19174" x14ac:dyDescent="0.55000000000000004"/>
    <row r="19175" x14ac:dyDescent="0.55000000000000004"/>
    <row r="19176" x14ac:dyDescent="0.55000000000000004"/>
    <row r="19177" x14ac:dyDescent="0.55000000000000004"/>
    <row r="19178" x14ac:dyDescent="0.55000000000000004"/>
    <row r="19179" x14ac:dyDescent="0.55000000000000004"/>
    <row r="19180" x14ac:dyDescent="0.55000000000000004"/>
    <row r="19181" x14ac:dyDescent="0.55000000000000004"/>
    <row r="19182" x14ac:dyDescent="0.55000000000000004"/>
    <row r="19183" x14ac:dyDescent="0.55000000000000004"/>
    <row r="19184" x14ac:dyDescent="0.55000000000000004"/>
    <row r="19185" x14ac:dyDescent="0.55000000000000004"/>
    <row r="19186" x14ac:dyDescent="0.55000000000000004"/>
    <row r="19187" x14ac:dyDescent="0.55000000000000004"/>
    <row r="19188" x14ac:dyDescent="0.55000000000000004"/>
    <row r="19189" x14ac:dyDescent="0.55000000000000004"/>
    <row r="19190" x14ac:dyDescent="0.55000000000000004"/>
    <row r="19191" x14ac:dyDescent="0.55000000000000004"/>
    <row r="19192" x14ac:dyDescent="0.55000000000000004"/>
    <row r="19193" x14ac:dyDescent="0.55000000000000004"/>
    <row r="19194" x14ac:dyDescent="0.55000000000000004"/>
    <row r="19195" x14ac:dyDescent="0.55000000000000004"/>
    <row r="19196" x14ac:dyDescent="0.55000000000000004"/>
    <row r="19197" x14ac:dyDescent="0.55000000000000004"/>
    <row r="19198" x14ac:dyDescent="0.55000000000000004"/>
    <row r="19199" x14ac:dyDescent="0.55000000000000004"/>
    <row r="19200" x14ac:dyDescent="0.55000000000000004"/>
    <row r="19201" x14ac:dyDescent="0.55000000000000004"/>
    <row r="19202" x14ac:dyDescent="0.55000000000000004"/>
    <row r="19203" x14ac:dyDescent="0.55000000000000004"/>
    <row r="19204" x14ac:dyDescent="0.55000000000000004"/>
    <row r="19205" x14ac:dyDescent="0.55000000000000004"/>
    <row r="19206" x14ac:dyDescent="0.55000000000000004"/>
    <row r="19207" x14ac:dyDescent="0.55000000000000004"/>
    <row r="19208" x14ac:dyDescent="0.55000000000000004"/>
    <row r="19209" x14ac:dyDescent="0.55000000000000004"/>
    <row r="19210" x14ac:dyDescent="0.55000000000000004"/>
    <row r="19211" x14ac:dyDescent="0.55000000000000004"/>
    <row r="19212" x14ac:dyDescent="0.55000000000000004"/>
    <row r="19213" x14ac:dyDescent="0.55000000000000004"/>
    <row r="19214" x14ac:dyDescent="0.55000000000000004"/>
    <row r="19215" x14ac:dyDescent="0.55000000000000004"/>
    <row r="19216" x14ac:dyDescent="0.55000000000000004"/>
    <row r="19217" x14ac:dyDescent="0.55000000000000004"/>
    <row r="19218" x14ac:dyDescent="0.55000000000000004"/>
    <row r="19219" x14ac:dyDescent="0.55000000000000004"/>
    <row r="19220" x14ac:dyDescent="0.55000000000000004"/>
    <row r="19221" x14ac:dyDescent="0.55000000000000004"/>
    <row r="19222" x14ac:dyDescent="0.55000000000000004"/>
    <row r="19223" x14ac:dyDescent="0.55000000000000004"/>
    <row r="19224" x14ac:dyDescent="0.55000000000000004"/>
    <row r="19225" x14ac:dyDescent="0.55000000000000004"/>
    <row r="19226" x14ac:dyDescent="0.55000000000000004"/>
    <row r="19227" x14ac:dyDescent="0.55000000000000004"/>
    <row r="19228" x14ac:dyDescent="0.55000000000000004"/>
    <row r="19229" x14ac:dyDescent="0.55000000000000004"/>
    <row r="19230" x14ac:dyDescent="0.55000000000000004"/>
    <row r="19231" x14ac:dyDescent="0.55000000000000004"/>
    <row r="19232" x14ac:dyDescent="0.55000000000000004"/>
    <row r="19233" x14ac:dyDescent="0.55000000000000004"/>
    <row r="19234" x14ac:dyDescent="0.55000000000000004"/>
    <row r="19235" x14ac:dyDescent="0.55000000000000004"/>
    <row r="19236" x14ac:dyDescent="0.55000000000000004"/>
    <row r="19237" x14ac:dyDescent="0.55000000000000004"/>
    <row r="19238" x14ac:dyDescent="0.55000000000000004"/>
    <row r="19239" x14ac:dyDescent="0.55000000000000004"/>
    <row r="19240" x14ac:dyDescent="0.55000000000000004"/>
    <row r="19241" x14ac:dyDescent="0.55000000000000004"/>
    <row r="19242" x14ac:dyDescent="0.55000000000000004"/>
    <row r="19243" x14ac:dyDescent="0.55000000000000004"/>
    <row r="19244" x14ac:dyDescent="0.55000000000000004"/>
    <row r="19245" x14ac:dyDescent="0.55000000000000004"/>
    <row r="19246" x14ac:dyDescent="0.55000000000000004"/>
    <row r="19247" x14ac:dyDescent="0.55000000000000004"/>
    <row r="19248" x14ac:dyDescent="0.55000000000000004"/>
    <row r="19249" x14ac:dyDescent="0.55000000000000004"/>
    <row r="19250" x14ac:dyDescent="0.55000000000000004"/>
    <row r="19251" x14ac:dyDescent="0.55000000000000004"/>
    <row r="19252" x14ac:dyDescent="0.55000000000000004"/>
    <row r="19253" x14ac:dyDescent="0.55000000000000004"/>
    <row r="19254" x14ac:dyDescent="0.55000000000000004"/>
    <row r="19255" x14ac:dyDescent="0.55000000000000004"/>
    <row r="19256" x14ac:dyDescent="0.55000000000000004"/>
    <row r="19257" x14ac:dyDescent="0.55000000000000004"/>
    <row r="19258" x14ac:dyDescent="0.55000000000000004"/>
    <row r="19259" x14ac:dyDescent="0.55000000000000004"/>
    <row r="19260" x14ac:dyDescent="0.55000000000000004"/>
    <row r="19261" x14ac:dyDescent="0.55000000000000004"/>
    <row r="19262" x14ac:dyDescent="0.55000000000000004"/>
    <row r="19263" x14ac:dyDescent="0.55000000000000004"/>
    <row r="19264" x14ac:dyDescent="0.55000000000000004"/>
    <row r="19265" x14ac:dyDescent="0.55000000000000004"/>
    <row r="19266" x14ac:dyDescent="0.55000000000000004"/>
    <row r="19267" x14ac:dyDescent="0.55000000000000004"/>
    <row r="19268" x14ac:dyDescent="0.55000000000000004"/>
    <row r="19269" x14ac:dyDescent="0.55000000000000004"/>
    <row r="19270" x14ac:dyDescent="0.55000000000000004"/>
    <row r="19271" x14ac:dyDescent="0.55000000000000004"/>
    <row r="19272" x14ac:dyDescent="0.55000000000000004"/>
    <row r="19273" x14ac:dyDescent="0.55000000000000004"/>
    <row r="19274" x14ac:dyDescent="0.55000000000000004"/>
    <row r="19275" x14ac:dyDescent="0.55000000000000004"/>
    <row r="19276" x14ac:dyDescent="0.55000000000000004"/>
    <row r="19277" x14ac:dyDescent="0.55000000000000004"/>
    <row r="19278" x14ac:dyDescent="0.55000000000000004"/>
    <row r="19279" x14ac:dyDescent="0.55000000000000004"/>
    <row r="19280" x14ac:dyDescent="0.55000000000000004"/>
    <row r="19281" x14ac:dyDescent="0.55000000000000004"/>
    <row r="19282" x14ac:dyDescent="0.55000000000000004"/>
    <row r="19283" x14ac:dyDescent="0.55000000000000004"/>
    <row r="19284" x14ac:dyDescent="0.55000000000000004"/>
    <row r="19285" x14ac:dyDescent="0.55000000000000004"/>
    <row r="19286" x14ac:dyDescent="0.55000000000000004"/>
    <row r="19287" x14ac:dyDescent="0.55000000000000004"/>
    <row r="19288" x14ac:dyDescent="0.55000000000000004"/>
    <row r="19289" x14ac:dyDescent="0.55000000000000004"/>
    <row r="19290" x14ac:dyDescent="0.55000000000000004"/>
    <row r="19291" x14ac:dyDescent="0.55000000000000004"/>
    <row r="19292" x14ac:dyDescent="0.55000000000000004"/>
    <row r="19293" x14ac:dyDescent="0.55000000000000004"/>
    <row r="19294" x14ac:dyDescent="0.55000000000000004"/>
    <row r="19295" x14ac:dyDescent="0.55000000000000004"/>
    <row r="19296" x14ac:dyDescent="0.55000000000000004"/>
    <row r="19297" x14ac:dyDescent="0.55000000000000004"/>
    <row r="19298" x14ac:dyDescent="0.55000000000000004"/>
    <row r="19299" x14ac:dyDescent="0.55000000000000004"/>
    <row r="19300" x14ac:dyDescent="0.55000000000000004"/>
    <row r="19301" x14ac:dyDescent="0.55000000000000004"/>
    <row r="19302" x14ac:dyDescent="0.55000000000000004"/>
    <row r="19303" x14ac:dyDescent="0.55000000000000004"/>
    <row r="19304" x14ac:dyDescent="0.55000000000000004"/>
    <row r="19305" x14ac:dyDescent="0.55000000000000004"/>
    <row r="19306" x14ac:dyDescent="0.55000000000000004"/>
    <row r="19307" x14ac:dyDescent="0.55000000000000004"/>
    <row r="19308" x14ac:dyDescent="0.55000000000000004"/>
    <row r="19309" x14ac:dyDescent="0.55000000000000004"/>
    <row r="19310" x14ac:dyDescent="0.55000000000000004"/>
    <row r="19311" x14ac:dyDescent="0.55000000000000004"/>
    <row r="19312" x14ac:dyDescent="0.55000000000000004"/>
    <row r="19313" x14ac:dyDescent="0.55000000000000004"/>
    <row r="19314" x14ac:dyDescent="0.55000000000000004"/>
    <row r="19315" x14ac:dyDescent="0.55000000000000004"/>
    <row r="19316" x14ac:dyDescent="0.55000000000000004"/>
    <row r="19317" x14ac:dyDescent="0.55000000000000004"/>
    <row r="19318" x14ac:dyDescent="0.55000000000000004"/>
    <row r="19319" x14ac:dyDescent="0.55000000000000004"/>
    <row r="19320" x14ac:dyDescent="0.55000000000000004"/>
    <row r="19321" x14ac:dyDescent="0.55000000000000004"/>
    <row r="19322" x14ac:dyDescent="0.55000000000000004"/>
    <row r="19323" x14ac:dyDescent="0.55000000000000004"/>
    <row r="19324" x14ac:dyDescent="0.55000000000000004"/>
    <row r="19325" x14ac:dyDescent="0.55000000000000004"/>
    <row r="19326" x14ac:dyDescent="0.55000000000000004"/>
    <row r="19327" x14ac:dyDescent="0.55000000000000004"/>
    <row r="19328" x14ac:dyDescent="0.55000000000000004"/>
    <row r="19329" x14ac:dyDescent="0.55000000000000004"/>
    <row r="19330" x14ac:dyDescent="0.55000000000000004"/>
    <row r="19331" x14ac:dyDescent="0.55000000000000004"/>
    <row r="19332" x14ac:dyDescent="0.55000000000000004"/>
    <row r="19333" x14ac:dyDescent="0.55000000000000004"/>
    <row r="19334" x14ac:dyDescent="0.55000000000000004"/>
    <row r="19335" x14ac:dyDescent="0.55000000000000004"/>
    <row r="19336" x14ac:dyDescent="0.55000000000000004"/>
    <row r="19337" x14ac:dyDescent="0.55000000000000004"/>
    <row r="19338" x14ac:dyDescent="0.55000000000000004"/>
    <row r="19339" x14ac:dyDescent="0.55000000000000004"/>
    <row r="19340" x14ac:dyDescent="0.55000000000000004"/>
    <row r="19341" x14ac:dyDescent="0.55000000000000004"/>
    <row r="19342" x14ac:dyDescent="0.55000000000000004"/>
    <row r="19343" x14ac:dyDescent="0.55000000000000004"/>
    <row r="19344" x14ac:dyDescent="0.55000000000000004"/>
    <row r="19345" x14ac:dyDescent="0.55000000000000004"/>
    <row r="19346" x14ac:dyDescent="0.55000000000000004"/>
    <row r="19347" x14ac:dyDescent="0.55000000000000004"/>
    <row r="19348" x14ac:dyDescent="0.55000000000000004"/>
    <row r="19349" x14ac:dyDescent="0.55000000000000004"/>
    <row r="19350" x14ac:dyDescent="0.55000000000000004"/>
    <row r="19351" x14ac:dyDescent="0.55000000000000004"/>
    <row r="19352" x14ac:dyDescent="0.55000000000000004"/>
    <row r="19353" x14ac:dyDescent="0.55000000000000004"/>
    <row r="19354" x14ac:dyDescent="0.55000000000000004"/>
    <row r="19355" x14ac:dyDescent="0.55000000000000004"/>
    <row r="19356" x14ac:dyDescent="0.55000000000000004"/>
    <row r="19357" x14ac:dyDescent="0.55000000000000004"/>
    <row r="19358" x14ac:dyDescent="0.55000000000000004"/>
    <row r="19359" x14ac:dyDescent="0.55000000000000004"/>
    <row r="19360" x14ac:dyDescent="0.55000000000000004"/>
    <row r="19361" x14ac:dyDescent="0.55000000000000004"/>
    <row r="19362" x14ac:dyDescent="0.55000000000000004"/>
    <row r="19363" x14ac:dyDescent="0.55000000000000004"/>
    <row r="19364" x14ac:dyDescent="0.55000000000000004"/>
    <row r="19365" x14ac:dyDescent="0.55000000000000004"/>
    <row r="19366" x14ac:dyDescent="0.55000000000000004"/>
    <row r="19367" x14ac:dyDescent="0.55000000000000004"/>
    <row r="19368" x14ac:dyDescent="0.55000000000000004"/>
    <row r="19369" x14ac:dyDescent="0.55000000000000004"/>
    <row r="19370" x14ac:dyDescent="0.55000000000000004"/>
    <row r="19371" x14ac:dyDescent="0.55000000000000004"/>
    <row r="19372" x14ac:dyDescent="0.55000000000000004"/>
    <row r="19373" x14ac:dyDescent="0.55000000000000004"/>
    <row r="19374" x14ac:dyDescent="0.55000000000000004"/>
    <row r="19375" x14ac:dyDescent="0.55000000000000004"/>
    <row r="19376" x14ac:dyDescent="0.55000000000000004"/>
    <row r="19377" x14ac:dyDescent="0.55000000000000004"/>
    <row r="19378" x14ac:dyDescent="0.55000000000000004"/>
    <row r="19379" x14ac:dyDescent="0.55000000000000004"/>
    <row r="19380" x14ac:dyDescent="0.55000000000000004"/>
    <row r="19381" x14ac:dyDescent="0.55000000000000004"/>
    <row r="19382" x14ac:dyDescent="0.55000000000000004"/>
    <row r="19383" x14ac:dyDescent="0.55000000000000004"/>
    <row r="19384" x14ac:dyDescent="0.55000000000000004"/>
    <row r="19385" x14ac:dyDescent="0.55000000000000004"/>
    <row r="19386" x14ac:dyDescent="0.55000000000000004"/>
    <row r="19387" x14ac:dyDescent="0.55000000000000004"/>
    <row r="19388" x14ac:dyDescent="0.55000000000000004"/>
    <row r="19389" x14ac:dyDescent="0.55000000000000004"/>
    <row r="19390" x14ac:dyDescent="0.55000000000000004"/>
    <row r="19391" x14ac:dyDescent="0.55000000000000004"/>
    <row r="19392" x14ac:dyDescent="0.55000000000000004"/>
    <row r="19393" x14ac:dyDescent="0.55000000000000004"/>
    <row r="19394" x14ac:dyDescent="0.55000000000000004"/>
    <row r="19395" x14ac:dyDescent="0.55000000000000004"/>
    <row r="19396" x14ac:dyDescent="0.55000000000000004"/>
    <row r="19397" x14ac:dyDescent="0.55000000000000004"/>
    <row r="19398" x14ac:dyDescent="0.55000000000000004"/>
    <row r="19399" x14ac:dyDescent="0.55000000000000004"/>
    <row r="19400" x14ac:dyDescent="0.55000000000000004"/>
    <row r="19401" x14ac:dyDescent="0.55000000000000004"/>
    <row r="19402" x14ac:dyDescent="0.55000000000000004"/>
    <row r="19403" x14ac:dyDescent="0.55000000000000004"/>
    <row r="19404" x14ac:dyDescent="0.55000000000000004"/>
    <row r="19405" x14ac:dyDescent="0.55000000000000004"/>
    <row r="19406" x14ac:dyDescent="0.55000000000000004"/>
    <row r="19407" x14ac:dyDescent="0.55000000000000004"/>
    <row r="19408" x14ac:dyDescent="0.55000000000000004"/>
    <row r="19409" x14ac:dyDescent="0.55000000000000004"/>
    <row r="19410" x14ac:dyDescent="0.55000000000000004"/>
    <row r="19411" x14ac:dyDescent="0.55000000000000004"/>
    <row r="19412" x14ac:dyDescent="0.55000000000000004"/>
    <row r="19413" x14ac:dyDescent="0.55000000000000004"/>
    <row r="19414" x14ac:dyDescent="0.55000000000000004"/>
    <row r="19415" x14ac:dyDescent="0.55000000000000004"/>
    <row r="19416" x14ac:dyDescent="0.55000000000000004"/>
    <row r="19417" x14ac:dyDescent="0.55000000000000004"/>
    <row r="19418" x14ac:dyDescent="0.55000000000000004"/>
    <row r="19419" x14ac:dyDescent="0.55000000000000004"/>
    <row r="19420" x14ac:dyDescent="0.55000000000000004"/>
    <row r="19421" x14ac:dyDescent="0.55000000000000004"/>
    <row r="19422" x14ac:dyDescent="0.55000000000000004"/>
    <row r="19423" x14ac:dyDescent="0.55000000000000004"/>
    <row r="19424" x14ac:dyDescent="0.55000000000000004"/>
    <row r="19425" x14ac:dyDescent="0.55000000000000004"/>
    <row r="19426" x14ac:dyDescent="0.55000000000000004"/>
    <row r="19427" x14ac:dyDescent="0.55000000000000004"/>
    <row r="19428" x14ac:dyDescent="0.55000000000000004"/>
    <row r="19429" x14ac:dyDescent="0.55000000000000004"/>
    <row r="19430" x14ac:dyDescent="0.55000000000000004"/>
    <row r="19431" x14ac:dyDescent="0.55000000000000004"/>
    <row r="19432" x14ac:dyDescent="0.55000000000000004"/>
    <row r="19433" x14ac:dyDescent="0.55000000000000004"/>
    <row r="19434" x14ac:dyDescent="0.55000000000000004"/>
    <row r="19435" x14ac:dyDescent="0.55000000000000004"/>
    <row r="19436" x14ac:dyDescent="0.55000000000000004"/>
    <row r="19437" x14ac:dyDescent="0.55000000000000004"/>
    <row r="19438" x14ac:dyDescent="0.55000000000000004"/>
    <row r="19439" x14ac:dyDescent="0.55000000000000004"/>
    <row r="19440" x14ac:dyDescent="0.55000000000000004"/>
    <row r="19441" x14ac:dyDescent="0.55000000000000004"/>
    <row r="19442" x14ac:dyDescent="0.55000000000000004"/>
    <row r="19443" x14ac:dyDescent="0.55000000000000004"/>
    <row r="19444" x14ac:dyDescent="0.55000000000000004"/>
    <row r="19445" x14ac:dyDescent="0.55000000000000004"/>
    <row r="19446" x14ac:dyDescent="0.55000000000000004"/>
    <row r="19447" x14ac:dyDescent="0.55000000000000004"/>
    <row r="19448" x14ac:dyDescent="0.55000000000000004"/>
    <row r="19449" x14ac:dyDescent="0.55000000000000004"/>
    <row r="19450" x14ac:dyDescent="0.55000000000000004"/>
    <row r="19451" x14ac:dyDescent="0.55000000000000004"/>
    <row r="19452" x14ac:dyDescent="0.55000000000000004"/>
    <row r="19453" x14ac:dyDescent="0.55000000000000004"/>
    <row r="19454" x14ac:dyDescent="0.55000000000000004"/>
    <row r="19455" x14ac:dyDescent="0.55000000000000004"/>
    <row r="19456" x14ac:dyDescent="0.55000000000000004"/>
    <row r="19457" x14ac:dyDescent="0.55000000000000004"/>
    <row r="19458" x14ac:dyDescent="0.55000000000000004"/>
    <row r="19459" x14ac:dyDescent="0.55000000000000004"/>
    <row r="19460" x14ac:dyDescent="0.55000000000000004"/>
    <row r="19461" x14ac:dyDescent="0.55000000000000004"/>
    <row r="19462" x14ac:dyDescent="0.55000000000000004"/>
    <row r="19463" x14ac:dyDescent="0.55000000000000004"/>
    <row r="19464" x14ac:dyDescent="0.55000000000000004"/>
    <row r="19465" x14ac:dyDescent="0.55000000000000004"/>
    <row r="19466" x14ac:dyDescent="0.55000000000000004"/>
    <row r="19467" x14ac:dyDescent="0.55000000000000004"/>
    <row r="19468" x14ac:dyDescent="0.55000000000000004"/>
    <row r="19469" x14ac:dyDescent="0.55000000000000004"/>
    <row r="19470" x14ac:dyDescent="0.55000000000000004"/>
    <row r="19471" x14ac:dyDescent="0.55000000000000004"/>
    <row r="19472" x14ac:dyDescent="0.55000000000000004"/>
    <row r="19473" x14ac:dyDescent="0.55000000000000004"/>
    <row r="19474" x14ac:dyDescent="0.55000000000000004"/>
    <row r="19475" x14ac:dyDescent="0.55000000000000004"/>
    <row r="19476" x14ac:dyDescent="0.55000000000000004"/>
    <row r="19477" x14ac:dyDescent="0.55000000000000004"/>
    <row r="19478" x14ac:dyDescent="0.55000000000000004"/>
    <row r="19479" x14ac:dyDescent="0.55000000000000004"/>
    <row r="19480" x14ac:dyDescent="0.55000000000000004"/>
    <row r="19481" x14ac:dyDescent="0.55000000000000004"/>
    <row r="19482" x14ac:dyDescent="0.55000000000000004"/>
    <row r="19483" x14ac:dyDescent="0.55000000000000004"/>
    <row r="19484" x14ac:dyDescent="0.55000000000000004"/>
    <row r="19485" x14ac:dyDescent="0.55000000000000004"/>
    <row r="19486" x14ac:dyDescent="0.55000000000000004"/>
    <row r="19487" x14ac:dyDescent="0.55000000000000004"/>
    <row r="19488" x14ac:dyDescent="0.55000000000000004"/>
    <row r="19489" x14ac:dyDescent="0.55000000000000004"/>
    <row r="19490" x14ac:dyDescent="0.55000000000000004"/>
    <row r="19491" x14ac:dyDescent="0.55000000000000004"/>
    <row r="19492" x14ac:dyDescent="0.55000000000000004"/>
    <row r="19493" x14ac:dyDescent="0.55000000000000004"/>
    <row r="19494" x14ac:dyDescent="0.55000000000000004"/>
    <row r="19495" x14ac:dyDescent="0.55000000000000004"/>
    <row r="19496" x14ac:dyDescent="0.55000000000000004"/>
    <row r="19497" x14ac:dyDescent="0.55000000000000004"/>
    <row r="19498" x14ac:dyDescent="0.55000000000000004"/>
    <row r="19499" x14ac:dyDescent="0.55000000000000004"/>
    <row r="19500" x14ac:dyDescent="0.55000000000000004"/>
    <row r="19501" x14ac:dyDescent="0.55000000000000004"/>
    <row r="19502" x14ac:dyDescent="0.55000000000000004"/>
    <row r="19503" x14ac:dyDescent="0.55000000000000004"/>
    <row r="19504" x14ac:dyDescent="0.55000000000000004"/>
    <row r="19505" x14ac:dyDescent="0.55000000000000004"/>
    <row r="19506" x14ac:dyDescent="0.55000000000000004"/>
    <row r="19507" x14ac:dyDescent="0.55000000000000004"/>
    <row r="19508" x14ac:dyDescent="0.55000000000000004"/>
    <row r="19509" x14ac:dyDescent="0.55000000000000004"/>
    <row r="19510" x14ac:dyDescent="0.55000000000000004"/>
    <row r="19511" x14ac:dyDescent="0.55000000000000004"/>
    <row r="19512" x14ac:dyDescent="0.55000000000000004"/>
    <row r="19513" x14ac:dyDescent="0.55000000000000004"/>
    <row r="19514" x14ac:dyDescent="0.55000000000000004"/>
    <row r="19515" x14ac:dyDescent="0.55000000000000004"/>
    <row r="19516" x14ac:dyDescent="0.55000000000000004"/>
    <row r="19517" x14ac:dyDescent="0.55000000000000004"/>
    <row r="19518" x14ac:dyDescent="0.55000000000000004"/>
    <row r="19519" x14ac:dyDescent="0.55000000000000004"/>
    <row r="19520" x14ac:dyDescent="0.55000000000000004"/>
    <row r="19521" x14ac:dyDescent="0.55000000000000004"/>
    <row r="19522" x14ac:dyDescent="0.55000000000000004"/>
    <row r="19523" x14ac:dyDescent="0.55000000000000004"/>
    <row r="19524" x14ac:dyDescent="0.55000000000000004"/>
    <row r="19525" x14ac:dyDescent="0.55000000000000004"/>
    <row r="19526" x14ac:dyDescent="0.55000000000000004"/>
    <row r="19527" x14ac:dyDescent="0.55000000000000004"/>
    <row r="19528" x14ac:dyDescent="0.55000000000000004"/>
    <row r="19529" x14ac:dyDescent="0.55000000000000004"/>
    <row r="19530" x14ac:dyDescent="0.55000000000000004"/>
    <row r="19531" x14ac:dyDescent="0.55000000000000004"/>
    <row r="19532" x14ac:dyDescent="0.55000000000000004"/>
    <row r="19533" x14ac:dyDescent="0.55000000000000004"/>
    <row r="19534" x14ac:dyDescent="0.55000000000000004"/>
    <row r="19535" x14ac:dyDescent="0.55000000000000004"/>
    <row r="19536" x14ac:dyDescent="0.55000000000000004"/>
    <row r="19537" x14ac:dyDescent="0.55000000000000004"/>
    <row r="19538" x14ac:dyDescent="0.55000000000000004"/>
    <row r="19539" x14ac:dyDescent="0.55000000000000004"/>
    <row r="19540" x14ac:dyDescent="0.55000000000000004"/>
    <row r="19541" x14ac:dyDescent="0.55000000000000004"/>
    <row r="19542" x14ac:dyDescent="0.55000000000000004"/>
    <row r="19543" x14ac:dyDescent="0.55000000000000004"/>
    <row r="19544" x14ac:dyDescent="0.55000000000000004"/>
    <row r="19545" x14ac:dyDescent="0.55000000000000004"/>
    <row r="19546" x14ac:dyDescent="0.55000000000000004"/>
    <row r="19547" x14ac:dyDescent="0.55000000000000004"/>
    <row r="19548" x14ac:dyDescent="0.55000000000000004"/>
    <row r="19549" x14ac:dyDescent="0.55000000000000004"/>
    <row r="19550" x14ac:dyDescent="0.55000000000000004"/>
    <row r="19551" x14ac:dyDescent="0.55000000000000004"/>
    <row r="19552" x14ac:dyDescent="0.55000000000000004"/>
    <row r="19553" x14ac:dyDescent="0.55000000000000004"/>
    <row r="19554" x14ac:dyDescent="0.55000000000000004"/>
    <row r="19555" x14ac:dyDescent="0.55000000000000004"/>
    <row r="19556" x14ac:dyDescent="0.55000000000000004"/>
    <row r="19557" x14ac:dyDescent="0.55000000000000004"/>
    <row r="19558" x14ac:dyDescent="0.55000000000000004"/>
    <row r="19559" x14ac:dyDescent="0.55000000000000004"/>
    <row r="19560" x14ac:dyDescent="0.55000000000000004"/>
    <row r="19561" x14ac:dyDescent="0.55000000000000004"/>
    <row r="19562" x14ac:dyDescent="0.55000000000000004"/>
    <row r="19563" x14ac:dyDescent="0.55000000000000004"/>
    <row r="19564" x14ac:dyDescent="0.55000000000000004"/>
    <row r="19565" x14ac:dyDescent="0.55000000000000004"/>
    <row r="19566" x14ac:dyDescent="0.55000000000000004"/>
    <row r="19567" x14ac:dyDescent="0.55000000000000004"/>
    <row r="19568" x14ac:dyDescent="0.55000000000000004"/>
    <row r="19569" x14ac:dyDescent="0.55000000000000004"/>
    <row r="19570" x14ac:dyDescent="0.55000000000000004"/>
    <row r="19571" x14ac:dyDescent="0.55000000000000004"/>
    <row r="19572" x14ac:dyDescent="0.55000000000000004"/>
    <row r="19573" x14ac:dyDescent="0.55000000000000004"/>
    <row r="19574" x14ac:dyDescent="0.55000000000000004"/>
    <row r="19575" x14ac:dyDescent="0.55000000000000004"/>
    <row r="19576" x14ac:dyDescent="0.55000000000000004"/>
    <row r="19577" x14ac:dyDescent="0.55000000000000004"/>
    <row r="19578" x14ac:dyDescent="0.55000000000000004"/>
    <row r="19579" x14ac:dyDescent="0.55000000000000004"/>
    <row r="19580" x14ac:dyDescent="0.55000000000000004"/>
    <row r="19581" x14ac:dyDescent="0.55000000000000004"/>
    <row r="19582" x14ac:dyDescent="0.55000000000000004"/>
    <row r="19583" x14ac:dyDescent="0.55000000000000004"/>
    <row r="19584" x14ac:dyDescent="0.55000000000000004"/>
    <row r="19585" x14ac:dyDescent="0.55000000000000004"/>
    <row r="19586" x14ac:dyDescent="0.55000000000000004"/>
    <row r="19587" x14ac:dyDescent="0.55000000000000004"/>
    <row r="19588" x14ac:dyDescent="0.55000000000000004"/>
    <row r="19589" x14ac:dyDescent="0.55000000000000004"/>
    <row r="19590" x14ac:dyDescent="0.55000000000000004"/>
    <row r="19591" x14ac:dyDescent="0.55000000000000004"/>
    <row r="19592" x14ac:dyDescent="0.55000000000000004"/>
    <row r="19593" x14ac:dyDescent="0.55000000000000004"/>
    <row r="19594" x14ac:dyDescent="0.55000000000000004"/>
    <row r="19595" x14ac:dyDescent="0.55000000000000004"/>
    <row r="19596" x14ac:dyDescent="0.55000000000000004"/>
    <row r="19597" x14ac:dyDescent="0.55000000000000004"/>
    <row r="19598" x14ac:dyDescent="0.55000000000000004"/>
    <row r="19599" x14ac:dyDescent="0.55000000000000004"/>
    <row r="19600" x14ac:dyDescent="0.55000000000000004"/>
    <row r="19601" x14ac:dyDescent="0.55000000000000004"/>
    <row r="19602" x14ac:dyDescent="0.55000000000000004"/>
    <row r="19603" x14ac:dyDescent="0.55000000000000004"/>
    <row r="19604" x14ac:dyDescent="0.55000000000000004"/>
    <row r="19605" x14ac:dyDescent="0.55000000000000004"/>
    <row r="19606" x14ac:dyDescent="0.55000000000000004"/>
    <row r="19607" x14ac:dyDescent="0.55000000000000004"/>
    <row r="19608" x14ac:dyDescent="0.55000000000000004"/>
    <row r="19609" x14ac:dyDescent="0.55000000000000004"/>
    <row r="19610" x14ac:dyDescent="0.55000000000000004"/>
    <row r="19611" x14ac:dyDescent="0.55000000000000004"/>
    <row r="19612" x14ac:dyDescent="0.55000000000000004"/>
    <row r="19613" x14ac:dyDescent="0.55000000000000004"/>
    <row r="19614" x14ac:dyDescent="0.55000000000000004"/>
    <row r="19615" x14ac:dyDescent="0.55000000000000004"/>
    <row r="19616" x14ac:dyDescent="0.55000000000000004"/>
    <row r="19617" x14ac:dyDescent="0.55000000000000004"/>
    <row r="19618" x14ac:dyDescent="0.55000000000000004"/>
    <row r="19619" x14ac:dyDescent="0.55000000000000004"/>
    <row r="19620" x14ac:dyDescent="0.55000000000000004"/>
    <row r="19621" x14ac:dyDescent="0.55000000000000004"/>
    <row r="19622" x14ac:dyDescent="0.55000000000000004"/>
    <row r="19623" x14ac:dyDescent="0.55000000000000004"/>
    <row r="19624" x14ac:dyDescent="0.55000000000000004"/>
    <row r="19625" x14ac:dyDescent="0.55000000000000004"/>
    <row r="19626" x14ac:dyDescent="0.55000000000000004"/>
    <row r="19627" x14ac:dyDescent="0.55000000000000004"/>
    <row r="19628" x14ac:dyDescent="0.55000000000000004"/>
    <row r="19629" x14ac:dyDescent="0.55000000000000004"/>
    <row r="19630" x14ac:dyDescent="0.55000000000000004"/>
    <row r="19631" x14ac:dyDescent="0.55000000000000004"/>
    <row r="19632" x14ac:dyDescent="0.55000000000000004"/>
    <row r="19633" x14ac:dyDescent="0.55000000000000004"/>
    <row r="19634" x14ac:dyDescent="0.55000000000000004"/>
    <row r="19635" x14ac:dyDescent="0.55000000000000004"/>
    <row r="19636" x14ac:dyDescent="0.55000000000000004"/>
    <row r="19637" x14ac:dyDescent="0.55000000000000004"/>
    <row r="19638" x14ac:dyDescent="0.55000000000000004"/>
    <row r="19639" x14ac:dyDescent="0.55000000000000004"/>
    <row r="19640" x14ac:dyDescent="0.55000000000000004"/>
    <row r="19641" x14ac:dyDescent="0.55000000000000004"/>
    <row r="19642" x14ac:dyDescent="0.55000000000000004"/>
    <row r="19643" x14ac:dyDescent="0.55000000000000004"/>
    <row r="19644" x14ac:dyDescent="0.55000000000000004"/>
    <row r="19645" x14ac:dyDescent="0.55000000000000004"/>
    <row r="19646" x14ac:dyDescent="0.55000000000000004"/>
    <row r="19647" x14ac:dyDescent="0.55000000000000004"/>
    <row r="19648" x14ac:dyDescent="0.55000000000000004"/>
    <row r="19649" x14ac:dyDescent="0.55000000000000004"/>
    <row r="19650" x14ac:dyDescent="0.55000000000000004"/>
    <row r="19651" x14ac:dyDescent="0.55000000000000004"/>
    <row r="19652" x14ac:dyDescent="0.55000000000000004"/>
    <row r="19653" x14ac:dyDescent="0.55000000000000004"/>
    <row r="19654" x14ac:dyDescent="0.55000000000000004"/>
    <row r="19655" x14ac:dyDescent="0.55000000000000004"/>
    <row r="19656" x14ac:dyDescent="0.55000000000000004"/>
    <row r="19657" x14ac:dyDescent="0.55000000000000004"/>
    <row r="19658" x14ac:dyDescent="0.55000000000000004"/>
    <row r="19659" x14ac:dyDescent="0.55000000000000004"/>
    <row r="19660" x14ac:dyDescent="0.55000000000000004"/>
    <row r="19661" x14ac:dyDescent="0.55000000000000004"/>
    <row r="19662" x14ac:dyDescent="0.55000000000000004"/>
    <row r="19663" x14ac:dyDescent="0.55000000000000004"/>
    <row r="19664" x14ac:dyDescent="0.55000000000000004"/>
    <row r="19665" x14ac:dyDescent="0.55000000000000004"/>
    <row r="19666" x14ac:dyDescent="0.55000000000000004"/>
    <row r="19667" x14ac:dyDescent="0.55000000000000004"/>
    <row r="19668" x14ac:dyDescent="0.55000000000000004"/>
    <row r="19669" x14ac:dyDescent="0.55000000000000004"/>
    <row r="19670" x14ac:dyDescent="0.55000000000000004"/>
    <row r="19671" x14ac:dyDescent="0.55000000000000004"/>
    <row r="19672" x14ac:dyDescent="0.55000000000000004"/>
    <row r="19673" x14ac:dyDescent="0.55000000000000004"/>
    <row r="19674" x14ac:dyDescent="0.55000000000000004"/>
    <row r="19675" x14ac:dyDescent="0.55000000000000004"/>
    <row r="19676" x14ac:dyDescent="0.55000000000000004"/>
    <row r="19677" x14ac:dyDescent="0.55000000000000004"/>
    <row r="19678" x14ac:dyDescent="0.55000000000000004"/>
    <row r="19679" x14ac:dyDescent="0.55000000000000004"/>
    <row r="19680" x14ac:dyDescent="0.55000000000000004"/>
    <row r="19681" x14ac:dyDescent="0.55000000000000004"/>
    <row r="19682" x14ac:dyDescent="0.55000000000000004"/>
    <row r="19683" x14ac:dyDescent="0.55000000000000004"/>
    <row r="19684" x14ac:dyDescent="0.55000000000000004"/>
    <row r="19685" x14ac:dyDescent="0.55000000000000004"/>
    <row r="19686" x14ac:dyDescent="0.55000000000000004"/>
    <row r="19687" x14ac:dyDescent="0.55000000000000004"/>
    <row r="19688" x14ac:dyDescent="0.55000000000000004"/>
    <row r="19689" x14ac:dyDescent="0.55000000000000004"/>
    <row r="19690" x14ac:dyDescent="0.55000000000000004"/>
    <row r="19691" x14ac:dyDescent="0.55000000000000004"/>
    <row r="19692" x14ac:dyDescent="0.55000000000000004"/>
    <row r="19693" x14ac:dyDescent="0.55000000000000004"/>
    <row r="19694" x14ac:dyDescent="0.55000000000000004"/>
    <row r="19695" x14ac:dyDescent="0.55000000000000004"/>
    <row r="19696" x14ac:dyDescent="0.55000000000000004"/>
    <row r="19697" x14ac:dyDescent="0.55000000000000004"/>
    <row r="19698" x14ac:dyDescent="0.55000000000000004"/>
    <row r="19699" x14ac:dyDescent="0.55000000000000004"/>
    <row r="19700" x14ac:dyDescent="0.55000000000000004"/>
    <row r="19701" x14ac:dyDescent="0.55000000000000004"/>
    <row r="19702" x14ac:dyDescent="0.55000000000000004"/>
    <row r="19703" x14ac:dyDescent="0.55000000000000004"/>
    <row r="19704" x14ac:dyDescent="0.55000000000000004"/>
    <row r="19705" x14ac:dyDescent="0.55000000000000004"/>
    <row r="19706" x14ac:dyDescent="0.55000000000000004"/>
    <row r="19707" x14ac:dyDescent="0.55000000000000004"/>
    <row r="19708" x14ac:dyDescent="0.55000000000000004"/>
    <row r="19709" x14ac:dyDescent="0.55000000000000004"/>
    <row r="19710" x14ac:dyDescent="0.55000000000000004"/>
    <row r="19711" x14ac:dyDescent="0.55000000000000004"/>
    <row r="19712" x14ac:dyDescent="0.55000000000000004"/>
    <row r="19713" x14ac:dyDescent="0.55000000000000004"/>
    <row r="19714" x14ac:dyDescent="0.55000000000000004"/>
    <row r="19715" x14ac:dyDescent="0.55000000000000004"/>
    <row r="19716" x14ac:dyDescent="0.55000000000000004"/>
    <row r="19717" x14ac:dyDescent="0.55000000000000004"/>
    <row r="19718" x14ac:dyDescent="0.55000000000000004"/>
    <row r="19719" x14ac:dyDescent="0.55000000000000004"/>
    <row r="19720" x14ac:dyDescent="0.55000000000000004"/>
    <row r="19721" x14ac:dyDescent="0.55000000000000004"/>
    <row r="19722" x14ac:dyDescent="0.55000000000000004"/>
    <row r="19723" x14ac:dyDescent="0.55000000000000004"/>
    <row r="19724" x14ac:dyDescent="0.55000000000000004"/>
    <row r="19725" x14ac:dyDescent="0.55000000000000004"/>
    <row r="19726" x14ac:dyDescent="0.55000000000000004"/>
    <row r="19727" x14ac:dyDescent="0.55000000000000004"/>
    <row r="19728" x14ac:dyDescent="0.55000000000000004"/>
    <row r="19729" x14ac:dyDescent="0.55000000000000004"/>
    <row r="19730" x14ac:dyDescent="0.55000000000000004"/>
    <row r="19731" x14ac:dyDescent="0.55000000000000004"/>
    <row r="19732" x14ac:dyDescent="0.55000000000000004"/>
    <row r="19733" x14ac:dyDescent="0.55000000000000004"/>
    <row r="19734" x14ac:dyDescent="0.55000000000000004"/>
    <row r="19735" x14ac:dyDescent="0.55000000000000004"/>
    <row r="19736" x14ac:dyDescent="0.55000000000000004"/>
    <row r="19737" x14ac:dyDescent="0.55000000000000004"/>
    <row r="19738" x14ac:dyDescent="0.55000000000000004"/>
    <row r="19739" x14ac:dyDescent="0.55000000000000004"/>
    <row r="19740" x14ac:dyDescent="0.55000000000000004"/>
    <row r="19741" x14ac:dyDescent="0.55000000000000004"/>
    <row r="19742" x14ac:dyDescent="0.55000000000000004"/>
    <row r="19743" x14ac:dyDescent="0.55000000000000004"/>
    <row r="19744" x14ac:dyDescent="0.55000000000000004"/>
    <row r="19745" x14ac:dyDescent="0.55000000000000004"/>
    <row r="19746" x14ac:dyDescent="0.55000000000000004"/>
    <row r="19747" x14ac:dyDescent="0.55000000000000004"/>
    <row r="19748" x14ac:dyDescent="0.55000000000000004"/>
    <row r="19749" x14ac:dyDescent="0.55000000000000004"/>
    <row r="19750" x14ac:dyDescent="0.55000000000000004"/>
    <row r="19751" x14ac:dyDescent="0.55000000000000004"/>
    <row r="19752" x14ac:dyDescent="0.55000000000000004"/>
    <row r="19753" x14ac:dyDescent="0.55000000000000004"/>
    <row r="19754" x14ac:dyDescent="0.55000000000000004"/>
    <row r="19755" x14ac:dyDescent="0.55000000000000004"/>
    <row r="19756" x14ac:dyDescent="0.55000000000000004"/>
    <row r="19757" x14ac:dyDescent="0.55000000000000004"/>
    <row r="19758" x14ac:dyDescent="0.55000000000000004"/>
    <row r="19759" x14ac:dyDescent="0.55000000000000004"/>
    <row r="19760" x14ac:dyDescent="0.55000000000000004"/>
    <row r="19761" x14ac:dyDescent="0.55000000000000004"/>
    <row r="19762" x14ac:dyDescent="0.55000000000000004"/>
    <row r="19763" x14ac:dyDescent="0.55000000000000004"/>
    <row r="19764" x14ac:dyDescent="0.55000000000000004"/>
    <row r="19765" x14ac:dyDescent="0.55000000000000004"/>
    <row r="19766" x14ac:dyDescent="0.55000000000000004"/>
    <row r="19767" x14ac:dyDescent="0.55000000000000004"/>
    <row r="19768" x14ac:dyDescent="0.55000000000000004"/>
    <row r="19769" x14ac:dyDescent="0.55000000000000004"/>
    <row r="19770" x14ac:dyDescent="0.55000000000000004"/>
    <row r="19771" x14ac:dyDescent="0.55000000000000004"/>
    <row r="19772" x14ac:dyDescent="0.55000000000000004"/>
    <row r="19773" x14ac:dyDescent="0.55000000000000004"/>
    <row r="19774" x14ac:dyDescent="0.55000000000000004"/>
    <row r="19775" x14ac:dyDescent="0.55000000000000004"/>
    <row r="19776" x14ac:dyDescent="0.55000000000000004"/>
    <row r="19777" x14ac:dyDescent="0.55000000000000004"/>
    <row r="19778" x14ac:dyDescent="0.55000000000000004"/>
    <row r="19779" x14ac:dyDescent="0.55000000000000004"/>
    <row r="19780" x14ac:dyDescent="0.55000000000000004"/>
    <row r="19781" x14ac:dyDescent="0.55000000000000004"/>
    <row r="19782" x14ac:dyDescent="0.55000000000000004"/>
    <row r="19783" x14ac:dyDescent="0.55000000000000004"/>
    <row r="19784" x14ac:dyDescent="0.55000000000000004"/>
    <row r="19785" x14ac:dyDescent="0.55000000000000004"/>
    <row r="19786" x14ac:dyDescent="0.55000000000000004"/>
    <row r="19787" x14ac:dyDescent="0.55000000000000004"/>
    <row r="19788" x14ac:dyDescent="0.55000000000000004"/>
    <row r="19789" x14ac:dyDescent="0.55000000000000004"/>
    <row r="19790" x14ac:dyDescent="0.55000000000000004"/>
    <row r="19791" x14ac:dyDescent="0.55000000000000004"/>
    <row r="19792" x14ac:dyDescent="0.55000000000000004"/>
    <row r="19793" x14ac:dyDescent="0.55000000000000004"/>
    <row r="19794" x14ac:dyDescent="0.55000000000000004"/>
    <row r="19795" x14ac:dyDescent="0.55000000000000004"/>
    <row r="19796" x14ac:dyDescent="0.55000000000000004"/>
    <row r="19797" x14ac:dyDescent="0.55000000000000004"/>
    <row r="19798" x14ac:dyDescent="0.55000000000000004"/>
    <row r="19799" x14ac:dyDescent="0.55000000000000004"/>
    <row r="19800" x14ac:dyDescent="0.55000000000000004"/>
    <row r="19801" x14ac:dyDescent="0.55000000000000004"/>
    <row r="19802" x14ac:dyDescent="0.55000000000000004"/>
    <row r="19803" x14ac:dyDescent="0.55000000000000004"/>
    <row r="19804" x14ac:dyDescent="0.55000000000000004"/>
    <row r="19805" x14ac:dyDescent="0.55000000000000004"/>
    <row r="19806" x14ac:dyDescent="0.55000000000000004"/>
    <row r="19807" x14ac:dyDescent="0.55000000000000004"/>
    <row r="19808" x14ac:dyDescent="0.55000000000000004"/>
    <row r="19809" x14ac:dyDescent="0.55000000000000004"/>
    <row r="19810" x14ac:dyDescent="0.55000000000000004"/>
    <row r="19811" x14ac:dyDescent="0.55000000000000004"/>
    <row r="19812" x14ac:dyDescent="0.55000000000000004"/>
    <row r="19813" x14ac:dyDescent="0.55000000000000004"/>
    <row r="19814" x14ac:dyDescent="0.55000000000000004"/>
    <row r="19815" x14ac:dyDescent="0.55000000000000004"/>
    <row r="19816" x14ac:dyDescent="0.55000000000000004"/>
    <row r="19817" x14ac:dyDescent="0.55000000000000004"/>
    <row r="19818" x14ac:dyDescent="0.55000000000000004"/>
    <row r="19819" x14ac:dyDescent="0.55000000000000004"/>
    <row r="19820" x14ac:dyDescent="0.55000000000000004"/>
    <row r="19821" x14ac:dyDescent="0.55000000000000004"/>
    <row r="19822" x14ac:dyDescent="0.55000000000000004"/>
    <row r="19823" x14ac:dyDescent="0.55000000000000004"/>
    <row r="19824" x14ac:dyDescent="0.55000000000000004"/>
    <row r="19825" x14ac:dyDescent="0.55000000000000004"/>
    <row r="19826" x14ac:dyDescent="0.55000000000000004"/>
    <row r="19827" x14ac:dyDescent="0.55000000000000004"/>
    <row r="19828" x14ac:dyDescent="0.55000000000000004"/>
    <row r="19829" x14ac:dyDescent="0.55000000000000004"/>
    <row r="19830" x14ac:dyDescent="0.55000000000000004"/>
    <row r="19831" x14ac:dyDescent="0.55000000000000004"/>
    <row r="19832" x14ac:dyDescent="0.55000000000000004"/>
    <row r="19833" x14ac:dyDescent="0.55000000000000004"/>
    <row r="19834" x14ac:dyDescent="0.55000000000000004"/>
    <row r="19835" x14ac:dyDescent="0.55000000000000004"/>
    <row r="19836" x14ac:dyDescent="0.55000000000000004"/>
    <row r="19837" x14ac:dyDescent="0.55000000000000004"/>
    <row r="19838" x14ac:dyDescent="0.55000000000000004"/>
    <row r="19839" x14ac:dyDescent="0.55000000000000004"/>
    <row r="19840" x14ac:dyDescent="0.55000000000000004"/>
    <row r="19841" x14ac:dyDescent="0.55000000000000004"/>
    <row r="19842" x14ac:dyDescent="0.55000000000000004"/>
    <row r="19843" x14ac:dyDescent="0.55000000000000004"/>
    <row r="19844" x14ac:dyDescent="0.55000000000000004"/>
    <row r="19845" x14ac:dyDescent="0.55000000000000004"/>
    <row r="19846" x14ac:dyDescent="0.55000000000000004"/>
    <row r="19847" x14ac:dyDescent="0.55000000000000004"/>
    <row r="19848" x14ac:dyDescent="0.55000000000000004"/>
    <row r="19849" x14ac:dyDescent="0.55000000000000004"/>
    <row r="19850" x14ac:dyDescent="0.55000000000000004"/>
    <row r="19851" x14ac:dyDescent="0.55000000000000004"/>
    <row r="19852" x14ac:dyDescent="0.55000000000000004"/>
    <row r="19853" x14ac:dyDescent="0.55000000000000004"/>
    <row r="19854" x14ac:dyDescent="0.55000000000000004"/>
    <row r="19855" x14ac:dyDescent="0.55000000000000004"/>
    <row r="19856" x14ac:dyDescent="0.55000000000000004"/>
    <row r="19857" x14ac:dyDescent="0.55000000000000004"/>
    <row r="19858" x14ac:dyDescent="0.55000000000000004"/>
    <row r="19859" x14ac:dyDescent="0.55000000000000004"/>
    <row r="19860" x14ac:dyDescent="0.55000000000000004"/>
    <row r="19861" x14ac:dyDescent="0.55000000000000004"/>
    <row r="19862" x14ac:dyDescent="0.55000000000000004"/>
    <row r="19863" x14ac:dyDescent="0.55000000000000004"/>
    <row r="19864" x14ac:dyDescent="0.55000000000000004"/>
    <row r="19865" x14ac:dyDescent="0.55000000000000004"/>
    <row r="19866" x14ac:dyDescent="0.55000000000000004"/>
    <row r="19867" x14ac:dyDescent="0.55000000000000004"/>
    <row r="19868" x14ac:dyDescent="0.55000000000000004"/>
    <row r="19869" x14ac:dyDescent="0.55000000000000004"/>
    <row r="19870" x14ac:dyDescent="0.55000000000000004"/>
    <row r="19871" x14ac:dyDescent="0.55000000000000004"/>
    <row r="19872" x14ac:dyDescent="0.55000000000000004"/>
    <row r="19873" x14ac:dyDescent="0.55000000000000004"/>
    <row r="19874" x14ac:dyDescent="0.55000000000000004"/>
    <row r="19875" x14ac:dyDescent="0.55000000000000004"/>
    <row r="19876" x14ac:dyDescent="0.55000000000000004"/>
    <row r="19877" x14ac:dyDescent="0.55000000000000004"/>
    <row r="19878" x14ac:dyDescent="0.55000000000000004"/>
    <row r="19879" x14ac:dyDescent="0.55000000000000004"/>
    <row r="19880" x14ac:dyDescent="0.55000000000000004"/>
    <row r="19881" x14ac:dyDescent="0.55000000000000004"/>
    <row r="19882" x14ac:dyDescent="0.55000000000000004"/>
    <row r="19883" x14ac:dyDescent="0.55000000000000004"/>
    <row r="19884" x14ac:dyDescent="0.55000000000000004"/>
    <row r="19885" x14ac:dyDescent="0.55000000000000004"/>
    <row r="19886" x14ac:dyDescent="0.55000000000000004"/>
    <row r="19887" x14ac:dyDescent="0.55000000000000004"/>
    <row r="19888" x14ac:dyDescent="0.55000000000000004"/>
    <row r="19889" x14ac:dyDescent="0.55000000000000004"/>
    <row r="19890" x14ac:dyDescent="0.55000000000000004"/>
    <row r="19891" x14ac:dyDescent="0.55000000000000004"/>
    <row r="19892" x14ac:dyDescent="0.55000000000000004"/>
    <row r="19893" x14ac:dyDescent="0.55000000000000004"/>
    <row r="19894" x14ac:dyDescent="0.55000000000000004"/>
    <row r="19895" x14ac:dyDescent="0.55000000000000004"/>
    <row r="19896" x14ac:dyDescent="0.55000000000000004"/>
    <row r="19897" x14ac:dyDescent="0.55000000000000004"/>
    <row r="19898" x14ac:dyDescent="0.55000000000000004"/>
    <row r="19899" x14ac:dyDescent="0.55000000000000004"/>
    <row r="19900" x14ac:dyDescent="0.55000000000000004"/>
    <row r="19901" x14ac:dyDescent="0.55000000000000004"/>
    <row r="19902" x14ac:dyDescent="0.55000000000000004"/>
    <row r="19903" x14ac:dyDescent="0.55000000000000004"/>
    <row r="19904" x14ac:dyDescent="0.55000000000000004"/>
    <row r="19905" x14ac:dyDescent="0.55000000000000004"/>
    <row r="19906" x14ac:dyDescent="0.55000000000000004"/>
    <row r="19907" x14ac:dyDescent="0.55000000000000004"/>
    <row r="19908" x14ac:dyDescent="0.55000000000000004"/>
    <row r="19909" x14ac:dyDescent="0.55000000000000004"/>
    <row r="19910" x14ac:dyDescent="0.55000000000000004"/>
    <row r="19911" x14ac:dyDescent="0.55000000000000004"/>
    <row r="19912" x14ac:dyDescent="0.55000000000000004"/>
    <row r="19913" x14ac:dyDescent="0.55000000000000004"/>
    <row r="19914" x14ac:dyDescent="0.55000000000000004"/>
    <row r="19915" x14ac:dyDescent="0.55000000000000004"/>
    <row r="19916" x14ac:dyDescent="0.55000000000000004"/>
    <row r="19917" x14ac:dyDescent="0.55000000000000004"/>
    <row r="19918" x14ac:dyDescent="0.55000000000000004"/>
    <row r="19919" x14ac:dyDescent="0.55000000000000004"/>
    <row r="19920" x14ac:dyDescent="0.55000000000000004"/>
    <row r="19921" x14ac:dyDescent="0.55000000000000004"/>
    <row r="19922" x14ac:dyDescent="0.55000000000000004"/>
    <row r="19923" x14ac:dyDescent="0.55000000000000004"/>
    <row r="19924" x14ac:dyDescent="0.55000000000000004"/>
    <row r="19925" x14ac:dyDescent="0.55000000000000004"/>
    <row r="19926" x14ac:dyDescent="0.55000000000000004"/>
    <row r="19927" x14ac:dyDescent="0.55000000000000004"/>
    <row r="19928" x14ac:dyDescent="0.55000000000000004"/>
    <row r="19929" x14ac:dyDescent="0.55000000000000004"/>
    <row r="19930" x14ac:dyDescent="0.55000000000000004"/>
    <row r="19931" x14ac:dyDescent="0.55000000000000004"/>
    <row r="19932" x14ac:dyDescent="0.55000000000000004"/>
    <row r="19933" x14ac:dyDescent="0.55000000000000004"/>
    <row r="19934" x14ac:dyDescent="0.55000000000000004"/>
    <row r="19935" x14ac:dyDescent="0.55000000000000004"/>
    <row r="19936" x14ac:dyDescent="0.55000000000000004"/>
    <row r="19937" x14ac:dyDescent="0.55000000000000004"/>
    <row r="19938" x14ac:dyDescent="0.55000000000000004"/>
    <row r="19939" x14ac:dyDescent="0.55000000000000004"/>
    <row r="19940" x14ac:dyDescent="0.55000000000000004"/>
    <row r="19941" x14ac:dyDescent="0.55000000000000004"/>
    <row r="19942" x14ac:dyDescent="0.55000000000000004"/>
    <row r="19943" x14ac:dyDescent="0.55000000000000004"/>
    <row r="19944" x14ac:dyDescent="0.55000000000000004"/>
    <row r="19945" x14ac:dyDescent="0.55000000000000004"/>
    <row r="19946" x14ac:dyDescent="0.55000000000000004"/>
    <row r="19947" x14ac:dyDescent="0.55000000000000004"/>
    <row r="19948" x14ac:dyDescent="0.55000000000000004"/>
    <row r="19949" x14ac:dyDescent="0.55000000000000004"/>
    <row r="19950" x14ac:dyDescent="0.55000000000000004"/>
    <row r="19951" x14ac:dyDescent="0.55000000000000004"/>
    <row r="19952" x14ac:dyDescent="0.55000000000000004"/>
    <row r="19953" x14ac:dyDescent="0.55000000000000004"/>
    <row r="19954" x14ac:dyDescent="0.55000000000000004"/>
    <row r="19955" x14ac:dyDescent="0.55000000000000004"/>
    <row r="19956" x14ac:dyDescent="0.55000000000000004"/>
    <row r="19957" x14ac:dyDescent="0.55000000000000004"/>
    <row r="19958" x14ac:dyDescent="0.55000000000000004"/>
    <row r="19959" x14ac:dyDescent="0.55000000000000004"/>
    <row r="19960" x14ac:dyDescent="0.55000000000000004"/>
    <row r="19961" x14ac:dyDescent="0.55000000000000004"/>
    <row r="19962" x14ac:dyDescent="0.55000000000000004"/>
    <row r="19963" x14ac:dyDescent="0.55000000000000004"/>
    <row r="19964" x14ac:dyDescent="0.55000000000000004"/>
    <row r="19965" x14ac:dyDescent="0.55000000000000004"/>
    <row r="19966" x14ac:dyDescent="0.55000000000000004"/>
    <row r="19967" x14ac:dyDescent="0.55000000000000004"/>
    <row r="19968" x14ac:dyDescent="0.55000000000000004"/>
    <row r="19969" x14ac:dyDescent="0.55000000000000004"/>
    <row r="19970" x14ac:dyDescent="0.55000000000000004"/>
    <row r="19971" x14ac:dyDescent="0.55000000000000004"/>
    <row r="19972" x14ac:dyDescent="0.55000000000000004"/>
    <row r="19973" x14ac:dyDescent="0.55000000000000004"/>
    <row r="19974" x14ac:dyDescent="0.55000000000000004"/>
    <row r="19975" x14ac:dyDescent="0.55000000000000004"/>
    <row r="19976" x14ac:dyDescent="0.55000000000000004"/>
    <row r="19977" x14ac:dyDescent="0.55000000000000004"/>
    <row r="19978" x14ac:dyDescent="0.55000000000000004"/>
    <row r="19979" x14ac:dyDescent="0.55000000000000004"/>
    <row r="19980" x14ac:dyDescent="0.55000000000000004"/>
    <row r="19981" x14ac:dyDescent="0.55000000000000004"/>
    <row r="19982" x14ac:dyDescent="0.55000000000000004"/>
    <row r="19983" x14ac:dyDescent="0.55000000000000004"/>
    <row r="19984" x14ac:dyDescent="0.55000000000000004"/>
    <row r="19985" x14ac:dyDescent="0.55000000000000004"/>
    <row r="19986" x14ac:dyDescent="0.55000000000000004"/>
    <row r="19987" x14ac:dyDescent="0.55000000000000004"/>
    <row r="19988" x14ac:dyDescent="0.55000000000000004"/>
    <row r="19989" x14ac:dyDescent="0.55000000000000004"/>
    <row r="19990" x14ac:dyDescent="0.55000000000000004"/>
    <row r="19991" x14ac:dyDescent="0.55000000000000004"/>
    <row r="19992" x14ac:dyDescent="0.55000000000000004"/>
    <row r="19993" x14ac:dyDescent="0.55000000000000004"/>
    <row r="19994" x14ac:dyDescent="0.55000000000000004"/>
    <row r="19995" x14ac:dyDescent="0.55000000000000004"/>
    <row r="19996" x14ac:dyDescent="0.55000000000000004"/>
    <row r="19997" x14ac:dyDescent="0.55000000000000004"/>
    <row r="19998" x14ac:dyDescent="0.55000000000000004"/>
    <row r="19999" x14ac:dyDescent="0.55000000000000004"/>
    <row r="20000" x14ac:dyDescent="0.55000000000000004"/>
    <row r="20001" x14ac:dyDescent="0.55000000000000004"/>
    <row r="20002" x14ac:dyDescent="0.55000000000000004"/>
    <row r="20003" x14ac:dyDescent="0.55000000000000004"/>
    <row r="20004" x14ac:dyDescent="0.55000000000000004"/>
    <row r="20005" x14ac:dyDescent="0.55000000000000004"/>
    <row r="20006" x14ac:dyDescent="0.55000000000000004"/>
    <row r="20007" x14ac:dyDescent="0.55000000000000004"/>
    <row r="20008" x14ac:dyDescent="0.55000000000000004"/>
    <row r="20009" x14ac:dyDescent="0.55000000000000004"/>
    <row r="20010" x14ac:dyDescent="0.55000000000000004"/>
    <row r="20011" x14ac:dyDescent="0.55000000000000004"/>
    <row r="20012" x14ac:dyDescent="0.55000000000000004"/>
    <row r="20013" x14ac:dyDescent="0.55000000000000004"/>
    <row r="20014" x14ac:dyDescent="0.55000000000000004"/>
    <row r="20015" x14ac:dyDescent="0.55000000000000004"/>
    <row r="20016" x14ac:dyDescent="0.55000000000000004"/>
    <row r="20017" x14ac:dyDescent="0.55000000000000004"/>
    <row r="20018" x14ac:dyDescent="0.55000000000000004"/>
    <row r="20019" x14ac:dyDescent="0.55000000000000004"/>
    <row r="20020" x14ac:dyDescent="0.55000000000000004"/>
    <row r="20021" x14ac:dyDescent="0.55000000000000004"/>
    <row r="20022" x14ac:dyDescent="0.55000000000000004"/>
    <row r="20023" x14ac:dyDescent="0.55000000000000004"/>
    <row r="20024" x14ac:dyDescent="0.55000000000000004"/>
    <row r="20025" x14ac:dyDescent="0.55000000000000004"/>
    <row r="20026" x14ac:dyDescent="0.55000000000000004"/>
    <row r="20027" x14ac:dyDescent="0.55000000000000004"/>
    <row r="20028" x14ac:dyDescent="0.55000000000000004"/>
    <row r="20029" x14ac:dyDescent="0.55000000000000004"/>
    <row r="20030" x14ac:dyDescent="0.55000000000000004"/>
    <row r="20031" x14ac:dyDescent="0.55000000000000004"/>
    <row r="20032" x14ac:dyDescent="0.55000000000000004"/>
    <row r="20033" x14ac:dyDescent="0.55000000000000004"/>
    <row r="20034" x14ac:dyDescent="0.55000000000000004"/>
    <row r="20035" x14ac:dyDescent="0.55000000000000004"/>
    <row r="20036" x14ac:dyDescent="0.55000000000000004"/>
    <row r="20037" x14ac:dyDescent="0.55000000000000004"/>
    <row r="20038" x14ac:dyDescent="0.55000000000000004"/>
    <row r="20039" x14ac:dyDescent="0.55000000000000004"/>
    <row r="20040" x14ac:dyDescent="0.55000000000000004"/>
    <row r="20041" x14ac:dyDescent="0.55000000000000004"/>
    <row r="20042" x14ac:dyDescent="0.55000000000000004"/>
    <row r="20043" x14ac:dyDescent="0.55000000000000004"/>
    <row r="20044" x14ac:dyDescent="0.55000000000000004"/>
    <row r="20045" x14ac:dyDescent="0.55000000000000004"/>
    <row r="20046" x14ac:dyDescent="0.55000000000000004"/>
    <row r="20047" x14ac:dyDescent="0.55000000000000004"/>
    <row r="20048" x14ac:dyDescent="0.55000000000000004"/>
    <row r="20049" x14ac:dyDescent="0.55000000000000004"/>
    <row r="20050" x14ac:dyDescent="0.55000000000000004"/>
    <row r="20051" x14ac:dyDescent="0.55000000000000004"/>
    <row r="20052" x14ac:dyDescent="0.55000000000000004"/>
    <row r="20053" x14ac:dyDescent="0.55000000000000004"/>
    <row r="20054" x14ac:dyDescent="0.55000000000000004"/>
    <row r="20055" x14ac:dyDescent="0.55000000000000004"/>
    <row r="20056" x14ac:dyDescent="0.55000000000000004"/>
    <row r="20057" x14ac:dyDescent="0.55000000000000004"/>
    <row r="20058" x14ac:dyDescent="0.55000000000000004"/>
    <row r="20059" x14ac:dyDescent="0.55000000000000004"/>
    <row r="20060" x14ac:dyDescent="0.55000000000000004"/>
    <row r="20061" x14ac:dyDescent="0.55000000000000004"/>
    <row r="20062" x14ac:dyDescent="0.55000000000000004"/>
    <row r="20063" x14ac:dyDescent="0.55000000000000004"/>
    <row r="20064" x14ac:dyDescent="0.55000000000000004"/>
    <row r="20065" x14ac:dyDescent="0.55000000000000004"/>
    <row r="20066" x14ac:dyDescent="0.55000000000000004"/>
    <row r="20067" x14ac:dyDescent="0.55000000000000004"/>
    <row r="20068" x14ac:dyDescent="0.55000000000000004"/>
    <row r="20069" x14ac:dyDescent="0.55000000000000004"/>
    <row r="20070" x14ac:dyDescent="0.55000000000000004"/>
    <row r="20071" x14ac:dyDescent="0.55000000000000004"/>
    <row r="20072" x14ac:dyDescent="0.55000000000000004"/>
    <row r="20073" x14ac:dyDescent="0.55000000000000004"/>
    <row r="20074" x14ac:dyDescent="0.55000000000000004"/>
    <row r="20075" x14ac:dyDescent="0.55000000000000004"/>
    <row r="20076" x14ac:dyDescent="0.55000000000000004"/>
    <row r="20077" x14ac:dyDescent="0.55000000000000004"/>
    <row r="20078" x14ac:dyDescent="0.55000000000000004"/>
    <row r="20079" x14ac:dyDescent="0.55000000000000004"/>
    <row r="20080" x14ac:dyDescent="0.55000000000000004"/>
    <row r="20081" x14ac:dyDescent="0.55000000000000004"/>
    <row r="20082" x14ac:dyDescent="0.55000000000000004"/>
    <row r="20083" x14ac:dyDescent="0.55000000000000004"/>
    <row r="20084" x14ac:dyDescent="0.55000000000000004"/>
    <row r="20085" x14ac:dyDescent="0.55000000000000004"/>
    <row r="20086" x14ac:dyDescent="0.55000000000000004"/>
    <row r="20087" x14ac:dyDescent="0.55000000000000004"/>
    <row r="20088" x14ac:dyDescent="0.55000000000000004"/>
    <row r="20089" x14ac:dyDescent="0.55000000000000004"/>
    <row r="20090" x14ac:dyDescent="0.55000000000000004"/>
    <row r="20091" x14ac:dyDescent="0.55000000000000004"/>
    <row r="20092" x14ac:dyDescent="0.55000000000000004"/>
    <row r="20093" x14ac:dyDescent="0.55000000000000004"/>
    <row r="20094" x14ac:dyDescent="0.55000000000000004"/>
    <row r="20095" x14ac:dyDescent="0.55000000000000004"/>
    <row r="20096" x14ac:dyDescent="0.55000000000000004"/>
    <row r="20097" x14ac:dyDescent="0.55000000000000004"/>
    <row r="20098" x14ac:dyDescent="0.55000000000000004"/>
    <row r="20099" x14ac:dyDescent="0.55000000000000004"/>
    <row r="20100" x14ac:dyDescent="0.55000000000000004"/>
    <row r="20101" x14ac:dyDescent="0.55000000000000004"/>
    <row r="20102" x14ac:dyDescent="0.55000000000000004"/>
    <row r="20103" x14ac:dyDescent="0.55000000000000004"/>
    <row r="20104" x14ac:dyDescent="0.55000000000000004"/>
    <row r="20105" x14ac:dyDescent="0.55000000000000004"/>
    <row r="20106" x14ac:dyDescent="0.55000000000000004"/>
    <row r="20107" x14ac:dyDescent="0.55000000000000004"/>
    <row r="20108" x14ac:dyDescent="0.55000000000000004"/>
    <row r="20109" x14ac:dyDescent="0.55000000000000004"/>
    <row r="20110" x14ac:dyDescent="0.55000000000000004"/>
    <row r="20111" x14ac:dyDescent="0.55000000000000004"/>
    <row r="20112" x14ac:dyDescent="0.55000000000000004"/>
    <row r="20113" x14ac:dyDescent="0.55000000000000004"/>
    <row r="20114" x14ac:dyDescent="0.55000000000000004"/>
    <row r="20115" x14ac:dyDescent="0.55000000000000004"/>
    <row r="20116" x14ac:dyDescent="0.55000000000000004"/>
    <row r="20117" x14ac:dyDescent="0.55000000000000004"/>
    <row r="20118" x14ac:dyDescent="0.55000000000000004"/>
    <row r="20119" x14ac:dyDescent="0.55000000000000004"/>
    <row r="20120" x14ac:dyDescent="0.55000000000000004"/>
    <row r="20121" x14ac:dyDescent="0.55000000000000004"/>
    <row r="20122" x14ac:dyDescent="0.55000000000000004"/>
    <row r="20123" x14ac:dyDescent="0.55000000000000004"/>
    <row r="20124" x14ac:dyDescent="0.55000000000000004"/>
    <row r="20125" x14ac:dyDescent="0.55000000000000004"/>
    <row r="20126" x14ac:dyDescent="0.55000000000000004"/>
    <row r="20127" x14ac:dyDescent="0.55000000000000004"/>
    <row r="20128" x14ac:dyDescent="0.55000000000000004"/>
    <row r="20129" x14ac:dyDescent="0.55000000000000004"/>
    <row r="20130" x14ac:dyDescent="0.55000000000000004"/>
    <row r="20131" x14ac:dyDescent="0.55000000000000004"/>
    <row r="20132" x14ac:dyDescent="0.55000000000000004"/>
    <row r="20133" x14ac:dyDescent="0.55000000000000004"/>
    <row r="20134" x14ac:dyDescent="0.55000000000000004"/>
    <row r="20135" x14ac:dyDescent="0.55000000000000004"/>
    <row r="20136" x14ac:dyDescent="0.55000000000000004"/>
    <row r="20137" x14ac:dyDescent="0.55000000000000004"/>
    <row r="20138" x14ac:dyDescent="0.55000000000000004"/>
    <row r="20139" x14ac:dyDescent="0.55000000000000004"/>
    <row r="20140" x14ac:dyDescent="0.55000000000000004"/>
    <row r="20141" x14ac:dyDescent="0.55000000000000004"/>
    <row r="20142" x14ac:dyDescent="0.55000000000000004"/>
    <row r="20143" x14ac:dyDescent="0.55000000000000004"/>
    <row r="20144" x14ac:dyDescent="0.55000000000000004"/>
    <row r="20145" x14ac:dyDescent="0.55000000000000004"/>
    <row r="20146" x14ac:dyDescent="0.55000000000000004"/>
    <row r="20147" x14ac:dyDescent="0.55000000000000004"/>
    <row r="20148" x14ac:dyDescent="0.55000000000000004"/>
    <row r="20149" x14ac:dyDescent="0.55000000000000004"/>
    <row r="20150" x14ac:dyDescent="0.55000000000000004"/>
    <row r="20151" x14ac:dyDescent="0.55000000000000004"/>
    <row r="20152" x14ac:dyDescent="0.55000000000000004"/>
    <row r="20153" x14ac:dyDescent="0.55000000000000004"/>
    <row r="20154" x14ac:dyDescent="0.55000000000000004"/>
    <row r="20155" x14ac:dyDescent="0.55000000000000004"/>
    <row r="20156" x14ac:dyDescent="0.55000000000000004"/>
    <row r="20157" x14ac:dyDescent="0.55000000000000004"/>
    <row r="20158" x14ac:dyDescent="0.55000000000000004"/>
    <row r="20159" x14ac:dyDescent="0.55000000000000004"/>
    <row r="20160" x14ac:dyDescent="0.55000000000000004"/>
    <row r="20161" x14ac:dyDescent="0.55000000000000004"/>
    <row r="20162" x14ac:dyDescent="0.55000000000000004"/>
    <row r="20163" x14ac:dyDescent="0.55000000000000004"/>
    <row r="20164" x14ac:dyDescent="0.55000000000000004"/>
    <row r="20165" x14ac:dyDescent="0.55000000000000004"/>
    <row r="20166" x14ac:dyDescent="0.55000000000000004"/>
    <row r="20167" x14ac:dyDescent="0.55000000000000004"/>
    <row r="20168" x14ac:dyDescent="0.55000000000000004"/>
    <row r="20169" x14ac:dyDescent="0.55000000000000004"/>
    <row r="20170" x14ac:dyDescent="0.55000000000000004"/>
    <row r="20171" x14ac:dyDescent="0.55000000000000004"/>
    <row r="20172" x14ac:dyDescent="0.55000000000000004"/>
    <row r="20173" x14ac:dyDescent="0.55000000000000004"/>
    <row r="20174" x14ac:dyDescent="0.55000000000000004"/>
    <row r="20175" x14ac:dyDescent="0.55000000000000004"/>
    <row r="20176" x14ac:dyDescent="0.55000000000000004"/>
    <row r="20177" x14ac:dyDescent="0.55000000000000004"/>
    <row r="20178" x14ac:dyDescent="0.55000000000000004"/>
    <row r="20179" x14ac:dyDescent="0.55000000000000004"/>
    <row r="20180" x14ac:dyDescent="0.55000000000000004"/>
    <row r="20181" x14ac:dyDescent="0.55000000000000004"/>
    <row r="20182" x14ac:dyDescent="0.55000000000000004"/>
    <row r="20183" x14ac:dyDescent="0.55000000000000004"/>
    <row r="20184" x14ac:dyDescent="0.55000000000000004"/>
    <row r="20185" x14ac:dyDescent="0.55000000000000004"/>
    <row r="20186" x14ac:dyDescent="0.55000000000000004"/>
    <row r="20187" x14ac:dyDescent="0.55000000000000004"/>
    <row r="20188" x14ac:dyDescent="0.55000000000000004"/>
    <row r="20189" x14ac:dyDescent="0.55000000000000004"/>
    <row r="20190" x14ac:dyDescent="0.55000000000000004"/>
    <row r="20191" x14ac:dyDescent="0.55000000000000004"/>
    <row r="20192" x14ac:dyDescent="0.55000000000000004"/>
    <row r="20193" x14ac:dyDescent="0.55000000000000004"/>
    <row r="20194" x14ac:dyDescent="0.55000000000000004"/>
    <row r="20195" x14ac:dyDescent="0.55000000000000004"/>
    <row r="20196" x14ac:dyDescent="0.55000000000000004"/>
    <row r="20197" x14ac:dyDescent="0.55000000000000004"/>
    <row r="20198" x14ac:dyDescent="0.55000000000000004"/>
    <row r="20199" x14ac:dyDescent="0.55000000000000004"/>
    <row r="20200" x14ac:dyDescent="0.55000000000000004"/>
    <row r="20201" x14ac:dyDescent="0.55000000000000004"/>
    <row r="20202" x14ac:dyDescent="0.55000000000000004"/>
    <row r="20203" x14ac:dyDescent="0.55000000000000004"/>
    <row r="20204" x14ac:dyDescent="0.55000000000000004"/>
    <row r="20205" x14ac:dyDescent="0.55000000000000004"/>
    <row r="20206" x14ac:dyDescent="0.55000000000000004"/>
    <row r="20207" x14ac:dyDescent="0.55000000000000004"/>
    <row r="20208" x14ac:dyDescent="0.55000000000000004"/>
    <row r="20209" x14ac:dyDescent="0.55000000000000004"/>
    <row r="20210" x14ac:dyDescent="0.55000000000000004"/>
    <row r="20211" x14ac:dyDescent="0.55000000000000004"/>
    <row r="20212" x14ac:dyDescent="0.55000000000000004"/>
    <row r="20213" x14ac:dyDescent="0.55000000000000004"/>
    <row r="20214" x14ac:dyDescent="0.55000000000000004"/>
    <row r="20215" x14ac:dyDescent="0.55000000000000004"/>
    <row r="20216" x14ac:dyDescent="0.55000000000000004"/>
    <row r="20217" x14ac:dyDescent="0.55000000000000004"/>
    <row r="20218" x14ac:dyDescent="0.55000000000000004"/>
    <row r="20219" x14ac:dyDescent="0.55000000000000004"/>
    <row r="20220" x14ac:dyDescent="0.55000000000000004"/>
    <row r="20221" x14ac:dyDescent="0.55000000000000004"/>
    <row r="20222" x14ac:dyDescent="0.55000000000000004"/>
    <row r="20223" x14ac:dyDescent="0.55000000000000004"/>
    <row r="20224" x14ac:dyDescent="0.55000000000000004"/>
    <row r="20225" x14ac:dyDescent="0.55000000000000004"/>
    <row r="20226" x14ac:dyDescent="0.55000000000000004"/>
    <row r="20227" x14ac:dyDescent="0.55000000000000004"/>
    <row r="20228" x14ac:dyDescent="0.55000000000000004"/>
    <row r="20229" x14ac:dyDescent="0.55000000000000004"/>
    <row r="20230" x14ac:dyDescent="0.55000000000000004"/>
    <row r="20231" x14ac:dyDescent="0.55000000000000004"/>
    <row r="20232" x14ac:dyDescent="0.55000000000000004"/>
    <row r="20233" x14ac:dyDescent="0.55000000000000004"/>
    <row r="20234" x14ac:dyDescent="0.55000000000000004"/>
    <row r="20235" x14ac:dyDescent="0.55000000000000004"/>
    <row r="20236" x14ac:dyDescent="0.55000000000000004"/>
    <row r="20237" x14ac:dyDescent="0.55000000000000004"/>
    <row r="20238" x14ac:dyDescent="0.55000000000000004"/>
    <row r="20239" x14ac:dyDescent="0.55000000000000004"/>
    <row r="20240" x14ac:dyDescent="0.55000000000000004"/>
    <row r="20241" x14ac:dyDescent="0.55000000000000004"/>
    <row r="20242" x14ac:dyDescent="0.55000000000000004"/>
    <row r="20243" x14ac:dyDescent="0.55000000000000004"/>
    <row r="20244" x14ac:dyDescent="0.55000000000000004"/>
    <row r="20245" x14ac:dyDescent="0.55000000000000004"/>
    <row r="20246" x14ac:dyDescent="0.55000000000000004"/>
    <row r="20247" x14ac:dyDescent="0.55000000000000004"/>
    <row r="20248" x14ac:dyDescent="0.55000000000000004"/>
    <row r="20249" x14ac:dyDescent="0.55000000000000004"/>
    <row r="20250" x14ac:dyDescent="0.55000000000000004"/>
    <row r="20251" x14ac:dyDescent="0.55000000000000004"/>
    <row r="20252" x14ac:dyDescent="0.55000000000000004"/>
    <row r="20253" x14ac:dyDescent="0.55000000000000004"/>
    <row r="20254" x14ac:dyDescent="0.55000000000000004"/>
    <row r="20255" x14ac:dyDescent="0.55000000000000004"/>
    <row r="20256" x14ac:dyDescent="0.55000000000000004"/>
    <row r="20257" x14ac:dyDescent="0.55000000000000004"/>
    <row r="20258" x14ac:dyDescent="0.55000000000000004"/>
    <row r="20259" x14ac:dyDescent="0.55000000000000004"/>
    <row r="20260" x14ac:dyDescent="0.55000000000000004"/>
    <row r="20261" x14ac:dyDescent="0.55000000000000004"/>
    <row r="20262" x14ac:dyDescent="0.55000000000000004"/>
    <row r="20263" x14ac:dyDescent="0.55000000000000004"/>
    <row r="20264" x14ac:dyDescent="0.55000000000000004"/>
    <row r="20265" x14ac:dyDescent="0.55000000000000004"/>
    <row r="20266" x14ac:dyDescent="0.55000000000000004"/>
    <row r="20267" x14ac:dyDescent="0.55000000000000004"/>
    <row r="20268" x14ac:dyDescent="0.55000000000000004"/>
    <row r="20269" x14ac:dyDescent="0.55000000000000004"/>
    <row r="20270" x14ac:dyDescent="0.55000000000000004"/>
    <row r="20271" x14ac:dyDescent="0.55000000000000004"/>
    <row r="20272" x14ac:dyDescent="0.55000000000000004"/>
    <row r="20273" x14ac:dyDescent="0.55000000000000004"/>
    <row r="20274" x14ac:dyDescent="0.55000000000000004"/>
    <row r="20275" x14ac:dyDescent="0.55000000000000004"/>
    <row r="20276" x14ac:dyDescent="0.55000000000000004"/>
    <row r="20277" x14ac:dyDescent="0.55000000000000004"/>
    <row r="20278" x14ac:dyDescent="0.55000000000000004"/>
    <row r="20279" x14ac:dyDescent="0.55000000000000004"/>
    <row r="20280" x14ac:dyDescent="0.55000000000000004"/>
    <row r="20281" x14ac:dyDescent="0.55000000000000004"/>
    <row r="20282" x14ac:dyDescent="0.55000000000000004"/>
    <row r="20283" x14ac:dyDescent="0.55000000000000004"/>
    <row r="20284" x14ac:dyDescent="0.55000000000000004"/>
    <row r="20285" x14ac:dyDescent="0.55000000000000004"/>
    <row r="20286" x14ac:dyDescent="0.55000000000000004"/>
    <row r="20287" x14ac:dyDescent="0.55000000000000004"/>
    <row r="20288" x14ac:dyDescent="0.55000000000000004"/>
    <row r="20289" x14ac:dyDescent="0.55000000000000004"/>
    <row r="20290" x14ac:dyDescent="0.55000000000000004"/>
    <row r="20291" x14ac:dyDescent="0.55000000000000004"/>
    <row r="20292" x14ac:dyDescent="0.55000000000000004"/>
    <row r="20293" x14ac:dyDescent="0.55000000000000004"/>
    <row r="20294" x14ac:dyDescent="0.55000000000000004"/>
    <row r="20295" x14ac:dyDescent="0.55000000000000004"/>
    <row r="20296" x14ac:dyDescent="0.55000000000000004"/>
    <row r="20297" x14ac:dyDescent="0.55000000000000004"/>
    <row r="20298" x14ac:dyDescent="0.55000000000000004"/>
    <row r="20299" x14ac:dyDescent="0.55000000000000004"/>
    <row r="20300" x14ac:dyDescent="0.55000000000000004"/>
    <row r="20301" x14ac:dyDescent="0.55000000000000004"/>
    <row r="20302" x14ac:dyDescent="0.55000000000000004"/>
    <row r="20303" x14ac:dyDescent="0.55000000000000004"/>
    <row r="20304" x14ac:dyDescent="0.55000000000000004"/>
    <row r="20305" x14ac:dyDescent="0.55000000000000004"/>
    <row r="20306" x14ac:dyDescent="0.55000000000000004"/>
    <row r="20307" x14ac:dyDescent="0.55000000000000004"/>
    <row r="20308" x14ac:dyDescent="0.55000000000000004"/>
    <row r="20309" x14ac:dyDescent="0.55000000000000004"/>
    <row r="20310" x14ac:dyDescent="0.55000000000000004"/>
    <row r="20311" x14ac:dyDescent="0.55000000000000004"/>
    <row r="20312" x14ac:dyDescent="0.55000000000000004"/>
    <row r="20313" x14ac:dyDescent="0.55000000000000004"/>
    <row r="20314" x14ac:dyDescent="0.55000000000000004"/>
    <row r="20315" x14ac:dyDescent="0.55000000000000004"/>
    <row r="20316" x14ac:dyDescent="0.55000000000000004"/>
    <row r="20317" x14ac:dyDescent="0.55000000000000004"/>
    <row r="20318" x14ac:dyDescent="0.55000000000000004"/>
    <row r="20319" x14ac:dyDescent="0.55000000000000004"/>
    <row r="20320" x14ac:dyDescent="0.55000000000000004"/>
    <row r="20321" x14ac:dyDescent="0.55000000000000004"/>
    <row r="20322" x14ac:dyDescent="0.55000000000000004"/>
    <row r="20323" x14ac:dyDescent="0.55000000000000004"/>
    <row r="20324" x14ac:dyDescent="0.55000000000000004"/>
    <row r="20325" x14ac:dyDescent="0.55000000000000004"/>
    <row r="20326" x14ac:dyDescent="0.55000000000000004"/>
    <row r="20327" x14ac:dyDescent="0.55000000000000004"/>
    <row r="20328" x14ac:dyDescent="0.55000000000000004"/>
    <row r="20329" x14ac:dyDescent="0.55000000000000004"/>
    <row r="20330" x14ac:dyDescent="0.55000000000000004"/>
    <row r="20331" x14ac:dyDescent="0.55000000000000004"/>
    <row r="20332" x14ac:dyDescent="0.55000000000000004"/>
    <row r="20333" x14ac:dyDescent="0.55000000000000004"/>
    <row r="20334" x14ac:dyDescent="0.55000000000000004"/>
    <row r="20335" x14ac:dyDescent="0.55000000000000004"/>
    <row r="20336" x14ac:dyDescent="0.55000000000000004"/>
    <row r="20337" x14ac:dyDescent="0.55000000000000004"/>
    <row r="20338" x14ac:dyDescent="0.55000000000000004"/>
    <row r="20339" x14ac:dyDescent="0.55000000000000004"/>
    <row r="20340" x14ac:dyDescent="0.55000000000000004"/>
    <row r="20341" x14ac:dyDescent="0.55000000000000004"/>
    <row r="20342" x14ac:dyDescent="0.55000000000000004"/>
    <row r="20343" x14ac:dyDescent="0.55000000000000004"/>
    <row r="20344" x14ac:dyDescent="0.55000000000000004"/>
    <row r="20345" x14ac:dyDescent="0.55000000000000004"/>
    <row r="20346" x14ac:dyDescent="0.55000000000000004"/>
    <row r="20347" x14ac:dyDescent="0.55000000000000004"/>
    <row r="20348" x14ac:dyDescent="0.55000000000000004"/>
    <row r="20349" x14ac:dyDescent="0.55000000000000004"/>
    <row r="20350" x14ac:dyDescent="0.55000000000000004"/>
    <row r="20351" x14ac:dyDescent="0.55000000000000004"/>
    <row r="20352" x14ac:dyDescent="0.55000000000000004"/>
    <row r="20353" x14ac:dyDescent="0.55000000000000004"/>
    <row r="20354" x14ac:dyDescent="0.55000000000000004"/>
    <row r="20355" x14ac:dyDescent="0.55000000000000004"/>
    <row r="20356" x14ac:dyDescent="0.55000000000000004"/>
    <row r="20357" x14ac:dyDescent="0.55000000000000004"/>
    <row r="20358" x14ac:dyDescent="0.55000000000000004"/>
    <row r="20359" x14ac:dyDescent="0.55000000000000004"/>
    <row r="20360" x14ac:dyDescent="0.55000000000000004"/>
    <row r="20361" x14ac:dyDescent="0.55000000000000004"/>
    <row r="20362" x14ac:dyDescent="0.55000000000000004"/>
    <row r="20363" x14ac:dyDescent="0.55000000000000004"/>
    <row r="20364" x14ac:dyDescent="0.55000000000000004"/>
    <row r="20365" x14ac:dyDescent="0.55000000000000004"/>
    <row r="20366" x14ac:dyDescent="0.55000000000000004"/>
    <row r="20367" x14ac:dyDescent="0.55000000000000004"/>
    <row r="20368" x14ac:dyDescent="0.55000000000000004"/>
    <row r="20369" x14ac:dyDescent="0.55000000000000004"/>
    <row r="20370" x14ac:dyDescent="0.55000000000000004"/>
    <row r="20371" x14ac:dyDescent="0.55000000000000004"/>
    <row r="20372" x14ac:dyDescent="0.55000000000000004"/>
    <row r="20373" x14ac:dyDescent="0.55000000000000004"/>
    <row r="20374" x14ac:dyDescent="0.55000000000000004"/>
    <row r="20375" x14ac:dyDescent="0.55000000000000004"/>
    <row r="20376" x14ac:dyDescent="0.55000000000000004"/>
    <row r="20377" x14ac:dyDescent="0.55000000000000004"/>
    <row r="20378" x14ac:dyDescent="0.55000000000000004"/>
    <row r="20379" x14ac:dyDescent="0.55000000000000004"/>
    <row r="20380" x14ac:dyDescent="0.55000000000000004"/>
    <row r="20381" x14ac:dyDescent="0.55000000000000004"/>
    <row r="20382" x14ac:dyDescent="0.55000000000000004"/>
    <row r="20383" x14ac:dyDescent="0.55000000000000004"/>
    <row r="20384" x14ac:dyDescent="0.55000000000000004"/>
    <row r="20385" x14ac:dyDescent="0.55000000000000004"/>
    <row r="20386" x14ac:dyDescent="0.55000000000000004"/>
    <row r="20387" x14ac:dyDescent="0.55000000000000004"/>
    <row r="20388" x14ac:dyDescent="0.55000000000000004"/>
    <row r="20389" x14ac:dyDescent="0.55000000000000004"/>
    <row r="20390" x14ac:dyDescent="0.55000000000000004"/>
    <row r="20391" x14ac:dyDescent="0.55000000000000004"/>
    <row r="20392" x14ac:dyDescent="0.55000000000000004"/>
    <row r="20393" x14ac:dyDescent="0.55000000000000004"/>
    <row r="20394" x14ac:dyDescent="0.55000000000000004"/>
    <row r="20395" x14ac:dyDescent="0.55000000000000004"/>
    <row r="20396" x14ac:dyDescent="0.55000000000000004"/>
    <row r="20397" x14ac:dyDescent="0.55000000000000004"/>
    <row r="20398" x14ac:dyDescent="0.55000000000000004"/>
    <row r="20399" x14ac:dyDescent="0.55000000000000004"/>
    <row r="20400" x14ac:dyDescent="0.55000000000000004"/>
    <row r="20401" x14ac:dyDescent="0.55000000000000004"/>
    <row r="20402" x14ac:dyDescent="0.55000000000000004"/>
    <row r="20403" x14ac:dyDescent="0.55000000000000004"/>
    <row r="20404" x14ac:dyDescent="0.55000000000000004"/>
    <row r="20405" x14ac:dyDescent="0.55000000000000004"/>
    <row r="20406" x14ac:dyDescent="0.55000000000000004"/>
    <row r="20407" x14ac:dyDescent="0.55000000000000004"/>
    <row r="20408" x14ac:dyDescent="0.55000000000000004"/>
    <row r="20409" x14ac:dyDescent="0.55000000000000004"/>
    <row r="20410" x14ac:dyDescent="0.55000000000000004"/>
    <row r="20411" x14ac:dyDescent="0.55000000000000004"/>
    <row r="20412" x14ac:dyDescent="0.55000000000000004"/>
    <row r="20413" x14ac:dyDescent="0.55000000000000004"/>
    <row r="20414" x14ac:dyDescent="0.55000000000000004"/>
    <row r="20415" x14ac:dyDescent="0.55000000000000004"/>
    <row r="20416" x14ac:dyDescent="0.55000000000000004"/>
    <row r="20417" x14ac:dyDescent="0.55000000000000004"/>
    <row r="20418" x14ac:dyDescent="0.55000000000000004"/>
    <row r="20419" x14ac:dyDescent="0.55000000000000004"/>
    <row r="20420" x14ac:dyDescent="0.55000000000000004"/>
    <row r="20421" x14ac:dyDescent="0.55000000000000004"/>
    <row r="20422" x14ac:dyDescent="0.55000000000000004"/>
    <row r="20423" x14ac:dyDescent="0.55000000000000004"/>
    <row r="20424" x14ac:dyDescent="0.55000000000000004"/>
    <row r="20425" x14ac:dyDescent="0.55000000000000004"/>
    <row r="20426" x14ac:dyDescent="0.55000000000000004"/>
    <row r="20427" x14ac:dyDescent="0.55000000000000004"/>
    <row r="20428" x14ac:dyDescent="0.55000000000000004"/>
    <row r="20429" x14ac:dyDescent="0.55000000000000004"/>
    <row r="20430" x14ac:dyDescent="0.55000000000000004"/>
    <row r="20431" x14ac:dyDescent="0.55000000000000004"/>
    <row r="20432" x14ac:dyDescent="0.55000000000000004"/>
    <row r="20433" x14ac:dyDescent="0.55000000000000004"/>
    <row r="20434" x14ac:dyDescent="0.55000000000000004"/>
    <row r="20435" x14ac:dyDescent="0.55000000000000004"/>
    <row r="20436" x14ac:dyDescent="0.55000000000000004"/>
    <row r="20437" x14ac:dyDescent="0.55000000000000004"/>
    <row r="20438" x14ac:dyDescent="0.55000000000000004"/>
    <row r="20439" x14ac:dyDescent="0.55000000000000004"/>
    <row r="20440" x14ac:dyDescent="0.55000000000000004"/>
    <row r="20441" x14ac:dyDescent="0.55000000000000004"/>
    <row r="20442" x14ac:dyDescent="0.55000000000000004"/>
    <row r="20443" x14ac:dyDescent="0.55000000000000004"/>
    <row r="20444" x14ac:dyDescent="0.55000000000000004"/>
    <row r="20445" x14ac:dyDescent="0.55000000000000004"/>
    <row r="20446" x14ac:dyDescent="0.55000000000000004"/>
    <row r="20447" x14ac:dyDescent="0.55000000000000004"/>
    <row r="20448" x14ac:dyDescent="0.55000000000000004"/>
    <row r="20449" x14ac:dyDescent="0.55000000000000004"/>
    <row r="20450" x14ac:dyDescent="0.55000000000000004"/>
    <row r="20451" x14ac:dyDescent="0.55000000000000004"/>
    <row r="20452" x14ac:dyDescent="0.55000000000000004"/>
    <row r="20453" x14ac:dyDescent="0.55000000000000004"/>
    <row r="20454" x14ac:dyDescent="0.55000000000000004"/>
    <row r="20455" x14ac:dyDescent="0.55000000000000004"/>
    <row r="20456" x14ac:dyDescent="0.55000000000000004"/>
    <row r="20457" x14ac:dyDescent="0.55000000000000004"/>
    <row r="20458" x14ac:dyDescent="0.55000000000000004"/>
    <row r="20459" x14ac:dyDescent="0.55000000000000004"/>
    <row r="20460" x14ac:dyDescent="0.55000000000000004"/>
    <row r="20461" x14ac:dyDescent="0.55000000000000004"/>
    <row r="20462" x14ac:dyDescent="0.55000000000000004"/>
    <row r="20463" x14ac:dyDescent="0.55000000000000004"/>
    <row r="20464" x14ac:dyDescent="0.55000000000000004"/>
    <row r="20465" x14ac:dyDescent="0.55000000000000004"/>
    <row r="20466" x14ac:dyDescent="0.55000000000000004"/>
    <row r="20467" x14ac:dyDescent="0.55000000000000004"/>
    <row r="20468" x14ac:dyDescent="0.55000000000000004"/>
    <row r="20469" x14ac:dyDescent="0.55000000000000004"/>
    <row r="20470" x14ac:dyDescent="0.55000000000000004"/>
    <row r="20471" x14ac:dyDescent="0.55000000000000004"/>
    <row r="20472" x14ac:dyDescent="0.55000000000000004"/>
    <row r="20473" x14ac:dyDescent="0.55000000000000004"/>
    <row r="20474" x14ac:dyDescent="0.55000000000000004"/>
    <row r="20475" x14ac:dyDescent="0.55000000000000004"/>
    <row r="20476" x14ac:dyDescent="0.55000000000000004"/>
    <row r="20477" x14ac:dyDescent="0.55000000000000004"/>
    <row r="20478" x14ac:dyDescent="0.55000000000000004"/>
    <row r="20479" x14ac:dyDescent="0.55000000000000004"/>
    <row r="20480" x14ac:dyDescent="0.55000000000000004"/>
    <row r="20481" x14ac:dyDescent="0.55000000000000004"/>
    <row r="20482" x14ac:dyDescent="0.55000000000000004"/>
    <row r="20483" x14ac:dyDescent="0.55000000000000004"/>
    <row r="20484" x14ac:dyDescent="0.55000000000000004"/>
    <row r="20485" x14ac:dyDescent="0.55000000000000004"/>
    <row r="20486" x14ac:dyDescent="0.55000000000000004"/>
    <row r="20487" x14ac:dyDescent="0.55000000000000004"/>
    <row r="20488" x14ac:dyDescent="0.55000000000000004"/>
    <row r="20489" x14ac:dyDescent="0.55000000000000004"/>
    <row r="20490" x14ac:dyDescent="0.55000000000000004"/>
    <row r="20491" x14ac:dyDescent="0.55000000000000004"/>
    <row r="20492" x14ac:dyDescent="0.55000000000000004"/>
    <row r="20493" x14ac:dyDescent="0.55000000000000004"/>
    <row r="20494" x14ac:dyDescent="0.55000000000000004"/>
    <row r="20495" x14ac:dyDescent="0.55000000000000004"/>
    <row r="20496" x14ac:dyDescent="0.55000000000000004"/>
    <row r="20497" x14ac:dyDescent="0.55000000000000004"/>
    <row r="20498" x14ac:dyDescent="0.55000000000000004"/>
    <row r="20499" x14ac:dyDescent="0.55000000000000004"/>
    <row r="20500" x14ac:dyDescent="0.55000000000000004"/>
    <row r="20501" x14ac:dyDescent="0.55000000000000004"/>
    <row r="20502" x14ac:dyDescent="0.55000000000000004"/>
    <row r="20503" x14ac:dyDescent="0.55000000000000004"/>
    <row r="20504" x14ac:dyDescent="0.55000000000000004"/>
    <row r="20505" x14ac:dyDescent="0.55000000000000004"/>
    <row r="20506" x14ac:dyDescent="0.55000000000000004"/>
    <row r="20507" x14ac:dyDescent="0.55000000000000004"/>
    <row r="20508" x14ac:dyDescent="0.55000000000000004"/>
    <row r="20509" x14ac:dyDescent="0.55000000000000004"/>
    <row r="20510" x14ac:dyDescent="0.55000000000000004"/>
    <row r="20511" x14ac:dyDescent="0.55000000000000004"/>
    <row r="20512" x14ac:dyDescent="0.55000000000000004"/>
    <row r="20513" x14ac:dyDescent="0.55000000000000004"/>
    <row r="20514" x14ac:dyDescent="0.55000000000000004"/>
    <row r="20515" x14ac:dyDescent="0.55000000000000004"/>
    <row r="20516" x14ac:dyDescent="0.55000000000000004"/>
    <row r="20517" x14ac:dyDescent="0.55000000000000004"/>
    <row r="20518" x14ac:dyDescent="0.55000000000000004"/>
    <row r="20519" x14ac:dyDescent="0.55000000000000004"/>
    <row r="20520" x14ac:dyDescent="0.55000000000000004"/>
    <row r="20521" x14ac:dyDescent="0.55000000000000004"/>
    <row r="20522" x14ac:dyDescent="0.55000000000000004"/>
    <row r="20523" x14ac:dyDescent="0.55000000000000004"/>
    <row r="20524" x14ac:dyDescent="0.55000000000000004"/>
    <row r="20525" x14ac:dyDescent="0.55000000000000004"/>
    <row r="20526" x14ac:dyDescent="0.55000000000000004"/>
    <row r="20527" x14ac:dyDescent="0.55000000000000004"/>
    <row r="20528" x14ac:dyDescent="0.55000000000000004"/>
    <row r="20529" x14ac:dyDescent="0.55000000000000004"/>
    <row r="20530" x14ac:dyDescent="0.55000000000000004"/>
    <row r="20531" x14ac:dyDescent="0.55000000000000004"/>
    <row r="20532" x14ac:dyDescent="0.55000000000000004"/>
    <row r="20533" x14ac:dyDescent="0.55000000000000004"/>
    <row r="20534" x14ac:dyDescent="0.55000000000000004"/>
    <row r="20535" x14ac:dyDescent="0.55000000000000004"/>
    <row r="20536" x14ac:dyDescent="0.55000000000000004"/>
    <row r="20537" x14ac:dyDescent="0.55000000000000004"/>
    <row r="20538" x14ac:dyDescent="0.55000000000000004"/>
    <row r="20539" x14ac:dyDescent="0.55000000000000004"/>
    <row r="20540" x14ac:dyDescent="0.55000000000000004"/>
    <row r="20541" x14ac:dyDescent="0.55000000000000004"/>
    <row r="20542" x14ac:dyDescent="0.55000000000000004"/>
    <row r="20543" x14ac:dyDescent="0.55000000000000004"/>
    <row r="20544" x14ac:dyDescent="0.55000000000000004"/>
    <row r="20545" x14ac:dyDescent="0.55000000000000004"/>
    <row r="20546" x14ac:dyDescent="0.55000000000000004"/>
    <row r="20547" x14ac:dyDescent="0.55000000000000004"/>
    <row r="20548" x14ac:dyDescent="0.55000000000000004"/>
    <row r="20549" x14ac:dyDescent="0.55000000000000004"/>
    <row r="20550" x14ac:dyDescent="0.55000000000000004"/>
    <row r="20551" x14ac:dyDescent="0.55000000000000004"/>
    <row r="20552" x14ac:dyDescent="0.55000000000000004"/>
    <row r="20553" x14ac:dyDescent="0.55000000000000004"/>
    <row r="20554" x14ac:dyDescent="0.55000000000000004"/>
    <row r="20555" x14ac:dyDescent="0.55000000000000004"/>
    <row r="20556" x14ac:dyDescent="0.55000000000000004"/>
    <row r="20557" x14ac:dyDescent="0.55000000000000004"/>
    <row r="20558" x14ac:dyDescent="0.55000000000000004"/>
    <row r="20559" x14ac:dyDescent="0.55000000000000004"/>
    <row r="20560" x14ac:dyDescent="0.55000000000000004"/>
    <row r="20561" x14ac:dyDescent="0.55000000000000004"/>
    <row r="20562" x14ac:dyDescent="0.55000000000000004"/>
    <row r="20563" x14ac:dyDescent="0.55000000000000004"/>
    <row r="20564" x14ac:dyDescent="0.55000000000000004"/>
    <row r="20565" x14ac:dyDescent="0.55000000000000004"/>
    <row r="20566" x14ac:dyDescent="0.55000000000000004"/>
    <row r="20567" x14ac:dyDescent="0.55000000000000004"/>
    <row r="20568" x14ac:dyDescent="0.55000000000000004"/>
    <row r="20569" x14ac:dyDescent="0.55000000000000004"/>
    <row r="20570" x14ac:dyDescent="0.55000000000000004"/>
    <row r="20571" x14ac:dyDescent="0.55000000000000004"/>
    <row r="20572" x14ac:dyDescent="0.55000000000000004"/>
    <row r="20573" x14ac:dyDescent="0.55000000000000004"/>
    <row r="20574" x14ac:dyDescent="0.55000000000000004"/>
    <row r="20575" x14ac:dyDescent="0.55000000000000004"/>
    <row r="20576" x14ac:dyDescent="0.55000000000000004"/>
    <row r="20577" x14ac:dyDescent="0.55000000000000004"/>
    <row r="20578" x14ac:dyDescent="0.55000000000000004"/>
    <row r="20579" x14ac:dyDescent="0.55000000000000004"/>
    <row r="20580" x14ac:dyDescent="0.55000000000000004"/>
    <row r="20581" x14ac:dyDescent="0.55000000000000004"/>
    <row r="20582" x14ac:dyDescent="0.55000000000000004"/>
    <row r="20583" x14ac:dyDescent="0.55000000000000004"/>
    <row r="20584" x14ac:dyDescent="0.55000000000000004"/>
    <row r="20585" x14ac:dyDescent="0.55000000000000004"/>
    <row r="20586" x14ac:dyDescent="0.55000000000000004"/>
    <row r="20587" x14ac:dyDescent="0.55000000000000004"/>
    <row r="20588" x14ac:dyDescent="0.55000000000000004"/>
    <row r="20589" x14ac:dyDescent="0.55000000000000004"/>
    <row r="20590" x14ac:dyDescent="0.55000000000000004"/>
    <row r="20591" x14ac:dyDescent="0.55000000000000004"/>
    <row r="20592" x14ac:dyDescent="0.55000000000000004"/>
    <row r="20593" x14ac:dyDescent="0.55000000000000004"/>
    <row r="20594" x14ac:dyDescent="0.55000000000000004"/>
    <row r="20595" x14ac:dyDescent="0.55000000000000004"/>
    <row r="20596" x14ac:dyDescent="0.55000000000000004"/>
    <row r="20597" x14ac:dyDescent="0.55000000000000004"/>
    <row r="20598" x14ac:dyDescent="0.55000000000000004"/>
    <row r="20599" x14ac:dyDescent="0.55000000000000004"/>
    <row r="20600" x14ac:dyDescent="0.55000000000000004"/>
    <row r="20601" x14ac:dyDescent="0.55000000000000004"/>
    <row r="20602" x14ac:dyDescent="0.55000000000000004"/>
    <row r="20603" x14ac:dyDescent="0.55000000000000004"/>
    <row r="20604" x14ac:dyDescent="0.55000000000000004"/>
    <row r="20605" x14ac:dyDescent="0.55000000000000004"/>
    <row r="20606" x14ac:dyDescent="0.55000000000000004"/>
    <row r="20607" x14ac:dyDescent="0.55000000000000004"/>
    <row r="20608" x14ac:dyDescent="0.55000000000000004"/>
    <row r="20609" x14ac:dyDescent="0.55000000000000004"/>
    <row r="20610" x14ac:dyDescent="0.55000000000000004"/>
    <row r="20611" x14ac:dyDescent="0.55000000000000004"/>
    <row r="20612" x14ac:dyDescent="0.55000000000000004"/>
    <row r="20613" x14ac:dyDescent="0.55000000000000004"/>
    <row r="20614" x14ac:dyDescent="0.55000000000000004"/>
    <row r="20615" x14ac:dyDescent="0.55000000000000004"/>
    <row r="20616" x14ac:dyDescent="0.55000000000000004"/>
    <row r="20617" x14ac:dyDescent="0.55000000000000004"/>
    <row r="20618" x14ac:dyDescent="0.55000000000000004"/>
    <row r="20619" x14ac:dyDescent="0.55000000000000004"/>
    <row r="20620" x14ac:dyDescent="0.55000000000000004"/>
    <row r="20621" x14ac:dyDescent="0.55000000000000004"/>
    <row r="20622" x14ac:dyDescent="0.55000000000000004"/>
    <row r="20623" x14ac:dyDescent="0.55000000000000004"/>
    <row r="20624" x14ac:dyDescent="0.55000000000000004"/>
    <row r="20625" x14ac:dyDescent="0.55000000000000004"/>
    <row r="20626" x14ac:dyDescent="0.55000000000000004"/>
    <row r="20627" x14ac:dyDescent="0.55000000000000004"/>
    <row r="20628" x14ac:dyDescent="0.55000000000000004"/>
    <row r="20629" x14ac:dyDescent="0.55000000000000004"/>
    <row r="20630" x14ac:dyDescent="0.55000000000000004"/>
    <row r="20631" x14ac:dyDescent="0.55000000000000004"/>
    <row r="20632" x14ac:dyDescent="0.55000000000000004"/>
    <row r="20633" x14ac:dyDescent="0.55000000000000004"/>
    <row r="20634" x14ac:dyDescent="0.55000000000000004"/>
    <row r="20635" x14ac:dyDescent="0.55000000000000004"/>
    <row r="20636" x14ac:dyDescent="0.55000000000000004"/>
    <row r="20637" x14ac:dyDescent="0.55000000000000004"/>
    <row r="20638" x14ac:dyDescent="0.55000000000000004"/>
    <row r="20639" x14ac:dyDescent="0.55000000000000004"/>
    <row r="20640" x14ac:dyDescent="0.55000000000000004"/>
    <row r="20641" x14ac:dyDescent="0.55000000000000004"/>
    <row r="20642" x14ac:dyDescent="0.55000000000000004"/>
    <row r="20643" x14ac:dyDescent="0.55000000000000004"/>
    <row r="20644" x14ac:dyDescent="0.55000000000000004"/>
    <row r="20645" x14ac:dyDescent="0.55000000000000004"/>
    <row r="20646" x14ac:dyDescent="0.55000000000000004"/>
    <row r="20647" x14ac:dyDescent="0.55000000000000004"/>
    <row r="20648" x14ac:dyDescent="0.55000000000000004"/>
    <row r="20649" x14ac:dyDescent="0.55000000000000004"/>
    <row r="20650" x14ac:dyDescent="0.55000000000000004"/>
    <row r="20651" x14ac:dyDescent="0.55000000000000004"/>
    <row r="20652" x14ac:dyDescent="0.55000000000000004"/>
    <row r="20653" x14ac:dyDescent="0.55000000000000004"/>
    <row r="20654" x14ac:dyDescent="0.55000000000000004"/>
    <row r="20655" x14ac:dyDescent="0.55000000000000004"/>
    <row r="20656" x14ac:dyDescent="0.55000000000000004"/>
    <row r="20657" x14ac:dyDescent="0.55000000000000004"/>
    <row r="20658" x14ac:dyDescent="0.55000000000000004"/>
    <row r="20659" x14ac:dyDescent="0.55000000000000004"/>
    <row r="20660" x14ac:dyDescent="0.55000000000000004"/>
    <row r="20661" x14ac:dyDescent="0.55000000000000004"/>
    <row r="20662" x14ac:dyDescent="0.55000000000000004"/>
    <row r="20663" x14ac:dyDescent="0.55000000000000004"/>
    <row r="20664" x14ac:dyDescent="0.55000000000000004"/>
    <row r="20665" x14ac:dyDescent="0.55000000000000004"/>
    <row r="20666" x14ac:dyDescent="0.55000000000000004"/>
    <row r="20667" x14ac:dyDescent="0.55000000000000004"/>
    <row r="20668" x14ac:dyDescent="0.55000000000000004"/>
    <row r="20669" x14ac:dyDescent="0.55000000000000004"/>
    <row r="20670" x14ac:dyDescent="0.55000000000000004"/>
    <row r="20671" x14ac:dyDescent="0.55000000000000004"/>
    <row r="20672" x14ac:dyDescent="0.55000000000000004"/>
    <row r="20673" x14ac:dyDescent="0.55000000000000004"/>
    <row r="20674" x14ac:dyDescent="0.55000000000000004"/>
    <row r="20675" x14ac:dyDescent="0.55000000000000004"/>
    <row r="20676" x14ac:dyDescent="0.55000000000000004"/>
    <row r="20677" x14ac:dyDescent="0.55000000000000004"/>
    <row r="20678" x14ac:dyDescent="0.55000000000000004"/>
    <row r="20679" x14ac:dyDescent="0.55000000000000004"/>
    <row r="20680" x14ac:dyDescent="0.55000000000000004"/>
    <row r="20681" x14ac:dyDescent="0.55000000000000004"/>
    <row r="20682" x14ac:dyDescent="0.55000000000000004"/>
    <row r="20683" x14ac:dyDescent="0.55000000000000004"/>
    <row r="20684" x14ac:dyDescent="0.55000000000000004"/>
    <row r="20685" x14ac:dyDescent="0.55000000000000004"/>
    <row r="20686" x14ac:dyDescent="0.55000000000000004"/>
    <row r="20687" x14ac:dyDescent="0.55000000000000004"/>
    <row r="20688" x14ac:dyDescent="0.55000000000000004"/>
    <row r="20689" x14ac:dyDescent="0.55000000000000004"/>
    <row r="20690" x14ac:dyDescent="0.55000000000000004"/>
    <row r="20691" x14ac:dyDescent="0.55000000000000004"/>
    <row r="20692" x14ac:dyDescent="0.55000000000000004"/>
    <row r="20693" x14ac:dyDescent="0.55000000000000004"/>
    <row r="20694" x14ac:dyDescent="0.55000000000000004"/>
    <row r="20695" x14ac:dyDescent="0.55000000000000004"/>
    <row r="20696" x14ac:dyDescent="0.55000000000000004"/>
    <row r="20697" x14ac:dyDescent="0.55000000000000004"/>
    <row r="20698" x14ac:dyDescent="0.55000000000000004"/>
    <row r="20699" x14ac:dyDescent="0.55000000000000004"/>
    <row r="20700" x14ac:dyDescent="0.55000000000000004"/>
    <row r="20701" x14ac:dyDescent="0.55000000000000004"/>
    <row r="20702" x14ac:dyDescent="0.55000000000000004"/>
    <row r="20703" x14ac:dyDescent="0.55000000000000004"/>
    <row r="20704" x14ac:dyDescent="0.55000000000000004"/>
    <row r="20705" x14ac:dyDescent="0.55000000000000004"/>
    <row r="20706" x14ac:dyDescent="0.55000000000000004"/>
    <row r="20707" x14ac:dyDescent="0.55000000000000004"/>
    <row r="20708" x14ac:dyDescent="0.55000000000000004"/>
    <row r="20709" x14ac:dyDescent="0.55000000000000004"/>
    <row r="20710" x14ac:dyDescent="0.55000000000000004"/>
    <row r="20711" x14ac:dyDescent="0.55000000000000004"/>
    <row r="20712" x14ac:dyDescent="0.55000000000000004"/>
    <row r="20713" x14ac:dyDescent="0.55000000000000004"/>
    <row r="20714" x14ac:dyDescent="0.55000000000000004"/>
    <row r="20715" x14ac:dyDescent="0.55000000000000004"/>
    <row r="20716" x14ac:dyDescent="0.55000000000000004"/>
    <row r="20717" x14ac:dyDescent="0.55000000000000004"/>
    <row r="20718" x14ac:dyDescent="0.55000000000000004"/>
    <row r="20719" x14ac:dyDescent="0.55000000000000004"/>
    <row r="20720" x14ac:dyDescent="0.55000000000000004"/>
    <row r="20721" x14ac:dyDescent="0.55000000000000004"/>
    <row r="20722" x14ac:dyDescent="0.55000000000000004"/>
    <row r="20723" x14ac:dyDescent="0.55000000000000004"/>
    <row r="20724" x14ac:dyDescent="0.55000000000000004"/>
    <row r="20725" x14ac:dyDescent="0.55000000000000004"/>
    <row r="20726" x14ac:dyDescent="0.55000000000000004"/>
    <row r="20727" x14ac:dyDescent="0.55000000000000004"/>
    <row r="20728" x14ac:dyDescent="0.55000000000000004"/>
    <row r="20729" x14ac:dyDescent="0.55000000000000004"/>
    <row r="20730" x14ac:dyDescent="0.55000000000000004"/>
    <row r="20731" x14ac:dyDescent="0.55000000000000004"/>
    <row r="20732" x14ac:dyDescent="0.55000000000000004"/>
    <row r="20733" x14ac:dyDescent="0.55000000000000004"/>
    <row r="20734" x14ac:dyDescent="0.55000000000000004"/>
    <row r="20735" x14ac:dyDescent="0.55000000000000004"/>
    <row r="20736" x14ac:dyDescent="0.55000000000000004"/>
    <row r="20737" x14ac:dyDescent="0.55000000000000004"/>
    <row r="20738" x14ac:dyDescent="0.55000000000000004"/>
    <row r="20739" x14ac:dyDescent="0.55000000000000004"/>
    <row r="20740" x14ac:dyDescent="0.55000000000000004"/>
    <row r="20741" x14ac:dyDescent="0.55000000000000004"/>
    <row r="20742" x14ac:dyDescent="0.55000000000000004"/>
    <row r="20743" x14ac:dyDescent="0.55000000000000004"/>
    <row r="20744" x14ac:dyDescent="0.55000000000000004"/>
    <row r="20745" x14ac:dyDescent="0.55000000000000004"/>
    <row r="20746" x14ac:dyDescent="0.55000000000000004"/>
    <row r="20747" x14ac:dyDescent="0.55000000000000004"/>
    <row r="20748" x14ac:dyDescent="0.55000000000000004"/>
    <row r="20749" x14ac:dyDescent="0.55000000000000004"/>
    <row r="20750" x14ac:dyDescent="0.55000000000000004"/>
    <row r="20751" x14ac:dyDescent="0.55000000000000004"/>
    <row r="20752" x14ac:dyDescent="0.55000000000000004"/>
    <row r="20753" x14ac:dyDescent="0.55000000000000004"/>
    <row r="20754" x14ac:dyDescent="0.55000000000000004"/>
    <row r="20755" x14ac:dyDescent="0.55000000000000004"/>
    <row r="20756" x14ac:dyDescent="0.55000000000000004"/>
    <row r="20757" x14ac:dyDescent="0.55000000000000004"/>
    <row r="20758" x14ac:dyDescent="0.55000000000000004"/>
    <row r="20759" x14ac:dyDescent="0.55000000000000004"/>
    <row r="20760" x14ac:dyDescent="0.55000000000000004"/>
    <row r="20761" x14ac:dyDescent="0.55000000000000004"/>
    <row r="20762" x14ac:dyDescent="0.55000000000000004"/>
    <row r="20763" x14ac:dyDescent="0.55000000000000004"/>
    <row r="20764" x14ac:dyDescent="0.55000000000000004"/>
    <row r="20765" x14ac:dyDescent="0.55000000000000004"/>
    <row r="20766" x14ac:dyDescent="0.55000000000000004"/>
    <row r="20767" x14ac:dyDescent="0.55000000000000004"/>
    <row r="20768" x14ac:dyDescent="0.55000000000000004"/>
    <row r="20769" x14ac:dyDescent="0.55000000000000004"/>
    <row r="20770" x14ac:dyDescent="0.55000000000000004"/>
    <row r="20771" x14ac:dyDescent="0.55000000000000004"/>
    <row r="20772" x14ac:dyDescent="0.55000000000000004"/>
    <row r="20773" x14ac:dyDescent="0.55000000000000004"/>
    <row r="20774" x14ac:dyDescent="0.55000000000000004"/>
    <row r="20775" x14ac:dyDescent="0.55000000000000004"/>
    <row r="20776" x14ac:dyDescent="0.55000000000000004"/>
    <row r="20777" x14ac:dyDescent="0.55000000000000004"/>
    <row r="20778" x14ac:dyDescent="0.55000000000000004"/>
    <row r="20779" x14ac:dyDescent="0.55000000000000004"/>
    <row r="20780" x14ac:dyDescent="0.55000000000000004"/>
    <row r="20781" x14ac:dyDescent="0.55000000000000004"/>
    <row r="20782" x14ac:dyDescent="0.55000000000000004"/>
    <row r="20783" x14ac:dyDescent="0.55000000000000004"/>
    <row r="20784" x14ac:dyDescent="0.55000000000000004"/>
    <row r="20785" x14ac:dyDescent="0.55000000000000004"/>
    <row r="20786" x14ac:dyDescent="0.55000000000000004"/>
    <row r="20787" x14ac:dyDescent="0.55000000000000004"/>
    <row r="20788" x14ac:dyDescent="0.55000000000000004"/>
    <row r="20789" x14ac:dyDescent="0.55000000000000004"/>
    <row r="20790" x14ac:dyDescent="0.55000000000000004"/>
    <row r="20791" x14ac:dyDescent="0.55000000000000004"/>
    <row r="20792" x14ac:dyDescent="0.55000000000000004"/>
    <row r="20793" x14ac:dyDescent="0.55000000000000004"/>
    <row r="20794" x14ac:dyDescent="0.55000000000000004"/>
    <row r="20795" x14ac:dyDescent="0.55000000000000004"/>
    <row r="20796" x14ac:dyDescent="0.55000000000000004"/>
    <row r="20797" x14ac:dyDescent="0.55000000000000004"/>
    <row r="20798" x14ac:dyDescent="0.55000000000000004"/>
    <row r="20799" x14ac:dyDescent="0.55000000000000004"/>
    <row r="20800" x14ac:dyDescent="0.55000000000000004"/>
    <row r="20801" x14ac:dyDescent="0.55000000000000004"/>
    <row r="20802" x14ac:dyDescent="0.55000000000000004"/>
    <row r="20803" x14ac:dyDescent="0.55000000000000004"/>
    <row r="20804" x14ac:dyDescent="0.55000000000000004"/>
    <row r="20805" x14ac:dyDescent="0.55000000000000004"/>
    <row r="20806" x14ac:dyDescent="0.55000000000000004"/>
    <row r="20807" x14ac:dyDescent="0.55000000000000004"/>
    <row r="20808" x14ac:dyDescent="0.55000000000000004"/>
    <row r="20809" x14ac:dyDescent="0.55000000000000004"/>
    <row r="20810" x14ac:dyDescent="0.55000000000000004"/>
    <row r="20811" x14ac:dyDescent="0.55000000000000004"/>
    <row r="20812" x14ac:dyDescent="0.55000000000000004"/>
    <row r="20813" x14ac:dyDescent="0.55000000000000004"/>
    <row r="20814" x14ac:dyDescent="0.55000000000000004"/>
    <row r="20815" x14ac:dyDescent="0.55000000000000004"/>
    <row r="20816" x14ac:dyDescent="0.55000000000000004"/>
    <row r="20817" x14ac:dyDescent="0.55000000000000004"/>
    <row r="20818" x14ac:dyDescent="0.55000000000000004"/>
    <row r="20819" x14ac:dyDescent="0.55000000000000004"/>
    <row r="20820" x14ac:dyDescent="0.55000000000000004"/>
    <row r="20821" x14ac:dyDescent="0.55000000000000004"/>
    <row r="20822" x14ac:dyDescent="0.55000000000000004"/>
    <row r="20823" x14ac:dyDescent="0.55000000000000004"/>
    <row r="20824" x14ac:dyDescent="0.55000000000000004"/>
    <row r="20825" x14ac:dyDescent="0.55000000000000004"/>
    <row r="20826" x14ac:dyDescent="0.55000000000000004"/>
    <row r="20827" x14ac:dyDescent="0.55000000000000004"/>
    <row r="20828" x14ac:dyDescent="0.55000000000000004"/>
    <row r="20829" x14ac:dyDescent="0.55000000000000004"/>
    <row r="20830" x14ac:dyDescent="0.55000000000000004"/>
    <row r="20831" x14ac:dyDescent="0.55000000000000004"/>
    <row r="20832" x14ac:dyDescent="0.55000000000000004"/>
    <row r="20833" x14ac:dyDescent="0.55000000000000004"/>
    <row r="20834" x14ac:dyDescent="0.55000000000000004"/>
    <row r="20835" x14ac:dyDescent="0.55000000000000004"/>
    <row r="20836" x14ac:dyDescent="0.55000000000000004"/>
    <row r="20837" x14ac:dyDescent="0.55000000000000004"/>
    <row r="20838" x14ac:dyDescent="0.55000000000000004"/>
    <row r="20839" x14ac:dyDescent="0.55000000000000004"/>
    <row r="20840" x14ac:dyDescent="0.55000000000000004"/>
    <row r="20841" x14ac:dyDescent="0.55000000000000004"/>
    <row r="20842" x14ac:dyDescent="0.55000000000000004"/>
    <row r="20843" x14ac:dyDescent="0.55000000000000004"/>
    <row r="20844" x14ac:dyDescent="0.55000000000000004"/>
    <row r="20845" x14ac:dyDescent="0.55000000000000004"/>
    <row r="20846" x14ac:dyDescent="0.55000000000000004"/>
    <row r="20847" x14ac:dyDescent="0.55000000000000004"/>
    <row r="20848" x14ac:dyDescent="0.55000000000000004"/>
    <row r="20849" x14ac:dyDescent="0.55000000000000004"/>
    <row r="20850" x14ac:dyDescent="0.55000000000000004"/>
    <row r="20851" x14ac:dyDescent="0.55000000000000004"/>
    <row r="20852" x14ac:dyDescent="0.55000000000000004"/>
    <row r="20853" x14ac:dyDescent="0.55000000000000004"/>
    <row r="20854" x14ac:dyDescent="0.55000000000000004"/>
    <row r="20855" x14ac:dyDescent="0.55000000000000004"/>
    <row r="20856" x14ac:dyDescent="0.55000000000000004"/>
    <row r="20857" x14ac:dyDescent="0.55000000000000004"/>
    <row r="20858" x14ac:dyDescent="0.55000000000000004"/>
    <row r="20859" x14ac:dyDescent="0.55000000000000004"/>
    <row r="20860" x14ac:dyDescent="0.55000000000000004"/>
    <row r="20861" x14ac:dyDescent="0.55000000000000004"/>
    <row r="20862" x14ac:dyDescent="0.55000000000000004"/>
    <row r="20863" x14ac:dyDescent="0.55000000000000004"/>
    <row r="20864" x14ac:dyDescent="0.55000000000000004"/>
    <row r="20865" x14ac:dyDescent="0.55000000000000004"/>
    <row r="20866" x14ac:dyDescent="0.55000000000000004"/>
    <row r="20867" x14ac:dyDescent="0.55000000000000004"/>
    <row r="20868" x14ac:dyDescent="0.55000000000000004"/>
    <row r="20869" x14ac:dyDescent="0.55000000000000004"/>
    <row r="20870" x14ac:dyDescent="0.55000000000000004"/>
    <row r="20871" x14ac:dyDescent="0.55000000000000004"/>
    <row r="20872" x14ac:dyDescent="0.55000000000000004"/>
    <row r="20873" x14ac:dyDescent="0.55000000000000004"/>
    <row r="20874" x14ac:dyDescent="0.55000000000000004"/>
    <row r="20875" x14ac:dyDescent="0.55000000000000004"/>
    <row r="20876" x14ac:dyDescent="0.55000000000000004"/>
    <row r="20877" x14ac:dyDescent="0.55000000000000004"/>
    <row r="20878" x14ac:dyDescent="0.55000000000000004"/>
    <row r="20879" x14ac:dyDescent="0.55000000000000004"/>
    <row r="20880" x14ac:dyDescent="0.55000000000000004"/>
    <row r="20881" x14ac:dyDescent="0.55000000000000004"/>
    <row r="20882" x14ac:dyDescent="0.55000000000000004"/>
    <row r="20883" x14ac:dyDescent="0.55000000000000004"/>
    <row r="20884" x14ac:dyDescent="0.55000000000000004"/>
    <row r="20885" x14ac:dyDescent="0.55000000000000004"/>
    <row r="20886" x14ac:dyDescent="0.55000000000000004"/>
    <row r="20887" x14ac:dyDescent="0.55000000000000004"/>
    <row r="20888" x14ac:dyDescent="0.55000000000000004"/>
    <row r="20889" x14ac:dyDescent="0.55000000000000004"/>
    <row r="20890" x14ac:dyDescent="0.55000000000000004"/>
    <row r="20891" x14ac:dyDescent="0.55000000000000004"/>
    <row r="20892" x14ac:dyDescent="0.55000000000000004"/>
    <row r="20893" x14ac:dyDescent="0.55000000000000004"/>
    <row r="20894" x14ac:dyDescent="0.55000000000000004"/>
    <row r="20895" x14ac:dyDescent="0.55000000000000004"/>
    <row r="20896" x14ac:dyDescent="0.55000000000000004"/>
    <row r="20897" x14ac:dyDescent="0.55000000000000004"/>
    <row r="20898" x14ac:dyDescent="0.55000000000000004"/>
    <row r="20899" x14ac:dyDescent="0.55000000000000004"/>
    <row r="20900" x14ac:dyDescent="0.55000000000000004"/>
    <row r="20901" x14ac:dyDescent="0.55000000000000004"/>
    <row r="20902" x14ac:dyDescent="0.55000000000000004"/>
    <row r="20903" x14ac:dyDescent="0.55000000000000004"/>
    <row r="20904" x14ac:dyDescent="0.55000000000000004"/>
    <row r="20905" x14ac:dyDescent="0.55000000000000004"/>
    <row r="20906" x14ac:dyDescent="0.55000000000000004"/>
    <row r="20907" x14ac:dyDescent="0.55000000000000004"/>
    <row r="20908" x14ac:dyDescent="0.55000000000000004"/>
    <row r="20909" x14ac:dyDescent="0.55000000000000004"/>
    <row r="20910" x14ac:dyDescent="0.55000000000000004"/>
    <row r="20911" x14ac:dyDescent="0.55000000000000004"/>
    <row r="20912" x14ac:dyDescent="0.55000000000000004"/>
    <row r="20913" x14ac:dyDescent="0.55000000000000004"/>
    <row r="20914" x14ac:dyDescent="0.55000000000000004"/>
    <row r="20915" x14ac:dyDescent="0.55000000000000004"/>
    <row r="20916" x14ac:dyDescent="0.55000000000000004"/>
    <row r="20917" x14ac:dyDescent="0.55000000000000004"/>
    <row r="20918" x14ac:dyDescent="0.55000000000000004"/>
    <row r="20919" x14ac:dyDescent="0.55000000000000004"/>
    <row r="20920" x14ac:dyDescent="0.55000000000000004"/>
    <row r="20921" x14ac:dyDescent="0.55000000000000004"/>
    <row r="20922" x14ac:dyDescent="0.55000000000000004"/>
    <row r="20923" x14ac:dyDescent="0.55000000000000004"/>
    <row r="20924" x14ac:dyDescent="0.55000000000000004"/>
    <row r="20925" x14ac:dyDescent="0.55000000000000004"/>
    <row r="20926" x14ac:dyDescent="0.55000000000000004"/>
    <row r="20927" x14ac:dyDescent="0.55000000000000004"/>
    <row r="20928" x14ac:dyDescent="0.55000000000000004"/>
    <row r="20929" x14ac:dyDescent="0.55000000000000004"/>
    <row r="20930" x14ac:dyDescent="0.55000000000000004"/>
    <row r="20931" x14ac:dyDescent="0.55000000000000004"/>
    <row r="20932" x14ac:dyDescent="0.55000000000000004"/>
    <row r="20933" x14ac:dyDescent="0.55000000000000004"/>
    <row r="20934" x14ac:dyDescent="0.55000000000000004"/>
    <row r="20935" x14ac:dyDescent="0.55000000000000004"/>
    <row r="20936" x14ac:dyDescent="0.55000000000000004"/>
    <row r="20937" x14ac:dyDescent="0.55000000000000004"/>
    <row r="20938" x14ac:dyDescent="0.55000000000000004"/>
    <row r="20939" x14ac:dyDescent="0.55000000000000004"/>
    <row r="20940" x14ac:dyDescent="0.55000000000000004"/>
    <row r="20941" x14ac:dyDescent="0.55000000000000004"/>
    <row r="20942" x14ac:dyDescent="0.55000000000000004"/>
    <row r="20943" x14ac:dyDescent="0.55000000000000004"/>
    <row r="20944" x14ac:dyDescent="0.55000000000000004"/>
    <row r="20945" x14ac:dyDescent="0.55000000000000004"/>
    <row r="20946" x14ac:dyDescent="0.55000000000000004"/>
    <row r="20947" x14ac:dyDescent="0.55000000000000004"/>
    <row r="20948" x14ac:dyDescent="0.55000000000000004"/>
    <row r="20949" x14ac:dyDescent="0.55000000000000004"/>
    <row r="20950" x14ac:dyDescent="0.55000000000000004"/>
    <row r="20951" x14ac:dyDescent="0.55000000000000004"/>
    <row r="20952" x14ac:dyDescent="0.55000000000000004"/>
    <row r="20953" x14ac:dyDescent="0.55000000000000004"/>
    <row r="20954" x14ac:dyDescent="0.55000000000000004"/>
    <row r="20955" x14ac:dyDescent="0.55000000000000004"/>
    <row r="20956" x14ac:dyDescent="0.55000000000000004"/>
    <row r="20957" x14ac:dyDescent="0.55000000000000004"/>
    <row r="20958" x14ac:dyDescent="0.55000000000000004"/>
    <row r="20959" x14ac:dyDescent="0.55000000000000004"/>
    <row r="20960" x14ac:dyDescent="0.55000000000000004"/>
    <row r="20961" x14ac:dyDescent="0.55000000000000004"/>
    <row r="20962" x14ac:dyDescent="0.55000000000000004"/>
    <row r="20963" x14ac:dyDescent="0.55000000000000004"/>
    <row r="20964" x14ac:dyDescent="0.55000000000000004"/>
    <row r="20965" x14ac:dyDescent="0.55000000000000004"/>
    <row r="20966" x14ac:dyDescent="0.55000000000000004"/>
    <row r="20967" x14ac:dyDescent="0.55000000000000004"/>
    <row r="20968" x14ac:dyDescent="0.55000000000000004"/>
    <row r="20969" x14ac:dyDescent="0.55000000000000004"/>
    <row r="20970" x14ac:dyDescent="0.55000000000000004"/>
    <row r="20971" x14ac:dyDescent="0.55000000000000004"/>
    <row r="20972" x14ac:dyDescent="0.55000000000000004"/>
    <row r="20973" x14ac:dyDescent="0.55000000000000004"/>
    <row r="20974" x14ac:dyDescent="0.55000000000000004"/>
    <row r="20975" x14ac:dyDescent="0.55000000000000004"/>
    <row r="20976" x14ac:dyDescent="0.55000000000000004"/>
    <row r="20977" x14ac:dyDescent="0.55000000000000004"/>
    <row r="20978" x14ac:dyDescent="0.55000000000000004"/>
    <row r="20979" x14ac:dyDescent="0.55000000000000004"/>
    <row r="20980" x14ac:dyDescent="0.55000000000000004"/>
    <row r="20981" x14ac:dyDescent="0.55000000000000004"/>
    <row r="20982" x14ac:dyDescent="0.55000000000000004"/>
    <row r="20983" x14ac:dyDescent="0.55000000000000004"/>
    <row r="20984" x14ac:dyDescent="0.55000000000000004"/>
    <row r="20985" x14ac:dyDescent="0.55000000000000004"/>
    <row r="20986" x14ac:dyDescent="0.55000000000000004"/>
    <row r="20987" x14ac:dyDescent="0.55000000000000004"/>
    <row r="20988" x14ac:dyDescent="0.55000000000000004"/>
    <row r="20989" x14ac:dyDescent="0.55000000000000004"/>
    <row r="20990" x14ac:dyDescent="0.55000000000000004"/>
    <row r="20991" x14ac:dyDescent="0.55000000000000004"/>
    <row r="20992" x14ac:dyDescent="0.55000000000000004"/>
    <row r="20993" x14ac:dyDescent="0.55000000000000004"/>
    <row r="20994" x14ac:dyDescent="0.55000000000000004"/>
    <row r="20995" x14ac:dyDescent="0.55000000000000004"/>
    <row r="20996" x14ac:dyDescent="0.55000000000000004"/>
    <row r="20997" x14ac:dyDescent="0.55000000000000004"/>
    <row r="20998" x14ac:dyDescent="0.55000000000000004"/>
    <row r="20999" x14ac:dyDescent="0.55000000000000004"/>
    <row r="21000" x14ac:dyDescent="0.55000000000000004"/>
    <row r="21001" x14ac:dyDescent="0.55000000000000004"/>
    <row r="21002" x14ac:dyDescent="0.55000000000000004"/>
    <row r="21003" x14ac:dyDescent="0.55000000000000004"/>
    <row r="21004" x14ac:dyDescent="0.55000000000000004"/>
    <row r="21005" x14ac:dyDescent="0.55000000000000004"/>
    <row r="21006" x14ac:dyDescent="0.55000000000000004"/>
    <row r="21007" x14ac:dyDescent="0.55000000000000004"/>
    <row r="21008" x14ac:dyDescent="0.55000000000000004"/>
    <row r="21009" x14ac:dyDescent="0.55000000000000004"/>
    <row r="21010" x14ac:dyDescent="0.55000000000000004"/>
    <row r="21011" x14ac:dyDescent="0.55000000000000004"/>
    <row r="21012" x14ac:dyDescent="0.55000000000000004"/>
    <row r="21013" x14ac:dyDescent="0.55000000000000004"/>
    <row r="21014" x14ac:dyDescent="0.55000000000000004"/>
    <row r="21015" x14ac:dyDescent="0.55000000000000004"/>
    <row r="21016" x14ac:dyDescent="0.55000000000000004"/>
    <row r="21017" x14ac:dyDescent="0.55000000000000004"/>
    <row r="21018" x14ac:dyDescent="0.55000000000000004"/>
    <row r="21019" x14ac:dyDescent="0.55000000000000004"/>
    <row r="21020" x14ac:dyDescent="0.55000000000000004"/>
    <row r="21021" x14ac:dyDescent="0.55000000000000004"/>
    <row r="21022" x14ac:dyDescent="0.55000000000000004"/>
    <row r="21023" x14ac:dyDescent="0.55000000000000004"/>
    <row r="21024" x14ac:dyDescent="0.55000000000000004"/>
    <row r="21025" x14ac:dyDescent="0.55000000000000004"/>
    <row r="21026" x14ac:dyDescent="0.55000000000000004"/>
    <row r="21027" x14ac:dyDescent="0.55000000000000004"/>
    <row r="21028" x14ac:dyDescent="0.55000000000000004"/>
    <row r="21029" x14ac:dyDescent="0.55000000000000004"/>
    <row r="21030" x14ac:dyDescent="0.55000000000000004"/>
    <row r="21031" x14ac:dyDescent="0.55000000000000004"/>
    <row r="21032" x14ac:dyDescent="0.55000000000000004"/>
    <row r="21033" x14ac:dyDescent="0.55000000000000004"/>
    <row r="21034" x14ac:dyDescent="0.55000000000000004"/>
    <row r="21035" x14ac:dyDescent="0.55000000000000004"/>
    <row r="21036" x14ac:dyDescent="0.55000000000000004"/>
    <row r="21037" x14ac:dyDescent="0.55000000000000004"/>
    <row r="21038" x14ac:dyDescent="0.55000000000000004"/>
    <row r="21039" x14ac:dyDescent="0.55000000000000004"/>
    <row r="21040" x14ac:dyDescent="0.55000000000000004"/>
    <row r="21041" x14ac:dyDescent="0.55000000000000004"/>
    <row r="21042" x14ac:dyDescent="0.55000000000000004"/>
    <row r="21043" x14ac:dyDescent="0.55000000000000004"/>
    <row r="21044" x14ac:dyDescent="0.55000000000000004"/>
    <row r="21045" x14ac:dyDescent="0.55000000000000004"/>
    <row r="21046" x14ac:dyDescent="0.55000000000000004"/>
    <row r="21047" x14ac:dyDescent="0.55000000000000004"/>
    <row r="21048" x14ac:dyDescent="0.55000000000000004"/>
    <row r="21049" x14ac:dyDescent="0.55000000000000004"/>
    <row r="21050" x14ac:dyDescent="0.55000000000000004"/>
    <row r="21051" x14ac:dyDescent="0.55000000000000004"/>
    <row r="21052" x14ac:dyDescent="0.55000000000000004"/>
    <row r="21053" x14ac:dyDescent="0.55000000000000004"/>
    <row r="21054" x14ac:dyDescent="0.55000000000000004"/>
    <row r="21055" x14ac:dyDescent="0.55000000000000004"/>
    <row r="21056" x14ac:dyDescent="0.55000000000000004"/>
    <row r="21057" x14ac:dyDescent="0.55000000000000004"/>
    <row r="21058" x14ac:dyDescent="0.55000000000000004"/>
    <row r="21059" x14ac:dyDescent="0.55000000000000004"/>
    <row r="21060" x14ac:dyDescent="0.55000000000000004"/>
    <row r="21061" x14ac:dyDescent="0.55000000000000004"/>
    <row r="21062" x14ac:dyDescent="0.55000000000000004"/>
    <row r="21063" x14ac:dyDescent="0.55000000000000004"/>
    <row r="21064" x14ac:dyDescent="0.55000000000000004"/>
    <row r="21065" x14ac:dyDescent="0.55000000000000004"/>
    <row r="21066" x14ac:dyDescent="0.55000000000000004"/>
    <row r="21067" x14ac:dyDescent="0.55000000000000004"/>
    <row r="21068" x14ac:dyDescent="0.55000000000000004"/>
    <row r="21069" x14ac:dyDescent="0.55000000000000004"/>
    <row r="21070" x14ac:dyDescent="0.55000000000000004"/>
    <row r="21071" x14ac:dyDescent="0.55000000000000004"/>
    <row r="21072" x14ac:dyDescent="0.55000000000000004"/>
    <row r="21073" x14ac:dyDescent="0.55000000000000004"/>
    <row r="21074" x14ac:dyDescent="0.55000000000000004"/>
    <row r="21075" x14ac:dyDescent="0.55000000000000004"/>
    <row r="21076" x14ac:dyDescent="0.55000000000000004"/>
    <row r="21077" x14ac:dyDescent="0.55000000000000004"/>
    <row r="21078" x14ac:dyDescent="0.55000000000000004"/>
    <row r="21079" x14ac:dyDescent="0.55000000000000004"/>
    <row r="21080" x14ac:dyDescent="0.55000000000000004"/>
    <row r="21081" x14ac:dyDescent="0.55000000000000004"/>
    <row r="21082" x14ac:dyDescent="0.55000000000000004"/>
    <row r="21083" x14ac:dyDescent="0.55000000000000004"/>
    <row r="21084" x14ac:dyDescent="0.55000000000000004"/>
    <row r="21085" x14ac:dyDescent="0.55000000000000004"/>
    <row r="21086" x14ac:dyDescent="0.55000000000000004"/>
    <row r="21087" x14ac:dyDescent="0.55000000000000004"/>
    <row r="21088" x14ac:dyDescent="0.55000000000000004"/>
    <row r="21089" x14ac:dyDescent="0.55000000000000004"/>
    <row r="21090" x14ac:dyDescent="0.55000000000000004"/>
    <row r="21091" x14ac:dyDescent="0.55000000000000004"/>
    <row r="21092" x14ac:dyDescent="0.55000000000000004"/>
    <row r="21093" x14ac:dyDescent="0.55000000000000004"/>
    <row r="21094" x14ac:dyDescent="0.55000000000000004"/>
    <row r="21095" x14ac:dyDescent="0.55000000000000004"/>
    <row r="21096" x14ac:dyDescent="0.55000000000000004"/>
    <row r="21097" x14ac:dyDescent="0.55000000000000004"/>
    <row r="21098" x14ac:dyDescent="0.55000000000000004"/>
    <row r="21099" x14ac:dyDescent="0.55000000000000004"/>
    <row r="21100" x14ac:dyDescent="0.55000000000000004"/>
    <row r="21101" x14ac:dyDescent="0.55000000000000004"/>
    <row r="21102" x14ac:dyDescent="0.55000000000000004"/>
    <row r="21103" x14ac:dyDescent="0.55000000000000004"/>
    <row r="21104" x14ac:dyDescent="0.55000000000000004"/>
    <row r="21105" x14ac:dyDescent="0.55000000000000004"/>
    <row r="21106" x14ac:dyDescent="0.55000000000000004"/>
    <row r="21107" x14ac:dyDescent="0.55000000000000004"/>
    <row r="21108" x14ac:dyDescent="0.55000000000000004"/>
    <row r="21109" x14ac:dyDescent="0.55000000000000004"/>
    <row r="21110" x14ac:dyDescent="0.55000000000000004"/>
    <row r="21111" x14ac:dyDescent="0.55000000000000004"/>
    <row r="21112" x14ac:dyDescent="0.55000000000000004"/>
    <row r="21113" x14ac:dyDescent="0.55000000000000004"/>
    <row r="21114" x14ac:dyDescent="0.55000000000000004"/>
    <row r="21115" x14ac:dyDescent="0.55000000000000004"/>
    <row r="21116" x14ac:dyDescent="0.55000000000000004"/>
    <row r="21117" x14ac:dyDescent="0.55000000000000004"/>
    <row r="21118" x14ac:dyDescent="0.55000000000000004"/>
    <row r="21119" x14ac:dyDescent="0.55000000000000004"/>
    <row r="21120" x14ac:dyDescent="0.55000000000000004"/>
    <row r="21121" x14ac:dyDescent="0.55000000000000004"/>
    <row r="21122" x14ac:dyDescent="0.55000000000000004"/>
    <row r="21123" x14ac:dyDescent="0.55000000000000004"/>
    <row r="21124" x14ac:dyDescent="0.55000000000000004"/>
    <row r="21125" x14ac:dyDescent="0.55000000000000004"/>
    <row r="21126" x14ac:dyDescent="0.55000000000000004"/>
    <row r="21127" x14ac:dyDescent="0.55000000000000004"/>
    <row r="21128" x14ac:dyDescent="0.55000000000000004"/>
    <row r="21129" x14ac:dyDescent="0.55000000000000004"/>
    <row r="21130" x14ac:dyDescent="0.55000000000000004"/>
    <row r="21131" x14ac:dyDescent="0.55000000000000004"/>
    <row r="21132" x14ac:dyDescent="0.55000000000000004"/>
    <row r="21133" x14ac:dyDescent="0.55000000000000004"/>
    <row r="21134" x14ac:dyDescent="0.55000000000000004"/>
    <row r="21135" x14ac:dyDescent="0.55000000000000004"/>
    <row r="21136" x14ac:dyDescent="0.55000000000000004"/>
    <row r="21137" x14ac:dyDescent="0.55000000000000004"/>
    <row r="21138" x14ac:dyDescent="0.55000000000000004"/>
    <row r="21139" x14ac:dyDescent="0.55000000000000004"/>
    <row r="21140" x14ac:dyDescent="0.55000000000000004"/>
    <row r="21141" x14ac:dyDescent="0.55000000000000004"/>
    <row r="21142" x14ac:dyDescent="0.55000000000000004"/>
    <row r="21143" x14ac:dyDescent="0.55000000000000004"/>
    <row r="21144" x14ac:dyDescent="0.55000000000000004"/>
    <row r="21145" x14ac:dyDescent="0.55000000000000004"/>
    <row r="21146" x14ac:dyDescent="0.55000000000000004"/>
    <row r="21147" x14ac:dyDescent="0.55000000000000004"/>
    <row r="21148" x14ac:dyDescent="0.55000000000000004"/>
    <row r="21149" x14ac:dyDescent="0.55000000000000004"/>
    <row r="21150" x14ac:dyDescent="0.55000000000000004"/>
    <row r="21151" x14ac:dyDescent="0.55000000000000004"/>
    <row r="21152" x14ac:dyDescent="0.55000000000000004"/>
    <row r="21153" x14ac:dyDescent="0.55000000000000004"/>
    <row r="21154" x14ac:dyDescent="0.55000000000000004"/>
    <row r="21155" x14ac:dyDescent="0.55000000000000004"/>
    <row r="21156" x14ac:dyDescent="0.55000000000000004"/>
    <row r="21157" x14ac:dyDescent="0.55000000000000004"/>
    <row r="21158" x14ac:dyDescent="0.55000000000000004"/>
    <row r="21159" x14ac:dyDescent="0.55000000000000004"/>
    <row r="21160" x14ac:dyDescent="0.55000000000000004"/>
    <row r="21161" x14ac:dyDescent="0.55000000000000004"/>
    <row r="21162" x14ac:dyDescent="0.55000000000000004"/>
    <row r="21163" x14ac:dyDescent="0.55000000000000004"/>
    <row r="21164" x14ac:dyDescent="0.55000000000000004"/>
    <row r="21165" x14ac:dyDescent="0.55000000000000004"/>
    <row r="21166" x14ac:dyDescent="0.55000000000000004"/>
    <row r="21167" x14ac:dyDescent="0.55000000000000004"/>
    <row r="21168" x14ac:dyDescent="0.55000000000000004"/>
    <row r="21169" x14ac:dyDescent="0.55000000000000004"/>
    <row r="21170" x14ac:dyDescent="0.55000000000000004"/>
    <row r="21171" x14ac:dyDescent="0.55000000000000004"/>
    <row r="21172" x14ac:dyDescent="0.55000000000000004"/>
    <row r="21173" x14ac:dyDescent="0.55000000000000004"/>
    <row r="21174" x14ac:dyDescent="0.55000000000000004"/>
    <row r="21175" x14ac:dyDescent="0.55000000000000004"/>
    <row r="21176" x14ac:dyDescent="0.55000000000000004"/>
    <row r="21177" x14ac:dyDescent="0.55000000000000004"/>
    <row r="21178" x14ac:dyDescent="0.55000000000000004"/>
    <row r="21179" x14ac:dyDescent="0.55000000000000004"/>
    <row r="21180" x14ac:dyDescent="0.55000000000000004"/>
    <row r="21181" x14ac:dyDescent="0.55000000000000004"/>
    <row r="21182" x14ac:dyDescent="0.55000000000000004"/>
    <row r="21183" x14ac:dyDescent="0.55000000000000004"/>
    <row r="21184" x14ac:dyDescent="0.55000000000000004"/>
    <row r="21185" x14ac:dyDescent="0.55000000000000004"/>
    <row r="21186" x14ac:dyDescent="0.55000000000000004"/>
    <row r="21187" x14ac:dyDescent="0.55000000000000004"/>
    <row r="21188" x14ac:dyDescent="0.55000000000000004"/>
    <row r="21189" x14ac:dyDescent="0.55000000000000004"/>
    <row r="21190" x14ac:dyDescent="0.55000000000000004"/>
    <row r="21191" x14ac:dyDescent="0.55000000000000004"/>
    <row r="21192" x14ac:dyDescent="0.55000000000000004"/>
    <row r="21193" x14ac:dyDescent="0.55000000000000004"/>
    <row r="21194" x14ac:dyDescent="0.55000000000000004"/>
    <row r="21195" x14ac:dyDescent="0.55000000000000004"/>
    <row r="21196" x14ac:dyDescent="0.55000000000000004"/>
    <row r="21197" x14ac:dyDescent="0.55000000000000004"/>
    <row r="21198" x14ac:dyDescent="0.55000000000000004"/>
    <row r="21199" x14ac:dyDescent="0.55000000000000004"/>
    <row r="21200" x14ac:dyDescent="0.55000000000000004"/>
    <row r="21201" x14ac:dyDescent="0.55000000000000004"/>
    <row r="21202" x14ac:dyDescent="0.55000000000000004"/>
    <row r="21203" x14ac:dyDescent="0.55000000000000004"/>
    <row r="21204" x14ac:dyDescent="0.55000000000000004"/>
    <row r="21205" x14ac:dyDescent="0.55000000000000004"/>
    <row r="21206" x14ac:dyDescent="0.55000000000000004"/>
    <row r="21207" x14ac:dyDescent="0.55000000000000004"/>
    <row r="21208" x14ac:dyDescent="0.55000000000000004"/>
    <row r="21209" x14ac:dyDescent="0.55000000000000004"/>
    <row r="21210" x14ac:dyDescent="0.55000000000000004"/>
    <row r="21211" x14ac:dyDescent="0.55000000000000004"/>
    <row r="21212" x14ac:dyDescent="0.55000000000000004"/>
    <row r="21213" x14ac:dyDescent="0.55000000000000004"/>
    <row r="21214" x14ac:dyDescent="0.55000000000000004"/>
    <row r="21215" x14ac:dyDescent="0.55000000000000004"/>
    <row r="21216" x14ac:dyDescent="0.55000000000000004"/>
    <row r="21217" x14ac:dyDescent="0.55000000000000004"/>
    <row r="21218" x14ac:dyDescent="0.55000000000000004"/>
    <row r="21219" x14ac:dyDescent="0.55000000000000004"/>
    <row r="21220" x14ac:dyDescent="0.55000000000000004"/>
    <row r="21221" x14ac:dyDescent="0.55000000000000004"/>
    <row r="21222" x14ac:dyDescent="0.55000000000000004"/>
    <row r="21223" x14ac:dyDescent="0.55000000000000004"/>
    <row r="21224" x14ac:dyDescent="0.55000000000000004"/>
    <row r="21225" x14ac:dyDescent="0.55000000000000004"/>
    <row r="21226" x14ac:dyDescent="0.55000000000000004"/>
    <row r="21227" x14ac:dyDescent="0.55000000000000004"/>
    <row r="21228" x14ac:dyDescent="0.55000000000000004"/>
    <row r="21229" x14ac:dyDescent="0.55000000000000004"/>
    <row r="21230" x14ac:dyDescent="0.55000000000000004"/>
    <row r="21231" x14ac:dyDescent="0.55000000000000004"/>
    <row r="21232" x14ac:dyDescent="0.55000000000000004"/>
    <row r="21233" x14ac:dyDescent="0.55000000000000004"/>
    <row r="21234" x14ac:dyDescent="0.55000000000000004"/>
    <row r="21235" x14ac:dyDescent="0.55000000000000004"/>
    <row r="21236" x14ac:dyDescent="0.55000000000000004"/>
    <row r="21237" x14ac:dyDescent="0.55000000000000004"/>
    <row r="21238" x14ac:dyDescent="0.55000000000000004"/>
    <row r="21239" x14ac:dyDescent="0.55000000000000004"/>
    <row r="21240" x14ac:dyDescent="0.55000000000000004"/>
    <row r="21241" x14ac:dyDescent="0.55000000000000004"/>
    <row r="21242" x14ac:dyDescent="0.55000000000000004"/>
    <row r="21243" x14ac:dyDescent="0.55000000000000004"/>
    <row r="21244" x14ac:dyDescent="0.55000000000000004"/>
    <row r="21245" x14ac:dyDescent="0.55000000000000004"/>
    <row r="21246" x14ac:dyDescent="0.55000000000000004"/>
    <row r="21247" x14ac:dyDescent="0.55000000000000004"/>
    <row r="21248" x14ac:dyDescent="0.55000000000000004"/>
    <row r="21249" x14ac:dyDescent="0.55000000000000004"/>
    <row r="21250" x14ac:dyDescent="0.55000000000000004"/>
    <row r="21251" x14ac:dyDescent="0.55000000000000004"/>
    <row r="21252" x14ac:dyDescent="0.55000000000000004"/>
    <row r="21253" x14ac:dyDescent="0.55000000000000004"/>
    <row r="21254" x14ac:dyDescent="0.55000000000000004"/>
    <row r="21255" x14ac:dyDescent="0.55000000000000004"/>
    <row r="21256" x14ac:dyDescent="0.55000000000000004"/>
    <row r="21257" x14ac:dyDescent="0.55000000000000004"/>
    <row r="21258" x14ac:dyDescent="0.55000000000000004"/>
    <row r="21259" x14ac:dyDescent="0.55000000000000004"/>
    <row r="21260" x14ac:dyDescent="0.55000000000000004"/>
    <row r="21261" x14ac:dyDescent="0.55000000000000004"/>
    <row r="21262" x14ac:dyDescent="0.55000000000000004"/>
    <row r="21263" x14ac:dyDescent="0.55000000000000004"/>
    <row r="21264" x14ac:dyDescent="0.55000000000000004"/>
    <row r="21265" x14ac:dyDescent="0.55000000000000004"/>
    <row r="21266" x14ac:dyDescent="0.55000000000000004"/>
    <row r="21267" x14ac:dyDescent="0.55000000000000004"/>
    <row r="21268" x14ac:dyDescent="0.55000000000000004"/>
    <row r="21269" x14ac:dyDescent="0.55000000000000004"/>
    <row r="21270" x14ac:dyDescent="0.55000000000000004"/>
    <row r="21271" x14ac:dyDescent="0.55000000000000004"/>
    <row r="21272" x14ac:dyDescent="0.55000000000000004"/>
    <row r="21273" x14ac:dyDescent="0.55000000000000004"/>
    <row r="21274" x14ac:dyDescent="0.55000000000000004"/>
    <row r="21275" x14ac:dyDescent="0.55000000000000004"/>
    <row r="21276" x14ac:dyDescent="0.55000000000000004"/>
    <row r="21277" x14ac:dyDescent="0.55000000000000004"/>
    <row r="21278" x14ac:dyDescent="0.55000000000000004"/>
    <row r="21279" x14ac:dyDescent="0.55000000000000004"/>
    <row r="21280" x14ac:dyDescent="0.55000000000000004"/>
    <row r="21281" x14ac:dyDescent="0.55000000000000004"/>
    <row r="21282" x14ac:dyDescent="0.55000000000000004"/>
    <row r="21283" x14ac:dyDescent="0.55000000000000004"/>
    <row r="21284" x14ac:dyDescent="0.55000000000000004"/>
    <row r="21285" x14ac:dyDescent="0.55000000000000004"/>
    <row r="21286" x14ac:dyDescent="0.55000000000000004"/>
    <row r="21287" x14ac:dyDescent="0.55000000000000004"/>
    <row r="21288" x14ac:dyDescent="0.55000000000000004"/>
    <row r="21289" x14ac:dyDescent="0.55000000000000004"/>
    <row r="21290" x14ac:dyDescent="0.55000000000000004"/>
    <row r="21291" x14ac:dyDescent="0.55000000000000004"/>
    <row r="21292" x14ac:dyDescent="0.55000000000000004"/>
    <row r="21293" x14ac:dyDescent="0.55000000000000004"/>
    <row r="21294" x14ac:dyDescent="0.55000000000000004"/>
    <row r="21295" x14ac:dyDescent="0.55000000000000004"/>
    <row r="21296" x14ac:dyDescent="0.55000000000000004"/>
    <row r="21297" x14ac:dyDescent="0.55000000000000004"/>
    <row r="21298" x14ac:dyDescent="0.55000000000000004"/>
    <row r="21299" x14ac:dyDescent="0.55000000000000004"/>
    <row r="21300" x14ac:dyDescent="0.55000000000000004"/>
    <row r="21301" x14ac:dyDescent="0.55000000000000004"/>
    <row r="21302" x14ac:dyDescent="0.55000000000000004"/>
    <row r="21303" x14ac:dyDescent="0.55000000000000004"/>
    <row r="21304" x14ac:dyDescent="0.55000000000000004"/>
    <row r="21305" x14ac:dyDescent="0.55000000000000004"/>
    <row r="21306" x14ac:dyDescent="0.55000000000000004"/>
    <row r="21307" x14ac:dyDescent="0.55000000000000004"/>
    <row r="21308" x14ac:dyDescent="0.55000000000000004"/>
    <row r="21309" x14ac:dyDescent="0.55000000000000004"/>
    <row r="21310" x14ac:dyDescent="0.55000000000000004"/>
    <row r="21311" x14ac:dyDescent="0.55000000000000004"/>
    <row r="21312" x14ac:dyDescent="0.55000000000000004"/>
    <row r="21313" x14ac:dyDescent="0.55000000000000004"/>
    <row r="21314" x14ac:dyDescent="0.55000000000000004"/>
    <row r="21315" x14ac:dyDescent="0.55000000000000004"/>
    <row r="21316" x14ac:dyDescent="0.55000000000000004"/>
    <row r="21317" x14ac:dyDescent="0.55000000000000004"/>
    <row r="21318" x14ac:dyDescent="0.55000000000000004"/>
    <row r="21319" x14ac:dyDescent="0.55000000000000004"/>
    <row r="21320" x14ac:dyDescent="0.55000000000000004"/>
    <row r="21321" x14ac:dyDescent="0.55000000000000004"/>
    <row r="21322" x14ac:dyDescent="0.55000000000000004"/>
    <row r="21323" x14ac:dyDescent="0.55000000000000004"/>
    <row r="21324" x14ac:dyDescent="0.55000000000000004"/>
    <row r="21325" x14ac:dyDescent="0.55000000000000004"/>
    <row r="21326" x14ac:dyDescent="0.55000000000000004"/>
    <row r="21327" x14ac:dyDescent="0.55000000000000004"/>
    <row r="21328" x14ac:dyDescent="0.55000000000000004"/>
    <row r="21329" x14ac:dyDescent="0.55000000000000004"/>
    <row r="21330" x14ac:dyDescent="0.55000000000000004"/>
    <row r="21331" x14ac:dyDescent="0.55000000000000004"/>
    <row r="21332" x14ac:dyDescent="0.55000000000000004"/>
    <row r="21333" x14ac:dyDescent="0.55000000000000004"/>
    <row r="21334" x14ac:dyDescent="0.55000000000000004"/>
    <row r="21335" x14ac:dyDescent="0.55000000000000004"/>
    <row r="21336" x14ac:dyDescent="0.55000000000000004"/>
    <row r="21337" x14ac:dyDescent="0.55000000000000004"/>
    <row r="21338" x14ac:dyDescent="0.55000000000000004"/>
    <row r="21339" x14ac:dyDescent="0.55000000000000004"/>
    <row r="21340" x14ac:dyDescent="0.55000000000000004"/>
    <row r="21341" x14ac:dyDescent="0.55000000000000004"/>
    <row r="21342" x14ac:dyDescent="0.55000000000000004"/>
    <row r="21343" x14ac:dyDescent="0.55000000000000004"/>
    <row r="21344" x14ac:dyDescent="0.55000000000000004"/>
    <row r="21345" x14ac:dyDescent="0.55000000000000004"/>
    <row r="21346" x14ac:dyDescent="0.55000000000000004"/>
    <row r="21347" x14ac:dyDescent="0.55000000000000004"/>
    <row r="21348" x14ac:dyDescent="0.55000000000000004"/>
    <row r="21349" x14ac:dyDescent="0.55000000000000004"/>
    <row r="21350" x14ac:dyDescent="0.55000000000000004"/>
    <row r="21351" x14ac:dyDescent="0.55000000000000004"/>
    <row r="21352" x14ac:dyDescent="0.55000000000000004"/>
    <row r="21353" x14ac:dyDescent="0.55000000000000004"/>
    <row r="21354" x14ac:dyDescent="0.55000000000000004"/>
    <row r="21355" x14ac:dyDescent="0.55000000000000004"/>
    <row r="21356" x14ac:dyDescent="0.55000000000000004"/>
    <row r="21357" x14ac:dyDescent="0.55000000000000004"/>
    <row r="21358" x14ac:dyDescent="0.55000000000000004"/>
    <row r="21359" x14ac:dyDescent="0.55000000000000004"/>
    <row r="21360" x14ac:dyDescent="0.55000000000000004"/>
    <row r="21361" x14ac:dyDescent="0.55000000000000004"/>
    <row r="21362" x14ac:dyDescent="0.55000000000000004"/>
    <row r="21363" x14ac:dyDescent="0.55000000000000004"/>
    <row r="21364" x14ac:dyDescent="0.55000000000000004"/>
    <row r="21365" x14ac:dyDescent="0.55000000000000004"/>
    <row r="21366" x14ac:dyDescent="0.55000000000000004"/>
    <row r="21367" x14ac:dyDescent="0.55000000000000004"/>
    <row r="21368" x14ac:dyDescent="0.55000000000000004"/>
    <row r="21369" x14ac:dyDescent="0.55000000000000004"/>
    <row r="21370" x14ac:dyDescent="0.55000000000000004"/>
    <row r="21371" x14ac:dyDescent="0.55000000000000004"/>
    <row r="21372" x14ac:dyDescent="0.55000000000000004"/>
    <row r="21373" x14ac:dyDescent="0.55000000000000004"/>
    <row r="21374" x14ac:dyDescent="0.55000000000000004"/>
    <row r="21375" x14ac:dyDescent="0.55000000000000004"/>
    <row r="21376" x14ac:dyDescent="0.55000000000000004"/>
    <row r="21377" x14ac:dyDescent="0.55000000000000004"/>
    <row r="21378" x14ac:dyDescent="0.55000000000000004"/>
    <row r="21379" x14ac:dyDescent="0.55000000000000004"/>
    <row r="21380" x14ac:dyDescent="0.55000000000000004"/>
    <row r="21381" x14ac:dyDescent="0.55000000000000004"/>
    <row r="21382" x14ac:dyDescent="0.55000000000000004"/>
    <row r="21383" x14ac:dyDescent="0.55000000000000004"/>
    <row r="21384" x14ac:dyDescent="0.55000000000000004"/>
    <row r="21385" x14ac:dyDescent="0.55000000000000004"/>
    <row r="21386" x14ac:dyDescent="0.55000000000000004"/>
    <row r="21387" x14ac:dyDescent="0.55000000000000004"/>
    <row r="21388" x14ac:dyDescent="0.55000000000000004"/>
    <row r="21389" x14ac:dyDescent="0.55000000000000004"/>
    <row r="21390" x14ac:dyDescent="0.55000000000000004"/>
    <row r="21391" x14ac:dyDescent="0.55000000000000004"/>
    <row r="21392" x14ac:dyDescent="0.55000000000000004"/>
    <row r="21393" x14ac:dyDescent="0.55000000000000004"/>
    <row r="21394" x14ac:dyDescent="0.55000000000000004"/>
    <row r="21395" x14ac:dyDescent="0.55000000000000004"/>
    <row r="21396" x14ac:dyDescent="0.55000000000000004"/>
    <row r="21397" x14ac:dyDescent="0.55000000000000004"/>
    <row r="21398" x14ac:dyDescent="0.55000000000000004"/>
    <row r="21399" x14ac:dyDescent="0.55000000000000004"/>
    <row r="21400" x14ac:dyDescent="0.55000000000000004"/>
    <row r="21401" x14ac:dyDescent="0.55000000000000004"/>
    <row r="21402" x14ac:dyDescent="0.55000000000000004"/>
    <row r="21403" x14ac:dyDescent="0.55000000000000004"/>
    <row r="21404" x14ac:dyDescent="0.55000000000000004"/>
    <row r="21405" x14ac:dyDescent="0.55000000000000004"/>
    <row r="21406" x14ac:dyDescent="0.55000000000000004"/>
    <row r="21407" x14ac:dyDescent="0.55000000000000004"/>
    <row r="21408" x14ac:dyDescent="0.55000000000000004"/>
    <row r="21409" x14ac:dyDescent="0.55000000000000004"/>
    <row r="21410" x14ac:dyDescent="0.55000000000000004"/>
    <row r="21411" x14ac:dyDescent="0.55000000000000004"/>
    <row r="21412" x14ac:dyDescent="0.55000000000000004"/>
    <row r="21413" x14ac:dyDescent="0.55000000000000004"/>
    <row r="21414" x14ac:dyDescent="0.55000000000000004"/>
    <row r="21415" x14ac:dyDescent="0.55000000000000004"/>
    <row r="21416" x14ac:dyDescent="0.55000000000000004"/>
    <row r="21417" x14ac:dyDescent="0.55000000000000004"/>
    <row r="21418" x14ac:dyDescent="0.55000000000000004"/>
    <row r="21419" x14ac:dyDescent="0.55000000000000004"/>
    <row r="21420" x14ac:dyDescent="0.55000000000000004"/>
    <row r="21421" x14ac:dyDescent="0.55000000000000004"/>
    <row r="21422" x14ac:dyDescent="0.55000000000000004"/>
    <row r="21423" x14ac:dyDescent="0.55000000000000004"/>
    <row r="21424" x14ac:dyDescent="0.55000000000000004"/>
    <row r="21425" x14ac:dyDescent="0.55000000000000004"/>
    <row r="21426" x14ac:dyDescent="0.55000000000000004"/>
    <row r="21427" x14ac:dyDescent="0.55000000000000004"/>
    <row r="21428" x14ac:dyDescent="0.55000000000000004"/>
    <row r="21429" x14ac:dyDescent="0.55000000000000004"/>
    <row r="21430" x14ac:dyDescent="0.55000000000000004"/>
    <row r="21431" x14ac:dyDescent="0.55000000000000004"/>
    <row r="21432" x14ac:dyDescent="0.55000000000000004"/>
    <row r="21433" x14ac:dyDescent="0.55000000000000004"/>
    <row r="21434" x14ac:dyDescent="0.55000000000000004"/>
    <row r="21435" x14ac:dyDescent="0.55000000000000004"/>
    <row r="21436" x14ac:dyDescent="0.55000000000000004"/>
    <row r="21437" x14ac:dyDescent="0.55000000000000004"/>
    <row r="21438" x14ac:dyDescent="0.55000000000000004"/>
    <row r="21439" x14ac:dyDescent="0.55000000000000004"/>
    <row r="21440" x14ac:dyDescent="0.55000000000000004"/>
    <row r="21441" x14ac:dyDescent="0.55000000000000004"/>
    <row r="21442" x14ac:dyDescent="0.55000000000000004"/>
    <row r="21443" x14ac:dyDescent="0.55000000000000004"/>
    <row r="21444" x14ac:dyDescent="0.55000000000000004"/>
    <row r="21445" x14ac:dyDescent="0.55000000000000004"/>
    <row r="21446" x14ac:dyDescent="0.55000000000000004"/>
    <row r="21447" x14ac:dyDescent="0.55000000000000004"/>
    <row r="21448" x14ac:dyDescent="0.55000000000000004"/>
    <row r="21449" x14ac:dyDescent="0.55000000000000004"/>
    <row r="21450" x14ac:dyDescent="0.55000000000000004"/>
    <row r="21451" x14ac:dyDescent="0.55000000000000004"/>
    <row r="21452" x14ac:dyDescent="0.55000000000000004"/>
    <row r="21453" x14ac:dyDescent="0.55000000000000004"/>
    <row r="21454" x14ac:dyDescent="0.55000000000000004"/>
    <row r="21455" x14ac:dyDescent="0.55000000000000004"/>
    <row r="21456" x14ac:dyDescent="0.55000000000000004"/>
    <row r="21457" x14ac:dyDescent="0.55000000000000004"/>
    <row r="21458" x14ac:dyDescent="0.55000000000000004"/>
    <row r="21459" x14ac:dyDescent="0.55000000000000004"/>
    <row r="21460" x14ac:dyDescent="0.55000000000000004"/>
    <row r="21461" x14ac:dyDescent="0.55000000000000004"/>
    <row r="21462" x14ac:dyDescent="0.55000000000000004"/>
    <row r="21463" x14ac:dyDescent="0.55000000000000004"/>
    <row r="21464" x14ac:dyDescent="0.55000000000000004"/>
    <row r="21465" x14ac:dyDescent="0.55000000000000004"/>
    <row r="21466" x14ac:dyDescent="0.55000000000000004"/>
    <row r="21467" x14ac:dyDescent="0.55000000000000004"/>
    <row r="21468" x14ac:dyDescent="0.55000000000000004"/>
    <row r="21469" x14ac:dyDescent="0.55000000000000004"/>
    <row r="21470" x14ac:dyDescent="0.55000000000000004"/>
    <row r="21471" x14ac:dyDescent="0.55000000000000004"/>
    <row r="21472" x14ac:dyDescent="0.55000000000000004"/>
    <row r="21473" x14ac:dyDescent="0.55000000000000004"/>
    <row r="21474" x14ac:dyDescent="0.55000000000000004"/>
    <row r="21475" x14ac:dyDescent="0.55000000000000004"/>
    <row r="21476" x14ac:dyDescent="0.55000000000000004"/>
    <row r="21477" x14ac:dyDescent="0.55000000000000004"/>
    <row r="21478" x14ac:dyDescent="0.55000000000000004"/>
    <row r="21479" x14ac:dyDescent="0.55000000000000004"/>
    <row r="21480" x14ac:dyDescent="0.55000000000000004"/>
    <row r="21481" x14ac:dyDescent="0.55000000000000004"/>
    <row r="21482" x14ac:dyDescent="0.55000000000000004"/>
    <row r="21483" x14ac:dyDescent="0.55000000000000004"/>
    <row r="21484" x14ac:dyDescent="0.55000000000000004"/>
    <row r="21485" x14ac:dyDescent="0.55000000000000004"/>
    <row r="21486" x14ac:dyDescent="0.55000000000000004"/>
    <row r="21487" x14ac:dyDescent="0.55000000000000004"/>
    <row r="21488" x14ac:dyDescent="0.55000000000000004"/>
    <row r="21489" x14ac:dyDescent="0.55000000000000004"/>
    <row r="21490" x14ac:dyDescent="0.55000000000000004"/>
    <row r="21491" x14ac:dyDescent="0.55000000000000004"/>
    <row r="21492" x14ac:dyDescent="0.55000000000000004"/>
    <row r="21493" x14ac:dyDescent="0.55000000000000004"/>
    <row r="21494" x14ac:dyDescent="0.55000000000000004"/>
    <row r="21495" x14ac:dyDescent="0.55000000000000004"/>
    <row r="21496" x14ac:dyDescent="0.55000000000000004"/>
    <row r="21497" x14ac:dyDescent="0.55000000000000004"/>
    <row r="21498" x14ac:dyDescent="0.55000000000000004"/>
    <row r="21499" x14ac:dyDescent="0.55000000000000004"/>
    <row r="21500" x14ac:dyDescent="0.55000000000000004"/>
    <row r="21501" x14ac:dyDescent="0.55000000000000004"/>
    <row r="21502" x14ac:dyDescent="0.55000000000000004"/>
    <row r="21503" x14ac:dyDescent="0.55000000000000004"/>
    <row r="21504" x14ac:dyDescent="0.55000000000000004"/>
    <row r="21505" x14ac:dyDescent="0.55000000000000004"/>
    <row r="21506" x14ac:dyDescent="0.55000000000000004"/>
    <row r="21507" x14ac:dyDescent="0.55000000000000004"/>
    <row r="21508" x14ac:dyDescent="0.55000000000000004"/>
    <row r="21509" x14ac:dyDescent="0.55000000000000004"/>
    <row r="21510" x14ac:dyDescent="0.55000000000000004"/>
    <row r="21511" x14ac:dyDescent="0.55000000000000004"/>
    <row r="21512" x14ac:dyDescent="0.55000000000000004"/>
    <row r="21513" x14ac:dyDescent="0.55000000000000004"/>
    <row r="21514" x14ac:dyDescent="0.55000000000000004"/>
    <row r="21515" x14ac:dyDescent="0.55000000000000004"/>
    <row r="21516" x14ac:dyDescent="0.55000000000000004"/>
    <row r="21517" x14ac:dyDescent="0.55000000000000004"/>
    <row r="21518" x14ac:dyDescent="0.55000000000000004"/>
    <row r="21519" x14ac:dyDescent="0.55000000000000004"/>
    <row r="21520" x14ac:dyDescent="0.55000000000000004"/>
    <row r="21521" x14ac:dyDescent="0.55000000000000004"/>
    <row r="21522" x14ac:dyDescent="0.55000000000000004"/>
    <row r="21523" x14ac:dyDescent="0.55000000000000004"/>
    <row r="21524" x14ac:dyDescent="0.55000000000000004"/>
    <row r="21525" x14ac:dyDescent="0.55000000000000004"/>
    <row r="21526" x14ac:dyDescent="0.55000000000000004"/>
    <row r="21527" x14ac:dyDescent="0.55000000000000004"/>
    <row r="21528" x14ac:dyDescent="0.55000000000000004"/>
    <row r="21529" x14ac:dyDescent="0.55000000000000004"/>
    <row r="21530" x14ac:dyDescent="0.55000000000000004"/>
    <row r="21531" x14ac:dyDescent="0.55000000000000004"/>
    <row r="21532" x14ac:dyDescent="0.55000000000000004"/>
    <row r="21533" x14ac:dyDescent="0.55000000000000004"/>
    <row r="21534" x14ac:dyDescent="0.55000000000000004"/>
    <row r="21535" x14ac:dyDescent="0.55000000000000004"/>
    <row r="21536" x14ac:dyDescent="0.55000000000000004"/>
    <row r="21537" x14ac:dyDescent="0.55000000000000004"/>
    <row r="21538" x14ac:dyDescent="0.55000000000000004"/>
    <row r="21539" x14ac:dyDescent="0.55000000000000004"/>
    <row r="21540" x14ac:dyDescent="0.55000000000000004"/>
    <row r="21541" x14ac:dyDescent="0.55000000000000004"/>
    <row r="21542" x14ac:dyDescent="0.55000000000000004"/>
    <row r="21543" x14ac:dyDescent="0.55000000000000004"/>
    <row r="21544" x14ac:dyDescent="0.55000000000000004"/>
    <row r="21545" x14ac:dyDescent="0.55000000000000004"/>
    <row r="21546" x14ac:dyDescent="0.55000000000000004"/>
    <row r="21547" x14ac:dyDescent="0.55000000000000004"/>
    <row r="21548" x14ac:dyDescent="0.55000000000000004"/>
    <row r="21549" x14ac:dyDescent="0.55000000000000004"/>
    <row r="21550" x14ac:dyDescent="0.55000000000000004"/>
    <row r="21551" x14ac:dyDescent="0.55000000000000004"/>
    <row r="21552" x14ac:dyDescent="0.55000000000000004"/>
    <row r="21553" x14ac:dyDescent="0.55000000000000004"/>
    <row r="21554" x14ac:dyDescent="0.55000000000000004"/>
    <row r="21555" x14ac:dyDescent="0.55000000000000004"/>
    <row r="21556" x14ac:dyDescent="0.55000000000000004"/>
    <row r="21557" x14ac:dyDescent="0.55000000000000004"/>
    <row r="21558" x14ac:dyDescent="0.55000000000000004"/>
    <row r="21559" x14ac:dyDescent="0.55000000000000004"/>
    <row r="21560" x14ac:dyDescent="0.55000000000000004"/>
    <row r="21561" x14ac:dyDescent="0.55000000000000004"/>
    <row r="21562" x14ac:dyDescent="0.55000000000000004"/>
    <row r="21563" x14ac:dyDescent="0.55000000000000004"/>
    <row r="21564" x14ac:dyDescent="0.55000000000000004"/>
    <row r="21565" x14ac:dyDescent="0.55000000000000004"/>
    <row r="21566" x14ac:dyDescent="0.55000000000000004"/>
    <row r="21567" x14ac:dyDescent="0.55000000000000004"/>
    <row r="21568" x14ac:dyDescent="0.55000000000000004"/>
    <row r="21569" x14ac:dyDescent="0.55000000000000004"/>
    <row r="21570" x14ac:dyDescent="0.55000000000000004"/>
    <row r="21571" x14ac:dyDescent="0.55000000000000004"/>
    <row r="21572" x14ac:dyDescent="0.55000000000000004"/>
    <row r="21573" x14ac:dyDescent="0.55000000000000004"/>
    <row r="21574" x14ac:dyDescent="0.55000000000000004"/>
    <row r="21575" x14ac:dyDescent="0.55000000000000004"/>
    <row r="21576" x14ac:dyDescent="0.55000000000000004"/>
    <row r="21577" x14ac:dyDescent="0.55000000000000004"/>
    <row r="21578" x14ac:dyDescent="0.55000000000000004"/>
    <row r="21579" x14ac:dyDescent="0.55000000000000004"/>
    <row r="21580" x14ac:dyDescent="0.55000000000000004"/>
    <row r="21581" x14ac:dyDescent="0.55000000000000004"/>
    <row r="21582" x14ac:dyDescent="0.55000000000000004"/>
    <row r="21583" x14ac:dyDescent="0.55000000000000004"/>
    <row r="21584" x14ac:dyDescent="0.55000000000000004"/>
    <row r="21585" x14ac:dyDescent="0.55000000000000004"/>
    <row r="21586" x14ac:dyDescent="0.55000000000000004"/>
    <row r="21587" x14ac:dyDescent="0.55000000000000004"/>
    <row r="21588" x14ac:dyDescent="0.55000000000000004"/>
    <row r="21589" x14ac:dyDescent="0.55000000000000004"/>
    <row r="21590" x14ac:dyDescent="0.55000000000000004"/>
    <row r="21591" x14ac:dyDescent="0.55000000000000004"/>
    <row r="21592" x14ac:dyDescent="0.55000000000000004"/>
    <row r="21593" x14ac:dyDescent="0.55000000000000004"/>
    <row r="21594" x14ac:dyDescent="0.55000000000000004"/>
    <row r="21595" x14ac:dyDescent="0.55000000000000004"/>
    <row r="21596" x14ac:dyDescent="0.55000000000000004"/>
    <row r="21597" x14ac:dyDescent="0.55000000000000004"/>
    <row r="21598" x14ac:dyDescent="0.55000000000000004"/>
    <row r="21599" x14ac:dyDescent="0.55000000000000004"/>
    <row r="21600" x14ac:dyDescent="0.55000000000000004"/>
    <row r="21601" x14ac:dyDescent="0.55000000000000004"/>
    <row r="21602" x14ac:dyDescent="0.55000000000000004"/>
    <row r="21603" x14ac:dyDescent="0.55000000000000004"/>
    <row r="21604" x14ac:dyDescent="0.55000000000000004"/>
    <row r="21605" x14ac:dyDescent="0.55000000000000004"/>
    <row r="21606" x14ac:dyDescent="0.55000000000000004"/>
    <row r="21607" x14ac:dyDescent="0.55000000000000004"/>
    <row r="21608" x14ac:dyDescent="0.55000000000000004"/>
    <row r="21609" x14ac:dyDescent="0.55000000000000004"/>
    <row r="21610" x14ac:dyDescent="0.55000000000000004"/>
    <row r="21611" x14ac:dyDescent="0.55000000000000004"/>
    <row r="21612" x14ac:dyDescent="0.55000000000000004"/>
    <row r="21613" x14ac:dyDescent="0.55000000000000004"/>
    <row r="21614" x14ac:dyDescent="0.55000000000000004"/>
    <row r="21615" x14ac:dyDescent="0.55000000000000004"/>
    <row r="21616" x14ac:dyDescent="0.55000000000000004"/>
    <row r="21617" x14ac:dyDescent="0.55000000000000004"/>
    <row r="21618" x14ac:dyDescent="0.55000000000000004"/>
    <row r="21619" x14ac:dyDescent="0.55000000000000004"/>
    <row r="21620" x14ac:dyDescent="0.55000000000000004"/>
    <row r="21621" x14ac:dyDescent="0.55000000000000004"/>
    <row r="21622" x14ac:dyDescent="0.55000000000000004"/>
    <row r="21623" x14ac:dyDescent="0.55000000000000004"/>
    <row r="21624" x14ac:dyDescent="0.55000000000000004"/>
    <row r="21625" x14ac:dyDescent="0.55000000000000004"/>
    <row r="21626" x14ac:dyDescent="0.55000000000000004"/>
    <row r="21627" x14ac:dyDescent="0.55000000000000004"/>
    <row r="21628" x14ac:dyDescent="0.55000000000000004"/>
    <row r="21629" x14ac:dyDescent="0.55000000000000004"/>
    <row r="21630" x14ac:dyDescent="0.55000000000000004"/>
    <row r="21631" x14ac:dyDescent="0.55000000000000004"/>
    <row r="21632" x14ac:dyDescent="0.55000000000000004"/>
    <row r="21633" x14ac:dyDescent="0.55000000000000004"/>
    <row r="21634" x14ac:dyDescent="0.55000000000000004"/>
    <row r="21635" x14ac:dyDescent="0.55000000000000004"/>
    <row r="21636" x14ac:dyDescent="0.55000000000000004"/>
    <row r="21637" x14ac:dyDescent="0.55000000000000004"/>
    <row r="21638" x14ac:dyDescent="0.55000000000000004"/>
    <row r="21639" x14ac:dyDescent="0.55000000000000004"/>
    <row r="21640" x14ac:dyDescent="0.55000000000000004"/>
    <row r="21641" x14ac:dyDescent="0.55000000000000004"/>
    <row r="21642" x14ac:dyDescent="0.55000000000000004"/>
    <row r="21643" x14ac:dyDescent="0.55000000000000004"/>
    <row r="21644" x14ac:dyDescent="0.55000000000000004"/>
    <row r="21645" x14ac:dyDescent="0.55000000000000004"/>
    <row r="21646" x14ac:dyDescent="0.55000000000000004"/>
    <row r="21647" x14ac:dyDescent="0.55000000000000004"/>
    <row r="21648" x14ac:dyDescent="0.55000000000000004"/>
    <row r="21649" x14ac:dyDescent="0.55000000000000004"/>
    <row r="21650" x14ac:dyDescent="0.55000000000000004"/>
    <row r="21651" x14ac:dyDescent="0.55000000000000004"/>
    <row r="21652" x14ac:dyDescent="0.55000000000000004"/>
    <row r="21653" x14ac:dyDescent="0.55000000000000004"/>
    <row r="21654" x14ac:dyDescent="0.55000000000000004"/>
    <row r="21655" x14ac:dyDescent="0.55000000000000004"/>
    <row r="21656" x14ac:dyDescent="0.55000000000000004"/>
    <row r="21657" x14ac:dyDescent="0.55000000000000004"/>
    <row r="21658" x14ac:dyDescent="0.55000000000000004"/>
    <row r="21659" x14ac:dyDescent="0.55000000000000004"/>
    <row r="21660" x14ac:dyDescent="0.55000000000000004"/>
    <row r="21661" x14ac:dyDescent="0.55000000000000004"/>
    <row r="21662" x14ac:dyDescent="0.55000000000000004"/>
    <row r="21663" x14ac:dyDescent="0.55000000000000004"/>
    <row r="21664" x14ac:dyDescent="0.55000000000000004"/>
    <row r="21665" x14ac:dyDescent="0.55000000000000004"/>
    <row r="21666" x14ac:dyDescent="0.55000000000000004"/>
    <row r="21667" x14ac:dyDescent="0.55000000000000004"/>
    <row r="21668" x14ac:dyDescent="0.55000000000000004"/>
    <row r="21669" x14ac:dyDescent="0.55000000000000004"/>
    <row r="21670" x14ac:dyDescent="0.55000000000000004"/>
    <row r="21671" x14ac:dyDescent="0.55000000000000004"/>
    <row r="21672" x14ac:dyDescent="0.55000000000000004"/>
    <row r="21673" x14ac:dyDescent="0.55000000000000004"/>
    <row r="21674" x14ac:dyDescent="0.55000000000000004"/>
    <row r="21675" x14ac:dyDescent="0.55000000000000004"/>
    <row r="21676" x14ac:dyDescent="0.55000000000000004"/>
    <row r="21677" x14ac:dyDescent="0.55000000000000004"/>
    <row r="21678" x14ac:dyDescent="0.55000000000000004"/>
    <row r="21679" x14ac:dyDescent="0.55000000000000004"/>
    <row r="21680" x14ac:dyDescent="0.55000000000000004"/>
    <row r="21681" x14ac:dyDescent="0.55000000000000004"/>
    <row r="21682" x14ac:dyDescent="0.55000000000000004"/>
    <row r="21683" x14ac:dyDescent="0.55000000000000004"/>
    <row r="21684" x14ac:dyDescent="0.55000000000000004"/>
    <row r="21685" x14ac:dyDescent="0.55000000000000004"/>
    <row r="21686" x14ac:dyDescent="0.55000000000000004"/>
    <row r="21687" x14ac:dyDescent="0.55000000000000004"/>
    <row r="21688" x14ac:dyDescent="0.55000000000000004"/>
    <row r="21689" x14ac:dyDescent="0.55000000000000004"/>
    <row r="21690" x14ac:dyDescent="0.55000000000000004"/>
    <row r="21691" x14ac:dyDescent="0.55000000000000004"/>
    <row r="21692" x14ac:dyDescent="0.55000000000000004"/>
    <row r="21693" x14ac:dyDescent="0.55000000000000004"/>
    <row r="21694" x14ac:dyDescent="0.55000000000000004"/>
    <row r="21695" x14ac:dyDescent="0.55000000000000004"/>
    <row r="21696" x14ac:dyDescent="0.55000000000000004"/>
    <row r="21697" x14ac:dyDescent="0.55000000000000004"/>
    <row r="21698" x14ac:dyDescent="0.55000000000000004"/>
    <row r="21699" x14ac:dyDescent="0.55000000000000004"/>
    <row r="21700" x14ac:dyDescent="0.55000000000000004"/>
    <row r="21701" x14ac:dyDescent="0.55000000000000004"/>
    <row r="21702" x14ac:dyDescent="0.55000000000000004"/>
    <row r="21703" x14ac:dyDescent="0.55000000000000004"/>
    <row r="21704" x14ac:dyDescent="0.55000000000000004"/>
    <row r="21705" x14ac:dyDescent="0.55000000000000004"/>
    <row r="21706" x14ac:dyDescent="0.55000000000000004"/>
    <row r="21707" x14ac:dyDescent="0.55000000000000004"/>
    <row r="21708" x14ac:dyDescent="0.55000000000000004"/>
    <row r="21709" x14ac:dyDescent="0.55000000000000004"/>
    <row r="21710" x14ac:dyDescent="0.55000000000000004"/>
    <row r="21711" x14ac:dyDescent="0.55000000000000004"/>
    <row r="21712" x14ac:dyDescent="0.55000000000000004"/>
    <row r="21713" x14ac:dyDescent="0.55000000000000004"/>
    <row r="21714" x14ac:dyDescent="0.55000000000000004"/>
    <row r="21715" x14ac:dyDescent="0.55000000000000004"/>
    <row r="21716" x14ac:dyDescent="0.55000000000000004"/>
    <row r="21717" x14ac:dyDescent="0.55000000000000004"/>
    <row r="21718" x14ac:dyDescent="0.55000000000000004"/>
    <row r="21719" x14ac:dyDescent="0.55000000000000004"/>
    <row r="21720" x14ac:dyDescent="0.55000000000000004"/>
    <row r="21721" x14ac:dyDescent="0.55000000000000004"/>
    <row r="21722" x14ac:dyDescent="0.55000000000000004"/>
    <row r="21723" x14ac:dyDescent="0.55000000000000004"/>
    <row r="21724" x14ac:dyDescent="0.55000000000000004"/>
    <row r="21725" x14ac:dyDescent="0.55000000000000004"/>
    <row r="21726" x14ac:dyDescent="0.55000000000000004"/>
    <row r="21727" x14ac:dyDescent="0.55000000000000004"/>
    <row r="21728" x14ac:dyDescent="0.55000000000000004"/>
    <row r="21729" x14ac:dyDescent="0.55000000000000004"/>
    <row r="21730" x14ac:dyDescent="0.55000000000000004"/>
    <row r="21731" x14ac:dyDescent="0.55000000000000004"/>
    <row r="21732" x14ac:dyDescent="0.55000000000000004"/>
    <row r="21733" x14ac:dyDescent="0.55000000000000004"/>
    <row r="21734" x14ac:dyDescent="0.55000000000000004"/>
    <row r="21735" x14ac:dyDescent="0.55000000000000004"/>
    <row r="21736" x14ac:dyDescent="0.55000000000000004"/>
    <row r="21737" x14ac:dyDescent="0.55000000000000004"/>
    <row r="21738" x14ac:dyDescent="0.55000000000000004"/>
    <row r="21739" x14ac:dyDescent="0.55000000000000004"/>
    <row r="21740" x14ac:dyDescent="0.55000000000000004"/>
    <row r="21741" x14ac:dyDescent="0.55000000000000004"/>
    <row r="21742" x14ac:dyDescent="0.55000000000000004"/>
    <row r="21743" x14ac:dyDescent="0.55000000000000004"/>
    <row r="21744" x14ac:dyDescent="0.55000000000000004"/>
    <row r="21745" x14ac:dyDescent="0.55000000000000004"/>
    <row r="21746" x14ac:dyDescent="0.55000000000000004"/>
    <row r="21747" x14ac:dyDescent="0.55000000000000004"/>
    <row r="21748" x14ac:dyDescent="0.55000000000000004"/>
    <row r="21749" x14ac:dyDescent="0.55000000000000004"/>
    <row r="21750" x14ac:dyDescent="0.55000000000000004"/>
    <row r="21751" x14ac:dyDescent="0.55000000000000004"/>
    <row r="21752" x14ac:dyDescent="0.55000000000000004"/>
    <row r="21753" x14ac:dyDescent="0.55000000000000004"/>
    <row r="21754" x14ac:dyDescent="0.55000000000000004"/>
    <row r="21755" x14ac:dyDescent="0.55000000000000004"/>
    <row r="21756" x14ac:dyDescent="0.55000000000000004"/>
    <row r="21757" x14ac:dyDescent="0.55000000000000004"/>
    <row r="21758" x14ac:dyDescent="0.55000000000000004"/>
    <row r="21759" x14ac:dyDescent="0.55000000000000004"/>
    <row r="21760" x14ac:dyDescent="0.55000000000000004"/>
    <row r="21761" x14ac:dyDescent="0.55000000000000004"/>
    <row r="21762" x14ac:dyDescent="0.55000000000000004"/>
    <row r="21763" x14ac:dyDescent="0.55000000000000004"/>
    <row r="21764" x14ac:dyDescent="0.55000000000000004"/>
    <row r="21765" x14ac:dyDescent="0.55000000000000004"/>
    <row r="21766" x14ac:dyDescent="0.55000000000000004"/>
    <row r="21767" x14ac:dyDescent="0.55000000000000004"/>
    <row r="21768" x14ac:dyDescent="0.55000000000000004"/>
    <row r="21769" x14ac:dyDescent="0.55000000000000004"/>
    <row r="21770" x14ac:dyDescent="0.55000000000000004"/>
    <row r="21771" x14ac:dyDescent="0.55000000000000004"/>
    <row r="21772" x14ac:dyDescent="0.55000000000000004"/>
    <row r="21773" x14ac:dyDescent="0.55000000000000004"/>
    <row r="21774" x14ac:dyDescent="0.55000000000000004"/>
    <row r="21775" x14ac:dyDescent="0.55000000000000004"/>
    <row r="21776" x14ac:dyDescent="0.55000000000000004"/>
    <row r="21777" x14ac:dyDescent="0.55000000000000004"/>
    <row r="21778" x14ac:dyDescent="0.55000000000000004"/>
    <row r="21779" x14ac:dyDescent="0.55000000000000004"/>
    <row r="21780" x14ac:dyDescent="0.55000000000000004"/>
    <row r="21781" x14ac:dyDescent="0.55000000000000004"/>
    <row r="21782" x14ac:dyDescent="0.55000000000000004"/>
    <row r="21783" x14ac:dyDescent="0.55000000000000004"/>
    <row r="21784" x14ac:dyDescent="0.55000000000000004"/>
    <row r="21785" x14ac:dyDescent="0.55000000000000004"/>
    <row r="21786" x14ac:dyDescent="0.55000000000000004"/>
    <row r="21787" x14ac:dyDescent="0.55000000000000004"/>
    <row r="21788" x14ac:dyDescent="0.55000000000000004"/>
    <row r="21789" x14ac:dyDescent="0.55000000000000004"/>
    <row r="21790" x14ac:dyDescent="0.55000000000000004"/>
    <row r="21791" x14ac:dyDescent="0.55000000000000004"/>
    <row r="21792" x14ac:dyDescent="0.55000000000000004"/>
    <row r="21793" x14ac:dyDescent="0.55000000000000004"/>
    <row r="21794" x14ac:dyDescent="0.55000000000000004"/>
    <row r="21795" x14ac:dyDescent="0.55000000000000004"/>
    <row r="21796" x14ac:dyDescent="0.55000000000000004"/>
    <row r="21797" x14ac:dyDescent="0.55000000000000004"/>
    <row r="21798" x14ac:dyDescent="0.55000000000000004"/>
    <row r="21799" x14ac:dyDescent="0.55000000000000004"/>
    <row r="21800" x14ac:dyDescent="0.55000000000000004"/>
    <row r="21801" x14ac:dyDescent="0.55000000000000004"/>
    <row r="21802" x14ac:dyDescent="0.55000000000000004"/>
    <row r="21803" x14ac:dyDescent="0.55000000000000004"/>
    <row r="21804" x14ac:dyDescent="0.55000000000000004"/>
    <row r="21805" x14ac:dyDescent="0.55000000000000004"/>
    <row r="21806" x14ac:dyDescent="0.55000000000000004"/>
    <row r="21807" x14ac:dyDescent="0.55000000000000004"/>
    <row r="21808" x14ac:dyDescent="0.55000000000000004"/>
    <row r="21809" x14ac:dyDescent="0.55000000000000004"/>
    <row r="21810" x14ac:dyDescent="0.55000000000000004"/>
    <row r="21811" x14ac:dyDescent="0.55000000000000004"/>
    <row r="21812" x14ac:dyDescent="0.55000000000000004"/>
    <row r="21813" x14ac:dyDescent="0.55000000000000004"/>
    <row r="21814" x14ac:dyDescent="0.55000000000000004"/>
    <row r="21815" x14ac:dyDescent="0.55000000000000004"/>
    <row r="21816" x14ac:dyDescent="0.55000000000000004"/>
    <row r="21817" x14ac:dyDescent="0.55000000000000004"/>
    <row r="21818" x14ac:dyDescent="0.55000000000000004"/>
    <row r="21819" x14ac:dyDescent="0.55000000000000004"/>
    <row r="21820" x14ac:dyDescent="0.55000000000000004"/>
    <row r="21821" x14ac:dyDescent="0.55000000000000004"/>
    <row r="21822" x14ac:dyDescent="0.55000000000000004"/>
    <row r="21823" x14ac:dyDescent="0.55000000000000004"/>
    <row r="21824" x14ac:dyDescent="0.55000000000000004"/>
    <row r="21825" x14ac:dyDescent="0.55000000000000004"/>
    <row r="21826" x14ac:dyDescent="0.55000000000000004"/>
    <row r="21827" x14ac:dyDescent="0.55000000000000004"/>
    <row r="21828" x14ac:dyDescent="0.55000000000000004"/>
    <row r="21829" x14ac:dyDescent="0.55000000000000004"/>
    <row r="21830" x14ac:dyDescent="0.55000000000000004"/>
    <row r="21831" x14ac:dyDescent="0.55000000000000004"/>
    <row r="21832" x14ac:dyDescent="0.55000000000000004"/>
    <row r="21833" x14ac:dyDescent="0.55000000000000004"/>
    <row r="21834" x14ac:dyDescent="0.55000000000000004"/>
    <row r="21835" x14ac:dyDescent="0.55000000000000004"/>
    <row r="21836" x14ac:dyDescent="0.55000000000000004"/>
    <row r="21837" x14ac:dyDescent="0.55000000000000004"/>
    <row r="21838" x14ac:dyDescent="0.55000000000000004"/>
    <row r="21839" x14ac:dyDescent="0.55000000000000004"/>
    <row r="21840" x14ac:dyDescent="0.55000000000000004"/>
    <row r="21841" x14ac:dyDescent="0.55000000000000004"/>
    <row r="21842" x14ac:dyDescent="0.55000000000000004"/>
    <row r="21843" x14ac:dyDescent="0.55000000000000004"/>
    <row r="21844" x14ac:dyDescent="0.55000000000000004"/>
    <row r="21845" x14ac:dyDescent="0.55000000000000004"/>
    <row r="21846" x14ac:dyDescent="0.55000000000000004"/>
    <row r="21847" x14ac:dyDescent="0.55000000000000004"/>
    <row r="21848" x14ac:dyDescent="0.55000000000000004"/>
    <row r="21849" x14ac:dyDescent="0.55000000000000004"/>
    <row r="21850" x14ac:dyDescent="0.55000000000000004"/>
    <row r="21851" x14ac:dyDescent="0.55000000000000004"/>
    <row r="21852" x14ac:dyDescent="0.55000000000000004"/>
    <row r="21853" x14ac:dyDescent="0.55000000000000004"/>
    <row r="21854" x14ac:dyDescent="0.55000000000000004"/>
    <row r="21855" x14ac:dyDescent="0.55000000000000004"/>
    <row r="21856" x14ac:dyDescent="0.55000000000000004"/>
    <row r="21857" x14ac:dyDescent="0.55000000000000004"/>
    <row r="21858" x14ac:dyDescent="0.55000000000000004"/>
    <row r="21859" x14ac:dyDescent="0.55000000000000004"/>
    <row r="21860" x14ac:dyDescent="0.55000000000000004"/>
    <row r="21861" x14ac:dyDescent="0.55000000000000004"/>
    <row r="21862" x14ac:dyDescent="0.55000000000000004"/>
    <row r="21863" x14ac:dyDescent="0.55000000000000004"/>
    <row r="21864" x14ac:dyDescent="0.55000000000000004"/>
    <row r="21865" x14ac:dyDescent="0.55000000000000004"/>
    <row r="21866" x14ac:dyDescent="0.55000000000000004"/>
    <row r="21867" x14ac:dyDescent="0.55000000000000004"/>
    <row r="21868" x14ac:dyDescent="0.55000000000000004"/>
    <row r="21869" x14ac:dyDescent="0.55000000000000004"/>
    <row r="21870" x14ac:dyDescent="0.55000000000000004"/>
    <row r="21871" x14ac:dyDescent="0.55000000000000004"/>
    <row r="21872" x14ac:dyDescent="0.55000000000000004"/>
    <row r="21873" x14ac:dyDescent="0.55000000000000004"/>
    <row r="21874" x14ac:dyDescent="0.55000000000000004"/>
    <row r="21875" x14ac:dyDescent="0.55000000000000004"/>
    <row r="21876" x14ac:dyDescent="0.55000000000000004"/>
    <row r="21877" x14ac:dyDescent="0.55000000000000004"/>
    <row r="21878" x14ac:dyDescent="0.55000000000000004"/>
    <row r="21879" x14ac:dyDescent="0.55000000000000004"/>
    <row r="21880" x14ac:dyDescent="0.55000000000000004"/>
    <row r="21881" x14ac:dyDescent="0.55000000000000004"/>
    <row r="21882" x14ac:dyDescent="0.55000000000000004"/>
    <row r="21883" x14ac:dyDescent="0.55000000000000004"/>
    <row r="21884" x14ac:dyDescent="0.55000000000000004"/>
    <row r="21885" x14ac:dyDescent="0.55000000000000004"/>
    <row r="21886" x14ac:dyDescent="0.55000000000000004"/>
    <row r="21887" x14ac:dyDescent="0.55000000000000004"/>
    <row r="21888" x14ac:dyDescent="0.55000000000000004"/>
    <row r="21889" x14ac:dyDescent="0.55000000000000004"/>
    <row r="21890" x14ac:dyDescent="0.55000000000000004"/>
    <row r="21891" x14ac:dyDescent="0.55000000000000004"/>
    <row r="21892" x14ac:dyDescent="0.55000000000000004"/>
    <row r="21893" x14ac:dyDescent="0.55000000000000004"/>
    <row r="21894" x14ac:dyDescent="0.55000000000000004"/>
    <row r="21895" x14ac:dyDescent="0.55000000000000004"/>
    <row r="21896" x14ac:dyDescent="0.55000000000000004"/>
    <row r="21897" x14ac:dyDescent="0.55000000000000004"/>
    <row r="21898" x14ac:dyDescent="0.55000000000000004"/>
    <row r="21899" x14ac:dyDescent="0.55000000000000004"/>
    <row r="21900" x14ac:dyDescent="0.55000000000000004"/>
    <row r="21901" x14ac:dyDescent="0.55000000000000004"/>
    <row r="21902" x14ac:dyDescent="0.55000000000000004"/>
    <row r="21903" x14ac:dyDescent="0.55000000000000004"/>
    <row r="21904" x14ac:dyDescent="0.55000000000000004"/>
    <row r="21905" x14ac:dyDescent="0.55000000000000004"/>
    <row r="21906" x14ac:dyDescent="0.55000000000000004"/>
    <row r="21907" x14ac:dyDescent="0.55000000000000004"/>
    <row r="21908" x14ac:dyDescent="0.55000000000000004"/>
    <row r="21909" x14ac:dyDescent="0.55000000000000004"/>
    <row r="21910" x14ac:dyDescent="0.55000000000000004"/>
    <row r="21911" x14ac:dyDescent="0.55000000000000004"/>
    <row r="21912" x14ac:dyDescent="0.55000000000000004"/>
    <row r="21913" x14ac:dyDescent="0.55000000000000004"/>
    <row r="21914" x14ac:dyDescent="0.55000000000000004"/>
    <row r="21915" x14ac:dyDescent="0.55000000000000004"/>
    <row r="21916" x14ac:dyDescent="0.55000000000000004"/>
    <row r="21917" x14ac:dyDescent="0.55000000000000004"/>
    <row r="21918" x14ac:dyDescent="0.55000000000000004"/>
    <row r="21919" x14ac:dyDescent="0.55000000000000004"/>
    <row r="21920" x14ac:dyDescent="0.55000000000000004"/>
    <row r="21921" x14ac:dyDescent="0.55000000000000004"/>
    <row r="21922" x14ac:dyDescent="0.55000000000000004"/>
    <row r="21923" x14ac:dyDescent="0.55000000000000004"/>
    <row r="21924" x14ac:dyDescent="0.55000000000000004"/>
    <row r="21925" x14ac:dyDescent="0.55000000000000004"/>
    <row r="21926" x14ac:dyDescent="0.55000000000000004"/>
    <row r="21927" x14ac:dyDescent="0.55000000000000004"/>
    <row r="21928" x14ac:dyDescent="0.55000000000000004"/>
    <row r="21929" x14ac:dyDescent="0.55000000000000004"/>
    <row r="21930" x14ac:dyDescent="0.55000000000000004"/>
    <row r="21931" x14ac:dyDescent="0.55000000000000004"/>
    <row r="21932" x14ac:dyDescent="0.55000000000000004"/>
    <row r="21933" x14ac:dyDescent="0.55000000000000004"/>
    <row r="21934" x14ac:dyDescent="0.55000000000000004"/>
    <row r="21935" x14ac:dyDescent="0.55000000000000004"/>
    <row r="21936" x14ac:dyDescent="0.55000000000000004"/>
    <row r="21937" x14ac:dyDescent="0.55000000000000004"/>
    <row r="21938" x14ac:dyDescent="0.55000000000000004"/>
    <row r="21939" x14ac:dyDescent="0.55000000000000004"/>
    <row r="21940" x14ac:dyDescent="0.55000000000000004"/>
    <row r="21941" x14ac:dyDescent="0.55000000000000004"/>
    <row r="21942" x14ac:dyDescent="0.55000000000000004"/>
    <row r="21943" x14ac:dyDescent="0.55000000000000004"/>
    <row r="21944" x14ac:dyDescent="0.55000000000000004"/>
    <row r="21945" x14ac:dyDescent="0.55000000000000004"/>
    <row r="21946" x14ac:dyDescent="0.55000000000000004"/>
    <row r="21947" x14ac:dyDescent="0.55000000000000004"/>
    <row r="21948" x14ac:dyDescent="0.55000000000000004"/>
    <row r="21949" x14ac:dyDescent="0.55000000000000004"/>
    <row r="21950" x14ac:dyDescent="0.55000000000000004"/>
    <row r="21951" x14ac:dyDescent="0.55000000000000004"/>
    <row r="21952" x14ac:dyDescent="0.55000000000000004"/>
    <row r="21953" x14ac:dyDescent="0.55000000000000004"/>
    <row r="21954" x14ac:dyDescent="0.55000000000000004"/>
    <row r="21955" x14ac:dyDescent="0.55000000000000004"/>
    <row r="21956" x14ac:dyDescent="0.55000000000000004"/>
    <row r="21957" x14ac:dyDescent="0.55000000000000004"/>
    <row r="21958" x14ac:dyDescent="0.55000000000000004"/>
    <row r="21959" x14ac:dyDescent="0.55000000000000004"/>
    <row r="21960" x14ac:dyDescent="0.55000000000000004"/>
    <row r="21961" x14ac:dyDescent="0.55000000000000004"/>
    <row r="21962" x14ac:dyDescent="0.55000000000000004"/>
    <row r="21963" x14ac:dyDescent="0.55000000000000004"/>
    <row r="21964" x14ac:dyDescent="0.55000000000000004"/>
    <row r="21965" x14ac:dyDescent="0.55000000000000004"/>
    <row r="21966" x14ac:dyDescent="0.55000000000000004"/>
    <row r="21967" x14ac:dyDescent="0.55000000000000004"/>
    <row r="21968" x14ac:dyDescent="0.55000000000000004"/>
    <row r="21969" x14ac:dyDescent="0.55000000000000004"/>
    <row r="21970" x14ac:dyDescent="0.55000000000000004"/>
    <row r="21971" x14ac:dyDescent="0.55000000000000004"/>
    <row r="21972" x14ac:dyDescent="0.55000000000000004"/>
    <row r="21973" x14ac:dyDescent="0.55000000000000004"/>
    <row r="21974" x14ac:dyDescent="0.55000000000000004"/>
    <row r="21975" x14ac:dyDescent="0.55000000000000004"/>
    <row r="21976" x14ac:dyDescent="0.55000000000000004"/>
    <row r="21977" x14ac:dyDescent="0.55000000000000004"/>
    <row r="21978" x14ac:dyDescent="0.55000000000000004"/>
    <row r="21979" x14ac:dyDescent="0.55000000000000004"/>
    <row r="21980" x14ac:dyDescent="0.55000000000000004"/>
    <row r="21981" x14ac:dyDescent="0.55000000000000004"/>
    <row r="21982" x14ac:dyDescent="0.55000000000000004"/>
    <row r="21983" x14ac:dyDescent="0.55000000000000004"/>
    <row r="21984" x14ac:dyDescent="0.55000000000000004"/>
    <row r="21985" x14ac:dyDescent="0.55000000000000004"/>
    <row r="21986" x14ac:dyDescent="0.55000000000000004"/>
    <row r="21987" x14ac:dyDescent="0.55000000000000004"/>
    <row r="21988" x14ac:dyDescent="0.55000000000000004"/>
    <row r="21989" x14ac:dyDescent="0.55000000000000004"/>
    <row r="21990" x14ac:dyDescent="0.55000000000000004"/>
    <row r="21991" x14ac:dyDescent="0.55000000000000004"/>
    <row r="21992" x14ac:dyDescent="0.55000000000000004"/>
    <row r="21993" x14ac:dyDescent="0.55000000000000004"/>
    <row r="21994" x14ac:dyDescent="0.55000000000000004"/>
    <row r="21995" x14ac:dyDescent="0.55000000000000004"/>
    <row r="21996" x14ac:dyDescent="0.55000000000000004"/>
    <row r="21997" x14ac:dyDescent="0.55000000000000004"/>
    <row r="21998" x14ac:dyDescent="0.55000000000000004"/>
    <row r="21999" x14ac:dyDescent="0.55000000000000004"/>
    <row r="22000" x14ac:dyDescent="0.55000000000000004"/>
    <row r="22001" x14ac:dyDescent="0.55000000000000004"/>
    <row r="22002" x14ac:dyDescent="0.55000000000000004"/>
    <row r="22003" x14ac:dyDescent="0.55000000000000004"/>
    <row r="22004" x14ac:dyDescent="0.55000000000000004"/>
    <row r="22005" x14ac:dyDescent="0.55000000000000004"/>
    <row r="22006" x14ac:dyDescent="0.55000000000000004"/>
    <row r="22007" x14ac:dyDescent="0.55000000000000004"/>
    <row r="22008" x14ac:dyDescent="0.55000000000000004"/>
    <row r="22009" x14ac:dyDescent="0.55000000000000004"/>
    <row r="22010" x14ac:dyDescent="0.55000000000000004"/>
    <row r="22011" x14ac:dyDescent="0.55000000000000004"/>
    <row r="22012" x14ac:dyDescent="0.55000000000000004"/>
    <row r="22013" x14ac:dyDescent="0.55000000000000004"/>
    <row r="22014" x14ac:dyDescent="0.55000000000000004"/>
    <row r="22015" x14ac:dyDescent="0.55000000000000004"/>
    <row r="22016" x14ac:dyDescent="0.55000000000000004"/>
    <row r="22017" x14ac:dyDescent="0.55000000000000004"/>
    <row r="22018" x14ac:dyDescent="0.55000000000000004"/>
    <row r="22019" x14ac:dyDescent="0.55000000000000004"/>
    <row r="22020" x14ac:dyDescent="0.55000000000000004"/>
    <row r="22021" x14ac:dyDescent="0.55000000000000004"/>
    <row r="22022" x14ac:dyDescent="0.55000000000000004"/>
    <row r="22023" x14ac:dyDescent="0.55000000000000004"/>
    <row r="22024" x14ac:dyDescent="0.55000000000000004"/>
    <row r="22025" x14ac:dyDescent="0.55000000000000004"/>
    <row r="22026" x14ac:dyDescent="0.55000000000000004"/>
    <row r="22027" x14ac:dyDescent="0.55000000000000004"/>
    <row r="22028" x14ac:dyDescent="0.55000000000000004"/>
    <row r="22029" x14ac:dyDescent="0.55000000000000004"/>
    <row r="22030" x14ac:dyDescent="0.55000000000000004"/>
    <row r="22031" x14ac:dyDescent="0.55000000000000004"/>
    <row r="22032" x14ac:dyDescent="0.55000000000000004"/>
    <row r="22033" x14ac:dyDescent="0.55000000000000004"/>
    <row r="22034" x14ac:dyDescent="0.55000000000000004"/>
    <row r="22035" x14ac:dyDescent="0.55000000000000004"/>
    <row r="22036" x14ac:dyDescent="0.55000000000000004"/>
    <row r="22037" x14ac:dyDescent="0.55000000000000004"/>
    <row r="22038" x14ac:dyDescent="0.55000000000000004"/>
    <row r="22039" x14ac:dyDescent="0.55000000000000004"/>
    <row r="22040" x14ac:dyDescent="0.55000000000000004"/>
    <row r="22041" x14ac:dyDescent="0.55000000000000004"/>
    <row r="22042" x14ac:dyDescent="0.55000000000000004"/>
    <row r="22043" x14ac:dyDescent="0.55000000000000004"/>
    <row r="22044" x14ac:dyDescent="0.55000000000000004"/>
    <row r="22045" x14ac:dyDescent="0.55000000000000004"/>
    <row r="22046" x14ac:dyDescent="0.55000000000000004"/>
    <row r="22047" x14ac:dyDescent="0.55000000000000004"/>
    <row r="22048" x14ac:dyDescent="0.55000000000000004"/>
    <row r="22049" x14ac:dyDescent="0.55000000000000004"/>
    <row r="22050" x14ac:dyDescent="0.55000000000000004"/>
    <row r="22051" x14ac:dyDescent="0.55000000000000004"/>
    <row r="22052" x14ac:dyDescent="0.55000000000000004"/>
    <row r="22053" x14ac:dyDescent="0.55000000000000004"/>
    <row r="22054" x14ac:dyDescent="0.55000000000000004"/>
    <row r="22055" x14ac:dyDescent="0.55000000000000004"/>
    <row r="22056" x14ac:dyDescent="0.55000000000000004"/>
    <row r="22057" x14ac:dyDescent="0.55000000000000004"/>
    <row r="22058" x14ac:dyDescent="0.55000000000000004"/>
    <row r="22059" x14ac:dyDescent="0.55000000000000004"/>
    <row r="22060" x14ac:dyDescent="0.55000000000000004"/>
    <row r="22061" x14ac:dyDescent="0.55000000000000004"/>
    <row r="22062" x14ac:dyDescent="0.55000000000000004"/>
    <row r="22063" x14ac:dyDescent="0.55000000000000004"/>
    <row r="22064" x14ac:dyDescent="0.55000000000000004"/>
    <row r="22065" x14ac:dyDescent="0.55000000000000004"/>
    <row r="22066" x14ac:dyDescent="0.55000000000000004"/>
    <row r="22067" x14ac:dyDescent="0.55000000000000004"/>
    <row r="22068" x14ac:dyDescent="0.55000000000000004"/>
    <row r="22069" x14ac:dyDescent="0.55000000000000004"/>
    <row r="22070" x14ac:dyDescent="0.55000000000000004"/>
    <row r="22071" x14ac:dyDescent="0.55000000000000004"/>
    <row r="22072" x14ac:dyDescent="0.55000000000000004"/>
    <row r="22073" x14ac:dyDescent="0.55000000000000004"/>
    <row r="22074" x14ac:dyDescent="0.55000000000000004"/>
    <row r="22075" x14ac:dyDescent="0.55000000000000004"/>
    <row r="22076" x14ac:dyDescent="0.55000000000000004"/>
    <row r="22077" x14ac:dyDescent="0.55000000000000004"/>
    <row r="22078" x14ac:dyDescent="0.55000000000000004"/>
    <row r="22079" x14ac:dyDescent="0.55000000000000004"/>
    <row r="22080" x14ac:dyDescent="0.55000000000000004"/>
    <row r="22081" x14ac:dyDescent="0.55000000000000004"/>
    <row r="22082" x14ac:dyDescent="0.55000000000000004"/>
    <row r="22083" x14ac:dyDescent="0.55000000000000004"/>
    <row r="22084" x14ac:dyDescent="0.55000000000000004"/>
    <row r="22085" x14ac:dyDescent="0.55000000000000004"/>
    <row r="22086" x14ac:dyDescent="0.55000000000000004"/>
    <row r="22087" x14ac:dyDescent="0.55000000000000004"/>
    <row r="22088" x14ac:dyDescent="0.55000000000000004"/>
    <row r="22089" x14ac:dyDescent="0.55000000000000004"/>
    <row r="22090" x14ac:dyDescent="0.55000000000000004"/>
    <row r="22091" x14ac:dyDescent="0.55000000000000004"/>
    <row r="22092" x14ac:dyDescent="0.55000000000000004"/>
    <row r="22093" x14ac:dyDescent="0.55000000000000004"/>
    <row r="22094" x14ac:dyDescent="0.55000000000000004"/>
    <row r="22095" x14ac:dyDescent="0.55000000000000004"/>
    <row r="22096" x14ac:dyDescent="0.55000000000000004"/>
    <row r="22097" x14ac:dyDescent="0.55000000000000004"/>
    <row r="22098" x14ac:dyDescent="0.55000000000000004"/>
    <row r="22099" x14ac:dyDescent="0.55000000000000004"/>
    <row r="22100" x14ac:dyDescent="0.55000000000000004"/>
    <row r="22101" x14ac:dyDescent="0.55000000000000004"/>
    <row r="22102" x14ac:dyDescent="0.55000000000000004"/>
    <row r="22103" x14ac:dyDescent="0.55000000000000004"/>
    <row r="22104" x14ac:dyDescent="0.55000000000000004"/>
    <row r="22105" x14ac:dyDescent="0.55000000000000004"/>
    <row r="22106" x14ac:dyDescent="0.55000000000000004"/>
    <row r="22107" x14ac:dyDescent="0.55000000000000004"/>
    <row r="22108" x14ac:dyDescent="0.55000000000000004"/>
    <row r="22109" x14ac:dyDescent="0.55000000000000004"/>
    <row r="22110" x14ac:dyDescent="0.55000000000000004"/>
    <row r="22111" x14ac:dyDescent="0.55000000000000004"/>
    <row r="22112" x14ac:dyDescent="0.55000000000000004"/>
    <row r="22113" x14ac:dyDescent="0.55000000000000004"/>
    <row r="22114" x14ac:dyDescent="0.55000000000000004"/>
    <row r="22115" x14ac:dyDescent="0.55000000000000004"/>
    <row r="22116" x14ac:dyDescent="0.55000000000000004"/>
    <row r="22117" x14ac:dyDescent="0.55000000000000004"/>
    <row r="22118" x14ac:dyDescent="0.55000000000000004"/>
    <row r="22119" x14ac:dyDescent="0.55000000000000004"/>
    <row r="22120" x14ac:dyDescent="0.55000000000000004"/>
    <row r="22121" x14ac:dyDescent="0.55000000000000004"/>
    <row r="22122" x14ac:dyDescent="0.55000000000000004"/>
    <row r="22123" x14ac:dyDescent="0.55000000000000004"/>
    <row r="22124" x14ac:dyDescent="0.55000000000000004"/>
    <row r="22125" x14ac:dyDescent="0.55000000000000004"/>
    <row r="22126" x14ac:dyDescent="0.55000000000000004"/>
    <row r="22127" x14ac:dyDescent="0.55000000000000004"/>
    <row r="22128" x14ac:dyDescent="0.55000000000000004"/>
    <row r="22129" x14ac:dyDescent="0.55000000000000004"/>
    <row r="22130" x14ac:dyDescent="0.55000000000000004"/>
    <row r="22131" x14ac:dyDescent="0.55000000000000004"/>
    <row r="22132" x14ac:dyDescent="0.55000000000000004"/>
    <row r="22133" x14ac:dyDescent="0.55000000000000004"/>
    <row r="22134" x14ac:dyDescent="0.55000000000000004"/>
    <row r="22135" x14ac:dyDescent="0.55000000000000004"/>
    <row r="22136" x14ac:dyDescent="0.55000000000000004"/>
    <row r="22137" x14ac:dyDescent="0.55000000000000004"/>
    <row r="22138" x14ac:dyDescent="0.55000000000000004"/>
    <row r="22139" x14ac:dyDescent="0.55000000000000004"/>
    <row r="22140" x14ac:dyDescent="0.55000000000000004"/>
    <row r="22141" x14ac:dyDescent="0.55000000000000004"/>
    <row r="22142" x14ac:dyDescent="0.55000000000000004"/>
    <row r="22143" x14ac:dyDescent="0.55000000000000004"/>
    <row r="22144" x14ac:dyDescent="0.55000000000000004"/>
    <row r="22145" x14ac:dyDescent="0.55000000000000004"/>
    <row r="22146" x14ac:dyDescent="0.55000000000000004"/>
    <row r="22147" x14ac:dyDescent="0.55000000000000004"/>
    <row r="22148" x14ac:dyDescent="0.55000000000000004"/>
    <row r="22149" x14ac:dyDescent="0.55000000000000004"/>
    <row r="22150" x14ac:dyDescent="0.55000000000000004"/>
    <row r="22151" x14ac:dyDescent="0.55000000000000004"/>
    <row r="22152" x14ac:dyDescent="0.55000000000000004"/>
    <row r="22153" x14ac:dyDescent="0.55000000000000004"/>
    <row r="22154" x14ac:dyDescent="0.55000000000000004"/>
    <row r="22155" x14ac:dyDescent="0.55000000000000004"/>
    <row r="22156" x14ac:dyDescent="0.55000000000000004"/>
    <row r="22157" x14ac:dyDescent="0.55000000000000004"/>
    <row r="22158" x14ac:dyDescent="0.55000000000000004"/>
    <row r="22159" x14ac:dyDescent="0.55000000000000004"/>
    <row r="22160" x14ac:dyDescent="0.55000000000000004"/>
    <row r="22161" x14ac:dyDescent="0.55000000000000004"/>
    <row r="22162" x14ac:dyDescent="0.55000000000000004"/>
    <row r="22163" x14ac:dyDescent="0.55000000000000004"/>
    <row r="22164" x14ac:dyDescent="0.55000000000000004"/>
    <row r="22165" x14ac:dyDescent="0.55000000000000004"/>
    <row r="22166" x14ac:dyDescent="0.55000000000000004"/>
    <row r="22167" x14ac:dyDescent="0.55000000000000004"/>
    <row r="22168" x14ac:dyDescent="0.55000000000000004"/>
    <row r="22169" x14ac:dyDescent="0.55000000000000004"/>
    <row r="22170" x14ac:dyDescent="0.55000000000000004"/>
    <row r="22171" x14ac:dyDescent="0.55000000000000004"/>
    <row r="22172" x14ac:dyDescent="0.55000000000000004"/>
    <row r="22173" x14ac:dyDescent="0.55000000000000004"/>
    <row r="22174" x14ac:dyDescent="0.55000000000000004"/>
    <row r="22175" x14ac:dyDescent="0.55000000000000004"/>
    <row r="22176" x14ac:dyDescent="0.55000000000000004"/>
    <row r="22177" x14ac:dyDescent="0.55000000000000004"/>
    <row r="22178" x14ac:dyDescent="0.55000000000000004"/>
    <row r="22179" x14ac:dyDescent="0.55000000000000004"/>
    <row r="22180" x14ac:dyDescent="0.55000000000000004"/>
    <row r="22181" x14ac:dyDescent="0.55000000000000004"/>
    <row r="22182" x14ac:dyDescent="0.55000000000000004"/>
    <row r="22183" x14ac:dyDescent="0.55000000000000004"/>
    <row r="22184" x14ac:dyDescent="0.55000000000000004"/>
    <row r="22185" x14ac:dyDescent="0.55000000000000004"/>
    <row r="22186" x14ac:dyDescent="0.55000000000000004"/>
    <row r="22187" x14ac:dyDescent="0.55000000000000004"/>
    <row r="22188" x14ac:dyDescent="0.55000000000000004"/>
    <row r="22189" x14ac:dyDescent="0.55000000000000004"/>
    <row r="22190" x14ac:dyDescent="0.55000000000000004"/>
    <row r="22191" x14ac:dyDescent="0.55000000000000004"/>
    <row r="22192" x14ac:dyDescent="0.55000000000000004"/>
    <row r="22193" x14ac:dyDescent="0.55000000000000004"/>
    <row r="22194" x14ac:dyDescent="0.55000000000000004"/>
    <row r="22195" x14ac:dyDescent="0.55000000000000004"/>
    <row r="22196" x14ac:dyDescent="0.55000000000000004"/>
    <row r="22197" x14ac:dyDescent="0.55000000000000004"/>
    <row r="22198" x14ac:dyDescent="0.55000000000000004"/>
    <row r="22199" x14ac:dyDescent="0.55000000000000004"/>
    <row r="22200" x14ac:dyDescent="0.55000000000000004"/>
    <row r="22201" x14ac:dyDescent="0.55000000000000004"/>
    <row r="22202" x14ac:dyDescent="0.55000000000000004"/>
    <row r="22203" x14ac:dyDescent="0.55000000000000004"/>
    <row r="22204" x14ac:dyDescent="0.55000000000000004"/>
    <row r="22205" x14ac:dyDescent="0.55000000000000004"/>
    <row r="22206" x14ac:dyDescent="0.55000000000000004"/>
    <row r="22207" x14ac:dyDescent="0.55000000000000004"/>
    <row r="22208" x14ac:dyDescent="0.55000000000000004"/>
    <row r="22209" x14ac:dyDescent="0.55000000000000004"/>
    <row r="22210" x14ac:dyDescent="0.55000000000000004"/>
    <row r="22211" x14ac:dyDescent="0.55000000000000004"/>
    <row r="22212" x14ac:dyDescent="0.55000000000000004"/>
    <row r="22213" x14ac:dyDescent="0.55000000000000004"/>
    <row r="22214" x14ac:dyDescent="0.55000000000000004"/>
    <row r="22215" x14ac:dyDescent="0.55000000000000004"/>
    <row r="22216" x14ac:dyDescent="0.55000000000000004"/>
    <row r="22217" x14ac:dyDescent="0.55000000000000004"/>
    <row r="22218" x14ac:dyDescent="0.55000000000000004"/>
    <row r="22219" x14ac:dyDescent="0.55000000000000004"/>
    <row r="22220" x14ac:dyDescent="0.55000000000000004"/>
    <row r="22221" x14ac:dyDescent="0.55000000000000004"/>
    <row r="22222" x14ac:dyDescent="0.55000000000000004"/>
    <row r="22223" x14ac:dyDescent="0.55000000000000004"/>
    <row r="22224" x14ac:dyDescent="0.55000000000000004"/>
    <row r="22225" x14ac:dyDescent="0.55000000000000004"/>
    <row r="22226" x14ac:dyDescent="0.55000000000000004"/>
    <row r="22227" x14ac:dyDescent="0.55000000000000004"/>
    <row r="22228" x14ac:dyDescent="0.55000000000000004"/>
    <row r="22229" x14ac:dyDescent="0.55000000000000004"/>
    <row r="22230" x14ac:dyDescent="0.55000000000000004"/>
    <row r="22231" x14ac:dyDescent="0.55000000000000004"/>
    <row r="22232" x14ac:dyDescent="0.55000000000000004"/>
    <row r="22233" x14ac:dyDescent="0.55000000000000004"/>
    <row r="22234" x14ac:dyDescent="0.55000000000000004"/>
    <row r="22235" x14ac:dyDescent="0.55000000000000004"/>
    <row r="22236" x14ac:dyDescent="0.55000000000000004"/>
    <row r="22237" x14ac:dyDescent="0.55000000000000004"/>
    <row r="22238" x14ac:dyDescent="0.55000000000000004"/>
    <row r="22239" x14ac:dyDescent="0.55000000000000004"/>
    <row r="22240" x14ac:dyDescent="0.55000000000000004"/>
    <row r="22241" x14ac:dyDescent="0.55000000000000004"/>
    <row r="22242" x14ac:dyDescent="0.55000000000000004"/>
    <row r="22243" x14ac:dyDescent="0.55000000000000004"/>
    <row r="22244" x14ac:dyDescent="0.55000000000000004"/>
    <row r="22245" x14ac:dyDescent="0.55000000000000004"/>
    <row r="22246" x14ac:dyDescent="0.55000000000000004"/>
    <row r="22247" x14ac:dyDescent="0.55000000000000004"/>
    <row r="22248" x14ac:dyDescent="0.55000000000000004"/>
    <row r="22249" x14ac:dyDescent="0.55000000000000004"/>
    <row r="22250" x14ac:dyDescent="0.55000000000000004"/>
    <row r="22251" x14ac:dyDescent="0.55000000000000004"/>
    <row r="22252" x14ac:dyDescent="0.55000000000000004"/>
    <row r="22253" x14ac:dyDescent="0.55000000000000004"/>
    <row r="22254" x14ac:dyDescent="0.55000000000000004"/>
    <row r="22255" x14ac:dyDescent="0.55000000000000004"/>
    <row r="22256" x14ac:dyDescent="0.55000000000000004"/>
    <row r="22257" x14ac:dyDescent="0.55000000000000004"/>
    <row r="22258" x14ac:dyDescent="0.55000000000000004"/>
    <row r="22259" x14ac:dyDescent="0.55000000000000004"/>
    <row r="22260" x14ac:dyDescent="0.55000000000000004"/>
    <row r="22261" x14ac:dyDescent="0.55000000000000004"/>
    <row r="22262" x14ac:dyDescent="0.55000000000000004"/>
    <row r="22263" x14ac:dyDescent="0.55000000000000004"/>
    <row r="22264" x14ac:dyDescent="0.55000000000000004"/>
    <row r="22265" x14ac:dyDescent="0.55000000000000004"/>
    <row r="22266" x14ac:dyDescent="0.55000000000000004"/>
    <row r="22267" x14ac:dyDescent="0.55000000000000004"/>
    <row r="22268" x14ac:dyDescent="0.55000000000000004"/>
    <row r="22269" x14ac:dyDescent="0.55000000000000004"/>
    <row r="22270" x14ac:dyDescent="0.55000000000000004"/>
    <row r="22271" x14ac:dyDescent="0.55000000000000004"/>
    <row r="22272" x14ac:dyDescent="0.55000000000000004"/>
    <row r="22273" x14ac:dyDescent="0.55000000000000004"/>
    <row r="22274" x14ac:dyDescent="0.55000000000000004"/>
    <row r="22275" x14ac:dyDescent="0.55000000000000004"/>
    <row r="22276" x14ac:dyDescent="0.55000000000000004"/>
    <row r="22277" x14ac:dyDescent="0.55000000000000004"/>
    <row r="22278" x14ac:dyDescent="0.55000000000000004"/>
    <row r="22279" x14ac:dyDescent="0.55000000000000004"/>
    <row r="22280" x14ac:dyDescent="0.55000000000000004"/>
    <row r="22281" x14ac:dyDescent="0.55000000000000004"/>
    <row r="22282" x14ac:dyDescent="0.55000000000000004"/>
    <row r="22283" x14ac:dyDescent="0.55000000000000004"/>
    <row r="22284" x14ac:dyDescent="0.55000000000000004"/>
    <row r="22285" x14ac:dyDescent="0.55000000000000004"/>
    <row r="22286" x14ac:dyDescent="0.55000000000000004"/>
    <row r="22287" x14ac:dyDescent="0.55000000000000004"/>
    <row r="22288" x14ac:dyDescent="0.55000000000000004"/>
    <row r="22289" x14ac:dyDescent="0.55000000000000004"/>
    <row r="22290" x14ac:dyDescent="0.55000000000000004"/>
    <row r="22291" x14ac:dyDescent="0.55000000000000004"/>
    <row r="22292" x14ac:dyDescent="0.55000000000000004"/>
    <row r="22293" x14ac:dyDescent="0.55000000000000004"/>
    <row r="22294" x14ac:dyDescent="0.55000000000000004"/>
    <row r="22295" x14ac:dyDescent="0.55000000000000004"/>
    <row r="22296" x14ac:dyDescent="0.55000000000000004"/>
    <row r="22297" x14ac:dyDescent="0.55000000000000004"/>
    <row r="22298" x14ac:dyDescent="0.55000000000000004"/>
    <row r="22299" x14ac:dyDescent="0.55000000000000004"/>
    <row r="22300" x14ac:dyDescent="0.55000000000000004"/>
    <row r="22301" x14ac:dyDescent="0.55000000000000004"/>
    <row r="22302" x14ac:dyDescent="0.55000000000000004"/>
    <row r="22303" x14ac:dyDescent="0.55000000000000004"/>
    <row r="22304" x14ac:dyDescent="0.55000000000000004"/>
    <row r="22305" x14ac:dyDescent="0.55000000000000004"/>
    <row r="22306" x14ac:dyDescent="0.55000000000000004"/>
    <row r="22307" x14ac:dyDescent="0.55000000000000004"/>
    <row r="22308" x14ac:dyDescent="0.55000000000000004"/>
    <row r="22309" x14ac:dyDescent="0.55000000000000004"/>
    <row r="22310" x14ac:dyDescent="0.55000000000000004"/>
    <row r="22311" x14ac:dyDescent="0.55000000000000004"/>
    <row r="22312" x14ac:dyDescent="0.55000000000000004"/>
    <row r="22313" x14ac:dyDescent="0.55000000000000004"/>
    <row r="22314" x14ac:dyDescent="0.55000000000000004"/>
    <row r="22315" x14ac:dyDescent="0.55000000000000004"/>
    <row r="22316" x14ac:dyDescent="0.55000000000000004"/>
    <row r="22317" x14ac:dyDescent="0.55000000000000004"/>
    <row r="22318" x14ac:dyDescent="0.55000000000000004"/>
    <row r="22319" x14ac:dyDescent="0.55000000000000004"/>
    <row r="22320" x14ac:dyDescent="0.55000000000000004"/>
    <row r="22321" x14ac:dyDescent="0.55000000000000004"/>
    <row r="22322" x14ac:dyDescent="0.55000000000000004"/>
    <row r="22323" x14ac:dyDescent="0.55000000000000004"/>
    <row r="22324" x14ac:dyDescent="0.55000000000000004"/>
    <row r="22325" x14ac:dyDescent="0.55000000000000004"/>
    <row r="22326" x14ac:dyDescent="0.55000000000000004"/>
    <row r="22327" x14ac:dyDescent="0.55000000000000004"/>
    <row r="22328" x14ac:dyDescent="0.55000000000000004"/>
    <row r="22329" x14ac:dyDescent="0.55000000000000004"/>
    <row r="22330" x14ac:dyDescent="0.55000000000000004"/>
    <row r="22331" x14ac:dyDescent="0.55000000000000004"/>
    <row r="22332" x14ac:dyDescent="0.55000000000000004"/>
    <row r="22333" x14ac:dyDescent="0.55000000000000004"/>
    <row r="22334" x14ac:dyDescent="0.55000000000000004"/>
    <row r="22335" x14ac:dyDescent="0.55000000000000004"/>
    <row r="22336" x14ac:dyDescent="0.55000000000000004"/>
    <row r="22337" x14ac:dyDescent="0.55000000000000004"/>
    <row r="22338" x14ac:dyDescent="0.55000000000000004"/>
    <row r="22339" x14ac:dyDescent="0.55000000000000004"/>
    <row r="22340" x14ac:dyDescent="0.55000000000000004"/>
    <row r="22341" x14ac:dyDescent="0.55000000000000004"/>
    <row r="22342" x14ac:dyDescent="0.55000000000000004"/>
    <row r="22343" x14ac:dyDescent="0.55000000000000004"/>
    <row r="22344" x14ac:dyDescent="0.55000000000000004"/>
    <row r="22345" x14ac:dyDescent="0.55000000000000004"/>
    <row r="22346" x14ac:dyDescent="0.55000000000000004"/>
    <row r="22347" x14ac:dyDescent="0.55000000000000004"/>
    <row r="22348" x14ac:dyDescent="0.55000000000000004"/>
    <row r="22349" x14ac:dyDescent="0.55000000000000004"/>
    <row r="22350" x14ac:dyDescent="0.55000000000000004"/>
    <row r="22351" x14ac:dyDescent="0.55000000000000004"/>
    <row r="22352" x14ac:dyDescent="0.55000000000000004"/>
    <row r="22353" x14ac:dyDescent="0.55000000000000004"/>
    <row r="22354" x14ac:dyDescent="0.55000000000000004"/>
    <row r="22355" x14ac:dyDescent="0.55000000000000004"/>
    <row r="22356" x14ac:dyDescent="0.55000000000000004"/>
    <row r="22357" x14ac:dyDescent="0.55000000000000004"/>
    <row r="22358" x14ac:dyDescent="0.55000000000000004"/>
    <row r="22359" x14ac:dyDescent="0.55000000000000004"/>
    <row r="22360" x14ac:dyDescent="0.55000000000000004"/>
    <row r="22361" x14ac:dyDescent="0.55000000000000004"/>
    <row r="22362" x14ac:dyDescent="0.55000000000000004"/>
    <row r="22363" x14ac:dyDescent="0.55000000000000004"/>
    <row r="22364" x14ac:dyDescent="0.55000000000000004"/>
    <row r="22365" x14ac:dyDescent="0.55000000000000004"/>
    <row r="22366" x14ac:dyDescent="0.55000000000000004"/>
    <row r="22367" x14ac:dyDescent="0.55000000000000004"/>
    <row r="22368" x14ac:dyDescent="0.55000000000000004"/>
    <row r="22369" x14ac:dyDescent="0.55000000000000004"/>
    <row r="22370" x14ac:dyDescent="0.55000000000000004"/>
    <row r="22371" x14ac:dyDescent="0.55000000000000004"/>
    <row r="22372" x14ac:dyDescent="0.55000000000000004"/>
    <row r="22373" x14ac:dyDescent="0.55000000000000004"/>
    <row r="22374" x14ac:dyDescent="0.55000000000000004"/>
    <row r="22375" x14ac:dyDescent="0.55000000000000004"/>
    <row r="22376" x14ac:dyDescent="0.55000000000000004"/>
    <row r="22377" x14ac:dyDescent="0.55000000000000004"/>
    <row r="22378" x14ac:dyDescent="0.55000000000000004"/>
    <row r="22379" x14ac:dyDescent="0.55000000000000004"/>
    <row r="22380" x14ac:dyDescent="0.55000000000000004"/>
    <row r="22381" x14ac:dyDescent="0.55000000000000004"/>
    <row r="22382" x14ac:dyDescent="0.55000000000000004"/>
    <row r="22383" x14ac:dyDescent="0.55000000000000004"/>
    <row r="22384" x14ac:dyDescent="0.55000000000000004"/>
    <row r="22385" x14ac:dyDescent="0.55000000000000004"/>
    <row r="22386" x14ac:dyDescent="0.55000000000000004"/>
    <row r="22387" x14ac:dyDescent="0.55000000000000004"/>
    <row r="22388" x14ac:dyDescent="0.55000000000000004"/>
    <row r="22389" x14ac:dyDescent="0.55000000000000004"/>
    <row r="22390" x14ac:dyDescent="0.55000000000000004"/>
    <row r="22391" x14ac:dyDescent="0.55000000000000004"/>
    <row r="22392" x14ac:dyDescent="0.55000000000000004"/>
    <row r="22393" x14ac:dyDescent="0.55000000000000004"/>
    <row r="22394" x14ac:dyDescent="0.55000000000000004"/>
    <row r="22395" x14ac:dyDescent="0.55000000000000004"/>
    <row r="22396" x14ac:dyDescent="0.55000000000000004"/>
    <row r="22397" x14ac:dyDescent="0.55000000000000004"/>
    <row r="22398" x14ac:dyDescent="0.55000000000000004"/>
    <row r="22399" x14ac:dyDescent="0.55000000000000004"/>
    <row r="22400" x14ac:dyDescent="0.55000000000000004"/>
    <row r="22401" x14ac:dyDescent="0.55000000000000004"/>
    <row r="22402" x14ac:dyDescent="0.55000000000000004"/>
    <row r="22403" x14ac:dyDescent="0.55000000000000004"/>
    <row r="22404" x14ac:dyDescent="0.55000000000000004"/>
    <row r="22405" x14ac:dyDescent="0.55000000000000004"/>
    <row r="22406" x14ac:dyDescent="0.55000000000000004"/>
    <row r="22407" x14ac:dyDescent="0.55000000000000004"/>
    <row r="22408" x14ac:dyDescent="0.55000000000000004"/>
    <row r="22409" x14ac:dyDescent="0.55000000000000004"/>
    <row r="22410" x14ac:dyDescent="0.55000000000000004"/>
    <row r="22411" x14ac:dyDescent="0.55000000000000004"/>
    <row r="22412" x14ac:dyDescent="0.55000000000000004"/>
    <row r="22413" x14ac:dyDescent="0.55000000000000004"/>
    <row r="22414" x14ac:dyDescent="0.55000000000000004"/>
    <row r="22415" x14ac:dyDescent="0.55000000000000004"/>
    <row r="22416" x14ac:dyDescent="0.55000000000000004"/>
    <row r="22417" x14ac:dyDescent="0.55000000000000004"/>
    <row r="22418" x14ac:dyDescent="0.55000000000000004"/>
    <row r="22419" x14ac:dyDescent="0.55000000000000004"/>
    <row r="22420" x14ac:dyDescent="0.55000000000000004"/>
    <row r="22421" x14ac:dyDescent="0.55000000000000004"/>
    <row r="22422" x14ac:dyDescent="0.55000000000000004"/>
    <row r="22423" x14ac:dyDescent="0.55000000000000004"/>
    <row r="22424" x14ac:dyDescent="0.55000000000000004"/>
    <row r="22425" x14ac:dyDescent="0.55000000000000004"/>
    <row r="22426" x14ac:dyDescent="0.55000000000000004"/>
    <row r="22427" x14ac:dyDescent="0.55000000000000004"/>
    <row r="22428" x14ac:dyDescent="0.55000000000000004"/>
    <row r="22429" x14ac:dyDescent="0.55000000000000004"/>
    <row r="22430" x14ac:dyDescent="0.55000000000000004"/>
    <row r="22431" x14ac:dyDescent="0.55000000000000004"/>
    <row r="22432" x14ac:dyDescent="0.55000000000000004"/>
    <row r="22433" x14ac:dyDescent="0.55000000000000004"/>
    <row r="22434" x14ac:dyDescent="0.55000000000000004"/>
    <row r="22435" x14ac:dyDescent="0.55000000000000004"/>
    <row r="22436" x14ac:dyDescent="0.55000000000000004"/>
    <row r="22437" x14ac:dyDescent="0.55000000000000004"/>
    <row r="22438" x14ac:dyDescent="0.55000000000000004"/>
    <row r="22439" x14ac:dyDescent="0.55000000000000004"/>
    <row r="22440" x14ac:dyDescent="0.55000000000000004"/>
    <row r="22441" x14ac:dyDescent="0.55000000000000004"/>
    <row r="22442" x14ac:dyDescent="0.55000000000000004"/>
    <row r="22443" x14ac:dyDescent="0.55000000000000004"/>
    <row r="22444" x14ac:dyDescent="0.55000000000000004"/>
    <row r="22445" x14ac:dyDescent="0.55000000000000004"/>
    <row r="22446" x14ac:dyDescent="0.55000000000000004"/>
    <row r="22447" x14ac:dyDescent="0.55000000000000004"/>
    <row r="22448" x14ac:dyDescent="0.55000000000000004"/>
    <row r="22449" x14ac:dyDescent="0.55000000000000004"/>
    <row r="22450" x14ac:dyDescent="0.55000000000000004"/>
    <row r="22451" x14ac:dyDescent="0.55000000000000004"/>
    <row r="22452" x14ac:dyDescent="0.55000000000000004"/>
    <row r="22453" x14ac:dyDescent="0.55000000000000004"/>
    <row r="22454" x14ac:dyDescent="0.55000000000000004"/>
    <row r="22455" x14ac:dyDescent="0.55000000000000004"/>
    <row r="22456" x14ac:dyDescent="0.55000000000000004"/>
    <row r="22457" x14ac:dyDescent="0.55000000000000004"/>
    <row r="22458" x14ac:dyDescent="0.55000000000000004"/>
    <row r="22459" x14ac:dyDescent="0.55000000000000004"/>
    <row r="22460" x14ac:dyDescent="0.55000000000000004"/>
    <row r="22461" x14ac:dyDescent="0.55000000000000004"/>
    <row r="22462" x14ac:dyDescent="0.55000000000000004"/>
    <row r="22463" x14ac:dyDescent="0.55000000000000004"/>
    <row r="22464" x14ac:dyDescent="0.55000000000000004"/>
    <row r="22465" x14ac:dyDescent="0.55000000000000004"/>
    <row r="22466" x14ac:dyDescent="0.55000000000000004"/>
    <row r="22467" x14ac:dyDescent="0.55000000000000004"/>
    <row r="22468" x14ac:dyDescent="0.55000000000000004"/>
    <row r="22469" x14ac:dyDescent="0.55000000000000004"/>
    <row r="22470" x14ac:dyDescent="0.55000000000000004"/>
    <row r="22471" x14ac:dyDescent="0.55000000000000004"/>
    <row r="22472" x14ac:dyDescent="0.55000000000000004"/>
    <row r="22473" x14ac:dyDescent="0.55000000000000004"/>
    <row r="22474" x14ac:dyDescent="0.55000000000000004"/>
    <row r="22475" x14ac:dyDescent="0.55000000000000004"/>
    <row r="22476" x14ac:dyDescent="0.55000000000000004"/>
    <row r="22477" x14ac:dyDescent="0.55000000000000004"/>
    <row r="22478" x14ac:dyDescent="0.55000000000000004"/>
    <row r="22479" x14ac:dyDescent="0.55000000000000004"/>
    <row r="22480" x14ac:dyDescent="0.55000000000000004"/>
    <row r="22481" x14ac:dyDescent="0.55000000000000004"/>
    <row r="22482" x14ac:dyDescent="0.55000000000000004"/>
    <row r="22483" x14ac:dyDescent="0.55000000000000004"/>
    <row r="22484" x14ac:dyDescent="0.55000000000000004"/>
    <row r="22485" x14ac:dyDescent="0.55000000000000004"/>
    <row r="22486" x14ac:dyDescent="0.55000000000000004"/>
    <row r="22487" x14ac:dyDescent="0.55000000000000004"/>
    <row r="22488" x14ac:dyDescent="0.55000000000000004"/>
    <row r="22489" x14ac:dyDescent="0.55000000000000004"/>
    <row r="22490" x14ac:dyDescent="0.55000000000000004"/>
    <row r="22491" x14ac:dyDescent="0.55000000000000004"/>
    <row r="22492" x14ac:dyDescent="0.55000000000000004"/>
    <row r="22493" x14ac:dyDescent="0.55000000000000004"/>
    <row r="22494" x14ac:dyDescent="0.55000000000000004"/>
    <row r="22495" x14ac:dyDescent="0.55000000000000004"/>
    <row r="22496" x14ac:dyDescent="0.55000000000000004"/>
    <row r="22497" x14ac:dyDescent="0.55000000000000004"/>
    <row r="22498" x14ac:dyDescent="0.55000000000000004"/>
    <row r="22499" x14ac:dyDescent="0.55000000000000004"/>
    <row r="22500" x14ac:dyDescent="0.55000000000000004"/>
    <row r="22501" x14ac:dyDescent="0.55000000000000004"/>
    <row r="22502" x14ac:dyDescent="0.55000000000000004"/>
    <row r="22503" x14ac:dyDescent="0.55000000000000004"/>
    <row r="22504" x14ac:dyDescent="0.55000000000000004"/>
    <row r="22505" x14ac:dyDescent="0.55000000000000004"/>
    <row r="22506" x14ac:dyDescent="0.55000000000000004"/>
    <row r="22507" x14ac:dyDescent="0.55000000000000004"/>
    <row r="22508" x14ac:dyDescent="0.55000000000000004"/>
    <row r="22509" x14ac:dyDescent="0.55000000000000004"/>
    <row r="22510" x14ac:dyDescent="0.55000000000000004"/>
    <row r="22511" x14ac:dyDescent="0.55000000000000004"/>
    <row r="22512" x14ac:dyDescent="0.55000000000000004"/>
    <row r="22513" x14ac:dyDescent="0.55000000000000004"/>
    <row r="22514" x14ac:dyDescent="0.55000000000000004"/>
    <row r="22515" x14ac:dyDescent="0.55000000000000004"/>
    <row r="22516" x14ac:dyDescent="0.55000000000000004"/>
    <row r="22517" x14ac:dyDescent="0.55000000000000004"/>
    <row r="22518" x14ac:dyDescent="0.55000000000000004"/>
    <row r="22519" x14ac:dyDescent="0.55000000000000004"/>
    <row r="22520" x14ac:dyDescent="0.55000000000000004"/>
    <row r="22521" x14ac:dyDescent="0.55000000000000004"/>
    <row r="22522" x14ac:dyDescent="0.55000000000000004"/>
    <row r="22523" x14ac:dyDescent="0.55000000000000004"/>
    <row r="22524" x14ac:dyDescent="0.55000000000000004"/>
    <row r="22525" x14ac:dyDescent="0.55000000000000004"/>
    <row r="22526" x14ac:dyDescent="0.55000000000000004"/>
    <row r="22527" x14ac:dyDescent="0.55000000000000004"/>
    <row r="22528" x14ac:dyDescent="0.55000000000000004"/>
    <row r="22529" x14ac:dyDescent="0.55000000000000004"/>
    <row r="22530" x14ac:dyDescent="0.55000000000000004"/>
    <row r="22531" x14ac:dyDescent="0.55000000000000004"/>
    <row r="22532" x14ac:dyDescent="0.55000000000000004"/>
    <row r="22533" x14ac:dyDescent="0.55000000000000004"/>
    <row r="22534" x14ac:dyDescent="0.55000000000000004"/>
    <row r="22535" x14ac:dyDescent="0.55000000000000004"/>
    <row r="22536" x14ac:dyDescent="0.55000000000000004"/>
    <row r="22537" x14ac:dyDescent="0.55000000000000004"/>
    <row r="22538" x14ac:dyDescent="0.55000000000000004"/>
    <row r="22539" x14ac:dyDescent="0.55000000000000004"/>
    <row r="22540" x14ac:dyDescent="0.55000000000000004"/>
    <row r="22541" x14ac:dyDescent="0.55000000000000004"/>
    <row r="22542" x14ac:dyDescent="0.55000000000000004"/>
    <row r="22543" x14ac:dyDescent="0.55000000000000004"/>
    <row r="22544" x14ac:dyDescent="0.55000000000000004"/>
    <row r="22545" x14ac:dyDescent="0.55000000000000004"/>
    <row r="22546" x14ac:dyDescent="0.55000000000000004"/>
    <row r="22547" x14ac:dyDescent="0.55000000000000004"/>
    <row r="22548" x14ac:dyDescent="0.55000000000000004"/>
    <row r="22549" x14ac:dyDescent="0.55000000000000004"/>
    <row r="22550" x14ac:dyDescent="0.55000000000000004"/>
    <row r="22551" x14ac:dyDescent="0.55000000000000004"/>
    <row r="22552" x14ac:dyDescent="0.55000000000000004"/>
    <row r="22553" x14ac:dyDescent="0.55000000000000004"/>
    <row r="22554" x14ac:dyDescent="0.55000000000000004"/>
    <row r="22555" x14ac:dyDescent="0.55000000000000004"/>
    <row r="22556" x14ac:dyDescent="0.55000000000000004"/>
    <row r="22557" x14ac:dyDescent="0.55000000000000004"/>
    <row r="22558" x14ac:dyDescent="0.55000000000000004"/>
    <row r="22559" x14ac:dyDescent="0.55000000000000004"/>
    <row r="22560" x14ac:dyDescent="0.55000000000000004"/>
    <row r="22561" x14ac:dyDescent="0.55000000000000004"/>
    <row r="22562" x14ac:dyDescent="0.55000000000000004"/>
    <row r="22563" x14ac:dyDescent="0.55000000000000004"/>
    <row r="22564" x14ac:dyDescent="0.55000000000000004"/>
    <row r="22565" x14ac:dyDescent="0.55000000000000004"/>
    <row r="22566" x14ac:dyDescent="0.55000000000000004"/>
    <row r="22567" x14ac:dyDescent="0.55000000000000004"/>
    <row r="22568" x14ac:dyDescent="0.55000000000000004"/>
    <row r="22569" x14ac:dyDescent="0.55000000000000004"/>
    <row r="22570" x14ac:dyDescent="0.55000000000000004"/>
    <row r="22571" x14ac:dyDescent="0.55000000000000004"/>
    <row r="22572" x14ac:dyDescent="0.55000000000000004"/>
    <row r="22573" x14ac:dyDescent="0.55000000000000004"/>
    <row r="22574" x14ac:dyDescent="0.55000000000000004"/>
    <row r="22575" x14ac:dyDescent="0.55000000000000004"/>
    <row r="22576" x14ac:dyDescent="0.55000000000000004"/>
    <row r="22577" x14ac:dyDescent="0.55000000000000004"/>
    <row r="22578" x14ac:dyDescent="0.55000000000000004"/>
    <row r="22579" x14ac:dyDescent="0.55000000000000004"/>
    <row r="22580" x14ac:dyDescent="0.55000000000000004"/>
    <row r="22581" x14ac:dyDescent="0.55000000000000004"/>
    <row r="22582" x14ac:dyDescent="0.55000000000000004"/>
    <row r="22583" x14ac:dyDescent="0.55000000000000004"/>
    <row r="22584" x14ac:dyDescent="0.55000000000000004"/>
    <row r="22585" x14ac:dyDescent="0.55000000000000004"/>
    <row r="22586" x14ac:dyDescent="0.55000000000000004"/>
    <row r="22587" x14ac:dyDescent="0.55000000000000004"/>
    <row r="22588" x14ac:dyDescent="0.55000000000000004"/>
    <row r="22589" x14ac:dyDescent="0.55000000000000004"/>
    <row r="22590" x14ac:dyDescent="0.55000000000000004"/>
    <row r="22591" x14ac:dyDescent="0.55000000000000004"/>
    <row r="22592" x14ac:dyDescent="0.55000000000000004"/>
    <row r="22593" x14ac:dyDescent="0.55000000000000004"/>
    <row r="22594" x14ac:dyDescent="0.55000000000000004"/>
    <row r="22595" x14ac:dyDescent="0.55000000000000004"/>
    <row r="22596" x14ac:dyDescent="0.55000000000000004"/>
    <row r="22597" x14ac:dyDescent="0.55000000000000004"/>
    <row r="22598" x14ac:dyDescent="0.55000000000000004"/>
    <row r="22599" x14ac:dyDescent="0.55000000000000004"/>
    <row r="22600" x14ac:dyDescent="0.55000000000000004"/>
    <row r="22601" x14ac:dyDescent="0.55000000000000004"/>
    <row r="22602" x14ac:dyDescent="0.55000000000000004"/>
    <row r="22603" x14ac:dyDescent="0.55000000000000004"/>
    <row r="22604" x14ac:dyDescent="0.55000000000000004"/>
    <row r="22605" x14ac:dyDescent="0.55000000000000004"/>
    <row r="22606" x14ac:dyDescent="0.55000000000000004"/>
    <row r="22607" x14ac:dyDescent="0.55000000000000004"/>
    <row r="22608" x14ac:dyDescent="0.55000000000000004"/>
    <row r="22609" x14ac:dyDescent="0.55000000000000004"/>
    <row r="22610" x14ac:dyDescent="0.55000000000000004"/>
    <row r="22611" x14ac:dyDescent="0.55000000000000004"/>
    <row r="22612" x14ac:dyDescent="0.55000000000000004"/>
    <row r="22613" x14ac:dyDescent="0.55000000000000004"/>
    <row r="22614" x14ac:dyDescent="0.55000000000000004"/>
    <row r="22615" x14ac:dyDescent="0.55000000000000004"/>
    <row r="22616" x14ac:dyDescent="0.55000000000000004"/>
    <row r="22617" x14ac:dyDescent="0.55000000000000004"/>
    <row r="22618" x14ac:dyDescent="0.55000000000000004"/>
    <row r="22619" x14ac:dyDescent="0.55000000000000004"/>
    <row r="22620" x14ac:dyDescent="0.55000000000000004"/>
    <row r="22621" x14ac:dyDescent="0.55000000000000004"/>
    <row r="22622" x14ac:dyDescent="0.55000000000000004"/>
    <row r="22623" x14ac:dyDescent="0.55000000000000004"/>
    <row r="22624" x14ac:dyDescent="0.55000000000000004"/>
    <row r="22625" x14ac:dyDescent="0.55000000000000004"/>
    <row r="22626" x14ac:dyDescent="0.55000000000000004"/>
    <row r="22627" x14ac:dyDescent="0.55000000000000004"/>
    <row r="22628" x14ac:dyDescent="0.55000000000000004"/>
    <row r="22629" x14ac:dyDescent="0.55000000000000004"/>
    <row r="22630" x14ac:dyDescent="0.55000000000000004"/>
    <row r="22631" x14ac:dyDescent="0.55000000000000004"/>
    <row r="22632" x14ac:dyDescent="0.55000000000000004"/>
    <row r="22633" x14ac:dyDescent="0.55000000000000004"/>
    <row r="22634" x14ac:dyDescent="0.55000000000000004"/>
    <row r="22635" x14ac:dyDescent="0.55000000000000004"/>
    <row r="22636" x14ac:dyDescent="0.55000000000000004"/>
    <row r="22637" x14ac:dyDescent="0.55000000000000004"/>
    <row r="22638" x14ac:dyDescent="0.55000000000000004"/>
    <row r="22639" x14ac:dyDescent="0.55000000000000004"/>
    <row r="22640" x14ac:dyDescent="0.55000000000000004"/>
    <row r="22641" x14ac:dyDescent="0.55000000000000004"/>
    <row r="22642" x14ac:dyDescent="0.55000000000000004"/>
    <row r="22643" x14ac:dyDescent="0.55000000000000004"/>
    <row r="22644" x14ac:dyDescent="0.55000000000000004"/>
    <row r="22645" x14ac:dyDescent="0.55000000000000004"/>
    <row r="22646" x14ac:dyDescent="0.55000000000000004"/>
    <row r="22647" x14ac:dyDescent="0.55000000000000004"/>
    <row r="22648" x14ac:dyDescent="0.55000000000000004"/>
    <row r="22649" x14ac:dyDescent="0.55000000000000004"/>
    <row r="22650" x14ac:dyDescent="0.55000000000000004"/>
    <row r="22651" x14ac:dyDescent="0.55000000000000004"/>
    <row r="22652" x14ac:dyDescent="0.55000000000000004"/>
    <row r="22653" x14ac:dyDescent="0.55000000000000004"/>
    <row r="22654" x14ac:dyDescent="0.55000000000000004"/>
    <row r="22655" x14ac:dyDescent="0.55000000000000004"/>
    <row r="22656" x14ac:dyDescent="0.55000000000000004"/>
    <row r="22657" x14ac:dyDescent="0.55000000000000004"/>
    <row r="22658" x14ac:dyDescent="0.55000000000000004"/>
    <row r="22659" x14ac:dyDescent="0.55000000000000004"/>
    <row r="22660" x14ac:dyDescent="0.55000000000000004"/>
    <row r="22661" x14ac:dyDescent="0.55000000000000004"/>
    <row r="22662" x14ac:dyDescent="0.55000000000000004"/>
    <row r="22663" x14ac:dyDescent="0.55000000000000004"/>
    <row r="22664" x14ac:dyDescent="0.55000000000000004"/>
    <row r="22665" x14ac:dyDescent="0.55000000000000004"/>
    <row r="22666" x14ac:dyDescent="0.55000000000000004"/>
    <row r="22667" x14ac:dyDescent="0.55000000000000004"/>
    <row r="22668" x14ac:dyDescent="0.55000000000000004"/>
    <row r="22669" x14ac:dyDescent="0.55000000000000004"/>
    <row r="22670" x14ac:dyDescent="0.55000000000000004"/>
    <row r="22671" x14ac:dyDescent="0.55000000000000004"/>
    <row r="22672" x14ac:dyDescent="0.55000000000000004"/>
    <row r="22673" x14ac:dyDescent="0.55000000000000004"/>
    <row r="22674" x14ac:dyDescent="0.55000000000000004"/>
    <row r="22675" x14ac:dyDescent="0.55000000000000004"/>
    <row r="22676" x14ac:dyDescent="0.55000000000000004"/>
    <row r="22677" x14ac:dyDescent="0.55000000000000004"/>
    <row r="22678" x14ac:dyDescent="0.55000000000000004"/>
    <row r="22679" x14ac:dyDescent="0.55000000000000004"/>
    <row r="22680" x14ac:dyDescent="0.55000000000000004"/>
    <row r="22681" x14ac:dyDescent="0.55000000000000004"/>
    <row r="22682" x14ac:dyDescent="0.55000000000000004"/>
    <row r="22683" x14ac:dyDescent="0.55000000000000004"/>
    <row r="22684" x14ac:dyDescent="0.55000000000000004"/>
    <row r="22685" x14ac:dyDescent="0.55000000000000004"/>
    <row r="22686" x14ac:dyDescent="0.55000000000000004"/>
    <row r="22687" x14ac:dyDescent="0.55000000000000004"/>
    <row r="22688" x14ac:dyDescent="0.55000000000000004"/>
    <row r="22689" x14ac:dyDescent="0.55000000000000004"/>
    <row r="22690" x14ac:dyDescent="0.55000000000000004"/>
    <row r="22691" x14ac:dyDescent="0.55000000000000004"/>
    <row r="22692" x14ac:dyDescent="0.55000000000000004"/>
    <row r="22693" x14ac:dyDescent="0.55000000000000004"/>
    <row r="22694" x14ac:dyDescent="0.55000000000000004"/>
    <row r="22695" x14ac:dyDescent="0.55000000000000004"/>
    <row r="22696" x14ac:dyDescent="0.55000000000000004"/>
    <row r="22697" x14ac:dyDescent="0.55000000000000004"/>
    <row r="22698" x14ac:dyDescent="0.55000000000000004"/>
    <row r="22699" x14ac:dyDescent="0.55000000000000004"/>
    <row r="22700" x14ac:dyDescent="0.55000000000000004"/>
    <row r="22701" x14ac:dyDescent="0.55000000000000004"/>
    <row r="22702" x14ac:dyDescent="0.55000000000000004"/>
    <row r="22703" x14ac:dyDescent="0.55000000000000004"/>
    <row r="22704" x14ac:dyDescent="0.55000000000000004"/>
    <row r="22705" x14ac:dyDescent="0.55000000000000004"/>
    <row r="22706" x14ac:dyDescent="0.55000000000000004"/>
    <row r="22707" x14ac:dyDescent="0.55000000000000004"/>
    <row r="22708" x14ac:dyDescent="0.55000000000000004"/>
    <row r="22709" x14ac:dyDescent="0.55000000000000004"/>
    <row r="22710" x14ac:dyDescent="0.55000000000000004"/>
    <row r="22711" x14ac:dyDescent="0.55000000000000004"/>
    <row r="22712" x14ac:dyDescent="0.55000000000000004"/>
    <row r="22713" x14ac:dyDescent="0.55000000000000004"/>
    <row r="22714" x14ac:dyDescent="0.55000000000000004"/>
    <row r="22715" x14ac:dyDescent="0.55000000000000004"/>
    <row r="22716" x14ac:dyDescent="0.55000000000000004"/>
    <row r="22717" x14ac:dyDescent="0.55000000000000004"/>
    <row r="22718" x14ac:dyDescent="0.55000000000000004"/>
    <row r="22719" x14ac:dyDescent="0.55000000000000004"/>
    <row r="22720" x14ac:dyDescent="0.55000000000000004"/>
    <row r="22721" x14ac:dyDescent="0.55000000000000004"/>
    <row r="22722" x14ac:dyDescent="0.55000000000000004"/>
    <row r="22723" x14ac:dyDescent="0.55000000000000004"/>
    <row r="22724" x14ac:dyDescent="0.55000000000000004"/>
    <row r="22725" x14ac:dyDescent="0.55000000000000004"/>
    <row r="22726" x14ac:dyDescent="0.55000000000000004"/>
    <row r="22727" x14ac:dyDescent="0.55000000000000004"/>
    <row r="22728" x14ac:dyDescent="0.55000000000000004"/>
    <row r="22729" x14ac:dyDescent="0.55000000000000004"/>
    <row r="22730" x14ac:dyDescent="0.55000000000000004"/>
    <row r="22731" x14ac:dyDescent="0.55000000000000004"/>
    <row r="22732" x14ac:dyDescent="0.55000000000000004"/>
    <row r="22733" x14ac:dyDescent="0.55000000000000004"/>
    <row r="22734" x14ac:dyDescent="0.55000000000000004"/>
    <row r="22735" x14ac:dyDescent="0.55000000000000004"/>
    <row r="22736" x14ac:dyDescent="0.55000000000000004"/>
    <row r="22737" x14ac:dyDescent="0.55000000000000004"/>
    <row r="22738" x14ac:dyDescent="0.55000000000000004"/>
    <row r="22739" x14ac:dyDescent="0.55000000000000004"/>
    <row r="22740" x14ac:dyDescent="0.55000000000000004"/>
    <row r="22741" x14ac:dyDescent="0.55000000000000004"/>
    <row r="22742" x14ac:dyDescent="0.55000000000000004"/>
    <row r="22743" x14ac:dyDescent="0.55000000000000004"/>
    <row r="22744" x14ac:dyDescent="0.55000000000000004"/>
    <row r="22745" x14ac:dyDescent="0.55000000000000004"/>
    <row r="22746" x14ac:dyDescent="0.55000000000000004"/>
    <row r="22747" x14ac:dyDescent="0.55000000000000004"/>
    <row r="22748" x14ac:dyDescent="0.55000000000000004"/>
    <row r="22749" x14ac:dyDescent="0.55000000000000004"/>
    <row r="22750" x14ac:dyDescent="0.55000000000000004"/>
    <row r="22751" x14ac:dyDescent="0.55000000000000004"/>
    <row r="22752" x14ac:dyDescent="0.55000000000000004"/>
    <row r="22753" x14ac:dyDescent="0.55000000000000004"/>
    <row r="22754" x14ac:dyDescent="0.55000000000000004"/>
    <row r="22755" x14ac:dyDescent="0.55000000000000004"/>
    <row r="22756" x14ac:dyDescent="0.55000000000000004"/>
    <row r="22757" x14ac:dyDescent="0.55000000000000004"/>
    <row r="22758" x14ac:dyDescent="0.55000000000000004"/>
    <row r="22759" x14ac:dyDescent="0.55000000000000004"/>
    <row r="22760" x14ac:dyDescent="0.55000000000000004"/>
    <row r="22761" x14ac:dyDescent="0.55000000000000004"/>
    <row r="22762" x14ac:dyDescent="0.55000000000000004"/>
    <row r="22763" x14ac:dyDescent="0.55000000000000004"/>
    <row r="22764" x14ac:dyDescent="0.55000000000000004"/>
    <row r="22765" x14ac:dyDescent="0.55000000000000004"/>
    <row r="22766" x14ac:dyDescent="0.55000000000000004"/>
    <row r="22767" x14ac:dyDescent="0.55000000000000004"/>
    <row r="22768" x14ac:dyDescent="0.55000000000000004"/>
    <row r="22769" x14ac:dyDescent="0.55000000000000004"/>
    <row r="22770" x14ac:dyDescent="0.55000000000000004"/>
    <row r="22771" x14ac:dyDescent="0.55000000000000004"/>
    <row r="22772" x14ac:dyDescent="0.55000000000000004"/>
    <row r="22773" x14ac:dyDescent="0.55000000000000004"/>
    <row r="22774" x14ac:dyDescent="0.55000000000000004"/>
    <row r="22775" x14ac:dyDescent="0.55000000000000004"/>
    <row r="22776" x14ac:dyDescent="0.55000000000000004"/>
    <row r="22777" x14ac:dyDescent="0.55000000000000004"/>
    <row r="22778" x14ac:dyDescent="0.55000000000000004"/>
    <row r="22779" x14ac:dyDescent="0.55000000000000004"/>
    <row r="22780" x14ac:dyDescent="0.55000000000000004"/>
    <row r="22781" x14ac:dyDescent="0.55000000000000004"/>
    <row r="22782" x14ac:dyDescent="0.55000000000000004"/>
    <row r="22783" x14ac:dyDescent="0.55000000000000004"/>
    <row r="22784" x14ac:dyDescent="0.55000000000000004"/>
    <row r="22785" x14ac:dyDescent="0.55000000000000004"/>
    <row r="22786" x14ac:dyDescent="0.55000000000000004"/>
    <row r="22787" x14ac:dyDescent="0.55000000000000004"/>
    <row r="22788" x14ac:dyDescent="0.55000000000000004"/>
    <row r="22789" x14ac:dyDescent="0.55000000000000004"/>
    <row r="22790" x14ac:dyDescent="0.55000000000000004"/>
    <row r="22791" x14ac:dyDescent="0.55000000000000004"/>
    <row r="22792" x14ac:dyDescent="0.55000000000000004"/>
    <row r="22793" x14ac:dyDescent="0.55000000000000004"/>
    <row r="22794" x14ac:dyDescent="0.55000000000000004"/>
    <row r="22795" x14ac:dyDescent="0.55000000000000004"/>
    <row r="22796" x14ac:dyDescent="0.55000000000000004"/>
    <row r="22797" x14ac:dyDescent="0.55000000000000004"/>
    <row r="22798" x14ac:dyDescent="0.55000000000000004"/>
    <row r="22799" x14ac:dyDescent="0.55000000000000004"/>
    <row r="22800" x14ac:dyDescent="0.55000000000000004"/>
    <row r="22801" x14ac:dyDescent="0.55000000000000004"/>
    <row r="22802" x14ac:dyDescent="0.55000000000000004"/>
    <row r="22803" x14ac:dyDescent="0.55000000000000004"/>
    <row r="22804" x14ac:dyDescent="0.55000000000000004"/>
    <row r="22805" x14ac:dyDescent="0.55000000000000004"/>
    <row r="22806" x14ac:dyDescent="0.55000000000000004"/>
    <row r="22807" x14ac:dyDescent="0.55000000000000004"/>
    <row r="22808" x14ac:dyDescent="0.55000000000000004"/>
    <row r="22809" x14ac:dyDescent="0.55000000000000004"/>
    <row r="22810" x14ac:dyDescent="0.55000000000000004"/>
    <row r="22811" x14ac:dyDescent="0.55000000000000004"/>
    <row r="22812" x14ac:dyDescent="0.55000000000000004"/>
    <row r="22813" x14ac:dyDescent="0.55000000000000004"/>
    <row r="22814" x14ac:dyDescent="0.55000000000000004"/>
    <row r="22815" x14ac:dyDescent="0.55000000000000004"/>
    <row r="22816" x14ac:dyDescent="0.55000000000000004"/>
    <row r="22817" x14ac:dyDescent="0.55000000000000004"/>
    <row r="22818" x14ac:dyDescent="0.55000000000000004"/>
    <row r="22819" x14ac:dyDescent="0.55000000000000004"/>
    <row r="22820" x14ac:dyDescent="0.55000000000000004"/>
    <row r="22821" x14ac:dyDescent="0.55000000000000004"/>
    <row r="22822" x14ac:dyDescent="0.55000000000000004"/>
    <row r="22823" x14ac:dyDescent="0.55000000000000004"/>
    <row r="22824" x14ac:dyDescent="0.55000000000000004"/>
    <row r="22825" x14ac:dyDescent="0.55000000000000004"/>
    <row r="22826" x14ac:dyDescent="0.55000000000000004"/>
    <row r="22827" x14ac:dyDescent="0.55000000000000004"/>
    <row r="22828" x14ac:dyDescent="0.55000000000000004"/>
    <row r="22829" x14ac:dyDescent="0.55000000000000004"/>
    <row r="22830" x14ac:dyDescent="0.55000000000000004"/>
    <row r="22831" x14ac:dyDescent="0.55000000000000004"/>
    <row r="22832" x14ac:dyDescent="0.55000000000000004"/>
    <row r="22833" x14ac:dyDescent="0.55000000000000004"/>
    <row r="22834" x14ac:dyDescent="0.55000000000000004"/>
    <row r="22835" x14ac:dyDescent="0.55000000000000004"/>
    <row r="22836" x14ac:dyDescent="0.55000000000000004"/>
    <row r="22837" x14ac:dyDescent="0.55000000000000004"/>
    <row r="22838" x14ac:dyDescent="0.55000000000000004"/>
    <row r="22839" x14ac:dyDescent="0.55000000000000004"/>
    <row r="22840" x14ac:dyDescent="0.55000000000000004"/>
    <row r="22841" x14ac:dyDescent="0.55000000000000004"/>
    <row r="22842" x14ac:dyDescent="0.55000000000000004"/>
    <row r="22843" x14ac:dyDescent="0.55000000000000004"/>
    <row r="22844" x14ac:dyDescent="0.55000000000000004"/>
    <row r="22845" x14ac:dyDescent="0.55000000000000004"/>
    <row r="22846" x14ac:dyDescent="0.55000000000000004"/>
    <row r="22847" x14ac:dyDescent="0.55000000000000004"/>
    <row r="22848" x14ac:dyDescent="0.55000000000000004"/>
    <row r="22849" x14ac:dyDescent="0.55000000000000004"/>
    <row r="22850" x14ac:dyDescent="0.55000000000000004"/>
    <row r="22851" x14ac:dyDescent="0.55000000000000004"/>
    <row r="22852" x14ac:dyDescent="0.55000000000000004"/>
    <row r="22853" x14ac:dyDescent="0.55000000000000004"/>
    <row r="22854" x14ac:dyDescent="0.55000000000000004"/>
    <row r="22855" x14ac:dyDescent="0.55000000000000004"/>
    <row r="22856" x14ac:dyDescent="0.55000000000000004"/>
    <row r="22857" x14ac:dyDescent="0.55000000000000004"/>
    <row r="22858" x14ac:dyDescent="0.55000000000000004"/>
    <row r="22859" x14ac:dyDescent="0.55000000000000004"/>
    <row r="22860" x14ac:dyDescent="0.55000000000000004"/>
    <row r="22861" x14ac:dyDescent="0.55000000000000004"/>
    <row r="22862" x14ac:dyDescent="0.55000000000000004"/>
    <row r="22863" x14ac:dyDescent="0.55000000000000004"/>
    <row r="22864" x14ac:dyDescent="0.55000000000000004"/>
    <row r="22865" x14ac:dyDescent="0.55000000000000004"/>
    <row r="22866" x14ac:dyDescent="0.55000000000000004"/>
    <row r="22867" x14ac:dyDescent="0.55000000000000004"/>
    <row r="22868" x14ac:dyDescent="0.55000000000000004"/>
    <row r="22869" x14ac:dyDescent="0.55000000000000004"/>
    <row r="22870" x14ac:dyDescent="0.55000000000000004"/>
    <row r="22871" x14ac:dyDescent="0.55000000000000004"/>
    <row r="22872" x14ac:dyDescent="0.55000000000000004"/>
    <row r="22873" x14ac:dyDescent="0.55000000000000004"/>
    <row r="22874" x14ac:dyDescent="0.55000000000000004"/>
    <row r="22875" x14ac:dyDescent="0.55000000000000004"/>
    <row r="22876" x14ac:dyDescent="0.55000000000000004"/>
    <row r="22877" x14ac:dyDescent="0.55000000000000004"/>
    <row r="22878" x14ac:dyDescent="0.55000000000000004"/>
    <row r="22879" x14ac:dyDescent="0.55000000000000004"/>
    <row r="22880" x14ac:dyDescent="0.55000000000000004"/>
    <row r="22881" x14ac:dyDescent="0.55000000000000004"/>
    <row r="22882" x14ac:dyDescent="0.55000000000000004"/>
    <row r="22883" x14ac:dyDescent="0.55000000000000004"/>
    <row r="22884" x14ac:dyDescent="0.55000000000000004"/>
    <row r="22885" x14ac:dyDescent="0.55000000000000004"/>
    <row r="22886" x14ac:dyDescent="0.55000000000000004"/>
    <row r="22887" x14ac:dyDescent="0.55000000000000004"/>
    <row r="22888" x14ac:dyDescent="0.55000000000000004"/>
    <row r="22889" x14ac:dyDescent="0.55000000000000004"/>
    <row r="22890" x14ac:dyDescent="0.55000000000000004"/>
    <row r="22891" x14ac:dyDescent="0.55000000000000004"/>
    <row r="22892" x14ac:dyDescent="0.55000000000000004"/>
    <row r="22893" x14ac:dyDescent="0.55000000000000004"/>
    <row r="22894" x14ac:dyDescent="0.55000000000000004"/>
    <row r="22895" x14ac:dyDescent="0.55000000000000004"/>
    <row r="22896" x14ac:dyDescent="0.55000000000000004"/>
    <row r="22897" x14ac:dyDescent="0.55000000000000004"/>
    <row r="22898" x14ac:dyDescent="0.55000000000000004"/>
    <row r="22899" x14ac:dyDescent="0.55000000000000004"/>
    <row r="22900" x14ac:dyDescent="0.55000000000000004"/>
    <row r="22901" x14ac:dyDescent="0.55000000000000004"/>
    <row r="22902" x14ac:dyDescent="0.55000000000000004"/>
    <row r="22903" x14ac:dyDescent="0.55000000000000004"/>
    <row r="22904" x14ac:dyDescent="0.55000000000000004"/>
    <row r="22905" x14ac:dyDescent="0.55000000000000004"/>
    <row r="22906" x14ac:dyDescent="0.55000000000000004"/>
    <row r="22907" x14ac:dyDescent="0.55000000000000004"/>
    <row r="22908" x14ac:dyDescent="0.55000000000000004"/>
    <row r="22909" x14ac:dyDescent="0.55000000000000004"/>
    <row r="22910" x14ac:dyDescent="0.55000000000000004"/>
    <row r="22911" x14ac:dyDescent="0.55000000000000004"/>
    <row r="22912" x14ac:dyDescent="0.55000000000000004"/>
    <row r="22913" x14ac:dyDescent="0.55000000000000004"/>
    <row r="22914" x14ac:dyDescent="0.55000000000000004"/>
    <row r="22915" x14ac:dyDescent="0.55000000000000004"/>
    <row r="22916" x14ac:dyDescent="0.55000000000000004"/>
    <row r="22917" x14ac:dyDescent="0.55000000000000004"/>
    <row r="22918" x14ac:dyDescent="0.55000000000000004"/>
    <row r="22919" x14ac:dyDescent="0.55000000000000004"/>
    <row r="22920" x14ac:dyDescent="0.55000000000000004"/>
    <row r="22921" x14ac:dyDescent="0.55000000000000004"/>
    <row r="22922" x14ac:dyDescent="0.55000000000000004"/>
    <row r="22923" x14ac:dyDescent="0.55000000000000004"/>
    <row r="22924" x14ac:dyDescent="0.55000000000000004"/>
    <row r="22925" x14ac:dyDescent="0.55000000000000004"/>
    <row r="22926" x14ac:dyDescent="0.55000000000000004"/>
    <row r="22927" x14ac:dyDescent="0.55000000000000004"/>
    <row r="22928" x14ac:dyDescent="0.55000000000000004"/>
    <row r="22929" x14ac:dyDescent="0.55000000000000004"/>
    <row r="22930" x14ac:dyDescent="0.55000000000000004"/>
    <row r="22931" x14ac:dyDescent="0.55000000000000004"/>
    <row r="22932" x14ac:dyDescent="0.55000000000000004"/>
    <row r="22933" x14ac:dyDescent="0.55000000000000004"/>
    <row r="22934" x14ac:dyDescent="0.55000000000000004"/>
    <row r="22935" x14ac:dyDescent="0.55000000000000004"/>
    <row r="22936" x14ac:dyDescent="0.55000000000000004"/>
    <row r="22937" x14ac:dyDescent="0.55000000000000004"/>
    <row r="22938" x14ac:dyDescent="0.55000000000000004"/>
    <row r="22939" x14ac:dyDescent="0.55000000000000004"/>
    <row r="22940" x14ac:dyDescent="0.55000000000000004"/>
    <row r="22941" x14ac:dyDescent="0.55000000000000004"/>
    <row r="22942" x14ac:dyDescent="0.55000000000000004"/>
    <row r="22943" x14ac:dyDescent="0.55000000000000004"/>
    <row r="22944" x14ac:dyDescent="0.55000000000000004"/>
    <row r="22945" x14ac:dyDescent="0.55000000000000004"/>
    <row r="22946" x14ac:dyDescent="0.55000000000000004"/>
    <row r="22947" x14ac:dyDescent="0.55000000000000004"/>
    <row r="22948" x14ac:dyDescent="0.55000000000000004"/>
    <row r="22949" x14ac:dyDescent="0.55000000000000004"/>
    <row r="22950" x14ac:dyDescent="0.55000000000000004"/>
    <row r="22951" x14ac:dyDescent="0.55000000000000004"/>
    <row r="22952" x14ac:dyDescent="0.55000000000000004"/>
    <row r="22953" x14ac:dyDescent="0.55000000000000004"/>
    <row r="22954" x14ac:dyDescent="0.55000000000000004"/>
    <row r="22955" x14ac:dyDescent="0.55000000000000004"/>
    <row r="22956" x14ac:dyDescent="0.55000000000000004"/>
    <row r="22957" x14ac:dyDescent="0.55000000000000004"/>
    <row r="22958" x14ac:dyDescent="0.55000000000000004"/>
    <row r="22959" x14ac:dyDescent="0.55000000000000004"/>
    <row r="22960" x14ac:dyDescent="0.55000000000000004"/>
    <row r="22961" x14ac:dyDescent="0.55000000000000004"/>
    <row r="22962" x14ac:dyDescent="0.55000000000000004"/>
    <row r="22963" x14ac:dyDescent="0.55000000000000004"/>
    <row r="22964" x14ac:dyDescent="0.55000000000000004"/>
    <row r="22965" x14ac:dyDescent="0.55000000000000004"/>
    <row r="22966" x14ac:dyDescent="0.55000000000000004"/>
    <row r="22967" x14ac:dyDescent="0.55000000000000004"/>
    <row r="22968" x14ac:dyDescent="0.55000000000000004"/>
    <row r="22969" x14ac:dyDescent="0.55000000000000004"/>
    <row r="22970" x14ac:dyDescent="0.55000000000000004"/>
    <row r="22971" x14ac:dyDescent="0.55000000000000004"/>
    <row r="22972" x14ac:dyDescent="0.55000000000000004"/>
    <row r="22973" x14ac:dyDescent="0.55000000000000004"/>
    <row r="22974" x14ac:dyDescent="0.55000000000000004"/>
    <row r="22975" x14ac:dyDescent="0.55000000000000004"/>
    <row r="22976" x14ac:dyDescent="0.55000000000000004"/>
    <row r="22977" x14ac:dyDescent="0.55000000000000004"/>
    <row r="22978" x14ac:dyDescent="0.55000000000000004"/>
    <row r="22979" x14ac:dyDescent="0.55000000000000004"/>
    <row r="22980" x14ac:dyDescent="0.55000000000000004"/>
    <row r="22981" x14ac:dyDescent="0.55000000000000004"/>
    <row r="22982" x14ac:dyDescent="0.55000000000000004"/>
    <row r="22983" x14ac:dyDescent="0.55000000000000004"/>
    <row r="22984" x14ac:dyDescent="0.55000000000000004"/>
    <row r="22985" x14ac:dyDescent="0.55000000000000004"/>
    <row r="22986" x14ac:dyDescent="0.55000000000000004"/>
    <row r="22987" x14ac:dyDescent="0.55000000000000004"/>
    <row r="22988" x14ac:dyDescent="0.55000000000000004"/>
    <row r="22989" x14ac:dyDescent="0.55000000000000004"/>
    <row r="22990" x14ac:dyDescent="0.55000000000000004"/>
    <row r="22991" x14ac:dyDescent="0.55000000000000004"/>
    <row r="22992" x14ac:dyDescent="0.55000000000000004"/>
    <row r="22993" x14ac:dyDescent="0.55000000000000004"/>
    <row r="22994" x14ac:dyDescent="0.55000000000000004"/>
    <row r="22995" x14ac:dyDescent="0.55000000000000004"/>
    <row r="22996" x14ac:dyDescent="0.55000000000000004"/>
    <row r="22997" x14ac:dyDescent="0.55000000000000004"/>
    <row r="22998" x14ac:dyDescent="0.55000000000000004"/>
    <row r="22999" x14ac:dyDescent="0.55000000000000004"/>
    <row r="23000" x14ac:dyDescent="0.55000000000000004"/>
    <row r="23001" x14ac:dyDescent="0.55000000000000004"/>
    <row r="23002" x14ac:dyDescent="0.55000000000000004"/>
    <row r="23003" x14ac:dyDescent="0.55000000000000004"/>
    <row r="23004" x14ac:dyDescent="0.55000000000000004"/>
    <row r="23005" x14ac:dyDescent="0.55000000000000004"/>
    <row r="23006" x14ac:dyDescent="0.55000000000000004"/>
    <row r="23007" x14ac:dyDescent="0.55000000000000004"/>
    <row r="23008" x14ac:dyDescent="0.55000000000000004"/>
    <row r="23009" x14ac:dyDescent="0.55000000000000004"/>
    <row r="23010" x14ac:dyDescent="0.55000000000000004"/>
    <row r="23011" x14ac:dyDescent="0.55000000000000004"/>
    <row r="23012" x14ac:dyDescent="0.55000000000000004"/>
    <row r="23013" x14ac:dyDescent="0.55000000000000004"/>
    <row r="23014" x14ac:dyDescent="0.55000000000000004"/>
    <row r="23015" x14ac:dyDescent="0.55000000000000004"/>
    <row r="23016" x14ac:dyDescent="0.55000000000000004"/>
    <row r="23017" x14ac:dyDescent="0.55000000000000004"/>
    <row r="23018" x14ac:dyDescent="0.55000000000000004"/>
    <row r="23019" x14ac:dyDescent="0.55000000000000004"/>
    <row r="23020" x14ac:dyDescent="0.55000000000000004"/>
    <row r="23021" x14ac:dyDescent="0.55000000000000004"/>
    <row r="23022" x14ac:dyDescent="0.55000000000000004"/>
    <row r="23023" x14ac:dyDescent="0.55000000000000004"/>
    <row r="23024" x14ac:dyDescent="0.55000000000000004"/>
    <row r="23025" x14ac:dyDescent="0.55000000000000004"/>
    <row r="23026" x14ac:dyDescent="0.55000000000000004"/>
    <row r="23027" x14ac:dyDescent="0.55000000000000004"/>
    <row r="23028" x14ac:dyDescent="0.55000000000000004"/>
    <row r="23029" x14ac:dyDescent="0.55000000000000004"/>
    <row r="23030" x14ac:dyDescent="0.55000000000000004"/>
    <row r="23031" x14ac:dyDescent="0.55000000000000004"/>
    <row r="23032" x14ac:dyDescent="0.55000000000000004"/>
    <row r="23033" x14ac:dyDescent="0.55000000000000004"/>
    <row r="23034" x14ac:dyDescent="0.55000000000000004"/>
    <row r="23035" x14ac:dyDescent="0.55000000000000004"/>
    <row r="23036" x14ac:dyDescent="0.55000000000000004"/>
    <row r="23037" x14ac:dyDescent="0.55000000000000004"/>
    <row r="23038" x14ac:dyDescent="0.55000000000000004"/>
    <row r="23039" x14ac:dyDescent="0.55000000000000004"/>
    <row r="23040" x14ac:dyDescent="0.55000000000000004"/>
    <row r="23041" x14ac:dyDescent="0.55000000000000004"/>
    <row r="23042" x14ac:dyDescent="0.55000000000000004"/>
    <row r="23043" x14ac:dyDescent="0.55000000000000004"/>
    <row r="23044" x14ac:dyDescent="0.55000000000000004"/>
    <row r="23045" x14ac:dyDescent="0.55000000000000004"/>
    <row r="23046" x14ac:dyDescent="0.55000000000000004"/>
    <row r="23047" x14ac:dyDescent="0.55000000000000004"/>
    <row r="23048" x14ac:dyDescent="0.55000000000000004"/>
    <row r="23049" x14ac:dyDescent="0.55000000000000004"/>
    <row r="23050" x14ac:dyDescent="0.55000000000000004"/>
    <row r="23051" x14ac:dyDescent="0.55000000000000004"/>
    <row r="23052" x14ac:dyDescent="0.55000000000000004"/>
    <row r="23053" x14ac:dyDescent="0.55000000000000004"/>
    <row r="23054" x14ac:dyDescent="0.55000000000000004"/>
    <row r="23055" x14ac:dyDescent="0.55000000000000004"/>
    <row r="23056" x14ac:dyDescent="0.55000000000000004"/>
    <row r="23057" x14ac:dyDescent="0.55000000000000004"/>
    <row r="23058" x14ac:dyDescent="0.55000000000000004"/>
    <row r="23059" x14ac:dyDescent="0.55000000000000004"/>
    <row r="23060" x14ac:dyDescent="0.55000000000000004"/>
    <row r="23061" x14ac:dyDescent="0.55000000000000004"/>
    <row r="23062" x14ac:dyDescent="0.55000000000000004"/>
    <row r="23063" x14ac:dyDescent="0.55000000000000004"/>
    <row r="23064" x14ac:dyDescent="0.55000000000000004"/>
    <row r="23065" x14ac:dyDescent="0.55000000000000004"/>
    <row r="23066" x14ac:dyDescent="0.55000000000000004"/>
    <row r="23067" x14ac:dyDescent="0.55000000000000004"/>
    <row r="23068" x14ac:dyDescent="0.55000000000000004"/>
    <row r="23069" x14ac:dyDescent="0.55000000000000004"/>
    <row r="23070" x14ac:dyDescent="0.55000000000000004"/>
    <row r="23071" x14ac:dyDescent="0.55000000000000004"/>
    <row r="23072" x14ac:dyDescent="0.55000000000000004"/>
    <row r="23073" x14ac:dyDescent="0.55000000000000004"/>
    <row r="23074" x14ac:dyDescent="0.55000000000000004"/>
    <row r="23075" x14ac:dyDescent="0.55000000000000004"/>
    <row r="23076" x14ac:dyDescent="0.55000000000000004"/>
    <row r="23077" x14ac:dyDescent="0.55000000000000004"/>
    <row r="23078" x14ac:dyDescent="0.55000000000000004"/>
    <row r="23079" x14ac:dyDescent="0.55000000000000004"/>
    <row r="23080" x14ac:dyDescent="0.55000000000000004"/>
    <row r="23081" x14ac:dyDescent="0.55000000000000004"/>
    <row r="23082" x14ac:dyDescent="0.55000000000000004"/>
    <row r="23083" x14ac:dyDescent="0.55000000000000004"/>
    <row r="23084" x14ac:dyDescent="0.55000000000000004"/>
    <row r="23085" x14ac:dyDescent="0.55000000000000004"/>
    <row r="23086" x14ac:dyDescent="0.55000000000000004"/>
    <row r="23087" x14ac:dyDescent="0.55000000000000004"/>
    <row r="23088" x14ac:dyDescent="0.55000000000000004"/>
    <row r="23089" x14ac:dyDescent="0.55000000000000004"/>
    <row r="23090" x14ac:dyDescent="0.55000000000000004"/>
    <row r="23091" x14ac:dyDescent="0.55000000000000004"/>
    <row r="23092" x14ac:dyDescent="0.55000000000000004"/>
    <row r="23093" x14ac:dyDescent="0.55000000000000004"/>
    <row r="23094" x14ac:dyDescent="0.55000000000000004"/>
    <row r="23095" x14ac:dyDescent="0.55000000000000004"/>
    <row r="23096" x14ac:dyDescent="0.55000000000000004"/>
    <row r="23097" x14ac:dyDescent="0.55000000000000004"/>
    <row r="23098" x14ac:dyDescent="0.55000000000000004"/>
    <row r="23099" x14ac:dyDescent="0.55000000000000004"/>
    <row r="23100" x14ac:dyDescent="0.55000000000000004"/>
    <row r="23101" x14ac:dyDescent="0.55000000000000004"/>
    <row r="23102" x14ac:dyDescent="0.55000000000000004"/>
    <row r="23103" x14ac:dyDescent="0.55000000000000004"/>
    <row r="23104" x14ac:dyDescent="0.55000000000000004"/>
    <row r="23105" x14ac:dyDescent="0.55000000000000004"/>
    <row r="23106" x14ac:dyDescent="0.55000000000000004"/>
    <row r="23107" x14ac:dyDescent="0.55000000000000004"/>
    <row r="23108" x14ac:dyDescent="0.55000000000000004"/>
    <row r="23109" x14ac:dyDescent="0.55000000000000004"/>
    <row r="23110" x14ac:dyDescent="0.55000000000000004"/>
    <row r="23111" x14ac:dyDescent="0.55000000000000004"/>
    <row r="23112" x14ac:dyDescent="0.55000000000000004"/>
    <row r="23113" x14ac:dyDescent="0.55000000000000004"/>
    <row r="23114" x14ac:dyDescent="0.55000000000000004"/>
    <row r="23115" x14ac:dyDescent="0.55000000000000004"/>
    <row r="23116" x14ac:dyDescent="0.55000000000000004"/>
    <row r="23117" x14ac:dyDescent="0.55000000000000004"/>
    <row r="23118" x14ac:dyDescent="0.55000000000000004"/>
    <row r="23119" x14ac:dyDescent="0.55000000000000004"/>
    <row r="23120" x14ac:dyDescent="0.55000000000000004"/>
    <row r="23121" x14ac:dyDescent="0.55000000000000004"/>
    <row r="23122" x14ac:dyDescent="0.55000000000000004"/>
    <row r="23123" x14ac:dyDescent="0.55000000000000004"/>
    <row r="23124" x14ac:dyDescent="0.55000000000000004"/>
    <row r="23125" x14ac:dyDescent="0.55000000000000004"/>
    <row r="23126" x14ac:dyDescent="0.55000000000000004"/>
    <row r="23127" x14ac:dyDescent="0.55000000000000004"/>
    <row r="23128" x14ac:dyDescent="0.55000000000000004"/>
    <row r="23129" x14ac:dyDescent="0.55000000000000004"/>
    <row r="23130" x14ac:dyDescent="0.55000000000000004"/>
    <row r="23131" x14ac:dyDescent="0.55000000000000004"/>
    <row r="23132" x14ac:dyDescent="0.55000000000000004"/>
    <row r="23133" x14ac:dyDescent="0.55000000000000004"/>
    <row r="23134" x14ac:dyDescent="0.55000000000000004"/>
    <row r="23135" x14ac:dyDescent="0.55000000000000004"/>
    <row r="23136" x14ac:dyDescent="0.55000000000000004"/>
    <row r="23137" x14ac:dyDescent="0.55000000000000004"/>
    <row r="23138" x14ac:dyDescent="0.55000000000000004"/>
    <row r="23139" x14ac:dyDescent="0.55000000000000004"/>
    <row r="23140" x14ac:dyDescent="0.55000000000000004"/>
    <row r="23141" x14ac:dyDescent="0.55000000000000004"/>
    <row r="23142" x14ac:dyDescent="0.55000000000000004"/>
    <row r="23143" x14ac:dyDescent="0.55000000000000004"/>
    <row r="23144" x14ac:dyDescent="0.55000000000000004"/>
    <row r="23145" x14ac:dyDescent="0.55000000000000004"/>
    <row r="23146" x14ac:dyDescent="0.55000000000000004"/>
    <row r="23147" x14ac:dyDescent="0.55000000000000004"/>
    <row r="23148" x14ac:dyDescent="0.55000000000000004"/>
    <row r="23149" x14ac:dyDescent="0.55000000000000004"/>
    <row r="23150" x14ac:dyDescent="0.55000000000000004"/>
    <row r="23151" x14ac:dyDescent="0.55000000000000004"/>
    <row r="23152" x14ac:dyDescent="0.55000000000000004"/>
    <row r="23153" x14ac:dyDescent="0.55000000000000004"/>
    <row r="23154" x14ac:dyDescent="0.55000000000000004"/>
    <row r="23155" x14ac:dyDescent="0.55000000000000004"/>
    <row r="23156" x14ac:dyDescent="0.55000000000000004"/>
    <row r="23157" x14ac:dyDescent="0.55000000000000004"/>
    <row r="23158" x14ac:dyDescent="0.55000000000000004"/>
    <row r="23159" x14ac:dyDescent="0.55000000000000004"/>
    <row r="23160" x14ac:dyDescent="0.55000000000000004"/>
    <row r="23161" x14ac:dyDescent="0.55000000000000004"/>
    <row r="23162" x14ac:dyDescent="0.55000000000000004"/>
    <row r="23163" x14ac:dyDescent="0.55000000000000004"/>
    <row r="23164" x14ac:dyDescent="0.55000000000000004"/>
    <row r="23165" x14ac:dyDescent="0.55000000000000004"/>
    <row r="23166" x14ac:dyDescent="0.55000000000000004"/>
    <row r="23167" x14ac:dyDescent="0.55000000000000004"/>
    <row r="23168" x14ac:dyDescent="0.55000000000000004"/>
    <row r="23169" x14ac:dyDescent="0.55000000000000004"/>
    <row r="23170" x14ac:dyDescent="0.55000000000000004"/>
    <row r="23171" x14ac:dyDescent="0.55000000000000004"/>
    <row r="23172" x14ac:dyDescent="0.55000000000000004"/>
    <row r="23173" x14ac:dyDescent="0.55000000000000004"/>
    <row r="23174" x14ac:dyDescent="0.55000000000000004"/>
    <row r="23175" x14ac:dyDescent="0.55000000000000004"/>
    <row r="23176" x14ac:dyDescent="0.55000000000000004"/>
    <row r="23177" x14ac:dyDescent="0.55000000000000004"/>
    <row r="23178" x14ac:dyDescent="0.55000000000000004"/>
    <row r="23179" x14ac:dyDescent="0.55000000000000004"/>
    <row r="23180" x14ac:dyDescent="0.55000000000000004"/>
    <row r="23181" x14ac:dyDescent="0.55000000000000004"/>
    <row r="23182" x14ac:dyDescent="0.55000000000000004"/>
    <row r="23183" x14ac:dyDescent="0.55000000000000004"/>
    <row r="23184" x14ac:dyDescent="0.55000000000000004"/>
    <row r="23185" x14ac:dyDescent="0.55000000000000004"/>
    <row r="23186" x14ac:dyDescent="0.55000000000000004"/>
    <row r="23187" x14ac:dyDescent="0.55000000000000004"/>
    <row r="23188" x14ac:dyDescent="0.55000000000000004"/>
    <row r="23189" x14ac:dyDescent="0.55000000000000004"/>
    <row r="23190" x14ac:dyDescent="0.55000000000000004"/>
    <row r="23191" x14ac:dyDescent="0.55000000000000004"/>
    <row r="23192" x14ac:dyDescent="0.55000000000000004"/>
    <row r="23193" x14ac:dyDescent="0.55000000000000004"/>
    <row r="23194" x14ac:dyDescent="0.55000000000000004"/>
    <row r="23195" x14ac:dyDescent="0.55000000000000004"/>
    <row r="23196" x14ac:dyDescent="0.55000000000000004"/>
    <row r="23197" x14ac:dyDescent="0.55000000000000004"/>
    <row r="23198" x14ac:dyDescent="0.55000000000000004"/>
    <row r="23199" x14ac:dyDescent="0.55000000000000004"/>
    <row r="23200" x14ac:dyDescent="0.55000000000000004"/>
    <row r="23201" x14ac:dyDescent="0.55000000000000004"/>
    <row r="23202" x14ac:dyDescent="0.55000000000000004"/>
    <row r="23203" x14ac:dyDescent="0.55000000000000004"/>
    <row r="23204" x14ac:dyDescent="0.55000000000000004"/>
    <row r="23205" x14ac:dyDescent="0.55000000000000004"/>
    <row r="23206" x14ac:dyDescent="0.55000000000000004"/>
    <row r="23207" x14ac:dyDescent="0.55000000000000004"/>
    <row r="23208" x14ac:dyDescent="0.55000000000000004"/>
    <row r="23209" x14ac:dyDescent="0.55000000000000004"/>
    <row r="23210" x14ac:dyDescent="0.55000000000000004"/>
    <row r="23211" x14ac:dyDescent="0.55000000000000004"/>
    <row r="23212" x14ac:dyDescent="0.55000000000000004"/>
    <row r="23213" x14ac:dyDescent="0.55000000000000004"/>
    <row r="23214" x14ac:dyDescent="0.55000000000000004"/>
    <row r="23215" x14ac:dyDescent="0.55000000000000004"/>
    <row r="23216" x14ac:dyDescent="0.55000000000000004"/>
    <row r="23217" x14ac:dyDescent="0.55000000000000004"/>
    <row r="23218" x14ac:dyDescent="0.55000000000000004"/>
    <row r="23219" x14ac:dyDescent="0.55000000000000004"/>
    <row r="23220" x14ac:dyDescent="0.55000000000000004"/>
    <row r="23221" x14ac:dyDescent="0.55000000000000004"/>
    <row r="23222" x14ac:dyDescent="0.55000000000000004"/>
    <row r="23223" x14ac:dyDescent="0.55000000000000004"/>
    <row r="23224" x14ac:dyDescent="0.55000000000000004"/>
    <row r="23225" x14ac:dyDescent="0.55000000000000004"/>
    <row r="23226" x14ac:dyDescent="0.55000000000000004"/>
    <row r="23227" x14ac:dyDescent="0.55000000000000004"/>
    <row r="23228" x14ac:dyDescent="0.55000000000000004"/>
    <row r="23229" x14ac:dyDescent="0.55000000000000004"/>
    <row r="23230" x14ac:dyDescent="0.55000000000000004"/>
    <row r="23231" x14ac:dyDescent="0.55000000000000004"/>
    <row r="23232" x14ac:dyDescent="0.55000000000000004"/>
    <row r="23233" x14ac:dyDescent="0.55000000000000004"/>
    <row r="23234" x14ac:dyDescent="0.55000000000000004"/>
    <row r="23235" x14ac:dyDescent="0.55000000000000004"/>
    <row r="23236" x14ac:dyDescent="0.55000000000000004"/>
    <row r="23237" x14ac:dyDescent="0.55000000000000004"/>
    <row r="23238" x14ac:dyDescent="0.55000000000000004"/>
    <row r="23239" x14ac:dyDescent="0.55000000000000004"/>
    <row r="23240" x14ac:dyDescent="0.55000000000000004"/>
    <row r="23241" x14ac:dyDescent="0.55000000000000004"/>
    <row r="23242" x14ac:dyDescent="0.55000000000000004"/>
    <row r="23243" x14ac:dyDescent="0.55000000000000004"/>
    <row r="23244" x14ac:dyDescent="0.55000000000000004"/>
    <row r="23245" x14ac:dyDescent="0.55000000000000004"/>
    <row r="23246" x14ac:dyDescent="0.55000000000000004"/>
    <row r="23247" x14ac:dyDescent="0.55000000000000004"/>
    <row r="23248" x14ac:dyDescent="0.55000000000000004"/>
    <row r="23249" x14ac:dyDescent="0.55000000000000004"/>
    <row r="23250" x14ac:dyDescent="0.55000000000000004"/>
    <row r="23251" x14ac:dyDescent="0.55000000000000004"/>
    <row r="23252" x14ac:dyDescent="0.55000000000000004"/>
    <row r="23253" x14ac:dyDescent="0.55000000000000004"/>
    <row r="23254" x14ac:dyDescent="0.55000000000000004"/>
    <row r="23255" x14ac:dyDescent="0.55000000000000004"/>
    <row r="23256" x14ac:dyDescent="0.55000000000000004"/>
    <row r="23257" x14ac:dyDescent="0.55000000000000004"/>
    <row r="23258" x14ac:dyDescent="0.55000000000000004"/>
    <row r="23259" x14ac:dyDescent="0.55000000000000004"/>
    <row r="23260" x14ac:dyDescent="0.55000000000000004"/>
    <row r="23261" x14ac:dyDescent="0.55000000000000004"/>
    <row r="23262" x14ac:dyDescent="0.55000000000000004"/>
    <row r="23263" x14ac:dyDescent="0.55000000000000004"/>
    <row r="23264" x14ac:dyDescent="0.55000000000000004"/>
    <row r="23265" x14ac:dyDescent="0.55000000000000004"/>
    <row r="23266" x14ac:dyDescent="0.55000000000000004"/>
    <row r="23267" x14ac:dyDescent="0.55000000000000004"/>
    <row r="23268" x14ac:dyDescent="0.55000000000000004"/>
    <row r="23269" x14ac:dyDescent="0.55000000000000004"/>
    <row r="23270" x14ac:dyDescent="0.55000000000000004"/>
    <row r="23271" x14ac:dyDescent="0.55000000000000004"/>
    <row r="23272" x14ac:dyDescent="0.55000000000000004"/>
    <row r="23273" x14ac:dyDescent="0.55000000000000004"/>
    <row r="23274" x14ac:dyDescent="0.55000000000000004"/>
    <row r="23275" x14ac:dyDescent="0.55000000000000004"/>
    <row r="23276" x14ac:dyDescent="0.55000000000000004"/>
    <row r="23277" x14ac:dyDescent="0.55000000000000004"/>
    <row r="23278" x14ac:dyDescent="0.55000000000000004"/>
    <row r="23279" x14ac:dyDescent="0.55000000000000004"/>
    <row r="23280" x14ac:dyDescent="0.55000000000000004"/>
    <row r="23281" x14ac:dyDescent="0.55000000000000004"/>
    <row r="23282" x14ac:dyDescent="0.55000000000000004"/>
    <row r="23283" x14ac:dyDescent="0.55000000000000004"/>
    <row r="23284" x14ac:dyDescent="0.55000000000000004"/>
    <row r="23285" x14ac:dyDescent="0.55000000000000004"/>
    <row r="23286" x14ac:dyDescent="0.55000000000000004"/>
    <row r="23287" x14ac:dyDescent="0.55000000000000004"/>
    <row r="23288" x14ac:dyDescent="0.55000000000000004"/>
    <row r="23289" x14ac:dyDescent="0.55000000000000004"/>
    <row r="23290" x14ac:dyDescent="0.55000000000000004"/>
    <row r="23291" x14ac:dyDescent="0.55000000000000004"/>
    <row r="23292" x14ac:dyDescent="0.55000000000000004"/>
    <row r="23293" x14ac:dyDescent="0.55000000000000004"/>
    <row r="23294" x14ac:dyDescent="0.55000000000000004"/>
    <row r="23295" x14ac:dyDescent="0.55000000000000004"/>
    <row r="23296" x14ac:dyDescent="0.55000000000000004"/>
    <row r="23297" x14ac:dyDescent="0.55000000000000004"/>
    <row r="23298" x14ac:dyDescent="0.55000000000000004"/>
    <row r="23299" x14ac:dyDescent="0.55000000000000004"/>
    <row r="23300" x14ac:dyDescent="0.55000000000000004"/>
    <row r="23301" x14ac:dyDescent="0.55000000000000004"/>
    <row r="23302" x14ac:dyDescent="0.55000000000000004"/>
    <row r="23303" x14ac:dyDescent="0.55000000000000004"/>
    <row r="23304" x14ac:dyDescent="0.55000000000000004"/>
    <row r="23305" x14ac:dyDescent="0.55000000000000004"/>
    <row r="23306" x14ac:dyDescent="0.55000000000000004"/>
    <row r="23307" x14ac:dyDescent="0.55000000000000004"/>
    <row r="23308" x14ac:dyDescent="0.55000000000000004"/>
    <row r="23309" x14ac:dyDescent="0.55000000000000004"/>
    <row r="23310" x14ac:dyDescent="0.55000000000000004"/>
    <row r="23311" x14ac:dyDescent="0.55000000000000004"/>
    <row r="23312" x14ac:dyDescent="0.55000000000000004"/>
    <row r="23313" x14ac:dyDescent="0.55000000000000004"/>
    <row r="23314" x14ac:dyDescent="0.55000000000000004"/>
    <row r="23315" x14ac:dyDescent="0.55000000000000004"/>
    <row r="23316" x14ac:dyDescent="0.55000000000000004"/>
    <row r="23317" x14ac:dyDescent="0.55000000000000004"/>
    <row r="23318" x14ac:dyDescent="0.55000000000000004"/>
    <row r="23319" x14ac:dyDescent="0.55000000000000004"/>
    <row r="23320" x14ac:dyDescent="0.55000000000000004"/>
    <row r="23321" x14ac:dyDescent="0.55000000000000004"/>
    <row r="23322" x14ac:dyDescent="0.55000000000000004"/>
    <row r="23323" x14ac:dyDescent="0.55000000000000004"/>
    <row r="23324" x14ac:dyDescent="0.55000000000000004"/>
    <row r="23325" x14ac:dyDescent="0.55000000000000004"/>
    <row r="23326" x14ac:dyDescent="0.55000000000000004"/>
    <row r="23327" x14ac:dyDescent="0.55000000000000004"/>
    <row r="23328" x14ac:dyDescent="0.55000000000000004"/>
    <row r="23329" x14ac:dyDescent="0.55000000000000004"/>
    <row r="23330" x14ac:dyDescent="0.55000000000000004"/>
    <row r="23331" x14ac:dyDescent="0.55000000000000004"/>
    <row r="23332" x14ac:dyDescent="0.55000000000000004"/>
    <row r="23333" x14ac:dyDescent="0.55000000000000004"/>
    <row r="23334" x14ac:dyDescent="0.55000000000000004"/>
    <row r="23335" x14ac:dyDescent="0.55000000000000004"/>
    <row r="23336" x14ac:dyDescent="0.55000000000000004"/>
    <row r="23337" x14ac:dyDescent="0.55000000000000004"/>
    <row r="23338" x14ac:dyDescent="0.55000000000000004"/>
    <row r="23339" x14ac:dyDescent="0.55000000000000004"/>
    <row r="23340" x14ac:dyDescent="0.55000000000000004"/>
    <row r="23341" x14ac:dyDescent="0.55000000000000004"/>
    <row r="23342" x14ac:dyDescent="0.55000000000000004"/>
    <row r="23343" x14ac:dyDescent="0.55000000000000004"/>
    <row r="23344" x14ac:dyDescent="0.55000000000000004"/>
    <row r="23345" x14ac:dyDescent="0.55000000000000004"/>
    <row r="23346" x14ac:dyDescent="0.55000000000000004"/>
    <row r="23347" x14ac:dyDescent="0.55000000000000004"/>
    <row r="23348" x14ac:dyDescent="0.55000000000000004"/>
    <row r="23349" x14ac:dyDescent="0.55000000000000004"/>
    <row r="23350" x14ac:dyDescent="0.55000000000000004"/>
    <row r="23351" x14ac:dyDescent="0.55000000000000004"/>
    <row r="23352" x14ac:dyDescent="0.55000000000000004"/>
    <row r="23353" x14ac:dyDescent="0.55000000000000004"/>
    <row r="23354" x14ac:dyDescent="0.55000000000000004"/>
    <row r="23355" x14ac:dyDescent="0.55000000000000004"/>
    <row r="23356" x14ac:dyDescent="0.55000000000000004"/>
    <row r="23357" x14ac:dyDescent="0.55000000000000004"/>
    <row r="23358" x14ac:dyDescent="0.55000000000000004"/>
    <row r="23359" x14ac:dyDescent="0.55000000000000004"/>
    <row r="23360" x14ac:dyDescent="0.55000000000000004"/>
    <row r="23361" x14ac:dyDescent="0.55000000000000004"/>
    <row r="23362" x14ac:dyDescent="0.55000000000000004"/>
    <row r="23363" x14ac:dyDescent="0.55000000000000004"/>
    <row r="23364" x14ac:dyDescent="0.55000000000000004"/>
    <row r="23365" x14ac:dyDescent="0.55000000000000004"/>
    <row r="23366" x14ac:dyDescent="0.55000000000000004"/>
    <row r="23367" x14ac:dyDescent="0.55000000000000004"/>
    <row r="23368" x14ac:dyDescent="0.55000000000000004"/>
    <row r="23369" x14ac:dyDescent="0.55000000000000004"/>
    <row r="23370" x14ac:dyDescent="0.55000000000000004"/>
    <row r="23371" x14ac:dyDescent="0.55000000000000004"/>
    <row r="23372" x14ac:dyDescent="0.55000000000000004"/>
    <row r="23373" x14ac:dyDescent="0.55000000000000004"/>
    <row r="23374" x14ac:dyDescent="0.55000000000000004"/>
    <row r="23375" x14ac:dyDescent="0.55000000000000004"/>
    <row r="23376" x14ac:dyDescent="0.55000000000000004"/>
    <row r="23377" x14ac:dyDescent="0.55000000000000004"/>
    <row r="23378" x14ac:dyDescent="0.55000000000000004"/>
    <row r="23379" x14ac:dyDescent="0.55000000000000004"/>
    <row r="23380" x14ac:dyDescent="0.55000000000000004"/>
    <row r="23381" x14ac:dyDescent="0.55000000000000004"/>
    <row r="23382" x14ac:dyDescent="0.55000000000000004"/>
    <row r="23383" x14ac:dyDescent="0.55000000000000004"/>
    <row r="23384" x14ac:dyDescent="0.55000000000000004"/>
    <row r="23385" x14ac:dyDescent="0.55000000000000004"/>
    <row r="23386" x14ac:dyDescent="0.55000000000000004"/>
    <row r="23387" x14ac:dyDescent="0.55000000000000004"/>
    <row r="23388" x14ac:dyDescent="0.55000000000000004"/>
    <row r="23389" x14ac:dyDescent="0.55000000000000004"/>
    <row r="23390" x14ac:dyDescent="0.55000000000000004"/>
    <row r="23391" x14ac:dyDescent="0.55000000000000004"/>
    <row r="23392" x14ac:dyDescent="0.55000000000000004"/>
    <row r="23393" x14ac:dyDescent="0.55000000000000004"/>
    <row r="23394" x14ac:dyDescent="0.55000000000000004"/>
    <row r="23395" x14ac:dyDescent="0.55000000000000004"/>
    <row r="23396" x14ac:dyDescent="0.55000000000000004"/>
    <row r="23397" x14ac:dyDescent="0.55000000000000004"/>
    <row r="23398" x14ac:dyDescent="0.55000000000000004"/>
    <row r="23399" x14ac:dyDescent="0.55000000000000004"/>
    <row r="23400" x14ac:dyDescent="0.55000000000000004"/>
    <row r="23401" x14ac:dyDescent="0.55000000000000004"/>
    <row r="23402" x14ac:dyDescent="0.55000000000000004"/>
    <row r="23403" x14ac:dyDescent="0.55000000000000004"/>
    <row r="23404" x14ac:dyDescent="0.55000000000000004"/>
    <row r="23405" x14ac:dyDescent="0.55000000000000004"/>
    <row r="23406" x14ac:dyDescent="0.55000000000000004"/>
    <row r="23407" x14ac:dyDescent="0.55000000000000004"/>
    <row r="23408" x14ac:dyDescent="0.55000000000000004"/>
    <row r="23409" x14ac:dyDescent="0.55000000000000004"/>
    <row r="23410" x14ac:dyDescent="0.55000000000000004"/>
    <row r="23411" x14ac:dyDescent="0.55000000000000004"/>
    <row r="23412" x14ac:dyDescent="0.55000000000000004"/>
    <row r="23413" x14ac:dyDescent="0.55000000000000004"/>
    <row r="23414" x14ac:dyDescent="0.55000000000000004"/>
    <row r="23415" x14ac:dyDescent="0.55000000000000004"/>
    <row r="23416" x14ac:dyDescent="0.55000000000000004"/>
    <row r="23417" x14ac:dyDescent="0.55000000000000004"/>
    <row r="23418" x14ac:dyDescent="0.55000000000000004"/>
    <row r="23419" x14ac:dyDescent="0.55000000000000004"/>
    <row r="23420" x14ac:dyDescent="0.55000000000000004"/>
    <row r="23421" x14ac:dyDescent="0.55000000000000004"/>
    <row r="23422" x14ac:dyDescent="0.55000000000000004"/>
    <row r="23423" x14ac:dyDescent="0.55000000000000004"/>
    <row r="23424" x14ac:dyDescent="0.55000000000000004"/>
    <row r="23425" x14ac:dyDescent="0.55000000000000004"/>
    <row r="23426" x14ac:dyDescent="0.55000000000000004"/>
    <row r="23427" x14ac:dyDescent="0.55000000000000004"/>
    <row r="23428" x14ac:dyDescent="0.55000000000000004"/>
    <row r="23429" x14ac:dyDescent="0.55000000000000004"/>
    <row r="23430" x14ac:dyDescent="0.55000000000000004"/>
    <row r="23431" x14ac:dyDescent="0.55000000000000004"/>
    <row r="23432" x14ac:dyDescent="0.55000000000000004"/>
    <row r="23433" x14ac:dyDescent="0.55000000000000004"/>
    <row r="23434" x14ac:dyDescent="0.55000000000000004"/>
    <row r="23435" x14ac:dyDescent="0.55000000000000004"/>
    <row r="23436" x14ac:dyDescent="0.55000000000000004"/>
    <row r="23437" x14ac:dyDescent="0.55000000000000004"/>
    <row r="23438" x14ac:dyDescent="0.55000000000000004"/>
    <row r="23439" x14ac:dyDescent="0.55000000000000004"/>
    <row r="23440" x14ac:dyDescent="0.55000000000000004"/>
    <row r="23441" x14ac:dyDescent="0.55000000000000004"/>
    <row r="23442" x14ac:dyDescent="0.55000000000000004"/>
    <row r="23443" x14ac:dyDescent="0.55000000000000004"/>
    <row r="23444" x14ac:dyDescent="0.55000000000000004"/>
    <row r="23445" x14ac:dyDescent="0.55000000000000004"/>
    <row r="23446" x14ac:dyDescent="0.55000000000000004"/>
    <row r="23447" x14ac:dyDescent="0.55000000000000004"/>
    <row r="23448" x14ac:dyDescent="0.55000000000000004"/>
    <row r="23449" x14ac:dyDescent="0.55000000000000004"/>
    <row r="23450" x14ac:dyDescent="0.55000000000000004"/>
    <row r="23451" x14ac:dyDescent="0.55000000000000004"/>
    <row r="23452" x14ac:dyDescent="0.55000000000000004"/>
    <row r="23453" x14ac:dyDescent="0.55000000000000004"/>
    <row r="23454" x14ac:dyDescent="0.55000000000000004"/>
    <row r="23455" x14ac:dyDescent="0.55000000000000004"/>
    <row r="23456" x14ac:dyDescent="0.55000000000000004"/>
    <row r="23457" x14ac:dyDescent="0.55000000000000004"/>
    <row r="23458" x14ac:dyDescent="0.55000000000000004"/>
    <row r="23459" x14ac:dyDescent="0.55000000000000004"/>
    <row r="23460" x14ac:dyDescent="0.55000000000000004"/>
    <row r="23461" x14ac:dyDescent="0.55000000000000004"/>
    <row r="23462" x14ac:dyDescent="0.55000000000000004"/>
    <row r="23463" x14ac:dyDescent="0.55000000000000004"/>
    <row r="23464" x14ac:dyDescent="0.55000000000000004"/>
    <row r="23465" x14ac:dyDescent="0.55000000000000004"/>
    <row r="23466" x14ac:dyDescent="0.55000000000000004"/>
    <row r="23467" x14ac:dyDescent="0.55000000000000004"/>
    <row r="23468" x14ac:dyDescent="0.55000000000000004"/>
    <row r="23469" x14ac:dyDescent="0.55000000000000004"/>
    <row r="23470" x14ac:dyDescent="0.55000000000000004"/>
    <row r="23471" x14ac:dyDescent="0.55000000000000004"/>
    <row r="23472" x14ac:dyDescent="0.55000000000000004"/>
    <row r="23473" x14ac:dyDescent="0.55000000000000004"/>
    <row r="23474" x14ac:dyDescent="0.55000000000000004"/>
    <row r="23475" x14ac:dyDescent="0.55000000000000004"/>
    <row r="23476" x14ac:dyDescent="0.55000000000000004"/>
    <row r="23477" x14ac:dyDescent="0.55000000000000004"/>
    <row r="23478" x14ac:dyDescent="0.55000000000000004"/>
    <row r="23479" x14ac:dyDescent="0.55000000000000004"/>
    <row r="23480" x14ac:dyDescent="0.55000000000000004"/>
    <row r="23481" x14ac:dyDescent="0.55000000000000004"/>
    <row r="23482" x14ac:dyDescent="0.55000000000000004"/>
    <row r="23483" x14ac:dyDescent="0.55000000000000004"/>
    <row r="23484" x14ac:dyDescent="0.55000000000000004"/>
    <row r="23485" x14ac:dyDescent="0.55000000000000004"/>
    <row r="23486" x14ac:dyDescent="0.55000000000000004"/>
    <row r="23487" x14ac:dyDescent="0.55000000000000004"/>
    <row r="23488" x14ac:dyDescent="0.55000000000000004"/>
    <row r="23489" x14ac:dyDescent="0.55000000000000004"/>
    <row r="23490" x14ac:dyDescent="0.55000000000000004"/>
    <row r="23491" x14ac:dyDescent="0.55000000000000004"/>
    <row r="23492" x14ac:dyDescent="0.55000000000000004"/>
    <row r="23493" x14ac:dyDescent="0.55000000000000004"/>
    <row r="23494" x14ac:dyDescent="0.55000000000000004"/>
    <row r="23495" x14ac:dyDescent="0.55000000000000004"/>
    <row r="23496" x14ac:dyDescent="0.55000000000000004"/>
    <row r="23497" x14ac:dyDescent="0.55000000000000004"/>
    <row r="23498" x14ac:dyDescent="0.55000000000000004"/>
    <row r="23499" x14ac:dyDescent="0.55000000000000004"/>
    <row r="23500" x14ac:dyDescent="0.55000000000000004"/>
    <row r="23501" x14ac:dyDescent="0.55000000000000004"/>
    <row r="23502" x14ac:dyDescent="0.55000000000000004"/>
    <row r="23503" x14ac:dyDescent="0.55000000000000004"/>
    <row r="23504" x14ac:dyDescent="0.55000000000000004"/>
    <row r="23505" x14ac:dyDescent="0.55000000000000004"/>
    <row r="23506" x14ac:dyDescent="0.55000000000000004"/>
    <row r="23507" x14ac:dyDescent="0.55000000000000004"/>
    <row r="23508" x14ac:dyDescent="0.55000000000000004"/>
    <row r="23509" x14ac:dyDescent="0.55000000000000004"/>
    <row r="23510" x14ac:dyDescent="0.55000000000000004"/>
    <row r="23511" x14ac:dyDescent="0.55000000000000004"/>
    <row r="23512" x14ac:dyDescent="0.55000000000000004"/>
    <row r="23513" x14ac:dyDescent="0.55000000000000004"/>
    <row r="23514" x14ac:dyDescent="0.55000000000000004"/>
    <row r="23515" x14ac:dyDescent="0.55000000000000004"/>
    <row r="23516" x14ac:dyDescent="0.55000000000000004"/>
    <row r="23517" x14ac:dyDescent="0.55000000000000004"/>
    <row r="23518" x14ac:dyDescent="0.55000000000000004"/>
    <row r="23519" x14ac:dyDescent="0.55000000000000004"/>
    <row r="23520" x14ac:dyDescent="0.55000000000000004"/>
    <row r="23521" x14ac:dyDescent="0.55000000000000004"/>
    <row r="23522" x14ac:dyDescent="0.55000000000000004"/>
    <row r="23523" x14ac:dyDescent="0.55000000000000004"/>
    <row r="23524" x14ac:dyDescent="0.55000000000000004"/>
    <row r="23525" x14ac:dyDescent="0.55000000000000004"/>
    <row r="23526" x14ac:dyDescent="0.55000000000000004"/>
    <row r="23527" x14ac:dyDescent="0.55000000000000004"/>
    <row r="23528" x14ac:dyDescent="0.55000000000000004"/>
    <row r="23529" x14ac:dyDescent="0.55000000000000004"/>
    <row r="23530" x14ac:dyDescent="0.55000000000000004"/>
    <row r="23531" x14ac:dyDescent="0.55000000000000004"/>
    <row r="23532" x14ac:dyDescent="0.55000000000000004"/>
    <row r="23533" x14ac:dyDescent="0.55000000000000004"/>
    <row r="23534" x14ac:dyDescent="0.55000000000000004"/>
    <row r="23535" x14ac:dyDescent="0.55000000000000004"/>
    <row r="23536" x14ac:dyDescent="0.55000000000000004"/>
    <row r="23537" x14ac:dyDescent="0.55000000000000004"/>
    <row r="23538" x14ac:dyDescent="0.55000000000000004"/>
    <row r="23539" x14ac:dyDescent="0.55000000000000004"/>
    <row r="23540" x14ac:dyDescent="0.55000000000000004"/>
    <row r="23541" x14ac:dyDescent="0.55000000000000004"/>
    <row r="23542" x14ac:dyDescent="0.55000000000000004"/>
    <row r="23543" x14ac:dyDescent="0.55000000000000004"/>
    <row r="23544" x14ac:dyDescent="0.55000000000000004"/>
    <row r="23545" x14ac:dyDescent="0.55000000000000004"/>
    <row r="23546" x14ac:dyDescent="0.55000000000000004"/>
    <row r="23547" x14ac:dyDescent="0.55000000000000004"/>
    <row r="23548" x14ac:dyDescent="0.55000000000000004"/>
    <row r="23549" x14ac:dyDescent="0.55000000000000004"/>
    <row r="23550" x14ac:dyDescent="0.55000000000000004"/>
    <row r="23551" x14ac:dyDescent="0.55000000000000004"/>
    <row r="23552" x14ac:dyDescent="0.55000000000000004"/>
    <row r="23553" x14ac:dyDescent="0.55000000000000004"/>
    <row r="23554" x14ac:dyDescent="0.55000000000000004"/>
    <row r="23555" x14ac:dyDescent="0.55000000000000004"/>
    <row r="23556" x14ac:dyDescent="0.55000000000000004"/>
    <row r="23557" x14ac:dyDescent="0.55000000000000004"/>
    <row r="23558" x14ac:dyDescent="0.55000000000000004"/>
    <row r="23559" x14ac:dyDescent="0.55000000000000004"/>
    <row r="23560" x14ac:dyDescent="0.55000000000000004"/>
    <row r="23561" x14ac:dyDescent="0.55000000000000004"/>
    <row r="23562" x14ac:dyDescent="0.55000000000000004"/>
    <row r="23563" x14ac:dyDescent="0.55000000000000004"/>
    <row r="23564" x14ac:dyDescent="0.55000000000000004"/>
    <row r="23565" x14ac:dyDescent="0.55000000000000004"/>
    <row r="23566" x14ac:dyDescent="0.55000000000000004"/>
    <row r="23567" x14ac:dyDescent="0.55000000000000004"/>
    <row r="23568" x14ac:dyDescent="0.55000000000000004"/>
    <row r="23569" x14ac:dyDescent="0.55000000000000004"/>
    <row r="23570" x14ac:dyDescent="0.55000000000000004"/>
    <row r="23571" x14ac:dyDescent="0.55000000000000004"/>
    <row r="23572" x14ac:dyDescent="0.55000000000000004"/>
    <row r="23573" x14ac:dyDescent="0.55000000000000004"/>
    <row r="23574" x14ac:dyDescent="0.55000000000000004"/>
    <row r="23575" x14ac:dyDescent="0.55000000000000004"/>
    <row r="23576" x14ac:dyDescent="0.55000000000000004"/>
    <row r="23577" x14ac:dyDescent="0.55000000000000004"/>
    <row r="23578" x14ac:dyDescent="0.55000000000000004"/>
    <row r="23579" x14ac:dyDescent="0.55000000000000004"/>
    <row r="23580" x14ac:dyDescent="0.55000000000000004"/>
    <row r="23581" x14ac:dyDescent="0.55000000000000004"/>
    <row r="23582" x14ac:dyDescent="0.55000000000000004"/>
    <row r="23583" x14ac:dyDescent="0.55000000000000004"/>
    <row r="23584" x14ac:dyDescent="0.55000000000000004"/>
    <row r="23585" x14ac:dyDescent="0.55000000000000004"/>
    <row r="23586" x14ac:dyDescent="0.55000000000000004"/>
    <row r="23587" x14ac:dyDescent="0.55000000000000004"/>
    <row r="23588" x14ac:dyDescent="0.55000000000000004"/>
    <row r="23589" x14ac:dyDescent="0.55000000000000004"/>
    <row r="23590" x14ac:dyDescent="0.55000000000000004"/>
    <row r="23591" x14ac:dyDescent="0.55000000000000004"/>
    <row r="23592" x14ac:dyDescent="0.55000000000000004"/>
    <row r="23593" x14ac:dyDescent="0.55000000000000004"/>
    <row r="23594" x14ac:dyDescent="0.55000000000000004"/>
    <row r="23595" x14ac:dyDescent="0.55000000000000004"/>
    <row r="23596" x14ac:dyDescent="0.55000000000000004"/>
    <row r="23597" x14ac:dyDescent="0.55000000000000004"/>
    <row r="23598" x14ac:dyDescent="0.55000000000000004"/>
    <row r="23599" x14ac:dyDescent="0.55000000000000004"/>
    <row r="23600" x14ac:dyDescent="0.55000000000000004"/>
    <row r="23601" x14ac:dyDescent="0.55000000000000004"/>
    <row r="23602" x14ac:dyDescent="0.55000000000000004"/>
    <row r="23603" x14ac:dyDescent="0.55000000000000004"/>
    <row r="23604" x14ac:dyDescent="0.55000000000000004"/>
    <row r="23605" x14ac:dyDescent="0.55000000000000004"/>
    <row r="23606" x14ac:dyDescent="0.55000000000000004"/>
    <row r="23607" x14ac:dyDescent="0.55000000000000004"/>
    <row r="23608" x14ac:dyDescent="0.55000000000000004"/>
    <row r="23609" x14ac:dyDescent="0.55000000000000004"/>
    <row r="23610" x14ac:dyDescent="0.55000000000000004"/>
    <row r="23611" x14ac:dyDescent="0.55000000000000004"/>
    <row r="23612" x14ac:dyDescent="0.55000000000000004"/>
    <row r="23613" x14ac:dyDescent="0.55000000000000004"/>
    <row r="23614" x14ac:dyDescent="0.55000000000000004"/>
    <row r="23615" x14ac:dyDescent="0.55000000000000004"/>
    <row r="23616" x14ac:dyDescent="0.55000000000000004"/>
    <row r="23617" x14ac:dyDescent="0.55000000000000004"/>
    <row r="23618" x14ac:dyDescent="0.55000000000000004"/>
    <row r="23619" x14ac:dyDescent="0.55000000000000004"/>
    <row r="23620" x14ac:dyDescent="0.55000000000000004"/>
    <row r="23621" x14ac:dyDescent="0.55000000000000004"/>
    <row r="23622" x14ac:dyDescent="0.55000000000000004"/>
    <row r="23623" x14ac:dyDescent="0.55000000000000004"/>
    <row r="23624" x14ac:dyDescent="0.55000000000000004"/>
    <row r="23625" x14ac:dyDescent="0.55000000000000004"/>
    <row r="23626" x14ac:dyDescent="0.55000000000000004"/>
    <row r="23627" x14ac:dyDescent="0.55000000000000004"/>
    <row r="23628" x14ac:dyDescent="0.55000000000000004"/>
    <row r="23629" x14ac:dyDescent="0.55000000000000004"/>
    <row r="23630" x14ac:dyDescent="0.55000000000000004"/>
    <row r="23631" x14ac:dyDescent="0.55000000000000004"/>
    <row r="23632" x14ac:dyDescent="0.55000000000000004"/>
    <row r="23633" x14ac:dyDescent="0.55000000000000004"/>
    <row r="23634" x14ac:dyDescent="0.55000000000000004"/>
    <row r="23635" x14ac:dyDescent="0.55000000000000004"/>
    <row r="23636" x14ac:dyDescent="0.55000000000000004"/>
    <row r="23637" x14ac:dyDescent="0.55000000000000004"/>
    <row r="23638" x14ac:dyDescent="0.55000000000000004"/>
    <row r="23639" x14ac:dyDescent="0.55000000000000004"/>
    <row r="23640" x14ac:dyDescent="0.55000000000000004"/>
    <row r="23641" x14ac:dyDescent="0.55000000000000004"/>
    <row r="23642" x14ac:dyDescent="0.55000000000000004"/>
    <row r="23643" x14ac:dyDescent="0.55000000000000004"/>
    <row r="23644" x14ac:dyDescent="0.55000000000000004"/>
    <row r="23645" x14ac:dyDescent="0.55000000000000004"/>
    <row r="23646" x14ac:dyDescent="0.55000000000000004"/>
    <row r="23647" x14ac:dyDescent="0.55000000000000004"/>
    <row r="23648" x14ac:dyDescent="0.55000000000000004"/>
    <row r="23649" x14ac:dyDescent="0.55000000000000004"/>
    <row r="23650" x14ac:dyDescent="0.55000000000000004"/>
    <row r="23651" x14ac:dyDescent="0.55000000000000004"/>
    <row r="23652" x14ac:dyDescent="0.55000000000000004"/>
    <row r="23653" x14ac:dyDescent="0.55000000000000004"/>
    <row r="23654" x14ac:dyDescent="0.55000000000000004"/>
    <row r="23655" x14ac:dyDescent="0.55000000000000004"/>
    <row r="23656" x14ac:dyDescent="0.55000000000000004"/>
    <row r="23657" x14ac:dyDescent="0.55000000000000004"/>
    <row r="23658" x14ac:dyDescent="0.55000000000000004"/>
    <row r="23659" x14ac:dyDescent="0.55000000000000004"/>
    <row r="23660" x14ac:dyDescent="0.55000000000000004"/>
    <row r="23661" x14ac:dyDescent="0.55000000000000004"/>
    <row r="23662" x14ac:dyDescent="0.55000000000000004"/>
    <row r="23663" x14ac:dyDescent="0.55000000000000004"/>
    <row r="23664" x14ac:dyDescent="0.55000000000000004"/>
    <row r="23665" x14ac:dyDescent="0.55000000000000004"/>
    <row r="23666" x14ac:dyDescent="0.55000000000000004"/>
    <row r="23667" x14ac:dyDescent="0.55000000000000004"/>
    <row r="23668" x14ac:dyDescent="0.55000000000000004"/>
    <row r="23669" x14ac:dyDescent="0.55000000000000004"/>
    <row r="23670" x14ac:dyDescent="0.55000000000000004"/>
    <row r="23671" x14ac:dyDescent="0.55000000000000004"/>
    <row r="23672" x14ac:dyDescent="0.55000000000000004"/>
    <row r="23673" x14ac:dyDescent="0.55000000000000004"/>
    <row r="23674" x14ac:dyDescent="0.55000000000000004"/>
    <row r="23675" x14ac:dyDescent="0.55000000000000004"/>
    <row r="23676" x14ac:dyDescent="0.55000000000000004"/>
    <row r="23677" x14ac:dyDescent="0.55000000000000004"/>
    <row r="23678" x14ac:dyDescent="0.55000000000000004"/>
    <row r="23679" x14ac:dyDescent="0.55000000000000004"/>
    <row r="23680" x14ac:dyDescent="0.55000000000000004"/>
    <row r="23681" x14ac:dyDescent="0.55000000000000004"/>
    <row r="23682" x14ac:dyDescent="0.55000000000000004"/>
    <row r="23683" x14ac:dyDescent="0.55000000000000004"/>
    <row r="23684" x14ac:dyDescent="0.55000000000000004"/>
    <row r="23685" x14ac:dyDescent="0.55000000000000004"/>
    <row r="23686" x14ac:dyDescent="0.55000000000000004"/>
    <row r="23687" x14ac:dyDescent="0.55000000000000004"/>
    <row r="23688" x14ac:dyDescent="0.55000000000000004"/>
    <row r="23689" x14ac:dyDescent="0.55000000000000004"/>
    <row r="23690" x14ac:dyDescent="0.55000000000000004"/>
    <row r="23691" x14ac:dyDescent="0.55000000000000004"/>
    <row r="23692" x14ac:dyDescent="0.55000000000000004"/>
    <row r="23693" x14ac:dyDescent="0.55000000000000004"/>
    <row r="23694" x14ac:dyDescent="0.55000000000000004"/>
    <row r="23695" x14ac:dyDescent="0.55000000000000004"/>
    <row r="23696" x14ac:dyDescent="0.55000000000000004"/>
    <row r="23697" x14ac:dyDescent="0.55000000000000004"/>
    <row r="23698" x14ac:dyDescent="0.55000000000000004"/>
    <row r="23699" x14ac:dyDescent="0.55000000000000004"/>
    <row r="23700" x14ac:dyDescent="0.55000000000000004"/>
    <row r="23701" x14ac:dyDescent="0.55000000000000004"/>
    <row r="23702" x14ac:dyDescent="0.55000000000000004"/>
    <row r="23703" x14ac:dyDescent="0.55000000000000004"/>
    <row r="23704" x14ac:dyDescent="0.55000000000000004"/>
    <row r="23705" x14ac:dyDescent="0.55000000000000004"/>
    <row r="23706" x14ac:dyDescent="0.55000000000000004"/>
    <row r="23707" x14ac:dyDescent="0.55000000000000004"/>
    <row r="23708" x14ac:dyDescent="0.55000000000000004"/>
    <row r="23709" x14ac:dyDescent="0.55000000000000004"/>
    <row r="23710" x14ac:dyDescent="0.55000000000000004"/>
    <row r="23711" x14ac:dyDescent="0.55000000000000004"/>
    <row r="23712" x14ac:dyDescent="0.55000000000000004"/>
    <row r="23713" x14ac:dyDescent="0.55000000000000004"/>
    <row r="23714" x14ac:dyDescent="0.55000000000000004"/>
    <row r="23715" x14ac:dyDescent="0.55000000000000004"/>
    <row r="23716" x14ac:dyDescent="0.55000000000000004"/>
    <row r="23717" x14ac:dyDescent="0.55000000000000004"/>
    <row r="23718" x14ac:dyDescent="0.55000000000000004"/>
    <row r="23719" x14ac:dyDescent="0.55000000000000004"/>
    <row r="23720" x14ac:dyDescent="0.55000000000000004"/>
    <row r="23721" x14ac:dyDescent="0.55000000000000004"/>
    <row r="23722" x14ac:dyDescent="0.55000000000000004"/>
    <row r="23723" x14ac:dyDescent="0.55000000000000004"/>
    <row r="23724" x14ac:dyDescent="0.55000000000000004"/>
    <row r="23725" x14ac:dyDescent="0.55000000000000004"/>
    <row r="23726" x14ac:dyDescent="0.55000000000000004"/>
    <row r="23727" x14ac:dyDescent="0.55000000000000004"/>
    <row r="23728" x14ac:dyDescent="0.55000000000000004"/>
    <row r="23729" x14ac:dyDescent="0.55000000000000004"/>
    <row r="23730" x14ac:dyDescent="0.55000000000000004"/>
    <row r="23731" x14ac:dyDescent="0.55000000000000004"/>
    <row r="23732" x14ac:dyDescent="0.55000000000000004"/>
    <row r="23733" x14ac:dyDescent="0.55000000000000004"/>
    <row r="23734" x14ac:dyDescent="0.55000000000000004"/>
    <row r="23735" x14ac:dyDescent="0.55000000000000004"/>
    <row r="23736" x14ac:dyDescent="0.55000000000000004"/>
    <row r="23737" x14ac:dyDescent="0.55000000000000004"/>
    <row r="23738" x14ac:dyDescent="0.55000000000000004"/>
    <row r="23739" x14ac:dyDescent="0.55000000000000004"/>
    <row r="23740" x14ac:dyDescent="0.55000000000000004"/>
    <row r="23741" x14ac:dyDescent="0.55000000000000004"/>
    <row r="23742" x14ac:dyDescent="0.55000000000000004"/>
    <row r="23743" x14ac:dyDescent="0.55000000000000004"/>
    <row r="23744" x14ac:dyDescent="0.55000000000000004"/>
    <row r="23745" x14ac:dyDescent="0.55000000000000004"/>
    <row r="23746" x14ac:dyDescent="0.55000000000000004"/>
    <row r="23747" x14ac:dyDescent="0.55000000000000004"/>
    <row r="23748" x14ac:dyDescent="0.55000000000000004"/>
    <row r="23749" x14ac:dyDescent="0.55000000000000004"/>
    <row r="23750" x14ac:dyDescent="0.55000000000000004"/>
    <row r="23751" x14ac:dyDescent="0.55000000000000004"/>
    <row r="23752" x14ac:dyDescent="0.55000000000000004"/>
    <row r="23753" x14ac:dyDescent="0.55000000000000004"/>
    <row r="23754" x14ac:dyDescent="0.55000000000000004"/>
    <row r="23755" x14ac:dyDescent="0.55000000000000004"/>
    <row r="23756" x14ac:dyDescent="0.55000000000000004"/>
    <row r="23757" x14ac:dyDescent="0.55000000000000004"/>
    <row r="23758" x14ac:dyDescent="0.55000000000000004"/>
    <row r="23759" x14ac:dyDescent="0.55000000000000004"/>
    <row r="23760" x14ac:dyDescent="0.55000000000000004"/>
    <row r="23761" x14ac:dyDescent="0.55000000000000004"/>
    <row r="23762" x14ac:dyDescent="0.55000000000000004"/>
    <row r="23763" x14ac:dyDescent="0.55000000000000004"/>
    <row r="23764" x14ac:dyDescent="0.55000000000000004"/>
    <row r="23765" x14ac:dyDescent="0.55000000000000004"/>
    <row r="23766" x14ac:dyDescent="0.55000000000000004"/>
    <row r="23767" x14ac:dyDescent="0.55000000000000004"/>
    <row r="23768" x14ac:dyDescent="0.55000000000000004"/>
    <row r="23769" x14ac:dyDescent="0.55000000000000004"/>
    <row r="23770" x14ac:dyDescent="0.55000000000000004"/>
    <row r="23771" x14ac:dyDescent="0.55000000000000004"/>
    <row r="23772" x14ac:dyDescent="0.55000000000000004"/>
    <row r="23773" x14ac:dyDescent="0.55000000000000004"/>
    <row r="23774" x14ac:dyDescent="0.55000000000000004"/>
    <row r="23775" x14ac:dyDescent="0.55000000000000004"/>
    <row r="23776" x14ac:dyDescent="0.55000000000000004"/>
    <row r="23777" x14ac:dyDescent="0.55000000000000004"/>
    <row r="23778" x14ac:dyDescent="0.55000000000000004"/>
    <row r="23779" x14ac:dyDescent="0.55000000000000004"/>
    <row r="23780" x14ac:dyDescent="0.55000000000000004"/>
    <row r="23781" x14ac:dyDescent="0.55000000000000004"/>
    <row r="23782" x14ac:dyDescent="0.55000000000000004"/>
    <row r="23783" x14ac:dyDescent="0.55000000000000004"/>
    <row r="23784" x14ac:dyDescent="0.55000000000000004"/>
    <row r="23785" x14ac:dyDescent="0.55000000000000004"/>
    <row r="23786" x14ac:dyDescent="0.55000000000000004"/>
    <row r="23787" x14ac:dyDescent="0.55000000000000004"/>
    <row r="23788" x14ac:dyDescent="0.55000000000000004"/>
    <row r="23789" x14ac:dyDescent="0.55000000000000004"/>
    <row r="23790" x14ac:dyDescent="0.55000000000000004"/>
    <row r="23791" x14ac:dyDescent="0.55000000000000004"/>
    <row r="23792" x14ac:dyDescent="0.55000000000000004"/>
    <row r="23793" x14ac:dyDescent="0.55000000000000004"/>
    <row r="23794" x14ac:dyDescent="0.55000000000000004"/>
    <row r="23795" x14ac:dyDescent="0.55000000000000004"/>
    <row r="23796" x14ac:dyDescent="0.55000000000000004"/>
    <row r="23797" x14ac:dyDescent="0.55000000000000004"/>
    <row r="23798" x14ac:dyDescent="0.55000000000000004"/>
    <row r="23799" x14ac:dyDescent="0.55000000000000004"/>
    <row r="23800" x14ac:dyDescent="0.55000000000000004"/>
    <row r="23801" x14ac:dyDescent="0.55000000000000004"/>
    <row r="23802" x14ac:dyDescent="0.55000000000000004"/>
    <row r="23803" x14ac:dyDescent="0.55000000000000004"/>
    <row r="23804" x14ac:dyDescent="0.55000000000000004"/>
    <row r="23805" x14ac:dyDescent="0.55000000000000004"/>
    <row r="23806" x14ac:dyDescent="0.55000000000000004"/>
    <row r="23807" x14ac:dyDescent="0.55000000000000004"/>
    <row r="23808" x14ac:dyDescent="0.55000000000000004"/>
    <row r="23809" x14ac:dyDescent="0.55000000000000004"/>
    <row r="23810" x14ac:dyDescent="0.55000000000000004"/>
    <row r="23811" x14ac:dyDescent="0.55000000000000004"/>
    <row r="23812" x14ac:dyDescent="0.55000000000000004"/>
    <row r="23813" x14ac:dyDescent="0.55000000000000004"/>
    <row r="23814" x14ac:dyDescent="0.55000000000000004"/>
    <row r="23815" x14ac:dyDescent="0.55000000000000004"/>
    <row r="23816" x14ac:dyDescent="0.55000000000000004"/>
    <row r="23817" x14ac:dyDescent="0.55000000000000004"/>
    <row r="23818" x14ac:dyDescent="0.55000000000000004"/>
    <row r="23819" x14ac:dyDescent="0.55000000000000004"/>
    <row r="23820" x14ac:dyDescent="0.55000000000000004"/>
    <row r="23821" x14ac:dyDescent="0.55000000000000004"/>
    <row r="23822" x14ac:dyDescent="0.55000000000000004"/>
    <row r="23823" x14ac:dyDescent="0.55000000000000004"/>
    <row r="23824" x14ac:dyDescent="0.55000000000000004"/>
    <row r="23825" x14ac:dyDescent="0.55000000000000004"/>
    <row r="23826" x14ac:dyDescent="0.55000000000000004"/>
    <row r="23827" x14ac:dyDescent="0.55000000000000004"/>
    <row r="23828" x14ac:dyDescent="0.55000000000000004"/>
    <row r="23829" x14ac:dyDescent="0.55000000000000004"/>
    <row r="23830" x14ac:dyDescent="0.55000000000000004"/>
    <row r="23831" x14ac:dyDescent="0.55000000000000004"/>
    <row r="23832" x14ac:dyDescent="0.55000000000000004"/>
    <row r="23833" x14ac:dyDescent="0.55000000000000004"/>
    <row r="23834" x14ac:dyDescent="0.55000000000000004"/>
    <row r="23835" x14ac:dyDescent="0.55000000000000004"/>
    <row r="23836" x14ac:dyDescent="0.55000000000000004"/>
    <row r="23837" x14ac:dyDescent="0.55000000000000004"/>
    <row r="23838" x14ac:dyDescent="0.55000000000000004"/>
    <row r="23839" x14ac:dyDescent="0.55000000000000004"/>
    <row r="23840" x14ac:dyDescent="0.55000000000000004"/>
    <row r="23841" x14ac:dyDescent="0.55000000000000004"/>
    <row r="23842" x14ac:dyDescent="0.55000000000000004"/>
    <row r="23843" x14ac:dyDescent="0.55000000000000004"/>
    <row r="23844" x14ac:dyDescent="0.55000000000000004"/>
    <row r="23845" x14ac:dyDescent="0.55000000000000004"/>
    <row r="23846" x14ac:dyDescent="0.55000000000000004"/>
    <row r="23847" x14ac:dyDescent="0.55000000000000004"/>
    <row r="23848" x14ac:dyDescent="0.55000000000000004"/>
    <row r="23849" x14ac:dyDescent="0.55000000000000004"/>
    <row r="23850" x14ac:dyDescent="0.55000000000000004"/>
    <row r="23851" x14ac:dyDescent="0.55000000000000004"/>
    <row r="23852" x14ac:dyDescent="0.55000000000000004"/>
    <row r="23853" x14ac:dyDescent="0.55000000000000004"/>
    <row r="23854" x14ac:dyDescent="0.55000000000000004"/>
    <row r="23855" x14ac:dyDescent="0.55000000000000004"/>
    <row r="23856" x14ac:dyDescent="0.55000000000000004"/>
    <row r="23857" x14ac:dyDescent="0.55000000000000004"/>
    <row r="23858" x14ac:dyDescent="0.55000000000000004"/>
    <row r="23859" x14ac:dyDescent="0.55000000000000004"/>
    <row r="23860" x14ac:dyDescent="0.55000000000000004"/>
    <row r="23861" x14ac:dyDescent="0.55000000000000004"/>
    <row r="23862" x14ac:dyDescent="0.55000000000000004"/>
    <row r="23863" x14ac:dyDescent="0.55000000000000004"/>
    <row r="23864" x14ac:dyDescent="0.55000000000000004"/>
    <row r="23865" x14ac:dyDescent="0.55000000000000004"/>
    <row r="23866" x14ac:dyDescent="0.55000000000000004"/>
    <row r="23867" x14ac:dyDescent="0.55000000000000004"/>
    <row r="23868" x14ac:dyDescent="0.55000000000000004"/>
    <row r="23869" x14ac:dyDescent="0.55000000000000004"/>
    <row r="23870" x14ac:dyDescent="0.55000000000000004"/>
    <row r="23871" x14ac:dyDescent="0.55000000000000004"/>
    <row r="23872" x14ac:dyDescent="0.55000000000000004"/>
    <row r="23873" x14ac:dyDescent="0.55000000000000004"/>
    <row r="23874" x14ac:dyDescent="0.55000000000000004"/>
    <row r="23875" x14ac:dyDescent="0.55000000000000004"/>
    <row r="23876" x14ac:dyDescent="0.55000000000000004"/>
    <row r="23877" x14ac:dyDescent="0.55000000000000004"/>
    <row r="23878" x14ac:dyDescent="0.55000000000000004"/>
    <row r="23879" x14ac:dyDescent="0.55000000000000004"/>
    <row r="23880" x14ac:dyDescent="0.55000000000000004"/>
    <row r="23881" x14ac:dyDescent="0.55000000000000004"/>
    <row r="23882" x14ac:dyDescent="0.55000000000000004"/>
    <row r="23883" x14ac:dyDescent="0.55000000000000004"/>
    <row r="23884" x14ac:dyDescent="0.55000000000000004"/>
    <row r="23885" x14ac:dyDescent="0.55000000000000004"/>
    <row r="23886" x14ac:dyDescent="0.55000000000000004"/>
    <row r="23887" x14ac:dyDescent="0.55000000000000004"/>
    <row r="23888" x14ac:dyDescent="0.55000000000000004"/>
    <row r="23889" x14ac:dyDescent="0.55000000000000004"/>
    <row r="23890" x14ac:dyDescent="0.55000000000000004"/>
    <row r="23891" x14ac:dyDescent="0.55000000000000004"/>
    <row r="23892" x14ac:dyDescent="0.55000000000000004"/>
    <row r="23893" x14ac:dyDescent="0.55000000000000004"/>
    <row r="23894" x14ac:dyDescent="0.55000000000000004"/>
    <row r="23895" x14ac:dyDescent="0.55000000000000004"/>
    <row r="23896" x14ac:dyDescent="0.55000000000000004"/>
    <row r="23897" x14ac:dyDescent="0.55000000000000004"/>
    <row r="23898" x14ac:dyDescent="0.55000000000000004"/>
    <row r="23899" x14ac:dyDescent="0.55000000000000004"/>
    <row r="23900" x14ac:dyDescent="0.55000000000000004"/>
    <row r="23901" x14ac:dyDescent="0.55000000000000004"/>
    <row r="23902" x14ac:dyDescent="0.55000000000000004"/>
    <row r="23903" x14ac:dyDescent="0.55000000000000004"/>
    <row r="23904" x14ac:dyDescent="0.55000000000000004"/>
    <row r="23905" x14ac:dyDescent="0.55000000000000004"/>
    <row r="23906" x14ac:dyDescent="0.55000000000000004"/>
    <row r="23907" x14ac:dyDescent="0.55000000000000004"/>
    <row r="23908" x14ac:dyDescent="0.55000000000000004"/>
    <row r="23909" x14ac:dyDescent="0.55000000000000004"/>
    <row r="23910" x14ac:dyDescent="0.55000000000000004"/>
    <row r="23911" x14ac:dyDescent="0.55000000000000004"/>
    <row r="23912" x14ac:dyDescent="0.55000000000000004"/>
    <row r="23913" x14ac:dyDescent="0.55000000000000004"/>
    <row r="23914" x14ac:dyDescent="0.55000000000000004"/>
    <row r="23915" x14ac:dyDescent="0.55000000000000004"/>
    <row r="23916" x14ac:dyDescent="0.55000000000000004"/>
    <row r="23917" x14ac:dyDescent="0.55000000000000004"/>
    <row r="23918" x14ac:dyDescent="0.55000000000000004"/>
    <row r="23919" x14ac:dyDescent="0.55000000000000004"/>
    <row r="23920" x14ac:dyDescent="0.55000000000000004"/>
    <row r="23921" x14ac:dyDescent="0.55000000000000004"/>
    <row r="23922" x14ac:dyDescent="0.55000000000000004"/>
    <row r="23923" x14ac:dyDescent="0.55000000000000004"/>
    <row r="23924" x14ac:dyDescent="0.55000000000000004"/>
    <row r="23925" x14ac:dyDescent="0.55000000000000004"/>
    <row r="23926" x14ac:dyDescent="0.55000000000000004"/>
    <row r="23927" x14ac:dyDescent="0.55000000000000004"/>
    <row r="23928" x14ac:dyDescent="0.55000000000000004"/>
    <row r="23929" x14ac:dyDescent="0.55000000000000004"/>
    <row r="23930" x14ac:dyDescent="0.55000000000000004"/>
    <row r="23931" x14ac:dyDescent="0.55000000000000004"/>
    <row r="23932" x14ac:dyDescent="0.55000000000000004"/>
    <row r="23933" x14ac:dyDescent="0.55000000000000004"/>
    <row r="23934" x14ac:dyDescent="0.55000000000000004"/>
    <row r="23935" x14ac:dyDescent="0.55000000000000004"/>
    <row r="23936" x14ac:dyDescent="0.55000000000000004"/>
    <row r="23937" x14ac:dyDescent="0.55000000000000004"/>
    <row r="23938" x14ac:dyDescent="0.55000000000000004"/>
    <row r="23939" x14ac:dyDescent="0.55000000000000004"/>
    <row r="23940" x14ac:dyDescent="0.55000000000000004"/>
    <row r="23941" x14ac:dyDescent="0.55000000000000004"/>
    <row r="23942" x14ac:dyDescent="0.55000000000000004"/>
    <row r="23943" x14ac:dyDescent="0.55000000000000004"/>
    <row r="23944" x14ac:dyDescent="0.55000000000000004"/>
    <row r="23945" x14ac:dyDescent="0.55000000000000004"/>
    <row r="23946" x14ac:dyDescent="0.55000000000000004"/>
    <row r="23947" x14ac:dyDescent="0.55000000000000004"/>
    <row r="23948" x14ac:dyDescent="0.55000000000000004"/>
    <row r="23949" x14ac:dyDescent="0.55000000000000004"/>
    <row r="23950" x14ac:dyDescent="0.55000000000000004"/>
    <row r="23951" x14ac:dyDescent="0.55000000000000004"/>
    <row r="23952" x14ac:dyDescent="0.55000000000000004"/>
    <row r="23953" x14ac:dyDescent="0.55000000000000004"/>
    <row r="23954" x14ac:dyDescent="0.55000000000000004"/>
    <row r="23955" x14ac:dyDescent="0.55000000000000004"/>
    <row r="23956" x14ac:dyDescent="0.55000000000000004"/>
    <row r="23957" x14ac:dyDescent="0.55000000000000004"/>
    <row r="23958" x14ac:dyDescent="0.55000000000000004"/>
    <row r="23959" x14ac:dyDescent="0.55000000000000004"/>
    <row r="23960" x14ac:dyDescent="0.55000000000000004"/>
    <row r="23961" x14ac:dyDescent="0.55000000000000004"/>
    <row r="23962" x14ac:dyDescent="0.55000000000000004"/>
    <row r="23963" x14ac:dyDescent="0.55000000000000004"/>
    <row r="23964" x14ac:dyDescent="0.55000000000000004"/>
    <row r="23965" x14ac:dyDescent="0.55000000000000004"/>
    <row r="23966" x14ac:dyDescent="0.55000000000000004"/>
    <row r="23967" x14ac:dyDescent="0.55000000000000004"/>
    <row r="23968" x14ac:dyDescent="0.55000000000000004"/>
    <row r="23969" x14ac:dyDescent="0.55000000000000004"/>
    <row r="23970" x14ac:dyDescent="0.55000000000000004"/>
    <row r="23971" x14ac:dyDescent="0.55000000000000004"/>
    <row r="23972" x14ac:dyDescent="0.55000000000000004"/>
    <row r="23973" x14ac:dyDescent="0.55000000000000004"/>
    <row r="23974" x14ac:dyDescent="0.55000000000000004"/>
    <row r="23975" x14ac:dyDescent="0.55000000000000004"/>
    <row r="23976" x14ac:dyDescent="0.55000000000000004"/>
    <row r="23977" x14ac:dyDescent="0.55000000000000004"/>
    <row r="23978" x14ac:dyDescent="0.55000000000000004"/>
    <row r="23979" x14ac:dyDescent="0.55000000000000004"/>
    <row r="23980" x14ac:dyDescent="0.55000000000000004"/>
    <row r="23981" x14ac:dyDescent="0.55000000000000004"/>
    <row r="23982" x14ac:dyDescent="0.55000000000000004"/>
    <row r="23983" x14ac:dyDescent="0.55000000000000004"/>
    <row r="23984" x14ac:dyDescent="0.55000000000000004"/>
    <row r="23985" x14ac:dyDescent="0.55000000000000004"/>
    <row r="23986" x14ac:dyDescent="0.55000000000000004"/>
    <row r="23987" x14ac:dyDescent="0.55000000000000004"/>
    <row r="23988" x14ac:dyDescent="0.55000000000000004"/>
    <row r="23989" x14ac:dyDescent="0.55000000000000004"/>
    <row r="23990" x14ac:dyDescent="0.55000000000000004"/>
    <row r="23991" x14ac:dyDescent="0.55000000000000004"/>
    <row r="23992" x14ac:dyDescent="0.55000000000000004"/>
    <row r="23993" x14ac:dyDescent="0.55000000000000004"/>
    <row r="23994" x14ac:dyDescent="0.55000000000000004"/>
    <row r="23995" x14ac:dyDescent="0.55000000000000004"/>
    <row r="23996" x14ac:dyDescent="0.55000000000000004"/>
    <row r="23997" x14ac:dyDescent="0.55000000000000004"/>
    <row r="23998" x14ac:dyDescent="0.55000000000000004"/>
    <row r="23999" x14ac:dyDescent="0.55000000000000004"/>
    <row r="24000" x14ac:dyDescent="0.55000000000000004"/>
    <row r="24001" x14ac:dyDescent="0.55000000000000004"/>
    <row r="24002" x14ac:dyDescent="0.55000000000000004"/>
    <row r="24003" x14ac:dyDescent="0.55000000000000004"/>
    <row r="24004" x14ac:dyDescent="0.55000000000000004"/>
    <row r="24005" x14ac:dyDescent="0.55000000000000004"/>
    <row r="24006" x14ac:dyDescent="0.55000000000000004"/>
    <row r="24007" x14ac:dyDescent="0.55000000000000004"/>
    <row r="24008" x14ac:dyDescent="0.55000000000000004"/>
    <row r="24009" x14ac:dyDescent="0.55000000000000004"/>
    <row r="24010" x14ac:dyDescent="0.55000000000000004"/>
    <row r="24011" x14ac:dyDescent="0.55000000000000004"/>
    <row r="24012" x14ac:dyDescent="0.55000000000000004"/>
    <row r="24013" x14ac:dyDescent="0.55000000000000004"/>
    <row r="24014" x14ac:dyDescent="0.55000000000000004"/>
    <row r="24015" x14ac:dyDescent="0.55000000000000004"/>
    <row r="24016" x14ac:dyDescent="0.55000000000000004"/>
    <row r="24017" x14ac:dyDescent="0.55000000000000004"/>
    <row r="24018" x14ac:dyDescent="0.55000000000000004"/>
    <row r="24019" x14ac:dyDescent="0.55000000000000004"/>
    <row r="24020" x14ac:dyDescent="0.55000000000000004"/>
    <row r="24021" x14ac:dyDescent="0.55000000000000004"/>
    <row r="24022" x14ac:dyDescent="0.55000000000000004"/>
    <row r="24023" x14ac:dyDescent="0.55000000000000004"/>
    <row r="24024" x14ac:dyDescent="0.55000000000000004"/>
    <row r="24025" x14ac:dyDescent="0.55000000000000004"/>
    <row r="24026" x14ac:dyDescent="0.55000000000000004"/>
    <row r="24027" x14ac:dyDescent="0.55000000000000004"/>
    <row r="24028" x14ac:dyDescent="0.55000000000000004"/>
    <row r="24029" x14ac:dyDescent="0.55000000000000004"/>
    <row r="24030" x14ac:dyDescent="0.55000000000000004"/>
    <row r="24031" x14ac:dyDescent="0.55000000000000004"/>
    <row r="24032" x14ac:dyDescent="0.55000000000000004"/>
    <row r="24033" x14ac:dyDescent="0.55000000000000004"/>
    <row r="24034" x14ac:dyDescent="0.55000000000000004"/>
    <row r="24035" x14ac:dyDescent="0.55000000000000004"/>
    <row r="24036" x14ac:dyDescent="0.55000000000000004"/>
    <row r="24037" x14ac:dyDescent="0.55000000000000004"/>
    <row r="24038" x14ac:dyDescent="0.55000000000000004"/>
    <row r="24039" x14ac:dyDescent="0.55000000000000004"/>
    <row r="24040" x14ac:dyDescent="0.55000000000000004"/>
    <row r="24041" x14ac:dyDescent="0.55000000000000004"/>
    <row r="24042" x14ac:dyDescent="0.55000000000000004"/>
    <row r="24043" x14ac:dyDescent="0.55000000000000004"/>
    <row r="24044" x14ac:dyDescent="0.55000000000000004"/>
    <row r="24045" x14ac:dyDescent="0.55000000000000004"/>
    <row r="24046" x14ac:dyDescent="0.55000000000000004"/>
    <row r="24047" x14ac:dyDescent="0.55000000000000004"/>
    <row r="24048" x14ac:dyDescent="0.55000000000000004"/>
    <row r="24049" x14ac:dyDescent="0.55000000000000004"/>
    <row r="24050" x14ac:dyDescent="0.55000000000000004"/>
    <row r="24051" x14ac:dyDescent="0.55000000000000004"/>
    <row r="24052" x14ac:dyDescent="0.55000000000000004"/>
    <row r="24053" x14ac:dyDescent="0.55000000000000004"/>
    <row r="24054" x14ac:dyDescent="0.55000000000000004"/>
    <row r="24055" x14ac:dyDescent="0.55000000000000004"/>
    <row r="24056" x14ac:dyDescent="0.55000000000000004"/>
    <row r="24057" x14ac:dyDescent="0.55000000000000004"/>
    <row r="24058" x14ac:dyDescent="0.55000000000000004"/>
    <row r="24059" x14ac:dyDescent="0.55000000000000004"/>
    <row r="24060" x14ac:dyDescent="0.55000000000000004"/>
    <row r="24061" x14ac:dyDescent="0.55000000000000004"/>
    <row r="24062" x14ac:dyDescent="0.55000000000000004"/>
    <row r="24063" x14ac:dyDescent="0.55000000000000004"/>
    <row r="24064" x14ac:dyDescent="0.55000000000000004"/>
    <row r="24065" x14ac:dyDescent="0.55000000000000004"/>
    <row r="24066" x14ac:dyDescent="0.55000000000000004"/>
    <row r="24067" x14ac:dyDescent="0.55000000000000004"/>
    <row r="24068" x14ac:dyDescent="0.55000000000000004"/>
    <row r="24069" x14ac:dyDescent="0.55000000000000004"/>
    <row r="24070" x14ac:dyDescent="0.55000000000000004"/>
    <row r="24071" x14ac:dyDescent="0.55000000000000004"/>
    <row r="24072" x14ac:dyDescent="0.55000000000000004"/>
    <row r="24073" x14ac:dyDescent="0.55000000000000004"/>
    <row r="24074" x14ac:dyDescent="0.55000000000000004"/>
    <row r="24075" x14ac:dyDescent="0.55000000000000004"/>
    <row r="24076" x14ac:dyDescent="0.55000000000000004"/>
    <row r="24077" x14ac:dyDescent="0.55000000000000004"/>
    <row r="24078" x14ac:dyDescent="0.55000000000000004"/>
    <row r="24079" x14ac:dyDescent="0.55000000000000004"/>
    <row r="24080" x14ac:dyDescent="0.55000000000000004"/>
    <row r="24081" x14ac:dyDescent="0.55000000000000004"/>
    <row r="24082" x14ac:dyDescent="0.55000000000000004"/>
    <row r="24083" x14ac:dyDescent="0.55000000000000004"/>
    <row r="24084" x14ac:dyDescent="0.55000000000000004"/>
    <row r="24085" x14ac:dyDescent="0.55000000000000004"/>
    <row r="24086" x14ac:dyDescent="0.55000000000000004"/>
    <row r="24087" x14ac:dyDescent="0.55000000000000004"/>
    <row r="24088" x14ac:dyDescent="0.55000000000000004"/>
    <row r="24089" x14ac:dyDescent="0.55000000000000004"/>
    <row r="24090" x14ac:dyDescent="0.55000000000000004"/>
    <row r="24091" x14ac:dyDescent="0.55000000000000004"/>
    <row r="24092" x14ac:dyDescent="0.55000000000000004"/>
    <row r="24093" x14ac:dyDescent="0.55000000000000004"/>
    <row r="24094" x14ac:dyDescent="0.55000000000000004"/>
    <row r="24095" x14ac:dyDescent="0.55000000000000004"/>
    <row r="24096" x14ac:dyDescent="0.55000000000000004"/>
    <row r="24097" x14ac:dyDescent="0.55000000000000004"/>
    <row r="24098" x14ac:dyDescent="0.55000000000000004"/>
    <row r="24099" x14ac:dyDescent="0.55000000000000004"/>
    <row r="24100" x14ac:dyDescent="0.55000000000000004"/>
    <row r="24101" x14ac:dyDescent="0.55000000000000004"/>
    <row r="24102" x14ac:dyDescent="0.55000000000000004"/>
    <row r="24103" x14ac:dyDescent="0.55000000000000004"/>
    <row r="24104" x14ac:dyDescent="0.55000000000000004"/>
    <row r="24105" x14ac:dyDescent="0.55000000000000004"/>
    <row r="24106" x14ac:dyDescent="0.55000000000000004"/>
    <row r="24107" x14ac:dyDescent="0.55000000000000004"/>
    <row r="24108" x14ac:dyDescent="0.55000000000000004"/>
    <row r="24109" x14ac:dyDescent="0.55000000000000004"/>
    <row r="24110" x14ac:dyDescent="0.55000000000000004"/>
    <row r="24111" x14ac:dyDescent="0.55000000000000004"/>
    <row r="24112" x14ac:dyDescent="0.55000000000000004"/>
    <row r="24113" x14ac:dyDescent="0.55000000000000004"/>
    <row r="24114" x14ac:dyDescent="0.55000000000000004"/>
    <row r="24115" x14ac:dyDescent="0.55000000000000004"/>
    <row r="24116" x14ac:dyDescent="0.55000000000000004"/>
    <row r="24117" x14ac:dyDescent="0.55000000000000004"/>
    <row r="24118" x14ac:dyDescent="0.55000000000000004"/>
    <row r="24119" x14ac:dyDescent="0.55000000000000004"/>
    <row r="24120" x14ac:dyDescent="0.55000000000000004"/>
    <row r="24121" x14ac:dyDescent="0.55000000000000004"/>
    <row r="24122" x14ac:dyDescent="0.55000000000000004"/>
    <row r="24123" x14ac:dyDescent="0.55000000000000004"/>
    <row r="24124" x14ac:dyDescent="0.55000000000000004"/>
    <row r="24125" x14ac:dyDescent="0.55000000000000004"/>
    <row r="24126" x14ac:dyDescent="0.55000000000000004"/>
    <row r="24127" x14ac:dyDescent="0.55000000000000004"/>
    <row r="24128" x14ac:dyDescent="0.55000000000000004"/>
    <row r="24129" x14ac:dyDescent="0.55000000000000004"/>
    <row r="24130" x14ac:dyDescent="0.55000000000000004"/>
    <row r="24131" x14ac:dyDescent="0.55000000000000004"/>
    <row r="24132" x14ac:dyDescent="0.55000000000000004"/>
    <row r="24133" x14ac:dyDescent="0.55000000000000004"/>
    <row r="24134" x14ac:dyDescent="0.55000000000000004"/>
    <row r="24135" x14ac:dyDescent="0.55000000000000004"/>
    <row r="24136" x14ac:dyDescent="0.55000000000000004"/>
    <row r="24137" x14ac:dyDescent="0.55000000000000004"/>
    <row r="24138" x14ac:dyDescent="0.55000000000000004"/>
    <row r="24139" x14ac:dyDescent="0.55000000000000004"/>
    <row r="24140" x14ac:dyDescent="0.55000000000000004"/>
    <row r="24141" x14ac:dyDescent="0.55000000000000004"/>
    <row r="24142" x14ac:dyDescent="0.55000000000000004"/>
    <row r="24143" x14ac:dyDescent="0.55000000000000004"/>
    <row r="24144" x14ac:dyDescent="0.55000000000000004"/>
    <row r="24145" x14ac:dyDescent="0.55000000000000004"/>
    <row r="24146" x14ac:dyDescent="0.55000000000000004"/>
    <row r="24147" x14ac:dyDescent="0.55000000000000004"/>
    <row r="24148" x14ac:dyDescent="0.55000000000000004"/>
    <row r="24149" x14ac:dyDescent="0.55000000000000004"/>
    <row r="24150" x14ac:dyDescent="0.55000000000000004"/>
    <row r="24151" x14ac:dyDescent="0.55000000000000004"/>
    <row r="24152" x14ac:dyDescent="0.55000000000000004"/>
    <row r="24153" x14ac:dyDescent="0.55000000000000004"/>
    <row r="24154" x14ac:dyDescent="0.55000000000000004"/>
    <row r="24155" x14ac:dyDescent="0.55000000000000004"/>
    <row r="24156" x14ac:dyDescent="0.55000000000000004"/>
    <row r="24157" x14ac:dyDescent="0.55000000000000004"/>
    <row r="24158" x14ac:dyDescent="0.55000000000000004"/>
    <row r="24159" x14ac:dyDescent="0.55000000000000004"/>
    <row r="24160" x14ac:dyDescent="0.55000000000000004"/>
    <row r="24161" x14ac:dyDescent="0.55000000000000004"/>
    <row r="24162" x14ac:dyDescent="0.55000000000000004"/>
    <row r="24163" x14ac:dyDescent="0.55000000000000004"/>
    <row r="24164" x14ac:dyDescent="0.55000000000000004"/>
    <row r="24165" x14ac:dyDescent="0.55000000000000004"/>
    <row r="24166" x14ac:dyDescent="0.55000000000000004"/>
    <row r="24167" x14ac:dyDescent="0.55000000000000004"/>
    <row r="24168" x14ac:dyDescent="0.55000000000000004"/>
    <row r="24169" x14ac:dyDescent="0.55000000000000004"/>
    <row r="24170" x14ac:dyDescent="0.55000000000000004"/>
    <row r="24171" x14ac:dyDescent="0.55000000000000004"/>
    <row r="24172" x14ac:dyDescent="0.55000000000000004"/>
    <row r="24173" x14ac:dyDescent="0.55000000000000004"/>
    <row r="24174" x14ac:dyDescent="0.55000000000000004"/>
    <row r="24175" x14ac:dyDescent="0.55000000000000004"/>
    <row r="24176" x14ac:dyDescent="0.55000000000000004"/>
    <row r="24177" x14ac:dyDescent="0.55000000000000004"/>
    <row r="24178" x14ac:dyDescent="0.55000000000000004"/>
    <row r="24179" x14ac:dyDescent="0.55000000000000004"/>
    <row r="24180" x14ac:dyDescent="0.55000000000000004"/>
    <row r="24181" x14ac:dyDescent="0.55000000000000004"/>
    <row r="24182" x14ac:dyDescent="0.55000000000000004"/>
    <row r="24183" x14ac:dyDescent="0.55000000000000004"/>
    <row r="24184" x14ac:dyDescent="0.55000000000000004"/>
    <row r="24185" x14ac:dyDescent="0.55000000000000004"/>
    <row r="24186" x14ac:dyDescent="0.55000000000000004"/>
    <row r="24187" x14ac:dyDescent="0.55000000000000004"/>
    <row r="24188" x14ac:dyDescent="0.55000000000000004"/>
    <row r="24189" x14ac:dyDescent="0.55000000000000004"/>
    <row r="24190" x14ac:dyDescent="0.55000000000000004"/>
    <row r="24191" x14ac:dyDescent="0.55000000000000004"/>
    <row r="24192" x14ac:dyDescent="0.55000000000000004"/>
    <row r="24193" x14ac:dyDescent="0.55000000000000004"/>
    <row r="24194" x14ac:dyDescent="0.55000000000000004"/>
    <row r="24195" x14ac:dyDescent="0.55000000000000004"/>
    <row r="24196" x14ac:dyDescent="0.55000000000000004"/>
    <row r="24197" x14ac:dyDescent="0.55000000000000004"/>
    <row r="24198" x14ac:dyDescent="0.55000000000000004"/>
    <row r="24199" x14ac:dyDescent="0.55000000000000004"/>
    <row r="24200" x14ac:dyDescent="0.55000000000000004"/>
    <row r="24201" x14ac:dyDescent="0.55000000000000004"/>
    <row r="24202" x14ac:dyDescent="0.55000000000000004"/>
    <row r="24203" x14ac:dyDescent="0.55000000000000004"/>
    <row r="24204" x14ac:dyDescent="0.55000000000000004"/>
    <row r="24205" x14ac:dyDescent="0.55000000000000004"/>
    <row r="24206" x14ac:dyDescent="0.55000000000000004"/>
    <row r="24207" x14ac:dyDescent="0.55000000000000004"/>
    <row r="24208" x14ac:dyDescent="0.55000000000000004"/>
    <row r="24209" x14ac:dyDescent="0.55000000000000004"/>
    <row r="24210" x14ac:dyDescent="0.55000000000000004"/>
    <row r="24211" x14ac:dyDescent="0.55000000000000004"/>
    <row r="24212" x14ac:dyDescent="0.55000000000000004"/>
    <row r="24213" x14ac:dyDescent="0.55000000000000004"/>
    <row r="24214" x14ac:dyDescent="0.55000000000000004"/>
    <row r="24215" x14ac:dyDescent="0.55000000000000004"/>
    <row r="24216" x14ac:dyDescent="0.55000000000000004"/>
    <row r="24217" x14ac:dyDescent="0.55000000000000004"/>
    <row r="24218" x14ac:dyDescent="0.55000000000000004"/>
    <row r="24219" x14ac:dyDescent="0.55000000000000004"/>
    <row r="24220" x14ac:dyDescent="0.55000000000000004"/>
    <row r="24221" x14ac:dyDescent="0.55000000000000004"/>
    <row r="24222" x14ac:dyDescent="0.55000000000000004"/>
    <row r="24223" x14ac:dyDescent="0.55000000000000004"/>
    <row r="24224" x14ac:dyDescent="0.55000000000000004"/>
    <row r="24225" x14ac:dyDescent="0.55000000000000004"/>
    <row r="24226" x14ac:dyDescent="0.55000000000000004"/>
    <row r="24227" x14ac:dyDescent="0.55000000000000004"/>
    <row r="24228" x14ac:dyDescent="0.55000000000000004"/>
    <row r="24229" x14ac:dyDescent="0.55000000000000004"/>
    <row r="24230" x14ac:dyDescent="0.55000000000000004"/>
    <row r="24231" x14ac:dyDescent="0.55000000000000004"/>
    <row r="24232" x14ac:dyDescent="0.55000000000000004"/>
    <row r="24233" x14ac:dyDescent="0.55000000000000004"/>
    <row r="24234" x14ac:dyDescent="0.55000000000000004"/>
    <row r="24235" x14ac:dyDescent="0.55000000000000004"/>
    <row r="24236" x14ac:dyDescent="0.55000000000000004"/>
    <row r="24237" x14ac:dyDescent="0.55000000000000004"/>
    <row r="24238" x14ac:dyDescent="0.55000000000000004"/>
    <row r="24239" x14ac:dyDescent="0.55000000000000004"/>
    <row r="24240" x14ac:dyDescent="0.55000000000000004"/>
    <row r="24241" x14ac:dyDescent="0.55000000000000004"/>
    <row r="24242" x14ac:dyDescent="0.55000000000000004"/>
    <row r="24243" x14ac:dyDescent="0.55000000000000004"/>
    <row r="24244" x14ac:dyDescent="0.55000000000000004"/>
    <row r="24245" x14ac:dyDescent="0.55000000000000004"/>
    <row r="24246" x14ac:dyDescent="0.55000000000000004"/>
    <row r="24247" x14ac:dyDescent="0.55000000000000004"/>
    <row r="24248" x14ac:dyDescent="0.55000000000000004"/>
    <row r="24249" x14ac:dyDescent="0.55000000000000004"/>
    <row r="24250" x14ac:dyDescent="0.55000000000000004"/>
    <row r="24251" x14ac:dyDescent="0.55000000000000004"/>
    <row r="24252" x14ac:dyDescent="0.55000000000000004"/>
    <row r="24253" x14ac:dyDescent="0.55000000000000004"/>
    <row r="24254" x14ac:dyDescent="0.55000000000000004"/>
    <row r="24255" x14ac:dyDescent="0.55000000000000004"/>
    <row r="24256" x14ac:dyDescent="0.55000000000000004"/>
    <row r="24257" x14ac:dyDescent="0.55000000000000004"/>
    <row r="24258" x14ac:dyDescent="0.55000000000000004"/>
    <row r="24259" x14ac:dyDescent="0.55000000000000004"/>
    <row r="24260" x14ac:dyDescent="0.55000000000000004"/>
    <row r="24261" x14ac:dyDescent="0.55000000000000004"/>
    <row r="24262" x14ac:dyDescent="0.55000000000000004"/>
    <row r="24263" x14ac:dyDescent="0.55000000000000004"/>
    <row r="24264" x14ac:dyDescent="0.55000000000000004"/>
    <row r="24265" x14ac:dyDescent="0.55000000000000004"/>
    <row r="24266" x14ac:dyDescent="0.55000000000000004"/>
    <row r="24267" x14ac:dyDescent="0.55000000000000004"/>
    <row r="24268" x14ac:dyDescent="0.55000000000000004"/>
    <row r="24269" x14ac:dyDescent="0.55000000000000004"/>
    <row r="24270" x14ac:dyDescent="0.55000000000000004"/>
    <row r="24271" x14ac:dyDescent="0.55000000000000004"/>
    <row r="24272" x14ac:dyDescent="0.55000000000000004"/>
    <row r="24273" x14ac:dyDescent="0.55000000000000004"/>
    <row r="24274" x14ac:dyDescent="0.55000000000000004"/>
    <row r="24275" x14ac:dyDescent="0.55000000000000004"/>
    <row r="24276" x14ac:dyDescent="0.55000000000000004"/>
    <row r="24277" x14ac:dyDescent="0.55000000000000004"/>
    <row r="24278" x14ac:dyDescent="0.55000000000000004"/>
    <row r="24279" x14ac:dyDescent="0.55000000000000004"/>
    <row r="24280" x14ac:dyDescent="0.55000000000000004"/>
    <row r="24281" x14ac:dyDescent="0.55000000000000004"/>
    <row r="24282" x14ac:dyDescent="0.55000000000000004"/>
    <row r="24283" x14ac:dyDescent="0.55000000000000004"/>
    <row r="24284" x14ac:dyDescent="0.55000000000000004"/>
    <row r="24285" x14ac:dyDescent="0.55000000000000004"/>
    <row r="24286" x14ac:dyDescent="0.55000000000000004"/>
    <row r="24287" x14ac:dyDescent="0.55000000000000004"/>
    <row r="24288" x14ac:dyDescent="0.55000000000000004"/>
    <row r="24289" x14ac:dyDescent="0.55000000000000004"/>
    <row r="24290" x14ac:dyDescent="0.55000000000000004"/>
    <row r="24291" x14ac:dyDescent="0.55000000000000004"/>
    <row r="24292" x14ac:dyDescent="0.55000000000000004"/>
    <row r="24293" x14ac:dyDescent="0.55000000000000004"/>
    <row r="24294" x14ac:dyDescent="0.55000000000000004"/>
    <row r="24295" x14ac:dyDescent="0.55000000000000004"/>
    <row r="24296" x14ac:dyDescent="0.55000000000000004"/>
    <row r="24297" x14ac:dyDescent="0.55000000000000004"/>
    <row r="24298" x14ac:dyDescent="0.55000000000000004"/>
    <row r="24299" x14ac:dyDescent="0.55000000000000004"/>
    <row r="24300" x14ac:dyDescent="0.55000000000000004"/>
    <row r="24301" x14ac:dyDescent="0.55000000000000004"/>
    <row r="24302" x14ac:dyDescent="0.55000000000000004"/>
    <row r="24303" x14ac:dyDescent="0.55000000000000004"/>
    <row r="24304" x14ac:dyDescent="0.55000000000000004"/>
    <row r="24305" x14ac:dyDescent="0.55000000000000004"/>
    <row r="24306" x14ac:dyDescent="0.55000000000000004"/>
    <row r="24307" x14ac:dyDescent="0.55000000000000004"/>
    <row r="24308" x14ac:dyDescent="0.55000000000000004"/>
    <row r="24309" x14ac:dyDescent="0.55000000000000004"/>
    <row r="24310" x14ac:dyDescent="0.55000000000000004"/>
    <row r="24311" x14ac:dyDescent="0.55000000000000004"/>
    <row r="24312" x14ac:dyDescent="0.55000000000000004"/>
    <row r="24313" x14ac:dyDescent="0.55000000000000004"/>
    <row r="24314" x14ac:dyDescent="0.55000000000000004"/>
    <row r="24315" x14ac:dyDescent="0.55000000000000004"/>
    <row r="24316" x14ac:dyDescent="0.55000000000000004"/>
    <row r="24317" x14ac:dyDescent="0.55000000000000004"/>
    <row r="24318" x14ac:dyDescent="0.55000000000000004"/>
    <row r="24319" x14ac:dyDescent="0.55000000000000004"/>
    <row r="24320" x14ac:dyDescent="0.55000000000000004"/>
    <row r="24321" x14ac:dyDescent="0.55000000000000004"/>
    <row r="24322" x14ac:dyDescent="0.55000000000000004"/>
    <row r="24323" x14ac:dyDescent="0.55000000000000004"/>
    <row r="24324" x14ac:dyDescent="0.55000000000000004"/>
    <row r="24325" x14ac:dyDescent="0.55000000000000004"/>
    <row r="24326" x14ac:dyDescent="0.55000000000000004"/>
    <row r="24327" x14ac:dyDescent="0.55000000000000004"/>
    <row r="24328" x14ac:dyDescent="0.55000000000000004"/>
    <row r="24329" x14ac:dyDescent="0.55000000000000004"/>
    <row r="24330" x14ac:dyDescent="0.55000000000000004"/>
    <row r="24331" x14ac:dyDescent="0.55000000000000004"/>
    <row r="24332" x14ac:dyDescent="0.55000000000000004"/>
    <row r="24333" x14ac:dyDescent="0.55000000000000004"/>
    <row r="24334" x14ac:dyDescent="0.55000000000000004"/>
    <row r="24335" x14ac:dyDescent="0.55000000000000004"/>
    <row r="24336" x14ac:dyDescent="0.55000000000000004"/>
    <row r="24337" x14ac:dyDescent="0.55000000000000004"/>
    <row r="24338" x14ac:dyDescent="0.55000000000000004"/>
    <row r="24339" x14ac:dyDescent="0.55000000000000004"/>
    <row r="24340" x14ac:dyDescent="0.55000000000000004"/>
    <row r="24341" x14ac:dyDescent="0.55000000000000004"/>
    <row r="24342" x14ac:dyDescent="0.55000000000000004"/>
    <row r="24343" x14ac:dyDescent="0.55000000000000004"/>
    <row r="24344" x14ac:dyDescent="0.55000000000000004"/>
    <row r="24345" x14ac:dyDescent="0.55000000000000004"/>
    <row r="24346" x14ac:dyDescent="0.55000000000000004"/>
    <row r="24347" x14ac:dyDescent="0.55000000000000004"/>
    <row r="24348" x14ac:dyDescent="0.55000000000000004"/>
    <row r="24349" x14ac:dyDescent="0.55000000000000004"/>
    <row r="24350" x14ac:dyDescent="0.55000000000000004"/>
    <row r="24351" x14ac:dyDescent="0.55000000000000004"/>
    <row r="24352" x14ac:dyDescent="0.55000000000000004"/>
    <row r="24353" x14ac:dyDescent="0.55000000000000004"/>
    <row r="24354" x14ac:dyDescent="0.55000000000000004"/>
    <row r="24355" x14ac:dyDescent="0.55000000000000004"/>
    <row r="24356" x14ac:dyDescent="0.55000000000000004"/>
    <row r="24357" x14ac:dyDescent="0.55000000000000004"/>
    <row r="24358" x14ac:dyDescent="0.55000000000000004"/>
    <row r="24359" x14ac:dyDescent="0.55000000000000004"/>
    <row r="24360" x14ac:dyDescent="0.55000000000000004"/>
    <row r="24361" x14ac:dyDescent="0.55000000000000004"/>
    <row r="24362" x14ac:dyDescent="0.55000000000000004"/>
    <row r="24363" x14ac:dyDescent="0.55000000000000004"/>
    <row r="24364" x14ac:dyDescent="0.55000000000000004"/>
    <row r="24365" x14ac:dyDescent="0.55000000000000004"/>
    <row r="24366" x14ac:dyDescent="0.55000000000000004"/>
    <row r="24367" x14ac:dyDescent="0.55000000000000004"/>
    <row r="24368" x14ac:dyDescent="0.55000000000000004"/>
    <row r="24369" x14ac:dyDescent="0.55000000000000004"/>
    <row r="24370" x14ac:dyDescent="0.55000000000000004"/>
    <row r="24371" x14ac:dyDescent="0.55000000000000004"/>
    <row r="24372" x14ac:dyDescent="0.55000000000000004"/>
    <row r="24373" x14ac:dyDescent="0.55000000000000004"/>
    <row r="24374" x14ac:dyDescent="0.55000000000000004"/>
    <row r="24375" x14ac:dyDescent="0.55000000000000004"/>
    <row r="24376" x14ac:dyDescent="0.55000000000000004"/>
    <row r="24377" x14ac:dyDescent="0.55000000000000004"/>
    <row r="24378" x14ac:dyDescent="0.55000000000000004"/>
    <row r="24379" x14ac:dyDescent="0.55000000000000004"/>
    <row r="24380" x14ac:dyDescent="0.55000000000000004"/>
    <row r="24381" x14ac:dyDescent="0.55000000000000004"/>
    <row r="24382" x14ac:dyDescent="0.55000000000000004"/>
    <row r="24383" x14ac:dyDescent="0.55000000000000004"/>
    <row r="24384" x14ac:dyDescent="0.55000000000000004"/>
    <row r="24385" x14ac:dyDescent="0.55000000000000004"/>
    <row r="24386" x14ac:dyDescent="0.55000000000000004"/>
    <row r="24387" x14ac:dyDescent="0.55000000000000004"/>
    <row r="24388" x14ac:dyDescent="0.55000000000000004"/>
    <row r="24389" x14ac:dyDescent="0.55000000000000004"/>
    <row r="24390" x14ac:dyDescent="0.55000000000000004"/>
    <row r="24391" x14ac:dyDescent="0.55000000000000004"/>
    <row r="24392" x14ac:dyDescent="0.55000000000000004"/>
    <row r="24393" x14ac:dyDescent="0.55000000000000004"/>
    <row r="24394" x14ac:dyDescent="0.55000000000000004"/>
    <row r="24395" x14ac:dyDescent="0.55000000000000004"/>
    <row r="24396" x14ac:dyDescent="0.55000000000000004"/>
    <row r="24397" x14ac:dyDescent="0.55000000000000004"/>
    <row r="24398" x14ac:dyDescent="0.55000000000000004"/>
    <row r="24399" x14ac:dyDescent="0.55000000000000004"/>
    <row r="24400" x14ac:dyDescent="0.55000000000000004"/>
    <row r="24401" x14ac:dyDescent="0.55000000000000004"/>
    <row r="24402" x14ac:dyDescent="0.55000000000000004"/>
    <row r="24403" x14ac:dyDescent="0.55000000000000004"/>
    <row r="24404" x14ac:dyDescent="0.55000000000000004"/>
    <row r="24405" x14ac:dyDescent="0.55000000000000004"/>
    <row r="24406" x14ac:dyDescent="0.55000000000000004"/>
    <row r="24407" x14ac:dyDescent="0.55000000000000004"/>
    <row r="24408" x14ac:dyDescent="0.55000000000000004"/>
    <row r="24409" x14ac:dyDescent="0.55000000000000004"/>
    <row r="24410" x14ac:dyDescent="0.55000000000000004"/>
    <row r="24411" x14ac:dyDescent="0.55000000000000004"/>
    <row r="24412" x14ac:dyDescent="0.55000000000000004"/>
    <row r="24413" x14ac:dyDescent="0.55000000000000004"/>
    <row r="24414" x14ac:dyDescent="0.55000000000000004"/>
    <row r="24415" x14ac:dyDescent="0.55000000000000004"/>
    <row r="24416" x14ac:dyDescent="0.55000000000000004"/>
    <row r="24417" x14ac:dyDescent="0.55000000000000004"/>
    <row r="24418" x14ac:dyDescent="0.55000000000000004"/>
    <row r="24419" x14ac:dyDescent="0.55000000000000004"/>
    <row r="24420" x14ac:dyDescent="0.55000000000000004"/>
    <row r="24421" x14ac:dyDescent="0.55000000000000004"/>
    <row r="24422" x14ac:dyDescent="0.55000000000000004"/>
    <row r="24423" x14ac:dyDescent="0.55000000000000004"/>
    <row r="24424" x14ac:dyDescent="0.55000000000000004"/>
    <row r="24425" x14ac:dyDescent="0.55000000000000004"/>
    <row r="24426" x14ac:dyDescent="0.55000000000000004"/>
    <row r="24427" x14ac:dyDescent="0.55000000000000004"/>
    <row r="24428" x14ac:dyDescent="0.55000000000000004"/>
    <row r="24429" x14ac:dyDescent="0.55000000000000004"/>
    <row r="24430" x14ac:dyDescent="0.55000000000000004"/>
    <row r="24431" x14ac:dyDescent="0.55000000000000004"/>
    <row r="24432" x14ac:dyDescent="0.55000000000000004"/>
    <row r="24433" x14ac:dyDescent="0.55000000000000004"/>
    <row r="24434" x14ac:dyDescent="0.55000000000000004"/>
    <row r="24435" x14ac:dyDescent="0.55000000000000004"/>
    <row r="24436" x14ac:dyDescent="0.55000000000000004"/>
    <row r="24437" x14ac:dyDescent="0.55000000000000004"/>
    <row r="24438" x14ac:dyDescent="0.55000000000000004"/>
    <row r="24439" x14ac:dyDescent="0.55000000000000004"/>
    <row r="24440" x14ac:dyDescent="0.55000000000000004"/>
    <row r="24441" x14ac:dyDescent="0.55000000000000004"/>
    <row r="24442" x14ac:dyDescent="0.55000000000000004"/>
    <row r="24443" x14ac:dyDescent="0.55000000000000004"/>
    <row r="24444" x14ac:dyDescent="0.55000000000000004"/>
    <row r="24445" x14ac:dyDescent="0.55000000000000004"/>
    <row r="24446" x14ac:dyDescent="0.55000000000000004"/>
    <row r="24447" x14ac:dyDescent="0.55000000000000004"/>
    <row r="24448" x14ac:dyDescent="0.55000000000000004"/>
    <row r="24449" x14ac:dyDescent="0.55000000000000004"/>
    <row r="24450" x14ac:dyDescent="0.55000000000000004"/>
    <row r="24451" x14ac:dyDescent="0.55000000000000004"/>
    <row r="24452" x14ac:dyDescent="0.55000000000000004"/>
    <row r="24453" x14ac:dyDescent="0.55000000000000004"/>
    <row r="24454" x14ac:dyDescent="0.55000000000000004"/>
    <row r="24455" x14ac:dyDescent="0.55000000000000004"/>
    <row r="24456" x14ac:dyDescent="0.55000000000000004"/>
    <row r="24457" x14ac:dyDescent="0.55000000000000004"/>
    <row r="24458" x14ac:dyDescent="0.55000000000000004"/>
    <row r="24459" x14ac:dyDescent="0.55000000000000004"/>
    <row r="24460" x14ac:dyDescent="0.55000000000000004"/>
    <row r="24461" x14ac:dyDescent="0.55000000000000004"/>
    <row r="24462" x14ac:dyDescent="0.55000000000000004"/>
    <row r="24463" x14ac:dyDescent="0.55000000000000004"/>
    <row r="24464" x14ac:dyDescent="0.55000000000000004"/>
    <row r="24465" x14ac:dyDescent="0.55000000000000004"/>
    <row r="24466" x14ac:dyDescent="0.55000000000000004"/>
    <row r="24467" x14ac:dyDescent="0.55000000000000004"/>
    <row r="24468" x14ac:dyDescent="0.55000000000000004"/>
    <row r="24469" x14ac:dyDescent="0.55000000000000004"/>
    <row r="24470" x14ac:dyDescent="0.55000000000000004"/>
    <row r="24471" x14ac:dyDescent="0.55000000000000004"/>
    <row r="24472" x14ac:dyDescent="0.55000000000000004"/>
    <row r="24473" x14ac:dyDescent="0.55000000000000004"/>
    <row r="24474" x14ac:dyDescent="0.55000000000000004"/>
    <row r="24475" x14ac:dyDescent="0.55000000000000004"/>
    <row r="24476" x14ac:dyDescent="0.55000000000000004"/>
    <row r="24477" x14ac:dyDescent="0.55000000000000004"/>
    <row r="24478" x14ac:dyDescent="0.55000000000000004"/>
    <row r="24479" x14ac:dyDescent="0.55000000000000004"/>
    <row r="24480" x14ac:dyDescent="0.55000000000000004"/>
    <row r="24481" x14ac:dyDescent="0.55000000000000004"/>
    <row r="24482" x14ac:dyDescent="0.55000000000000004"/>
    <row r="24483" x14ac:dyDescent="0.55000000000000004"/>
    <row r="24484" x14ac:dyDescent="0.55000000000000004"/>
    <row r="24485" x14ac:dyDescent="0.55000000000000004"/>
    <row r="24486" x14ac:dyDescent="0.55000000000000004"/>
    <row r="24487" x14ac:dyDescent="0.55000000000000004"/>
    <row r="24488" x14ac:dyDescent="0.55000000000000004"/>
    <row r="24489" x14ac:dyDescent="0.55000000000000004"/>
    <row r="24490" x14ac:dyDescent="0.55000000000000004"/>
    <row r="24491" x14ac:dyDescent="0.55000000000000004"/>
    <row r="24492" x14ac:dyDescent="0.55000000000000004"/>
    <row r="24493" x14ac:dyDescent="0.55000000000000004"/>
    <row r="24494" x14ac:dyDescent="0.55000000000000004"/>
    <row r="24495" x14ac:dyDescent="0.55000000000000004"/>
    <row r="24496" x14ac:dyDescent="0.55000000000000004"/>
    <row r="24497" x14ac:dyDescent="0.55000000000000004"/>
    <row r="24498" x14ac:dyDescent="0.55000000000000004"/>
    <row r="24499" x14ac:dyDescent="0.55000000000000004"/>
    <row r="24500" x14ac:dyDescent="0.55000000000000004"/>
    <row r="24501" x14ac:dyDescent="0.55000000000000004"/>
    <row r="24502" x14ac:dyDescent="0.55000000000000004"/>
    <row r="24503" x14ac:dyDescent="0.55000000000000004"/>
    <row r="24504" x14ac:dyDescent="0.55000000000000004"/>
    <row r="24505" x14ac:dyDescent="0.55000000000000004"/>
    <row r="24506" x14ac:dyDescent="0.55000000000000004"/>
    <row r="24507" x14ac:dyDescent="0.55000000000000004"/>
    <row r="24508" x14ac:dyDescent="0.55000000000000004"/>
    <row r="24509" x14ac:dyDescent="0.55000000000000004"/>
    <row r="24510" x14ac:dyDescent="0.55000000000000004"/>
    <row r="24511" x14ac:dyDescent="0.55000000000000004"/>
    <row r="24512" x14ac:dyDescent="0.55000000000000004"/>
    <row r="24513" x14ac:dyDescent="0.55000000000000004"/>
    <row r="24514" x14ac:dyDescent="0.55000000000000004"/>
    <row r="24515" x14ac:dyDescent="0.55000000000000004"/>
    <row r="24516" x14ac:dyDescent="0.55000000000000004"/>
    <row r="24517" x14ac:dyDescent="0.55000000000000004"/>
    <row r="24518" x14ac:dyDescent="0.55000000000000004"/>
    <row r="24519" x14ac:dyDescent="0.55000000000000004"/>
    <row r="24520" x14ac:dyDescent="0.55000000000000004"/>
    <row r="24521" x14ac:dyDescent="0.55000000000000004"/>
    <row r="24522" x14ac:dyDescent="0.55000000000000004"/>
    <row r="24523" x14ac:dyDescent="0.55000000000000004"/>
    <row r="24524" x14ac:dyDescent="0.55000000000000004"/>
    <row r="24525" x14ac:dyDescent="0.55000000000000004"/>
    <row r="24526" x14ac:dyDescent="0.55000000000000004"/>
    <row r="24527" x14ac:dyDescent="0.55000000000000004"/>
    <row r="24528" x14ac:dyDescent="0.55000000000000004"/>
    <row r="24529" x14ac:dyDescent="0.55000000000000004"/>
    <row r="24530" x14ac:dyDescent="0.55000000000000004"/>
    <row r="24531" x14ac:dyDescent="0.55000000000000004"/>
    <row r="24532" x14ac:dyDescent="0.55000000000000004"/>
    <row r="24533" x14ac:dyDescent="0.55000000000000004"/>
    <row r="24534" x14ac:dyDescent="0.55000000000000004"/>
    <row r="24535" x14ac:dyDescent="0.55000000000000004"/>
    <row r="24536" x14ac:dyDescent="0.55000000000000004"/>
    <row r="24537" x14ac:dyDescent="0.55000000000000004"/>
    <row r="24538" x14ac:dyDescent="0.55000000000000004"/>
    <row r="24539" x14ac:dyDescent="0.55000000000000004"/>
    <row r="24540" x14ac:dyDescent="0.55000000000000004"/>
    <row r="24541" x14ac:dyDescent="0.55000000000000004"/>
    <row r="24542" x14ac:dyDescent="0.55000000000000004"/>
    <row r="24543" x14ac:dyDescent="0.55000000000000004"/>
    <row r="24544" x14ac:dyDescent="0.55000000000000004"/>
    <row r="24545" x14ac:dyDescent="0.55000000000000004"/>
    <row r="24546" x14ac:dyDescent="0.55000000000000004"/>
    <row r="24547" x14ac:dyDescent="0.55000000000000004"/>
    <row r="24548" x14ac:dyDescent="0.55000000000000004"/>
    <row r="24549" x14ac:dyDescent="0.55000000000000004"/>
    <row r="24550" x14ac:dyDescent="0.55000000000000004"/>
    <row r="24551" x14ac:dyDescent="0.55000000000000004"/>
    <row r="24552" x14ac:dyDescent="0.55000000000000004"/>
    <row r="24553" x14ac:dyDescent="0.55000000000000004"/>
    <row r="24554" x14ac:dyDescent="0.55000000000000004"/>
    <row r="24555" x14ac:dyDescent="0.55000000000000004"/>
    <row r="24556" x14ac:dyDescent="0.55000000000000004"/>
    <row r="24557" x14ac:dyDescent="0.55000000000000004"/>
    <row r="24558" x14ac:dyDescent="0.55000000000000004"/>
    <row r="24559" x14ac:dyDescent="0.55000000000000004"/>
    <row r="24560" x14ac:dyDescent="0.55000000000000004"/>
    <row r="24561" x14ac:dyDescent="0.55000000000000004"/>
    <row r="24562" x14ac:dyDescent="0.55000000000000004"/>
    <row r="24563" x14ac:dyDescent="0.55000000000000004"/>
    <row r="24564" x14ac:dyDescent="0.55000000000000004"/>
    <row r="24565" x14ac:dyDescent="0.55000000000000004"/>
    <row r="24566" x14ac:dyDescent="0.55000000000000004"/>
    <row r="24567" x14ac:dyDescent="0.55000000000000004"/>
    <row r="24568" x14ac:dyDescent="0.55000000000000004"/>
    <row r="24569" x14ac:dyDescent="0.55000000000000004"/>
    <row r="24570" x14ac:dyDescent="0.55000000000000004"/>
    <row r="24571" x14ac:dyDescent="0.55000000000000004"/>
    <row r="24572" x14ac:dyDescent="0.55000000000000004"/>
    <row r="24573" x14ac:dyDescent="0.55000000000000004"/>
    <row r="24574" x14ac:dyDescent="0.55000000000000004"/>
    <row r="24575" x14ac:dyDescent="0.55000000000000004"/>
    <row r="24576" x14ac:dyDescent="0.55000000000000004"/>
    <row r="24577" x14ac:dyDescent="0.55000000000000004"/>
    <row r="24578" x14ac:dyDescent="0.55000000000000004"/>
    <row r="24579" x14ac:dyDescent="0.55000000000000004"/>
    <row r="24580" x14ac:dyDescent="0.55000000000000004"/>
    <row r="24581" x14ac:dyDescent="0.55000000000000004"/>
    <row r="24582" x14ac:dyDescent="0.55000000000000004"/>
    <row r="24583" x14ac:dyDescent="0.55000000000000004"/>
    <row r="24584" x14ac:dyDescent="0.55000000000000004"/>
    <row r="24585" x14ac:dyDescent="0.55000000000000004"/>
    <row r="24586" x14ac:dyDescent="0.55000000000000004"/>
    <row r="24587" x14ac:dyDescent="0.55000000000000004"/>
    <row r="24588" x14ac:dyDescent="0.55000000000000004"/>
    <row r="24589" x14ac:dyDescent="0.55000000000000004"/>
    <row r="24590" x14ac:dyDescent="0.55000000000000004"/>
    <row r="24591" x14ac:dyDescent="0.55000000000000004"/>
    <row r="24592" x14ac:dyDescent="0.55000000000000004"/>
    <row r="24593" x14ac:dyDescent="0.55000000000000004"/>
    <row r="24594" x14ac:dyDescent="0.55000000000000004"/>
    <row r="24595" x14ac:dyDescent="0.55000000000000004"/>
    <row r="24596" x14ac:dyDescent="0.55000000000000004"/>
    <row r="24597" x14ac:dyDescent="0.55000000000000004"/>
    <row r="24598" x14ac:dyDescent="0.55000000000000004"/>
    <row r="24599" x14ac:dyDescent="0.55000000000000004"/>
    <row r="24600" x14ac:dyDescent="0.55000000000000004"/>
    <row r="24601" x14ac:dyDescent="0.55000000000000004"/>
    <row r="24602" x14ac:dyDescent="0.55000000000000004"/>
    <row r="24603" x14ac:dyDescent="0.55000000000000004"/>
    <row r="24604" x14ac:dyDescent="0.55000000000000004"/>
    <row r="24605" x14ac:dyDescent="0.55000000000000004"/>
    <row r="24606" x14ac:dyDescent="0.55000000000000004"/>
    <row r="24607" x14ac:dyDescent="0.55000000000000004"/>
    <row r="24608" x14ac:dyDescent="0.55000000000000004"/>
    <row r="24609" x14ac:dyDescent="0.55000000000000004"/>
    <row r="24610" x14ac:dyDescent="0.55000000000000004"/>
    <row r="24611" x14ac:dyDescent="0.55000000000000004"/>
    <row r="24612" x14ac:dyDescent="0.55000000000000004"/>
    <row r="24613" x14ac:dyDescent="0.55000000000000004"/>
    <row r="24614" x14ac:dyDescent="0.55000000000000004"/>
    <row r="24615" x14ac:dyDescent="0.55000000000000004"/>
    <row r="24616" x14ac:dyDescent="0.55000000000000004"/>
    <row r="24617" x14ac:dyDescent="0.55000000000000004"/>
    <row r="24618" x14ac:dyDescent="0.55000000000000004"/>
    <row r="24619" x14ac:dyDescent="0.55000000000000004"/>
    <row r="24620" x14ac:dyDescent="0.55000000000000004"/>
    <row r="24621" x14ac:dyDescent="0.55000000000000004"/>
    <row r="24622" x14ac:dyDescent="0.55000000000000004"/>
    <row r="24623" x14ac:dyDescent="0.55000000000000004"/>
    <row r="24624" x14ac:dyDescent="0.55000000000000004"/>
    <row r="24625" x14ac:dyDescent="0.55000000000000004"/>
    <row r="24626" x14ac:dyDescent="0.55000000000000004"/>
    <row r="24627" x14ac:dyDescent="0.55000000000000004"/>
    <row r="24628" x14ac:dyDescent="0.55000000000000004"/>
    <row r="24629" x14ac:dyDescent="0.55000000000000004"/>
    <row r="24630" x14ac:dyDescent="0.55000000000000004"/>
    <row r="24631" x14ac:dyDescent="0.55000000000000004"/>
    <row r="24632" x14ac:dyDescent="0.55000000000000004"/>
    <row r="24633" x14ac:dyDescent="0.55000000000000004"/>
    <row r="24634" x14ac:dyDescent="0.55000000000000004"/>
    <row r="24635" x14ac:dyDescent="0.55000000000000004"/>
    <row r="24636" x14ac:dyDescent="0.55000000000000004"/>
    <row r="24637" x14ac:dyDescent="0.55000000000000004"/>
    <row r="24638" x14ac:dyDescent="0.55000000000000004"/>
    <row r="24639" x14ac:dyDescent="0.55000000000000004"/>
    <row r="24640" x14ac:dyDescent="0.55000000000000004"/>
    <row r="24641" x14ac:dyDescent="0.55000000000000004"/>
    <row r="24642" x14ac:dyDescent="0.55000000000000004"/>
    <row r="24643" x14ac:dyDescent="0.55000000000000004"/>
    <row r="24644" x14ac:dyDescent="0.55000000000000004"/>
    <row r="24645" x14ac:dyDescent="0.55000000000000004"/>
    <row r="24646" x14ac:dyDescent="0.55000000000000004"/>
    <row r="24647" x14ac:dyDescent="0.55000000000000004"/>
    <row r="24648" x14ac:dyDescent="0.55000000000000004"/>
    <row r="24649" x14ac:dyDescent="0.55000000000000004"/>
    <row r="24650" x14ac:dyDescent="0.55000000000000004"/>
    <row r="24651" x14ac:dyDescent="0.55000000000000004"/>
    <row r="24652" x14ac:dyDescent="0.55000000000000004"/>
    <row r="24653" x14ac:dyDescent="0.55000000000000004"/>
    <row r="24654" x14ac:dyDescent="0.55000000000000004"/>
    <row r="24655" x14ac:dyDescent="0.55000000000000004"/>
    <row r="24656" x14ac:dyDescent="0.55000000000000004"/>
    <row r="24657" x14ac:dyDescent="0.55000000000000004"/>
    <row r="24658" x14ac:dyDescent="0.55000000000000004"/>
    <row r="24659" x14ac:dyDescent="0.55000000000000004"/>
    <row r="24660" x14ac:dyDescent="0.55000000000000004"/>
    <row r="24661" x14ac:dyDescent="0.55000000000000004"/>
    <row r="24662" x14ac:dyDescent="0.55000000000000004"/>
    <row r="24663" x14ac:dyDescent="0.55000000000000004"/>
    <row r="24664" x14ac:dyDescent="0.55000000000000004"/>
    <row r="24665" x14ac:dyDescent="0.55000000000000004"/>
    <row r="24666" x14ac:dyDescent="0.55000000000000004"/>
    <row r="24667" x14ac:dyDescent="0.55000000000000004"/>
    <row r="24668" x14ac:dyDescent="0.55000000000000004"/>
    <row r="24669" x14ac:dyDescent="0.55000000000000004"/>
    <row r="24670" x14ac:dyDescent="0.55000000000000004"/>
    <row r="24671" x14ac:dyDescent="0.55000000000000004"/>
    <row r="24672" x14ac:dyDescent="0.55000000000000004"/>
    <row r="24673" x14ac:dyDescent="0.55000000000000004"/>
    <row r="24674" x14ac:dyDescent="0.55000000000000004"/>
    <row r="24675" x14ac:dyDescent="0.55000000000000004"/>
    <row r="24676" x14ac:dyDescent="0.55000000000000004"/>
    <row r="24677" x14ac:dyDescent="0.55000000000000004"/>
    <row r="24678" x14ac:dyDescent="0.55000000000000004"/>
    <row r="24679" x14ac:dyDescent="0.55000000000000004"/>
    <row r="24680" x14ac:dyDescent="0.55000000000000004"/>
    <row r="24681" x14ac:dyDescent="0.55000000000000004"/>
    <row r="24682" x14ac:dyDescent="0.55000000000000004"/>
    <row r="24683" x14ac:dyDescent="0.55000000000000004"/>
    <row r="24684" x14ac:dyDescent="0.55000000000000004"/>
    <row r="24685" x14ac:dyDescent="0.55000000000000004"/>
    <row r="24686" x14ac:dyDescent="0.55000000000000004"/>
    <row r="24687" x14ac:dyDescent="0.55000000000000004"/>
    <row r="24688" x14ac:dyDescent="0.55000000000000004"/>
    <row r="24689" x14ac:dyDescent="0.55000000000000004"/>
    <row r="24690" x14ac:dyDescent="0.55000000000000004"/>
    <row r="24691" x14ac:dyDescent="0.55000000000000004"/>
    <row r="24692" x14ac:dyDescent="0.55000000000000004"/>
    <row r="24693" x14ac:dyDescent="0.55000000000000004"/>
    <row r="24694" x14ac:dyDescent="0.55000000000000004"/>
    <row r="24695" x14ac:dyDescent="0.55000000000000004"/>
    <row r="24696" x14ac:dyDescent="0.55000000000000004"/>
    <row r="24697" x14ac:dyDescent="0.55000000000000004"/>
    <row r="24698" x14ac:dyDescent="0.55000000000000004"/>
    <row r="24699" x14ac:dyDescent="0.55000000000000004"/>
    <row r="24700" x14ac:dyDescent="0.55000000000000004"/>
    <row r="24701" x14ac:dyDescent="0.55000000000000004"/>
    <row r="24702" x14ac:dyDescent="0.55000000000000004"/>
    <row r="24703" x14ac:dyDescent="0.55000000000000004"/>
    <row r="24704" x14ac:dyDescent="0.55000000000000004"/>
    <row r="24705" x14ac:dyDescent="0.55000000000000004"/>
    <row r="24706" x14ac:dyDescent="0.55000000000000004"/>
    <row r="24707" x14ac:dyDescent="0.55000000000000004"/>
    <row r="24708" x14ac:dyDescent="0.55000000000000004"/>
    <row r="24709" x14ac:dyDescent="0.55000000000000004"/>
    <row r="24710" x14ac:dyDescent="0.55000000000000004"/>
    <row r="24711" x14ac:dyDescent="0.55000000000000004"/>
    <row r="24712" x14ac:dyDescent="0.55000000000000004"/>
    <row r="24713" x14ac:dyDescent="0.55000000000000004"/>
    <row r="24714" x14ac:dyDescent="0.55000000000000004"/>
    <row r="24715" x14ac:dyDescent="0.55000000000000004"/>
    <row r="24716" x14ac:dyDescent="0.55000000000000004"/>
    <row r="24717" x14ac:dyDescent="0.55000000000000004"/>
    <row r="24718" x14ac:dyDescent="0.55000000000000004"/>
    <row r="24719" x14ac:dyDescent="0.55000000000000004"/>
    <row r="24720" x14ac:dyDescent="0.55000000000000004"/>
    <row r="24721" x14ac:dyDescent="0.55000000000000004"/>
    <row r="24722" x14ac:dyDescent="0.55000000000000004"/>
    <row r="24723" x14ac:dyDescent="0.55000000000000004"/>
    <row r="24724" x14ac:dyDescent="0.55000000000000004"/>
    <row r="24725" x14ac:dyDescent="0.55000000000000004"/>
    <row r="24726" x14ac:dyDescent="0.55000000000000004"/>
    <row r="24727" x14ac:dyDescent="0.55000000000000004"/>
    <row r="24728" x14ac:dyDescent="0.55000000000000004"/>
    <row r="24729" x14ac:dyDescent="0.55000000000000004"/>
    <row r="24730" x14ac:dyDescent="0.55000000000000004"/>
    <row r="24731" x14ac:dyDescent="0.55000000000000004"/>
    <row r="24732" x14ac:dyDescent="0.55000000000000004"/>
    <row r="24733" x14ac:dyDescent="0.55000000000000004"/>
    <row r="24734" x14ac:dyDescent="0.55000000000000004"/>
    <row r="24735" x14ac:dyDescent="0.55000000000000004"/>
    <row r="24736" x14ac:dyDescent="0.55000000000000004"/>
    <row r="24737" x14ac:dyDescent="0.55000000000000004"/>
    <row r="24738" x14ac:dyDescent="0.55000000000000004"/>
    <row r="24739" x14ac:dyDescent="0.55000000000000004"/>
    <row r="24740" x14ac:dyDescent="0.55000000000000004"/>
    <row r="24741" x14ac:dyDescent="0.55000000000000004"/>
    <row r="24742" x14ac:dyDescent="0.55000000000000004"/>
    <row r="24743" x14ac:dyDescent="0.55000000000000004"/>
    <row r="24744" x14ac:dyDescent="0.55000000000000004"/>
    <row r="24745" x14ac:dyDescent="0.55000000000000004"/>
    <row r="24746" x14ac:dyDescent="0.55000000000000004"/>
    <row r="24747" x14ac:dyDescent="0.55000000000000004"/>
    <row r="24748" x14ac:dyDescent="0.55000000000000004"/>
    <row r="24749" x14ac:dyDescent="0.55000000000000004"/>
    <row r="24750" x14ac:dyDescent="0.55000000000000004"/>
    <row r="24751" x14ac:dyDescent="0.55000000000000004"/>
    <row r="24752" x14ac:dyDescent="0.55000000000000004"/>
    <row r="24753" x14ac:dyDescent="0.55000000000000004"/>
    <row r="24754" x14ac:dyDescent="0.55000000000000004"/>
    <row r="24755" x14ac:dyDescent="0.55000000000000004"/>
    <row r="24756" x14ac:dyDescent="0.55000000000000004"/>
    <row r="24757" x14ac:dyDescent="0.55000000000000004"/>
    <row r="24758" x14ac:dyDescent="0.55000000000000004"/>
    <row r="24759" x14ac:dyDescent="0.55000000000000004"/>
    <row r="24760" x14ac:dyDescent="0.55000000000000004"/>
    <row r="24761" x14ac:dyDescent="0.55000000000000004"/>
    <row r="24762" x14ac:dyDescent="0.55000000000000004"/>
    <row r="24763" x14ac:dyDescent="0.55000000000000004"/>
    <row r="24764" x14ac:dyDescent="0.55000000000000004"/>
    <row r="24765" x14ac:dyDescent="0.55000000000000004"/>
    <row r="24766" x14ac:dyDescent="0.55000000000000004"/>
    <row r="24767" x14ac:dyDescent="0.55000000000000004"/>
    <row r="24768" x14ac:dyDescent="0.55000000000000004"/>
    <row r="24769" x14ac:dyDescent="0.55000000000000004"/>
    <row r="24770" x14ac:dyDescent="0.55000000000000004"/>
    <row r="24771" x14ac:dyDescent="0.55000000000000004"/>
    <row r="24772" x14ac:dyDescent="0.55000000000000004"/>
    <row r="24773" x14ac:dyDescent="0.55000000000000004"/>
    <row r="24774" x14ac:dyDescent="0.55000000000000004"/>
    <row r="24775" x14ac:dyDescent="0.55000000000000004"/>
    <row r="24776" x14ac:dyDescent="0.55000000000000004"/>
    <row r="24777" x14ac:dyDescent="0.55000000000000004"/>
    <row r="24778" x14ac:dyDescent="0.55000000000000004"/>
    <row r="24779" x14ac:dyDescent="0.55000000000000004"/>
    <row r="24780" x14ac:dyDescent="0.55000000000000004"/>
    <row r="24781" x14ac:dyDescent="0.55000000000000004"/>
    <row r="24782" x14ac:dyDescent="0.55000000000000004"/>
    <row r="24783" x14ac:dyDescent="0.55000000000000004"/>
    <row r="24784" x14ac:dyDescent="0.55000000000000004"/>
    <row r="24785" x14ac:dyDescent="0.55000000000000004"/>
    <row r="24786" x14ac:dyDescent="0.55000000000000004"/>
    <row r="24787" x14ac:dyDescent="0.55000000000000004"/>
    <row r="24788" x14ac:dyDescent="0.55000000000000004"/>
    <row r="24789" x14ac:dyDescent="0.55000000000000004"/>
    <row r="24790" x14ac:dyDescent="0.55000000000000004"/>
    <row r="24791" x14ac:dyDescent="0.55000000000000004"/>
    <row r="24792" x14ac:dyDescent="0.55000000000000004"/>
    <row r="24793" x14ac:dyDescent="0.55000000000000004"/>
    <row r="24794" x14ac:dyDescent="0.55000000000000004"/>
    <row r="24795" x14ac:dyDescent="0.55000000000000004"/>
    <row r="24796" x14ac:dyDescent="0.55000000000000004"/>
    <row r="24797" x14ac:dyDescent="0.55000000000000004"/>
    <row r="24798" x14ac:dyDescent="0.55000000000000004"/>
    <row r="24799" x14ac:dyDescent="0.55000000000000004"/>
    <row r="24800" x14ac:dyDescent="0.55000000000000004"/>
    <row r="24801" x14ac:dyDescent="0.55000000000000004"/>
    <row r="24802" x14ac:dyDescent="0.55000000000000004"/>
    <row r="24803" x14ac:dyDescent="0.55000000000000004"/>
    <row r="24804" x14ac:dyDescent="0.55000000000000004"/>
    <row r="24805" x14ac:dyDescent="0.55000000000000004"/>
    <row r="24806" x14ac:dyDescent="0.55000000000000004"/>
    <row r="24807" x14ac:dyDescent="0.55000000000000004"/>
    <row r="24808" x14ac:dyDescent="0.55000000000000004"/>
    <row r="24809" x14ac:dyDescent="0.55000000000000004"/>
    <row r="24810" x14ac:dyDescent="0.55000000000000004"/>
    <row r="24811" x14ac:dyDescent="0.55000000000000004"/>
    <row r="24812" x14ac:dyDescent="0.55000000000000004"/>
    <row r="24813" x14ac:dyDescent="0.55000000000000004"/>
    <row r="24814" x14ac:dyDescent="0.55000000000000004"/>
    <row r="24815" x14ac:dyDescent="0.55000000000000004"/>
    <row r="24816" x14ac:dyDescent="0.55000000000000004"/>
    <row r="24817" x14ac:dyDescent="0.55000000000000004"/>
    <row r="24818" x14ac:dyDescent="0.55000000000000004"/>
    <row r="24819" x14ac:dyDescent="0.55000000000000004"/>
    <row r="24820" x14ac:dyDescent="0.55000000000000004"/>
    <row r="24821" x14ac:dyDescent="0.55000000000000004"/>
    <row r="24822" x14ac:dyDescent="0.55000000000000004"/>
    <row r="24823" x14ac:dyDescent="0.55000000000000004"/>
    <row r="24824" x14ac:dyDescent="0.55000000000000004"/>
    <row r="24825" x14ac:dyDescent="0.55000000000000004"/>
    <row r="24826" x14ac:dyDescent="0.55000000000000004"/>
    <row r="24827" x14ac:dyDescent="0.55000000000000004"/>
    <row r="24828" x14ac:dyDescent="0.55000000000000004"/>
    <row r="24829" x14ac:dyDescent="0.55000000000000004"/>
    <row r="24830" x14ac:dyDescent="0.55000000000000004"/>
    <row r="24831" x14ac:dyDescent="0.55000000000000004"/>
    <row r="24832" x14ac:dyDescent="0.55000000000000004"/>
    <row r="24833" x14ac:dyDescent="0.55000000000000004"/>
    <row r="24834" x14ac:dyDescent="0.55000000000000004"/>
    <row r="24835" x14ac:dyDescent="0.55000000000000004"/>
    <row r="24836" x14ac:dyDescent="0.55000000000000004"/>
    <row r="24837" x14ac:dyDescent="0.55000000000000004"/>
    <row r="24838" x14ac:dyDescent="0.55000000000000004"/>
    <row r="24839" x14ac:dyDescent="0.55000000000000004"/>
    <row r="24840" x14ac:dyDescent="0.55000000000000004"/>
    <row r="24841" x14ac:dyDescent="0.55000000000000004"/>
    <row r="24842" x14ac:dyDescent="0.55000000000000004"/>
    <row r="24843" x14ac:dyDescent="0.55000000000000004"/>
    <row r="24844" x14ac:dyDescent="0.55000000000000004"/>
    <row r="24845" x14ac:dyDescent="0.55000000000000004"/>
    <row r="24846" x14ac:dyDescent="0.55000000000000004"/>
    <row r="24847" x14ac:dyDescent="0.55000000000000004"/>
    <row r="24848" x14ac:dyDescent="0.55000000000000004"/>
    <row r="24849" x14ac:dyDescent="0.55000000000000004"/>
    <row r="24850" x14ac:dyDescent="0.55000000000000004"/>
    <row r="24851" x14ac:dyDescent="0.55000000000000004"/>
    <row r="24852" x14ac:dyDescent="0.55000000000000004"/>
    <row r="24853" x14ac:dyDescent="0.55000000000000004"/>
    <row r="24854" x14ac:dyDescent="0.55000000000000004"/>
    <row r="24855" x14ac:dyDescent="0.55000000000000004"/>
    <row r="24856" x14ac:dyDescent="0.55000000000000004"/>
    <row r="24857" x14ac:dyDescent="0.55000000000000004"/>
    <row r="24858" x14ac:dyDescent="0.55000000000000004"/>
    <row r="24859" x14ac:dyDescent="0.55000000000000004"/>
    <row r="24860" x14ac:dyDescent="0.55000000000000004"/>
    <row r="24861" x14ac:dyDescent="0.55000000000000004"/>
    <row r="24862" x14ac:dyDescent="0.55000000000000004"/>
    <row r="24863" x14ac:dyDescent="0.55000000000000004"/>
    <row r="24864" x14ac:dyDescent="0.55000000000000004"/>
    <row r="24865" x14ac:dyDescent="0.55000000000000004"/>
    <row r="24866" x14ac:dyDescent="0.55000000000000004"/>
    <row r="24867" x14ac:dyDescent="0.55000000000000004"/>
    <row r="24868" x14ac:dyDescent="0.55000000000000004"/>
    <row r="24869" x14ac:dyDescent="0.55000000000000004"/>
    <row r="24870" x14ac:dyDescent="0.55000000000000004"/>
    <row r="24871" x14ac:dyDescent="0.55000000000000004"/>
    <row r="24872" x14ac:dyDescent="0.55000000000000004"/>
    <row r="24873" x14ac:dyDescent="0.55000000000000004"/>
    <row r="24874" x14ac:dyDescent="0.55000000000000004"/>
    <row r="24875" x14ac:dyDescent="0.55000000000000004"/>
    <row r="24876" x14ac:dyDescent="0.55000000000000004"/>
    <row r="24877" x14ac:dyDescent="0.55000000000000004"/>
    <row r="24878" x14ac:dyDescent="0.55000000000000004"/>
    <row r="24879" x14ac:dyDescent="0.55000000000000004"/>
    <row r="24880" x14ac:dyDescent="0.55000000000000004"/>
    <row r="24881" x14ac:dyDescent="0.55000000000000004"/>
    <row r="24882" x14ac:dyDescent="0.55000000000000004"/>
    <row r="24883" x14ac:dyDescent="0.55000000000000004"/>
    <row r="24884" x14ac:dyDescent="0.55000000000000004"/>
    <row r="24885" x14ac:dyDescent="0.55000000000000004"/>
    <row r="24886" x14ac:dyDescent="0.55000000000000004"/>
    <row r="24887" x14ac:dyDescent="0.55000000000000004"/>
    <row r="24888" x14ac:dyDescent="0.55000000000000004"/>
    <row r="24889" x14ac:dyDescent="0.55000000000000004"/>
    <row r="24890" x14ac:dyDescent="0.55000000000000004"/>
    <row r="24891" x14ac:dyDescent="0.55000000000000004"/>
    <row r="24892" x14ac:dyDescent="0.55000000000000004"/>
    <row r="24893" x14ac:dyDescent="0.55000000000000004"/>
    <row r="24894" x14ac:dyDescent="0.55000000000000004"/>
    <row r="24895" x14ac:dyDescent="0.55000000000000004"/>
    <row r="24896" x14ac:dyDescent="0.55000000000000004"/>
    <row r="24897" x14ac:dyDescent="0.55000000000000004"/>
    <row r="24898" x14ac:dyDescent="0.55000000000000004"/>
    <row r="24899" x14ac:dyDescent="0.55000000000000004"/>
    <row r="24900" x14ac:dyDescent="0.55000000000000004"/>
    <row r="24901" x14ac:dyDescent="0.55000000000000004"/>
    <row r="24902" x14ac:dyDescent="0.55000000000000004"/>
    <row r="24903" x14ac:dyDescent="0.55000000000000004"/>
    <row r="24904" x14ac:dyDescent="0.55000000000000004"/>
    <row r="24905" x14ac:dyDescent="0.55000000000000004"/>
    <row r="24906" x14ac:dyDescent="0.55000000000000004"/>
    <row r="24907" x14ac:dyDescent="0.55000000000000004"/>
    <row r="24908" x14ac:dyDescent="0.55000000000000004"/>
    <row r="24909" x14ac:dyDescent="0.55000000000000004"/>
    <row r="24910" x14ac:dyDescent="0.55000000000000004"/>
    <row r="24911" x14ac:dyDescent="0.55000000000000004"/>
    <row r="24912" x14ac:dyDescent="0.55000000000000004"/>
    <row r="24913" x14ac:dyDescent="0.55000000000000004"/>
    <row r="24914" x14ac:dyDescent="0.55000000000000004"/>
    <row r="24915" x14ac:dyDescent="0.55000000000000004"/>
    <row r="24916" x14ac:dyDescent="0.55000000000000004"/>
    <row r="24917" x14ac:dyDescent="0.55000000000000004"/>
    <row r="24918" x14ac:dyDescent="0.55000000000000004"/>
    <row r="24919" x14ac:dyDescent="0.55000000000000004"/>
    <row r="24920" x14ac:dyDescent="0.55000000000000004"/>
    <row r="24921" x14ac:dyDescent="0.55000000000000004"/>
    <row r="24922" x14ac:dyDescent="0.55000000000000004"/>
    <row r="24923" x14ac:dyDescent="0.55000000000000004"/>
    <row r="24924" x14ac:dyDescent="0.55000000000000004"/>
    <row r="24925" x14ac:dyDescent="0.55000000000000004"/>
    <row r="24926" x14ac:dyDescent="0.55000000000000004"/>
    <row r="24927" x14ac:dyDescent="0.55000000000000004"/>
    <row r="24928" x14ac:dyDescent="0.55000000000000004"/>
    <row r="24929" x14ac:dyDescent="0.55000000000000004"/>
    <row r="24930" x14ac:dyDescent="0.55000000000000004"/>
    <row r="24931" x14ac:dyDescent="0.55000000000000004"/>
    <row r="24932" x14ac:dyDescent="0.55000000000000004"/>
    <row r="24933" x14ac:dyDescent="0.55000000000000004"/>
    <row r="24934" x14ac:dyDescent="0.55000000000000004"/>
    <row r="24935" x14ac:dyDescent="0.55000000000000004"/>
    <row r="24936" x14ac:dyDescent="0.55000000000000004"/>
    <row r="24937" x14ac:dyDescent="0.55000000000000004"/>
    <row r="24938" x14ac:dyDescent="0.55000000000000004"/>
    <row r="24939" x14ac:dyDescent="0.55000000000000004"/>
    <row r="24940" x14ac:dyDescent="0.55000000000000004"/>
    <row r="24941" x14ac:dyDescent="0.55000000000000004"/>
    <row r="24942" x14ac:dyDescent="0.55000000000000004"/>
    <row r="24943" x14ac:dyDescent="0.55000000000000004"/>
    <row r="24944" x14ac:dyDescent="0.55000000000000004"/>
    <row r="24945" x14ac:dyDescent="0.55000000000000004"/>
    <row r="24946" x14ac:dyDescent="0.55000000000000004"/>
    <row r="24947" x14ac:dyDescent="0.55000000000000004"/>
    <row r="24948" x14ac:dyDescent="0.55000000000000004"/>
    <row r="24949" x14ac:dyDescent="0.55000000000000004"/>
    <row r="24950" x14ac:dyDescent="0.55000000000000004"/>
    <row r="24951" x14ac:dyDescent="0.55000000000000004"/>
    <row r="24952" x14ac:dyDescent="0.55000000000000004"/>
    <row r="24953" x14ac:dyDescent="0.55000000000000004"/>
    <row r="24954" x14ac:dyDescent="0.55000000000000004"/>
    <row r="24955" x14ac:dyDescent="0.55000000000000004"/>
    <row r="24956" x14ac:dyDescent="0.55000000000000004"/>
    <row r="24957" x14ac:dyDescent="0.55000000000000004"/>
    <row r="24958" x14ac:dyDescent="0.55000000000000004"/>
    <row r="24959" x14ac:dyDescent="0.55000000000000004"/>
    <row r="24960" x14ac:dyDescent="0.55000000000000004"/>
    <row r="24961" x14ac:dyDescent="0.55000000000000004"/>
    <row r="24962" x14ac:dyDescent="0.55000000000000004"/>
    <row r="24963" x14ac:dyDescent="0.55000000000000004"/>
    <row r="24964" x14ac:dyDescent="0.55000000000000004"/>
    <row r="24965" x14ac:dyDescent="0.55000000000000004"/>
    <row r="24966" x14ac:dyDescent="0.55000000000000004"/>
    <row r="24967" x14ac:dyDescent="0.55000000000000004"/>
    <row r="24968" x14ac:dyDescent="0.55000000000000004"/>
    <row r="24969" x14ac:dyDescent="0.55000000000000004"/>
    <row r="24970" x14ac:dyDescent="0.55000000000000004"/>
    <row r="24971" x14ac:dyDescent="0.55000000000000004"/>
    <row r="24972" x14ac:dyDescent="0.55000000000000004"/>
    <row r="24973" x14ac:dyDescent="0.55000000000000004"/>
    <row r="24974" x14ac:dyDescent="0.55000000000000004"/>
    <row r="24975" x14ac:dyDescent="0.55000000000000004"/>
    <row r="24976" x14ac:dyDescent="0.55000000000000004"/>
    <row r="24977" x14ac:dyDescent="0.55000000000000004"/>
    <row r="24978" x14ac:dyDescent="0.55000000000000004"/>
    <row r="24979" x14ac:dyDescent="0.55000000000000004"/>
    <row r="24980" x14ac:dyDescent="0.55000000000000004"/>
    <row r="24981" x14ac:dyDescent="0.55000000000000004"/>
    <row r="24982" x14ac:dyDescent="0.55000000000000004"/>
    <row r="24983" x14ac:dyDescent="0.55000000000000004"/>
    <row r="24984" x14ac:dyDescent="0.55000000000000004"/>
    <row r="24985" x14ac:dyDescent="0.55000000000000004"/>
    <row r="24986" x14ac:dyDescent="0.55000000000000004"/>
    <row r="24987" x14ac:dyDescent="0.55000000000000004"/>
    <row r="24988" x14ac:dyDescent="0.55000000000000004"/>
    <row r="24989" x14ac:dyDescent="0.55000000000000004"/>
    <row r="24990" x14ac:dyDescent="0.55000000000000004"/>
    <row r="24991" x14ac:dyDescent="0.55000000000000004"/>
    <row r="24992" x14ac:dyDescent="0.55000000000000004"/>
    <row r="24993" x14ac:dyDescent="0.55000000000000004"/>
    <row r="24994" x14ac:dyDescent="0.55000000000000004"/>
    <row r="24995" x14ac:dyDescent="0.55000000000000004"/>
    <row r="24996" x14ac:dyDescent="0.55000000000000004"/>
    <row r="24997" x14ac:dyDescent="0.55000000000000004"/>
    <row r="24998" x14ac:dyDescent="0.55000000000000004"/>
    <row r="24999" x14ac:dyDescent="0.55000000000000004"/>
    <row r="25000" x14ac:dyDescent="0.55000000000000004"/>
    <row r="25001" x14ac:dyDescent="0.55000000000000004"/>
    <row r="25002" x14ac:dyDescent="0.55000000000000004"/>
    <row r="25003" x14ac:dyDescent="0.55000000000000004"/>
    <row r="25004" x14ac:dyDescent="0.55000000000000004"/>
    <row r="25005" x14ac:dyDescent="0.55000000000000004"/>
    <row r="25006" x14ac:dyDescent="0.55000000000000004"/>
    <row r="25007" x14ac:dyDescent="0.55000000000000004"/>
    <row r="25008" x14ac:dyDescent="0.55000000000000004"/>
    <row r="25009" x14ac:dyDescent="0.55000000000000004"/>
    <row r="25010" x14ac:dyDescent="0.55000000000000004"/>
    <row r="25011" x14ac:dyDescent="0.55000000000000004"/>
    <row r="25012" x14ac:dyDescent="0.55000000000000004"/>
    <row r="25013" x14ac:dyDescent="0.55000000000000004"/>
    <row r="25014" x14ac:dyDescent="0.55000000000000004"/>
    <row r="25015" x14ac:dyDescent="0.55000000000000004"/>
    <row r="25016" x14ac:dyDescent="0.55000000000000004"/>
    <row r="25017" x14ac:dyDescent="0.55000000000000004"/>
    <row r="25018" x14ac:dyDescent="0.55000000000000004"/>
    <row r="25019" x14ac:dyDescent="0.55000000000000004"/>
    <row r="25020" x14ac:dyDescent="0.55000000000000004"/>
    <row r="25021" x14ac:dyDescent="0.55000000000000004"/>
    <row r="25022" x14ac:dyDescent="0.55000000000000004"/>
    <row r="25023" x14ac:dyDescent="0.55000000000000004"/>
    <row r="25024" x14ac:dyDescent="0.55000000000000004"/>
    <row r="25025" x14ac:dyDescent="0.55000000000000004"/>
    <row r="25026" x14ac:dyDescent="0.55000000000000004"/>
    <row r="25027" x14ac:dyDescent="0.55000000000000004"/>
    <row r="25028" x14ac:dyDescent="0.55000000000000004"/>
    <row r="25029" x14ac:dyDescent="0.55000000000000004"/>
    <row r="25030" x14ac:dyDescent="0.55000000000000004"/>
    <row r="25031" x14ac:dyDescent="0.55000000000000004"/>
    <row r="25032" x14ac:dyDescent="0.55000000000000004"/>
    <row r="25033" x14ac:dyDescent="0.55000000000000004"/>
    <row r="25034" x14ac:dyDescent="0.55000000000000004"/>
    <row r="25035" x14ac:dyDescent="0.55000000000000004"/>
    <row r="25036" x14ac:dyDescent="0.55000000000000004"/>
    <row r="25037" x14ac:dyDescent="0.55000000000000004"/>
    <row r="25038" x14ac:dyDescent="0.55000000000000004"/>
    <row r="25039" x14ac:dyDescent="0.55000000000000004"/>
    <row r="25040" x14ac:dyDescent="0.55000000000000004"/>
    <row r="25041" x14ac:dyDescent="0.55000000000000004"/>
    <row r="25042" x14ac:dyDescent="0.55000000000000004"/>
    <row r="25043" x14ac:dyDescent="0.55000000000000004"/>
    <row r="25044" x14ac:dyDescent="0.55000000000000004"/>
    <row r="25045" x14ac:dyDescent="0.55000000000000004"/>
    <row r="25046" x14ac:dyDescent="0.55000000000000004"/>
    <row r="25047" x14ac:dyDescent="0.55000000000000004"/>
    <row r="25048" x14ac:dyDescent="0.55000000000000004"/>
    <row r="25049" x14ac:dyDescent="0.55000000000000004"/>
    <row r="25050" x14ac:dyDescent="0.55000000000000004"/>
    <row r="25051" x14ac:dyDescent="0.55000000000000004"/>
    <row r="25052" x14ac:dyDescent="0.55000000000000004"/>
    <row r="25053" x14ac:dyDescent="0.55000000000000004"/>
    <row r="25054" x14ac:dyDescent="0.55000000000000004"/>
    <row r="25055" x14ac:dyDescent="0.55000000000000004"/>
    <row r="25056" x14ac:dyDescent="0.55000000000000004"/>
    <row r="25057" x14ac:dyDescent="0.55000000000000004"/>
    <row r="25058" x14ac:dyDescent="0.55000000000000004"/>
    <row r="25059" x14ac:dyDescent="0.55000000000000004"/>
    <row r="25060" x14ac:dyDescent="0.55000000000000004"/>
    <row r="25061" x14ac:dyDescent="0.55000000000000004"/>
    <row r="25062" x14ac:dyDescent="0.55000000000000004"/>
    <row r="25063" x14ac:dyDescent="0.55000000000000004"/>
    <row r="25064" x14ac:dyDescent="0.55000000000000004"/>
    <row r="25065" x14ac:dyDescent="0.55000000000000004"/>
    <row r="25066" x14ac:dyDescent="0.55000000000000004"/>
    <row r="25067" x14ac:dyDescent="0.55000000000000004"/>
    <row r="25068" x14ac:dyDescent="0.55000000000000004"/>
    <row r="25069" x14ac:dyDescent="0.55000000000000004"/>
    <row r="25070" x14ac:dyDescent="0.55000000000000004"/>
    <row r="25071" x14ac:dyDescent="0.55000000000000004"/>
    <row r="25072" x14ac:dyDescent="0.55000000000000004"/>
    <row r="25073" x14ac:dyDescent="0.55000000000000004"/>
    <row r="25074" x14ac:dyDescent="0.55000000000000004"/>
    <row r="25075" x14ac:dyDescent="0.55000000000000004"/>
    <row r="25076" x14ac:dyDescent="0.55000000000000004"/>
    <row r="25077" x14ac:dyDescent="0.55000000000000004"/>
    <row r="25078" x14ac:dyDescent="0.55000000000000004"/>
    <row r="25079" x14ac:dyDescent="0.55000000000000004"/>
    <row r="25080" x14ac:dyDescent="0.55000000000000004"/>
    <row r="25081" x14ac:dyDescent="0.55000000000000004"/>
    <row r="25082" x14ac:dyDescent="0.55000000000000004"/>
    <row r="25083" x14ac:dyDescent="0.55000000000000004"/>
    <row r="25084" x14ac:dyDescent="0.55000000000000004"/>
    <row r="25085" x14ac:dyDescent="0.55000000000000004"/>
    <row r="25086" x14ac:dyDescent="0.55000000000000004"/>
    <row r="25087" x14ac:dyDescent="0.55000000000000004"/>
    <row r="25088" x14ac:dyDescent="0.55000000000000004"/>
    <row r="25089" x14ac:dyDescent="0.55000000000000004"/>
    <row r="25090" x14ac:dyDescent="0.55000000000000004"/>
    <row r="25091" x14ac:dyDescent="0.55000000000000004"/>
    <row r="25092" x14ac:dyDescent="0.55000000000000004"/>
    <row r="25093" x14ac:dyDescent="0.55000000000000004"/>
    <row r="25094" x14ac:dyDescent="0.55000000000000004"/>
    <row r="25095" x14ac:dyDescent="0.55000000000000004"/>
    <row r="25096" x14ac:dyDescent="0.55000000000000004"/>
    <row r="25097" x14ac:dyDescent="0.55000000000000004"/>
    <row r="25098" x14ac:dyDescent="0.55000000000000004"/>
    <row r="25099" x14ac:dyDescent="0.55000000000000004"/>
    <row r="25100" x14ac:dyDescent="0.55000000000000004"/>
    <row r="25101" x14ac:dyDescent="0.55000000000000004"/>
    <row r="25102" x14ac:dyDescent="0.55000000000000004"/>
    <row r="25103" x14ac:dyDescent="0.55000000000000004"/>
    <row r="25104" x14ac:dyDescent="0.55000000000000004"/>
    <row r="25105" x14ac:dyDescent="0.55000000000000004"/>
    <row r="25106" x14ac:dyDescent="0.55000000000000004"/>
    <row r="25107" x14ac:dyDescent="0.55000000000000004"/>
    <row r="25108" x14ac:dyDescent="0.55000000000000004"/>
    <row r="25109" x14ac:dyDescent="0.55000000000000004"/>
    <row r="25110" x14ac:dyDescent="0.55000000000000004"/>
    <row r="25111" x14ac:dyDescent="0.55000000000000004"/>
    <row r="25112" x14ac:dyDescent="0.55000000000000004"/>
    <row r="25113" x14ac:dyDescent="0.55000000000000004"/>
    <row r="25114" x14ac:dyDescent="0.55000000000000004"/>
    <row r="25115" x14ac:dyDescent="0.55000000000000004"/>
    <row r="25116" x14ac:dyDescent="0.55000000000000004"/>
    <row r="25117" x14ac:dyDescent="0.55000000000000004"/>
    <row r="25118" x14ac:dyDescent="0.55000000000000004"/>
    <row r="25119" x14ac:dyDescent="0.55000000000000004"/>
    <row r="25120" x14ac:dyDescent="0.55000000000000004"/>
    <row r="25121" x14ac:dyDescent="0.55000000000000004"/>
    <row r="25122" x14ac:dyDescent="0.55000000000000004"/>
    <row r="25123" x14ac:dyDescent="0.55000000000000004"/>
    <row r="25124" x14ac:dyDescent="0.55000000000000004"/>
    <row r="25125" x14ac:dyDescent="0.55000000000000004"/>
    <row r="25126" x14ac:dyDescent="0.55000000000000004"/>
    <row r="25127" x14ac:dyDescent="0.55000000000000004"/>
    <row r="25128" x14ac:dyDescent="0.55000000000000004"/>
    <row r="25129" x14ac:dyDescent="0.55000000000000004"/>
    <row r="25130" x14ac:dyDescent="0.55000000000000004"/>
    <row r="25131" x14ac:dyDescent="0.55000000000000004"/>
    <row r="25132" x14ac:dyDescent="0.55000000000000004"/>
    <row r="25133" x14ac:dyDescent="0.55000000000000004"/>
    <row r="25134" x14ac:dyDescent="0.55000000000000004"/>
    <row r="25135" x14ac:dyDescent="0.55000000000000004"/>
    <row r="25136" x14ac:dyDescent="0.55000000000000004"/>
    <row r="25137" x14ac:dyDescent="0.55000000000000004"/>
    <row r="25138" x14ac:dyDescent="0.55000000000000004"/>
    <row r="25139" x14ac:dyDescent="0.55000000000000004"/>
    <row r="25140" x14ac:dyDescent="0.55000000000000004"/>
    <row r="25141" x14ac:dyDescent="0.55000000000000004"/>
    <row r="25142" x14ac:dyDescent="0.55000000000000004"/>
    <row r="25143" x14ac:dyDescent="0.55000000000000004"/>
    <row r="25144" x14ac:dyDescent="0.55000000000000004"/>
    <row r="25145" x14ac:dyDescent="0.55000000000000004"/>
    <row r="25146" x14ac:dyDescent="0.55000000000000004"/>
    <row r="25147" x14ac:dyDescent="0.55000000000000004"/>
    <row r="25148" x14ac:dyDescent="0.55000000000000004"/>
    <row r="25149" x14ac:dyDescent="0.55000000000000004"/>
    <row r="25150" x14ac:dyDescent="0.55000000000000004"/>
    <row r="25151" x14ac:dyDescent="0.55000000000000004"/>
    <row r="25152" x14ac:dyDescent="0.55000000000000004"/>
    <row r="25153" x14ac:dyDescent="0.55000000000000004"/>
    <row r="25154" x14ac:dyDescent="0.55000000000000004"/>
    <row r="25155" x14ac:dyDescent="0.55000000000000004"/>
    <row r="25156" x14ac:dyDescent="0.55000000000000004"/>
    <row r="25157" x14ac:dyDescent="0.55000000000000004"/>
    <row r="25158" x14ac:dyDescent="0.55000000000000004"/>
    <row r="25159" x14ac:dyDescent="0.55000000000000004"/>
    <row r="25160" x14ac:dyDescent="0.55000000000000004"/>
    <row r="25161" x14ac:dyDescent="0.55000000000000004"/>
    <row r="25162" x14ac:dyDescent="0.55000000000000004"/>
    <row r="25163" x14ac:dyDescent="0.55000000000000004"/>
    <row r="25164" x14ac:dyDescent="0.55000000000000004"/>
    <row r="25165" x14ac:dyDescent="0.55000000000000004"/>
    <row r="25166" x14ac:dyDescent="0.55000000000000004"/>
    <row r="25167" x14ac:dyDescent="0.55000000000000004"/>
    <row r="25168" x14ac:dyDescent="0.55000000000000004"/>
    <row r="25169" x14ac:dyDescent="0.55000000000000004"/>
    <row r="25170" x14ac:dyDescent="0.55000000000000004"/>
    <row r="25171" x14ac:dyDescent="0.55000000000000004"/>
    <row r="25172" x14ac:dyDescent="0.55000000000000004"/>
    <row r="25173" x14ac:dyDescent="0.55000000000000004"/>
    <row r="25174" x14ac:dyDescent="0.55000000000000004"/>
    <row r="25175" x14ac:dyDescent="0.55000000000000004"/>
    <row r="25176" x14ac:dyDescent="0.55000000000000004"/>
    <row r="25177" x14ac:dyDescent="0.55000000000000004"/>
    <row r="25178" x14ac:dyDescent="0.55000000000000004"/>
    <row r="25179" x14ac:dyDescent="0.55000000000000004"/>
    <row r="25180" x14ac:dyDescent="0.55000000000000004"/>
    <row r="25181" x14ac:dyDescent="0.55000000000000004"/>
    <row r="25182" x14ac:dyDescent="0.55000000000000004"/>
    <row r="25183" x14ac:dyDescent="0.55000000000000004"/>
    <row r="25184" x14ac:dyDescent="0.55000000000000004"/>
    <row r="25185" x14ac:dyDescent="0.55000000000000004"/>
    <row r="25186" x14ac:dyDescent="0.55000000000000004"/>
    <row r="25187" x14ac:dyDescent="0.55000000000000004"/>
    <row r="25188" x14ac:dyDescent="0.55000000000000004"/>
    <row r="25189" x14ac:dyDescent="0.55000000000000004"/>
    <row r="25190" x14ac:dyDescent="0.55000000000000004"/>
    <row r="25191" x14ac:dyDescent="0.55000000000000004"/>
    <row r="25192" x14ac:dyDescent="0.55000000000000004"/>
    <row r="25193" x14ac:dyDescent="0.55000000000000004"/>
    <row r="25194" x14ac:dyDescent="0.55000000000000004"/>
    <row r="25195" x14ac:dyDescent="0.55000000000000004"/>
    <row r="25196" x14ac:dyDescent="0.55000000000000004"/>
    <row r="25197" x14ac:dyDescent="0.55000000000000004"/>
    <row r="25198" x14ac:dyDescent="0.55000000000000004"/>
    <row r="25199" x14ac:dyDescent="0.55000000000000004"/>
    <row r="25200" x14ac:dyDescent="0.55000000000000004"/>
    <row r="25201" x14ac:dyDescent="0.55000000000000004"/>
    <row r="25202" x14ac:dyDescent="0.55000000000000004"/>
    <row r="25203" x14ac:dyDescent="0.55000000000000004"/>
    <row r="25204" x14ac:dyDescent="0.55000000000000004"/>
    <row r="25205" x14ac:dyDescent="0.55000000000000004"/>
    <row r="25206" x14ac:dyDescent="0.55000000000000004"/>
    <row r="25207" x14ac:dyDescent="0.55000000000000004"/>
    <row r="25208" x14ac:dyDescent="0.55000000000000004"/>
    <row r="25209" x14ac:dyDescent="0.55000000000000004"/>
    <row r="25210" x14ac:dyDescent="0.55000000000000004"/>
    <row r="25211" x14ac:dyDescent="0.55000000000000004"/>
    <row r="25212" x14ac:dyDescent="0.55000000000000004"/>
    <row r="25213" x14ac:dyDescent="0.55000000000000004"/>
    <row r="25214" x14ac:dyDescent="0.55000000000000004"/>
    <row r="25215" x14ac:dyDescent="0.55000000000000004"/>
    <row r="25216" x14ac:dyDescent="0.55000000000000004"/>
    <row r="25217" x14ac:dyDescent="0.55000000000000004"/>
    <row r="25218" x14ac:dyDescent="0.55000000000000004"/>
    <row r="25219" x14ac:dyDescent="0.55000000000000004"/>
    <row r="25220" x14ac:dyDescent="0.55000000000000004"/>
    <row r="25221" x14ac:dyDescent="0.55000000000000004"/>
    <row r="25222" x14ac:dyDescent="0.55000000000000004"/>
    <row r="25223" x14ac:dyDescent="0.55000000000000004"/>
    <row r="25224" x14ac:dyDescent="0.55000000000000004"/>
    <row r="25225" x14ac:dyDescent="0.55000000000000004"/>
    <row r="25226" x14ac:dyDescent="0.55000000000000004"/>
    <row r="25227" x14ac:dyDescent="0.55000000000000004"/>
    <row r="25228" x14ac:dyDescent="0.55000000000000004"/>
    <row r="25229" x14ac:dyDescent="0.55000000000000004"/>
    <row r="25230" x14ac:dyDescent="0.55000000000000004"/>
    <row r="25231" x14ac:dyDescent="0.55000000000000004"/>
    <row r="25232" x14ac:dyDescent="0.55000000000000004"/>
    <row r="25233" x14ac:dyDescent="0.55000000000000004"/>
    <row r="25234" x14ac:dyDescent="0.55000000000000004"/>
    <row r="25235" x14ac:dyDescent="0.55000000000000004"/>
    <row r="25236" x14ac:dyDescent="0.55000000000000004"/>
    <row r="25237" x14ac:dyDescent="0.55000000000000004"/>
    <row r="25238" x14ac:dyDescent="0.55000000000000004"/>
    <row r="25239" x14ac:dyDescent="0.55000000000000004"/>
    <row r="25240" x14ac:dyDescent="0.55000000000000004"/>
    <row r="25241" x14ac:dyDescent="0.55000000000000004"/>
    <row r="25242" x14ac:dyDescent="0.55000000000000004"/>
    <row r="25243" x14ac:dyDescent="0.55000000000000004"/>
    <row r="25244" x14ac:dyDescent="0.55000000000000004"/>
    <row r="25245" x14ac:dyDescent="0.55000000000000004"/>
    <row r="25246" x14ac:dyDescent="0.55000000000000004"/>
    <row r="25247" x14ac:dyDescent="0.55000000000000004"/>
    <row r="25248" x14ac:dyDescent="0.55000000000000004"/>
    <row r="25249" x14ac:dyDescent="0.55000000000000004"/>
    <row r="25250" x14ac:dyDescent="0.55000000000000004"/>
    <row r="25251" x14ac:dyDescent="0.55000000000000004"/>
    <row r="25252" x14ac:dyDescent="0.55000000000000004"/>
    <row r="25253" x14ac:dyDescent="0.55000000000000004"/>
    <row r="25254" x14ac:dyDescent="0.55000000000000004"/>
    <row r="25255" x14ac:dyDescent="0.55000000000000004"/>
    <row r="25256" x14ac:dyDescent="0.55000000000000004"/>
    <row r="25257" x14ac:dyDescent="0.55000000000000004"/>
    <row r="25258" x14ac:dyDescent="0.55000000000000004"/>
    <row r="25259" x14ac:dyDescent="0.55000000000000004"/>
    <row r="25260" x14ac:dyDescent="0.55000000000000004"/>
    <row r="25261" x14ac:dyDescent="0.55000000000000004"/>
    <row r="25262" x14ac:dyDescent="0.55000000000000004"/>
    <row r="25263" x14ac:dyDescent="0.55000000000000004"/>
    <row r="25264" x14ac:dyDescent="0.55000000000000004"/>
    <row r="25265" x14ac:dyDescent="0.55000000000000004"/>
    <row r="25266" x14ac:dyDescent="0.55000000000000004"/>
    <row r="25267" x14ac:dyDescent="0.55000000000000004"/>
    <row r="25268" x14ac:dyDescent="0.55000000000000004"/>
    <row r="25269" x14ac:dyDescent="0.55000000000000004"/>
    <row r="25270" x14ac:dyDescent="0.55000000000000004"/>
    <row r="25271" x14ac:dyDescent="0.55000000000000004"/>
    <row r="25272" x14ac:dyDescent="0.55000000000000004"/>
    <row r="25273" x14ac:dyDescent="0.55000000000000004"/>
    <row r="25274" x14ac:dyDescent="0.55000000000000004"/>
    <row r="25275" x14ac:dyDescent="0.55000000000000004"/>
    <row r="25276" x14ac:dyDescent="0.55000000000000004"/>
    <row r="25277" x14ac:dyDescent="0.55000000000000004"/>
    <row r="25278" x14ac:dyDescent="0.55000000000000004"/>
    <row r="25279" x14ac:dyDescent="0.55000000000000004"/>
    <row r="25280" x14ac:dyDescent="0.55000000000000004"/>
    <row r="25281" x14ac:dyDescent="0.55000000000000004"/>
    <row r="25282" x14ac:dyDescent="0.55000000000000004"/>
    <row r="25283" x14ac:dyDescent="0.55000000000000004"/>
    <row r="25284" x14ac:dyDescent="0.55000000000000004"/>
    <row r="25285" x14ac:dyDescent="0.55000000000000004"/>
    <row r="25286" x14ac:dyDescent="0.55000000000000004"/>
    <row r="25287" x14ac:dyDescent="0.55000000000000004"/>
    <row r="25288" x14ac:dyDescent="0.55000000000000004"/>
    <row r="25289" x14ac:dyDescent="0.55000000000000004"/>
    <row r="25290" x14ac:dyDescent="0.55000000000000004"/>
    <row r="25291" x14ac:dyDescent="0.55000000000000004"/>
    <row r="25292" x14ac:dyDescent="0.55000000000000004"/>
    <row r="25293" x14ac:dyDescent="0.55000000000000004"/>
    <row r="25294" x14ac:dyDescent="0.55000000000000004"/>
    <row r="25295" x14ac:dyDescent="0.55000000000000004"/>
    <row r="25296" x14ac:dyDescent="0.55000000000000004"/>
    <row r="25297" x14ac:dyDescent="0.55000000000000004"/>
    <row r="25298" x14ac:dyDescent="0.55000000000000004"/>
    <row r="25299" x14ac:dyDescent="0.55000000000000004"/>
    <row r="25300" x14ac:dyDescent="0.55000000000000004"/>
    <row r="25301" x14ac:dyDescent="0.55000000000000004"/>
    <row r="25302" x14ac:dyDescent="0.55000000000000004"/>
    <row r="25303" x14ac:dyDescent="0.55000000000000004"/>
    <row r="25304" x14ac:dyDescent="0.55000000000000004"/>
    <row r="25305" x14ac:dyDescent="0.55000000000000004"/>
    <row r="25306" x14ac:dyDescent="0.55000000000000004"/>
    <row r="25307" x14ac:dyDescent="0.55000000000000004"/>
    <row r="25308" x14ac:dyDescent="0.55000000000000004"/>
    <row r="25309" x14ac:dyDescent="0.55000000000000004"/>
    <row r="25310" x14ac:dyDescent="0.55000000000000004"/>
    <row r="25311" x14ac:dyDescent="0.55000000000000004"/>
    <row r="25312" x14ac:dyDescent="0.55000000000000004"/>
    <row r="25313" x14ac:dyDescent="0.55000000000000004"/>
    <row r="25314" x14ac:dyDescent="0.55000000000000004"/>
    <row r="25315" x14ac:dyDescent="0.55000000000000004"/>
    <row r="25316" x14ac:dyDescent="0.55000000000000004"/>
    <row r="25317" x14ac:dyDescent="0.55000000000000004"/>
    <row r="25318" x14ac:dyDescent="0.55000000000000004"/>
    <row r="25319" x14ac:dyDescent="0.55000000000000004"/>
    <row r="25320" x14ac:dyDescent="0.55000000000000004"/>
    <row r="25321" x14ac:dyDescent="0.55000000000000004"/>
    <row r="25322" x14ac:dyDescent="0.55000000000000004"/>
    <row r="25323" x14ac:dyDescent="0.55000000000000004"/>
    <row r="25324" x14ac:dyDescent="0.55000000000000004"/>
    <row r="25325" x14ac:dyDescent="0.55000000000000004"/>
    <row r="25326" x14ac:dyDescent="0.55000000000000004"/>
    <row r="25327" x14ac:dyDescent="0.55000000000000004"/>
    <row r="25328" x14ac:dyDescent="0.55000000000000004"/>
    <row r="25329" x14ac:dyDescent="0.55000000000000004"/>
    <row r="25330" x14ac:dyDescent="0.55000000000000004"/>
    <row r="25331" x14ac:dyDescent="0.55000000000000004"/>
    <row r="25332" x14ac:dyDescent="0.55000000000000004"/>
    <row r="25333" x14ac:dyDescent="0.55000000000000004"/>
    <row r="25334" x14ac:dyDescent="0.55000000000000004"/>
    <row r="25335" x14ac:dyDescent="0.55000000000000004"/>
    <row r="25336" x14ac:dyDescent="0.55000000000000004"/>
    <row r="25337" x14ac:dyDescent="0.55000000000000004"/>
    <row r="25338" x14ac:dyDescent="0.55000000000000004"/>
    <row r="25339" x14ac:dyDescent="0.55000000000000004"/>
    <row r="25340" x14ac:dyDescent="0.55000000000000004"/>
    <row r="25341" x14ac:dyDescent="0.55000000000000004"/>
    <row r="25342" x14ac:dyDescent="0.55000000000000004"/>
    <row r="25343" x14ac:dyDescent="0.55000000000000004"/>
    <row r="25344" x14ac:dyDescent="0.55000000000000004"/>
    <row r="25345" x14ac:dyDescent="0.55000000000000004"/>
    <row r="25346" x14ac:dyDescent="0.55000000000000004"/>
    <row r="25347" x14ac:dyDescent="0.55000000000000004"/>
    <row r="25348" x14ac:dyDescent="0.55000000000000004"/>
    <row r="25349" x14ac:dyDescent="0.55000000000000004"/>
    <row r="25350" x14ac:dyDescent="0.55000000000000004"/>
    <row r="25351" x14ac:dyDescent="0.55000000000000004"/>
    <row r="25352" x14ac:dyDescent="0.55000000000000004"/>
    <row r="25353" x14ac:dyDescent="0.55000000000000004"/>
    <row r="25354" x14ac:dyDescent="0.55000000000000004"/>
    <row r="25355" x14ac:dyDescent="0.55000000000000004"/>
    <row r="25356" x14ac:dyDescent="0.55000000000000004"/>
    <row r="25357" x14ac:dyDescent="0.55000000000000004"/>
    <row r="25358" x14ac:dyDescent="0.55000000000000004"/>
    <row r="25359" x14ac:dyDescent="0.55000000000000004"/>
    <row r="25360" x14ac:dyDescent="0.55000000000000004"/>
    <row r="25361" x14ac:dyDescent="0.55000000000000004"/>
    <row r="25362" x14ac:dyDescent="0.55000000000000004"/>
    <row r="25363" x14ac:dyDescent="0.55000000000000004"/>
    <row r="25364" x14ac:dyDescent="0.55000000000000004"/>
    <row r="25365" x14ac:dyDescent="0.55000000000000004"/>
    <row r="25366" x14ac:dyDescent="0.55000000000000004"/>
    <row r="25367" x14ac:dyDescent="0.55000000000000004"/>
    <row r="25368" x14ac:dyDescent="0.55000000000000004"/>
    <row r="25369" x14ac:dyDescent="0.55000000000000004"/>
    <row r="25370" x14ac:dyDescent="0.55000000000000004"/>
    <row r="25371" x14ac:dyDescent="0.55000000000000004"/>
    <row r="25372" x14ac:dyDescent="0.55000000000000004"/>
    <row r="25373" x14ac:dyDescent="0.55000000000000004"/>
    <row r="25374" x14ac:dyDescent="0.55000000000000004"/>
    <row r="25375" x14ac:dyDescent="0.55000000000000004"/>
    <row r="25376" x14ac:dyDescent="0.55000000000000004"/>
    <row r="25377" x14ac:dyDescent="0.55000000000000004"/>
    <row r="25378" x14ac:dyDescent="0.55000000000000004"/>
    <row r="25379" x14ac:dyDescent="0.55000000000000004"/>
    <row r="25380" x14ac:dyDescent="0.55000000000000004"/>
    <row r="25381" x14ac:dyDescent="0.55000000000000004"/>
    <row r="25382" x14ac:dyDescent="0.55000000000000004"/>
    <row r="25383" x14ac:dyDescent="0.55000000000000004"/>
    <row r="25384" x14ac:dyDescent="0.55000000000000004"/>
    <row r="25385" x14ac:dyDescent="0.55000000000000004"/>
    <row r="25386" x14ac:dyDescent="0.55000000000000004"/>
    <row r="25387" x14ac:dyDescent="0.55000000000000004"/>
    <row r="25388" x14ac:dyDescent="0.55000000000000004"/>
    <row r="25389" x14ac:dyDescent="0.55000000000000004"/>
    <row r="25390" x14ac:dyDescent="0.55000000000000004"/>
    <row r="25391" x14ac:dyDescent="0.55000000000000004"/>
    <row r="25392" x14ac:dyDescent="0.55000000000000004"/>
    <row r="25393" x14ac:dyDescent="0.55000000000000004"/>
    <row r="25394" x14ac:dyDescent="0.55000000000000004"/>
    <row r="25395" x14ac:dyDescent="0.55000000000000004"/>
    <row r="25396" x14ac:dyDescent="0.55000000000000004"/>
    <row r="25397" x14ac:dyDescent="0.55000000000000004"/>
    <row r="25398" x14ac:dyDescent="0.55000000000000004"/>
    <row r="25399" x14ac:dyDescent="0.55000000000000004"/>
    <row r="25400" x14ac:dyDescent="0.55000000000000004"/>
    <row r="25401" x14ac:dyDescent="0.55000000000000004"/>
    <row r="25402" x14ac:dyDescent="0.55000000000000004"/>
    <row r="25403" x14ac:dyDescent="0.55000000000000004"/>
    <row r="25404" x14ac:dyDescent="0.55000000000000004"/>
    <row r="25405" x14ac:dyDescent="0.55000000000000004"/>
    <row r="25406" x14ac:dyDescent="0.55000000000000004"/>
    <row r="25407" x14ac:dyDescent="0.55000000000000004"/>
    <row r="25408" x14ac:dyDescent="0.55000000000000004"/>
    <row r="25409" x14ac:dyDescent="0.55000000000000004"/>
    <row r="25410" x14ac:dyDescent="0.55000000000000004"/>
    <row r="25411" x14ac:dyDescent="0.55000000000000004"/>
    <row r="25412" x14ac:dyDescent="0.55000000000000004"/>
    <row r="25413" x14ac:dyDescent="0.55000000000000004"/>
    <row r="25414" x14ac:dyDescent="0.55000000000000004"/>
    <row r="25415" x14ac:dyDescent="0.55000000000000004"/>
    <row r="25416" x14ac:dyDescent="0.55000000000000004"/>
    <row r="25417" x14ac:dyDescent="0.55000000000000004"/>
    <row r="25418" x14ac:dyDescent="0.55000000000000004"/>
    <row r="25419" x14ac:dyDescent="0.55000000000000004"/>
    <row r="25420" x14ac:dyDescent="0.55000000000000004"/>
    <row r="25421" x14ac:dyDescent="0.55000000000000004"/>
    <row r="25422" x14ac:dyDescent="0.55000000000000004"/>
    <row r="25423" x14ac:dyDescent="0.55000000000000004"/>
    <row r="25424" x14ac:dyDescent="0.55000000000000004"/>
    <row r="25425" x14ac:dyDescent="0.55000000000000004"/>
    <row r="25426" x14ac:dyDescent="0.55000000000000004"/>
    <row r="25427" x14ac:dyDescent="0.55000000000000004"/>
    <row r="25428" x14ac:dyDescent="0.55000000000000004"/>
    <row r="25429" x14ac:dyDescent="0.55000000000000004"/>
    <row r="25430" x14ac:dyDescent="0.55000000000000004"/>
    <row r="25431" x14ac:dyDescent="0.55000000000000004"/>
    <row r="25432" x14ac:dyDescent="0.55000000000000004"/>
    <row r="25433" x14ac:dyDescent="0.55000000000000004"/>
    <row r="25434" x14ac:dyDescent="0.55000000000000004"/>
    <row r="25435" x14ac:dyDescent="0.55000000000000004"/>
    <row r="25436" x14ac:dyDescent="0.55000000000000004"/>
    <row r="25437" x14ac:dyDescent="0.55000000000000004"/>
    <row r="25438" x14ac:dyDescent="0.55000000000000004"/>
    <row r="25439" x14ac:dyDescent="0.55000000000000004"/>
    <row r="25440" x14ac:dyDescent="0.55000000000000004"/>
    <row r="25441" x14ac:dyDescent="0.55000000000000004"/>
    <row r="25442" x14ac:dyDescent="0.55000000000000004"/>
    <row r="25443" x14ac:dyDescent="0.55000000000000004"/>
    <row r="25444" x14ac:dyDescent="0.55000000000000004"/>
    <row r="25445" x14ac:dyDescent="0.55000000000000004"/>
    <row r="25446" x14ac:dyDescent="0.55000000000000004"/>
    <row r="25447" x14ac:dyDescent="0.55000000000000004"/>
    <row r="25448" x14ac:dyDescent="0.55000000000000004"/>
    <row r="25449" x14ac:dyDescent="0.55000000000000004"/>
    <row r="25450" x14ac:dyDescent="0.55000000000000004"/>
    <row r="25451" x14ac:dyDescent="0.55000000000000004"/>
    <row r="25452" x14ac:dyDescent="0.55000000000000004"/>
    <row r="25453" x14ac:dyDescent="0.55000000000000004"/>
    <row r="25454" x14ac:dyDescent="0.55000000000000004"/>
    <row r="25455" x14ac:dyDescent="0.55000000000000004"/>
    <row r="25456" x14ac:dyDescent="0.55000000000000004"/>
    <row r="25457" x14ac:dyDescent="0.55000000000000004"/>
    <row r="25458" x14ac:dyDescent="0.55000000000000004"/>
    <row r="25459" x14ac:dyDescent="0.55000000000000004"/>
    <row r="25460" x14ac:dyDescent="0.55000000000000004"/>
    <row r="25461" x14ac:dyDescent="0.55000000000000004"/>
    <row r="25462" x14ac:dyDescent="0.55000000000000004"/>
    <row r="25463" x14ac:dyDescent="0.55000000000000004"/>
    <row r="25464" x14ac:dyDescent="0.55000000000000004"/>
    <row r="25465" x14ac:dyDescent="0.55000000000000004"/>
    <row r="25466" x14ac:dyDescent="0.55000000000000004"/>
    <row r="25467" x14ac:dyDescent="0.55000000000000004"/>
    <row r="25468" x14ac:dyDescent="0.55000000000000004"/>
    <row r="25469" x14ac:dyDescent="0.55000000000000004"/>
    <row r="25470" x14ac:dyDescent="0.55000000000000004"/>
    <row r="25471" x14ac:dyDescent="0.55000000000000004"/>
    <row r="25472" x14ac:dyDescent="0.55000000000000004"/>
    <row r="25473" x14ac:dyDescent="0.55000000000000004"/>
    <row r="25474" x14ac:dyDescent="0.55000000000000004"/>
    <row r="25475" x14ac:dyDescent="0.55000000000000004"/>
    <row r="25476" x14ac:dyDescent="0.55000000000000004"/>
    <row r="25477" x14ac:dyDescent="0.55000000000000004"/>
    <row r="25478" x14ac:dyDescent="0.55000000000000004"/>
    <row r="25479" x14ac:dyDescent="0.55000000000000004"/>
    <row r="25480" x14ac:dyDescent="0.55000000000000004"/>
    <row r="25481" x14ac:dyDescent="0.55000000000000004"/>
    <row r="25482" x14ac:dyDescent="0.55000000000000004"/>
    <row r="25483" x14ac:dyDescent="0.55000000000000004"/>
    <row r="25484" x14ac:dyDescent="0.55000000000000004"/>
    <row r="25485" x14ac:dyDescent="0.55000000000000004"/>
    <row r="25486" x14ac:dyDescent="0.55000000000000004"/>
    <row r="25487" x14ac:dyDescent="0.55000000000000004"/>
    <row r="25488" x14ac:dyDescent="0.55000000000000004"/>
    <row r="25489" x14ac:dyDescent="0.55000000000000004"/>
    <row r="25490" x14ac:dyDescent="0.55000000000000004"/>
    <row r="25491" x14ac:dyDescent="0.55000000000000004"/>
    <row r="25492" x14ac:dyDescent="0.55000000000000004"/>
    <row r="25493" x14ac:dyDescent="0.55000000000000004"/>
    <row r="25494" x14ac:dyDescent="0.55000000000000004"/>
    <row r="25495" x14ac:dyDescent="0.55000000000000004"/>
    <row r="25496" x14ac:dyDescent="0.55000000000000004"/>
    <row r="25497" x14ac:dyDescent="0.55000000000000004"/>
    <row r="25498" x14ac:dyDescent="0.55000000000000004"/>
    <row r="25499" x14ac:dyDescent="0.55000000000000004"/>
    <row r="25500" x14ac:dyDescent="0.55000000000000004"/>
    <row r="25501" x14ac:dyDescent="0.55000000000000004"/>
    <row r="25502" x14ac:dyDescent="0.55000000000000004"/>
    <row r="25503" x14ac:dyDescent="0.55000000000000004"/>
    <row r="25504" x14ac:dyDescent="0.55000000000000004"/>
    <row r="25505" x14ac:dyDescent="0.55000000000000004"/>
    <row r="25506" x14ac:dyDescent="0.55000000000000004"/>
    <row r="25507" x14ac:dyDescent="0.55000000000000004"/>
    <row r="25508" x14ac:dyDescent="0.55000000000000004"/>
    <row r="25509" x14ac:dyDescent="0.55000000000000004"/>
    <row r="25510" x14ac:dyDescent="0.55000000000000004"/>
    <row r="25511" x14ac:dyDescent="0.55000000000000004"/>
    <row r="25512" x14ac:dyDescent="0.55000000000000004"/>
    <row r="25513" x14ac:dyDescent="0.55000000000000004"/>
    <row r="25514" x14ac:dyDescent="0.55000000000000004"/>
    <row r="25515" x14ac:dyDescent="0.55000000000000004"/>
    <row r="25516" x14ac:dyDescent="0.55000000000000004"/>
    <row r="25517" x14ac:dyDescent="0.55000000000000004"/>
    <row r="25518" x14ac:dyDescent="0.55000000000000004"/>
    <row r="25519" x14ac:dyDescent="0.55000000000000004"/>
    <row r="25520" x14ac:dyDescent="0.55000000000000004"/>
    <row r="25521" x14ac:dyDescent="0.55000000000000004"/>
    <row r="25522" x14ac:dyDescent="0.55000000000000004"/>
    <row r="25523" x14ac:dyDescent="0.55000000000000004"/>
    <row r="25524" x14ac:dyDescent="0.55000000000000004"/>
    <row r="25525" x14ac:dyDescent="0.55000000000000004"/>
    <row r="25526" x14ac:dyDescent="0.55000000000000004"/>
    <row r="25527" x14ac:dyDescent="0.55000000000000004"/>
    <row r="25528" x14ac:dyDescent="0.55000000000000004"/>
    <row r="25529" x14ac:dyDescent="0.55000000000000004"/>
    <row r="25530" x14ac:dyDescent="0.55000000000000004"/>
    <row r="25531" x14ac:dyDescent="0.55000000000000004"/>
    <row r="25532" x14ac:dyDescent="0.55000000000000004"/>
    <row r="25533" x14ac:dyDescent="0.55000000000000004"/>
    <row r="25534" x14ac:dyDescent="0.55000000000000004"/>
    <row r="25535" x14ac:dyDescent="0.55000000000000004"/>
    <row r="25536" x14ac:dyDescent="0.55000000000000004"/>
    <row r="25537" x14ac:dyDescent="0.55000000000000004"/>
    <row r="25538" x14ac:dyDescent="0.55000000000000004"/>
    <row r="25539" x14ac:dyDescent="0.55000000000000004"/>
    <row r="25540" x14ac:dyDescent="0.55000000000000004"/>
    <row r="25541" x14ac:dyDescent="0.55000000000000004"/>
    <row r="25542" x14ac:dyDescent="0.55000000000000004"/>
    <row r="25543" x14ac:dyDescent="0.55000000000000004"/>
    <row r="25544" x14ac:dyDescent="0.55000000000000004"/>
    <row r="25545" x14ac:dyDescent="0.55000000000000004"/>
    <row r="25546" x14ac:dyDescent="0.55000000000000004"/>
    <row r="25547" x14ac:dyDescent="0.55000000000000004"/>
    <row r="25548" x14ac:dyDescent="0.55000000000000004"/>
    <row r="25549" x14ac:dyDescent="0.55000000000000004"/>
    <row r="25550" x14ac:dyDescent="0.55000000000000004"/>
    <row r="25551" x14ac:dyDescent="0.55000000000000004"/>
    <row r="25552" x14ac:dyDescent="0.55000000000000004"/>
    <row r="25553" x14ac:dyDescent="0.55000000000000004"/>
    <row r="25554" x14ac:dyDescent="0.55000000000000004"/>
    <row r="25555" x14ac:dyDescent="0.55000000000000004"/>
    <row r="25556" x14ac:dyDescent="0.55000000000000004"/>
    <row r="25557" x14ac:dyDescent="0.55000000000000004"/>
    <row r="25558" x14ac:dyDescent="0.55000000000000004"/>
    <row r="25559" x14ac:dyDescent="0.55000000000000004"/>
    <row r="25560" x14ac:dyDescent="0.55000000000000004"/>
    <row r="25561" x14ac:dyDescent="0.55000000000000004"/>
    <row r="25562" x14ac:dyDescent="0.55000000000000004"/>
    <row r="25563" x14ac:dyDescent="0.55000000000000004"/>
    <row r="25564" x14ac:dyDescent="0.55000000000000004"/>
    <row r="25565" x14ac:dyDescent="0.55000000000000004"/>
    <row r="25566" x14ac:dyDescent="0.55000000000000004"/>
    <row r="25567" x14ac:dyDescent="0.55000000000000004"/>
    <row r="25568" x14ac:dyDescent="0.55000000000000004"/>
    <row r="25569" x14ac:dyDescent="0.55000000000000004"/>
    <row r="25570" x14ac:dyDescent="0.55000000000000004"/>
    <row r="25571" x14ac:dyDescent="0.55000000000000004"/>
    <row r="25572" x14ac:dyDescent="0.55000000000000004"/>
    <row r="25573" x14ac:dyDescent="0.55000000000000004"/>
    <row r="25574" x14ac:dyDescent="0.55000000000000004"/>
    <row r="25575" x14ac:dyDescent="0.55000000000000004"/>
    <row r="25576" x14ac:dyDescent="0.55000000000000004"/>
    <row r="25577" x14ac:dyDescent="0.55000000000000004"/>
    <row r="25578" x14ac:dyDescent="0.55000000000000004"/>
    <row r="25579" x14ac:dyDescent="0.55000000000000004"/>
    <row r="25580" x14ac:dyDescent="0.55000000000000004"/>
    <row r="25581" x14ac:dyDescent="0.55000000000000004"/>
    <row r="25582" x14ac:dyDescent="0.55000000000000004"/>
    <row r="25583" x14ac:dyDescent="0.55000000000000004"/>
    <row r="25584" x14ac:dyDescent="0.55000000000000004"/>
    <row r="25585" x14ac:dyDescent="0.55000000000000004"/>
    <row r="25586" x14ac:dyDescent="0.55000000000000004"/>
    <row r="25587" x14ac:dyDescent="0.55000000000000004"/>
    <row r="25588" x14ac:dyDescent="0.55000000000000004"/>
    <row r="25589" x14ac:dyDescent="0.55000000000000004"/>
    <row r="25590" x14ac:dyDescent="0.55000000000000004"/>
    <row r="25591" x14ac:dyDescent="0.55000000000000004"/>
    <row r="25592" x14ac:dyDescent="0.55000000000000004"/>
    <row r="25593" x14ac:dyDescent="0.55000000000000004"/>
    <row r="25594" x14ac:dyDescent="0.55000000000000004"/>
    <row r="25595" x14ac:dyDescent="0.55000000000000004"/>
    <row r="25596" x14ac:dyDescent="0.55000000000000004"/>
    <row r="25597" x14ac:dyDescent="0.55000000000000004"/>
    <row r="25598" x14ac:dyDescent="0.55000000000000004"/>
    <row r="25599" x14ac:dyDescent="0.55000000000000004"/>
    <row r="25600" x14ac:dyDescent="0.55000000000000004"/>
    <row r="25601" x14ac:dyDescent="0.55000000000000004"/>
    <row r="25602" x14ac:dyDescent="0.55000000000000004"/>
    <row r="25603" x14ac:dyDescent="0.55000000000000004"/>
    <row r="25604" x14ac:dyDescent="0.55000000000000004"/>
    <row r="25605" x14ac:dyDescent="0.55000000000000004"/>
    <row r="25606" x14ac:dyDescent="0.55000000000000004"/>
    <row r="25607" x14ac:dyDescent="0.55000000000000004"/>
    <row r="25608" x14ac:dyDescent="0.55000000000000004"/>
    <row r="25609" x14ac:dyDescent="0.55000000000000004"/>
    <row r="25610" x14ac:dyDescent="0.55000000000000004"/>
    <row r="25611" x14ac:dyDescent="0.55000000000000004"/>
    <row r="25612" x14ac:dyDescent="0.55000000000000004"/>
    <row r="25613" x14ac:dyDescent="0.55000000000000004"/>
    <row r="25614" x14ac:dyDescent="0.55000000000000004"/>
    <row r="25615" x14ac:dyDescent="0.55000000000000004"/>
    <row r="25616" x14ac:dyDescent="0.55000000000000004"/>
    <row r="25617" x14ac:dyDescent="0.55000000000000004"/>
    <row r="25618" x14ac:dyDescent="0.55000000000000004"/>
    <row r="25619" x14ac:dyDescent="0.55000000000000004"/>
    <row r="25620" x14ac:dyDescent="0.55000000000000004"/>
    <row r="25621" x14ac:dyDescent="0.55000000000000004"/>
    <row r="25622" x14ac:dyDescent="0.55000000000000004"/>
    <row r="25623" x14ac:dyDescent="0.55000000000000004"/>
    <row r="25624" x14ac:dyDescent="0.55000000000000004"/>
    <row r="25625" x14ac:dyDescent="0.55000000000000004"/>
    <row r="25626" x14ac:dyDescent="0.55000000000000004"/>
    <row r="25627" x14ac:dyDescent="0.55000000000000004"/>
    <row r="25628" x14ac:dyDescent="0.55000000000000004"/>
    <row r="25629" x14ac:dyDescent="0.55000000000000004"/>
    <row r="25630" x14ac:dyDescent="0.55000000000000004"/>
    <row r="25631" x14ac:dyDescent="0.55000000000000004"/>
    <row r="25632" x14ac:dyDescent="0.55000000000000004"/>
    <row r="25633" x14ac:dyDescent="0.55000000000000004"/>
    <row r="25634" x14ac:dyDescent="0.55000000000000004"/>
    <row r="25635" x14ac:dyDescent="0.55000000000000004"/>
    <row r="25636" x14ac:dyDescent="0.55000000000000004"/>
    <row r="25637" x14ac:dyDescent="0.55000000000000004"/>
    <row r="25638" x14ac:dyDescent="0.55000000000000004"/>
    <row r="25639" x14ac:dyDescent="0.55000000000000004"/>
    <row r="25640" x14ac:dyDescent="0.55000000000000004"/>
    <row r="25641" x14ac:dyDescent="0.55000000000000004"/>
    <row r="25642" x14ac:dyDescent="0.55000000000000004"/>
    <row r="25643" x14ac:dyDescent="0.55000000000000004"/>
    <row r="25644" x14ac:dyDescent="0.55000000000000004"/>
    <row r="25645" x14ac:dyDescent="0.55000000000000004"/>
    <row r="25646" x14ac:dyDescent="0.55000000000000004"/>
    <row r="25647" x14ac:dyDescent="0.55000000000000004"/>
    <row r="25648" x14ac:dyDescent="0.55000000000000004"/>
    <row r="25649" x14ac:dyDescent="0.55000000000000004"/>
    <row r="25650" x14ac:dyDescent="0.55000000000000004"/>
    <row r="25651" x14ac:dyDescent="0.55000000000000004"/>
    <row r="25652" x14ac:dyDescent="0.55000000000000004"/>
    <row r="25653" x14ac:dyDescent="0.55000000000000004"/>
    <row r="25654" x14ac:dyDescent="0.55000000000000004"/>
    <row r="25655" x14ac:dyDescent="0.55000000000000004"/>
    <row r="25656" x14ac:dyDescent="0.55000000000000004"/>
    <row r="25657" x14ac:dyDescent="0.55000000000000004"/>
    <row r="25658" x14ac:dyDescent="0.55000000000000004"/>
    <row r="25659" x14ac:dyDescent="0.55000000000000004"/>
    <row r="25660" x14ac:dyDescent="0.55000000000000004"/>
    <row r="25661" x14ac:dyDescent="0.55000000000000004"/>
    <row r="25662" x14ac:dyDescent="0.55000000000000004"/>
    <row r="25663" x14ac:dyDescent="0.55000000000000004"/>
    <row r="25664" x14ac:dyDescent="0.55000000000000004"/>
    <row r="25665" x14ac:dyDescent="0.55000000000000004"/>
    <row r="25666" x14ac:dyDescent="0.55000000000000004"/>
    <row r="25667" x14ac:dyDescent="0.55000000000000004"/>
    <row r="25668" x14ac:dyDescent="0.55000000000000004"/>
    <row r="25669" x14ac:dyDescent="0.55000000000000004"/>
    <row r="25670" x14ac:dyDescent="0.55000000000000004"/>
    <row r="25671" x14ac:dyDescent="0.55000000000000004"/>
    <row r="25672" x14ac:dyDescent="0.55000000000000004"/>
    <row r="25673" x14ac:dyDescent="0.55000000000000004"/>
    <row r="25674" x14ac:dyDescent="0.55000000000000004"/>
    <row r="25675" x14ac:dyDescent="0.55000000000000004"/>
    <row r="25676" x14ac:dyDescent="0.55000000000000004"/>
    <row r="25677" x14ac:dyDescent="0.55000000000000004"/>
    <row r="25678" x14ac:dyDescent="0.55000000000000004"/>
    <row r="25679" x14ac:dyDescent="0.55000000000000004"/>
    <row r="25680" x14ac:dyDescent="0.55000000000000004"/>
    <row r="25681" x14ac:dyDescent="0.55000000000000004"/>
    <row r="25682" x14ac:dyDescent="0.55000000000000004"/>
    <row r="25683" x14ac:dyDescent="0.55000000000000004"/>
    <row r="25684" x14ac:dyDescent="0.55000000000000004"/>
    <row r="25685" x14ac:dyDescent="0.55000000000000004"/>
    <row r="25686" x14ac:dyDescent="0.55000000000000004"/>
    <row r="25687" x14ac:dyDescent="0.55000000000000004"/>
    <row r="25688" x14ac:dyDescent="0.55000000000000004"/>
    <row r="25689" x14ac:dyDescent="0.55000000000000004"/>
    <row r="25690" x14ac:dyDescent="0.55000000000000004"/>
    <row r="25691" x14ac:dyDescent="0.55000000000000004"/>
    <row r="25692" x14ac:dyDescent="0.55000000000000004"/>
    <row r="25693" x14ac:dyDescent="0.55000000000000004"/>
    <row r="25694" x14ac:dyDescent="0.55000000000000004"/>
    <row r="25695" x14ac:dyDescent="0.55000000000000004"/>
    <row r="25696" x14ac:dyDescent="0.55000000000000004"/>
    <row r="25697" x14ac:dyDescent="0.55000000000000004"/>
    <row r="25698" x14ac:dyDescent="0.55000000000000004"/>
    <row r="25699" x14ac:dyDescent="0.55000000000000004"/>
    <row r="25700" x14ac:dyDescent="0.55000000000000004"/>
    <row r="25701" x14ac:dyDescent="0.55000000000000004"/>
    <row r="25702" x14ac:dyDescent="0.55000000000000004"/>
    <row r="25703" x14ac:dyDescent="0.55000000000000004"/>
    <row r="25704" x14ac:dyDescent="0.55000000000000004"/>
    <row r="25705" x14ac:dyDescent="0.55000000000000004"/>
    <row r="25706" x14ac:dyDescent="0.55000000000000004"/>
    <row r="25707" x14ac:dyDescent="0.55000000000000004"/>
    <row r="25708" x14ac:dyDescent="0.55000000000000004"/>
    <row r="25709" x14ac:dyDescent="0.55000000000000004"/>
    <row r="25710" x14ac:dyDescent="0.55000000000000004"/>
    <row r="25711" x14ac:dyDescent="0.55000000000000004"/>
    <row r="25712" x14ac:dyDescent="0.55000000000000004"/>
    <row r="25713" x14ac:dyDescent="0.55000000000000004"/>
    <row r="25714" x14ac:dyDescent="0.55000000000000004"/>
    <row r="25715" x14ac:dyDescent="0.55000000000000004"/>
    <row r="25716" x14ac:dyDescent="0.55000000000000004"/>
    <row r="25717" x14ac:dyDescent="0.55000000000000004"/>
    <row r="25718" x14ac:dyDescent="0.55000000000000004"/>
    <row r="25719" x14ac:dyDescent="0.55000000000000004"/>
    <row r="25720" x14ac:dyDescent="0.55000000000000004"/>
    <row r="25721" x14ac:dyDescent="0.55000000000000004"/>
    <row r="25722" x14ac:dyDescent="0.55000000000000004"/>
    <row r="25723" x14ac:dyDescent="0.55000000000000004"/>
    <row r="25724" x14ac:dyDescent="0.55000000000000004"/>
    <row r="25725" x14ac:dyDescent="0.55000000000000004"/>
    <row r="25726" x14ac:dyDescent="0.55000000000000004"/>
    <row r="25727" x14ac:dyDescent="0.55000000000000004"/>
    <row r="25728" x14ac:dyDescent="0.55000000000000004"/>
    <row r="25729" x14ac:dyDescent="0.55000000000000004"/>
    <row r="25730" x14ac:dyDescent="0.55000000000000004"/>
    <row r="25731" x14ac:dyDescent="0.55000000000000004"/>
    <row r="25732" x14ac:dyDescent="0.55000000000000004"/>
    <row r="25733" x14ac:dyDescent="0.55000000000000004"/>
    <row r="25734" x14ac:dyDescent="0.55000000000000004"/>
    <row r="25735" x14ac:dyDescent="0.55000000000000004"/>
    <row r="25736" x14ac:dyDescent="0.55000000000000004"/>
    <row r="25737" x14ac:dyDescent="0.55000000000000004"/>
    <row r="25738" x14ac:dyDescent="0.55000000000000004"/>
    <row r="25739" x14ac:dyDescent="0.55000000000000004"/>
    <row r="25740" x14ac:dyDescent="0.55000000000000004"/>
    <row r="25741" x14ac:dyDescent="0.55000000000000004"/>
    <row r="25742" x14ac:dyDescent="0.55000000000000004"/>
    <row r="25743" x14ac:dyDescent="0.55000000000000004"/>
    <row r="25744" x14ac:dyDescent="0.55000000000000004"/>
    <row r="25745" x14ac:dyDescent="0.55000000000000004"/>
    <row r="25746" x14ac:dyDescent="0.55000000000000004"/>
    <row r="25747" x14ac:dyDescent="0.55000000000000004"/>
    <row r="25748" x14ac:dyDescent="0.55000000000000004"/>
    <row r="25749" x14ac:dyDescent="0.55000000000000004"/>
    <row r="25750" x14ac:dyDescent="0.55000000000000004"/>
    <row r="25751" x14ac:dyDescent="0.55000000000000004"/>
    <row r="25752" x14ac:dyDescent="0.55000000000000004"/>
    <row r="25753" x14ac:dyDescent="0.55000000000000004"/>
    <row r="25754" x14ac:dyDescent="0.55000000000000004"/>
    <row r="25755" x14ac:dyDescent="0.55000000000000004"/>
    <row r="25756" x14ac:dyDescent="0.55000000000000004"/>
    <row r="25757" x14ac:dyDescent="0.55000000000000004"/>
    <row r="25758" x14ac:dyDescent="0.55000000000000004"/>
    <row r="25759" x14ac:dyDescent="0.55000000000000004"/>
    <row r="25760" x14ac:dyDescent="0.55000000000000004"/>
    <row r="25761" x14ac:dyDescent="0.55000000000000004"/>
    <row r="25762" x14ac:dyDescent="0.55000000000000004"/>
    <row r="25763" x14ac:dyDescent="0.55000000000000004"/>
    <row r="25764" x14ac:dyDescent="0.55000000000000004"/>
    <row r="25765" x14ac:dyDescent="0.55000000000000004"/>
    <row r="25766" x14ac:dyDescent="0.55000000000000004"/>
    <row r="25767" x14ac:dyDescent="0.55000000000000004"/>
    <row r="25768" x14ac:dyDescent="0.55000000000000004"/>
    <row r="25769" x14ac:dyDescent="0.55000000000000004"/>
    <row r="25770" x14ac:dyDescent="0.55000000000000004"/>
    <row r="25771" x14ac:dyDescent="0.55000000000000004"/>
    <row r="25772" x14ac:dyDescent="0.55000000000000004"/>
    <row r="25773" x14ac:dyDescent="0.55000000000000004"/>
    <row r="25774" x14ac:dyDescent="0.55000000000000004"/>
    <row r="25775" x14ac:dyDescent="0.55000000000000004"/>
    <row r="25776" x14ac:dyDescent="0.55000000000000004"/>
    <row r="25777" x14ac:dyDescent="0.55000000000000004"/>
    <row r="25778" x14ac:dyDescent="0.55000000000000004"/>
    <row r="25779" x14ac:dyDescent="0.55000000000000004"/>
    <row r="25780" x14ac:dyDescent="0.55000000000000004"/>
    <row r="25781" x14ac:dyDescent="0.55000000000000004"/>
    <row r="25782" x14ac:dyDescent="0.55000000000000004"/>
    <row r="25783" x14ac:dyDescent="0.55000000000000004"/>
    <row r="25784" x14ac:dyDescent="0.55000000000000004"/>
    <row r="25785" x14ac:dyDescent="0.55000000000000004"/>
    <row r="25786" x14ac:dyDescent="0.55000000000000004"/>
    <row r="25787" x14ac:dyDescent="0.55000000000000004"/>
    <row r="25788" x14ac:dyDescent="0.55000000000000004"/>
    <row r="25789" x14ac:dyDescent="0.55000000000000004"/>
    <row r="25790" x14ac:dyDescent="0.55000000000000004"/>
    <row r="25791" x14ac:dyDescent="0.55000000000000004"/>
    <row r="25792" x14ac:dyDescent="0.55000000000000004"/>
    <row r="25793" x14ac:dyDescent="0.55000000000000004"/>
    <row r="25794" x14ac:dyDescent="0.55000000000000004"/>
    <row r="25795" x14ac:dyDescent="0.55000000000000004"/>
    <row r="25796" x14ac:dyDescent="0.55000000000000004"/>
    <row r="25797" x14ac:dyDescent="0.55000000000000004"/>
    <row r="25798" x14ac:dyDescent="0.55000000000000004"/>
    <row r="25799" x14ac:dyDescent="0.55000000000000004"/>
    <row r="25800" x14ac:dyDescent="0.55000000000000004"/>
    <row r="25801" x14ac:dyDescent="0.55000000000000004"/>
    <row r="25802" x14ac:dyDescent="0.55000000000000004"/>
    <row r="25803" x14ac:dyDescent="0.55000000000000004"/>
    <row r="25804" x14ac:dyDescent="0.55000000000000004"/>
    <row r="25805" x14ac:dyDescent="0.55000000000000004"/>
    <row r="25806" x14ac:dyDescent="0.55000000000000004"/>
    <row r="25807" x14ac:dyDescent="0.55000000000000004"/>
    <row r="25808" x14ac:dyDescent="0.55000000000000004"/>
    <row r="25809" x14ac:dyDescent="0.55000000000000004"/>
    <row r="25810" x14ac:dyDescent="0.55000000000000004"/>
    <row r="25811" x14ac:dyDescent="0.55000000000000004"/>
    <row r="25812" x14ac:dyDescent="0.55000000000000004"/>
    <row r="25813" x14ac:dyDescent="0.55000000000000004"/>
    <row r="25814" x14ac:dyDescent="0.55000000000000004"/>
    <row r="25815" x14ac:dyDescent="0.55000000000000004"/>
    <row r="25816" x14ac:dyDescent="0.55000000000000004"/>
    <row r="25817" x14ac:dyDescent="0.55000000000000004"/>
    <row r="25818" x14ac:dyDescent="0.55000000000000004"/>
    <row r="25819" x14ac:dyDescent="0.55000000000000004"/>
    <row r="25820" x14ac:dyDescent="0.55000000000000004"/>
    <row r="25821" x14ac:dyDescent="0.55000000000000004"/>
    <row r="25822" x14ac:dyDescent="0.55000000000000004"/>
    <row r="25823" x14ac:dyDescent="0.55000000000000004"/>
    <row r="25824" x14ac:dyDescent="0.55000000000000004"/>
    <row r="25825" x14ac:dyDescent="0.55000000000000004"/>
    <row r="25826" x14ac:dyDescent="0.55000000000000004"/>
    <row r="25827" x14ac:dyDescent="0.55000000000000004"/>
    <row r="25828" x14ac:dyDescent="0.55000000000000004"/>
    <row r="25829" x14ac:dyDescent="0.55000000000000004"/>
    <row r="25830" x14ac:dyDescent="0.55000000000000004"/>
    <row r="25831" x14ac:dyDescent="0.55000000000000004"/>
    <row r="25832" x14ac:dyDescent="0.55000000000000004"/>
    <row r="25833" x14ac:dyDescent="0.55000000000000004"/>
    <row r="25834" x14ac:dyDescent="0.55000000000000004"/>
    <row r="25835" x14ac:dyDescent="0.55000000000000004"/>
    <row r="25836" x14ac:dyDescent="0.55000000000000004"/>
    <row r="25837" x14ac:dyDescent="0.55000000000000004"/>
    <row r="25838" x14ac:dyDescent="0.55000000000000004"/>
    <row r="25839" x14ac:dyDescent="0.55000000000000004"/>
    <row r="25840" x14ac:dyDescent="0.55000000000000004"/>
    <row r="25841" x14ac:dyDescent="0.55000000000000004"/>
    <row r="25842" x14ac:dyDescent="0.55000000000000004"/>
    <row r="25843" x14ac:dyDescent="0.55000000000000004"/>
    <row r="25844" x14ac:dyDescent="0.55000000000000004"/>
    <row r="25845" x14ac:dyDescent="0.55000000000000004"/>
    <row r="25846" x14ac:dyDescent="0.55000000000000004"/>
    <row r="25847" x14ac:dyDescent="0.55000000000000004"/>
    <row r="25848" x14ac:dyDescent="0.55000000000000004"/>
    <row r="25849" x14ac:dyDescent="0.55000000000000004"/>
    <row r="25850" x14ac:dyDescent="0.55000000000000004"/>
    <row r="25851" x14ac:dyDescent="0.55000000000000004"/>
    <row r="25852" x14ac:dyDescent="0.55000000000000004"/>
    <row r="25853" x14ac:dyDescent="0.55000000000000004"/>
    <row r="25854" x14ac:dyDescent="0.55000000000000004"/>
    <row r="25855" x14ac:dyDescent="0.55000000000000004"/>
    <row r="25856" x14ac:dyDescent="0.55000000000000004"/>
    <row r="25857" x14ac:dyDescent="0.55000000000000004"/>
    <row r="25858" x14ac:dyDescent="0.55000000000000004"/>
    <row r="25859" x14ac:dyDescent="0.55000000000000004"/>
    <row r="25860" x14ac:dyDescent="0.55000000000000004"/>
    <row r="25861" x14ac:dyDescent="0.55000000000000004"/>
    <row r="25862" x14ac:dyDescent="0.55000000000000004"/>
    <row r="25863" x14ac:dyDescent="0.55000000000000004"/>
    <row r="25864" x14ac:dyDescent="0.55000000000000004"/>
    <row r="25865" x14ac:dyDescent="0.55000000000000004"/>
    <row r="25866" x14ac:dyDescent="0.55000000000000004"/>
    <row r="25867" x14ac:dyDescent="0.55000000000000004"/>
    <row r="25868" x14ac:dyDescent="0.55000000000000004"/>
    <row r="25869" x14ac:dyDescent="0.55000000000000004"/>
    <row r="25870" x14ac:dyDescent="0.55000000000000004"/>
    <row r="25871" x14ac:dyDescent="0.55000000000000004"/>
    <row r="25872" x14ac:dyDescent="0.55000000000000004"/>
    <row r="25873" x14ac:dyDescent="0.55000000000000004"/>
    <row r="25874" x14ac:dyDescent="0.55000000000000004"/>
    <row r="25875" x14ac:dyDescent="0.55000000000000004"/>
    <row r="25876" x14ac:dyDescent="0.55000000000000004"/>
    <row r="25877" x14ac:dyDescent="0.55000000000000004"/>
    <row r="25878" x14ac:dyDescent="0.55000000000000004"/>
    <row r="25879" x14ac:dyDescent="0.55000000000000004"/>
    <row r="25880" x14ac:dyDescent="0.55000000000000004"/>
    <row r="25881" x14ac:dyDescent="0.55000000000000004"/>
    <row r="25882" x14ac:dyDescent="0.55000000000000004"/>
    <row r="25883" x14ac:dyDescent="0.55000000000000004"/>
    <row r="25884" x14ac:dyDescent="0.55000000000000004"/>
    <row r="25885" x14ac:dyDescent="0.55000000000000004"/>
    <row r="25886" x14ac:dyDescent="0.55000000000000004"/>
    <row r="25887" x14ac:dyDescent="0.55000000000000004"/>
    <row r="25888" x14ac:dyDescent="0.55000000000000004"/>
    <row r="25889" x14ac:dyDescent="0.55000000000000004"/>
    <row r="25890" x14ac:dyDescent="0.55000000000000004"/>
    <row r="25891" x14ac:dyDescent="0.55000000000000004"/>
    <row r="25892" x14ac:dyDescent="0.55000000000000004"/>
    <row r="25893" x14ac:dyDescent="0.55000000000000004"/>
    <row r="25894" x14ac:dyDescent="0.55000000000000004"/>
    <row r="25895" x14ac:dyDescent="0.55000000000000004"/>
    <row r="25896" x14ac:dyDescent="0.55000000000000004"/>
    <row r="25897" x14ac:dyDescent="0.55000000000000004"/>
    <row r="25898" x14ac:dyDescent="0.55000000000000004"/>
    <row r="25899" x14ac:dyDescent="0.55000000000000004"/>
    <row r="25900" x14ac:dyDescent="0.55000000000000004"/>
    <row r="25901" x14ac:dyDescent="0.55000000000000004"/>
    <row r="25902" x14ac:dyDescent="0.55000000000000004"/>
    <row r="25903" x14ac:dyDescent="0.55000000000000004"/>
    <row r="25904" x14ac:dyDescent="0.55000000000000004"/>
    <row r="25905" x14ac:dyDescent="0.55000000000000004"/>
    <row r="25906" x14ac:dyDescent="0.55000000000000004"/>
    <row r="25907" x14ac:dyDescent="0.55000000000000004"/>
    <row r="25908" x14ac:dyDescent="0.55000000000000004"/>
    <row r="25909" x14ac:dyDescent="0.55000000000000004"/>
    <row r="25910" x14ac:dyDescent="0.55000000000000004"/>
    <row r="25911" x14ac:dyDescent="0.55000000000000004"/>
    <row r="25912" x14ac:dyDescent="0.55000000000000004"/>
    <row r="25913" x14ac:dyDescent="0.55000000000000004"/>
    <row r="25914" x14ac:dyDescent="0.55000000000000004"/>
    <row r="25915" x14ac:dyDescent="0.55000000000000004"/>
    <row r="25916" x14ac:dyDescent="0.55000000000000004"/>
    <row r="25917" x14ac:dyDescent="0.55000000000000004"/>
    <row r="25918" x14ac:dyDescent="0.55000000000000004"/>
    <row r="25919" x14ac:dyDescent="0.55000000000000004"/>
    <row r="25920" x14ac:dyDescent="0.55000000000000004"/>
    <row r="25921" x14ac:dyDescent="0.55000000000000004"/>
    <row r="25922" x14ac:dyDescent="0.55000000000000004"/>
    <row r="25923" x14ac:dyDescent="0.55000000000000004"/>
    <row r="25924" x14ac:dyDescent="0.55000000000000004"/>
    <row r="25925" x14ac:dyDescent="0.55000000000000004"/>
    <row r="25926" x14ac:dyDescent="0.55000000000000004"/>
    <row r="25927" x14ac:dyDescent="0.55000000000000004"/>
    <row r="25928" x14ac:dyDescent="0.55000000000000004"/>
    <row r="25929" x14ac:dyDescent="0.55000000000000004"/>
    <row r="25930" x14ac:dyDescent="0.55000000000000004"/>
    <row r="25931" x14ac:dyDescent="0.55000000000000004"/>
    <row r="25932" x14ac:dyDescent="0.55000000000000004"/>
    <row r="25933" x14ac:dyDescent="0.55000000000000004"/>
    <row r="25934" x14ac:dyDescent="0.55000000000000004"/>
    <row r="25935" x14ac:dyDescent="0.55000000000000004"/>
    <row r="25936" x14ac:dyDescent="0.55000000000000004"/>
    <row r="25937" x14ac:dyDescent="0.55000000000000004"/>
    <row r="25938" x14ac:dyDescent="0.55000000000000004"/>
    <row r="25939" x14ac:dyDescent="0.55000000000000004"/>
    <row r="25940" x14ac:dyDescent="0.55000000000000004"/>
    <row r="25941" x14ac:dyDescent="0.55000000000000004"/>
    <row r="25942" x14ac:dyDescent="0.55000000000000004"/>
    <row r="25943" x14ac:dyDescent="0.55000000000000004"/>
    <row r="25944" x14ac:dyDescent="0.55000000000000004"/>
    <row r="25945" x14ac:dyDescent="0.55000000000000004"/>
    <row r="25946" x14ac:dyDescent="0.55000000000000004"/>
    <row r="25947" x14ac:dyDescent="0.55000000000000004"/>
    <row r="25948" x14ac:dyDescent="0.55000000000000004"/>
    <row r="25949" x14ac:dyDescent="0.55000000000000004"/>
    <row r="25950" x14ac:dyDescent="0.55000000000000004"/>
    <row r="25951" x14ac:dyDescent="0.55000000000000004"/>
    <row r="25952" x14ac:dyDescent="0.55000000000000004"/>
    <row r="25953" x14ac:dyDescent="0.55000000000000004"/>
    <row r="25954" x14ac:dyDescent="0.55000000000000004"/>
    <row r="25955" x14ac:dyDescent="0.55000000000000004"/>
    <row r="25956" x14ac:dyDescent="0.55000000000000004"/>
    <row r="25957" x14ac:dyDescent="0.55000000000000004"/>
    <row r="25958" x14ac:dyDescent="0.55000000000000004"/>
    <row r="25959" x14ac:dyDescent="0.55000000000000004"/>
    <row r="25960" x14ac:dyDescent="0.55000000000000004"/>
    <row r="25961" x14ac:dyDescent="0.55000000000000004"/>
    <row r="25962" x14ac:dyDescent="0.55000000000000004"/>
    <row r="25963" x14ac:dyDescent="0.55000000000000004"/>
    <row r="25964" x14ac:dyDescent="0.55000000000000004"/>
    <row r="25965" x14ac:dyDescent="0.55000000000000004"/>
    <row r="25966" x14ac:dyDescent="0.55000000000000004"/>
    <row r="25967" x14ac:dyDescent="0.55000000000000004"/>
    <row r="25968" x14ac:dyDescent="0.55000000000000004"/>
    <row r="25969" x14ac:dyDescent="0.55000000000000004"/>
    <row r="25970" x14ac:dyDescent="0.55000000000000004"/>
    <row r="25971" x14ac:dyDescent="0.55000000000000004"/>
    <row r="25972" x14ac:dyDescent="0.55000000000000004"/>
    <row r="25973" x14ac:dyDescent="0.55000000000000004"/>
    <row r="25974" x14ac:dyDescent="0.55000000000000004"/>
    <row r="25975" x14ac:dyDescent="0.55000000000000004"/>
    <row r="25976" x14ac:dyDescent="0.55000000000000004"/>
    <row r="25977" x14ac:dyDescent="0.55000000000000004"/>
    <row r="25978" x14ac:dyDescent="0.55000000000000004"/>
    <row r="25979" x14ac:dyDescent="0.55000000000000004"/>
    <row r="25980" x14ac:dyDescent="0.55000000000000004"/>
    <row r="25981" x14ac:dyDescent="0.55000000000000004"/>
    <row r="25982" x14ac:dyDescent="0.55000000000000004"/>
    <row r="25983" x14ac:dyDescent="0.55000000000000004"/>
    <row r="25984" x14ac:dyDescent="0.55000000000000004"/>
    <row r="25985" x14ac:dyDescent="0.55000000000000004"/>
    <row r="25986" x14ac:dyDescent="0.55000000000000004"/>
    <row r="25987" x14ac:dyDescent="0.55000000000000004"/>
    <row r="25988" x14ac:dyDescent="0.55000000000000004"/>
    <row r="25989" x14ac:dyDescent="0.55000000000000004"/>
    <row r="25990" x14ac:dyDescent="0.55000000000000004"/>
    <row r="25991" x14ac:dyDescent="0.55000000000000004"/>
    <row r="25992" x14ac:dyDescent="0.55000000000000004"/>
    <row r="25993" x14ac:dyDescent="0.55000000000000004"/>
    <row r="25994" x14ac:dyDescent="0.55000000000000004"/>
    <row r="25995" x14ac:dyDescent="0.55000000000000004"/>
    <row r="25996" x14ac:dyDescent="0.55000000000000004"/>
    <row r="25997" x14ac:dyDescent="0.55000000000000004"/>
    <row r="25998" x14ac:dyDescent="0.55000000000000004"/>
    <row r="25999" x14ac:dyDescent="0.55000000000000004"/>
    <row r="26000" x14ac:dyDescent="0.55000000000000004"/>
    <row r="26001" x14ac:dyDescent="0.55000000000000004"/>
    <row r="26002" x14ac:dyDescent="0.55000000000000004"/>
    <row r="26003" x14ac:dyDescent="0.55000000000000004"/>
    <row r="26004" x14ac:dyDescent="0.55000000000000004"/>
    <row r="26005" x14ac:dyDescent="0.55000000000000004"/>
    <row r="26006" x14ac:dyDescent="0.55000000000000004"/>
    <row r="26007" x14ac:dyDescent="0.55000000000000004"/>
    <row r="26008" x14ac:dyDescent="0.55000000000000004"/>
    <row r="26009" x14ac:dyDescent="0.55000000000000004"/>
    <row r="26010" x14ac:dyDescent="0.55000000000000004"/>
    <row r="26011" x14ac:dyDescent="0.55000000000000004"/>
    <row r="26012" x14ac:dyDescent="0.55000000000000004"/>
    <row r="26013" x14ac:dyDescent="0.55000000000000004"/>
    <row r="26014" x14ac:dyDescent="0.55000000000000004"/>
    <row r="26015" x14ac:dyDescent="0.55000000000000004"/>
    <row r="26016" x14ac:dyDescent="0.55000000000000004"/>
    <row r="26017" x14ac:dyDescent="0.55000000000000004"/>
    <row r="26018" x14ac:dyDescent="0.55000000000000004"/>
    <row r="26019" x14ac:dyDescent="0.55000000000000004"/>
    <row r="26020" x14ac:dyDescent="0.55000000000000004"/>
    <row r="26021" x14ac:dyDescent="0.55000000000000004"/>
    <row r="26022" x14ac:dyDescent="0.55000000000000004"/>
    <row r="26023" x14ac:dyDescent="0.55000000000000004"/>
    <row r="26024" x14ac:dyDescent="0.55000000000000004"/>
    <row r="26025" x14ac:dyDescent="0.55000000000000004"/>
    <row r="26026" x14ac:dyDescent="0.55000000000000004"/>
    <row r="26027" x14ac:dyDescent="0.55000000000000004"/>
    <row r="26028" x14ac:dyDescent="0.55000000000000004"/>
    <row r="26029" x14ac:dyDescent="0.55000000000000004"/>
    <row r="26030" x14ac:dyDescent="0.55000000000000004"/>
    <row r="26031" x14ac:dyDescent="0.55000000000000004"/>
    <row r="26032" x14ac:dyDescent="0.55000000000000004"/>
    <row r="26033" x14ac:dyDescent="0.55000000000000004"/>
    <row r="26034" x14ac:dyDescent="0.55000000000000004"/>
    <row r="26035" x14ac:dyDescent="0.55000000000000004"/>
    <row r="26036" x14ac:dyDescent="0.55000000000000004"/>
    <row r="26037" x14ac:dyDescent="0.55000000000000004"/>
    <row r="26038" x14ac:dyDescent="0.55000000000000004"/>
    <row r="26039" x14ac:dyDescent="0.55000000000000004"/>
    <row r="26040" x14ac:dyDescent="0.55000000000000004"/>
    <row r="26041" x14ac:dyDescent="0.55000000000000004"/>
    <row r="26042" x14ac:dyDescent="0.55000000000000004"/>
    <row r="26043" x14ac:dyDescent="0.55000000000000004"/>
    <row r="26044" x14ac:dyDescent="0.55000000000000004"/>
    <row r="26045" x14ac:dyDescent="0.55000000000000004"/>
    <row r="26046" x14ac:dyDescent="0.55000000000000004"/>
    <row r="26047" x14ac:dyDescent="0.55000000000000004"/>
    <row r="26048" x14ac:dyDescent="0.55000000000000004"/>
    <row r="26049" x14ac:dyDescent="0.55000000000000004"/>
    <row r="26050" x14ac:dyDescent="0.55000000000000004"/>
    <row r="26051" x14ac:dyDescent="0.55000000000000004"/>
    <row r="26052" x14ac:dyDescent="0.55000000000000004"/>
    <row r="26053" x14ac:dyDescent="0.55000000000000004"/>
    <row r="26054" x14ac:dyDescent="0.55000000000000004"/>
    <row r="26055" x14ac:dyDescent="0.55000000000000004"/>
    <row r="26056" x14ac:dyDescent="0.55000000000000004"/>
    <row r="26057" x14ac:dyDescent="0.55000000000000004"/>
    <row r="26058" x14ac:dyDescent="0.55000000000000004"/>
    <row r="26059" x14ac:dyDescent="0.55000000000000004"/>
    <row r="26060" x14ac:dyDescent="0.55000000000000004"/>
    <row r="26061" x14ac:dyDescent="0.55000000000000004"/>
    <row r="26062" x14ac:dyDescent="0.55000000000000004"/>
    <row r="26063" x14ac:dyDescent="0.55000000000000004"/>
    <row r="26064" x14ac:dyDescent="0.55000000000000004"/>
    <row r="26065" x14ac:dyDescent="0.55000000000000004"/>
    <row r="26066" x14ac:dyDescent="0.55000000000000004"/>
    <row r="26067" x14ac:dyDescent="0.55000000000000004"/>
    <row r="26068" x14ac:dyDescent="0.55000000000000004"/>
    <row r="26069" x14ac:dyDescent="0.55000000000000004"/>
    <row r="26070" x14ac:dyDescent="0.55000000000000004"/>
    <row r="26071" x14ac:dyDescent="0.55000000000000004"/>
    <row r="26072" x14ac:dyDescent="0.55000000000000004"/>
    <row r="26073" x14ac:dyDescent="0.55000000000000004"/>
    <row r="26074" x14ac:dyDescent="0.55000000000000004"/>
    <row r="26075" x14ac:dyDescent="0.55000000000000004"/>
    <row r="26076" x14ac:dyDescent="0.55000000000000004"/>
    <row r="26077" x14ac:dyDescent="0.55000000000000004"/>
    <row r="26078" x14ac:dyDescent="0.55000000000000004"/>
    <row r="26079" x14ac:dyDescent="0.55000000000000004"/>
    <row r="26080" x14ac:dyDescent="0.55000000000000004"/>
    <row r="26081" x14ac:dyDescent="0.55000000000000004"/>
    <row r="26082" x14ac:dyDescent="0.55000000000000004"/>
    <row r="26083" x14ac:dyDescent="0.55000000000000004"/>
    <row r="26084" x14ac:dyDescent="0.55000000000000004"/>
    <row r="26085" x14ac:dyDescent="0.55000000000000004"/>
    <row r="26086" x14ac:dyDescent="0.55000000000000004"/>
    <row r="26087" x14ac:dyDescent="0.55000000000000004"/>
    <row r="26088" x14ac:dyDescent="0.55000000000000004"/>
    <row r="26089" x14ac:dyDescent="0.55000000000000004"/>
    <row r="26090" x14ac:dyDescent="0.55000000000000004"/>
    <row r="26091" x14ac:dyDescent="0.55000000000000004"/>
    <row r="26092" x14ac:dyDescent="0.55000000000000004"/>
    <row r="26093" x14ac:dyDescent="0.55000000000000004"/>
    <row r="26094" x14ac:dyDescent="0.55000000000000004"/>
    <row r="26095" x14ac:dyDescent="0.55000000000000004"/>
    <row r="26096" x14ac:dyDescent="0.55000000000000004"/>
    <row r="26097" x14ac:dyDescent="0.55000000000000004"/>
    <row r="26098" x14ac:dyDescent="0.55000000000000004"/>
    <row r="26099" x14ac:dyDescent="0.55000000000000004"/>
    <row r="26100" x14ac:dyDescent="0.55000000000000004"/>
    <row r="26101" x14ac:dyDescent="0.55000000000000004"/>
    <row r="26102" x14ac:dyDescent="0.55000000000000004"/>
    <row r="26103" x14ac:dyDescent="0.55000000000000004"/>
    <row r="26104" x14ac:dyDescent="0.55000000000000004"/>
    <row r="26105" x14ac:dyDescent="0.55000000000000004"/>
    <row r="26106" x14ac:dyDescent="0.55000000000000004"/>
    <row r="26107" x14ac:dyDescent="0.55000000000000004"/>
    <row r="26108" x14ac:dyDescent="0.55000000000000004"/>
    <row r="26109" x14ac:dyDescent="0.55000000000000004"/>
    <row r="26110" x14ac:dyDescent="0.55000000000000004"/>
    <row r="26111" x14ac:dyDescent="0.55000000000000004"/>
    <row r="26112" x14ac:dyDescent="0.55000000000000004"/>
    <row r="26113" x14ac:dyDescent="0.55000000000000004"/>
    <row r="26114" x14ac:dyDescent="0.55000000000000004"/>
    <row r="26115" x14ac:dyDescent="0.55000000000000004"/>
    <row r="26116" x14ac:dyDescent="0.55000000000000004"/>
    <row r="26117" x14ac:dyDescent="0.55000000000000004"/>
    <row r="26118" x14ac:dyDescent="0.55000000000000004"/>
    <row r="26119" x14ac:dyDescent="0.55000000000000004"/>
    <row r="26120" x14ac:dyDescent="0.55000000000000004"/>
    <row r="26121" x14ac:dyDescent="0.55000000000000004"/>
    <row r="26122" x14ac:dyDescent="0.55000000000000004"/>
    <row r="26123" x14ac:dyDescent="0.55000000000000004"/>
    <row r="26124" x14ac:dyDescent="0.55000000000000004"/>
    <row r="26125" x14ac:dyDescent="0.55000000000000004"/>
    <row r="26126" x14ac:dyDescent="0.55000000000000004"/>
    <row r="26127" x14ac:dyDescent="0.55000000000000004"/>
    <row r="26128" x14ac:dyDescent="0.55000000000000004"/>
    <row r="26129" x14ac:dyDescent="0.55000000000000004"/>
    <row r="26130" x14ac:dyDescent="0.55000000000000004"/>
    <row r="26131" x14ac:dyDescent="0.55000000000000004"/>
    <row r="26132" x14ac:dyDescent="0.55000000000000004"/>
    <row r="26133" x14ac:dyDescent="0.55000000000000004"/>
    <row r="26134" x14ac:dyDescent="0.55000000000000004"/>
    <row r="26135" x14ac:dyDescent="0.55000000000000004"/>
    <row r="26136" x14ac:dyDescent="0.55000000000000004"/>
    <row r="26137" x14ac:dyDescent="0.55000000000000004"/>
    <row r="26138" x14ac:dyDescent="0.55000000000000004"/>
    <row r="26139" x14ac:dyDescent="0.55000000000000004"/>
    <row r="26140" x14ac:dyDescent="0.55000000000000004"/>
    <row r="26141" x14ac:dyDescent="0.55000000000000004"/>
    <row r="26142" x14ac:dyDescent="0.55000000000000004"/>
    <row r="26143" x14ac:dyDescent="0.55000000000000004"/>
    <row r="26144" x14ac:dyDescent="0.55000000000000004"/>
    <row r="26145" x14ac:dyDescent="0.55000000000000004"/>
    <row r="26146" x14ac:dyDescent="0.55000000000000004"/>
    <row r="26147" x14ac:dyDescent="0.55000000000000004"/>
    <row r="26148" x14ac:dyDescent="0.55000000000000004"/>
    <row r="26149" x14ac:dyDescent="0.55000000000000004"/>
    <row r="26150" x14ac:dyDescent="0.55000000000000004"/>
    <row r="26151" x14ac:dyDescent="0.55000000000000004"/>
    <row r="26152" x14ac:dyDescent="0.55000000000000004"/>
    <row r="26153" x14ac:dyDescent="0.55000000000000004"/>
    <row r="26154" x14ac:dyDescent="0.55000000000000004"/>
    <row r="26155" x14ac:dyDescent="0.55000000000000004"/>
    <row r="26156" x14ac:dyDescent="0.55000000000000004"/>
    <row r="26157" x14ac:dyDescent="0.55000000000000004"/>
    <row r="26158" x14ac:dyDescent="0.55000000000000004"/>
    <row r="26159" x14ac:dyDescent="0.55000000000000004"/>
    <row r="26160" x14ac:dyDescent="0.55000000000000004"/>
    <row r="26161" x14ac:dyDescent="0.55000000000000004"/>
    <row r="26162" x14ac:dyDescent="0.55000000000000004"/>
    <row r="26163" x14ac:dyDescent="0.55000000000000004"/>
    <row r="26164" x14ac:dyDescent="0.55000000000000004"/>
    <row r="26165" x14ac:dyDescent="0.55000000000000004"/>
    <row r="26166" x14ac:dyDescent="0.55000000000000004"/>
    <row r="26167" x14ac:dyDescent="0.55000000000000004"/>
    <row r="26168" x14ac:dyDescent="0.55000000000000004"/>
    <row r="26169" x14ac:dyDescent="0.55000000000000004"/>
    <row r="26170" x14ac:dyDescent="0.55000000000000004"/>
    <row r="26171" x14ac:dyDescent="0.55000000000000004"/>
    <row r="26172" x14ac:dyDescent="0.55000000000000004"/>
    <row r="26173" x14ac:dyDescent="0.55000000000000004"/>
    <row r="26174" x14ac:dyDescent="0.55000000000000004"/>
    <row r="26175" x14ac:dyDescent="0.55000000000000004"/>
    <row r="26176" x14ac:dyDescent="0.55000000000000004"/>
    <row r="26177" x14ac:dyDescent="0.55000000000000004"/>
    <row r="26178" x14ac:dyDescent="0.55000000000000004"/>
    <row r="26179" x14ac:dyDescent="0.55000000000000004"/>
    <row r="26180" x14ac:dyDescent="0.55000000000000004"/>
    <row r="26181" x14ac:dyDescent="0.55000000000000004"/>
    <row r="26182" x14ac:dyDescent="0.55000000000000004"/>
    <row r="26183" x14ac:dyDescent="0.55000000000000004"/>
    <row r="26184" x14ac:dyDescent="0.55000000000000004"/>
    <row r="26185" x14ac:dyDescent="0.55000000000000004"/>
    <row r="26186" x14ac:dyDescent="0.55000000000000004"/>
    <row r="26187" x14ac:dyDescent="0.55000000000000004"/>
    <row r="26188" x14ac:dyDescent="0.55000000000000004"/>
    <row r="26189" x14ac:dyDescent="0.55000000000000004"/>
    <row r="26190" x14ac:dyDescent="0.55000000000000004"/>
    <row r="26191" x14ac:dyDescent="0.55000000000000004"/>
    <row r="26192" x14ac:dyDescent="0.55000000000000004"/>
    <row r="26193" x14ac:dyDescent="0.55000000000000004"/>
    <row r="26194" x14ac:dyDescent="0.55000000000000004"/>
    <row r="26195" x14ac:dyDescent="0.55000000000000004"/>
    <row r="26196" x14ac:dyDescent="0.55000000000000004"/>
    <row r="26197" x14ac:dyDescent="0.55000000000000004"/>
    <row r="26198" x14ac:dyDescent="0.55000000000000004"/>
    <row r="26199" x14ac:dyDescent="0.55000000000000004"/>
    <row r="26200" x14ac:dyDescent="0.55000000000000004"/>
    <row r="26201" x14ac:dyDescent="0.55000000000000004"/>
    <row r="26202" x14ac:dyDescent="0.55000000000000004"/>
    <row r="26203" x14ac:dyDescent="0.55000000000000004"/>
    <row r="26204" x14ac:dyDescent="0.55000000000000004"/>
    <row r="26205" x14ac:dyDescent="0.55000000000000004"/>
    <row r="26206" x14ac:dyDescent="0.55000000000000004"/>
    <row r="26207" x14ac:dyDescent="0.55000000000000004"/>
    <row r="26208" x14ac:dyDescent="0.55000000000000004"/>
    <row r="26209" x14ac:dyDescent="0.55000000000000004"/>
    <row r="26210" x14ac:dyDescent="0.55000000000000004"/>
    <row r="26211" x14ac:dyDescent="0.55000000000000004"/>
    <row r="26212" x14ac:dyDescent="0.55000000000000004"/>
    <row r="26213" x14ac:dyDescent="0.55000000000000004"/>
    <row r="26214" x14ac:dyDescent="0.55000000000000004"/>
    <row r="26215" x14ac:dyDescent="0.55000000000000004"/>
    <row r="26216" x14ac:dyDescent="0.55000000000000004"/>
    <row r="26217" x14ac:dyDescent="0.55000000000000004"/>
    <row r="26218" x14ac:dyDescent="0.55000000000000004"/>
    <row r="26219" x14ac:dyDescent="0.55000000000000004"/>
    <row r="26220" x14ac:dyDescent="0.55000000000000004"/>
    <row r="26221" x14ac:dyDescent="0.55000000000000004"/>
    <row r="26222" x14ac:dyDescent="0.55000000000000004"/>
    <row r="26223" x14ac:dyDescent="0.55000000000000004"/>
    <row r="26224" x14ac:dyDescent="0.55000000000000004"/>
    <row r="26225" x14ac:dyDescent="0.55000000000000004"/>
    <row r="26226" x14ac:dyDescent="0.55000000000000004"/>
    <row r="26227" x14ac:dyDescent="0.55000000000000004"/>
    <row r="26228" x14ac:dyDescent="0.55000000000000004"/>
    <row r="26229" x14ac:dyDescent="0.55000000000000004"/>
    <row r="26230" x14ac:dyDescent="0.55000000000000004"/>
    <row r="26231" x14ac:dyDescent="0.55000000000000004"/>
    <row r="26232" x14ac:dyDescent="0.55000000000000004"/>
    <row r="26233" x14ac:dyDescent="0.55000000000000004"/>
    <row r="26234" x14ac:dyDescent="0.55000000000000004"/>
    <row r="26235" x14ac:dyDescent="0.55000000000000004"/>
    <row r="26236" x14ac:dyDescent="0.55000000000000004"/>
    <row r="26237" x14ac:dyDescent="0.55000000000000004"/>
    <row r="26238" x14ac:dyDescent="0.55000000000000004"/>
    <row r="26239" x14ac:dyDescent="0.55000000000000004"/>
    <row r="26240" x14ac:dyDescent="0.55000000000000004"/>
    <row r="26241" x14ac:dyDescent="0.55000000000000004"/>
    <row r="26242" x14ac:dyDescent="0.55000000000000004"/>
    <row r="26243" x14ac:dyDescent="0.55000000000000004"/>
    <row r="26244" x14ac:dyDescent="0.55000000000000004"/>
    <row r="26245" x14ac:dyDescent="0.55000000000000004"/>
    <row r="26246" x14ac:dyDescent="0.55000000000000004"/>
    <row r="26247" x14ac:dyDescent="0.55000000000000004"/>
    <row r="26248" x14ac:dyDescent="0.55000000000000004"/>
    <row r="26249" x14ac:dyDescent="0.55000000000000004"/>
    <row r="26250" x14ac:dyDescent="0.55000000000000004"/>
    <row r="26251" x14ac:dyDescent="0.55000000000000004"/>
    <row r="26252" x14ac:dyDescent="0.55000000000000004"/>
    <row r="26253" x14ac:dyDescent="0.55000000000000004"/>
    <row r="26254" x14ac:dyDescent="0.55000000000000004"/>
    <row r="26255" x14ac:dyDescent="0.55000000000000004"/>
    <row r="26256" x14ac:dyDescent="0.55000000000000004"/>
    <row r="26257" x14ac:dyDescent="0.55000000000000004"/>
    <row r="26258" x14ac:dyDescent="0.55000000000000004"/>
    <row r="26259" x14ac:dyDescent="0.55000000000000004"/>
    <row r="26260" x14ac:dyDescent="0.55000000000000004"/>
    <row r="26261" x14ac:dyDescent="0.55000000000000004"/>
    <row r="26262" x14ac:dyDescent="0.55000000000000004"/>
    <row r="26263" x14ac:dyDescent="0.55000000000000004"/>
    <row r="26264" x14ac:dyDescent="0.55000000000000004"/>
    <row r="26265" x14ac:dyDescent="0.55000000000000004"/>
    <row r="26266" x14ac:dyDescent="0.55000000000000004"/>
    <row r="26267" x14ac:dyDescent="0.55000000000000004"/>
    <row r="26268" x14ac:dyDescent="0.55000000000000004"/>
    <row r="26269" x14ac:dyDescent="0.55000000000000004"/>
    <row r="26270" x14ac:dyDescent="0.55000000000000004"/>
    <row r="26271" x14ac:dyDescent="0.55000000000000004"/>
    <row r="26272" x14ac:dyDescent="0.55000000000000004"/>
    <row r="26273" x14ac:dyDescent="0.55000000000000004"/>
    <row r="26274" x14ac:dyDescent="0.55000000000000004"/>
    <row r="26275" x14ac:dyDescent="0.55000000000000004"/>
    <row r="26276" x14ac:dyDescent="0.55000000000000004"/>
    <row r="26277" x14ac:dyDescent="0.55000000000000004"/>
    <row r="26278" x14ac:dyDescent="0.55000000000000004"/>
    <row r="26279" x14ac:dyDescent="0.55000000000000004"/>
    <row r="26280" x14ac:dyDescent="0.55000000000000004"/>
    <row r="26281" x14ac:dyDescent="0.55000000000000004"/>
    <row r="26282" x14ac:dyDescent="0.55000000000000004"/>
    <row r="26283" x14ac:dyDescent="0.55000000000000004"/>
    <row r="26284" x14ac:dyDescent="0.55000000000000004"/>
    <row r="26285" x14ac:dyDescent="0.55000000000000004"/>
    <row r="26286" x14ac:dyDescent="0.55000000000000004"/>
    <row r="26287" x14ac:dyDescent="0.55000000000000004"/>
    <row r="26288" x14ac:dyDescent="0.55000000000000004"/>
    <row r="26289" x14ac:dyDescent="0.55000000000000004"/>
    <row r="26290" x14ac:dyDescent="0.55000000000000004"/>
    <row r="26291" x14ac:dyDescent="0.55000000000000004"/>
    <row r="26292" x14ac:dyDescent="0.55000000000000004"/>
    <row r="26293" x14ac:dyDescent="0.55000000000000004"/>
    <row r="26294" x14ac:dyDescent="0.55000000000000004"/>
    <row r="26295" x14ac:dyDescent="0.55000000000000004"/>
    <row r="26296" x14ac:dyDescent="0.55000000000000004"/>
    <row r="26297" x14ac:dyDescent="0.55000000000000004"/>
    <row r="26298" x14ac:dyDescent="0.55000000000000004"/>
    <row r="26299" x14ac:dyDescent="0.55000000000000004"/>
    <row r="26300" x14ac:dyDescent="0.55000000000000004"/>
    <row r="26301" x14ac:dyDescent="0.55000000000000004"/>
    <row r="26302" x14ac:dyDescent="0.55000000000000004"/>
    <row r="26303" x14ac:dyDescent="0.55000000000000004"/>
    <row r="26304" x14ac:dyDescent="0.55000000000000004"/>
    <row r="26305" x14ac:dyDescent="0.55000000000000004"/>
    <row r="26306" x14ac:dyDescent="0.55000000000000004"/>
    <row r="26307" x14ac:dyDescent="0.55000000000000004"/>
    <row r="26308" x14ac:dyDescent="0.55000000000000004"/>
    <row r="26309" x14ac:dyDescent="0.55000000000000004"/>
    <row r="26310" x14ac:dyDescent="0.55000000000000004"/>
    <row r="26311" x14ac:dyDescent="0.55000000000000004"/>
    <row r="26312" x14ac:dyDescent="0.55000000000000004"/>
    <row r="26313" x14ac:dyDescent="0.55000000000000004"/>
    <row r="26314" x14ac:dyDescent="0.55000000000000004"/>
    <row r="26315" x14ac:dyDescent="0.55000000000000004"/>
    <row r="26316" x14ac:dyDescent="0.55000000000000004"/>
    <row r="26317" x14ac:dyDescent="0.55000000000000004"/>
    <row r="26318" x14ac:dyDescent="0.55000000000000004"/>
    <row r="26319" x14ac:dyDescent="0.55000000000000004"/>
    <row r="26320" x14ac:dyDescent="0.55000000000000004"/>
    <row r="26321" x14ac:dyDescent="0.55000000000000004"/>
    <row r="26322" x14ac:dyDescent="0.55000000000000004"/>
    <row r="26323" x14ac:dyDescent="0.55000000000000004"/>
    <row r="26324" x14ac:dyDescent="0.55000000000000004"/>
    <row r="26325" x14ac:dyDescent="0.55000000000000004"/>
    <row r="26326" x14ac:dyDescent="0.55000000000000004"/>
    <row r="26327" x14ac:dyDescent="0.55000000000000004"/>
    <row r="26328" x14ac:dyDescent="0.55000000000000004"/>
    <row r="26329" x14ac:dyDescent="0.55000000000000004"/>
    <row r="26330" x14ac:dyDescent="0.55000000000000004"/>
    <row r="26331" x14ac:dyDescent="0.55000000000000004"/>
    <row r="26332" x14ac:dyDescent="0.55000000000000004"/>
    <row r="26333" x14ac:dyDescent="0.55000000000000004"/>
    <row r="26334" x14ac:dyDescent="0.55000000000000004"/>
    <row r="26335" x14ac:dyDescent="0.55000000000000004"/>
    <row r="26336" x14ac:dyDescent="0.55000000000000004"/>
    <row r="26337" x14ac:dyDescent="0.55000000000000004"/>
    <row r="26338" x14ac:dyDescent="0.55000000000000004"/>
    <row r="26339" x14ac:dyDescent="0.55000000000000004"/>
    <row r="26340" x14ac:dyDescent="0.55000000000000004"/>
    <row r="26341" x14ac:dyDescent="0.55000000000000004"/>
    <row r="26342" x14ac:dyDescent="0.55000000000000004"/>
    <row r="26343" x14ac:dyDescent="0.55000000000000004"/>
    <row r="26344" x14ac:dyDescent="0.55000000000000004"/>
    <row r="26345" x14ac:dyDescent="0.55000000000000004"/>
    <row r="26346" x14ac:dyDescent="0.55000000000000004"/>
    <row r="26347" x14ac:dyDescent="0.55000000000000004"/>
    <row r="26348" x14ac:dyDescent="0.55000000000000004"/>
    <row r="26349" x14ac:dyDescent="0.55000000000000004"/>
    <row r="26350" x14ac:dyDescent="0.55000000000000004"/>
    <row r="26351" x14ac:dyDescent="0.55000000000000004"/>
    <row r="26352" x14ac:dyDescent="0.55000000000000004"/>
    <row r="26353" x14ac:dyDescent="0.55000000000000004"/>
    <row r="26354" x14ac:dyDescent="0.55000000000000004"/>
    <row r="26355" x14ac:dyDescent="0.55000000000000004"/>
    <row r="26356" x14ac:dyDescent="0.55000000000000004"/>
    <row r="26357" x14ac:dyDescent="0.55000000000000004"/>
    <row r="26358" x14ac:dyDescent="0.55000000000000004"/>
    <row r="26359" x14ac:dyDescent="0.55000000000000004"/>
    <row r="26360" x14ac:dyDescent="0.55000000000000004"/>
    <row r="26361" x14ac:dyDescent="0.55000000000000004"/>
    <row r="26362" x14ac:dyDescent="0.55000000000000004"/>
    <row r="26363" x14ac:dyDescent="0.55000000000000004"/>
    <row r="26364" x14ac:dyDescent="0.55000000000000004"/>
    <row r="26365" x14ac:dyDescent="0.55000000000000004"/>
    <row r="26366" x14ac:dyDescent="0.55000000000000004"/>
    <row r="26367" x14ac:dyDescent="0.55000000000000004"/>
    <row r="26368" x14ac:dyDescent="0.55000000000000004"/>
    <row r="26369" x14ac:dyDescent="0.55000000000000004"/>
    <row r="26370" x14ac:dyDescent="0.55000000000000004"/>
    <row r="26371" x14ac:dyDescent="0.55000000000000004"/>
    <row r="26372" x14ac:dyDescent="0.55000000000000004"/>
    <row r="26373" x14ac:dyDescent="0.55000000000000004"/>
    <row r="26374" x14ac:dyDescent="0.55000000000000004"/>
    <row r="26375" x14ac:dyDescent="0.55000000000000004"/>
    <row r="26376" x14ac:dyDescent="0.55000000000000004"/>
    <row r="26377" x14ac:dyDescent="0.55000000000000004"/>
    <row r="26378" x14ac:dyDescent="0.55000000000000004"/>
    <row r="26379" x14ac:dyDescent="0.55000000000000004"/>
    <row r="26380" x14ac:dyDescent="0.55000000000000004"/>
    <row r="26381" x14ac:dyDescent="0.55000000000000004"/>
    <row r="26382" x14ac:dyDescent="0.55000000000000004"/>
    <row r="26383" x14ac:dyDescent="0.55000000000000004"/>
    <row r="26384" x14ac:dyDescent="0.55000000000000004"/>
    <row r="26385" x14ac:dyDescent="0.55000000000000004"/>
    <row r="26386" x14ac:dyDescent="0.55000000000000004"/>
    <row r="26387" x14ac:dyDescent="0.55000000000000004"/>
    <row r="26388" x14ac:dyDescent="0.55000000000000004"/>
    <row r="26389" x14ac:dyDescent="0.55000000000000004"/>
    <row r="26390" x14ac:dyDescent="0.55000000000000004"/>
    <row r="26391" x14ac:dyDescent="0.55000000000000004"/>
    <row r="26392" x14ac:dyDescent="0.55000000000000004"/>
    <row r="26393" x14ac:dyDescent="0.55000000000000004"/>
    <row r="26394" x14ac:dyDescent="0.55000000000000004"/>
    <row r="26395" x14ac:dyDescent="0.55000000000000004"/>
    <row r="26396" x14ac:dyDescent="0.55000000000000004"/>
    <row r="26397" x14ac:dyDescent="0.55000000000000004"/>
    <row r="26398" x14ac:dyDescent="0.55000000000000004"/>
    <row r="26399" x14ac:dyDescent="0.55000000000000004"/>
    <row r="26400" x14ac:dyDescent="0.55000000000000004"/>
    <row r="26401" x14ac:dyDescent="0.55000000000000004"/>
    <row r="26402" x14ac:dyDescent="0.55000000000000004"/>
    <row r="26403" x14ac:dyDescent="0.55000000000000004"/>
    <row r="26404" x14ac:dyDescent="0.55000000000000004"/>
    <row r="26405" x14ac:dyDescent="0.55000000000000004"/>
    <row r="26406" x14ac:dyDescent="0.55000000000000004"/>
    <row r="26407" x14ac:dyDescent="0.55000000000000004"/>
    <row r="26408" x14ac:dyDescent="0.55000000000000004"/>
    <row r="26409" x14ac:dyDescent="0.55000000000000004"/>
    <row r="26410" x14ac:dyDescent="0.55000000000000004"/>
    <row r="26411" x14ac:dyDescent="0.55000000000000004"/>
    <row r="26412" x14ac:dyDescent="0.55000000000000004"/>
    <row r="26413" x14ac:dyDescent="0.55000000000000004"/>
    <row r="26414" x14ac:dyDescent="0.55000000000000004"/>
    <row r="26415" x14ac:dyDescent="0.55000000000000004"/>
    <row r="26416" x14ac:dyDescent="0.55000000000000004"/>
    <row r="26417" x14ac:dyDescent="0.55000000000000004"/>
    <row r="26418" x14ac:dyDescent="0.55000000000000004"/>
    <row r="26419" x14ac:dyDescent="0.55000000000000004"/>
    <row r="26420" x14ac:dyDescent="0.55000000000000004"/>
    <row r="26421" x14ac:dyDescent="0.55000000000000004"/>
    <row r="26422" x14ac:dyDescent="0.55000000000000004"/>
    <row r="26423" x14ac:dyDescent="0.55000000000000004"/>
    <row r="26424" x14ac:dyDescent="0.55000000000000004"/>
    <row r="26425" x14ac:dyDescent="0.55000000000000004"/>
    <row r="26426" x14ac:dyDescent="0.55000000000000004"/>
    <row r="26427" x14ac:dyDescent="0.55000000000000004"/>
    <row r="26428" x14ac:dyDescent="0.55000000000000004"/>
    <row r="26429" x14ac:dyDescent="0.55000000000000004"/>
    <row r="26430" x14ac:dyDescent="0.55000000000000004"/>
    <row r="26431" x14ac:dyDescent="0.55000000000000004"/>
    <row r="26432" x14ac:dyDescent="0.55000000000000004"/>
    <row r="26433" x14ac:dyDescent="0.55000000000000004"/>
    <row r="26434" x14ac:dyDescent="0.55000000000000004"/>
    <row r="26435" x14ac:dyDescent="0.55000000000000004"/>
    <row r="26436" x14ac:dyDescent="0.55000000000000004"/>
    <row r="26437" x14ac:dyDescent="0.55000000000000004"/>
    <row r="26438" x14ac:dyDescent="0.55000000000000004"/>
    <row r="26439" x14ac:dyDescent="0.55000000000000004"/>
    <row r="26440" x14ac:dyDescent="0.55000000000000004"/>
    <row r="26441" x14ac:dyDescent="0.55000000000000004"/>
    <row r="26442" x14ac:dyDescent="0.55000000000000004"/>
    <row r="26443" x14ac:dyDescent="0.55000000000000004"/>
    <row r="26444" x14ac:dyDescent="0.55000000000000004"/>
    <row r="26445" x14ac:dyDescent="0.55000000000000004"/>
    <row r="26446" x14ac:dyDescent="0.55000000000000004"/>
    <row r="26447" x14ac:dyDescent="0.55000000000000004"/>
    <row r="26448" x14ac:dyDescent="0.55000000000000004"/>
    <row r="26449" x14ac:dyDescent="0.55000000000000004"/>
    <row r="26450" x14ac:dyDescent="0.55000000000000004"/>
    <row r="26451" x14ac:dyDescent="0.55000000000000004"/>
    <row r="26452" x14ac:dyDescent="0.55000000000000004"/>
    <row r="26453" x14ac:dyDescent="0.55000000000000004"/>
    <row r="26454" x14ac:dyDescent="0.55000000000000004"/>
    <row r="26455" x14ac:dyDescent="0.55000000000000004"/>
    <row r="26456" x14ac:dyDescent="0.55000000000000004"/>
    <row r="26457" x14ac:dyDescent="0.55000000000000004"/>
    <row r="26458" x14ac:dyDescent="0.55000000000000004"/>
    <row r="26459" x14ac:dyDescent="0.55000000000000004"/>
    <row r="26460" x14ac:dyDescent="0.55000000000000004"/>
    <row r="26461" x14ac:dyDescent="0.55000000000000004"/>
    <row r="26462" x14ac:dyDescent="0.55000000000000004"/>
    <row r="26463" x14ac:dyDescent="0.55000000000000004"/>
    <row r="26464" x14ac:dyDescent="0.55000000000000004"/>
    <row r="26465" x14ac:dyDescent="0.55000000000000004"/>
    <row r="26466" x14ac:dyDescent="0.55000000000000004"/>
    <row r="26467" x14ac:dyDescent="0.55000000000000004"/>
    <row r="26468" x14ac:dyDescent="0.55000000000000004"/>
    <row r="26469" x14ac:dyDescent="0.55000000000000004"/>
    <row r="26470" x14ac:dyDescent="0.55000000000000004"/>
    <row r="26471" x14ac:dyDescent="0.55000000000000004"/>
    <row r="26472" x14ac:dyDescent="0.55000000000000004"/>
    <row r="26473" x14ac:dyDescent="0.55000000000000004"/>
    <row r="26474" x14ac:dyDescent="0.55000000000000004"/>
    <row r="26475" x14ac:dyDescent="0.55000000000000004"/>
    <row r="26476" x14ac:dyDescent="0.55000000000000004"/>
    <row r="26477" x14ac:dyDescent="0.55000000000000004"/>
    <row r="26478" x14ac:dyDescent="0.55000000000000004"/>
    <row r="26479" x14ac:dyDescent="0.55000000000000004"/>
    <row r="26480" x14ac:dyDescent="0.55000000000000004"/>
    <row r="26481" x14ac:dyDescent="0.55000000000000004"/>
    <row r="26482" x14ac:dyDescent="0.55000000000000004"/>
    <row r="26483" x14ac:dyDescent="0.55000000000000004"/>
    <row r="26484" x14ac:dyDescent="0.55000000000000004"/>
    <row r="26485" x14ac:dyDescent="0.55000000000000004"/>
    <row r="26486" x14ac:dyDescent="0.55000000000000004"/>
    <row r="26487" x14ac:dyDescent="0.55000000000000004"/>
    <row r="26488" x14ac:dyDescent="0.55000000000000004"/>
    <row r="26489" x14ac:dyDescent="0.55000000000000004"/>
    <row r="26490" x14ac:dyDescent="0.55000000000000004"/>
    <row r="26491" x14ac:dyDescent="0.55000000000000004"/>
    <row r="26492" x14ac:dyDescent="0.55000000000000004"/>
    <row r="26493" x14ac:dyDescent="0.55000000000000004"/>
    <row r="26494" x14ac:dyDescent="0.55000000000000004"/>
    <row r="26495" x14ac:dyDescent="0.55000000000000004"/>
    <row r="26496" x14ac:dyDescent="0.55000000000000004"/>
    <row r="26497" x14ac:dyDescent="0.55000000000000004"/>
    <row r="26498" x14ac:dyDescent="0.55000000000000004"/>
    <row r="26499" x14ac:dyDescent="0.55000000000000004"/>
    <row r="26500" x14ac:dyDescent="0.55000000000000004"/>
    <row r="26501" x14ac:dyDescent="0.55000000000000004"/>
    <row r="26502" x14ac:dyDescent="0.55000000000000004"/>
    <row r="26503" x14ac:dyDescent="0.55000000000000004"/>
    <row r="26504" x14ac:dyDescent="0.55000000000000004"/>
    <row r="26505" x14ac:dyDescent="0.55000000000000004"/>
    <row r="26506" x14ac:dyDescent="0.55000000000000004"/>
    <row r="26507" x14ac:dyDescent="0.55000000000000004"/>
    <row r="26508" x14ac:dyDescent="0.55000000000000004"/>
    <row r="26509" x14ac:dyDescent="0.55000000000000004"/>
    <row r="26510" x14ac:dyDescent="0.55000000000000004"/>
    <row r="26511" x14ac:dyDescent="0.55000000000000004"/>
    <row r="26512" x14ac:dyDescent="0.55000000000000004"/>
    <row r="26513" x14ac:dyDescent="0.55000000000000004"/>
    <row r="26514" x14ac:dyDescent="0.55000000000000004"/>
    <row r="26515" x14ac:dyDescent="0.55000000000000004"/>
    <row r="26516" x14ac:dyDescent="0.55000000000000004"/>
    <row r="26517" x14ac:dyDescent="0.55000000000000004"/>
    <row r="26518" x14ac:dyDescent="0.55000000000000004"/>
    <row r="26519" x14ac:dyDescent="0.55000000000000004"/>
    <row r="26520" x14ac:dyDescent="0.55000000000000004"/>
    <row r="26521" x14ac:dyDescent="0.55000000000000004"/>
    <row r="26522" x14ac:dyDescent="0.55000000000000004"/>
    <row r="26523" x14ac:dyDescent="0.55000000000000004"/>
    <row r="26524" x14ac:dyDescent="0.55000000000000004"/>
    <row r="26525" x14ac:dyDescent="0.55000000000000004"/>
    <row r="26526" x14ac:dyDescent="0.55000000000000004"/>
    <row r="26527" x14ac:dyDescent="0.55000000000000004"/>
    <row r="26528" x14ac:dyDescent="0.55000000000000004"/>
    <row r="26529" x14ac:dyDescent="0.55000000000000004"/>
    <row r="26530" x14ac:dyDescent="0.55000000000000004"/>
    <row r="26531" x14ac:dyDescent="0.55000000000000004"/>
    <row r="26532" x14ac:dyDescent="0.55000000000000004"/>
    <row r="26533" x14ac:dyDescent="0.55000000000000004"/>
    <row r="26534" x14ac:dyDescent="0.55000000000000004"/>
    <row r="26535" x14ac:dyDescent="0.55000000000000004"/>
    <row r="26536" x14ac:dyDescent="0.55000000000000004"/>
    <row r="26537" x14ac:dyDescent="0.55000000000000004"/>
    <row r="26538" x14ac:dyDescent="0.55000000000000004"/>
    <row r="26539" x14ac:dyDescent="0.55000000000000004"/>
    <row r="26540" x14ac:dyDescent="0.55000000000000004"/>
    <row r="26541" x14ac:dyDescent="0.55000000000000004"/>
    <row r="26542" x14ac:dyDescent="0.55000000000000004"/>
    <row r="26543" x14ac:dyDescent="0.55000000000000004"/>
    <row r="26544" x14ac:dyDescent="0.55000000000000004"/>
    <row r="26545" x14ac:dyDescent="0.55000000000000004"/>
    <row r="26546" x14ac:dyDescent="0.55000000000000004"/>
    <row r="26547" x14ac:dyDescent="0.55000000000000004"/>
    <row r="26548" x14ac:dyDescent="0.55000000000000004"/>
    <row r="26549" x14ac:dyDescent="0.55000000000000004"/>
    <row r="26550" x14ac:dyDescent="0.55000000000000004"/>
    <row r="26551" x14ac:dyDescent="0.55000000000000004"/>
    <row r="26552" x14ac:dyDescent="0.55000000000000004"/>
    <row r="26553" x14ac:dyDescent="0.55000000000000004"/>
    <row r="26554" x14ac:dyDescent="0.55000000000000004"/>
    <row r="26555" x14ac:dyDescent="0.55000000000000004"/>
    <row r="26556" x14ac:dyDescent="0.55000000000000004"/>
    <row r="26557" x14ac:dyDescent="0.55000000000000004"/>
    <row r="26558" x14ac:dyDescent="0.55000000000000004"/>
    <row r="26559" x14ac:dyDescent="0.55000000000000004"/>
    <row r="26560" x14ac:dyDescent="0.55000000000000004"/>
    <row r="26561" x14ac:dyDescent="0.55000000000000004"/>
    <row r="26562" x14ac:dyDescent="0.55000000000000004"/>
    <row r="26563" x14ac:dyDescent="0.55000000000000004"/>
    <row r="26564" x14ac:dyDescent="0.55000000000000004"/>
    <row r="26565" x14ac:dyDescent="0.55000000000000004"/>
    <row r="26566" x14ac:dyDescent="0.55000000000000004"/>
    <row r="26567" x14ac:dyDescent="0.55000000000000004"/>
    <row r="26568" x14ac:dyDescent="0.55000000000000004"/>
    <row r="26569" x14ac:dyDescent="0.55000000000000004"/>
    <row r="26570" x14ac:dyDescent="0.55000000000000004"/>
    <row r="26571" x14ac:dyDescent="0.55000000000000004"/>
    <row r="26572" x14ac:dyDescent="0.55000000000000004"/>
    <row r="26573" x14ac:dyDescent="0.55000000000000004"/>
    <row r="26574" x14ac:dyDescent="0.55000000000000004"/>
    <row r="26575" x14ac:dyDescent="0.55000000000000004"/>
    <row r="26576" x14ac:dyDescent="0.55000000000000004"/>
    <row r="26577" x14ac:dyDescent="0.55000000000000004"/>
    <row r="26578" x14ac:dyDescent="0.55000000000000004"/>
    <row r="26579" x14ac:dyDescent="0.55000000000000004"/>
    <row r="26580" x14ac:dyDescent="0.55000000000000004"/>
    <row r="26581" x14ac:dyDescent="0.55000000000000004"/>
    <row r="26582" x14ac:dyDescent="0.55000000000000004"/>
    <row r="26583" x14ac:dyDescent="0.55000000000000004"/>
    <row r="26584" x14ac:dyDescent="0.55000000000000004"/>
    <row r="26585" x14ac:dyDescent="0.55000000000000004"/>
    <row r="26586" x14ac:dyDescent="0.55000000000000004"/>
    <row r="26587" x14ac:dyDescent="0.55000000000000004"/>
    <row r="26588" x14ac:dyDescent="0.55000000000000004"/>
    <row r="26589" x14ac:dyDescent="0.55000000000000004"/>
    <row r="26590" x14ac:dyDescent="0.55000000000000004"/>
    <row r="26591" x14ac:dyDescent="0.55000000000000004"/>
    <row r="26592" x14ac:dyDescent="0.55000000000000004"/>
    <row r="26593" x14ac:dyDescent="0.55000000000000004"/>
    <row r="26594" x14ac:dyDescent="0.55000000000000004"/>
    <row r="26595" x14ac:dyDescent="0.55000000000000004"/>
    <row r="26596" x14ac:dyDescent="0.55000000000000004"/>
    <row r="26597" x14ac:dyDescent="0.55000000000000004"/>
    <row r="26598" x14ac:dyDescent="0.55000000000000004"/>
    <row r="26599" x14ac:dyDescent="0.55000000000000004"/>
    <row r="26600" x14ac:dyDescent="0.55000000000000004"/>
    <row r="26601" x14ac:dyDescent="0.55000000000000004"/>
    <row r="26602" x14ac:dyDescent="0.55000000000000004"/>
    <row r="26603" x14ac:dyDescent="0.55000000000000004"/>
    <row r="26604" x14ac:dyDescent="0.55000000000000004"/>
    <row r="26605" x14ac:dyDescent="0.55000000000000004"/>
    <row r="26606" x14ac:dyDescent="0.55000000000000004"/>
    <row r="26607" x14ac:dyDescent="0.55000000000000004"/>
    <row r="26608" x14ac:dyDescent="0.55000000000000004"/>
    <row r="26609" x14ac:dyDescent="0.55000000000000004"/>
    <row r="26610" x14ac:dyDescent="0.55000000000000004"/>
    <row r="26611" x14ac:dyDescent="0.55000000000000004"/>
    <row r="26612" x14ac:dyDescent="0.55000000000000004"/>
    <row r="26613" x14ac:dyDescent="0.55000000000000004"/>
    <row r="26614" x14ac:dyDescent="0.55000000000000004"/>
    <row r="26615" x14ac:dyDescent="0.55000000000000004"/>
    <row r="26616" x14ac:dyDescent="0.55000000000000004"/>
    <row r="26617" x14ac:dyDescent="0.55000000000000004"/>
    <row r="26618" x14ac:dyDescent="0.55000000000000004"/>
    <row r="26619" x14ac:dyDescent="0.55000000000000004"/>
    <row r="26620" x14ac:dyDescent="0.55000000000000004"/>
    <row r="26621" x14ac:dyDescent="0.55000000000000004"/>
    <row r="26622" x14ac:dyDescent="0.55000000000000004"/>
    <row r="26623" x14ac:dyDescent="0.55000000000000004"/>
    <row r="26624" x14ac:dyDescent="0.55000000000000004"/>
    <row r="26625" x14ac:dyDescent="0.55000000000000004"/>
    <row r="26626" x14ac:dyDescent="0.55000000000000004"/>
    <row r="26627" x14ac:dyDescent="0.55000000000000004"/>
    <row r="26628" x14ac:dyDescent="0.55000000000000004"/>
    <row r="26629" x14ac:dyDescent="0.55000000000000004"/>
    <row r="26630" x14ac:dyDescent="0.55000000000000004"/>
    <row r="26631" x14ac:dyDescent="0.55000000000000004"/>
    <row r="26632" x14ac:dyDescent="0.55000000000000004"/>
    <row r="26633" x14ac:dyDescent="0.55000000000000004"/>
    <row r="26634" x14ac:dyDescent="0.55000000000000004"/>
    <row r="26635" x14ac:dyDescent="0.55000000000000004"/>
    <row r="26636" x14ac:dyDescent="0.55000000000000004"/>
    <row r="26637" x14ac:dyDescent="0.55000000000000004"/>
    <row r="26638" x14ac:dyDescent="0.55000000000000004"/>
    <row r="26639" x14ac:dyDescent="0.55000000000000004"/>
    <row r="26640" x14ac:dyDescent="0.55000000000000004"/>
    <row r="26641" x14ac:dyDescent="0.55000000000000004"/>
    <row r="26642" x14ac:dyDescent="0.55000000000000004"/>
    <row r="26643" x14ac:dyDescent="0.55000000000000004"/>
    <row r="26644" x14ac:dyDescent="0.55000000000000004"/>
    <row r="26645" x14ac:dyDescent="0.55000000000000004"/>
    <row r="26646" x14ac:dyDescent="0.55000000000000004"/>
    <row r="26647" x14ac:dyDescent="0.55000000000000004"/>
    <row r="26648" x14ac:dyDescent="0.55000000000000004"/>
    <row r="26649" x14ac:dyDescent="0.55000000000000004"/>
    <row r="26650" x14ac:dyDescent="0.55000000000000004"/>
    <row r="26651" x14ac:dyDescent="0.55000000000000004"/>
    <row r="26652" x14ac:dyDescent="0.55000000000000004"/>
    <row r="26653" x14ac:dyDescent="0.55000000000000004"/>
    <row r="26654" x14ac:dyDescent="0.55000000000000004"/>
    <row r="26655" x14ac:dyDescent="0.55000000000000004"/>
    <row r="26656" x14ac:dyDescent="0.55000000000000004"/>
    <row r="26657" x14ac:dyDescent="0.55000000000000004"/>
    <row r="26658" x14ac:dyDescent="0.55000000000000004"/>
    <row r="26659" x14ac:dyDescent="0.55000000000000004"/>
    <row r="26660" x14ac:dyDescent="0.55000000000000004"/>
    <row r="26661" x14ac:dyDescent="0.55000000000000004"/>
    <row r="26662" x14ac:dyDescent="0.55000000000000004"/>
    <row r="26663" x14ac:dyDescent="0.55000000000000004"/>
    <row r="26664" x14ac:dyDescent="0.55000000000000004"/>
    <row r="26665" x14ac:dyDescent="0.55000000000000004"/>
    <row r="26666" x14ac:dyDescent="0.55000000000000004"/>
    <row r="26667" x14ac:dyDescent="0.55000000000000004"/>
    <row r="26668" x14ac:dyDescent="0.55000000000000004"/>
    <row r="26669" x14ac:dyDescent="0.55000000000000004"/>
    <row r="26670" x14ac:dyDescent="0.55000000000000004"/>
    <row r="26671" x14ac:dyDescent="0.55000000000000004"/>
    <row r="26672" x14ac:dyDescent="0.55000000000000004"/>
    <row r="26673" x14ac:dyDescent="0.55000000000000004"/>
    <row r="26674" x14ac:dyDescent="0.55000000000000004"/>
    <row r="26675" x14ac:dyDescent="0.55000000000000004"/>
    <row r="26676" x14ac:dyDescent="0.55000000000000004"/>
    <row r="26677" x14ac:dyDescent="0.55000000000000004"/>
    <row r="26678" x14ac:dyDescent="0.55000000000000004"/>
    <row r="26679" x14ac:dyDescent="0.55000000000000004"/>
    <row r="26680" x14ac:dyDescent="0.55000000000000004"/>
    <row r="26681" x14ac:dyDescent="0.55000000000000004"/>
    <row r="26682" x14ac:dyDescent="0.55000000000000004"/>
    <row r="26683" x14ac:dyDescent="0.55000000000000004"/>
    <row r="26684" x14ac:dyDescent="0.55000000000000004"/>
    <row r="26685" x14ac:dyDescent="0.55000000000000004"/>
    <row r="26686" x14ac:dyDescent="0.55000000000000004"/>
    <row r="26687" x14ac:dyDescent="0.55000000000000004"/>
    <row r="26688" x14ac:dyDescent="0.55000000000000004"/>
    <row r="26689" x14ac:dyDescent="0.55000000000000004"/>
    <row r="26690" x14ac:dyDescent="0.55000000000000004"/>
    <row r="26691" x14ac:dyDescent="0.55000000000000004"/>
    <row r="26692" x14ac:dyDescent="0.55000000000000004"/>
    <row r="26693" x14ac:dyDescent="0.55000000000000004"/>
    <row r="26694" x14ac:dyDescent="0.55000000000000004"/>
    <row r="26695" x14ac:dyDescent="0.55000000000000004"/>
    <row r="26696" x14ac:dyDescent="0.55000000000000004"/>
    <row r="26697" x14ac:dyDescent="0.55000000000000004"/>
    <row r="26698" x14ac:dyDescent="0.55000000000000004"/>
    <row r="26699" x14ac:dyDescent="0.55000000000000004"/>
    <row r="26700" x14ac:dyDescent="0.55000000000000004"/>
    <row r="26701" x14ac:dyDescent="0.55000000000000004"/>
    <row r="26702" x14ac:dyDescent="0.55000000000000004"/>
    <row r="26703" x14ac:dyDescent="0.55000000000000004"/>
    <row r="26704" x14ac:dyDescent="0.55000000000000004"/>
    <row r="26705" x14ac:dyDescent="0.55000000000000004"/>
    <row r="26706" x14ac:dyDescent="0.55000000000000004"/>
    <row r="26707" x14ac:dyDescent="0.55000000000000004"/>
    <row r="26708" x14ac:dyDescent="0.55000000000000004"/>
    <row r="26709" x14ac:dyDescent="0.55000000000000004"/>
    <row r="26710" x14ac:dyDescent="0.55000000000000004"/>
    <row r="26711" x14ac:dyDescent="0.55000000000000004"/>
    <row r="26712" x14ac:dyDescent="0.55000000000000004"/>
    <row r="26713" x14ac:dyDescent="0.55000000000000004"/>
    <row r="26714" x14ac:dyDescent="0.55000000000000004"/>
    <row r="26715" x14ac:dyDescent="0.55000000000000004"/>
    <row r="26716" x14ac:dyDescent="0.55000000000000004"/>
    <row r="26717" x14ac:dyDescent="0.55000000000000004"/>
    <row r="26718" x14ac:dyDescent="0.55000000000000004"/>
    <row r="26719" x14ac:dyDescent="0.55000000000000004"/>
    <row r="26720" x14ac:dyDescent="0.55000000000000004"/>
    <row r="26721" x14ac:dyDescent="0.55000000000000004"/>
    <row r="26722" x14ac:dyDescent="0.55000000000000004"/>
    <row r="26723" x14ac:dyDescent="0.55000000000000004"/>
    <row r="26724" x14ac:dyDescent="0.55000000000000004"/>
    <row r="26725" x14ac:dyDescent="0.55000000000000004"/>
    <row r="26726" x14ac:dyDescent="0.55000000000000004"/>
    <row r="26727" x14ac:dyDescent="0.55000000000000004"/>
    <row r="26728" x14ac:dyDescent="0.55000000000000004"/>
    <row r="26729" x14ac:dyDescent="0.55000000000000004"/>
    <row r="26730" x14ac:dyDescent="0.55000000000000004"/>
    <row r="26731" x14ac:dyDescent="0.55000000000000004"/>
    <row r="26732" x14ac:dyDescent="0.55000000000000004"/>
    <row r="26733" x14ac:dyDescent="0.55000000000000004"/>
    <row r="26734" x14ac:dyDescent="0.55000000000000004"/>
    <row r="26735" x14ac:dyDescent="0.55000000000000004"/>
    <row r="26736" x14ac:dyDescent="0.55000000000000004"/>
    <row r="26737" x14ac:dyDescent="0.55000000000000004"/>
    <row r="26738" x14ac:dyDescent="0.55000000000000004"/>
    <row r="26739" x14ac:dyDescent="0.55000000000000004"/>
    <row r="26740" x14ac:dyDescent="0.55000000000000004"/>
    <row r="26741" x14ac:dyDescent="0.55000000000000004"/>
    <row r="26742" x14ac:dyDescent="0.55000000000000004"/>
    <row r="26743" x14ac:dyDescent="0.55000000000000004"/>
    <row r="26744" x14ac:dyDescent="0.55000000000000004"/>
    <row r="26745" x14ac:dyDescent="0.55000000000000004"/>
    <row r="26746" x14ac:dyDescent="0.55000000000000004"/>
    <row r="26747" x14ac:dyDescent="0.55000000000000004"/>
    <row r="26748" x14ac:dyDescent="0.55000000000000004"/>
    <row r="26749" x14ac:dyDescent="0.55000000000000004"/>
    <row r="26750" x14ac:dyDescent="0.55000000000000004"/>
    <row r="26751" x14ac:dyDescent="0.55000000000000004"/>
    <row r="26752" x14ac:dyDescent="0.55000000000000004"/>
    <row r="26753" x14ac:dyDescent="0.55000000000000004"/>
    <row r="26754" x14ac:dyDescent="0.55000000000000004"/>
    <row r="26755" x14ac:dyDescent="0.55000000000000004"/>
    <row r="26756" x14ac:dyDescent="0.55000000000000004"/>
    <row r="26757" x14ac:dyDescent="0.55000000000000004"/>
    <row r="26758" x14ac:dyDescent="0.55000000000000004"/>
    <row r="26759" x14ac:dyDescent="0.55000000000000004"/>
    <row r="26760" x14ac:dyDescent="0.55000000000000004"/>
    <row r="26761" x14ac:dyDescent="0.55000000000000004"/>
    <row r="26762" x14ac:dyDescent="0.55000000000000004"/>
    <row r="26763" x14ac:dyDescent="0.55000000000000004"/>
    <row r="26764" x14ac:dyDescent="0.55000000000000004"/>
    <row r="26765" x14ac:dyDescent="0.55000000000000004"/>
    <row r="26766" x14ac:dyDescent="0.55000000000000004"/>
    <row r="26767" x14ac:dyDescent="0.55000000000000004"/>
    <row r="26768" x14ac:dyDescent="0.55000000000000004"/>
    <row r="26769" x14ac:dyDescent="0.55000000000000004"/>
    <row r="26770" x14ac:dyDescent="0.55000000000000004"/>
    <row r="26771" x14ac:dyDescent="0.55000000000000004"/>
    <row r="26772" x14ac:dyDescent="0.55000000000000004"/>
    <row r="26773" x14ac:dyDescent="0.55000000000000004"/>
    <row r="26774" x14ac:dyDescent="0.55000000000000004"/>
    <row r="26775" x14ac:dyDescent="0.55000000000000004"/>
    <row r="26776" x14ac:dyDescent="0.55000000000000004"/>
    <row r="26777" x14ac:dyDescent="0.55000000000000004"/>
    <row r="26778" x14ac:dyDescent="0.55000000000000004"/>
    <row r="26779" x14ac:dyDescent="0.55000000000000004"/>
    <row r="26780" x14ac:dyDescent="0.55000000000000004"/>
    <row r="26781" x14ac:dyDescent="0.55000000000000004"/>
    <row r="26782" x14ac:dyDescent="0.55000000000000004"/>
    <row r="26783" x14ac:dyDescent="0.55000000000000004"/>
    <row r="26784" x14ac:dyDescent="0.55000000000000004"/>
    <row r="26785" x14ac:dyDescent="0.55000000000000004"/>
    <row r="26786" x14ac:dyDescent="0.55000000000000004"/>
    <row r="26787" x14ac:dyDescent="0.55000000000000004"/>
    <row r="26788" x14ac:dyDescent="0.55000000000000004"/>
    <row r="26789" x14ac:dyDescent="0.55000000000000004"/>
    <row r="26790" x14ac:dyDescent="0.55000000000000004"/>
    <row r="26791" x14ac:dyDescent="0.55000000000000004"/>
    <row r="26792" x14ac:dyDescent="0.55000000000000004"/>
    <row r="26793" x14ac:dyDescent="0.55000000000000004"/>
    <row r="26794" x14ac:dyDescent="0.55000000000000004"/>
    <row r="26795" x14ac:dyDescent="0.55000000000000004"/>
    <row r="26796" x14ac:dyDescent="0.55000000000000004"/>
    <row r="26797" x14ac:dyDescent="0.55000000000000004"/>
    <row r="26798" x14ac:dyDescent="0.55000000000000004"/>
    <row r="26799" x14ac:dyDescent="0.55000000000000004"/>
    <row r="26800" x14ac:dyDescent="0.55000000000000004"/>
    <row r="26801" x14ac:dyDescent="0.55000000000000004"/>
    <row r="26802" x14ac:dyDescent="0.55000000000000004"/>
    <row r="26803" x14ac:dyDescent="0.55000000000000004"/>
    <row r="26804" x14ac:dyDescent="0.55000000000000004"/>
    <row r="26805" x14ac:dyDescent="0.55000000000000004"/>
    <row r="26806" x14ac:dyDescent="0.55000000000000004"/>
    <row r="26807" x14ac:dyDescent="0.55000000000000004"/>
    <row r="26808" x14ac:dyDescent="0.55000000000000004"/>
    <row r="26809" x14ac:dyDescent="0.55000000000000004"/>
    <row r="26810" x14ac:dyDescent="0.55000000000000004"/>
    <row r="26811" x14ac:dyDescent="0.55000000000000004"/>
    <row r="26812" x14ac:dyDescent="0.55000000000000004"/>
    <row r="26813" x14ac:dyDescent="0.55000000000000004"/>
    <row r="26814" x14ac:dyDescent="0.55000000000000004"/>
    <row r="26815" x14ac:dyDescent="0.55000000000000004"/>
    <row r="26816" x14ac:dyDescent="0.55000000000000004"/>
    <row r="26817" x14ac:dyDescent="0.55000000000000004"/>
    <row r="26818" x14ac:dyDescent="0.55000000000000004"/>
    <row r="26819" x14ac:dyDescent="0.55000000000000004"/>
    <row r="26820" x14ac:dyDescent="0.55000000000000004"/>
    <row r="26821" x14ac:dyDescent="0.55000000000000004"/>
    <row r="26822" x14ac:dyDescent="0.55000000000000004"/>
    <row r="26823" x14ac:dyDescent="0.55000000000000004"/>
    <row r="26824" x14ac:dyDescent="0.55000000000000004"/>
    <row r="26825" x14ac:dyDescent="0.55000000000000004"/>
    <row r="26826" x14ac:dyDescent="0.55000000000000004"/>
    <row r="26827" x14ac:dyDescent="0.55000000000000004"/>
    <row r="26828" x14ac:dyDescent="0.55000000000000004"/>
    <row r="26829" x14ac:dyDescent="0.55000000000000004"/>
    <row r="26830" x14ac:dyDescent="0.55000000000000004"/>
    <row r="26831" x14ac:dyDescent="0.55000000000000004"/>
    <row r="26832" x14ac:dyDescent="0.55000000000000004"/>
    <row r="26833" x14ac:dyDescent="0.55000000000000004"/>
    <row r="26834" x14ac:dyDescent="0.55000000000000004"/>
    <row r="26835" x14ac:dyDescent="0.55000000000000004"/>
    <row r="26836" x14ac:dyDescent="0.55000000000000004"/>
    <row r="26837" x14ac:dyDescent="0.55000000000000004"/>
    <row r="26838" x14ac:dyDescent="0.55000000000000004"/>
    <row r="26839" x14ac:dyDescent="0.55000000000000004"/>
    <row r="26840" x14ac:dyDescent="0.55000000000000004"/>
    <row r="26841" x14ac:dyDescent="0.55000000000000004"/>
    <row r="26842" x14ac:dyDescent="0.55000000000000004"/>
    <row r="26843" x14ac:dyDescent="0.55000000000000004"/>
    <row r="26844" x14ac:dyDescent="0.55000000000000004"/>
    <row r="26845" x14ac:dyDescent="0.55000000000000004"/>
    <row r="26846" x14ac:dyDescent="0.55000000000000004"/>
    <row r="26847" x14ac:dyDescent="0.55000000000000004"/>
    <row r="26848" x14ac:dyDescent="0.55000000000000004"/>
    <row r="26849" x14ac:dyDescent="0.55000000000000004"/>
    <row r="26850" x14ac:dyDescent="0.55000000000000004"/>
    <row r="26851" x14ac:dyDescent="0.55000000000000004"/>
    <row r="26852" x14ac:dyDescent="0.55000000000000004"/>
    <row r="26853" x14ac:dyDescent="0.55000000000000004"/>
    <row r="26854" x14ac:dyDescent="0.55000000000000004"/>
    <row r="26855" x14ac:dyDescent="0.55000000000000004"/>
    <row r="26856" x14ac:dyDescent="0.55000000000000004"/>
    <row r="26857" x14ac:dyDescent="0.55000000000000004"/>
    <row r="26858" x14ac:dyDescent="0.55000000000000004"/>
    <row r="26859" x14ac:dyDescent="0.55000000000000004"/>
    <row r="26860" x14ac:dyDescent="0.55000000000000004"/>
    <row r="26861" x14ac:dyDescent="0.55000000000000004"/>
    <row r="26862" x14ac:dyDescent="0.55000000000000004"/>
    <row r="26863" x14ac:dyDescent="0.55000000000000004"/>
    <row r="26864" x14ac:dyDescent="0.55000000000000004"/>
    <row r="26865" x14ac:dyDescent="0.55000000000000004"/>
    <row r="26866" x14ac:dyDescent="0.55000000000000004"/>
    <row r="26867" x14ac:dyDescent="0.55000000000000004"/>
    <row r="26868" x14ac:dyDescent="0.55000000000000004"/>
    <row r="26869" x14ac:dyDescent="0.55000000000000004"/>
    <row r="26870" x14ac:dyDescent="0.55000000000000004"/>
    <row r="26871" x14ac:dyDescent="0.55000000000000004"/>
    <row r="26872" x14ac:dyDescent="0.55000000000000004"/>
    <row r="26873" x14ac:dyDescent="0.55000000000000004"/>
    <row r="26874" x14ac:dyDescent="0.55000000000000004"/>
    <row r="26875" x14ac:dyDescent="0.55000000000000004"/>
    <row r="26876" x14ac:dyDescent="0.55000000000000004"/>
    <row r="26877" x14ac:dyDescent="0.55000000000000004"/>
    <row r="26878" x14ac:dyDescent="0.55000000000000004"/>
    <row r="26879" x14ac:dyDescent="0.55000000000000004"/>
    <row r="26880" x14ac:dyDescent="0.55000000000000004"/>
    <row r="26881" x14ac:dyDescent="0.55000000000000004"/>
    <row r="26882" x14ac:dyDescent="0.55000000000000004"/>
    <row r="26883" x14ac:dyDescent="0.55000000000000004"/>
    <row r="26884" x14ac:dyDescent="0.55000000000000004"/>
    <row r="26885" x14ac:dyDescent="0.55000000000000004"/>
    <row r="26886" x14ac:dyDescent="0.55000000000000004"/>
    <row r="26887" x14ac:dyDescent="0.55000000000000004"/>
    <row r="26888" x14ac:dyDescent="0.55000000000000004"/>
    <row r="26889" x14ac:dyDescent="0.55000000000000004"/>
    <row r="26890" x14ac:dyDescent="0.55000000000000004"/>
    <row r="26891" x14ac:dyDescent="0.55000000000000004"/>
    <row r="26892" x14ac:dyDescent="0.55000000000000004"/>
    <row r="26893" x14ac:dyDescent="0.55000000000000004"/>
    <row r="26894" x14ac:dyDescent="0.55000000000000004"/>
    <row r="26895" x14ac:dyDescent="0.55000000000000004"/>
    <row r="26896" x14ac:dyDescent="0.55000000000000004"/>
    <row r="26897" x14ac:dyDescent="0.55000000000000004"/>
    <row r="26898" x14ac:dyDescent="0.55000000000000004"/>
    <row r="26899" x14ac:dyDescent="0.55000000000000004"/>
    <row r="26900" x14ac:dyDescent="0.55000000000000004"/>
    <row r="26901" x14ac:dyDescent="0.55000000000000004"/>
    <row r="26902" x14ac:dyDescent="0.55000000000000004"/>
    <row r="26903" x14ac:dyDescent="0.55000000000000004"/>
    <row r="26904" x14ac:dyDescent="0.55000000000000004"/>
    <row r="26905" x14ac:dyDescent="0.55000000000000004"/>
    <row r="26906" x14ac:dyDescent="0.55000000000000004"/>
    <row r="26907" x14ac:dyDescent="0.55000000000000004"/>
    <row r="26908" x14ac:dyDescent="0.55000000000000004"/>
    <row r="26909" x14ac:dyDescent="0.55000000000000004"/>
    <row r="26910" x14ac:dyDescent="0.55000000000000004"/>
    <row r="26911" x14ac:dyDescent="0.55000000000000004"/>
    <row r="26912" x14ac:dyDescent="0.55000000000000004"/>
    <row r="26913" x14ac:dyDescent="0.55000000000000004"/>
    <row r="26914" x14ac:dyDescent="0.55000000000000004"/>
    <row r="26915" x14ac:dyDescent="0.55000000000000004"/>
    <row r="26916" x14ac:dyDescent="0.55000000000000004"/>
    <row r="26917" x14ac:dyDescent="0.55000000000000004"/>
    <row r="26918" x14ac:dyDescent="0.55000000000000004"/>
    <row r="26919" x14ac:dyDescent="0.55000000000000004"/>
    <row r="26920" x14ac:dyDescent="0.55000000000000004"/>
    <row r="26921" x14ac:dyDescent="0.55000000000000004"/>
    <row r="26922" x14ac:dyDescent="0.55000000000000004"/>
    <row r="26923" x14ac:dyDescent="0.55000000000000004"/>
    <row r="26924" x14ac:dyDescent="0.55000000000000004"/>
    <row r="26925" x14ac:dyDescent="0.55000000000000004"/>
    <row r="26926" x14ac:dyDescent="0.55000000000000004"/>
    <row r="26927" x14ac:dyDescent="0.55000000000000004"/>
    <row r="26928" x14ac:dyDescent="0.55000000000000004"/>
    <row r="26929" x14ac:dyDescent="0.55000000000000004"/>
    <row r="26930" x14ac:dyDescent="0.55000000000000004"/>
    <row r="26931" x14ac:dyDescent="0.55000000000000004"/>
    <row r="26932" x14ac:dyDescent="0.55000000000000004"/>
    <row r="26933" x14ac:dyDescent="0.55000000000000004"/>
    <row r="26934" x14ac:dyDescent="0.55000000000000004"/>
    <row r="26935" x14ac:dyDescent="0.55000000000000004"/>
    <row r="26936" x14ac:dyDescent="0.55000000000000004"/>
    <row r="26937" x14ac:dyDescent="0.55000000000000004"/>
    <row r="26938" x14ac:dyDescent="0.55000000000000004"/>
    <row r="26939" x14ac:dyDescent="0.55000000000000004"/>
    <row r="26940" x14ac:dyDescent="0.55000000000000004"/>
    <row r="26941" x14ac:dyDescent="0.55000000000000004"/>
    <row r="26942" x14ac:dyDescent="0.55000000000000004"/>
    <row r="26943" x14ac:dyDescent="0.55000000000000004"/>
    <row r="26944" x14ac:dyDescent="0.55000000000000004"/>
    <row r="26945" x14ac:dyDescent="0.55000000000000004"/>
    <row r="26946" x14ac:dyDescent="0.55000000000000004"/>
    <row r="26947" x14ac:dyDescent="0.55000000000000004"/>
    <row r="26948" x14ac:dyDescent="0.55000000000000004"/>
    <row r="26949" x14ac:dyDescent="0.55000000000000004"/>
    <row r="26950" x14ac:dyDescent="0.55000000000000004"/>
    <row r="26951" x14ac:dyDescent="0.55000000000000004"/>
    <row r="26952" x14ac:dyDescent="0.55000000000000004"/>
    <row r="26953" x14ac:dyDescent="0.55000000000000004"/>
    <row r="26954" x14ac:dyDescent="0.55000000000000004"/>
    <row r="26955" x14ac:dyDescent="0.55000000000000004"/>
    <row r="26956" x14ac:dyDescent="0.55000000000000004"/>
    <row r="26957" x14ac:dyDescent="0.55000000000000004"/>
    <row r="26958" x14ac:dyDescent="0.55000000000000004"/>
    <row r="26959" x14ac:dyDescent="0.55000000000000004"/>
    <row r="26960" x14ac:dyDescent="0.55000000000000004"/>
    <row r="26961" x14ac:dyDescent="0.55000000000000004"/>
    <row r="26962" x14ac:dyDescent="0.55000000000000004"/>
    <row r="26963" x14ac:dyDescent="0.55000000000000004"/>
    <row r="26964" x14ac:dyDescent="0.55000000000000004"/>
    <row r="26965" x14ac:dyDescent="0.55000000000000004"/>
    <row r="26966" x14ac:dyDescent="0.55000000000000004"/>
    <row r="26967" x14ac:dyDescent="0.55000000000000004"/>
    <row r="26968" x14ac:dyDescent="0.55000000000000004"/>
    <row r="26969" x14ac:dyDescent="0.55000000000000004"/>
    <row r="26970" x14ac:dyDescent="0.55000000000000004"/>
    <row r="26971" x14ac:dyDescent="0.55000000000000004"/>
    <row r="26972" x14ac:dyDescent="0.55000000000000004"/>
    <row r="26973" x14ac:dyDescent="0.55000000000000004"/>
    <row r="26974" x14ac:dyDescent="0.55000000000000004"/>
    <row r="26975" x14ac:dyDescent="0.55000000000000004"/>
    <row r="26976" x14ac:dyDescent="0.55000000000000004"/>
    <row r="26977" x14ac:dyDescent="0.55000000000000004"/>
    <row r="26978" x14ac:dyDescent="0.55000000000000004"/>
    <row r="26979" x14ac:dyDescent="0.55000000000000004"/>
    <row r="26980" x14ac:dyDescent="0.55000000000000004"/>
    <row r="26981" x14ac:dyDescent="0.55000000000000004"/>
    <row r="26982" x14ac:dyDescent="0.55000000000000004"/>
    <row r="26983" x14ac:dyDescent="0.55000000000000004"/>
    <row r="26984" x14ac:dyDescent="0.55000000000000004"/>
    <row r="26985" x14ac:dyDescent="0.55000000000000004"/>
    <row r="26986" x14ac:dyDescent="0.55000000000000004"/>
    <row r="26987" x14ac:dyDescent="0.55000000000000004"/>
    <row r="26988" x14ac:dyDescent="0.55000000000000004"/>
    <row r="26989" x14ac:dyDescent="0.55000000000000004"/>
    <row r="26990" x14ac:dyDescent="0.55000000000000004"/>
    <row r="26991" x14ac:dyDescent="0.55000000000000004"/>
    <row r="26992" x14ac:dyDescent="0.55000000000000004"/>
    <row r="26993" x14ac:dyDescent="0.55000000000000004"/>
    <row r="26994" x14ac:dyDescent="0.55000000000000004"/>
    <row r="26995" x14ac:dyDescent="0.55000000000000004"/>
    <row r="26996" x14ac:dyDescent="0.55000000000000004"/>
    <row r="26997" x14ac:dyDescent="0.55000000000000004"/>
    <row r="26998" x14ac:dyDescent="0.55000000000000004"/>
    <row r="26999" x14ac:dyDescent="0.55000000000000004"/>
    <row r="27000" x14ac:dyDescent="0.55000000000000004"/>
    <row r="27001" x14ac:dyDescent="0.55000000000000004"/>
    <row r="27002" x14ac:dyDescent="0.55000000000000004"/>
    <row r="27003" x14ac:dyDescent="0.55000000000000004"/>
    <row r="27004" x14ac:dyDescent="0.55000000000000004"/>
    <row r="27005" x14ac:dyDescent="0.55000000000000004"/>
    <row r="27006" x14ac:dyDescent="0.55000000000000004"/>
    <row r="27007" x14ac:dyDescent="0.55000000000000004"/>
    <row r="27008" x14ac:dyDescent="0.55000000000000004"/>
    <row r="27009" x14ac:dyDescent="0.55000000000000004"/>
    <row r="27010" x14ac:dyDescent="0.55000000000000004"/>
    <row r="27011" x14ac:dyDescent="0.55000000000000004"/>
    <row r="27012" x14ac:dyDescent="0.55000000000000004"/>
    <row r="27013" x14ac:dyDescent="0.55000000000000004"/>
    <row r="27014" x14ac:dyDescent="0.55000000000000004"/>
    <row r="27015" x14ac:dyDescent="0.55000000000000004"/>
    <row r="27016" x14ac:dyDescent="0.55000000000000004"/>
    <row r="27017" x14ac:dyDescent="0.55000000000000004"/>
    <row r="27018" x14ac:dyDescent="0.55000000000000004"/>
    <row r="27019" x14ac:dyDescent="0.55000000000000004"/>
    <row r="27020" x14ac:dyDescent="0.55000000000000004"/>
    <row r="27021" x14ac:dyDescent="0.55000000000000004"/>
    <row r="27022" x14ac:dyDescent="0.55000000000000004"/>
    <row r="27023" x14ac:dyDescent="0.55000000000000004"/>
    <row r="27024" x14ac:dyDescent="0.55000000000000004"/>
    <row r="27025" x14ac:dyDescent="0.55000000000000004"/>
    <row r="27026" x14ac:dyDescent="0.55000000000000004"/>
    <row r="27027" x14ac:dyDescent="0.55000000000000004"/>
    <row r="27028" x14ac:dyDescent="0.55000000000000004"/>
    <row r="27029" x14ac:dyDescent="0.55000000000000004"/>
    <row r="27030" x14ac:dyDescent="0.55000000000000004"/>
    <row r="27031" x14ac:dyDescent="0.55000000000000004"/>
    <row r="27032" x14ac:dyDescent="0.55000000000000004"/>
    <row r="27033" x14ac:dyDescent="0.55000000000000004"/>
    <row r="27034" x14ac:dyDescent="0.55000000000000004"/>
    <row r="27035" x14ac:dyDescent="0.55000000000000004"/>
    <row r="27036" x14ac:dyDescent="0.55000000000000004"/>
    <row r="27037" x14ac:dyDescent="0.55000000000000004"/>
    <row r="27038" x14ac:dyDescent="0.55000000000000004"/>
    <row r="27039" x14ac:dyDescent="0.55000000000000004"/>
    <row r="27040" x14ac:dyDescent="0.55000000000000004"/>
    <row r="27041" x14ac:dyDescent="0.55000000000000004"/>
    <row r="27042" x14ac:dyDescent="0.55000000000000004"/>
    <row r="27043" x14ac:dyDescent="0.55000000000000004"/>
    <row r="27044" x14ac:dyDescent="0.55000000000000004"/>
    <row r="27045" x14ac:dyDescent="0.55000000000000004"/>
    <row r="27046" x14ac:dyDescent="0.55000000000000004"/>
    <row r="27047" x14ac:dyDescent="0.55000000000000004"/>
    <row r="27048" x14ac:dyDescent="0.55000000000000004"/>
    <row r="27049" x14ac:dyDescent="0.55000000000000004"/>
    <row r="27050" x14ac:dyDescent="0.55000000000000004"/>
    <row r="27051" x14ac:dyDescent="0.55000000000000004"/>
    <row r="27052" x14ac:dyDescent="0.55000000000000004"/>
    <row r="27053" x14ac:dyDescent="0.55000000000000004"/>
    <row r="27054" x14ac:dyDescent="0.55000000000000004"/>
    <row r="27055" x14ac:dyDescent="0.55000000000000004"/>
    <row r="27056" x14ac:dyDescent="0.55000000000000004"/>
    <row r="27057" x14ac:dyDescent="0.55000000000000004"/>
    <row r="27058" x14ac:dyDescent="0.55000000000000004"/>
    <row r="27059" x14ac:dyDescent="0.55000000000000004"/>
    <row r="27060" x14ac:dyDescent="0.55000000000000004"/>
    <row r="27061" x14ac:dyDescent="0.55000000000000004"/>
    <row r="27062" x14ac:dyDescent="0.55000000000000004"/>
    <row r="27063" x14ac:dyDescent="0.55000000000000004"/>
    <row r="27064" x14ac:dyDescent="0.55000000000000004"/>
    <row r="27065" x14ac:dyDescent="0.55000000000000004"/>
    <row r="27066" x14ac:dyDescent="0.55000000000000004"/>
    <row r="27067" x14ac:dyDescent="0.55000000000000004"/>
    <row r="27068" x14ac:dyDescent="0.55000000000000004"/>
    <row r="27069" x14ac:dyDescent="0.55000000000000004"/>
    <row r="27070" x14ac:dyDescent="0.55000000000000004"/>
    <row r="27071" x14ac:dyDescent="0.55000000000000004"/>
    <row r="27072" x14ac:dyDescent="0.55000000000000004"/>
    <row r="27073" x14ac:dyDescent="0.55000000000000004"/>
    <row r="27074" x14ac:dyDescent="0.55000000000000004"/>
    <row r="27075" x14ac:dyDescent="0.55000000000000004"/>
    <row r="27076" x14ac:dyDescent="0.55000000000000004"/>
    <row r="27077" x14ac:dyDescent="0.55000000000000004"/>
    <row r="27078" x14ac:dyDescent="0.55000000000000004"/>
    <row r="27079" x14ac:dyDescent="0.55000000000000004"/>
    <row r="27080" x14ac:dyDescent="0.55000000000000004"/>
    <row r="27081" x14ac:dyDescent="0.55000000000000004"/>
    <row r="27082" x14ac:dyDescent="0.55000000000000004"/>
    <row r="27083" x14ac:dyDescent="0.55000000000000004"/>
    <row r="27084" x14ac:dyDescent="0.55000000000000004"/>
    <row r="27085" x14ac:dyDescent="0.55000000000000004"/>
    <row r="27086" x14ac:dyDescent="0.55000000000000004"/>
    <row r="27087" x14ac:dyDescent="0.55000000000000004"/>
    <row r="27088" x14ac:dyDescent="0.55000000000000004"/>
    <row r="27089" x14ac:dyDescent="0.55000000000000004"/>
    <row r="27090" x14ac:dyDescent="0.55000000000000004"/>
    <row r="27091" x14ac:dyDescent="0.55000000000000004"/>
    <row r="27092" x14ac:dyDescent="0.55000000000000004"/>
    <row r="27093" x14ac:dyDescent="0.55000000000000004"/>
    <row r="27094" x14ac:dyDescent="0.55000000000000004"/>
    <row r="27095" x14ac:dyDescent="0.55000000000000004"/>
    <row r="27096" x14ac:dyDescent="0.55000000000000004"/>
    <row r="27097" x14ac:dyDescent="0.55000000000000004"/>
    <row r="27098" x14ac:dyDescent="0.55000000000000004"/>
    <row r="27099" x14ac:dyDescent="0.55000000000000004"/>
    <row r="27100" x14ac:dyDescent="0.55000000000000004"/>
    <row r="27101" x14ac:dyDescent="0.55000000000000004"/>
    <row r="27102" x14ac:dyDescent="0.55000000000000004"/>
    <row r="27103" x14ac:dyDescent="0.55000000000000004"/>
    <row r="27104" x14ac:dyDescent="0.55000000000000004"/>
    <row r="27105" x14ac:dyDescent="0.55000000000000004"/>
    <row r="27106" x14ac:dyDescent="0.55000000000000004"/>
    <row r="27107" x14ac:dyDescent="0.55000000000000004"/>
    <row r="27108" x14ac:dyDescent="0.55000000000000004"/>
    <row r="27109" x14ac:dyDescent="0.55000000000000004"/>
    <row r="27110" x14ac:dyDescent="0.55000000000000004"/>
    <row r="27111" x14ac:dyDescent="0.55000000000000004"/>
    <row r="27112" x14ac:dyDescent="0.55000000000000004"/>
    <row r="27113" x14ac:dyDescent="0.55000000000000004"/>
    <row r="27114" x14ac:dyDescent="0.55000000000000004"/>
    <row r="27115" x14ac:dyDescent="0.55000000000000004"/>
    <row r="27116" x14ac:dyDescent="0.55000000000000004"/>
    <row r="27117" x14ac:dyDescent="0.55000000000000004"/>
    <row r="27118" x14ac:dyDescent="0.55000000000000004"/>
    <row r="27119" x14ac:dyDescent="0.55000000000000004"/>
    <row r="27120" x14ac:dyDescent="0.55000000000000004"/>
    <row r="27121" x14ac:dyDescent="0.55000000000000004"/>
    <row r="27122" x14ac:dyDescent="0.55000000000000004"/>
    <row r="27123" x14ac:dyDescent="0.55000000000000004"/>
    <row r="27124" x14ac:dyDescent="0.55000000000000004"/>
    <row r="27125" x14ac:dyDescent="0.55000000000000004"/>
    <row r="27126" x14ac:dyDescent="0.55000000000000004"/>
    <row r="27127" x14ac:dyDescent="0.55000000000000004"/>
    <row r="27128" x14ac:dyDescent="0.55000000000000004"/>
    <row r="27129" x14ac:dyDescent="0.55000000000000004"/>
    <row r="27130" x14ac:dyDescent="0.55000000000000004"/>
    <row r="27131" x14ac:dyDescent="0.55000000000000004"/>
    <row r="27132" x14ac:dyDescent="0.55000000000000004"/>
    <row r="27133" x14ac:dyDescent="0.55000000000000004"/>
    <row r="27134" x14ac:dyDescent="0.55000000000000004"/>
    <row r="27135" x14ac:dyDescent="0.55000000000000004"/>
    <row r="27136" x14ac:dyDescent="0.55000000000000004"/>
    <row r="27137" x14ac:dyDescent="0.55000000000000004"/>
    <row r="27138" x14ac:dyDescent="0.55000000000000004"/>
    <row r="27139" x14ac:dyDescent="0.55000000000000004"/>
    <row r="27140" x14ac:dyDescent="0.55000000000000004"/>
    <row r="27141" x14ac:dyDescent="0.55000000000000004"/>
    <row r="27142" x14ac:dyDescent="0.55000000000000004"/>
    <row r="27143" x14ac:dyDescent="0.55000000000000004"/>
    <row r="27144" x14ac:dyDescent="0.55000000000000004"/>
    <row r="27145" x14ac:dyDescent="0.55000000000000004"/>
    <row r="27146" x14ac:dyDescent="0.55000000000000004"/>
    <row r="27147" x14ac:dyDescent="0.55000000000000004"/>
    <row r="27148" x14ac:dyDescent="0.55000000000000004"/>
    <row r="27149" x14ac:dyDescent="0.55000000000000004"/>
    <row r="27150" x14ac:dyDescent="0.55000000000000004"/>
    <row r="27151" x14ac:dyDescent="0.55000000000000004"/>
    <row r="27152" x14ac:dyDescent="0.55000000000000004"/>
    <row r="27153" x14ac:dyDescent="0.55000000000000004"/>
    <row r="27154" x14ac:dyDescent="0.55000000000000004"/>
    <row r="27155" x14ac:dyDescent="0.55000000000000004"/>
    <row r="27156" x14ac:dyDescent="0.55000000000000004"/>
    <row r="27157" x14ac:dyDescent="0.55000000000000004"/>
    <row r="27158" x14ac:dyDescent="0.55000000000000004"/>
    <row r="27159" x14ac:dyDescent="0.55000000000000004"/>
    <row r="27160" x14ac:dyDescent="0.55000000000000004"/>
    <row r="27161" x14ac:dyDescent="0.55000000000000004"/>
    <row r="27162" x14ac:dyDescent="0.55000000000000004"/>
    <row r="27163" x14ac:dyDescent="0.55000000000000004"/>
    <row r="27164" x14ac:dyDescent="0.55000000000000004"/>
    <row r="27165" x14ac:dyDescent="0.55000000000000004"/>
    <row r="27166" x14ac:dyDescent="0.55000000000000004"/>
    <row r="27167" x14ac:dyDescent="0.55000000000000004"/>
    <row r="27168" x14ac:dyDescent="0.55000000000000004"/>
    <row r="27169" x14ac:dyDescent="0.55000000000000004"/>
    <row r="27170" x14ac:dyDescent="0.55000000000000004"/>
    <row r="27171" x14ac:dyDescent="0.55000000000000004"/>
    <row r="27172" x14ac:dyDescent="0.55000000000000004"/>
    <row r="27173" x14ac:dyDescent="0.55000000000000004"/>
    <row r="27174" x14ac:dyDescent="0.55000000000000004"/>
    <row r="27175" x14ac:dyDescent="0.55000000000000004"/>
    <row r="27176" x14ac:dyDescent="0.55000000000000004"/>
    <row r="27177" x14ac:dyDescent="0.55000000000000004"/>
    <row r="27178" x14ac:dyDescent="0.55000000000000004"/>
    <row r="27179" x14ac:dyDescent="0.55000000000000004"/>
    <row r="27180" x14ac:dyDescent="0.55000000000000004"/>
    <row r="27181" x14ac:dyDescent="0.55000000000000004"/>
    <row r="27182" x14ac:dyDescent="0.55000000000000004"/>
    <row r="27183" x14ac:dyDescent="0.55000000000000004"/>
    <row r="27184" x14ac:dyDescent="0.55000000000000004"/>
    <row r="27185" x14ac:dyDescent="0.55000000000000004"/>
    <row r="27186" x14ac:dyDescent="0.55000000000000004"/>
    <row r="27187" x14ac:dyDescent="0.55000000000000004"/>
    <row r="27188" x14ac:dyDescent="0.55000000000000004"/>
    <row r="27189" x14ac:dyDescent="0.55000000000000004"/>
    <row r="27190" x14ac:dyDescent="0.55000000000000004"/>
    <row r="27191" x14ac:dyDescent="0.55000000000000004"/>
    <row r="27192" x14ac:dyDescent="0.55000000000000004"/>
    <row r="27193" x14ac:dyDescent="0.55000000000000004"/>
    <row r="27194" x14ac:dyDescent="0.55000000000000004"/>
    <row r="27195" x14ac:dyDescent="0.55000000000000004"/>
    <row r="27196" x14ac:dyDescent="0.55000000000000004"/>
    <row r="27197" x14ac:dyDescent="0.55000000000000004"/>
    <row r="27198" x14ac:dyDescent="0.55000000000000004"/>
    <row r="27199" x14ac:dyDescent="0.55000000000000004"/>
    <row r="27200" x14ac:dyDescent="0.55000000000000004"/>
    <row r="27201" x14ac:dyDescent="0.55000000000000004"/>
    <row r="27202" x14ac:dyDescent="0.55000000000000004"/>
    <row r="27203" x14ac:dyDescent="0.55000000000000004"/>
    <row r="27204" x14ac:dyDescent="0.55000000000000004"/>
    <row r="27205" x14ac:dyDescent="0.55000000000000004"/>
    <row r="27206" x14ac:dyDescent="0.55000000000000004"/>
    <row r="27207" x14ac:dyDescent="0.55000000000000004"/>
    <row r="27208" x14ac:dyDescent="0.55000000000000004"/>
    <row r="27209" x14ac:dyDescent="0.55000000000000004"/>
    <row r="27210" x14ac:dyDescent="0.55000000000000004"/>
    <row r="27211" x14ac:dyDescent="0.55000000000000004"/>
    <row r="27212" x14ac:dyDescent="0.55000000000000004"/>
    <row r="27213" x14ac:dyDescent="0.55000000000000004"/>
    <row r="27214" x14ac:dyDescent="0.55000000000000004"/>
    <row r="27215" x14ac:dyDescent="0.55000000000000004"/>
    <row r="27216" x14ac:dyDescent="0.55000000000000004"/>
    <row r="27217" x14ac:dyDescent="0.55000000000000004"/>
    <row r="27218" x14ac:dyDescent="0.55000000000000004"/>
    <row r="27219" x14ac:dyDescent="0.55000000000000004"/>
    <row r="27220" x14ac:dyDescent="0.55000000000000004"/>
    <row r="27221" x14ac:dyDescent="0.55000000000000004"/>
    <row r="27222" x14ac:dyDescent="0.55000000000000004"/>
    <row r="27223" x14ac:dyDescent="0.55000000000000004"/>
    <row r="27224" x14ac:dyDescent="0.55000000000000004"/>
    <row r="27225" x14ac:dyDescent="0.55000000000000004"/>
    <row r="27226" x14ac:dyDescent="0.55000000000000004"/>
    <row r="27227" x14ac:dyDescent="0.55000000000000004"/>
    <row r="27228" x14ac:dyDescent="0.55000000000000004"/>
    <row r="27229" x14ac:dyDescent="0.55000000000000004"/>
    <row r="27230" x14ac:dyDescent="0.55000000000000004"/>
    <row r="27231" x14ac:dyDescent="0.55000000000000004"/>
    <row r="27232" x14ac:dyDescent="0.55000000000000004"/>
    <row r="27233" x14ac:dyDescent="0.55000000000000004"/>
    <row r="27234" x14ac:dyDescent="0.55000000000000004"/>
    <row r="27235" x14ac:dyDescent="0.55000000000000004"/>
    <row r="27236" x14ac:dyDescent="0.55000000000000004"/>
    <row r="27237" x14ac:dyDescent="0.55000000000000004"/>
    <row r="27238" x14ac:dyDescent="0.55000000000000004"/>
    <row r="27239" x14ac:dyDescent="0.55000000000000004"/>
    <row r="27240" x14ac:dyDescent="0.55000000000000004"/>
    <row r="27241" x14ac:dyDescent="0.55000000000000004"/>
    <row r="27242" x14ac:dyDescent="0.55000000000000004"/>
    <row r="27243" x14ac:dyDescent="0.55000000000000004"/>
    <row r="27244" x14ac:dyDescent="0.55000000000000004"/>
    <row r="27245" x14ac:dyDescent="0.55000000000000004"/>
    <row r="27246" x14ac:dyDescent="0.55000000000000004"/>
    <row r="27247" x14ac:dyDescent="0.55000000000000004"/>
    <row r="27248" x14ac:dyDescent="0.55000000000000004"/>
    <row r="27249" x14ac:dyDescent="0.55000000000000004"/>
    <row r="27250" x14ac:dyDescent="0.55000000000000004"/>
    <row r="27251" x14ac:dyDescent="0.55000000000000004"/>
    <row r="27252" x14ac:dyDescent="0.55000000000000004"/>
    <row r="27253" x14ac:dyDescent="0.55000000000000004"/>
    <row r="27254" x14ac:dyDescent="0.55000000000000004"/>
    <row r="27255" x14ac:dyDescent="0.55000000000000004"/>
    <row r="27256" x14ac:dyDescent="0.55000000000000004"/>
    <row r="27257" x14ac:dyDescent="0.55000000000000004"/>
    <row r="27258" x14ac:dyDescent="0.55000000000000004"/>
    <row r="27259" x14ac:dyDescent="0.55000000000000004"/>
    <row r="27260" x14ac:dyDescent="0.55000000000000004"/>
    <row r="27261" x14ac:dyDescent="0.55000000000000004"/>
    <row r="27262" x14ac:dyDescent="0.55000000000000004"/>
    <row r="27263" x14ac:dyDescent="0.55000000000000004"/>
    <row r="27264" x14ac:dyDescent="0.55000000000000004"/>
    <row r="27265" x14ac:dyDescent="0.55000000000000004"/>
    <row r="27266" x14ac:dyDescent="0.55000000000000004"/>
    <row r="27267" x14ac:dyDescent="0.55000000000000004"/>
    <row r="27268" x14ac:dyDescent="0.55000000000000004"/>
    <row r="27269" x14ac:dyDescent="0.55000000000000004"/>
    <row r="27270" x14ac:dyDescent="0.55000000000000004"/>
    <row r="27271" x14ac:dyDescent="0.55000000000000004"/>
    <row r="27272" x14ac:dyDescent="0.55000000000000004"/>
    <row r="27273" x14ac:dyDescent="0.55000000000000004"/>
    <row r="27274" x14ac:dyDescent="0.55000000000000004"/>
    <row r="27275" x14ac:dyDescent="0.55000000000000004"/>
    <row r="27276" x14ac:dyDescent="0.55000000000000004"/>
    <row r="27277" x14ac:dyDescent="0.55000000000000004"/>
    <row r="27278" x14ac:dyDescent="0.55000000000000004"/>
    <row r="27279" x14ac:dyDescent="0.55000000000000004"/>
    <row r="27280" x14ac:dyDescent="0.55000000000000004"/>
    <row r="27281" x14ac:dyDescent="0.55000000000000004"/>
    <row r="27282" x14ac:dyDescent="0.55000000000000004"/>
    <row r="27283" x14ac:dyDescent="0.55000000000000004"/>
    <row r="27284" x14ac:dyDescent="0.55000000000000004"/>
    <row r="27285" x14ac:dyDescent="0.55000000000000004"/>
    <row r="27286" x14ac:dyDescent="0.55000000000000004"/>
    <row r="27287" x14ac:dyDescent="0.55000000000000004"/>
    <row r="27288" x14ac:dyDescent="0.55000000000000004"/>
    <row r="27289" x14ac:dyDescent="0.55000000000000004"/>
    <row r="27290" x14ac:dyDescent="0.55000000000000004"/>
    <row r="27291" x14ac:dyDescent="0.55000000000000004"/>
    <row r="27292" x14ac:dyDescent="0.55000000000000004"/>
    <row r="27293" x14ac:dyDescent="0.55000000000000004"/>
    <row r="27294" x14ac:dyDescent="0.55000000000000004"/>
    <row r="27295" x14ac:dyDescent="0.55000000000000004"/>
    <row r="27296" x14ac:dyDescent="0.55000000000000004"/>
    <row r="27297" x14ac:dyDescent="0.55000000000000004"/>
    <row r="27298" x14ac:dyDescent="0.55000000000000004"/>
    <row r="27299" x14ac:dyDescent="0.55000000000000004"/>
    <row r="27300" x14ac:dyDescent="0.55000000000000004"/>
    <row r="27301" x14ac:dyDescent="0.55000000000000004"/>
    <row r="27302" x14ac:dyDescent="0.55000000000000004"/>
    <row r="27303" x14ac:dyDescent="0.55000000000000004"/>
    <row r="27304" x14ac:dyDescent="0.55000000000000004"/>
    <row r="27305" x14ac:dyDescent="0.55000000000000004"/>
    <row r="27306" x14ac:dyDescent="0.55000000000000004"/>
    <row r="27307" x14ac:dyDescent="0.55000000000000004"/>
    <row r="27308" x14ac:dyDescent="0.55000000000000004"/>
    <row r="27309" x14ac:dyDescent="0.55000000000000004"/>
    <row r="27310" x14ac:dyDescent="0.55000000000000004"/>
    <row r="27311" x14ac:dyDescent="0.55000000000000004"/>
    <row r="27312" x14ac:dyDescent="0.55000000000000004"/>
    <row r="27313" x14ac:dyDescent="0.55000000000000004"/>
    <row r="27314" x14ac:dyDescent="0.55000000000000004"/>
    <row r="27315" x14ac:dyDescent="0.55000000000000004"/>
    <row r="27316" x14ac:dyDescent="0.55000000000000004"/>
    <row r="27317" x14ac:dyDescent="0.55000000000000004"/>
    <row r="27318" x14ac:dyDescent="0.55000000000000004"/>
    <row r="27319" x14ac:dyDescent="0.55000000000000004"/>
    <row r="27320" x14ac:dyDescent="0.55000000000000004"/>
    <row r="27321" x14ac:dyDescent="0.55000000000000004"/>
    <row r="27322" x14ac:dyDescent="0.55000000000000004"/>
    <row r="27323" x14ac:dyDescent="0.55000000000000004"/>
    <row r="27324" x14ac:dyDescent="0.55000000000000004"/>
    <row r="27325" x14ac:dyDescent="0.55000000000000004"/>
    <row r="27326" x14ac:dyDescent="0.55000000000000004"/>
    <row r="27327" x14ac:dyDescent="0.55000000000000004"/>
    <row r="27328" x14ac:dyDescent="0.55000000000000004"/>
    <row r="27329" x14ac:dyDescent="0.55000000000000004"/>
    <row r="27330" x14ac:dyDescent="0.55000000000000004"/>
    <row r="27331" x14ac:dyDescent="0.55000000000000004"/>
    <row r="27332" x14ac:dyDescent="0.55000000000000004"/>
    <row r="27333" x14ac:dyDescent="0.55000000000000004"/>
    <row r="27334" x14ac:dyDescent="0.55000000000000004"/>
    <row r="27335" x14ac:dyDescent="0.55000000000000004"/>
    <row r="27336" x14ac:dyDescent="0.55000000000000004"/>
    <row r="27337" x14ac:dyDescent="0.55000000000000004"/>
    <row r="27338" x14ac:dyDescent="0.55000000000000004"/>
    <row r="27339" x14ac:dyDescent="0.55000000000000004"/>
    <row r="27340" x14ac:dyDescent="0.55000000000000004"/>
    <row r="27341" x14ac:dyDescent="0.55000000000000004"/>
    <row r="27342" x14ac:dyDescent="0.55000000000000004"/>
    <row r="27343" x14ac:dyDescent="0.55000000000000004"/>
    <row r="27344" x14ac:dyDescent="0.55000000000000004"/>
    <row r="27345" x14ac:dyDescent="0.55000000000000004"/>
    <row r="27346" x14ac:dyDescent="0.55000000000000004"/>
    <row r="27347" x14ac:dyDescent="0.55000000000000004"/>
    <row r="27348" x14ac:dyDescent="0.55000000000000004"/>
    <row r="27349" x14ac:dyDescent="0.55000000000000004"/>
    <row r="27350" x14ac:dyDescent="0.55000000000000004"/>
    <row r="27351" x14ac:dyDescent="0.55000000000000004"/>
    <row r="27352" x14ac:dyDescent="0.55000000000000004"/>
    <row r="27353" x14ac:dyDescent="0.55000000000000004"/>
    <row r="27354" x14ac:dyDescent="0.55000000000000004"/>
    <row r="27355" x14ac:dyDescent="0.55000000000000004"/>
    <row r="27356" x14ac:dyDescent="0.55000000000000004"/>
    <row r="27357" x14ac:dyDescent="0.55000000000000004"/>
    <row r="27358" x14ac:dyDescent="0.55000000000000004"/>
    <row r="27359" x14ac:dyDescent="0.55000000000000004"/>
    <row r="27360" x14ac:dyDescent="0.55000000000000004"/>
    <row r="27361" x14ac:dyDescent="0.55000000000000004"/>
    <row r="27362" x14ac:dyDescent="0.55000000000000004"/>
    <row r="27363" x14ac:dyDescent="0.55000000000000004"/>
    <row r="27364" x14ac:dyDescent="0.55000000000000004"/>
    <row r="27365" x14ac:dyDescent="0.55000000000000004"/>
    <row r="27366" x14ac:dyDescent="0.55000000000000004"/>
    <row r="27367" x14ac:dyDescent="0.55000000000000004"/>
    <row r="27368" x14ac:dyDescent="0.55000000000000004"/>
    <row r="27369" x14ac:dyDescent="0.55000000000000004"/>
    <row r="27370" x14ac:dyDescent="0.55000000000000004"/>
    <row r="27371" x14ac:dyDescent="0.55000000000000004"/>
    <row r="27372" x14ac:dyDescent="0.55000000000000004"/>
    <row r="27373" x14ac:dyDescent="0.55000000000000004"/>
    <row r="27374" x14ac:dyDescent="0.55000000000000004"/>
    <row r="27375" x14ac:dyDescent="0.55000000000000004"/>
    <row r="27376" x14ac:dyDescent="0.55000000000000004"/>
    <row r="27377" x14ac:dyDescent="0.55000000000000004"/>
    <row r="27378" x14ac:dyDescent="0.55000000000000004"/>
    <row r="27379" x14ac:dyDescent="0.55000000000000004"/>
    <row r="27380" x14ac:dyDescent="0.55000000000000004"/>
    <row r="27381" x14ac:dyDescent="0.55000000000000004"/>
    <row r="27382" x14ac:dyDescent="0.55000000000000004"/>
    <row r="27383" x14ac:dyDescent="0.55000000000000004"/>
    <row r="27384" x14ac:dyDescent="0.55000000000000004"/>
    <row r="27385" x14ac:dyDescent="0.55000000000000004"/>
    <row r="27386" x14ac:dyDescent="0.55000000000000004"/>
    <row r="27387" x14ac:dyDescent="0.55000000000000004"/>
    <row r="27388" x14ac:dyDescent="0.55000000000000004"/>
    <row r="27389" x14ac:dyDescent="0.55000000000000004"/>
    <row r="27390" x14ac:dyDescent="0.55000000000000004"/>
    <row r="27391" x14ac:dyDescent="0.55000000000000004"/>
    <row r="27392" x14ac:dyDescent="0.55000000000000004"/>
    <row r="27393" x14ac:dyDescent="0.55000000000000004"/>
    <row r="27394" x14ac:dyDescent="0.55000000000000004"/>
    <row r="27395" x14ac:dyDescent="0.55000000000000004"/>
    <row r="27396" x14ac:dyDescent="0.55000000000000004"/>
    <row r="27397" x14ac:dyDescent="0.55000000000000004"/>
    <row r="27398" x14ac:dyDescent="0.55000000000000004"/>
    <row r="27399" x14ac:dyDescent="0.55000000000000004"/>
    <row r="27400" x14ac:dyDescent="0.55000000000000004"/>
    <row r="27401" x14ac:dyDescent="0.55000000000000004"/>
    <row r="27402" x14ac:dyDescent="0.55000000000000004"/>
    <row r="27403" x14ac:dyDescent="0.55000000000000004"/>
    <row r="27404" x14ac:dyDescent="0.55000000000000004"/>
    <row r="27405" x14ac:dyDescent="0.55000000000000004"/>
    <row r="27406" x14ac:dyDescent="0.55000000000000004"/>
    <row r="27407" x14ac:dyDescent="0.55000000000000004"/>
    <row r="27408" x14ac:dyDescent="0.55000000000000004"/>
    <row r="27409" x14ac:dyDescent="0.55000000000000004"/>
    <row r="27410" x14ac:dyDescent="0.55000000000000004"/>
    <row r="27411" x14ac:dyDescent="0.55000000000000004"/>
    <row r="27412" x14ac:dyDescent="0.55000000000000004"/>
    <row r="27413" x14ac:dyDescent="0.55000000000000004"/>
    <row r="27414" x14ac:dyDescent="0.55000000000000004"/>
    <row r="27415" x14ac:dyDescent="0.55000000000000004"/>
    <row r="27416" x14ac:dyDescent="0.55000000000000004"/>
    <row r="27417" x14ac:dyDescent="0.55000000000000004"/>
    <row r="27418" x14ac:dyDescent="0.55000000000000004"/>
    <row r="27419" x14ac:dyDescent="0.55000000000000004"/>
    <row r="27420" x14ac:dyDescent="0.55000000000000004"/>
    <row r="27421" x14ac:dyDescent="0.55000000000000004"/>
    <row r="27422" x14ac:dyDescent="0.55000000000000004"/>
    <row r="27423" x14ac:dyDescent="0.55000000000000004"/>
    <row r="27424" x14ac:dyDescent="0.55000000000000004"/>
    <row r="27425" x14ac:dyDescent="0.55000000000000004"/>
    <row r="27426" x14ac:dyDescent="0.55000000000000004"/>
    <row r="27427" x14ac:dyDescent="0.55000000000000004"/>
    <row r="27428" x14ac:dyDescent="0.55000000000000004"/>
    <row r="27429" x14ac:dyDescent="0.55000000000000004"/>
    <row r="27430" x14ac:dyDescent="0.55000000000000004"/>
    <row r="27431" x14ac:dyDescent="0.55000000000000004"/>
    <row r="27432" x14ac:dyDescent="0.55000000000000004"/>
    <row r="27433" x14ac:dyDescent="0.55000000000000004"/>
    <row r="27434" x14ac:dyDescent="0.55000000000000004"/>
    <row r="27435" x14ac:dyDescent="0.55000000000000004"/>
    <row r="27436" x14ac:dyDescent="0.55000000000000004"/>
    <row r="27437" x14ac:dyDescent="0.55000000000000004"/>
    <row r="27438" x14ac:dyDescent="0.55000000000000004"/>
    <row r="27439" x14ac:dyDescent="0.55000000000000004"/>
    <row r="27440" x14ac:dyDescent="0.55000000000000004"/>
    <row r="27441" x14ac:dyDescent="0.55000000000000004"/>
    <row r="27442" x14ac:dyDescent="0.55000000000000004"/>
    <row r="27443" x14ac:dyDescent="0.55000000000000004"/>
    <row r="27444" x14ac:dyDescent="0.55000000000000004"/>
    <row r="27445" x14ac:dyDescent="0.55000000000000004"/>
    <row r="27446" x14ac:dyDescent="0.55000000000000004"/>
    <row r="27447" x14ac:dyDescent="0.55000000000000004"/>
    <row r="27448" x14ac:dyDescent="0.55000000000000004"/>
    <row r="27449" x14ac:dyDescent="0.55000000000000004"/>
    <row r="27450" x14ac:dyDescent="0.55000000000000004"/>
    <row r="27451" x14ac:dyDescent="0.55000000000000004"/>
    <row r="27452" x14ac:dyDescent="0.55000000000000004"/>
    <row r="27453" x14ac:dyDescent="0.55000000000000004"/>
    <row r="27454" x14ac:dyDescent="0.55000000000000004"/>
    <row r="27455" x14ac:dyDescent="0.55000000000000004"/>
    <row r="27456" x14ac:dyDescent="0.55000000000000004"/>
    <row r="27457" x14ac:dyDescent="0.55000000000000004"/>
    <row r="27458" x14ac:dyDescent="0.55000000000000004"/>
    <row r="27459" x14ac:dyDescent="0.55000000000000004"/>
    <row r="27460" x14ac:dyDescent="0.55000000000000004"/>
    <row r="27461" x14ac:dyDescent="0.55000000000000004"/>
    <row r="27462" x14ac:dyDescent="0.55000000000000004"/>
    <row r="27463" x14ac:dyDescent="0.55000000000000004"/>
    <row r="27464" x14ac:dyDescent="0.55000000000000004"/>
    <row r="27465" x14ac:dyDescent="0.55000000000000004"/>
    <row r="27466" x14ac:dyDescent="0.55000000000000004"/>
    <row r="27467" x14ac:dyDescent="0.55000000000000004"/>
    <row r="27468" x14ac:dyDescent="0.55000000000000004"/>
    <row r="27469" x14ac:dyDescent="0.55000000000000004"/>
    <row r="27470" x14ac:dyDescent="0.55000000000000004"/>
    <row r="27471" x14ac:dyDescent="0.55000000000000004"/>
    <row r="27472" x14ac:dyDescent="0.55000000000000004"/>
    <row r="27473" x14ac:dyDescent="0.55000000000000004"/>
    <row r="27474" x14ac:dyDescent="0.55000000000000004"/>
    <row r="27475" x14ac:dyDescent="0.55000000000000004"/>
    <row r="27476" x14ac:dyDescent="0.55000000000000004"/>
    <row r="27477" x14ac:dyDescent="0.55000000000000004"/>
    <row r="27478" x14ac:dyDescent="0.55000000000000004"/>
    <row r="27479" x14ac:dyDescent="0.55000000000000004"/>
    <row r="27480" x14ac:dyDescent="0.55000000000000004"/>
    <row r="27481" x14ac:dyDescent="0.55000000000000004"/>
    <row r="27482" x14ac:dyDescent="0.55000000000000004"/>
    <row r="27483" x14ac:dyDescent="0.55000000000000004"/>
    <row r="27484" x14ac:dyDescent="0.55000000000000004"/>
    <row r="27485" x14ac:dyDescent="0.55000000000000004"/>
    <row r="27486" x14ac:dyDescent="0.55000000000000004"/>
    <row r="27487" x14ac:dyDescent="0.55000000000000004"/>
    <row r="27488" x14ac:dyDescent="0.55000000000000004"/>
    <row r="27489" x14ac:dyDescent="0.55000000000000004"/>
    <row r="27490" x14ac:dyDescent="0.55000000000000004"/>
    <row r="27491" x14ac:dyDescent="0.55000000000000004"/>
    <row r="27492" x14ac:dyDescent="0.55000000000000004"/>
    <row r="27493" x14ac:dyDescent="0.55000000000000004"/>
    <row r="27494" x14ac:dyDescent="0.55000000000000004"/>
    <row r="27495" x14ac:dyDescent="0.55000000000000004"/>
    <row r="27496" x14ac:dyDescent="0.55000000000000004"/>
    <row r="27497" x14ac:dyDescent="0.55000000000000004"/>
    <row r="27498" x14ac:dyDescent="0.55000000000000004"/>
    <row r="27499" x14ac:dyDescent="0.55000000000000004"/>
    <row r="27500" x14ac:dyDescent="0.55000000000000004"/>
    <row r="27501" x14ac:dyDescent="0.55000000000000004"/>
    <row r="27502" x14ac:dyDescent="0.55000000000000004"/>
    <row r="27503" x14ac:dyDescent="0.55000000000000004"/>
    <row r="27504" x14ac:dyDescent="0.55000000000000004"/>
    <row r="27505" x14ac:dyDescent="0.55000000000000004"/>
    <row r="27506" x14ac:dyDescent="0.55000000000000004"/>
    <row r="27507" x14ac:dyDescent="0.55000000000000004"/>
    <row r="27508" x14ac:dyDescent="0.55000000000000004"/>
    <row r="27509" x14ac:dyDescent="0.55000000000000004"/>
    <row r="27510" x14ac:dyDescent="0.55000000000000004"/>
    <row r="27511" x14ac:dyDescent="0.55000000000000004"/>
    <row r="27512" x14ac:dyDescent="0.55000000000000004"/>
    <row r="27513" x14ac:dyDescent="0.55000000000000004"/>
    <row r="27514" x14ac:dyDescent="0.55000000000000004"/>
    <row r="27515" x14ac:dyDescent="0.55000000000000004"/>
    <row r="27516" x14ac:dyDescent="0.55000000000000004"/>
    <row r="27517" x14ac:dyDescent="0.55000000000000004"/>
    <row r="27518" x14ac:dyDescent="0.55000000000000004"/>
    <row r="27519" x14ac:dyDescent="0.55000000000000004"/>
    <row r="27520" x14ac:dyDescent="0.55000000000000004"/>
    <row r="27521" x14ac:dyDescent="0.55000000000000004"/>
    <row r="27522" x14ac:dyDescent="0.55000000000000004"/>
    <row r="27523" x14ac:dyDescent="0.55000000000000004"/>
    <row r="27524" x14ac:dyDescent="0.55000000000000004"/>
    <row r="27525" x14ac:dyDescent="0.55000000000000004"/>
    <row r="27526" x14ac:dyDescent="0.55000000000000004"/>
    <row r="27527" x14ac:dyDescent="0.55000000000000004"/>
    <row r="27528" x14ac:dyDescent="0.55000000000000004"/>
    <row r="27529" x14ac:dyDescent="0.55000000000000004"/>
    <row r="27530" x14ac:dyDescent="0.55000000000000004"/>
    <row r="27531" x14ac:dyDescent="0.55000000000000004"/>
    <row r="27532" x14ac:dyDescent="0.55000000000000004"/>
    <row r="27533" x14ac:dyDescent="0.55000000000000004"/>
    <row r="27534" x14ac:dyDescent="0.55000000000000004"/>
    <row r="27535" x14ac:dyDescent="0.55000000000000004"/>
    <row r="27536" x14ac:dyDescent="0.55000000000000004"/>
    <row r="27537" x14ac:dyDescent="0.55000000000000004"/>
    <row r="27538" x14ac:dyDescent="0.55000000000000004"/>
    <row r="27539" x14ac:dyDescent="0.55000000000000004"/>
    <row r="27540" x14ac:dyDescent="0.55000000000000004"/>
    <row r="27541" x14ac:dyDescent="0.55000000000000004"/>
    <row r="27542" x14ac:dyDescent="0.55000000000000004"/>
    <row r="27543" x14ac:dyDescent="0.55000000000000004"/>
    <row r="27544" x14ac:dyDescent="0.55000000000000004"/>
    <row r="27545" x14ac:dyDescent="0.55000000000000004"/>
    <row r="27546" x14ac:dyDescent="0.55000000000000004"/>
    <row r="27547" x14ac:dyDescent="0.55000000000000004"/>
    <row r="27548" x14ac:dyDescent="0.55000000000000004"/>
    <row r="27549" x14ac:dyDescent="0.55000000000000004"/>
    <row r="27550" x14ac:dyDescent="0.55000000000000004"/>
    <row r="27551" x14ac:dyDescent="0.55000000000000004"/>
    <row r="27552" x14ac:dyDescent="0.55000000000000004"/>
    <row r="27553" x14ac:dyDescent="0.55000000000000004"/>
    <row r="27554" x14ac:dyDescent="0.55000000000000004"/>
    <row r="27555" x14ac:dyDescent="0.55000000000000004"/>
    <row r="27556" x14ac:dyDescent="0.55000000000000004"/>
    <row r="27557" x14ac:dyDescent="0.55000000000000004"/>
    <row r="27558" x14ac:dyDescent="0.55000000000000004"/>
    <row r="27559" x14ac:dyDescent="0.55000000000000004"/>
    <row r="27560" x14ac:dyDescent="0.55000000000000004"/>
    <row r="27561" x14ac:dyDescent="0.55000000000000004"/>
    <row r="27562" x14ac:dyDescent="0.55000000000000004"/>
    <row r="27563" x14ac:dyDescent="0.55000000000000004"/>
    <row r="27564" x14ac:dyDescent="0.55000000000000004"/>
    <row r="27565" x14ac:dyDescent="0.55000000000000004"/>
    <row r="27566" x14ac:dyDescent="0.55000000000000004"/>
    <row r="27567" x14ac:dyDescent="0.55000000000000004"/>
    <row r="27568" x14ac:dyDescent="0.55000000000000004"/>
    <row r="27569" x14ac:dyDescent="0.55000000000000004"/>
    <row r="27570" x14ac:dyDescent="0.55000000000000004"/>
    <row r="27571" x14ac:dyDescent="0.55000000000000004"/>
    <row r="27572" x14ac:dyDescent="0.55000000000000004"/>
    <row r="27573" x14ac:dyDescent="0.55000000000000004"/>
    <row r="27574" x14ac:dyDescent="0.55000000000000004"/>
    <row r="27575" x14ac:dyDescent="0.55000000000000004"/>
    <row r="27576" x14ac:dyDescent="0.55000000000000004"/>
    <row r="27577" x14ac:dyDescent="0.55000000000000004"/>
    <row r="27578" x14ac:dyDescent="0.55000000000000004"/>
    <row r="27579" x14ac:dyDescent="0.55000000000000004"/>
    <row r="27580" x14ac:dyDescent="0.55000000000000004"/>
    <row r="27581" x14ac:dyDescent="0.55000000000000004"/>
    <row r="27582" x14ac:dyDescent="0.55000000000000004"/>
    <row r="27583" x14ac:dyDescent="0.55000000000000004"/>
    <row r="27584" x14ac:dyDescent="0.55000000000000004"/>
    <row r="27585" x14ac:dyDescent="0.55000000000000004"/>
    <row r="27586" x14ac:dyDescent="0.55000000000000004"/>
    <row r="27587" x14ac:dyDescent="0.55000000000000004"/>
    <row r="27588" x14ac:dyDescent="0.55000000000000004"/>
    <row r="27589" x14ac:dyDescent="0.55000000000000004"/>
    <row r="27590" x14ac:dyDescent="0.55000000000000004"/>
    <row r="27591" x14ac:dyDescent="0.55000000000000004"/>
    <row r="27592" x14ac:dyDescent="0.55000000000000004"/>
    <row r="27593" x14ac:dyDescent="0.55000000000000004"/>
    <row r="27594" x14ac:dyDescent="0.55000000000000004"/>
    <row r="27595" x14ac:dyDescent="0.55000000000000004"/>
    <row r="27596" x14ac:dyDescent="0.55000000000000004"/>
    <row r="27597" x14ac:dyDescent="0.55000000000000004"/>
    <row r="27598" x14ac:dyDescent="0.55000000000000004"/>
    <row r="27599" x14ac:dyDescent="0.55000000000000004"/>
    <row r="27600" x14ac:dyDescent="0.55000000000000004"/>
    <row r="27601" x14ac:dyDescent="0.55000000000000004"/>
    <row r="27602" x14ac:dyDescent="0.55000000000000004"/>
    <row r="27603" x14ac:dyDescent="0.55000000000000004"/>
    <row r="27604" x14ac:dyDescent="0.55000000000000004"/>
    <row r="27605" x14ac:dyDescent="0.55000000000000004"/>
    <row r="27606" x14ac:dyDescent="0.55000000000000004"/>
    <row r="27607" x14ac:dyDescent="0.55000000000000004"/>
    <row r="27608" x14ac:dyDescent="0.55000000000000004"/>
    <row r="27609" x14ac:dyDescent="0.55000000000000004"/>
    <row r="27610" x14ac:dyDescent="0.55000000000000004"/>
    <row r="27611" x14ac:dyDescent="0.55000000000000004"/>
    <row r="27612" x14ac:dyDescent="0.55000000000000004"/>
    <row r="27613" x14ac:dyDescent="0.55000000000000004"/>
    <row r="27614" x14ac:dyDescent="0.55000000000000004"/>
    <row r="27615" x14ac:dyDescent="0.55000000000000004"/>
    <row r="27616" x14ac:dyDescent="0.55000000000000004"/>
    <row r="27617" x14ac:dyDescent="0.55000000000000004"/>
    <row r="27618" x14ac:dyDescent="0.55000000000000004"/>
    <row r="27619" x14ac:dyDescent="0.55000000000000004"/>
    <row r="27620" x14ac:dyDescent="0.55000000000000004"/>
    <row r="27621" x14ac:dyDescent="0.55000000000000004"/>
    <row r="27622" x14ac:dyDescent="0.55000000000000004"/>
    <row r="27623" x14ac:dyDescent="0.55000000000000004"/>
    <row r="27624" x14ac:dyDescent="0.55000000000000004"/>
    <row r="27625" x14ac:dyDescent="0.55000000000000004"/>
    <row r="27626" x14ac:dyDescent="0.55000000000000004"/>
    <row r="27627" x14ac:dyDescent="0.55000000000000004"/>
    <row r="27628" x14ac:dyDescent="0.55000000000000004"/>
    <row r="27629" x14ac:dyDescent="0.55000000000000004"/>
    <row r="27630" x14ac:dyDescent="0.55000000000000004"/>
    <row r="27631" x14ac:dyDescent="0.55000000000000004"/>
    <row r="27632" x14ac:dyDescent="0.55000000000000004"/>
    <row r="27633" x14ac:dyDescent="0.55000000000000004"/>
    <row r="27634" x14ac:dyDescent="0.55000000000000004"/>
    <row r="27635" x14ac:dyDescent="0.55000000000000004"/>
    <row r="27636" x14ac:dyDescent="0.55000000000000004"/>
    <row r="27637" x14ac:dyDescent="0.55000000000000004"/>
    <row r="27638" x14ac:dyDescent="0.55000000000000004"/>
    <row r="27639" x14ac:dyDescent="0.55000000000000004"/>
    <row r="27640" x14ac:dyDescent="0.55000000000000004"/>
    <row r="27641" x14ac:dyDescent="0.55000000000000004"/>
    <row r="27642" x14ac:dyDescent="0.55000000000000004"/>
    <row r="27643" x14ac:dyDescent="0.55000000000000004"/>
    <row r="27644" x14ac:dyDescent="0.55000000000000004"/>
    <row r="27645" x14ac:dyDescent="0.55000000000000004"/>
    <row r="27646" x14ac:dyDescent="0.55000000000000004"/>
    <row r="27647" x14ac:dyDescent="0.55000000000000004"/>
    <row r="27648" x14ac:dyDescent="0.55000000000000004"/>
    <row r="27649" x14ac:dyDescent="0.55000000000000004"/>
    <row r="27650" x14ac:dyDescent="0.55000000000000004"/>
    <row r="27651" x14ac:dyDescent="0.55000000000000004"/>
    <row r="27652" x14ac:dyDescent="0.55000000000000004"/>
    <row r="27653" x14ac:dyDescent="0.55000000000000004"/>
    <row r="27654" x14ac:dyDescent="0.55000000000000004"/>
    <row r="27655" x14ac:dyDescent="0.55000000000000004"/>
    <row r="27656" x14ac:dyDescent="0.55000000000000004"/>
    <row r="27657" x14ac:dyDescent="0.55000000000000004"/>
    <row r="27658" x14ac:dyDescent="0.55000000000000004"/>
    <row r="27659" x14ac:dyDescent="0.55000000000000004"/>
    <row r="27660" x14ac:dyDescent="0.55000000000000004"/>
    <row r="27661" x14ac:dyDescent="0.55000000000000004"/>
    <row r="27662" x14ac:dyDescent="0.55000000000000004"/>
    <row r="27663" x14ac:dyDescent="0.55000000000000004"/>
    <row r="27664" x14ac:dyDescent="0.55000000000000004"/>
    <row r="27665" x14ac:dyDescent="0.55000000000000004"/>
    <row r="27666" x14ac:dyDescent="0.55000000000000004"/>
    <row r="27667" x14ac:dyDescent="0.55000000000000004"/>
    <row r="27668" x14ac:dyDescent="0.55000000000000004"/>
    <row r="27669" x14ac:dyDescent="0.55000000000000004"/>
    <row r="27670" x14ac:dyDescent="0.55000000000000004"/>
    <row r="27671" x14ac:dyDescent="0.55000000000000004"/>
    <row r="27672" x14ac:dyDescent="0.55000000000000004"/>
    <row r="27673" x14ac:dyDescent="0.55000000000000004"/>
    <row r="27674" x14ac:dyDescent="0.55000000000000004"/>
    <row r="27675" x14ac:dyDescent="0.55000000000000004"/>
    <row r="27676" x14ac:dyDescent="0.55000000000000004"/>
    <row r="27677" x14ac:dyDescent="0.55000000000000004"/>
    <row r="27678" x14ac:dyDescent="0.55000000000000004"/>
    <row r="27679" x14ac:dyDescent="0.55000000000000004"/>
    <row r="27680" x14ac:dyDescent="0.55000000000000004"/>
    <row r="27681" x14ac:dyDescent="0.55000000000000004"/>
    <row r="27682" x14ac:dyDescent="0.55000000000000004"/>
    <row r="27683" x14ac:dyDescent="0.55000000000000004"/>
    <row r="27684" x14ac:dyDescent="0.55000000000000004"/>
    <row r="27685" x14ac:dyDescent="0.55000000000000004"/>
    <row r="27686" x14ac:dyDescent="0.55000000000000004"/>
    <row r="27687" x14ac:dyDescent="0.55000000000000004"/>
    <row r="27688" x14ac:dyDescent="0.55000000000000004"/>
    <row r="27689" x14ac:dyDescent="0.55000000000000004"/>
    <row r="27690" x14ac:dyDescent="0.55000000000000004"/>
    <row r="27691" x14ac:dyDescent="0.55000000000000004"/>
    <row r="27692" x14ac:dyDescent="0.55000000000000004"/>
    <row r="27693" x14ac:dyDescent="0.55000000000000004"/>
    <row r="27694" x14ac:dyDescent="0.55000000000000004"/>
    <row r="27695" x14ac:dyDescent="0.55000000000000004"/>
    <row r="27696" x14ac:dyDescent="0.55000000000000004"/>
    <row r="27697" x14ac:dyDescent="0.55000000000000004"/>
    <row r="27698" x14ac:dyDescent="0.55000000000000004"/>
    <row r="27699" x14ac:dyDescent="0.55000000000000004"/>
    <row r="27700" x14ac:dyDescent="0.55000000000000004"/>
    <row r="27701" x14ac:dyDescent="0.55000000000000004"/>
    <row r="27702" x14ac:dyDescent="0.55000000000000004"/>
    <row r="27703" x14ac:dyDescent="0.55000000000000004"/>
    <row r="27704" x14ac:dyDescent="0.55000000000000004"/>
    <row r="27705" x14ac:dyDescent="0.55000000000000004"/>
    <row r="27706" x14ac:dyDescent="0.55000000000000004"/>
    <row r="27707" x14ac:dyDescent="0.55000000000000004"/>
    <row r="27708" x14ac:dyDescent="0.55000000000000004"/>
    <row r="27709" x14ac:dyDescent="0.55000000000000004"/>
    <row r="27710" x14ac:dyDescent="0.55000000000000004"/>
    <row r="27711" x14ac:dyDescent="0.55000000000000004"/>
    <row r="27712" x14ac:dyDescent="0.55000000000000004"/>
    <row r="27713" x14ac:dyDescent="0.55000000000000004"/>
    <row r="27714" x14ac:dyDescent="0.55000000000000004"/>
    <row r="27715" x14ac:dyDescent="0.55000000000000004"/>
    <row r="27716" x14ac:dyDescent="0.55000000000000004"/>
    <row r="27717" x14ac:dyDescent="0.55000000000000004"/>
    <row r="27718" x14ac:dyDescent="0.55000000000000004"/>
    <row r="27719" x14ac:dyDescent="0.55000000000000004"/>
    <row r="27720" x14ac:dyDescent="0.55000000000000004"/>
    <row r="27721" x14ac:dyDescent="0.55000000000000004"/>
    <row r="27722" x14ac:dyDescent="0.55000000000000004"/>
    <row r="27723" x14ac:dyDescent="0.55000000000000004"/>
    <row r="27724" x14ac:dyDescent="0.55000000000000004"/>
    <row r="27725" x14ac:dyDescent="0.55000000000000004"/>
    <row r="27726" x14ac:dyDescent="0.55000000000000004"/>
    <row r="27727" x14ac:dyDescent="0.55000000000000004"/>
    <row r="27728" x14ac:dyDescent="0.55000000000000004"/>
    <row r="27729" x14ac:dyDescent="0.55000000000000004"/>
    <row r="27730" x14ac:dyDescent="0.55000000000000004"/>
    <row r="27731" x14ac:dyDescent="0.55000000000000004"/>
    <row r="27732" x14ac:dyDescent="0.55000000000000004"/>
    <row r="27733" x14ac:dyDescent="0.55000000000000004"/>
    <row r="27734" x14ac:dyDescent="0.55000000000000004"/>
    <row r="27735" x14ac:dyDescent="0.55000000000000004"/>
    <row r="27736" x14ac:dyDescent="0.55000000000000004"/>
    <row r="27737" x14ac:dyDescent="0.55000000000000004"/>
    <row r="27738" x14ac:dyDescent="0.55000000000000004"/>
    <row r="27739" x14ac:dyDescent="0.55000000000000004"/>
    <row r="27740" x14ac:dyDescent="0.55000000000000004"/>
    <row r="27741" x14ac:dyDescent="0.55000000000000004"/>
    <row r="27742" x14ac:dyDescent="0.55000000000000004"/>
    <row r="27743" x14ac:dyDescent="0.55000000000000004"/>
    <row r="27744" x14ac:dyDescent="0.55000000000000004"/>
    <row r="27745" x14ac:dyDescent="0.55000000000000004"/>
    <row r="27746" x14ac:dyDescent="0.55000000000000004"/>
    <row r="27747" x14ac:dyDescent="0.55000000000000004"/>
    <row r="27748" x14ac:dyDescent="0.55000000000000004"/>
    <row r="27749" x14ac:dyDescent="0.55000000000000004"/>
    <row r="27750" x14ac:dyDescent="0.55000000000000004"/>
    <row r="27751" x14ac:dyDescent="0.55000000000000004"/>
    <row r="27752" x14ac:dyDescent="0.55000000000000004"/>
    <row r="27753" x14ac:dyDescent="0.55000000000000004"/>
    <row r="27754" x14ac:dyDescent="0.55000000000000004"/>
    <row r="27755" x14ac:dyDescent="0.55000000000000004"/>
    <row r="27756" x14ac:dyDescent="0.55000000000000004"/>
    <row r="27757" x14ac:dyDescent="0.55000000000000004"/>
    <row r="27758" x14ac:dyDescent="0.55000000000000004"/>
    <row r="27759" x14ac:dyDescent="0.55000000000000004"/>
    <row r="27760" x14ac:dyDescent="0.55000000000000004"/>
    <row r="27761" x14ac:dyDescent="0.55000000000000004"/>
    <row r="27762" x14ac:dyDescent="0.55000000000000004"/>
    <row r="27763" x14ac:dyDescent="0.55000000000000004"/>
    <row r="27764" x14ac:dyDescent="0.55000000000000004"/>
    <row r="27765" x14ac:dyDescent="0.55000000000000004"/>
    <row r="27766" x14ac:dyDescent="0.55000000000000004"/>
    <row r="27767" x14ac:dyDescent="0.55000000000000004"/>
    <row r="27768" x14ac:dyDescent="0.55000000000000004"/>
    <row r="27769" x14ac:dyDescent="0.55000000000000004"/>
    <row r="27770" x14ac:dyDescent="0.55000000000000004"/>
    <row r="27771" x14ac:dyDescent="0.55000000000000004"/>
    <row r="27772" x14ac:dyDescent="0.55000000000000004"/>
    <row r="27773" x14ac:dyDescent="0.55000000000000004"/>
    <row r="27774" x14ac:dyDescent="0.55000000000000004"/>
    <row r="27775" x14ac:dyDescent="0.55000000000000004"/>
    <row r="27776" x14ac:dyDescent="0.55000000000000004"/>
    <row r="27777" x14ac:dyDescent="0.55000000000000004"/>
    <row r="27778" x14ac:dyDescent="0.55000000000000004"/>
    <row r="27779" x14ac:dyDescent="0.55000000000000004"/>
    <row r="27780" x14ac:dyDescent="0.55000000000000004"/>
    <row r="27781" x14ac:dyDescent="0.55000000000000004"/>
    <row r="27782" x14ac:dyDescent="0.55000000000000004"/>
    <row r="27783" x14ac:dyDescent="0.55000000000000004"/>
    <row r="27784" x14ac:dyDescent="0.55000000000000004"/>
    <row r="27785" x14ac:dyDescent="0.55000000000000004"/>
    <row r="27786" x14ac:dyDescent="0.55000000000000004"/>
    <row r="27787" x14ac:dyDescent="0.55000000000000004"/>
    <row r="27788" x14ac:dyDescent="0.55000000000000004"/>
    <row r="27789" x14ac:dyDescent="0.55000000000000004"/>
    <row r="27790" x14ac:dyDescent="0.55000000000000004"/>
    <row r="27791" x14ac:dyDescent="0.55000000000000004"/>
    <row r="27792" x14ac:dyDescent="0.55000000000000004"/>
    <row r="27793" x14ac:dyDescent="0.55000000000000004"/>
    <row r="27794" x14ac:dyDescent="0.55000000000000004"/>
    <row r="27795" x14ac:dyDescent="0.55000000000000004"/>
    <row r="27796" x14ac:dyDescent="0.55000000000000004"/>
    <row r="27797" x14ac:dyDescent="0.55000000000000004"/>
    <row r="27798" x14ac:dyDescent="0.55000000000000004"/>
    <row r="27799" x14ac:dyDescent="0.55000000000000004"/>
    <row r="27800" x14ac:dyDescent="0.55000000000000004"/>
    <row r="27801" x14ac:dyDescent="0.55000000000000004"/>
    <row r="27802" x14ac:dyDescent="0.55000000000000004"/>
    <row r="27803" x14ac:dyDescent="0.55000000000000004"/>
    <row r="27804" x14ac:dyDescent="0.55000000000000004"/>
    <row r="27805" x14ac:dyDescent="0.55000000000000004"/>
    <row r="27806" x14ac:dyDescent="0.55000000000000004"/>
    <row r="27807" x14ac:dyDescent="0.55000000000000004"/>
    <row r="27808" x14ac:dyDescent="0.55000000000000004"/>
    <row r="27809" x14ac:dyDescent="0.55000000000000004"/>
    <row r="27810" x14ac:dyDescent="0.55000000000000004"/>
    <row r="27811" x14ac:dyDescent="0.55000000000000004"/>
    <row r="27812" x14ac:dyDescent="0.55000000000000004"/>
    <row r="27813" x14ac:dyDescent="0.55000000000000004"/>
    <row r="27814" x14ac:dyDescent="0.55000000000000004"/>
    <row r="27815" x14ac:dyDescent="0.55000000000000004"/>
    <row r="27816" x14ac:dyDescent="0.55000000000000004"/>
    <row r="27817" x14ac:dyDescent="0.55000000000000004"/>
    <row r="27818" x14ac:dyDescent="0.55000000000000004"/>
    <row r="27819" x14ac:dyDescent="0.55000000000000004"/>
    <row r="27820" x14ac:dyDescent="0.55000000000000004"/>
    <row r="27821" x14ac:dyDescent="0.55000000000000004"/>
    <row r="27822" x14ac:dyDescent="0.55000000000000004"/>
    <row r="27823" x14ac:dyDescent="0.55000000000000004"/>
    <row r="27824" x14ac:dyDescent="0.55000000000000004"/>
    <row r="27825" x14ac:dyDescent="0.55000000000000004"/>
    <row r="27826" x14ac:dyDescent="0.55000000000000004"/>
    <row r="27827" x14ac:dyDescent="0.55000000000000004"/>
    <row r="27828" x14ac:dyDescent="0.55000000000000004"/>
    <row r="27829" x14ac:dyDescent="0.55000000000000004"/>
    <row r="27830" x14ac:dyDescent="0.55000000000000004"/>
    <row r="27831" x14ac:dyDescent="0.55000000000000004"/>
    <row r="27832" x14ac:dyDescent="0.55000000000000004"/>
    <row r="27833" x14ac:dyDescent="0.55000000000000004"/>
    <row r="27834" x14ac:dyDescent="0.55000000000000004"/>
    <row r="27835" x14ac:dyDescent="0.55000000000000004"/>
    <row r="27836" x14ac:dyDescent="0.55000000000000004"/>
    <row r="27837" x14ac:dyDescent="0.55000000000000004"/>
    <row r="27838" x14ac:dyDescent="0.55000000000000004"/>
    <row r="27839" x14ac:dyDescent="0.55000000000000004"/>
    <row r="27840" x14ac:dyDescent="0.55000000000000004"/>
    <row r="27841" x14ac:dyDescent="0.55000000000000004"/>
    <row r="27842" x14ac:dyDescent="0.55000000000000004"/>
    <row r="27843" x14ac:dyDescent="0.55000000000000004"/>
    <row r="27844" x14ac:dyDescent="0.55000000000000004"/>
    <row r="27845" x14ac:dyDescent="0.55000000000000004"/>
    <row r="27846" x14ac:dyDescent="0.55000000000000004"/>
    <row r="27847" x14ac:dyDescent="0.55000000000000004"/>
    <row r="27848" x14ac:dyDescent="0.55000000000000004"/>
    <row r="27849" x14ac:dyDescent="0.55000000000000004"/>
    <row r="27850" x14ac:dyDescent="0.55000000000000004"/>
    <row r="27851" x14ac:dyDescent="0.55000000000000004"/>
    <row r="27852" x14ac:dyDescent="0.55000000000000004"/>
    <row r="27853" x14ac:dyDescent="0.55000000000000004"/>
    <row r="27854" x14ac:dyDescent="0.55000000000000004"/>
    <row r="27855" x14ac:dyDescent="0.55000000000000004"/>
    <row r="27856" x14ac:dyDescent="0.55000000000000004"/>
    <row r="27857" x14ac:dyDescent="0.55000000000000004"/>
    <row r="27858" x14ac:dyDescent="0.55000000000000004"/>
    <row r="27859" x14ac:dyDescent="0.55000000000000004"/>
    <row r="27860" x14ac:dyDescent="0.55000000000000004"/>
    <row r="27861" x14ac:dyDescent="0.55000000000000004"/>
    <row r="27862" x14ac:dyDescent="0.55000000000000004"/>
    <row r="27863" x14ac:dyDescent="0.55000000000000004"/>
    <row r="27864" x14ac:dyDescent="0.55000000000000004"/>
    <row r="27865" x14ac:dyDescent="0.55000000000000004"/>
    <row r="27866" x14ac:dyDescent="0.55000000000000004"/>
    <row r="27867" x14ac:dyDescent="0.55000000000000004"/>
    <row r="27868" x14ac:dyDescent="0.55000000000000004"/>
    <row r="27869" x14ac:dyDescent="0.55000000000000004"/>
    <row r="27870" x14ac:dyDescent="0.55000000000000004"/>
    <row r="27871" x14ac:dyDescent="0.55000000000000004"/>
    <row r="27872" x14ac:dyDescent="0.55000000000000004"/>
    <row r="27873" x14ac:dyDescent="0.55000000000000004"/>
    <row r="27874" x14ac:dyDescent="0.55000000000000004"/>
    <row r="27875" x14ac:dyDescent="0.55000000000000004"/>
    <row r="27876" x14ac:dyDescent="0.55000000000000004"/>
    <row r="27877" x14ac:dyDescent="0.55000000000000004"/>
    <row r="27878" x14ac:dyDescent="0.55000000000000004"/>
    <row r="27879" x14ac:dyDescent="0.55000000000000004"/>
    <row r="27880" x14ac:dyDescent="0.55000000000000004"/>
    <row r="27881" x14ac:dyDescent="0.55000000000000004"/>
    <row r="27882" x14ac:dyDescent="0.55000000000000004"/>
    <row r="27883" x14ac:dyDescent="0.55000000000000004"/>
    <row r="27884" x14ac:dyDescent="0.55000000000000004"/>
    <row r="27885" x14ac:dyDescent="0.55000000000000004"/>
    <row r="27886" x14ac:dyDescent="0.55000000000000004"/>
    <row r="27887" x14ac:dyDescent="0.55000000000000004"/>
    <row r="27888" x14ac:dyDescent="0.55000000000000004"/>
    <row r="27889" x14ac:dyDescent="0.55000000000000004"/>
    <row r="27890" x14ac:dyDescent="0.55000000000000004"/>
    <row r="27891" x14ac:dyDescent="0.55000000000000004"/>
    <row r="27892" x14ac:dyDescent="0.55000000000000004"/>
    <row r="27893" x14ac:dyDescent="0.55000000000000004"/>
    <row r="27894" x14ac:dyDescent="0.55000000000000004"/>
    <row r="27895" x14ac:dyDescent="0.55000000000000004"/>
    <row r="27896" x14ac:dyDescent="0.55000000000000004"/>
    <row r="27897" x14ac:dyDescent="0.55000000000000004"/>
    <row r="27898" x14ac:dyDescent="0.55000000000000004"/>
    <row r="27899" x14ac:dyDescent="0.55000000000000004"/>
    <row r="27900" x14ac:dyDescent="0.55000000000000004"/>
    <row r="27901" x14ac:dyDescent="0.55000000000000004"/>
    <row r="27902" x14ac:dyDescent="0.55000000000000004"/>
    <row r="27903" x14ac:dyDescent="0.55000000000000004"/>
    <row r="27904" x14ac:dyDescent="0.55000000000000004"/>
    <row r="27905" x14ac:dyDescent="0.55000000000000004"/>
    <row r="27906" x14ac:dyDescent="0.55000000000000004"/>
    <row r="27907" x14ac:dyDescent="0.55000000000000004"/>
    <row r="27908" x14ac:dyDescent="0.55000000000000004"/>
    <row r="27909" x14ac:dyDescent="0.55000000000000004"/>
    <row r="27910" x14ac:dyDescent="0.55000000000000004"/>
    <row r="27911" x14ac:dyDescent="0.55000000000000004"/>
    <row r="27912" x14ac:dyDescent="0.55000000000000004"/>
    <row r="27913" x14ac:dyDescent="0.55000000000000004"/>
    <row r="27914" x14ac:dyDescent="0.55000000000000004"/>
    <row r="27915" x14ac:dyDescent="0.55000000000000004"/>
    <row r="27916" x14ac:dyDescent="0.55000000000000004"/>
    <row r="27917" x14ac:dyDescent="0.55000000000000004"/>
    <row r="27918" x14ac:dyDescent="0.55000000000000004"/>
    <row r="27919" x14ac:dyDescent="0.55000000000000004"/>
    <row r="27920" x14ac:dyDescent="0.55000000000000004"/>
    <row r="27921" x14ac:dyDescent="0.55000000000000004"/>
    <row r="27922" x14ac:dyDescent="0.55000000000000004"/>
    <row r="27923" x14ac:dyDescent="0.55000000000000004"/>
    <row r="27924" x14ac:dyDescent="0.55000000000000004"/>
    <row r="27925" x14ac:dyDescent="0.55000000000000004"/>
    <row r="27926" x14ac:dyDescent="0.55000000000000004"/>
    <row r="27927" x14ac:dyDescent="0.55000000000000004"/>
    <row r="27928" x14ac:dyDescent="0.55000000000000004"/>
    <row r="27929" x14ac:dyDescent="0.55000000000000004"/>
    <row r="27930" x14ac:dyDescent="0.55000000000000004"/>
    <row r="27931" x14ac:dyDescent="0.55000000000000004"/>
    <row r="27932" x14ac:dyDescent="0.55000000000000004"/>
    <row r="27933" x14ac:dyDescent="0.55000000000000004"/>
    <row r="27934" x14ac:dyDescent="0.55000000000000004"/>
    <row r="27935" x14ac:dyDescent="0.55000000000000004"/>
    <row r="27936" x14ac:dyDescent="0.55000000000000004"/>
    <row r="27937" x14ac:dyDescent="0.55000000000000004"/>
    <row r="27938" x14ac:dyDescent="0.55000000000000004"/>
    <row r="27939" x14ac:dyDescent="0.55000000000000004"/>
    <row r="27940" x14ac:dyDescent="0.55000000000000004"/>
    <row r="27941" x14ac:dyDescent="0.55000000000000004"/>
    <row r="27942" x14ac:dyDescent="0.55000000000000004"/>
    <row r="27943" x14ac:dyDescent="0.55000000000000004"/>
    <row r="27944" x14ac:dyDescent="0.55000000000000004"/>
    <row r="27945" x14ac:dyDescent="0.55000000000000004"/>
    <row r="27946" x14ac:dyDescent="0.55000000000000004"/>
    <row r="27947" x14ac:dyDescent="0.55000000000000004"/>
    <row r="27948" x14ac:dyDescent="0.55000000000000004"/>
    <row r="27949" x14ac:dyDescent="0.55000000000000004"/>
    <row r="27950" x14ac:dyDescent="0.55000000000000004"/>
    <row r="27951" x14ac:dyDescent="0.55000000000000004"/>
    <row r="27952" x14ac:dyDescent="0.55000000000000004"/>
    <row r="27953" x14ac:dyDescent="0.55000000000000004"/>
    <row r="27954" x14ac:dyDescent="0.55000000000000004"/>
    <row r="27955" x14ac:dyDescent="0.55000000000000004"/>
    <row r="27956" x14ac:dyDescent="0.55000000000000004"/>
    <row r="27957" x14ac:dyDescent="0.55000000000000004"/>
    <row r="27958" x14ac:dyDescent="0.55000000000000004"/>
    <row r="27959" x14ac:dyDescent="0.55000000000000004"/>
    <row r="27960" x14ac:dyDescent="0.55000000000000004"/>
    <row r="27961" x14ac:dyDescent="0.55000000000000004"/>
    <row r="27962" x14ac:dyDescent="0.55000000000000004"/>
    <row r="27963" x14ac:dyDescent="0.55000000000000004"/>
    <row r="27964" x14ac:dyDescent="0.55000000000000004"/>
    <row r="27965" x14ac:dyDescent="0.55000000000000004"/>
    <row r="27966" x14ac:dyDescent="0.55000000000000004"/>
    <row r="27967" x14ac:dyDescent="0.55000000000000004"/>
    <row r="27968" x14ac:dyDescent="0.55000000000000004"/>
    <row r="27969" x14ac:dyDescent="0.55000000000000004"/>
    <row r="27970" x14ac:dyDescent="0.55000000000000004"/>
    <row r="27971" x14ac:dyDescent="0.55000000000000004"/>
    <row r="27972" x14ac:dyDescent="0.55000000000000004"/>
    <row r="27973" x14ac:dyDescent="0.55000000000000004"/>
    <row r="27974" x14ac:dyDescent="0.55000000000000004"/>
    <row r="27975" x14ac:dyDescent="0.55000000000000004"/>
    <row r="27976" x14ac:dyDescent="0.55000000000000004"/>
    <row r="27977" x14ac:dyDescent="0.55000000000000004"/>
    <row r="27978" x14ac:dyDescent="0.55000000000000004"/>
    <row r="27979" x14ac:dyDescent="0.55000000000000004"/>
    <row r="27980" x14ac:dyDescent="0.55000000000000004"/>
    <row r="27981" x14ac:dyDescent="0.55000000000000004"/>
    <row r="27982" x14ac:dyDescent="0.55000000000000004"/>
    <row r="27983" x14ac:dyDescent="0.55000000000000004"/>
    <row r="27984" x14ac:dyDescent="0.55000000000000004"/>
    <row r="27985" x14ac:dyDescent="0.55000000000000004"/>
    <row r="27986" x14ac:dyDescent="0.55000000000000004"/>
    <row r="27987" x14ac:dyDescent="0.55000000000000004"/>
    <row r="27988" x14ac:dyDescent="0.55000000000000004"/>
    <row r="27989" x14ac:dyDescent="0.55000000000000004"/>
    <row r="27990" x14ac:dyDescent="0.55000000000000004"/>
    <row r="27991" x14ac:dyDescent="0.55000000000000004"/>
    <row r="27992" x14ac:dyDescent="0.55000000000000004"/>
    <row r="27993" x14ac:dyDescent="0.55000000000000004"/>
    <row r="27994" x14ac:dyDescent="0.55000000000000004"/>
    <row r="27995" x14ac:dyDescent="0.55000000000000004"/>
    <row r="27996" x14ac:dyDescent="0.55000000000000004"/>
    <row r="27997" x14ac:dyDescent="0.55000000000000004"/>
    <row r="27998" x14ac:dyDescent="0.55000000000000004"/>
    <row r="27999" x14ac:dyDescent="0.55000000000000004"/>
    <row r="28000" x14ac:dyDescent="0.55000000000000004"/>
    <row r="28001" x14ac:dyDescent="0.55000000000000004"/>
    <row r="28002" x14ac:dyDescent="0.55000000000000004"/>
    <row r="28003" x14ac:dyDescent="0.55000000000000004"/>
    <row r="28004" x14ac:dyDescent="0.55000000000000004"/>
    <row r="28005" x14ac:dyDescent="0.55000000000000004"/>
    <row r="28006" x14ac:dyDescent="0.55000000000000004"/>
    <row r="28007" x14ac:dyDescent="0.55000000000000004"/>
    <row r="28008" x14ac:dyDescent="0.55000000000000004"/>
    <row r="28009" x14ac:dyDescent="0.55000000000000004"/>
    <row r="28010" x14ac:dyDescent="0.55000000000000004"/>
    <row r="28011" x14ac:dyDescent="0.55000000000000004"/>
    <row r="28012" x14ac:dyDescent="0.55000000000000004"/>
    <row r="28013" x14ac:dyDescent="0.55000000000000004"/>
    <row r="28014" x14ac:dyDescent="0.55000000000000004"/>
    <row r="28015" x14ac:dyDescent="0.55000000000000004"/>
    <row r="28016" x14ac:dyDescent="0.55000000000000004"/>
    <row r="28017" x14ac:dyDescent="0.55000000000000004"/>
    <row r="28018" x14ac:dyDescent="0.55000000000000004"/>
    <row r="28019" x14ac:dyDescent="0.55000000000000004"/>
    <row r="28020" x14ac:dyDescent="0.55000000000000004"/>
    <row r="28021" x14ac:dyDescent="0.55000000000000004"/>
    <row r="28022" x14ac:dyDescent="0.55000000000000004"/>
    <row r="28023" x14ac:dyDescent="0.55000000000000004"/>
    <row r="28024" x14ac:dyDescent="0.55000000000000004"/>
    <row r="28025" x14ac:dyDescent="0.55000000000000004"/>
    <row r="28026" x14ac:dyDescent="0.55000000000000004"/>
    <row r="28027" x14ac:dyDescent="0.55000000000000004"/>
    <row r="28028" x14ac:dyDescent="0.55000000000000004"/>
    <row r="28029" x14ac:dyDescent="0.55000000000000004"/>
    <row r="28030" x14ac:dyDescent="0.55000000000000004"/>
    <row r="28031" x14ac:dyDescent="0.55000000000000004"/>
    <row r="28032" x14ac:dyDescent="0.55000000000000004"/>
    <row r="28033" x14ac:dyDescent="0.55000000000000004"/>
    <row r="28034" x14ac:dyDescent="0.55000000000000004"/>
    <row r="28035" x14ac:dyDescent="0.55000000000000004"/>
    <row r="28036" x14ac:dyDescent="0.55000000000000004"/>
    <row r="28037" x14ac:dyDescent="0.55000000000000004"/>
    <row r="28038" x14ac:dyDescent="0.55000000000000004"/>
    <row r="28039" x14ac:dyDescent="0.55000000000000004"/>
    <row r="28040" x14ac:dyDescent="0.55000000000000004"/>
    <row r="28041" x14ac:dyDescent="0.55000000000000004"/>
    <row r="28042" x14ac:dyDescent="0.55000000000000004"/>
    <row r="28043" x14ac:dyDescent="0.55000000000000004"/>
    <row r="28044" x14ac:dyDescent="0.55000000000000004"/>
    <row r="28045" x14ac:dyDescent="0.55000000000000004"/>
    <row r="28046" x14ac:dyDescent="0.55000000000000004"/>
    <row r="28047" x14ac:dyDescent="0.55000000000000004"/>
    <row r="28048" x14ac:dyDescent="0.55000000000000004"/>
    <row r="28049" x14ac:dyDescent="0.55000000000000004"/>
    <row r="28050" x14ac:dyDescent="0.55000000000000004"/>
    <row r="28051" x14ac:dyDescent="0.55000000000000004"/>
    <row r="28052" x14ac:dyDescent="0.55000000000000004"/>
    <row r="28053" x14ac:dyDescent="0.55000000000000004"/>
    <row r="28054" x14ac:dyDescent="0.55000000000000004"/>
    <row r="28055" x14ac:dyDescent="0.55000000000000004"/>
    <row r="28056" x14ac:dyDescent="0.55000000000000004"/>
    <row r="28057" x14ac:dyDescent="0.55000000000000004"/>
    <row r="28058" x14ac:dyDescent="0.55000000000000004"/>
    <row r="28059" x14ac:dyDescent="0.55000000000000004"/>
    <row r="28060" x14ac:dyDescent="0.55000000000000004"/>
    <row r="28061" x14ac:dyDescent="0.55000000000000004"/>
    <row r="28062" x14ac:dyDescent="0.55000000000000004"/>
    <row r="28063" x14ac:dyDescent="0.55000000000000004"/>
    <row r="28064" x14ac:dyDescent="0.55000000000000004"/>
    <row r="28065" x14ac:dyDescent="0.55000000000000004"/>
    <row r="28066" x14ac:dyDescent="0.55000000000000004"/>
    <row r="28067" x14ac:dyDescent="0.55000000000000004"/>
    <row r="28068" x14ac:dyDescent="0.55000000000000004"/>
    <row r="28069" x14ac:dyDescent="0.55000000000000004"/>
    <row r="28070" x14ac:dyDescent="0.55000000000000004"/>
    <row r="28071" x14ac:dyDescent="0.55000000000000004"/>
    <row r="28072" x14ac:dyDescent="0.55000000000000004"/>
    <row r="28073" x14ac:dyDescent="0.55000000000000004"/>
    <row r="28074" x14ac:dyDescent="0.55000000000000004"/>
    <row r="28075" x14ac:dyDescent="0.55000000000000004"/>
    <row r="28076" x14ac:dyDescent="0.55000000000000004"/>
    <row r="28077" x14ac:dyDescent="0.55000000000000004"/>
    <row r="28078" x14ac:dyDescent="0.55000000000000004"/>
    <row r="28079" x14ac:dyDescent="0.55000000000000004"/>
    <row r="28080" x14ac:dyDescent="0.55000000000000004"/>
    <row r="28081" x14ac:dyDescent="0.55000000000000004"/>
    <row r="28082" x14ac:dyDescent="0.55000000000000004"/>
    <row r="28083" x14ac:dyDescent="0.55000000000000004"/>
    <row r="28084" x14ac:dyDescent="0.55000000000000004"/>
    <row r="28085" x14ac:dyDescent="0.55000000000000004"/>
    <row r="28086" x14ac:dyDescent="0.55000000000000004"/>
    <row r="28087" x14ac:dyDescent="0.55000000000000004"/>
    <row r="28088" x14ac:dyDescent="0.55000000000000004"/>
    <row r="28089" x14ac:dyDescent="0.55000000000000004"/>
    <row r="28090" x14ac:dyDescent="0.55000000000000004"/>
    <row r="28091" x14ac:dyDescent="0.55000000000000004"/>
    <row r="28092" x14ac:dyDescent="0.55000000000000004"/>
    <row r="28093" x14ac:dyDescent="0.55000000000000004"/>
    <row r="28094" x14ac:dyDescent="0.55000000000000004"/>
    <row r="28095" x14ac:dyDescent="0.55000000000000004"/>
    <row r="28096" x14ac:dyDescent="0.55000000000000004"/>
    <row r="28097" x14ac:dyDescent="0.55000000000000004"/>
    <row r="28098" x14ac:dyDescent="0.55000000000000004"/>
    <row r="28099" x14ac:dyDescent="0.55000000000000004"/>
    <row r="28100" x14ac:dyDescent="0.55000000000000004"/>
    <row r="28101" x14ac:dyDescent="0.55000000000000004"/>
    <row r="28102" x14ac:dyDescent="0.55000000000000004"/>
    <row r="28103" x14ac:dyDescent="0.55000000000000004"/>
    <row r="28104" x14ac:dyDescent="0.55000000000000004"/>
    <row r="28105" x14ac:dyDescent="0.55000000000000004"/>
    <row r="28106" x14ac:dyDescent="0.55000000000000004"/>
    <row r="28107" x14ac:dyDescent="0.55000000000000004"/>
    <row r="28108" x14ac:dyDescent="0.55000000000000004"/>
    <row r="28109" x14ac:dyDescent="0.55000000000000004"/>
    <row r="28110" x14ac:dyDescent="0.55000000000000004"/>
    <row r="28111" x14ac:dyDescent="0.55000000000000004"/>
    <row r="28112" x14ac:dyDescent="0.55000000000000004"/>
    <row r="28113" x14ac:dyDescent="0.55000000000000004"/>
    <row r="28114" x14ac:dyDescent="0.55000000000000004"/>
    <row r="28115" x14ac:dyDescent="0.55000000000000004"/>
    <row r="28116" x14ac:dyDescent="0.55000000000000004"/>
    <row r="28117" x14ac:dyDescent="0.55000000000000004"/>
    <row r="28118" x14ac:dyDescent="0.55000000000000004"/>
    <row r="28119" x14ac:dyDescent="0.55000000000000004"/>
    <row r="28120" x14ac:dyDescent="0.55000000000000004"/>
    <row r="28121" x14ac:dyDescent="0.55000000000000004"/>
    <row r="28122" x14ac:dyDescent="0.55000000000000004"/>
    <row r="28123" x14ac:dyDescent="0.55000000000000004"/>
    <row r="28124" x14ac:dyDescent="0.55000000000000004"/>
    <row r="28125" x14ac:dyDescent="0.55000000000000004"/>
    <row r="28126" x14ac:dyDescent="0.55000000000000004"/>
    <row r="28127" x14ac:dyDescent="0.55000000000000004"/>
    <row r="28128" x14ac:dyDescent="0.55000000000000004"/>
    <row r="28129" x14ac:dyDescent="0.55000000000000004"/>
    <row r="28130" x14ac:dyDescent="0.55000000000000004"/>
    <row r="28131" x14ac:dyDescent="0.55000000000000004"/>
    <row r="28132" x14ac:dyDescent="0.55000000000000004"/>
    <row r="28133" x14ac:dyDescent="0.55000000000000004"/>
    <row r="28134" x14ac:dyDescent="0.55000000000000004"/>
    <row r="28135" x14ac:dyDescent="0.55000000000000004"/>
    <row r="28136" x14ac:dyDescent="0.55000000000000004"/>
    <row r="28137" x14ac:dyDescent="0.55000000000000004"/>
    <row r="28138" x14ac:dyDescent="0.55000000000000004"/>
    <row r="28139" x14ac:dyDescent="0.55000000000000004"/>
    <row r="28140" x14ac:dyDescent="0.55000000000000004"/>
    <row r="28141" x14ac:dyDescent="0.55000000000000004"/>
    <row r="28142" x14ac:dyDescent="0.55000000000000004"/>
    <row r="28143" x14ac:dyDescent="0.55000000000000004"/>
    <row r="28144" x14ac:dyDescent="0.55000000000000004"/>
    <row r="28145" x14ac:dyDescent="0.55000000000000004"/>
    <row r="28146" x14ac:dyDescent="0.55000000000000004"/>
    <row r="28147" x14ac:dyDescent="0.55000000000000004"/>
    <row r="28148" x14ac:dyDescent="0.55000000000000004"/>
    <row r="28149" x14ac:dyDescent="0.55000000000000004"/>
    <row r="28150" x14ac:dyDescent="0.55000000000000004"/>
    <row r="28151" x14ac:dyDescent="0.55000000000000004"/>
    <row r="28152" x14ac:dyDescent="0.55000000000000004"/>
    <row r="28153" x14ac:dyDescent="0.55000000000000004"/>
    <row r="28154" x14ac:dyDescent="0.55000000000000004"/>
    <row r="28155" x14ac:dyDescent="0.55000000000000004"/>
    <row r="28156" x14ac:dyDescent="0.55000000000000004"/>
    <row r="28157" x14ac:dyDescent="0.55000000000000004"/>
    <row r="28158" x14ac:dyDescent="0.55000000000000004"/>
    <row r="28159" x14ac:dyDescent="0.55000000000000004"/>
    <row r="28160" x14ac:dyDescent="0.55000000000000004"/>
    <row r="28161" x14ac:dyDescent="0.55000000000000004"/>
    <row r="28162" x14ac:dyDescent="0.55000000000000004"/>
    <row r="28163" x14ac:dyDescent="0.55000000000000004"/>
    <row r="28164" x14ac:dyDescent="0.55000000000000004"/>
    <row r="28165" x14ac:dyDescent="0.55000000000000004"/>
    <row r="28166" x14ac:dyDescent="0.55000000000000004"/>
    <row r="28167" x14ac:dyDescent="0.55000000000000004"/>
    <row r="28168" x14ac:dyDescent="0.55000000000000004"/>
    <row r="28169" x14ac:dyDescent="0.55000000000000004"/>
    <row r="28170" x14ac:dyDescent="0.55000000000000004"/>
    <row r="28171" x14ac:dyDescent="0.55000000000000004"/>
    <row r="28172" x14ac:dyDescent="0.55000000000000004"/>
    <row r="28173" x14ac:dyDescent="0.55000000000000004"/>
    <row r="28174" x14ac:dyDescent="0.55000000000000004"/>
    <row r="28175" x14ac:dyDescent="0.55000000000000004"/>
    <row r="28176" x14ac:dyDescent="0.55000000000000004"/>
    <row r="28177" x14ac:dyDescent="0.55000000000000004"/>
    <row r="28178" x14ac:dyDescent="0.55000000000000004"/>
    <row r="28179" x14ac:dyDescent="0.55000000000000004"/>
    <row r="28180" x14ac:dyDescent="0.55000000000000004"/>
    <row r="28181" x14ac:dyDescent="0.55000000000000004"/>
    <row r="28182" x14ac:dyDescent="0.55000000000000004"/>
    <row r="28183" x14ac:dyDescent="0.55000000000000004"/>
    <row r="28184" x14ac:dyDescent="0.55000000000000004"/>
    <row r="28185" x14ac:dyDescent="0.55000000000000004"/>
    <row r="28186" x14ac:dyDescent="0.55000000000000004"/>
    <row r="28187" x14ac:dyDescent="0.55000000000000004"/>
    <row r="28188" x14ac:dyDescent="0.55000000000000004"/>
    <row r="28189" x14ac:dyDescent="0.55000000000000004"/>
    <row r="28190" x14ac:dyDescent="0.55000000000000004"/>
    <row r="28191" x14ac:dyDescent="0.55000000000000004"/>
    <row r="28192" x14ac:dyDescent="0.55000000000000004"/>
    <row r="28193" x14ac:dyDescent="0.55000000000000004"/>
    <row r="28194" x14ac:dyDescent="0.55000000000000004"/>
    <row r="28195" x14ac:dyDescent="0.55000000000000004"/>
    <row r="28196" x14ac:dyDescent="0.55000000000000004"/>
    <row r="28197" x14ac:dyDescent="0.55000000000000004"/>
    <row r="28198" x14ac:dyDescent="0.55000000000000004"/>
    <row r="28199" x14ac:dyDescent="0.55000000000000004"/>
    <row r="28200" x14ac:dyDescent="0.55000000000000004"/>
    <row r="28201" x14ac:dyDescent="0.55000000000000004"/>
    <row r="28202" x14ac:dyDescent="0.55000000000000004"/>
    <row r="28203" x14ac:dyDescent="0.55000000000000004"/>
    <row r="28204" x14ac:dyDescent="0.55000000000000004"/>
    <row r="28205" x14ac:dyDescent="0.55000000000000004"/>
    <row r="28206" x14ac:dyDescent="0.55000000000000004"/>
    <row r="28207" x14ac:dyDescent="0.55000000000000004"/>
    <row r="28208" x14ac:dyDescent="0.55000000000000004"/>
    <row r="28209" x14ac:dyDescent="0.55000000000000004"/>
    <row r="28210" x14ac:dyDescent="0.55000000000000004"/>
    <row r="28211" x14ac:dyDescent="0.55000000000000004"/>
    <row r="28212" x14ac:dyDescent="0.55000000000000004"/>
    <row r="28213" x14ac:dyDescent="0.55000000000000004"/>
    <row r="28214" x14ac:dyDescent="0.55000000000000004"/>
    <row r="28215" x14ac:dyDescent="0.55000000000000004"/>
    <row r="28216" x14ac:dyDescent="0.55000000000000004"/>
    <row r="28217" x14ac:dyDescent="0.55000000000000004"/>
    <row r="28218" x14ac:dyDescent="0.55000000000000004"/>
    <row r="28219" x14ac:dyDescent="0.55000000000000004"/>
    <row r="28220" x14ac:dyDescent="0.55000000000000004"/>
    <row r="28221" x14ac:dyDescent="0.55000000000000004"/>
    <row r="28222" x14ac:dyDescent="0.55000000000000004"/>
    <row r="28223" x14ac:dyDescent="0.55000000000000004"/>
    <row r="28224" x14ac:dyDescent="0.55000000000000004"/>
    <row r="28225" x14ac:dyDescent="0.55000000000000004"/>
    <row r="28226" x14ac:dyDescent="0.55000000000000004"/>
    <row r="28227" x14ac:dyDescent="0.55000000000000004"/>
    <row r="28228" x14ac:dyDescent="0.55000000000000004"/>
    <row r="28229" x14ac:dyDescent="0.55000000000000004"/>
    <row r="28230" x14ac:dyDescent="0.55000000000000004"/>
    <row r="28231" x14ac:dyDescent="0.55000000000000004"/>
    <row r="28232" x14ac:dyDescent="0.55000000000000004"/>
    <row r="28233" x14ac:dyDescent="0.55000000000000004"/>
    <row r="28234" x14ac:dyDescent="0.55000000000000004"/>
    <row r="28235" x14ac:dyDescent="0.55000000000000004"/>
    <row r="28236" x14ac:dyDescent="0.55000000000000004"/>
    <row r="28237" x14ac:dyDescent="0.55000000000000004"/>
    <row r="28238" x14ac:dyDescent="0.55000000000000004"/>
    <row r="28239" x14ac:dyDescent="0.55000000000000004"/>
    <row r="28240" x14ac:dyDescent="0.55000000000000004"/>
    <row r="28241" x14ac:dyDescent="0.55000000000000004"/>
    <row r="28242" x14ac:dyDescent="0.55000000000000004"/>
    <row r="28243" x14ac:dyDescent="0.55000000000000004"/>
    <row r="28244" x14ac:dyDescent="0.55000000000000004"/>
    <row r="28245" x14ac:dyDescent="0.55000000000000004"/>
    <row r="28246" x14ac:dyDescent="0.55000000000000004"/>
    <row r="28247" x14ac:dyDescent="0.55000000000000004"/>
    <row r="28248" x14ac:dyDescent="0.55000000000000004"/>
    <row r="28249" x14ac:dyDescent="0.55000000000000004"/>
    <row r="28250" x14ac:dyDescent="0.55000000000000004"/>
    <row r="28251" x14ac:dyDescent="0.55000000000000004"/>
    <row r="28252" x14ac:dyDescent="0.55000000000000004"/>
    <row r="28253" x14ac:dyDescent="0.55000000000000004"/>
    <row r="28254" x14ac:dyDescent="0.55000000000000004"/>
    <row r="28255" x14ac:dyDescent="0.55000000000000004"/>
    <row r="28256" x14ac:dyDescent="0.55000000000000004"/>
    <row r="28257" x14ac:dyDescent="0.55000000000000004"/>
    <row r="28258" x14ac:dyDescent="0.55000000000000004"/>
    <row r="28259" x14ac:dyDescent="0.55000000000000004"/>
    <row r="28260" x14ac:dyDescent="0.55000000000000004"/>
    <row r="28261" x14ac:dyDescent="0.55000000000000004"/>
    <row r="28262" x14ac:dyDescent="0.55000000000000004"/>
    <row r="28263" x14ac:dyDescent="0.55000000000000004"/>
    <row r="28264" x14ac:dyDescent="0.55000000000000004"/>
    <row r="28265" x14ac:dyDescent="0.55000000000000004"/>
    <row r="28266" x14ac:dyDescent="0.55000000000000004"/>
    <row r="28267" x14ac:dyDescent="0.55000000000000004"/>
    <row r="28268" x14ac:dyDescent="0.55000000000000004"/>
    <row r="28269" x14ac:dyDescent="0.55000000000000004"/>
    <row r="28270" x14ac:dyDescent="0.55000000000000004"/>
    <row r="28271" x14ac:dyDescent="0.55000000000000004"/>
    <row r="28272" x14ac:dyDescent="0.55000000000000004"/>
    <row r="28273" x14ac:dyDescent="0.55000000000000004"/>
    <row r="28274" x14ac:dyDescent="0.55000000000000004"/>
    <row r="28275" x14ac:dyDescent="0.55000000000000004"/>
    <row r="28276" x14ac:dyDescent="0.55000000000000004"/>
    <row r="28277" x14ac:dyDescent="0.55000000000000004"/>
    <row r="28278" x14ac:dyDescent="0.55000000000000004"/>
    <row r="28279" x14ac:dyDescent="0.55000000000000004"/>
    <row r="28280" x14ac:dyDescent="0.55000000000000004"/>
    <row r="28281" x14ac:dyDescent="0.55000000000000004"/>
    <row r="28282" x14ac:dyDescent="0.55000000000000004"/>
    <row r="28283" x14ac:dyDescent="0.55000000000000004"/>
    <row r="28284" x14ac:dyDescent="0.55000000000000004"/>
    <row r="28285" x14ac:dyDescent="0.55000000000000004"/>
    <row r="28286" x14ac:dyDescent="0.55000000000000004"/>
    <row r="28287" x14ac:dyDescent="0.55000000000000004"/>
    <row r="28288" x14ac:dyDescent="0.55000000000000004"/>
    <row r="28289" x14ac:dyDescent="0.55000000000000004"/>
    <row r="28290" x14ac:dyDescent="0.55000000000000004"/>
    <row r="28291" x14ac:dyDescent="0.55000000000000004"/>
    <row r="28292" x14ac:dyDescent="0.55000000000000004"/>
    <row r="28293" x14ac:dyDescent="0.55000000000000004"/>
    <row r="28294" x14ac:dyDescent="0.55000000000000004"/>
    <row r="28295" x14ac:dyDescent="0.55000000000000004"/>
    <row r="28296" x14ac:dyDescent="0.55000000000000004"/>
    <row r="28297" x14ac:dyDescent="0.55000000000000004"/>
    <row r="28298" x14ac:dyDescent="0.55000000000000004"/>
    <row r="28299" x14ac:dyDescent="0.55000000000000004"/>
    <row r="28300" x14ac:dyDescent="0.55000000000000004"/>
    <row r="28301" x14ac:dyDescent="0.55000000000000004"/>
    <row r="28302" x14ac:dyDescent="0.55000000000000004"/>
    <row r="28303" x14ac:dyDescent="0.55000000000000004"/>
    <row r="28304" x14ac:dyDescent="0.55000000000000004"/>
    <row r="28305" x14ac:dyDescent="0.55000000000000004"/>
    <row r="28306" x14ac:dyDescent="0.55000000000000004"/>
    <row r="28307" x14ac:dyDescent="0.55000000000000004"/>
    <row r="28308" x14ac:dyDescent="0.55000000000000004"/>
    <row r="28309" x14ac:dyDescent="0.55000000000000004"/>
    <row r="28310" x14ac:dyDescent="0.55000000000000004"/>
    <row r="28311" x14ac:dyDescent="0.55000000000000004"/>
    <row r="28312" x14ac:dyDescent="0.55000000000000004"/>
    <row r="28313" x14ac:dyDescent="0.55000000000000004"/>
    <row r="28314" x14ac:dyDescent="0.55000000000000004"/>
    <row r="28315" x14ac:dyDescent="0.55000000000000004"/>
    <row r="28316" x14ac:dyDescent="0.55000000000000004"/>
    <row r="28317" x14ac:dyDescent="0.55000000000000004"/>
    <row r="28318" x14ac:dyDescent="0.55000000000000004"/>
    <row r="28319" x14ac:dyDescent="0.55000000000000004"/>
    <row r="28320" x14ac:dyDescent="0.55000000000000004"/>
    <row r="28321" x14ac:dyDescent="0.55000000000000004"/>
    <row r="28322" x14ac:dyDescent="0.55000000000000004"/>
    <row r="28323" x14ac:dyDescent="0.55000000000000004"/>
    <row r="28324" x14ac:dyDescent="0.55000000000000004"/>
    <row r="28325" x14ac:dyDescent="0.55000000000000004"/>
    <row r="28326" x14ac:dyDescent="0.55000000000000004"/>
    <row r="28327" x14ac:dyDescent="0.55000000000000004"/>
    <row r="28328" x14ac:dyDescent="0.55000000000000004"/>
    <row r="28329" x14ac:dyDescent="0.55000000000000004"/>
    <row r="28330" x14ac:dyDescent="0.55000000000000004"/>
    <row r="28331" x14ac:dyDescent="0.55000000000000004"/>
    <row r="28332" x14ac:dyDescent="0.55000000000000004"/>
    <row r="28333" x14ac:dyDescent="0.55000000000000004"/>
    <row r="28334" x14ac:dyDescent="0.55000000000000004"/>
    <row r="28335" x14ac:dyDescent="0.55000000000000004"/>
    <row r="28336" x14ac:dyDescent="0.55000000000000004"/>
    <row r="28337" x14ac:dyDescent="0.55000000000000004"/>
    <row r="28338" x14ac:dyDescent="0.55000000000000004"/>
    <row r="28339" x14ac:dyDescent="0.55000000000000004"/>
    <row r="28340" x14ac:dyDescent="0.55000000000000004"/>
    <row r="28341" x14ac:dyDescent="0.55000000000000004"/>
    <row r="28342" x14ac:dyDescent="0.55000000000000004"/>
    <row r="28343" x14ac:dyDescent="0.55000000000000004"/>
    <row r="28344" x14ac:dyDescent="0.55000000000000004"/>
    <row r="28345" x14ac:dyDescent="0.55000000000000004"/>
    <row r="28346" x14ac:dyDescent="0.55000000000000004"/>
    <row r="28347" x14ac:dyDescent="0.55000000000000004"/>
    <row r="28348" x14ac:dyDescent="0.55000000000000004"/>
    <row r="28349" x14ac:dyDescent="0.55000000000000004"/>
    <row r="28350" x14ac:dyDescent="0.55000000000000004"/>
    <row r="28351" x14ac:dyDescent="0.55000000000000004"/>
    <row r="28352" x14ac:dyDescent="0.55000000000000004"/>
    <row r="28353" x14ac:dyDescent="0.55000000000000004"/>
    <row r="28354" x14ac:dyDescent="0.55000000000000004"/>
    <row r="28355" x14ac:dyDescent="0.55000000000000004"/>
    <row r="28356" x14ac:dyDescent="0.55000000000000004"/>
    <row r="28357" x14ac:dyDescent="0.55000000000000004"/>
    <row r="28358" x14ac:dyDescent="0.55000000000000004"/>
    <row r="28359" x14ac:dyDescent="0.55000000000000004"/>
    <row r="28360" x14ac:dyDescent="0.55000000000000004"/>
    <row r="28361" x14ac:dyDescent="0.55000000000000004"/>
    <row r="28362" x14ac:dyDescent="0.55000000000000004"/>
    <row r="28363" x14ac:dyDescent="0.55000000000000004"/>
    <row r="28364" x14ac:dyDescent="0.55000000000000004"/>
    <row r="28365" x14ac:dyDescent="0.55000000000000004"/>
    <row r="28366" x14ac:dyDescent="0.55000000000000004"/>
    <row r="28367" x14ac:dyDescent="0.55000000000000004"/>
    <row r="28368" x14ac:dyDescent="0.55000000000000004"/>
    <row r="28369" x14ac:dyDescent="0.55000000000000004"/>
    <row r="28370" x14ac:dyDescent="0.55000000000000004"/>
    <row r="28371" x14ac:dyDescent="0.55000000000000004"/>
    <row r="28372" x14ac:dyDescent="0.55000000000000004"/>
    <row r="28373" x14ac:dyDescent="0.55000000000000004"/>
    <row r="28374" x14ac:dyDescent="0.55000000000000004"/>
    <row r="28375" x14ac:dyDescent="0.55000000000000004"/>
    <row r="28376" x14ac:dyDescent="0.55000000000000004"/>
    <row r="28377" x14ac:dyDescent="0.55000000000000004"/>
    <row r="28378" x14ac:dyDescent="0.55000000000000004"/>
    <row r="28379" x14ac:dyDescent="0.55000000000000004"/>
    <row r="28380" x14ac:dyDescent="0.55000000000000004"/>
    <row r="28381" x14ac:dyDescent="0.55000000000000004"/>
    <row r="28382" x14ac:dyDescent="0.55000000000000004"/>
    <row r="28383" x14ac:dyDescent="0.55000000000000004"/>
    <row r="28384" x14ac:dyDescent="0.55000000000000004"/>
    <row r="28385" x14ac:dyDescent="0.55000000000000004"/>
    <row r="28386" x14ac:dyDescent="0.55000000000000004"/>
    <row r="28387" x14ac:dyDescent="0.55000000000000004"/>
    <row r="28388" x14ac:dyDescent="0.55000000000000004"/>
    <row r="28389" x14ac:dyDescent="0.55000000000000004"/>
    <row r="28390" x14ac:dyDescent="0.55000000000000004"/>
    <row r="28391" x14ac:dyDescent="0.55000000000000004"/>
    <row r="28392" x14ac:dyDescent="0.55000000000000004"/>
    <row r="28393" x14ac:dyDescent="0.55000000000000004"/>
    <row r="28394" x14ac:dyDescent="0.55000000000000004"/>
    <row r="28395" x14ac:dyDescent="0.55000000000000004"/>
    <row r="28396" x14ac:dyDescent="0.55000000000000004"/>
    <row r="28397" x14ac:dyDescent="0.55000000000000004"/>
    <row r="28398" x14ac:dyDescent="0.55000000000000004"/>
    <row r="28399" x14ac:dyDescent="0.55000000000000004"/>
    <row r="28400" x14ac:dyDescent="0.55000000000000004"/>
    <row r="28401" x14ac:dyDescent="0.55000000000000004"/>
    <row r="28402" x14ac:dyDescent="0.55000000000000004"/>
    <row r="28403" x14ac:dyDescent="0.55000000000000004"/>
    <row r="28404" x14ac:dyDescent="0.55000000000000004"/>
    <row r="28405" x14ac:dyDescent="0.55000000000000004"/>
    <row r="28406" x14ac:dyDescent="0.55000000000000004"/>
    <row r="28407" x14ac:dyDescent="0.55000000000000004"/>
    <row r="28408" x14ac:dyDescent="0.55000000000000004"/>
    <row r="28409" x14ac:dyDescent="0.55000000000000004"/>
    <row r="28410" x14ac:dyDescent="0.55000000000000004"/>
    <row r="28411" x14ac:dyDescent="0.55000000000000004"/>
    <row r="28412" x14ac:dyDescent="0.55000000000000004"/>
    <row r="28413" x14ac:dyDescent="0.55000000000000004"/>
    <row r="28414" x14ac:dyDescent="0.55000000000000004"/>
    <row r="28415" x14ac:dyDescent="0.55000000000000004"/>
    <row r="28416" x14ac:dyDescent="0.55000000000000004"/>
    <row r="28417" x14ac:dyDescent="0.55000000000000004"/>
    <row r="28418" x14ac:dyDescent="0.55000000000000004"/>
    <row r="28419" x14ac:dyDescent="0.55000000000000004"/>
    <row r="28420" x14ac:dyDescent="0.55000000000000004"/>
    <row r="28421" x14ac:dyDescent="0.55000000000000004"/>
    <row r="28422" x14ac:dyDescent="0.55000000000000004"/>
    <row r="28423" x14ac:dyDescent="0.55000000000000004"/>
    <row r="28424" x14ac:dyDescent="0.55000000000000004"/>
    <row r="28425" x14ac:dyDescent="0.55000000000000004"/>
    <row r="28426" x14ac:dyDescent="0.55000000000000004"/>
    <row r="28427" x14ac:dyDescent="0.55000000000000004"/>
    <row r="28428" x14ac:dyDescent="0.55000000000000004"/>
    <row r="28429" x14ac:dyDescent="0.55000000000000004"/>
    <row r="28430" x14ac:dyDescent="0.55000000000000004"/>
    <row r="28431" x14ac:dyDescent="0.55000000000000004"/>
    <row r="28432" x14ac:dyDescent="0.55000000000000004"/>
    <row r="28433" x14ac:dyDescent="0.55000000000000004"/>
    <row r="28434" x14ac:dyDescent="0.55000000000000004"/>
    <row r="28435" x14ac:dyDescent="0.55000000000000004"/>
    <row r="28436" x14ac:dyDescent="0.55000000000000004"/>
    <row r="28437" x14ac:dyDescent="0.55000000000000004"/>
    <row r="28438" x14ac:dyDescent="0.55000000000000004"/>
    <row r="28439" x14ac:dyDescent="0.55000000000000004"/>
    <row r="28440" x14ac:dyDescent="0.55000000000000004"/>
    <row r="28441" x14ac:dyDescent="0.55000000000000004"/>
    <row r="28442" x14ac:dyDescent="0.55000000000000004"/>
    <row r="28443" x14ac:dyDescent="0.55000000000000004"/>
    <row r="28444" x14ac:dyDescent="0.55000000000000004"/>
    <row r="28445" x14ac:dyDescent="0.55000000000000004"/>
    <row r="28446" x14ac:dyDescent="0.55000000000000004"/>
    <row r="28447" x14ac:dyDescent="0.55000000000000004"/>
    <row r="28448" x14ac:dyDescent="0.55000000000000004"/>
    <row r="28449" x14ac:dyDescent="0.55000000000000004"/>
    <row r="28450" x14ac:dyDescent="0.55000000000000004"/>
    <row r="28451" x14ac:dyDescent="0.55000000000000004"/>
    <row r="28452" x14ac:dyDescent="0.55000000000000004"/>
    <row r="28453" x14ac:dyDescent="0.55000000000000004"/>
    <row r="28454" x14ac:dyDescent="0.55000000000000004"/>
    <row r="28455" x14ac:dyDescent="0.55000000000000004"/>
    <row r="28456" x14ac:dyDescent="0.55000000000000004"/>
    <row r="28457" x14ac:dyDescent="0.55000000000000004"/>
    <row r="28458" x14ac:dyDescent="0.55000000000000004"/>
    <row r="28459" x14ac:dyDescent="0.55000000000000004"/>
    <row r="28460" x14ac:dyDescent="0.55000000000000004"/>
    <row r="28461" x14ac:dyDescent="0.55000000000000004"/>
    <row r="28462" x14ac:dyDescent="0.55000000000000004"/>
    <row r="28463" x14ac:dyDescent="0.55000000000000004"/>
    <row r="28464" x14ac:dyDescent="0.55000000000000004"/>
    <row r="28465" x14ac:dyDescent="0.55000000000000004"/>
    <row r="28466" x14ac:dyDescent="0.55000000000000004"/>
    <row r="28467" x14ac:dyDescent="0.55000000000000004"/>
    <row r="28468" x14ac:dyDescent="0.55000000000000004"/>
    <row r="28469" x14ac:dyDescent="0.55000000000000004"/>
    <row r="28470" x14ac:dyDescent="0.55000000000000004"/>
    <row r="28471" x14ac:dyDescent="0.55000000000000004"/>
    <row r="28472" x14ac:dyDescent="0.55000000000000004"/>
    <row r="28473" x14ac:dyDescent="0.55000000000000004"/>
    <row r="28474" x14ac:dyDescent="0.55000000000000004"/>
    <row r="28475" x14ac:dyDescent="0.55000000000000004"/>
    <row r="28476" x14ac:dyDescent="0.55000000000000004"/>
    <row r="28477" x14ac:dyDescent="0.55000000000000004"/>
    <row r="28478" x14ac:dyDescent="0.55000000000000004"/>
    <row r="28479" x14ac:dyDescent="0.55000000000000004"/>
    <row r="28480" x14ac:dyDescent="0.55000000000000004"/>
    <row r="28481" x14ac:dyDescent="0.55000000000000004"/>
    <row r="28482" x14ac:dyDescent="0.55000000000000004"/>
    <row r="28483" x14ac:dyDescent="0.55000000000000004"/>
    <row r="28484" x14ac:dyDescent="0.55000000000000004"/>
    <row r="28485" x14ac:dyDescent="0.55000000000000004"/>
    <row r="28486" x14ac:dyDescent="0.55000000000000004"/>
    <row r="28487" x14ac:dyDescent="0.55000000000000004"/>
    <row r="28488" x14ac:dyDescent="0.55000000000000004"/>
    <row r="28489" x14ac:dyDescent="0.55000000000000004"/>
    <row r="28490" x14ac:dyDescent="0.55000000000000004"/>
    <row r="28491" x14ac:dyDescent="0.55000000000000004"/>
    <row r="28492" x14ac:dyDescent="0.55000000000000004"/>
    <row r="28493" x14ac:dyDescent="0.55000000000000004"/>
    <row r="28494" x14ac:dyDescent="0.55000000000000004"/>
    <row r="28495" x14ac:dyDescent="0.55000000000000004"/>
    <row r="28496" x14ac:dyDescent="0.55000000000000004"/>
    <row r="28497" x14ac:dyDescent="0.55000000000000004"/>
    <row r="28498" x14ac:dyDescent="0.55000000000000004"/>
    <row r="28499" x14ac:dyDescent="0.55000000000000004"/>
    <row r="28500" x14ac:dyDescent="0.55000000000000004"/>
    <row r="28501" x14ac:dyDescent="0.55000000000000004"/>
    <row r="28502" x14ac:dyDescent="0.55000000000000004"/>
    <row r="28503" x14ac:dyDescent="0.55000000000000004"/>
    <row r="28504" x14ac:dyDescent="0.55000000000000004"/>
    <row r="28505" x14ac:dyDescent="0.55000000000000004"/>
    <row r="28506" x14ac:dyDescent="0.55000000000000004"/>
    <row r="28507" x14ac:dyDescent="0.55000000000000004"/>
    <row r="28508" x14ac:dyDescent="0.55000000000000004"/>
    <row r="28509" x14ac:dyDescent="0.55000000000000004"/>
    <row r="28510" x14ac:dyDescent="0.55000000000000004"/>
    <row r="28511" x14ac:dyDescent="0.55000000000000004"/>
    <row r="28512" x14ac:dyDescent="0.55000000000000004"/>
    <row r="28513" x14ac:dyDescent="0.55000000000000004"/>
    <row r="28514" x14ac:dyDescent="0.55000000000000004"/>
    <row r="28515" x14ac:dyDescent="0.55000000000000004"/>
    <row r="28516" x14ac:dyDescent="0.55000000000000004"/>
    <row r="28517" x14ac:dyDescent="0.55000000000000004"/>
    <row r="28518" x14ac:dyDescent="0.55000000000000004"/>
    <row r="28519" x14ac:dyDescent="0.55000000000000004"/>
    <row r="28520" x14ac:dyDescent="0.55000000000000004"/>
    <row r="28521" x14ac:dyDescent="0.55000000000000004"/>
    <row r="28522" x14ac:dyDescent="0.55000000000000004"/>
    <row r="28523" x14ac:dyDescent="0.55000000000000004"/>
    <row r="28524" x14ac:dyDescent="0.55000000000000004"/>
    <row r="28525" x14ac:dyDescent="0.55000000000000004"/>
    <row r="28526" x14ac:dyDescent="0.55000000000000004"/>
    <row r="28527" x14ac:dyDescent="0.55000000000000004"/>
    <row r="28528" x14ac:dyDescent="0.55000000000000004"/>
    <row r="28529" x14ac:dyDescent="0.55000000000000004"/>
    <row r="28530" x14ac:dyDescent="0.55000000000000004"/>
    <row r="28531" x14ac:dyDescent="0.55000000000000004"/>
    <row r="28532" x14ac:dyDescent="0.55000000000000004"/>
    <row r="28533" x14ac:dyDescent="0.55000000000000004"/>
    <row r="28534" x14ac:dyDescent="0.55000000000000004"/>
    <row r="28535" x14ac:dyDescent="0.55000000000000004"/>
    <row r="28536" x14ac:dyDescent="0.55000000000000004"/>
    <row r="28537" x14ac:dyDescent="0.55000000000000004"/>
    <row r="28538" x14ac:dyDescent="0.55000000000000004"/>
    <row r="28539" x14ac:dyDescent="0.55000000000000004"/>
    <row r="28540" x14ac:dyDescent="0.55000000000000004"/>
    <row r="28541" x14ac:dyDescent="0.55000000000000004"/>
    <row r="28542" x14ac:dyDescent="0.55000000000000004"/>
    <row r="28543" x14ac:dyDescent="0.55000000000000004"/>
    <row r="28544" x14ac:dyDescent="0.55000000000000004"/>
    <row r="28545" x14ac:dyDescent="0.55000000000000004"/>
    <row r="28546" x14ac:dyDescent="0.55000000000000004"/>
    <row r="28547" x14ac:dyDescent="0.55000000000000004"/>
    <row r="28548" x14ac:dyDescent="0.55000000000000004"/>
    <row r="28549" x14ac:dyDescent="0.55000000000000004"/>
    <row r="28550" x14ac:dyDescent="0.55000000000000004"/>
    <row r="28551" x14ac:dyDescent="0.55000000000000004"/>
    <row r="28552" x14ac:dyDescent="0.55000000000000004"/>
    <row r="28553" x14ac:dyDescent="0.55000000000000004"/>
    <row r="28554" x14ac:dyDescent="0.55000000000000004"/>
    <row r="28555" x14ac:dyDescent="0.55000000000000004"/>
    <row r="28556" x14ac:dyDescent="0.55000000000000004"/>
    <row r="28557" x14ac:dyDescent="0.55000000000000004"/>
    <row r="28558" x14ac:dyDescent="0.55000000000000004"/>
    <row r="28559" x14ac:dyDescent="0.55000000000000004"/>
    <row r="28560" x14ac:dyDescent="0.55000000000000004"/>
    <row r="28561" x14ac:dyDescent="0.55000000000000004"/>
    <row r="28562" x14ac:dyDescent="0.55000000000000004"/>
    <row r="28563" x14ac:dyDescent="0.55000000000000004"/>
    <row r="28564" x14ac:dyDescent="0.55000000000000004"/>
    <row r="28565" x14ac:dyDescent="0.55000000000000004"/>
    <row r="28566" x14ac:dyDescent="0.55000000000000004"/>
    <row r="28567" x14ac:dyDescent="0.55000000000000004"/>
    <row r="28568" x14ac:dyDescent="0.55000000000000004"/>
    <row r="28569" x14ac:dyDescent="0.55000000000000004"/>
    <row r="28570" x14ac:dyDescent="0.55000000000000004"/>
    <row r="28571" x14ac:dyDescent="0.55000000000000004"/>
    <row r="28572" x14ac:dyDescent="0.55000000000000004"/>
    <row r="28573" x14ac:dyDescent="0.55000000000000004"/>
    <row r="28574" x14ac:dyDescent="0.55000000000000004"/>
    <row r="28575" x14ac:dyDescent="0.55000000000000004"/>
    <row r="28576" x14ac:dyDescent="0.55000000000000004"/>
    <row r="28577" x14ac:dyDescent="0.55000000000000004"/>
    <row r="28578" x14ac:dyDescent="0.55000000000000004"/>
    <row r="28579" x14ac:dyDescent="0.55000000000000004"/>
    <row r="28580" x14ac:dyDescent="0.55000000000000004"/>
    <row r="28581" x14ac:dyDescent="0.55000000000000004"/>
    <row r="28582" x14ac:dyDescent="0.55000000000000004"/>
    <row r="28583" x14ac:dyDescent="0.55000000000000004"/>
    <row r="28584" x14ac:dyDescent="0.55000000000000004"/>
    <row r="28585" x14ac:dyDescent="0.55000000000000004"/>
    <row r="28586" x14ac:dyDescent="0.55000000000000004"/>
    <row r="28587" x14ac:dyDescent="0.55000000000000004"/>
    <row r="28588" x14ac:dyDescent="0.55000000000000004"/>
    <row r="28589" x14ac:dyDescent="0.55000000000000004"/>
    <row r="28590" x14ac:dyDescent="0.55000000000000004"/>
    <row r="28591" x14ac:dyDescent="0.55000000000000004"/>
    <row r="28592" x14ac:dyDescent="0.55000000000000004"/>
    <row r="28593" x14ac:dyDescent="0.55000000000000004"/>
    <row r="28594" x14ac:dyDescent="0.55000000000000004"/>
    <row r="28595" x14ac:dyDescent="0.55000000000000004"/>
    <row r="28596" x14ac:dyDescent="0.55000000000000004"/>
    <row r="28597" x14ac:dyDescent="0.55000000000000004"/>
    <row r="28598" x14ac:dyDescent="0.55000000000000004"/>
    <row r="28599" x14ac:dyDescent="0.55000000000000004"/>
    <row r="28600" x14ac:dyDescent="0.55000000000000004"/>
    <row r="28601" x14ac:dyDescent="0.55000000000000004"/>
    <row r="28602" x14ac:dyDescent="0.55000000000000004"/>
    <row r="28603" x14ac:dyDescent="0.55000000000000004"/>
    <row r="28604" x14ac:dyDescent="0.55000000000000004"/>
    <row r="28605" x14ac:dyDescent="0.55000000000000004"/>
    <row r="28606" x14ac:dyDescent="0.55000000000000004"/>
    <row r="28607" x14ac:dyDescent="0.55000000000000004"/>
    <row r="28608" x14ac:dyDescent="0.55000000000000004"/>
    <row r="28609" x14ac:dyDescent="0.55000000000000004"/>
    <row r="28610" x14ac:dyDescent="0.55000000000000004"/>
    <row r="28611" x14ac:dyDescent="0.55000000000000004"/>
    <row r="28612" x14ac:dyDescent="0.55000000000000004"/>
    <row r="28613" x14ac:dyDescent="0.55000000000000004"/>
    <row r="28614" x14ac:dyDescent="0.55000000000000004"/>
    <row r="28615" x14ac:dyDescent="0.55000000000000004"/>
    <row r="28616" x14ac:dyDescent="0.55000000000000004"/>
    <row r="28617" x14ac:dyDescent="0.55000000000000004"/>
    <row r="28618" x14ac:dyDescent="0.55000000000000004"/>
    <row r="28619" x14ac:dyDescent="0.55000000000000004"/>
    <row r="28620" x14ac:dyDescent="0.55000000000000004"/>
    <row r="28621" x14ac:dyDescent="0.55000000000000004"/>
    <row r="28622" x14ac:dyDescent="0.55000000000000004"/>
    <row r="28623" x14ac:dyDescent="0.55000000000000004"/>
    <row r="28624" x14ac:dyDescent="0.55000000000000004"/>
    <row r="28625" x14ac:dyDescent="0.55000000000000004"/>
    <row r="28626" x14ac:dyDescent="0.55000000000000004"/>
    <row r="28627" x14ac:dyDescent="0.55000000000000004"/>
    <row r="28628" x14ac:dyDescent="0.55000000000000004"/>
    <row r="28629" x14ac:dyDescent="0.55000000000000004"/>
    <row r="28630" x14ac:dyDescent="0.55000000000000004"/>
    <row r="28631" x14ac:dyDescent="0.55000000000000004"/>
    <row r="28632" x14ac:dyDescent="0.55000000000000004"/>
    <row r="28633" x14ac:dyDescent="0.55000000000000004"/>
    <row r="28634" x14ac:dyDescent="0.55000000000000004"/>
    <row r="28635" x14ac:dyDescent="0.55000000000000004"/>
    <row r="28636" x14ac:dyDescent="0.55000000000000004"/>
    <row r="28637" x14ac:dyDescent="0.55000000000000004"/>
    <row r="28638" x14ac:dyDescent="0.55000000000000004"/>
    <row r="28639" x14ac:dyDescent="0.55000000000000004"/>
    <row r="28640" x14ac:dyDescent="0.55000000000000004"/>
    <row r="28641" x14ac:dyDescent="0.55000000000000004"/>
    <row r="28642" x14ac:dyDescent="0.55000000000000004"/>
    <row r="28643" x14ac:dyDescent="0.55000000000000004"/>
    <row r="28644" x14ac:dyDescent="0.55000000000000004"/>
    <row r="28645" x14ac:dyDescent="0.55000000000000004"/>
    <row r="28646" x14ac:dyDescent="0.55000000000000004"/>
    <row r="28647" x14ac:dyDescent="0.55000000000000004"/>
    <row r="28648" x14ac:dyDescent="0.55000000000000004"/>
    <row r="28649" x14ac:dyDescent="0.55000000000000004"/>
    <row r="28650" x14ac:dyDescent="0.55000000000000004"/>
    <row r="28651" x14ac:dyDescent="0.55000000000000004"/>
    <row r="28652" x14ac:dyDescent="0.55000000000000004"/>
    <row r="28653" x14ac:dyDescent="0.55000000000000004"/>
    <row r="28654" x14ac:dyDescent="0.55000000000000004"/>
    <row r="28655" x14ac:dyDescent="0.55000000000000004"/>
    <row r="28656" x14ac:dyDescent="0.55000000000000004"/>
    <row r="28657" x14ac:dyDescent="0.55000000000000004"/>
    <row r="28658" x14ac:dyDescent="0.55000000000000004"/>
    <row r="28659" x14ac:dyDescent="0.55000000000000004"/>
    <row r="28660" x14ac:dyDescent="0.55000000000000004"/>
    <row r="28661" x14ac:dyDescent="0.55000000000000004"/>
    <row r="28662" x14ac:dyDescent="0.55000000000000004"/>
    <row r="28663" x14ac:dyDescent="0.55000000000000004"/>
    <row r="28664" x14ac:dyDescent="0.55000000000000004"/>
    <row r="28665" x14ac:dyDescent="0.55000000000000004"/>
    <row r="28666" x14ac:dyDescent="0.55000000000000004"/>
    <row r="28667" x14ac:dyDescent="0.55000000000000004"/>
    <row r="28668" x14ac:dyDescent="0.55000000000000004"/>
    <row r="28669" x14ac:dyDescent="0.55000000000000004"/>
    <row r="28670" x14ac:dyDescent="0.55000000000000004"/>
    <row r="28671" x14ac:dyDescent="0.55000000000000004"/>
    <row r="28672" x14ac:dyDescent="0.55000000000000004"/>
    <row r="28673" x14ac:dyDescent="0.55000000000000004"/>
    <row r="28674" x14ac:dyDescent="0.55000000000000004"/>
    <row r="28675" x14ac:dyDescent="0.55000000000000004"/>
    <row r="28676" x14ac:dyDescent="0.55000000000000004"/>
    <row r="28677" x14ac:dyDescent="0.55000000000000004"/>
    <row r="28678" x14ac:dyDescent="0.55000000000000004"/>
    <row r="28679" x14ac:dyDescent="0.55000000000000004"/>
    <row r="28680" x14ac:dyDescent="0.55000000000000004"/>
    <row r="28681" x14ac:dyDescent="0.55000000000000004"/>
    <row r="28682" x14ac:dyDescent="0.55000000000000004"/>
    <row r="28683" x14ac:dyDescent="0.55000000000000004"/>
    <row r="28684" x14ac:dyDescent="0.55000000000000004"/>
    <row r="28685" x14ac:dyDescent="0.55000000000000004"/>
    <row r="28686" x14ac:dyDescent="0.55000000000000004"/>
    <row r="28687" x14ac:dyDescent="0.55000000000000004"/>
    <row r="28688" x14ac:dyDescent="0.55000000000000004"/>
    <row r="28689" x14ac:dyDescent="0.55000000000000004"/>
    <row r="28690" x14ac:dyDescent="0.55000000000000004"/>
    <row r="28691" x14ac:dyDescent="0.55000000000000004"/>
    <row r="28692" x14ac:dyDescent="0.55000000000000004"/>
    <row r="28693" x14ac:dyDescent="0.55000000000000004"/>
    <row r="28694" x14ac:dyDescent="0.55000000000000004"/>
    <row r="28695" x14ac:dyDescent="0.55000000000000004"/>
    <row r="28696" x14ac:dyDescent="0.55000000000000004"/>
    <row r="28697" x14ac:dyDescent="0.55000000000000004"/>
    <row r="28698" x14ac:dyDescent="0.55000000000000004"/>
    <row r="28699" x14ac:dyDescent="0.55000000000000004"/>
    <row r="28700" x14ac:dyDescent="0.55000000000000004"/>
    <row r="28701" x14ac:dyDescent="0.55000000000000004"/>
    <row r="28702" x14ac:dyDescent="0.55000000000000004"/>
    <row r="28703" x14ac:dyDescent="0.55000000000000004"/>
    <row r="28704" x14ac:dyDescent="0.55000000000000004"/>
    <row r="28705" x14ac:dyDescent="0.55000000000000004"/>
    <row r="28706" x14ac:dyDescent="0.55000000000000004"/>
    <row r="28707" x14ac:dyDescent="0.55000000000000004"/>
    <row r="28708" x14ac:dyDescent="0.55000000000000004"/>
    <row r="28709" x14ac:dyDescent="0.55000000000000004"/>
    <row r="28710" x14ac:dyDescent="0.55000000000000004"/>
    <row r="28711" x14ac:dyDescent="0.55000000000000004"/>
    <row r="28712" x14ac:dyDescent="0.55000000000000004"/>
    <row r="28713" x14ac:dyDescent="0.55000000000000004"/>
    <row r="28714" x14ac:dyDescent="0.55000000000000004"/>
    <row r="28715" x14ac:dyDescent="0.55000000000000004"/>
    <row r="28716" x14ac:dyDescent="0.55000000000000004"/>
    <row r="28717" x14ac:dyDescent="0.55000000000000004"/>
    <row r="28718" x14ac:dyDescent="0.55000000000000004"/>
    <row r="28719" x14ac:dyDescent="0.55000000000000004"/>
    <row r="28720" x14ac:dyDescent="0.55000000000000004"/>
    <row r="28721" x14ac:dyDescent="0.55000000000000004"/>
    <row r="28722" x14ac:dyDescent="0.55000000000000004"/>
    <row r="28723" x14ac:dyDescent="0.55000000000000004"/>
    <row r="28724" x14ac:dyDescent="0.55000000000000004"/>
    <row r="28725" x14ac:dyDescent="0.55000000000000004"/>
    <row r="28726" x14ac:dyDescent="0.55000000000000004"/>
    <row r="28727" x14ac:dyDescent="0.55000000000000004"/>
    <row r="28728" x14ac:dyDescent="0.55000000000000004"/>
    <row r="28729" x14ac:dyDescent="0.55000000000000004"/>
    <row r="28730" x14ac:dyDescent="0.55000000000000004"/>
    <row r="28731" x14ac:dyDescent="0.55000000000000004"/>
    <row r="28732" x14ac:dyDescent="0.55000000000000004"/>
    <row r="28733" x14ac:dyDescent="0.55000000000000004"/>
    <row r="28734" x14ac:dyDescent="0.55000000000000004"/>
    <row r="28735" x14ac:dyDescent="0.55000000000000004"/>
    <row r="28736" x14ac:dyDescent="0.55000000000000004"/>
    <row r="28737" x14ac:dyDescent="0.55000000000000004"/>
    <row r="28738" x14ac:dyDescent="0.55000000000000004"/>
    <row r="28739" x14ac:dyDescent="0.55000000000000004"/>
    <row r="28740" x14ac:dyDescent="0.55000000000000004"/>
    <row r="28741" x14ac:dyDescent="0.55000000000000004"/>
    <row r="28742" x14ac:dyDescent="0.55000000000000004"/>
    <row r="28743" x14ac:dyDescent="0.55000000000000004"/>
    <row r="28744" x14ac:dyDescent="0.55000000000000004"/>
    <row r="28745" x14ac:dyDescent="0.55000000000000004"/>
    <row r="28746" x14ac:dyDescent="0.55000000000000004"/>
    <row r="28747" x14ac:dyDescent="0.55000000000000004"/>
    <row r="28748" x14ac:dyDescent="0.55000000000000004"/>
    <row r="28749" x14ac:dyDescent="0.55000000000000004"/>
    <row r="28750" x14ac:dyDescent="0.55000000000000004"/>
    <row r="28751" x14ac:dyDescent="0.55000000000000004"/>
    <row r="28752" x14ac:dyDescent="0.55000000000000004"/>
    <row r="28753" x14ac:dyDescent="0.55000000000000004"/>
    <row r="28754" x14ac:dyDescent="0.55000000000000004"/>
    <row r="28755" x14ac:dyDescent="0.55000000000000004"/>
    <row r="28756" x14ac:dyDescent="0.55000000000000004"/>
    <row r="28757" x14ac:dyDescent="0.55000000000000004"/>
    <row r="28758" x14ac:dyDescent="0.55000000000000004"/>
    <row r="28759" x14ac:dyDescent="0.55000000000000004"/>
    <row r="28760" x14ac:dyDescent="0.55000000000000004"/>
    <row r="28761" x14ac:dyDescent="0.55000000000000004"/>
    <row r="28762" x14ac:dyDescent="0.55000000000000004"/>
    <row r="28763" x14ac:dyDescent="0.55000000000000004"/>
    <row r="28764" x14ac:dyDescent="0.55000000000000004"/>
    <row r="28765" x14ac:dyDescent="0.55000000000000004"/>
    <row r="28766" x14ac:dyDescent="0.55000000000000004"/>
    <row r="28767" x14ac:dyDescent="0.55000000000000004"/>
    <row r="28768" x14ac:dyDescent="0.55000000000000004"/>
    <row r="28769" x14ac:dyDescent="0.55000000000000004"/>
    <row r="28770" x14ac:dyDescent="0.55000000000000004"/>
    <row r="28771" x14ac:dyDescent="0.55000000000000004"/>
    <row r="28772" x14ac:dyDescent="0.55000000000000004"/>
    <row r="28773" x14ac:dyDescent="0.55000000000000004"/>
    <row r="28774" x14ac:dyDescent="0.55000000000000004"/>
    <row r="28775" x14ac:dyDescent="0.55000000000000004"/>
    <row r="28776" x14ac:dyDescent="0.55000000000000004"/>
    <row r="28777" x14ac:dyDescent="0.55000000000000004"/>
    <row r="28778" x14ac:dyDescent="0.55000000000000004"/>
    <row r="28779" x14ac:dyDescent="0.55000000000000004"/>
    <row r="28780" x14ac:dyDescent="0.55000000000000004"/>
    <row r="28781" x14ac:dyDescent="0.55000000000000004"/>
    <row r="28782" x14ac:dyDescent="0.55000000000000004"/>
    <row r="28783" x14ac:dyDescent="0.55000000000000004"/>
    <row r="28784" x14ac:dyDescent="0.55000000000000004"/>
    <row r="28785" x14ac:dyDescent="0.55000000000000004"/>
    <row r="28786" x14ac:dyDescent="0.55000000000000004"/>
    <row r="28787" x14ac:dyDescent="0.55000000000000004"/>
    <row r="28788" x14ac:dyDescent="0.55000000000000004"/>
    <row r="28789" x14ac:dyDescent="0.55000000000000004"/>
    <row r="28790" x14ac:dyDescent="0.55000000000000004"/>
    <row r="28791" x14ac:dyDescent="0.55000000000000004"/>
    <row r="28792" x14ac:dyDescent="0.55000000000000004"/>
    <row r="28793" x14ac:dyDescent="0.55000000000000004"/>
    <row r="28794" x14ac:dyDescent="0.55000000000000004"/>
    <row r="28795" x14ac:dyDescent="0.55000000000000004"/>
    <row r="28796" x14ac:dyDescent="0.55000000000000004"/>
    <row r="28797" x14ac:dyDescent="0.55000000000000004"/>
    <row r="28798" x14ac:dyDescent="0.55000000000000004"/>
    <row r="28799" x14ac:dyDescent="0.55000000000000004"/>
    <row r="28800" x14ac:dyDescent="0.55000000000000004"/>
    <row r="28801" x14ac:dyDescent="0.55000000000000004"/>
    <row r="28802" x14ac:dyDescent="0.55000000000000004"/>
    <row r="28803" x14ac:dyDescent="0.55000000000000004"/>
    <row r="28804" x14ac:dyDescent="0.55000000000000004"/>
    <row r="28805" x14ac:dyDescent="0.55000000000000004"/>
    <row r="28806" x14ac:dyDescent="0.55000000000000004"/>
    <row r="28807" x14ac:dyDescent="0.55000000000000004"/>
    <row r="28808" x14ac:dyDescent="0.55000000000000004"/>
    <row r="28809" x14ac:dyDescent="0.55000000000000004"/>
    <row r="28810" x14ac:dyDescent="0.55000000000000004"/>
    <row r="28811" x14ac:dyDescent="0.55000000000000004"/>
    <row r="28812" x14ac:dyDescent="0.55000000000000004"/>
    <row r="28813" x14ac:dyDescent="0.55000000000000004"/>
    <row r="28814" x14ac:dyDescent="0.55000000000000004"/>
    <row r="28815" x14ac:dyDescent="0.55000000000000004"/>
    <row r="28816" x14ac:dyDescent="0.55000000000000004"/>
    <row r="28817" x14ac:dyDescent="0.55000000000000004"/>
    <row r="28818" x14ac:dyDescent="0.55000000000000004"/>
    <row r="28819" x14ac:dyDescent="0.55000000000000004"/>
    <row r="28820" x14ac:dyDescent="0.55000000000000004"/>
    <row r="28821" x14ac:dyDescent="0.55000000000000004"/>
    <row r="28822" x14ac:dyDescent="0.55000000000000004"/>
    <row r="28823" x14ac:dyDescent="0.55000000000000004"/>
    <row r="28824" x14ac:dyDescent="0.55000000000000004"/>
    <row r="28825" x14ac:dyDescent="0.55000000000000004"/>
    <row r="28826" x14ac:dyDescent="0.55000000000000004"/>
    <row r="28827" x14ac:dyDescent="0.55000000000000004"/>
    <row r="28828" x14ac:dyDescent="0.55000000000000004"/>
    <row r="28829" x14ac:dyDescent="0.55000000000000004"/>
    <row r="28830" x14ac:dyDescent="0.55000000000000004"/>
    <row r="28831" x14ac:dyDescent="0.55000000000000004"/>
    <row r="28832" x14ac:dyDescent="0.55000000000000004"/>
    <row r="28833" x14ac:dyDescent="0.55000000000000004"/>
    <row r="28834" x14ac:dyDescent="0.55000000000000004"/>
    <row r="28835" x14ac:dyDescent="0.55000000000000004"/>
    <row r="28836" x14ac:dyDescent="0.55000000000000004"/>
    <row r="28837" x14ac:dyDescent="0.55000000000000004"/>
    <row r="28838" x14ac:dyDescent="0.55000000000000004"/>
    <row r="28839" x14ac:dyDescent="0.55000000000000004"/>
    <row r="28840" x14ac:dyDescent="0.55000000000000004"/>
    <row r="28841" x14ac:dyDescent="0.55000000000000004"/>
    <row r="28842" x14ac:dyDescent="0.55000000000000004"/>
    <row r="28843" x14ac:dyDescent="0.55000000000000004"/>
    <row r="28844" x14ac:dyDescent="0.55000000000000004"/>
    <row r="28845" x14ac:dyDescent="0.55000000000000004"/>
    <row r="28846" x14ac:dyDescent="0.55000000000000004"/>
    <row r="28847" x14ac:dyDescent="0.55000000000000004"/>
    <row r="28848" x14ac:dyDescent="0.55000000000000004"/>
    <row r="28849" x14ac:dyDescent="0.55000000000000004"/>
    <row r="28850" x14ac:dyDescent="0.55000000000000004"/>
    <row r="28851" x14ac:dyDescent="0.55000000000000004"/>
    <row r="28852" x14ac:dyDescent="0.55000000000000004"/>
    <row r="28853" x14ac:dyDescent="0.55000000000000004"/>
    <row r="28854" x14ac:dyDescent="0.55000000000000004"/>
    <row r="28855" x14ac:dyDescent="0.55000000000000004"/>
    <row r="28856" x14ac:dyDescent="0.55000000000000004"/>
    <row r="28857" x14ac:dyDescent="0.55000000000000004"/>
    <row r="28858" x14ac:dyDescent="0.55000000000000004"/>
    <row r="28859" x14ac:dyDescent="0.55000000000000004"/>
    <row r="28860" x14ac:dyDescent="0.55000000000000004"/>
    <row r="28861" x14ac:dyDescent="0.55000000000000004"/>
    <row r="28862" x14ac:dyDescent="0.55000000000000004"/>
    <row r="28863" x14ac:dyDescent="0.55000000000000004"/>
    <row r="28864" x14ac:dyDescent="0.55000000000000004"/>
    <row r="28865" x14ac:dyDescent="0.55000000000000004"/>
    <row r="28866" x14ac:dyDescent="0.55000000000000004"/>
    <row r="28867" x14ac:dyDescent="0.55000000000000004"/>
    <row r="28868" x14ac:dyDescent="0.55000000000000004"/>
    <row r="28869" x14ac:dyDescent="0.55000000000000004"/>
    <row r="28870" x14ac:dyDescent="0.55000000000000004"/>
    <row r="28871" x14ac:dyDescent="0.55000000000000004"/>
    <row r="28872" x14ac:dyDescent="0.55000000000000004"/>
    <row r="28873" x14ac:dyDescent="0.55000000000000004"/>
    <row r="28874" x14ac:dyDescent="0.55000000000000004"/>
    <row r="28875" x14ac:dyDescent="0.55000000000000004"/>
    <row r="28876" x14ac:dyDescent="0.55000000000000004"/>
    <row r="28877" x14ac:dyDescent="0.55000000000000004"/>
    <row r="28878" x14ac:dyDescent="0.55000000000000004"/>
    <row r="28879" x14ac:dyDescent="0.55000000000000004"/>
    <row r="28880" x14ac:dyDescent="0.55000000000000004"/>
    <row r="28881" x14ac:dyDescent="0.55000000000000004"/>
    <row r="28882" x14ac:dyDescent="0.55000000000000004"/>
    <row r="28883" x14ac:dyDescent="0.55000000000000004"/>
    <row r="28884" x14ac:dyDescent="0.55000000000000004"/>
    <row r="28885" x14ac:dyDescent="0.55000000000000004"/>
    <row r="28886" x14ac:dyDescent="0.55000000000000004"/>
    <row r="28887" x14ac:dyDescent="0.55000000000000004"/>
    <row r="28888" x14ac:dyDescent="0.55000000000000004"/>
    <row r="28889" x14ac:dyDescent="0.55000000000000004"/>
    <row r="28890" x14ac:dyDescent="0.55000000000000004"/>
    <row r="28891" x14ac:dyDescent="0.55000000000000004"/>
    <row r="28892" x14ac:dyDescent="0.55000000000000004"/>
    <row r="28893" x14ac:dyDescent="0.55000000000000004"/>
    <row r="28894" x14ac:dyDescent="0.55000000000000004"/>
    <row r="28895" x14ac:dyDescent="0.55000000000000004"/>
    <row r="28896" x14ac:dyDescent="0.55000000000000004"/>
    <row r="28897" x14ac:dyDescent="0.55000000000000004"/>
    <row r="28898" x14ac:dyDescent="0.55000000000000004"/>
    <row r="28899" x14ac:dyDescent="0.55000000000000004"/>
    <row r="28900" x14ac:dyDescent="0.55000000000000004"/>
    <row r="28901" x14ac:dyDescent="0.55000000000000004"/>
    <row r="28902" x14ac:dyDescent="0.55000000000000004"/>
    <row r="28903" x14ac:dyDescent="0.55000000000000004"/>
    <row r="28904" x14ac:dyDescent="0.55000000000000004"/>
    <row r="28905" x14ac:dyDescent="0.55000000000000004"/>
    <row r="28906" x14ac:dyDescent="0.55000000000000004"/>
    <row r="28907" x14ac:dyDescent="0.55000000000000004"/>
    <row r="28908" x14ac:dyDescent="0.55000000000000004"/>
    <row r="28909" x14ac:dyDescent="0.55000000000000004"/>
    <row r="28910" x14ac:dyDescent="0.55000000000000004"/>
    <row r="28911" x14ac:dyDescent="0.55000000000000004"/>
    <row r="28912" x14ac:dyDescent="0.55000000000000004"/>
    <row r="28913" x14ac:dyDescent="0.55000000000000004"/>
    <row r="28914" x14ac:dyDescent="0.55000000000000004"/>
    <row r="28915" x14ac:dyDescent="0.55000000000000004"/>
    <row r="28916" x14ac:dyDescent="0.55000000000000004"/>
    <row r="28917" x14ac:dyDescent="0.55000000000000004"/>
    <row r="28918" x14ac:dyDescent="0.55000000000000004"/>
    <row r="28919" x14ac:dyDescent="0.55000000000000004"/>
    <row r="28920" x14ac:dyDescent="0.55000000000000004"/>
    <row r="28921" x14ac:dyDescent="0.55000000000000004"/>
    <row r="28922" x14ac:dyDescent="0.55000000000000004"/>
    <row r="28923" x14ac:dyDescent="0.55000000000000004"/>
    <row r="28924" x14ac:dyDescent="0.55000000000000004"/>
    <row r="28925" x14ac:dyDescent="0.55000000000000004"/>
    <row r="28926" x14ac:dyDescent="0.55000000000000004"/>
    <row r="28927" x14ac:dyDescent="0.55000000000000004"/>
    <row r="28928" x14ac:dyDescent="0.55000000000000004"/>
    <row r="28929" x14ac:dyDescent="0.55000000000000004"/>
    <row r="28930" x14ac:dyDescent="0.55000000000000004"/>
    <row r="28931" x14ac:dyDescent="0.55000000000000004"/>
    <row r="28932" x14ac:dyDescent="0.55000000000000004"/>
    <row r="28933" x14ac:dyDescent="0.55000000000000004"/>
    <row r="28934" x14ac:dyDescent="0.55000000000000004"/>
    <row r="28935" x14ac:dyDescent="0.55000000000000004"/>
    <row r="28936" x14ac:dyDescent="0.55000000000000004"/>
    <row r="28937" x14ac:dyDescent="0.55000000000000004"/>
    <row r="28938" x14ac:dyDescent="0.55000000000000004"/>
    <row r="28939" x14ac:dyDescent="0.55000000000000004"/>
    <row r="28940" x14ac:dyDescent="0.55000000000000004"/>
    <row r="28941" x14ac:dyDescent="0.55000000000000004"/>
    <row r="28942" x14ac:dyDescent="0.55000000000000004"/>
    <row r="28943" x14ac:dyDescent="0.55000000000000004"/>
    <row r="28944" x14ac:dyDescent="0.55000000000000004"/>
    <row r="28945" x14ac:dyDescent="0.55000000000000004"/>
    <row r="28946" x14ac:dyDescent="0.55000000000000004"/>
    <row r="28947" x14ac:dyDescent="0.55000000000000004"/>
    <row r="28948" x14ac:dyDescent="0.55000000000000004"/>
    <row r="28949" x14ac:dyDescent="0.55000000000000004"/>
    <row r="28950" x14ac:dyDescent="0.55000000000000004"/>
    <row r="28951" x14ac:dyDescent="0.55000000000000004"/>
    <row r="28952" x14ac:dyDescent="0.55000000000000004"/>
    <row r="28953" x14ac:dyDescent="0.55000000000000004"/>
    <row r="28954" x14ac:dyDescent="0.55000000000000004"/>
    <row r="28955" x14ac:dyDescent="0.55000000000000004"/>
    <row r="28956" x14ac:dyDescent="0.55000000000000004"/>
    <row r="28957" x14ac:dyDescent="0.55000000000000004"/>
    <row r="28958" x14ac:dyDescent="0.55000000000000004"/>
    <row r="28959" x14ac:dyDescent="0.55000000000000004"/>
    <row r="28960" x14ac:dyDescent="0.55000000000000004"/>
    <row r="28961" x14ac:dyDescent="0.55000000000000004"/>
    <row r="28962" x14ac:dyDescent="0.55000000000000004"/>
    <row r="28963" x14ac:dyDescent="0.55000000000000004"/>
    <row r="28964" x14ac:dyDescent="0.55000000000000004"/>
    <row r="28965" x14ac:dyDescent="0.55000000000000004"/>
    <row r="28966" x14ac:dyDescent="0.55000000000000004"/>
    <row r="28967" x14ac:dyDescent="0.55000000000000004"/>
    <row r="28968" x14ac:dyDescent="0.55000000000000004"/>
    <row r="28969" x14ac:dyDescent="0.55000000000000004"/>
    <row r="28970" x14ac:dyDescent="0.55000000000000004"/>
    <row r="28971" x14ac:dyDescent="0.55000000000000004"/>
    <row r="28972" x14ac:dyDescent="0.55000000000000004"/>
    <row r="28973" x14ac:dyDescent="0.55000000000000004"/>
    <row r="28974" x14ac:dyDescent="0.55000000000000004"/>
    <row r="28975" x14ac:dyDescent="0.55000000000000004"/>
    <row r="28976" x14ac:dyDescent="0.55000000000000004"/>
    <row r="28977" x14ac:dyDescent="0.55000000000000004"/>
    <row r="28978" x14ac:dyDescent="0.55000000000000004"/>
    <row r="28979" x14ac:dyDescent="0.55000000000000004"/>
    <row r="28980" x14ac:dyDescent="0.55000000000000004"/>
    <row r="28981" x14ac:dyDescent="0.55000000000000004"/>
    <row r="28982" x14ac:dyDescent="0.55000000000000004"/>
    <row r="28983" x14ac:dyDescent="0.55000000000000004"/>
    <row r="28984" x14ac:dyDescent="0.55000000000000004"/>
    <row r="28985" x14ac:dyDescent="0.55000000000000004"/>
    <row r="28986" x14ac:dyDescent="0.55000000000000004"/>
    <row r="28987" x14ac:dyDescent="0.55000000000000004"/>
    <row r="28988" x14ac:dyDescent="0.55000000000000004"/>
    <row r="28989" x14ac:dyDescent="0.55000000000000004"/>
    <row r="28990" x14ac:dyDescent="0.55000000000000004"/>
    <row r="28991" x14ac:dyDescent="0.55000000000000004"/>
    <row r="28992" x14ac:dyDescent="0.55000000000000004"/>
    <row r="28993" x14ac:dyDescent="0.55000000000000004"/>
    <row r="28994" x14ac:dyDescent="0.55000000000000004"/>
    <row r="28995" x14ac:dyDescent="0.55000000000000004"/>
    <row r="28996" x14ac:dyDescent="0.55000000000000004"/>
    <row r="28997" x14ac:dyDescent="0.55000000000000004"/>
    <row r="28998" x14ac:dyDescent="0.55000000000000004"/>
    <row r="28999" x14ac:dyDescent="0.55000000000000004"/>
    <row r="29000" x14ac:dyDescent="0.55000000000000004"/>
    <row r="29001" x14ac:dyDescent="0.55000000000000004"/>
    <row r="29002" x14ac:dyDescent="0.55000000000000004"/>
    <row r="29003" x14ac:dyDescent="0.55000000000000004"/>
    <row r="29004" x14ac:dyDescent="0.55000000000000004"/>
    <row r="29005" x14ac:dyDescent="0.55000000000000004"/>
    <row r="29006" x14ac:dyDescent="0.55000000000000004"/>
    <row r="29007" x14ac:dyDescent="0.55000000000000004"/>
    <row r="29008" x14ac:dyDescent="0.55000000000000004"/>
    <row r="29009" x14ac:dyDescent="0.55000000000000004"/>
    <row r="29010" x14ac:dyDescent="0.55000000000000004"/>
    <row r="29011" x14ac:dyDescent="0.55000000000000004"/>
    <row r="29012" x14ac:dyDescent="0.55000000000000004"/>
    <row r="29013" x14ac:dyDescent="0.55000000000000004"/>
    <row r="29014" x14ac:dyDescent="0.55000000000000004"/>
    <row r="29015" x14ac:dyDescent="0.55000000000000004"/>
    <row r="29016" x14ac:dyDescent="0.55000000000000004"/>
    <row r="29017" x14ac:dyDescent="0.55000000000000004"/>
    <row r="29018" x14ac:dyDescent="0.55000000000000004"/>
    <row r="29019" x14ac:dyDescent="0.55000000000000004"/>
    <row r="29020" x14ac:dyDescent="0.55000000000000004"/>
    <row r="29021" x14ac:dyDescent="0.55000000000000004"/>
    <row r="29022" x14ac:dyDescent="0.55000000000000004"/>
    <row r="29023" x14ac:dyDescent="0.55000000000000004"/>
    <row r="29024" x14ac:dyDescent="0.55000000000000004"/>
    <row r="29025" x14ac:dyDescent="0.55000000000000004"/>
    <row r="29026" x14ac:dyDescent="0.55000000000000004"/>
    <row r="29027" x14ac:dyDescent="0.55000000000000004"/>
    <row r="29028" x14ac:dyDescent="0.55000000000000004"/>
    <row r="29029" x14ac:dyDescent="0.55000000000000004"/>
    <row r="29030" x14ac:dyDescent="0.55000000000000004"/>
    <row r="29031" x14ac:dyDescent="0.55000000000000004"/>
    <row r="29032" x14ac:dyDescent="0.55000000000000004"/>
    <row r="29033" x14ac:dyDescent="0.55000000000000004"/>
    <row r="29034" x14ac:dyDescent="0.55000000000000004"/>
    <row r="29035" x14ac:dyDescent="0.55000000000000004"/>
    <row r="29036" x14ac:dyDescent="0.55000000000000004"/>
    <row r="29037" x14ac:dyDescent="0.55000000000000004"/>
    <row r="29038" x14ac:dyDescent="0.55000000000000004"/>
    <row r="29039" x14ac:dyDescent="0.55000000000000004"/>
    <row r="29040" x14ac:dyDescent="0.55000000000000004"/>
    <row r="29041" x14ac:dyDescent="0.55000000000000004"/>
    <row r="29042" x14ac:dyDescent="0.55000000000000004"/>
    <row r="29043" x14ac:dyDescent="0.55000000000000004"/>
    <row r="29044" x14ac:dyDescent="0.55000000000000004"/>
    <row r="29045" x14ac:dyDescent="0.55000000000000004"/>
    <row r="29046" x14ac:dyDescent="0.55000000000000004"/>
    <row r="29047" x14ac:dyDescent="0.55000000000000004"/>
    <row r="29048" x14ac:dyDescent="0.55000000000000004"/>
    <row r="29049" x14ac:dyDescent="0.55000000000000004"/>
    <row r="29050" x14ac:dyDescent="0.55000000000000004"/>
    <row r="29051" x14ac:dyDescent="0.55000000000000004"/>
    <row r="29052" x14ac:dyDescent="0.55000000000000004"/>
    <row r="29053" x14ac:dyDescent="0.55000000000000004"/>
    <row r="29054" x14ac:dyDescent="0.55000000000000004"/>
    <row r="29055" x14ac:dyDescent="0.55000000000000004"/>
    <row r="29056" x14ac:dyDescent="0.55000000000000004"/>
    <row r="29057" x14ac:dyDescent="0.55000000000000004"/>
    <row r="29058" x14ac:dyDescent="0.55000000000000004"/>
    <row r="29059" x14ac:dyDescent="0.55000000000000004"/>
    <row r="29060" x14ac:dyDescent="0.55000000000000004"/>
    <row r="29061" x14ac:dyDescent="0.55000000000000004"/>
    <row r="29062" x14ac:dyDescent="0.55000000000000004"/>
    <row r="29063" x14ac:dyDescent="0.55000000000000004"/>
    <row r="29064" x14ac:dyDescent="0.55000000000000004"/>
    <row r="29065" x14ac:dyDescent="0.55000000000000004"/>
    <row r="29066" x14ac:dyDescent="0.55000000000000004"/>
    <row r="29067" x14ac:dyDescent="0.55000000000000004"/>
    <row r="29068" x14ac:dyDescent="0.55000000000000004"/>
    <row r="29069" x14ac:dyDescent="0.55000000000000004"/>
    <row r="29070" x14ac:dyDescent="0.55000000000000004"/>
    <row r="29071" x14ac:dyDescent="0.55000000000000004"/>
    <row r="29072" x14ac:dyDescent="0.55000000000000004"/>
    <row r="29073" x14ac:dyDescent="0.55000000000000004"/>
    <row r="29074" x14ac:dyDescent="0.55000000000000004"/>
    <row r="29075" x14ac:dyDescent="0.55000000000000004"/>
    <row r="29076" x14ac:dyDescent="0.55000000000000004"/>
    <row r="29077" x14ac:dyDescent="0.55000000000000004"/>
    <row r="29078" x14ac:dyDescent="0.55000000000000004"/>
    <row r="29079" x14ac:dyDescent="0.55000000000000004"/>
    <row r="29080" x14ac:dyDescent="0.55000000000000004"/>
    <row r="29081" x14ac:dyDescent="0.55000000000000004"/>
    <row r="29082" x14ac:dyDescent="0.55000000000000004"/>
    <row r="29083" x14ac:dyDescent="0.55000000000000004"/>
    <row r="29084" x14ac:dyDescent="0.55000000000000004"/>
    <row r="29085" x14ac:dyDescent="0.55000000000000004"/>
    <row r="29086" x14ac:dyDescent="0.55000000000000004"/>
    <row r="29087" x14ac:dyDescent="0.55000000000000004"/>
    <row r="29088" x14ac:dyDescent="0.55000000000000004"/>
    <row r="29089" x14ac:dyDescent="0.55000000000000004"/>
    <row r="29090" x14ac:dyDescent="0.55000000000000004"/>
    <row r="29091" x14ac:dyDescent="0.55000000000000004"/>
    <row r="29092" x14ac:dyDescent="0.55000000000000004"/>
    <row r="29093" x14ac:dyDescent="0.55000000000000004"/>
    <row r="29094" x14ac:dyDescent="0.55000000000000004"/>
    <row r="29095" x14ac:dyDescent="0.55000000000000004"/>
    <row r="29096" x14ac:dyDescent="0.55000000000000004"/>
    <row r="29097" x14ac:dyDescent="0.55000000000000004"/>
    <row r="29098" x14ac:dyDescent="0.55000000000000004"/>
    <row r="29099" x14ac:dyDescent="0.55000000000000004"/>
    <row r="29100" x14ac:dyDescent="0.55000000000000004"/>
    <row r="29101" x14ac:dyDescent="0.55000000000000004"/>
    <row r="29102" x14ac:dyDescent="0.55000000000000004"/>
    <row r="29103" x14ac:dyDescent="0.55000000000000004"/>
    <row r="29104" x14ac:dyDescent="0.55000000000000004"/>
    <row r="29105" x14ac:dyDescent="0.55000000000000004"/>
    <row r="29106" x14ac:dyDescent="0.55000000000000004"/>
    <row r="29107" x14ac:dyDescent="0.55000000000000004"/>
    <row r="29108" x14ac:dyDescent="0.55000000000000004"/>
    <row r="29109" x14ac:dyDescent="0.55000000000000004"/>
    <row r="29110" x14ac:dyDescent="0.55000000000000004"/>
    <row r="29111" x14ac:dyDescent="0.55000000000000004"/>
    <row r="29112" x14ac:dyDescent="0.55000000000000004"/>
    <row r="29113" x14ac:dyDescent="0.55000000000000004"/>
    <row r="29114" x14ac:dyDescent="0.55000000000000004"/>
    <row r="29115" x14ac:dyDescent="0.55000000000000004"/>
    <row r="29116" x14ac:dyDescent="0.55000000000000004"/>
    <row r="29117" x14ac:dyDescent="0.55000000000000004"/>
    <row r="29118" x14ac:dyDescent="0.55000000000000004"/>
    <row r="29119" x14ac:dyDescent="0.55000000000000004"/>
    <row r="29120" x14ac:dyDescent="0.55000000000000004"/>
    <row r="29121" x14ac:dyDescent="0.55000000000000004"/>
    <row r="29122" x14ac:dyDescent="0.55000000000000004"/>
    <row r="29123" x14ac:dyDescent="0.55000000000000004"/>
    <row r="29124" x14ac:dyDescent="0.55000000000000004"/>
    <row r="29125" x14ac:dyDescent="0.55000000000000004"/>
    <row r="29126" x14ac:dyDescent="0.55000000000000004"/>
    <row r="29127" x14ac:dyDescent="0.55000000000000004"/>
    <row r="29128" x14ac:dyDescent="0.55000000000000004"/>
    <row r="29129" x14ac:dyDescent="0.55000000000000004"/>
    <row r="29130" x14ac:dyDescent="0.55000000000000004"/>
    <row r="29131" x14ac:dyDescent="0.55000000000000004"/>
    <row r="29132" x14ac:dyDescent="0.55000000000000004"/>
    <row r="29133" x14ac:dyDescent="0.55000000000000004"/>
    <row r="29134" x14ac:dyDescent="0.55000000000000004"/>
    <row r="29135" x14ac:dyDescent="0.55000000000000004"/>
    <row r="29136" x14ac:dyDescent="0.55000000000000004"/>
    <row r="29137" x14ac:dyDescent="0.55000000000000004"/>
    <row r="29138" x14ac:dyDescent="0.55000000000000004"/>
    <row r="29139" x14ac:dyDescent="0.55000000000000004"/>
    <row r="29140" x14ac:dyDescent="0.55000000000000004"/>
    <row r="29141" x14ac:dyDescent="0.55000000000000004"/>
    <row r="29142" x14ac:dyDescent="0.55000000000000004"/>
    <row r="29143" x14ac:dyDescent="0.55000000000000004"/>
    <row r="29144" x14ac:dyDescent="0.55000000000000004"/>
    <row r="29145" x14ac:dyDescent="0.55000000000000004"/>
    <row r="29146" x14ac:dyDescent="0.55000000000000004"/>
    <row r="29147" x14ac:dyDescent="0.55000000000000004"/>
    <row r="29148" x14ac:dyDescent="0.55000000000000004"/>
    <row r="29149" x14ac:dyDescent="0.55000000000000004"/>
    <row r="29150" x14ac:dyDescent="0.55000000000000004"/>
    <row r="29151" x14ac:dyDescent="0.55000000000000004"/>
    <row r="29152" x14ac:dyDescent="0.55000000000000004"/>
    <row r="29153" x14ac:dyDescent="0.55000000000000004"/>
    <row r="29154" x14ac:dyDescent="0.55000000000000004"/>
    <row r="29155" x14ac:dyDescent="0.55000000000000004"/>
    <row r="29156" x14ac:dyDescent="0.55000000000000004"/>
    <row r="29157" x14ac:dyDescent="0.55000000000000004"/>
    <row r="29158" x14ac:dyDescent="0.55000000000000004"/>
    <row r="29159" x14ac:dyDescent="0.55000000000000004"/>
    <row r="29160" x14ac:dyDescent="0.55000000000000004"/>
    <row r="29161" x14ac:dyDescent="0.55000000000000004"/>
    <row r="29162" x14ac:dyDescent="0.55000000000000004"/>
    <row r="29163" x14ac:dyDescent="0.55000000000000004"/>
    <row r="29164" x14ac:dyDescent="0.55000000000000004"/>
    <row r="29165" x14ac:dyDescent="0.55000000000000004"/>
    <row r="29166" x14ac:dyDescent="0.55000000000000004"/>
    <row r="29167" x14ac:dyDescent="0.55000000000000004"/>
    <row r="29168" x14ac:dyDescent="0.55000000000000004"/>
    <row r="29169" x14ac:dyDescent="0.55000000000000004"/>
    <row r="29170" x14ac:dyDescent="0.55000000000000004"/>
    <row r="29171" x14ac:dyDescent="0.55000000000000004"/>
    <row r="29172" x14ac:dyDescent="0.55000000000000004"/>
    <row r="29173" x14ac:dyDescent="0.55000000000000004"/>
    <row r="29174" x14ac:dyDescent="0.55000000000000004"/>
    <row r="29175" x14ac:dyDescent="0.55000000000000004"/>
    <row r="29176" x14ac:dyDescent="0.55000000000000004"/>
    <row r="29177" x14ac:dyDescent="0.55000000000000004"/>
    <row r="29178" x14ac:dyDescent="0.55000000000000004"/>
    <row r="29179" x14ac:dyDescent="0.55000000000000004"/>
    <row r="29180" x14ac:dyDescent="0.55000000000000004"/>
    <row r="29181" x14ac:dyDescent="0.55000000000000004"/>
    <row r="29182" x14ac:dyDescent="0.55000000000000004"/>
    <row r="29183" x14ac:dyDescent="0.55000000000000004"/>
    <row r="29184" x14ac:dyDescent="0.55000000000000004"/>
    <row r="29185" x14ac:dyDescent="0.55000000000000004"/>
    <row r="29186" x14ac:dyDescent="0.55000000000000004"/>
    <row r="29187" x14ac:dyDescent="0.55000000000000004"/>
    <row r="29188" x14ac:dyDescent="0.55000000000000004"/>
    <row r="29189" x14ac:dyDescent="0.55000000000000004"/>
    <row r="29190" x14ac:dyDescent="0.55000000000000004"/>
    <row r="29191" x14ac:dyDescent="0.55000000000000004"/>
    <row r="29192" x14ac:dyDescent="0.55000000000000004"/>
    <row r="29193" x14ac:dyDescent="0.55000000000000004"/>
    <row r="29194" x14ac:dyDescent="0.55000000000000004"/>
    <row r="29195" x14ac:dyDescent="0.55000000000000004"/>
    <row r="29196" x14ac:dyDescent="0.55000000000000004"/>
    <row r="29197" x14ac:dyDescent="0.55000000000000004"/>
    <row r="29198" x14ac:dyDescent="0.55000000000000004"/>
    <row r="29199" x14ac:dyDescent="0.55000000000000004"/>
    <row r="29200" x14ac:dyDescent="0.55000000000000004"/>
    <row r="29201" x14ac:dyDescent="0.55000000000000004"/>
    <row r="29202" x14ac:dyDescent="0.55000000000000004"/>
    <row r="29203" x14ac:dyDescent="0.55000000000000004"/>
    <row r="29204" x14ac:dyDescent="0.55000000000000004"/>
    <row r="29205" x14ac:dyDescent="0.55000000000000004"/>
    <row r="29206" x14ac:dyDescent="0.55000000000000004"/>
    <row r="29207" x14ac:dyDescent="0.55000000000000004"/>
    <row r="29208" x14ac:dyDescent="0.55000000000000004"/>
    <row r="29209" x14ac:dyDescent="0.55000000000000004"/>
    <row r="29210" x14ac:dyDescent="0.55000000000000004"/>
    <row r="29211" x14ac:dyDescent="0.55000000000000004"/>
    <row r="29212" x14ac:dyDescent="0.55000000000000004"/>
    <row r="29213" x14ac:dyDescent="0.55000000000000004"/>
    <row r="29214" x14ac:dyDescent="0.55000000000000004"/>
    <row r="29215" x14ac:dyDescent="0.55000000000000004"/>
    <row r="29216" x14ac:dyDescent="0.55000000000000004"/>
    <row r="29217" x14ac:dyDescent="0.55000000000000004"/>
    <row r="29218" x14ac:dyDescent="0.55000000000000004"/>
    <row r="29219" x14ac:dyDescent="0.55000000000000004"/>
    <row r="29220" x14ac:dyDescent="0.55000000000000004"/>
    <row r="29221" x14ac:dyDescent="0.55000000000000004"/>
    <row r="29222" x14ac:dyDescent="0.55000000000000004"/>
    <row r="29223" x14ac:dyDescent="0.55000000000000004"/>
    <row r="29224" x14ac:dyDescent="0.55000000000000004"/>
    <row r="29225" x14ac:dyDescent="0.55000000000000004"/>
    <row r="29226" x14ac:dyDescent="0.55000000000000004"/>
    <row r="29227" x14ac:dyDescent="0.55000000000000004"/>
    <row r="29228" x14ac:dyDescent="0.55000000000000004"/>
    <row r="29229" x14ac:dyDescent="0.55000000000000004"/>
    <row r="29230" x14ac:dyDescent="0.55000000000000004"/>
    <row r="29231" x14ac:dyDescent="0.55000000000000004"/>
    <row r="29232" x14ac:dyDescent="0.55000000000000004"/>
    <row r="29233" x14ac:dyDescent="0.55000000000000004"/>
    <row r="29234" x14ac:dyDescent="0.55000000000000004"/>
    <row r="29235" x14ac:dyDescent="0.55000000000000004"/>
    <row r="29236" x14ac:dyDescent="0.55000000000000004"/>
    <row r="29237" x14ac:dyDescent="0.55000000000000004"/>
    <row r="29238" x14ac:dyDescent="0.55000000000000004"/>
    <row r="29239" x14ac:dyDescent="0.55000000000000004"/>
    <row r="29240" x14ac:dyDescent="0.55000000000000004"/>
    <row r="29241" x14ac:dyDescent="0.55000000000000004"/>
    <row r="29242" x14ac:dyDescent="0.55000000000000004"/>
    <row r="29243" x14ac:dyDescent="0.55000000000000004"/>
    <row r="29244" x14ac:dyDescent="0.55000000000000004"/>
    <row r="29245" x14ac:dyDescent="0.55000000000000004"/>
    <row r="29246" x14ac:dyDescent="0.55000000000000004"/>
    <row r="29247" x14ac:dyDescent="0.55000000000000004"/>
    <row r="29248" x14ac:dyDescent="0.55000000000000004"/>
    <row r="29249" x14ac:dyDescent="0.55000000000000004"/>
    <row r="29250" x14ac:dyDescent="0.55000000000000004"/>
    <row r="29251" x14ac:dyDescent="0.55000000000000004"/>
    <row r="29252" x14ac:dyDescent="0.55000000000000004"/>
    <row r="29253" x14ac:dyDescent="0.55000000000000004"/>
    <row r="29254" x14ac:dyDescent="0.55000000000000004"/>
    <row r="29255" x14ac:dyDescent="0.55000000000000004"/>
    <row r="29256" x14ac:dyDescent="0.55000000000000004"/>
    <row r="29257" x14ac:dyDescent="0.55000000000000004"/>
    <row r="29258" x14ac:dyDescent="0.55000000000000004"/>
    <row r="29259" x14ac:dyDescent="0.55000000000000004"/>
    <row r="29260" x14ac:dyDescent="0.55000000000000004"/>
    <row r="29261" x14ac:dyDescent="0.55000000000000004"/>
    <row r="29262" x14ac:dyDescent="0.55000000000000004"/>
    <row r="29263" x14ac:dyDescent="0.55000000000000004"/>
    <row r="29264" x14ac:dyDescent="0.55000000000000004"/>
    <row r="29265" x14ac:dyDescent="0.55000000000000004"/>
    <row r="29266" x14ac:dyDescent="0.55000000000000004"/>
    <row r="29267" x14ac:dyDescent="0.55000000000000004"/>
    <row r="29268" x14ac:dyDescent="0.55000000000000004"/>
    <row r="29269" x14ac:dyDescent="0.55000000000000004"/>
    <row r="29270" x14ac:dyDescent="0.55000000000000004"/>
    <row r="29271" x14ac:dyDescent="0.55000000000000004"/>
    <row r="29272" x14ac:dyDescent="0.55000000000000004"/>
    <row r="29273" x14ac:dyDescent="0.55000000000000004"/>
    <row r="29274" x14ac:dyDescent="0.55000000000000004"/>
    <row r="29275" x14ac:dyDescent="0.55000000000000004"/>
    <row r="29276" x14ac:dyDescent="0.55000000000000004"/>
    <row r="29277" x14ac:dyDescent="0.55000000000000004"/>
    <row r="29278" x14ac:dyDescent="0.55000000000000004"/>
    <row r="29279" x14ac:dyDescent="0.55000000000000004"/>
    <row r="29280" x14ac:dyDescent="0.55000000000000004"/>
    <row r="29281" x14ac:dyDescent="0.55000000000000004"/>
    <row r="29282" x14ac:dyDescent="0.55000000000000004"/>
    <row r="29283" x14ac:dyDescent="0.55000000000000004"/>
    <row r="29284" x14ac:dyDescent="0.55000000000000004"/>
    <row r="29285" x14ac:dyDescent="0.55000000000000004"/>
    <row r="29286" x14ac:dyDescent="0.55000000000000004"/>
    <row r="29287" x14ac:dyDescent="0.55000000000000004"/>
    <row r="29288" x14ac:dyDescent="0.55000000000000004"/>
    <row r="29289" x14ac:dyDescent="0.55000000000000004"/>
    <row r="29290" x14ac:dyDescent="0.55000000000000004"/>
    <row r="29291" x14ac:dyDescent="0.55000000000000004"/>
    <row r="29292" x14ac:dyDescent="0.55000000000000004"/>
    <row r="29293" x14ac:dyDescent="0.55000000000000004"/>
    <row r="29294" x14ac:dyDescent="0.55000000000000004"/>
    <row r="29295" x14ac:dyDescent="0.55000000000000004"/>
    <row r="29296" x14ac:dyDescent="0.55000000000000004"/>
    <row r="29297" x14ac:dyDescent="0.55000000000000004"/>
    <row r="29298" x14ac:dyDescent="0.55000000000000004"/>
    <row r="29299" x14ac:dyDescent="0.55000000000000004"/>
    <row r="29300" x14ac:dyDescent="0.55000000000000004"/>
    <row r="29301" x14ac:dyDescent="0.55000000000000004"/>
    <row r="29302" x14ac:dyDescent="0.55000000000000004"/>
    <row r="29303" x14ac:dyDescent="0.55000000000000004"/>
    <row r="29304" x14ac:dyDescent="0.55000000000000004"/>
    <row r="29305" x14ac:dyDescent="0.55000000000000004"/>
    <row r="29306" x14ac:dyDescent="0.55000000000000004"/>
    <row r="29307" x14ac:dyDescent="0.55000000000000004"/>
    <row r="29308" x14ac:dyDescent="0.55000000000000004"/>
    <row r="29309" x14ac:dyDescent="0.55000000000000004"/>
    <row r="29310" x14ac:dyDescent="0.55000000000000004"/>
    <row r="29311" x14ac:dyDescent="0.55000000000000004"/>
    <row r="29312" x14ac:dyDescent="0.55000000000000004"/>
    <row r="29313" x14ac:dyDescent="0.55000000000000004"/>
    <row r="29314" x14ac:dyDescent="0.55000000000000004"/>
    <row r="29315" x14ac:dyDescent="0.55000000000000004"/>
    <row r="29316" x14ac:dyDescent="0.55000000000000004"/>
    <row r="29317" x14ac:dyDescent="0.55000000000000004"/>
    <row r="29318" x14ac:dyDescent="0.55000000000000004"/>
    <row r="29319" x14ac:dyDescent="0.55000000000000004"/>
    <row r="29320" x14ac:dyDescent="0.55000000000000004"/>
    <row r="29321" x14ac:dyDescent="0.55000000000000004"/>
    <row r="29322" x14ac:dyDescent="0.55000000000000004"/>
    <row r="29323" x14ac:dyDescent="0.55000000000000004"/>
    <row r="29324" x14ac:dyDescent="0.55000000000000004"/>
    <row r="29325" x14ac:dyDescent="0.55000000000000004"/>
    <row r="29326" x14ac:dyDescent="0.55000000000000004"/>
    <row r="29327" x14ac:dyDescent="0.55000000000000004"/>
    <row r="29328" x14ac:dyDescent="0.55000000000000004"/>
    <row r="29329" x14ac:dyDescent="0.55000000000000004"/>
    <row r="29330" x14ac:dyDescent="0.55000000000000004"/>
    <row r="29331" x14ac:dyDescent="0.55000000000000004"/>
    <row r="29332" x14ac:dyDescent="0.55000000000000004"/>
    <row r="29333" x14ac:dyDescent="0.55000000000000004"/>
    <row r="29334" x14ac:dyDescent="0.55000000000000004"/>
    <row r="29335" x14ac:dyDescent="0.55000000000000004"/>
    <row r="29336" x14ac:dyDescent="0.55000000000000004"/>
    <row r="29337" x14ac:dyDescent="0.55000000000000004"/>
    <row r="29338" x14ac:dyDescent="0.55000000000000004"/>
    <row r="29339" x14ac:dyDescent="0.55000000000000004"/>
    <row r="29340" x14ac:dyDescent="0.55000000000000004"/>
    <row r="29341" x14ac:dyDescent="0.55000000000000004"/>
    <row r="29342" x14ac:dyDescent="0.55000000000000004"/>
    <row r="29343" x14ac:dyDescent="0.55000000000000004"/>
    <row r="29344" x14ac:dyDescent="0.55000000000000004"/>
    <row r="29345" x14ac:dyDescent="0.55000000000000004"/>
    <row r="29346" x14ac:dyDescent="0.55000000000000004"/>
    <row r="29347" x14ac:dyDescent="0.55000000000000004"/>
    <row r="29348" x14ac:dyDescent="0.55000000000000004"/>
    <row r="29349" x14ac:dyDescent="0.55000000000000004"/>
    <row r="29350" x14ac:dyDescent="0.55000000000000004"/>
    <row r="29351" x14ac:dyDescent="0.55000000000000004"/>
    <row r="29352" x14ac:dyDescent="0.55000000000000004"/>
    <row r="29353" x14ac:dyDescent="0.55000000000000004"/>
    <row r="29354" x14ac:dyDescent="0.55000000000000004"/>
    <row r="29355" x14ac:dyDescent="0.55000000000000004"/>
    <row r="29356" x14ac:dyDescent="0.55000000000000004"/>
    <row r="29357" x14ac:dyDescent="0.55000000000000004"/>
    <row r="29358" x14ac:dyDescent="0.55000000000000004"/>
    <row r="29359" x14ac:dyDescent="0.55000000000000004"/>
    <row r="29360" x14ac:dyDescent="0.55000000000000004"/>
    <row r="29361" x14ac:dyDescent="0.55000000000000004"/>
    <row r="29362" x14ac:dyDescent="0.55000000000000004"/>
    <row r="29363" x14ac:dyDescent="0.55000000000000004"/>
    <row r="29364" x14ac:dyDescent="0.55000000000000004"/>
    <row r="29365" x14ac:dyDescent="0.55000000000000004"/>
    <row r="29366" x14ac:dyDescent="0.55000000000000004"/>
    <row r="29367" x14ac:dyDescent="0.55000000000000004"/>
    <row r="29368" x14ac:dyDescent="0.55000000000000004"/>
    <row r="29369" x14ac:dyDescent="0.55000000000000004"/>
    <row r="29370" x14ac:dyDescent="0.55000000000000004"/>
    <row r="29371" x14ac:dyDescent="0.55000000000000004"/>
    <row r="29372" x14ac:dyDescent="0.55000000000000004"/>
    <row r="29373" x14ac:dyDescent="0.55000000000000004"/>
    <row r="29374" x14ac:dyDescent="0.55000000000000004"/>
    <row r="29375" x14ac:dyDescent="0.55000000000000004"/>
    <row r="29376" x14ac:dyDescent="0.55000000000000004"/>
    <row r="29377" x14ac:dyDescent="0.55000000000000004"/>
    <row r="29378" x14ac:dyDescent="0.55000000000000004"/>
    <row r="29379" x14ac:dyDescent="0.55000000000000004"/>
    <row r="29380" x14ac:dyDescent="0.55000000000000004"/>
    <row r="29381" x14ac:dyDescent="0.55000000000000004"/>
    <row r="29382" x14ac:dyDescent="0.55000000000000004"/>
    <row r="29383" x14ac:dyDescent="0.55000000000000004"/>
    <row r="29384" x14ac:dyDescent="0.55000000000000004"/>
    <row r="29385" x14ac:dyDescent="0.55000000000000004"/>
    <row r="29386" x14ac:dyDescent="0.55000000000000004"/>
    <row r="29387" x14ac:dyDescent="0.55000000000000004"/>
    <row r="29388" x14ac:dyDescent="0.55000000000000004"/>
    <row r="29389" x14ac:dyDescent="0.55000000000000004"/>
    <row r="29390" x14ac:dyDescent="0.55000000000000004"/>
    <row r="29391" x14ac:dyDescent="0.55000000000000004"/>
    <row r="29392" x14ac:dyDescent="0.55000000000000004"/>
    <row r="29393" x14ac:dyDescent="0.55000000000000004"/>
    <row r="29394" x14ac:dyDescent="0.55000000000000004"/>
    <row r="29395" x14ac:dyDescent="0.55000000000000004"/>
    <row r="29396" x14ac:dyDescent="0.55000000000000004"/>
    <row r="29397" x14ac:dyDescent="0.55000000000000004"/>
    <row r="29398" x14ac:dyDescent="0.55000000000000004"/>
    <row r="29399" x14ac:dyDescent="0.55000000000000004"/>
    <row r="29400" x14ac:dyDescent="0.55000000000000004"/>
    <row r="29401" x14ac:dyDescent="0.55000000000000004"/>
    <row r="29402" x14ac:dyDescent="0.55000000000000004"/>
    <row r="29403" x14ac:dyDescent="0.55000000000000004"/>
    <row r="29404" x14ac:dyDescent="0.55000000000000004"/>
    <row r="29405" x14ac:dyDescent="0.55000000000000004"/>
    <row r="29406" x14ac:dyDescent="0.55000000000000004"/>
    <row r="29407" x14ac:dyDescent="0.55000000000000004"/>
    <row r="29408" x14ac:dyDescent="0.55000000000000004"/>
    <row r="29409" x14ac:dyDescent="0.55000000000000004"/>
    <row r="29410" x14ac:dyDescent="0.55000000000000004"/>
    <row r="29411" x14ac:dyDescent="0.55000000000000004"/>
    <row r="29412" x14ac:dyDescent="0.55000000000000004"/>
    <row r="29413" x14ac:dyDescent="0.55000000000000004"/>
    <row r="29414" x14ac:dyDescent="0.55000000000000004"/>
    <row r="29415" x14ac:dyDescent="0.55000000000000004"/>
    <row r="29416" x14ac:dyDescent="0.55000000000000004"/>
    <row r="29417" x14ac:dyDescent="0.55000000000000004"/>
    <row r="29418" x14ac:dyDescent="0.55000000000000004"/>
    <row r="29419" x14ac:dyDescent="0.55000000000000004"/>
    <row r="29420" x14ac:dyDescent="0.55000000000000004"/>
    <row r="29421" x14ac:dyDescent="0.55000000000000004"/>
    <row r="29422" x14ac:dyDescent="0.55000000000000004"/>
    <row r="29423" x14ac:dyDescent="0.55000000000000004"/>
    <row r="29424" x14ac:dyDescent="0.55000000000000004"/>
    <row r="29425" x14ac:dyDescent="0.55000000000000004"/>
    <row r="29426" x14ac:dyDescent="0.55000000000000004"/>
    <row r="29427" x14ac:dyDescent="0.55000000000000004"/>
    <row r="29428" x14ac:dyDescent="0.55000000000000004"/>
    <row r="29429" x14ac:dyDescent="0.55000000000000004"/>
    <row r="29430" x14ac:dyDescent="0.55000000000000004"/>
    <row r="29431" x14ac:dyDescent="0.55000000000000004"/>
    <row r="29432" x14ac:dyDescent="0.55000000000000004"/>
    <row r="29433" x14ac:dyDescent="0.55000000000000004"/>
    <row r="29434" x14ac:dyDescent="0.55000000000000004"/>
    <row r="29435" x14ac:dyDescent="0.55000000000000004"/>
    <row r="29436" x14ac:dyDescent="0.55000000000000004"/>
    <row r="29437" x14ac:dyDescent="0.55000000000000004"/>
    <row r="29438" x14ac:dyDescent="0.55000000000000004"/>
    <row r="29439" x14ac:dyDescent="0.55000000000000004"/>
    <row r="29440" x14ac:dyDescent="0.55000000000000004"/>
    <row r="29441" x14ac:dyDescent="0.55000000000000004"/>
    <row r="29442" x14ac:dyDescent="0.55000000000000004"/>
    <row r="29443" x14ac:dyDescent="0.55000000000000004"/>
    <row r="29444" x14ac:dyDescent="0.55000000000000004"/>
    <row r="29445" x14ac:dyDescent="0.55000000000000004"/>
    <row r="29446" x14ac:dyDescent="0.55000000000000004"/>
    <row r="29447" x14ac:dyDescent="0.55000000000000004"/>
    <row r="29448" x14ac:dyDescent="0.55000000000000004"/>
    <row r="29449" x14ac:dyDescent="0.55000000000000004"/>
    <row r="29450" x14ac:dyDescent="0.55000000000000004"/>
    <row r="29451" x14ac:dyDescent="0.55000000000000004"/>
    <row r="29452" x14ac:dyDescent="0.55000000000000004"/>
    <row r="29453" x14ac:dyDescent="0.55000000000000004"/>
    <row r="29454" x14ac:dyDescent="0.55000000000000004"/>
    <row r="29455" x14ac:dyDescent="0.55000000000000004"/>
    <row r="29456" x14ac:dyDescent="0.55000000000000004"/>
    <row r="29457" x14ac:dyDescent="0.55000000000000004"/>
    <row r="29458" x14ac:dyDescent="0.55000000000000004"/>
    <row r="29459" x14ac:dyDescent="0.55000000000000004"/>
    <row r="29460" x14ac:dyDescent="0.55000000000000004"/>
    <row r="29461" x14ac:dyDescent="0.55000000000000004"/>
    <row r="29462" x14ac:dyDescent="0.55000000000000004"/>
    <row r="29463" x14ac:dyDescent="0.55000000000000004"/>
    <row r="29464" x14ac:dyDescent="0.55000000000000004"/>
    <row r="29465" x14ac:dyDescent="0.55000000000000004"/>
    <row r="29466" x14ac:dyDescent="0.55000000000000004"/>
    <row r="29467" x14ac:dyDescent="0.55000000000000004"/>
    <row r="29468" x14ac:dyDescent="0.55000000000000004"/>
    <row r="29469" x14ac:dyDescent="0.55000000000000004"/>
    <row r="29470" x14ac:dyDescent="0.55000000000000004"/>
    <row r="29471" x14ac:dyDescent="0.55000000000000004"/>
    <row r="29472" x14ac:dyDescent="0.55000000000000004"/>
    <row r="29473" x14ac:dyDescent="0.55000000000000004"/>
    <row r="29474" x14ac:dyDescent="0.55000000000000004"/>
    <row r="29475" x14ac:dyDescent="0.55000000000000004"/>
    <row r="29476" x14ac:dyDescent="0.55000000000000004"/>
    <row r="29477" x14ac:dyDescent="0.55000000000000004"/>
    <row r="29478" x14ac:dyDescent="0.55000000000000004"/>
    <row r="29479" x14ac:dyDescent="0.55000000000000004"/>
    <row r="29480" x14ac:dyDescent="0.55000000000000004"/>
    <row r="29481" x14ac:dyDescent="0.55000000000000004"/>
    <row r="29482" x14ac:dyDescent="0.55000000000000004"/>
    <row r="29483" x14ac:dyDescent="0.55000000000000004"/>
    <row r="29484" x14ac:dyDescent="0.55000000000000004"/>
    <row r="29485" x14ac:dyDescent="0.55000000000000004"/>
    <row r="29486" x14ac:dyDescent="0.55000000000000004"/>
    <row r="29487" x14ac:dyDescent="0.55000000000000004"/>
    <row r="29488" x14ac:dyDescent="0.55000000000000004"/>
    <row r="29489" x14ac:dyDescent="0.55000000000000004"/>
    <row r="29490" x14ac:dyDescent="0.55000000000000004"/>
    <row r="29491" x14ac:dyDescent="0.55000000000000004"/>
    <row r="29492" x14ac:dyDescent="0.55000000000000004"/>
    <row r="29493" x14ac:dyDescent="0.55000000000000004"/>
    <row r="29494" x14ac:dyDescent="0.55000000000000004"/>
    <row r="29495" x14ac:dyDescent="0.55000000000000004"/>
    <row r="29496" x14ac:dyDescent="0.55000000000000004"/>
    <row r="29497" x14ac:dyDescent="0.55000000000000004"/>
    <row r="29498" x14ac:dyDescent="0.55000000000000004"/>
    <row r="29499" x14ac:dyDescent="0.55000000000000004"/>
    <row r="29500" x14ac:dyDescent="0.55000000000000004"/>
    <row r="29501" x14ac:dyDescent="0.55000000000000004"/>
    <row r="29502" x14ac:dyDescent="0.55000000000000004"/>
    <row r="29503" x14ac:dyDescent="0.55000000000000004"/>
    <row r="29504" x14ac:dyDescent="0.55000000000000004"/>
    <row r="29505" x14ac:dyDescent="0.55000000000000004"/>
    <row r="29506" x14ac:dyDescent="0.55000000000000004"/>
    <row r="29507" x14ac:dyDescent="0.55000000000000004"/>
    <row r="29508" x14ac:dyDescent="0.55000000000000004"/>
    <row r="29509" x14ac:dyDescent="0.55000000000000004"/>
    <row r="29510" x14ac:dyDescent="0.55000000000000004"/>
    <row r="29511" x14ac:dyDescent="0.55000000000000004"/>
    <row r="29512" x14ac:dyDescent="0.55000000000000004"/>
    <row r="29513" x14ac:dyDescent="0.55000000000000004"/>
    <row r="29514" x14ac:dyDescent="0.55000000000000004"/>
    <row r="29515" x14ac:dyDescent="0.55000000000000004"/>
    <row r="29516" x14ac:dyDescent="0.55000000000000004"/>
    <row r="29517" x14ac:dyDescent="0.55000000000000004"/>
    <row r="29518" x14ac:dyDescent="0.55000000000000004"/>
    <row r="29519" x14ac:dyDescent="0.55000000000000004"/>
    <row r="29520" x14ac:dyDescent="0.55000000000000004"/>
    <row r="29521" x14ac:dyDescent="0.55000000000000004"/>
    <row r="29522" x14ac:dyDescent="0.55000000000000004"/>
    <row r="29523" x14ac:dyDescent="0.55000000000000004"/>
    <row r="29524" x14ac:dyDescent="0.55000000000000004"/>
    <row r="29525" x14ac:dyDescent="0.55000000000000004"/>
    <row r="29526" x14ac:dyDescent="0.55000000000000004"/>
    <row r="29527" x14ac:dyDescent="0.55000000000000004"/>
    <row r="29528" x14ac:dyDescent="0.55000000000000004"/>
    <row r="29529" x14ac:dyDescent="0.55000000000000004"/>
    <row r="29530" x14ac:dyDescent="0.55000000000000004"/>
    <row r="29531" x14ac:dyDescent="0.55000000000000004"/>
    <row r="29532" x14ac:dyDescent="0.55000000000000004"/>
    <row r="29533" x14ac:dyDescent="0.55000000000000004"/>
    <row r="29534" x14ac:dyDescent="0.55000000000000004"/>
    <row r="29535" x14ac:dyDescent="0.55000000000000004"/>
    <row r="29536" x14ac:dyDescent="0.55000000000000004"/>
    <row r="29537" x14ac:dyDescent="0.55000000000000004"/>
    <row r="29538" x14ac:dyDescent="0.55000000000000004"/>
    <row r="29539" x14ac:dyDescent="0.55000000000000004"/>
    <row r="29540" x14ac:dyDescent="0.55000000000000004"/>
    <row r="29541" x14ac:dyDescent="0.55000000000000004"/>
    <row r="29542" x14ac:dyDescent="0.55000000000000004"/>
    <row r="29543" x14ac:dyDescent="0.55000000000000004"/>
    <row r="29544" x14ac:dyDescent="0.55000000000000004"/>
    <row r="29545" x14ac:dyDescent="0.55000000000000004"/>
    <row r="29546" x14ac:dyDescent="0.55000000000000004"/>
    <row r="29547" x14ac:dyDescent="0.55000000000000004"/>
    <row r="29548" x14ac:dyDescent="0.55000000000000004"/>
    <row r="29549" x14ac:dyDescent="0.55000000000000004"/>
    <row r="29550" x14ac:dyDescent="0.55000000000000004"/>
    <row r="29551" x14ac:dyDescent="0.55000000000000004"/>
    <row r="29552" x14ac:dyDescent="0.55000000000000004"/>
    <row r="29553" x14ac:dyDescent="0.55000000000000004"/>
    <row r="29554" x14ac:dyDescent="0.55000000000000004"/>
    <row r="29555" x14ac:dyDescent="0.55000000000000004"/>
    <row r="29556" x14ac:dyDescent="0.55000000000000004"/>
    <row r="29557" x14ac:dyDescent="0.55000000000000004"/>
    <row r="29558" x14ac:dyDescent="0.55000000000000004"/>
    <row r="29559" x14ac:dyDescent="0.55000000000000004"/>
    <row r="29560" x14ac:dyDescent="0.55000000000000004"/>
    <row r="29561" x14ac:dyDescent="0.55000000000000004"/>
    <row r="29562" x14ac:dyDescent="0.55000000000000004"/>
    <row r="29563" x14ac:dyDescent="0.55000000000000004"/>
    <row r="29564" x14ac:dyDescent="0.55000000000000004"/>
    <row r="29565" x14ac:dyDescent="0.55000000000000004"/>
    <row r="29566" x14ac:dyDescent="0.55000000000000004"/>
    <row r="29567" x14ac:dyDescent="0.55000000000000004"/>
    <row r="29568" x14ac:dyDescent="0.55000000000000004"/>
    <row r="29569" x14ac:dyDescent="0.55000000000000004"/>
    <row r="29570" x14ac:dyDescent="0.55000000000000004"/>
    <row r="29571" x14ac:dyDescent="0.55000000000000004"/>
    <row r="29572" x14ac:dyDescent="0.55000000000000004"/>
    <row r="29573" x14ac:dyDescent="0.55000000000000004"/>
    <row r="29574" x14ac:dyDescent="0.55000000000000004"/>
    <row r="29575" x14ac:dyDescent="0.55000000000000004"/>
    <row r="29576" x14ac:dyDescent="0.55000000000000004"/>
    <row r="29577" x14ac:dyDescent="0.55000000000000004"/>
    <row r="29578" x14ac:dyDescent="0.55000000000000004"/>
    <row r="29579" x14ac:dyDescent="0.55000000000000004"/>
    <row r="29580" x14ac:dyDescent="0.55000000000000004"/>
    <row r="29581" x14ac:dyDescent="0.55000000000000004"/>
    <row r="29582" x14ac:dyDescent="0.55000000000000004"/>
    <row r="29583" x14ac:dyDescent="0.55000000000000004"/>
    <row r="29584" x14ac:dyDescent="0.55000000000000004"/>
    <row r="29585" x14ac:dyDescent="0.55000000000000004"/>
    <row r="29586" x14ac:dyDescent="0.55000000000000004"/>
    <row r="29587" x14ac:dyDescent="0.55000000000000004"/>
    <row r="29588" x14ac:dyDescent="0.55000000000000004"/>
    <row r="29589" x14ac:dyDescent="0.55000000000000004"/>
    <row r="29590" x14ac:dyDescent="0.55000000000000004"/>
    <row r="29591" x14ac:dyDescent="0.55000000000000004"/>
    <row r="29592" x14ac:dyDescent="0.55000000000000004"/>
    <row r="29593" x14ac:dyDescent="0.55000000000000004"/>
    <row r="29594" x14ac:dyDescent="0.55000000000000004"/>
    <row r="29595" x14ac:dyDescent="0.55000000000000004"/>
    <row r="29596" x14ac:dyDescent="0.55000000000000004"/>
    <row r="29597" x14ac:dyDescent="0.55000000000000004"/>
    <row r="29598" x14ac:dyDescent="0.55000000000000004"/>
    <row r="29599" x14ac:dyDescent="0.55000000000000004"/>
    <row r="29600" x14ac:dyDescent="0.55000000000000004"/>
    <row r="29601" x14ac:dyDescent="0.55000000000000004"/>
    <row r="29602" x14ac:dyDescent="0.55000000000000004"/>
    <row r="29603" x14ac:dyDescent="0.55000000000000004"/>
    <row r="29604" x14ac:dyDescent="0.55000000000000004"/>
    <row r="29605" x14ac:dyDescent="0.55000000000000004"/>
    <row r="29606" x14ac:dyDescent="0.55000000000000004"/>
    <row r="29607" x14ac:dyDescent="0.55000000000000004"/>
    <row r="29608" x14ac:dyDescent="0.55000000000000004"/>
    <row r="29609" x14ac:dyDescent="0.55000000000000004"/>
    <row r="29610" x14ac:dyDescent="0.55000000000000004"/>
    <row r="29611" x14ac:dyDescent="0.55000000000000004"/>
    <row r="29612" x14ac:dyDescent="0.55000000000000004"/>
    <row r="29613" x14ac:dyDescent="0.55000000000000004"/>
    <row r="29614" x14ac:dyDescent="0.55000000000000004"/>
    <row r="29615" x14ac:dyDescent="0.55000000000000004"/>
    <row r="29616" x14ac:dyDescent="0.55000000000000004"/>
    <row r="29617" x14ac:dyDescent="0.55000000000000004"/>
    <row r="29618" x14ac:dyDescent="0.55000000000000004"/>
    <row r="29619" x14ac:dyDescent="0.55000000000000004"/>
    <row r="29620" x14ac:dyDescent="0.55000000000000004"/>
    <row r="29621" x14ac:dyDescent="0.55000000000000004"/>
    <row r="29622" x14ac:dyDescent="0.55000000000000004"/>
    <row r="29623" x14ac:dyDescent="0.55000000000000004"/>
    <row r="29624" x14ac:dyDescent="0.55000000000000004"/>
    <row r="29625" x14ac:dyDescent="0.55000000000000004"/>
    <row r="29626" x14ac:dyDescent="0.55000000000000004"/>
    <row r="29627" x14ac:dyDescent="0.55000000000000004"/>
    <row r="29628" x14ac:dyDescent="0.55000000000000004"/>
    <row r="29629" x14ac:dyDescent="0.55000000000000004"/>
    <row r="29630" x14ac:dyDescent="0.55000000000000004"/>
    <row r="29631" x14ac:dyDescent="0.55000000000000004"/>
    <row r="29632" x14ac:dyDescent="0.55000000000000004"/>
    <row r="29633" x14ac:dyDescent="0.55000000000000004"/>
    <row r="29634" x14ac:dyDescent="0.55000000000000004"/>
    <row r="29635" x14ac:dyDescent="0.55000000000000004"/>
    <row r="29636" x14ac:dyDescent="0.55000000000000004"/>
    <row r="29637" x14ac:dyDescent="0.55000000000000004"/>
    <row r="29638" x14ac:dyDescent="0.55000000000000004"/>
    <row r="29639" x14ac:dyDescent="0.55000000000000004"/>
    <row r="29640" x14ac:dyDescent="0.55000000000000004"/>
    <row r="29641" x14ac:dyDescent="0.55000000000000004"/>
    <row r="29642" x14ac:dyDescent="0.55000000000000004"/>
    <row r="29643" x14ac:dyDescent="0.55000000000000004"/>
    <row r="29644" x14ac:dyDescent="0.55000000000000004"/>
    <row r="29645" x14ac:dyDescent="0.55000000000000004"/>
    <row r="29646" x14ac:dyDescent="0.55000000000000004"/>
    <row r="29647" x14ac:dyDescent="0.55000000000000004"/>
    <row r="29648" x14ac:dyDescent="0.55000000000000004"/>
    <row r="29649" x14ac:dyDescent="0.55000000000000004"/>
    <row r="29650" x14ac:dyDescent="0.55000000000000004"/>
    <row r="29651" x14ac:dyDescent="0.55000000000000004"/>
    <row r="29652" x14ac:dyDescent="0.55000000000000004"/>
    <row r="29653" x14ac:dyDescent="0.55000000000000004"/>
    <row r="29654" x14ac:dyDescent="0.55000000000000004"/>
    <row r="29655" x14ac:dyDescent="0.55000000000000004"/>
    <row r="29656" x14ac:dyDescent="0.55000000000000004"/>
    <row r="29657" x14ac:dyDescent="0.55000000000000004"/>
    <row r="29658" x14ac:dyDescent="0.55000000000000004"/>
    <row r="29659" x14ac:dyDescent="0.55000000000000004"/>
    <row r="29660" x14ac:dyDescent="0.55000000000000004"/>
    <row r="29661" x14ac:dyDescent="0.55000000000000004"/>
    <row r="29662" x14ac:dyDescent="0.55000000000000004"/>
    <row r="29663" x14ac:dyDescent="0.55000000000000004"/>
    <row r="29664" x14ac:dyDescent="0.55000000000000004"/>
    <row r="29665" x14ac:dyDescent="0.55000000000000004"/>
    <row r="29666" x14ac:dyDescent="0.55000000000000004"/>
    <row r="29667" x14ac:dyDescent="0.55000000000000004"/>
    <row r="29668" x14ac:dyDescent="0.55000000000000004"/>
    <row r="29669" x14ac:dyDescent="0.55000000000000004"/>
    <row r="29670" x14ac:dyDescent="0.55000000000000004"/>
    <row r="29671" x14ac:dyDescent="0.55000000000000004"/>
    <row r="29672" x14ac:dyDescent="0.55000000000000004"/>
    <row r="29673" x14ac:dyDescent="0.55000000000000004"/>
    <row r="29674" x14ac:dyDescent="0.55000000000000004"/>
    <row r="29675" x14ac:dyDescent="0.55000000000000004"/>
    <row r="29676" x14ac:dyDescent="0.55000000000000004"/>
    <row r="29677" x14ac:dyDescent="0.55000000000000004"/>
    <row r="29678" x14ac:dyDescent="0.55000000000000004"/>
    <row r="29679" x14ac:dyDescent="0.55000000000000004"/>
    <row r="29680" x14ac:dyDescent="0.55000000000000004"/>
    <row r="29681" x14ac:dyDescent="0.55000000000000004"/>
    <row r="29682" x14ac:dyDescent="0.55000000000000004"/>
    <row r="29683" x14ac:dyDescent="0.55000000000000004"/>
    <row r="29684" x14ac:dyDescent="0.55000000000000004"/>
    <row r="29685" x14ac:dyDescent="0.55000000000000004"/>
    <row r="29686" x14ac:dyDescent="0.55000000000000004"/>
    <row r="29687" x14ac:dyDescent="0.55000000000000004"/>
    <row r="29688" x14ac:dyDescent="0.55000000000000004"/>
    <row r="29689" x14ac:dyDescent="0.55000000000000004"/>
    <row r="29690" x14ac:dyDescent="0.55000000000000004"/>
    <row r="29691" x14ac:dyDescent="0.55000000000000004"/>
    <row r="29692" x14ac:dyDescent="0.55000000000000004"/>
    <row r="29693" x14ac:dyDescent="0.55000000000000004"/>
    <row r="29694" x14ac:dyDescent="0.55000000000000004"/>
    <row r="29695" x14ac:dyDescent="0.55000000000000004"/>
    <row r="29696" x14ac:dyDescent="0.55000000000000004"/>
    <row r="29697" x14ac:dyDescent="0.55000000000000004"/>
    <row r="29698" x14ac:dyDescent="0.55000000000000004"/>
    <row r="29699" x14ac:dyDescent="0.55000000000000004"/>
    <row r="29700" x14ac:dyDescent="0.55000000000000004"/>
    <row r="29701" x14ac:dyDescent="0.55000000000000004"/>
    <row r="29702" x14ac:dyDescent="0.55000000000000004"/>
    <row r="29703" x14ac:dyDescent="0.55000000000000004"/>
    <row r="29704" x14ac:dyDescent="0.55000000000000004"/>
    <row r="29705" x14ac:dyDescent="0.55000000000000004"/>
    <row r="29706" x14ac:dyDescent="0.55000000000000004"/>
    <row r="29707" x14ac:dyDescent="0.55000000000000004"/>
    <row r="29708" x14ac:dyDescent="0.55000000000000004"/>
    <row r="29709" x14ac:dyDescent="0.55000000000000004"/>
    <row r="29710" x14ac:dyDescent="0.55000000000000004"/>
    <row r="29711" x14ac:dyDescent="0.55000000000000004"/>
    <row r="29712" x14ac:dyDescent="0.55000000000000004"/>
    <row r="29713" x14ac:dyDescent="0.55000000000000004"/>
    <row r="29714" x14ac:dyDescent="0.55000000000000004"/>
    <row r="29715" x14ac:dyDescent="0.55000000000000004"/>
    <row r="29716" x14ac:dyDescent="0.55000000000000004"/>
    <row r="29717" x14ac:dyDescent="0.55000000000000004"/>
    <row r="29718" x14ac:dyDescent="0.55000000000000004"/>
    <row r="29719" x14ac:dyDescent="0.55000000000000004"/>
    <row r="29720" x14ac:dyDescent="0.55000000000000004"/>
    <row r="29721" x14ac:dyDescent="0.55000000000000004"/>
    <row r="29722" x14ac:dyDescent="0.55000000000000004"/>
    <row r="29723" x14ac:dyDescent="0.55000000000000004"/>
    <row r="29724" x14ac:dyDescent="0.55000000000000004"/>
    <row r="29725" x14ac:dyDescent="0.55000000000000004"/>
    <row r="29726" x14ac:dyDescent="0.55000000000000004"/>
    <row r="29727" x14ac:dyDescent="0.55000000000000004"/>
    <row r="29728" x14ac:dyDescent="0.55000000000000004"/>
    <row r="29729" x14ac:dyDescent="0.55000000000000004"/>
    <row r="29730" x14ac:dyDescent="0.55000000000000004"/>
    <row r="29731" x14ac:dyDescent="0.55000000000000004"/>
    <row r="29732" x14ac:dyDescent="0.55000000000000004"/>
    <row r="29733" x14ac:dyDescent="0.55000000000000004"/>
    <row r="29734" x14ac:dyDescent="0.55000000000000004"/>
    <row r="29735" x14ac:dyDescent="0.55000000000000004"/>
    <row r="29736" x14ac:dyDescent="0.55000000000000004"/>
    <row r="29737" x14ac:dyDescent="0.55000000000000004"/>
    <row r="29738" x14ac:dyDescent="0.55000000000000004"/>
    <row r="29739" x14ac:dyDescent="0.55000000000000004"/>
    <row r="29740" x14ac:dyDescent="0.55000000000000004"/>
    <row r="29741" x14ac:dyDescent="0.55000000000000004"/>
    <row r="29742" x14ac:dyDescent="0.55000000000000004"/>
    <row r="29743" x14ac:dyDescent="0.55000000000000004"/>
    <row r="29744" x14ac:dyDescent="0.55000000000000004"/>
    <row r="29745" x14ac:dyDescent="0.55000000000000004"/>
    <row r="29746" x14ac:dyDescent="0.55000000000000004"/>
    <row r="29747" x14ac:dyDescent="0.55000000000000004"/>
    <row r="29748" x14ac:dyDescent="0.55000000000000004"/>
    <row r="29749" x14ac:dyDescent="0.55000000000000004"/>
    <row r="29750" x14ac:dyDescent="0.55000000000000004"/>
    <row r="29751" x14ac:dyDescent="0.55000000000000004"/>
    <row r="29752" x14ac:dyDescent="0.55000000000000004"/>
    <row r="29753" x14ac:dyDescent="0.55000000000000004"/>
    <row r="29754" x14ac:dyDescent="0.55000000000000004"/>
    <row r="29755" x14ac:dyDescent="0.55000000000000004"/>
    <row r="29756" x14ac:dyDescent="0.55000000000000004"/>
    <row r="29757" x14ac:dyDescent="0.55000000000000004"/>
    <row r="29758" x14ac:dyDescent="0.55000000000000004"/>
    <row r="29759" x14ac:dyDescent="0.55000000000000004"/>
    <row r="29760" x14ac:dyDescent="0.55000000000000004"/>
    <row r="29761" x14ac:dyDescent="0.55000000000000004"/>
    <row r="29762" x14ac:dyDescent="0.55000000000000004"/>
    <row r="29763" x14ac:dyDescent="0.55000000000000004"/>
    <row r="29764" x14ac:dyDescent="0.55000000000000004"/>
    <row r="29765" x14ac:dyDescent="0.55000000000000004"/>
    <row r="29766" x14ac:dyDescent="0.55000000000000004"/>
    <row r="29767" x14ac:dyDescent="0.55000000000000004"/>
    <row r="29768" x14ac:dyDescent="0.55000000000000004"/>
    <row r="29769" x14ac:dyDescent="0.55000000000000004"/>
    <row r="29770" x14ac:dyDescent="0.55000000000000004"/>
    <row r="29771" x14ac:dyDescent="0.55000000000000004"/>
    <row r="29772" x14ac:dyDescent="0.55000000000000004"/>
    <row r="29773" x14ac:dyDescent="0.55000000000000004"/>
    <row r="29774" x14ac:dyDescent="0.55000000000000004"/>
    <row r="29775" x14ac:dyDescent="0.55000000000000004"/>
    <row r="29776" x14ac:dyDescent="0.55000000000000004"/>
    <row r="29777" x14ac:dyDescent="0.55000000000000004"/>
    <row r="29778" x14ac:dyDescent="0.55000000000000004"/>
    <row r="29779" x14ac:dyDescent="0.55000000000000004"/>
    <row r="29780" x14ac:dyDescent="0.55000000000000004"/>
    <row r="29781" x14ac:dyDescent="0.55000000000000004"/>
    <row r="29782" x14ac:dyDescent="0.55000000000000004"/>
    <row r="29783" x14ac:dyDescent="0.55000000000000004"/>
    <row r="29784" x14ac:dyDescent="0.55000000000000004"/>
    <row r="29785" x14ac:dyDescent="0.55000000000000004"/>
    <row r="29786" x14ac:dyDescent="0.55000000000000004"/>
    <row r="29787" x14ac:dyDescent="0.55000000000000004"/>
    <row r="29788" x14ac:dyDescent="0.55000000000000004"/>
    <row r="29789" x14ac:dyDescent="0.55000000000000004"/>
    <row r="29790" x14ac:dyDescent="0.55000000000000004"/>
    <row r="29791" x14ac:dyDescent="0.55000000000000004"/>
    <row r="29792" x14ac:dyDescent="0.55000000000000004"/>
    <row r="29793" x14ac:dyDescent="0.55000000000000004"/>
    <row r="29794" x14ac:dyDescent="0.55000000000000004"/>
    <row r="29795" x14ac:dyDescent="0.55000000000000004"/>
    <row r="29796" x14ac:dyDescent="0.55000000000000004"/>
    <row r="29797" x14ac:dyDescent="0.55000000000000004"/>
    <row r="29798" x14ac:dyDescent="0.55000000000000004"/>
    <row r="29799" x14ac:dyDescent="0.55000000000000004"/>
    <row r="29800" x14ac:dyDescent="0.55000000000000004"/>
    <row r="29801" x14ac:dyDescent="0.55000000000000004"/>
    <row r="29802" x14ac:dyDescent="0.55000000000000004"/>
    <row r="29803" x14ac:dyDescent="0.55000000000000004"/>
    <row r="29804" x14ac:dyDescent="0.55000000000000004"/>
    <row r="29805" x14ac:dyDescent="0.55000000000000004"/>
    <row r="29806" x14ac:dyDescent="0.55000000000000004"/>
    <row r="29807" x14ac:dyDescent="0.55000000000000004"/>
    <row r="29808" x14ac:dyDescent="0.55000000000000004"/>
    <row r="29809" x14ac:dyDescent="0.55000000000000004"/>
    <row r="29810" x14ac:dyDescent="0.55000000000000004"/>
    <row r="29811" x14ac:dyDescent="0.55000000000000004"/>
    <row r="29812" x14ac:dyDescent="0.55000000000000004"/>
    <row r="29813" x14ac:dyDescent="0.55000000000000004"/>
    <row r="29814" x14ac:dyDescent="0.55000000000000004"/>
    <row r="29815" x14ac:dyDescent="0.55000000000000004"/>
    <row r="29816" x14ac:dyDescent="0.55000000000000004"/>
    <row r="29817" x14ac:dyDescent="0.55000000000000004"/>
    <row r="29818" x14ac:dyDescent="0.55000000000000004"/>
    <row r="29819" x14ac:dyDescent="0.55000000000000004"/>
    <row r="29820" x14ac:dyDescent="0.55000000000000004"/>
    <row r="29821" x14ac:dyDescent="0.55000000000000004"/>
    <row r="29822" x14ac:dyDescent="0.55000000000000004"/>
    <row r="29823" x14ac:dyDescent="0.55000000000000004"/>
    <row r="29824" x14ac:dyDescent="0.55000000000000004"/>
    <row r="29825" x14ac:dyDescent="0.55000000000000004"/>
    <row r="29826" x14ac:dyDescent="0.55000000000000004"/>
    <row r="29827" x14ac:dyDescent="0.55000000000000004"/>
    <row r="29828" x14ac:dyDescent="0.55000000000000004"/>
    <row r="29829" x14ac:dyDescent="0.55000000000000004"/>
    <row r="29830" x14ac:dyDescent="0.55000000000000004"/>
    <row r="29831" x14ac:dyDescent="0.55000000000000004"/>
    <row r="29832" x14ac:dyDescent="0.55000000000000004"/>
    <row r="29833" x14ac:dyDescent="0.55000000000000004"/>
    <row r="29834" x14ac:dyDescent="0.55000000000000004"/>
    <row r="29835" x14ac:dyDescent="0.55000000000000004"/>
    <row r="29836" x14ac:dyDescent="0.55000000000000004"/>
    <row r="29837" x14ac:dyDescent="0.55000000000000004"/>
    <row r="29838" x14ac:dyDescent="0.55000000000000004"/>
    <row r="29839" x14ac:dyDescent="0.55000000000000004"/>
    <row r="29840" x14ac:dyDescent="0.55000000000000004"/>
    <row r="29841" x14ac:dyDescent="0.55000000000000004"/>
    <row r="29842" x14ac:dyDescent="0.55000000000000004"/>
    <row r="29843" x14ac:dyDescent="0.55000000000000004"/>
    <row r="29844" x14ac:dyDescent="0.55000000000000004"/>
    <row r="29845" x14ac:dyDescent="0.55000000000000004"/>
    <row r="29846" x14ac:dyDescent="0.55000000000000004"/>
    <row r="29847" x14ac:dyDescent="0.55000000000000004"/>
    <row r="29848" x14ac:dyDescent="0.55000000000000004"/>
    <row r="29849" x14ac:dyDescent="0.55000000000000004"/>
    <row r="29850" x14ac:dyDescent="0.55000000000000004"/>
    <row r="29851" x14ac:dyDescent="0.55000000000000004"/>
    <row r="29852" x14ac:dyDescent="0.55000000000000004"/>
    <row r="29853" x14ac:dyDescent="0.55000000000000004"/>
    <row r="29854" x14ac:dyDescent="0.55000000000000004"/>
    <row r="29855" x14ac:dyDescent="0.55000000000000004"/>
    <row r="29856" x14ac:dyDescent="0.55000000000000004"/>
    <row r="29857" x14ac:dyDescent="0.55000000000000004"/>
    <row r="29858" x14ac:dyDescent="0.55000000000000004"/>
    <row r="29859" x14ac:dyDescent="0.55000000000000004"/>
    <row r="29860" x14ac:dyDescent="0.55000000000000004"/>
    <row r="29861" x14ac:dyDescent="0.55000000000000004"/>
    <row r="29862" x14ac:dyDescent="0.55000000000000004"/>
    <row r="29863" x14ac:dyDescent="0.55000000000000004"/>
    <row r="29864" x14ac:dyDescent="0.55000000000000004"/>
    <row r="29865" x14ac:dyDescent="0.55000000000000004"/>
    <row r="29866" x14ac:dyDescent="0.55000000000000004"/>
    <row r="29867" x14ac:dyDescent="0.55000000000000004"/>
    <row r="29868" x14ac:dyDescent="0.55000000000000004"/>
    <row r="29869" x14ac:dyDescent="0.55000000000000004"/>
    <row r="29870" x14ac:dyDescent="0.55000000000000004"/>
    <row r="29871" x14ac:dyDescent="0.55000000000000004"/>
    <row r="29872" x14ac:dyDescent="0.55000000000000004"/>
    <row r="29873" x14ac:dyDescent="0.55000000000000004"/>
    <row r="29874" x14ac:dyDescent="0.55000000000000004"/>
    <row r="29875" x14ac:dyDescent="0.55000000000000004"/>
    <row r="29876" x14ac:dyDescent="0.55000000000000004"/>
    <row r="29877" x14ac:dyDescent="0.55000000000000004"/>
    <row r="29878" x14ac:dyDescent="0.55000000000000004"/>
    <row r="29879" x14ac:dyDescent="0.55000000000000004"/>
    <row r="29880" x14ac:dyDescent="0.55000000000000004"/>
    <row r="29881" x14ac:dyDescent="0.55000000000000004"/>
    <row r="29882" x14ac:dyDescent="0.55000000000000004"/>
    <row r="29883" x14ac:dyDescent="0.55000000000000004"/>
    <row r="29884" x14ac:dyDescent="0.55000000000000004"/>
    <row r="29885" x14ac:dyDescent="0.55000000000000004"/>
    <row r="29886" x14ac:dyDescent="0.55000000000000004"/>
    <row r="29887" x14ac:dyDescent="0.55000000000000004"/>
    <row r="29888" x14ac:dyDescent="0.55000000000000004"/>
    <row r="29889" x14ac:dyDescent="0.55000000000000004"/>
    <row r="29890" x14ac:dyDescent="0.55000000000000004"/>
    <row r="29891" x14ac:dyDescent="0.55000000000000004"/>
    <row r="29892" x14ac:dyDescent="0.55000000000000004"/>
    <row r="29893" x14ac:dyDescent="0.55000000000000004"/>
    <row r="29894" x14ac:dyDescent="0.55000000000000004"/>
    <row r="29895" x14ac:dyDescent="0.55000000000000004"/>
    <row r="29896" x14ac:dyDescent="0.55000000000000004"/>
    <row r="29897" x14ac:dyDescent="0.55000000000000004"/>
    <row r="29898" x14ac:dyDescent="0.55000000000000004"/>
    <row r="29899" x14ac:dyDescent="0.55000000000000004"/>
    <row r="29900" x14ac:dyDescent="0.55000000000000004"/>
    <row r="29901" x14ac:dyDescent="0.55000000000000004"/>
    <row r="29902" x14ac:dyDescent="0.55000000000000004"/>
    <row r="29903" x14ac:dyDescent="0.55000000000000004"/>
    <row r="29904" x14ac:dyDescent="0.55000000000000004"/>
    <row r="29905" x14ac:dyDescent="0.55000000000000004"/>
    <row r="29906" x14ac:dyDescent="0.55000000000000004"/>
    <row r="29907" x14ac:dyDescent="0.55000000000000004"/>
    <row r="29908" x14ac:dyDescent="0.55000000000000004"/>
    <row r="29909" x14ac:dyDescent="0.55000000000000004"/>
    <row r="29910" x14ac:dyDescent="0.55000000000000004"/>
    <row r="29911" x14ac:dyDescent="0.55000000000000004"/>
    <row r="29912" x14ac:dyDescent="0.55000000000000004"/>
    <row r="29913" x14ac:dyDescent="0.55000000000000004"/>
    <row r="29914" x14ac:dyDescent="0.55000000000000004"/>
    <row r="29915" x14ac:dyDescent="0.55000000000000004"/>
    <row r="29916" x14ac:dyDescent="0.55000000000000004"/>
    <row r="29917" x14ac:dyDescent="0.55000000000000004"/>
    <row r="29918" x14ac:dyDescent="0.55000000000000004"/>
    <row r="29919" x14ac:dyDescent="0.55000000000000004"/>
    <row r="29920" x14ac:dyDescent="0.55000000000000004"/>
    <row r="29921" x14ac:dyDescent="0.55000000000000004"/>
    <row r="29922" x14ac:dyDescent="0.55000000000000004"/>
    <row r="29923" x14ac:dyDescent="0.55000000000000004"/>
    <row r="29924" x14ac:dyDescent="0.55000000000000004"/>
    <row r="29925" x14ac:dyDescent="0.55000000000000004"/>
    <row r="29926" x14ac:dyDescent="0.55000000000000004"/>
    <row r="29927" x14ac:dyDescent="0.55000000000000004"/>
    <row r="29928" x14ac:dyDescent="0.55000000000000004"/>
    <row r="29929" x14ac:dyDescent="0.55000000000000004"/>
    <row r="29930" x14ac:dyDescent="0.55000000000000004"/>
    <row r="29931" x14ac:dyDescent="0.55000000000000004"/>
    <row r="29932" x14ac:dyDescent="0.55000000000000004"/>
    <row r="29933" x14ac:dyDescent="0.55000000000000004"/>
    <row r="29934" x14ac:dyDescent="0.55000000000000004"/>
    <row r="29935" x14ac:dyDescent="0.55000000000000004"/>
    <row r="29936" x14ac:dyDescent="0.55000000000000004"/>
    <row r="29937" x14ac:dyDescent="0.55000000000000004"/>
    <row r="29938" x14ac:dyDescent="0.55000000000000004"/>
    <row r="29939" x14ac:dyDescent="0.55000000000000004"/>
    <row r="29940" x14ac:dyDescent="0.55000000000000004"/>
    <row r="29941" x14ac:dyDescent="0.55000000000000004"/>
    <row r="29942" x14ac:dyDescent="0.55000000000000004"/>
    <row r="29943" x14ac:dyDescent="0.55000000000000004"/>
    <row r="29944" x14ac:dyDescent="0.55000000000000004"/>
    <row r="29945" x14ac:dyDescent="0.55000000000000004"/>
    <row r="29946" x14ac:dyDescent="0.55000000000000004"/>
    <row r="29947" x14ac:dyDescent="0.55000000000000004"/>
    <row r="29948" x14ac:dyDescent="0.55000000000000004"/>
    <row r="29949" x14ac:dyDescent="0.55000000000000004"/>
    <row r="29950" x14ac:dyDescent="0.55000000000000004"/>
    <row r="29951" x14ac:dyDescent="0.55000000000000004"/>
    <row r="29952" x14ac:dyDescent="0.55000000000000004"/>
    <row r="29953" x14ac:dyDescent="0.55000000000000004"/>
    <row r="29954" x14ac:dyDescent="0.55000000000000004"/>
    <row r="29955" x14ac:dyDescent="0.55000000000000004"/>
    <row r="29956" x14ac:dyDescent="0.55000000000000004"/>
    <row r="29957" x14ac:dyDescent="0.55000000000000004"/>
    <row r="29958" x14ac:dyDescent="0.55000000000000004"/>
    <row r="29959" x14ac:dyDescent="0.55000000000000004"/>
    <row r="29960" x14ac:dyDescent="0.55000000000000004"/>
    <row r="29961" x14ac:dyDescent="0.55000000000000004"/>
    <row r="29962" x14ac:dyDescent="0.55000000000000004"/>
    <row r="29963" x14ac:dyDescent="0.55000000000000004"/>
    <row r="29964" x14ac:dyDescent="0.55000000000000004"/>
    <row r="29965" x14ac:dyDescent="0.55000000000000004"/>
    <row r="29966" x14ac:dyDescent="0.55000000000000004"/>
    <row r="29967" x14ac:dyDescent="0.55000000000000004"/>
    <row r="29968" x14ac:dyDescent="0.55000000000000004"/>
    <row r="29969" x14ac:dyDescent="0.55000000000000004"/>
    <row r="29970" x14ac:dyDescent="0.55000000000000004"/>
    <row r="29971" x14ac:dyDescent="0.55000000000000004"/>
    <row r="29972" x14ac:dyDescent="0.55000000000000004"/>
    <row r="29973" x14ac:dyDescent="0.55000000000000004"/>
    <row r="29974" x14ac:dyDescent="0.55000000000000004"/>
    <row r="29975" x14ac:dyDescent="0.55000000000000004"/>
    <row r="29976" x14ac:dyDescent="0.55000000000000004"/>
    <row r="29977" x14ac:dyDescent="0.55000000000000004"/>
    <row r="29978" x14ac:dyDescent="0.55000000000000004"/>
    <row r="29979" x14ac:dyDescent="0.55000000000000004"/>
    <row r="29980" x14ac:dyDescent="0.55000000000000004"/>
    <row r="29981" x14ac:dyDescent="0.55000000000000004"/>
    <row r="29982" x14ac:dyDescent="0.55000000000000004"/>
    <row r="29983" x14ac:dyDescent="0.55000000000000004"/>
    <row r="29984" x14ac:dyDescent="0.55000000000000004"/>
    <row r="29985" x14ac:dyDescent="0.55000000000000004"/>
    <row r="29986" x14ac:dyDescent="0.55000000000000004"/>
    <row r="29987" x14ac:dyDescent="0.55000000000000004"/>
    <row r="29988" x14ac:dyDescent="0.55000000000000004"/>
    <row r="29989" x14ac:dyDescent="0.55000000000000004"/>
    <row r="29990" x14ac:dyDescent="0.55000000000000004"/>
    <row r="29991" x14ac:dyDescent="0.55000000000000004"/>
    <row r="29992" x14ac:dyDescent="0.55000000000000004"/>
    <row r="29993" x14ac:dyDescent="0.55000000000000004"/>
    <row r="29994" x14ac:dyDescent="0.55000000000000004"/>
    <row r="29995" x14ac:dyDescent="0.55000000000000004"/>
    <row r="29996" x14ac:dyDescent="0.55000000000000004"/>
    <row r="29997" x14ac:dyDescent="0.55000000000000004"/>
    <row r="29998" x14ac:dyDescent="0.55000000000000004"/>
    <row r="29999" x14ac:dyDescent="0.55000000000000004"/>
    <row r="30000" x14ac:dyDescent="0.55000000000000004"/>
    <row r="30001" x14ac:dyDescent="0.55000000000000004"/>
    <row r="30002" x14ac:dyDescent="0.55000000000000004"/>
    <row r="30003" x14ac:dyDescent="0.55000000000000004"/>
    <row r="30004" x14ac:dyDescent="0.55000000000000004"/>
    <row r="30005" x14ac:dyDescent="0.55000000000000004"/>
    <row r="30006" x14ac:dyDescent="0.55000000000000004"/>
    <row r="30007" x14ac:dyDescent="0.55000000000000004"/>
    <row r="30008" x14ac:dyDescent="0.55000000000000004"/>
    <row r="30009" x14ac:dyDescent="0.55000000000000004"/>
    <row r="30010" x14ac:dyDescent="0.55000000000000004"/>
    <row r="30011" x14ac:dyDescent="0.55000000000000004"/>
    <row r="30012" x14ac:dyDescent="0.55000000000000004"/>
    <row r="30013" x14ac:dyDescent="0.55000000000000004"/>
    <row r="30014" x14ac:dyDescent="0.55000000000000004"/>
    <row r="30015" x14ac:dyDescent="0.55000000000000004"/>
    <row r="30016" x14ac:dyDescent="0.55000000000000004"/>
    <row r="30017" x14ac:dyDescent="0.55000000000000004"/>
    <row r="30018" x14ac:dyDescent="0.55000000000000004"/>
    <row r="30019" x14ac:dyDescent="0.55000000000000004"/>
    <row r="30020" x14ac:dyDescent="0.55000000000000004"/>
    <row r="30021" x14ac:dyDescent="0.55000000000000004"/>
    <row r="30022" x14ac:dyDescent="0.55000000000000004"/>
    <row r="30023" x14ac:dyDescent="0.55000000000000004"/>
    <row r="30024" x14ac:dyDescent="0.55000000000000004"/>
    <row r="30025" x14ac:dyDescent="0.55000000000000004"/>
    <row r="30026" x14ac:dyDescent="0.55000000000000004"/>
    <row r="30027" x14ac:dyDescent="0.55000000000000004"/>
    <row r="30028" x14ac:dyDescent="0.55000000000000004"/>
    <row r="30029" x14ac:dyDescent="0.55000000000000004"/>
    <row r="30030" x14ac:dyDescent="0.55000000000000004"/>
    <row r="30031" x14ac:dyDescent="0.55000000000000004"/>
    <row r="30032" x14ac:dyDescent="0.55000000000000004"/>
    <row r="30033" x14ac:dyDescent="0.55000000000000004"/>
    <row r="30034" x14ac:dyDescent="0.55000000000000004"/>
    <row r="30035" x14ac:dyDescent="0.55000000000000004"/>
    <row r="30036" x14ac:dyDescent="0.55000000000000004"/>
    <row r="30037" x14ac:dyDescent="0.55000000000000004"/>
    <row r="30038" x14ac:dyDescent="0.55000000000000004"/>
    <row r="30039" x14ac:dyDescent="0.55000000000000004"/>
    <row r="30040" x14ac:dyDescent="0.55000000000000004"/>
    <row r="30041" x14ac:dyDescent="0.55000000000000004"/>
    <row r="30042" x14ac:dyDescent="0.55000000000000004"/>
    <row r="30043" x14ac:dyDescent="0.55000000000000004"/>
    <row r="30044" x14ac:dyDescent="0.55000000000000004"/>
    <row r="30045" x14ac:dyDescent="0.55000000000000004"/>
    <row r="30046" x14ac:dyDescent="0.55000000000000004"/>
    <row r="30047" x14ac:dyDescent="0.55000000000000004"/>
    <row r="30048" x14ac:dyDescent="0.55000000000000004"/>
    <row r="30049" x14ac:dyDescent="0.55000000000000004"/>
    <row r="30050" x14ac:dyDescent="0.55000000000000004"/>
    <row r="30051" x14ac:dyDescent="0.55000000000000004"/>
    <row r="30052" x14ac:dyDescent="0.55000000000000004"/>
    <row r="30053" x14ac:dyDescent="0.55000000000000004"/>
    <row r="30054" x14ac:dyDescent="0.55000000000000004"/>
    <row r="30055" x14ac:dyDescent="0.55000000000000004"/>
    <row r="30056" x14ac:dyDescent="0.55000000000000004"/>
    <row r="30057" x14ac:dyDescent="0.55000000000000004"/>
    <row r="30058" x14ac:dyDescent="0.55000000000000004"/>
    <row r="30059" x14ac:dyDescent="0.55000000000000004"/>
    <row r="30060" x14ac:dyDescent="0.55000000000000004"/>
    <row r="30061" x14ac:dyDescent="0.55000000000000004"/>
    <row r="30062" x14ac:dyDescent="0.55000000000000004"/>
    <row r="30063" x14ac:dyDescent="0.55000000000000004"/>
    <row r="30064" x14ac:dyDescent="0.55000000000000004"/>
    <row r="30065" x14ac:dyDescent="0.55000000000000004"/>
    <row r="30066" x14ac:dyDescent="0.55000000000000004"/>
    <row r="30067" x14ac:dyDescent="0.55000000000000004"/>
    <row r="30068" x14ac:dyDescent="0.55000000000000004"/>
    <row r="30069" x14ac:dyDescent="0.55000000000000004"/>
    <row r="30070" x14ac:dyDescent="0.55000000000000004"/>
    <row r="30071" x14ac:dyDescent="0.55000000000000004"/>
    <row r="30072" x14ac:dyDescent="0.55000000000000004"/>
    <row r="30073" x14ac:dyDescent="0.55000000000000004"/>
    <row r="30074" x14ac:dyDescent="0.55000000000000004"/>
    <row r="30075" x14ac:dyDescent="0.55000000000000004"/>
    <row r="30076" x14ac:dyDescent="0.55000000000000004"/>
    <row r="30077" x14ac:dyDescent="0.55000000000000004"/>
    <row r="30078" x14ac:dyDescent="0.55000000000000004"/>
    <row r="30079" x14ac:dyDescent="0.55000000000000004"/>
    <row r="30080" x14ac:dyDescent="0.55000000000000004"/>
    <row r="30081" x14ac:dyDescent="0.55000000000000004"/>
    <row r="30082" x14ac:dyDescent="0.55000000000000004"/>
    <row r="30083" x14ac:dyDescent="0.55000000000000004"/>
    <row r="30084" x14ac:dyDescent="0.55000000000000004"/>
    <row r="30085" x14ac:dyDescent="0.55000000000000004"/>
    <row r="30086" x14ac:dyDescent="0.55000000000000004"/>
    <row r="30087" x14ac:dyDescent="0.55000000000000004"/>
    <row r="30088" x14ac:dyDescent="0.55000000000000004"/>
    <row r="30089" x14ac:dyDescent="0.55000000000000004"/>
    <row r="30090" x14ac:dyDescent="0.55000000000000004"/>
    <row r="30091" x14ac:dyDescent="0.55000000000000004"/>
    <row r="30092" x14ac:dyDescent="0.55000000000000004"/>
    <row r="30093" x14ac:dyDescent="0.55000000000000004"/>
    <row r="30094" x14ac:dyDescent="0.55000000000000004"/>
    <row r="30095" x14ac:dyDescent="0.55000000000000004"/>
    <row r="30096" x14ac:dyDescent="0.55000000000000004"/>
    <row r="30097" x14ac:dyDescent="0.55000000000000004"/>
    <row r="30098" x14ac:dyDescent="0.55000000000000004"/>
    <row r="30099" x14ac:dyDescent="0.55000000000000004"/>
    <row r="30100" x14ac:dyDescent="0.55000000000000004"/>
    <row r="30101" x14ac:dyDescent="0.55000000000000004"/>
    <row r="30102" x14ac:dyDescent="0.55000000000000004"/>
    <row r="30103" x14ac:dyDescent="0.55000000000000004"/>
    <row r="30104" x14ac:dyDescent="0.55000000000000004"/>
    <row r="30105" x14ac:dyDescent="0.55000000000000004"/>
    <row r="30106" x14ac:dyDescent="0.55000000000000004"/>
    <row r="30107" x14ac:dyDescent="0.55000000000000004"/>
    <row r="30108" x14ac:dyDescent="0.55000000000000004"/>
    <row r="30109" x14ac:dyDescent="0.55000000000000004"/>
    <row r="30110" x14ac:dyDescent="0.55000000000000004"/>
    <row r="30111" x14ac:dyDescent="0.55000000000000004"/>
    <row r="30112" x14ac:dyDescent="0.55000000000000004"/>
    <row r="30113" x14ac:dyDescent="0.55000000000000004"/>
    <row r="30114" x14ac:dyDescent="0.55000000000000004"/>
    <row r="30115" x14ac:dyDescent="0.55000000000000004"/>
    <row r="30116" x14ac:dyDescent="0.55000000000000004"/>
    <row r="30117" x14ac:dyDescent="0.55000000000000004"/>
    <row r="30118" x14ac:dyDescent="0.55000000000000004"/>
    <row r="30119" x14ac:dyDescent="0.55000000000000004"/>
    <row r="30120" x14ac:dyDescent="0.55000000000000004"/>
    <row r="30121" x14ac:dyDescent="0.55000000000000004"/>
    <row r="30122" x14ac:dyDescent="0.55000000000000004"/>
    <row r="30123" x14ac:dyDescent="0.55000000000000004"/>
    <row r="30124" x14ac:dyDescent="0.55000000000000004"/>
    <row r="30125" x14ac:dyDescent="0.55000000000000004"/>
    <row r="30126" x14ac:dyDescent="0.55000000000000004"/>
    <row r="30127" x14ac:dyDescent="0.55000000000000004"/>
    <row r="30128" x14ac:dyDescent="0.55000000000000004"/>
    <row r="30129" x14ac:dyDescent="0.55000000000000004"/>
    <row r="30130" x14ac:dyDescent="0.55000000000000004"/>
    <row r="30131" x14ac:dyDescent="0.55000000000000004"/>
    <row r="30132" x14ac:dyDescent="0.55000000000000004"/>
    <row r="30133" x14ac:dyDescent="0.55000000000000004"/>
    <row r="30134" x14ac:dyDescent="0.55000000000000004"/>
    <row r="30135" x14ac:dyDescent="0.55000000000000004"/>
    <row r="30136" x14ac:dyDescent="0.55000000000000004"/>
    <row r="30137" x14ac:dyDescent="0.55000000000000004"/>
    <row r="30138" x14ac:dyDescent="0.55000000000000004"/>
    <row r="30139" x14ac:dyDescent="0.55000000000000004"/>
    <row r="30140" x14ac:dyDescent="0.55000000000000004"/>
    <row r="30141" x14ac:dyDescent="0.55000000000000004"/>
    <row r="30142" x14ac:dyDescent="0.55000000000000004"/>
    <row r="30143" x14ac:dyDescent="0.55000000000000004"/>
    <row r="30144" x14ac:dyDescent="0.55000000000000004"/>
    <row r="30145" x14ac:dyDescent="0.55000000000000004"/>
    <row r="30146" x14ac:dyDescent="0.55000000000000004"/>
    <row r="30147" x14ac:dyDescent="0.55000000000000004"/>
    <row r="30148" x14ac:dyDescent="0.55000000000000004"/>
    <row r="30149" x14ac:dyDescent="0.55000000000000004"/>
    <row r="30150" x14ac:dyDescent="0.55000000000000004"/>
    <row r="30151" x14ac:dyDescent="0.55000000000000004"/>
    <row r="30152" x14ac:dyDescent="0.55000000000000004"/>
    <row r="30153" x14ac:dyDescent="0.55000000000000004"/>
    <row r="30154" x14ac:dyDescent="0.55000000000000004"/>
    <row r="30155" x14ac:dyDescent="0.55000000000000004"/>
    <row r="30156" x14ac:dyDescent="0.55000000000000004"/>
    <row r="30157" x14ac:dyDescent="0.55000000000000004"/>
    <row r="30158" x14ac:dyDescent="0.55000000000000004"/>
    <row r="30159" x14ac:dyDescent="0.55000000000000004"/>
    <row r="30160" x14ac:dyDescent="0.55000000000000004"/>
    <row r="30161" x14ac:dyDescent="0.55000000000000004"/>
    <row r="30162" x14ac:dyDescent="0.55000000000000004"/>
    <row r="30163" x14ac:dyDescent="0.55000000000000004"/>
    <row r="30164" x14ac:dyDescent="0.55000000000000004"/>
    <row r="30165" x14ac:dyDescent="0.55000000000000004"/>
    <row r="30166" x14ac:dyDescent="0.55000000000000004"/>
    <row r="30167" x14ac:dyDescent="0.55000000000000004"/>
    <row r="30168" x14ac:dyDescent="0.55000000000000004"/>
    <row r="30169" x14ac:dyDescent="0.55000000000000004"/>
    <row r="30170" x14ac:dyDescent="0.55000000000000004"/>
    <row r="30171" x14ac:dyDescent="0.55000000000000004"/>
    <row r="30172" x14ac:dyDescent="0.55000000000000004"/>
    <row r="30173" x14ac:dyDescent="0.55000000000000004"/>
    <row r="30174" x14ac:dyDescent="0.55000000000000004"/>
    <row r="30175" x14ac:dyDescent="0.55000000000000004"/>
    <row r="30176" x14ac:dyDescent="0.55000000000000004"/>
    <row r="30177" x14ac:dyDescent="0.55000000000000004"/>
    <row r="30178" x14ac:dyDescent="0.55000000000000004"/>
    <row r="30179" x14ac:dyDescent="0.55000000000000004"/>
    <row r="30180" x14ac:dyDescent="0.55000000000000004"/>
    <row r="30181" x14ac:dyDescent="0.55000000000000004"/>
    <row r="30182" x14ac:dyDescent="0.55000000000000004"/>
    <row r="30183" x14ac:dyDescent="0.55000000000000004"/>
    <row r="30184" x14ac:dyDescent="0.55000000000000004"/>
    <row r="30185" x14ac:dyDescent="0.55000000000000004"/>
    <row r="30186" x14ac:dyDescent="0.55000000000000004"/>
    <row r="30187" x14ac:dyDescent="0.55000000000000004"/>
    <row r="30188" x14ac:dyDescent="0.55000000000000004"/>
    <row r="30189" x14ac:dyDescent="0.55000000000000004"/>
    <row r="30190" x14ac:dyDescent="0.55000000000000004"/>
    <row r="30191" x14ac:dyDescent="0.55000000000000004"/>
    <row r="30192" x14ac:dyDescent="0.55000000000000004"/>
    <row r="30193" x14ac:dyDescent="0.55000000000000004"/>
    <row r="30194" x14ac:dyDescent="0.55000000000000004"/>
    <row r="30195" x14ac:dyDescent="0.55000000000000004"/>
    <row r="30196" x14ac:dyDescent="0.55000000000000004"/>
    <row r="30197" x14ac:dyDescent="0.55000000000000004"/>
    <row r="30198" x14ac:dyDescent="0.55000000000000004"/>
    <row r="30199" x14ac:dyDescent="0.55000000000000004"/>
    <row r="30200" x14ac:dyDescent="0.55000000000000004"/>
    <row r="30201" x14ac:dyDescent="0.55000000000000004"/>
    <row r="30202" x14ac:dyDescent="0.55000000000000004"/>
    <row r="30203" x14ac:dyDescent="0.55000000000000004"/>
    <row r="30204" x14ac:dyDescent="0.55000000000000004"/>
    <row r="30205" x14ac:dyDescent="0.55000000000000004"/>
    <row r="30206" x14ac:dyDescent="0.55000000000000004"/>
    <row r="30207" x14ac:dyDescent="0.55000000000000004"/>
    <row r="30208" x14ac:dyDescent="0.55000000000000004"/>
    <row r="30209" x14ac:dyDescent="0.55000000000000004"/>
    <row r="30210" x14ac:dyDescent="0.55000000000000004"/>
    <row r="30211" x14ac:dyDescent="0.55000000000000004"/>
    <row r="30212" x14ac:dyDescent="0.55000000000000004"/>
    <row r="30213" x14ac:dyDescent="0.55000000000000004"/>
    <row r="30214" x14ac:dyDescent="0.55000000000000004"/>
    <row r="30215" x14ac:dyDescent="0.55000000000000004"/>
    <row r="30216" x14ac:dyDescent="0.55000000000000004"/>
    <row r="30217" x14ac:dyDescent="0.55000000000000004"/>
    <row r="30218" x14ac:dyDescent="0.55000000000000004"/>
    <row r="30219" x14ac:dyDescent="0.55000000000000004"/>
    <row r="30220" x14ac:dyDescent="0.55000000000000004"/>
    <row r="30221" x14ac:dyDescent="0.55000000000000004"/>
    <row r="30222" x14ac:dyDescent="0.55000000000000004"/>
    <row r="30223" x14ac:dyDescent="0.55000000000000004"/>
    <row r="30224" x14ac:dyDescent="0.55000000000000004"/>
    <row r="30225" x14ac:dyDescent="0.55000000000000004"/>
    <row r="30226" x14ac:dyDescent="0.55000000000000004"/>
    <row r="30227" x14ac:dyDescent="0.55000000000000004"/>
    <row r="30228" x14ac:dyDescent="0.55000000000000004"/>
    <row r="30229" x14ac:dyDescent="0.55000000000000004"/>
    <row r="30230" x14ac:dyDescent="0.55000000000000004"/>
    <row r="30231" x14ac:dyDescent="0.55000000000000004"/>
    <row r="30232" x14ac:dyDescent="0.55000000000000004"/>
    <row r="30233" x14ac:dyDescent="0.55000000000000004"/>
    <row r="30234" x14ac:dyDescent="0.55000000000000004"/>
    <row r="30235" x14ac:dyDescent="0.55000000000000004"/>
    <row r="30236" x14ac:dyDescent="0.55000000000000004"/>
    <row r="30237" x14ac:dyDescent="0.55000000000000004"/>
    <row r="30238" x14ac:dyDescent="0.55000000000000004"/>
    <row r="30239" x14ac:dyDescent="0.55000000000000004"/>
    <row r="30240" x14ac:dyDescent="0.55000000000000004"/>
    <row r="30241" x14ac:dyDescent="0.55000000000000004"/>
    <row r="30242" x14ac:dyDescent="0.55000000000000004"/>
    <row r="30243" x14ac:dyDescent="0.55000000000000004"/>
    <row r="30244" x14ac:dyDescent="0.55000000000000004"/>
    <row r="30245" x14ac:dyDescent="0.55000000000000004"/>
    <row r="30246" x14ac:dyDescent="0.55000000000000004"/>
    <row r="30247" x14ac:dyDescent="0.55000000000000004"/>
    <row r="30248" x14ac:dyDescent="0.55000000000000004"/>
    <row r="30249" x14ac:dyDescent="0.55000000000000004"/>
    <row r="30250" x14ac:dyDescent="0.55000000000000004"/>
    <row r="30251" x14ac:dyDescent="0.55000000000000004"/>
    <row r="30252" x14ac:dyDescent="0.55000000000000004"/>
    <row r="30253" x14ac:dyDescent="0.55000000000000004"/>
    <row r="30254" x14ac:dyDescent="0.55000000000000004"/>
    <row r="30255" x14ac:dyDescent="0.55000000000000004"/>
    <row r="30256" x14ac:dyDescent="0.55000000000000004"/>
    <row r="30257" x14ac:dyDescent="0.55000000000000004"/>
    <row r="30258" x14ac:dyDescent="0.55000000000000004"/>
    <row r="30259" x14ac:dyDescent="0.55000000000000004"/>
    <row r="30260" x14ac:dyDescent="0.55000000000000004"/>
    <row r="30261" x14ac:dyDescent="0.55000000000000004"/>
    <row r="30262" x14ac:dyDescent="0.55000000000000004"/>
    <row r="30263" x14ac:dyDescent="0.55000000000000004"/>
    <row r="30264" x14ac:dyDescent="0.55000000000000004"/>
    <row r="30265" x14ac:dyDescent="0.55000000000000004"/>
    <row r="30266" x14ac:dyDescent="0.55000000000000004"/>
    <row r="30267" x14ac:dyDescent="0.55000000000000004"/>
    <row r="30268" x14ac:dyDescent="0.55000000000000004"/>
    <row r="30269" x14ac:dyDescent="0.55000000000000004"/>
    <row r="30270" x14ac:dyDescent="0.55000000000000004"/>
    <row r="30271" x14ac:dyDescent="0.55000000000000004"/>
    <row r="30272" x14ac:dyDescent="0.55000000000000004"/>
    <row r="30273" x14ac:dyDescent="0.55000000000000004"/>
    <row r="30274" x14ac:dyDescent="0.55000000000000004"/>
    <row r="30275" x14ac:dyDescent="0.55000000000000004"/>
    <row r="30276" x14ac:dyDescent="0.55000000000000004"/>
    <row r="30277" x14ac:dyDescent="0.55000000000000004"/>
    <row r="30278" x14ac:dyDescent="0.55000000000000004"/>
    <row r="30279" x14ac:dyDescent="0.55000000000000004"/>
    <row r="30280" x14ac:dyDescent="0.55000000000000004"/>
    <row r="30281" x14ac:dyDescent="0.55000000000000004"/>
    <row r="30282" x14ac:dyDescent="0.55000000000000004"/>
    <row r="30283" x14ac:dyDescent="0.55000000000000004"/>
    <row r="30284" x14ac:dyDescent="0.55000000000000004"/>
    <row r="30285" x14ac:dyDescent="0.55000000000000004"/>
    <row r="30286" x14ac:dyDescent="0.55000000000000004"/>
    <row r="30287" x14ac:dyDescent="0.55000000000000004"/>
    <row r="30288" x14ac:dyDescent="0.55000000000000004"/>
    <row r="30289" x14ac:dyDescent="0.55000000000000004"/>
    <row r="30290" x14ac:dyDescent="0.55000000000000004"/>
    <row r="30291" x14ac:dyDescent="0.55000000000000004"/>
    <row r="30292" x14ac:dyDescent="0.55000000000000004"/>
    <row r="30293" x14ac:dyDescent="0.55000000000000004"/>
    <row r="30294" x14ac:dyDescent="0.55000000000000004"/>
    <row r="30295" x14ac:dyDescent="0.55000000000000004"/>
    <row r="30296" x14ac:dyDescent="0.55000000000000004"/>
    <row r="30297" x14ac:dyDescent="0.55000000000000004"/>
    <row r="30298" x14ac:dyDescent="0.55000000000000004"/>
    <row r="30299" x14ac:dyDescent="0.55000000000000004"/>
    <row r="30300" x14ac:dyDescent="0.55000000000000004"/>
    <row r="30301" x14ac:dyDescent="0.55000000000000004"/>
    <row r="30302" x14ac:dyDescent="0.55000000000000004"/>
    <row r="30303" x14ac:dyDescent="0.55000000000000004"/>
    <row r="30304" x14ac:dyDescent="0.55000000000000004"/>
    <row r="30305" x14ac:dyDescent="0.55000000000000004"/>
    <row r="30306" x14ac:dyDescent="0.55000000000000004"/>
    <row r="30307" x14ac:dyDescent="0.55000000000000004"/>
    <row r="30308" x14ac:dyDescent="0.55000000000000004"/>
    <row r="30309" x14ac:dyDescent="0.55000000000000004"/>
    <row r="30310" x14ac:dyDescent="0.55000000000000004"/>
    <row r="30311" x14ac:dyDescent="0.55000000000000004"/>
    <row r="30312" x14ac:dyDescent="0.55000000000000004"/>
    <row r="30313" x14ac:dyDescent="0.55000000000000004"/>
    <row r="30314" x14ac:dyDescent="0.55000000000000004"/>
    <row r="30315" x14ac:dyDescent="0.55000000000000004"/>
    <row r="30316" x14ac:dyDescent="0.55000000000000004"/>
    <row r="30317" x14ac:dyDescent="0.55000000000000004"/>
    <row r="30318" x14ac:dyDescent="0.55000000000000004"/>
    <row r="30319" x14ac:dyDescent="0.55000000000000004"/>
    <row r="30320" x14ac:dyDescent="0.55000000000000004"/>
    <row r="30321" x14ac:dyDescent="0.55000000000000004"/>
    <row r="30322" x14ac:dyDescent="0.55000000000000004"/>
    <row r="30323" x14ac:dyDescent="0.55000000000000004"/>
    <row r="30324" x14ac:dyDescent="0.55000000000000004"/>
    <row r="30325" x14ac:dyDescent="0.55000000000000004"/>
    <row r="30326" x14ac:dyDescent="0.55000000000000004"/>
    <row r="30327" x14ac:dyDescent="0.55000000000000004"/>
    <row r="30328" x14ac:dyDescent="0.55000000000000004"/>
    <row r="30329" x14ac:dyDescent="0.55000000000000004"/>
    <row r="30330" x14ac:dyDescent="0.55000000000000004"/>
    <row r="30331" x14ac:dyDescent="0.55000000000000004"/>
    <row r="30332" x14ac:dyDescent="0.55000000000000004"/>
    <row r="30333" x14ac:dyDescent="0.55000000000000004"/>
    <row r="30334" x14ac:dyDescent="0.55000000000000004"/>
    <row r="30335" x14ac:dyDescent="0.55000000000000004"/>
    <row r="30336" x14ac:dyDescent="0.55000000000000004"/>
    <row r="30337" x14ac:dyDescent="0.55000000000000004"/>
    <row r="30338" x14ac:dyDescent="0.55000000000000004"/>
    <row r="30339" x14ac:dyDescent="0.55000000000000004"/>
    <row r="30340" x14ac:dyDescent="0.55000000000000004"/>
    <row r="30341" x14ac:dyDescent="0.55000000000000004"/>
    <row r="30342" x14ac:dyDescent="0.55000000000000004"/>
    <row r="30343" x14ac:dyDescent="0.55000000000000004"/>
    <row r="30344" x14ac:dyDescent="0.55000000000000004"/>
    <row r="30345" x14ac:dyDescent="0.55000000000000004"/>
    <row r="30346" x14ac:dyDescent="0.55000000000000004"/>
    <row r="30347" x14ac:dyDescent="0.55000000000000004"/>
    <row r="30348" x14ac:dyDescent="0.55000000000000004"/>
    <row r="30349" x14ac:dyDescent="0.55000000000000004"/>
    <row r="30350" x14ac:dyDescent="0.55000000000000004"/>
    <row r="30351" x14ac:dyDescent="0.55000000000000004"/>
    <row r="30352" x14ac:dyDescent="0.55000000000000004"/>
    <row r="30353" x14ac:dyDescent="0.55000000000000004"/>
    <row r="30354" x14ac:dyDescent="0.55000000000000004"/>
    <row r="30355" x14ac:dyDescent="0.55000000000000004"/>
    <row r="30356" x14ac:dyDescent="0.55000000000000004"/>
    <row r="30357" x14ac:dyDescent="0.55000000000000004"/>
    <row r="30358" x14ac:dyDescent="0.55000000000000004"/>
    <row r="30359" x14ac:dyDescent="0.55000000000000004"/>
    <row r="30360" x14ac:dyDescent="0.55000000000000004"/>
    <row r="30361" x14ac:dyDescent="0.55000000000000004"/>
    <row r="30362" x14ac:dyDescent="0.55000000000000004"/>
    <row r="30363" x14ac:dyDescent="0.55000000000000004"/>
    <row r="30364" x14ac:dyDescent="0.55000000000000004"/>
    <row r="30365" x14ac:dyDescent="0.55000000000000004"/>
    <row r="30366" x14ac:dyDescent="0.55000000000000004"/>
    <row r="30367" x14ac:dyDescent="0.55000000000000004"/>
    <row r="30368" x14ac:dyDescent="0.55000000000000004"/>
    <row r="30369" x14ac:dyDescent="0.55000000000000004"/>
    <row r="30370" x14ac:dyDescent="0.55000000000000004"/>
    <row r="30371" x14ac:dyDescent="0.55000000000000004"/>
    <row r="30372" x14ac:dyDescent="0.55000000000000004"/>
    <row r="30373" x14ac:dyDescent="0.55000000000000004"/>
    <row r="30374" x14ac:dyDescent="0.55000000000000004"/>
    <row r="30375" x14ac:dyDescent="0.55000000000000004"/>
    <row r="30376" x14ac:dyDescent="0.55000000000000004"/>
    <row r="30377" x14ac:dyDescent="0.55000000000000004"/>
    <row r="30378" x14ac:dyDescent="0.55000000000000004"/>
    <row r="30379" x14ac:dyDescent="0.55000000000000004"/>
    <row r="30380" x14ac:dyDescent="0.55000000000000004"/>
    <row r="30381" x14ac:dyDescent="0.55000000000000004"/>
    <row r="30382" x14ac:dyDescent="0.55000000000000004"/>
    <row r="30383" x14ac:dyDescent="0.55000000000000004"/>
    <row r="30384" x14ac:dyDescent="0.55000000000000004"/>
    <row r="30385" x14ac:dyDescent="0.55000000000000004"/>
    <row r="30386" x14ac:dyDescent="0.55000000000000004"/>
    <row r="30387" x14ac:dyDescent="0.55000000000000004"/>
    <row r="30388" x14ac:dyDescent="0.55000000000000004"/>
    <row r="30389" x14ac:dyDescent="0.55000000000000004"/>
    <row r="30390" x14ac:dyDescent="0.55000000000000004"/>
    <row r="30391" x14ac:dyDescent="0.55000000000000004"/>
    <row r="30392" x14ac:dyDescent="0.55000000000000004"/>
    <row r="30393" x14ac:dyDescent="0.55000000000000004"/>
    <row r="30394" x14ac:dyDescent="0.55000000000000004"/>
    <row r="30395" x14ac:dyDescent="0.55000000000000004"/>
    <row r="30396" x14ac:dyDescent="0.55000000000000004"/>
    <row r="30397" x14ac:dyDescent="0.55000000000000004"/>
    <row r="30398" x14ac:dyDescent="0.55000000000000004"/>
    <row r="30399" x14ac:dyDescent="0.55000000000000004"/>
    <row r="30400" x14ac:dyDescent="0.55000000000000004"/>
    <row r="30401" x14ac:dyDescent="0.55000000000000004"/>
    <row r="30402" x14ac:dyDescent="0.55000000000000004"/>
    <row r="30403" x14ac:dyDescent="0.55000000000000004"/>
    <row r="30404" x14ac:dyDescent="0.55000000000000004"/>
    <row r="30405" x14ac:dyDescent="0.55000000000000004"/>
    <row r="30406" x14ac:dyDescent="0.55000000000000004"/>
    <row r="30407" x14ac:dyDescent="0.55000000000000004"/>
    <row r="30408" x14ac:dyDescent="0.55000000000000004"/>
    <row r="30409" x14ac:dyDescent="0.55000000000000004"/>
    <row r="30410" x14ac:dyDescent="0.55000000000000004"/>
    <row r="30411" x14ac:dyDescent="0.55000000000000004"/>
    <row r="30412" x14ac:dyDescent="0.55000000000000004"/>
    <row r="30413" x14ac:dyDescent="0.55000000000000004"/>
    <row r="30414" x14ac:dyDescent="0.55000000000000004"/>
    <row r="30415" x14ac:dyDescent="0.55000000000000004"/>
    <row r="30416" x14ac:dyDescent="0.55000000000000004"/>
    <row r="30417" x14ac:dyDescent="0.55000000000000004"/>
    <row r="30418" x14ac:dyDescent="0.55000000000000004"/>
    <row r="30419" x14ac:dyDescent="0.55000000000000004"/>
    <row r="30420" x14ac:dyDescent="0.55000000000000004"/>
    <row r="30421" x14ac:dyDescent="0.55000000000000004"/>
    <row r="30422" x14ac:dyDescent="0.55000000000000004"/>
    <row r="30423" x14ac:dyDescent="0.55000000000000004"/>
    <row r="30424" x14ac:dyDescent="0.55000000000000004"/>
    <row r="30425" x14ac:dyDescent="0.55000000000000004"/>
    <row r="30426" x14ac:dyDescent="0.55000000000000004"/>
    <row r="30427" x14ac:dyDescent="0.55000000000000004"/>
    <row r="30428" x14ac:dyDescent="0.55000000000000004"/>
    <row r="30429" x14ac:dyDescent="0.55000000000000004"/>
    <row r="30430" x14ac:dyDescent="0.55000000000000004"/>
    <row r="30431" x14ac:dyDescent="0.55000000000000004"/>
    <row r="30432" x14ac:dyDescent="0.55000000000000004"/>
    <row r="30433" x14ac:dyDescent="0.55000000000000004"/>
    <row r="30434" x14ac:dyDescent="0.55000000000000004"/>
    <row r="30435" x14ac:dyDescent="0.55000000000000004"/>
    <row r="30436" x14ac:dyDescent="0.55000000000000004"/>
    <row r="30437" x14ac:dyDescent="0.55000000000000004"/>
    <row r="30438" x14ac:dyDescent="0.55000000000000004"/>
    <row r="30439" x14ac:dyDescent="0.55000000000000004"/>
    <row r="30440" x14ac:dyDescent="0.55000000000000004"/>
    <row r="30441" x14ac:dyDescent="0.55000000000000004"/>
    <row r="30442" x14ac:dyDescent="0.55000000000000004"/>
    <row r="30443" x14ac:dyDescent="0.55000000000000004"/>
    <row r="30444" x14ac:dyDescent="0.55000000000000004"/>
    <row r="30445" x14ac:dyDescent="0.55000000000000004"/>
    <row r="30446" x14ac:dyDescent="0.55000000000000004"/>
    <row r="30447" x14ac:dyDescent="0.55000000000000004"/>
    <row r="30448" x14ac:dyDescent="0.55000000000000004"/>
    <row r="30449" x14ac:dyDescent="0.55000000000000004"/>
    <row r="30450" x14ac:dyDescent="0.55000000000000004"/>
    <row r="30451" x14ac:dyDescent="0.55000000000000004"/>
    <row r="30452" x14ac:dyDescent="0.55000000000000004"/>
    <row r="30453" x14ac:dyDescent="0.55000000000000004"/>
    <row r="30454" x14ac:dyDescent="0.55000000000000004"/>
    <row r="30455" x14ac:dyDescent="0.55000000000000004"/>
    <row r="30456" x14ac:dyDescent="0.55000000000000004"/>
    <row r="30457" x14ac:dyDescent="0.55000000000000004"/>
    <row r="30458" x14ac:dyDescent="0.55000000000000004"/>
    <row r="30459" x14ac:dyDescent="0.55000000000000004"/>
    <row r="30460" x14ac:dyDescent="0.55000000000000004"/>
    <row r="30461" x14ac:dyDescent="0.55000000000000004"/>
    <row r="30462" x14ac:dyDescent="0.55000000000000004"/>
    <row r="30463" x14ac:dyDescent="0.55000000000000004"/>
    <row r="30464" x14ac:dyDescent="0.55000000000000004"/>
    <row r="30465" x14ac:dyDescent="0.55000000000000004"/>
    <row r="30466" x14ac:dyDescent="0.55000000000000004"/>
    <row r="30467" x14ac:dyDescent="0.55000000000000004"/>
    <row r="30468" x14ac:dyDescent="0.55000000000000004"/>
    <row r="30469" x14ac:dyDescent="0.55000000000000004"/>
    <row r="30470" x14ac:dyDescent="0.55000000000000004"/>
    <row r="30471" x14ac:dyDescent="0.55000000000000004"/>
    <row r="30472" x14ac:dyDescent="0.55000000000000004"/>
    <row r="30473" x14ac:dyDescent="0.55000000000000004"/>
    <row r="30474" x14ac:dyDescent="0.55000000000000004"/>
    <row r="30475" x14ac:dyDescent="0.55000000000000004"/>
    <row r="30476" x14ac:dyDescent="0.55000000000000004"/>
    <row r="30477" x14ac:dyDescent="0.55000000000000004"/>
    <row r="30478" x14ac:dyDescent="0.55000000000000004"/>
    <row r="30479" x14ac:dyDescent="0.55000000000000004"/>
    <row r="30480" x14ac:dyDescent="0.55000000000000004"/>
    <row r="30481" x14ac:dyDescent="0.55000000000000004"/>
    <row r="30482" x14ac:dyDescent="0.55000000000000004"/>
    <row r="30483" x14ac:dyDescent="0.55000000000000004"/>
    <row r="30484" x14ac:dyDescent="0.55000000000000004"/>
    <row r="30485" x14ac:dyDescent="0.55000000000000004"/>
    <row r="30486" x14ac:dyDescent="0.55000000000000004"/>
    <row r="30487" x14ac:dyDescent="0.55000000000000004"/>
    <row r="30488" x14ac:dyDescent="0.55000000000000004"/>
    <row r="30489" x14ac:dyDescent="0.55000000000000004"/>
    <row r="30490" x14ac:dyDescent="0.55000000000000004"/>
    <row r="30491" x14ac:dyDescent="0.55000000000000004"/>
    <row r="30492" x14ac:dyDescent="0.55000000000000004"/>
    <row r="30493" x14ac:dyDescent="0.55000000000000004"/>
    <row r="30494" x14ac:dyDescent="0.55000000000000004"/>
    <row r="30495" x14ac:dyDescent="0.55000000000000004"/>
    <row r="30496" x14ac:dyDescent="0.55000000000000004"/>
    <row r="30497" x14ac:dyDescent="0.55000000000000004"/>
    <row r="30498" x14ac:dyDescent="0.55000000000000004"/>
    <row r="30499" x14ac:dyDescent="0.55000000000000004"/>
    <row r="30500" x14ac:dyDescent="0.55000000000000004"/>
    <row r="30501" x14ac:dyDescent="0.55000000000000004"/>
    <row r="30502" x14ac:dyDescent="0.55000000000000004"/>
    <row r="30503" x14ac:dyDescent="0.55000000000000004"/>
    <row r="30504" x14ac:dyDescent="0.55000000000000004"/>
    <row r="30505" x14ac:dyDescent="0.55000000000000004"/>
    <row r="30506" x14ac:dyDescent="0.55000000000000004"/>
    <row r="30507" x14ac:dyDescent="0.55000000000000004"/>
    <row r="30508" x14ac:dyDescent="0.55000000000000004"/>
    <row r="30509" x14ac:dyDescent="0.55000000000000004"/>
    <row r="30510" x14ac:dyDescent="0.55000000000000004"/>
    <row r="30511" x14ac:dyDescent="0.55000000000000004"/>
    <row r="30512" x14ac:dyDescent="0.55000000000000004"/>
    <row r="30513" x14ac:dyDescent="0.55000000000000004"/>
    <row r="30514" x14ac:dyDescent="0.55000000000000004"/>
    <row r="30515" x14ac:dyDescent="0.55000000000000004"/>
    <row r="30516" x14ac:dyDescent="0.55000000000000004"/>
    <row r="30517" x14ac:dyDescent="0.55000000000000004"/>
    <row r="30518" x14ac:dyDescent="0.55000000000000004"/>
    <row r="30519" x14ac:dyDescent="0.55000000000000004"/>
    <row r="30520" x14ac:dyDescent="0.55000000000000004"/>
    <row r="30521" x14ac:dyDescent="0.55000000000000004"/>
    <row r="30522" x14ac:dyDescent="0.55000000000000004"/>
    <row r="30523" x14ac:dyDescent="0.55000000000000004"/>
    <row r="30524" x14ac:dyDescent="0.55000000000000004"/>
    <row r="30525" x14ac:dyDescent="0.55000000000000004"/>
    <row r="30526" x14ac:dyDescent="0.55000000000000004"/>
    <row r="30527" x14ac:dyDescent="0.55000000000000004"/>
    <row r="30528" x14ac:dyDescent="0.55000000000000004"/>
    <row r="30529" x14ac:dyDescent="0.55000000000000004"/>
    <row r="30530" x14ac:dyDescent="0.55000000000000004"/>
    <row r="30531" x14ac:dyDescent="0.55000000000000004"/>
    <row r="30532" x14ac:dyDescent="0.55000000000000004"/>
    <row r="30533" x14ac:dyDescent="0.55000000000000004"/>
    <row r="30534" x14ac:dyDescent="0.55000000000000004"/>
    <row r="30535" x14ac:dyDescent="0.55000000000000004"/>
    <row r="30536" x14ac:dyDescent="0.55000000000000004"/>
    <row r="30537" x14ac:dyDescent="0.55000000000000004"/>
    <row r="30538" x14ac:dyDescent="0.55000000000000004"/>
    <row r="30539" x14ac:dyDescent="0.55000000000000004"/>
    <row r="30540" x14ac:dyDescent="0.55000000000000004"/>
    <row r="30541" x14ac:dyDescent="0.55000000000000004"/>
    <row r="30542" x14ac:dyDescent="0.55000000000000004"/>
    <row r="30543" x14ac:dyDescent="0.55000000000000004"/>
    <row r="30544" x14ac:dyDescent="0.55000000000000004"/>
    <row r="30545" x14ac:dyDescent="0.55000000000000004"/>
    <row r="30546" x14ac:dyDescent="0.55000000000000004"/>
    <row r="30547" x14ac:dyDescent="0.55000000000000004"/>
    <row r="30548" x14ac:dyDescent="0.55000000000000004"/>
    <row r="30549" x14ac:dyDescent="0.55000000000000004"/>
    <row r="30550" x14ac:dyDescent="0.55000000000000004"/>
    <row r="30551" x14ac:dyDescent="0.55000000000000004"/>
    <row r="30552" x14ac:dyDescent="0.55000000000000004"/>
    <row r="30553" x14ac:dyDescent="0.55000000000000004"/>
    <row r="30554" x14ac:dyDescent="0.55000000000000004"/>
    <row r="30555" x14ac:dyDescent="0.55000000000000004"/>
    <row r="30556" x14ac:dyDescent="0.55000000000000004"/>
    <row r="30557" x14ac:dyDescent="0.55000000000000004"/>
    <row r="30558" x14ac:dyDescent="0.55000000000000004"/>
    <row r="30559" x14ac:dyDescent="0.55000000000000004"/>
    <row r="30560" x14ac:dyDescent="0.55000000000000004"/>
    <row r="30561" x14ac:dyDescent="0.55000000000000004"/>
    <row r="30562" x14ac:dyDescent="0.55000000000000004"/>
    <row r="30563" x14ac:dyDescent="0.55000000000000004"/>
    <row r="30564" x14ac:dyDescent="0.55000000000000004"/>
    <row r="30565" x14ac:dyDescent="0.55000000000000004"/>
    <row r="30566" x14ac:dyDescent="0.55000000000000004"/>
    <row r="30567" x14ac:dyDescent="0.55000000000000004"/>
    <row r="30568" x14ac:dyDescent="0.55000000000000004"/>
    <row r="30569" x14ac:dyDescent="0.55000000000000004"/>
    <row r="30570" x14ac:dyDescent="0.55000000000000004"/>
    <row r="30571" x14ac:dyDescent="0.55000000000000004"/>
    <row r="30572" x14ac:dyDescent="0.55000000000000004"/>
    <row r="30573" x14ac:dyDescent="0.55000000000000004"/>
    <row r="30574" x14ac:dyDescent="0.55000000000000004"/>
    <row r="30575" x14ac:dyDescent="0.55000000000000004"/>
    <row r="30576" x14ac:dyDescent="0.55000000000000004"/>
    <row r="30577" x14ac:dyDescent="0.55000000000000004"/>
    <row r="30578" x14ac:dyDescent="0.55000000000000004"/>
    <row r="30579" x14ac:dyDescent="0.55000000000000004"/>
    <row r="30580" x14ac:dyDescent="0.55000000000000004"/>
    <row r="30581" x14ac:dyDescent="0.55000000000000004"/>
    <row r="30582" x14ac:dyDescent="0.55000000000000004"/>
    <row r="30583" x14ac:dyDescent="0.55000000000000004"/>
    <row r="30584" x14ac:dyDescent="0.55000000000000004"/>
    <row r="30585" x14ac:dyDescent="0.55000000000000004"/>
    <row r="30586" x14ac:dyDescent="0.55000000000000004"/>
    <row r="30587" x14ac:dyDescent="0.55000000000000004"/>
    <row r="30588" x14ac:dyDescent="0.55000000000000004"/>
    <row r="30589" x14ac:dyDescent="0.55000000000000004"/>
    <row r="30590" x14ac:dyDescent="0.55000000000000004"/>
    <row r="30591" x14ac:dyDescent="0.55000000000000004"/>
    <row r="30592" x14ac:dyDescent="0.55000000000000004"/>
    <row r="30593" x14ac:dyDescent="0.55000000000000004"/>
    <row r="30594" x14ac:dyDescent="0.55000000000000004"/>
    <row r="30595" x14ac:dyDescent="0.55000000000000004"/>
    <row r="30596" x14ac:dyDescent="0.55000000000000004"/>
    <row r="30597" x14ac:dyDescent="0.55000000000000004"/>
    <row r="30598" x14ac:dyDescent="0.55000000000000004"/>
    <row r="30599" x14ac:dyDescent="0.55000000000000004"/>
    <row r="30600" x14ac:dyDescent="0.55000000000000004"/>
    <row r="30601" x14ac:dyDescent="0.55000000000000004"/>
    <row r="30602" x14ac:dyDescent="0.55000000000000004"/>
    <row r="30603" x14ac:dyDescent="0.55000000000000004"/>
    <row r="30604" x14ac:dyDescent="0.55000000000000004"/>
    <row r="30605" x14ac:dyDescent="0.55000000000000004"/>
    <row r="30606" x14ac:dyDescent="0.55000000000000004"/>
    <row r="30607" x14ac:dyDescent="0.55000000000000004"/>
    <row r="30608" x14ac:dyDescent="0.55000000000000004"/>
    <row r="30609" x14ac:dyDescent="0.55000000000000004"/>
    <row r="30610" x14ac:dyDescent="0.55000000000000004"/>
    <row r="30611" x14ac:dyDescent="0.55000000000000004"/>
    <row r="30612" x14ac:dyDescent="0.55000000000000004"/>
    <row r="30613" x14ac:dyDescent="0.55000000000000004"/>
    <row r="30614" x14ac:dyDescent="0.55000000000000004"/>
    <row r="30615" x14ac:dyDescent="0.55000000000000004"/>
    <row r="30616" x14ac:dyDescent="0.55000000000000004"/>
    <row r="30617" x14ac:dyDescent="0.55000000000000004"/>
    <row r="30618" x14ac:dyDescent="0.55000000000000004"/>
    <row r="30619" x14ac:dyDescent="0.55000000000000004"/>
    <row r="30620" x14ac:dyDescent="0.55000000000000004"/>
    <row r="30621" x14ac:dyDescent="0.55000000000000004"/>
    <row r="30622" x14ac:dyDescent="0.55000000000000004"/>
    <row r="30623" x14ac:dyDescent="0.55000000000000004"/>
    <row r="30624" x14ac:dyDescent="0.55000000000000004"/>
    <row r="30625" x14ac:dyDescent="0.55000000000000004"/>
    <row r="30626" x14ac:dyDescent="0.55000000000000004"/>
    <row r="30627" x14ac:dyDescent="0.55000000000000004"/>
    <row r="30628" x14ac:dyDescent="0.55000000000000004"/>
    <row r="30629" x14ac:dyDescent="0.55000000000000004"/>
    <row r="30630" x14ac:dyDescent="0.55000000000000004"/>
    <row r="30631" x14ac:dyDescent="0.55000000000000004"/>
    <row r="30632" x14ac:dyDescent="0.55000000000000004"/>
    <row r="30633" x14ac:dyDescent="0.55000000000000004"/>
    <row r="30634" x14ac:dyDescent="0.55000000000000004"/>
    <row r="30635" x14ac:dyDescent="0.55000000000000004"/>
    <row r="30636" x14ac:dyDescent="0.55000000000000004"/>
    <row r="30637" x14ac:dyDescent="0.55000000000000004"/>
    <row r="30638" x14ac:dyDescent="0.55000000000000004"/>
    <row r="30639" x14ac:dyDescent="0.55000000000000004"/>
    <row r="30640" x14ac:dyDescent="0.55000000000000004"/>
    <row r="30641" x14ac:dyDescent="0.55000000000000004"/>
    <row r="30642" x14ac:dyDescent="0.55000000000000004"/>
    <row r="30643" x14ac:dyDescent="0.55000000000000004"/>
    <row r="30644" x14ac:dyDescent="0.55000000000000004"/>
    <row r="30645" x14ac:dyDescent="0.55000000000000004"/>
    <row r="30646" x14ac:dyDescent="0.55000000000000004"/>
    <row r="30647" x14ac:dyDescent="0.55000000000000004"/>
    <row r="30648" x14ac:dyDescent="0.55000000000000004"/>
    <row r="30649" x14ac:dyDescent="0.55000000000000004"/>
    <row r="30650" x14ac:dyDescent="0.55000000000000004"/>
    <row r="30651" x14ac:dyDescent="0.55000000000000004"/>
    <row r="30652" x14ac:dyDescent="0.55000000000000004"/>
    <row r="30653" x14ac:dyDescent="0.55000000000000004"/>
    <row r="30654" x14ac:dyDescent="0.55000000000000004"/>
    <row r="30655" x14ac:dyDescent="0.55000000000000004"/>
    <row r="30656" x14ac:dyDescent="0.55000000000000004"/>
    <row r="30657" x14ac:dyDescent="0.55000000000000004"/>
    <row r="30658" x14ac:dyDescent="0.55000000000000004"/>
    <row r="30659" x14ac:dyDescent="0.55000000000000004"/>
    <row r="30660" x14ac:dyDescent="0.55000000000000004"/>
    <row r="30661" x14ac:dyDescent="0.55000000000000004"/>
    <row r="30662" x14ac:dyDescent="0.55000000000000004"/>
    <row r="30663" x14ac:dyDescent="0.55000000000000004"/>
    <row r="30664" x14ac:dyDescent="0.55000000000000004"/>
    <row r="30665" x14ac:dyDescent="0.55000000000000004"/>
    <row r="30666" x14ac:dyDescent="0.55000000000000004"/>
    <row r="30667" x14ac:dyDescent="0.55000000000000004"/>
    <row r="30668" x14ac:dyDescent="0.55000000000000004"/>
    <row r="30669" x14ac:dyDescent="0.55000000000000004"/>
    <row r="30670" x14ac:dyDescent="0.55000000000000004"/>
    <row r="30671" x14ac:dyDescent="0.55000000000000004"/>
    <row r="30672" x14ac:dyDescent="0.55000000000000004"/>
    <row r="30673" x14ac:dyDescent="0.55000000000000004"/>
    <row r="30674" x14ac:dyDescent="0.55000000000000004"/>
    <row r="30675" x14ac:dyDescent="0.55000000000000004"/>
    <row r="30676" x14ac:dyDescent="0.55000000000000004"/>
    <row r="30677" x14ac:dyDescent="0.55000000000000004"/>
    <row r="30678" x14ac:dyDescent="0.55000000000000004"/>
    <row r="30679" x14ac:dyDescent="0.55000000000000004"/>
    <row r="30680" x14ac:dyDescent="0.55000000000000004"/>
    <row r="30681" x14ac:dyDescent="0.55000000000000004"/>
    <row r="30682" x14ac:dyDescent="0.55000000000000004"/>
    <row r="30683" x14ac:dyDescent="0.55000000000000004"/>
    <row r="30684" x14ac:dyDescent="0.55000000000000004"/>
    <row r="30685" x14ac:dyDescent="0.55000000000000004"/>
    <row r="30686" x14ac:dyDescent="0.55000000000000004"/>
    <row r="30687" x14ac:dyDescent="0.55000000000000004"/>
    <row r="30688" x14ac:dyDescent="0.55000000000000004"/>
    <row r="30689" x14ac:dyDescent="0.55000000000000004"/>
    <row r="30690" x14ac:dyDescent="0.55000000000000004"/>
    <row r="30691" x14ac:dyDescent="0.55000000000000004"/>
    <row r="30692" x14ac:dyDescent="0.55000000000000004"/>
    <row r="30693" x14ac:dyDescent="0.55000000000000004"/>
    <row r="30694" x14ac:dyDescent="0.55000000000000004"/>
    <row r="30695" x14ac:dyDescent="0.55000000000000004"/>
    <row r="30696" x14ac:dyDescent="0.55000000000000004"/>
    <row r="30697" x14ac:dyDescent="0.55000000000000004"/>
    <row r="30698" x14ac:dyDescent="0.55000000000000004"/>
    <row r="30699" x14ac:dyDescent="0.55000000000000004"/>
    <row r="30700" x14ac:dyDescent="0.55000000000000004"/>
    <row r="30701" x14ac:dyDescent="0.55000000000000004"/>
    <row r="30702" x14ac:dyDescent="0.55000000000000004"/>
    <row r="30703" x14ac:dyDescent="0.55000000000000004"/>
    <row r="30704" x14ac:dyDescent="0.55000000000000004"/>
    <row r="30705" x14ac:dyDescent="0.55000000000000004"/>
    <row r="30706" x14ac:dyDescent="0.55000000000000004"/>
    <row r="30707" x14ac:dyDescent="0.55000000000000004"/>
    <row r="30708" x14ac:dyDescent="0.55000000000000004"/>
    <row r="30709" x14ac:dyDescent="0.55000000000000004"/>
    <row r="30710" x14ac:dyDescent="0.55000000000000004"/>
    <row r="30711" x14ac:dyDescent="0.55000000000000004"/>
    <row r="30712" x14ac:dyDescent="0.55000000000000004"/>
    <row r="30713" x14ac:dyDescent="0.55000000000000004"/>
    <row r="30714" x14ac:dyDescent="0.55000000000000004"/>
    <row r="30715" x14ac:dyDescent="0.55000000000000004"/>
    <row r="30716" x14ac:dyDescent="0.55000000000000004"/>
    <row r="30717" x14ac:dyDescent="0.55000000000000004"/>
    <row r="30718" x14ac:dyDescent="0.55000000000000004"/>
    <row r="30719" x14ac:dyDescent="0.55000000000000004"/>
    <row r="30720" x14ac:dyDescent="0.55000000000000004"/>
    <row r="30721" x14ac:dyDescent="0.55000000000000004"/>
    <row r="30722" x14ac:dyDescent="0.55000000000000004"/>
    <row r="30723" x14ac:dyDescent="0.55000000000000004"/>
    <row r="30724" x14ac:dyDescent="0.55000000000000004"/>
    <row r="30725" x14ac:dyDescent="0.55000000000000004"/>
    <row r="30726" x14ac:dyDescent="0.55000000000000004"/>
    <row r="30727" x14ac:dyDescent="0.55000000000000004"/>
    <row r="30728" x14ac:dyDescent="0.55000000000000004"/>
    <row r="30729" x14ac:dyDescent="0.55000000000000004"/>
    <row r="30730" x14ac:dyDescent="0.55000000000000004"/>
    <row r="30731" x14ac:dyDescent="0.55000000000000004"/>
    <row r="30732" x14ac:dyDescent="0.55000000000000004"/>
    <row r="30733" x14ac:dyDescent="0.55000000000000004"/>
    <row r="30734" x14ac:dyDescent="0.55000000000000004"/>
    <row r="30735" x14ac:dyDescent="0.55000000000000004"/>
    <row r="30736" x14ac:dyDescent="0.55000000000000004"/>
    <row r="30737" x14ac:dyDescent="0.55000000000000004"/>
    <row r="30738" x14ac:dyDescent="0.55000000000000004"/>
    <row r="30739" x14ac:dyDescent="0.55000000000000004"/>
    <row r="30740" x14ac:dyDescent="0.55000000000000004"/>
    <row r="30741" x14ac:dyDescent="0.55000000000000004"/>
    <row r="30742" x14ac:dyDescent="0.55000000000000004"/>
    <row r="30743" x14ac:dyDescent="0.55000000000000004"/>
    <row r="30744" x14ac:dyDescent="0.55000000000000004"/>
    <row r="30745" x14ac:dyDescent="0.55000000000000004"/>
    <row r="30746" x14ac:dyDescent="0.55000000000000004"/>
    <row r="30747" x14ac:dyDescent="0.55000000000000004"/>
    <row r="30748" x14ac:dyDescent="0.55000000000000004"/>
    <row r="30749" x14ac:dyDescent="0.55000000000000004"/>
    <row r="30750" x14ac:dyDescent="0.55000000000000004"/>
    <row r="30751" x14ac:dyDescent="0.55000000000000004"/>
    <row r="30752" x14ac:dyDescent="0.55000000000000004"/>
    <row r="30753" x14ac:dyDescent="0.55000000000000004"/>
    <row r="30754" x14ac:dyDescent="0.55000000000000004"/>
    <row r="30755" x14ac:dyDescent="0.55000000000000004"/>
    <row r="30756" x14ac:dyDescent="0.55000000000000004"/>
    <row r="30757" x14ac:dyDescent="0.55000000000000004"/>
    <row r="30758" x14ac:dyDescent="0.55000000000000004"/>
    <row r="30759" x14ac:dyDescent="0.55000000000000004"/>
    <row r="30760" x14ac:dyDescent="0.55000000000000004"/>
    <row r="30761" x14ac:dyDescent="0.55000000000000004"/>
    <row r="30762" x14ac:dyDescent="0.55000000000000004"/>
    <row r="30763" x14ac:dyDescent="0.55000000000000004"/>
    <row r="30764" x14ac:dyDescent="0.55000000000000004"/>
    <row r="30765" x14ac:dyDescent="0.55000000000000004"/>
    <row r="30766" x14ac:dyDescent="0.55000000000000004"/>
    <row r="30767" x14ac:dyDescent="0.55000000000000004"/>
    <row r="30768" x14ac:dyDescent="0.55000000000000004"/>
    <row r="30769" x14ac:dyDescent="0.55000000000000004"/>
    <row r="30770" x14ac:dyDescent="0.55000000000000004"/>
    <row r="30771" x14ac:dyDescent="0.55000000000000004"/>
    <row r="30772" x14ac:dyDescent="0.55000000000000004"/>
    <row r="30773" x14ac:dyDescent="0.55000000000000004"/>
    <row r="30774" x14ac:dyDescent="0.55000000000000004"/>
    <row r="30775" x14ac:dyDescent="0.55000000000000004"/>
    <row r="30776" x14ac:dyDescent="0.55000000000000004"/>
    <row r="30777" x14ac:dyDescent="0.55000000000000004"/>
    <row r="30778" x14ac:dyDescent="0.55000000000000004"/>
    <row r="30779" x14ac:dyDescent="0.55000000000000004"/>
    <row r="30780" x14ac:dyDescent="0.55000000000000004"/>
    <row r="30781" x14ac:dyDescent="0.55000000000000004"/>
    <row r="30782" x14ac:dyDescent="0.55000000000000004"/>
    <row r="30783" x14ac:dyDescent="0.55000000000000004"/>
    <row r="30784" x14ac:dyDescent="0.55000000000000004"/>
    <row r="30785" x14ac:dyDescent="0.55000000000000004"/>
    <row r="30786" x14ac:dyDescent="0.55000000000000004"/>
    <row r="30787" x14ac:dyDescent="0.55000000000000004"/>
    <row r="30788" x14ac:dyDescent="0.55000000000000004"/>
    <row r="30789" x14ac:dyDescent="0.55000000000000004"/>
    <row r="30790" x14ac:dyDescent="0.55000000000000004"/>
    <row r="30791" x14ac:dyDescent="0.55000000000000004"/>
    <row r="30792" x14ac:dyDescent="0.55000000000000004"/>
    <row r="30793" x14ac:dyDescent="0.55000000000000004"/>
    <row r="30794" x14ac:dyDescent="0.55000000000000004"/>
    <row r="30795" x14ac:dyDescent="0.55000000000000004"/>
    <row r="30796" x14ac:dyDescent="0.55000000000000004"/>
    <row r="30797" x14ac:dyDescent="0.55000000000000004"/>
    <row r="30798" x14ac:dyDescent="0.55000000000000004"/>
    <row r="30799" x14ac:dyDescent="0.55000000000000004"/>
    <row r="30800" x14ac:dyDescent="0.55000000000000004"/>
    <row r="30801" x14ac:dyDescent="0.55000000000000004"/>
    <row r="30802" x14ac:dyDescent="0.55000000000000004"/>
    <row r="30803" x14ac:dyDescent="0.55000000000000004"/>
    <row r="30804" x14ac:dyDescent="0.55000000000000004"/>
    <row r="30805" x14ac:dyDescent="0.55000000000000004"/>
    <row r="30806" x14ac:dyDescent="0.55000000000000004"/>
    <row r="30807" x14ac:dyDescent="0.55000000000000004"/>
    <row r="30808" x14ac:dyDescent="0.55000000000000004"/>
    <row r="30809" x14ac:dyDescent="0.55000000000000004"/>
    <row r="30810" x14ac:dyDescent="0.55000000000000004"/>
    <row r="30811" x14ac:dyDescent="0.55000000000000004"/>
    <row r="30812" x14ac:dyDescent="0.55000000000000004"/>
    <row r="30813" x14ac:dyDescent="0.55000000000000004"/>
    <row r="30814" x14ac:dyDescent="0.55000000000000004"/>
    <row r="30815" x14ac:dyDescent="0.55000000000000004"/>
    <row r="30816" x14ac:dyDescent="0.55000000000000004"/>
    <row r="30817" x14ac:dyDescent="0.55000000000000004"/>
    <row r="30818" x14ac:dyDescent="0.55000000000000004"/>
    <row r="30819" x14ac:dyDescent="0.55000000000000004"/>
    <row r="30820" x14ac:dyDescent="0.55000000000000004"/>
    <row r="30821" x14ac:dyDescent="0.55000000000000004"/>
    <row r="30822" x14ac:dyDescent="0.55000000000000004"/>
    <row r="30823" x14ac:dyDescent="0.55000000000000004"/>
    <row r="30824" x14ac:dyDescent="0.55000000000000004"/>
    <row r="30825" x14ac:dyDescent="0.55000000000000004"/>
    <row r="30826" x14ac:dyDescent="0.55000000000000004"/>
    <row r="30827" x14ac:dyDescent="0.55000000000000004"/>
    <row r="30828" x14ac:dyDescent="0.55000000000000004"/>
    <row r="30829" x14ac:dyDescent="0.55000000000000004"/>
    <row r="30830" x14ac:dyDescent="0.55000000000000004"/>
    <row r="30831" x14ac:dyDescent="0.55000000000000004"/>
    <row r="30832" x14ac:dyDescent="0.55000000000000004"/>
    <row r="30833" x14ac:dyDescent="0.55000000000000004"/>
    <row r="30834" x14ac:dyDescent="0.55000000000000004"/>
    <row r="30835" x14ac:dyDescent="0.55000000000000004"/>
    <row r="30836" x14ac:dyDescent="0.55000000000000004"/>
    <row r="30837" x14ac:dyDescent="0.55000000000000004"/>
    <row r="30838" x14ac:dyDescent="0.55000000000000004"/>
    <row r="30839" x14ac:dyDescent="0.55000000000000004"/>
    <row r="30840" x14ac:dyDescent="0.55000000000000004"/>
    <row r="30841" x14ac:dyDescent="0.55000000000000004"/>
    <row r="30842" x14ac:dyDescent="0.55000000000000004"/>
    <row r="30843" x14ac:dyDescent="0.55000000000000004"/>
    <row r="30844" x14ac:dyDescent="0.55000000000000004"/>
    <row r="30845" x14ac:dyDescent="0.55000000000000004"/>
    <row r="30846" x14ac:dyDescent="0.55000000000000004"/>
    <row r="30847" x14ac:dyDescent="0.55000000000000004"/>
    <row r="30848" x14ac:dyDescent="0.55000000000000004"/>
    <row r="30849" x14ac:dyDescent="0.55000000000000004"/>
    <row r="30850" x14ac:dyDescent="0.55000000000000004"/>
    <row r="30851" x14ac:dyDescent="0.55000000000000004"/>
    <row r="30852" x14ac:dyDescent="0.55000000000000004"/>
    <row r="30853" x14ac:dyDescent="0.55000000000000004"/>
    <row r="30854" x14ac:dyDescent="0.55000000000000004"/>
    <row r="30855" x14ac:dyDescent="0.55000000000000004"/>
    <row r="30856" x14ac:dyDescent="0.55000000000000004"/>
    <row r="30857" x14ac:dyDescent="0.55000000000000004"/>
    <row r="30858" x14ac:dyDescent="0.55000000000000004"/>
    <row r="30859" x14ac:dyDescent="0.55000000000000004"/>
    <row r="30860" x14ac:dyDescent="0.55000000000000004"/>
    <row r="30861" x14ac:dyDescent="0.55000000000000004"/>
    <row r="30862" x14ac:dyDescent="0.55000000000000004"/>
    <row r="30863" x14ac:dyDescent="0.55000000000000004"/>
    <row r="30864" x14ac:dyDescent="0.55000000000000004"/>
    <row r="30865" x14ac:dyDescent="0.55000000000000004"/>
    <row r="30866" x14ac:dyDescent="0.55000000000000004"/>
    <row r="30867" x14ac:dyDescent="0.55000000000000004"/>
    <row r="30868" x14ac:dyDescent="0.55000000000000004"/>
    <row r="30869" x14ac:dyDescent="0.55000000000000004"/>
    <row r="30870" x14ac:dyDescent="0.55000000000000004"/>
    <row r="30871" x14ac:dyDescent="0.55000000000000004"/>
    <row r="30872" x14ac:dyDescent="0.55000000000000004"/>
    <row r="30873" x14ac:dyDescent="0.55000000000000004"/>
    <row r="30874" x14ac:dyDescent="0.55000000000000004"/>
    <row r="30875" x14ac:dyDescent="0.55000000000000004"/>
    <row r="30876" x14ac:dyDescent="0.55000000000000004"/>
    <row r="30877" x14ac:dyDescent="0.55000000000000004"/>
    <row r="30878" x14ac:dyDescent="0.55000000000000004"/>
    <row r="30879" x14ac:dyDescent="0.55000000000000004"/>
    <row r="30880" x14ac:dyDescent="0.55000000000000004"/>
    <row r="30881" x14ac:dyDescent="0.55000000000000004"/>
    <row r="30882" x14ac:dyDescent="0.55000000000000004"/>
    <row r="30883" x14ac:dyDescent="0.55000000000000004"/>
    <row r="30884" x14ac:dyDescent="0.55000000000000004"/>
    <row r="30885" x14ac:dyDescent="0.55000000000000004"/>
    <row r="30886" x14ac:dyDescent="0.55000000000000004"/>
    <row r="30887" x14ac:dyDescent="0.55000000000000004"/>
    <row r="30888" x14ac:dyDescent="0.55000000000000004"/>
    <row r="30889" x14ac:dyDescent="0.55000000000000004"/>
    <row r="30890" x14ac:dyDescent="0.55000000000000004"/>
    <row r="30891" x14ac:dyDescent="0.55000000000000004"/>
    <row r="30892" x14ac:dyDescent="0.55000000000000004"/>
    <row r="30893" x14ac:dyDescent="0.55000000000000004"/>
    <row r="30894" x14ac:dyDescent="0.55000000000000004"/>
    <row r="30895" x14ac:dyDescent="0.55000000000000004"/>
    <row r="30896" x14ac:dyDescent="0.55000000000000004"/>
    <row r="30897" x14ac:dyDescent="0.55000000000000004"/>
    <row r="30898" x14ac:dyDescent="0.55000000000000004"/>
    <row r="30899" x14ac:dyDescent="0.55000000000000004"/>
    <row r="30900" x14ac:dyDescent="0.55000000000000004"/>
    <row r="30901" x14ac:dyDescent="0.55000000000000004"/>
    <row r="30902" x14ac:dyDescent="0.55000000000000004"/>
    <row r="30903" x14ac:dyDescent="0.55000000000000004"/>
    <row r="30904" x14ac:dyDescent="0.55000000000000004"/>
    <row r="30905" x14ac:dyDescent="0.55000000000000004"/>
    <row r="30906" x14ac:dyDescent="0.55000000000000004"/>
    <row r="30907" x14ac:dyDescent="0.55000000000000004"/>
    <row r="30908" x14ac:dyDescent="0.55000000000000004"/>
    <row r="30909" x14ac:dyDescent="0.55000000000000004"/>
    <row r="30910" x14ac:dyDescent="0.55000000000000004"/>
    <row r="30911" x14ac:dyDescent="0.55000000000000004"/>
    <row r="30912" x14ac:dyDescent="0.55000000000000004"/>
    <row r="30913" x14ac:dyDescent="0.55000000000000004"/>
    <row r="30914" x14ac:dyDescent="0.55000000000000004"/>
    <row r="30915" x14ac:dyDescent="0.55000000000000004"/>
    <row r="30916" x14ac:dyDescent="0.55000000000000004"/>
    <row r="30917" x14ac:dyDescent="0.55000000000000004"/>
    <row r="30918" x14ac:dyDescent="0.55000000000000004"/>
    <row r="30919" x14ac:dyDescent="0.55000000000000004"/>
    <row r="30920" x14ac:dyDescent="0.55000000000000004"/>
    <row r="30921" x14ac:dyDescent="0.55000000000000004"/>
    <row r="30922" x14ac:dyDescent="0.55000000000000004"/>
    <row r="30923" x14ac:dyDescent="0.55000000000000004"/>
    <row r="30924" x14ac:dyDescent="0.55000000000000004"/>
    <row r="30925" x14ac:dyDescent="0.55000000000000004"/>
    <row r="30926" x14ac:dyDescent="0.55000000000000004"/>
    <row r="30927" x14ac:dyDescent="0.55000000000000004"/>
    <row r="30928" x14ac:dyDescent="0.55000000000000004"/>
    <row r="30929" x14ac:dyDescent="0.55000000000000004"/>
    <row r="30930" x14ac:dyDescent="0.55000000000000004"/>
    <row r="30931" x14ac:dyDescent="0.55000000000000004"/>
    <row r="30932" x14ac:dyDescent="0.55000000000000004"/>
    <row r="30933" x14ac:dyDescent="0.55000000000000004"/>
    <row r="30934" x14ac:dyDescent="0.55000000000000004"/>
    <row r="30935" x14ac:dyDescent="0.55000000000000004"/>
    <row r="30936" x14ac:dyDescent="0.55000000000000004"/>
    <row r="30937" x14ac:dyDescent="0.55000000000000004"/>
    <row r="30938" x14ac:dyDescent="0.55000000000000004"/>
    <row r="30939" x14ac:dyDescent="0.55000000000000004"/>
    <row r="30940" x14ac:dyDescent="0.55000000000000004"/>
    <row r="30941" x14ac:dyDescent="0.55000000000000004"/>
    <row r="30942" x14ac:dyDescent="0.55000000000000004"/>
    <row r="30943" x14ac:dyDescent="0.55000000000000004"/>
    <row r="30944" x14ac:dyDescent="0.55000000000000004"/>
    <row r="30945" x14ac:dyDescent="0.55000000000000004"/>
    <row r="30946" x14ac:dyDescent="0.55000000000000004"/>
    <row r="30947" x14ac:dyDescent="0.55000000000000004"/>
    <row r="30948" x14ac:dyDescent="0.55000000000000004"/>
    <row r="30949" x14ac:dyDescent="0.55000000000000004"/>
    <row r="30950" x14ac:dyDescent="0.55000000000000004"/>
    <row r="30951" x14ac:dyDescent="0.55000000000000004"/>
    <row r="30952" x14ac:dyDescent="0.55000000000000004"/>
    <row r="30953" x14ac:dyDescent="0.55000000000000004"/>
    <row r="30954" x14ac:dyDescent="0.55000000000000004"/>
    <row r="30955" x14ac:dyDescent="0.55000000000000004"/>
    <row r="30956" x14ac:dyDescent="0.55000000000000004"/>
    <row r="30957" x14ac:dyDescent="0.55000000000000004"/>
    <row r="30958" x14ac:dyDescent="0.55000000000000004"/>
    <row r="30959" x14ac:dyDescent="0.55000000000000004"/>
    <row r="30960" x14ac:dyDescent="0.55000000000000004"/>
    <row r="30961" x14ac:dyDescent="0.55000000000000004"/>
    <row r="30962" x14ac:dyDescent="0.55000000000000004"/>
    <row r="30963" x14ac:dyDescent="0.55000000000000004"/>
    <row r="30964" x14ac:dyDescent="0.55000000000000004"/>
    <row r="30965" x14ac:dyDescent="0.55000000000000004"/>
    <row r="30966" x14ac:dyDescent="0.55000000000000004"/>
    <row r="30967" x14ac:dyDescent="0.55000000000000004"/>
    <row r="30968" x14ac:dyDescent="0.55000000000000004"/>
    <row r="30969" x14ac:dyDescent="0.55000000000000004"/>
    <row r="30970" x14ac:dyDescent="0.55000000000000004"/>
    <row r="30971" x14ac:dyDescent="0.55000000000000004"/>
    <row r="30972" x14ac:dyDescent="0.55000000000000004"/>
    <row r="30973" x14ac:dyDescent="0.55000000000000004"/>
    <row r="30974" x14ac:dyDescent="0.55000000000000004"/>
    <row r="30975" x14ac:dyDescent="0.55000000000000004"/>
    <row r="30976" x14ac:dyDescent="0.55000000000000004"/>
    <row r="30977" x14ac:dyDescent="0.55000000000000004"/>
    <row r="30978" x14ac:dyDescent="0.55000000000000004"/>
    <row r="30979" x14ac:dyDescent="0.55000000000000004"/>
    <row r="30980" x14ac:dyDescent="0.55000000000000004"/>
    <row r="30981" x14ac:dyDescent="0.55000000000000004"/>
    <row r="30982" x14ac:dyDescent="0.55000000000000004"/>
    <row r="30983" x14ac:dyDescent="0.55000000000000004"/>
    <row r="30984" x14ac:dyDescent="0.55000000000000004"/>
    <row r="30985" x14ac:dyDescent="0.55000000000000004"/>
    <row r="30986" x14ac:dyDescent="0.55000000000000004"/>
    <row r="30987" x14ac:dyDescent="0.55000000000000004"/>
    <row r="30988" x14ac:dyDescent="0.55000000000000004"/>
    <row r="30989" x14ac:dyDescent="0.55000000000000004"/>
    <row r="30990" x14ac:dyDescent="0.55000000000000004"/>
    <row r="30991" x14ac:dyDescent="0.55000000000000004"/>
    <row r="30992" x14ac:dyDescent="0.55000000000000004"/>
    <row r="30993" x14ac:dyDescent="0.55000000000000004"/>
    <row r="30994" x14ac:dyDescent="0.55000000000000004"/>
    <row r="30995" x14ac:dyDescent="0.55000000000000004"/>
    <row r="30996" x14ac:dyDescent="0.55000000000000004"/>
    <row r="30997" x14ac:dyDescent="0.55000000000000004"/>
    <row r="30998" x14ac:dyDescent="0.55000000000000004"/>
    <row r="30999" x14ac:dyDescent="0.55000000000000004"/>
    <row r="31000" x14ac:dyDescent="0.55000000000000004"/>
    <row r="31001" x14ac:dyDescent="0.55000000000000004"/>
    <row r="31002" x14ac:dyDescent="0.55000000000000004"/>
    <row r="31003" x14ac:dyDescent="0.55000000000000004"/>
    <row r="31004" x14ac:dyDescent="0.55000000000000004"/>
    <row r="31005" x14ac:dyDescent="0.55000000000000004"/>
    <row r="31006" x14ac:dyDescent="0.55000000000000004"/>
    <row r="31007" x14ac:dyDescent="0.55000000000000004"/>
    <row r="31008" x14ac:dyDescent="0.55000000000000004"/>
    <row r="31009" x14ac:dyDescent="0.55000000000000004"/>
    <row r="31010" x14ac:dyDescent="0.55000000000000004"/>
    <row r="31011" x14ac:dyDescent="0.55000000000000004"/>
    <row r="31012" x14ac:dyDescent="0.55000000000000004"/>
    <row r="31013" x14ac:dyDescent="0.55000000000000004"/>
    <row r="31014" x14ac:dyDescent="0.55000000000000004"/>
    <row r="31015" x14ac:dyDescent="0.55000000000000004"/>
    <row r="31016" x14ac:dyDescent="0.55000000000000004"/>
    <row r="31017" x14ac:dyDescent="0.55000000000000004"/>
    <row r="31018" x14ac:dyDescent="0.55000000000000004"/>
    <row r="31019" x14ac:dyDescent="0.55000000000000004"/>
    <row r="31020" x14ac:dyDescent="0.55000000000000004"/>
    <row r="31021" x14ac:dyDescent="0.55000000000000004"/>
    <row r="31022" x14ac:dyDescent="0.55000000000000004"/>
    <row r="31023" x14ac:dyDescent="0.55000000000000004"/>
    <row r="31024" x14ac:dyDescent="0.55000000000000004"/>
    <row r="31025" x14ac:dyDescent="0.55000000000000004"/>
    <row r="31026" x14ac:dyDescent="0.55000000000000004"/>
    <row r="31027" x14ac:dyDescent="0.55000000000000004"/>
    <row r="31028" x14ac:dyDescent="0.55000000000000004"/>
    <row r="31029" x14ac:dyDescent="0.55000000000000004"/>
    <row r="31030" x14ac:dyDescent="0.55000000000000004"/>
    <row r="31031" x14ac:dyDescent="0.55000000000000004"/>
    <row r="31032" x14ac:dyDescent="0.55000000000000004"/>
    <row r="31033" x14ac:dyDescent="0.55000000000000004"/>
    <row r="31034" x14ac:dyDescent="0.55000000000000004"/>
    <row r="31035" x14ac:dyDescent="0.55000000000000004"/>
    <row r="31036" x14ac:dyDescent="0.55000000000000004"/>
    <row r="31037" x14ac:dyDescent="0.55000000000000004"/>
    <row r="31038" x14ac:dyDescent="0.55000000000000004"/>
    <row r="31039" x14ac:dyDescent="0.55000000000000004"/>
    <row r="31040" x14ac:dyDescent="0.55000000000000004"/>
    <row r="31041" x14ac:dyDescent="0.55000000000000004"/>
    <row r="31042" x14ac:dyDescent="0.55000000000000004"/>
    <row r="31043" x14ac:dyDescent="0.55000000000000004"/>
    <row r="31044" x14ac:dyDescent="0.55000000000000004"/>
    <row r="31045" x14ac:dyDescent="0.55000000000000004"/>
    <row r="31046" x14ac:dyDescent="0.55000000000000004"/>
    <row r="31047" x14ac:dyDescent="0.55000000000000004"/>
    <row r="31048" x14ac:dyDescent="0.55000000000000004"/>
    <row r="31049" x14ac:dyDescent="0.55000000000000004"/>
    <row r="31050" x14ac:dyDescent="0.55000000000000004"/>
    <row r="31051" x14ac:dyDescent="0.55000000000000004"/>
    <row r="31052" x14ac:dyDescent="0.55000000000000004"/>
    <row r="31053" x14ac:dyDescent="0.55000000000000004"/>
    <row r="31054" x14ac:dyDescent="0.55000000000000004"/>
    <row r="31055" x14ac:dyDescent="0.55000000000000004"/>
    <row r="31056" x14ac:dyDescent="0.55000000000000004"/>
    <row r="31057" x14ac:dyDescent="0.55000000000000004"/>
    <row r="31058" x14ac:dyDescent="0.55000000000000004"/>
    <row r="31059" x14ac:dyDescent="0.55000000000000004"/>
    <row r="31060" x14ac:dyDescent="0.55000000000000004"/>
    <row r="31061" x14ac:dyDescent="0.55000000000000004"/>
    <row r="31062" x14ac:dyDescent="0.55000000000000004"/>
    <row r="31063" x14ac:dyDescent="0.55000000000000004"/>
    <row r="31064" x14ac:dyDescent="0.55000000000000004"/>
    <row r="31065" x14ac:dyDescent="0.55000000000000004"/>
    <row r="31066" x14ac:dyDescent="0.55000000000000004"/>
    <row r="31067" x14ac:dyDescent="0.55000000000000004"/>
    <row r="31068" x14ac:dyDescent="0.55000000000000004"/>
    <row r="31069" x14ac:dyDescent="0.55000000000000004"/>
    <row r="31070" x14ac:dyDescent="0.55000000000000004"/>
    <row r="31071" x14ac:dyDescent="0.55000000000000004"/>
    <row r="31072" x14ac:dyDescent="0.55000000000000004"/>
    <row r="31073" x14ac:dyDescent="0.55000000000000004"/>
    <row r="31074" x14ac:dyDescent="0.55000000000000004"/>
    <row r="31075" x14ac:dyDescent="0.55000000000000004"/>
    <row r="31076" x14ac:dyDescent="0.55000000000000004"/>
    <row r="31077" x14ac:dyDescent="0.55000000000000004"/>
    <row r="31078" x14ac:dyDescent="0.55000000000000004"/>
    <row r="31079" x14ac:dyDescent="0.55000000000000004"/>
    <row r="31080" x14ac:dyDescent="0.55000000000000004"/>
    <row r="31081" x14ac:dyDescent="0.55000000000000004"/>
    <row r="31082" x14ac:dyDescent="0.55000000000000004"/>
    <row r="31083" x14ac:dyDescent="0.55000000000000004"/>
    <row r="31084" x14ac:dyDescent="0.55000000000000004"/>
    <row r="31085" x14ac:dyDescent="0.55000000000000004"/>
    <row r="31086" x14ac:dyDescent="0.55000000000000004"/>
    <row r="31087" x14ac:dyDescent="0.55000000000000004"/>
    <row r="31088" x14ac:dyDescent="0.55000000000000004"/>
    <row r="31089" x14ac:dyDescent="0.55000000000000004"/>
    <row r="31090" x14ac:dyDescent="0.55000000000000004"/>
    <row r="31091" x14ac:dyDescent="0.55000000000000004"/>
    <row r="31092" x14ac:dyDescent="0.55000000000000004"/>
    <row r="31093" x14ac:dyDescent="0.55000000000000004"/>
    <row r="31094" x14ac:dyDescent="0.55000000000000004"/>
    <row r="31095" x14ac:dyDescent="0.55000000000000004"/>
    <row r="31096" x14ac:dyDescent="0.55000000000000004"/>
    <row r="31097" x14ac:dyDescent="0.55000000000000004"/>
    <row r="31098" x14ac:dyDescent="0.55000000000000004"/>
    <row r="31099" x14ac:dyDescent="0.55000000000000004"/>
    <row r="31100" x14ac:dyDescent="0.55000000000000004"/>
    <row r="31101" x14ac:dyDescent="0.55000000000000004"/>
    <row r="31102" x14ac:dyDescent="0.55000000000000004"/>
    <row r="31103" x14ac:dyDescent="0.55000000000000004"/>
    <row r="31104" x14ac:dyDescent="0.55000000000000004"/>
    <row r="31105" x14ac:dyDescent="0.55000000000000004"/>
    <row r="31106" x14ac:dyDescent="0.55000000000000004"/>
    <row r="31107" x14ac:dyDescent="0.55000000000000004"/>
    <row r="31108" x14ac:dyDescent="0.55000000000000004"/>
    <row r="31109" x14ac:dyDescent="0.55000000000000004"/>
    <row r="31110" x14ac:dyDescent="0.55000000000000004"/>
    <row r="31111" x14ac:dyDescent="0.55000000000000004"/>
    <row r="31112" x14ac:dyDescent="0.55000000000000004"/>
    <row r="31113" x14ac:dyDescent="0.55000000000000004"/>
    <row r="31114" x14ac:dyDescent="0.55000000000000004"/>
    <row r="31115" x14ac:dyDescent="0.55000000000000004"/>
    <row r="31116" x14ac:dyDescent="0.55000000000000004"/>
    <row r="31117" x14ac:dyDescent="0.55000000000000004"/>
    <row r="31118" x14ac:dyDescent="0.55000000000000004"/>
    <row r="31119" x14ac:dyDescent="0.55000000000000004"/>
    <row r="31120" x14ac:dyDescent="0.55000000000000004"/>
    <row r="31121" x14ac:dyDescent="0.55000000000000004"/>
    <row r="31122" x14ac:dyDescent="0.55000000000000004"/>
    <row r="31123" x14ac:dyDescent="0.55000000000000004"/>
    <row r="31124" x14ac:dyDescent="0.55000000000000004"/>
    <row r="31125" x14ac:dyDescent="0.55000000000000004"/>
    <row r="31126" x14ac:dyDescent="0.55000000000000004"/>
    <row r="31127" x14ac:dyDescent="0.55000000000000004"/>
    <row r="31128" x14ac:dyDescent="0.55000000000000004"/>
    <row r="31129" x14ac:dyDescent="0.55000000000000004"/>
    <row r="31130" x14ac:dyDescent="0.55000000000000004"/>
    <row r="31131" x14ac:dyDescent="0.55000000000000004"/>
    <row r="31132" x14ac:dyDescent="0.55000000000000004"/>
    <row r="31133" x14ac:dyDescent="0.55000000000000004"/>
    <row r="31134" x14ac:dyDescent="0.55000000000000004"/>
    <row r="31135" x14ac:dyDescent="0.55000000000000004"/>
    <row r="31136" x14ac:dyDescent="0.55000000000000004"/>
    <row r="31137" x14ac:dyDescent="0.55000000000000004"/>
    <row r="31138" x14ac:dyDescent="0.55000000000000004"/>
    <row r="31139" x14ac:dyDescent="0.55000000000000004"/>
    <row r="31140" x14ac:dyDescent="0.55000000000000004"/>
    <row r="31141" x14ac:dyDescent="0.55000000000000004"/>
    <row r="31142" x14ac:dyDescent="0.55000000000000004"/>
    <row r="31143" x14ac:dyDescent="0.55000000000000004"/>
    <row r="31144" x14ac:dyDescent="0.55000000000000004"/>
    <row r="31145" x14ac:dyDescent="0.55000000000000004"/>
    <row r="31146" x14ac:dyDescent="0.55000000000000004"/>
    <row r="31147" x14ac:dyDescent="0.55000000000000004"/>
    <row r="31148" x14ac:dyDescent="0.55000000000000004"/>
    <row r="31149" x14ac:dyDescent="0.55000000000000004"/>
    <row r="31150" x14ac:dyDescent="0.55000000000000004"/>
    <row r="31151" x14ac:dyDescent="0.55000000000000004"/>
    <row r="31152" x14ac:dyDescent="0.55000000000000004"/>
    <row r="31153" x14ac:dyDescent="0.55000000000000004"/>
    <row r="31154" x14ac:dyDescent="0.55000000000000004"/>
    <row r="31155" x14ac:dyDescent="0.55000000000000004"/>
    <row r="31156" x14ac:dyDescent="0.55000000000000004"/>
    <row r="31157" x14ac:dyDescent="0.55000000000000004"/>
    <row r="31158" x14ac:dyDescent="0.55000000000000004"/>
    <row r="31159" x14ac:dyDescent="0.55000000000000004"/>
    <row r="31160" x14ac:dyDescent="0.55000000000000004"/>
    <row r="31161" x14ac:dyDescent="0.55000000000000004"/>
    <row r="31162" x14ac:dyDescent="0.55000000000000004"/>
    <row r="31163" x14ac:dyDescent="0.55000000000000004"/>
    <row r="31164" x14ac:dyDescent="0.55000000000000004"/>
    <row r="31165" x14ac:dyDescent="0.55000000000000004"/>
    <row r="31166" x14ac:dyDescent="0.55000000000000004"/>
    <row r="31167" x14ac:dyDescent="0.55000000000000004"/>
    <row r="31168" x14ac:dyDescent="0.55000000000000004"/>
    <row r="31169" x14ac:dyDescent="0.55000000000000004"/>
    <row r="31170" x14ac:dyDescent="0.55000000000000004"/>
    <row r="31171" x14ac:dyDescent="0.55000000000000004"/>
    <row r="31172" x14ac:dyDescent="0.55000000000000004"/>
    <row r="31173" x14ac:dyDescent="0.55000000000000004"/>
    <row r="31174" x14ac:dyDescent="0.55000000000000004"/>
    <row r="31175" x14ac:dyDescent="0.55000000000000004"/>
    <row r="31176" x14ac:dyDescent="0.55000000000000004"/>
    <row r="31177" x14ac:dyDescent="0.55000000000000004"/>
    <row r="31178" x14ac:dyDescent="0.55000000000000004"/>
    <row r="31179" x14ac:dyDescent="0.55000000000000004"/>
    <row r="31180" x14ac:dyDescent="0.55000000000000004"/>
    <row r="31181" x14ac:dyDescent="0.55000000000000004"/>
    <row r="31182" x14ac:dyDescent="0.55000000000000004"/>
    <row r="31183" x14ac:dyDescent="0.55000000000000004"/>
    <row r="31184" x14ac:dyDescent="0.55000000000000004"/>
    <row r="31185" x14ac:dyDescent="0.55000000000000004"/>
    <row r="31186" x14ac:dyDescent="0.55000000000000004"/>
    <row r="31187" x14ac:dyDescent="0.55000000000000004"/>
    <row r="31188" x14ac:dyDescent="0.55000000000000004"/>
    <row r="31189" x14ac:dyDescent="0.55000000000000004"/>
    <row r="31190" x14ac:dyDescent="0.55000000000000004"/>
    <row r="31191" x14ac:dyDescent="0.55000000000000004"/>
    <row r="31192" x14ac:dyDescent="0.55000000000000004"/>
    <row r="31193" x14ac:dyDescent="0.55000000000000004"/>
    <row r="31194" x14ac:dyDescent="0.55000000000000004"/>
    <row r="31195" x14ac:dyDescent="0.55000000000000004"/>
    <row r="31196" x14ac:dyDescent="0.55000000000000004"/>
    <row r="31197" x14ac:dyDescent="0.55000000000000004"/>
    <row r="31198" x14ac:dyDescent="0.55000000000000004"/>
    <row r="31199" x14ac:dyDescent="0.55000000000000004"/>
    <row r="31200" x14ac:dyDescent="0.55000000000000004"/>
    <row r="31201" x14ac:dyDescent="0.55000000000000004"/>
    <row r="31202" x14ac:dyDescent="0.55000000000000004"/>
    <row r="31203" x14ac:dyDescent="0.55000000000000004"/>
    <row r="31204" x14ac:dyDescent="0.55000000000000004"/>
    <row r="31205" x14ac:dyDescent="0.55000000000000004"/>
    <row r="31206" x14ac:dyDescent="0.55000000000000004"/>
    <row r="31207" x14ac:dyDescent="0.55000000000000004"/>
    <row r="31208" x14ac:dyDescent="0.55000000000000004"/>
    <row r="31209" x14ac:dyDescent="0.55000000000000004"/>
    <row r="31210" x14ac:dyDescent="0.55000000000000004"/>
    <row r="31211" x14ac:dyDescent="0.55000000000000004"/>
    <row r="31212" x14ac:dyDescent="0.55000000000000004"/>
    <row r="31213" x14ac:dyDescent="0.55000000000000004"/>
    <row r="31214" x14ac:dyDescent="0.55000000000000004"/>
    <row r="31215" x14ac:dyDescent="0.55000000000000004"/>
    <row r="31216" x14ac:dyDescent="0.55000000000000004"/>
    <row r="31217" x14ac:dyDescent="0.55000000000000004"/>
    <row r="31218" x14ac:dyDescent="0.55000000000000004"/>
    <row r="31219" x14ac:dyDescent="0.55000000000000004"/>
    <row r="31220" x14ac:dyDescent="0.55000000000000004"/>
    <row r="31221" x14ac:dyDescent="0.55000000000000004"/>
    <row r="31222" x14ac:dyDescent="0.55000000000000004"/>
    <row r="31223" x14ac:dyDescent="0.55000000000000004"/>
    <row r="31224" x14ac:dyDescent="0.55000000000000004"/>
    <row r="31225" x14ac:dyDescent="0.55000000000000004"/>
    <row r="31226" x14ac:dyDescent="0.55000000000000004"/>
    <row r="31227" x14ac:dyDescent="0.55000000000000004"/>
    <row r="31228" x14ac:dyDescent="0.55000000000000004"/>
    <row r="31229" x14ac:dyDescent="0.55000000000000004"/>
    <row r="31230" x14ac:dyDescent="0.55000000000000004"/>
    <row r="31231" x14ac:dyDescent="0.55000000000000004"/>
    <row r="31232" x14ac:dyDescent="0.55000000000000004"/>
    <row r="31233" x14ac:dyDescent="0.55000000000000004"/>
    <row r="31234" x14ac:dyDescent="0.55000000000000004"/>
    <row r="31235" x14ac:dyDescent="0.55000000000000004"/>
    <row r="31236" x14ac:dyDescent="0.55000000000000004"/>
    <row r="31237" x14ac:dyDescent="0.55000000000000004"/>
    <row r="31238" x14ac:dyDescent="0.55000000000000004"/>
    <row r="31239" x14ac:dyDescent="0.55000000000000004"/>
    <row r="31240" x14ac:dyDescent="0.55000000000000004"/>
    <row r="31241" x14ac:dyDescent="0.55000000000000004"/>
    <row r="31242" x14ac:dyDescent="0.55000000000000004"/>
    <row r="31243" x14ac:dyDescent="0.55000000000000004"/>
    <row r="31244" x14ac:dyDescent="0.55000000000000004"/>
    <row r="31245" x14ac:dyDescent="0.55000000000000004"/>
    <row r="31246" x14ac:dyDescent="0.55000000000000004"/>
    <row r="31247" x14ac:dyDescent="0.55000000000000004"/>
    <row r="31248" x14ac:dyDescent="0.55000000000000004"/>
    <row r="31249" x14ac:dyDescent="0.55000000000000004"/>
    <row r="31250" x14ac:dyDescent="0.55000000000000004"/>
    <row r="31251" x14ac:dyDescent="0.55000000000000004"/>
    <row r="31252" x14ac:dyDescent="0.55000000000000004"/>
    <row r="31253" x14ac:dyDescent="0.55000000000000004"/>
    <row r="31254" x14ac:dyDescent="0.55000000000000004"/>
    <row r="31255" x14ac:dyDescent="0.55000000000000004"/>
    <row r="31256" x14ac:dyDescent="0.55000000000000004"/>
    <row r="31257" x14ac:dyDescent="0.55000000000000004"/>
    <row r="31258" x14ac:dyDescent="0.55000000000000004"/>
    <row r="31259" x14ac:dyDescent="0.55000000000000004"/>
    <row r="31260" x14ac:dyDescent="0.55000000000000004"/>
    <row r="31261" x14ac:dyDescent="0.55000000000000004"/>
    <row r="31262" x14ac:dyDescent="0.55000000000000004"/>
    <row r="31263" x14ac:dyDescent="0.55000000000000004"/>
    <row r="31264" x14ac:dyDescent="0.55000000000000004"/>
    <row r="31265" x14ac:dyDescent="0.55000000000000004"/>
    <row r="31266" x14ac:dyDescent="0.55000000000000004"/>
    <row r="31267" x14ac:dyDescent="0.55000000000000004"/>
    <row r="31268" x14ac:dyDescent="0.55000000000000004"/>
    <row r="31269" x14ac:dyDescent="0.55000000000000004"/>
    <row r="31270" x14ac:dyDescent="0.55000000000000004"/>
    <row r="31271" x14ac:dyDescent="0.55000000000000004"/>
    <row r="31272" x14ac:dyDescent="0.55000000000000004"/>
    <row r="31273" x14ac:dyDescent="0.55000000000000004"/>
    <row r="31274" x14ac:dyDescent="0.55000000000000004"/>
    <row r="31275" x14ac:dyDescent="0.55000000000000004"/>
    <row r="31276" x14ac:dyDescent="0.55000000000000004"/>
    <row r="31277" x14ac:dyDescent="0.55000000000000004"/>
    <row r="31278" x14ac:dyDescent="0.55000000000000004"/>
    <row r="31279" x14ac:dyDescent="0.55000000000000004"/>
    <row r="31280" x14ac:dyDescent="0.55000000000000004"/>
    <row r="31281" x14ac:dyDescent="0.55000000000000004"/>
    <row r="31282" x14ac:dyDescent="0.55000000000000004"/>
    <row r="31283" x14ac:dyDescent="0.55000000000000004"/>
    <row r="31284" x14ac:dyDescent="0.55000000000000004"/>
    <row r="31285" x14ac:dyDescent="0.55000000000000004"/>
    <row r="31286" x14ac:dyDescent="0.55000000000000004"/>
    <row r="31287" x14ac:dyDescent="0.55000000000000004"/>
    <row r="31288" x14ac:dyDescent="0.55000000000000004"/>
    <row r="31289" x14ac:dyDescent="0.55000000000000004"/>
    <row r="31290" x14ac:dyDescent="0.55000000000000004"/>
    <row r="31291" x14ac:dyDescent="0.55000000000000004"/>
    <row r="31292" x14ac:dyDescent="0.55000000000000004"/>
    <row r="31293" x14ac:dyDescent="0.55000000000000004"/>
    <row r="31294" x14ac:dyDescent="0.55000000000000004"/>
    <row r="31295" x14ac:dyDescent="0.55000000000000004"/>
    <row r="31296" x14ac:dyDescent="0.55000000000000004"/>
    <row r="31297" x14ac:dyDescent="0.55000000000000004"/>
    <row r="31298" x14ac:dyDescent="0.55000000000000004"/>
    <row r="31299" x14ac:dyDescent="0.55000000000000004"/>
    <row r="31300" x14ac:dyDescent="0.55000000000000004"/>
    <row r="31301" x14ac:dyDescent="0.55000000000000004"/>
    <row r="31302" x14ac:dyDescent="0.55000000000000004"/>
    <row r="31303" x14ac:dyDescent="0.55000000000000004"/>
    <row r="31304" x14ac:dyDescent="0.55000000000000004"/>
    <row r="31305" x14ac:dyDescent="0.55000000000000004"/>
    <row r="31306" x14ac:dyDescent="0.55000000000000004"/>
    <row r="31307" x14ac:dyDescent="0.55000000000000004"/>
    <row r="31308" x14ac:dyDescent="0.55000000000000004"/>
    <row r="31309" x14ac:dyDescent="0.55000000000000004"/>
    <row r="31310" x14ac:dyDescent="0.55000000000000004"/>
    <row r="31311" x14ac:dyDescent="0.55000000000000004"/>
    <row r="31312" x14ac:dyDescent="0.55000000000000004"/>
    <row r="31313" x14ac:dyDescent="0.55000000000000004"/>
    <row r="31314" x14ac:dyDescent="0.55000000000000004"/>
    <row r="31315" x14ac:dyDescent="0.55000000000000004"/>
    <row r="31316" x14ac:dyDescent="0.55000000000000004"/>
    <row r="31317" x14ac:dyDescent="0.55000000000000004"/>
    <row r="31318" x14ac:dyDescent="0.55000000000000004"/>
    <row r="31319" x14ac:dyDescent="0.55000000000000004"/>
    <row r="31320" x14ac:dyDescent="0.55000000000000004"/>
    <row r="31321" x14ac:dyDescent="0.55000000000000004"/>
    <row r="31322" x14ac:dyDescent="0.55000000000000004"/>
    <row r="31323" x14ac:dyDescent="0.55000000000000004"/>
    <row r="31324" x14ac:dyDescent="0.55000000000000004"/>
    <row r="31325" x14ac:dyDescent="0.55000000000000004"/>
    <row r="31326" x14ac:dyDescent="0.55000000000000004"/>
    <row r="31327" x14ac:dyDescent="0.55000000000000004"/>
    <row r="31328" x14ac:dyDescent="0.55000000000000004"/>
    <row r="31329" x14ac:dyDescent="0.55000000000000004"/>
    <row r="31330" x14ac:dyDescent="0.55000000000000004"/>
    <row r="31331" x14ac:dyDescent="0.55000000000000004"/>
    <row r="31332" x14ac:dyDescent="0.55000000000000004"/>
    <row r="31333" x14ac:dyDescent="0.55000000000000004"/>
    <row r="31334" x14ac:dyDescent="0.55000000000000004"/>
    <row r="31335" x14ac:dyDescent="0.55000000000000004"/>
    <row r="31336" x14ac:dyDescent="0.55000000000000004"/>
    <row r="31337" x14ac:dyDescent="0.55000000000000004"/>
    <row r="31338" x14ac:dyDescent="0.55000000000000004"/>
    <row r="31339" x14ac:dyDescent="0.55000000000000004"/>
    <row r="31340" x14ac:dyDescent="0.55000000000000004"/>
    <row r="31341" x14ac:dyDescent="0.55000000000000004"/>
    <row r="31342" x14ac:dyDescent="0.55000000000000004"/>
    <row r="31343" x14ac:dyDescent="0.55000000000000004"/>
    <row r="31344" x14ac:dyDescent="0.55000000000000004"/>
    <row r="31345" x14ac:dyDescent="0.55000000000000004"/>
    <row r="31346" x14ac:dyDescent="0.55000000000000004"/>
    <row r="31347" x14ac:dyDescent="0.55000000000000004"/>
    <row r="31348" x14ac:dyDescent="0.55000000000000004"/>
    <row r="31349" x14ac:dyDescent="0.55000000000000004"/>
    <row r="31350" x14ac:dyDescent="0.55000000000000004"/>
    <row r="31351" x14ac:dyDescent="0.55000000000000004"/>
    <row r="31352" x14ac:dyDescent="0.55000000000000004"/>
    <row r="31353" x14ac:dyDescent="0.55000000000000004"/>
    <row r="31354" x14ac:dyDescent="0.55000000000000004"/>
    <row r="31355" x14ac:dyDescent="0.55000000000000004"/>
    <row r="31356" x14ac:dyDescent="0.55000000000000004"/>
    <row r="31357" x14ac:dyDescent="0.55000000000000004"/>
    <row r="31358" x14ac:dyDescent="0.55000000000000004"/>
    <row r="31359" x14ac:dyDescent="0.55000000000000004"/>
    <row r="31360" x14ac:dyDescent="0.55000000000000004"/>
    <row r="31361" x14ac:dyDescent="0.55000000000000004"/>
    <row r="31362" x14ac:dyDescent="0.55000000000000004"/>
    <row r="31363" x14ac:dyDescent="0.55000000000000004"/>
    <row r="31364" x14ac:dyDescent="0.55000000000000004"/>
    <row r="31365" x14ac:dyDescent="0.55000000000000004"/>
    <row r="31366" x14ac:dyDescent="0.55000000000000004"/>
    <row r="31367" x14ac:dyDescent="0.55000000000000004"/>
    <row r="31368" x14ac:dyDescent="0.55000000000000004"/>
    <row r="31369" x14ac:dyDescent="0.55000000000000004"/>
    <row r="31370" x14ac:dyDescent="0.55000000000000004"/>
    <row r="31371" x14ac:dyDescent="0.55000000000000004"/>
    <row r="31372" x14ac:dyDescent="0.55000000000000004"/>
    <row r="31373" x14ac:dyDescent="0.55000000000000004"/>
    <row r="31374" x14ac:dyDescent="0.55000000000000004"/>
    <row r="31375" x14ac:dyDescent="0.55000000000000004"/>
    <row r="31376" x14ac:dyDescent="0.55000000000000004"/>
    <row r="31377" x14ac:dyDescent="0.55000000000000004"/>
    <row r="31378" x14ac:dyDescent="0.55000000000000004"/>
    <row r="31379" x14ac:dyDescent="0.55000000000000004"/>
    <row r="31380" x14ac:dyDescent="0.55000000000000004"/>
    <row r="31381" x14ac:dyDescent="0.55000000000000004"/>
    <row r="31382" x14ac:dyDescent="0.55000000000000004"/>
    <row r="31383" x14ac:dyDescent="0.55000000000000004"/>
    <row r="31384" x14ac:dyDescent="0.55000000000000004"/>
    <row r="31385" x14ac:dyDescent="0.55000000000000004"/>
    <row r="31386" x14ac:dyDescent="0.55000000000000004"/>
    <row r="31387" x14ac:dyDescent="0.55000000000000004"/>
    <row r="31388" x14ac:dyDescent="0.55000000000000004"/>
    <row r="31389" x14ac:dyDescent="0.55000000000000004"/>
    <row r="31390" x14ac:dyDescent="0.55000000000000004"/>
    <row r="31391" x14ac:dyDescent="0.55000000000000004"/>
    <row r="31392" x14ac:dyDescent="0.55000000000000004"/>
    <row r="31393" x14ac:dyDescent="0.55000000000000004"/>
    <row r="31394" x14ac:dyDescent="0.55000000000000004"/>
    <row r="31395" x14ac:dyDescent="0.55000000000000004"/>
    <row r="31396" x14ac:dyDescent="0.55000000000000004"/>
    <row r="31397" x14ac:dyDescent="0.55000000000000004"/>
    <row r="31398" x14ac:dyDescent="0.55000000000000004"/>
    <row r="31399" x14ac:dyDescent="0.55000000000000004"/>
    <row r="31400" x14ac:dyDescent="0.55000000000000004"/>
    <row r="31401" x14ac:dyDescent="0.55000000000000004"/>
    <row r="31402" x14ac:dyDescent="0.55000000000000004"/>
    <row r="31403" x14ac:dyDescent="0.55000000000000004"/>
    <row r="31404" x14ac:dyDescent="0.55000000000000004"/>
    <row r="31405" x14ac:dyDescent="0.55000000000000004"/>
    <row r="31406" x14ac:dyDescent="0.55000000000000004"/>
    <row r="31407" x14ac:dyDescent="0.55000000000000004"/>
    <row r="31408" x14ac:dyDescent="0.55000000000000004"/>
    <row r="31409" x14ac:dyDescent="0.55000000000000004"/>
    <row r="31410" x14ac:dyDescent="0.55000000000000004"/>
    <row r="31411" x14ac:dyDescent="0.55000000000000004"/>
    <row r="31412" x14ac:dyDescent="0.55000000000000004"/>
    <row r="31413" x14ac:dyDescent="0.55000000000000004"/>
    <row r="31414" x14ac:dyDescent="0.55000000000000004"/>
    <row r="31415" x14ac:dyDescent="0.55000000000000004"/>
    <row r="31416" x14ac:dyDescent="0.55000000000000004"/>
    <row r="31417" x14ac:dyDescent="0.55000000000000004"/>
    <row r="31418" x14ac:dyDescent="0.55000000000000004"/>
    <row r="31419" x14ac:dyDescent="0.55000000000000004"/>
    <row r="31420" x14ac:dyDescent="0.55000000000000004"/>
    <row r="31421" x14ac:dyDescent="0.55000000000000004"/>
    <row r="31422" x14ac:dyDescent="0.55000000000000004"/>
    <row r="31423" x14ac:dyDescent="0.55000000000000004"/>
    <row r="31424" x14ac:dyDescent="0.55000000000000004"/>
    <row r="31425" x14ac:dyDescent="0.55000000000000004"/>
    <row r="31426" x14ac:dyDescent="0.55000000000000004"/>
    <row r="31427" x14ac:dyDescent="0.55000000000000004"/>
    <row r="31428" x14ac:dyDescent="0.55000000000000004"/>
    <row r="31429" x14ac:dyDescent="0.55000000000000004"/>
    <row r="31430" x14ac:dyDescent="0.55000000000000004"/>
    <row r="31431" x14ac:dyDescent="0.55000000000000004"/>
    <row r="31432" x14ac:dyDescent="0.55000000000000004"/>
    <row r="31433" x14ac:dyDescent="0.55000000000000004"/>
    <row r="31434" x14ac:dyDescent="0.55000000000000004"/>
    <row r="31435" x14ac:dyDescent="0.55000000000000004"/>
    <row r="31436" x14ac:dyDescent="0.55000000000000004"/>
    <row r="31437" x14ac:dyDescent="0.55000000000000004"/>
    <row r="31438" x14ac:dyDescent="0.55000000000000004"/>
    <row r="31439" x14ac:dyDescent="0.55000000000000004"/>
    <row r="31440" x14ac:dyDescent="0.55000000000000004"/>
    <row r="31441" x14ac:dyDescent="0.55000000000000004"/>
    <row r="31442" x14ac:dyDescent="0.55000000000000004"/>
    <row r="31443" x14ac:dyDescent="0.55000000000000004"/>
    <row r="31444" x14ac:dyDescent="0.55000000000000004"/>
    <row r="31445" x14ac:dyDescent="0.55000000000000004"/>
    <row r="31446" x14ac:dyDescent="0.55000000000000004"/>
    <row r="31447" x14ac:dyDescent="0.55000000000000004"/>
    <row r="31448" x14ac:dyDescent="0.55000000000000004"/>
    <row r="31449" x14ac:dyDescent="0.55000000000000004"/>
    <row r="31450" x14ac:dyDescent="0.55000000000000004"/>
    <row r="31451" x14ac:dyDescent="0.55000000000000004"/>
    <row r="31452" x14ac:dyDescent="0.55000000000000004"/>
    <row r="31453" x14ac:dyDescent="0.55000000000000004"/>
    <row r="31454" x14ac:dyDescent="0.55000000000000004"/>
    <row r="31455" x14ac:dyDescent="0.55000000000000004"/>
    <row r="31456" x14ac:dyDescent="0.55000000000000004"/>
    <row r="31457" x14ac:dyDescent="0.55000000000000004"/>
    <row r="31458" x14ac:dyDescent="0.55000000000000004"/>
    <row r="31459" x14ac:dyDescent="0.55000000000000004"/>
    <row r="31460" x14ac:dyDescent="0.55000000000000004"/>
    <row r="31461" x14ac:dyDescent="0.55000000000000004"/>
    <row r="31462" x14ac:dyDescent="0.55000000000000004"/>
    <row r="31463" x14ac:dyDescent="0.55000000000000004"/>
    <row r="31464" x14ac:dyDescent="0.55000000000000004"/>
    <row r="31465" x14ac:dyDescent="0.55000000000000004"/>
    <row r="31466" x14ac:dyDescent="0.55000000000000004"/>
    <row r="31467" x14ac:dyDescent="0.55000000000000004"/>
    <row r="31468" x14ac:dyDescent="0.55000000000000004"/>
    <row r="31469" x14ac:dyDescent="0.55000000000000004"/>
    <row r="31470" x14ac:dyDescent="0.55000000000000004"/>
    <row r="31471" x14ac:dyDescent="0.55000000000000004"/>
    <row r="31472" x14ac:dyDescent="0.55000000000000004"/>
    <row r="31473" x14ac:dyDescent="0.55000000000000004"/>
    <row r="31474" x14ac:dyDescent="0.55000000000000004"/>
    <row r="31475" x14ac:dyDescent="0.55000000000000004"/>
    <row r="31476" x14ac:dyDescent="0.55000000000000004"/>
    <row r="31477" x14ac:dyDescent="0.55000000000000004"/>
    <row r="31478" x14ac:dyDescent="0.55000000000000004"/>
    <row r="31479" x14ac:dyDescent="0.55000000000000004"/>
    <row r="31480" x14ac:dyDescent="0.55000000000000004"/>
    <row r="31481" x14ac:dyDescent="0.55000000000000004"/>
    <row r="31482" x14ac:dyDescent="0.55000000000000004"/>
    <row r="31483" x14ac:dyDescent="0.55000000000000004"/>
    <row r="31484" x14ac:dyDescent="0.55000000000000004"/>
    <row r="31485" x14ac:dyDescent="0.55000000000000004"/>
    <row r="31486" x14ac:dyDescent="0.55000000000000004"/>
    <row r="31487" x14ac:dyDescent="0.55000000000000004"/>
    <row r="31488" x14ac:dyDescent="0.55000000000000004"/>
    <row r="31489" x14ac:dyDescent="0.55000000000000004"/>
    <row r="31490" x14ac:dyDescent="0.55000000000000004"/>
    <row r="31491" x14ac:dyDescent="0.55000000000000004"/>
    <row r="31492" x14ac:dyDescent="0.55000000000000004"/>
    <row r="31493" x14ac:dyDescent="0.55000000000000004"/>
    <row r="31494" x14ac:dyDescent="0.55000000000000004"/>
    <row r="31495" x14ac:dyDescent="0.55000000000000004"/>
    <row r="31496" x14ac:dyDescent="0.55000000000000004"/>
    <row r="31497" x14ac:dyDescent="0.55000000000000004"/>
    <row r="31498" x14ac:dyDescent="0.55000000000000004"/>
    <row r="31499" x14ac:dyDescent="0.55000000000000004"/>
    <row r="31500" x14ac:dyDescent="0.55000000000000004"/>
    <row r="31501" x14ac:dyDescent="0.55000000000000004"/>
    <row r="31502" x14ac:dyDescent="0.55000000000000004"/>
    <row r="31503" x14ac:dyDescent="0.55000000000000004"/>
    <row r="31504" x14ac:dyDescent="0.55000000000000004"/>
    <row r="31505" x14ac:dyDescent="0.55000000000000004"/>
    <row r="31506" x14ac:dyDescent="0.55000000000000004"/>
    <row r="31507" x14ac:dyDescent="0.55000000000000004"/>
    <row r="31508" x14ac:dyDescent="0.55000000000000004"/>
    <row r="31509" x14ac:dyDescent="0.55000000000000004"/>
    <row r="31510" x14ac:dyDescent="0.55000000000000004"/>
    <row r="31511" x14ac:dyDescent="0.55000000000000004"/>
    <row r="31512" x14ac:dyDescent="0.55000000000000004"/>
    <row r="31513" x14ac:dyDescent="0.55000000000000004"/>
    <row r="31514" x14ac:dyDescent="0.55000000000000004"/>
    <row r="31515" x14ac:dyDescent="0.55000000000000004"/>
    <row r="31516" x14ac:dyDescent="0.55000000000000004"/>
    <row r="31517" x14ac:dyDescent="0.55000000000000004"/>
    <row r="31518" x14ac:dyDescent="0.55000000000000004"/>
    <row r="31519" x14ac:dyDescent="0.55000000000000004"/>
    <row r="31520" x14ac:dyDescent="0.55000000000000004"/>
    <row r="31521" x14ac:dyDescent="0.55000000000000004"/>
    <row r="31522" x14ac:dyDescent="0.55000000000000004"/>
    <row r="31523" x14ac:dyDescent="0.55000000000000004"/>
    <row r="31524" x14ac:dyDescent="0.55000000000000004"/>
    <row r="31525" x14ac:dyDescent="0.55000000000000004"/>
    <row r="31526" x14ac:dyDescent="0.55000000000000004"/>
    <row r="31527" x14ac:dyDescent="0.55000000000000004"/>
    <row r="31528" x14ac:dyDescent="0.55000000000000004"/>
    <row r="31529" x14ac:dyDescent="0.55000000000000004"/>
    <row r="31530" x14ac:dyDescent="0.55000000000000004"/>
    <row r="31531" x14ac:dyDescent="0.55000000000000004"/>
    <row r="31532" x14ac:dyDescent="0.55000000000000004"/>
    <row r="31533" x14ac:dyDescent="0.55000000000000004"/>
    <row r="31534" x14ac:dyDescent="0.55000000000000004"/>
    <row r="31535" x14ac:dyDescent="0.55000000000000004"/>
    <row r="31536" x14ac:dyDescent="0.55000000000000004"/>
    <row r="31537" x14ac:dyDescent="0.55000000000000004"/>
    <row r="31538" x14ac:dyDescent="0.55000000000000004"/>
    <row r="31539" x14ac:dyDescent="0.55000000000000004"/>
    <row r="31540" x14ac:dyDescent="0.55000000000000004"/>
    <row r="31541" x14ac:dyDescent="0.55000000000000004"/>
    <row r="31542" x14ac:dyDescent="0.55000000000000004"/>
    <row r="31543" x14ac:dyDescent="0.55000000000000004"/>
    <row r="31544" x14ac:dyDescent="0.55000000000000004"/>
    <row r="31545" x14ac:dyDescent="0.55000000000000004"/>
    <row r="31546" x14ac:dyDescent="0.55000000000000004"/>
    <row r="31547" x14ac:dyDescent="0.55000000000000004"/>
    <row r="31548" x14ac:dyDescent="0.55000000000000004"/>
    <row r="31549" x14ac:dyDescent="0.55000000000000004"/>
    <row r="31550" x14ac:dyDescent="0.55000000000000004"/>
    <row r="31551" x14ac:dyDescent="0.55000000000000004"/>
    <row r="31552" x14ac:dyDescent="0.55000000000000004"/>
    <row r="31553" x14ac:dyDescent="0.55000000000000004"/>
    <row r="31554" x14ac:dyDescent="0.55000000000000004"/>
    <row r="31555" x14ac:dyDescent="0.55000000000000004"/>
    <row r="31556" x14ac:dyDescent="0.55000000000000004"/>
    <row r="31557" x14ac:dyDescent="0.55000000000000004"/>
    <row r="31558" x14ac:dyDescent="0.55000000000000004"/>
    <row r="31559" x14ac:dyDescent="0.55000000000000004"/>
    <row r="31560" x14ac:dyDescent="0.55000000000000004"/>
    <row r="31561" x14ac:dyDescent="0.55000000000000004"/>
    <row r="31562" x14ac:dyDescent="0.55000000000000004"/>
    <row r="31563" x14ac:dyDescent="0.55000000000000004"/>
    <row r="31564" x14ac:dyDescent="0.55000000000000004"/>
    <row r="31565" x14ac:dyDescent="0.55000000000000004"/>
    <row r="31566" x14ac:dyDescent="0.55000000000000004"/>
    <row r="31567" x14ac:dyDescent="0.55000000000000004"/>
    <row r="31568" x14ac:dyDescent="0.55000000000000004"/>
    <row r="31569" x14ac:dyDescent="0.55000000000000004"/>
    <row r="31570" x14ac:dyDescent="0.55000000000000004"/>
    <row r="31571" x14ac:dyDescent="0.55000000000000004"/>
    <row r="31572" x14ac:dyDescent="0.55000000000000004"/>
    <row r="31573" x14ac:dyDescent="0.55000000000000004"/>
    <row r="31574" x14ac:dyDescent="0.55000000000000004"/>
    <row r="31575" x14ac:dyDescent="0.55000000000000004"/>
    <row r="31576" x14ac:dyDescent="0.55000000000000004"/>
    <row r="31577" x14ac:dyDescent="0.55000000000000004"/>
    <row r="31578" x14ac:dyDescent="0.55000000000000004"/>
    <row r="31579" x14ac:dyDescent="0.55000000000000004"/>
    <row r="31580" x14ac:dyDescent="0.55000000000000004"/>
    <row r="31581" x14ac:dyDescent="0.55000000000000004"/>
    <row r="31582" x14ac:dyDescent="0.55000000000000004"/>
    <row r="31583" x14ac:dyDescent="0.55000000000000004"/>
    <row r="31584" x14ac:dyDescent="0.55000000000000004"/>
    <row r="31585" x14ac:dyDescent="0.55000000000000004"/>
    <row r="31586" x14ac:dyDescent="0.55000000000000004"/>
    <row r="31587" x14ac:dyDescent="0.55000000000000004"/>
    <row r="31588" x14ac:dyDescent="0.55000000000000004"/>
    <row r="31589" x14ac:dyDescent="0.55000000000000004"/>
    <row r="31590" x14ac:dyDescent="0.55000000000000004"/>
    <row r="31591" x14ac:dyDescent="0.55000000000000004"/>
    <row r="31592" x14ac:dyDescent="0.55000000000000004"/>
    <row r="31593" x14ac:dyDescent="0.55000000000000004"/>
    <row r="31594" x14ac:dyDescent="0.55000000000000004"/>
    <row r="31595" x14ac:dyDescent="0.55000000000000004"/>
    <row r="31596" x14ac:dyDescent="0.55000000000000004"/>
    <row r="31597" x14ac:dyDescent="0.55000000000000004"/>
    <row r="31598" x14ac:dyDescent="0.55000000000000004"/>
    <row r="31599" x14ac:dyDescent="0.55000000000000004"/>
    <row r="31600" x14ac:dyDescent="0.55000000000000004"/>
    <row r="31601" x14ac:dyDescent="0.55000000000000004"/>
    <row r="31602" x14ac:dyDescent="0.55000000000000004"/>
    <row r="31603" x14ac:dyDescent="0.55000000000000004"/>
    <row r="31604" x14ac:dyDescent="0.55000000000000004"/>
    <row r="31605" x14ac:dyDescent="0.55000000000000004"/>
    <row r="31606" x14ac:dyDescent="0.55000000000000004"/>
    <row r="31607" x14ac:dyDescent="0.55000000000000004"/>
    <row r="31608" x14ac:dyDescent="0.55000000000000004"/>
    <row r="31609" x14ac:dyDescent="0.55000000000000004"/>
    <row r="31610" x14ac:dyDescent="0.55000000000000004"/>
    <row r="31611" x14ac:dyDescent="0.55000000000000004"/>
    <row r="31612" x14ac:dyDescent="0.55000000000000004"/>
    <row r="31613" x14ac:dyDescent="0.55000000000000004"/>
    <row r="31614" x14ac:dyDescent="0.55000000000000004"/>
    <row r="31615" x14ac:dyDescent="0.55000000000000004"/>
    <row r="31616" x14ac:dyDescent="0.55000000000000004"/>
    <row r="31617" x14ac:dyDescent="0.55000000000000004"/>
    <row r="31618" x14ac:dyDescent="0.55000000000000004"/>
    <row r="31619" x14ac:dyDescent="0.55000000000000004"/>
    <row r="31620" x14ac:dyDescent="0.55000000000000004"/>
    <row r="31621" x14ac:dyDescent="0.55000000000000004"/>
    <row r="31622" x14ac:dyDescent="0.55000000000000004"/>
    <row r="31623" x14ac:dyDescent="0.55000000000000004"/>
    <row r="31624" x14ac:dyDescent="0.55000000000000004"/>
    <row r="31625" x14ac:dyDescent="0.55000000000000004"/>
    <row r="31626" x14ac:dyDescent="0.55000000000000004"/>
    <row r="31627" x14ac:dyDescent="0.55000000000000004"/>
    <row r="31628" x14ac:dyDescent="0.55000000000000004"/>
    <row r="31629" x14ac:dyDescent="0.55000000000000004"/>
    <row r="31630" x14ac:dyDescent="0.55000000000000004"/>
    <row r="31631" x14ac:dyDescent="0.55000000000000004"/>
    <row r="31632" x14ac:dyDescent="0.55000000000000004"/>
    <row r="31633" x14ac:dyDescent="0.55000000000000004"/>
    <row r="31634" x14ac:dyDescent="0.55000000000000004"/>
    <row r="31635" x14ac:dyDescent="0.55000000000000004"/>
    <row r="31636" x14ac:dyDescent="0.55000000000000004"/>
    <row r="31637" x14ac:dyDescent="0.55000000000000004"/>
    <row r="31638" x14ac:dyDescent="0.55000000000000004"/>
    <row r="31639" x14ac:dyDescent="0.55000000000000004"/>
    <row r="31640" x14ac:dyDescent="0.55000000000000004"/>
    <row r="31641" x14ac:dyDescent="0.55000000000000004"/>
    <row r="31642" x14ac:dyDescent="0.55000000000000004"/>
    <row r="31643" x14ac:dyDescent="0.55000000000000004"/>
    <row r="31644" x14ac:dyDescent="0.55000000000000004"/>
    <row r="31645" x14ac:dyDescent="0.55000000000000004"/>
    <row r="31646" x14ac:dyDescent="0.55000000000000004"/>
    <row r="31647" x14ac:dyDescent="0.55000000000000004"/>
    <row r="31648" x14ac:dyDescent="0.55000000000000004"/>
    <row r="31649" x14ac:dyDescent="0.55000000000000004"/>
    <row r="31650" x14ac:dyDescent="0.55000000000000004"/>
    <row r="31651" x14ac:dyDescent="0.55000000000000004"/>
    <row r="31652" x14ac:dyDescent="0.55000000000000004"/>
    <row r="31653" x14ac:dyDescent="0.55000000000000004"/>
    <row r="31654" x14ac:dyDescent="0.55000000000000004"/>
    <row r="31655" x14ac:dyDescent="0.55000000000000004"/>
    <row r="31656" x14ac:dyDescent="0.55000000000000004"/>
    <row r="31657" x14ac:dyDescent="0.55000000000000004"/>
    <row r="31658" x14ac:dyDescent="0.55000000000000004"/>
    <row r="31659" x14ac:dyDescent="0.55000000000000004"/>
    <row r="31660" x14ac:dyDescent="0.55000000000000004"/>
    <row r="31661" x14ac:dyDescent="0.55000000000000004"/>
    <row r="31662" x14ac:dyDescent="0.55000000000000004"/>
    <row r="31663" x14ac:dyDescent="0.55000000000000004"/>
    <row r="31664" x14ac:dyDescent="0.55000000000000004"/>
    <row r="31665" x14ac:dyDescent="0.55000000000000004"/>
    <row r="31666" x14ac:dyDescent="0.55000000000000004"/>
    <row r="31667" x14ac:dyDescent="0.55000000000000004"/>
    <row r="31668" x14ac:dyDescent="0.55000000000000004"/>
    <row r="31669" x14ac:dyDescent="0.55000000000000004"/>
    <row r="31670" x14ac:dyDescent="0.55000000000000004"/>
    <row r="31671" x14ac:dyDescent="0.55000000000000004"/>
    <row r="31672" x14ac:dyDescent="0.55000000000000004"/>
    <row r="31673" x14ac:dyDescent="0.55000000000000004"/>
    <row r="31674" x14ac:dyDescent="0.55000000000000004"/>
    <row r="31675" x14ac:dyDescent="0.55000000000000004"/>
    <row r="31676" x14ac:dyDescent="0.55000000000000004"/>
    <row r="31677" x14ac:dyDescent="0.55000000000000004"/>
    <row r="31678" x14ac:dyDescent="0.55000000000000004"/>
    <row r="31679" x14ac:dyDescent="0.55000000000000004"/>
    <row r="31680" x14ac:dyDescent="0.55000000000000004"/>
    <row r="31681" x14ac:dyDescent="0.55000000000000004"/>
    <row r="31682" x14ac:dyDescent="0.55000000000000004"/>
    <row r="31683" x14ac:dyDescent="0.55000000000000004"/>
    <row r="31684" x14ac:dyDescent="0.55000000000000004"/>
    <row r="31685" x14ac:dyDescent="0.55000000000000004"/>
    <row r="31686" x14ac:dyDescent="0.55000000000000004"/>
    <row r="31687" x14ac:dyDescent="0.55000000000000004"/>
    <row r="31688" x14ac:dyDescent="0.55000000000000004"/>
    <row r="31689" x14ac:dyDescent="0.55000000000000004"/>
    <row r="31690" x14ac:dyDescent="0.55000000000000004"/>
    <row r="31691" x14ac:dyDescent="0.55000000000000004"/>
    <row r="31692" x14ac:dyDescent="0.55000000000000004"/>
    <row r="31693" x14ac:dyDescent="0.55000000000000004"/>
    <row r="31694" x14ac:dyDescent="0.55000000000000004"/>
    <row r="31695" x14ac:dyDescent="0.55000000000000004"/>
    <row r="31696" x14ac:dyDescent="0.55000000000000004"/>
    <row r="31697" x14ac:dyDescent="0.55000000000000004"/>
    <row r="31698" x14ac:dyDescent="0.55000000000000004"/>
    <row r="31699" x14ac:dyDescent="0.55000000000000004"/>
    <row r="31700" x14ac:dyDescent="0.55000000000000004"/>
    <row r="31701" x14ac:dyDescent="0.55000000000000004"/>
    <row r="31702" x14ac:dyDescent="0.55000000000000004"/>
    <row r="31703" x14ac:dyDescent="0.55000000000000004"/>
    <row r="31704" x14ac:dyDescent="0.55000000000000004"/>
    <row r="31705" x14ac:dyDescent="0.55000000000000004"/>
    <row r="31706" x14ac:dyDescent="0.55000000000000004"/>
    <row r="31707" x14ac:dyDescent="0.55000000000000004"/>
    <row r="31708" x14ac:dyDescent="0.55000000000000004"/>
    <row r="31709" x14ac:dyDescent="0.55000000000000004"/>
    <row r="31710" x14ac:dyDescent="0.55000000000000004"/>
    <row r="31711" x14ac:dyDescent="0.55000000000000004"/>
    <row r="31712" x14ac:dyDescent="0.55000000000000004"/>
    <row r="31713" x14ac:dyDescent="0.55000000000000004"/>
    <row r="31714" x14ac:dyDescent="0.55000000000000004"/>
    <row r="31715" x14ac:dyDescent="0.55000000000000004"/>
    <row r="31716" x14ac:dyDescent="0.55000000000000004"/>
    <row r="31717" x14ac:dyDescent="0.55000000000000004"/>
    <row r="31718" x14ac:dyDescent="0.55000000000000004"/>
    <row r="31719" x14ac:dyDescent="0.55000000000000004"/>
    <row r="31720" x14ac:dyDescent="0.55000000000000004"/>
    <row r="31721" x14ac:dyDescent="0.55000000000000004"/>
    <row r="31722" x14ac:dyDescent="0.55000000000000004"/>
    <row r="31723" x14ac:dyDescent="0.55000000000000004"/>
    <row r="31724" x14ac:dyDescent="0.55000000000000004"/>
    <row r="31725" x14ac:dyDescent="0.55000000000000004"/>
    <row r="31726" x14ac:dyDescent="0.55000000000000004"/>
    <row r="31727" x14ac:dyDescent="0.55000000000000004"/>
    <row r="31728" x14ac:dyDescent="0.55000000000000004"/>
    <row r="31729" x14ac:dyDescent="0.55000000000000004"/>
    <row r="31730" x14ac:dyDescent="0.55000000000000004"/>
    <row r="31731" x14ac:dyDescent="0.55000000000000004"/>
    <row r="31732" x14ac:dyDescent="0.55000000000000004"/>
    <row r="31733" x14ac:dyDescent="0.55000000000000004"/>
    <row r="31734" x14ac:dyDescent="0.55000000000000004"/>
    <row r="31735" x14ac:dyDescent="0.55000000000000004"/>
    <row r="31736" x14ac:dyDescent="0.55000000000000004"/>
    <row r="31737" x14ac:dyDescent="0.55000000000000004"/>
    <row r="31738" x14ac:dyDescent="0.55000000000000004"/>
    <row r="31739" x14ac:dyDescent="0.55000000000000004"/>
    <row r="31740" x14ac:dyDescent="0.55000000000000004"/>
    <row r="31741" x14ac:dyDescent="0.55000000000000004"/>
    <row r="31742" x14ac:dyDescent="0.55000000000000004"/>
    <row r="31743" x14ac:dyDescent="0.55000000000000004"/>
    <row r="31744" x14ac:dyDescent="0.55000000000000004"/>
    <row r="31745" x14ac:dyDescent="0.55000000000000004"/>
    <row r="31746" x14ac:dyDescent="0.55000000000000004"/>
    <row r="31747" x14ac:dyDescent="0.55000000000000004"/>
    <row r="31748" x14ac:dyDescent="0.55000000000000004"/>
    <row r="31749" x14ac:dyDescent="0.55000000000000004"/>
    <row r="31750" x14ac:dyDescent="0.55000000000000004"/>
    <row r="31751" x14ac:dyDescent="0.55000000000000004"/>
    <row r="31752" x14ac:dyDescent="0.55000000000000004"/>
    <row r="31753" x14ac:dyDescent="0.55000000000000004"/>
    <row r="31754" x14ac:dyDescent="0.55000000000000004"/>
    <row r="31755" x14ac:dyDescent="0.55000000000000004"/>
    <row r="31756" x14ac:dyDescent="0.55000000000000004"/>
    <row r="31757" x14ac:dyDescent="0.55000000000000004"/>
    <row r="31758" x14ac:dyDescent="0.55000000000000004"/>
    <row r="31759" x14ac:dyDescent="0.55000000000000004"/>
    <row r="31760" x14ac:dyDescent="0.55000000000000004"/>
    <row r="31761" x14ac:dyDescent="0.55000000000000004"/>
    <row r="31762" x14ac:dyDescent="0.55000000000000004"/>
    <row r="31763" x14ac:dyDescent="0.55000000000000004"/>
    <row r="31764" x14ac:dyDescent="0.55000000000000004"/>
    <row r="31765" x14ac:dyDescent="0.55000000000000004"/>
    <row r="31766" x14ac:dyDescent="0.55000000000000004"/>
    <row r="31767" x14ac:dyDescent="0.55000000000000004"/>
    <row r="31768" x14ac:dyDescent="0.55000000000000004"/>
    <row r="31769" x14ac:dyDescent="0.55000000000000004"/>
    <row r="31770" x14ac:dyDescent="0.55000000000000004"/>
    <row r="31771" x14ac:dyDescent="0.55000000000000004"/>
    <row r="31772" x14ac:dyDescent="0.55000000000000004"/>
    <row r="31773" x14ac:dyDescent="0.55000000000000004"/>
    <row r="31774" x14ac:dyDescent="0.55000000000000004"/>
    <row r="31775" x14ac:dyDescent="0.55000000000000004"/>
    <row r="31776" x14ac:dyDescent="0.55000000000000004"/>
    <row r="31777" x14ac:dyDescent="0.55000000000000004"/>
    <row r="31778" x14ac:dyDescent="0.55000000000000004"/>
    <row r="31779" x14ac:dyDescent="0.55000000000000004"/>
    <row r="31780" x14ac:dyDescent="0.55000000000000004"/>
    <row r="31781" x14ac:dyDescent="0.55000000000000004"/>
    <row r="31782" x14ac:dyDescent="0.55000000000000004"/>
    <row r="31783" x14ac:dyDescent="0.55000000000000004"/>
    <row r="31784" x14ac:dyDescent="0.55000000000000004"/>
    <row r="31785" x14ac:dyDescent="0.55000000000000004"/>
    <row r="31786" x14ac:dyDescent="0.55000000000000004"/>
    <row r="31787" x14ac:dyDescent="0.55000000000000004"/>
    <row r="31788" x14ac:dyDescent="0.55000000000000004"/>
    <row r="31789" x14ac:dyDescent="0.55000000000000004"/>
    <row r="31790" x14ac:dyDescent="0.55000000000000004"/>
    <row r="31791" x14ac:dyDescent="0.55000000000000004"/>
    <row r="31792" x14ac:dyDescent="0.55000000000000004"/>
    <row r="31793" x14ac:dyDescent="0.55000000000000004"/>
    <row r="31794" x14ac:dyDescent="0.55000000000000004"/>
    <row r="31795" x14ac:dyDescent="0.55000000000000004"/>
    <row r="31796" x14ac:dyDescent="0.55000000000000004"/>
    <row r="31797" x14ac:dyDescent="0.55000000000000004"/>
    <row r="31798" x14ac:dyDescent="0.55000000000000004"/>
    <row r="31799" x14ac:dyDescent="0.55000000000000004"/>
    <row r="31800" x14ac:dyDescent="0.55000000000000004"/>
    <row r="31801" x14ac:dyDescent="0.55000000000000004"/>
    <row r="31802" x14ac:dyDescent="0.55000000000000004"/>
    <row r="31803" x14ac:dyDescent="0.55000000000000004"/>
    <row r="31804" x14ac:dyDescent="0.55000000000000004"/>
    <row r="31805" x14ac:dyDescent="0.55000000000000004"/>
    <row r="31806" x14ac:dyDescent="0.55000000000000004"/>
    <row r="31807" x14ac:dyDescent="0.55000000000000004"/>
    <row r="31808" x14ac:dyDescent="0.55000000000000004"/>
    <row r="31809" x14ac:dyDescent="0.55000000000000004"/>
    <row r="31810" x14ac:dyDescent="0.55000000000000004"/>
    <row r="31811" x14ac:dyDescent="0.55000000000000004"/>
    <row r="31812" x14ac:dyDescent="0.55000000000000004"/>
    <row r="31813" x14ac:dyDescent="0.55000000000000004"/>
    <row r="31814" x14ac:dyDescent="0.55000000000000004"/>
    <row r="31815" x14ac:dyDescent="0.55000000000000004"/>
    <row r="31816" x14ac:dyDescent="0.55000000000000004"/>
    <row r="31817" x14ac:dyDescent="0.55000000000000004"/>
    <row r="31818" x14ac:dyDescent="0.55000000000000004"/>
    <row r="31819" x14ac:dyDescent="0.55000000000000004"/>
    <row r="31820" x14ac:dyDescent="0.55000000000000004"/>
    <row r="31821" x14ac:dyDescent="0.55000000000000004"/>
    <row r="31822" x14ac:dyDescent="0.55000000000000004"/>
    <row r="31823" x14ac:dyDescent="0.55000000000000004"/>
    <row r="31824" x14ac:dyDescent="0.55000000000000004"/>
    <row r="31825" x14ac:dyDescent="0.55000000000000004"/>
    <row r="31826" x14ac:dyDescent="0.55000000000000004"/>
    <row r="31827" x14ac:dyDescent="0.55000000000000004"/>
    <row r="31828" x14ac:dyDescent="0.55000000000000004"/>
    <row r="31829" x14ac:dyDescent="0.55000000000000004"/>
    <row r="31830" x14ac:dyDescent="0.55000000000000004"/>
    <row r="31831" x14ac:dyDescent="0.55000000000000004"/>
    <row r="31832" x14ac:dyDescent="0.55000000000000004"/>
    <row r="31833" x14ac:dyDescent="0.55000000000000004"/>
    <row r="31834" x14ac:dyDescent="0.55000000000000004"/>
    <row r="31835" x14ac:dyDescent="0.55000000000000004"/>
    <row r="31836" x14ac:dyDescent="0.55000000000000004"/>
    <row r="31837" x14ac:dyDescent="0.55000000000000004"/>
    <row r="31838" x14ac:dyDescent="0.55000000000000004"/>
    <row r="31839" x14ac:dyDescent="0.55000000000000004"/>
    <row r="31840" x14ac:dyDescent="0.55000000000000004"/>
    <row r="31841" x14ac:dyDescent="0.55000000000000004"/>
    <row r="31842" x14ac:dyDescent="0.55000000000000004"/>
    <row r="31843" x14ac:dyDescent="0.55000000000000004"/>
    <row r="31844" x14ac:dyDescent="0.55000000000000004"/>
    <row r="31845" x14ac:dyDescent="0.55000000000000004"/>
    <row r="31846" x14ac:dyDescent="0.55000000000000004"/>
    <row r="31847" x14ac:dyDescent="0.55000000000000004"/>
    <row r="31848" x14ac:dyDescent="0.55000000000000004"/>
    <row r="31849" x14ac:dyDescent="0.55000000000000004"/>
    <row r="31850" x14ac:dyDescent="0.55000000000000004"/>
    <row r="31851" x14ac:dyDescent="0.55000000000000004"/>
    <row r="31852" x14ac:dyDescent="0.55000000000000004"/>
    <row r="31853" x14ac:dyDescent="0.55000000000000004"/>
    <row r="31854" x14ac:dyDescent="0.55000000000000004"/>
    <row r="31855" x14ac:dyDescent="0.55000000000000004"/>
    <row r="31856" x14ac:dyDescent="0.55000000000000004"/>
    <row r="31857" x14ac:dyDescent="0.55000000000000004"/>
    <row r="31858" x14ac:dyDescent="0.55000000000000004"/>
    <row r="31859" x14ac:dyDescent="0.55000000000000004"/>
    <row r="31860" x14ac:dyDescent="0.55000000000000004"/>
    <row r="31861" x14ac:dyDescent="0.55000000000000004"/>
    <row r="31862" x14ac:dyDescent="0.55000000000000004"/>
    <row r="31863" x14ac:dyDescent="0.55000000000000004"/>
    <row r="31864" x14ac:dyDescent="0.55000000000000004"/>
    <row r="31865" x14ac:dyDescent="0.55000000000000004"/>
    <row r="31866" x14ac:dyDescent="0.55000000000000004"/>
    <row r="31867" x14ac:dyDescent="0.55000000000000004"/>
    <row r="31868" x14ac:dyDescent="0.55000000000000004"/>
    <row r="31869" x14ac:dyDescent="0.55000000000000004"/>
    <row r="31870" x14ac:dyDescent="0.55000000000000004"/>
    <row r="31871" x14ac:dyDescent="0.55000000000000004"/>
    <row r="31872" x14ac:dyDescent="0.55000000000000004"/>
    <row r="31873" x14ac:dyDescent="0.55000000000000004"/>
    <row r="31874" x14ac:dyDescent="0.55000000000000004"/>
    <row r="31875" x14ac:dyDescent="0.55000000000000004"/>
    <row r="31876" x14ac:dyDescent="0.55000000000000004"/>
    <row r="31877" x14ac:dyDescent="0.55000000000000004"/>
    <row r="31878" x14ac:dyDescent="0.55000000000000004"/>
    <row r="31879" x14ac:dyDescent="0.55000000000000004"/>
    <row r="31880" x14ac:dyDescent="0.55000000000000004"/>
    <row r="31881" x14ac:dyDescent="0.55000000000000004"/>
    <row r="31882" x14ac:dyDescent="0.55000000000000004"/>
    <row r="31883" x14ac:dyDescent="0.55000000000000004"/>
    <row r="31884" x14ac:dyDescent="0.55000000000000004"/>
    <row r="31885" x14ac:dyDescent="0.55000000000000004"/>
    <row r="31886" x14ac:dyDescent="0.55000000000000004"/>
    <row r="31887" x14ac:dyDescent="0.55000000000000004"/>
    <row r="31888" x14ac:dyDescent="0.55000000000000004"/>
    <row r="31889" x14ac:dyDescent="0.55000000000000004"/>
    <row r="31890" x14ac:dyDescent="0.55000000000000004"/>
    <row r="31891" x14ac:dyDescent="0.55000000000000004"/>
    <row r="31892" x14ac:dyDescent="0.55000000000000004"/>
    <row r="31893" x14ac:dyDescent="0.55000000000000004"/>
    <row r="31894" x14ac:dyDescent="0.55000000000000004"/>
    <row r="31895" x14ac:dyDescent="0.55000000000000004"/>
    <row r="31896" x14ac:dyDescent="0.55000000000000004"/>
    <row r="31897" x14ac:dyDescent="0.55000000000000004"/>
    <row r="31898" x14ac:dyDescent="0.55000000000000004"/>
    <row r="31899" x14ac:dyDescent="0.55000000000000004"/>
    <row r="31900" x14ac:dyDescent="0.55000000000000004"/>
    <row r="31901" x14ac:dyDescent="0.55000000000000004"/>
    <row r="31902" x14ac:dyDescent="0.55000000000000004"/>
    <row r="31903" x14ac:dyDescent="0.55000000000000004"/>
    <row r="31904" x14ac:dyDescent="0.55000000000000004"/>
    <row r="31905" x14ac:dyDescent="0.55000000000000004"/>
    <row r="31906" x14ac:dyDescent="0.55000000000000004"/>
    <row r="31907" x14ac:dyDescent="0.55000000000000004"/>
    <row r="31908" x14ac:dyDescent="0.55000000000000004"/>
    <row r="31909" x14ac:dyDescent="0.55000000000000004"/>
    <row r="31910" x14ac:dyDescent="0.55000000000000004"/>
    <row r="31911" x14ac:dyDescent="0.55000000000000004"/>
    <row r="31912" x14ac:dyDescent="0.55000000000000004"/>
    <row r="31913" x14ac:dyDescent="0.55000000000000004"/>
    <row r="31914" x14ac:dyDescent="0.55000000000000004"/>
    <row r="31915" x14ac:dyDescent="0.55000000000000004"/>
    <row r="31916" x14ac:dyDescent="0.55000000000000004"/>
    <row r="31917" x14ac:dyDescent="0.55000000000000004"/>
    <row r="31918" x14ac:dyDescent="0.55000000000000004"/>
    <row r="31919" x14ac:dyDescent="0.55000000000000004"/>
    <row r="31920" x14ac:dyDescent="0.55000000000000004"/>
    <row r="31921" x14ac:dyDescent="0.55000000000000004"/>
    <row r="31922" x14ac:dyDescent="0.55000000000000004"/>
    <row r="31923" x14ac:dyDescent="0.55000000000000004"/>
    <row r="31924" x14ac:dyDescent="0.55000000000000004"/>
    <row r="31925" x14ac:dyDescent="0.55000000000000004"/>
    <row r="31926" x14ac:dyDescent="0.55000000000000004"/>
    <row r="31927" x14ac:dyDescent="0.55000000000000004"/>
    <row r="31928" x14ac:dyDescent="0.55000000000000004"/>
    <row r="31929" x14ac:dyDescent="0.55000000000000004"/>
    <row r="31930" x14ac:dyDescent="0.55000000000000004"/>
    <row r="31931" x14ac:dyDescent="0.55000000000000004"/>
    <row r="31932" x14ac:dyDescent="0.55000000000000004"/>
    <row r="31933" x14ac:dyDescent="0.55000000000000004"/>
    <row r="31934" x14ac:dyDescent="0.55000000000000004"/>
    <row r="31935" x14ac:dyDescent="0.55000000000000004"/>
    <row r="31936" x14ac:dyDescent="0.55000000000000004"/>
    <row r="31937" x14ac:dyDescent="0.55000000000000004"/>
    <row r="31938" x14ac:dyDescent="0.55000000000000004"/>
    <row r="31939" x14ac:dyDescent="0.55000000000000004"/>
    <row r="31940" x14ac:dyDescent="0.55000000000000004"/>
    <row r="31941" x14ac:dyDescent="0.55000000000000004"/>
    <row r="31942" x14ac:dyDescent="0.55000000000000004"/>
    <row r="31943" x14ac:dyDescent="0.55000000000000004"/>
    <row r="31944" x14ac:dyDescent="0.55000000000000004"/>
    <row r="31945" x14ac:dyDescent="0.55000000000000004"/>
    <row r="31946" x14ac:dyDescent="0.55000000000000004"/>
    <row r="31947" x14ac:dyDescent="0.55000000000000004"/>
    <row r="31948" x14ac:dyDescent="0.55000000000000004"/>
    <row r="31949" x14ac:dyDescent="0.55000000000000004"/>
    <row r="31950" x14ac:dyDescent="0.55000000000000004"/>
    <row r="31951" x14ac:dyDescent="0.55000000000000004"/>
    <row r="31952" x14ac:dyDescent="0.55000000000000004"/>
    <row r="31953" x14ac:dyDescent="0.55000000000000004"/>
    <row r="31954" x14ac:dyDescent="0.55000000000000004"/>
    <row r="31955" x14ac:dyDescent="0.55000000000000004"/>
    <row r="31956" x14ac:dyDescent="0.55000000000000004"/>
    <row r="31957" x14ac:dyDescent="0.55000000000000004"/>
    <row r="31958" x14ac:dyDescent="0.55000000000000004"/>
    <row r="31959" x14ac:dyDescent="0.55000000000000004"/>
    <row r="31960" x14ac:dyDescent="0.55000000000000004"/>
    <row r="31961" x14ac:dyDescent="0.55000000000000004"/>
    <row r="31962" x14ac:dyDescent="0.55000000000000004"/>
    <row r="31963" x14ac:dyDescent="0.55000000000000004"/>
    <row r="31964" x14ac:dyDescent="0.55000000000000004"/>
    <row r="31965" x14ac:dyDescent="0.55000000000000004"/>
    <row r="31966" x14ac:dyDescent="0.55000000000000004"/>
    <row r="31967" x14ac:dyDescent="0.55000000000000004"/>
    <row r="31968" x14ac:dyDescent="0.55000000000000004"/>
    <row r="31969" x14ac:dyDescent="0.55000000000000004"/>
    <row r="31970" x14ac:dyDescent="0.55000000000000004"/>
    <row r="31971" x14ac:dyDescent="0.55000000000000004"/>
    <row r="31972" x14ac:dyDescent="0.55000000000000004"/>
    <row r="31973" x14ac:dyDescent="0.55000000000000004"/>
    <row r="31974" x14ac:dyDescent="0.55000000000000004"/>
    <row r="31975" x14ac:dyDescent="0.55000000000000004"/>
    <row r="31976" x14ac:dyDescent="0.55000000000000004"/>
    <row r="31977" x14ac:dyDescent="0.55000000000000004"/>
    <row r="31978" x14ac:dyDescent="0.55000000000000004"/>
    <row r="31979" x14ac:dyDescent="0.55000000000000004"/>
    <row r="31980" x14ac:dyDescent="0.55000000000000004"/>
    <row r="31981" x14ac:dyDescent="0.55000000000000004"/>
    <row r="31982" x14ac:dyDescent="0.55000000000000004"/>
    <row r="31983" x14ac:dyDescent="0.55000000000000004"/>
    <row r="31984" x14ac:dyDescent="0.55000000000000004"/>
    <row r="31985" x14ac:dyDescent="0.55000000000000004"/>
    <row r="31986" x14ac:dyDescent="0.55000000000000004"/>
    <row r="31987" x14ac:dyDescent="0.55000000000000004"/>
    <row r="31988" x14ac:dyDescent="0.55000000000000004"/>
    <row r="31989" x14ac:dyDescent="0.55000000000000004"/>
    <row r="31990" x14ac:dyDescent="0.55000000000000004"/>
    <row r="31991" x14ac:dyDescent="0.55000000000000004"/>
    <row r="31992" x14ac:dyDescent="0.55000000000000004"/>
    <row r="31993" x14ac:dyDescent="0.55000000000000004"/>
    <row r="31994" x14ac:dyDescent="0.55000000000000004"/>
    <row r="31995" x14ac:dyDescent="0.55000000000000004"/>
    <row r="31996" x14ac:dyDescent="0.55000000000000004"/>
    <row r="31997" x14ac:dyDescent="0.55000000000000004"/>
    <row r="31998" x14ac:dyDescent="0.55000000000000004"/>
    <row r="31999" x14ac:dyDescent="0.55000000000000004"/>
    <row r="32000" x14ac:dyDescent="0.55000000000000004"/>
    <row r="32001" x14ac:dyDescent="0.55000000000000004"/>
    <row r="32002" x14ac:dyDescent="0.55000000000000004"/>
    <row r="32003" x14ac:dyDescent="0.55000000000000004"/>
    <row r="32004" x14ac:dyDescent="0.55000000000000004"/>
    <row r="32005" x14ac:dyDescent="0.55000000000000004"/>
    <row r="32006" x14ac:dyDescent="0.55000000000000004"/>
    <row r="32007" x14ac:dyDescent="0.55000000000000004"/>
    <row r="32008" x14ac:dyDescent="0.55000000000000004"/>
    <row r="32009" x14ac:dyDescent="0.55000000000000004"/>
    <row r="32010" x14ac:dyDescent="0.55000000000000004"/>
    <row r="32011" x14ac:dyDescent="0.55000000000000004"/>
    <row r="32012" x14ac:dyDescent="0.55000000000000004"/>
    <row r="32013" x14ac:dyDescent="0.55000000000000004"/>
    <row r="32014" x14ac:dyDescent="0.55000000000000004"/>
    <row r="32015" x14ac:dyDescent="0.55000000000000004"/>
    <row r="32016" x14ac:dyDescent="0.55000000000000004"/>
    <row r="32017" x14ac:dyDescent="0.55000000000000004"/>
    <row r="32018" x14ac:dyDescent="0.55000000000000004"/>
    <row r="32019" x14ac:dyDescent="0.55000000000000004"/>
    <row r="32020" x14ac:dyDescent="0.55000000000000004"/>
    <row r="32021" x14ac:dyDescent="0.55000000000000004"/>
    <row r="32022" x14ac:dyDescent="0.55000000000000004"/>
    <row r="32023" x14ac:dyDescent="0.55000000000000004"/>
    <row r="32024" x14ac:dyDescent="0.55000000000000004"/>
    <row r="32025" x14ac:dyDescent="0.55000000000000004"/>
    <row r="32026" x14ac:dyDescent="0.55000000000000004"/>
    <row r="32027" x14ac:dyDescent="0.55000000000000004"/>
    <row r="32028" x14ac:dyDescent="0.55000000000000004"/>
    <row r="32029" x14ac:dyDescent="0.55000000000000004"/>
    <row r="32030" x14ac:dyDescent="0.55000000000000004"/>
    <row r="32031" x14ac:dyDescent="0.55000000000000004"/>
    <row r="32032" x14ac:dyDescent="0.55000000000000004"/>
    <row r="32033" x14ac:dyDescent="0.55000000000000004"/>
    <row r="32034" x14ac:dyDescent="0.55000000000000004"/>
    <row r="32035" x14ac:dyDescent="0.55000000000000004"/>
    <row r="32036" x14ac:dyDescent="0.55000000000000004"/>
    <row r="32037" x14ac:dyDescent="0.55000000000000004"/>
    <row r="32038" x14ac:dyDescent="0.55000000000000004"/>
    <row r="32039" x14ac:dyDescent="0.55000000000000004"/>
    <row r="32040" x14ac:dyDescent="0.55000000000000004"/>
    <row r="32041" x14ac:dyDescent="0.55000000000000004"/>
    <row r="32042" x14ac:dyDescent="0.55000000000000004"/>
    <row r="32043" x14ac:dyDescent="0.55000000000000004"/>
    <row r="32044" x14ac:dyDescent="0.55000000000000004"/>
    <row r="32045" x14ac:dyDescent="0.55000000000000004"/>
    <row r="32046" x14ac:dyDescent="0.55000000000000004"/>
    <row r="32047" x14ac:dyDescent="0.55000000000000004"/>
    <row r="32048" x14ac:dyDescent="0.55000000000000004"/>
    <row r="32049" x14ac:dyDescent="0.55000000000000004"/>
    <row r="32050" x14ac:dyDescent="0.55000000000000004"/>
    <row r="32051" x14ac:dyDescent="0.55000000000000004"/>
    <row r="32052" x14ac:dyDescent="0.55000000000000004"/>
    <row r="32053" x14ac:dyDescent="0.55000000000000004"/>
    <row r="32054" x14ac:dyDescent="0.55000000000000004"/>
    <row r="32055" x14ac:dyDescent="0.55000000000000004"/>
    <row r="32056" x14ac:dyDescent="0.55000000000000004"/>
    <row r="32057" x14ac:dyDescent="0.55000000000000004"/>
    <row r="32058" x14ac:dyDescent="0.55000000000000004"/>
    <row r="32059" x14ac:dyDescent="0.55000000000000004"/>
    <row r="32060" x14ac:dyDescent="0.55000000000000004"/>
    <row r="32061" x14ac:dyDescent="0.55000000000000004"/>
    <row r="32062" x14ac:dyDescent="0.55000000000000004"/>
    <row r="32063" x14ac:dyDescent="0.55000000000000004"/>
    <row r="32064" x14ac:dyDescent="0.55000000000000004"/>
    <row r="32065" x14ac:dyDescent="0.55000000000000004"/>
    <row r="32066" x14ac:dyDescent="0.55000000000000004"/>
    <row r="32067" x14ac:dyDescent="0.55000000000000004"/>
    <row r="32068" x14ac:dyDescent="0.55000000000000004"/>
    <row r="32069" x14ac:dyDescent="0.55000000000000004"/>
    <row r="32070" x14ac:dyDescent="0.55000000000000004"/>
    <row r="32071" x14ac:dyDescent="0.55000000000000004"/>
    <row r="32072" x14ac:dyDescent="0.55000000000000004"/>
    <row r="32073" x14ac:dyDescent="0.55000000000000004"/>
    <row r="32074" x14ac:dyDescent="0.55000000000000004"/>
    <row r="32075" x14ac:dyDescent="0.55000000000000004"/>
    <row r="32076" x14ac:dyDescent="0.55000000000000004"/>
    <row r="32077" x14ac:dyDescent="0.55000000000000004"/>
    <row r="32078" x14ac:dyDescent="0.55000000000000004"/>
    <row r="32079" x14ac:dyDescent="0.55000000000000004"/>
    <row r="32080" x14ac:dyDescent="0.55000000000000004"/>
    <row r="32081" x14ac:dyDescent="0.55000000000000004"/>
    <row r="32082" x14ac:dyDescent="0.55000000000000004"/>
    <row r="32083" x14ac:dyDescent="0.55000000000000004"/>
    <row r="32084" x14ac:dyDescent="0.55000000000000004"/>
    <row r="32085" x14ac:dyDescent="0.55000000000000004"/>
    <row r="32086" x14ac:dyDescent="0.55000000000000004"/>
    <row r="32087" x14ac:dyDescent="0.55000000000000004"/>
    <row r="32088" x14ac:dyDescent="0.55000000000000004"/>
    <row r="32089" x14ac:dyDescent="0.55000000000000004"/>
    <row r="32090" x14ac:dyDescent="0.55000000000000004"/>
    <row r="32091" x14ac:dyDescent="0.55000000000000004"/>
    <row r="32092" x14ac:dyDescent="0.55000000000000004"/>
    <row r="32093" x14ac:dyDescent="0.55000000000000004"/>
    <row r="32094" x14ac:dyDescent="0.55000000000000004"/>
    <row r="32095" x14ac:dyDescent="0.55000000000000004"/>
    <row r="32096" x14ac:dyDescent="0.55000000000000004"/>
    <row r="32097" x14ac:dyDescent="0.55000000000000004"/>
    <row r="32098" x14ac:dyDescent="0.55000000000000004"/>
    <row r="32099" x14ac:dyDescent="0.55000000000000004"/>
    <row r="32100" x14ac:dyDescent="0.55000000000000004"/>
    <row r="32101" x14ac:dyDescent="0.55000000000000004"/>
    <row r="32102" x14ac:dyDescent="0.55000000000000004"/>
    <row r="32103" x14ac:dyDescent="0.55000000000000004"/>
    <row r="32104" x14ac:dyDescent="0.55000000000000004"/>
    <row r="32105" x14ac:dyDescent="0.55000000000000004"/>
    <row r="32106" x14ac:dyDescent="0.55000000000000004"/>
    <row r="32107" x14ac:dyDescent="0.55000000000000004"/>
    <row r="32108" x14ac:dyDescent="0.55000000000000004"/>
    <row r="32109" x14ac:dyDescent="0.55000000000000004"/>
    <row r="32110" x14ac:dyDescent="0.55000000000000004"/>
    <row r="32111" x14ac:dyDescent="0.55000000000000004"/>
    <row r="32112" x14ac:dyDescent="0.55000000000000004"/>
    <row r="32113" x14ac:dyDescent="0.55000000000000004"/>
    <row r="32114" x14ac:dyDescent="0.55000000000000004"/>
    <row r="32115" x14ac:dyDescent="0.55000000000000004"/>
    <row r="32116" x14ac:dyDescent="0.55000000000000004"/>
    <row r="32117" x14ac:dyDescent="0.55000000000000004"/>
    <row r="32118" x14ac:dyDescent="0.55000000000000004"/>
    <row r="32119" x14ac:dyDescent="0.55000000000000004"/>
    <row r="32120" x14ac:dyDescent="0.55000000000000004"/>
    <row r="32121" x14ac:dyDescent="0.55000000000000004"/>
    <row r="32122" x14ac:dyDescent="0.55000000000000004"/>
    <row r="32123" x14ac:dyDescent="0.55000000000000004"/>
    <row r="32124" x14ac:dyDescent="0.55000000000000004"/>
    <row r="32125" x14ac:dyDescent="0.55000000000000004"/>
    <row r="32126" x14ac:dyDescent="0.55000000000000004"/>
    <row r="32127" x14ac:dyDescent="0.55000000000000004"/>
    <row r="32128" x14ac:dyDescent="0.55000000000000004"/>
    <row r="32129" x14ac:dyDescent="0.55000000000000004"/>
    <row r="32130" x14ac:dyDescent="0.55000000000000004"/>
    <row r="32131" x14ac:dyDescent="0.55000000000000004"/>
    <row r="32132" x14ac:dyDescent="0.55000000000000004"/>
    <row r="32133" x14ac:dyDescent="0.55000000000000004"/>
    <row r="32134" x14ac:dyDescent="0.55000000000000004"/>
    <row r="32135" x14ac:dyDescent="0.55000000000000004"/>
    <row r="32136" x14ac:dyDescent="0.55000000000000004"/>
    <row r="32137" x14ac:dyDescent="0.55000000000000004"/>
    <row r="32138" x14ac:dyDescent="0.55000000000000004"/>
    <row r="32139" x14ac:dyDescent="0.55000000000000004"/>
    <row r="32140" x14ac:dyDescent="0.55000000000000004"/>
    <row r="32141" x14ac:dyDescent="0.55000000000000004"/>
    <row r="32142" x14ac:dyDescent="0.55000000000000004"/>
    <row r="32143" x14ac:dyDescent="0.55000000000000004"/>
    <row r="32144" x14ac:dyDescent="0.55000000000000004"/>
    <row r="32145" x14ac:dyDescent="0.55000000000000004"/>
    <row r="32146" x14ac:dyDescent="0.55000000000000004"/>
    <row r="32147" x14ac:dyDescent="0.55000000000000004"/>
    <row r="32148" x14ac:dyDescent="0.55000000000000004"/>
    <row r="32149" x14ac:dyDescent="0.55000000000000004"/>
    <row r="32150" x14ac:dyDescent="0.55000000000000004"/>
    <row r="32151" x14ac:dyDescent="0.55000000000000004"/>
    <row r="32152" x14ac:dyDescent="0.55000000000000004"/>
    <row r="32153" x14ac:dyDescent="0.55000000000000004"/>
    <row r="32154" x14ac:dyDescent="0.55000000000000004"/>
    <row r="32155" x14ac:dyDescent="0.55000000000000004"/>
    <row r="32156" x14ac:dyDescent="0.55000000000000004"/>
    <row r="32157" x14ac:dyDescent="0.55000000000000004"/>
    <row r="32158" x14ac:dyDescent="0.55000000000000004"/>
    <row r="32159" x14ac:dyDescent="0.55000000000000004"/>
    <row r="32160" x14ac:dyDescent="0.55000000000000004"/>
    <row r="32161" x14ac:dyDescent="0.55000000000000004"/>
    <row r="32162" x14ac:dyDescent="0.55000000000000004"/>
    <row r="32163" x14ac:dyDescent="0.55000000000000004"/>
    <row r="32164" x14ac:dyDescent="0.55000000000000004"/>
    <row r="32165" x14ac:dyDescent="0.55000000000000004"/>
    <row r="32166" x14ac:dyDescent="0.55000000000000004"/>
    <row r="32167" x14ac:dyDescent="0.55000000000000004"/>
    <row r="32168" x14ac:dyDescent="0.55000000000000004"/>
    <row r="32169" x14ac:dyDescent="0.55000000000000004"/>
    <row r="32170" x14ac:dyDescent="0.55000000000000004"/>
    <row r="32171" x14ac:dyDescent="0.55000000000000004"/>
    <row r="32172" x14ac:dyDescent="0.55000000000000004"/>
    <row r="32173" x14ac:dyDescent="0.55000000000000004"/>
    <row r="32174" x14ac:dyDescent="0.55000000000000004"/>
    <row r="32175" x14ac:dyDescent="0.55000000000000004"/>
    <row r="32176" x14ac:dyDescent="0.55000000000000004"/>
    <row r="32177" x14ac:dyDescent="0.55000000000000004"/>
    <row r="32178" x14ac:dyDescent="0.55000000000000004"/>
    <row r="32179" x14ac:dyDescent="0.55000000000000004"/>
    <row r="32180" x14ac:dyDescent="0.55000000000000004"/>
    <row r="32181" x14ac:dyDescent="0.55000000000000004"/>
    <row r="32182" x14ac:dyDescent="0.55000000000000004"/>
    <row r="32183" x14ac:dyDescent="0.55000000000000004"/>
    <row r="32184" x14ac:dyDescent="0.55000000000000004"/>
    <row r="32185" x14ac:dyDescent="0.55000000000000004"/>
    <row r="32186" x14ac:dyDescent="0.55000000000000004"/>
    <row r="32187" x14ac:dyDescent="0.55000000000000004"/>
    <row r="32188" x14ac:dyDescent="0.55000000000000004"/>
    <row r="32189" x14ac:dyDescent="0.55000000000000004"/>
    <row r="32190" x14ac:dyDescent="0.55000000000000004"/>
    <row r="32191" x14ac:dyDescent="0.55000000000000004"/>
    <row r="32192" x14ac:dyDescent="0.55000000000000004"/>
    <row r="32193" x14ac:dyDescent="0.55000000000000004"/>
    <row r="32194" x14ac:dyDescent="0.55000000000000004"/>
    <row r="32195" x14ac:dyDescent="0.55000000000000004"/>
    <row r="32196" x14ac:dyDescent="0.55000000000000004"/>
    <row r="32197" x14ac:dyDescent="0.55000000000000004"/>
    <row r="32198" x14ac:dyDescent="0.55000000000000004"/>
    <row r="32199" x14ac:dyDescent="0.55000000000000004"/>
    <row r="32200" x14ac:dyDescent="0.55000000000000004"/>
    <row r="32201" x14ac:dyDescent="0.55000000000000004"/>
    <row r="32202" x14ac:dyDescent="0.55000000000000004"/>
    <row r="32203" x14ac:dyDescent="0.55000000000000004"/>
    <row r="32204" x14ac:dyDescent="0.55000000000000004"/>
    <row r="32205" x14ac:dyDescent="0.55000000000000004"/>
    <row r="32206" x14ac:dyDescent="0.55000000000000004"/>
    <row r="32207" x14ac:dyDescent="0.55000000000000004"/>
    <row r="32208" x14ac:dyDescent="0.55000000000000004"/>
    <row r="32209" x14ac:dyDescent="0.55000000000000004"/>
    <row r="32210" x14ac:dyDescent="0.55000000000000004"/>
    <row r="32211" x14ac:dyDescent="0.55000000000000004"/>
    <row r="32212" x14ac:dyDescent="0.55000000000000004"/>
    <row r="32213" x14ac:dyDescent="0.55000000000000004"/>
    <row r="32214" x14ac:dyDescent="0.55000000000000004"/>
    <row r="32215" x14ac:dyDescent="0.55000000000000004"/>
    <row r="32216" x14ac:dyDescent="0.55000000000000004"/>
    <row r="32217" x14ac:dyDescent="0.55000000000000004"/>
    <row r="32218" x14ac:dyDescent="0.55000000000000004"/>
    <row r="32219" x14ac:dyDescent="0.55000000000000004"/>
    <row r="32220" x14ac:dyDescent="0.55000000000000004"/>
    <row r="32221" x14ac:dyDescent="0.55000000000000004"/>
    <row r="32222" x14ac:dyDescent="0.55000000000000004"/>
    <row r="32223" x14ac:dyDescent="0.55000000000000004"/>
    <row r="32224" x14ac:dyDescent="0.55000000000000004"/>
    <row r="32225" x14ac:dyDescent="0.55000000000000004"/>
    <row r="32226" x14ac:dyDescent="0.55000000000000004"/>
    <row r="32227" x14ac:dyDescent="0.55000000000000004"/>
    <row r="32228" x14ac:dyDescent="0.55000000000000004"/>
    <row r="32229" x14ac:dyDescent="0.55000000000000004"/>
    <row r="32230" x14ac:dyDescent="0.55000000000000004"/>
    <row r="32231" x14ac:dyDescent="0.55000000000000004"/>
    <row r="32232" x14ac:dyDescent="0.55000000000000004"/>
    <row r="32233" x14ac:dyDescent="0.55000000000000004"/>
    <row r="32234" x14ac:dyDescent="0.55000000000000004"/>
    <row r="32235" x14ac:dyDescent="0.55000000000000004"/>
    <row r="32236" x14ac:dyDescent="0.55000000000000004"/>
    <row r="32237" x14ac:dyDescent="0.55000000000000004"/>
    <row r="32238" x14ac:dyDescent="0.55000000000000004"/>
    <row r="32239" x14ac:dyDescent="0.55000000000000004"/>
    <row r="32240" x14ac:dyDescent="0.55000000000000004"/>
    <row r="32241" x14ac:dyDescent="0.55000000000000004"/>
    <row r="32242" x14ac:dyDescent="0.55000000000000004"/>
    <row r="32243" x14ac:dyDescent="0.55000000000000004"/>
    <row r="32244" x14ac:dyDescent="0.55000000000000004"/>
    <row r="32245" x14ac:dyDescent="0.55000000000000004"/>
    <row r="32246" x14ac:dyDescent="0.55000000000000004"/>
    <row r="32247" x14ac:dyDescent="0.55000000000000004"/>
    <row r="32248" x14ac:dyDescent="0.55000000000000004"/>
    <row r="32249" x14ac:dyDescent="0.55000000000000004"/>
    <row r="32250" x14ac:dyDescent="0.55000000000000004"/>
    <row r="32251" x14ac:dyDescent="0.55000000000000004"/>
    <row r="32252" x14ac:dyDescent="0.55000000000000004"/>
    <row r="32253" x14ac:dyDescent="0.55000000000000004"/>
    <row r="32254" x14ac:dyDescent="0.55000000000000004"/>
    <row r="32255" x14ac:dyDescent="0.55000000000000004"/>
    <row r="32256" x14ac:dyDescent="0.55000000000000004"/>
    <row r="32257" x14ac:dyDescent="0.55000000000000004"/>
    <row r="32258" x14ac:dyDescent="0.55000000000000004"/>
    <row r="32259" x14ac:dyDescent="0.55000000000000004"/>
    <row r="32260" x14ac:dyDescent="0.55000000000000004"/>
    <row r="32261" x14ac:dyDescent="0.55000000000000004"/>
    <row r="32262" x14ac:dyDescent="0.55000000000000004"/>
    <row r="32263" x14ac:dyDescent="0.55000000000000004"/>
    <row r="32264" x14ac:dyDescent="0.55000000000000004"/>
    <row r="32265" x14ac:dyDescent="0.55000000000000004"/>
    <row r="32266" x14ac:dyDescent="0.55000000000000004"/>
    <row r="32267" x14ac:dyDescent="0.55000000000000004"/>
    <row r="32268" x14ac:dyDescent="0.55000000000000004"/>
    <row r="32269" x14ac:dyDescent="0.55000000000000004"/>
    <row r="32270" x14ac:dyDescent="0.55000000000000004"/>
    <row r="32271" x14ac:dyDescent="0.55000000000000004"/>
    <row r="32272" x14ac:dyDescent="0.55000000000000004"/>
    <row r="32273" x14ac:dyDescent="0.55000000000000004"/>
    <row r="32274" x14ac:dyDescent="0.55000000000000004"/>
    <row r="32275" x14ac:dyDescent="0.55000000000000004"/>
    <row r="32276" x14ac:dyDescent="0.55000000000000004"/>
    <row r="32277" x14ac:dyDescent="0.55000000000000004"/>
    <row r="32278" x14ac:dyDescent="0.55000000000000004"/>
    <row r="32279" x14ac:dyDescent="0.55000000000000004"/>
    <row r="32280" x14ac:dyDescent="0.55000000000000004"/>
    <row r="32281" x14ac:dyDescent="0.55000000000000004"/>
    <row r="32282" x14ac:dyDescent="0.55000000000000004"/>
    <row r="32283" x14ac:dyDescent="0.55000000000000004"/>
    <row r="32284" x14ac:dyDescent="0.55000000000000004"/>
    <row r="32285" x14ac:dyDescent="0.55000000000000004"/>
    <row r="32286" x14ac:dyDescent="0.55000000000000004"/>
    <row r="32287" x14ac:dyDescent="0.55000000000000004"/>
    <row r="32288" x14ac:dyDescent="0.55000000000000004"/>
    <row r="32289" x14ac:dyDescent="0.55000000000000004"/>
    <row r="32290" x14ac:dyDescent="0.55000000000000004"/>
    <row r="32291" x14ac:dyDescent="0.55000000000000004"/>
    <row r="32292" x14ac:dyDescent="0.55000000000000004"/>
    <row r="32293" x14ac:dyDescent="0.55000000000000004"/>
    <row r="32294" x14ac:dyDescent="0.55000000000000004"/>
    <row r="32295" x14ac:dyDescent="0.55000000000000004"/>
    <row r="32296" x14ac:dyDescent="0.55000000000000004"/>
    <row r="32297" x14ac:dyDescent="0.55000000000000004"/>
    <row r="32298" x14ac:dyDescent="0.55000000000000004"/>
    <row r="32299" x14ac:dyDescent="0.55000000000000004"/>
    <row r="32300" x14ac:dyDescent="0.55000000000000004"/>
    <row r="32301" x14ac:dyDescent="0.55000000000000004"/>
    <row r="32302" x14ac:dyDescent="0.55000000000000004"/>
    <row r="32303" x14ac:dyDescent="0.55000000000000004"/>
    <row r="32304" x14ac:dyDescent="0.55000000000000004"/>
    <row r="32305" x14ac:dyDescent="0.55000000000000004"/>
    <row r="32306" x14ac:dyDescent="0.55000000000000004"/>
    <row r="32307" x14ac:dyDescent="0.55000000000000004"/>
    <row r="32308" x14ac:dyDescent="0.55000000000000004"/>
    <row r="32309" x14ac:dyDescent="0.55000000000000004"/>
    <row r="32310" x14ac:dyDescent="0.55000000000000004"/>
    <row r="32311" x14ac:dyDescent="0.55000000000000004"/>
    <row r="32312" x14ac:dyDescent="0.55000000000000004"/>
    <row r="32313" x14ac:dyDescent="0.55000000000000004"/>
    <row r="32314" x14ac:dyDescent="0.55000000000000004"/>
    <row r="32315" x14ac:dyDescent="0.55000000000000004"/>
    <row r="32316" x14ac:dyDescent="0.55000000000000004"/>
    <row r="32317" x14ac:dyDescent="0.55000000000000004"/>
    <row r="32318" x14ac:dyDescent="0.55000000000000004"/>
    <row r="32319" x14ac:dyDescent="0.55000000000000004"/>
    <row r="32320" x14ac:dyDescent="0.55000000000000004"/>
    <row r="32321" x14ac:dyDescent="0.55000000000000004"/>
    <row r="32322" x14ac:dyDescent="0.55000000000000004"/>
    <row r="32323" x14ac:dyDescent="0.55000000000000004"/>
    <row r="32324" x14ac:dyDescent="0.55000000000000004"/>
    <row r="32325" x14ac:dyDescent="0.55000000000000004"/>
    <row r="32326" x14ac:dyDescent="0.55000000000000004"/>
    <row r="32327" x14ac:dyDescent="0.55000000000000004"/>
    <row r="32328" x14ac:dyDescent="0.55000000000000004"/>
    <row r="32329" x14ac:dyDescent="0.55000000000000004"/>
    <row r="32330" x14ac:dyDescent="0.55000000000000004"/>
    <row r="32331" x14ac:dyDescent="0.55000000000000004"/>
    <row r="32332" x14ac:dyDescent="0.55000000000000004"/>
    <row r="32333" x14ac:dyDescent="0.55000000000000004"/>
    <row r="32334" x14ac:dyDescent="0.55000000000000004"/>
    <row r="32335" x14ac:dyDescent="0.55000000000000004"/>
    <row r="32336" x14ac:dyDescent="0.55000000000000004"/>
    <row r="32337" x14ac:dyDescent="0.55000000000000004"/>
    <row r="32338" x14ac:dyDescent="0.55000000000000004"/>
    <row r="32339" x14ac:dyDescent="0.55000000000000004"/>
    <row r="32340" x14ac:dyDescent="0.55000000000000004"/>
    <row r="32341" x14ac:dyDescent="0.55000000000000004"/>
    <row r="32342" x14ac:dyDescent="0.55000000000000004"/>
    <row r="32343" x14ac:dyDescent="0.55000000000000004"/>
    <row r="32344" x14ac:dyDescent="0.55000000000000004"/>
    <row r="32345" x14ac:dyDescent="0.55000000000000004"/>
    <row r="32346" x14ac:dyDescent="0.55000000000000004"/>
    <row r="32347" x14ac:dyDescent="0.55000000000000004"/>
    <row r="32348" x14ac:dyDescent="0.55000000000000004"/>
    <row r="32349" x14ac:dyDescent="0.55000000000000004"/>
    <row r="32350" x14ac:dyDescent="0.55000000000000004"/>
    <row r="32351" x14ac:dyDescent="0.55000000000000004"/>
    <row r="32352" x14ac:dyDescent="0.55000000000000004"/>
    <row r="32353" x14ac:dyDescent="0.55000000000000004"/>
    <row r="32354" x14ac:dyDescent="0.55000000000000004"/>
    <row r="32355" x14ac:dyDescent="0.55000000000000004"/>
    <row r="32356" x14ac:dyDescent="0.55000000000000004"/>
    <row r="32357" x14ac:dyDescent="0.55000000000000004"/>
    <row r="32358" x14ac:dyDescent="0.55000000000000004"/>
    <row r="32359" x14ac:dyDescent="0.55000000000000004"/>
    <row r="32360" x14ac:dyDescent="0.55000000000000004"/>
    <row r="32361" x14ac:dyDescent="0.55000000000000004"/>
    <row r="32362" x14ac:dyDescent="0.55000000000000004"/>
    <row r="32363" x14ac:dyDescent="0.55000000000000004"/>
    <row r="32364" x14ac:dyDescent="0.55000000000000004"/>
    <row r="32365" x14ac:dyDescent="0.55000000000000004"/>
    <row r="32366" x14ac:dyDescent="0.55000000000000004"/>
    <row r="32367" x14ac:dyDescent="0.55000000000000004"/>
    <row r="32368" x14ac:dyDescent="0.55000000000000004"/>
    <row r="32369" x14ac:dyDescent="0.55000000000000004"/>
    <row r="32370" x14ac:dyDescent="0.55000000000000004"/>
    <row r="32371" x14ac:dyDescent="0.55000000000000004"/>
    <row r="32372" x14ac:dyDescent="0.55000000000000004"/>
    <row r="32373" x14ac:dyDescent="0.55000000000000004"/>
    <row r="32374" x14ac:dyDescent="0.55000000000000004"/>
    <row r="32375" x14ac:dyDescent="0.55000000000000004"/>
    <row r="32376" x14ac:dyDescent="0.55000000000000004"/>
    <row r="32377" x14ac:dyDescent="0.55000000000000004"/>
    <row r="32378" x14ac:dyDescent="0.55000000000000004"/>
    <row r="32379" x14ac:dyDescent="0.55000000000000004"/>
    <row r="32380" x14ac:dyDescent="0.55000000000000004"/>
    <row r="32381" x14ac:dyDescent="0.55000000000000004"/>
    <row r="32382" x14ac:dyDescent="0.55000000000000004"/>
    <row r="32383" x14ac:dyDescent="0.55000000000000004"/>
    <row r="32384" x14ac:dyDescent="0.55000000000000004"/>
    <row r="32385" x14ac:dyDescent="0.55000000000000004"/>
    <row r="32386" x14ac:dyDescent="0.55000000000000004"/>
    <row r="32387" x14ac:dyDescent="0.55000000000000004"/>
    <row r="32388" x14ac:dyDescent="0.55000000000000004"/>
    <row r="32389" x14ac:dyDescent="0.55000000000000004"/>
    <row r="32390" x14ac:dyDescent="0.55000000000000004"/>
    <row r="32391" x14ac:dyDescent="0.55000000000000004"/>
    <row r="32392" x14ac:dyDescent="0.55000000000000004"/>
    <row r="32393" x14ac:dyDescent="0.55000000000000004"/>
    <row r="32394" x14ac:dyDescent="0.55000000000000004"/>
    <row r="32395" x14ac:dyDescent="0.55000000000000004"/>
    <row r="32396" x14ac:dyDescent="0.55000000000000004"/>
    <row r="32397" x14ac:dyDescent="0.55000000000000004"/>
    <row r="32398" x14ac:dyDescent="0.55000000000000004"/>
    <row r="32399" x14ac:dyDescent="0.55000000000000004"/>
    <row r="32400" x14ac:dyDescent="0.55000000000000004"/>
    <row r="32401" x14ac:dyDescent="0.55000000000000004"/>
    <row r="32402" x14ac:dyDescent="0.55000000000000004"/>
    <row r="32403" x14ac:dyDescent="0.55000000000000004"/>
    <row r="32404" x14ac:dyDescent="0.55000000000000004"/>
    <row r="32405" x14ac:dyDescent="0.55000000000000004"/>
    <row r="32406" x14ac:dyDescent="0.55000000000000004"/>
    <row r="32407" x14ac:dyDescent="0.55000000000000004"/>
    <row r="32408" x14ac:dyDescent="0.55000000000000004"/>
    <row r="32409" x14ac:dyDescent="0.55000000000000004"/>
    <row r="32410" x14ac:dyDescent="0.55000000000000004"/>
    <row r="32411" x14ac:dyDescent="0.55000000000000004"/>
    <row r="32412" x14ac:dyDescent="0.55000000000000004"/>
    <row r="32413" x14ac:dyDescent="0.55000000000000004"/>
    <row r="32414" x14ac:dyDescent="0.55000000000000004"/>
    <row r="32415" x14ac:dyDescent="0.55000000000000004"/>
    <row r="32416" x14ac:dyDescent="0.55000000000000004"/>
    <row r="32417" x14ac:dyDescent="0.55000000000000004"/>
    <row r="32418" x14ac:dyDescent="0.55000000000000004"/>
    <row r="32419" x14ac:dyDescent="0.55000000000000004"/>
    <row r="32420" x14ac:dyDescent="0.55000000000000004"/>
    <row r="32421" x14ac:dyDescent="0.55000000000000004"/>
    <row r="32422" x14ac:dyDescent="0.55000000000000004"/>
    <row r="32423" x14ac:dyDescent="0.55000000000000004"/>
    <row r="32424" x14ac:dyDescent="0.55000000000000004"/>
    <row r="32425" x14ac:dyDescent="0.55000000000000004"/>
    <row r="32426" x14ac:dyDescent="0.55000000000000004"/>
    <row r="32427" x14ac:dyDescent="0.55000000000000004"/>
    <row r="32428" x14ac:dyDescent="0.55000000000000004"/>
    <row r="32429" x14ac:dyDescent="0.55000000000000004"/>
    <row r="32430" x14ac:dyDescent="0.55000000000000004"/>
    <row r="32431" x14ac:dyDescent="0.55000000000000004"/>
    <row r="32432" x14ac:dyDescent="0.55000000000000004"/>
    <row r="32433" x14ac:dyDescent="0.55000000000000004"/>
    <row r="32434" x14ac:dyDescent="0.55000000000000004"/>
    <row r="32435" x14ac:dyDescent="0.55000000000000004"/>
    <row r="32436" x14ac:dyDescent="0.55000000000000004"/>
    <row r="32437" x14ac:dyDescent="0.55000000000000004"/>
    <row r="32438" x14ac:dyDescent="0.55000000000000004"/>
    <row r="32439" x14ac:dyDescent="0.55000000000000004"/>
    <row r="32440" x14ac:dyDescent="0.55000000000000004"/>
    <row r="32441" x14ac:dyDescent="0.55000000000000004"/>
    <row r="32442" x14ac:dyDescent="0.55000000000000004"/>
    <row r="32443" x14ac:dyDescent="0.55000000000000004"/>
    <row r="32444" x14ac:dyDescent="0.55000000000000004"/>
    <row r="32445" x14ac:dyDescent="0.55000000000000004"/>
    <row r="32446" x14ac:dyDescent="0.55000000000000004"/>
    <row r="32447" x14ac:dyDescent="0.55000000000000004"/>
    <row r="32448" x14ac:dyDescent="0.55000000000000004"/>
    <row r="32449" x14ac:dyDescent="0.55000000000000004"/>
    <row r="32450" x14ac:dyDescent="0.55000000000000004"/>
    <row r="32451" x14ac:dyDescent="0.55000000000000004"/>
    <row r="32452" x14ac:dyDescent="0.55000000000000004"/>
    <row r="32453" x14ac:dyDescent="0.55000000000000004"/>
    <row r="32454" x14ac:dyDescent="0.55000000000000004"/>
    <row r="32455" x14ac:dyDescent="0.55000000000000004"/>
    <row r="32456" x14ac:dyDescent="0.55000000000000004"/>
    <row r="32457" x14ac:dyDescent="0.55000000000000004"/>
    <row r="32458" x14ac:dyDescent="0.55000000000000004"/>
    <row r="32459" x14ac:dyDescent="0.55000000000000004"/>
    <row r="32460" x14ac:dyDescent="0.55000000000000004"/>
    <row r="32461" x14ac:dyDescent="0.55000000000000004"/>
    <row r="32462" x14ac:dyDescent="0.55000000000000004"/>
    <row r="32463" x14ac:dyDescent="0.55000000000000004"/>
    <row r="32464" x14ac:dyDescent="0.55000000000000004"/>
    <row r="32465" x14ac:dyDescent="0.55000000000000004"/>
    <row r="32466" x14ac:dyDescent="0.55000000000000004"/>
    <row r="32467" x14ac:dyDescent="0.55000000000000004"/>
    <row r="32468" x14ac:dyDescent="0.55000000000000004"/>
    <row r="32469" x14ac:dyDescent="0.55000000000000004"/>
    <row r="32470" x14ac:dyDescent="0.55000000000000004"/>
    <row r="32471" x14ac:dyDescent="0.55000000000000004"/>
    <row r="32472" x14ac:dyDescent="0.55000000000000004"/>
    <row r="32473" x14ac:dyDescent="0.55000000000000004"/>
    <row r="32474" x14ac:dyDescent="0.55000000000000004"/>
    <row r="32475" x14ac:dyDescent="0.55000000000000004"/>
    <row r="32476" x14ac:dyDescent="0.55000000000000004"/>
    <row r="32477" x14ac:dyDescent="0.55000000000000004"/>
    <row r="32478" x14ac:dyDescent="0.55000000000000004"/>
    <row r="32479" x14ac:dyDescent="0.55000000000000004"/>
    <row r="32480" x14ac:dyDescent="0.55000000000000004"/>
    <row r="32481" x14ac:dyDescent="0.55000000000000004"/>
    <row r="32482" x14ac:dyDescent="0.55000000000000004"/>
    <row r="32483" x14ac:dyDescent="0.55000000000000004"/>
    <row r="32484" x14ac:dyDescent="0.55000000000000004"/>
    <row r="32485" x14ac:dyDescent="0.55000000000000004"/>
    <row r="32486" x14ac:dyDescent="0.55000000000000004"/>
    <row r="32487" x14ac:dyDescent="0.55000000000000004"/>
    <row r="32488" x14ac:dyDescent="0.55000000000000004"/>
    <row r="32489" x14ac:dyDescent="0.55000000000000004"/>
    <row r="32490" x14ac:dyDescent="0.55000000000000004"/>
    <row r="32491" x14ac:dyDescent="0.55000000000000004"/>
    <row r="32492" x14ac:dyDescent="0.55000000000000004"/>
    <row r="32493" x14ac:dyDescent="0.55000000000000004"/>
    <row r="32494" x14ac:dyDescent="0.55000000000000004"/>
    <row r="32495" x14ac:dyDescent="0.55000000000000004"/>
    <row r="32496" x14ac:dyDescent="0.55000000000000004"/>
    <row r="32497" x14ac:dyDescent="0.55000000000000004"/>
    <row r="32498" x14ac:dyDescent="0.55000000000000004"/>
    <row r="32499" x14ac:dyDescent="0.55000000000000004"/>
    <row r="32500" x14ac:dyDescent="0.55000000000000004"/>
    <row r="32501" x14ac:dyDescent="0.55000000000000004"/>
    <row r="32502" x14ac:dyDescent="0.55000000000000004"/>
    <row r="32503" x14ac:dyDescent="0.55000000000000004"/>
    <row r="32504" x14ac:dyDescent="0.55000000000000004"/>
    <row r="32505" x14ac:dyDescent="0.55000000000000004"/>
    <row r="32506" x14ac:dyDescent="0.55000000000000004"/>
    <row r="32507" x14ac:dyDescent="0.55000000000000004"/>
    <row r="32508" x14ac:dyDescent="0.55000000000000004"/>
    <row r="32509" x14ac:dyDescent="0.55000000000000004"/>
    <row r="32510" x14ac:dyDescent="0.55000000000000004"/>
    <row r="32511" x14ac:dyDescent="0.55000000000000004"/>
    <row r="32512" x14ac:dyDescent="0.55000000000000004"/>
    <row r="32513" x14ac:dyDescent="0.55000000000000004"/>
    <row r="32514" x14ac:dyDescent="0.55000000000000004"/>
    <row r="32515" x14ac:dyDescent="0.55000000000000004"/>
    <row r="32516" x14ac:dyDescent="0.55000000000000004"/>
    <row r="32517" x14ac:dyDescent="0.55000000000000004"/>
    <row r="32518" x14ac:dyDescent="0.55000000000000004"/>
    <row r="32519" x14ac:dyDescent="0.55000000000000004"/>
    <row r="32520" x14ac:dyDescent="0.55000000000000004"/>
    <row r="32521" x14ac:dyDescent="0.55000000000000004"/>
    <row r="32522" x14ac:dyDescent="0.55000000000000004"/>
    <row r="32523" x14ac:dyDescent="0.55000000000000004"/>
    <row r="32524" x14ac:dyDescent="0.55000000000000004"/>
    <row r="32525" x14ac:dyDescent="0.55000000000000004"/>
    <row r="32526" x14ac:dyDescent="0.55000000000000004"/>
    <row r="32527" x14ac:dyDescent="0.55000000000000004"/>
    <row r="32528" x14ac:dyDescent="0.55000000000000004"/>
    <row r="32529" x14ac:dyDescent="0.55000000000000004"/>
    <row r="32530" x14ac:dyDescent="0.55000000000000004"/>
    <row r="32531" x14ac:dyDescent="0.55000000000000004"/>
    <row r="32532" x14ac:dyDescent="0.55000000000000004"/>
    <row r="32533" x14ac:dyDescent="0.55000000000000004"/>
    <row r="32534" x14ac:dyDescent="0.55000000000000004"/>
    <row r="32535" x14ac:dyDescent="0.55000000000000004"/>
    <row r="32536" x14ac:dyDescent="0.55000000000000004"/>
    <row r="32537" x14ac:dyDescent="0.55000000000000004"/>
    <row r="32538" x14ac:dyDescent="0.55000000000000004"/>
    <row r="32539" x14ac:dyDescent="0.55000000000000004"/>
    <row r="32540" x14ac:dyDescent="0.55000000000000004"/>
    <row r="32541" x14ac:dyDescent="0.55000000000000004"/>
    <row r="32542" x14ac:dyDescent="0.55000000000000004"/>
    <row r="32543" x14ac:dyDescent="0.55000000000000004"/>
    <row r="32544" x14ac:dyDescent="0.55000000000000004"/>
    <row r="32545" x14ac:dyDescent="0.55000000000000004"/>
    <row r="32546" x14ac:dyDescent="0.55000000000000004"/>
    <row r="32547" x14ac:dyDescent="0.55000000000000004"/>
    <row r="32548" x14ac:dyDescent="0.55000000000000004"/>
    <row r="32549" x14ac:dyDescent="0.55000000000000004"/>
    <row r="32550" x14ac:dyDescent="0.55000000000000004"/>
    <row r="32551" x14ac:dyDescent="0.55000000000000004"/>
    <row r="32552" x14ac:dyDescent="0.55000000000000004"/>
    <row r="32553" x14ac:dyDescent="0.55000000000000004"/>
    <row r="32554" x14ac:dyDescent="0.55000000000000004"/>
    <row r="32555" x14ac:dyDescent="0.55000000000000004"/>
    <row r="32556" x14ac:dyDescent="0.55000000000000004"/>
    <row r="32557" x14ac:dyDescent="0.55000000000000004"/>
    <row r="32558" x14ac:dyDescent="0.55000000000000004"/>
    <row r="32559" x14ac:dyDescent="0.55000000000000004"/>
    <row r="32560" x14ac:dyDescent="0.55000000000000004"/>
    <row r="32561" x14ac:dyDescent="0.55000000000000004"/>
    <row r="32562" x14ac:dyDescent="0.55000000000000004"/>
    <row r="32563" x14ac:dyDescent="0.55000000000000004"/>
    <row r="32564" x14ac:dyDescent="0.55000000000000004"/>
    <row r="32565" x14ac:dyDescent="0.55000000000000004"/>
    <row r="32566" x14ac:dyDescent="0.55000000000000004"/>
    <row r="32567" x14ac:dyDescent="0.55000000000000004"/>
    <row r="32568" x14ac:dyDescent="0.55000000000000004"/>
    <row r="32569" x14ac:dyDescent="0.55000000000000004"/>
    <row r="32570" x14ac:dyDescent="0.55000000000000004"/>
    <row r="32571" x14ac:dyDescent="0.55000000000000004"/>
    <row r="32572" x14ac:dyDescent="0.55000000000000004"/>
    <row r="32573" x14ac:dyDescent="0.55000000000000004"/>
    <row r="32574" x14ac:dyDescent="0.55000000000000004"/>
    <row r="32575" x14ac:dyDescent="0.55000000000000004"/>
    <row r="32576" x14ac:dyDescent="0.55000000000000004"/>
    <row r="32577" x14ac:dyDescent="0.55000000000000004"/>
    <row r="32578" x14ac:dyDescent="0.55000000000000004"/>
    <row r="32579" x14ac:dyDescent="0.55000000000000004"/>
    <row r="32580" x14ac:dyDescent="0.55000000000000004"/>
    <row r="32581" x14ac:dyDescent="0.55000000000000004"/>
    <row r="32582" x14ac:dyDescent="0.55000000000000004"/>
    <row r="32583" x14ac:dyDescent="0.55000000000000004"/>
    <row r="32584" x14ac:dyDescent="0.55000000000000004"/>
    <row r="32585" x14ac:dyDescent="0.55000000000000004"/>
    <row r="32586" x14ac:dyDescent="0.55000000000000004"/>
    <row r="32587" x14ac:dyDescent="0.55000000000000004"/>
    <row r="32588" x14ac:dyDescent="0.55000000000000004"/>
    <row r="32589" x14ac:dyDescent="0.55000000000000004"/>
    <row r="32590" x14ac:dyDescent="0.55000000000000004"/>
    <row r="32591" x14ac:dyDescent="0.55000000000000004"/>
    <row r="32592" x14ac:dyDescent="0.55000000000000004"/>
    <row r="32593" x14ac:dyDescent="0.55000000000000004"/>
    <row r="32594" x14ac:dyDescent="0.55000000000000004"/>
    <row r="32595" x14ac:dyDescent="0.55000000000000004"/>
    <row r="32596" x14ac:dyDescent="0.55000000000000004"/>
    <row r="32597" x14ac:dyDescent="0.55000000000000004"/>
    <row r="32598" x14ac:dyDescent="0.55000000000000004"/>
    <row r="32599" x14ac:dyDescent="0.55000000000000004"/>
    <row r="32600" x14ac:dyDescent="0.55000000000000004"/>
    <row r="32601" x14ac:dyDescent="0.55000000000000004"/>
    <row r="32602" x14ac:dyDescent="0.55000000000000004"/>
    <row r="32603" x14ac:dyDescent="0.55000000000000004"/>
    <row r="32604" x14ac:dyDescent="0.55000000000000004"/>
    <row r="32605" x14ac:dyDescent="0.55000000000000004"/>
    <row r="32606" x14ac:dyDescent="0.55000000000000004"/>
    <row r="32607" x14ac:dyDescent="0.55000000000000004"/>
    <row r="32608" x14ac:dyDescent="0.55000000000000004"/>
    <row r="32609" x14ac:dyDescent="0.55000000000000004"/>
    <row r="32610" x14ac:dyDescent="0.55000000000000004"/>
    <row r="32611" x14ac:dyDescent="0.55000000000000004"/>
    <row r="32612" x14ac:dyDescent="0.55000000000000004"/>
    <row r="32613" x14ac:dyDescent="0.55000000000000004"/>
    <row r="32614" x14ac:dyDescent="0.55000000000000004"/>
    <row r="32615" x14ac:dyDescent="0.55000000000000004"/>
    <row r="32616" x14ac:dyDescent="0.55000000000000004"/>
    <row r="32617" x14ac:dyDescent="0.55000000000000004"/>
    <row r="32618" x14ac:dyDescent="0.55000000000000004"/>
    <row r="32619" x14ac:dyDescent="0.55000000000000004"/>
    <row r="32620" x14ac:dyDescent="0.55000000000000004"/>
    <row r="32621" x14ac:dyDescent="0.55000000000000004"/>
    <row r="32622" x14ac:dyDescent="0.55000000000000004"/>
    <row r="32623" x14ac:dyDescent="0.55000000000000004"/>
    <row r="32624" x14ac:dyDescent="0.55000000000000004"/>
    <row r="32625" x14ac:dyDescent="0.55000000000000004"/>
    <row r="32626" x14ac:dyDescent="0.55000000000000004"/>
    <row r="32627" x14ac:dyDescent="0.55000000000000004"/>
    <row r="32628" x14ac:dyDescent="0.55000000000000004"/>
    <row r="32629" x14ac:dyDescent="0.55000000000000004"/>
    <row r="32630" x14ac:dyDescent="0.55000000000000004"/>
    <row r="32631" x14ac:dyDescent="0.55000000000000004"/>
    <row r="32632" x14ac:dyDescent="0.55000000000000004"/>
    <row r="32633" x14ac:dyDescent="0.55000000000000004"/>
    <row r="32634" x14ac:dyDescent="0.55000000000000004"/>
    <row r="32635" x14ac:dyDescent="0.55000000000000004"/>
    <row r="32636" x14ac:dyDescent="0.55000000000000004"/>
    <row r="32637" x14ac:dyDescent="0.55000000000000004"/>
    <row r="32638" x14ac:dyDescent="0.55000000000000004"/>
    <row r="32639" x14ac:dyDescent="0.55000000000000004"/>
    <row r="32640" x14ac:dyDescent="0.55000000000000004"/>
    <row r="32641" x14ac:dyDescent="0.55000000000000004"/>
    <row r="32642" x14ac:dyDescent="0.55000000000000004"/>
    <row r="32643" x14ac:dyDescent="0.55000000000000004"/>
    <row r="32644" x14ac:dyDescent="0.55000000000000004"/>
    <row r="32645" x14ac:dyDescent="0.55000000000000004"/>
    <row r="32646" x14ac:dyDescent="0.55000000000000004"/>
    <row r="32647" x14ac:dyDescent="0.55000000000000004"/>
    <row r="32648" x14ac:dyDescent="0.55000000000000004"/>
    <row r="32649" x14ac:dyDescent="0.55000000000000004"/>
    <row r="32650" x14ac:dyDescent="0.55000000000000004"/>
    <row r="32651" x14ac:dyDescent="0.55000000000000004"/>
    <row r="32652" x14ac:dyDescent="0.55000000000000004"/>
    <row r="32653" x14ac:dyDescent="0.55000000000000004"/>
    <row r="32654" x14ac:dyDescent="0.55000000000000004"/>
    <row r="32655" x14ac:dyDescent="0.55000000000000004"/>
    <row r="32656" x14ac:dyDescent="0.55000000000000004"/>
    <row r="32657" x14ac:dyDescent="0.55000000000000004"/>
    <row r="32658" x14ac:dyDescent="0.55000000000000004"/>
    <row r="32659" x14ac:dyDescent="0.55000000000000004"/>
    <row r="32660" x14ac:dyDescent="0.55000000000000004"/>
    <row r="32661" x14ac:dyDescent="0.55000000000000004"/>
    <row r="32662" x14ac:dyDescent="0.55000000000000004"/>
    <row r="32663" x14ac:dyDescent="0.55000000000000004"/>
    <row r="32664" x14ac:dyDescent="0.55000000000000004"/>
    <row r="32665" x14ac:dyDescent="0.55000000000000004"/>
    <row r="32666" x14ac:dyDescent="0.55000000000000004"/>
    <row r="32667" x14ac:dyDescent="0.55000000000000004"/>
    <row r="32668" x14ac:dyDescent="0.55000000000000004"/>
    <row r="32669" x14ac:dyDescent="0.55000000000000004"/>
    <row r="32670" x14ac:dyDescent="0.55000000000000004"/>
    <row r="32671" x14ac:dyDescent="0.55000000000000004"/>
    <row r="32672" x14ac:dyDescent="0.55000000000000004"/>
    <row r="32673" x14ac:dyDescent="0.55000000000000004"/>
    <row r="32674" x14ac:dyDescent="0.55000000000000004"/>
    <row r="32675" x14ac:dyDescent="0.55000000000000004"/>
    <row r="32676" x14ac:dyDescent="0.55000000000000004"/>
    <row r="32677" x14ac:dyDescent="0.55000000000000004"/>
    <row r="32678" x14ac:dyDescent="0.55000000000000004"/>
    <row r="32679" x14ac:dyDescent="0.55000000000000004"/>
    <row r="32680" x14ac:dyDescent="0.55000000000000004"/>
    <row r="32681" x14ac:dyDescent="0.55000000000000004"/>
    <row r="32682" x14ac:dyDescent="0.55000000000000004"/>
    <row r="32683" x14ac:dyDescent="0.55000000000000004"/>
    <row r="32684" x14ac:dyDescent="0.55000000000000004"/>
    <row r="32685" x14ac:dyDescent="0.55000000000000004"/>
    <row r="32686" x14ac:dyDescent="0.55000000000000004"/>
    <row r="32687" x14ac:dyDescent="0.55000000000000004"/>
    <row r="32688" x14ac:dyDescent="0.55000000000000004"/>
    <row r="32689" x14ac:dyDescent="0.55000000000000004"/>
    <row r="32690" x14ac:dyDescent="0.55000000000000004"/>
    <row r="32691" x14ac:dyDescent="0.55000000000000004"/>
    <row r="32692" x14ac:dyDescent="0.55000000000000004"/>
    <row r="32693" x14ac:dyDescent="0.55000000000000004"/>
    <row r="32694" x14ac:dyDescent="0.55000000000000004"/>
    <row r="32695" x14ac:dyDescent="0.55000000000000004"/>
    <row r="32696" x14ac:dyDescent="0.55000000000000004"/>
    <row r="32697" x14ac:dyDescent="0.55000000000000004"/>
    <row r="32698" x14ac:dyDescent="0.55000000000000004"/>
    <row r="32699" x14ac:dyDescent="0.55000000000000004"/>
    <row r="32700" x14ac:dyDescent="0.55000000000000004"/>
    <row r="32701" x14ac:dyDescent="0.55000000000000004"/>
    <row r="32702" x14ac:dyDescent="0.55000000000000004"/>
    <row r="32703" x14ac:dyDescent="0.55000000000000004"/>
    <row r="32704" x14ac:dyDescent="0.55000000000000004"/>
    <row r="32705" x14ac:dyDescent="0.55000000000000004"/>
    <row r="32706" x14ac:dyDescent="0.55000000000000004"/>
    <row r="32707" x14ac:dyDescent="0.55000000000000004"/>
    <row r="32708" x14ac:dyDescent="0.55000000000000004"/>
    <row r="32709" x14ac:dyDescent="0.55000000000000004"/>
    <row r="32710" x14ac:dyDescent="0.55000000000000004"/>
    <row r="32711" x14ac:dyDescent="0.55000000000000004"/>
    <row r="32712" x14ac:dyDescent="0.55000000000000004"/>
    <row r="32713" x14ac:dyDescent="0.55000000000000004"/>
    <row r="32714" x14ac:dyDescent="0.55000000000000004"/>
    <row r="32715" x14ac:dyDescent="0.55000000000000004"/>
    <row r="32716" x14ac:dyDescent="0.55000000000000004"/>
    <row r="32717" x14ac:dyDescent="0.55000000000000004"/>
    <row r="32718" x14ac:dyDescent="0.55000000000000004"/>
    <row r="32719" x14ac:dyDescent="0.55000000000000004"/>
    <row r="32720" x14ac:dyDescent="0.55000000000000004"/>
    <row r="32721" x14ac:dyDescent="0.55000000000000004"/>
    <row r="32722" x14ac:dyDescent="0.55000000000000004"/>
    <row r="32723" x14ac:dyDescent="0.55000000000000004"/>
    <row r="32724" x14ac:dyDescent="0.55000000000000004"/>
    <row r="32725" x14ac:dyDescent="0.55000000000000004"/>
    <row r="32726" x14ac:dyDescent="0.55000000000000004"/>
    <row r="32727" x14ac:dyDescent="0.55000000000000004"/>
    <row r="32728" x14ac:dyDescent="0.55000000000000004"/>
    <row r="32729" x14ac:dyDescent="0.55000000000000004"/>
    <row r="32730" x14ac:dyDescent="0.55000000000000004"/>
    <row r="32731" x14ac:dyDescent="0.55000000000000004"/>
    <row r="32732" x14ac:dyDescent="0.55000000000000004"/>
    <row r="32733" x14ac:dyDescent="0.55000000000000004"/>
    <row r="32734" x14ac:dyDescent="0.55000000000000004"/>
    <row r="32735" x14ac:dyDescent="0.55000000000000004"/>
    <row r="32736" x14ac:dyDescent="0.55000000000000004"/>
    <row r="32737" x14ac:dyDescent="0.55000000000000004"/>
    <row r="32738" x14ac:dyDescent="0.55000000000000004"/>
    <row r="32739" x14ac:dyDescent="0.55000000000000004"/>
    <row r="32740" x14ac:dyDescent="0.55000000000000004"/>
    <row r="32741" x14ac:dyDescent="0.55000000000000004"/>
    <row r="32742" x14ac:dyDescent="0.55000000000000004"/>
    <row r="32743" x14ac:dyDescent="0.55000000000000004"/>
    <row r="32744" x14ac:dyDescent="0.55000000000000004"/>
    <row r="32745" x14ac:dyDescent="0.55000000000000004"/>
    <row r="32746" x14ac:dyDescent="0.55000000000000004"/>
    <row r="32747" x14ac:dyDescent="0.55000000000000004"/>
    <row r="32748" x14ac:dyDescent="0.55000000000000004"/>
    <row r="32749" x14ac:dyDescent="0.55000000000000004"/>
    <row r="32750" x14ac:dyDescent="0.55000000000000004"/>
    <row r="32751" x14ac:dyDescent="0.55000000000000004"/>
    <row r="32752" x14ac:dyDescent="0.55000000000000004"/>
    <row r="32753" x14ac:dyDescent="0.55000000000000004"/>
    <row r="32754" x14ac:dyDescent="0.55000000000000004"/>
    <row r="32755" x14ac:dyDescent="0.55000000000000004"/>
    <row r="32756" x14ac:dyDescent="0.55000000000000004"/>
    <row r="32757" x14ac:dyDescent="0.55000000000000004"/>
    <row r="32758" x14ac:dyDescent="0.55000000000000004"/>
    <row r="32759" x14ac:dyDescent="0.55000000000000004"/>
    <row r="32760" x14ac:dyDescent="0.55000000000000004"/>
    <row r="32761" x14ac:dyDescent="0.55000000000000004"/>
    <row r="32762" x14ac:dyDescent="0.55000000000000004"/>
    <row r="32763" x14ac:dyDescent="0.55000000000000004"/>
    <row r="32764" x14ac:dyDescent="0.55000000000000004"/>
    <row r="32765" x14ac:dyDescent="0.55000000000000004"/>
    <row r="32766" x14ac:dyDescent="0.55000000000000004"/>
    <row r="32767" x14ac:dyDescent="0.55000000000000004"/>
    <row r="32768" x14ac:dyDescent="0.55000000000000004"/>
    <row r="32769" x14ac:dyDescent="0.55000000000000004"/>
    <row r="32770" x14ac:dyDescent="0.55000000000000004"/>
    <row r="32771" x14ac:dyDescent="0.55000000000000004"/>
    <row r="32772" x14ac:dyDescent="0.55000000000000004"/>
    <row r="32773" x14ac:dyDescent="0.55000000000000004"/>
    <row r="32774" x14ac:dyDescent="0.55000000000000004"/>
    <row r="32775" x14ac:dyDescent="0.55000000000000004"/>
    <row r="32776" x14ac:dyDescent="0.55000000000000004"/>
    <row r="32777" x14ac:dyDescent="0.55000000000000004"/>
    <row r="32778" x14ac:dyDescent="0.55000000000000004"/>
    <row r="32779" x14ac:dyDescent="0.55000000000000004"/>
    <row r="32780" x14ac:dyDescent="0.55000000000000004"/>
    <row r="32781" x14ac:dyDescent="0.55000000000000004"/>
    <row r="32782" x14ac:dyDescent="0.55000000000000004"/>
    <row r="32783" x14ac:dyDescent="0.55000000000000004"/>
    <row r="32784" x14ac:dyDescent="0.55000000000000004"/>
    <row r="32785" x14ac:dyDescent="0.55000000000000004"/>
    <row r="32786" x14ac:dyDescent="0.55000000000000004"/>
    <row r="32787" x14ac:dyDescent="0.55000000000000004"/>
    <row r="32788" x14ac:dyDescent="0.55000000000000004"/>
    <row r="32789" x14ac:dyDescent="0.55000000000000004"/>
    <row r="32790" x14ac:dyDescent="0.55000000000000004"/>
    <row r="32791" x14ac:dyDescent="0.55000000000000004"/>
    <row r="32792" x14ac:dyDescent="0.55000000000000004"/>
    <row r="32793" x14ac:dyDescent="0.55000000000000004"/>
    <row r="32794" x14ac:dyDescent="0.55000000000000004"/>
    <row r="32795" x14ac:dyDescent="0.55000000000000004"/>
    <row r="32796" x14ac:dyDescent="0.55000000000000004"/>
    <row r="32797" x14ac:dyDescent="0.55000000000000004"/>
    <row r="32798" x14ac:dyDescent="0.55000000000000004"/>
    <row r="32799" x14ac:dyDescent="0.55000000000000004"/>
    <row r="32800" x14ac:dyDescent="0.55000000000000004"/>
    <row r="32801" x14ac:dyDescent="0.55000000000000004"/>
    <row r="32802" x14ac:dyDescent="0.55000000000000004"/>
    <row r="32803" x14ac:dyDescent="0.55000000000000004"/>
    <row r="32804" x14ac:dyDescent="0.55000000000000004"/>
    <row r="32805" x14ac:dyDescent="0.55000000000000004"/>
    <row r="32806" x14ac:dyDescent="0.55000000000000004"/>
    <row r="32807" x14ac:dyDescent="0.55000000000000004"/>
    <row r="32808" x14ac:dyDescent="0.55000000000000004"/>
    <row r="32809" x14ac:dyDescent="0.55000000000000004"/>
    <row r="32810" x14ac:dyDescent="0.55000000000000004"/>
    <row r="32811" x14ac:dyDescent="0.55000000000000004"/>
    <row r="32812" x14ac:dyDescent="0.55000000000000004"/>
    <row r="32813" x14ac:dyDescent="0.55000000000000004"/>
    <row r="32814" x14ac:dyDescent="0.55000000000000004"/>
    <row r="32815" x14ac:dyDescent="0.55000000000000004"/>
    <row r="32816" x14ac:dyDescent="0.55000000000000004"/>
    <row r="32817" x14ac:dyDescent="0.55000000000000004"/>
    <row r="32818" x14ac:dyDescent="0.55000000000000004"/>
    <row r="32819" x14ac:dyDescent="0.55000000000000004"/>
    <row r="32820" x14ac:dyDescent="0.55000000000000004"/>
    <row r="32821" x14ac:dyDescent="0.55000000000000004"/>
    <row r="32822" x14ac:dyDescent="0.55000000000000004"/>
    <row r="32823" x14ac:dyDescent="0.55000000000000004"/>
    <row r="32824" x14ac:dyDescent="0.55000000000000004"/>
    <row r="32825" x14ac:dyDescent="0.55000000000000004"/>
    <row r="32826" x14ac:dyDescent="0.55000000000000004"/>
    <row r="32827" x14ac:dyDescent="0.55000000000000004"/>
    <row r="32828" x14ac:dyDescent="0.55000000000000004"/>
    <row r="32829" x14ac:dyDescent="0.55000000000000004"/>
    <row r="32830" x14ac:dyDescent="0.55000000000000004"/>
    <row r="32831" x14ac:dyDescent="0.55000000000000004"/>
    <row r="32832" x14ac:dyDescent="0.55000000000000004"/>
    <row r="32833" x14ac:dyDescent="0.55000000000000004"/>
    <row r="32834" x14ac:dyDescent="0.55000000000000004"/>
    <row r="32835" x14ac:dyDescent="0.55000000000000004"/>
    <row r="32836" x14ac:dyDescent="0.55000000000000004"/>
    <row r="32837" x14ac:dyDescent="0.55000000000000004"/>
    <row r="32838" x14ac:dyDescent="0.55000000000000004"/>
    <row r="32839" x14ac:dyDescent="0.55000000000000004"/>
    <row r="32840" x14ac:dyDescent="0.55000000000000004"/>
    <row r="32841" x14ac:dyDescent="0.55000000000000004"/>
    <row r="32842" x14ac:dyDescent="0.55000000000000004"/>
    <row r="32843" x14ac:dyDescent="0.55000000000000004"/>
    <row r="32844" x14ac:dyDescent="0.55000000000000004"/>
    <row r="32845" x14ac:dyDescent="0.55000000000000004"/>
    <row r="32846" x14ac:dyDescent="0.55000000000000004"/>
    <row r="32847" x14ac:dyDescent="0.55000000000000004"/>
    <row r="32848" x14ac:dyDescent="0.55000000000000004"/>
    <row r="32849" x14ac:dyDescent="0.55000000000000004"/>
    <row r="32850" x14ac:dyDescent="0.55000000000000004"/>
    <row r="32851" x14ac:dyDescent="0.55000000000000004"/>
    <row r="32852" x14ac:dyDescent="0.55000000000000004"/>
    <row r="32853" x14ac:dyDescent="0.55000000000000004"/>
    <row r="32854" x14ac:dyDescent="0.55000000000000004"/>
    <row r="32855" x14ac:dyDescent="0.55000000000000004"/>
    <row r="32856" x14ac:dyDescent="0.55000000000000004"/>
    <row r="32857" x14ac:dyDescent="0.55000000000000004"/>
    <row r="32858" x14ac:dyDescent="0.55000000000000004"/>
    <row r="32859" x14ac:dyDescent="0.55000000000000004"/>
    <row r="32860" x14ac:dyDescent="0.55000000000000004"/>
    <row r="32861" x14ac:dyDescent="0.55000000000000004"/>
    <row r="32862" x14ac:dyDescent="0.55000000000000004"/>
    <row r="32863" x14ac:dyDescent="0.55000000000000004"/>
    <row r="32864" x14ac:dyDescent="0.55000000000000004"/>
    <row r="32865" x14ac:dyDescent="0.55000000000000004"/>
    <row r="32866" x14ac:dyDescent="0.55000000000000004"/>
    <row r="32867" x14ac:dyDescent="0.55000000000000004"/>
    <row r="32868" x14ac:dyDescent="0.55000000000000004"/>
    <row r="32869" x14ac:dyDescent="0.55000000000000004"/>
    <row r="32870" x14ac:dyDescent="0.55000000000000004"/>
    <row r="32871" x14ac:dyDescent="0.55000000000000004"/>
    <row r="32872" x14ac:dyDescent="0.55000000000000004"/>
    <row r="32873" x14ac:dyDescent="0.55000000000000004"/>
    <row r="32874" x14ac:dyDescent="0.55000000000000004"/>
    <row r="32875" x14ac:dyDescent="0.55000000000000004"/>
    <row r="32876" x14ac:dyDescent="0.55000000000000004"/>
    <row r="32877" x14ac:dyDescent="0.55000000000000004"/>
    <row r="32878" x14ac:dyDescent="0.55000000000000004"/>
    <row r="32879" x14ac:dyDescent="0.55000000000000004"/>
    <row r="32880" x14ac:dyDescent="0.55000000000000004"/>
    <row r="32881" x14ac:dyDescent="0.55000000000000004"/>
    <row r="32882" x14ac:dyDescent="0.55000000000000004"/>
    <row r="32883" x14ac:dyDescent="0.55000000000000004"/>
    <row r="32884" x14ac:dyDescent="0.55000000000000004"/>
    <row r="32885" x14ac:dyDescent="0.55000000000000004"/>
    <row r="32886" x14ac:dyDescent="0.55000000000000004"/>
    <row r="32887" x14ac:dyDescent="0.55000000000000004"/>
    <row r="32888" x14ac:dyDescent="0.55000000000000004"/>
    <row r="32889" x14ac:dyDescent="0.55000000000000004"/>
    <row r="32890" x14ac:dyDescent="0.55000000000000004"/>
    <row r="32891" x14ac:dyDescent="0.55000000000000004"/>
    <row r="32892" x14ac:dyDescent="0.55000000000000004"/>
    <row r="32893" x14ac:dyDescent="0.55000000000000004"/>
    <row r="32894" x14ac:dyDescent="0.55000000000000004"/>
    <row r="32895" x14ac:dyDescent="0.55000000000000004"/>
    <row r="32896" x14ac:dyDescent="0.55000000000000004"/>
    <row r="32897" x14ac:dyDescent="0.55000000000000004"/>
    <row r="32898" x14ac:dyDescent="0.55000000000000004"/>
    <row r="32899" x14ac:dyDescent="0.55000000000000004"/>
    <row r="32900" x14ac:dyDescent="0.55000000000000004"/>
    <row r="32901" x14ac:dyDescent="0.55000000000000004"/>
    <row r="32902" x14ac:dyDescent="0.55000000000000004"/>
    <row r="32903" x14ac:dyDescent="0.55000000000000004"/>
    <row r="32904" x14ac:dyDescent="0.55000000000000004"/>
    <row r="32905" x14ac:dyDescent="0.55000000000000004"/>
    <row r="32906" x14ac:dyDescent="0.55000000000000004"/>
    <row r="32907" x14ac:dyDescent="0.55000000000000004"/>
    <row r="32908" x14ac:dyDescent="0.55000000000000004"/>
    <row r="32909" x14ac:dyDescent="0.55000000000000004"/>
    <row r="32910" x14ac:dyDescent="0.55000000000000004"/>
    <row r="32911" x14ac:dyDescent="0.55000000000000004"/>
    <row r="32912" x14ac:dyDescent="0.55000000000000004"/>
    <row r="32913" x14ac:dyDescent="0.55000000000000004"/>
    <row r="32914" x14ac:dyDescent="0.55000000000000004"/>
    <row r="32915" x14ac:dyDescent="0.55000000000000004"/>
    <row r="32916" x14ac:dyDescent="0.55000000000000004"/>
    <row r="32917" x14ac:dyDescent="0.55000000000000004"/>
    <row r="32918" x14ac:dyDescent="0.55000000000000004"/>
    <row r="32919" x14ac:dyDescent="0.55000000000000004"/>
    <row r="32920" x14ac:dyDescent="0.55000000000000004"/>
    <row r="32921" x14ac:dyDescent="0.55000000000000004"/>
    <row r="32922" x14ac:dyDescent="0.55000000000000004"/>
    <row r="32923" x14ac:dyDescent="0.55000000000000004"/>
    <row r="32924" x14ac:dyDescent="0.55000000000000004"/>
    <row r="32925" x14ac:dyDescent="0.55000000000000004"/>
    <row r="32926" x14ac:dyDescent="0.55000000000000004"/>
    <row r="32927" x14ac:dyDescent="0.55000000000000004"/>
    <row r="32928" x14ac:dyDescent="0.55000000000000004"/>
    <row r="32929" x14ac:dyDescent="0.55000000000000004"/>
    <row r="32930" x14ac:dyDescent="0.55000000000000004"/>
    <row r="32931" x14ac:dyDescent="0.55000000000000004"/>
    <row r="32932" x14ac:dyDescent="0.55000000000000004"/>
    <row r="32933" x14ac:dyDescent="0.55000000000000004"/>
    <row r="32934" x14ac:dyDescent="0.55000000000000004"/>
    <row r="32935" x14ac:dyDescent="0.55000000000000004"/>
    <row r="32936" x14ac:dyDescent="0.55000000000000004"/>
    <row r="32937" x14ac:dyDescent="0.55000000000000004"/>
    <row r="32938" x14ac:dyDescent="0.55000000000000004"/>
    <row r="32939" x14ac:dyDescent="0.55000000000000004"/>
    <row r="32940" x14ac:dyDescent="0.55000000000000004"/>
    <row r="32941" x14ac:dyDescent="0.55000000000000004"/>
    <row r="32942" x14ac:dyDescent="0.55000000000000004"/>
    <row r="32943" x14ac:dyDescent="0.55000000000000004"/>
    <row r="32944" x14ac:dyDescent="0.55000000000000004"/>
    <row r="32945" x14ac:dyDescent="0.55000000000000004"/>
    <row r="32946" x14ac:dyDescent="0.55000000000000004"/>
    <row r="32947" x14ac:dyDescent="0.55000000000000004"/>
    <row r="32948" x14ac:dyDescent="0.55000000000000004"/>
    <row r="32949" x14ac:dyDescent="0.55000000000000004"/>
    <row r="32950" x14ac:dyDescent="0.55000000000000004"/>
    <row r="32951" x14ac:dyDescent="0.55000000000000004"/>
    <row r="32952" x14ac:dyDescent="0.55000000000000004"/>
    <row r="32953" x14ac:dyDescent="0.55000000000000004"/>
    <row r="32954" x14ac:dyDescent="0.55000000000000004"/>
    <row r="32955" x14ac:dyDescent="0.55000000000000004"/>
    <row r="32956" x14ac:dyDescent="0.55000000000000004"/>
    <row r="32957" x14ac:dyDescent="0.55000000000000004"/>
    <row r="32958" x14ac:dyDescent="0.55000000000000004"/>
    <row r="32959" x14ac:dyDescent="0.55000000000000004"/>
    <row r="32960" x14ac:dyDescent="0.55000000000000004"/>
    <row r="32961" x14ac:dyDescent="0.55000000000000004"/>
    <row r="32962" x14ac:dyDescent="0.55000000000000004"/>
    <row r="32963" x14ac:dyDescent="0.55000000000000004"/>
    <row r="32964" x14ac:dyDescent="0.55000000000000004"/>
    <row r="32965" x14ac:dyDescent="0.55000000000000004"/>
    <row r="32966" x14ac:dyDescent="0.55000000000000004"/>
    <row r="32967" x14ac:dyDescent="0.55000000000000004"/>
    <row r="32968" x14ac:dyDescent="0.55000000000000004"/>
    <row r="32969" x14ac:dyDescent="0.55000000000000004"/>
    <row r="32970" x14ac:dyDescent="0.55000000000000004"/>
    <row r="32971" x14ac:dyDescent="0.55000000000000004"/>
    <row r="32972" x14ac:dyDescent="0.55000000000000004"/>
    <row r="32973" x14ac:dyDescent="0.55000000000000004"/>
    <row r="32974" x14ac:dyDescent="0.55000000000000004"/>
    <row r="32975" x14ac:dyDescent="0.55000000000000004"/>
    <row r="32976" x14ac:dyDescent="0.55000000000000004"/>
    <row r="32977" x14ac:dyDescent="0.55000000000000004"/>
    <row r="32978" x14ac:dyDescent="0.55000000000000004"/>
    <row r="32979" x14ac:dyDescent="0.55000000000000004"/>
    <row r="32980" x14ac:dyDescent="0.55000000000000004"/>
    <row r="32981" x14ac:dyDescent="0.55000000000000004"/>
    <row r="32982" x14ac:dyDescent="0.55000000000000004"/>
    <row r="32983" x14ac:dyDescent="0.55000000000000004"/>
    <row r="32984" x14ac:dyDescent="0.55000000000000004"/>
    <row r="32985" x14ac:dyDescent="0.55000000000000004"/>
    <row r="32986" x14ac:dyDescent="0.55000000000000004"/>
    <row r="32987" x14ac:dyDescent="0.55000000000000004"/>
    <row r="32988" x14ac:dyDescent="0.55000000000000004"/>
    <row r="32989" x14ac:dyDescent="0.55000000000000004"/>
    <row r="32990" x14ac:dyDescent="0.55000000000000004"/>
    <row r="32991" x14ac:dyDescent="0.55000000000000004"/>
    <row r="32992" x14ac:dyDescent="0.55000000000000004"/>
    <row r="32993" x14ac:dyDescent="0.55000000000000004"/>
    <row r="32994" x14ac:dyDescent="0.55000000000000004"/>
    <row r="32995" x14ac:dyDescent="0.55000000000000004"/>
    <row r="32996" x14ac:dyDescent="0.55000000000000004"/>
    <row r="32997" x14ac:dyDescent="0.55000000000000004"/>
    <row r="32998" x14ac:dyDescent="0.55000000000000004"/>
    <row r="32999" x14ac:dyDescent="0.55000000000000004"/>
    <row r="33000" x14ac:dyDescent="0.55000000000000004"/>
    <row r="33001" x14ac:dyDescent="0.55000000000000004"/>
    <row r="33002" x14ac:dyDescent="0.55000000000000004"/>
    <row r="33003" x14ac:dyDescent="0.55000000000000004"/>
    <row r="33004" x14ac:dyDescent="0.55000000000000004"/>
    <row r="33005" x14ac:dyDescent="0.55000000000000004"/>
    <row r="33006" x14ac:dyDescent="0.55000000000000004"/>
    <row r="33007" x14ac:dyDescent="0.55000000000000004"/>
    <row r="33008" x14ac:dyDescent="0.55000000000000004"/>
    <row r="33009" x14ac:dyDescent="0.55000000000000004"/>
    <row r="33010" x14ac:dyDescent="0.55000000000000004"/>
    <row r="33011" x14ac:dyDescent="0.55000000000000004"/>
    <row r="33012" x14ac:dyDescent="0.55000000000000004"/>
    <row r="33013" x14ac:dyDescent="0.55000000000000004"/>
    <row r="33014" x14ac:dyDescent="0.55000000000000004"/>
    <row r="33015" x14ac:dyDescent="0.55000000000000004"/>
    <row r="33016" x14ac:dyDescent="0.55000000000000004"/>
    <row r="33017" x14ac:dyDescent="0.55000000000000004"/>
    <row r="33018" x14ac:dyDescent="0.55000000000000004"/>
    <row r="33019" x14ac:dyDescent="0.55000000000000004"/>
    <row r="33020" x14ac:dyDescent="0.55000000000000004"/>
    <row r="33021" x14ac:dyDescent="0.55000000000000004"/>
    <row r="33022" x14ac:dyDescent="0.55000000000000004"/>
    <row r="33023" x14ac:dyDescent="0.55000000000000004"/>
    <row r="33024" x14ac:dyDescent="0.55000000000000004"/>
    <row r="33025" x14ac:dyDescent="0.55000000000000004"/>
    <row r="33026" x14ac:dyDescent="0.55000000000000004"/>
    <row r="33027" x14ac:dyDescent="0.55000000000000004"/>
    <row r="33028" x14ac:dyDescent="0.55000000000000004"/>
    <row r="33029" x14ac:dyDescent="0.55000000000000004"/>
    <row r="33030" x14ac:dyDescent="0.55000000000000004"/>
    <row r="33031" x14ac:dyDescent="0.55000000000000004"/>
    <row r="33032" x14ac:dyDescent="0.55000000000000004"/>
    <row r="33033" x14ac:dyDescent="0.55000000000000004"/>
    <row r="33034" x14ac:dyDescent="0.55000000000000004"/>
    <row r="33035" x14ac:dyDescent="0.55000000000000004"/>
    <row r="33036" x14ac:dyDescent="0.55000000000000004"/>
    <row r="33037" x14ac:dyDescent="0.55000000000000004"/>
    <row r="33038" x14ac:dyDescent="0.55000000000000004"/>
    <row r="33039" x14ac:dyDescent="0.55000000000000004"/>
    <row r="33040" x14ac:dyDescent="0.55000000000000004"/>
    <row r="33041" x14ac:dyDescent="0.55000000000000004"/>
    <row r="33042" x14ac:dyDescent="0.55000000000000004"/>
    <row r="33043" x14ac:dyDescent="0.55000000000000004"/>
    <row r="33044" x14ac:dyDescent="0.55000000000000004"/>
    <row r="33045" x14ac:dyDescent="0.55000000000000004"/>
    <row r="33046" x14ac:dyDescent="0.55000000000000004"/>
    <row r="33047" x14ac:dyDescent="0.55000000000000004"/>
    <row r="33048" x14ac:dyDescent="0.55000000000000004"/>
    <row r="33049" x14ac:dyDescent="0.55000000000000004"/>
    <row r="33050" x14ac:dyDescent="0.55000000000000004"/>
    <row r="33051" x14ac:dyDescent="0.55000000000000004"/>
    <row r="33052" x14ac:dyDescent="0.55000000000000004"/>
    <row r="33053" x14ac:dyDescent="0.55000000000000004"/>
    <row r="33054" x14ac:dyDescent="0.55000000000000004"/>
    <row r="33055" x14ac:dyDescent="0.55000000000000004"/>
    <row r="33056" x14ac:dyDescent="0.55000000000000004"/>
    <row r="33057" x14ac:dyDescent="0.55000000000000004"/>
    <row r="33058" x14ac:dyDescent="0.55000000000000004"/>
    <row r="33059" x14ac:dyDescent="0.55000000000000004"/>
    <row r="33060" x14ac:dyDescent="0.55000000000000004"/>
    <row r="33061" x14ac:dyDescent="0.55000000000000004"/>
    <row r="33062" x14ac:dyDescent="0.55000000000000004"/>
    <row r="33063" x14ac:dyDescent="0.55000000000000004"/>
    <row r="33064" x14ac:dyDescent="0.55000000000000004"/>
    <row r="33065" x14ac:dyDescent="0.55000000000000004"/>
    <row r="33066" x14ac:dyDescent="0.55000000000000004"/>
    <row r="33067" x14ac:dyDescent="0.55000000000000004"/>
    <row r="33068" x14ac:dyDescent="0.55000000000000004"/>
    <row r="33069" x14ac:dyDescent="0.55000000000000004"/>
    <row r="33070" x14ac:dyDescent="0.55000000000000004"/>
    <row r="33071" x14ac:dyDescent="0.55000000000000004"/>
    <row r="33072" x14ac:dyDescent="0.55000000000000004"/>
    <row r="33073" x14ac:dyDescent="0.55000000000000004"/>
    <row r="33074" x14ac:dyDescent="0.55000000000000004"/>
    <row r="33075" x14ac:dyDescent="0.55000000000000004"/>
    <row r="33076" x14ac:dyDescent="0.55000000000000004"/>
    <row r="33077" x14ac:dyDescent="0.55000000000000004"/>
    <row r="33078" x14ac:dyDescent="0.55000000000000004"/>
    <row r="33079" x14ac:dyDescent="0.55000000000000004"/>
    <row r="33080" x14ac:dyDescent="0.55000000000000004"/>
    <row r="33081" x14ac:dyDescent="0.55000000000000004"/>
    <row r="33082" x14ac:dyDescent="0.55000000000000004"/>
    <row r="33083" x14ac:dyDescent="0.55000000000000004"/>
    <row r="33084" x14ac:dyDescent="0.55000000000000004"/>
    <row r="33085" x14ac:dyDescent="0.55000000000000004"/>
    <row r="33086" x14ac:dyDescent="0.55000000000000004"/>
    <row r="33087" x14ac:dyDescent="0.55000000000000004"/>
    <row r="33088" x14ac:dyDescent="0.55000000000000004"/>
    <row r="33089" x14ac:dyDescent="0.55000000000000004"/>
    <row r="33090" x14ac:dyDescent="0.55000000000000004"/>
    <row r="33091" x14ac:dyDescent="0.55000000000000004"/>
    <row r="33092" x14ac:dyDescent="0.55000000000000004"/>
    <row r="33093" x14ac:dyDescent="0.55000000000000004"/>
    <row r="33094" x14ac:dyDescent="0.55000000000000004"/>
    <row r="33095" x14ac:dyDescent="0.55000000000000004"/>
    <row r="33096" x14ac:dyDescent="0.55000000000000004"/>
    <row r="33097" x14ac:dyDescent="0.55000000000000004"/>
    <row r="33098" x14ac:dyDescent="0.55000000000000004"/>
    <row r="33099" x14ac:dyDescent="0.55000000000000004"/>
    <row r="33100" x14ac:dyDescent="0.55000000000000004"/>
    <row r="33101" x14ac:dyDescent="0.55000000000000004"/>
    <row r="33102" x14ac:dyDescent="0.55000000000000004"/>
    <row r="33103" x14ac:dyDescent="0.55000000000000004"/>
    <row r="33104" x14ac:dyDescent="0.55000000000000004"/>
    <row r="33105" x14ac:dyDescent="0.55000000000000004"/>
    <row r="33106" x14ac:dyDescent="0.55000000000000004"/>
    <row r="33107" x14ac:dyDescent="0.55000000000000004"/>
    <row r="33108" x14ac:dyDescent="0.55000000000000004"/>
    <row r="33109" x14ac:dyDescent="0.55000000000000004"/>
    <row r="33110" x14ac:dyDescent="0.55000000000000004"/>
    <row r="33111" x14ac:dyDescent="0.55000000000000004"/>
    <row r="33112" x14ac:dyDescent="0.55000000000000004"/>
    <row r="33113" x14ac:dyDescent="0.55000000000000004"/>
    <row r="33114" x14ac:dyDescent="0.55000000000000004"/>
    <row r="33115" x14ac:dyDescent="0.55000000000000004"/>
    <row r="33116" x14ac:dyDescent="0.55000000000000004"/>
    <row r="33117" x14ac:dyDescent="0.55000000000000004"/>
    <row r="33118" x14ac:dyDescent="0.55000000000000004"/>
    <row r="33119" x14ac:dyDescent="0.55000000000000004"/>
    <row r="33120" x14ac:dyDescent="0.55000000000000004"/>
    <row r="33121" x14ac:dyDescent="0.55000000000000004"/>
    <row r="33122" x14ac:dyDescent="0.55000000000000004"/>
    <row r="33123" x14ac:dyDescent="0.55000000000000004"/>
    <row r="33124" x14ac:dyDescent="0.55000000000000004"/>
    <row r="33125" x14ac:dyDescent="0.55000000000000004"/>
    <row r="33126" x14ac:dyDescent="0.55000000000000004"/>
    <row r="33127" x14ac:dyDescent="0.55000000000000004"/>
    <row r="33128" x14ac:dyDescent="0.55000000000000004"/>
    <row r="33129" x14ac:dyDescent="0.55000000000000004"/>
    <row r="33130" x14ac:dyDescent="0.55000000000000004"/>
    <row r="33131" x14ac:dyDescent="0.55000000000000004"/>
    <row r="33132" x14ac:dyDescent="0.55000000000000004"/>
    <row r="33133" x14ac:dyDescent="0.55000000000000004"/>
    <row r="33134" x14ac:dyDescent="0.55000000000000004"/>
    <row r="33135" x14ac:dyDescent="0.55000000000000004"/>
    <row r="33136" x14ac:dyDescent="0.55000000000000004"/>
    <row r="33137" x14ac:dyDescent="0.55000000000000004"/>
    <row r="33138" x14ac:dyDescent="0.55000000000000004"/>
    <row r="33139" x14ac:dyDescent="0.55000000000000004"/>
    <row r="33140" x14ac:dyDescent="0.55000000000000004"/>
    <row r="33141" x14ac:dyDescent="0.55000000000000004"/>
    <row r="33142" x14ac:dyDescent="0.55000000000000004"/>
    <row r="33143" x14ac:dyDescent="0.55000000000000004"/>
    <row r="33144" x14ac:dyDescent="0.55000000000000004"/>
    <row r="33145" x14ac:dyDescent="0.55000000000000004"/>
    <row r="33146" x14ac:dyDescent="0.55000000000000004"/>
    <row r="33147" x14ac:dyDescent="0.55000000000000004"/>
    <row r="33148" x14ac:dyDescent="0.55000000000000004"/>
    <row r="33149" x14ac:dyDescent="0.55000000000000004"/>
    <row r="33150" x14ac:dyDescent="0.55000000000000004"/>
    <row r="33151" x14ac:dyDescent="0.55000000000000004"/>
    <row r="33152" x14ac:dyDescent="0.55000000000000004"/>
    <row r="33153" x14ac:dyDescent="0.55000000000000004"/>
    <row r="33154" x14ac:dyDescent="0.55000000000000004"/>
    <row r="33155" x14ac:dyDescent="0.55000000000000004"/>
    <row r="33156" x14ac:dyDescent="0.55000000000000004"/>
    <row r="33157" x14ac:dyDescent="0.55000000000000004"/>
    <row r="33158" x14ac:dyDescent="0.55000000000000004"/>
    <row r="33159" x14ac:dyDescent="0.55000000000000004"/>
    <row r="33160" x14ac:dyDescent="0.55000000000000004"/>
    <row r="33161" x14ac:dyDescent="0.55000000000000004"/>
    <row r="33162" x14ac:dyDescent="0.55000000000000004"/>
    <row r="33163" x14ac:dyDescent="0.55000000000000004"/>
    <row r="33164" x14ac:dyDescent="0.55000000000000004"/>
    <row r="33165" x14ac:dyDescent="0.55000000000000004"/>
    <row r="33166" x14ac:dyDescent="0.55000000000000004"/>
    <row r="33167" x14ac:dyDescent="0.55000000000000004"/>
    <row r="33168" x14ac:dyDescent="0.55000000000000004"/>
    <row r="33169" x14ac:dyDescent="0.55000000000000004"/>
    <row r="33170" x14ac:dyDescent="0.55000000000000004"/>
    <row r="33171" x14ac:dyDescent="0.55000000000000004"/>
    <row r="33172" x14ac:dyDescent="0.55000000000000004"/>
    <row r="33173" x14ac:dyDescent="0.55000000000000004"/>
    <row r="33174" x14ac:dyDescent="0.55000000000000004"/>
    <row r="33175" x14ac:dyDescent="0.55000000000000004"/>
    <row r="33176" x14ac:dyDescent="0.55000000000000004"/>
    <row r="33177" x14ac:dyDescent="0.55000000000000004"/>
    <row r="33178" x14ac:dyDescent="0.55000000000000004"/>
    <row r="33179" x14ac:dyDescent="0.55000000000000004"/>
    <row r="33180" x14ac:dyDescent="0.55000000000000004"/>
    <row r="33181" x14ac:dyDescent="0.55000000000000004"/>
    <row r="33182" x14ac:dyDescent="0.55000000000000004"/>
    <row r="33183" x14ac:dyDescent="0.55000000000000004"/>
    <row r="33184" x14ac:dyDescent="0.55000000000000004"/>
    <row r="33185" x14ac:dyDescent="0.55000000000000004"/>
    <row r="33186" x14ac:dyDescent="0.55000000000000004"/>
    <row r="33187" x14ac:dyDescent="0.55000000000000004"/>
    <row r="33188" x14ac:dyDescent="0.55000000000000004"/>
    <row r="33189" x14ac:dyDescent="0.55000000000000004"/>
    <row r="33190" x14ac:dyDescent="0.55000000000000004"/>
    <row r="33191" x14ac:dyDescent="0.55000000000000004"/>
    <row r="33192" x14ac:dyDescent="0.55000000000000004"/>
    <row r="33193" x14ac:dyDescent="0.55000000000000004"/>
    <row r="33194" x14ac:dyDescent="0.55000000000000004"/>
    <row r="33195" x14ac:dyDescent="0.55000000000000004"/>
    <row r="33196" x14ac:dyDescent="0.55000000000000004"/>
    <row r="33197" x14ac:dyDescent="0.55000000000000004"/>
    <row r="33198" x14ac:dyDescent="0.55000000000000004"/>
    <row r="33199" x14ac:dyDescent="0.55000000000000004"/>
    <row r="33200" x14ac:dyDescent="0.55000000000000004"/>
    <row r="33201" x14ac:dyDescent="0.55000000000000004"/>
    <row r="33202" x14ac:dyDescent="0.55000000000000004"/>
    <row r="33203" x14ac:dyDescent="0.55000000000000004"/>
    <row r="33204" x14ac:dyDescent="0.55000000000000004"/>
    <row r="33205" x14ac:dyDescent="0.55000000000000004"/>
    <row r="33206" x14ac:dyDescent="0.55000000000000004"/>
    <row r="33207" x14ac:dyDescent="0.55000000000000004"/>
    <row r="33208" x14ac:dyDescent="0.55000000000000004"/>
    <row r="33209" x14ac:dyDescent="0.55000000000000004"/>
    <row r="33210" x14ac:dyDescent="0.55000000000000004"/>
    <row r="33211" x14ac:dyDescent="0.55000000000000004"/>
    <row r="33212" x14ac:dyDescent="0.55000000000000004"/>
    <row r="33213" x14ac:dyDescent="0.55000000000000004"/>
    <row r="33214" x14ac:dyDescent="0.55000000000000004"/>
    <row r="33215" x14ac:dyDescent="0.55000000000000004"/>
    <row r="33216" x14ac:dyDescent="0.55000000000000004"/>
    <row r="33217" x14ac:dyDescent="0.55000000000000004"/>
    <row r="33218" x14ac:dyDescent="0.55000000000000004"/>
    <row r="33219" x14ac:dyDescent="0.55000000000000004"/>
    <row r="33220" x14ac:dyDescent="0.55000000000000004"/>
    <row r="33221" x14ac:dyDescent="0.55000000000000004"/>
    <row r="33222" x14ac:dyDescent="0.55000000000000004"/>
    <row r="33223" x14ac:dyDescent="0.55000000000000004"/>
    <row r="33224" x14ac:dyDescent="0.55000000000000004"/>
    <row r="33225" x14ac:dyDescent="0.55000000000000004"/>
    <row r="33226" x14ac:dyDescent="0.55000000000000004"/>
    <row r="33227" x14ac:dyDescent="0.55000000000000004"/>
    <row r="33228" x14ac:dyDescent="0.55000000000000004"/>
    <row r="33229" x14ac:dyDescent="0.55000000000000004"/>
    <row r="33230" x14ac:dyDescent="0.55000000000000004"/>
    <row r="33231" x14ac:dyDescent="0.55000000000000004"/>
    <row r="33232" x14ac:dyDescent="0.55000000000000004"/>
    <row r="33233" x14ac:dyDescent="0.55000000000000004"/>
    <row r="33234" x14ac:dyDescent="0.55000000000000004"/>
    <row r="33235" x14ac:dyDescent="0.55000000000000004"/>
    <row r="33236" x14ac:dyDescent="0.55000000000000004"/>
    <row r="33237" x14ac:dyDescent="0.55000000000000004"/>
    <row r="33238" x14ac:dyDescent="0.55000000000000004"/>
    <row r="33239" x14ac:dyDescent="0.55000000000000004"/>
    <row r="33240" x14ac:dyDescent="0.55000000000000004"/>
    <row r="33241" x14ac:dyDescent="0.55000000000000004"/>
    <row r="33242" x14ac:dyDescent="0.55000000000000004"/>
    <row r="33243" x14ac:dyDescent="0.55000000000000004"/>
    <row r="33244" x14ac:dyDescent="0.55000000000000004"/>
    <row r="33245" x14ac:dyDescent="0.55000000000000004"/>
    <row r="33246" x14ac:dyDescent="0.55000000000000004"/>
    <row r="33247" x14ac:dyDescent="0.55000000000000004"/>
    <row r="33248" x14ac:dyDescent="0.55000000000000004"/>
    <row r="33249" x14ac:dyDescent="0.55000000000000004"/>
    <row r="33250" x14ac:dyDescent="0.55000000000000004"/>
    <row r="33251" x14ac:dyDescent="0.55000000000000004"/>
    <row r="33252" x14ac:dyDescent="0.55000000000000004"/>
    <row r="33253" x14ac:dyDescent="0.55000000000000004"/>
    <row r="33254" x14ac:dyDescent="0.55000000000000004"/>
    <row r="33255" x14ac:dyDescent="0.55000000000000004"/>
    <row r="33256" x14ac:dyDescent="0.55000000000000004"/>
    <row r="33257" x14ac:dyDescent="0.55000000000000004"/>
    <row r="33258" x14ac:dyDescent="0.55000000000000004"/>
    <row r="33259" x14ac:dyDescent="0.55000000000000004"/>
    <row r="33260" x14ac:dyDescent="0.55000000000000004"/>
    <row r="33261" x14ac:dyDescent="0.55000000000000004"/>
    <row r="33262" x14ac:dyDescent="0.55000000000000004"/>
    <row r="33263" x14ac:dyDescent="0.55000000000000004"/>
    <row r="33264" x14ac:dyDescent="0.55000000000000004"/>
    <row r="33265" x14ac:dyDescent="0.55000000000000004"/>
    <row r="33266" x14ac:dyDescent="0.55000000000000004"/>
    <row r="33267" x14ac:dyDescent="0.55000000000000004"/>
    <row r="33268" x14ac:dyDescent="0.55000000000000004"/>
    <row r="33269" x14ac:dyDescent="0.55000000000000004"/>
    <row r="33270" x14ac:dyDescent="0.55000000000000004"/>
    <row r="33271" x14ac:dyDescent="0.55000000000000004"/>
    <row r="33272" x14ac:dyDescent="0.55000000000000004"/>
    <row r="33273" x14ac:dyDescent="0.55000000000000004"/>
    <row r="33274" x14ac:dyDescent="0.55000000000000004"/>
    <row r="33275" x14ac:dyDescent="0.55000000000000004"/>
    <row r="33276" x14ac:dyDescent="0.55000000000000004"/>
    <row r="33277" x14ac:dyDescent="0.55000000000000004"/>
    <row r="33278" x14ac:dyDescent="0.55000000000000004"/>
    <row r="33279" x14ac:dyDescent="0.55000000000000004"/>
    <row r="33280" x14ac:dyDescent="0.55000000000000004"/>
    <row r="33281" x14ac:dyDescent="0.55000000000000004"/>
    <row r="33282" x14ac:dyDescent="0.55000000000000004"/>
    <row r="33283" x14ac:dyDescent="0.55000000000000004"/>
    <row r="33284" x14ac:dyDescent="0.55000000000000004"/>
    <row r="33285" x14ac:dyDescent="0.55000000000000004"/>
    <row r="33286" x14ac:dyDescent="0.55000000000000004"/>
    <row r="33287" x14ac:dyDescent="0.55000000000000004"/>
    <row r="33288" x14ac:dyDescent="0.55000000000000004"/>
    <row r="33289" x14ac:dyDescent="0.55000000000000004"/>
    <row r="33290" x14ac:dyDescent="0.55000000000000004"/>
    <row r="33291" x14ac:dyDescent="0.55000000000000004"/>
    <row r="33292" x14ac:dyDescent="0.55000000000000004"/>
    <row r="33293" x14ac:dyDescent="0.55000000000000004"/>
    <row r="33294" x14ac:dyDescent="0.55000000000000004"/>
    <row r="33295" x14ac:dyDescent="0.55000000000000004"/>
    <row r="33296" x14ac:dyDescent="0.55000000000000004"/>
    <row r="33297" x14ac:dyDescent="0.55000000000000004"/>
    <row r="33298" x14ac:dyDescent="0.55000000000000004"/>
    <row r="33299" x14ac:dyDescent="0.55000000000000004"/>
    <row r="33300" x14ac:dyDescent="0.55000000000000004"/>
    <row r="33301" x14ac:dyDescent="0.55000000000000004"/>
    <row r="33302" x14ac:dyDescent="0.55000000000000004"/>
    <row r="33303" x14ac:dyDescent="0.55000000000000004"/>
    <row r="33304" x14ac:dyDescent="0.55000000000000004"/>
    <row r="33305" x14ac:dyDescent="0.55000000000000004"/>
    <row r="33306" x14ac:dyDescent="0.55000000000000004"/>
    <row r="33307" x14ac:dyDescent="0.55000000000000004"/>
    <row r="33308" x14ac:dyDescent="0.55000000000000004"/>
    <row r="33309" x14ac:dyDescent="0.55000000000000004"/>
    <row r="33310" x14ac:dyDescent="0.55000000000000004"/>
    <row r="33311" x14ac:dyDescent="0.55000000000000004"/>
    <row r="33312" x14ac:dyDescent="0.55000000000000004"/>
    <row r="33313" x14ac:dyDescent="0.55000000000000004"/>
    <row r="33314" x14ac:dyDescent="0.55000000000000004"/>
    <row r="33315" x14ac:dyDescent="0.55000000000000004"/>
    <row r="33316" x14ac:dyDescent="0.55000000000000004"/>
    <row r="33317" x14ac:dyDescent="0.55000000000000004"/>
    <row r="33318" x14ac:dyDescent="0.55000000000000004"/>
    <row r="33319" x14ac:dyDescent="0.55000000000000004"/>
    <row r="33320" x14ac:dyDescent="0.55000000000000004"/>
    <row r="33321" x14ac:dyDescent="0.55000000000000004"/>
    <row r="33322" x14ac:dyDescent="0.55000000000000004"/>
    <row r="33323" x14ac:dyDescent="0.55000000000000004"/>
    <row r="33324" x14ac:dyDescent="0.55000000000000004"/>
    <row r="33325" x14ac:dyDescent="0.55000000000000004"/>
    <row r="33326" x14ac:dyDescent="0.55000000000000004"/>
    <row r="33327" x14ac:dyDescent="0.55000000000000004"/>
    <row r="33328" x14ac:dyDescent="0.55000000000000004"/>
    <row r="33329" x14ac:dyDescent="0.55000000000000004"/>
    <row r="33330" x14ac:dyDescent="0.55000000000000004"/>
    <row r="33331" x14ac:dyDescent="0.55000000000000004"/>
    <row r="33332" x14ac:dyDescent="0.55000000000000004"/>
    <row r="33333" x14ac:dyDescent="0.55000000000000004"/>
    <row r="33334" x14ac:dyDescent="0.55000000000000004"/>
    <row r="33335" x14ac:dyDescent="0.55000000000000004"/>
    <row r="33336" x14ac:dyDescent="0.55000000000000004"/>
    <row r="33337" x14ac:dyDescent="0.55000000000000004"/>
    <row r="33338" x14ac:dyDescent="0.55000000000000004"/>
    <row r="33339" x14ac:dyDescent="0.55000000000000004"/>
    <row r="33340" x14ac:dyDescent="0.55000000000000004"/>
    <row r="33341" x14ac:dyDescent="0.55000000000000004"/>
    <row r="33342" x14ac:dyDescent="0.55000000000000004"/>
    <row r="33343" x14ac:dyDescent="0.55000000000000004"/>
    <row r="33344" x14ac:dyDescent="0.55000000000000004"/>
    <row r="33345" x14ac:dyDescent="0.55000000000000004"/>
    <row r="33346" x14ac:dyDescent="0.55000000000000004"/>
    <row r="33347" x14ac:dyDescent="0.55000000000000004"/>
    <row r="33348" x14ac:dyDescent="0.55000000000000004"/>
    <row r="33349" x14ac:dyDescent="0.55000000000000004"/>
    <row r="33350" x14ac:dyDescent="0.55000000000000004"/>
    <row r="33351" x14ac:dyDescent="0.55000000000000004"/>
    <row r="33352" x14ac:dyDescent="0.55000000000000004"/>
    <row r="33353" x14ac:dyDescent="0.55000000000000004"/>
    <row r="33354" x14ac:dyDescent="0.55000000000000004"/>
    <row r="33355" x14ac:dyDescent="0.55000000000000004"/>
    <row r="33356" x14ac:dyDescent="0.55000000000000004"/>
    <row r="33357" x14ac:dyDescent="0.55000000000000004"/>
    <row r="33358" x14ac:dyDescent="0.55000000000000004"/>
    <row r="33359" x14ac:dyDescent="0.55000000000000004"/>
    <row r="33360" x14ac:dyDescent="0.55000000000000004"/>
    <row r="33361" x14ac:dyDescent="0.55000000000000004"/>
    <row r="33362" x14ac:dyDescent="0.55000000000000004"/>
    <row r="33363" x14ac:dyDescent="0.55000000000000004"/>
    <row r="33364" x14ac:dyDescent="0.55000000000000004"/>
    <row r="33365" x14ac:dyDescent="0.55000000000000004"/>
    <row r="33366" x14ac:dyDescent="0.55000000000000004"/>
    <row r="33367" x14ac:dyDescent="0.55000000000000004"/>
    <row r="33368" x14ac:dyDescent="0.55000000000000004"/>
    <row r="33369" x14ac:dyDescent="0.55000000000000004"/>
    <row r="33370" x14ac:dyDescent="0.55000000000000004"/>
    <row r="33371" x14ac:dyDescent="0.55000000000000004"/>
    <row r="33372" x14ac:dyDescent="0.55000000000000004"/>
    <row r="33373" x14ac:dyDescent="0.55000000000000004"/>
    <row r="33374" x14ac:dyDescent="0.55000000000000004"/>
    <row r="33375" x14ac:dyDescent="0.55000000000000004"/>
    <row r="33376" x14ac:dyDescent="0.55000000000000004"/>
    <row r="33377" x14ac:dyDescent="0.55000000000000004"/>
    <row r="33378" x14ac:dyDescent="0.55000000000000004"/>
    <row r="33379" x14ac:dyDescent="0.55000000000000004"/>
    <row r="33380" x14ac:dyDescent="0.55000000000000004"/>
    <row r="33381" x14ac:dyDescent="0.55000000000000004"/>
    <row r="33382" x14ac:dyDescent="0.55000000000000004"/>
    <row r="33383" x14ac:dyDescent="0.55000000000000004"/>
    <row r="33384" x14ac:dyDescent="0.55000000000000004"/>
    <row r="33385" x14ac:dyDescent="0.55000000000000004"/>
    <row r="33386" x14ac:dyDescent="0.55000000000000004"/>
    <row r="33387" x14ac:dyDescent="0.55000000000000004"/>
    <row r="33388" x14ac:dyDescent="0.55000000000000004"/>
    <row r="33389" x14ac:dyDescent="0.55000000000000004"/>
    <row r="33390" x14ac:dyDescent="0.55000000000000004"/>
    <row r="33391" x14ac:dyDescent="0.55000000000000004"/>
    <row r="33392" x14ac:dyDescent="0.55000000000000004"/>
    <row r="33393" x14ac:dyDescent="0.55000000000000004"/>
    <row r="33394" x14ac:dyDescent="0.55000000000000004"/>
    <row r="33395" x14ac:dyDescent="0.55000000000000004"/>
    <row r="33396" x14ac:dyDescent="0.55000000000000004"/>
    <row r="33397" x14ac:dyDescent="0.55000000000000004"/>
    <row r="33398" x14ac:dyDescent="0.55000000000000004"/>
    <row r="33399" x14ac:dyDescent="0.55000000000000004"/>
    <row r="33400" x14ac:dyDescent="0.55000000000000004"/>
    <row r="33401" x14ac:dyDescent="0.55000000000000004"/>
    <row r="33402" x14ac:dyDescent="0.55000000000000004"/>
    <row r="33403" x14ac:dyDescent="0.55000000000000004"/>
    <row r="33404" x14ac:dyDescent="0.55000000000000004"/>
    <row r="33405" x14ac:dyDescent="0.55000000000000004"/>
    <row r="33406" x14ac:dyDescent="0.55000000000000004"/>
    <row r="33407" x14ac:dyDescent="0.55000000000000004"/>
    <row r="33408" x14ac:dyDescent="0.55000000000000004"/>
    <row r="33409" x14ac:dyDescent="0.55000000000000004"/>
    <row r="33410" x14ac:dyDescent="0.55000000000000004"/>
    <row r="33411" x14ac:dyDescent="0.55000000000000004"/>
    <row r="33412" x14ac:dyDescent="0.55000000000000004"/>
    <row r="33413" x14ac:dyDescent="0.55000000000000004"/>
    <row r="33414" x14ac:dyDescent="0.55000000000000004"/>
    <row r="33415" x14ac:dyDescent="0.55000000000000004"/>
    <row r="33416" x14ac:dyDescent="0.55000000000000004"/>
    <row r="33417" x14ac:dyDescent="0.55000000000000004"/>
    <row r="33418" x14ac:dyDescent="0.55000000000000004"/>
    <row r="33419" x14ac:dyDescent="0.55000000000000004"/>
    <row r="33420" x14ac:dyDescent="0.55000000000000004"/>
    <row r="33421" x14ac:dyDescent="0.55000000000000004"/>
    <row r="33422" x14ac:dyDescent="0.55000000000000004"/>
    <row r="33423" x14ac:dyDescent="0.55000000000000004"/>
    <row r="33424" x14ac:dyDescent="0.55000000000000004"/>
    <row r="33425" x14ac:dyDescent="0.55000000000000004"/>
    <row r="33426" x14ac:dyDescent="0.55000000000000004"/>
    <row r="33427" x14ac:dyDescent="0.55000000000000004"/>
    <row r="33428" x14ac:dyDescent="0.55000000000000004"/>
    <row r="33429" x14ac:dyDescent="0.55000000000000004"/>
    <row r="33430" x14ac:dyDescent="0.55000000000000004"/>
    <row r="33431" x14ac:dyDescent="0.55000000000000004"/>
    <row r="33432" x14ac:dyDescent="0.55000000000000004"/>
    <row r="33433" x14ac:dyDescent="0.55000000000000004"/>
    <row r="33434" x14ac:dyDescent="0.55000000000000004"/>
    <row r="33435" x14ac:dyDescent="0.55000000000000004"/>
    <row r="33436" x14ac:dyDescent="0.55000000000000004"/>
    <row r="33437" x14ac:dyDescent="0.55000000000000004"/>
    <row r="33438" x14ac:dyDescent="0.55000000000000004"/>
    <row r="33439" x14ac:dyDescent="0.55000000000000004"/>
    <row r="33440" x14ac:dyDescent="0.55000000000000004"/>
    <row r="33441" x14ac:dyDescent="0.55000000000000004"/>
    <row r="33442" x14ac:dyDescent="0.55000000000000004"/>
    <row r="33443" x14ac:dyDescent="0.55000000000000004"/>
    <row r="33444" x14ac:dyDescent="0.55000000000000004"/>
    <row r="33445" x14ac:dyDescent="0.55000000000000004"/>
    <row r="33446" x14ac:dyDescent="0.55000000000000004"/>
    <row r="33447" x14ac:dyDescent="0.55000000000000004"/>
    <row r="33448" x14ac:dyDescent="0.55000000000000004"/>
    <row r="33449" x14ac:dyDescent="0.55000000000000004"/>
    <row r="33450" x14ac:dyDescent="0.55000000000000004"/>
    <row r="33451" x14ac:dyDescent="0.55000000000000004"/>
    <row r="33452" x14ac:dyDescent="0.55000000000000004"/>
    <row r="33453" x14ac:dyDescent="0.55000000000000004"/>
    <row r="33454" x14ac:dyDescent="0.55000000000000004"/>
    <row r="33455" x14ac:dyDescent="0.55000000000000004"/>
    <row r="33456" x14ac:dyDescent="0.55000000000000004"/>
    <row r="33457" x14ac:dyDescent="0.55000000000000004"/>
    <row r="33458" x14ac:dyDescent="0.55000000000000004"/>
    <row r="33459" x14ac:dyDescent="0.55000000000000004"/>
    <row r="33460" x14ac:dyDescent="0.55000000000000004"/>
    <row r="33461" x14ac:dyDescent="0.55000000000000004"/>
    <row r="33462" x14ac:dyDescent="0.55000000000000004"/>
    <row r="33463" x14ac:dyDescent="0.55000000000000004"/>
    <row r="33464" x14ac:dyDescent="0.55000000000000004"/>
    <row r="33465" x14ac:dyDescent="0.55000000000000004"/>
    <row r="33466" x14ac:dyDescent="0.55000000000000004"/>
    <row r="33467" x14ac:dyDescent="0.55000000000000004"/>
    <row r="33468" x14ac:dyDescent="0.55000000000000004"/>
    <row r="33469" x14ac:dyDescent="0.55000000000000004"/>
    <row r="33470" x14ac:dyDescent="0.55000000000000004"/>
    <row r="33471" x14ac:dyDescent="0.55000000000000004"/>
    <row r="33472" x14ac:dyDescent="0.55000000000000004"/>
    <row r="33473" x14ac:dyDescent="0.55000000000000004"/>
    <row r="33474" x14ac:dyDescent="0.55000000000000004"/>
    <row r="33475" x14ac:dyDescent="0.55000000000000004"/>
    <row r="33476" x14ac:dyDescent="0.55000000000000004"/>
    <row r="33477" x14ac:dyDescent="0.55000000000000004"/>
    <row r="33478" x14ac:dyDescent="0.55000000000000004"/>
    <row r="33479" x14ac:dyDescent="0.55000000000000004"/>
    <row r="33480" x14ac:dyDescent="0.55000000000000004"/>
    <row r="33481" x14ac:dyDescent="0.55000000000000004"/>
    <row r="33482" x14ac:dyDescent="0.55000000000000004"/>
    <row r="33483" x14ac:dyDescent="0.55000000000000004"/>
    <row r="33484" x14ac:dyDescent="0.55000000000000004"/>
    <row r="33485" x14ac:dyDescent="0.55000000000000004"/>
    <row r="33486" x14ac:dyDescent="0.55000000000000004"/>
    <row r="33487" x14ac:dyDescent="0.55000000000000004"/>
    <row r="33488" x14ac:dyDescent="0.55000000000000004"/>
    <row r="33489" x14ac:dyDescent="0.55000000000000004"/>
    <row r="33490" x14ac:dyDescent="0.55000000000000004"/>
    <row r="33491" x14ac:dyDescent="0.55000000000000004"/>
    <row r="33492" x14ac:dyDescent="0.55000000000000004"/>
    <row r="33493" x14ac:dyDescent="0.55000000000000004"/>
    <row r="33494" x14ac:dyDescent="0.55000000000000004"/>
    <row r="33495" x14ac:dyDescent="0.55000000000000004"/>
    <row r="33496" x14ac:dyDescent="0.55000000000000004"/>
    <row r="33497" x14ac:dyDescent="0.55000000000000004"/>
    <row r="33498" x14ac:dyDescent="0.55000000000000004"/>
    <row r="33499" x14ac:dyDescent="0.55000000000000004"/>
    <row r="33500" x14ac:dyDescent="0.55000000000000004"/>
    <row r="33501" x14ac:dyDescent="0.55000000000000004"/>
    <row r="33502" x14ac:dyDescent="0.55000000000000004"/>
    <row r="33503" x14ac:dyDescent="0.55000000000000004"/>
    <row r="33504" x14ac:dyDescent="0.55000000000000004"/>
    <row r="33505" x14ac:dyDescent="0.55000000000000004"/>
    <row r="33506" x14ac:dyDescent="0.55000000000000004"/>
    <row r="33507" x14ac:dyDescent="0.55000000000000004"/>
    <row r="33508" x14ac:dyDescent="0.55000000000000004"/>
    <row r="33509" x14ac:dyDescent="0.55000000000000004"/>
    <row r="33510" x14ac:dyDescent="0.55000000000000004"/>
    <row r="33511" x14ac:dyDescent="0.55000000000000004"/>
    <row r="33512" x14ac:dyDescent="0.55000000000000004"/>
    <row r="33513" x14ac:dyDescent="0.55000000000000004"/>
    <row r="33514" x14ac:dyDescent="0.55000000000000004"/>
    <row r="33515" x14ac:dyDescent="0.55000000000000004"/>
    <row r="33516" x14ac:dyDescent="0.55000000000000004"/>
    <row r="33517" x14ac:dyDescent="0.55000000000000004"/>
    <row r="33518" x14ac:dyDescent="0.55000000000000004"/>
    <row r="33519" x14ac:dyDescent="0.55000000000000004"/>
    <row r="33520" x14ac:dyDescent="0.55000000000000004"/>
    <row r="33521" x14ac:dyDescent="0.55000000000000004"/>
    <row r="33522" x14ac:dyDescent="0.55000000000000004"/>
    <row r="33523" x14ac:dyDescent="0.55000000000000004"/>
    <row r="33524" x14ac:dyDescent="0.55000000000000004"/>
    <row r="33525" x14ac:dyDescent="0.55000000000000004"/>
    <row r="33526" x14ac:dyDescent="0.55000000000000004"/>
    <row r="33527" x14ac:dyDescent="0.55000000000000004"/>
    <row r="33528" x14ac:dyDescent="0.55000000000000004"/>
    <row r="33529" x14ac:dyDescent="0.55000000000000004"/>
    <row r="33530" x14ac:dyDescent="0.55000000000000004"/>
    <row r="33531" x14ac:dyDescent="0.55000000000000004"/>
    <row r="33532" x14ac:dyDescent="0.55000000000000004"/>
    <row r="33533" x14ac:dyDescent="0.55000000000000004"/>
    <row r="33534" x14ac:dyDescent="0.55000000000000004"/>
    <row r="33535" x14ac:dyDescent="0.55000000000000004"/>
    <row r="33536" x14ac:dyDescent="0.55000000000000004"/>
    <row r="33537" x14ac:dyDescent="0.55000000000000004"/>
    <row r="33538" x14ac:dyDescent="0.55000000000000004"/>
    <row r="33539" x14ac:dyDescent="0.55000000000000004"/>
    <row r="33540" x14ac:dyDescent="0.55000000000000004"/>
    <row r="33541" x14ac:dyDescent="0.55000000000000004"/>
    <row r="33542" x14ac:dyDescent="0.55000000000000004"/>
    <row r="33543" x14ac:dyDescent="0.55000000000000004"/>
    <row r="33544" x14ac:dyDescent="0.55000000000000004"/>
    <row r="33545" x14ac:dyDescent="0.55000000000000004"/>
    <row r="33546" x14ac:dyDescent="0.55000000000000004"/>
    <row r="33547" x14ac:dyDescent="0.55000000000000004"/>
    <row r="33548" x14ac:dyDescent="0.55000000000000004"/>
    <row r="33549" x14ac:dyDescent="0.55000000000000004"/>
    <row r="33550" x14ac:dyDescent="0.55000000000000004"/>
    <row r="33551" x14ac:dyDescent="0.55000000000000004"/>
    <row r="33552" x14ac:dyDescent="0.55000000000000004"/>
    <row r="33553" x14ac:dyDescent="0.55000000000000004"/>
    <row r="33554" x14ac:dyDescent="0.55000000000000004"/>
    <row r="33555" x14ac:dyDescent="0.55000000000000004"/>
    <row r="33556" x14ac:dyDescent="0.55000000000000004"/>
    <row r="33557" x14ac:dyDescent="0.55000000000000004"/>
    <row r="33558" x14ac:dyDescent="0.55000000000000004"/>
    <row r="33559" x14ac:dyDescent="0.55000000000000004"/>
    <row r="33560" x14ac:dyDescent="0.55000000000000004"/>
    <row r="33561" x14ac:dyDescent="0.55000000000000004"/>
    <row r="33562" x14ac:dyDescent="0.55000000000000004"/>
    <row r="33563" x14ac:dyDescent="0.55000000000000004"/>
    <row r="33564" x14ac:dyDescent="0.55000000000000004"/>
    <row r="33565" x14ac:dyDescent="0.55000000000000004"/>
    <row r="33566" x14ac:dyDescent="0.55000000000000004"/>
    <row r="33567" x14ac:dyDescent="0.55000000000000004"/>
    <row r="33568" x14ac:dyDescent="0.55000000000000004"/>
    <row r="33569" x14ac:dyDescent="0.55000000000000004"/>
    <row r="33570" x14ac:dyDescent="0.55000000000000004"/>
    <row r="33571" x14ac:dyDescent="0.55000000000000004"/>
    <row r="33572" x14ac:dyDescent="0.55000000000000004"/>
    <row r="33573" x14ac:dyDescent="0.55000000000000004"/>
    <row r="33574" x14ac:dyDescent="0.55000000000000004"/>
    <row r="33575" x14ac:dyDescent="0.55000000000000004"/>
    <row r="33576" x14ac:dyDescent="0.55000000000000004"/>
    <row r="33577" x14ac:dyDescent="0.55000000000000004"/>
    <row r="33578" x14ac:dyDescent="0.55000000000000004"/>
    <row r="33579" x14ac:dyDescent="0.55000000000000004"/>
    <row r="33580" x14ac:dyDescent="0.55000000000000004"/>
    <row r="33581" x14ac:dyDescent="0.55000000000000004"/>
    <row r="33582" x14ac:dyDescent="0.55000000000000004"/>
    <row r="33583" x14ac:dyDescent="0.55000000000000004"/>
    <row r="33584" x14ac:dyDescent="0.55000000000000004"/>
    <row r="33585" x14ac:dyDescent="0.55000000000000004"/>
    <row r="33586" x14ac:dyDescent="0.55000000000000004"/>
    <row r="33587" x14ac:dyDescent="0.55000000000000004"/>
    <row r="33588" x14ac:dyDescent="0.55000000000000004"/>
    <row r="33589" x14ac:dyDescent="0.55000000000000004"/>
    <row r="33590" x14ac:dyDescent="0.55000000000000004"/>
    <row r="33591" x14ac:dyDescent="0.55000000000000004"/>
    <row r="33592" x14ac:dyDescent="0.55000000000000004"/>
    <row r="33593" x14ac:dyDescent="0.55000000000000004"/>
    <row r="33594" x14ac:dyDescent="0.55000000000000004"/>
    <row r="33595" x14ac:dyDescent="0.55000000000000004"/>
    <row r="33596" x14ac:dyDescent="0.55000000000000004"/>
    <row r="33597" x14ac:dyDescent="0.55000000000000004"/>
    <row r="33598" x14ac:dyDescent="0.55000000000000004"/>
    <row r="33599" x14ac:dyDescent="0.55000000000000004"/>
    <row r="33600" x14ac:dyDescent="0.55000000000000004"/>
    <row r="33601" x14ac:dyDescent="0.55000000000000004"/>
    <row r="33602" x14ac:dyDescent="0.55000000000000004"/>
    <row r="33603" x14ac:dyDescent="0.55000000000000004"/>
    <row r="33604" x14ac:dyDescent="0.55000000000000004"/>
    <row r="33605" x14ac:dyDescent="0.55000000000000004"/>
    <row r="33606" x14ac:dyDescent="0.55000000000000004"/>
    <row r="33607" x14ac:dyDescent="0.55000000000000004"/>
    <row r="33608" x14ac:dyDescent="0.55000000000000004"/>
    <row r="33609" x14ac:dyDescent="0.55000000000000004"/>
    <row r="33610" x14ac:dyDescent="0.55000000000000004"/>
    <row r="33611" x14ac:dyDescent="0.55000000000000004"/>
    <row r="33612" x14ac:dyDescent="0.55000000000000004"/>
    <row r="33613" x14ac:dyDescent="0.55000000000000004"/>
    <row r="33614" x14ac:dyDescent="0.55000000000000004"/>
    <row r="33615" x14ac:dyDescent="0.55000000000000004"/>
    <row r="33616" x14ac:dyDescent="0.55000000000000004"/>
    <row r="33617" x14ac:dyDescent="0.55000000000000004"/>
    <row r="33618" x14ac:dyDescent="0.55000000000000004"/>
    <row r="33619" x14ac:dyDescent="0.55000000000000004"/>
    <row r="33620" x14ac:dyDescent="0.55000000000000004"/>
    <row r="33621" x14ac:dyDescent="0.55000000000000004"/>
    <row r="33622" x14ac:dyDescent="0.55000000000000004"/>
    <row r="33623" x14ac:dyDescent="0.55000000000000004"/>
    <row r="33624" x14ac:dyDescent="0.55000000000000004"/>
    <row r="33625" x14ac:dyDescent="0.55000000000000004"/>
    <row r="33626" x14ac:dyDescent="0.55000000000000004"/>
    <row r="33627" x14ac:dyDescent="0.55000000000000004"/>
    <row r="33628" x14ac:dyDescent="0.55000000000000004"/>
    <row r="33629" x14ac:dyDescent="0.55000000000000004"/>
    <row r="33630" x14ac:dyDescent="0.55000000000000004"/>
    <row r="33631" x14ac:dyDescent="0.55000000000000004"/>
    <row r="33632" x14ac:dyDescent="0.55000000000000004"/>
    <row r="33633" x14ac:dyDescent="0.55000000000000004"/>
    <row r="33634" x14ac:dyDescent="0.55000000000000004"/>
    <row r="33635" x14ac:dyDescent="0.55000000000000004"/>
    <row r="33636" x14ac:dyDescent="0.55000000000000004"/>
    <row r="33637" x14ac:dyDescent="0.55000000000000004"/>
    <row r="33638" x14ac:dyDescent="0.55000000000000004"/>
    <row r="33639" x14ac:dyDescent="0.55000000000000004"/>
    <row r="33640" x14ac:dyDescent="0.55000000000000004"/>
    <row r="33641" x14ac:dyDescent="0.55000000000000004"/>
    <row r="33642" x14ac:dyDescent="0.55000000000000004"/>
    <row r="33643" x14ac:dyDescent="0.55000000000000004"/>
    <row r="33644" x14ac:dyDescent="0.55000000000000004"/>
    <row r="33645" x14ac:dyDescent="0.55000000000000004"/>
    <row r="33646" x14ac:dyDescent="0.55000000000000004"/>
    <row r="33647" x14ac:dyDescent="0.55000000000000004"/>
    <row r="33648" x14ac:dyDescent="0.55000000000000004"/>
    <row r="33649" x14ac:dyDescent="0.55000000000000004"/>
    <row r="33650" x14ac:dyDescent="0.55000000000000004"/>
    <row r="33651" x14ac:dyDescent="0.55000000000000004"/>
    <row r="33652" x14ac:dyDescent="0.55000000000000004"/>
    <row r="33653" x14ac:dyDescent="0.55000000000000004"/>
    <row r="33654" x14ac:dyDescent="0.55000000000000004"/>
    <row r="33655" x14ac:dyDescent="0.55000000000000004"/>
    <row r="33656" x14ac:dyDescent="0.55000000000000004"/>
    <row r="33657" x14ac:dyDescent="0.55000000000000004"/>
    <row r="33658" x14ac:dyDescent="0.55000000000000004"/>
    <row r="33659" x14ac:dyDescent="0.55000000000000004"/>
    <row r="33660" x14ac:dyDescent="0.55000000000000004"/>
    <row r="33661" x14ac:dyDescent="0.55000000000000004"/>
    <row r="33662" x14ac:dyDescent="0.55000000000000004"/>
    <row r="33663" x14ac:dyDescent="0.55000000000000004"/>
    <row r="33664" x14ac:dyDescent="0.55000000000000004"/>
    <row r="33665" x14ac:dyDescent="0.55000000000000004"/>
    <row r="33666" x14ac:dyDescent="0.55000000000000004"/>
    <row r="33667" x14ac:dyDescent="0.55000000000000004"/>
    <row r="33668" x14ac:dyDescent="0.55000000000000004"/>
    <row r="33669" x14ac:dyDescent="0.55000000000000004"/>
    <row r="33670" x14ac:dyDescent="0.55000000000000004"/>
    <row r="33671" x14ac:dyDescent="0.55000000000000004"/>
    <row r="33672" x14ac:dyDescent="0.55000000000000004"/>
    <row r="33673" x14ac:dyDescent="0.55000000000000004"/>
    <row r="33674" x14ac:dyDescent="0.55000000000000004"/>
    <row r="33675" x14ac:dyDescent="0.55000000000000004"/>
    <row r="33676" x14ac:dyDescent="0.55000000000000004"/>
    <row r="33677" x14ac:dyDescent="0.55000000000000004"/>
    <row r="33678" x14ac:dyDescent="0.55000000000000004"/>
    <row r="33679" x14ac:dyDescent="0.55000000000000004"/>
    <row r="33680" x14ac:dyDescent="0.55000000000000004"/>
    <row r="33681" x14ac:dyDescent="0.55000000000000004"/>
    <row r="33682" x14ac:dyDescent="0.55000000000000004"/>
    <row r="33683" x14ac:dyDescent="0.55000000000000004"/>
    <row r="33684" x14ac:dyDescent="0.55000000000000004"/>
    <row r="33685" x14ac:dyDescent="0.55000000000000004"/>
    <row r="33686" x14ac:dyDescent="0.55000000000000004"/>
    <row r="33687" x14ac:dyDescent="0.55000000000000004"/>
    <row r="33688" x14ac:dyDescent="0.55000000000000004"/>
    <row r="33689" x14ac:dyDescent="0.55000000000000004"/>
    <row r="33690" x14ac:dyDescent="0.55000000000000004"/>
    <row r="33691" x14ac:dyDescent="0.55000000000000004"/>
    <row r="33692" x14ac:dyDescent="0.55000000000000004"/>
    <row r="33693" x14ac:dyDescent="0.55000000000000004"/>
    <row r="33694" x14ac:dyDescent="0.55000000000000004"/>
    <row r="33695" x14ac:dyDescent="0.55000000000000004"/>
    <row r="33696" x14ac:dyDescent="0.55000000000000004"/>
    <row r="33697" x14ac:dyDescent="0.55000000000000004"/>
    <row r="33698" x14ac:dyDescent="0.55000000000000004"/>
    <row r="33699" x14ac:dyDescent="0.55000000000000004"/>
    <row r="33700" x14ac:dyDescent="0.55000000000000004"/>
    <row r="33701" x14ac:dyDescent="0.55000000000000004"/>
    <row r="33702" x14ac:dyDescent="0.55000000000000004"/>
    <row r="33703" x14ac:dyDescent="0.55000000000000004"/>
    <row r="33704" x14ac:dyDescent="0.55000000000000004"/>
    <row r="33705" x14ac:dyDescent="0.55000000000000004"/>
    <row r="33706" x14ac:dyDescent="0.55000000000000004"/>
    <row r="33707" x14ac:dyDescent="0.55000000000000004"/>
    <row r="33708" x14ac:dyDescent="0.55000000000000004"/>
    <row r="33709" x14ac:dyDescent="0.55000000000000004"/>
    <row r="33710" x14ac:dyDescent="0.55000000000000004"/>
    <row r="33711" x14ac:dyDescent="0.55000000000000004"/>
    <row r="33712" x14ac:dyDescent="0.55000000000000004"/>
    <row r="33713" x14ac:dyDescent="0.55000000000000004"/>
    <row r="33714" x14ac:dyDescent="0.55000000000000004"/>
    <row r="33715" x14ac:dyDescent="0.55000000000000004"/>
    <row r="33716" x14ac:dyDescent="0.55000000000000004"/>
    <row r="33717" x14ac:dyDescent="0.55000000000000004"/>
    <row r="33718" x14ac:dyDescent="0.55000000000000004"/>
    <row r="33719" x14ac:dyDescent="0.55000000000000004"/>
    <row r="33720" x14ac:dyDescent="0.55000000000000004"/>
    <row r="33721" x14ac:dyDescent="0.55000000000000004"/>
    <row r="33722" x14ac:dyDescent="0.55000000000000004"/>
    <row r="33723" x14ac:dyDescent="0.55000000000000004"/>
    <row r="33724" x14ac:dyDescent="0.55000000000000004"/>
    <row r="33725" x14ac:dyDescent="0.55000000000000004"/>
    <row r="33726" x14ac:dyDescent="0.55000000000000004"/>
    <row r="33727" x14ac:dyDescent="0.55000000000000004"/>
    <row r="33728" x14ac:dyDescent="0.55000000000000004"/>
    <row r="33729" x14ac:dyDescent="0.55000000000000004"/>
    <row r="33730" x14ac:dyDescent="0.55000000000000004"/>
    <row r="33731" x14ac:dyDescent="0.55000000000000004"/>
    <row r="33732" x14ac:dyDescent="0.55000000000000004"/>
    <row r="33733" x14ac:dyDescent="0.55000000000000004"/>
    <row r="33734" x14ac:dyDescent="0.55000000000000004"/>
    <row r="33735" x14ac:dyDescent="0.55000000000000004"/>
    <row r="33736" x14ac:dyDescent="0.55000000000000004"/>
    <row r="33737" x14ac:dyDescent="0.55000000000000004"/>
    <row r="33738" x14ac:dyDescent="0.55000000000000004"/>
    <row r="33739" x14ac:dyDescent="0.55000000000000004"/>
    <row r="33740" x14ac:dyDescent="0.55000000000000004"/>
    <row r="33741" x14ac:dyDescent="0.55000000000000004"/>
    <row r="33742" x14ac:dyDescent="0.55000000000000004"/>
    <row r="33743" x14ac:dyDescent="0.55000000000000004"/>
    <row r="33744" x14ac:dyDescent="0.55000000000000004"/>
    <row r="33745" x14ac:dyDescent="0.55000000000000004"/>
    <row r="33746" x14ac:dyDescent="0.55000000000000004"/>
    <row r="33747" x14ac:dyDescent="0.55000000000000004"/>
    <row r="33748" x14ac:dyDescent="0.55000000000000004"/>
    <row r="33749" x14ac:dyDescent="0.55000000000000004"/>
    <row r="33750" x14ac:dyDescent="0.55000000000000004"/>
    <row r="33751" x14ac:dyDescent="0.55000000000000004"/>
    <row r="33752" x14ac:dyDescent="0.55000000000000004"/>
    <row r="33753" x14ac:dyDescent="0.55000000000000004"/>
    <row r="33754" x14ac:dyDescent="0.55000000000000004"/>
    <row r="33755" x14ac:dyDescent="0.55000000000000004"/>
    <row r="33756" x14ac:dyDescent="0.55000000000000004"/>
    <row r="33757" x14ac:dyDescent="0.55000000000000004"/>
    <row r="33758" x14ac:dyDescent="0.55000000000000004"/>
    <row r="33759" x14ac:dyDescent="0.55000000000000004"/>
    <row r="33760" x14ac:dyDescent="0.55000000000000004"/>
    <row r="33761" x14ac:dyDescent="0.55000000000000004"/>
    <row r="33762" x14ac:dyDescent="0.55000000000000004"/>
    <row r="33763" x14ac:dyDescent="0.55000000000000004"/>
    <row r="33764" x14ac:dyDescent="0.55000000000000004"/>
    <row r="33765" x14ac:dyDescent="0.55000000000000004"/>
    <row r="33766" x14ac:dyDescent="0.55000000000000004"/>
    <row r="33767" x14ac:dyDescent="0.55000000000000004"/>
    <row r="33768" x14ac:dyDescent="0.55000000000000004"/>
    <row r="33769" x14ac:dyDescent="0.55000000000000004"/>
    <row r="33770" x14ac:dyDescent="0.55000000000000004"/>
    <row r="33771" x14ac:dyDescent="0.55000000000000004"/>
    <row r="33772" x14ac:dyDescent="0.55000000000000004"/>
    <row r="33773" x14ac:dyDescent="0.55000000000000004"/>
    <row r="33774" x14ac:dyDescent="0.55000000000000004"/>
    <row r="33775" x14ac:dyDescent="0.55000000000000004"/>
    <row r="33776" x14ac:dyDescent="0.55000000000000004"/>
    <row r="33777" x14ac:dyDescent="0.55000000000000004"/>
    <row r="33778" x14ac:dyDescent="0.55000000000000004"/>
    <row r="33779" x14ac:dyDescent="0.55000000000000004"/>
    <row r="33780" x14ac:dyDescent="0.55000000000000004"/>
    <row r="33781" x14ac:dyDescent="0.55000000000000004"/>
    <row r="33782" x14ac:dyDescent="0.55000000000000004"/>
    <row r="33783" x14ac:dyDescent="0.55000000000000004"/>
    <row r="33784" x14ac:dyDescent="0.55000000000000004"/>
    <row r="33785" x14ac:dyDescent="0.55000000000000004"/>
    <row r="33786" x14ac:dyDescent="0.55000000000000004"/>
    <row r="33787" x14ac:dyDescent="0.55000000000000004"/>
    <row r="33788" x14ac:dyDescent="0.55000000000000004"/>
    <row r="33789" x14ac:dyDescent="0.55000000000000004"/>
    <row r="33790" x14ac:dyDescent="0.55000000000000004"/>
    <row r="33791" x14ac:dyDescent="0.55000000000000004"/>
    <row r="33792" x14ac:dyDescent="0.55000000000000004"/>
    <row r="33793" x14ac:dyDescent="0.55000000000000004"/>
    <row r="33794" x14ac:dyDescent="0.55000000000000004"/>
    <row r="33795" x14ac:dyDescent="0.55000000000000004"/>
    <row r="33796" x14ac:dyDescent="0.55000000000000004"/>
    <row r="33797" x14ac:dyDescent="0.55000000000000004"/>
    <row r="33798" x14ac:dyDescent="0.55000000000000004"/>
    <row r="33799" x14ac:dyDescent="0.55000000000000004"/>
    <row r="33800" x14ac:dyDescent="0.55000000000000004"/>
    <row r="33801" x14ac:dyDescent="0.55000000000000004"/>
    <row r="33802" x14ac:dyDescent="0.55000000000000004"/>
    <row r="33803" x14ac:dyDescent="0.55000000000000004"/>
    <row r="33804" x14ac:dyDescent="0.55000000000000004"/>
    <row r="33805" x14ac:dyDescent="0.55000000000000004"/>
    <row r="33806" x14ac:dyDescent="0.55000000000000004"/>
    <row r="33807" x14ac:dyDescent="0.55000000000000004"/>
    <row r="33808" x14ac:dyDescent="0.55000000000000004"/>
    <row r="33809" x14ac:dyDescent="0.55000000000000004"/>
    <row r="33810" x14ac:dyDescent="0.55000000000000004"/>
    <row r="33811" x14ac:dyDescent="0.55000000000000004"/>
    <row r="33812" x14ac:dyDescent="0.55000000000000004"/>
    <row r="33813" x14ac:dyDescent="0.55000000000000004"/>
    <row r="33814" x14ac:dyDescent="0.55000000000000004"/>
    <row r="33815" x14ac:dyDescent="0.55000000000000004"/>
    <row r="33816" x14ac:dyDescent="0.55000000000000004"/>
    <row r="33817" x14ac:dyDescent="0.55000000000000004"/>
    <row r="33818" x14ac:dyDescent="0.55000000000000004"/>
    <row r="33819" x14ac:dyDescent="0.55000000000000004"/>
    <row r="33820" x14ac:dyDescent="0.55000000000000004"/>
    <row r="33821" x14ac:dyDescent="0.55000000000000004"/>
    <row r="33822" x14ac:dyDescent="0.55000000000000004"/>
    <row r="33823" x14ac:dyDescent="0.55000000000000004"/>
    <row r="33824" x14ac:dyDescent="0.55000000000000004"/>
    <row r="33825" x14ac:dyDescent="0.55000000000000004"/>
    <row r="33826" x14ac:dyDescent="0.55000000000000004"/>
    <row r="33827" x14ac:dyDescent="0.55000000000000004"/>
    <row r="33828" x14ac:dyDescent="0.55000000000000004"/>
    <row r="33829" x14ac:dyDescent="0.55000000000000004"/>
    <row r="33830" x14ac:dyDescent="0.55000000000000004"/>
    <row r="33831" x14ac:dyDescent="0.55000000000000004"/>
    <row r="33832" x14ac:dyDescent="0.55000000000000004"/>
    <row r="33833" x14ac:dyDescent="0.55000000000000004"/>
    <row r="33834" x14ac:dyDescent="0.55000000000000004"/>
    <row r="33835" x14ac:dyDescent="0.55000000000000004"/>
    <row r="33836" x14ac:dyDescent="0.55000000000000004"/>
    <row r="33837" x14ac:dyDescent="0.55000000000000004"/>
    <row r="33838" x14ac:dyDescent="0.55000000000000004"/>
    <row r="33839" x14ac:dyDescent="0.55000000000000004"/>
    <row r="33840" x14ac:dyDescent="0.55000000000000004"/>
    <row r="33841" x14ac:dyDescent="0.55000000000000004"/>
    <row r="33842" x14ac:dyDescent="0.55000000000000004"/>
    <row r="33843" x14ac:dyDescent="0.55000000000000004"/>
    <row r="33844" x14ac:dyDescent="0.55000000000000004"/>
    <row r="33845" x14ac:dyDescent="0.55000000000000004"/>
    <row r="33846" x14ac:dyDescent="0.55000000000000004"/>
    <row r="33847" x14ac:dyDescent="0.55000000000000004"/>
    <row r="33848" x14ac:dyDescent="0.55000000000000004"/>
    <row r="33849" x14ac:dyDescent="0.55000000000000004"/>
    <row r="33850" x14ac:dyDescent="0.55000000000000004"/>
    <row r="33851" x14ac:dyDescent="0.55000000000000004"/>
    <row r="33852" x14ac:dyDescent="0.55000000000000004"/>
    <row r="33853" x14ac:dyDescent="0.55000000000000004"/>
    <row r="33854" x14ac:dyDescent="0.55000000000000004"/>
    <row r="33855" x14ac:dyDescent="0.55000000000000004"/>
    <row r="33856" x14ac:dyDescent="0.55000000000000004"/>
    <row r="33857" x14ac:dyDescent="0.55000000000000004"/>
    <row r="33858" x14ac:dyDescent="0.55000000000000004"/>
    <row r="33859" x14ac:dyDescent="0.55000000000000004"/>
    <row r="33860" x14ac:dyDescent="0.55000000000000004"/>
    <row r="33861" x14ac:dyDescent="0.55000000000000004"/>
    <row r="33862" x14ac:dyDescent="0.55000000000000004"/>
    <row r="33863" x14ac:dyDescent="0.55000000000000004"/>
    <row r="33864" x14ac:dyDescent="0.55000000000000004"/>
    <row r="33865" x14ac:dyDescent="0.55000000000000004"/>
    <row r="33866" x14ac:dyDescent="0.55000000000000004"/>
    <row r="33867" x14ac:dyDescent="0.55000000000000004"/>
    <row r="33868" x14ac:dyDescent="0.55000000000000004"/>
    <row r="33869" x14ac:dyDescent="0.55000000000000004"/>
    <row r="33870" x14ac:dyDescent="0.55000000000000004"/>
    <row r="33871" x14ac:dyDescent="0.55000000000000004"/>
    <row r="33872" x14ac:dyDescent="0.55000000000000004"/>
    <row r="33873" x14ac:dyDescent="0.55000000000000004"/>
    <row r="33874" x14ac:dyDescent="0.55000000000000004"/>
    <row r="33875" x14ac:dyDescent="0.55000000000000004"/>
    <row r="33876" x14ac:dyDescent="0.55000000000000004"/>
    <row r="33877" x14ac:dyDescent="0.55000000000000004"/>
    <row r="33878" x14ac:dyDescent="0.55000000000000004"/>
    <row r="33879" x14ac:dyDescent="0.55000000000000004"/>
    <row r="33880" x14ac:dyDescent="0.55000000000000004"/>
    <row r="33881" x14ac:dyDescent="0.55000000000000004"/>
    <row r="33882" x14ac:dyDescent="0.55000000000000004"/>
    <row r="33883" x14ac:dyDescent="0.55000000000000004"/>
    <row r="33884" x14ac:dyDescent="0.55000000000000004"/>
    <row r="33885" x14ac:dyDescent="0.55000000000000004"/>
    <row r="33886" x14ac:dyDescent="0.55000000000000004"/>
    <row r="33887" x14ac:dyDescent="0.55000000000000004"/>
    <row r="33888" x14ac:dyDescent="0.55000000000000004"/>
    <row r="33889" x14ac:dyDescent="0.55000000000000004"/>
    <row r="33890" x14ac:dyDescent="0.55000000000000004"/>
    <row r="33891" x14ac:dyDescent="0.55000000000000004"/>
    <row r="33892" x14ac:dyDescent="0.55000000000000004"/>
    <row r="33893" x14ac:dyDescent="0.55000000000000004"/>
    <row r="33894" x14ac:dyDescent="0.55000000000000004"/>
    <row r="33895" x14ac:dyDescent="0.55000000000000004"/>
    <row r="33896" x14ac:dyDescent="0.55000000000000004"/>
    <row r="33897" x14ac:dyDescent="0.55000000000000004"/>
    <row r="33898" x14ac:dyDescent="0.55000000000000004"/>
    <row r="33899" x14ac:dyDescent="0.55000000000000004"/>
    <row r="33900" x14ac:dyDescent="0.55000000000000004"/>
    <row r="33901" x14ac:dyDescent="0.55000000000000004"/>
    <row r="33902" x14ac:dyDescent="0.55000000000000004"/>
    <row r="33903" x14ac:dyDescent="0.55000000000000004"/>
    <row r="33904" x14ac:dyDescent="0.55000000000000004"/>
    <row r="33905" x14ac:dyDescent="0.55000000000000004"/>
    <row r="33906" x14ac:dyDescent="0.55000000000000004"/>
    <row r="33907" x14ac:dyDescent="0.55000000000000004"/>
    <row r="33908" x14ac:dyDescent="0.55000000000000004"/>
    <row r="33909" x14ac:dyDescent="0.55000000000000004"/>
    <row r="33910" x14ac:dyDescent="0.55000000000000004"/>
    <row r="33911" x14ac:dyDescent="0.55000000000000004"/>
    <row r="33912" x14ac:dyDescent="0.55000000000000004"/>
    <row r="33913" x14ac:dyDescent="0.55000000000000004"/>
    <row r="33914" x14ac:dyDescent="0.55000000000000004"/>
    <row r="33915" x14ac:dyDescent="0.55000000000000004"/>
    <row r="33916" x14ac:dyDescent="0.55000000000000004"/>
    <row r="33917" x14ac:dyDescent="0.55000000000000004"/>
    <row r="33918" x14ac:dyDescent="0.55000000000000004"/>
    <row r="33919" x14ac:dyDescent="0.55000000000000004"/>
    <row r="33920" x14ac:dyDescent="0.55000000000000004"/>
    <row r="33921" x14ac:dyDescent="0.55000000000000004"/>
    <row r="33922" x14ac:dyDescent="0.55000000000000004"/>
    <row r="33923" x14ac:dyDescent="0.55000000000000004"/>
    <row r="33924" x14ac:dyDescent="0.55000000000000004"/>
    <row r="33925" x14ac:dyDescent="0.55000000000000004"/>
    <row r="33926" x14ac:dyDescent="0.55000000000000004"/>
    <row r="33927" x14ac:dyDescent="0.55000000000000004"/>
    <row r="33928" x14ac:dyDescent="0.55000000000000004"/>
    <row r="33929" x14ac:dyDescent="0.55000000000000004"/>
    <row r="33930" x14ac:dyDescent="0.55000000000000004"/>
    <row r="33931" x14ac:dyDescent="0.55000000000000004"/>
    <row r="33932" x14ac:dyDescent="0.55000000000000004"/>
    <row r="33933" x14ac:dyDescent="0.55000000000000004"/>
    <row r="33934" x14ac:dyDescent="0.55000000000000004"/>
    <row r="33935" x14ac:dyDescent="0.55000000000000004"/>
    <row r="33936" x14ac:dyDescent="0.55000000000000004"/>
    <row r="33937" x14ac:dyDescent="0.55000000000000004"/>
    <row r="33938" x14ac:dyDescent="0.55000000000000004"/>
    <row r="33939" x14ac:dyDescent="0.55000000000000004"/>
    <row r="33940" x14ac:dyDescent="0.55000000000000004"/>
    <row r="33941" x14ac:dyDescent="0.55000000000000004"/>
    <row r="33942" x14ac:dyDescent="0.55000000000000004"/>
    <row r="33943" x14ac:dyDescent="0.55000000000000004"/>
    <row r="33944" x14ac:dyDescent="0.55000000000000004"/>
    <row r="33945" x14ac:dyDescent="0.55000000000000004"/>
    <row r="33946" x14ac:dyDescent="0.55000000000000004"/>
    <row r="33947" x14ac:dyDescent="0.55000000000000004"/>
    <row r="33948" x14ac:dyDescent="0.55000000000000004"/>
    <row r="33949" x14ac:dyDescent="0.55000000000000004"/>
    <row r="33950" x14ac:dyDescent="0.55000000000000004"/>
    <row r="33951" x14ac:dyDescent="0.55000000000000004"/>
    <row r="33952" x14ac:dyDescent="0.55000000000000004"/>
    <row r="33953" x14ac:dyDescent="0.55000000000000004"/>
    <row r="33954" x14ac:dyDescent="0.55000000000000004"/>
    <row r="33955" x14ac:dyDescent="0.55000000000000004"/>
    <row r="33956" x14ac:dyDescent="0.55000000000000004"/>
    <row r="33957" x14ac:dyDescent="0.55000000000000004"/>
    <row r="33958" x14ac:dyDescent="0.55000000000000004"/>
    <row r="33959" x14ac:dyDescent="0.55000000000000004"/>
    <row r="33960" x14ac:dyDescent="0.55000000000000004"/>
    <row r="33961" x14ac:dyDescent="0.55000000000000004"/>
    <row r="33962" x14ac:dyDescent="0.55000000000000004"/>
    <row r="33963" x14ac:dyDescent="0.55000000000000004"/>
    <row r="33964" x14ac:dyDescent="0.55000000000000004"/>
    <row r="33965" x14ac:dyDescent="0.55000000000000004"/>
    <row r="33966" x14ac:dyDescent="0.55000000000000004"/>
    <row r="33967" x14ac:dyDescent="0.55000000000000004"/>
    <row r="33968" x14ac:dyDescent="0.55000000000000004"/>
    <row r="33969" x14ac:dyDescent="0.55000000000000004"/>
    <row r="33970" x14ac:dyDescent="0.55000000000000004"/>
    <row r="33971" x14ac:dyDescent="0.55000000000000004"/>
    <row r="33972" x14ac:dyDescent="0.55000000000000004"/>
    <row r="33973" x14ac:dyDescent="0.55000000000000004"/>
    <row r="33974" x14ac:dyDescent="0.55000000000000004"/>
    <row r="33975" x14ac:dyDescent="0.55000000000000004"/>
    <row r="33976" x14ac:dyDescent="0.55000000000000004"/>
    <row r="33977" x14ac:dyDescent="0.55000000000000004"/>
    <row r="33978" x14ac:dyDescent="0.55000000000000004"/>
    <row r="33979" x14ac:dyDescent="0.55000000000000004"/>
    <row r="33980" x14ac:dyDescent="0.55000000000000004"/>
    <row r="33981" x14ac:dyDescent="0.55000000000000004"/>
    <row r="33982" x14ac:dyDescent="0.55000000000000004"/>
    <row r="33983" x14ac:dyDescent="0.55000000000000004"/>
    <row r="33984" x14ac:dyDescent="0.55000000000000004"/>
    <row r="33985" x14ac:dyDescent="0.55000000000000004"/>
    <row r="33986" x14ac:dyDescent="0.55000000000000004"/>
    <row r="33987" x14ac:dyDescent="0.55000000000000004"/>
    <row r="33988" x14ac:dyDescent="0.55000000000000004"/>
    <row r="33989" x14ac:dyDescent="0.55000000000000004"/>
    <row r="33990" x14ac:dyDescent="0.55000000000000004"/>
    <row r="33991" x14ac:dyDescent="0.55000000000000004"/>
    <row r="33992" x14ac:dyDescent="0.55000000000000004"/>
    <row r="33993" x14ac:dyDescent="0.55000000000000004"/>
    <row r="33994" x14ac:dyDescent="0.55000000000000004"/>
    <row r="33995" x14ac:dyDescent="0.55000000000000004"/>
    <row r="33996" x14ac:dyDescent="0.55000000000000004"/>
    <row r="33997" x14ac:dyDescent="0.55000000000000004"/>
    <row r="33998" x14ac:dyDescent="0.55000000000000004"/>
    <row r="33999" x14ac:dyDescent="0.55000000000000004"/>
    <row r="34000" x14ac:dyDescent="0.55000000000000004"/>
    <row r="34001" x14ac:dyDescent="0.55000000000000004"/>
    <row r="34002" x14ac:dyDescent="0.55000000000000004"/>
    <row r="34003" x14ac:dyDescent="0.55000000000000004"/>
    <row r="34004" x14ac:dyDescent="0.55000000000000004"/>
    <row r="34005" x14ac:dyDescent="0.55000000000000004"/>
    <row r="34006" x14ac:dyDescent="0.55000000000000004"/>
    <row r="34007" x14ac:dyDescent="0.55000000000000004"/>
    <row r="34008" x14ac:dyDescent="0.55000000000000004"/>
    <row r="34009" x14ac:dyDescent="0.55000000000000004"/>
    <row r="34010" x14ac:dyDescent="0.55000000000000004"/>
    <row r="34011" x14ac:dyDescent="0.55000000000000004"/>
    <row r="34012" x14ac:dyDescent="0.55000000000000004"/>
    <row r="34013" x14ac:dyDescent="0.55000000000000004"/>
    <row r="34014" x14ac:dyDescent="0.55000000000000004"/>
    <row r="34015" x14ac:dyDescent="0.55000000000000004"/>
    <row r="34016" x14ac:dyDescent="0.55000000000000004"/>
    <row r="34017" x14ac:dyDescent="0.55000000000000004"/>
    <row r="34018" x14ac:dyDescent="0.55000000000000004"/>
    <row r="34019" x14ac:dyDescent="0.55000000000000004"/>
    <row r="34020" x14ac:dyDescent="0.55000000000000004"/>
    <row r="34021" x14ac:dyDescent="0.55000000000000004"/>
    <row r="34022" x14ac:dyDescent="0.55000000000000004"/>
    <row r="34023" x14ac:dyDescent="0.55000000000000004"/>
    <row r="34024" x14ac:dyDescent="0.55000000000000004"/>
    <row r="34025" x14ac:dyDescent="0.55000000000000004"/>
    <row r="34026" x14ac:dyDescent="0.55000000000000004"/>
    <row r="34027" x14ac:dyDescent="0.55000000000000004"/>
    <row r="34028" x14ac:dyDescent="0.55000000000000004"/>
    <row r="34029" x14ac:dyDescent="0.55000000000000004"/>
    <row r="34030" x14ac:dyDescent="0.55000000000000004"/>
    <row r="34031" x14ac:dyDescent="0.55000000000000004"/>
    <row r="34032" x14ac:dyDescent="0.55000000000000004"/>
    <row r="34033" x14ac:dyDescent="0.55000000000000004"/>
    <row r="34034" x14ac:dyDescent="0.55000000000000004"/>
    <row r="34035" x14ac:dyDescent="0.55000000000000004"/>
    <row r="34036" x14ac:dyDescent="0.55000000000000004"/>
    <row r="34037" x14ac:dyDescent="0.55000000000000004"/>
    <row r="34038" x14ac:dyDescent="0.55000000000000004"/>
    <row r="34039" x14ac:dyDescent="0.55000000000000004"/>
    <row r="34040" x14ac:dyDescent="0.55000000000000004"/>
    <row r="34041" x14ac:dyDescent="0.55000000000000004"/>
    <row r="34042" x14ac:dyDescent="0.55000000000000004"/>
    <row r="34043" x14ac:dyDescent="0.55000000000000004"/>
    <row r="34044" x14ac:dyDescent="0.55000000000000004"/>
    <row r="34045" x14ac:dyDescent="0.55000000000000004"/>
    <row r="34046" x14ac:dyDescent="0.55000000000000004"/>
    <row r="34047" x14ac:dyDescent="0.55000000000000004"/>
    <row r="34048" x14ac:dyDescent="0.55000000000000004"/>
    <row r="34049" x14ac:dyDescent="0.55000000000000004"/>
    <row r="34050" x14ac:dyDescent="0.55000000000000004"/>
    <row r="34051" x14ac:dyDescent="0.55000000000000004"/>
    <row r="34052" x14ac:dyDescent="0.55000000000000004"/>
    <row r="34053" x14ac:dyDescent="0.55000000000000004"/>
    <row r="34054" x14ac:dyDescent="0.55000000000000004"/>
    <row r="34055" x14ac:dyDescent="0.55000000000000004"/>
    <row r="34056" x14ac:dyDescent="0.55000000000000004"/>
    <row r="34057" x14ac:dyDescent="0.55000000000000004"/>
    <row r="34058" x14ac:dyDescent="0.55000000000000004"/>
    <row r="34059" x14ac:dyDescent="0.55000000000000004"/>
    <row r="34060" x14ac:dyDescent="0.55000000000000004"/>
    <row r="34061" x14ac:dyDescent="0.55000000000000004"/>
    <row r="34062" x14ac:dyDescent="0.55000000000000004"/>
    <row r="34063" x14ac:dyDescent="0.55000000000000004"/>
    <row r="34064" x14ac:dyDescent="0.55000000000000004"/>
    <row r="34065" x14ac:dyDescent="0.55000000000000004"/>
    <row r="34066" x14ac:dyDescent="0.55000000000000004"/>
    <row r="34067" x14ac:dyDescent="0.55000000000000004"/>
    <row r="34068" x14ac:dyDescent="0.55000000000000004"/>
    <row r="34069" x14ac:dyDescent="0.55000000000000004"/>
    <row r="34070" x14ac:dyDescent="0.55000000000000004"/>
    <row r="34071" x14ac:dyDescent="0.55000000000000004"/>
    <row r="34072" x14ac:dyDescent="0.55000000000000004"/>
    <row r="34073" x14ac:dyDescent="0.55000000000000004"/>
    <row r="34074" x14ac:dyDescent="0.55000000000000004"/>
    <row r="34075" x14ac:dyDescent="0.55000000000000004"/>
    <row r="34076" x14ac:dyDescent="0.55000000000000004"/>
    <row r="34077" x14ac:dyDescent="0.55000000000000004"/>
    <row r="34078" x14ac:dyDescent="0.55000000000000004"/>
    <row r="34079" x14ac:dyDescent="0.55000000000000004"/>
    <row r="34080" x14ac:dyDescent="0.55000000000000004"/>
    <row r="34081" x14ac:dyDescent="0.55000000000000004"/>
    <row r="34082" x14ac:dyDescent="0.55000000000000004"/>
    <row r="34083" x14ac:dyDescent="0.55000000000000004"/>
    <row r="34084" x14ac:dyDescent="0.55000000000000004"/>
    <row r="34085" x14ac:dyDescent="0.55000000000000004"/>
    <row r="34086" x14ac:dyDescent="0.55000000000000004"/>
    <row r="34087" x14ac:dyDescent="0.55000000000000004"/>
    <row r="34088" x14ac:dyDescent="0.55000000000000004"/>
    <row r="34089" x14ac:dyDescent="0.55000000000000004"/>
    <row r="34090" x14ac:dyDescent="0.55000000000000004"/>
    <row r="34091" x14ac:dyDescent="0.55000000000000004"/>
    <row r="34092" x14ac:dyDescent="0.55000000000000004"/>
    <row r="34093" x14ac:dyDescent="0.55000000000000004"/>
    <row r="34094" x14ac:dyDescent="0.55000000000000004"/>
    <row r="34095" x14ac:dyDescent="0.55000000000000004"/>
    <row r="34096" x14ac:dyDescent="0.55000000000000004"/>
    <row r="34097" x14ac:dyDescent="0.55000000000000004"/>
    <row r="34098" x14ac:dyDescent="0.55000000000000004"/>
    <row r="34099" x14ac:dyDescent="0.55000000000000004"/>
    <row r="34100" x14ac:dyDescent="0.55000000000000004"/>
    <row r="34101" x14ac:dyDescent="0.55000000000000004"/>
    <row r="34102" x14ac:dyDescent="0.55000000000000004"/>
    <row r="34103" x14ac:dyDescent="0.55000000000000004"/>
    <row r="34104" x14ac:dyDescent="0.55000000000000004"/>
    <row r="34105" x14ac:dyDescent="0.55000000000000004"/>
    <row r="34106" x14ac:dyDescent="0.55000000000000004"/>
    <row r="34107" x14ac:dyDescent="0.55000000000000004"/>
    <row r="34108" x14ac:dyDescent="0.55000000000000004"/>
    <row r="34109" x14ac:dyDescent="0.55000000000000004"/>
    <row r="34110" x14ac:dyDescent="0.55000000000000004"/>
    <row r="34111" x14ac:dyDescent="0.55000000000000004"/>
    <row r="34112" x14ac:dyDescent="0.55000000000000004"/>
    <row r="34113" x14ac:dyDescent="0.55000000000000004"/>
    <row r="34114" x14ac:dyDescent="0.55000000000000004"/>
    <row r="34115" x14ac:dyDescent="0.55000000000000004"/>
    <row r="34116" x14ac:dyDescent="0.55000000000000004"/>
    <row r="34117" x14ac:dyDescent="0.55000000000000004"/>
    <row r="34118" x14ac:dyDescent="0.55000000000000004"/>
    <row r="34119" x14ac:dyDescent="0.55000000000000004"/>
    <row r="34120" x14ac:dyDescent="0.55000000000000004"/>
    <row r="34121" x14ac:dyDescent="0.55000000000000004"/>
    <row r="34122" x14ac:dyDescent="0.55000000000000004"/>
    <row r="34123" x14ac:dyDescent="0.55000000000000004"/>
    <row r="34124" x14ac:dyDescent="0.55000000000000004"/>
    <row r="34125" x14ac:dyDescent="0.55000000000000004"/>
    <row r="34126" x14ac:dyDescent="0.55000000000000004"/>
    <row r="34127" x14ac:dyDescent="0.55000000000000004"/>
    <row r="34128" x14ac:dyDescent="0.55000000000000004"/>
    <row r="34129" x14ac:dyDescent="0.55000000000000004"/>
    <row r="34130" x14ac:dyDescent="0.55000000000000004"/>
    <row r="34131" x14ac:dyDescent="0.55000000000000004"/>
    <row r="34132" x14ac:dyDescent="0.55000000000000004"/>
    <row r="34133" x14ac:dyDescent="0.55000000000000004"/>
    <row r="34134" x14ac:dyDescent="0.55000000000000004"/>
    <row r="34135" x14ac:dyDescent="0.55000000000000004"/>
    <row r="34136" x14ac:dyDescent="0.55000000000000004"/>
    <row r="34137" x14ac:dyDescent="0.55000000000000004"/>
    <row r="34138" x14ac:dyDescent="0.55000000000000004"/>
    <row r="34139" x14ac:dyDescent="0.55000000000000004"/>
    <row r="34140" x14ac:dyDescent="0.55000000000000004"/>
    <row r="34141" x14ac:dyDescent="0.55000000000000004"/>
    <row r="34142" x14ac:dyDescent="0.55000000000000004"/>
    <row r="34143" x14ac:dyDescent="0.55000000000000004"/>
    <row r="34144" x14ac:dyDescent="0.55000000000000004"/>
    <row r="34145" x14ac:dyDescent="0.55000000000000004"/>
    <row r="34146" x14ac:dyDescent="0.55000000000000004"/>
    <row r="34147" x14ac:dyDescent="0.55000000000000004"/>
    <row r="34148" x14ac:dyDescent="0.55000000000000004"/>
    <row r="34149" x14ac:dyDescent="0.55000000000000004"/>
    <row r="34150" x14ac:dyDescent="0.55000000000000004"/>
    <row r="34151" x14ac:dyDescent="0.55000000000000004"/>
    <row r="34152" x14ac:dyDescent="0.55000000000000004"/>
    <row r="34153" x14ac:dyDescent="0.55000000000000004"/>
    <row r="34154" x14ac:dyDescent="0.55000000000000004"/>
    <row r="34155" x14ac:dyDescent="0.55000000000000004"/>
    <row r="34156" x14ac:dyDescent="0.55000000000000004"/>
    <row r="34157" x14ac:dyDescent="0.55000000000000004"/>
    <row r="34158" x14ac:dyDescent="0.55000000000000004"/>
    <row r="34159" x14ac:dyDescent="0.55000000000000004"/>
    <row r="34160" x14ac:dyDescent="0.55000000000000004"/>
    <row r="34161" x14ac:dyDescent="0.55000000000000004"/>
    <row r="34162" x14ac:dyDescent="0.55000000000000004"/>
    <row r="34163" x14ac:dyDescent="0.55000000000000004"/>
    <row r="34164" x14ac:dyDescent="0.55000000000000004"/>
    <row r="34165" x14ac:dyDescent="0.55000000000000004"/>
    <row r="34166" x14ac:dyDescent="0.55000000000000004"/>
    <row r="34167" x14ac:dyDescent="0.55000000000000004"/>
    <row r="34168" x14ac:dyDescent="0.55000000000000004"/>
    <row r="34169" x14ac:dyDescent="0.55000000000000004"/>
    <row r="34170" x14ac:dyDescent="0.55000000000000004"/>
    <row r="34171" x14ac:dyDescent="0.55000000000000004"/>
    <row r="34172" x14ac:dyDescent="0.55000000000000004"/>
    <row r="34173" x14ac:dyDescent="0.55000000000000004"/>
    <row r="34174" x14ac:dyDescent="0.55000000000000004"/>
    <row r="34175" x14ac:dyDescent="0.55000000000000004"/>
    <row r="34176" x14ac:dyDescent="0.55000000000000004"/>
    <row r="34177" x14ac:dyDescent="0.55000000000000004"/>
    <row r="34178" x14ac:dyDescent="0.55000000000000004"/>
    <row r="34179" x14ac:dyDescent="0.55000000000000004"/>
    <row r="34180" x14ac:dyDescent="0.55000000000000004"/>
    <row r="34181" x14ac:dyDescent="0.55000000000000004"/>
    <row r="34182" x14ac:dyDescent="0.55000000000000004"/>
    <row r="34183" x14ac:dyDescent="0.55000000000000004"/>
    <row r="34184" x14ac:dyDescent="0.55000000000000004"/>
    <row r="34185" x14ac:dyDescent="0.55000000000000004"/>
    <row r="34186" x14ac:dyDescent="0.55000000000000004"/>
    <row r="34187" x14ac:dyDescent="0.55000000000000004"/>
    <row r="34188" x14ac:dyDescent="0.55000000000000004"/>
    <row r="34189" x14ac:dyDescent="0.55000000000000004"/>
    <row r="34190" x14ac:dyDescent="0.55000000000000004"/>
    <row r="34191" x14ac:dyDescent="0.55000000000000004"/>
    <row r="34192" x14ac:dyDescent="0.55000000000000004"/>
    <row r="34193" x14ac:dyDescent="0.55000000000000004"/>
    <row r="34194" x14ac:dyDescent="0.55000000000000004"/>
    <row r="34195" x14ac:dyDescent="0.55000000000000004"/>
    <row r="34196" x14ac:dyDescent="0.55000000000000004"/>
    <row r="34197" x14ac:dyDescent="0.55000000000000004"/>
    <row r="34198" x14ac:dyDescent="0.55000000000000004"/>
    <row r="34199" x14ac:dyDescent="0.55000000000000004"/>
    <row r="34200" x14ac:dyDescent="0.55000000000000004"/>
    <row r="34201" x14ac:dyDescent="0.55000000000000004"/>
    <row r="34202" x14ac:dyDescent="0.55000000000000004"/>
    <row r="34203" x14ac:dyDescent="0.55000000000000004"/>
    <row r="34204" x14ac:dyDescent="0.55000000000000004"/>
    <row r="34205" x14ac:dyDescent="0.55000000000000004"/>
    <row r="34206" x14ac:dyDescent="0.55000000000000004"/>
    <row r="34207" x14ac:dyDescent="0.55000000000000004"/>
    <row r="34208" x14ac:dyDescent="0.55000000000000004"/>
    <row r="34209" x14ac:dyDescent="0.55000000000000004"/>
    <row r="34210" x14ac:dyDescent="0.55000000000000004"/>
    <row r="34211" x14ac:dyDescent="0.55000000000000004"/>
    <row r="34212" x14ac:dyDescent="0.55000000000000004"/>
    <row r="34213" x14ac:dyDescent="0.55000000000000004"/>
    <row r="34214" x14ac:dyDescent="0.55000000000000004"/>
    <row r="34215" x14ac:dyDescent="0.55000000000000004"/>
    <row r="34216" x14ac:dyDescent="0.55000000000000004"/>
    <row r="34217" x14ac:dyDescent="0.55000000000000004"/>
    <row r="34218" x14ac:dyDescent="0.55000000000000004"/>
    <row r="34219" x14ac:dyDescent="0.55000000000000004"/>
    <row r="34220" x14ac:dyDescent="0.55000000000000004"/>
    <row r="34221" x14ac:dyDescent="0.55000000000000004"/>
    <row r="34222" x14ac:dyDescent="0.55000000000000004"/>
    <row r="34223" x14ac:dyDescent="0.55000000000000004"/>
    <row r="34224" x14ac:dyDescent="0.55000000000000004"/>
    <row r="34225" x14ac:dyDescent="0.55000000000000004"/>
    <row r="34226" x14ac:dyDescent="0.55000000000000004"/>
    <row r="34227" x14ac:dyDescent="0.55000000000000004"/>
    <row r="34228" x14ac:dyDescent="0.55000000000000004"/>
    <row r="34229" x14ac:dyDescent="0.55000000000000004"/>
    <row r="34230" x14ac:dyDescent="0.55000000000000004"/>
    <row r="34231" x14ac:dyDescent="0.55000000000000004"/>
    <row r="34232" x14ac:dyDescent="0.55000000000000004"/>
    <row r="34233" x14ac:dyDescent="0.55000000000000004"/>
    <row r="34234" x14ac:dyDescent="0.55000000000000004"/>
    <row r="34235" x14ac:dyDescent="0.55000000000000004"/>
    <row r="34236" x14ac:dyDescent="0.55000000000000004"/>
    <row r="34237" x14ac:dyDescent="0.55000000000000004"/>
    <row r="34238" x14ac:dyDescent="0.55000000000000004"/>
    <row r="34239" x14ac:dyDescent="0.55000000000000004"/>
    <row r="34240" x14ac:dyDescent="0.55000000000000004"/>
    <row r="34241" x14ac:dyDescent="0.55000000000000004"/>
    <row r="34242" x14ac:dyDescent="0.55000000000000004"/>
    <row r="34243" x14ac:dyDescent="0.55000000000000004"/>
    <row r="34244" x14ac:dyDescent="0.55000000000000004"/>
    <row r="34245" x14ac:dyDescent="0.55000000000000004"/>
    <row r="34246" x14ac:dyDescent="0.55000000000000004"/>
    <row r="34247" x14ac:dyDescent="0.55000000000000004"/>
    <row r="34248" x14ac:dyDescent="0.55000000000000004"/>
    <row r="34249" x14ac:dyDescent="0.55000000000000004"/>
    <row r="34250" x14ac:dyDescent="0.55000000000000004"/>
    <row r="34251" x14ac:dyDescent="0.55000000000000004"/>
    <row r="34252" x14ac:dyDescent="0.55000000000000004"/>
    <row r="34253" x14ac:dyDescent="0.55000000000000004"/>
    <row r="34254" x14ac:dyDescent="0.55000000000000004"/>
    <row r="34255" x14ac:dyDescent="0.55000000000000004"/>
    <row r="34256" x14ac:dyDescent="0.55000000000000004"/>
    <row r="34257" x14ac:dyDescent="0.55000000000000004"/>
    <row r="34258" x14ac:dyDescent="0.55000000000000004"/>
    <row r="34259" x14ac:dyDescent="0.55000000000000004"/>
    <row r="34260" x14ac:dyDescent="0.55000000000000004"/>
    <row r="34261" x14ac:dyDescent="0.55000000000000004"/>
    <row r="34262" x14ac:dyDescent="0.55000000000000004"/>
    <row r="34263" x14ac:dyDescent="0.55000000000000004"/>
    <row r="34264" x14ac:dyDescent="0.55000000000000004"/>
    <row r="34265" x14ac:dyDescent="0.55000000000000004"/>
    <row r="34266" x14ac:dyDescent="0.55000000000000004"/>
    <row r="34267" x14ac:dyDescent="0.55000000000000004"/>
    <row r="34268" x14ac:dyDescent="0.55000000000000004"/>
    <row r="34269" x14ac:dyDescent="0.55000000000000004"/>
    <row r="34270" x14ac:dyDescent="0.55000000000000004"/>
    <row r="34271" x14ac:dyDescent="0.55000000000000004"/>
    <row r="34272" x14ac:dyDescent="0.55000000000000004"/>
    <row r="34273" x14ac:dyDescent="0.55000000000000004"/>
    <row r="34274" x14ac:dyDescent="0.55000000000000004"/>
    <row r="34275" x14ac:dyDescent="0.55000000000000004"/>
    <row r="34276" x14ac:dyDescent="0.55000000000000004"/>
    <row r="34277" x14ac:dyDescent="0.55000000000000004"/>
    <row r="34278" x14ac:dyDescent="0.55000000000000004"/>
    <row r="34279" x14ac:dyDescent="0.55000000000000004"/>
    <row r="34280" x14ac:dyDescent="0.55000000000000004"/>
    <row r="34281" x14ac:dyDescent="0.55000000000000004"/>
    <row r="34282" x14ac:dyDescent="0.55000000000000004"/>
    <row r="34283" x14ac:dyDescent="0.55000000000000004"/>
    <row r="34284" x14ac:dyDescent="0.55000000000000004"/>
    <row r="34285" x14ac:dyDescent="0.55000000000000004"/>
    <row r="34286" x14ac:dyDescent="0.55000000000000004"/>
    <row r="34287" x14ac:dyDescent="0.55000000000000004"/>
    <row r="34288" x14ac:dyDescent="0.55000000000000004"/>
    <row r="34289" x14ac:dyDescent="0.55000000000000004"/>
    <row r="34290" x14ac:dyDescent="0.55000000000000004"/>
    <row r="34291" x14ac:dyDescent="0.55000000000000004"/>
    <row r="34292" x14ac:dyDescent="0.55000000000000004"/>
    <row r="34293" x14ac:dyDescent="0.55000000000000004"/>
    <row r="34294" x14ac:dyDescent="0.55000000000000004"/>
    <row r="34295" x14ac:dyDescent="0.55000000000000004"/>
    <row r="34296" x14ac:dyDescent="0.55000000000000004"/>
    <row r="34297" x14ac:dyDescent="0.55000000000000004"/>
    <row r="34298" x14ac:dyDescent="0.55000000000000004"/>
    <row r="34299" x14ac:dyDescent="0.55000000000000004"/>
    <row r="34300" x14ac:dyDescent="0.55000000000000004"/>
    <row r="34301" x14ac:dyDescent="0.55000000000000004"/>
    <row r="34302" x14ac:dyDescent="0.55000000000000004"/>
    <row r="34303" x14ac:dyDescent="0.55000000000000004"/>
    <row r="34304" x14ac:dyDescent="0.55000000000000004"/>
    <row r="34305" x14ac:dyDescent="0.55000000000000004"/>
    <row r="34306" x14ac:dyDescent="0.55000000000000004"/>
    <row r="34307" x14ac:dyDescent="0.55000000000000004"/>
    <row r="34308" x14ac:dyDescent="0.55000000000000004"/>
    <row r="34309" x14ac:dyDescent="0.55000000000000004"/>
    <row r="34310" x14ac:dyDescent="0.55000000000000004"/>
    <row r="34311" x14ac:dyDescent="0.55000000000000004"/>
    <row r="34312" x14ac:dyDescent="0.55000000000000004"/>
    <row r="34313" x14ac:dyDescent="0.55000000000000004"/>
    <row r="34314" x14ac:dyDescent="0.55000000000000004"/>
    <row r="34315" x14ac:dyDescent="0.55000000000000004"/>
    <row r="34316" x14ac:dyDescent="0.55000000000000004"/>
    <row r="34317" x14ac:dyDescent="0.55000000000000004"/>
    <row r="34318" x14ac:dyDescent="0.55000000000000004"/>
    <row r="34319" x14ac:dyDescent="0.55000000000000004"/>
    <row r="34320" x14ac:dyDescent="0.55000000000000004"/>
    <row r="34321" x14ac:dyDescent="0.55000000000000004"/>
    <row r="34322" x14ac:dyDescent="0.55000000000000004"/>
    <row r="34323" x14ac:dyDescent="0.55000000000000004"/>
    <row r="34324" x14ac:dyDescent="0.55000000000000004"/>
    <row r="34325" x14ac:dyDescent="0.55000000000000004"/>
    <row r="34326" x14ac:dyDescent="0.55000000000000004"/>
    <row r="34327" x14ac:dyDescent="0.55000000000000004"/>
    <row r="34328" x14ac:dyDescent="0.55000000000000004"/>
    <row r="34329" x14ac:dyDescent="0.55000000000000004"/>
    <row r="34330" x14ac:dyDescent="0.55000000000000004"/>
    <row r="34331" x14ac:dyDescent="0.55000000000000004"/>
    <row r="34332" x14ac:dyDescent="0.55000000000000004"/>
    <row r="34333" x14ac:dyDescent="0.55000000000000004"/>
    <row r="34334" x14ac:dyDescent="0.55000000000000004"/>
    <row r="34335" x14ac:dyDescent="0.55000000000000004"/>
    <row r="34336" x14ac:dyDescent="0.55000000000000004"/>
    <row r="34337" x14ac:dyDescent="0.55000000000000004"/>
    <row r="34338" x14ac:dyDescent="0.55000000000000004"/>
    <row r="34339" x14ac:dyDescent="0.55000000000000004"/>
    <row r="34340" x14ac:dyDescent="0.55000000000000004"/>
    <row r="34341" x14ac:dyDescent="0.55000000000000004"/>
    <row r="34342" x14ac:dyDescent="0.55000000000000004"/>
    <row r="34343" x14ac:dyDescent="0.55000000000000004"/>
    <row r="34344" x14ac:dyDescent="0.55000000000000004"/>
    <row r="34345" x14ac:dyDescent="0.55000000000000004"/>
    <row r="34346" x14ac:dyDescent="0.55000000000000004"/>
    <row r="34347" x14ac:dyDescent="0.55000000000000004"/>
    <row r="34348" x14ac:dyDescent="0.55000000000000004"/>
    <row r="34349" x14ac:dyDescent="0.55000000000000004"/>
    <row r="34350" x14ac:dyDescent="0.55000000000000004"/>
    <row r="34351" x14ac:dyDescent="0.55000000000000004"/>
    <row r="34352" x14ac:dyDescent="0.55000000000000004"/>
    <row r="34353" x14ac:dyDescent="0.55000000000000004"/>
    <row r="34354" x14ac:dyDescent="0.55000000000000004"/>
    <row r="34355" x14ac:dyDescent="0.55000000000000004"/>
    <row r="34356" x14ac:dyDescent="0.55000000000000004"/>
    <row r="34357" x14ac:dyDescent="0.55000000000000004"/>
    <row r="34358" x14ac:dyDescent="0.55000000000000004"/>
    <row r="34359" x14ac:dyDescent="0.55000000000000004"/>
    <row r="34360" x14ac:dyDescent="0.55000000000000004"/>
    <row r="34361" x14ac:dyDescent="0.55000000000000004"/>
    <row r="34362" x14ac:dyDescent="0.55000000000000004"/>
    <row r="34363" x14ac:dyDescent="0.55000000000000004"/>
    <row r="34364" x14ac:dyDescent="0.55000000000000004"/>
    <row r="34365" x14ac:dyDescent="0.55000000000000004"/>
    <row r="34366" x14ac:dyDescent="0.55000000000000004"/>
    <row r="34367" x14ac:dyDescent="0.55000000000000004"/>
    <row r="34368" x14ac:dyDescent="0.55000000000000004"/>
    <row r="34369" x14ac:dyDescent="0.55000000000000004"/>
    <row r="34370" x14ac:dyDescent="0.55000000000000004"/>
    <row r="34371" x14ac:dyDescent="0.55000000000000004"/>
    <row r="34372" x14ac:dyDescent="0.55000000000000004"/>
    <row r="34373" x14ac:dyDescent="0.55000000000000004"/>
    <row r="34374" x14ac:dyDescent="0.55000000000000004"/>
    <row r="34375" x14ac:dyDescent="0.55000000000000004"/>
    <row r="34376" x14ac:dyDescent="0.55000000000000004"/>
    <row r="34377" x14ac:dyDescent="0.55000000000000004"/>
    <row r="34378" x14ac:dyDescent="0.55000000000000004"/>
    <row r="34379" x14ac:dyDescent="0.55000000000000004"/>
    <row r="34380" x14ac:dyDescent="0.55000000000000004"/>
    <row r="34381" x14ac:dyDescent="0.55000000000000004"/>
    <row r="34382" x14ac:dyDescent="0.55000000000000004"/>
    <row r="34383" x14ac:dyDescent="0.55000000000000004"/>
    <row r="34384" x14ac:dyDescent="0.55000000000000004"/>
    <row r="34385" x14ac:dyDescent="0.55000000000000004"/>
    <row r="34386" x14ac:dyDescent="0.55000000000000004"/>
    <row r="34387" x14ac:dyDescent="0.55000000000000004"/>
    <row r="34388" x14ac:dyDescent="0.55000000000000004"/>
    <row r="34389" x14ac:dyDescent="0.55000000000000004"/>
    <row r="34390" x14ac:dyDescent="0.55000000000000004"/>
    <row r="34391" x14ac:dyDescent="0.55000000000000004"/>
    <row r="34392" x14ac:dyDescent="0.55000000000000004"/>
    <row r="34393" x14ac:dyDescent="0.55000000000000004"/>
    <row r="34394" x14ac:dyDescent="0.55000000000000004"/>
    <row r="34395" x14ac:dyDescent="0.55000000000000004"/>
    <row r="34396" x14ac:dyDescent="0.55000000000000004"/>
    <row r="34397" x14ac:dyDescent="0.55000000000000004"/>
    <row r="34398" x14ac:dyDescent="0.55000000000000004"/>
    <row r="34399" x14ac:dyDescent="0.55000000000000004"/>
    <row r="34400" x14ac:dyDescent="0.55000000000000004"/>
    <row r="34401" x14ac:dyDescent="0.55000000000000004"/>
    <row r="34402" x14ac:dyDescent="0.55000000000000004"/>
    <row r="34403" x14ac:dyDescent="0.55000000000000004"/>
    <row r="34404" x14ac:dyDescent="0.55000000000000004"/>
    <row r="34405" x14ac:dyDescent="0.55000000000000004"/>
    <row r="34406" x14ac:dyDescent="0.55000000000000004"/>
    <row r="34407" x14ac:dyDescent="0.55000000000000004"/>
    <row r="34408" x14ac:dyDescent="0.55000000000000004"/>
    <row r="34409" x14ac:dyDescent="0.55000000000000004"/>
    <row r="34410" x14ac:dyDescent="0.55000000000000004"/>
    <row r="34411" x14ac:dyDescent="0.55000000000000004"/>
    <row r="34412" x14ac:dyDescent="0.55000000000000004"/>
    <row r="34413" x14ac:dyDescent="0.55000000000000004"/>
    <row r="34414" x14ac:dyDescent="0.55000000000000004"/>
    <row r="34415" x14ac:dyDescent="0.55000000000000004"/>
    <row r="34416" x14ac:dyDescent="0.55000000000000004"/>
    <row r="34417" x14ac:dyDescent="0.55000000000000004"/>
    <row r="34418" x14ac:dyDescent="0.55000000000000004"/>
    <row r="34419" x14ac:dyDescent="0.55000000000000004"/>
    <row r="34420" x14ac:dyDescent="0.55000000000000004"/>
    <row r="34421" x14ac:dyDescent="0.55000000000000004"/>
    <row r="34422" x14ac:dyDescent="0.55000000000000004"/>
    <row r="34423" x14ac:dyDescent="0.55000000000000004"/>
    <row r="34424" x14ac:dyDescent="0.55000000000000004"/>
    <row r="34425" x14ac:dyDescent="0.55000000000000004"/>
    <row r="34426" x14ac:dyDescent="0.55000000000000004"/>
    <row r="34427" x14ac:dyDescent="0.55000000000000004"/>
    <row r="34428" x14ac:dyDescent="0.55000000000000004"/>
    <row r="34429" x14ac:dyDescent="0.55000000000000004"/>
    <row r="34430" x14ac:dyDescent="0.55000000000000004"/>
    <row r="34431" x14ac:dyDescent="0.55000000000000004"/>
    <row r="34432" x14ac:dyDescent="0.55000000000000004"/>
    <row r="34433" x14ac:dyDescent="0.55000000000000004"/>
    <row r="34434" x14ac:dyDescent="0.55000000000000004"/>
    <row r="34435" x14ac:dyDescent="0.55000000000000004"/>
    <row r="34436" x14ac:dyDescent="0.55000000000000004"/>
    <row r="34437" x14ac:dyDescent="0.55000000000000004"/>
    <row r="34438" x14ac:dyDescent="0.55000000000000004"/>
    <row r="34439" x14ac:dyDescent="0.55000000000000004"/>
    <row r="34440" x14ac:dyDescent="0.55000000000000004"/>
    <row r="34441" x14ac:dyDescent="0.55000000000000004"/>
    <row r="34442" x14ac:dyDescent="0.55000000000000004"/>
    <row r="34443" x14ac:dyDescent="0.55000000000000004"/>
    <row r="34444" x14ac:dyDescent="0.55000000000000004"/>
    <row r="34445" x14ac:dyDescent="0.55000000000000004"/>
    <row r="34446" x14ac:dyDescent="0.55000000000000004"/>
    <row r="34447" x14ac:dyDescent="0.55000000000000004"/>
    <row r="34448" x14ac:dyDescent="0.55000000000000004"/>
    <row r="34449" x14ac:dyDescent="0.55000000000000004"/>
    <row r="34450" x14ac:dyDescent="0.55000000000000004"/>
    <row r="34451" x14ac:dyDescent="0.55000000000000004"/>
    <row r="34452" x14ac:dyDescent="0.55000000000000004"/>
    <row r="34453" x14ac:dyDescent="0.55000000000000004"/>
    <row r="34454" x14ac:dyDescent="0.55000000000000004"/>
    <row r="34455" x14ac:dyDescent="0.55000000000000004"/>
    <row r="34456" x14ac:dyDescent="0.55000000000000004"/>
    <row r="34457" x14ac:dyDescent="0.55000000000000004"/>
    <row r="34458" x14ac:dyDescent="0.55000000000000004"/>
    <row r="34459" x14ac:dyDescent="0.55000000000000004"/>
    <row r="34460" x14ac:dyDescent="0.55000000000000004"/>
    <row r="34461" x14ac:dyDescent="0.55000000000000004"/>
    <row r="34462" x14ac:dyDescent="0.55000000000000004"/>
    <row r="34463" x14ac:dyDescent="0.55000000000000004"/>
    <row r="34464" x14ac:dyDescent="0.55000000000000004"/>
    <row r="34465" x14ac:dyDescent="0.55000000000000004"/>
    <row r="34466" x14ac:dyDescent="0.55000000000000004"/>
    <row r="34467" x14ac:dyDescent="0.55000000000000004"/>
    <row r="34468" x14ac:dyDescent="0.55000000000000004"/>
    <row r="34469" x14ac:dyDescent="0.55000000000000004"/>
    <row r="34470" x14ac:dyDescent="0.55000000000000004"/>
    <row r="34471" x14ac:dyDescent="0.55000000000000004"/>
    <row r="34472" x14ac:dyDescent="0.55000000000000004"/>
    <row r="34473" x14ac:dyDescent="0.55000000000000004"/>
    <row r="34474" x14ac:dyDescent="0.55000000000000004"/>
    <row r="34475" x14ac:dyDescent="0.55000000000000004"/>
    <row r="34476" x14ac:dyDescent="0.55000000000000004"/>
    <row r="34477" x14ac:dyDescent="0.55000000000000004"/>
    <row r="34478" x14ac:dyDescent="0.55000000000000004"/>
    <row r="34479" x14ac:dyDescent="0.55000000000000004"/>
    <row r="34480" x14ac:dyDescent="0.55000000000000004"/>
    <row r="34481" x14ac:dyDescent="0.55000000000000004"/>
    <row r="34482" x14ac:dyDescent="0.55000000000000004"/>
    <row r="34483" x14ac:dyDescent="0.55000000000000004"/>
    <row r="34484" x14ac:dyDescent="0.55000000000000004"/>
    <row r="34485" x14ac:dyDescent="0.55000000000000004"/>
    <row r="34486" x14ac:dyDescent="0.55000000000000004"/>
    <row r="34487" x14ac:dyDescent="0.55000000000000004"/>
    <row r="34488" x14ac:dyDescent="0.55000000000000004"/>
    <row r="34489" x14ac:dyDescent="0.55000000000000004"/>
    <row r="34490" x14ac:dyDescent="0.55000000000000004"/>
    <row r="34491" x14ac:dyDescent="0.55000000000000004"/>
    <row r="34492" x14ac:dyDescent="0.55000000000000004"/>
    <row r="34493" x14ac:dyDescent="0.55000000000000004"/>
    <row r="34494" x14ac:dyDescent="0.55000000000000004"/>
    <row r="34495" x14ac:dyDescent="0.55000000000000004"/>
    <row r="34496" x14ac:dyDescent="0.55000000000000004"/>
    <row r="34497" x14ac:dyDescent="0.55000000000000004"/>
    <row r="34498" x14ac:dyDescent="0.55000000000000004"/>
    <row r="34499" x14ac:dyDescent="0.55000000000000004"/>
    <row r="34500" x14ac:dyDescent="0.55000000000000004"/>
    <row r="34501" x14ac:dyDescent="0.55000000000000004"/>
    <row r="34502" x14ac:dyDescent="0.55000000000000004"/>
    <row r="34503" x14ac:dyDescent="0.55000000000000004"/>
    <row r="34504" x14ac:dyDescent="0.55000000000000004"/>
    <row r="34505" x14ac:dyDescent="0.55000000000000004"/>
    <row r="34506" x14ac:dyDescent="0.55000000000000004"/>
    <row r="34507" x14ac:dyDescent="0.55000000000000004"/>
    <row r="34508" x14ac:dyDescent="0.55000000000000004"/>
    <row r="34509" x14ac:dyDescent="0.55000000000000004"/>
    <row r="34510" x14ac:dyDescent="0.55000000000000004"/>
    <row r="34511" x14ac:dyDescent="0.55000000000000004"/>
    <row r="34512" x14ac:dyDescent="0.55000000000000004"/>
    <row r="34513" x14ac:dyDescent="0.55000000000000004"/>
    <row r="34514" x14ac:dyDescent="0.55000000000000004"/>
    <row r="34515" x14ac:dyDescent="0.55000000000000004"/>
    <row r="34516" x14ac:dyDescent="0.55000000000000004"/>
    <row r="34517" x14ac:dyDescent="0.55000000000000004"/>
    <row r="34518" x14ac:dyDescent="0.55000000000000004"/>
    <row r="34519" x14ac:dyDescent="0.55000000000000004"/>
    <row r="34520" x14ac:dyDescent="0.55000000000000004"/>
    <row r="34521" x14ac:dyDescent="0.55000000000000004"/>
    <row r="34522" x14ac:dyDescent="0.55000000000000004"/>
    <row r="34523" x14ac:dyDescent="0.55000000000000004"/>
    <row r="34524" x14ac:dyDescent="0.55000000000000004"/>
    <row r="34525" x14ac:dyDescent="0.55000000000000004"/>
    <row r="34526" x14ac:dyDescent="0.55000000000000004"/>
    <row r="34527" x14ac:dyDescent="0.55000000000000004"/>
    <row r="34528" x14ac:dyDescent="0.55000000000000004"/>
    <row r="34529" x14ac:dyDescent="0.55000000000000004"/>
    <row r="34530" x14ac:dyDescent="0.55000000000000004"/>
    <row r="34531" x14ac:dyDescent="0.55000000000000004"/>
    <row r="34532" x14ac:dyDescent="0.55000000000000004"/>
    <row r="34533" x14ac:dyDescent="0.55000000000000004"/>
    <row r="34534" x14ac:dyDescent="0.55000000000000004"/>
    <row r="34535" x14ac:dyDescent="0.55000000000000004"/>
    <row r="34536" x14ac:dyDescent="0.55000000000000004"/>
    <row r="34537" x14ac:dyDescent="0.55000000000000004"/>
    <row r="34538" x14ac:dyDescent="0.55000000000000004"/>
    <row r="34539" x14ac:dyDescent="0.55000000000000004"/>
    <row r="34540" x14ac:dyDescent="0.55000000000000004"/>
    <row r="34541" x14ac:dyDescent="0.55000000000000004"/>
    <row r="34542" x14ac:dyDescent="0.55000000000000004"/>
    <row r="34543" x14ac:dyDescent="0.55000000000000004"/>
    <row r="34544" x14ac:dyDescent="0.55000000000000004"/>
    <row r="34545" x14ac:dyDescent="0.55000000000000004"/>
    <row r="34546" x14ac:dyDescent="0.55000000000000004"/>
    <row r="34547" x14ac:dyDescent="0.55000000000000004"/>
    <row r="34548" x14ac:dyDescent="0.55000000000000004"/>
    <row r="34549" x14ac:dyDescent="0.55000000000000004"/>
    <row r="34550" x14ac:dyDescent="0.55000000000000004"/>
    <row r="34551" x14ac:dyDescent="0.55000000000000004"/>
    <row r="34552" x14ac:dyDescent="0.55000000000000004"/>
    <row r="34553" x14ac:dyDescent="0.55000000000000004"/>
    <row r="34554" x14ac:dyDescent="0.55000000000000004"/>
    <row r="34555" x14ac:dyDescent="0.55000000000000004"/>
    <row r="34556" x14ac:dyDescent="0.55000000000000004"/>
    <row r="34557" x14ac:dyDescent="0.55000000000000004"/>
    <row r="34558" x14ac:dyDescent="0.55000000000000004"/>
    <row r="34559" x14ac:dyDescent="0.55000000000000004"/>
    <row r="34560" x14ac:dyDescent="0.55000000000000004"/>
    <row r="34561" x14ac:dyDescent="0.55000000000000004"/>
    <row r="34562" x14ac:dyDescent="0.55000000000000004"/>
    <row r="34563" x14ac:dyDescent="0.55000000000000004"/>
    <row r="34564" x14ac:dyDescent="0.55000000000000004"/>
    <row r="34565" x14ac:dyDescent="0.55000000000000004"/>
    <row r="34566" x14ac:dyDescent="0.55000000000000004"/>
    <row r="34567" x14ac:dyDescent="0.55000000000000004"/>
    <row r="34568" x14ac:dyDescent="0.55000000000000004"/>
    <row r="34569" x14ac:dyDescent="0.55000000000000004"/>
    <row r="34570" x14ac:dyDescent="0.55000000000000004"/>
    <row r="34571" x14ac:dyDescent="0.55000000000000004"/>
    <row r="34572" x14ac:dyDescent="0.55000000000000004"/>
    <row r="34573" x14ac:dyDescent="0.55000000000000004"/>
    <row r="34574" x14ac:dyDescent="0.55000000000000004"/>
    <row r="34575" x14ac:dyDescent="0.55000000000000004"/>
    <row r="34576" x14ac:dyDescent="0.55000000000000004"/>
    <row r="34577" x14ac:dyDescent="0.55000000000000004"/>
    <row r="34578" x14ac:dyDescent="0.55000000000000004"/>
    <row r="34579" x14ac:dyDescent="0.55000000000000004"/>
    <row r="34580" x14ac:dyDescent="0.55000000000000004"/>
    <row r="34581" x14ac:dyDescent="0.55000000000000004"/>
    <row r="34582" x14ac:dyDescent="0.55000000000000004"/>
    <row r="34583" x14ac:dyDescent="0.55000000000000004"/>
    <row r="34584" x14ac:dyDescent="0.55000000000000004"/>
    <row r="34585" x14ac:dyDescent="0.55000000000000004"/>
    <row r="34586" x14ac:dyDescent="0.55000000000000004"/>
    <row r="34587" x14ac:dyDescent="0.55000000000000004"/>
    <row r="34588" x14ac:dyDescent="0.55000000000000004"/>
    <row r="34589" x14ac:dyDescent="0.55000000000000004"/>
    <row r="34590" x14ac:dyDescent="0.55000000000000004"/>
    <row r="34591" x14ac:dyDescent="0.55000000000000004"/>
    <row r="34592" x14ac:dyDescent="0.55000000000000004"/>
    <row r="34593" x14ac:dyDescent="0.55000000000000004"/>
    <row r="34594" x14ac:dyDescent="0.55000000000000004"/>
    <row r="34595" x14ac:dyDescent="0.55000000000000004"/>
    <row r="34596" x14ac:dyDescent="0.55000000000000004"/>
    <row r="34597" x14ac:dyDescent="0.55000000000000004"/>
    <row r="34598" x14ac:dyDescent="0.55000000000000004"/>
    <row r="34599" x14ac:dyDescent="0.55000000000000004"/>
    <row r="34600" x14ac:dyDescent="0.55000000000000004"/>
    <row r="34601" x14ac:dyDescent="0.55000000000000004"/>
    <row r="34602" x14ac:dyDescent="0.55000000000000004"/>
    <row r="34603" x14ac:dyDescent="0.55000000000000004"/>
    <row r="34604" x14ac:dyDescent="0.55000000000000004"/>
    <row r="34605" x14ac:dyDescent="0.55000000000000004"/>
    <row r="34606" x14ac:dyDescent="0.55000000000000004"/>
    <row r="34607" x14ac:dyDescent="0.55000000000000004"/>
    <row r="34608" x14ac:dyDescent="0.55000000000000004"/>
    <row r="34609" x14ac:dyDescent="0.55000000000000004"/>
    <row r="34610" x14ac:dyDescent="0.55000000000000004"/>
    <row r="34611" x14ac:dyDescent="0.55000000000000004"/>
    <row r="34612" x14ac:dyDescent="0.55000000000000004"/>
    <row r="34613" x14ac:dyDescent="0.55000000000000004"/>
    <row r="34614" x14ac:dyDescent="0.55000000000000004"/>
    <row r="34615" x14ac:dyDescent="0.55000000000000004"/>
    <row r="34616" x14ac:dyDescent="0.55000000000000004"/>
    <row r="34617" x14ac:dyDescent="0.55000000000000004"/>
    <row r="34618" x14ac:dyDescent="0.55000000000000004"/>
    <row r="34619" x14ac:dyDescent="0.55000000000000004"/>
    <row r="34620" x14ac:dyDescent="0.55000000000000004"/>
    <row r="34621" x14ac:dyDescent="0.55000000000000004"/>
    <row r="34622" x14ac:dyDescent="0.55000000000000004"/>
    <row r="34623" x14ac:dyDescent="0.55000000000000004"/>
    <row r="34624" x14ac:dyDescent="0.55000000000000004"/>
    <row r="34625" x14ac:dyDescent="0.55000000000000004"/>
    <row r="34626" x14ac:dyDescent="0.55000000000000004"/>
    <row r="34627" x14ac:dyDescent="0.55000000000000004"/>
    <row r="34628" x14ac:dyDescent="0.55000000000000004"/>
    <row r="34629" x14ac:dyDescent="0.55000000000000004"/>
    <row r="34630" x14ac:dyDescent="0.55000000000000004"/>
    <row r="34631" x14ac:dyDescent="0.55000000000000004"/>
    <row r="34632" x14ac:dyDescent="0.55000000000000004"/>
    <row r="34633" x14ac:dyDescent="0.55000000000000004"/>
    <row r="34634" x14ac:dyDescent="0.55000000000000004"/>
    <row r="34635" x14ac:dyDescent="0.55000000000000004"/>
    <row r="34636" x14ac:dyDescent="0.55000000000000004"/>
    <row r="34637" x14ac:dyDescent="0.55000000000000004"/>
    <row r="34638" x14ac:dyDescent="0.55000000000000004"/>
    <row r="34639" x14ac:dyDescent="0.55000000000000004"/>
    <row r="34640" x14ac:dyDescent="0.55000000000000004"/>
    <row r="34641" x14ac:dyDescent="0.55000000000000004"/>
    <row r="34642" x14ac:dyDescent="0.55000000000000004"/>
    <row r="34643" x14ac:dyDescent="0.55000000000000004"/>
    <row r="34644" x14ac:dyDescent="0.55000000000000004"/>
    <row r="34645" x14ac:dyDescent="0.55000000000000004"/>
    <row r="34646" x14ac:dyDescent="0.55000000000000004"/>
    <row r="34647" x14ac:dyDescent="0.55000000000000004"/>
    <row r="34648" x14ac:dyDescent="0.55000000000000004"/>
    <row r="34649" x14ac:dyDescent="0.55000000000000004"/>
    <row r="34650" x14ac:dyDescent="0.55000000000000004"/>
    <row r="34651" x14ac:dyDescent="0.55000000000000004"/>
    <row r="34652" x14ac:dyDescent="0.55000000000000004"/>
    <row r="34653" x14ac:dyDescent="0.55000000000000004"/>
    <row r="34654" x14ac:dyDescent="0.55000000000000004"/>
    <row r="34655" x14ac:dyDescent="0.55000000000000004"/>
    <row r="34656" x14ac:dyDescent="0.55000000000000004"/>
    <row r="34657" x14ac:dyDescent="0.55000000000000004"/>
    <row r="34658" x14ac:dyDescent="0.55000000000000004"/>
    <row r="34659" x14ac:dyDescent="0.55000000000000004"/>
    <row r="34660" x14ac:dyDescent="0.55000000000000004"/>
    <row r="34661" x14ac:dyDescent="0.55000000000000004"/>
    <row r="34662" x14ac:dyDescent="0.55000000000000004"/>
    <row r="34663" x14ac:dyDescent="0.55000000000000004"/>
    <row r="34664" x14ac:dyDescent="0.55000000000000004"/>
    <row r="34665" x14ac:dyDescent="0.55000000000000004"/>
    <row r="34666" x14ac:dyDescent="0.55000000000000004"/>
    <row r="34667" x14ac:dyDescent="0.55000000000000004"/>
    <row r="34668" x14ac:dyDescent="0.55000000000000004"/>
    <row r="34669" x14ac:dyDescent="0.55000000000000004"/>
    <row r="34670" x14ac:dyDescent="0.55000000000000004"/>
    <row r="34671" x14ac:dyDescent="0.55000000000000004"/>
    <row r="34672" x14ac:dyDescent="0.55000000000000004"/>
    <row r="34673" x14ac:dyDescent="0.55000000000000004"/>
    <row r="34674" x14ac:dyDescent="0.55000000000000004"/>
    <row r="34675" x14ac:dyDescent="0.55000000000000004"/>
    <row r="34676" x14ac:dyDescent="0.55000000000000004"/>
    <row r="34677" x14ac:dyDescent="0.55000000000000004"/>
    <row r="34678" x14ac:dyDescent="0.55000000000000004"/>
    <row r="34679" x14ac:dyDescent="0.55000000000000004"/>
    <row r="34680" x14ac:dyDescent="0.55000000000000004"/>
    <row r="34681" x14ac:dyDescent="0.55000000000000004"/>
    <row r="34682" x14ac:dyDescent="0.55000000000000004"/>
    <row r="34683" x14ac:dyDescent="0.55000000000000004"/>
    <row r="34684" x14ac:dyDescent="0.55000000000000004"/>
    <row r="34685" x14ac:dyDescent="0.55000000000000004"/>
    <row r="34686" x14ac:dyDescent="0.55000000000000004"/>
    <row r="34687" x14ac:dyDescent="0.55000000000000004"/>
    <row r="34688" x14ac:dyDescent="0.55000000000000004"/>
    <row r="34689" x14ac:dyDescent="0.55000000000000004"/>
    <row r="34690" x14ac:dyDescent="0.55000000000000004"/>
    <row r="34691" x14ac:dyDescent="0.55000000000000004"/>
    <row r="34692" x14ac:dyDescent="0.55000000000000004"/>
    <row r="34693" x14ac:dyDescent="0.55000000000000004"/>
    <row r="34694" x14ac:dyDescent="0.55000000000000004"/>
    <row r="34695" x14ac:dyDescent="0.55000000000000004"/>
    <row r="34696" x14ac:dyDescent="0.55000000000000004"/>
    <row r="34697" x14ac:dyDescent="0.55000000000000004"/>
    <row r="34698" x14ac:dyDescent="0.55000000000000004"/>
    <row r="34699" x14ac:dyDescent="0.55000000000000004"/>
    <row r="34700" x14ac:dyDescent="0.55000000000000004"/>
    <row r="34701" x14ac:dyDescent="0.55000000000000004"/>
    <row r="34702" x14ac:dyDescent="0.55000000000000004"/>
    <row r="34703" x14ac:dyDescent="0.55000000000000004"/>
    <row r="34704" x14ac:dyDescent="0.55000000000000004"/>
    <row r="34705" x14ac:dyDescent="0.55000000000000004"/>
    <row r="34706" x14ac:dyDescent="0.55000000000000004"/>
    <row r="34707" x14ac:dyDescent="0.55000000000000004"/>
    <row r="34708" x14ac:dyDescent="0.55000000000000004"/>
    <row r="34709" x14ac:dyDescent="0.55000000000000004"/>
    <row r="34710" x14ac:dyDescent="0.55000000000000004"/>
    <row r="34711" x14ac:dyDescent="0.55000000000000004"/>
    <row r="34712" x14ac:dyDescent="0.55000000000000004"/>
    <row r="34713" x14ac:dyDescent="0.55000000000000004"/>
    <row r="34714" x14ac:dyDescent="0.55000000000000004"/>
    <row r="34715" x14ac:dyDescent="0.55000000000000004"/>
    <row r="34716" x14ac:dyDescent="0.55000000000000004"/>
    <row r="34717" x14ac:dyDescent="0.55000000000000004"/>
    <row r="34718" x14ac:dyDescent="0.55000000000000004"/>
    <row r="34719" x14ac:dyDescent="0.55000000000000004"/>
    <row r="34720" x14ac:dyDescent="0.55000000000000004"/>
    <row r="34721" x14ac:dyDescent="0.55000000000000004"/>
    <row r="34722" x14ac:dyDescent="0.55000000000000004"/>
    <row r="34723" x14ac:dyDescent="0.55000000000000004"/>
    <row r="34724" x14ac:dyDescent="0.55000000000000004"/>
    <row r="34725" x14ac:dyDescent="0.55000000000000004"/>
    <row r="34726" x14ac:dyDescent="0.55000000000000004"/>
    <row r="34727" x14ac:dyDescent="0.55000000000000004"/>
    <row r="34728" x14ac:dyDescent="0.55000000000000004"/>
    <row r="34729" x14ac:dyDescent="0.55000000000000004"/>
    <row r="34730" x14ac:dyDescent="0.55000000000000004"/>
    <row r="34731" x14ac:dyDescent="0.55000000000000004"/>
    <row r="34732" x14ac:dyDescent="0.55000000000000004"/>
    <row r="34733" x14ac:dyDescent="0.55000000000000004"/>
    <row r="34734" x14ac:dyDescent="0.55000000000000004"/>
    <row r="34735" x14ac:dyDescent="0.55000000000000004"/>
    <row r="34736" x14ac:dyDescent="0.55000000000000004"/>
    <row r="34737" x14ac:dyDescent="0.55000000000000004"/>
    <row r="34738" x14ac:dyDescent="0.55000000000000004"/>
    <row r="34739" x14ac:dyDescent="0.55000000000000004"/>
    <row r="34740" x14ac:dyDescent="0.55000000000000004"/>
    <row r="34741" x14ac:dyDescent="0.55000000000000004"/>
    <row r="34742" x14ac:dyDescent="0.55000000000000004"/>
    <row r="34743" x14ac:dyDescent="0.55000000000000004"/>
    <row r="34744" x14ac:dyDescent="0.55000000000000004"/>
    <row r="34745" x14ac:dyDescent="0.55000000000000004"/>
    <row r="34746" x14ac:dyDescent="0.55000000000000004"/>
    <row r="34747" x14ac:dyDescent="0.55000000000000004"/>
    <row r="34748" x14ac:dyDescent="0.55000000000000004"/>
    <row r="34749" x14ac:dyDescent="0.55000000000000004"/>
    <row r="34750" x14ac:dyDescent="0.55000000000000004"/>
    <row r="34751" x14ac:dyDescent="0.55000000000000004"/>
    <row r="34752" x14ac:dyDescent="0.55000000000000004"/>
    <row r="34753" x14ac:dyDescent="0.55000000000000004"/>
    <row r="34754" x14ac:dyDescent="0.55000000000000004"/>
    <row r="34755" x14ac:dyDescent="0.55000000000000004"/>
    <row r="34756" x14ac:dyDescent="0.55000000000000004"/>
    <row r="34757" x14ac:dyDescent="0.55000000000000004"/>
    <row r="34758" x14ac:dyDescent="0.55000000000000004"/>
    <row r="34759" x14ac:dyDescent="0.55000000000000004"/>
    <row r="34760" x14ac:dyDescent="0.55000000000000004"/>
    <row r="34761" x14ac:dyDescent="0.55000000000000004"/>
    <row r="34762" x14ac:dyDescent="0.55000000000000004"/>
    <row r="34763" x14ac:dyDescent="0.55000000000000004"/>
    <row r="34764" x14ac:dyDescent="0.55000000000000004"/>
    <row r="34765" x14ac:dyDescent="0.55000000000000004"/>
    <row r="34766" x14ac:dyDescent="0.55000000000000004"/>
    <row r="34767" x14ac:dyDescent="0.55000000000000004"/>
    <row r="34768" x14ac:dyDescent="0.55000000000000004"/>
    <row r="34769" x14ac:dyDescent="0.55000000000000004"/>
    <row r="34770" x14ac:dyDescent="0.55000000000000004"/>
    <row r="34771" x14ac:dyDescent="0.55000000000000004"/>
    <row r="34772" x14ac:dyDescent="0.55000000000000004"/>
    <row r="34773" x14ac:dyDescent="0.55000000000000004"/>
    <row r="34774" x14ac:dyDescent="0.55000000000000004"/>
    <row r="34775" x14ac:dyDescent="0.55000000000000004"/>
    <row r="34776" x14ac:dyDescent="0.55000000000000004"/>
    <row r="34777" x14ac:dyDescent="0.55000000000000004"/>
    <row r="34778" x14ac:dyDescent="0.55000000000000004"/>
    <row r="34779" x14ac:dyDescent="0.55000000000000004"/>
    <row r="34780" x14ac:dyDescent="0.55000000000000004"/>
    <row r="34781" x14ac:dyDescent="0.55000000000000004"/>
    <row r="34782" x14ac:dyDescent="0.55000000000000004"/>
    <row r="34783" x14ac:dyDescent="0.55000000000000004"/>
    <row r="34784" x14ac:dyDescent="0.55000000000000004"/>
    <row r="34785" x14ac:dyDescent="0.55000000000000004"/>
    <row r="34786" x14ac:dyDescent="0.55000000000000004"/>
    <row r="34787" x14ac:dyDescent="0.55000000000000004"/>
    <row r="34788" x14ac:dyDescent="0.55000000000000004"/>
    <row r="34789" x14ac:dyDescent="0.55000000000000004"/>
    <row r="34790" x14ac:dyDescent="0.55000000000000004"/>
    <row r="34791" x14ac:dyDescent="0.55000000000000004"/>
    <row r="34792" x14ac:dyDescent="0.55000000000000004"/>
    <row r="34793" x14ac:dyDescent="0.55000000000000004"/>
    <row r="34794" x14ac:dyDescent="0.55000000000000004"/>
    <row r="34795" x14ac:dyDescent="0.55000000000000004"/>
    <row r="34796" x14ac:dyDescent="0.55000000000000004"/>
    <row r="34797" x14ac:dyDescent="0.55000000000000004"/>
    <row r="34798" x14ac:dyDescent="0.55000000000000004"/>
    <row r="34799" x14ac:dyDescent="0.55000000000000004"/>
    <row r="34800" x14ac:dyDescent="0.55000000000000004"/>
    <row r="34801" x14ac:dyDescent="0.55000000000000004"/>
    <row r="34802" x14ac:dyDescent="0.55000000000000004"/>
    <row r="34803" x14ac:dyDescent="0.55000000000000004"/>
    <row r="34804" x14ac:dyDescent="0.55000000000000004"/>
    <row r="34805" x14ac:dyDescent="0.55000000000000004"/>
    <row r="34806" x14ac:dyDescent="0.55000000000000004"/>
    <row r="34807" x14ac:dyDescent="0.55000000000000004"/>
    <row r="34808" x14ac:dyDescent="0.55000000000000004"/>
    <row r="34809" x14ac:dyDescent="0.55000000000000004"/>
    <row r="34810" x14ac:dyDescent="0.55000000000000004"/>
    <row r="34811" x14ac:dyDescent="0.55000000000000004"/>
    <row r="34812" x14ac:dyDescent="0.55000000000000004"/>
    <row r="34813" x14ac:dyDescent="0.55000000000000004"/>
    <row r="34814" x14ac:dyDescent="0.55000000000000004"/>
    <row r="34815" x14ac:dyDescent="0.55000000000000004"/>
    <row r="34816" x14ac:dyDescent="0.55000000000000004"/>
    <row r="34817" x14ac:dyDescent="0.55000000000000004"/>
    <row r="34818" x14ac:dyDescent="0.55000000000000004"/>
    <row r="34819" x14ac:dyDescent="0.55000000000000004"/>
    <row r="34820" x14ac:dyDescent="0.55000000000000004"/>
    <row r="34821" x14ac:dyDescent="0.55000000000000004"/>
    <row r="34822" x14ac:dyDescent="0.55000000000000004"/>
    <row r="34823" x14ac:dyDescent="0.55000000000000004"/>
    <row r="34824" x14ac:dyDescent="0.55000000000000004"/>
    <row r="34825" x14ac:dyDescent="0.55000000000000004"/>
    <row r="34826" x14ac:dyDescent="0.55000000000000004"/>
    <row r="34827" x14ac:dyDescent="0.55000000000000004"/>
    <row r="34828" x14ac:dyDescent="0.55000000000000004"/>
    <row r="34829" x14ac:dyDescent="0.55000000000000004"/>
    <row r="34830" x14ac:dyDescent="0.55000000000000004"/>
    <row r="34831" x14ac:dyDescent="0.55000000000000004"/>
    <row r="34832" x14ac:dyDescent="0.55000000000000004"/>
    <row r="34833" x14ac:dyDescent="0.55000000000000004"/>
    <row r="34834" x14ac:dyDescent="0.55000000000000004"/>
    <row r="34835" x14ac:dyDescent="0.55000000000000004"/>
    <row r="34836" x14ac:dyDescent="0.55000000000000004"/>
    <row r="34837" x14ac:dyDescent="0.55000000000000004"/>
    <row r="34838" x14ac:dyDescent="0.55000000000000004"/>
    <row r="34839" x14ac:dyDescent="0.55000000000000004"/>
    <row r="34840" x14ac:dyDescent="0.55000000000000004"/>
    <row r="34841" x14ac:dyDescent="0.55000000000000004"/>
    <row r="34842" x14ac:dyDescent="0.55000000000000004"/>
    <row r="34843" x14ac:dyDescent="0.55000000000000004"/>
    <row r="34844" x14ac:dyDescent="0.55000000000000004"/>
    <row r="34845" x14ac:dyDescent="0.55000000000000004"/>
    <row r="34846" x14ac:dyDescent="0.55000000000000004"/>
    <row r="34847" x14ac:dyDescent="0.55000000000000004"/>
    <row r="34848" x14ac:dyDescent="0.55000000000000004"/>
    <row r="34849" x14ac:dyDescent="0.55000000000000004"/>
    <row r="34850" x14ac:dyDescent="0.55000000000000004"/>
    <row r="34851" x14ac:dyDescent="0.55000000000000004"/>
    <row r="34852" x14ac:dyDescent="0.55000000000000004"/>
    <row r="34853" x14ac:dyDescent="0.55000000000000004"/>
    <row r="34854" x14ac:dyDescent="0.55000000000000004"/>
    <row r="34855" x14ac:dyDescent="0.55000000000000004"/>
    <row r="34856" x14ac:dyDescent="0.55000000000000004"/>
    <row r="34857" x14ac:dyDescent="0.55000000000000004"/>
    <row r="34858" x14ac:dyDescent="0.55000000000000004"/>
    <row r="34859" x14ac:dyDescent="0.55000000000000004"/>
    <row r="34860" x14ac:dyDescent="0.55000000000000004"/>
    <row r="34861" x14ac:dyDescent="0.55000000000000004"/>
    <row r="34862" x14ac:dyDescent="0.55000000000000004"/>
    <row r="34863" x14ac:dyDescent="0.55000000000000004"/>
    <row r="34864" x14ac:dyDescent="0.55000000000000004"/>
    <row r="34865" x14ac:dyDescent="0.55000000000000004"/>
    <row r="34866" x14ac:dyDescent="0.55000000000000004"/>
    <row r="34867" x14ac:dyDescent="0.55000000000000004"/>
    <row r="34868" x14ac:dyDescent="0.55000000000000004"/>
    <row r="34869" x14ac:dyDescent="0.55000000000000004"/>
    <row r="34870" x14ac:dyDescent="0.55000000000000004"/>
    <row r="34871" x14ac:dyDescent="0.55000000000000004"/>
    <row r="34872" x14ac:dyDescent="0.55000000000000004"/>
    <row r="34873" x14ac:dyDescent="0.55000000000000004"/>
    <row r="34874" x14ac:dyDescent="0.55000000000000004"/>
    <row r="34875" x14ac:dyDescent="0.55000000000000004"/>
    <row r="34876" x14ac:dyDescent="0.55000000000000004"/>
    <row r="34877" x14ac:dyDescent="0.55000000000000004"/>
    <row r="34878" x14ac:dyDescent="0.55000000000000004"/>
    <row r="34879" x14ac:dyDescent="0.55000000000000004"/>
    <row r="34880" x14ac:dyDescent="0.55000000000000004"/>
    <row r="34881" x14ac:dyDescent="0.55000000000000004"/>
    <row r="34882" x14ac:dyDescent="0.55000000000000004"/>
    <row r="34883" x14ac:dyDescent="0.55000000000000004"/>
    <row r="34884" x14ac:dyDescent="0.55000000000000004"/>
    <row r="34885" x14ac:dyDescent="0.55000000000000004"/>
    <row r="34886" x14ac:dyDescent="0.55000000000000004"/>
    <row r="34887" x14ac:dyDescent="0.55000000000000004"/>
    <row r="34888" x14ac:dyDescent="0.55000000000000004"/>
    <row r="34889" x14ac:dyDescent="0.55000000000000004"/>
    <row r="34890" x14ac:dyDescent="0.55000000000000004"/>
    <row r="34891" x14ac:dyDescent="0.55000000000000004"/>
    <row r="34892" x14ac:dyDescent="0.55000000000000004"/>
    <row r="34893" x14ac:dyDescent="0.55000000000000004"/>
    <row r="34894" x14ac:dyDescent="0.55000000000000004"/>
    <row r="34895" x14ac:dyDescent="0.55000000000000004"/>
    <row r="34896" x14ac:dyDescent="0.55000000000000004"/>
    <row r="34897" x14ac:dyDescent="0.55000000000000004"/>
    <row r="34898" x14ac:dyDescent="0.55000000000000004"/>
    <row r="34899" x14ac:dyDescent="0.55000000000000004"/>
    <row r="34900" x14ac:dyDescent="0.55000000000000004"/>
    <row r="34901" x14ac:dyDescent="0.55000000000000004"/>
    <row r="34902" x14ac:dyDescent="0.55000000000000004"/>
    <row r="34903" x14ac:dyDescent="0.55000000000000004"/>
    <row r="34904" x14ac:dyDescent="0.55000000000000004"/>
    <row r="34905" x14ac:dyDescent="0.55000000000000004"/>
    <row r="34906" x14ac:dyDescent="0.55000000000000004"/>
    <row r="34907" x14ac:dyDescent="0.55000000000000004"/>
    <row r="34908" x14ac:dyDescent="0.55000000000000004"/>
    <row r="34909" x14ac:dyDescent="0.55000000000000004"/>
    <row r="34910" x14ac:dyDescent="0.55000000000000004"/>
    <row r="34911" x14ac:dyDescent="0.55000000000000004"/>
    <row r="34912" x14ac:dyDescent="0.55000000000000004"/>
    <row r="34913" x14ac:dyDescent="0.55000000000000004"/>
    <row r="34914" x14ac:dyDescent="0.55000000000000004"/>
    <row r="34915" x14ac:dyDescent="0.55000000000000004"/>
    <row r="34916" x14ac:dyDescent="0.55000000000000004"/>
    <row r="34917" x14ac:dyDescent="0.55000000000000004"/>
    <row r="34918" x14ac:dyDescent="0.55000000000000004"/>
    <row r="34919" x14ac:dyDescent="0.55000000000000004"/>
    <row r="34920" x14ac:dyDescent="0.55000000000000004"/>
    <row r="34921" x14ac:dyDescent="0.55000000000000004"/>
    <row r="34922" x14ac:dyDescent="0.55000000000000004"/>
    <row r="34923" x14ac:dyDescent="0.55000000000000004"/>
    <row r="34924" x14ac:dyDescent="0.55000000000000004"/>
    <row r="34925" x14ac:dyDescent="0.55000000000000004"/>
    <row r="34926" x14ac:dyDescent="0.55000000000000004"/>
    <row r="34927" x14ac:dyDescent="0.55000000000000004"/>
    <row r="34928" x14ac:dyDescent="0.55000000000000004"/>
    <row r="34929" x14ac:dyDescent="0.55000000000000004"/>
    <row r="34930" x14ac:dyDescent="0.55000000000000004"/>
    <row r="34931" x14ac:dyDescent="0.55000000000000004"/>
    <row r="34932" x14ac:dyDescent="0.55000000000000004"/>
    <row r="34933" x14ac:dyDescent="0.55000000000000004"/>
    <row r="34934" x14ac:dyDescent="0.55000000000000004"/>
    <row r="34935" x14ac:dyDescent="0.55000000000000004"/>
    <row r="34936" x14ac:dyDescent="0.55000000000000004"/>
    <row r="34937" x14ac:dyDescent="0.55000000000000004"/>
    <row r="34938" x14ac:dyDescent="0.55000000000000004"/>
    <row r="34939" x14ac:dyDescent="0.55000000000000004"/>
    <row r="34940" x14ac:dyDescent="0.55000000000000004"/>
    <row r="34941" x14ac:dyDescent="0.55000000000000004"/>
    <row r="34942" x14ac:dyDescent="0.55000000000000004"/>
    <row r="34943" x14ac:dyDescent="0.55000000000000004"/>
    <row r="34944" x14ac:dyDescent="0.55000000000000004"/>
    <row r="34945" x14ac:dyDescent="0.55000000000000004"/>
    <row r="34946" x14ac:dyDescent="0.55000000000000004"/>
    <row r="34947" x14ac:dyDescent="0.55000000000000004"/>
    <row r="34948" x14ac:dyDescent="0.55000000000000004"/>
    <row r="34949" x14ac:dyDescent="0.55000000000000004"/>
    <row r="34950" x14ac:dyDescent="0.55000000000000004"/>
    <row r="34951" x14ac:dyDescent="0.55000000000000004"/>
    <row r="34952" x14ac:dyDescent="0.55000000000000004"/>
    <row r="34953" x14ac:dyDescent="0.55000000000000004"/>
    <row r="34954" x14ac:dyDescent="0.55000000000000004"/>
    <row r="34955" x14ac:dyDescent="0.55000000000000004"/>
    <row r="34956" x14ac:dyDescent="0.55000000000000004"/>
    <row r="34957" x14ac:dyDescent="0.55000000000000004"/>
    <row r="34958" x14ac:dyDescent="0.55000000000000004"/>
    <row r="34959" x14ac:dyDescent="0.55000000000000004"/>
    <row r="34960" x14ac:dyDescent="0.55000000000000004"/>
    <row r="34961" x14ac:dyDescent="0.55000000000000004"/>
    <row r="34962" x14ac:dyDescent="0.55000000000000004"/>
    <row r="34963" x14ac:dyDescent="0.55000000000000004"/>
    <row r="34964" x14ac:dyDescent="0.55000000000000004"/>
    <row r="34965" x14ac:dyDescent="0.55000000000000004"/>
    <row r="34966" x14ac:dyDescent="0.55000000000000004"/>
    <row r="34967" x14ac:dyDescent="0.55000000000000004"/>
    <row r="34968" x14ac:dyDescent="0.55000000000000004"/>
    <row r="34969" x14ac:dyDescent="0.55000000000000004"/>
    <row r="34970" x14ac:dyDescent="0.55000000000000004"/>
    <row r="34971" x14ac:dyDescent="0.55000000000000004"/>
    <row r="34972" x14ac:dyDescent="0.55000000000000004"/>
    <row r="34973" x14ac:dyDescent="0.55000000000000004"/>
    <row r="34974" x14ac:dyDescent="0.55000000000000004"/>
    <row r="34975" x14ac:dyDescent="0.55000000000000004"/>
    <row r="34976" x14ac:dyDescent="0.55000000000000004"/>
    <row r="34977" x14ac:dyDescent="0.55000000000000004"/>
    <row r="34978" x14ac:dyDescent="0.55000000000000004"/>
    <row r="34979" x14ac:dyDescent="0.55000000000000004"/>
    <row r="34980" x14ac:dyDescent="0.55000000000000004"/>
    <row r="34981" x14ac:dyDescent="0.55000000000000004"/>
    <row r="34982" x14ac:dyDescent="0.55000000000000004"/>
    <row r="34983" x14ac:dyDescent="0.55000000000000004"/>
    <row r="34984" x14ac:dyDescent="0.55000000000000004"/>
    <row r="34985" x14ac:dyDescent="0.55000000000000004"/>
    <row r="34986" x14ac:dyDescent="0.55000000000000004"/>
    <row r="34987" x14ac:dyDescent="0.55000000000000004"/>
    <row r="34988" x14ac:dyDescent="0.55000000000000004"/>
    <row r="34989" x14ac:dyDescent="0.55000000000000004"/>
    <row r="34990" x14ac:dyDescent="0.55000000000000004"/>
    <row r="34991" x14ac:dyDescent="0.55000000000000004"/>
    <row r="34992" x14ac:dyDescent="0.55000000000000004"/>
    <row r="34993" x14ac:dyDescent="0.55000000000000004"/>
    <row r="34994" x14ac:dyDescent="0.55000000000000004"/>
    <row r="34995" x14ac:dyDescent="0.55000000000000004"/>
    <row r="34996" x14ac:dyDescent="0.55000000000000004"/>
    <row r="34997" x14ac:dyDescent="0.55000000000000004"/>
    <row r="34998" x14ac:dyDescent="0.55000000000000004"/>
    <row r="34999" x14ac:dyDescent="0.55000000000000004"/>
    <row r="35000" x14ac:dyDescent="0.55000000000000004"/>
    <row r="35001" x14ac:dyDescent="0.55000000000000004"/>
    <row r="35002" x14ac:dyDescent="0.55000000000000004"/>
    <row r="35003" x14ac:dyDescent="0.55000000000000004"/>
    <row r="35004" x14ac:dyDescent="0.55000000000000004"/>
    <row r="35005" x14ac:dyDescent="0.55000000000000004"/>
    <row r="35006" x14ac:dyDescent="0.55000000000000004"/>
    <row r="35007" x14ac:dyDescent="0.55000000000000004"/>
    <row r="35008" x14ac:dyDescent="0.55000000000000004"/>
    <row r="35009" x14ac:dyDescent="0.55000000000000004"/>
    <row r="35010" x14ac:dyDescent="0.55000000000000004"/>
    <row r="35011" x14ac:dyDescent="0.55000000000000004"/>
    <row r="35012" x14ac:dyDescent="0.55000000000000004"/>
    <row r="35013" x14ac:dyDescent="0.55000000000000004"/>
    <row r="35014" x14ac:dyDescent="0.55000000000000004"/>
    <row r="35015" x14ac:dyDescent="0.55000000000000004"/>
    <row r="35016" x14ac:dyDescent="0.55000000000000004"/>
    <row r="35017" x14ac:dyDescent="0.55000000000000004"/>
    <row r="35018" x14ac:dyDescent="0.55000000000000004"/>
    <row r="35019" x14ac:dyDescent="0.55000000000000004"/>
    <row r="35020" x14ac:dyDescent="0.55000000000000004"/>
    <row r="35021" x14ac:dyDescent="0.55000000000000004"/>
    <row r="35022" x14ac:dyDescent="0.55000000000000004"/>
    <row r="35023" x14ac:dyDescent="0.55000000000000004"/>
    <row r="35024" x14ac:dyDescent="0.55000000000000004"/>
    <row r="35025" x14ac:dyDescent="0.55000000000000004"/>
    <row r="35026" x14ac:dyDescent="0.55000000000000004"/>
    <row r="35027" x14ac:dyDescent="0.55000000000000004"/>
    <row r="35028" x14ac:dyDescent="0.55000000000000004"/>
    <row r="35029" x14ac:dyDescent="0.55000000000000004"/>
    <row r="35030" x14ac:dyDescent="0.55000000000000004"/>
    <row r="35031" x14ac:dyDescent="0.55000000000000004"/>
    <row r="35032" x14ac:dyDescent="0.55000000000000004"/>
    <row r="35033" x14ac:dyDescent="0.55000000000000004"/>
    <row r="35034" x14ac:dyDescent="0.55000000000000004"/>
    <row r="35035" x14ac:dyDescent="0.55000000000000004"/>
    <row r="35036" x14ac:dyDescent="0.55000000000000004"/>
    <row r="35037" x14ac:dyDescent="0.55000000000000004"/>
    <row r="35038" x14ac:dyDescent="0.55000000000000004"/>
    <row r="35039" x14ac:dyDescent="0.55000000000000004"/>
    <row r="35040" x14ac:dyDescent="0.55000000000000004"/>
    <row r="35041" x14ac:dyDescent="0.55000000000000004"/>
    <row r="35042" x14ac:dyDescent="0.55000000000000004"/>
    <row r="35043" x14ac:dyDescent="0.55000000000000004"/>
    <row r="35044" x14ac:dyDescent="0.55000000000000004"/>
    <row r="35045" x14ac:dyDescent="0.55000000000000004"/>
    <row r="35046" x14ac:dyDescent="0.55000000000000004"/>
    <row r="35047" x14ac:dyDescent="0.55000000000000004"/>
    <row r="35048" x14ac:dyDescent="0.55000000000000004"/>
    <row r="35049" x14ac:dyDescent="0.55000000000000004"/>
    <row r="35050" x14ac:dyDescent="0.55000000000000004"/>
    <row r="35051" x14ac:dyDescent="0.55000000000000004"/>
    <row r="35052" x14ac:dyDescent="0.55000000000000004"/>
    <row r="35053" x14ac:dyDescent="0.55000000000000004"/>
    <row r="35054" x14ac:dyDescent="0.55000000000000004"/>
    <row r="35055" x14ac:dyDescent="0.55000000000000004"/>
    <row r="35056" x14ac:dyDescent="0.55000000000000004"/>
    <row r="35057" x14ac:dyDescent="0.55000000000000004"/>
    <row r="35058" x14ac:dyDescent="0.55000000000000004"/>
    <row r="35059" x14ac:dyDescent="0.55000000000000004"/>
    <row r="35060" x14ac:dyDescent="0.55000000000000004"/>
    <row r="35061" x14ac:dyDescent="0.55000000000000004"/>
    <row r="35062" x14ac:dyDescent="0.55000000000000004"/>
    <row r="35063" x14ac:dyDescent="0.55000000000000004"/>
    <row r="35064" x14ac:dyDescent="0.55000000000000004"/>
    <row r="35065" x14ac:dyDescent="0.55000000000000004"/>
    <row r="35066" x14ac:dyDescent="0.55000000000000004"/>
    <row r="35067" x14ac:dyDescent="0.55000000000000004"/>
    <row r="35068" x14ac:dyDescent="0.55000000000000004"/>
    <row r="35069" x14ac:dyDescent="0.55000000000000004"/>
    <row r="35070" x14ac:dyDescent="0.55000000000000004"/>
    <row r="35071" x14ac:dyDescent="0.55000000000000004"/>
    <row r="35072" x14ac:dyDescent="0.55000000000000004"/>
    <row r="35073" x14ac:dyDescent="0.55000000000000004"/>
    <row r="35074" x14ac:dyDescent="0.55000000000000004"/>
    <row r="35075" x14ac:dyDescent="0.55000000000000004"/>
    <row r="35076" x14ac:dyDescent="0.55000000000000004"/>
    <row r="35077" x14ac:dyDescent="0.55000000000000004"/>
    <row r="35078" x14ac:dyDescent="0.55000000000000004"/>
    <row r="35079" x14ac:dyDescent="0.55000000000000004"/>
    <row r="35080" x14ac:dyDescent="0.55000000000000004"/>
    <row r="35081" x14ac:dyDescent="0.55000000000000004"/>
    <row r="35082" x14ac:dyDescent="0.55000000000000004"/>
    <row r="35083" x14ac:dyDescent="0.55000000000000004"/>
    <row r="35084" x14ac:dyDescent="0.55000000000000004"/>
    <row r="35085" x14ac:dyDescent="0.55000000000000004"/>
    <row r="35086" x14ac:dyDescent="0.55000000000000004"/>
    <row r="35087" x14ac:dyDescent="0.55000000000000004"/>
    <row r="35088" x14ac:dyDescent="0.55000000000000004"/>
    <row r="35089" x14ac:dyDescent="0.55000000000000004"/>
    <row r="35090" x14ac:dyDescent="0.55000000000000004"/>
    <row r="35091" x14ac:dyDescent="0.55000000000000004"/>
    <row r="35092" x14ac:dyDescent="0.55000000000000004"/>
    <row r="35093" x14ac:dyDescent="0.55000000000000004"/>
    <row r="35094" x14ac:dyDescent="0.55000000000000004"/>
    <row r="35095" x14ac:dyDescent="0.55000000000000004"/>
    <row r="35096" x14ac:dyDescent="0.55000000000000004"/>
    <row r="35097" x14ac:dyDescent="0.55000000000000004"/>
    <row r="35098" x14ac:dyDescent="0.55000000000000004"/>
    <row r="35099" x14ac:dyDescent="0.55000000000000004"/>
    <row r="35100" x14ac:dyDescent="0.55000000000000004"/>
    <row r="35101" x14ac:dyDescent="0.55000000000000004"/>
    <row r="35102" x14ac:dyDescent="0.55000000000000004"/>
    <row r="35103" x14ac:dyDescent="0.55000000000000004"/>
    <row r="35104" x14ac:dyDescent="0.55000000000000004"/>
    <row r="35105" x14ac:dyDescent="0.55000000000000004"/>
    <row r="35106" x14ac:dyDescent="0.55000000000000004"/>
    <row r="35107" x14ac:dyDescent="0.55000000000000004"/>
    <row r="35108" x14ac:dyDescent="0.55000000000000004"/>
    <row r="35109" x14ac:dyDescent="0.55000000000000004"/>
    <row r="35110" x14ac:dyDescent="0.55000000000000004"/>
    <row r="35111" x14ac:dyDescent="0.55000000000000004"/>
    <row r="35112" x14ac:dyDescent="0.55000000000000004"/>
    <row r="35113" x14ac:dyDescent="0.55000000000000004"/>
    <row r="35114" x14ac:dyDescent="0.55000000000000004"/>
    <row r="35115" x14ac:dyDescent="0.55000000000000004"/>
    <row r="35116" x14ac:dyDescent="0.55000000000000004"/>
    <row r="35117" x14ac:dyDescent="0.55000000000000004"/>
    <row r="35118" x14ac:dyDescent="0.55000000000000004"/>
    <row r="35119" x14ac:dyDescent="0.55000000000000004"/>
    <row r="35120" x14ac:dyDescent="0.55000000000000004"/>
    <row r="35121" x14ac:dyDescent="0.55000000000000004"/>
    <row r="35122" x14ac:dyDescent="0.55000000000000004"/>
    <row r="35123" x14ac:dyDescent="0.55000000000000004"/>
    <row r="35124" x14ac:dyDescent="0.55000000000000004"/>
    <row r="35125" x14ac:dyDescent="0.55000000000000004"/>
    <row r="35126" x14ac:dyDescent="0.55000000000000004"/>
    <row r="35127" x14ac:dyDescent="0.55000000000000004"/>
    <row r="35128" x14ac:dyDescent="0.55000000000000004"/>
    <row r="35129" x14ac:dyDescent="0.55000000000000004"/>
    <row r="35130" x14ac:dyDescent="0.55000000000000004"/>
    <row r="35131" x14ac:dyDescent="0.55000000000000004"/>
    <row r="35132" x14ac:dyDescent="0.55000000000000004"/>
    <row r="35133" x14ac:dyDescent="0.55000000000000004"/>
    <row r="35134" x14ac:dyDescent="0.55000000000000004"/>
    <row r="35135" x14ac:dyDescent="0.55000000000000004"/>
    <row r="35136" x14ac:dyDescent="0.55000000000000004"/>
    <row r="35137" x14ac:dyDescent="0.55000000000000004"/>
    <row r="35138" x14ac:dyDescent="0.55000000000000004"/>
    <row r="35139" x14ac:dyDescent="0.55000000000000004"/>
    <row r="35140" x14ac:dyDescent="0.55000000000000004"/>
    <row r="35141" x14ac:dyDescent="0.55000000000000004"/>
    <row r="35142" x14ac:dyDescent="0.55000000000000004"/>
    <row r="35143" x14ac:dyDescent="0.55000000000000004"/>
    <row r="35144" x14ac:dyDescent="0.55000000000000004"/>
    <row r="35145" x14ac:dyDescent="0.55000000000000004"/>
    <row r="35146" x14ac:dyDescent="0.55000000000000004"/>
    <row r="35147" x14ac:dyDescent="0.55000000000000004"/>
    <row r="35148" x14ac:dyDescent="0.55000000000000004"/>
    <row r="35149" x14ac:dyDescent="0.55000000000000004"/>
    <row r="35150" x14ac:dyDescent="0.55000000000000004"/>
    <row r="35151" x14ac:dyDescent="0.55000000000000004"/>
    <row r="35152" x14ac:dyDescent="0.55000000000000004"/>
    <row r="35153" x14ac:dyDescent="0.55000000000000004"/>
    <row r="35154" x14ac:dyDescent="0.55000000000000004"/>
    <row r="35155" x14ac:dyDescent="0.55000000000000004"/>
    <row r="35156" x14ac:dyDescent="0.55000000000000004"/>
    <row r="35157" x14ac:dyDescent="0.55000000000000004"/>
    <row r="35158" x14ac:dyDescent="0.55000000000000004"/>
    <row r="35159" x14ac:dyDescent="0.55000000000000004"/>
    <row r="35160" x14ac:dyDescent="0.55000000000000004"/>
    <row r="35161" x14ac:dyDescent="0.55000000000000004"/>
    <row r="35162" x14ac:dyDescent="0.55000000000000004"/>
    <row r="35163" x14ac:dyDescent="0.55000000000000004"/>
    <row r="35164" x14ac:dyDescent="0.55000000000000004"/>
    <row r="35165" x14ac:dyDescent="0.55000000000000004"/>
    <row r="35166" x14ac:dyDescent="0.55000000000000004"/>
    <row r="35167" x14ac:dyDescent="0.55000000000000004"/>
    <row r="35168" x14ac:dyDescent="0.55000000000000004"/>
    <row r="35169" x14ac:dyDescent="0.55000000000000004"/>
    <row r="35170" x14ac:dyDescent="0.55000000000000004"/>
    <row r="35171" x14ac:dyDescent="0.55000000000000004"/>
    <row r="35172" x14ac:dyDescent="0.55000000000000004"/>
    <row r="35173" x14ac:dyDescent="0.55000000000000004"/>
    <row r="35174" x14ac:dyDescent="0.55000000000000004"/>
    <row r="35175" x14ac:dyDescent="0.55000000000000004"/>
    <row r="35176" x14ac:dyDescent="0.55000000000000004"/>
    <row r="35177" x14ac:dyDescent="0.55000000000000004"/>
    <row r="35178" x14ac:dyDescent="0.55000000000000004"/>
    <row r="35179" x14ac:dyDescent="0.55000000000000004"/>
    <row r="35180" x14ac:dyDescent="0.55000000000000004"/>
    <row r="35181" x14ac:dyDescent="0.55000000000000004"/>
    <row r="35182" x14ac:dyDescent="0.55000000000000004"/>
    <row r="35183" x14ac:dyDescent="0.55000000000000004"/>
    <row r="35184" x14ac:dyDescent="0.55000000000000004"/>
    <row r="35185" x14ac:dyDescent="0.55000000000000004"/>
    <row r="35186" x14ac:dyDescent="0.55000000000000004"/>
    <row r="35187" x14ac:dyDescent="0.55000000000000004"/>
    <row r="35188" x14ac:dyDescent="0.55000000000000004"/>
    <row r="35189" x14ac:dyDescent="0.55000000000000004"/>
    <row r="35190" x14ac:dyDescent="0.55000000000000004"/>
    <row r="35191" x14ac:dyDescent="0.55000000000000004"/>
    <row r="35192" x14ac:dyDescent="0.55000000000000004"/>
    <row r="35193" x14ac:dyDescent="0.55000000000000004"/>
    <row r="35194" x14ac:dyDescent="0.55000000000000004"/>
    <row r="35195" x14ac:dyDescent="0.55000000000000004"/>
    <row r="35196" x14ac:dyDescent="0.55000000000000004"/>
    <row r="35197" x14ac:dyDescent="0.55000000000000004"/>
    <row r="35198" x14ac:dyDescent="0.55000000000000004"/>
    <row r="35199" x14ac:dyDescent="0.55000000000000004"/>
    <row r="35200" x14ac:dyDescent="0.55000000000000004"/>
    <row r="35201" x14ac:dyDescent="0.55000000000000004"/>
    <row r="35202" x14ac:dyDescent="0.55000000000000004"/>
    <row r="35203" x14ac:dyDescent="0.55000000000000004"/>
    <row r="35204" x14ac:dyDescent="0.55000000000000004"/>
    <row r="35205" x14ac:dyDescent="0.55000000000000004"/>
    <row r="35206" x14ac:dyDescent="0.55000000000000004"/>
    <row r="35207" x14ac:dyDescent="0.55000000000000004"/>
    <row r="35208" x14ac:dyDescent="0.55000000000000004"/>
    <row r="35209" x14ac:dyDescent="0.55000000000000004"/>
    <row r="35210" x14ac:dyDescent="0.55000000000000004"/>
    <row r="35211" x14ac:dyDescent="0.55000000000000004"/>
    <row r="35212" x14ac:dyDescent="0.55000000000000004"/>
    <row r="35213" x14ac:dyDescent="0.55000000000000004"/>
    <row r="35214" x14ac:dyDescent="0.55000000000000004"/>
    <row r="35215" x14ac:dyDescent="0.55000000000000004"/>
    <row r="35216" x14ac:dyDescent="0.55000000000000004"/>
    <row r="35217" x14ac:dyDescent="0.55000000000000004"/>
    <row r="35218" x14ac:dyDescent="0.55000000000000004"/>
    <row r="35219" x14ac:dyDescent="0.55000000000000004"/>
    <row r="35220" x14ac:dyDescent="0.55000000000000004"/>
    <row r="35221" x14ac:dyDescent="0.55000000000000004"/>
    <row r="35222" x14ac:dyDescent="0.55000000000000004"/>
    <row r="35223" x14ac:dyDescent="0.55000000000000004"/>
    <row r="35224" x14ac:dyDescent="0.55000000000000004"/>
    <row r="35225" x14ac:dyDescent="0.55000000000000004"/>
    <row r="35226" x14ac:dyDescent="0.55000000000000004"/>
    <row r="35227" x14ac:dyDescent="0.55000000000000004"/>
    <row r="35228" x14ac:dyDescent="0.55000000000000004"/>
    <row r="35229" x14ac:dyDescent="0.55000000000000004"/>
    <row r="35230" x14ac:dyDescent="0.55000000000000004"/>
    <row r="35231" x14ac:dyDescent="0.55000000000000004"/>
    <row r="35232" x14ac:dyDescent="0.55000000000000004"/>
    <row r="35233" x14ac:dyDescent="0.55000000000000004"/>
    <row r="35234" x14ac:dyDescent="0.55000000000000004"/>
    <row r="35235" x14ac:dyDescent="0.55000000000000004"/>
    <row r="35236" x14ac:dyDescent="0.55000000000000004"/>
    <row r="35237" x14ac:dyDescent="0.55000000000000004"/>
    <row r="35238" x14ac:dyDescent="0.55000000000000004"/>
    <row r="35239" x14ac:dyDescent="0.55000000000000004"/>
    <row r="35240" x14ac:dyDescent="0.55000000000000004"/>
    <row r="35241" x14ac:dyDescent="0.55000000000000004"/>
    <row r="35242" x14ac:dyDescent="0.55000000000000004"/>
    <row r="35243" x14ac:dyDescent="0.55000000000000004"/>
    <row r="35244" x14ac:dyDescent="0.55000000000000004"/>
    <row r="35245" x14ac:dyDescent="0.55000000000000004"/>
    <row r="35246" x14ac:dyDescent="0.55000000000000004"/>
    <row r="35247" x14ac:dyDescent="0.55000000000000004"/>
    <row r="35248" x14ac:dyDescent="0.55000000000000004"/>
    <row r="35249" x14ac:dyDescent="0.55000000000000004"/>
    <row r="35250" x14ac:dyDescent="0.55000000000000004"/>
    <row r="35251" x14ac:dyDescent="0.55000000000000004"/>
    <row r="35252" x14ac:dyDescent="0.55000000000000004"/>
    <row r="35253" x14ac:dyDescent="0.55000000000000004"/>
    <row r="35254" x14ac:dyDescent="0.55000000000000004"/>
    <row r="35255" x14ac:dyDescent="0.55000000000000004"/>
    <row r="35256" x14ac:dyDescent="0.55000000000000004"/>
    <row r="35257" x14ac:dyDescent="0.55000000000000004"/>
    <row r="35258" x14ac:dyDescent="0.55000000000000004"/>
    <row r="35259" x14ac:dyDescent="0.55000000000000004"/>
    <row r="35260" x14ac:dyDescent="0.55000000000000004"/>
    <row r="35261" x14ac:dyDescent="0.55000000000000004"/>
    <row r="35262" x14ac:dyDescent="0.55000000000000004"/>
    <row r="35263" x14ac:dyDescent="0.55000000000000004"/>
    <row r="35264" x14ac:dyDescent="0.55000000000000004"/>
    <row r="35265" x14ac:dyDescent="0.55000000000000004"/>
    <row r="35266" x14ac:dyDescent="0.55000000000000004"/>
    <row r="35267" x14ac:dyDescent="0.55000000000000004"/>
    <row r="35268" x14ac:dyDescent="0.55000000000000004"/>
    <row r="35269" x14ac:dyDescent="0.55000000000000004"/>
    <row r="35270" x14ac:dyDescent="0.55000000000000004"/>
    <row r="35271" x14ac:dyDescent="0.55000000000000004"/>
    <row r="35272" x14ac:dyDescent="0.55000000000000004"/>
    <row r="35273" x14ac:dyDescent="0.55000000000000004"/>
    <row r="35274" x14ac:dyDescent="0.55000000000000004"/>
    <row r="35275" x14ac:dyDescent="0.55000000000000004"/>
    <row r="35276" x14ac:dyDescent="0.55000000000000004"/>
    <row r="35277" x14ac:dyDescent="0.55000000000000004"/>
    <row r="35278" x14ac:dyDescent="0.55000000000000004"/>
    <row r="35279" x14ac:dyDescent="0.55000000000000004"/>
    <row r="35280" x14ac:dyDescent="0.55000000000000004"/>
    <row r="35281" x14ac:dyDescent="0.55000000000000004"/>
    <row r="35282" x14ac:dyDescent="0.55000000000000004"/>
    <row r="35283" x14ac:dyDescent="0.55000000000000004"/>
    <row r="35284" x14ac:dyDescent="0.55000000000000004"/>
    <row r="35285" x14ac:dyDescent="0.55000000000000004"/>
    <row r="35286" x14ac:dyDescent="0.55000000000000004"/>
    <row r="35287" x14ac:dyDescent="0.55000000000000004"/>
    <row r="35288" x14ac:dyDescent="0.55000000000000004"/>
    <row r="35289" x14ac:dyDescent="0.55000000000000004"/>
    <row r="35290" x14ac:dyDescent="0.55000000000000004"/>
    <row r="35291" x14ac:dyDescent="0.55000000000000004"/>
    <row r="35292" x14ac:dyDescent="0.55000000000000004"/>
    <row r="35293" x14ac:dyDescent="0.55000000000000004"/>
    <row r="35294" x14ac:dyDescent="0.55000000000000004"/>
    <row r="35295" x14ac:dyDescent="0.55000000000000004"/>
    <row r="35296" x14ac:dyDescent="0.55000000000000004"/>
    <row r="35297" x14ac:dyDescent="0.55000000000000004"/>
    <row r="35298" x14ac:dyDescent="0.55000000000000004"/>
    <row r="35299" x14ac:dyDescent="0.55000000000000004"/>
    <row r="35300" x14ac:dyDescent="0.55000000000000004"/>
    <row r="35301" x14ac:dyDescent="0.55000000000000004"/>
    <row r="35302" x14ac:dyDescent="0.55000000000000004"/>
    <row r="35303" x14ac:dyDescent="0.55000000000000004"/>
    <row r="35304" x14ac:dyDescent="0.55000000000000004"/>
    <row r="35305" x14ac:dyDescent="0.55000000000000004"/>
    <row r="35306" x14ac:dyDescent="0.55000000000000004"/>
    <row r="35307" x14ac:dyDescent="0.55000000000000004"/>
    <row r="35308" x14ac:dyDescent="0.55000000000000004"/>
    <row r="35309" x14ac:dyDescent="0.55000000000000004"/>
    <row r="35310" x14ac:dyDescent="0.55000000000000004"/>
    <row r="35311" x14ac:dyDescent="0.55000000000000004"/>
    <row r="35312" x14ac:dyDescent="0.55000000000000004"/>
    <row r="35313" x14ac:dyDescent="0.55000000000000004"/>
    <row r="35314" x14ac:dyDescent="0.55000000000000004"/>
    <row r="35315" x14ac:dyDescent="0.55000000000000004"/>
    <row r="35316" x14ac:dyDescent="0.55000000000000004"/>
    <row r="35317" x14ac:dyDescent="0.55000000000000004"/>
    <row r="35318" x14ac:dyDescent="0.55000000000000004"/>
    <row r="35319" x14ac:dyDescent="0.55000000000000004"/>
    <row r="35320" x14ac:dyDescent="0.55000000000000004"/>
    <row r="35321" x14ac:dyDescent="0.55000000000000004"/>
    <row r="35322" x14ac:dyDescent="0.55000000000000004"/>
    <row r="35323" x14ac:dyDescent="0.55000000000000004"/>
    <row r="35324" x14ac:dyDescent="0.55000000000000004"/>
    <row r="35325" x14ac:dyDescent="0.55000000000000004"/>
    <row r="35326" x14ac:dyDescent="0.55000000000000004"/>
    <row r="35327" x14ac:dyDescent="0.55000000000000004"/>
    <row r="35328" x14ac:dyDescent="0.55000000000000004"/>
    <row r="35329" x14ac:dyDescent="0.55000000000000004"/>
    <row r="35330" x14ac:dyDescent="0.55000000000000004"/>
    <row r="35331" x14ac:dyDescent="0.55000000000000004"/>
    <row r="35332" x14ac:dyDescent="0.55000000000000004"/>
    <row r="35333" x14ac:dyDescent="0.55000000000000004"/>
    <row r="35334" x14ac:dyDescent="0.55000000000000004"/>
    <row r="35335" x14ac:dyDescent="0.55000000000000004"/>
    <row r="35336" x14ac:dyDescent="0.55000000000000004"/>
    <row r="35337" x14ac:dyDescent="0.55000000000000004"/>
    <row r="35338" x14ac:dyDescent="0.55000000000000004"/>
    <row r="35339" x14ac:dyDescent="0.55000000000000004"/>
    <row r="35340" x14ac:dyDescent="0.55000000000000004"/>
    <row r="35341" x14ac:dyDescent="0.55000000000000004"/>
    <row r="35342" x14ac:dyDescent="0.55000000000000004"/>
    <row r="35343" x14ac:dyDescent="0.55000000000000004"/>
    <row r="35344" x14ac:dyDescent="0.55000000000000004"/>
    <row r="35345" x14ac:dyDescent="0.55000000000000004"/>
    <row r="35346" x14ac:dyDescent="0.55000000000000004"/>
    <row r="35347" x14ac:dyDescent="0.55000000000000004"/>
    <row r="35348" x14ac:dyDescent="0.55000000000000004"/>
    <row r="35349" x14ac:dyDescent="0.55000000000000004"/>
    <row r="35350" x14ac:dyDescent="0.55000000000000004"/>
    <row r="35351" x14ac:dyDescent="0.55000000000000004"/>
    <row r="35352" x14ac:dyDescent="0.55000000000000004"/>
    <row r="35353" x14ac:dyDescent="0.55000000000000004"/>
    <row r="35354" x14ac:dyDescent="0.55000000000000004"/>
    <row r="35355" x14ac:dyDescent="0.55000000000000004"/>
    <row r="35356" x14ac:dyDescent="0.55000000000000004"/>
    <row r="35357" x14ac:dyDescent="0.55000000000000004"/>
    <row r="35358" x14ac:dyDescent="0.55000000000000004"/>
    <row r="35359" x14ac:dyDescent="0.55000000000000004"/>
    <row r="35360" x14ac:dyDescent="0.55000000000000004"/>
    <row r="35361" x14ac:dyDescent="0.55000000000000004"/>
    <row r="35362" x14ac:dyDescent="0.55000000000000004"/>
    <row r="35363" x14ac:dyDescent="0.55000000000000004"/>
    <row r="35364" x14ac:dyDescent="0.55000000000000004"/>
    <row r="35365" x14ac:dyDescent="0.55000000000000004"/>
    <row r="35366" x14ac:dyDescent="0.55000000000000004"/>
    <row r="35367" x14ac:dyDescent="0.55000000000000004"/>
    <row r="35368" x14ac:dyDescent="0.55000000000000004"/>
    <row r="35369" x14ac:dyDescent="0.55000000000000004"/>
    <row r="35370" x14ac:dyDescent="0.55000000000000004"/>
    <row r="35371" x14ac:dyDescent="0.55000000000000004"/>
    <row r="35372" x14ac:dyDescent="0.55000000000000004"/>
    <row r="35373" x14ac:dyDescent="0.55000000000000004"/>
    <row r="35374" x14ac:dyDescent="0.55000000000000004"/>
    <row r="35375" x14ac:dyDescent="0.55000000000000004"/>
    <row r="35376" x14ac:dyDescent="0.55000000000000004"/>
    <row r="35377" x14ac:dyDescent="0.55000000000000004"/>
    <row r="35378" x14ac:dyDescent="0.55000000000000004"/>
    <row r="35379" x14ac:dyDescent="0.55000000000000004"/>
    <row r="35380" x14ac:dyDescent="0.55000000000000004"/>
    <row r="35381" x14ac:dyDescent="0.55000000000000004"/>
    <row r="35382" x14ac:dyDescent="0.55000000000000004"/>
    <row r="35383" x14ac:dyDescent="0.55000000000000004"/>
    <row r="35384" x14ac:dyDescent="0.55000000000000004"/>
    <row r="35385" x14ac:dyDescent="0.55000000000000004"/>
    <row r="35386" x14ac:dyDescent="0.55000000000000004"/>
    <row r="35387" x14ac:dyDescent="0.55000000000000004"/>
    <row r="35388" x14ac:dyDescent="0.55000000000000004"/>
    <row r="35389" x14ac:dyDescent="0.55000000000000004"/>
    <row r="35390" x14ac:dyDescent="0.55000000000000004"/>
    <row r="35391" x14ac:dyDescent="0.55000000000000004"/>
    <row r="35392" x14ac:dyDescent="0.55000000000000004"/>
    <row r="35393" x14ac:dyDescent="0.55000000000000004"/>
    <row r="35394" x14ac:dyDescent="0.55000000000000004"/>
    <row r="35395" x14ac:dyDescent="0.55000000000000004"/>
    <row r="35396" x14ac:dyDescent="0.55000000000000004"/>
    <row r="35397" x14ac:dyDescent="0.55000000000000004"/>
    <row r="35398" x14ac:dyDescent="0.55000000000000004"/>
    <row r="35399" x14ac:dyDescent="0.55000000000000004"/>
    <row r="35400" x14ac:dyDescent="0.55000000000000004"/>
    <row r="35401" x14ac:dyDescent="0.55000000000000004"/>
    <row r="35402" x14ac:dyDescent="0.55000000000000004"/>
    <row r="35403" x14ac:dyDescent="0.55000000000000004"/>
    <row r="35404" x14ac:dyDescent="0.55000000000000004"/>
    <row r="35405" x14ac:dyDescent="0.55000000000000004"/>
    <row r="35406" x14ac:dyDescent="0.55000000000000004"/>
    <row r="35407" x14ac:dyDescent="0.55000000000000004"/>
    <row r="35408" x14ac:dyDescent="0.55000000000000004"/>
    <row r="35409" x14ac:dyDescent="0.55000000000000004"/>
    <row r="35410" x14ac:dyDescent="0.55000000000000004"/>
    <row r="35411" x14ac:dyDescent="0.55000000000000004"/>
    <row r="35412" x14ac:dyDescent="0.55000000000000004"/>
    <row r="35413" x14ac:dyDescent="0.55000000000000004"/>
    <row r="35414" x14ac:dyDescent="0.55000000000000004"/>
    <row r="35415" x14ac:dyDescent="0.55000000000000004"/>
    <row r="35416" x14ac:dyDescent="0.55000000000000004"/>
    <row r="35417" x14ac:dyDescent="0.55000000000000004"/>
    <row r="35418" x14ac:dyDescent="0.55000000000000004"/>
    <row r="35419" x14ac:dyDescent="0.55000000000000004"/>
    <row r="35420" x14ac:dyDescent="0.55000000000000004"/>
    <row r="35421" x14ac:dyDescent="0.55000000000000004"/>
    <row r="35422" x14ac:dyDescent="0.55000000000000004"/>
    <row r="35423" x14ac:dyDescent="0.55000000000000004"/>
    <row r="35424" x14ac:dyDescent="0.55000000000000004"/>
    <row r="35425" x14ac:dyDescent="0.55000000000000004"/>
    <row r="35426" x14ac:dyDescent="0.55000000000000004"/>
    <row r="35427" x14ac:dyDescent="0.55000000000000004"/>
    <row r="35428" x14ac:dyDescent="0.55000000000000004"/>
    <row r="35429" x14ac:dyDescent="0.55000000000000004"/>
    <row r="35430" x14ac:dyDescent="0.55000000000000004"/>
    <row r="35431" x14ac:dyDescent="0.55000000000000004"/>
    <row r="35432" x14ac:dyDescent="0.55000000000000004"/>
    <row r="35433" x14ac:dyDescent="0.55000000000000004"/>
    <row r="35434" x14ac:dyDescent="0.55000000000000004"/>
    <row r="35435" x14ac:dyDescent="0.55000000000000004"/>
    <row r="35436" x14ac:dyDescent="0.55000000000000004"/>
    <row r="35437" x14ac:dyDescent="0.55000000000000004"/>
    <row r="35438" x14ac:dyDescent="0.55000000000000004"/>
    <row r="35439" x14ac:dyDescent="0.55000000000000004"/>
    <row r="35440" x14ac:dyDescent="0.55000000000000004"/>
    <row r="35441" x14ac:dyDescent="0.55000000000000004"/>
    <row r="35442" x14ac:dyDescent="0.55000000000000004"/>
    <row r="35443" x14ac:dyDescent="0.55000000000000004"/>
    <row r="35444" x14ac:dyDescent="0.55000000000000004"/>
    <row r="35445" x14ac:dyDescent="0.55000000000000004"/>
    <row r="35446" x14ac:dyDescent="0.55000000000000004"/>
    <row r="35447" x14ac:dyDescent="0.55000000000000004"/>
    <row r="35448" x14ac:dyDescent="0.55000000000000004"/>
    <row r="35449" x14ac:dyDescent="0.55000000000000004"/>
    <row r="35450" x14ac:dyDescent="0.55000000000000004"/>
    <row r="35451" x14ac:dyDescent="0.55000000000000004"/>
    <row r="35452" x14ac:dyDescent="0.55000000000000004"/>
    <row r="35453" x14ac:dyDescent="0.55000000000000004"/>
    <row r="35454" x14ac:dyDescent="0.55000000000000004"/>
    <row r="35455" x14ac:dyDescent="0.55000000000000004"/>
    <row r="35456" x14ac:dyDescent="0.55000000000000004"/>
    <row r="35457" x14ac:dyDescent="0.55000000000000004"/>
    <row r="35458" x14ac:dyDescent="0.55000000000000004"/>
    <row r="35459" x14ac:dyDescent="0.55000000000000004"/>
    <row r="35460" x14ac:dyDescent="0.55000000000000004"/>
    <row r="35461" x14ac:dyDescent="0.55000000000000004"/>
    <row r="35462" x14ac:dyDescent="0.55000000000000004"/>
    <row r="35463" x14ac:dyDescent="0.55000000000000004"/>
    <row r="35464" x14ac:dyDescent="0.55000000000000004"/>
    <row r="35465" x14ac:dyDescent="0.55000000000000004"/>
    <row r="35466" x14ac:dyDescent="0.55000000000000004"/>
    <row r="35467" x14ac:dyDescent="0.55000000000000004"/>
    <row r="35468" x14ac:dyDescent="0.55000000000000004"/>
    <row r="35469" x14ac:dyDescent="0.55000000000000004"/>
    <row r="35470" x14ac:dyDescent="0.55000000000000004"/>
    <row r="35471" x14ac:dyDescent="0.55000000000000004"/>
    <row r="35472" x14ac:dyDescent="0.55000000000000004"/>
    <row r="35473" x14ac:dyDescent="0.55000000000000004"/>
    <row r="35474" x14ac:dyDescent="0.55000000000000004"/>
    <row r="35475" x14ac:dyDescent="0.55000000000000004"/>
    <row r="35476" x14ac:dyDescent="0.55000000000000004"/>
    <row r="35477" x14ac:dyDescent="0.55000000000000004"/>
    <row r="35478" x14ac:dyDescent="0.55000000000000004"/>
    <row r="35479" x14ac:dyDescent="0.55000000000000004"/>
    <row r="35480" x14ac:dyDescent="0.55000000000000004"/>
    <row r="35481" x14ac:dyDescent="0.55000000000000004"/>
    <row r="35482" x14ac:dyDescent="0.55000000000000004"/>
    <row r="35483" x14ac:dyDescent="0.55000000000000004"/>
    <row r="35484" x14ac:dyDescent="0.55000000000000004"/>
    <row r="35485" x14ac:dyDescent="0.55000000000000004"/>
    <row r="35486" x14ac:dyDescent="0.55000000000000004"/>
    <row r="35487" x14ac:dyDescent="0.55000000000000004"/>
    <row r="35488" x14ac:dyDescent="0.55000000000000004"/>
    <row r="35489" x14ac:dyDescent="0.55000000000000004"/>
    <row r="35490" x14ac:dyDescent="0.55000000000000004"/>
    <row r="35491" x14ac:dyDescent="0.55000000000000004"/>
    <row r="35492" x14ac:dyDescent="0.55000000000000004"/>
    <row r="35493" x14ac:dyDescent="0.55000000000000004"/>
    <row r="35494" x14ac:dyDescent="0.55000000000000004"/>
    <row r="35495" x14ac:dyDescent="0.55000000000000004"/>
    <row r="35496" x14ac:dyDescent="0.55000000000000004"/>
    <row r="35497" x14ac:dyDescent="0.55000000000000004"/>
    <row r="35498" x14ac:dyDescent="0.55000000000000004"/>
    <row r="35499" x14ac:dyDescent="0.55000000000000004"/>
    <row r="35500" x14ac:dyDescent="0.55000000000000004"/>
    <row r="35501" x14ac:dyDescent="0.55000000000000004"/>
    <row r="35502" x14ac:dyDescent="0.55000000000000004"/>
    <row r="35503" x14ac:dyDescent="0.55000000000000004"/>
    <row r="35504" x14ac:dyDescent="0.55000000000000004"/>
    <row r="35505" x14ac:dyDescent="0.55000000000000004"/>
    <row r="35506" x14ac:dyDescent="0.55000000000000004"/>
    <row r="35507" x14ac:dyDescent="0.55000000000000004"/>
    <row r="35508" x14ac:dyDescent="0.55000000000000004"/>
    <row r="35509" x14ac:dyDescent="0.55000000000000004"/>
    <row r="35510" x14ac:dyDescent="0.55000000000000004"/>
    <row r="35511" x14ac:dyDescent="0.55000000000000004"/>
    <row r="35512" x14ac:dyDescent="0.55000000000000004"/>
    <row r="35513" x14ac:dyDescent="0.55000000000000004"/>
    <row r="35514" x14ac:dyDescent="0.55000000000000004"/>
    <row r="35515" x14ac:dyDescent="0.55000000000000004"/>
    <row r="35516" x14ac:dyDescent="0.55000000000000004"/>
    <row r="35517" x14ac:dyDescent="0.55000000000000004"/>
    <row r="35518" x14ac:dyDescent="0.55000000000000004"/>
    <row r="35519" x14ac:dyDescent="0.55000000000000004"/>
    <row r="35520" x14ac:dyDescent="0.55000000000000004"/>
    <row r="35521" x14ac:dyDescent="0.55000000000000004"/>
    <row r="35522" x14ac:dyDescent="0.55000000000000004"/>
    <row r="35523" x14ac:dyDescent="0.55000000000000004"/>
    <row r="35524" x14ac:dyDescent="0.55000000000000004"/>
    <row r="35525" x14ac:dyDescent="0.55000000000000004"/>
    <row r="35526" x14ac:dyDescent="0.55000000000000004"/>
    <row r="35527" x14ac:dyDescent="0.55000000000000004"/>
    <row r="35528" x14ac:dyDescent="0.55000000000000004"/>
    <row r="35529" x14ac:dyDescent="0.55000000000000004"/>
    <row r="35530" x14ac:dyDescent="0.55000000000000004"/>
    <row r="35531" x14ac:dyDescent="0.55000000000000004"/>
    <row r="35532" x14ac:dyDescent="0.55000000000000004"/>
    <row r="35533" x14ac:dyDescent="0.55000000000000004"/>
    <row r="35534" x14ac:dyDescent="0.55000000000000004"/>
    <row r="35535" x14ac:dyDescent="0.55000000000000004"/>
    <row r="35536" x14ac:dyDescent="0.55000000000000004"/>
    <row r="35537" x14ac:dyDescent="0.55000000000000004"/>
    <row r="35538" x14ac:dyDescent="0.55000000000000004"/>
    <row r="35539" x14ac:dyDescent="0.55000000000000004"/>
    <row r="35540" x14ac:dyDescent="0.55000000000000004"/>
    <row r="35541" x14ac:dyDescent="0.55000000000000004"/>
    <row r="35542" x14ac:dyDescent="0.55000000000000004"/>
    <row r="35543" x14ac:dyDescent="0.55000000000000004"/>
    <row r="35544" x14ac:dyDescent="0.55000000000000004"/>
    <row r="35545" x14ac:dyDescent="0.55000000000000004"/>
    <row r="35546" x14ac:dyDescent="0.55000000000000004"/>
    <row r="35547" x14ac:dyDescent="0.55000000000000004"/>
    <row r="35548" x14ac:dyDescent="0.55000000000000004"/>
    <row r="35549" x14ac:dyDescent="0.55000000000000004"/>
    <row r="35550" x14ac:dyDescent="0.55000000000000004"/>
    <row r="35551" x14ac:dyDescent="0.55000000000000004"/>
    <row r="35552" x14ac:dyDescent="0.55000000000000004"/>
    <row r="35553" x14ac:dyDescent="0.55000000000000004"/>
    <row r="35554" x14ac:dyDescent="0.55000000000000004"/>
    <row r="35555" x14ac:dyDescent="0.55000000000000004"/>
    <row r="35556" x14ac:dyDescent="0.55000000000000004"/>
    <row r="35557" x14ac:dyDescent="0.55000000000000004"/>
    <row r="35558" x14ac:dyDescent="0.55000000000000004"/>
    <row r="35559" x14ac:dyDescent="0.55000000000000004"/>
    <row r="35560" x14ac:dyDescent="0.55000000000000004"/>
    <row r="35561" x14ac:dyDescent="0.55000000000000004"/>
    <row r="35562" x14ac:dyDescent="0.55000000000000004"/>
    <row r="35563" x14ac:dyDescent="0.55000000000000004"/>
    <row r="35564" x14ac:dyDescent="0.55000000000000004"/>
    <row r="35565" x14ac:dyDescent="0.55000000000000004"/>
    <row r="35566" x14ac:dyDescent="0.55000000000000004"/>
    <row r="35567" x14ac:dyDescent="0.55000000000000004"/>
    <row r="35568" x14ac:dyDescent="0.55000000000000004"/>
    <row r="35569" x14ac:dyDescent="0.55000000000000004"/>
    <row r="35570" x14ac:dyDescent="0.55000000000000004"/>
    <row r="35571" x14ac:dyDescent="0.55000000000000004"/>
    <row r="35572" x14ac:dyDescent="0.55000000000000004"/>
    <row r="35573" x14ac:dyDescent="0.55000000000000004"/>
    <row r="35574" x14ac:dyDescent="0.55000000000000004"/>
    <row r="35575" x14ac:dyDescent="0.55000000000000004"/>
    <row r="35576" x14ac:dyDescent="0.55000000000000004"/>
    <row r="35577" x14ac:dyDescent="0.55000000000000004"/>
    <row r="35578" x14ac:dyDescent="0.55000000000000004"/>
    <row r="35579" x14ac:dyDescent="0.55000000000000004"/>
    <row r="35580" x14ac:dyDescent="0.55000000000000004"/>
    <row r="35581" x14ac:dyDescent="0.55000000000000004"/>
    <row r="35582" x14ac:dyDescent="0.55000000000000004"/>
    <row r="35583" x14ac:dyDescent="0.55000000000000004"/>
    <row r="35584" x14ac:dyDescent="0.55000000000000004"/>
    <row r="35585" x14ac:dyDescent="0.55000000000000004"/>
    <row r="35586" x14ac:dyDescent="0.55000000000000004"/>
    <row r="35587" x14ac:dyDescent="0.55000000000000004"/>
    <row r="35588" x14ac:dyDescent="0.55000000000000004"/>
    <row r="35589" x14ac:dyDescent="0.55000000000000004"/>
    <row r="35590" x14ac:dyDescent="0.55000000000000004"/>
    <row r="35591" x14ac:dyDescent="0.55000000000000004"/>
    <row r="35592" x14ac:dyDescent="0.55000000000000004"/>
    <row r="35593" x14ac:dyDescent="0.55000000000000004"/>
    <row r="35594" x14ac:dyDescent="0.55000000000000004"/>
    <row r="35595" x14ac:dyDescent="0.55000000000000004"/>
    <row r="35596" x14ac:dyDescent="0.55000000000000004"/>
    <row r="35597" x14ac:dyDescent="0.55000000000000004"/>
    <row r="35598" x14ac:dyDescent="0.55000000000000004"/>
    <row r="35599" x14ac:dyDescent="0.55000000000000004"/>
    <row r="35600" x14ac:dyDescent="0.55000000000000004"/>
    <row r="35601" x14ac:dyDescent="0.55000000000000004"/>
    <row r="35602" x14ac:dyDescent="0.55000000000000004"/>
    <row r="35603" x14ac:dyDescent="0.55000000000000004"/>
    <row r="35604" x14ac:dyDescent="0.55000000000000004"/>
    <row r="35605" x14ac:dyDescent="0.55000000000000004"/>
    <row r="35606" x14ac:dyDescent="0.55000000000000004"/>
    <row r="35607" x14ac:dyDescent="0.55000000000000004"/>
    <row r="35608" x14ac:dyDescent="0.55000000000000004"/>
    <row r="35609" x14ac:dyDescent="0.55000000000000004"/>
    <row r="35610" x14ac:dyDescent="0.55000000000000004"/>
    <row r="35611" x14ac:dyDescent="0.55000000000000004"/>
    <row r="35612" x14ac:dyDescent="0.55000000000000004"/>
    <row r="35613" x14ac:dyDescent="0.55000000000000004"/>
    <row r="35614" x14ac:dyDescent="0.55000000000000004"/>
    <row r="35615" x14ac:dyDescent="0.55000000000000004"/>
    <row r="35616" x14ac:dyDescent="0.55000000000000004"/>
    <row r="35617" x14ac:dyDescent="0.55000000000000004"/>
    <row r="35618" x14ac:dyDescent="0.55000000000000004"/>
    <row r="35619" x14ac:dyDescent="0.55000000000000004"/>
    <row r="35620" x14ac:dyDescent="0.55000000000000004"/>
    <row r="35621" x14ac:dyDescent="0.55000000000000004"/>
    <row r="35622" x14ac:dyDescent="0.55000000000000004"/>
    <row r="35623" x14ac:dyDescent="0.55000000000000004"/>
    <row r="35624" x14ac:dyDescent="0.55000000000000004"/>
    <row r="35625" x14ac:dyDescent="0.55000000000000004"/>
    <row r="35626" x14ac:dyDescent="0.55000000000000004"/>
    <row r="35627" x14ac:dyDescent="0.55000000000000004"/>
    <row r="35628" x14ac:dyDescent="0.55000000000000004"/>
    <row r="35629" x14ac:dyDescent="0.55000000000000004"/>
    <row r="35630" x14ac:dyDescent="0.55000000000000004"/>
    <row r="35631" x14ac:dyDescent="0.55000000000000004"/>
    <row r="35632" x14ac:dyDescent="0.55000000000000004"/>
    <row r="35633" x14ac:dyDescent="0.55000000000000004"/>
    <row r="35634" x14ac:dyDescent="0.55000000000000004"/>
    <row r="35635" x14ac:dyDescent="0.55000000000000004"/>
    <row r="35636" x14ac:dyDescent="0.55000000000000004"/>
    <row r="35637" x14ac:dyDescent="0.55000000000000004"/>
    <row r="35638" x14ac:dyDescent="0.55000000000000004"/>
    <row r="35639" x14ac:dyDescent="0.55000000000000004"/>
    <row r="35640" x14ac:dyDescent="0.55000000000000004"/>
    <row r="35641" x14ac:dyDescent="0.55000000000000004"/>
    <row r="35642" x14ac:dyDescent="0.55000000000000004"/>
    <row r="35643" x14ac:dyDescent="0.55000000000000004"/>
    <row r="35644" x14ac:dyDescent="0.55000000000000004"/>
    <row r="35645" x14ac:dyDescent="0.55000000000000004"/>
    <row r="35646" x14ac:dyDescent="0.55000000000000004"/>
    <row r="35647" x14ac:dyDescent="0.55000000000000004"/>
    <row r="35648" x14ac:dyDescent="0.55000000000000004"/>
    <row r="35649" x14ac:dyDescent="0.55000000000000004"/>
    <row r="35650" x14ac:dyDescent="0.55000000000000004"/>
    <row r="35651" x14ac:dyDescent="0.55000000000000004"/>
    <row r="35652" x14ac:dyDescent="0.55000000000000004"/>
    <row r="35653" x14ac:dyDescent="0.55000000000000004"/>
    <row r="35654" x14ac:dyDescent="0.55000000000000004"/>
    <row r="35655" x14ac:dyDescent="0.55000000000000004"/>
    <row r="35656" x14ac:dyDescent="0.55000000000000004"/>
    <row r="35657" x14ac:dyDescent="0.55000000000000004"/>
    <row r="35658" x14ac:dyDescent="0.55000000000000004"/>
    <row r="35659" x14ac:dyDescent="0.55000000000000004"/>
    <row r="35660" x14ac:dyDescent="0.55000000000000004"/>
    <row r="35661" x14ac:dyDescent="0.55000000000000004"/>
    <row r="35662" x14ac:dyDescent="0.55000000000000004"/>
    <row r="35663" x14ac:dyDescent="0.55000000000000004"/>
    <row r="35664" x14ac:dyDescent="0.55000000000000004"/>
    <row r="35665" x14ac:dyDescent="0.55000000000000004"/>
    <row r="35666" x14ac:dyDescent="0.55000000000000004"/>
    <row r="35667" x14ac:dyDescent="0.55000000000000004"/>
    <row r="35668" x14ac:dyDescent="0.55000000000000004"/>
    <row r="35669" x14ac:dyDescent="0.55000000000000004"/>
    <row r="35670" x14ac:dyDescent="0.55000000000000004"/>
    <row r="35671" x14ac:dyDescent="0.55000000000000004"/>
    <row r="35672" x14ac:dyDescent="0.55000000000000004"/>
    <row r="35673" x14ac:dyDescent="0.55000000000000004"/>
    <row r="35674" x14ac:dyDescent="0.55000000000000004"/>
    <row r="35675" x14ac:dyDescent="0.55000000000000004"/>
    <row r="35676" x14ac:dyDescent="0.55000000000000004"/>
    <row r="35677" x14ac:dyDescent="0.55000000000000004"/>
    <row r="35678" x14ac:dyDescent="0.55000000000000004"/>
    <row r="35679" x14ac:dyDescent="0.55000000000000004"/>
    <row r="35680" x14ac:dyDescent="0.55000000000000004"/>
    <row r="35681" x14ac:dyDescent="0.55000000000000004"/>
    <row r="35682" x14ac:dyDescent="0.55000000000000004"/>
    <row r="35683" x14ac:dyDescent="0.55000000000000004"/>
    <row r="35684" x14ac:dyDescent="0.55000000000000004"/>
    <row r="35685" x14ac:dyDescent="0.55000000000000004"/>
    <row r="35686" x14ac:dyDescent="0.55000000000000004"/>
    <row r="35687" x14ac:dyDescent="0.55000000000000004"/>
    <row r="35688" x14ac:dyDescent="0.55000000000000004"/>
    <row r="35689" x14ac:dyDescent="0.55000000000000004"/>
    <row r="35690" x14ac:dyDescent="0.55000000000000004"/>
    <row r="35691" x14ac:dyDescent="0.55000000000000004"/>
    <row r="35692" x14ac:dyDescent="0.55000000000000004"/>
    <row r="35693" x14ac:dyDescent="0.55000000000000004"/>
    <row r="35694" x14ac:dyDescent="0.55000000000000004"/>
    <row r="35695" x14ac:dyDescent="0.55000000000000004"/>
    <row r="35696" x14ac:dyDescent="0.55000000000000004"/>
    <row r="35697" x14ac:dyDescent="0.55000000000000004"/>
    <row r="35698" x14ac:dyDescent="0.55000000000000004"/>
    <row r="35699" x14ac:dyDescent="0.55000000000000004"/>
    <row r="35700" x14ac:dyDescent="0.55000000000000004"/>
    <row r="35701" x14ac:dyDescent="0.55000000000000004"/>
    <row r="35702" x14ac:dyDescent="0.55000000000000004"/>
    <row r="35703" x14ac:dyDescent="0.55000000000000004"/>
    <row r="35704" x14ac:dyDescent="0.55000000000000004"/>
    <row r="35705" x14ac:dyDescent="0.55000000000000004"/>
    <row r="35706" x14ac:dyDescent="0.55000000000000004"/>
    <row r="35707" x14ac:dyDescent="0.55000000000000004"/>
    <row r="35708" x14ac:dyDescent="0.55000000000000004"/>
    <row r="35709" x14ac:dyDescent="0.55000000000000004"/>
    <row r="35710" x14ac:dyDescent="0.55000000000000004"/>
    <row r="35711" x14ac:dyDescent="0.55000000000000004"/>
    <row r="35712" x14ac:dyDescent="0.55000000000000004"/>
    <row r="35713" x14ac:dyDescent="0.55000000000000004"/>
    <row r="35714" x14ac:dyDescent="0.55000000000000004"/>
    <row r="35715" x14ac:dyDescent="0.55000000000000004"/>
    <row r="35716" x14ac:dyDescent="0.55000000000000004"/>
    <row r="35717" x14ac:dyDescent="0.55000000000000004"/>
    <row r="35718" x14ac:dyDescent="0.55000000000000004"/>
    <row r="35719" x14ac:dyDescent="0.55000000000000004"/>
    <row r="35720" x14ac:dyDescent="0.55000000000000004"/>
    <row r="35721" x14ac:dyDescent="0.55000000000000004"/>
    <row r="35722" x14ac:dyDescent="0.55000000000000004"/>
    <row r="35723" x14ac:dyDescent="0.55000000000000004"/>
    <row r="35724" x14ac:dyDescent="0.55000000000000004"/>
    <row r="35725" x14ac:dyDescent="0.55000000000000004"/>
    <row r="35726" x14ac:dyDescent="0.55000000000000004"/>
    <row r="35727" x14ac:dyDescent="0.55000000000000004"/>
    <row r="35728" x14ac:dyDescent="0.55000000000000004"/>
    <row r="35729" x14ac:dyDescent="0.55000000000000004"/>
    <row r="35730" x14ac:dyDescent="0.55000000000000004"/>
    <row r="35731" x14ac:dyDescent="0.55000000000000004"/>
    <row r="35732" x14ac:dyDescent="0.55000000000000004"/>
    <row r="35733" x14ac:dyDescent="0.55000000000000004"/>
    <row r="35734" x14ac:dyDescent="0.55000000000000004"/>
    <row r="35735" x14ac:dyDescent="0.55000000000000004"/>
    <row r="35736" x14ac:dyDescent="0.55000000000000004"/>
    <row r="35737" x14ac:dyDescent="0.55000000000000004"/>
    <row r="35738" x14ac:dyDescent="0.55000000000000004"/>
    <row r="35739" x14ac:dyDescent="0.55000000000000004"/>
    <row r="35740" x14ac:dyDescent="0.55000000000000004"/>
    <row r="35741" x14ac:dyDescent="0.55000000000000004"/>
    <row r="35742" x14ac:dyDescent="0.55000000000000004"/>
    <row r="35743" x14ac:dyDescent="0.55000000000000004"/>
    <row r="35744" x14ac:dyDescent="0.55000000000000004"/>
    <row r="35745" x14ac:dyDescent="0.55000000000000004"/>
    <row r="35746" x14ac:dyDescent="0.55000000000000004"/>
    <row r="35747" x14ac:dyDescent="0.55000000000000004"/>
    <row r="35748" x14ac:dyDescent="0.55000000000000004"/>
    <row r="35749" x14ac:dyDescent="0.55000000000000004"/>
    <row r="35750" x14ac:dyDescent="0.55000000000000004"/>
    <row r="35751" x14ac:dyDescent="0.55000000000000004"/>
    <row r="35752" x14ac:dyDescent="0.55000000000000004"/>
    <row r="35753" x14ac:dyDescent="0.55000000000000004"/>
    <row r="35754" x14ac:dyDescent="0.55000000000000004"/>
    <row r="35755" x14ac:dyDescent="0.55000000000000004"/>
    <row r="35756" x14ac:dyDescent="0.55000000000000004"/>
    <row r="35757" x14ac:dyDescent="0.55000000000000004"/>
    <row r="35758" x14ac:dyDescent="0.55000000000000004"/>
    <row r="35759" x14ac:dyDescent="0.55000000000000004"/>
    <row r="35760" x14ac:dyDescent="0.55000000000000004"/>
    <row r="35761" x14ac:dyDescent="0.55000000000000004"/>
    <row r="35762" x14ac:dyDescent="0.55000000000000004"/>
    <row r="35763" x14ac:dyDescent="0.55000000000000004"/>
    <row r="35764" x14ac:dyDescent="0.55000000000000004"/>
    <row r="35765" x14ac:dyDescent="0.55000000000000004"/>
    <row r="35766" x14ac:dyDescent="0.55000000000000004"/>
    <row r="35767" x14ac:dyDescent="0.55000000000000004"/>
    <row r="35768" x14ac:dyDescent="0.55000000000000004"/>
    <row r="35769" x14ac:dyDescent="0.55000000000000004"/>
    <row r="35770" x14ac:dyDescent="0.55000000000000004"/>
    <row r="35771" x14ac:dyDescent="0.55000000000000004"/>
    <row r="35772" x14ac:dyDescent="0.55000000000000004"/>
    <row r="35773" x14ac:dyDescent="0.55000000000000004"/>
    <row r="35774" x14ac:dyDescent="0.55000000000000004"/>
    <row r="35775" x14ac:dyDescent="0.55000000000000004"/>
    <row r="35776" x14ac:dyDescent="0.55000000000000004"/>
    <row r="35777" x14ac:dyDescent="0.55000000000000004"/>
    <row r="35778" x14ac:dyDescent="0.55000000000000004"/>
    <row r="35779" x14ac:dyDescent="0.55000000000000004"/>
    <row r="35780" x14ac:dyDescent="0.55000000000000004"/>
    <row r="35781" x14ac:dyDescent="0.55000000000000004"/>
    <row r="35782" x14ac:dyDescent="0.55000000000000004"/>
    <row r="35783" x14ac:dyDescent="0.55000000000000004"/>
    <row r="35784" x14ac:dyDescent="0.55000000000000004"/>
    <row r="35785" x14ac:dyDescent="0.55000000000000004"/>
    <row r="35786" x14ac:dyDescent="0.55000000000000004"/>
    <row r="35787" x14ac:dyDescent="0.55000000000000004"/>
    <row r="35788" x14ac:dyDescent="0.55000000000000004"/>
    <row r="35789" x14ac:dyDescent="0.55000000000000004"/>
    <row r="35790" x14ac:dyDescent="0.55000000000000004"/>
    <row r="35791" x14ac:dyDescent="0.55000000000000004"/>
    <row r="35792" x14ac:dyDescent="0.55000000000000004"/>
    <row r="35793" x14ac:dyDescent="0.55000000000000004"/>
    <row r="35794" x14ac:dyDescent="0.55000000000000004"/>
    <row r="35795" x14ac:dyDescent="0.55000000000000004"/>
    <row r="35796" x14ac:dyDescent="0.55000000000000004"/>
    <row r="35797" x14ac:dyDescent="0.55000000000000004"/>
    <row r="35798" x14ac:dyDescent="0.55000000000000004"/>
    <row r="35799" x14ac:dyDescent="0.55000000000000004"/>
    <row r="35800" x14ac:dyDescent="0.55000000000000004"/>
    <row r="35801" x14ac:dyDescent="0.55000000000000004"/>
    <row r="35802" x14ac:dyDescent="0.55000000000000004"/>
    <row r="35803" x14ac:dyDescent="0.55000000000000004"/>
    <row r="35804" x14ac:dyDescent="0.55000000000000004"/>
    <row r="35805" x14ac:dyDescent="0.55000000000000004"/>
    <row r="35806" x14ac:dyDescent="0.55000000000000004"/>
    <row r="35807" x14ac:dyDescent="0.55000000000000004"/>
    <row r="35808" x14ac:dyDescent="0.55000000000000004"/>
    <row r="35809" x14ac:dyDescent="0.55000000000000004"/>
    <row r="35810" x14ac:dyDescent="0.55000000000000004"/>
    <row r="35811" x14ac:dyDescent="0.55000000000000004"/>
    <row r="35812" x14ac:dyDescent="0.55000000000000004"/>
    <row r="35813" x14ac:dyDescent="0.55000000000000004"/>
    <row r="35814" x14ac:dyDescent="0.55000000000000004"/>
    <row r="35815" x14ac:dyDescent="0.55000000000000004"/>
    <row r="35816" x14ac:dyDescent="0.55000000000000004"/>
    <row r="35817" x14ac:dyDescent="0.55000000000000004"/>
    <row r="35818" x14ac:dyDescent="0.55000000000000004"/>
    <row r="35819" x14ac:dyDescent="0.55000000000000004"/>
    <row r="35820" x14ac:dyDescent="0.55000000000000004"/>
    <row r="35821" x14ac:dyDescent="0.55000000000000004"/>
    <row r="35822" x14ac:dyDescent="0.55000000000000004"/>
    <row r="35823" x14ac:dyDescent="0.55000000000000004"/>
    <row r="35824" x14ac:dyDescent="0.55000000000000004"/>
    <row r="35825" x14ac:dyDescent="0.55000000000000004"/>
    <row r="35826" x14ac:dyDescent="0.55000000000000004"/>
    <row r="35827" x14ac:dyDescent="0.55000000000000004"/>
    <row r="35828" x14ac:dyDescent="0.55000000000000004"/>
    <row r="35829" x14ac:dyDescent="0.55000000000000004"/>
    <row r="35830" x14ac:dyDescent="0.55000000000000004"/>
    <row r="35831" x14ac:dyDescent="0.55000000000000004"/>
    <row r="35832" x14ac:dyDescent="0.55000000000000004"/>
    <row r="35833" x14ac:dyDescent="0.55000000000000004"/>
    <row r="35834" x14ac:dyDescent="0.55000000000000004"/>
    <row r="35835" x14ac:dyDescent="0.55000000000000004"/>
    <row r="35836" x14ac:dyDescent="0.55000000000000004"/>
    <row r="35837" x14ac:dyDescent="0.55000000000000004"/>
    <row r="35838" x14ac:dyDescent="0.55000000000000004"/>
    <row r="35839" x14ac:dyDescent="0.55000000000000004"/>
    <row r="35840" x14ac:dyDescent="0.55000000000000004"/>
    <row r="35841" x14ac:dyDescent="0.55000000000000004"/>
    <row r="35842" x14ac:dyDescent="0.55000000000000004"/>
    <row r="35843" x14ac:dyDescent="0.55000000000000004"/>
    <row r="35844" x14ac:dyDescent="0.55000000000000004"/>
    <row r="35845" x14ac:dyDescent="0.55000000000000004"/>
    <row r="35846" x14ac:dyDescent="0.55000000000000004"/>
    <row r="35847" x14ac:dyDescent="0.55000000000000004"/>
    <row r="35848" x14ac:dyDescent="0.55000000000000004"/>
    <row r="35849" x14ac:dyDescent="0.55000000000000004"/>
    <row r="35850" x14ac:dyDescent="0.55000000000000004"/>
    <row r="35851" x14ac:dyDescent="0.55000000000000004"/>
    <row r="35852" x14ac:dyDescent="0.55000000000000004"/>
    <row r="35853" x14ac:dyDescent="0.55000000000000004"/>
    <row r="35854" x14ac:dyDescent="0.55000000000000004"/>
    <row r="35855" x14ac:dyDescent="0.55000000000000004"/>
    <row r="35856" x14ac:dyDescent="0.55000000000000004"/>
    <row r="35857" x14ac:dyDescent="0.55000000000000004"/>
    <row r="35858" x14ac:dyDescent="0.55000000000000004"/>
    <row r="35859" x14ac:dyDescent="0.55000000000000004"/>
    <row r="35860" x14ac:dyDescent="0.55000000000000004"/>
    <row r="35861" x14ac:dyDescent="0.55000000000000004"/>
    <row r="35862" x14ac:dyDescent="0.55000000000000004"/>
    <row r="35863" x14ac:dyDescent="0.55000000000000004"/>
    <row r="35864" x14ac:dyDescent="0.55000000000000004"/>
    <row r="35865" x14ac:dyDescent="0.55000000000000004"/>
    <row r="35866" x14ac:dyDescent="0.55000000000000004"/>
    <row r="35867" x14ac:dyDescent="0.55000000000000004"/>
    <row r="35868" x14ac:dyDescent="0.55000000000000004"/>
    <row r="35869" x14ac:dyDescent="0.55000000000000004"/>
    <row r="35870" x14ac:dyDescent="0.55000000000000004"/>
    <row r="35871" x14ac:dyDescent="0.55000000000000004"/>
    <row r="35872" x14ac:dyDescent="0.55000000000000004"/>
    <row r="35873" x14ac:dyDescent="0.55000000000000004"/>
    <row r="35874" x14ac:dyDescent="0.55000000000000004"/>
    <row r="35875" x14ac:dyDescent="0.55000000000000004"/>
    <row r="35876" x14ac:dyDescent="0.55000000000000004"/>
    <row r="35877" x14ac:dyDescent="0.55000000000000004"/>
    <row r="35878" x14ac:dyDescent="0.55000000000000004"/>
    <row r="35879" x14ac:dyDescent="0.55000000000000004"/>
    <row r="35880" x14ac:dyDescent="0.55000000000000004"/>
    <row r="35881" x14ac:dyDescent="0.55000000000000004"/>
    <row r="35882" x14ac:dyDescent="0.55000000000000004"/>
    <row r="35883" x14ac:dyDescent="0.55000000000000004"/>
    <row r="35884" x14ac:dyDescent="0.55000000000000004"/>
    <row r="35885" x14ac:dyDescent="0.55000000000000004"/>
    <row r="35886" x14ac:dyDescent="0.55000000000000004"/>
    <row r="35887" x14ac:dyDescent="0.55000000000000004"/>
    <row r="35888" x14ac:dyDescent="0.55000000000000004"/>
    <row r="35889" x14ac:dyDescent="0.55000000000000004"/>
    <row r="35890" x14ac:dyDescent="0.55000000000000004"/>
    <row r="35891" x14ac:dyDescent="0.55000000000000004"/>
    <row r="35892" x14ac:dyDescent="0.55000000000000004"/>
    <row r="35893" x14ac:dyDescent="0.55000000000000004"/>
    <row r="35894" x14ac:dyDescent="0.55000000000000004"/>
    <row r="35895" x14ac:dyDescent="0.55000000000000004"/>
    <row r="35896" x14ac:dyDescent="0.55000000000000004"/>
    <row r="35897" x14ac:dyDescent="0.55000000000000004"/>
    <row r="35898" x14ac:dyDescent="0.55000000000000004"/>
    <row r="35899" x14ac:dyDescent="0.55000000000000004"/>
    <row r="35900" x14ac:dyDescent="0.55000000000000004"/>
    <row r="35901" x14ac:dyDescent="0.55000000000000004"/>
    <row r="35902" x14ac:dyDescent="0.55000000000000004"/>
    <row r="35903" x14ac:dyDescent="0.55000000000000004"/>
    <row r="35904" x14ac:dyDescent="0.55000000000000004"/>
    <row r="35905" x14ac:dyDescent="0.55000000000000004"/>
    <row r="35906" x14ac:dyDescent="0.55000000000000004"/>
    <row r="35907" x14ac:dyDescent="0.55000000000000004"/>
    <row r="35908" x14ac:dyDescent="0.55000000000000004"/>
    <row r="35909" x14ac:dyDescent="0.55000000000000004"/>
    <row r="35910" x14ac:dyDescent="0.55000000000000004"/>
    <row r="35911" x14ac:dyDescent="0.55000000000000004"/>
    <row r="35912" x14ac:dyDescent="0.55000000000000004"/>
    <row r="35913" x14ac:dyDescent="0.55000000000000004"/>
    <row r="35914" x14ac:dyDescent="0.55000000000000004"/>
    <row r="35915" x14ac:dyDescent="0.55000000000000004"/>
    <row r="35916" x14ac:dyDescent="0.55000000000000004"/>
    <row r="35917" x14ac:dyDescent="0.55000000000000004"/>
    <row r="35918" x14ac:dyDescent="0.55000000000000004"/>
    <row r="35919" x14ac:dyDescent="0.55000000000000004"/>
    <row r="35920" x14ac:dyDescent="0.55000000000000004"/>
    <row r="35921" x14ac:dyDescent="0.55000000000000004"/>
    <row r="35922" x14ac:dyDescent="0.55000000000000004"/>
    <row r="35923" x14ac:dyDescent="0.55000000000000004"/>
    <row r="35924" x14ac:dyDescent="0.55000000000000004"/>
    <row r="35925" x14ac:dyDescent="0.55000000000000004"/>
    <row r="35926" x14ac:dyDescent="0.55000000000000004"/>
    <row r="35927" x14ac:dyDescent="0.55000000000000004"/>
    <row r="35928" x14ac:dyDescent="0.55000000000000004"/>
    <row r="35929" x14ac:dyDescent="0.55000000000000004"/>
    <row r="35930" x14ac:dyDescent="0.55000000000000004"/>
    <row r="35931" x14ac:dyDescent="0.55000000000000004"/>
    <row r="35932" x14ac:dyDescent="0.55000000000000004"/>
    <row r="35933" x14ac:dyDescent="0.55000000000000004"/>
    <row r="35934" x14ac:dyDescent="0.55000000000000004"/>
    <row r="35935" x14ac:dyDescent="0.55000000000000004"/>
    <row r="35936" x14ac:dyDescent="0.55000000000000004"/>
    <row r="35937" x14ac:dyDescent="0.55000000000000004"/>
    <row r="35938" x14ac:dyDescent="0.55000000000000004"/>
    <row r="35939" x14ac:dyDescent="0.55000000000000004"/>
    <row r="35940" x14ac:dyDescent="0.55000000000000004"/>
    <row r="35941" x14ac:dyDescent="0.55000000000000004"/>
    <row r="35942" x14ac:dyDescent="0.55000000000000004"/>
    <row r="35943" x14ac:dyDescent="0.55000000000000004"/>
    <row r="35944" x14ac:dyDescent="0.55000000000000004"/>
    <row r="35945" x14ac:dyDescent="0.55000000000000004"/>
    <row r="35946" x14ac:dyDescent="0.55000000000000004"/>
    <row r="35947" x14ac:dyDescent="0.55000000000000004"/>
    <row r="35948" x14ac:dyDescent="0.55000000000000004"/>
    <row r="35949" x14ac:dyDescent="0.55000000000000004"/>
    <row r="35950" x14ac:dyDescent="0.55000000000000004"/>
    <row r="35951" x14ac:dyDescent="0.55000000000000004"/>
    <row r="35952" x14ac:dyDescent="0.55000000000000004"/>
    <row r="35953" x14ac:dyDescent="0.55000000000000004"/>
    <row r="35954" x14ac:dyDescent="0.55000000000000004"/>
    <row r="35955" x14ac:dyDescent="0.55000000000000004"/>
    <row r="35956" x14ac:dyDescent="0.55000000000000004"/>
    <row r="35957" x14ac:dyDescent="0.55000000000000004"/>
    <row r="35958" x14ac:dyDescent="0.55000000000000004"/>
    <row r="35959" x14ac:dyDescent="0.55000000000000004"/>
    <row r="35960" x14ac:dyDescent="0.55000000000000004"/>
    <row r="35961" x14ac:dyDescent="0.55000000000000004"/>
    <row r="35962" x14ac:dyDescent="0.55000000000000004"/>
    <row r="35963" x14ac:dyDescent="0.55000000000000004"/>
    <row r="35964" x14ac:dyDescent="0.55000000000000004"/>
    <row r="35965" x14ac:dyDescent="0.55000000000000004"/>
    <row r="35966" x14ac:dyDescent="0.55000000000000004"/>
    <row r="35967" x14ac:dyDescent="0.55000000000000004"/>
    <row r="35968" x14ac:dyDescent="0.55000000000000004"/>
    <row r="35969" x14ac:dyDescent="0.55000000000000004"/>
    <row r="35970" x14ac:dyDescent="0.55000000000000004"/>
    <row r="35971" x14ac:dyDescent="0.55000000000000004"/>
    <row r="35972" x14ac:dyDescent="0.55000000000000004"/>
    <row r="35973" x14ac:dyDescent="0.55000000000000004"/>
    <row r="35974" x14ac:dyDescent="0.55000000000000004"/>
    <row r="35975" x14ac:dyDescent="0.55000000000000004"/>
    <row r="35976" x14ac:dyDescent="0.55000000000000004"/>
    <row r="35977" x14ac:dyDescent="0.55000000000000004"/>
    <row r="35978" x14ac:dyDescent="0.55000000000000004"/>
    <row r="35979" x14ac:dyDescent="0.55000000000000004"/>
    <row r="35980" x14ac:dyDescent="0.55000000000000004"/>
    <row r="35981" x14ac:dyDescent="0.55000000000000004"/>
    <row r="35982" x14ac:dyDescent="0.55000000000000004"/>
    <row r="35983" x14ac:dyDescent="0.55000000000000004"/>
    <row r="35984" x14ac:dyDescent="0.55000000000000004"/>
    <row r="35985" x14ac:dyDescent="0.55000000000000004"/>
    <row r="35986" x14ac:dyDescent="0.55000000000000004"/>
    <row r="35987" x14ac:dyDescent="0.55000000000000004"/>
    <row r="35988" x14ac:dyDescent="0.55000000000000004"/>
    <row r="35989" x14ac:dyDescent="0.55000000000000004"/>
    <row r="35990" x14ac:dyDescent="0.55000000000000004"/>
    <row r="35991" x14ac:dyDescent="0.55000000000000004"/>
    <row r="35992" x14ac:dyDescent="0.55000000000000004"/>
    <row r="35993" x14ac:dyDescent="0.55000000000000004"/>
    <row r="35994" x14ac:dyDescent="0.55000000000000004"/>
    <row r="35995" x14ac:dyDescent="0.55000000000000004"/>
    <row r="35996" x14ac:dyDescent="0.55000000000000004"/>
    <row r="35997" x14ac:dyDescent="0.55000000000000004"/>
    <row r="35998" x14ac:dyDescent="0.55000000000000004"/>
    <row r="35999" x14ac:dyDescent="0.55000000000000004"/>
    <row r="36000" x14ac:dyDescent="0.55000000000000004"/>
    <row r="36001" x14ac:dyDescent="0.55000000000000004"/>
    <row r="36002" x14ac:dyDescent="0.55000000000000004"/>
    <row r="36003" x14ac:dyDescent="0.55000000000000004"/>
    <row r="36004" x14ac:dyDescent="0.55000000000000004"/>
    <row r="36005" x14ac:dyDescent="0.55000000000000004"/>
    <row r="36006" x14ac:dyDescent="0.55000000000000004"/>
    <row r="36007" x14ac:dyDescent="0.55000000000000004"/>
    <row r="36008" x14ac:dyDescent="0.55000000000000004"/>
    <row r="36009" x14ac:dyDescent="0.55000000000000004"/>
    <row r="36010" x14ac:dyDescent="0.55000000000000004"/>
    <row r="36011" x14ac:dyDescent="0.55000000000000004"/>
    <row r="36012" x14ac:dyDescent="0.55000000000000004"/>
    <row r="36013" x14ac:dyDescent="0.55000000000000004"/>
    <row r="36014" x14ac:dyDescent="0.55000000000000004"/>
    <row r="36015" x14ac:dyDescent="0.55000000000000004"/>
    <row r="36016" x14ac:dyDescent="0.55000000000000004"/>
    <row r="36017" x14ac:dyDescent="0.55000000000000004"/>
    <row r="36018" x14ac:dyDescent="0.55000000000000004"/>
    <row r="36019" x14ac:dyDescent="0.55000000000000004"/>
    <row r="36020" x14ac:dyDescent="0.55000000000000004"/>
    <row r="36021" x14ac:dyDescent="0.55000000000000004"/>
    <row r="36022" x14ac:dyDescent="0.55000000000000004"/>
    <row r="36023" x14ac:dyDescent="0.55000000000000004"/>
    <row r="36024" x14ac:dyDescent="0.55000000000000004"/>
    <row r="36025" x14ac:dyDescent="0.55000000000000004"/>
    <row r="36026" x14ac:dyDescent="0.55000000000000004"/>
    <row r="36027" x14ac:dyDescent="0.55000000000000004"/>
    <row r="36028" x14ac:dyDescent="0.55000000000000004"/>
    <row r="36029" x14ac:dyDescent="0.55000000000000004"/>
    <row r="36030" x14ac:dyDescent="0.55000000000000004"/>
    <row r="36031" x14ac:dyDescent="0.55000000000000004"/>
    <row r="36032" x14ac:dyDescent="0.55000000000000004"/>
    <row r="36033" x14ac:dyDescent="0.55000000000000004"/>
    <row r="36034" x14ac:dyDescent="0.55000000000000004"/>
    <row r="36035" x14ac:dyDescent="0.55000000000000004"/>
    <row r="36036" x14ac:dyDescent="0.55000000000000004"/>
    <row r="36037" x14ac:dyDescent="0.55000000000000004"/>
    <row r="36038" x14ac:dyDescent="0.55000000000000004"/>
    <row r="36039" x14ac:dyDescent="0.55000000000000004"/>
    <row r="36040" x14ac:dyDescent="0.55000000000000004"/>
    <row r="36041" x14ac:dyDescent="0.55000000000000004"/>
    <row r="36042" x14ac:dyDescent="0.55000000000000004"/>
    <row r="36043" x14ac:dyDescent="0.55000000000000004"/>
    <row r="36044" x14ac:dyDescent="0.55000000000000004"/>
    <row r="36045" x14ac:dyDescent="0.55000000000000004"/>
    <row r="36046" x14ac:dyDescent="0.55000000000000004"/>
    <row r="36047" x14ac:dyDescent="0.55000000000000004"/>
    <row r="36048" x14ac:dyDescent="0.55000000000000004"/>
    <row r="36049" x14ac:dyDescent="0.55000000000000004"/>
    <row r="36050" x14ac:dyDescent="0.55000000000000004"/>
    <row r="36051" x14ac:dyDescent="0.55000000000000004"/>
    <row r="36052" x14ac:dyDescent="0.55000000000000004"/>
    <row r="36053" x14ac:dyDescent="0.55000000000000004"/>
    <row r="36054" x14ac:dyDescent="0.55000000000000004"/>
    <row r="36055" x14ac:dyDescent="0.55000000000000004"/>
    <row r="36056" x14ac:dyDescent="0.55000000000000004"/>
    <row r="36057" x14ac:dyDescent="0.55000000000000004"/>
    <row r="36058" x14ac:dyDescent="0.55000000000000004"/>
    <row r="36059" x14ac:dyDescent="0.55000000000000004"/>
    <row r="36060" x14ac:dyDescent="0.55000000000000004"/>
    <row r="36061" x14ac:dyDescent="0.55000000000000004"/>
    <row r="36062" x14ac:dyDescent="0.55000000000000004"/>
    <row r="36063" x14ac:dyDescent="0.55000000000000004"/>
    <row r="36064" x14ac:dyDescent="0.55000000000000004"/>
    <row r="36065" x14ac:dyDescent="0.55000000000000004"/>
    <row r="36066" x14ac:dyDescent="0.55000000000000004"/>
    <row r="36067" x14ac:dyDescent="0.55000000000000004"/>
    <row r="36068" x14ac:dyDescent="0.55000000000000004"/>
    <row r="36069" x14ac:dyDescent="0.55000000000000004"/>
    <row r="36070" x14ac:dyDescent="0.55000000000000004"/>
    <row r="36071" x14ac:dyDescent="0.55000000000000004"/>
    <row r="36072" x14ac:dyDescent="0.55000000000000004"/>
    <row r="36073" x14ac:dyDescent="0.55000000000000004"/>
    <row r="36074" x14ac:dyDescent="0.55000000000000004"/>
    <row r="36075" x14ac:dyDescent="0.55000000000000004"/>
    <row r="36076" x14ac:dyDescent="0.55000000000000004"/>
    <row r="36077" x14ac:dyDescent="0.55000000000000004"/>
    <row r="36078" x14ac:dyDescent="0.55000000000000004"/>
    <row r="36079" x14ac:dyDescent="0.55000000000000004"/>
    <row r="36080" x14ac:dyDescent="0.55000000000000004"/>
    <row r="36081" x14ac:dyDescent="0.55000000000000004"/>
    <row r="36082" x14ac:dyDescent="0.55000000000000004"/>
    <row r="36083" x14ac:dyDescent="0.55000000000000004"/>
    <row r="36084" x14ac:dyDescent="0.55000000000000004"/>
    <row r="36085" x14ac:dyDescent="0.55000000000000004"/>
    <row r="36086" x14ac:dyDescent="0.55000000000000004"/>
    <row r="36087" x14ac:dyDescent="0.55000000000000004"/>
    <row r="36088" x14ac:dyDescent="0.55000000000000004"/>
    <row r="36089" x14ac:dyDescent="0.55000000000000004"/>
    <row r="36090" x14ac:dyDescent="0.55000000000000004"/>
    <row r="36091" x14ac:dyDescent="0.55000000000000004"/>
    <row r="36092" x14ac:dyDescent="0.55000000000000004"/>
    <row r="36093" x14ac:dyDescent="0.55000000000000004"/>
    <row r="36094" x14ac:dyDescent="0.55000000000000004"/>
    <row r="36095" x14ac:dyDescent="0.55000000000000004"/>
    <row r="36096" x14ac:dyDescent="0.55000000000000004"/>
    <row r="36097" x14ac:dyDescent="0.55000000000000004"/>
    <row r="36098" x14ac:dyDescent="0.55000000000000004"/>
    <row r="36099" x14ac:dyDescent="0.55000000000000004"/>
    <row r="36100" x14ac:dyDescent="0.55000000000000004"/>
    <row r="36101" x14ac:dyDescent="0.55000000000000004"/>
    <row r="36102" x14ac:dyDescent="0.55000000000000004"/>
    <row r="36103" x14ac:dyDescent="0.55000000000000004"/>
    <row r="36104" x14ac:dyDescent="0.55000000000000004"/>
    <row r="36105" x14ac:dyDescent="0.55000000000000004"/>
    <row r="36106" x14ac:dyDescent="0.55000000000000004"/>
    <row r="36107" x14ac:dyDescent="0.55000000000000004"/>
    <row r="36108" x14ac:dyDescent="0.55000000000000004"/>
    <row r="36109" x14ac:dyDescent="0.55000000000000004"/>
    <row r="36110" x14ac:dyDescent="0.55000000000000004"/>
    <row r="36111" x14ac:dyDescent="0.55000000000000004"/>
    <row r="36112" x14ac:dyDescent="0.55000000000000004"/>
    <row r="36113" x14ac:dyDescent="0.55000000000000004"/>
    <row r="36114" x14ac:dyDescent="0.55000000000000004"/>
    <row r="36115" x14ac:dyDescent="0.55000000000000004"/>
    <row r="36116" x14ac:dyDescent="0.55000000000000004"/>
    <row r="36117" x14ac:dyDescent="0.55000000000000004"/>
    <row r="36118" x14ac:dyDescent="0.55000000000000004"/>
    <row r="36119" x14ac:dyDescent="0.55000000000000004"/>
    <row r="36120" x14ac:dyDescent="0.55000000000000004"/>
    <row r="36121" x14ac:dyDescent="0.55000000000000004"/>
    <row r="36122" x14ac:dyDescent="0.55000000000000004"/>
    <row r="36123" x14ac:dyDescent="0.55000000000000004"/>
    <row r="36124" x14ac:dyDescent="0.55000000000000004"/>
    <row r="36125" x14ac:dyDescent="0.55000000000000004"/>
    <row r="36126" x14ac:dyDescent="0.55000000000000004"/>
    <row r="36127" x14ac:dyDescent="0.55000000000000004"/>
    <row r="36128" x14ac:dyDescent="0.55000000000000004"/>
    <row r="36129" x14ac:dyDescent="0.55000000000000004"/>
    <row r="36130" x14ac:dyDescent="0.55000000000000004"/>
    <row r="36131" x14ac:dyDescent="0.55000000000000004"/>
    <row r="36132" x14ac:dyDescent="0.55000000000000004"/>
    <row r="36133" x14ac:dyDescent="0.55000000000000004"/>
    <row r="36134" x14ac:dyDescent="0.55000000000000004"/>
    <row r="36135" x14ac:dyDescent="0.55000000000000004"/>
    <row r="36136" x14ac:dyDescent="0.55000000000000004"/>
    <row r="36137" x14ac:dyDescent="0.55000000000000004"/>
    <row r="36138" x14ac:dyDescent="0.55000000000000004"/>
    <row r="36139" x14ac:dyDescent="0.55000000000000004"/>
    <row r="36140" x14ac:dyDescent="0.55000000000000004"/>
    <row r="36141" x14ac:dyDescent="0.55000000000000004"/>
    <row r="36142" x14ac:dyDescent="0.55000000000000004"/>
    <row r="36143" x14ac:dyDescent="0.55000000000000004"/>
    <row r="36144" x14ac:dyDescent="0.55000000000000004"/>
    <row r="36145" x14ac:dyDescent="0.55000000000000004"/>
    <row r="36146" x14ac:dyDescent="0.55000000000000004"/>
    <row r="36147" x14ac:dyDescent="0.55000000000000004"/>
    <row r="36148" x14ac:dyDescent="0.55000000000000004"/>
    <row r="36149" x14ac:dyDescent="0.55000000000000004"/>
    <row r="36150" x14ac:dyDescent="0.55000000000000004"/>
    <row r="36151" x14ac:dyDescent="0.55000000000000004"/>
    <row r="36152" x14ac:dyDescent="0.55000000000000004"/>
    <row r="36153" x14ac:dyDescent="0.55000000000000004"/>
    <row r="36154" x14ac:dyDescent="0.55000000000000004"/>
    <row r="36155" x14ac:dyDescent="0.55000000000000004"/>
    <row r="36156" x14ac:dyDescent="0.55000000000000004"/>
    <row r="36157" x14ac:dyDescent="0.55000000000000004"/>
    <row r="36158" x14ac:dyDescent="0.55000000000000004"/>
    <row r="36159" x14ac:dyDescent="0.55000000000000004"/>
    <row r="36160" x14ac:dyDescent="0.55000000000000004"/>
    <row r="36161" x14ac:dyDescent="0.55000000000000004"/>
    <row r="36162" x14ac:dyDescent="0.55000000000000004"/>
    <row r="36163" x14ac:dyDescent="0.55000000000000004"/>
    <row r="36164" x14ac:dyDescent="0.55000000000000004"/>
    <row r="36165" x14ac:dyDescent="0.55000000000000004"/>
    <row r="36166" x14ac:dyDescent="0.55000000000000004"/>
    <row r="36167" x14ac:dyDescent="0.55000000000000004"/>
    <row r="36168" x14ac:dyDescent="0.55000000000000004"/>
    <row r="36169" x14ac:dyDescent="0.55000000000000004"/>
    <row r="36170" x14ac:dyDescent="0.55000000000000004"/>
    <row r="36171" x14ac:dyDescent="0.55000000000000004"/>
    <row r="36172" x14ac:dyDescent="0.55000000000000004"/>
    <row r="36173" x14ac:dyDescent="0.55000000000000004"/>
    <row r="36174" x14ac:dyDescent="0.55000000000000004"/>
    <row r="36175" x14ac:dyDescent="0.55000000000000004"/>
    <row r="36176" x14ac:dyDescent="0.55000000000000004"/>
    <row r="36177" x14ac:dyDescent="0.55000000000000004"/>
    <row r="36178" x14ac:dyDescent="0.55000000000000004"/>
    <row r="36179" x14ac:dyDescent="0.55000000000000004"/>
    <row r="36180" x14ac:dyDescent="0.55000000000000004"/>
    <row r="36181" x14ac:dyDescent="0.55000000000000004"/>
    <row r="36182" x14ac:dyDescent="0.55000000000000004"/>
    <row r="36183" x14ac:dyDescent="0.55000000000000004"/>
    <row r="36184" x14ac:dyDescent="0.55000000000000004"/>
    <row r="36185" x14ac:dyDescent="0.55000000000000004"/>
    <row r="36186" x14ac:dyDescent="0.55000000000000004"/>
    <row r="36187" x14ac:dyDescent="0.55000000000000004"/>
    <row r="36188" x14ac:dyDescent="0.55000000000000004"/>
    <row r="36189" x14ac:dyDescent="0.55000000000000004"/>
    <row r="36190" x14ac:dyDescent="0.55000000000000004"/>
    <row r="36191" x14ac:dyDescent="0.55000000000000004"/>
    <row r="36192" x14ac:dyDescent="0.55000000000000004"/>
    <row r="36193" x14ac:dyDescent="0.55000000000000004"/>
    <row r="36194" x14ac:dyDescent="0.55000000000000004"/>
    <row r="36195" x14ac:dyDescent="0.55000000000000004"/>
    <row r="36196" x14ac:dyDescent="0.55000000000000004"/>
    <row r="36197" x14ac:dyDescent="0.55000000000000004"/>
    <row r="36198" x14ac:dyDescent="0.55000000000000004"/>
    <row r="36199" x14ac:dyDescent="0.55000000000000004"/>
    <row r="36200" x14ac:dyDescent="0.55000000000000004"/>
    <row r="36201" x14ac:dyDescent="0.55000000000000004"/>
    <row r="36202" x14ac:dyDescent="0.55000000000000004"/>
    <row r="36203" x14ac:dyDescent="0.55000000000000004"/>
    <row r="36204" x14ac:dyDescent="0.55000000000000004"/>
    <row r="36205" x14ac:dyDescent="0.55000000000000004"/>
    <row r="36206" x14ac:dyDescent="0.55000000000000004"/>
    <row r="36207" x14ac:dyDescent="0.55000000000000004"/>
    <row r="36208" x14ac:dyDescent="0.55000000000000004"/>
    <row r="36209" x14ac:dyDescent="0.55000000000000004"/>
    <row r="36210" x14ac:dyDescent="0.55000000000000004"/>
    <row r="36211" x14ac:dyDescent="0.55000000000000004"/>
    <row r="36212" x14ac:dyDescent="0.55000000000000004"/>
    <row r="36213" x14ac:dyDescent="0.55000000000000004"/>
    <row r="36214" x14ac:dyDescent="0.55000000000000004"/>
    <row r="36215" x14ac:dyDescent="0.55000000000000004"/>
    <row r="36216" x14ac:dyDescent="0.55000000000000004"/>
    <row r="36217" x14ac:dyDescent="0.55000000000000004"/>
    <row r="36218" x14ac:dyDescent="0.55000000000000004"/>
    <row r="36219" x14ac:dyDescent="0.55000000000000004"/>
    <row r="36220" x14ac:dyDescent="0.55000000000000004"/>
    <row r="36221" x14ac:dyDescent="0.55000000000000004"/>
    <row r="36222" x14ac:dyDescent="0.55000000000000004"/>
    <row r="36223" x14ac:dyDescent="0.55000000000000004"/>
    <row r="36224" x14ac:dyDescent="0.55000000000000004"/>
    <row r="36225" x14ac:dyDescent="0.55000000000000004"/>
    <row r="36226" x14ac:dyDescent="0.55000000000000004"/>
    <row r="36227" x14ac:dyDescent="0.55000000000000004"/>
    <row r="36228" x14ac:dyDescent="0.55000000000000004"/>
    <row r="36229" x14ac:dyDescent="0.55000000000000004"/>
    <row r="36230" x14ac:dyDescent="0.55000000000000004"/>
    <row r="36231" x14ac:dyDescent="0.55000000000000004"/>
    <row r="36232" x14ac:dyDescent="0.55000000000000004"/>
    <row r="36233" x14ac:dyDescent="0.55000000000000004"/>
    <row r="36234" x14ac:dyDescent="0.55000000000000004"/>
    <row r="36235" x14ac:dyDescent="0.55000000000000004"/>
    <row r="36236" x14ac:dyDescent="0.55000000000000004"/>
    <row r="36237" x14ac:dyDescent="0.55000000000000004"/>
    <row r="36238" x14ac:dyDescent="0.55000000000000004"/>
    <row r="36239" x14ac:dyDescent="0.55000000000000004"/>
    <row r="36240" x14ac:dyDescent="0.55000000000000004"/>
    <row r="36241" x14ac:dyDescent="0.55000000000000004"/>
    <row r="36242" x14ac:dyDescent="0.55000000000000004"/>
    <row r="36243" x14ac:dyDescent="0.55000000000000004"/>
    <row r="36244" x14ac:dyDescent="0.55000000000000004"/>
    <row r="36245" x14ac:dyDescent="0.55000000000000004"/>
    <row r="36246" x14ac:dyDescent="0.55000000000000004"/>
    <row r="36247" x14ac:dyDescent="0.55000000000000004"/>
    <row r="36248" x14ac:dyDescent="0.55000000000000004"/>
    <row r="36249" x14ac:dyDescent="0.55000000000000004"/>
    <row r="36250" x14ac:dyDescent="0.55000000000000004"/>
    <row r="36251" x14ac:dyDescent="0.55000000000000004"/>
    <row r="36252" x14ac:dyDescent="0.55000000000000004"/>
    <row r="36253" x14ac:dyDescent="0.55000000000000004"/>
    <row r="36254" x14ac:dyDescent="0.55000000000000004"/>
    <row r="36255" x14ac:dyDescent="0.55000000000000004"/>
    <row r="36256" x14ac:dyDescent="0.55000000000000004"/>
    <row r="36257" x14ac:dyDescent="0.55000000000000004"/>
    <row r="36258" x14ac:dyDescent="0.55000000000000004"/>
    <row r="36259" x14ac:dyDescent="0.55000000000000004"/>
    <row r="36260" x14ac:dyDescent="0.55000000000000004"/>
    <row r="36261" x14ac:dyDescent="0.55000000000000004"/>
    <row r="36262" x14ac:dyDescent="0.55000000000000004"/>
    <row r="36263" x14ac:dyDescent="0.55000000000000004"/>
    <row r="36264" x14ac:dyDescent="0.55000000000000004"/>
    <row r="36265" x14ac:dyDescent="0.55000000000000004"/>
    <row r="36266" x14ac:dyDescent="0.55000000000000004"/>
    <row r="36267" x14ac:dyDescent="0.55000000000000004"/>
    <row r="36268" x14ac:dyDescent="0.55000000000000004"/>
    <row r="36269" x14ac:dyDescent="0.55000000000000004"/>
    <row r="36270" x14ac:dyDescent="0.55000000000000004"/>
    <row r="36271" x14ac:dyDescent="0.55000000000000004"/>
    <row r="36272" x14ac:dyDescent="0.55000000000000004"/>
    <row r="36273" x14ac:dyDescent="0.55000000000000004"/>
    <row r="36274" x14ac:dyDescent="0.55000000000000004"/>
    <row r="36275" x14ac:dyDescent="0.55000000000000004"/>
    <row r="36276" x14ac:dyDescent="0.55000000000000004"/>
    <row r="36277" x14ac:dyDescent="0.55000000000000004"/>
    <row r="36278" x14ac:dyDescent="0.55000000000000004"/>
    <row r="36279" x14ac:dyDescent="0.55000000000000004"/>
    <row r="36280" x14ac:dyDescent="0.55000000000000004"/>
    <row r="36281" x14ac:dyDescent="0.55000000000000004"/>
    <row r="36282" x14ac:dyDescent="0.55000000000000004"/>
    <row r="36283" x14ac:dyDescent="0.55000000000000004"/>
    <row r="36284" x14ac:dyDescent="0.55000000000000004"/>
    <row r="36285" x14ac:dyDescent="0.55000000000000004"/>
    <row r="36286" x14ac:dyDescent="0.55000000000000004"/>
    <row r="36287" x14ac:dyDescent="0.55000000000000004"/>
    <row r="36288" x14ac:dyDescent="0.55000000000000004"/>
    <row r="36289" x14ac:dyDescent="0.55000000000000004"/>
    <row r="36290" x14ac:dyDescent="0.55000000000000004"/>
    <row r="36291" x14ac:dyDescent="0.55000000000000004"/>
    <row r="36292" x14ac:dyDescent="0.55000000000000004"/>
    <row r="36293" x14ac:dyDescent="0.55000000000000004"/>
    <row r="36294" x14ac:dyDescent="0.55000000000000004"/>
    <row r="36295" x14ac:dyDescent="0.55000000000000004"/>
    <row r="36296" x14ac:dyDescent="0.55000000000000004"/>
    <row r="36297" x14ac:dyDescent="0.55000000000000004"/>
    <row r="36298" x14ac:dyDescent="0.55000000000000004"/>
    <row r="36299" x14ac:dyDescent="0.55000000000000004"/>
    <row r="36300" x14ac:dyDescent="0.55000000000000004"/>
    <row r="36301" x14ac:dyDescent="0.55000000000000004"/>
    <row r="36302" x14ac:dyDescent="0.55000000000000004"/>
    <row r="36303" x14ac:dyDescent="0.55000000000000004"/>
    <row r="36304" x14ac:dyDescent="0.55000000000000004"/>
    <row r="36305" x14ac:dyDescent="0.55000000000000004"/>
    <row r="36306" x14ac:dyDescent="0.55000000000000004"/>
    <row r="36307" x14ac:dyDescent="0.55000000000000004"/>
    <row r="36308" x14ac:dyDescent="0.55000000000000004"/>
    <row r="36309" x14ac:dyDescent="0.55000000000000004"/>
    <row r="36310" x14ac:dyDescent="0.55000000000000004"/>
    <row r="36311" x14ac:dyDescent="0.55000000000000004"/>
    <row r="36312" x14ac:dyDescent="0.55000000000000004"/>
    <row r="36313" x14ac:dyDescent="0.55000000000000004"/>
    <row r="36314" x14ac:dyDescent="0.55000000000000004"/>
    <row r="36315" x14ac:dyDescent="0.55000000000000004"/>
    <row r="36316" x14ac:dyDescent="0.55000000000000004"/>
    <row r="36317" x14ac:dyDescent="0.55000000000000004"/>
    <row r="36318" x14ac:dyDescent="0.55000000000000004"/>
    <row r="36319" x14ac:dyDescent="0.55000000000000004"/>
    <row r="36320" x14ac:dyDescent="0.55000000000000004"/>
    <row r="36321" x14ac:dyDescent="0.55000000000000004"/>
    <row r="36322" x14ac:dyDescent="0.55000000000000004"/>
    <row r="36323" x14ac:dyDescent="0.55000000000000004"/>
    <row r="36324" x14ac:dyDescent="0.55000000000000004"/>
    <row r="36325" x14ac:dyDescent="0.55000000000000004"/>
    <row r="36326" x14ac:dyDescent="0.55000000000000004"/>
    <row r="36327" x14ac:dyDescent="0.55000000000000004"/>
    <row r="36328" x14ac:dyDescent="0.55000000000000004"/>
    <row r="36329" x14ac:dyDescent="0.55000000000000004"/>
    <row r="36330" x14ac:dyDescent="0.55000000000000004"/>
    <row r="36331" x14ac:dyDescent="0.55000000000000004"/>
    <row r="36332" x14ac:dyDescent="0.55000000000000004"/>
    <row r="36333" x14ac:dyDescent="0.55000000000000004"/>
    <row r="36334" x14ac:dyDescent="0.55000000000000004"/>
    <row r="36335" x14ac:dyDescent="0.55000000000000004"/>
    <row r="36336" x14ac:dyDescent="0.55000000000000004"/>
    <row r="36337" x14ac:dyDescent="0.55000000000000004"/>
    <row r="36338" x14ac:dyDescent="0.55000000000000004"/>
    <row r="36339" x14ac:dyDescent="0.55000000000000004"/>
    <row r="36340" x14ac:dyDescent="0.55000000000000004"/>
    <row r="36341" x14ac:dyDescent="0.55000000000000004"/>
    <row r="36342" x14ac:dyDescent="0.55000000000000004"/>
    <row r="36343" x14ac:dyDescent="0.55000000000000004"/>
    <row r="36344" x14ac:dyDescent="0.55000000000000004"/>
    <row r="36345" x14ac:dyDescent="0.55000000000000004"/>
    <row r="36346" x14ac:dyDescent="0.55000000000000004"/>
    <row r="36347" x14ac:dyDescent="0.55000000000000004"/>
    <row r="36348" x14ac:dyDescent="0.55000000000000004"/>
    <row r="36349" x14ac:dyDescent="0.55000000000000004"/>
    <row r="36350" x14ac:dyDescent="0.55000000000000004"/>
    <row r="36351" x14ac:dyDescent="0.55000000000000004"/>
    <row r="36352" x14ac:dyDescent="0.55000000000000004"/>
    <row r="36353" x14ac:dyDescent="0.55000000000000004"/>
    <row r="36354" x14ac:dyDescent="0.55000000000000004"/>
    <row r="36355" x14ac:dyDescent="0.55000000000000004"/>
    <row r="36356" x14ac:dyDescent="0.55000000000000004"/>
    <row r="36357" x14ac:dyDescent="0.55000000000000004"/>
    <row r="36358" x14ac:dyDescent="0.55000000000000004"/>
    <row r="36359" x14ac:dyDescent="0.55000000000000004"/>
    <row r="36360" x14ac:dyDescent="0.55000000000000004"/>
    <row r="36361" x14ac:dyDescent="0.55000000000000004"/>
    <row r="36362" x14ac:dyDescent="0.55000000000000004"/>
    <row r="36363" x14ac:dyDescent="0.55000000000000004"/>
    <row r="36364" x14ac:dyDescent="0.55000000000000004"/>
    <row r="36365" x14ac:dyDescent="0.55000000000000004"/>
    <row r="36366" x14ac:dyDescent="0.55000000000000004"/>
    <row r="36367" x14ac:dyDescent="0.55000000000000004"/>
    <row r="36368" x14ac:dyDescent="0.55000000000000004"/>
    <row r="36369" x14ac:dyDescent="0.55000000000000004"/>
    <row r="36370" x14ac:dyDescent="0.55000000000000004"/>
    <row r="36371" x14ac:dyDescent="0.55000000000000004"/>
    <row r="36372" x14ac:dyDescent="0.55000000000000004"/>
    <row r="36373" x14ac:dyDescent="0.55000000000000004"/>
    <row r="36374" x14ac:dyDescent="0.55000000000000004"/>
    <row r="36375" x14ac:dyDescent="0.55000000000000004"/>
    <row r="36376" x14ac:dyDescent="0.55000000000000004"/>
    <row r="36377" x14ac:dyDescent="0.55000000000000004"/>
    <row r="36378" x14ac:dyDescent="0.55000000000000004"/>
    <row r="36379" x14ac:dyDescent="0.55000000000000004"/>
    <row r="36380" x14ac:dyDescent="0.55000000000000004"/>
    <row r="36381" x14ac:dyDescent="0.55000000000000004"/>
    <row r="36382" x14ac:dyDescent="0.55000000000000004"/>
    <row r="36383" x14ac:dyDescent="0.55000000000000004"/>
    <row r="36384" x14ac:dyDescent="0.55000000000000004"/>
    <row r="36385" x14ac:dyDescent="0.55000000000000004"/>
    <row r="36386" x14ac:dyDescent="0.55000000000000004"/>
    <row r="36387" x14ac:dyDescent="0.55000000000000004"/>
    <row r="36388" x14ac:dyDescent="0.55000000000000004"/>
    <row r="36389" x14ac:dyDescent="0.55000000000000004"/>
    <row r="36390" x14ac:dyDescent="0.55000000000000004"/>
    <row r="36391" x14ac:dyDescent="0.55000000000000004"/>
    <row r="36392" x14ac:dyDescent="0.55000000000000004"/>
    <row r="36393" x14ac:dyDescent="0.55000000000000004"/>
    <row r="36394" x14ac:dyDescent="0.55000000000000004"/>
    <row r="36395" x14ac:dyDescent="0.55000000000000004"/>
    <row r="36396" x14ac:dyDescent="0.55000000000000004"/>
    <row r="36397" x14ac:dyDescent="0.55000000000000004"/>
    <row r="36398" x14ac:dyDescent="0.55000000000000004"/>
    <row r="36399" x14ac:dyDescent="0.55000000000000004"/>
    <row r="36400" x14ac:dyDescent="0.55000000000000004"/>
    <row r="36401" x14ac:dyDescent="0.55000000000000004"/>
    <row r="36402" x14ac:dyDescent="0.55000000000000004"/>
    <row r="36403" x14ac:dyDescent="0.55000000000000004"/>
    <row r="36404" x14ac:dyDescent="0.55000000000000004"/>
    <row r="36405" x14ac:dyDescent="0.55000000000000004"/>
    <row r="36406" x14ac:dyDescent="0.55000000000000004"/>
    <row r="36407" x14ac:dyDescent="0.55000000000000004"/>
    <row r="36408" x14ac:dyDescent="0.55000000000000004"/>
    <row r="36409" x14ac:dyDescent="0.55000000000000004"/>
    <row r="36410" x14ac:dyDescent="0.55000000000000004"/>
    <row r="36411" x14ac:dyDescent="0.55000000000000004"/>
    <row r="36412" x14ac:dyDescent="0.55000000000000004"/>
    <row r="36413" x14ac:dyDescent="0.55000000000000004"/>
    <row r="36414" x14ac:dyDescent="0.55000000000000004"/>
    <row r="36415" x14ac:dyDescent="0.55000000000000004"/>
    <row r="36416" x14ac:dyDescent="0.55000000000000004"/>
    <row r="36417" x14ac:dyDescent="0.55000000000000004"/>
    <row r="36418" x14ac:dyDescent="0.55000000000000004"/>
    <row r="36419" x14ac:dyDescent="0.55000000000000004"/>
    <row r="36420" x14ac:dyDescent="0.55000000000000004"/>
    <row r="36421" x14ac:dyDescent="0.55000000000000004"/>
    <row r="36422" x14ac:dyDescent="0.55000000000000004"/>
    <row r="36423" x14ac:dyDescent="0.55000000000000004"/>
    <row r="36424" x14ac:dyDescent="0.55000000000000004"/>
    <row r="36425" x14ac:dyDescent="0.55000000000000004"/>
    <row r="36426" x14ac:dyDescent="0.55000000000000004"/>
    <row r="36427" x14ac:dyDescent="0.55000000000000004"/>
    <row r="36428" x14ac:dyDescent="0.55000000000000004"/>
    <row r="36429" x14ac:dyDescent="0.55000000000000004"/>
    <row r="36430" x14ac:dyDescent="0.55000000000000004"/>
    <row r="36431" x14ac:dyDescent="0.55000000000000004"/>
    <row r="36432" x14ac:dyDescent="0.55000000000000004"/>
    <row r="36433" x14ac:dyDescent="0.55000000000000004"/>
    <row r="36434" x14ac:dyDescent="0.55000000000000004"/>
    <row r="36435" x14ac:dyDescent="0.55000000000000004"/>
    <row r="36436" x14ac:dyDescent="0.55000000000000004"/>
    <row r="36437" x14ac:dyDescent="0.55000000000000004"/>
    <row r="36438" x14ac:dyDescent="0.55000000000000004"/>
    <row r="36439" x14ac:dyDescent="0.55000000000000004"/>
    <row r="36440" x14ac:dyDescent="0.55000000000000004"/>
    <row r="36441" x14ac:dyDescent="0.55000000000000004"/>
    <row r="36442" x14ac:dyDescent="0.55000000000000004"/>
    <row r="36443" x14ac:dyDescent="0.55000000000000004"/>
    <row r="36444" x14ac:dyDescent="0.55000000000000004"/>
    <row r="36445" x14ac:dyDescent="0.55000000000000004"/>
    <row r="36446" x14ac:dyDescent="0.55000000000000004"/>
    <row r="36447" x14ac:dyDescent="0.55000000000000004"/>
    <row r="36448" x14ac:dyDescent="0.55000000000000004"/>
    <row r="36449" x14ac:dyDescent="0.55000000000000004"/>
    <row r="36450" x14ac:dyDescent="0.55000000000000004"/>
    <row r="36451" x14ac:dyDescent="0.55000000000000004"/>
    <row r="36452" x14ac:dyDescent="0.55000000000000004"/>
    <row r="36453" x14ac:dyDescent="0.55000000000000004"/>
    <row r="36454" x14ac:dyDescent="0.55000000000000004"/>
    <row r="36455" x14ac:dyDescent="0.55000000000000004"/>
    <row r="36456" x14ac:dyDescent="0.55000000000000004"/>
    <row r="36457" x14ac:dyDescent="0.55000000000000004"/>
    <row r="36458" x14ac:dyDescent="0.55000000000000004"/>
    <row r="36459" x14ac:dyDescent="0.55000000000000004"/>
    <row r="36460" x14ac:dyDescent="0.55000000000000004"/>
    <row r="36461" x14ac:dyDescent="0.55000000000000004"/>
    <row r="36462" x14ac:dyDescent="0.55000000000000004"/>
    <row r="36463" x14ac:dyDescent="0.55000000000000004"/>
    <row r="36464" x14ac:dyDescent="0.55000000000000004"/>
    <row r="36465" x14ac:dyDescent="0.55000000000000004"/>
    <row r="36466" x14ac:dyDescent="0.55000000000000004"/>
    <row r="36467" x14ac:dyDescent="0.55000000000000004"/>
    <row r="36468" x14ac:dyDescent="0.55000000000000004"/>
    <row r="36469" x14ac:dyDescent="0.55000000000000004"/>
    <row r="36470" x14ac:dyDescent="0.55000000000000004"/>
    <row r="36471" x14ac:dyDescent="0.55000000000000004"/>
    <row r="36472" x14ac:dyDescent="0.55000000000000004"/>
    <row r="36473" x14ac:dyDescent="0.55000000000000004"/>
    <row r="36474" x14ac:dyDescent="0.55000000000000004"/>
    <row r="36475" x14ac:dyDescent="0.55000000000000004"/>
    <row r="36476" x14ac:dyDescent="0.55000000000000004"/>
    <row r="36477" x14ac:dyDescent="0.55000000000000004"/>
    <row r="36478" x14ac:dyDescent="0.55000000000000004"/>
    <row r="36479" x14ac:dyDescent="0.55000000000000004"/>
    <row r="36480" x14ac:dyDescent="0.55000000000000004"/>
    <row r="36481" x14ac:dyDescent="0.55000000000000004"/>
    <row r="36482" x14ac:dyDescent="0.55000000000000004"/>
    <row r="36483" x14ac:dyDescent="0.55000000000000004"/>
    <row r="36484" x14ac:dyDescent="0.55000000000000004"/>
    <row r="36485" x14ac:dyDescent="0.55000000000000004"/>
    <row r="36486" x14ac:dyDescent="0.55000000000000004"/>
    <row r="36487" x14ac:dyDescent="0.55000000000000004"/>
    <row r="36488" x14ac:dyDescent="0.55000000000000004"/>
    <row r="36489" x14ac:dyDescent="0.55000000000000004"/>
    <row r="36490" x14ac:dyDescent="0.55000000000000004"/>
    <row r="36491" x14ac:dyDescent="0.55000000000000004"/>
    <row r="36492" x14ac:dyDescent="0.55000000000000004"/>
    <row r="36493" x14ac:dyDescent="0.55000000000000004"/>
    <row r="36494" x14ac:dyDescent="0.55000000000000004"/>
    <row r="36495" x14ac:dyDescent="0.55000000000000004"/>
    <row r="36496" x14ac:dyDescent="0.55000000000000004"/>
    <row r="36497" x14ac:dyDescent="0.55000000000000004"/>
    <row r="36498" x14ac:dyDescent="0.55000000000000004"/>
    <row r="36499" x14ac:dyDescent="0.55000000000000004"/>
    <row r="36500" x14ac:dyDescent="0.55000000000000004"/>
    <row r="36501" x14ac:dyDescent="0.55000000000000004"/>
    <row r="36502" x14ac:dyDescent="0.55000000000000004"/>
    <row r="36503" x14ac:dyDescent="0.55000000000000004"/>
    <row r="36504" x14ac:dyDescent="0.55000000000000004"/>
    <row r="36505" x14ac:dyDescent="0.55000000000000004"/>
    <row r="36506" x14ac:dyDescent="0.55000000000000004"/>
    <row r="36507" x14ac:dyDescent="0.55000000000000004"/>
    <row r="36508" x14ac:dyDescent="0.55000000000000004"/>
    <row r="36509" x14ac:dyDescent="0.55000000000000004"/>
    <row r="36510" x14ac:dyDescent="0.55000000000000004"/>
    <row r="36511" x14ac:dyDescent="0.55000000000000004"/>
    <row r="36512" x14ac:dyDescent="0.55000000000000004"/>
    <row r="36513" x14ac:dyDescent="0.55000000000000004"/>
    <row r="36514" x14ac:dyDescent="0.55000000000000004"/>
    <row r="36515" x14ac:dyDescent="0.55000000000000004"/>
    <row r="36516" x14ac:dyDescent="0.55000000000000004"/>
    <row r="36517" x14ac:dyDescent="0.55000000000000004"/>
    <row r="36518" x14ac:dyDescent="0.55000000000000004"/>
    <row r="36519" x14ac:dyDescent="0.55000000000000004"/>
    <row r="36520" x14ac:dyDescent="0.55000000000000004"/>
    <row r="36521" x14ac:dyDescent="0.55000000000000004"/>
    <row r="36522" x14ac:dyDescent="0.55000000000000004"/>
    <row r="36523" x14ac:dyDescent="0.55000000000000004"/>
    <row r="36524" x14ac:dyDescent="0.55000000000000004"/>
    <row r="36525" x14ac:dyDescent="0.55000000000000004"/>
    <row r="36526" x14ac:dyDescent="0.55000000000000004"/>
    <row r="36527" x14ac:dyDescent="0.55000000000000004"/>
    <row r="36528" x14ac:dyDescent="0.55000000000000004"/>
    <row r="36529" x14ac:dyDescent="0.55000000000000004"/>
    <row r="36530" x14ac:dyDescent="0.55000000000000004"/>
    <row r="36531" x14ac:dyDescent="0.55000000000000004"/>
    <row r="36532" x14ac:dyDescent="0.55000000000000004"/>
    <row r="36533" x14ac:dyDescent="0.55000000000000004"/>
    <row r="36534" x14ac:dyDescent="0.55000000000000004"/>
    <row r="36535" x14ac:dyDescent="0.55000000000000004"/>
    <row r="36536" x14ac:dyDescent="0.55000000000000004"/>
    <row r="36537" x14ac:dyDescent="0.55000000000000004"/>
    <row r="36538" x14ac:dyDescent="0.55000000000000004"/>
    <row r="36539" x14ac:dyDescent="0.55000000000000004"/>
    <row r="36540" x14ac:dyDescent="0.55000000000000004"/>
    <row r="36541" x14ac:dyDescent="0.55000000000000004"/>
    <row r="36542" x14ac:dyDescent="0.55000000000000004"/>
    <row r="36543" x14ac:dyDescent="0.55000000000000004"/>
    <row r="36544" x14ac:dyDescent="0.55000000000000004"/>
    <row r="36545" x14ac:dyDescent="0.55000000000000004"/>
    <row r="36546" x14ac:dyDescent="0.55000000000000004"/>
    <row r="36547" x14ac:dyDescent="0.55000000000000004"/>
    <row r="36548" x14ac:dyDescent="0.55000000000000004"/>
    <row r="36549" x14ac:dyDescent="0.55000000000000004"/>
    <row r="36550" x14ac:dyDescent="0.55000000000000004"/>
    <row r="36551" x14ac:dyDescent="0.55000000000000004"/>
    <row r="36552" x14ac:dyDescent="0.55000000000000004"/>
    <row r="36553" x14ac:dyDescent="0.55000000000000004"/>
    <row r="36554" x14ac:dyDescent="0.55000000000000004"/>
    <row r="36555" x14ac:dyDescent="0.55000000000000004"/>
    <row r="36556" x14ac:dyDescent="0.55000000000000004"/>
    <row r="36557" x14ac:dyDescent="0.55000000000000004"/>
    <row r="36558" x14ac:dyDescent="0.55000000000000004"/>
    <row r="36559" x14ac:dyDescent="0.55000000000000004"/>
    <row r="36560" x14ac:dyDescent="0.55000000000000004"/>
    <row r="36561" x14ac:dyDescent="0.55000000000000004"/>
    <row r="36562" x14ac:dyDescent="0.55000000000000004"/>
    <row r="36563" x14ac:dyDescent="0.55000000000000004"/>
    <row r="36564" x14ac:dyDescent="0.55000000000000004"/>
    <row r="36565" x14ac:dyDescent="0.55000000000000004"/>
    <row r="36566" x14ac:dyDescent="0.55000000000000004"/>
    <row r="36567" x14ac:dyDescent="0.55000000000000004"/>
    <row r="36568" x14ac:dyDescent="0.55000000000000004"/>
    <row r="36569" x14ac:dyDescent="0.55000000000000004"/>
    <row r="36570" x14ac:dyDescent="0.55000000000000004"/>
    <row r="36571" x14ac:dyDescent="0.55000000000000004"/>
    <row r="36572" x14ac:dyDescent="0.55000000000000004"/>
    <row r="36573" x14ac:dyDescent="0.55000000000000004"/>
    <row r="36574" x14ac:dyDescent="0.55000000000000004"/>
    <row r="36575" x14ac:dyDescent="0.55000000000000004"/>
    <row r="36576" x14ac:dyDescent="0.55000000000000004"/>
    <row r="36577" x14ac:dyDescent="0.55000000000000004"/>
    <row r="36578" x14ac:dyDescent="0.55000000000000004"/>
    <row r="36579" x14ac:dyDescent="0.55000000000000004"/>
    <row r="36580" x14ac:dyDescent="0.55000000000000004"/>
    <row r="36581" x14ac:dyDescent="0.55000000000000004"/>
    <row r="36582" x14ac:dyDescent="0.55000000000000004"/>
    <row r="36583" x14ac:dyDescent="0.55000000000000004"/>
    <row r="36584" x14ac:dyDescent="0.55000000000000004"/>
    <row r="36585" x14ac:dyDescent="0.55000000000000004"/>
    <row r="36586" x14ac:dyDescent="0.55000000000000004"/>
    <row r="36587" x14ac:dyDescent="0.55000000000000004"/>
    <row r="36588" x14ac:dyDescent="0.55000000000000004"/>
    <row r="36589" x14ac:dyDescent="0.55000000000000004"/>
    <row r="36590" x14ac:dyDescent="0.55000000000000004"/>
    <row r="36591" x14ac:dyDescent="0.55000000000000004"/>
    <row r="36592" x14ac:dyDescent="0.55000000000000004"/>
    <row r="36593" x14ac:dyDescent="0.55000000000000004"/>
    <row r="36594" x14ac:dyDescent="0.55000000000000004"/>
    <row r="36595" x14ac:dyDescent="0.55000000000000004"/>
    <row r="36596" x14ac:dyDescent="0.55000000000000004"/>
    <row r="36597" x14ac:dyDescent="0.55000000000000004"/>
    <row r="36598" x14ac:dyDescent="0.55000000000000004"/>
    <row r="36599" x14ac:dyDescent="0.55000000000000004"/>
    <row r="36600" x14ac:dyDescent="0.55000000000000004"/>
    <row r="36601" x14ac:dyDescent="0.55000000000000004"/>
    <row r="36602" x14ac:dyDescent="0.55000000000000004"/>
    <row r="36603" x14ac:dyDescent="0.55000000000000004"/>
    <row r="36604" x14ac:dyDescent="0.55000000000000004"/>
    <row r="36605" x14ac:dyDescent="0.55000000000000004"/>
    <row r="36606" x14ac:dyDescent="0.55000000000000004"/>
    <row r="36607" x14ac:dyDescent="0.55000000000000004"/>
    <row r="36608" x14ac:dyDescent="0.55000000000000004"/>
    <row r="36609" x14ac:dyDescent="0.55000000000000004"/>
    <row r="36610" x14ac:dyDescent="0.55000000000000004"/>
    <row r="36611" x14ac:dyDescent="0.55000000000000004"/>
    <row r="36612" x14ac:dyDescent="0.55000000000000004"/>
    <row r="36613" x14ac:dyDescent="0.55000000000000004"/>
    <row r="36614" x14ac:dyDescent="0.55000000000000004"/>
    <row r="36615" x14ac:dyDescent="0.55000000000000004"/>
    <row r="36616" x14ac:dyDescent="0.55000000000000004"/>
    <row r="36617" x14ac:dyDescent="0.55000000000000004"/>
    <row r="36618" x14ac:dyDescent="0.55000000000000004"/>
    <row r="36619" x14ac:dyDescent="0.55000000000000004"/>
    <row r="36620" x14ac:dyDescent="0.55000000000000004"/>
    <row r="36621" x14ac:dyDescent="0.55000000000000004"/>
    <row r="36622" x14ac:dyDescent="0.55000000000000004"/>
    <row r="36623" x14ac:dyDescent="0.55000000000000004"/>
    <row r="36624" x14ac:dyDescent="0.55000000000000004"/>
    <row r="36625" x14ac:dyDescent="0.55000000000000004"/>
    <row r="36626" x14ac:dyDescent="0.55000000000000004"/>
    <row r="36627" x14ac:dyDescent="0.55000000000000004"/>
    <row r="36628" x14ac:dyDescent="0.55000000000000004"/>
    <row r="36629" x14ac:dyDescent="0.55000000000000004"/>
    <row r="36630" x14ac:dyDescent="0.55000000000000004"/>
    <row r="36631" x14ac:dyDescent="0.55000000000000004"/>
    <row r="36632" x14ac:dyDescent="0.55000000000000004"/>
    <row r="36633" x14ac:dyDescent="0.55000000000000004"/>
    <row r="36634" x14ac:dyDescent="0.55000000000000004"/>
    <row r="36635" x14ac:dyDescent="0.55000000000000004"/>
    <row r="36636" x14ac:dyDescent="0.55000000000000004"/>
    <row r="36637" x14ac:dyDescent="0.55000000000000004"/>
    <row r="36638" x14ac:dyDescent="0.55000000000000004"/>
    <row r="36639" x14ac:dyDescent="0.55000000000000004"/>
    <row r="36640" x14ac:dyDescent="0.55000000000000004"/>
    <row r="36641" x14ac:dyDescent="0.55000000000000004"/>
    <row r="36642" x14ac:dyDescent="0.55000000000000004"/>
    <row r="36643" x14ac:dyDescent="0.55000000000000004"/>
    <row r="36644" x14ac:dyDescent="0.55000000000000004"/>
    <row r="36645" x14ac:dyDescent="0.55000000000000004"/>
    <row r="36646" x14ac:dyDescent="0.55000000000000004"/>
    <row r="36647" x14ac:dyDescent="0.55000000000000004"/>
    <row r="36648" x14ac:dyDescent="0.55000000000000004"/>
    <row r="36649" x14ac:dyDescent="0.55000000000000004"/>
    <row r="36650" x14ac:dyDescent="0.55000000000000004"/>
    <row r="36651" x14ac:dyDescent="0.55000000000000004"/>
    <row r="36652" x14ac:dyDescent="0.55000000000000004"/>
    <row r="36653" x14ac:dyDescent="0.55000000000000004"/>
    <row r="36654" x14ac:dyDescent="0.55000000000000004"/>
    <row r="36655" x14ac:dyDescent="0.55000000000000004"/>
    <row r="36656" x14ac:dyDescent="0.55000000000000004"/>
    <row r="36657" x14ac:dyDescent="0.55000000000000004"/>
    <row r="36658" x14ac:dyDescent="0.55000000000000004"/>
    <row r="36659" x14ac:dyDescent="0.55000000000000004"/>
    <row r="36660" x14ac:dyDescent="0.55000000000000004"/>
    <row r="36661" x14ac:dyDescent="0.55000000000000004"/>
    <row r="36662" x14ac:dyDescent="0.55000000000000004"/>
    <row r="36663" x14ac:dyDescent="0.55000000000000004"/>
    <row r="36664" x14ac:dyDescent="0.55000000000000004"/>
    <row r="36665" x14ac:dyDescent="0.55000000000000004"/>
    <row r="36666" x14ac:dyDescent="0.55000000000000004"/>
    <row r="36667" x14ac:dyDescent="0.55000000000000004"/>
    <row r="36668" x14ac:dyDescent="0.55000000000000004"/>
    <row r="36669" x14ac:dyDescent="0.55000000000000004"/>
    <row r="36670" x14ac:dyDescent="0.55000000000000004"/>
    <row r="36671" x14ac:dyDescent="0.55000000000000004"/>
    <row r="36672" x14ac:dyDescent="0.55000000000000004"/>
    <row r="36673" x14ac:dyDescent="0.55000000000000004"/>
    <row r="36674" x14ac:dyDescent="0.55000000000000004"/>
    <row r="36675" x14ac:dyDescent="0.55000000000000004"/>
    <row r="36676" x14ac:dyDescent="0.55000000000000004"/>
    <row r="36677" x14ac:dyDescent="0.55000000000000004"/>
    <row r="36678" x14ac:dyDescent="0.55000000000000004"/>
    <row r="36679" x14ac:dyDescent="0.55000000000000004"/>
    <row r="36680" x14ac:dyDescent="0.55000000000000004"/>
    <row r="36681" x14ac:dyDescent="0.55000000000000004"/>
    <row r="36682" x14ac:dyDescent="0.55000000000000004"/>
    <row r="36683" x14ac:dyDescent="0.55000000000000004"/>
    <row r="36684" x14ac:dyDescent="0.55000000000000004"/>
    <row r="36685" x14ac:dyDescent="0.55000000000000004"/>
    <row r="36686" x14ac:dyDescent="0.55000000000000004"/>
    <row r="36687" x14ac:dyDescent="0.55000000000000004"/>
    <row r="36688" x14ac:dyDescent="0.55000000000000004"/>
    <row r="36689" x14ac:dyDescent="0.55000000000000004"/>
    <row r="36690" x14ac:dyDescent="0.55000000000000004"/>
    <row r="36691" x14ac:dyDescent="0.55000000000000004"/>
    <row r="36692" x14ac:dyDescent="0.55000000000000004"/>
    <row r="36693" x14ac:dyDescent="0.55000000000000004"/>
    <row r="36694" x14ac:dyDescent="0.55000000000000004"/>
    <row r="36695" x14ac:dyDescent="0.55000000000000004"/>
    <row r="36696" x14ac:dyDescent="0.55000000000000004"/>
    <row r="36697" x14ac:dyDescent="0.55000000000000004"/>
    <row r="36698" x14ac:dyDescent="0.55000000000000004"/>
    <row r="36699" x14ac:dyDescent="0.55000000000000004"/>
    <row r="36700" x14ac:dyDescent="0.55000000000000004"/>
    <row r="36701" x14ac:dyDescent="0.55000000000000004"/>
    <row r="36702" x14ac:dyDescent="0.55000000000000004"/>
    <row r="36703" x14ac:dyDescent="0.55000000000000004"/>
    <row r="36704" x14ac:dyDescent="0.55000000000000004"/>
    <row r="36705" x14ac:dyDescent="0.55000000000000004"/>
    <row r="36706" x14ac:dyDescent="0.55000000000000004"/>
    <row r="36707" x14ac:dyDescent="0.55000000000000004"/>
    <row r="36708" x14ac:dyDescent="0.55000000000000004"/>
    <row r="36709" x14ac:dyDescent="0.55000000000000004"/>
    <row r="36710" x14ac:dyDescent="0.55000000000000004"/>
    <row r="36711" x14ac:dyDescent="0.55000000000000004"/>
    <row r="36712" x14ac:dyDescent="0.55000000000000004"/>
    <row r="36713" x14ac:dyDescent="0.55000000000000004"/>
    <row r="36714" x14ac:dyDescent="0.55000000000000004"/>
    <row r="36715" x14ac:dyDescent="0.55000000000000004"/>
    <row r="36716" x14ac:dyDescent="0.55000000000000004"/>
    <row r="36717" x14ac:dyDescent="0.55000000000000004"/>
    <row r="36718" x14ac:dyDescent="0.55000000000000004"/>
    <row r="36719" x14ac:dyDescent="0.55000000000000004"/>
    <row r="36720" x14ac:dyDescent="0.55000000000000004"/>
    <row r="36721" x14ac:dyDescent="0.55000000000000004"/>
    <row r="36722" x14ac:dyDescent="0.55000000000000004"/>
    <row r="36723" x14ac:dyDescent="0.55000000000000004"/>
    <row r="36724" x14ac:dyDescent="0.55000000000000004"/>
    <row r="36725" x14ac:dyDescent="0.55000000000000004"/>
    <row r="36726" x14ac:dyDescent="0.55000000000000004"/>
    <row r="36727" x14ac:dyDescent="0.55000000000000004"/>
    <row r="36728" x14ac:dyDescent="0.55000000000000004"/>
    <row r="36729" x14ac:dyDescent="0.55000000000000004"/>
    <row r="36730" x14ac:dyDescent="0.55000000000000004"/>
    <row r="36731" x14ac:dyDescent="0.55000000000000004"/>
    <row r="36732" x14ac:dyDescent="0.55000000000000004"/>
    <row r="36733" x14ac:dyDescent="0.55000000000000004"/>
    <row r="36734" x14ac:dyDescent="0.55000000000000004"/>
    <row r="36735" x14ac:dyDescent="0.55000000000000004"/>
    <row r="36736" x14ac:dyDescent="0.55000000000000004"/>
    <row r="36737" x14ac:dyDescent="0.55000000000000004"/>
    <row r="36738" x14ac:dyDescent="0.55000000000000004"/>
    <row r="36739" x14ac:dyDescent="0.55000000000000004"/>
    <row r="36740" x14ac:dyDescent="0.55000000000000004"/>
    <row r="36741" x14ac:dyDescent="0.55000000000000004"/>
    <row r="36742" x14ac:dyDescent="0.55000000000000004"/>
    <row r="36743" x14ac:dyDescent="0.55000000000000004"/>
    <row r="36744" x14ac:dyDescent="0.55000000000000004"/>
    <row r="36745" x14ac:dyDescent="0.55000000000000004"/>
    <row r="36746" x14ac:dyDescent="0.55000000000000004"/>
    <row r="36747" x14ac:dyDescent="0.55000000000000004"/>
    <row r="36748" x14ac:dyDescent="0.55000000000000004"/>
    <row r="36749" x14ac:dyDescent="0.55000000000000004"/>
    <row r="36750" x14ac:dyDescent="0.55000000000000004"/>
    <row r="36751" x14ac:dyDescent="0.55000000000000004"/>
    <row r="36752" x14ac:dyDescent="0.55000000000000004"/>
    <row r="36753" x14ac:dyDescent="0.55000000000000004"/>
    <row r="36754" x14ac:dyDescent="0.55000000000000004"/>
    <row r="36755" x14ac:dyDescent="0.55000000000000004"/>
    <row r="36756" x14ac:dyDescent="0.55000000000000004"/>
    <row r="36757" x14ac:dyDescent="0.55000000000000004"/>
    <row r="36758" x14ac:dyDescent="0.55000000000000004"/>
    <row r="36759" x14ac:dyDescent="0.55000000000000004"/>
    <row r="36760" x14ac:dyDescent="0.55000000000000004"/>
    <row r="36761" x14ac:dyDescent="0.55000000000000004"/>
    <row r="36762" x14ac:dyDescent="0.55000000000000004"/>
    <row r="36763" x14ac:dyDescent="0.55000000000000004"/>
    <row r="36764" x14ac:dyDescent="0.55000000000000004"/>
    <row r="36765" x14ac:dyDescent="0.55000000000000004"/>
    <row r="36766" x14ac:dyDescent="0.55000000000000004"/>
    <row r="36767" x14ac:dyDescent="0.55000000000000004"/>
    <row r="36768" x14ac:dyDescent="0.55000000000000004"/>
    <row r="36769" x14ac:dyDescent="0.55000000000000004"/>
    <row r="36770" x14ac:dyDescent="0.55000000000000004"/>
    <row r="36771" x14ac:dyDescent="0.55000000000000004"/>
    <row r="36772" x14ac:dyDescent="0.55000000000000004"/>
    <row r="36773" x14ac:dyDescent="0.55000000000000004"/>
    <row r="36774" x14ac:dyDescent="0.55000000000000004"/>
    <row r="36775" x14ac:dyDescent="0.55000000000000004"/>
    <row r="36776" x14ac:dyDescent="0.55000000000000004"/>
    <row r="36777" x14ac:dyDescent="0.55000000000000004"/>
    <row r="36778" x14ac:dyDescent="0.55000000000000004"/>
    <row r="36779" x14ac:dyDescent="0.55000000000000004"/>
    <row r="36780" x14ac:dyDescent="0.55000000000000004"/>
    <row r="36781" x14ac:dyDescent="0.55000000000000004"/>
    <row r="36782" x14ac:dyDescent="0.55000000000000004"/>
    <row r="36783" x14ac:dyDescent="0.55000000000000004"/>
    <row r="36784" x14ac:dyDescent="0.55000000000000004"/>
    <row r="36785" x14ac:dyDescent="0.55000000000000004"/>
    <row r="36786" x14ac:dyDescent="0.55000000000000004"/>
    <row r="36787" x14ac:dyDescent="0.55000000000000004"/>
    <row r="36788" x14ac:dyDescent="0.55000000000000004"/>
    <row r="36789" x14ac:dyDescent="0.55000000000000004"/>
    <row r="36790" x14ac:dyDescent="0.55000000000000004"/>
    <row r="36791" x14ac:dyDescent="0.55000000000000004"/>
    <row r="36792" x14ac:dyDescent="0.55000000000000004"/>
    <row r="36793" x14ac:dyDescent="0.55000000000000004"/>
    <row r="36794" x14ac:dyDescent="0.55000000000000004"/>
    <row r="36795" x14ac:dyDescent="0.55000000000000004"/>
    <row r="36796" x14ac:dyDescent="0.55000000000000004"/>
    <row r="36797" x14ac:dyDescent="0.55000000000000004"/>
    <row r="36798" x14ac:dyDescent="0.55000000000000004"/>
    <row r="36799" x14ac:dyDescent="0.55000000000000004"/>
    <row r="36800" x14ac:dyDescent="0.55000000000000004"/>
    <row r="36801" x14ac:dyDescent="0.55000000000000004"/>
    <row r="36802" x14ac:dyDescent="0.55000000000000004"/>
    <row r="36803" x14ac:dyDescent="0.55000000000000004"/>
    <row r="36804" x14ac:dyDescent="0.55000000000000004"/>
    <row r="36805" x14ac:dyDescent="0.55000000000000004"/>
    <row r="36806" x14ac:dyDescent="0.55000000000000004"/>
    <row r="36807" x14ac:dyDescent="0.55000000000000004"/>
    <row r="36808" x14ac:dyDescent="0.55000000000000004"/>
    <row r="36809" x14ac:dyDescent="0.55000000000000004"/>
    <row r="36810" x14ac:dyDescent="0.55000000000000004"/>
    <row r="36811" x14ac:dyDescent="0.55000000000000004"/>
    <row r="36812" x14ac:dyDescent="0.55000000000000004"/>
    <row r="36813" x14ac:dyDescent="0.55000000000000004"/>
    <row r="36814" x14ac:dyDescent="0.55000000000000004"/>
    <row r="36815" x14ac:dyDescent="0.55000000000000004"/>
    <row r="36816" x14ac:dyDescent="0.55000000000000004"/>
    <row r="36817" x14ac:dyDescent="0.55000000000000004"/>
    <row r="36818" x14ac:dyDescent="0.55000000000000004"/>
    <row r="36819" x14ac:dyDescent="0.55000000000000004"/>
    <row r="36820" x14ac:dyDescent="0.55000000000000004"/>
    <row r="36821" x14ac:dyDescent="0.55000000000000004"/>
    <row r="36822" x14ac:dyDescent="0.55000000000000004"/>
    <row r="36823" x14ac:dyDescent="0.55000000000000004"/>
    <row r="36824" x14ac:dyDescent="0.55000000000000004"/>
    <row r="36825" x14ac:dyDescent="0.55000000000000004"/>
    <row r="36826" x14ac:dyDescent="0.55000000000000004"/>
    <row r="36827" x14ac:dyDescent="0.55000000000000004"/>
    <row r="36828" x14ac:dyDescent="0.55000000000000004"/>
    <row r="36829" x14ac:dyDescent="0.55000000000000004"/>
    <row r="36830" x14ac:dyDescent="0.55000000000000004"/>
    <row r="36831" x14ac:dyDescent="0.55000000000000004"/>
    <row r="36832" x14ac:dyDescent="0.55000000000000004"/>
    <row r="36833" x14ac:dyDescent="0.55000000000000004"/>
    <row r="36834" x14ac:dyDescent="0.55000000000000004"/>
    <row r="36835" x14ac:dyDescent="0.55000000000000004"/>
    <row r="36836" x14ac:dyDescent="0.55000000000000004"/>
    <row r="36837" x14ac:dyDescent="0.55000000000000004"/>
    <row r="36838" x14ac:dyDescent="0.55000000000000004"/>
    <row r="36839" x14ac:dyDescent="0.55000000000000004"/>
    <row r="36840" x14ac:dyDescent="0.55000000000000004"/>
    <row r="36841" x14ac:dyDescent="0.55000000000000004"/>
    <row r="36842" x14ac:dyDescent="0.55000000000000004"/>
    <row r="36843" x14ac:dyDescent="0.55000000000000004"/>
    <row r="36844" x14ac:dyDescent="0.55000000000000004"/>
    <row r="36845" x14ac:dyDescent="0.55000000000000004"/>
    <row r="36846" x14ac:dyDescent="0.55000000000000004"/>
    <row r="36847" x14ac:dyDescent="0.55000000000000004"/>
    <row r="36848" x14ac:dyDescent="0.55000000000000004"/>
    <row r="36849" x14ac:dyDescent="0.55000000000000004"/>
    <row r="36850" x14ac:dyDescent="0.55000000000000004"/>
    <row r="36851" x14ac:dyDescent="0.55000000000000004"/>
    <row r="36852" x14ac:dyDescent="0.55000000000000004"/>
    <row r="36853" x14ac:dyDescent="0.55000000000000004"/>
    <row r="36854" x14ac:dyDescent="0.55000000000000004"/>
    <row r="36855" x14ac:dyDescent="0.55000000000000004"/>
    <row r="36856" x14ac:dyDescent="0.55000000000000004"/>
    <row r="36857" x14ac:dyDescent="0.55000000000000004"/>
    <row r="36858" x14ac:dyDescent="0.55000000000000004"/>
    <row r="36859" x14ac:dyDescent="0.55000000000000004"/>
    <row r="36860" x14ac:dyDescent="0.55000000000000004"/>
    <row r="36861" x14ac:dyDescent="0.55000000000000004"/>
    <row r="36862" x14ac:dyDescent="0.55000000000000004"/>
    <row r="36863" x14ac:dyDescent="0.55000000000000004"/>
    <row r="36864" x14ac:dyDescent="0.55000000000000004"/>
    <row r="36865" x14ac:dyDescent="0.55000000000000004"/>
    <row r="36866" x14ac:dyDescent="0.55000000000000004"/>
    <row r="36867" x14ac:dyDescent="0.55000000000000004"/>
    <row r="36868" x14ac:dyDescent="0.55000000000000004"/>
    <row r="36869" x14ac:dyDescent="0.55000000000000004"/>
    <row r="36870" x14ac:dyDescent="0.55000000000000004"/>
    <row r="36871" x14ac:dyDescent="0.55000000000000004"/>
    <row r="36872" x14ac:dyDescent="0.55000000000000004"/>
    <row r="36873" x14ac:dyDescent="0.55000000000000004"/>
    <row r="36874" x14ac:dyDescent="0.55000000000000004"/>
    <row r="36875" x14ac:dyDescent="0.55000000000000004"/>
    <row r="36876" x14ac:dyDescent="0.55000000000000004"/>
    <row r="36877" x14ac:dyDescent="0.55000000000000004"/>
    <row r="36878" x14ac:dyDescent="0.55000000000000004"/>
    <row r="36879" x14ac:dyDescent="0.55000000000000004"/>
    <row r="36880" x14ac:dyDescent="0.55000000000000004"/>
    <row r="36881" x14ac:dyDescent="0.55000000000000004"/>
    <row r="36882" x14ac:dyDescent="0.55000000000000004"/>
    <row r="36883" x14ac:dyDescent="0.55000000000000004"/>
    <row r="36884" x14ac:dyDescent="0.55000000000000004"/>
    <row r="36885" x14ac:dyDescent="0.55000000000000004"/>
    <row r="36886" x14ac:dyDescent="0.55000000000000004"/>
    <row r="36887" x14ac:dyDescent="0.55000000000000004"/>
    <row r="36888" x14ac:dyDescent="0.55000000000000004"/>
    <row r="36889" x14ac:dyDescent="0.55000000000000004"/>
    <row r="36890" x14ac:dyDescent="0.55000000000000004"/>
    <row r="36891" x14ac:dyDescent="0.55000000000000004"/>
    <row r="36892" x14ac:dyDescent="0.55000000000000004"/>
    <row r="36893" x14ac:dyDescent="0.55000000000000004"/>
    <row r="36894" x14ac:dyDescent="0.55000000000000004"/>
    <row r="36895" x14ac:dyDescent="0.55000000000000004"/>
    <row r="36896" x14ac:dyDescent="0.55000000000000004"/>
    <row r="36897" x14ac:dyDescent="0.55000000000000004"/>
    <row r="36898" x14ac:dyDescent="0.55000000000000004"/>
    <row r="36899" x14ac:dyDescent="0.55000000000000004"/>
    <row r="36900" x14ac:dyDescent="0.55000000000000004"/>
    <row r="36901" x14ac:dyDescent="0.55000000000000004"/>
    <row r="36902" x14ac:dyDescent="0.55000000000000004"/>
    <row r="36903" x14ac:dyDescent="0.55000000000000004"/>
    <row r="36904" x14ac:dyDescent="0.55000000000000004"/>
    <row r="36905" x14ac:dyDescent="0.55000000000000004"/>
    <row r="36906" x14ac:dyDescent="0.55000000000000004"/>
    <row r="36907" x14ac:dyDescent="0.55000000000000004"/>
    <row r="36908" x14ac:dyDescent="0.55000000000000004"/>
    <row r="36909" x14ac:dyDescent="0.55000000000000004"/>
    <row r="36910" x14ac:dyDescent="0.55000000000000004"/>
    <row r="36911" x14ac:dyDescent="0.55000000000000004"/>
    <row r="36912" x14ac:dyDescent="0.55000000000000004"/>
    <row r="36913" x14ac:dyDescent="0.55000000000000004"/>
    <row r="36914" x14ac:dyDescent="0.55000000000000004"/>
    <row r="36915" x14ac:dyDescent="0.55000000000000004"/>
    <row r="36916" x14ac:dyDescent="0.55000000000000004"/>
    <row r="36917" x14ac:dyDescent="0.55000000000000004"/>
    <row r="36918" x14ac:dyDescent="0.55000000000000004"/>
    <row r="36919" x14ac:dyDescent="0.55000000000000004"/>
    <row r="36920" x14ac:dyDescent="0.55000000000000004"/>
    <row r="36921" x14ac:dyDescent="0.55000000000000004"/>
    <row r="36922" x14ac:dyDescent="0.55000000000000004"/>
    <row r="36923" x14ac:dyDescent="0.55000000000000004"/>
    <row r="36924" x14ac:dyDescent="0.55000000000000004"/>
    <row r="36925" x14ac:dyDescent="0.55000000000000004"/>
    <row r="36926" x14ac:dyDescent="0.55000000000000004"/>
    <row r="36927" x14ac:dyDescent="0.55000000000000004"/>
    <row r="36928" x14ac:dyDescent="0.55000000000000004"/>
    <row r="36929" x14ac:dyDescent="0.55000000000000004"/>
    <row r="36930" x14ac:dyDescent="0.55000000000000004"/>
    <row r="36931" x14ac:dyDescent="0.55000000000000004"/>
    <row r="36932" x14ac:dyDescent="0.55000000000000004"/>
    <row r="36933" x14ac:dyDescent="0.55000000000000004"/>
    <row r="36934" x14ac:dyDescent="0.55000000000000004"/>
    <row r="36935" x14ac:dyDescent="0.55000000000000004"/>
    <row r="36936" x14ac:dyDescent="0.55000000000000004"/>
    <row r="36937" x14ac:dyDescent="0.55000000000000004"/>
    <row r="36938" x14ac:dyDescent="0.55000000000000004"/>
    <row r="36939" x14ac:dyDescent="0.55000000000000004"/>
    <row r="36940" x14ac:dyDescent="0.55000000000000004"/>
    <row r="36941" x14ac:dyDescent="0.55000000000000004"/>
    <row r="36942" x14ac:dyDescent="0.55000000000000004"/>
    <row r="36943" x14ac:dyDescent="0.55000000000000004"/>
    <row r="36944" x14ac:dyDescent="0.55000000000000004"/>
    <row r="36945" x14ac:dyDescent="0.55000000000000004"/>
    <row r="36946" x14ac:dyDescent="0.55000000000000004"/>
    <row r="36947" x14ac:dyDescent="0.55000000000000004"/>
    <row r="36948" x14ac:dyDescent="0.55000000000000004"/>
    <row r="36949" x14ac:dyDescent="0.55000000000000004"/>
    <row r="36950" x14ac:dyDescent="0.55000000000000004"/>
    <row r="36951" x14ac:dyDescent="0.55000000000000004"/>
    <row r="36952" x14ac:dyDescent="0.55000000000000004"/>
    <row r="36953" x14ac:dyDescent="0.55000000000000004"/>
    <row r="36954" x14ac:dyDescent="0.55000000000000004"/>
    <row r="36955" x14ac:dyDescent="0.55000000000000004"/>
    <row r="36956" x14ac:dyDescent="0.55000000000000004"/>
    <row r="36957" x14ac:dyDescent="0.55000000000000004"/>
    <row r="36958" x14ac:dyDescent="0.55000000000000004"/>
    <row r="36959" x14ac:dyDescent="0.55000000000000004"/>
    <row r="36960" x14ac:dyDescent="0.55000000000000004"/>
    <row r="36961" x14ac:dyDescent="0.55000000000000004"/>
    <row r="36962" x14ac:dyDescent="0.55000000000000004"/>
    <row r="36963" x14ac:dyDescent="0.55000000000000004"/>
    <row r="36964" x14ac:dyDescent="0.55000000000000004"/>
    <row r="36965" x14ac:dyDescent="0.55000000000000004"/>
    <row r="36966" x14ac:dyDescent="0.55000000000000004"/>
    <row r="36967" x14ac:dyDescent="0.55000000000000004"/>
    <row r="36968" x14ac:dyDescent="0.55000000000000004"/>
    <row r="36969" x14ac:dyDescent="0.55000000000000004"/>
    <row r="36970" x14ac:dyDescent="0.55000000000000004"/>
    <row r="36971" x14ac:dyDescent="0.55000000000000004"/>
    <row r="36972" x14ac:dyDescent="0.55000000000000004"/>
    <row r="36973" x14ac:dyDescent="0.55000000000000004"/>
    <row r="36974" x14ac:dyDescent="0.55000000000000004"/>
    <row r="36975" x14ac:dyDescent="0.55000000000000004"/>
    <row r="36976" x14ac:dyDescent="0.55000000000000004"/>
    <row r="36977" x14ac:dyDescent="0.55000000000000004"/>
    <row r="36978" x14ac:dyDescent="0.55000000000000004"/>
    <row r="36979" x14ac:dyDescent="0.55000000000000004"/>
    <row r="36980" x14ac:dyDescent="0.55000000000000004"/>
    <row r="36981" x14ac:dyDescent="0.55000000000000004"/>
    <row r="36982" x14ac:dyDescent="0.55000000000000004"/>
    <row r="36983" x14ac:dyDescent="0.55000000000000004"/>
    <row r="36984" x14ac:dyDescent="0.55000000000000004"/>
    <row r="36985" x14ac:dyDescent="0.55000000000000004"/>
    <row r="36986" x14ac:dyDescent="0.55000000000000004"/>
    <row r="36987" x14ac:dyDescent="0.55000000000000004"/>
    <row r="36988" x14ac:dyDescent="0.55000000000000004"/>
    <row r="36989" x14ac:dyDescent="0.55000000000000004"/>
    <row r="36990" x14ac:dyDescent="0.55000000000000004"/>
    <row r="36991" x14ac:dyDescent="0.55000000000000004"/>
    <row r="36992" x14ac:dyDescent="0.55000000000000004"/>
    <row r="36993" x14ac:dyDescent="0.55000000000000004"/>
    <row r="36994" x14ac:dyDescent="0.55000000000000004"/>
    <row r="36995" x14ac:dyDescent="0.55000000000000004"/>
    <row r="36996" x14ac:dyDescent="0.55000000000000004"/>
    <row r="36997" x14ac:dyDescent="0.55000000000000004"/>
    <row r="36998" x14ac:dyDescent="0.55000000000000004"/>
    <row r="36999" x14ac:dyDescent="0.55000000000000004"/>
    <row r="37000" x14ac:dyDescent="0.55000000000000004"/>
    <row r="37001" x14ac:dyDescent="0.55000000000000004"/>
    <row r="37002" x14ac:dyDescent="0.55000000000000004"/>
    <row r="37003" x14ac:dyDescent="0.55000000000000004"/>
    <row r="37004" x14ac:dyDescent="0.55000000000000004"/>
    <row r="37005" x14ac:dyDescent="0.55000000000000004"/>
    <row r="37006" x14ac:dyDescent="0.55000000000000004"/>
    <row r="37007" x14ac:dyDescent="0.55000000000000004"/>
    <row r="37008" x14ac:dyDescent="0.55000000000000004"/>
    <row r="37009" x14ac:dyDescent="0.55000000000000004"/>
    <row r="37010" x14ac:dyDescent="0.55000000000000004"/>
    <row r="37011" x14ac:dyDescent="0.55000000000000004"/>
    <row r="37012" x14ac:dyDescent="0.55000000000000004"/>
    <row r="37013" x14ac:dyDescent="0.55000000000000004"/>
    <row r="37014" x14ac:dyDescent="0.55000000000000004"/>
    <row r="37015" x14ac:dyDescent="0.55000000000000004"/>
    <row r="37016" x14ac:dyDescent="0.55000000000000004"/>
    <row r="37017" x14ac:dyDescent="0.55000000000000004"/>
    <row r="37018" x14ac:dyDescent="0.55000000000000004"/>
    <row r="37019" x14ac:dyDescent="0.55000000000000004"/>
    <row r="37020" x14ac:dyDescent="0.55000000000000004"/>
    <row r="37021" x14ac:dyDescent="0.55000000000000004"/>
    <row r="37022" x14ac:dyDescent="0.55000000000000004"/>
    <row r="37023" x14ac:dyDescent="0.55000000000000004"/>
    <row r="37024" x14ac:dyDescent="0.55000000000000004"/>
    <row r="37025" x14ac:dyDescent="0.55000000000000004"/>
    <row r="37026" x14ac:dyDescent="0.55000000000000004"/>
    <row r="37027" x14ac:dyDescent="0.55000000000000004"/>
    <row r="37028" x14ac:dyDescent="0.55000000000000004"/>
    <row r="37029" x14ac:dyDescent="0.55000000000000004"/>
    <row r="37030" x14ac:dyDescent="0.55000000000000004"/>
    <row r="37031" x14ac:dyDescent="0.55000000000000004"/>
    <row r="37032" x14ac:dyDescent="0.55000000000000004"/>
    <row r="37033" x14ac:dyDescent="0.55000000000000004"/>
    <row r="37034" x14ac:dyDescent="0.55000000000000004"/>
    <row r="37035" x14ac:dyDescent="0.55000000000000004"/>
    <row r="37036" x14ac:dyDescent="0.55000000000000004"/>
    <row r="37037" x14ac:dyDescent="0.55000000000000004"/>
    <row r="37038" x14ac:dyDescent="0.55000000000000004"/>
    <row r="37039" x14ac:dyDescent="0.55000000000000004"/>
    <row r="37040" x14ac:dyDescent="0.55000000000000004"/>
    <row r="37041" x14ac:dyDescent="0.55000000000000004"/>
    <row r="37042" x14ac:dyDescent="0.55000000000000004"/>
    <row r="37043" x14ac:dyDescent="0.55000000000000004"/>
    <row r="37044" x14ac:dyDescent="0.55000000000000004"/>
    <row r="37045" x14ac:dyDescent="0.55000000000000004"/>
    <row r="37046" x14ac:dyDescent="0.55000000000000004"/>
    <row r="37047" x14ac:dyDescent="0.55000000000000004"/>
    <row r="37048" x14ac:dyDescent="0.55000000000000004"/>
    <row r="37049" x14ac:dyDescent="0.55000000000000004"/>
    <row r="37050" x14ac:dyDescent="0.55000000000000004"/>
    <row r="37051" x14ac:dyDescent="0.55000000000000004"/>
    <row r="37052" x14ac:dyDescent="0.55000000000000004"/>
    <row r="37053" x14ac:dyDescent="0.55000000000000004"/>
    <row r="37054" x14ac:dyDescent="0.55000000000000004"/>
    <row r="37055" x14ac:dyDescent="0.55000000000000004"/>
    <row r="37056" x14ac:dyDescent="0.55000000000000004"/>
    <row r="37057" x14ac:dyDescent="0.55000000000000004"/>
    <row r="37058" x14ac:dyDescent="0.55000000000000004"/>
    <row r="37059" x14ac:dyDescent="0.55000000000000004"/>
    <row r="37060" x14ac:dyDescent="0.55000000000000004"/>
    <row r="37061" x14ac:dyDescent="0.55000000000000004"/>
    <row r="37062" x14ac:dyDescent="0.55000000000000004"/>
    <row r="37063" x14ac:dyDescent="0.55000000000000004"/>
    <row r="37064" x14ac:dyDescent="0.55000000000000004"/>
    <row r="37065" x14ac:dyDescent="0.55000000000000004"/>
    <row r="37066" x14ac:dyDescent="0.55000000000000004"/>
    <row r="37067" x14ac:dyDescent="0.55000000000000004"/>
    <row r="37068" x14ac:dyDescent="0.55000000000000004"/>
    <row r="37069" x14ac:dyDescent="0.55000000000000004"/>
    <row r="37070" x14ac:dyDescent="0.55000000000000004"/>
    <row r="37071" x14ac:dyDescent="0.55000000000000004"/>
    <row r="37072" x14ac:dyDescent="0.55000000000000004"/>
    <row r="37073" x14ac:dyDescent="0.55000000000000004"/>
    <row r="37074" x14ac:dyDescent="0.55000000000000004"/>
    <row r="37075" x14ac:dyDescent="0.55000000000000004"/>
    <row r="37076" x14ac:dyDescent="0.55000000000000004"/>
    <row r="37077" x14ac:dyDescent="0.55000000000000004"/>
    <row r="37078" x14ac:dyDescent="0.55000000000000004"/>
    <row r="37079" x14ac:dyDescent="0.55000000000000004"/>
    <row r="37080" x14ac:dyDescent="0.55000000000000004"/>
    <row r="37081" x14ac:dyDescent="0.55000000000000004"/>
    <row r="37082" x14ac:dyDescent="0.55000000000000004"/>
    <row r="37083" x14ac:dyDescent="0.55000000000000004"/>
    <row r="37084" x14ac:dyDescent="0.55000000000000004"/>
    <row r="37085" x14ac:dyDescent="0.55000000000000004"/>
    <row r="37086" x14ac:dyDescent="0.55000000000000004"/>
    <row r="37087" x14ac:dyDescent="0.55000000000000004"/>
    <row r="37088" x14ac:dyDescent="0.55000000000000004"/>
    <row r="37089" x14ac:dyDescent="0.55000000000000004"/>
    <row r="37090" x14ac:dyDescent="0.55000000000000004"/>
    <row r="37091" x14ac:dyDescent="0.55000000000000004"/>
    <row r="37092" x14ac:dyDescent="0.55000000000000004"/>
    <row r="37093" x14ac:dyDescent="0.55000000000000004"/>
    <row r="37094" x14ac:dyDescent="0.55000000000000004"/>
    <row r="37095" x14ac:dyDescent="0.55000000000000004"/>
    <row r="37096" x14ac:dyDescent="0.55000000000000004"/>
    <row r="37097" x14ac:dyDescent="0.55000000000000004"/>
    <row r="37098" x14ac:dyDescent="0.55000000000000004"/>
    <row r="37099" x14ac:dyDescent="0.55000000000000004"/>
    <row r="37100" x14ac:dyDescent="0.55000000000000004"/>
    <row r="37101" x14ac:dyDescent="0.55000000000000004"/>
    <row r="37102" x14ac:dyDescent="0.55000000000000004"/>
    <row r="37103" x14ac:dyDescent="0.55000000000000004"/>
    <row r="37104" x14ac:dyDescent="0.55000000000000004"/>
    <row r="37105" x14ac:dyDescent="0.55000000000000004"/>
    <row r="37106" x14ac:dyDescent="0.55000000000000004"/>
    <row r="37107" x14ac:dyDescent="0.55000000000000004"/>
    <row r="37108" x14ac:dyDescent="0.55000000000000004"/>
    <row r="37109" x14ac:dyDescent="0.55000000000000004"/>
    <row r="37110" x14ac:dyDescent="0.55000000000000004"/>
    <row r="37111" x14ac:dyDescent="0.55000000000000004"/>
    <row r="37112" x14ac:dyDescent="0.55000000000000004"/>
    <row r="37113" x14ac:dyDescent="0.55000000000000004"/>
    <row r="37114" x14ac:dyDescent="0.55000000000000004"/>
    <row r="37115" x14ac:dyDescent="0.55000000000000004"/>
    <row r="37116" x14ac:dyDescent="0.55000000000000004"/>
    <row r="37117" x14ac:dyDescent="0.55000000000000004"/>
    <row r="37118" x14ac:dyDescent="0.55000000000000004"/>
    <row r="37119" x14ac:dyDescent="0.55000000000000004"/>
    <row r="37120" x14ac:dyDescent="0.55000000000000004"/>
    <row r="37121" x14ac:dyDescent="0.55000000000000004"/>
    <row r="37122" x14ac:dyDescent="0.55000000000000004"/>
    <row r="37123" x14ac:dyDescent="0.55000000000000004"/>
    <row r="37124" x14ac:dyDescent="0.55000000000000004"/>
    <row r="37125" x14ac:dyDescent="0.55000000000000004"/>
    <row r="37126" x14ac:dyDescent="0.55000000000000004"/>
    <row r="37127" x14ac:dyDescent="0.55000000000000004"/>
    <row r="37128" x14ac:dyDescent="0.55000000000000004"/>
    <row r="37129" x14ac:dyDescent="0.55000000000000004"/>
    <row r="37130" x14ac:dyDescent="0.55000000000000004"/>
    <row r="37131" x14ac:dyDescent="0.55000000000000004"/>
    <row r="37132" x14ac:dyDescent="0.55000000000000004"/>
    <row r="37133" x14ac:dyDescent="0.55000000000000004"/>
    <row r="37134" x14ac:dyDescent="0.55000000000000004"/>
    <row r="37135" x14ac:dyDescent="0.55000000000000004"/>
    <row r="37136" x14ac:dyDescent="0.55000000000000004"/>
    <row r="37137" x14ac:dyDescent="0.55000000000000004"/>
    <row r="37138" x14ac:dyDescent="0.55000000000000004"/>
    <row r="37139" x14ac:dyDescent="0.55000000000000004"/>
    <row r="37140" x14ac:dyDescent="0.55000000000000004"/>
    <row r="37141" x14ac:dyDescent="0.55000000000000004"/>
    <row r="37142" x14ac:dyDescent="0.55000000000000004"/>
    <row r="37143" x14ac:dyDescent="0.55000000000000004"/>
    <row r="37144" x14ac:dyDescent="0.55000000000000004"/>
    <row r="37145" x14ac:dyDescent="0.55000000000000004"/>
    <row r="37146" x14ac:dyDescent="0.55000000000000004"/>
    <row r="37147" x14ac:dyDescent="0.55000000000000004"/>
    <row r="37148" x14ac:dyDescent="0.55000000000000004"/>
    <row r="37149" x14ac:dyDescent="0.55000000000000004"/>
    <row r="37150" x14ac:dyDescent="0.55000000000000004"/>
    <row r="37151" x14ac:dyDescent="0.55000000000000004"/>
    <row r="37152" x14ac:dyDescent="0.55000000000000004"/>
    <row r="37153" x14ac:dyDescent="0.55000000000000004"/>
    <row r="37154" x14ac:dyDescent="0.55000000000000004"/>
    <row r="37155" x14ac:dyDescent="0.55000000000000004"/>
    <row r="37156" x14ac:dyDescent="0.55000000000000004"/>
    <row r="37157" x14ac:dyDescent="0.55000000000000004"/>
    <row r="37158" x14ac:dyDescent="0.55000000000000004"/>
    <row r="37159" x14ac:dyDescent="0.55000000000000004"/>
    <row r="37160" x14ac:dyDescent="0.55000000000000004"/>
    <row r="37161" x14ac:dyDescent="0.55000000000000004"/>
    <row r="37162" x14ac:dyDescent="0.55000000000000004"/>
    <row r="37163" x14ac:dyDescent="0.55000000000000004"/>
    <row r="37164" x14ac:dyDescent="0.55000000000000004"/>
    <row r="37165" x14ac:dyDescent="0.55000000000000004"/>
    <row r="37166" x14ac:dyDescent="0.55000000000000004"/>
    <row r="37167" x14ac:dyDescent="0.55000000000000004"/>
    <row r="37168" x14ac:dyDescent="0.55000000000000004"/>
    <row r="37169" x14ac:dyDescent="0.55000000000000004"/>
    <row r="37170" x14ac:dyDescent="0.55000000000000004"/>
    <row r="37171" x14ac:dyDescent="0.55000000000000004"/>
    <row r="37172" x14ac:dyDescent="0.55000000000000004"/>
    <row r="37173" x14ac:dyDescent="0.55000000000000004"/>
    <row r="37174" x14ac:dyDescent="0.55000000000000004"/>
    <row r="37175" x14ac:dyDescent="0.55000000000000004"/>
    <row r="37176" x14ac:dyDescent="0.55000000000000004"/>
    <row r="37177" x14ac:dyDescent="0.55000000000000004"/>
    <row r="37178" x14ac:dyDescent="0.55000000000000004"/>
    <row r="37179" x14ac:dyDescent="0.55000000000000004"/>
    <row r="37180" x14ac:dyDescent="0.55000000000000004"/>
    <row r="37181" x14ac:dyDescent="0.55000000000000004"/>
    <row r="37182" x14ac:dyDescent="0.55000000000000004"/>
    <row r="37183" x14ac:dyDescent="0.55000000000000004"/>
    <row r="37184" x14ac:dyDescent="0.55000000000000004"/>
    <row r="37185" x14ac:dyDescent="0.55000000000000004"/>
    <row r="37186" x14ac:dyDescent="0.55000000000000004"/>
    <row r="37187" x14ac:dyDescent="0.55000000000000004"/>
    <row r="37188" x14ac:dyDescent="0.55000000000000004"/>
    <row r="37189" x14ac:dyDescent="0.55000000000000004"/>
    <row r="37190" x14ac:dyDescent="0.55000000000000004"/>
    <row r="37191" x14ac:dyDescent="0.55000000000000004"/>
    <row r="37192" x14ac:dyDescent="0.55000000000000004"/>
    <row r="37193" x14ac:dyDescent="0.55000000000000004"/>
    <row r="37194" x14ac:dyDescent="0.55000000000000004"/>
    <row r="37195" x14ac:dyDescent="0.55000000000000004"/>
    <row r="37196" x14ac:dyDescent="0.55000000000000004"/>
    <row r="37197" x14ac:dyDescent="0.55000000000000004"/>
    <row r="37198" x14ac:dyDescent="0.55000000000000004"/>
    <row r="37199" x14ac:dyDescent="0.55000000000000004"/>
    <row r="37200" x14ac:dyDescent="0.55000000000000004"/>
    <row r="37201" x14ac:dyDescent="0.55000000000000004"/>
    <row r="37202" x14ac:dyDescent="0.55000000000000004"/>
    <row r="37203" x14ac:dyDescent="0.55000000000000004"/>
    <row r="37204" x14ac:dyDescent="0.55000000000000004"/>
    <row r="37205" x14ac:dyDescent="0.55000000000000004"/>
    <row r="37206" x14ac:dyDescent="0.55000000000000004"/>
    <row r="37207" x14ac:dyDescent="0.55000000000000004"/>
    <row r="37208" x14ac:dyDescent="0.55000000000000004"/>
    <row r="37209" x14ac:dyDescent="0.55000000000000004"/>
    <row r="37210" x14ac:dyDescent="0.55000000000000004"/>
    <row r="37211" x14ac:dyDescent="0.55000000000000004"/>
    <row r="37212" x14ac:dyDescent="0.55000000000000004"/>
    <row r="37213" x14ac:dyDescent="0.55000000000000004"/>
    <row r="37214" x14ac:dyDescent="0.55000000000000004"/>
    <row r="37215" x14ac:dyDescent="0.55000000000000004"/>
    <row r="37216" x14ac:dyDescent="0.55000000000000004"/>
    <row r="37217" x14ac:dyDescent="0.55000000000000004"/>
    <row r="37218" x14ac:dyDescent="0.55000000000000004"/>
    <row r="37219" x14ac:dyDescent="0.55000000000000004"/>
    <row r="37220" x14ac:dyDescent="0.55000000000000004"/>
    <row r="37221" x14ac:dyDescent="0.55000000000000004"/>
    <row r="37222" x14ac:dyDescent="0.55000000000000004"/>
    <row r="37223" x14ac:dyDescent="0.55000000000000004"/>
    <row r="37224" x14ac:dyDescent="0.55000000000000004"/>
    <row r="37225" x14ac:dyDescent="0.55000000000000004"/>
    <row r="37226" x14ac:dyDescent="0.55000000000000004"/>
    <row r="37227" x14ac:dyDescent="0.55000000000000004"/>
    <row r="37228" x14ac:dyDescent="0.55000000000000004"/>
    <row r="37229" x14ac:dyDescent="0.55000000000000004"/>
    <row r="37230" x14ac:dyDescent="0.55000000000000004"/>
    <row r="37231" x14ac:dyDescent="0.55000000000000004"/>
    <row r="37232" x14ac:dyDescent="0.55000000000000004"/>
    <row r="37233" x14ac:dyDescent="0.55000000000000004"/>
    <row r="37234" x14ac:dyDescent="0.55000000000000004"/>
    <row r="37235" x14ac:dyDescent="0.55000000000000004"/>
    <row r="37236" x14ac:dyDescent="0.55000000000000004"/>
    <row r="37237" x14ac:dyDescent="0.55000000000000004"/>
    <row r="37238" x14ac:dyDescent="0.55000000000000004"/>
    <row r="37239" x14ac:dyDescent="0.55000000000000004"/>
    <row r="37240" x14ac:dyDescent="0.55000000000000004"/>
    <row r="37241" x14ac:dyDescent="0.55000000000000004"/>
    <row r="37242" x14ac:dyDescent="0.55000000000000004"/>
    <row r="37243" x14ac:dyDescent="0.55000000000000004"/>
    <row r="37244" x14ac:dyDescent="0.55000000000000004"/>
    <row r="37245" x14ac:dyDescent="0.55000000000000004"/>
    <row r="37246" x14ac:dyDescent="0.55000000000000004"/>
    <row r="37247" x14ac:dyDescent="0.55000000000000004"/>
    <row r="37248" x14ac:dyDescent="0.55000000000000004"/>
    <row r="37249" x14ac:dyDescent="0.55000000000000004"/>
    <row r="37250" x14ac:dyDescent="0.55000000000000004"/>
    <row r="37251" x14ac:dyDescent="0.55000000000000004"/>
    <row r="37252" x14ac:dyDescent="0.55000000000000004"/>
    <row r="37253" x14ac:dyDescent="0.55000000000000004"/>
    <row r="37254" x14ac:dyDescent="0.55000000000000004"/>
    <row r="37255" x14ac:dyDescent="0.55000000000000004"/>
    <row r="37256" x14ac:dyDescent="0.55000000000000004"/>
    <row r="37257" x14ac:dyDescent="0.55000000000000004"/>
    <row r="37258" x14ac:dyDescent="0.55000000000000004"/>
    <row r="37259" x14ac:dyDescent="0.55000000000000004"/>
    <row r="37260" x14ac:dyDescent="0.55000000000000004"/>
    <row r="37261" x14ac:dyDescent="0.55000000000000004"/>
    <row r="37262" x14ac:dyDescent="0.55000000000000004"/>
    <row r="37263" x14ac:dyDescent="0.55000000000000004"/>
    <row r="37264" x14ac:dyDescent="0.55000000000000004"/>
    <row r="37265" x14ac:dyDescent="0.55000000000000004"/>
    <row r="37266" x14ac:dyDescent="0.55000000000000004"/>
    <row r="37267" x14ac:dyDescent="0.55000000000000004"/>
    <row r="37268" x14ac:dyDescent="0.55000000000000004"/>
    <row r="37269" x14ac:dyDescent="0.55000000000000004"/>
    <row r="37270" x14ac:dyDescent="0.55000000000000004"/>
    <row r="37271" x14ac:dyDescent="0.55000000000000004"/>
    <row r="37272" x14ac:dyDescent="0.55000000000000004"/>
    <row r="37273" x14ac:dyDescent="0.55000000000000004"/>
    <row r="37274" x14ac:dyDescent="0.55000000000000004"/>
    <row r="37275" x14ac:dyDescent="0.55000000000000004"/>
    <row r="37276" x14ac:dyDescent="0.55000000000000004"/>
    <row r="37277" x14ac:dyDescent="0.55000000000000004"/>
    <row r="37278" x14ac:dyDescent="0.55000000000000004"/>
    <row r="37279" x14ac:dyDescent="0.55000000000000004"/>
    <row r="37280" x14ac:dyDescent="0.55000000000000004"/>
    <row r="37281" x14ac:dyDescent="0.55000000000000004"/>
    <row r="37282" x14ac:dyDescent="0.55000000000000004"/>
    <row r="37283" x14ac:dyDescent="0.55000000000000004"/>
    <row r="37284" x14ac:dyDescent="0.55000000000000004"/>
    <row r="37285" x14ac:dyDescent="0.55000000000000004"/>
    <row r="37286" x14ac:dyDescent="0.55000000000000004"/>
    <row r="37287" x14ac:dyDescent="0.55000000000000004"/>
    <row r="37288" x14ac:dyDescent="0.55000000000000004"/>
    <row r="37289" x14ac:dyDescent="0.55000000000000004"/>
    <row r="37290" x14ac:dyDescent="0.55000000000000004"/>
    <row r="37291" x14ac:dyDescent="0.55000000000000004"/>
    <row r="37292" x14ac:dyDescent="0.55000000000000004"/>
    <row r="37293" x14ac:dyDescent="0.55000000000000004"/>
    <row r="37294" x14ac:dyDescent="0.55000000000000004"/>
    <row r="37295" x14ac:dyDescent="0.55000000000000004"/>
    <row r="37296" x14ac:dyDescent="0.55000000000000004"/>
    <row r="37297" x14ac:dyDescent="0.55000000000000004"/>
    <row r="37298" x14ac:dyDescent="0.55000000000000004"/>
    <row r="37299" x14ac:dyDescent="0.55000000000000004"/>
    <row r="37300" x14ac:dyDescent="0.55000000000000004"/>
    <row r="37301" x14ac:dyDescent="0.55000000000000004"/>
    <row r="37302" x14ac:dyDescent="0.55000000000000004"/>
    <row r="37303" x14ac:dyDescent="0.55000000000000004"/>
    <row r="37304" x14ac:dyDescent="0.55000000000000004"/>
    <row r="37305" x14ac:dyDescent="0.55000000000000004"/>
    <row r="37306" x14ac:dyDescent="0.55000000000000004"/>
    <row r="37307" x14ac:dyDescent="0.55000000000000004"/>
    <row r="37308" x14ac:dyDescent="0.55000000000000004"/>
    <row r="37309" x14ac:dyDescent="0.55000000000000004"/>
    <row r="37310" x14ac:dyDescent="0.55000000000000004"/>
    <row r="37311" x14ac:dyDescent="0.55000000000000004"/>
    <row r="37312" x14ac:dyDescent="0.55000000000000004"/>
    <row r="37313" x14ac:dyDescent="0.55000000000000004"/>
    <row r="37314" x14ac:dyDescent="0.55000000000000004"/>
    <row r="37315" x14ac:dyDescent="0.55000000000000004"/>
    <row r="37316" x14ac:dyDescent="0.55000000000000004"/>
    <row r="37317" x14ac:dyDescent="0.55000000000000004"/>
    <row r="37318" x14ac:dyDescent="0.55000000000000004"/>
    <row r="37319" x14ac:dyDescent="0.55000000000000004"/>
    <row r="37320" x14ac:dyDescent="0.55000000000000004"/>
    <row r="37321" x14ac:dyDescent="0.55000000000000004"/>
    <row r="37322" x14ac:dyDescent="0.55000000000000004"/>
    <row r="37323" x14ac:dyDescent="0.55000000000000004"/>
    <row r="37324" x14ac:dyDescent="0.55000000000000004"/>
    <row r="37325" x14ac:dyDescent="0.55000000000000004"/>
    <row r="37326" x14ac:dyDescent="0.55000000000000004"/>
    <row r="37327" x14ac:dyDescent="0.55000000000000004"/>
    <row r="37328" x14ac:dyDescent="0.55000000000000004"/>
    <row r="37329" x14ac:dyDescent="0.55000000000000004"/>
    <row r="37330" x14ac:dyDescent="0.55000000000000004"/>
    <row r="37331" x14ac:dyDescent="0.55000000000000004"/>
    <row r="37332" x14ac:dyDescent="0.55000000000000004"/>
    <row r="37333" x14ac:dyDescent="0.55000000000000004"/>
    <row r="37334" x14ac:dyDescent="0.55000000000000004"/>
    <row r="37335" x14ac:dyDescent="0.55000000000000004"/>
    <row r="37336" x14ac:dyDescent="0.55000000000000004"/>
    <row r="37337" x14ac:dyDescent="0.55000000000000004"/>
    <row r="37338" x14ac:dyDescent="0.55000000000000004"/>
    <row r="37339" x14ac:dyDescent="0.55000000000000004"/>
    <row r="37340" x14ac:dyDescent="0.55000000000000004"/>
    <row r="37341" x14ac:dyDescent="0.55000000000000004"/>
    <row r="37342" x14ac:dyDescent="0.55000000000000004"/>
    <row r="37343" x14ac:dyDescent="0.55000000000000004"/>
    <row r="37344" x14ac:dyDescent="0.55000000000000004"/>
    <row r="37345" x14ac:dyDescent="0.55000000000000004"/>
    <row r="37346" x14ac:dyDescent="0.55000000000000004"/>
    <row r="37347" x14ac:dyDescent="0.55000000000000004"/>
    <row r="37348" x14ac:dyDescent="0.55000000000000004"/>
    <row r="37349" x14ac:dyDescent="0.55000000000000004"/>
    <row r="37350" x14ac:dyDescent="0.55000000000000004"/>
    <row r="37351" x14ac:dyDescent="0.55000000000000004"/>
    <row r="37352" x14ac:dyDescent="0.55000000000000004"/>
    <row r="37353" x14ac:dyDescent="0.55000000000000004"/>
    <row r="37354" x14ac:dyDescent="0.55000000000000004"/>
    <row r="37355" x14ac:dyDescent="0.55000000000000004"/>
    <row r="37356" x14ac:dyDescent="0.55000000000000004"/>
    <row r="37357" x14ac:dyDescent="0.55000000000000004"/>
    <row r="37358" x14ac:dyDescent="0.55000000000000004"/>
    <row r="37359" x14ac:dyDescent="0.55000000000000004"/>
    <row r="37360" x14ac:dyDescent="0.55000000000000004"/>
    <row r="37361" x14ac:dyDescent="0.55000000000000004"/>
    <row r="37362" x14ac:dyDescent="0.55000000000000004"/>
    <row r="37363" x14ac:dyDescent="0.55000000000000004"/>
    <row r="37364" x14ac:dyDescent="0.55000000000000004"/>
    <row r="37365" x14ac:dyDescent="0.55000000000000004"/>
    <row r="37366" x14ac:dyDescent="0.55000000000000004"/>
    <row r="37367" x14ac:dyDescent="0.55000000000000004"/>
    <row r="37368" x14ac:dyDescent="0.55000000000000004"/>
    <row r="37369" x14ac:dyDescent="0.55000000000000004"/>
    <row r="37370" x14ac:dyDescent="0.55000000000000004"/>
    <row r="37371" x14ac:dyDescent="0.55000000000000004"/>
    <row r="37372" x14ac:dyDescent="0.55000000000000004"/>
    <row r="37373" x14ac:dyDescent="0.55000000000000004"/>
    <row r="37374" x14ac:dyDescent="0.55000000000000004"/>
    <row r="37375" x14ac:dyDescent="0.55000000000000004"/>
    <row r="37376" x14ac:dyDescent="0.55000000000000004"/>
    <row r="37377" x14ac:dyDescent="0.55000000000000004"/>
    <row r="37378" x14ac:dyDescent="0.55000000000000004"/>
    <row r="37379" x14ac:dyDescent="0.55000000000000004"/>
    <row r="37380" x14ac:dyDescent="0.55000000000000004"/>
    <row r="37381" x14ac:dyDescent="0.55000000000000004"/>
    <row r="37382" x14ac:dyDescent="0.55000000000000004"/>
    <row r="37383" x14ac:dyDescent="0.55000000000000004"/>
    <row r="37384" x14ac:dyDescent="0.55000000000000004"/>
    <row r="37385" x14ac:dyDescent="0.55000000000000004"/>
    <row r="37386" x14ac:dyDescent="0.55000000000000004"/>
    <row r="37387" x14ac:dyDescent="0.55000000000000004"/>
    <row r="37388" x14ac:dyDescent="0.55000000000000004"/>
    <row r="37389" x14ac:dyDescent="0.55000000000000004"/>
    <row r="37390" x14ac:dyDescent="0.55000000000000004"/>
    <row r="37391" x14ac:dyDescent="0.55000000000000004"/>
    <row r="37392" x14ac:dyDescent="0.55000000000000004"/>
    <row r="37393" x14ac:dyDescent="0.55000000000000004"/>
    <row r="37394" x14ac:dyDescent="0.55000000000000004"/>
    <row r="37395" x14ac:dyDescent="0.55000000000000004"/>
    <row r="37396" x14ac:dyDescent="0.55000000000000004"/>
    <row r="37397" x14ac:dyDescent="0.55000000000000004"/>
    <row r="37398" x14ac:dyDescent="0.55000000000000004"/>
    <row r="37399" x14ac:dyDescent="0.55000000000000004"/>
    <row r="37400" x14ac:dyDescent="0.55000000000000004"/>
    <row r="37401" x14ac:dyDescent="0.55000000000000004"/>
    <row r="37402" x14ac:dyDescent="0.55000000000000004"/>
    <row r="37403" x14ac:dyDescent="0.55000000000000004"/>
    <row r="37404" x14ac:dyDescent="0.55000000000000004"/>
    <row r="37405" x14ac:dyDescent="0.55000000000000004"/>
    <row r="37406" x14ac:dyDescent="0.55000000000000004"/>
    <row r="37407" x14ac:dyDescent="0.55000000000000004"/>
    <row r="37408" x14ac:dyDescent="0.55000000000000004"/>
    <row r="37409" x14ac:dyDescent="0.55000000000000004"/>
    <row r="37410" x14ac:dyDescent="0.55000000000000004"/>
    <row r="37411" x14ac:dyDescent="0.55000000000000004"/>
    <row r="37412" x14ac:dyDescent="0.55000000000000004"/>
    <row r="37413" x14ac:dyDescent="0.55000000000000004"/>
    <row r="37414" x14ac:dyDescent="0.55000000000000004"/>
    <row r="37415" x14ac:dyDescent="0.55000000000000004"/>
    <row r="37416" x14ac:dyDescent="0.55000000000000004"/>
    <row r="37417" x14ac:dyDescent="0.55000000000000004"/>
    <row r="37418" x14ac:dyDescent="0.55000000000000004"/>
    <row r="37419" x14ac:dyDescent="0.55000000000000004"/>
    <row r="37420" x14ac:dyDescent="0.55000000000000004"/>
    <row r="37421" x14ac:dyDescent="0.55000000000000004"/>
    <row r="37422" x14ac:dyDescent="0.55000000000000004"/>
    <row r="37423" x14ac:dyDescent="0.55000000000000004"/>
    <row r="37424" x14ac:dyDescent="0.55000000000000004"/>
    <row r="37425" x14ac:dyDescent="0.55000000000000004"/>
    <row r="37426" x14ac:dyDescent="0.55000000000000004"/>
    <row r="37427" x14ac:dyDescent="0.55000000000000004"/>
    <row r="37428" x14ac:dyDescent="0.55000000000000004"/>
    <row r="37429" x14ac:dyDescent="0.55000000000000004"/>
    <row r="37430" x14ac:dyDescent="0.55000000000000004"/>
    <row r="37431" x14ac:dyDescent="0.55000000000000004"/>
    <row r="37432" x14ac:dyDescent="0.55000000000000004"/>
    <row r="37433" x14ac:dyDescent="0.55000000000000004"/>
    <row r="37434" x14ac:dyDescent="0.55000000000000004"/>
    <row r="37435" x14ac:dyDescent="0.55000000000000004"/>
    <row r="37436" x14ac:dyDescent="0.55000000000000004"/>
    <row r="37437" x14ac:dyDescent="0.55000000000000004"/>
    <row r="37438" x14ac:dyDescent="0.55000000000000004"/>
    <row r="37439" x14ac:dyDescent="0.55000000000000004"/>
    <row r="37440" x14ac:dyDescent="0.55000000000000004"/>
    <row r="37441" x14ac:dyDescent="0.55000000000000004"/>
    <row r="37442" x14ac:dyDescent="0.55000000000000004"/>
    <row r="37443" x14ac:dyDescent="0.55000000000000004"/>
    <row r="37444" x14ac:dyDescent="0.55000000000000004"/>
    <row r="37445" x14ac:dyDescent="0.55000000000000004"/>
    <row r="37446" x14ac:dyDescent="0.55000000000000004"/>
    <row r="37447" x14ac:dyDescent="0.55000000000000004"/>
    <row r="37448" x14ac:dyDescent="0.55000000000000004"/>
    <row r="37449" x14ac:dyDescent="0.55000000000000004"/>
    <row r="37450" x14ac:dyDescent="0.55000000000000004"/>
    <row r="37451" x14ac:dyDescent="0.55000000000000004"/>
    <row r="37452" x14ac:dyDescent="0.55000000000000004"/>
    <row r="37453" x14ac:dyDescent="0.55000000000000004"/>
    <row r="37454" x14ac:dyDescent="0.55000000000000004"/>
    <row r="37455" x14ac:dyDescent="0.55000000000000004"/>
    <row r="37456" x14ac:dyDescent="0.55000000000000004"/>
    <row r="37457" x14ac:dyDescent="0.55000000000000004"/>
    <row r="37458" x14ac:dyDescent="0.55000000000000004"/>
    <row r="37459" x14ac:dyDescent="0.55000000000000004"/>
    <row r="37460" x14ac:dyDescent="0.55000000000000004"/>
    <row r="37461" x14ac:dyDescent="0.55000000000000004"/>
    <row r="37462" x14ac:dyDescent="0.55000000000000004"/>
    <row r="37463" x14ac:dyDescent="0.55000000000000004"/>
    <row r="37464" x14ac:dyDescent="0.55000000000000004"/>
    <row r="37465" x14ac:dyDescent="0.55000000000000004"/>
    <row r="37466" x14ac:dyDescent="0.55000000000000004"/>
    <row r="37467" x14ac:dyDescent="0.55000000000000004"/>
    <row r="37468" x14ac:dyDescent="0.55000000000000004"/>
    <row r="37469" x14ac:dyDescent="0.55000000000000004"/>
    <row r="37470" x14ac:dyDescent="0.55000000000000004"/>
    <row r="37471" x14ac:dyDescent="0.55000000000000004"/>
    <row r="37472" x14ac:dyDescent="0.55000000000000004"/>
    <row r="37473" x14ac:dyDescent="0.55000000000000004"/>
    <row r="37474" x14ac:dyDescent="0.55000000000000004"/>
    <row r="37475" x14ac:dyDescent="0.55000000000000004"/>
    <row r="37476" x14ac:dyDescent="0.55000000000000004"/>
    <row r="37477" x14ac:dyDescent="0.55000000000000004"/>
    <row r="37478" x14ac:dyDescent="0.55000000000000004"/>
    <row r="37479" x14ac:dyDescent="0.55000000000000004"/>
    <row r="37480" x14ac:dyDescent="0.55000000000000004"/>
    <row r="37481" x14ac:dyDescent="0.55000000000000004"/>
    <row r="37482" x14ac:dyDescent="0.55000000000000004"/>
    <row r="37483" x14ac:dyDescent="0.55000000000000004"/>
    <row r="37484" x14ac:dyDescent="0.55000000000000004"/>
    <row r="37485" x14ac:dyDescent="0.55000000000000004"/>
    <row r="37486" x14ac:dyDescent="0.55000000000000004"/>
    <row r="37487" x14ac:dyDescent="0.55000000000000004"/>
    <row r="37488" x14ac:dyDescent="0.55000000000000004"/>
    <row r="37489" x14ac:dyDescent="0.55000000000000004"/>
    <row r="37490" x14ac:dyDescent="0.55000000000000004"/>
    <row r="37491" x14ac:dyDescent="0.55000000000000004"/>
    <row r="37492" x14ac:dyDescent="0.55000000000000004"/>
    <row r="37493" x14ac:dyDescent="0.55000000000000004"/>
    <row r="37494" x14ac:dyDescent="0.55000000000000004"/>
    <row r="37495" x14ac:dyDescent="0.55000000000000004"/>
    <row r="37496" x14ac:dyDescent="0.55000000000000004"/>
    <row r="37497" x14ac:dyDescent="0.55000000000000004"/>
    <row r="37498" x14ac:dyDescent="0.55000000000000004"/>
    <row r="37499" x14ac:dyDescent="0.55000000000000004"/>
    <row r="37500" x14ac:dyDescent="0.55000000000000004"/>
    <row r="37501" x14ac:dyDescent="0.55000000000000004"/>
    <row r="37502" x14ac:dyDescent="0.55000000000000004"/>
    <row r="37503" x14ac:dyDescent="0.55000000000000004"/>
    <row r="37504" x14ac:dyDescent="0.55000000000000004"/>
    <row r="37505" x14ac:dyDescent="0.55000000000000004"/>
    <row r="37506" x14ac:dyDescent="0.55000000000000004"/>
    <row r="37507" x14ac:dyDescent="0.55000000000000004"/>
    <row r="37508" x14ac:dyDescent="0.55000000000000004"/>
    <row r="37509" x14ac:dyDescent="0.55000000000000004"/>
    <row r="37510" x14ac:dyDescent="0.55000000000000004"/>
    <row r="37511" x14ac:dyDescent="0.55000000000000004"/>
    <row r="37512" x14ac:dyDescent="0.55000000000000004"/>
    <row r="37513" x14ac:dyDescent="0.55000000000000004"/>
    <row r="37514" x14ac:dyDescent="0.55000000000000004"/>
    <row r="37515" x14ac:dyDescent="0.55000000000000004"/>
    <row r="37516" x14ac:dyDescent="0.55000000000000004"/>
    <row r="37517" x14ac:dyDescent="0.55000000000000004"/>
    <row r="37518" x14ac:dyDescent="0.55000000000000004"/>
    <row r="37519" x14ac:dyDescent="0.55000000000000004"/>
    <row r="37520" x14ac:dyDescent="0.55000000000000004"/>
    <row r="37521" x14ac:dyDescent="0.55000000000000004"/>
    <row r="37522" x14ac:dyDescent="0.55000000000000004"/>
    <row r="37523" x14ac:dyDescent="0.55000000000000004"/>
    <row r="37524" x14ac:dyDescent="0.55000000000000004"/>
    <row r="37525" x14ac:dyDescent="0.55000000000000004"/>
    <row r="37526" x14ac:dyDescent="0.55000000000000004"/>
    <row r="37527" x14ac:dyDescent="0.55000000000000004"/>
    <row r="37528" x14ac:dyDescent="0.55000000000000004"/>
    <row r="37529" x14ac:dyDescent="0.55000000000000004"/>
    <row r="37530" x14ac:dyDescent="0.55000000000000004"/>
    <row r="37531" x14ac:dyDescent="0.55000000000000004"/>
    <row r="37532" x14ac:dyDescent="0.55000000000000004"/>
    <row r="37533" x14ac:dyDescent="0.55000000000000004"/>
    <row r="37534" x14ac:dyDescent="0.55000000000000004"/>
    <row r="37535" x14ac:dyDescent="0.55000000000000004"/>
    <row r="37536" x14ac:dyDescent="0.55000000000000004"/>
    <row r="37537" x14ac:dyDescent="0.55000000000000004"/>
    <row r="37538" x14ac:dyDescent="0.55000000000000004"/>
    <row r="37539" x14ac:dyDescent="0.55000000000000004"/>
    <row r="37540" x14ac:dyDescent="0.55000000000000004"/>
    <row r="37541" x14ac:dyDescent="0.55000000000000004"/>
    <row r="37542" x14ac:dyDescent="0.55000000000000004"/>
    <row r="37543" x14ac:dyDescent="0.55000000000000004"/>
    <row r="37544" x14ac:dyDescent="0.55000000000000004"/>
    <row r="37545" x14ac:dyDescent="0.55000000000000004"/>
    <row r="37546" x14ac:dyDescent="0.55000000000000004"/>
    <row r="37547" x14ac:dyDescent="0.55000000000000004"/>
    <row r="37548" x14ac:dyDescent="0.55000000000000004"/>
    <row r="37549" x14ac:dyDescent="0.55000000000000004"/>
    <row r="37550" x14ac:dyDescent="0.55000000000000004"/>
    <row r="37551" x14ac:dyDescent="0.55000000000000004"/>
    <row r="37552" x14ac:dyDescent="0.55000000000000004"/>
    <row r="37553" x14ac:dyDescent="0.55000000000000004"/>
    <row r="37554" x14ac:dyDescent="0.55000000000000004"/>
    <row r="37555" x14ac:dyDescent="0.55000000000000004"/>
    <row r="37556" x14ac:dyDescent="0.55000000000000004"/>
    <row r="37557" x14ac:dyDescent="0.55000000000000004"/>
    <row r="37558" x14ac:dyDescent="0.55000000000000004"/>
    <row r="37559" x14ac:dyDescent="0.55000000000000004"/>
    <row r="37560" x14ac:dyDescent="0.55000000000000004"/>
    <row r="37561" x14ac:dyDescent="0.55000000000000004"/>
    <row r="37562" x14ac:dyDescent="0.55000000000000004"/>
    <row r="37563" x14ac:dyDescent="0.55000000000000004"/>
    <row r="37564" x14ac:dyDescent="0.55000000000000004"/>
    <row r="37565" x14ac:dyDescent="0.55000000000000004"/>
    <row r="37566" x14ac:dyDescent="0.55000000000000004"/>
    <row r="37567" x14ac:dyDescent="0.55000000000000004"/>
    <row r="37568" x14ac:dyDescent="0.55000000000000004"/>
    <row r="37569" x14ac:dyDescent="0.55000000000000004"/>
    <row r="37570" x14ac:dyDescent="0.55000000000000004"/>
    <row r="37571" x14ac:dyDescent="0.55000000000000004"/>
    <row r="37572" x14ac:dyDescent="0.55000000000000004"/>
    <row r="37573" x14ac:dyDescent="0.55000000000000004"/>
    <row r="37574" x14ac:dyDescent="0.55000000000000004"/>
    <row r="37575" x14ac:dyDescent="0.55000000000000004"/>
    <row r="37576" x14ac:dyDescent="0.55000000000000004"/>
    <row r="37577" x14ac:dyDescent="0.55000000000000004"/>
    <row r="37578" x14ac:dyDescent="0.55000000000000004"/>
    <row r="37579" x14ac:dyDescent="0.55000000000000004"/>
    <row r="37580" x14ac:dyDescent="0.55000000000000004"/>
    <row r="37581" x14ac:dyDescent="0.55000000000000004"/>
    <row r="37582" x14ac:dyDescent="0.55000000000000004"/>
    <row r="37583" x14ac:dyDescent="0.55000000000000004"/>
    <row r="37584" x14ac:dyDescent="0.55000000000000004"/>
    <row r="37585" x14ac:dyDescent="0.55000000000000004"/>
    <row r="37586" x14ac:dyDescent="0.55000000000000004"/>
    <row r="37587" x14ac:dyDescent="0.55000000000000004"/>
    <row r="37588" x14ac:dyDescent="0.55000000000000004"/>
    <row r="37589" x14ac:dyDescent="0.55000000000000004"/>
    <row r="37590" x14ac:dyDescent="0.55000000000000004"/>
    <row r="37591" x14ac:dyDescent="0.55000000000000004"/>
    <row r="37592" x14ac:dyDescent="0.55000000000000004"/>
    <row r="37593" x14ac:dyDescent="0.55000000000000004"/>
    <row r="37594" x14ac:dyDescent="0.55000000000000004"/>
    <row r="37595" x14ac:dyDescent="0.55000000000000004"/>
    <row r="37596" x14ac:dyDescent="0.55000000000000004"/>
    <row r="37597" x14ac:dyDescent="0.55000000000000004"/>
    <row r="37598" x14ac:dyDescent="0.55000000000000004"/>
    <row r="37599" x14ac:dyDescent="0.55000000000000004"/>
    <row r="37600" x14ac:dyDescent="0.55000000000000004"/>
    <row r="37601" x14ac:dyDescent="0.55000000000000004"/>
    <row r="37602" x14ac:dyDescent="0.55000000000000004"/>
    <row r="37603" x14ac:dyDescent="0.55000000000000004"/>
    <row r="37604" x14ac:dyDescent="0.55000000000000004"/>
    <row r="37605" x14ac:dyDescent="0.55000000000000004"/>
    <row r="37606" x14ac:dyDescent="0.55000000000000004"/>
    <row r="37607" x14ac:dyDescent="0.55000000000000004"/>
    <row r="37608" x14ac:dyDescent="0.55000000000000004"/>
    <row r="37609" x14ac:dyDescent="0.55000000000000004"/>
    <row r="37610" x14ac:dyDescent="0.55000000000000004"/>
    <row r="37611" x14ac:dyDescent="0.55000000000000004"/>
    <row r="37612" x14ac:dyDescent="0.55000000000000004"/>
    <row r="37613" x14ac:dyDescent="0.55000000000000004"/>
    <row r="37614" x14ac:dyDescent="0.55000000000000004"/>
    <row r="37615" x14ac:dyDescent="0.55000000000000004"/>
    <row r="37616" x14ac:dyDescent="0.55000000000000004"/>
    <row r="37617" x14ac:dyDescent="0.55000000000000004"/>
    <row r="37618" x14ac:dyDescent="0.55000000000000004"/>
    <row r="37619" x14ac:dyDescent="0.55000000000000004"/>
    <row r="37620" x14ac:dyDescent="0.55000000000000004"/>
    <row r="37621" x14ac:dyDescent="0.55000000000000004"/>
    <row r="37622" x14ac:dyDescent="0.55000000000000004"/>
    <row r="37623" x14ac:dyDescent="0.55000000000000004"/>
    <row r="37624" x14ac:dyDescent="0.55000000000000004"/>
    <row r="37625" x14ac:dyDescent="0.55000000000000004"/>
    <row r="37626" x14ac:dyDescent="0.55000000000000004"/>
    <row r="37627" x14ac:dyDescent="0.55000000000000004"/>
    <row r="37628" x14ac:dyDescent="0.55000000000000004"/>
    <row r="37629" x14ac:dyDescent="0.55000000000000004"/>
    <row r="37630" x14ac:dyDescent="0.55000000000000004"/>
    <row r="37631" x14ac:dyDescent="0.55000000000000004"/>
    <row r="37632" x14ac:dyDescent="0.55000000000000004"/>
    <row r="37633" x14ac:dyDescent="0.55000000000000004"/>
    <row r="37634" x14ac:dyDescent="0.55000000000000004"/>
    <row r="37635" x14ac:dyDescent="0.55000000000000004"/>
    <row r="37636" x14ac:dyDescent="0.55000000000000004"/>
    <row r="37637" x14ac:dyDescent="0.55000000000000004"/>
    <row r="37638" x14ac:dyDescent="0.55000000000000004"/>
    <row r="37639" x14ac:dyDescent="0.55000000000000004"/>
    <row r="37640" x14ac:dyDescent="0.55000000000000004"/>
    <row r="37641" x14ac:dyDescent="0.55000000000000004"/>
    <row r="37642" x14ac:dyDescent="0.55000000000000004"/>
    <row r="37643" x14ac:dyDescent="0.55000000000000004"/>
    <row r="37644" x14ac:dyDescent="0.55000000000000004"/>
    <row r="37645" x14ac:dyDescent="0.55000000000000004"/>
    <row r="37646" x14ac:dyDescent="0.55000000000000004"/>
    <row r="37647" x14ac:dyDescent="0.55000000000000004"/>
    <row r="37648" x14ac:dyDescent="0.55000000000000004"/>
    <row r="37649" x14ac:dyDescent="0.55000000000000004"/>
    <row r="37650" x14ac:dyDescent="0.55000000000000004"/>
    <row r="37651" x14ac:dyDescent="0.55000000000000004"/>
    <row r="37652" x14ac:dyDescent="0.55000000000000004"/>
    <row r="37653" x14ac:dyDescent="0.55000000000000004"/>
    <row r="37654" x14ac:dyDescent="0.55000000000000004"/>
    <row r="37655" x14ac:dyDescent="0.55000000000000004"/>
    <row r="37656" x14ac:dyDescent="0.55000000000000004"/>
    <row r="37657" x14ac:dyDescent="0.55000000000000004"/>
    <row r="37658" x14ac:dyDescent="0.55000000000000004"/>
    <row r="37659" x14ac:dyDescent="0.55000000000000004"/>
    <row r="37660" x14ac:dyDescent="0.55000000000000004"/>
    <row r="37661" x14ac:dyDescent="0.55000000000000004"/>
    <row r="37662" x14ac:dyDescent="0.55000000000000004"/>
    <row r="37663" x14ac:dyDescent="0.55000000000000004"/>
    <row r="37664" x14ac:dyDescent="0.55000000000000004"/>
    <row r="37665" x14ac:dyDescent="0.55000000000000004"/>
    <row r="37666" x14ac:dyDescent="0.55000000000000004"/>
    <row r="37667" x14ac:dyDescent="0.55000000000000004"/>
    <row r="37668" x14ac:dyDescent="0.55000000000000004"/>
    <row r="37669" x14ac:dyDescent="0.55000000000000004"/>
    <row r="37670" x14ac:dyDescent="0.55000000000000004"/>
    <row r="37671" x14ac:dyDescent="0.55000000000000004"/>
    <row r="37672" x14ac:dyDescent="0.55000000000000004"/>
    <row r="37673" x14ac:dyDescent="0.55000000000000004"/>
    <row r="37674" x14ac:dyDescent="0.55000000000000004"/>
    <row r="37675" x14ac:dyDescent="0.55000000000000004"/>
    <row r="37676" x14ac:dyDescent="0.55000000000000004"/>
    <row r="37677" x14ac:dyDescent="0.55000000000000004"/>
    <row r="37678" x14ac:dyDescent="0.55000000000000004"/>
    <row r="37679" x14ac:dyDescent="0.55000000000000004"/>
    <row r="37680" x14ac:dyDescent="0.55000000000000004"/>
    <row r="37681" x14ac:dyDescent="0.55000000000000004"/>
    <row r="37682" x14ac:dyDescent="0.55000000000000004"/>
    <row r="37683" x14ac:dyDescent="0.55000000000000004"/>
    <row r="37684" x14ac:dyDescent="0.55000000000000004"/>
    <row r="37685" x14ac:dyDescent="0.55000000000000004"/>
    <row r="37686" x14ac:dyDescent="0.55000000000000004"/>
    <row r="37687" x14ac:dyDescent="0.55000000000000004"/>
    <row r="37688" x14ac:dyDescent="0.55000000000000004"/>
    <row r="37689" x14ac:dyDescent="0.55000000000000004"/>
    <row r="37690" x14ac:dyDescent="0.55000000000000004"/>
    <row r="37691" x14ac:dyDescent="0.55000000000000004"/>
    <row r="37692" x14ac:dyDescent="0.55000000000000004"/>
    <row r="37693" x14ac:dyDescent="0.55000000000000004"/>
    <row r="37694" x14ac:dyDescent="0.55000000000000004"/>
    <row r="37695" x14ac:dyDescent="0.55000000000000004"/>
    <row r="37696" x14ac:dyDescent="0.55000000000000004"/>
    <row r="37697" x14ac:dyDescent="0.55000000000000004"/>
    <row r="37698" x14ac:dyDescent="0.55000000000000004"/>
    <row r="37699" x14ac:dyDescent="0.55000000000000004"/>
    <row r="37700" x14ac:dyDescent="0.55000000000000004"/>
    <row r="37701" x14ac:dyDescent="0.55000000000000004"/>
    <row r="37702" x14ac:dyDescent="0.55000000000000004"/>
    <row r="37703" x14ac:dyDescent="0.55000000000000004"/>
    <row r="37704" x14ac:dyDescent="0.55000000000000004"/>
    <row r="37705" x14ac:dyDescent="0.55000000000000004"/>
    <row r="37706" x14ac:dyDescent="0.55000000000000004"/>
    <row r="37707" x14ac:dyDescent="0.55000000000000004"/>
    <row r="37708" x14ac:dyDescent="0.55000000000000004"/>
    <row r="37709" x14ac:dyDescent="0.55000000000000004"/>
    <row r="37710" x14ac:dyDescent="0.55000000000000004"/>
    <row r="37711" x14ac:dyDescent="0.55000000000000004"/>
    <row r="37712" x14ac:dyDescent="0.55000000000000004"/>
    <row r="37713" x14ac:dyDescent="0.55000000000000004"/>
    <row r="37714" x14ac:dyDescent="0.55000000000000004"/>
    <row r="37715" x14ac:dyDescent="0.55000000000000004"/>
    <row r="37716" x14ac:dyDescent="0.55000000000000004"/>
    <row r="37717" x14ac:dyDescent="0.55000000000000004"/>
    <row r="37718" x14ac:dyDescent="0.55000000000000004"/>
    <row r="37719" x14ac:dyDescent="0.55000000000000004"/>
    <row r="37720" x14ac:dyDescent="0.55000000000000004"/>
    <row r="37721" x14ac:dyDescent="0.55000000000000004"/>
    <row r="37722" x14ac:dyDescent="0.55000000000000004"/>
    <row r="37723" x14ac:dyDescent="0.55000000000000004"/>
    <row r="37724" x14ac:dyDescent="0.55000000000000004"/>
    <row r="37725" x14ac:dyDescent="0.55000000000000004"/>
    <row r="37726" x14ac:dyDescent="0.55000000000000004"/>
    <row r="37727" x14ac:dyDescent="0.55000000000000004"/>
    <row r="37728" x14ac:dyDescent="0.55000000000000004"/>
    <row r="37729" x14ac:dyDescent="0.55000000000000004"/>
    <row r="37730" x14ac:dyDescent="0.55000000000000004"/>
    <row r="37731" x14ac:dyDescent="0.55000000000000004"/>
    <row r="37732" x14ac:dyDescent="0.55000000000000004"/>
    <row r="37733" x14ac:dyDescent="0.55000000000000004"/>
    <row r="37734" x14ac:dyDescent="0.55000000000000004"/>
    <row r="37735" x14ac:dyDescent="0.55000000000000004"/>
    <row r="37736" x14ac:dyDescent="0.55000000000000004"/>
    <row r="37737" x14ac:dyDescent="0.55000000000000004"/>
    <row r="37738" x14ac:dyDescent="0.55000000000000004"/>
    <row r="37739" x14ac:dyDescent="0.55000000000000004"/>
    <row r="37740" x14ac:dyDescent="0.55000000000000004"/>
    <row r="37741" x14ac:dyDescent="0.55000000000000004"/>
    <row r="37742" x14ac:dyDescent="0.55000000000000004"/>
    <row r="37743" x14ac:dyDescent="0.55000000000000004"/>
    <row r="37744" x14ac:dyDescent="0.55000000000000004"/>
    <row r="37745" x14ac:dyDescent="0.55000000000000004"/>
    <row r="37746" x14ac:dyDescent="0.55000000000000004"/>
    <row r="37747" x14ac:dyDescent="0.55000000000000004"/>
    <row r="37748" x14ac:dyDescent="0.55000000000000004"/>
    <row r="37749" x14ac:dyDescent="0.55000000000000004"/>
    <row r="37750" x14ac:dyDescent="0.55000000000000004"/>
    <row r="37751" x14ac:dyDescent="0.55000000000000004"/>
    <row r="37752" x14ac:dyDescent="0.55000000000000004"/>
    <row r="37753" x14ac:dyDescent="0.55000000000000004"/>
    <row r="37754" x14ac:dyDescent="0.55000000000000004"/>
    <row r="37755" x14ac:dyDescent="0.55000000000000004"/>
    <row r="37756" x14ac:dyDescent="0.55000000000000004"/>
    <row r="37757" x14ac:dyDescent="0.55000000000000004"/>
    <row r="37758" x14ac:dyDescent="0.55000000000000004"/>
    <row r="37759" x14ac:dyDescent="0.55000000000000004"/>
    <row r="37760" x14ac:dyDescent="0.55000000000000004"/>
    <row r="37761" x14ac:dyDescent="0.55000000000000004"/>
    <row r="37762" x14ac:dyDescent="0.55000000000000004"/>
    <row r="37763" x14ac:dyDescent="0.55000000000000004"/>
    <row r="37764" x14ac:dyDescent="0.55000000000000004"/>
    <row r="37765" x14ac:dyDescent="0.55000000000000004"/>
    <row r="37766" x14ac:dyDescent="0.55000000000000004"/>
    <row r="37767" x14ac:dyDescent="0.55000000000000004"/>
    <row r="37768" x14ac:dyDescent="0.55000000000000004"/>
    <row r="37769" x14ac:dyDescent="0.55000000000000004"/>
    <row r="37770" x14ac:dyDescent="0.55000000000000004"/>
    <row r="37771" x14ac:dyDescent="0.55000000000000004"/>
    <row r="37772" x14ac:dyDescent="0.55000000000000004"/>
    <row r="37773" x14ac:dyDescent="0.55000000000000004"/>
    <row r="37774" x14ac:dyDescent="0.55000000000000004"/>
    <row r="37775" x14ac:dyDescent="0.55000000000000004"/>
    <row r="37776" x14ac:dyDescent="0.55000000000000004"/>
    <row r="37777" x14ac:dyDescent="0.55000000000000004"/>
    <row r="37778" x14ac:dyDescent="0.55000000000000004"/>
    <row r="37779" x14ac:dyDescent="0.55000000000000004"/>
    <row r="37780" x14ac:dyDescent="0.55000000000000004"/>
    <row r="37781" x14ac:dyDescent="0.55000000000000004"/>
    <row r="37782" x14ac:dyDescent="0.55000000000000004"/>
    <row r="37783" x14ac:dyDescent="0.55000000000000004"/>
    <row r="37784" x14ac:dyDescent="0.55000000000000004"/>
    <row r="37785" x14ac:dyDescent="0.55000000000000004"/>
    <row r="37786" x14ac:dyDescent="0.55000000000000004"/>
    <row r="37787" x14ac:dyDescent="0.55000000000000004"/>
    <row r="37788" x14ac:dyDescent="0.55000000000000004"/>
    <row r="37789" x14ac:dyDescent="0.55000000000000004"/>
    <row r="37790" x14ac:dyDescent="0.55000000000000004"/>
    <row r="37791" x14ac:dyDescent="0.55000000000000004"/>
    <row r="37792" x14ac:dyDescent="0.55000000000000004"/>
    <row r="37793" x14ac:dyDescent="0.55000000000000004"/>
    <row r="37794" x14ac:dyDescent="0.55000000000000004"/>
    <row r="37795" x14ac:dyDescent="0.55000000000000004"/>
    <row r="37796" x14ac:dyDescent="0.55000000000000004"/>
    <row r="37797" x14ac:dyDescent="0.55000000000000004"/>
    <row r="37798" x14ac:dyDescent="0.55000000000000004"/>
    <row r="37799" x14ac:dyDescent="0.55000000000000004"/>
    <row r="37800" x14ac:dyDescent="0.55000000000000004"/>
    <row r="37801" x14ac:dyDescent="0.55000000000000004"/>
    <row r="37802" x14ac:dyDescent="0.55000000000000004"/>
    <row r="37803" x14ac:dyDescent="0.55000000000000004"/>
    <row r="37804" x14ac:dyDescent="0.55000000000000004"/>
    <row r="37805" x14ac:dyDescent="0.55000000000000004"/>
    <row r="37806" x14ac:dyDescent="0.55000000000000004"/>
    <row r="37807" x14ac:dyDescent="0.55000000000000004"/>
    <row r="37808" x14ac:dyDescent="0.55000000000000004"/>
    <row r="37809" x14ac:dyDescent="0.55000000000000004"/>
    <row r="37810" x14ac:dyDescent="0.55000000000000004"/>
    <row r="37811" x14ac:dyDescent="0.55000000000000004"/>
    <row r="37812" x14ac:dyDescent="0.55000000000000004"/>
    <row r="37813" x14ac:dyDescent="0.55000000000000004"/>
    <row r="37814" x14ac:dyDescent="0.55000000000000004"/>
    <row r="37815" x14ac:dyDescent="0.55000000000000004"/>
    <row r="37816" x14ac:dyDescent="0.55000000000000004"/>
    <row r="37817" x14ac:dyDescent="0.55000000000000004"/>
    <row r="37818" x14ac:dyDescent="0.55000000000000004"/>
    <row r="37819" x14ac:dyDescent="0.55000000000000004"/>
    <row r="37820" x14ac:dyDescent="0.55000000000000004"/>
    <row r="37821" x14ac:dyDescent="0.55000000000000004"/>
    <row r="37822" x14ac:dyDescent="0.55000000000000004"/>
    <row r="37823" x14ac:dyDescent="0.55000000000000004"/>
    <row r="37824" x14ac:dyDescent="0.55000000000000004"/>
    <row r="37825" x14ac:dyDescent="0.55000000000000004"/>
    <row r="37826" x14ac:dyDescent="0.55000000000000004"/>
    <row r="37827" x14ac:dyDescent="0.55000000000000004"/>
    <row r="37828" x14ac:dyDescent="0.55000000000000004"/>
    <row r="37829" x14ac:dyDescent="0.55000000000000004"/>
    <row r="37830" x14ac:dyDescent="0.55000000000000004"/>
    <row r="37831" x14ac:dyDescent="0.55000000000000004"/>
    <row r="37832" x14ac:dyDescent="0.55000000000000004"/>
    <row r="37833" x14ac:dyDescent="0.55000000000000004"/>
    <row r="37834" x14ac:dyDescent="0.55000000000000004"/>
    <row r="37835" x14ac:dyDescent="0.55000000000000004"/>
    <row r="37836" x14ac:dyDescent="0.55000000000000004"/>
    <row r="37837" x14ac:dyDescent="0.55000000000000004"/>
    <row r="37838" x14ac:dyDescent="0.55000000000000004"/>
    <row r="37839" x14ac:dyDescent="0.55000000000000004"/>
    <row r="37840" x14ac:dyDescent="0.55000000000000004"/>
    <row r="37841" x14ac:dyDescent="0.55000000000000004"/>
    <row r="37842" x14ac:dyDescent="0.55000000000000004"/>
    <row r="37843" x14ac:dyDescent="0.55000000000000004"/>
    <row r="37844" x14ac:dyDescent="0.55000000000000004"/>
    <row r="37845" x14ac:dyDescent="0.55000000000000004"/>
    <row r="37846" x14ac:dyDescent="0.55000000000000004"/>
    <row r="37847" x14ac:dyDescent="0.55000000000000004"/>
    <row r="37848" x14ac:dyDescent="0.55000000000000004"/>
    <row r="37849" x14ac:dyDescent="0.55000000000000004"/>
    <row r="37850" x14ac:dyDescent="0.55000000000000004"/>
    <row r="37851" x14ac:dyDescent="0.55000000000000004"/>
    <row r="37852" x14ac:dyDescent="0.55000000000000004"/>
    <row r="37853" x14ac:dyDescent="0.55000000000000004"/>
    <row r="37854" x14ac:dyDescent="0.55000000000000004"/>
    <row r="37855" x14ac:dyDescent="0.55000000000000004"/>
    <row r="37856" x14ac:dyDescent="0.55000000000000004"/>
    <row r="37857" x14ac:dyDescent="0.55000000000000004"/>
    <row r="37858" x14ac:dyDescent="0.55000000000000004"/>
    <row r="37859" x14ac:dyDescent="0.55000000000000004"/>
    <row r="37860" x14ac:dyDescent="0.55000000000000004"/>
    <row r="37861" x14ac:dyDescent="0.55000000000000004"/>
    <row r="37862" x14ac:dyDescent="0.55000000000000004"/>
    <row r="37863" x14ac:dyDescent="0.55000000000000004"/>
    <row r="37864" x14ac:dyDescent="0.55000000000000004"/>
    <row r="37865" x14ac:dyDescent="0.55000000000000004"/>
    <row r="37866" x14ac:dyDescent="0.55000000000000004"/>
    <row r="37867" x14ac:dyDescent="0.55000000000000004"/>
    <row r="37868" x14ac:dyDescent="0.55000000000000004"/>
    <row r="37869" x14ac:dyDescent="0.55000000000000004"/>
    <row r="37870" x14ac:dyDescent="0.55000000000000004"/>
    <row r="37871" x14ac:dyDescent="0.55000000000000004"/>
    <row r="37872" x14ac:dyDescent="0.55000000000000004"/>
    <row r="37873" x14ac:dyDescent="0.55000000000000004"/>
    <row r="37874" x14ac:dyDescent="0.55000000000000004"/>
    <row r="37875" x14ac:dyDescent="0.55000000000000004"/>
    <row r="37876" x14ac:dyDescent="0.55000000000000004"/>
    <row r="37877" x14ac:dyDescent="0.55000000000000004"/>
    <row r="37878" x14ac:dyDescent="0.55000000000000004"/>
    <row r="37879" x14ac:dyDescent="0.55000000000000004"/>
    <row r="37880" x14ac:dyDescent="0.55000000000000004"/>
    <row r="37881" x14ac:dyDescent="0.55000000000000004"/>
    <row r="37882" x14ac:dyDescent="0.55000000000000004"/>
    <row r="37883" x14ac:dyDescent="0.55000000000000004"/>
    <row r="37884" x14ac:dyDescent="0.55000000000000004"/>
    <row r="37885" x14ac:dyDescent="0.55000000000000004"/>
    <row r="37886" x14ac:dyDescent="0.55000000000000004"/>
    <row r="37887" x14ac:dyDescent="0.55000000000000004"/>
    <row r="37888" x14ac:dyDescent="0.55000000000000004"/>
    <row r="37889" x14ac:dyDescent="0.55000000000000004"/>
    <row r="37890" x14ac:dyDescent="0.55000000000000004"/>
    <row r="37891" x14ac:dyDescent="0.55000000000000004"/>
    <row r="37892" x14ac:dyDescent="0.55000000000000004"/>
    <row r="37893" x14ac:dyDescent="0.55000000000000004"/>
    <row r="37894" x14ac:dyDescent="0.55000000000000004"/>
    <row r="37895" x14ac:dyDescent="0.55000000000000004"/>
    <row r="37896" x14ac:dyDescent="0.55000000000000004"/>
    <row r="37897" x14ac:dyDescent="0.55000000000000004"/>
    <row r="37898" x14ac:dyDescent="0.55000000000000004"/>
    <row r="37899" x14ac:dyDescent="0.55000000000000004"/>
    <row r="37900" x14ac:dyDescent="0.55000000000000004"/>
    <row r="37901" x14ac:dyDescent="0.55000000000000004"/>
    <row r="37902" x14ac:dyDescent="0.55000000000000004"/>
    <row r="37903" x14ac:dyDescent="0.55000000000000004"/>
    <row r="37904" x14ac:dyDescent="0.55000000000000004"/>
    <row r="37905" x14ac:dyDescent="0.55000000000000004"/>
    <row r="37906" x14ac:dyDescent="0.55000000000000004"/>
    <row r="37907" x14ac:dyDescent="0.55000000000000004"/>
    <row r="37908" x14ac:dyDescent="0.55000000000000004"/>
    <row r="37909" x14ac:dyDescent="0.55000000000000004"/>
    <row r="37910" x14ac:dyDescent="0.55000000000000004"/>
    <row r="37911" x14ac:dyDescent="0.55000000000000004"/>
    <row r="37912" x14ac:dyDescent="0.55000000000000004"/>
    <row r="37913" x14ac:dyDescent="0.55000000000000004"/>
    <row r="37914" x14ac:dyDescent="0.55000000000000004"/>
    <row r="37915" x14ac:dyDescent="0.55000000000000004"/>
    <row r="37916" x14ac:dyDescent="0.55000000000000004"/>
    <row r="37917" x14ac:dyDescent="0.55000000000000004"/>
    <row r="37918" x14ac:dyDescent="0.55000000000000004"/>
    <row r="37919" x14ac:dyDescent="0.55000000000000004"/>
    <row r="37920" x14ac:dyDescent="0.55000000000000004"/>
    <row r="37921" x14ac:dyDescent="0.55000000000000004"/>
    <row r="37922" x14ac:dyDescent="0.55000000000000004"/>
    <row r="37923" x14ac:dyDescent="0.55000000000000004"/>
    <row r="37924" x14ac:dyDescent="0.55000000000000004"/>
    <row r="37925" x14ac:dyDescent="0.55000000000000004"/>
    <row r="37926" x14ac:dyDescent="0.55000000000000004"/>
    <row r="37927" x14ac:dyDescent="0.55000000000000004"/>
    <row r="37928" x14ac:dyDescent="0.55000000000000004"/>
    <row r="37929" x14ac:dyDescent="0.55000000000000004"/>
    <row r="37930" x14ac:dyDescent="0.55000000000000004"/>
    <row r="37931" x14ac:dyDescent="0.55000000000000004"/>
    <row r="37932" x14ac:dyDescent="0.55000000000000004"/>
    <row r="37933" x14ac:dyDescent="0.55000000000000004"/>
    <row r="37934" x14ac:dyDescent="0.55000000000000004"/>
    <row r="37935" x14ac:dyDescent="0.55000000000000004"/>
    <row r="37936" x14ac:dyDescent="0.55000000000000004"/>
    <row r="37937" x14ac:dyDescent="0.55000000000000004"/>
    <row r="37938" x14ac:dyDescent="0.55000000000000004"/>
    <row r="37939" x14ac:dyDescent="0.55000000000000004"/>
    <row r="37940" x14ac:dyDescent="0.55000000000000004"/>
    <row r="37941" x14ac:dyDescent="0.55000000000000004"/>
    <row r="37942" x14ac:dyDescent="0.55000000000000004"/>
    <row r="37943" x14ac:dyDescent="0.55000000000000004"/>
    <row r="37944" x14ac:dyDescent="0.55000000000000004"/>
    <row r="37945" x14ac:dyDescent="0.55000000000000004"/>
    <row r="37946" x14ac:dyDescent="0.55000000000000004"/>
    <row r="37947" x14ac:dyDescent="0.55000000000000004"/>
    <row r="37948" x14ac:dyDescent="0.55000000000000004"/>
    <row r="37949" x14ac:dyDescent="0.55000000000000004"/>
    <row r="37950" x14ac:dyDescent="0.55000000000000004"/>
    <row r="37951" x14ac:dyDescent="0.55000000000000004"/>
    <row r="37952" x14ac:dyDescent="0.55000000000000004"/>
    <row r="37953" x14ac:dyDescent="0.55000000000000004"/>
    <row r="37954" x14ac:dyDescent="0.55000000000000004"/>
    <row r="37955" x14ac:dyDescent="0.55000000000000004"/>
    <row r="37956" x14ac:dyDescent="0.55000000000000004"/>
    <row r="37957" x14ac:dyDescent="0.55000000000000004"/>
    <row r="37958" x14ac:dyDescent="0.55000000000000004"/>
    <row r="37959" x14ac:dyDescent="0.55000000000000004"/>
    <row r="37960" x14ac:dyDescent="0.55000000000000004"/>
    <row r="37961" x14ac:dyDescent="0.55000000000000004"/>
    <row r="37962" x14ac:dyDescent="0.55000000000000004"/>
    <row r="37963" x14ac:dyDescent="0.55000000000000004"/>
    <row r="37964" x14ac:dyDescent="0.55000000000000004"/>
    <row r="37965" x14ac:dyDescent="0.55000000000000004"/>
    <row r="37966" x14ac:dyDescent="0.55000000000000004"/>
    <row r="37967" x14ac:dyDescent="0.55000000000000004"/>
    <row r="37968" x14ac:dyDescent="0.55000000000000004"/>
    <row r="37969" x14ac:dyDescent="0.55000000000000004"/>
    <row r="37970" x14ac:dyDescent="0.55000000000000004"/>
    <row r="37971" x14ac:dyDescent="0.55000000000000004"/>
    <row r="37972" x14ac:dyDescent="0.55000000000000004"/>
    <row r="37973" x14ac:dyDescent="0.55000000000000004"/>
    <row r="37974" x14ac:dyDescent="0.55000000000000004"/>
    <row r="37975" x14ac:dyDescent="0.55000000000000004"/>
    <row r="37976" x14ac:dyDescent="0.55000000000000004"/>
    <row r="37977" x14ac:dyDescent="0.55000000000000004"/>
    <row r="37978" x14ac:dyDescent="0.55000000000000004"/>
    <row r="37979" x14ac:dyDescent="0.55000000000000004"/>
    <row r="37980" x14ac:dyDescent="0.55000000000000004"/>
    <row r="37981" x14ac:dyDescent="0.55000000000000004"/>
    <row r="37982" x14ac:dyDescent="0.55000000000000004"/>
    <row r="37983" x14ac:dyDescent="0.55000000000000004"/>
    <row r="37984" x14ac:dyDescent="0.55000000000000004"/>
    <row r="37985" x14ac:dyDescent="0.55000000000000004"/>
    <row r="37986" x14ac:dyDescent="0.55000000000000004"/>
    <row r="37987" x14ac:dyDescent="0.55000000000000004"/>
    <row r="37988" x14ac:dyDescent="0.55000000000000004"/>
    <row r="37989" x14ac:dyDescent="0.55000000000000004"/>
    <row r="37990" x14ac:dyDescent="0.55000000000000004"/>
    <row r="37991" x14ac:dyDescent="0.55000000000000004"/>
    <row r="37992" x14ac:dyDescent="0.55000000000000004"/>
    <row r="37993" x14ac:dyDescent="0.55000000000000004"/>
    <row r="37994" x14ac:dyDescent="0.55000000000000004"/>
    <row r="37995" x14ac:dyDescent="0.55000000000000004"/>
    <row r="37996" x14ac:dyDescent="0.55000000000000004"/>
    <row r="37997" x14ac:dyDescent="0.55000000000000004"/>
    <row r="37998" x14ac:dyDescent="0.55000000000000004"/>
    <row r="37999" x14ac:dyDescent="0.55000000000000004"/>
    <row r="38000" x14ac:dyDescent="0.55000000000000004"/>
    <row r="38001" x14ac:dyDescent="0.55000000000000004"/>
    <row r="38002" x14ac:dyDescent="0.55000000000000004"/>
    <row r="38003" x14ac:dyDescent="0.55000000000000004"/>
    <row r="38004" x14ac:dyDescent="0.55000000000000004"/>
    <row r="38005" x14ac:dyDescent="0.55000000000000004"/>
    <row r="38006" x14ac:dyDescent="0.55000000000000004"/>
    <row r="38007" x14ac:dyDescent="0.55000000000000004"/>
    <row r="38008" x14ac:dyDescent="0.55000000000000004"/>
    <row r="38009" x14ac:dyDescent="0.55000000000000004"/>
    <row r="38010" x14ac:dyDescent="0.55000000000000004"/>
    <row r="38011" x14ac:dyDescent="0.55000000000000004"/>
    <row r="38012" x14ac:dyDescent="0.55000000000000004"/>
    <row r="38013" x14ac:dyDescent="0.55000000000000004"/>
    <row r="38014" x14ac:dyDescent="0.55000000000000004"/>
    <row r="38015" x14ac:dyDescent="0.55000000000000004"/>
    <row r="38016" x14ac:dyDescent="0.55000000000000004"/>
    <row r="38017" x14ac:dyDescent="0.55000000000000004"/>
    <row r="38018" x14ac:dyDescent="0.55000000000000004"/>
    <row r="38019" x14ac:dyDescent="0.55000000000000004"/>
    <row r="38020" x14ac:dyDescent="0.55000000000000004"/>
    <row r="38021" x14ac:dyDescent="0.55000000000000004"/>
    <row r="38022" x14ac:dyDescent="0.55000000000000004"/>
    <row r="38023" x14ac:dyDescent="0.55000000000000004"/>
    <row r="38024" x14ac:dyDescent="0.55000000000000004"/>
    <row r="38025" x14ac:dyDescent="0.55000000000000004"/>
    <row r="38026" x14ac:dyDescent="0.55000000000000004"/>
    <row r="38027" x14ac:dyDescent="0.55000000000000004"/>
    <row r="38028" x14ac:dyDescent="0.55000000000000004"/>
    <row r="38029" x14ac:dyDescent="0.55000000000000004"/>
    <row r="38030" x14ac:dyDescent="0.55000000000000004"/>
    <row r="38031" x14ac:dyDescent="0.55000000000000004"/>
    <row r="38032" x14ac:dyDescent="0.55000000000000004"/>
    <row r="38033" x14ac:dyDescent="0.55000000000000004"/>
    <row r="38034" x14ac:dyDescent="0.55000000000000004"/>
    <row r="38035" x14ac:dyDescent="0.55000000000000004"/>
    <row r="38036" x14ac:dyDescent="0.55000000000000004"/>
    <row r="38037" x14ac:dyDescent="0.55000000000000004"/>
    <row r="38038" x14ac:dyDescent="0.55000000000000004"/>
    <row r="38039" x14ac:dyDescent="0.55000000000000004"/>
    <row r="38040" x14ac:dyDescent="0.55000000000000004"/>
    <row r="38041" x14ac:dyDescent="0.55000000000000004"/>
    <row r="38042" x14ac:dyDescent="0.55000000000000004"/>
    <row r="38043" x14ac:dyDescent="0.55000000000000004"/>
    <row r="38044" x14ac:dyDescent="0.55000000000000004"/>
    <row r="38045" x14ac:dyDescent="0.55000000000000004"/>
    <row r="38046" x14ac:dyDescent="0.55000000000000004"/>
    <row r="38047" x14ac:dyDescent="0.55000000000000004"/>
    <row r="38048" x14ac:dyDescent="0.55000000000000004"/>
    <row r="38049" x14ac:dyDescent="0.55000000000000004"/>
    <row r="38050" x14ac:dyDescent="0.55000000000000004"/>
    <row r="38051" x14ac:dyDescent="0.55000000000000004"/>
    <row r="38052" x14ac:dyDescent="0.55000000000000004"/>
    <row r="38053" x14ac:dyDescent="0.55000000000000004"/>
    <row r="38054" x14ac:dyDescent="0.55000000000000004"/>
    <row r="38055" x14ac:dyDescent="0.55000000000000004"/>
    <row r="38056" x14ac:dyDescent="0.55000000000000004"/>
    <row r="38057" x14ac:dyDescent="0.55000000000000004"/>
    <row r="38058" x14ac:dyDescent="0.55000000000000004"/>
    <row r="38059" x14ac:dyDescent="0.55000000000000004"/>
    <row r="38060" x14ac:dyDescent="0.55000000000000004"/>
    <row r="38061" x14ac:dyDescent="0.55000000000000004"/>
    <row r="38062" x14ac:dyDescent="0.55000000000000004"/>
    <row r="38063" x14ac:dyDescent="0.55000000000000004"/>
    <row r="38064" x14ac:dyDescent="0.55000000000000004"/>
    <row r="38065" x14ac:dyDescent="0.55000000000000004"/>
    <row r="38066" x14ac:dyDescent="0.55000000000000004"/>
    <row r="38067" x14ac:dyDescent="0.55000000000000004"/>
    <row r="38068" x14ac:dyDescent="0.55000000000000004"/>
    <row r="38069" x14ac:dyDescent="0.55000000000000004"/>
    <row r="38070" x14ac:dyDescent="0.55000000000000004"/>
    <row r="38071" x14ac:dyDescent="0.55000000000000004"/>
    <row r="38072" x14ac:dyDescent="0.55000000000000004"/>
    <row r="38073" x14ac:dyDescent="0.55000000000000004"/>
    <row r="38074" x14ac:dyDescent="0.55000000000000004"/>
    <row r="38075" x14ac:dyDescent="0.55000000000000004"/>
    <row r="38076" x14ac:dyDescent="0.55000000000000004"/>
    <row r="38077" x14ac:dyDescent="0.55000000000000004"/>
    <row r="38078" x14ac:dyDescent="0.55000000000000004"/>
    <row r="38079" x14ac:dyDescent="0.55000000000000004"/>
    <row r="38080" x14ac:dyDescent="0.55000000000000004"/>
    <row r="38081" x14ac:dyDescent="0.55000000000000004"/>
    <row r="38082" x14ac:dyDescent="0.55000000000000004"/>
    <row r="38083" x14ac:dyDescent="0.55000000000000004"/>
    <row r="38084" x14ac:dyDescent="0.55000000000000004"/>
    <row r="38085" x14ac:dyDescent="0.55000000000000004"/>
    <row r="38086" x14ac:dyDescent="0.55000000000000004"/>
    <row r="38087" x14ac:dyDescent="0.55000000000000004"/>
    <row r="38088" x14ac:dyDescent="0.55000000000000004"/>
    <row r="38089" x14ac:dyDescent="0.55000000000000004"/>
    <row r="38090" x14ac:dyDescent="0.55000000000000004"/>
    <row r="38091" x14ac:dyDescent="0.55000000000000004"/>
    <row r="38092" x14ac:dyDescent="0.55000000000000004"/>
    <row r="38093" x14ac:dyDescent="0.55000000000000004"/>
    <row r="38094" x14ac:dyDescent="0.55000000000000004"/>
    <row r="38095" x14ac:dyDescent="0.55000000000000004"/>
    <row r="38096" x14ac:dyDescent="0.55000000000000004"/>
    <row r="38097" x14ac:dyDescent="0.55000000000000004"/>
    <row r="38098" x14ac:dyDescent="0.55000000000000004"/>
    <row r="38099" x14ac:dyDescent="0.55000000000000004"/>
    <row r="38100" x14ac:dyDescent="0.55000000000000004"/>
    <row r="38101" x14ac:dyDescent="0.55000000000000004"/>
    <row r="38102" x14ac:dyDescent="0.55000000000000004"/>
    <row r="38103" x14ac:dyDescent="0.55000000000000004"/>
    <row r="38104" x14ac:dyDescent="0.55000000000000004"/>
    <row r="38105" x14ac:dyDescent="0.55000000000000004"/>
    <row r="38106" x14ac:dyDescent="0.55000000000000004"/>
    <row r="38107" x14ac:dyDescent="0.55000000000000004"/>
    <row r="38108" x14ac:dyDescent="0.55000000000000004"/>
    <row r="38109" x14ac:dyDescent="0.55000000000000004"/>
    <row r="38110" x14ac:dyDescent="0.55000000000000004"/>
    <row r="38111" x14ac:dyDescent="0.55000000000000004"/>
    <row r="38112" x14ac:dyDescent="0.55000000000000004"/>
    <row r="38113" x14ac:dyDescent="0.55000000000000004"/>
    <row r="38114" x14ac:dyDescent="0.55000000000000004"/>
    <row r="38115" x14ac:dyDescent="0.55000000000000004"/>
    <row r="38116" x14ac:dyDescent="0.55000000000000004"/>
    <row r="38117" x14ac:dyDescent="0.55000000000000004"/>
    <row r="38118" x14ac:dyDescent="0.55000000000000004"/>
    <row r="38119" x14ac:dyDescent="0.55000000000000004"/>
    <row r="38120" x14ac:dyDescent="0.55000000000000004"/>
    <row r="38121" x14ac:dyDescent="0.55000000000000004"/>
    <row r="38122" x14ac:dyDescent="0.55000000000000004"/>
    <row r="38123" x14ac:dyDescent="0.55000000000000004"/>
    <row r="38124" x14ac:dyDescent="0.55000000000000004"/>
    <row r="38125" x14ac:dyDescent="0.55000000000000004"/>
    <row r="38126" x14ac:dyDescent="0.55000000000000004"/>
    <row r="38127" x14ac:dyDescent="0.55000000000000004"/>
    <row r="38128" x14ac:dyDescent="0.55000000000000004"/>
    <row r="38129" x14ac:dyDescent="0.55000000000000004"/>
    <row r="38130" x14ac:dyDescent="0.55000000000000004"/>
    <row r="38131" x14ac:dyDescent="0.55000000000000004"/>
    <row r="38132" x14ac:dyDescent="0.55000000000000004"/>
    <row r="38133" x14ac:dyDescent="0.55000000000000004"/>
    <row r="38134" x14ac:dyDescent="0.55000000000000004"/>
    <row r="38135" x14ac:dyDescent="0.55000000000000004"/>
    <row r="38136" x14ac:dyDescent="0.55000000000000004"/>
    <row r="38137" x14ac:dyDescent="0.55000000000000004"/>
    <row r="38138" x14ac:dyDescent="0.55000000000000004"/>
    <row r="38139" x14ac:dyDescent="0.55000000000000004"/>
    <row r="38140" x14ac:dyDescent="0.55000000000000004"/>
    <row r="38141" x14ac:dyDescent="0.55000000000000004"/>
    <row r="38142" x14ac:dyDescent="0.55000000000000004"/>
    <row r="38143" x14ac:dyDescent="0.55000000000000004"/>
    <row r="38144" x14ac:dyDescent="0.55000000000000004"/>
    <row r="38145" x14ac:dyDescent="0.55000000000000004"/>
    <row r="38146" x14ac:dyDescent="0.55000000000000004"/>
    <row r="38147" x14ac:dyDescent="0.55000000000000004"/>
    <row r="38148" x14ac:dyDescent="0.55000000000000004"/>
    <row r="38149" x14ac:dyDescent="0.55000000000000004"/>
    <row r="38150" x14ac:dyDescent="0.55000000000000004"/>
    <row r="38151" x14ac:dyDescent="0.55000000000000004"/>
    <row r="38152" x14ac:dyDescent="0.55000000000000004"/>
    <row r="38153" x14ac:dyDescent="0.55000000000000004"/>
    <row r="38154" x14ac:dyDescent="0.55000000000000004"/>
    <row r="38155" x14ac:dyDescent="0.55000000000000004"/>
    <row r="38156" x14ac:dyDescent="0.55000000000000004"/>
    <row r="38157" x14ac:dyDescent="0.55000000000000004"/>
    <row r="38158" x14ac:dyDescent="0.55000000000000004"/>
    <row r="38159" x14ac:dyDescent="0.55000000000000004"/>
    <row r="38160" x14ac:dyDescent="0.55000000000000004"/>
    <row r="38161" x14ac:dyDescent="0.55000000000000004"/>
    <row r="38162" x14ac:dyDescent="0.55000000000000004"/>
    <row r="38163" x14ac:dyDescent="0.55000000000000004"/>
    <row r="38164" x14ac:dyDescent="0.55000000000000004"/>
    <row r="38165" x14ac:dyDescent="0.55000000000000004"/>
    <row r="38166" x14ac:dyDescent="0.55000000000000004"/>
    <row r="38167" x14ac:dyDescent="0.55000000000000004"/>
    <row r="38168" x14ac:dyDescent="0.55000000000000004"/>
    <row r="38169" x14ac:dyDescent="0.55000000000000004"/>
    <row r="38170" x14ac:dyDescent="0.55000000000000004"/>
    <row r="38171" x14ac:dyDescent="0.55000000000000004"/>
    <row r="38172" x14ac:dyDescent="0.55000000000000004"/>
    <row r="38173" x14ac:dyDescent="0.55000000000000004"/>
    <row r="38174" x14ac:dyDescent="0.55000000000000004"/>
    <row r="38175" x14ac:dyDescent="0.55000000000000004"/>
    <row r="38176" x14ac:dyDescent="0.55000000000000004"/>
    <row r="38177" x14ac:dyDescent="0.55000000000000004"/>
    <row r="38178" x14ac:dyDescent="0.55000000000000004"/>
    <row r="38179" x14ac:dyDescent="0.55000000000000004"/>
    <row r="38180" x14ac:dyDescent="0.55000000000000004"/>
    <row r="38181" x14ac:dyDescent="0.55000000000000004"/>
    <row r="38182" x14ac:dyDescent="0.55000000000000004"/>
    <row r="38183" x14ac:dyDescent="0.55000000000000004"/>
    <row r="38184" x14ac:dyDescent="0.55000000000000004"/>
    <row r="38185" x14ac:dyDescent="0.55000000000000004"/>
    <row r="38186" x14ac:dyDescent="0.55000000000000004"/>
    <row r="38187" x14ac:dyDescent="0.55000000000000004"/>
    <row r="38188" x14ac:dyDescent="0.55000000000000004"/>
    <row r="38189" x14ac:dyDescent="0.55000000000000004"/>
    <row r="38190" x14ac:dyDescent="0.55000000000000004"/>
    <row r="38191" x14ac:dyDescent="0.55000000000000004"/>
    <row r="38192" x14ac:dyDescent="0.55000000000000004"/>
    <row r="38193" x14ac:dyDescent="0.55000000000000004"/>
    <row r="38194" x14ac:dyDescent="0.55000000000000004"/>
    <row r="38195" x14ac:dyDescent="0.55000000000000004"/>
    <row r="38196" x14ac:dyDescent="0.55000000000000004"/>
    <row r="38197" x14ac:dyDescent="0.55000000000000004"/>
    <row r="38198" x14ac:dyDescent="0.55000000000000004"/>
    <row r="38199" x14ac:dyDescent="0.55000000000000004"/>
    <row r="38200" x14ac:dyDescent="0.55000000000000004"/>
    <row r="38201" x14ac:dyDescent="0.55000000000000004"/>
    <row r="38202" x14ac:dyDescent="0.55000000000000004"/>
    <row r="38203" x14ac:dyDescent="0.55000000000000004"/>
    <row r="38204" x14ac:dyDescent="0.55000000000000004"/>
    <row r="38205" x14ac:dyDescent="0.55000000000000004"/>
    <row r="38206" x14ac:dyDescent="0.55000000000000004"/>
    <row r="38207" x14ac:dyDescent="0.55000000000000004"/>
    <row r="38208" x14ac:dyDescent="0.55000000000000004"/>
    <row r="38209" x14ac:dyDescent="0.55000000000000004"/>
    <row r="38210" x14ac:dyDescent="0.55000000000000004"/>
    <row r="38211" x14ac:dyDescent="0.55000000000000004"/>
    <row r="38212" x14ac:dyDescent="0.55000000000000004"/>
    <row r="38213" x14ac:dyDescent="0.55000000000000004"/>
    <row r="38214" x14ac:dyDescent="0.55000000000000004"/>
    <row r="38215" x14ac:dyDescent="0.55000000000000004"/>
    <row r="38216" x14ac:dyDescent="0.55000000000000004"/>
    <row r="38217" x14ac:dyDescent="0.55000000000000004"/>
    <row r="38218" x14ac:dyDescent="0.55000000000000004"/>
    <row r="38219" x14ac:dyDescent="0.55000000000000004"/>
    <row r="38220" x14ac:dyDescent="0.55000000000000004"/>
    <row r="38221" x14ac:dyDescent="0.55000000000000004"/>
    <row r="38222" x14ac:dyDescent="0.55000000000000004"/>
    <row r="38223" x14ac:dyDescent="0.55000000000000004"/>
    <row r="38224" x14ac:dyDescent="0.55000000000000004"/>
    <row r="38225" x14ac:dyDescent="0.55000000000000004"/>
    <row r="38226" x14ac:dyDescent="0.55000000000000004"/>
    <row r="38227" x14ac:dyDescent="0.55000000000000004"/>
    <row r="38228" x14ac:dyDescent="0.55000000000000004"/>
    <row r="38229" x14ac:dyDescent="0.55000000000000004"/>
    <row r="38230" x14ac:dyDescent="0.55000000000000004"/>
    <row r="38231" x14ac:dyDescent="0.55000000000000004"/>
    <row r="38232" x14ac:dyDescent="0.55000000000000004"/>
    <row r="38233" x14ac:dyDescent="0.55000000000000004"/>
    <row r="38234" x14ac:dyDescent="0.55000000000000004"/>
    <row r="38235" x14ac:dyDescent="0.55000000000000004"/>
    <row r="38236" x14ac:dyDescent="0.55000000000000004"/>
    <row r="38237" x14ac:dyDescent="0.55000000000000004"/>
    <row r="38238" x14ac:dyDescent="0.55000000000000004"/>
    <row r="38239" x14ac:dyDescent="0.55000000000000004"/>
    <row r="38240" x14ac:dyDescent="0.55000000000000004"/>
    <row r="38241" x14ac:dyDescent="0.55000000000000004"/>
    <row r="38242" x14ac:dyDescent="0.55000000000000004"/>
    <row r="38243" x14ac:dyDescent="0.55000000000000004"/>
    <row r="38244" x14ac:dyDescent="0.55000000000000004"/>
    <row r="38245" x14ac:dyDescent="0.55000000000000004"/>
    <row r="38246" x14ac:dyDescent="0.55000000000000004"/>
    <row r="38247" x14ac:dyDescent="0.55000000000000004"/>
    <row r="38248" x14ac:dyDescent="0.55000000000000004"/>
    <row r="38249" x14ac:dyDescent="0.55000000000000004"/>
    <row r="38250" x14ac:dyDescent="0.55000000000000004"/>
    <row r="38251" x14ac:dyDescent="0.55000000000000004"/>
    <row r="38252" x14ac:dyDescent="0.55000000000000004"/>
    <row r="38253" x14ac:dyDescent="0.55000000000000004"/>
    <row r="38254" x14ac:dyDescent="0.55000000000000004"/>
    <row r="38255" x14ac:dyDescent="0.55000000000000004"/>
    <row r="38256" x14ac:dyDescent="0.55000000000000004"/>
    <row r="38257" x14ac:dyDescent="0.55000000000000004"/>
    <row r="38258" x14ac:dyDescent="0.55000000000000004"/>
    <row r="38259" x14ac:dyDescent="0.55000000000000004"/>
    <row r="38260" x14ac:dyDescent="0.55000000000000004"/>
    <row r="38261" x14ac:dyDescent="0.55000000000000004"/>
    <row r="38262" x14ac:dyDescent="0.55000000000000004"/>
    <row r="38263" x14ac:dyDescent="0.55000000000000004"/>
    <row r="38264" x14ac:dyDescent="0.55000000000000004"/>
    <row r="38265" x14ac:dyDescent="0.55000000000000004"/>
    <row r="38266" x14ac:dyDescent="0.55000000000000004"/>
    <row r="38267" x14ac:dyDescent="0.55000000000000004"/>
    <row r="38268" x14ac:dyDescent="0.55000000000000004"/>
    <row r="38269" x14ac:dyDescent="0.55000000000000004"/>
    <row r="38270" x14ac:dyDescent="0.55000000000000004"/>
    <row r="38271" x14ac:dyDescent="0.55000000000000004"/>
    <row r="38272" x14ac:dyDescent="0.55000000000000004"/>
    <row r="38273" x14ac:dyDescent="0.55000000000000004"/>
    <row r="38274" x14ac:dyDescent="0.55000000000000004"/>
    <row r="38275" x14ac:dyDescent="0.55000000000000004"/>
    <row r="38276" x14ac:dyDescent="0.55000000000000004"/>
    <row r="38277" x14ac:dyDescent="0.55000000000000004"/>
    <row r="38278" x14ac:dyDescent="0.55000000000000004"/>
    <row r="38279" x14ac:dyDescent="0.55000000000000004"/>
    <row r="38280" x14ac:dyDescent="0.55000000000000004"/>
    <row r="38281" x14ac:dyDescent="0.55000000000000004"/>
    <row r="38282" x14ac:dyDescent="0.55000000000000004"/>
    <row r="38283" x14ac:dyDescent="0.55000000000000004"/>
    <row r="38284" x14ac:dyDescent="0.55000000000000004"/>
    <row r="38285" x14ac:dyDescent="0.55000000000000004"/>
    <row r="38286" x14ac:dyDescent="0.55000000000000004"/>
    <row r="38287" x14ac:dyDescent="0.55000000000000004"/>
    <row r="38288" x14ac:dyDescent="0.55000000000000004"/>
    <row r="38289" x14ac:dyDescent="0.55000000000000004"/>
    <row r="38290" x14ac:dyDescent="0.55000000000000004"/>
    <row r="38291" x14ac:dyDescent="0.55000000000000004"/>
    <row r="38292" x14ac:dyDescent="0.55000000000000004"/>
    <row r="38293" x14ac:dyDescent="0.55000000000000004"/>
    <row r="38294" x14ac:dyDescent="0.55000000000000004"/>
    <row r="38295" x14ac:dyDescent="0.55000000000000004"/>
    <row r="38296" x14ac:dyDescent="0.55000000000000004"/>
    <row r="38297" x14ac:dyDescent="0.55000000000000004"/>
    <row r="38298" x14ac:dyDescent="0.55000000000000004"/>
    <row r="38299" x14ac:dyDescent="0.55000000000000004"/>
    <row r="38300" x14ac:dyDescent="0.55000000000000004"/>
    <row r="38301" x14ac:dyDescent="0.55000000000000004"/>
    <row r="38302" x14ac:dyDescent="0.55000000000000004"/>
    <row r="38303" x14ac:dyDescent="0.55000000000000004"/>
    <row r="38304" x14ac:dyDescent="0.55000000000000004"/>
    <row r="38305" x14ac:dyDescent="0.55000000000000004"/>
    <row r="38306" x14ac:dyDescent="0.55000000000000004"/>
    <row r="38307" x14ac:dyDescent="0.55000000000000004"/>
    <row r="38308" x14ac:dyDescent="0.55000000000000004"/>
    <row r="38309" x14ac:dyDescent="0.55000000000000004"/>
    <row r="38310" x14ac:dyDescent="0.55000000000000004"/>
    <row r="38311" x14ac:dyDescent="0.55000000000000004"/>
    <row r="38312" x14ac:dyDescent="0.55000000000000004"/>
    <row r="38313" x14ac:dyDescent="0.55000000000000004"/>
    <row r="38314" x14ac:dyDescent="0.55000000000000004"/>
    <row r="38315" x14ac:dyDescent="0.55000000000000004"/>
    <row r="38316" x14ac:dyDescent="0.55000000000000004"/>
    <row r="38317" x14ac:dyDescent="0.55000000000000004"/>
    <row r="38318" x14ac:dyDescent="0.55000000000000004"/>
    <row r="38319" x14ac:dyDescent="0.55000000000000004"/>
    <row r="38320" x14ac:dyDescent="0.55000000000000004"/>
    <row r="38321" x14ac:dyDescent="0.55000000000000004"/>
    <row r="38322" x14ac:dyDescent="0.55000000000000004"/>
    <row r="38323" x14ac:dyDescent="0.55000000000000004"/>
    <row r="38324" x14ac:dyDescent="0.55000000000000004"/>
    <row r="38325" x14ac:dyDescent="0.55000000000000004"/>
    <row r="38326" x14ac:dyDescent="0.55000000000000004"/>
    <row r="38327" x14ac:dyDescent="0.55000000000000004"/>
    <row r="38328" x14ac:dyDescent="0.55000000000000004"/>
    <row r="38329" x14ac:dyDescent="0.55000000000000004"/>
    <row r="38330" x14ac:dyDescent="0.55000000000000004"/>
    <row r="38331" x14ac:dyDescent="0.55000000000000004"/>
    <row r="38332" x14ac:dyDescent="0.55000000000000004"/>
    <row r="38333" x14ac:dyDescent="0.55000000000000004"/>
    <row r="38334" x14ac:dyDescent="0.55000000000000004"/>
    <row r="38335" x14ac:dyDescent="0.55000000000000004"/>
    <row r="38336" x14ac:dyDescent="0.55000000000000004"/>
    <row r="38337" x14ac:dyDescent="0.55000000000000004"/>
    <row r="38338" x14ac:dyDescent="0.55000000000000004"/>
    <row r="38339" x14ac:dyDescent="0.55000000000000004"/>
    <row r="38340" x14ac:dyDescent="0.55000000000000004"/>
    <row r="38341" x14ac:dyDescent="0.55000000000000004"/>
    <row r="38342" x14ac:dyDescent="0.55000000000000004"/>
    <row r="38343" x14ac:dyDescent="0.55000000000000004"/>
    <row r="38344" x14ac:dyDescent="0.55000000000000004"/>
    <row r="38345" x14ac:dyDescent="0.55000000000000004"/>
    <row r="38346" x14ac:dyDescent="0.55000000000000004"/>
    <row r="38347" x14ac:dyDescent="0.55000000000000004"/>
    <row r="38348" x14ac:dyDescent="0.55000000000000004"/>
    <row r="38349" x14ac:dyDescent="0.55000000000000004"/>
    <row r="38350" x14ac:dyDescent="0.55000000000000004"/>
    <row r="38351" x14ac:dyDescent="0.55000000000000004"/>
    <row r="38352" x14ac:dyDescent="0.55000000000000004"/>
    <row r="38353" x14ac:dyDescent="0.55000000000000004"/>
    <row r="38354" x14ac:dyDescent="0.55000000000000004"/>
    <row r="38355" x14ac:dyDescent="0.55000000000000004"/>
    <row r="38356" x14ac:dyDescent="0.55000000000000004"/>
    <row r="38357" x14ac:dyDescent="0.55000000000000004"/>
    <row r="38358" x14ac:dyDescent="0.55000000000000004"/>
    <row r="38359" x14ac:dyDescent="0.55000000000000004"/>
    <row r="38360" x14ac:dyDescent="0.55000000000000004"/>
    <row r="38361" x14ac:dyDescent="0.55000000000000004"/>
    <row r="38362" x14ac:dyDescent="0.55000000000000004"/>
    <row r="38363" x14ac:dyDescent="0.55000000000000004"/>
    <row r="38364" x14ac:dyDescent="0.55000000000000004"/>
    <row r="38365" x14ac:dyDescent="0.55000000000000004"/>
    <row r="38366" x14ac:dyDescent="0.55000000000000004"/>
    <row r="38367" x14ac:dyDescent="0.55000000000000004"/>
    <row r="38368" x14ac:dyDescent="0.55000000000000004"/>
    <row r="38369" x14ac:dyDescent="0.55000000000000004"/>
    <row r="38370" x14ac:dyDescent="0.55000000000000004"/>
    <row r="38371" x14ac:dyDescent="0.55000000000000004"/>
    <row r="38372" x14ac:dyDescent="0.55000000000000004"/>
    <row r="38373" x14ac:dyDescent="0.55000000000000004"/>
    <row r="38374" x14ac:dyDescent="0.55000000000000004"/>
    <row r="38375" x14ac:dyDescent="0.55000000000000004"/>
    <row r="38376" x14ac:dyDescent="0.55000000000000004"/>
    <row r="38377" x14ac:dyDescent="0.55000000000000004"/>
    <row r="38378" x14ac:dyDescent="0.55000000000000004"/>
    <row r="38379" x14ac:dyDescent="0.55000000000000004"/>
    <row r="38380" x14ac:dyDescent="0.55000000000000004"/>
    <row r="38381" x14ac:dyDescent="0.55000000000000004"/>
    <row r="38382" x14ac:dyDescent="0.55000000000000004"/>
    <row r="38383" x14ac:dyDescent="0.55000000000000004"/>
    <row r="38384" x14ac:dyDescent="0.55000000000000004"/>
    <row r="38385" x14ac:dyDescent="0.55000000000000004"/>
    <row r="38386" x14ac:dyDescent="0.55000000000000004"/>
    <row r="38387" x14ac:dyDescent="0.55000000000000004"/>
    <row r="38388" x14ac:dyDescent="0.55000000000000004"/>
    <row r="38389" x14ac:dyDescent="0.55000000000000004"/>
    <row r="38390" x14ac:dyDescent="0.55000000000000004"/>
    <row r="38391" x14ac:dyDescent="0.55000000000000004"/>
    <row r="38392" x14ac:dyDescent="0.55000000000000004"/>
    <row r="38393" x14ac:dyDescent="0.55000000000000004"/>
    <row r="38394" x14ac:dyDescent="0.55000000000000004"/>
    <row r="38395" x14ac:dyDescent="0.55000000000000004"/>
    <row r="38396" x14ac:dyDescent="0.55000000000000004"/>
    <row r="38397" x14ac:dyDescent="0.55000000000000004"/>
    <row r="38398" x14ac:dyDescent="0.55000000000000004"/>
    <row r="38399" x14ac:dyDescent="0.55000000000000004"/>
    <row r="38400" x14ac:dyDescent="0.55000000000000004"/>
    <row r="38401" x14ac:dyDescent="0.55000000000000004"/>
    <row r="38402" x14ac:dyDescent="0.55000000000000004"/>
    <row r="38403" x14ac:dyDescent="0.55000000000000004"/>
    <row r="38404" x14ac:dyDescent="0.55000000000000004"/>
    <row r="38405" x14ac:dyDescent="0.55000000000000004"/>
    <row r="38406" x14ac:dyDescent="0.55000000000000004"/>
    <row r="38407" x14ac:dyDescent="0.55000000000000004"/>
    <row r="38408" x14ac:dyDescent="0.55000000000000004"/>
    <row r="38409" x14ac:dyDescent="0.55000000000000004"/>
    <row r="38410" x14ac:dyDescent="0.55000000000000004"/>
    <row r="38411" x14ac:dyDescent="0.55000000000000004"/>
    <row r="38412" x14ac:dyDescent="0.55000000000000004"/>
    <row r="38413" x14ac:dyDescent="0.55000000000000004"/>
    <row r="38414" x14ac:dyDescent="0.55000000000000004"/>
    <row r="38415" x14ac:dyDescent="0.55000000000000004"/>
    <row r="38416" x14ac:dyDescent="0.55000000000000004"/>
    <row r="38417" x14ac:dyDescent="0.55000000000000004"/>
    <row r="38418" x14ac:dyDescent="0.55000000000000004"/>
    <row r="38419" x14ac:dyDescent="0.55000000000000004"/>
    <row r="38420" x14ac:dyDescent="0.55000000000000004"/>
    <row r="38421" x14ac:dyDescent="0.55000000000000004"/>
    <row r="38422" x14ac:dyDescent="0.55000000000000004"/>
    <row r="38423" x14ac:dyDescent="0.55000000000000004"/>
    <row r="38424" x14ac:dyDescent="0.55000000000000004"/>
    <row r="38425" x14ac:dyDescent="0.55000000000000004"/>
    <row r="38426" x14ac:dyDescent="0.55000000000000004"/>
    <row r="38427" x14ac:dyDescent="0.55000000000000004"/>
    <row r="38428" x14ac:dyDescent="0.55000000000000004"/>
    <row r="38429" x14ac:dyDescent="0.55000000000000004"/>
    <row r="38430" x14ac:dyDescent="0.55000000000000004"/>
    <row r="38431" x14ac:dyDescent="0.55000000000000004"/>
    <row r="38432" x14ac:dyDescent="0.55000000000000004"/>
    <row r="38433" x14ac:dyDescent="0.55000000000000004"/>
    <row r="38434" x14ac:dyDescent="0.55000000000000004"/>
    <row r="38435" x14ac:dyDescent="0.55000000000000004"/>
    <row r="38436" x14ac:dyDescent="0.55000000000000004"/>
    <row r="38437" x14ac:dyDescent="0.55000000000000004"/>
    <row r="38438" x14ac:dyDescent="0.55000000000000004"/>
    <row r="38439" x14ac:dyDescent="0.55000000000000004"/>
    <row r="38440" x14ac:dyDescent="0.55000000000000004"/>
    <row r="38441" x14ac:dyDescent="0.55000000000000004"/>
    <row r="38442" x14ac:dyDescent="0.55000000000000004"/>
    <row r="38443" x14ac:dyDescent="0.55000000000000004"/>
    <row r="38444" x14ac:dyDescent="0.55000000000000004"/>
    <row r="38445" x14ac:dyDescent="0.55000000000000004"/>
    <row r="38446" x14ac:dyDescent="0.55000000000000004"/>
    <row r="38447" x14ac:dyDescent="0.55000000000000004"/>
    <row r="38448" x14ac:dyDescent="0.55000000000000004"/>
    <row r="38449" x14ac:dyDescent="0.55000000000000004"/>
    <row r="38450" x14ac:dyDescent="0.55000000000000004"/>
    <row r="38451" x14ac:dyDescent="0.55000000000000004"/>
    <row r="38452" x14ac:dyDescent="0.55000000000000004"/>
    <row r="38453" x14ac:dyDescent="0.55000000000000004"/>
    <row r="38454" x14ac:dyDescent="0.55000000000000004"/>
    <row r="38455" x14ac:dyDescent="0.55000000000000004"/>
    <row r="38456" x14ac:dyDescent="0.55000000000000004"/>
    <row r="38457" x14ac:dyDescent="0.55000000000000004"/>
    <row r="38458" x14ac:dyDescent="0.55000000000000004"/>
    <row r="38459" x14ac:dyDescent="0.55000000000000004"/>
    <row r="38460" x14ac:dyDescent="0.55000000000000004"/>
    <row r="38461" x14ac:dyDescent="0.55000000000000004"/>
    <row r="38462" x14ac:dyDescent="0.55000000000000004"/>
    <row r="38463" x14ac:dyDescent="0.55000000000000004"/>
    <row r="38464" x14ac:dyDescent="0.55000000000000004"/>
    <row r="38465" x14ac:dyDescent="0.55000000000000004"/>
    <row r="38466" x14ac:dyDescent="0.55000000000000004"/>
    <row r="38467" x14ac:dyDescent="0.55000000000000004"/>
    <row r="38468" x14ac:dyDescent="0.55000000000000004"/>
    <row r="38469" x14ac:dyDescent="0.55000000000000004"/>
    <row r="38470" x14ac:dyDescent="0.55000000000000004"/>
    <row r="38471" x14ac:dyDescent="0.55000000000000004"/>
    <row r="38472" x14ac:dyDescent="0.55000000000000004"/>
    <row r="38473" x14ac:dyDescent="0.55000000000000004"/>
    <row r="38474" x14ac:dyDescent="0.55000000000000004"/>
    <row r="38475" x14ac:dyDescent="0.55000000000000004"/>
    <row r="38476" x14ac:dyDescent="0.55000000000000004"/>
    <row r="38477" x14ac:dyDescent="0.55000000000000004"/>
    <row r="38478" x14ac:dyDescent="0.55000000000000004"/>
    <row r="38479" x14ac:dyDescent="0.55000000000000004"/>
    <row r="38480" x14ac:dyDescent="0.55000000000000004"/>
    <row r="38481" x14ac:dyDescent="0.55000000000000004"/>
    <row r="38482" x14ac:dyDescent="0.55000000000000004"/>
    <row r="38483" x14ac:dyDescent="0.55000000000000004"/>
    <row r="38484" x14ac:dyDescent="0.55000000000000004"/>
    <row r="38485" x14ac:dyDescent="0.55000000000000004"/>
    <row r="38486" x14ac:dyDescent="0.55000000000000004"/>
    <row r="38487" x14ac:dyDescent="0.55000000000000004"/>
    <row r="38488" x14ac:dyDescent="0.55000000000000004"/>
    <row r="38489" x14ac:dyDescent="0.55000000000000004"/>
    <row r="38490" x14ac:dyDescent="0.55000000000000004"/>
    <row r="38491" x14ac:dyDescent="0.55000000000000004"/>
    <row r="38492" x14ac:dyDescent="0.55000000000000004"/>
    <row r="38493" x14ac:dyDescent="0.55000000000000004"/>
    <row r="38494" x14ac:dyDescent="0.55000000000000004"/>
    <row r="38495" x14ac:dyDescent="0.55000000000000004"/>
    <row r="38496" x14ac:dyDescent="0.55000000000000004"/>
    <row r="38497" x14ac:dyDescent="0.55000000000000004"/>
    <row r="38498" x14ac:dyDescent="0.55000000000000004"/>
    <row r="38499" x14ac:dyDescent="0.55000000000000004"/>
    <row r="38500" x14ac:dyDescent="0.55000000000000004"/>
    <row r="38501" x14ac:dyDescent="0.55000000000000004"/>
    <row r="38502" x14ac:dyDescent="0.55000000000000004"/>
    <row r="38503" x14ac:dyDescent="0.55000000000000004"/>
    <row r="38504" x14ac:dyDescent="0.55000000000000004"/>
    <row r="38505" x14ac:dyDescent="0.55000000000000004"/>
    <row r="38506" x14ac:dyDescent="0.55000000000000004"/>
    <row r="38507" x14ac:dyDescent="0.55000000000000004"/>
    <row r="38508" x14ac:dyDescent="0.55000000000000004"/>
    <row r="38509" x14ac:dyDescent="0.55000000000000004"/>
    <row r="38510" x14ac:dyDescent="0.55000000000000004"/>
    <row r="38511" x14ac:dyDescent="0.55000000000000004"/>
    <row r="38512" x14ac:dyDescent="0.55000000000000004"/>
    <row r="38513" x14ac:dyDescent="0.55000000000000004"/>
    <row r="38514" x14ac:dyDescent="0.55000000000000004"/>
    <row r="38515" x14ac:dyDescent="0.55000000000000004"/>
    <row r="38516" x14ac:dyDescent="0.55000000000000004"/>
    <row r="38517" x14ac:dyDescent="0.55000000000000004"/>
    <row r="38518" x14ac:dyDescent="0.55000000000000004"/>
    <row r="38519" x14ac:dyDescent="0.55000000000000004"/>
    <row r="38520" x14ac:dyDescent="0.55000000000000004"/>
    <row r="38521" x14ac:dyDescent="0.55000000000000004"/>
    <row r="38522" x14ac:dyDescent="0.55000000000000004"/>
    <row r="38523" x14ac:dyDescent="0.55000000000000004"/>
    <row r="38524" x14ac:dyDescent="0.55000000000000004"/>
    <row r="38525" x14ac:dyDescent="0.55000000000000004"/>
    <row r="38526" x14ac:dyDescent="0.55000000000000004"/>
    <row r="38527" x14ac:dyDescent="0.55000000000000004"/>
    <row r="38528" x14ac:dyDescent="0.55000000000000004"/>
    <row r="38529" x14ac:dyDescent="0.55000000000000004"/>
    <row r="38530" x14ac:dyDescent="0.55000000000000004"/>
    <row r="38531" x14ac:dyDescent="0.55000000000000004"/>
    <row r="38532" x14ac:dyDescent="0.55000000000000004"/>
    <row r="38533" x14ac:dyDescent="0.55000000000000004"/>
    <row r="38534" x14ac:dyDescent="0.55000000000000004"/>
    <row r="38535" x14ac:dyDescent="0.55000000000000004"/>
    <row r="38536" x14ac:dyDescent="0.55000000000000004"/>
    <row r="38537" x14ac:dyDescent="0.55000000000000004"/>
    <row r="38538" x14ac:dyDescent="0.55000000000000004"/>
    <row r="38539" x14ac:dyDescent="0.55000000000000004"/>
    <row r="38540" x14ac:dyDescent="0.55000000000000004"/>
    <row r="38541" x14ac:dyDescent="0.55000000000000004"/>
    <row r="38542" x14ac:dyDescent="0.55000000000000004"/>
    <row r="38543" x14ac:dyDescent="0.55000000000000004"/>
    <row r="38544" x14ac:dyDescent="0.55000000000000004"/>
    <row r="38545" x14ac:dyDescent="0.55000000000000004"/>
    <row r="38546" x14ac:dyDescent="0.55000000000000004"/>
    <row r="38547" x14ac:dyDescent="0.55000000000000004"/>
    <row r="38548" x14ac:dyDescent="0.55000000000000004"/>
    <row r="38549" x14ac:dyDescent="0.55000000000000004"/>
    <row r="38550" x14ac:dyDescent="0.55000000000000004"/>
    <row r="38551" x14ac:dyDescent="0.55000000000000004"/>
    <row r="38552" x14ac:dyDescent="0.55000000000000004"/>
    <row r="38553" x14ac:dyDescent="0.55000000000000004"/>
    <row r="38554" x14ac:dyDescent="0.55000000000000004"/>
    <row r="38555" x14ac:dyDescent="0.55000000000000004"/>
    <row r="38556" x14ac:dyDescent="0.55000000000000004"/>
    <row r="38557" x14ac:dyDescent="0.55000000000000004"/>
    <row r="38558" x14ac:dyDescent="0.55000000000000004"/>
    <row r="38559" x14ac:dyDescent="0.55000000000000004"/>
    <row r="38560" x14ac:dyDescent="0.55000000000000004"/>
    <row r="38561" x14ac:dyDescent="0.55000000000000004"/>
    <row r="38562" x14ac:dyDescent="0.55000000000000004"/>
    <row r="38563" x14ac:dyDescent="0.55000000000000004"/>
    <row r="38564" x14ac:dyDescent="0.55000000000000004"/>
    <row r="38565" x14ac:dyDescent="0.55000000000000004"/>
    <row r="38566" x14ac:dyDescent="0.55000000000000004"/>
    <row r="38567" x14ac:dyDescent="0.55000000000000004"/>
    <row r="38568" x14ac:dyDescent="0.55000000000000004"/>
    <row r="38569" x14ac:dyDescent="0.55000000000000004"/>
    <row r="38570" x14ac:dyDescent="0.55000000000000004"/>
    <row r="38571" x14ac:dyDescent="0.55000000000000004"/>
    <row r="38572" x14ac:dyDescent="0.55000000000000004"/>
    <row r="38573" x14ac:dyDescent="0.55000000000000004"/>
    <row r="38574" x14ac:dyDescent="0.55000000000000004"/>
    <row r="38575" x14ac:dyDescent="0.55000000000000004"/>
    <row r="38576" x14ac:dyDescent="0.55000000000000004"/>
    <row r="38577" x14ac:dyDescent="0.55000000000000004"/>
    <row r="38578" x14ac:dyDescent="0.55000000000000004"/>
    <row r="38579" x14ac:dyDescent="0.55000000000000004"/>
    <row r="38580" x14ac:dyDescent="0.55000000000000004"/>
    <row r="38581" x14ac:dyDescent="0.55000000000000004"/>
    <row r="38582" x14ac:dyDescent="0.55000000000000004"/>
    <row r="38583" x14ac:dyDescent="0.55000000000000004"/>
    <row r="38584" x14ac:dyDescent="0.55000000000000004"/>
    <row r="38585" x14ac:dyDescent="0.55000000000000004"/>
    <row r="38586" x14ac:dyDescent="0.55000000000000004"/>
    <row r="38587" x14ac:dyDescent="0.55000000000000004"/>
    <row r="38588" x14ac:dyDescent="0.55000000000000004"/>
    <row r="38589" x14ac:dyDescent="0.55000000000000004"/>
    <row r="38590" x14ac:dyDescent="0.55000000000000004"/>
    <row r="38591" x14ac:dyDescent="0.55000000000000004"/>
    <row r="38592" x14ac:dyDescent="0.55000000000000004"/>
    <row r="38593" x14ac:dyDescent="0.55000000000000004"/>
    <row r="38594" x14ac:dyDescent="0.55000000000000004"/>
    <row r="38595" x14ac:dyDescent="0.55000000000000004"/>
    <row r="38596" x14ac:dyDescent="0.55000000000000004"/>
    <row r="38597" x14ac:dyDescent="0.55000000000000004"/>
    <row r="38598" x14ac:dyDescent="0.55000000000000004"/>
    <row r="38599" x14ac:dyDescent="0.55000000000000004"/>
    <row r="38600" x14ac:dyDescent="0.55000000000000004"/>
    <row r="38601" x14ac:dyDescent="0.55000000000000004"/>
    <row r="38602" x14ac:dyDescent="0.55000000000000004"/>
    <row r="38603" x14ac:dyDescent="0.55000000000000004"/>
    <row r="38604" x14ac:dyDescent="0.55000000000000004"/>
    <row r="38605" x14ac:dyDescent="0.55000000000000004"/>
    <row r="38606" x14ac:dyDescent="0.55000000000000004"/>
    <row r="38607" x14ac:dyDescent="0.55000000000000004"/>
    <row r="38608" x14ac:dyDescent="0.55000000000000004"/>
    <row r="38609" x14ac:dyDescent="0.55000000000000004"/>
    <row r="38610" x14ac:dyDescent="0.55000000000000004"/>
    <row r="38611" x14ac:dyDescent="0.55000000000000004"/>
    <row r="38612" x14ac:dyDescent="0.55000000000000004"/>
    <row r="38613" x14ac:dyDescent="0.55000000000000004"/>
    <row r="38614" x14ac:dyDescent="0.55000000000000004"/>
    <row r="38615" x14ac:dyDescent="0.55000000000000004"/>
    <row r="38616" x14ac:dyDescent="0.55000000000000004"/>
    <row r="38617" x14ac:dyDescent="0.55000000000000004"/>
    <row r="38618" x14ac:dyDescent="0.55000000000000004"/>
    <row r="38619" x14ac:dyDescent="0.55000000000000004"/>
    <row r="38620" x14ac:dyDescent="0.55000000000000004"/>
    <row r="38621" x14ac:dyDescent="0.55000000000000004"/>
    <row r="38622" x14ac:dyDescent="0.55000000000000004"/>
    <row r="38623" x14ac:dyDescent="0.55000000000000004"/>
    <row r="38624" x14ac:dyDescent="0.55000000000000004"/>
    <row r="38625" x14ac:dyDescent="0.55000000000000004"/>
    <row r="38626" x14ac:dyDescent="0.55000000000000004"/>
    <row r="38627" x14ac:dyDescent="0.55000000000000004"/>
    <row r="38628" x14ac:dyDescent="0.55000000000000004"/>
    <row r="38629" x14ac:dyDescent="0.55000000000000004"/>
    <row r="38630" x14ac:dyDescent="0.55000000000000004"/>
    <row r="38631" x14ac:dyDescent="0.55000000000000004"/>
    <row r="38632" x14ac:dyDescent="0.55000000000000004"/>
    <row r="38633" x14ac:dyDescent="0.55000000000000004"/>
    <row r="38634" x14ac:dyDescent="0.55000000000000004"/>
    <row r="38635" x14ac:dyDescent="0.55000000000000004"/>
    <row r="38636" x14ac:dyDescent="0.55000000000000004"/>
    <row r="38637" x14ac:dyDescent="0.55000000000000004"/>
    <row r="38638" x14ac:dyDescent="0.55000000000000004"/>
    <row r="38639" x14ac:dyDescent="0.55000000000000004"/>
    <row r="38640" x14ac:dyDescent="0.55000000000000004"/>
    <row r="38641" x14ac:dyDescent="0.55000000000000004"/>
    <row r="38642" x14ac:dyDescent="0.55000000000000004"/>
    <row r="38643" x14ac:dyDescent="0.55000000000000004"/>
    <row r="38644" x14ac:dyDescent="0.55000000000000004"/>
    <row r="38645" x14ac:dyDescent="0.55000000000000004"/>
    <row r="38646" x14ac:dyDescent="0.55000000000000004"/>
    <row r="38647" x14ac:dyDescent="0.55000000000000004"/>
    <row r="38648" x14ac:dyDescent="0.55000000000000004"/>
    <row r="38649" x14ac:dyDescent="0.55000000000000004"/>
    <row r="38650" x14ac:dyDescent="0.55000000000000004"/>
    <row r="38651" x14ac:dyDescent="0.55000000000000004"/>
    <row r="38652" x14ac:dyDescent="0.55000000000000004"/>
    <row r="38653" x14ac:dyDescent="0.55000000000000004"/>
    <row r="38654" x14ac:dyDescent="0.55000000000000004"/>
    <row r="38655" x14ac:dyDescent="0.55000000000000004"/>
    <row r="38656" x14ac:dyDescent="0.55000000000000004"/>
    <row r="38657" x14ac:dyDescent="0.55000000000000004"/>
    <row r="38658" x14ac:dyDescent="0.55000000000000004"/>
    <row r="38659" x14ac:dyDescent="0.55000000000000004"/>
    <row r="38660" x14ac:dyDescent="0.55000000000000004"/>
    <row r="38661" x14ac:dyDescent="0.55000000000000004"/>
    <row r="38662" x14ac:dyDescent="0.55000000000000004"/>
    <row r="38663" x14ac:dyDescent="0.55000000000000004"/>
    <row r="38664" x14ac:dyDescent="0.55000000000000004"/>
    <row r="38665" x14ac:dyDescent="0.55000000000000004"/>
    <row r="38666" x14ac:dyDescent="0.55000000000000004"/>
    <row r="38667" x14ac:dyDescent="0.55000000000000004"/>
    <row r="38668" x14ac:dyDescent="0.55000000000000004"/>
    <row r="38669" x14ac:dyDescent="0.55000000000000004"/>
    <row r="38670" x14ac:dyDescent="0.55000000000000004"/>
    <row r="38671" x14ac:dyDescent="0.55000000000000004"/>
    <row r="38672" x14ac:dyDescent="0.55000000000000004"/>
    <row r="38673" x14ac:dyDescent="0.55000000000000004"/>
    <row r="38674" x14ac:dyDescent="0.55000000000000004"/>
    <row r="38675" x14ac:dyDescent="0.55000000000000004"/>
    <row r="38676" x14ac:dyDescent="0.55000000000000004"/>
    <row r="38677" x14ac:dyDescent="0.55000000000000004"/>
    <row r="38678" x14ac:dyDescent="0.55000000000000004"/>
    <row r="38679" x14ac:dyDescent="0.55000000000000004"/>
    <row r="38680" x14ac:dyDescent="0.55000000000000004"/>
    <row r="38681" x14ac:dyDescent="0.55000000000000004"/>
    <row r="38682" x14ac:dyDescent="0.55000000000000004"/>
    <row r="38683" x14ac:dyDescent="0.55000000000000004"/>
    <row r="38684" x14ac:dyDescent="0.55000000000000004"/>
    <row r="38685" x14ac:dyDescent="0.55000000000000004"/>
    <row r="38686" x14ac:dyDescent="0.55000000000000004"/>
    <row r="38687" x14ac:dyDescent="0.55000000000000004"/>
    <row r="38688" x14ac:dyDescent="0.55000000000000004"/>
    <row r="38689" x14ac:dyDescent="0.55000000000000004"/>
    <row r="38690" x14ac:dyDescent="0.55000000000000004"/>
    <row r="38691" x14ac:dyDescent="0.55000000000000004"/>
    <row r="38692" x14ac:dyDescent="0.55000000000000004"/>
    <row r="38693" x14ac:dyDescent="0.55000000000000004"/>
    <row r="38694" x14ac:dyDescent="0.55000000000000004"/>
    <row r="38695" x14ac:dyDescent="0.55000000000000004"/>
    <row r="38696" x14ac:dyDescent="0.55000000000000004"/>
    <row r="38697" x14ac:dyDescent="0.55000000000000004"/>
    <row r="38698" x14ac:dyDescent="0.55000000000000004"/>
    <row r="38699" x14ac:dyDescent="0.55000000000000004"/>
    <row r="38700" x14ac:dyDescent="0.55000000000000004"/>
    <row r="38701" x14ac:dyDescent="0.55000000000000004"/>
    <row r="38702" x14ac:dyDescent="0.55000000000000004"/>
    <row r="38703" x14ac:dyDescent="0.55000000000000004"/>
    <row r="38704" x14ac:dyDescent="0.55000000000000004"/>
    <row r="38705" x14ac:dyDescent="0.55000000000000004"/>
    <row r="38706" x14ac:dyDescent="0.55000000000000004"/>
    <row r="38707" x14ac:dyDescent="0.55000000000000004"/>
    <row r="38708" x14ac:dyDescent="0.55000000000000004"/>
    <row r="38709" x14ac:dyDescent="0.55000000000000004"/>
    <row r="38710" x14ac:dyDescent="0.55000000000000004"/>
    <row r="38711" x14ac:dyDescent="0.55000000000000004"/>
    <row r="38712" x14ac:dyDescent="0.55000000000000004"/>
    <row r="38713" x14ac:dyDescent="0.55000000000000004"/>
    <row r="38714" x14ac:dyDescent="0.55000000000000004"/>
    <row r="38715" x14ac:dyDescent="0.55000000000000004"/>
    <row r="38716" x14ac:dyDescent="0.55000000000000004"/>
    <row r="38717" x14ac:dyDescent="0.55000000000000004"/>
    <row r="38718" x14ac:dyDescent="0.55000000000000004"/>
    <row r="38719" x14ac:dyDescent="0.55000000000000004"/>
    <row r="38720" x14ac:dyDescent="0.55000000000000004"/>
    <row r="38721" x14ac:dyDescent="0.55000000000000004"/>
    <row r="38722" x14ac:dyDescent="0.55000000000000004"/>
    <row r="38723" x14ac:dyDescent="0.55000000000000004"/>
    <row r="38724" x14ac:dyDescent="0.55000000000000004"/>
    <row r="38725" x14ac:dyDescent="0.55000000000000004"/>
    <row r="38726" x14ac:dyDescent="0.55000000000000004"/>
    <row r="38727" x14ac:dyDescent="0.55000000000000004"/>
    <row r="38728" x14ac:dyDescent="0.55000000000000004"/>
    <row r="38729" x14ac:dyDescent="0.55000000000000004"/>
    <row r="38730" x14ac:dyDescent="0.55000000000000004"/>
    <row r="38731" x14ac:dyDescent="0.55000000000000004"/>
    <row r="38732" x14ac:dyDescent="0.55000000000000004"/>
    <row r="38733" x14ac:dyDescent="0.55000000000000004"/>
    <row r="38734" x14ac:dyDescent="0.55000000000000004"/>
    <row r="38735" x14ac:dyDescent="0.55000000000000004"/>
    <row r="38736" x14ac:dyDescent="0.55000000000000004"/>
    <row r="38737" x14ac:dyDescent="0.55000000000000004"/>
    <row r="38738" x14ac:dyDescent="0.55000000000000004"/>
    <row r="38739" x14ac:dyDescent="0.55000000000000004"/>
    <row r="38740" x14ac:dyDescent="0.55000000000000004"/>
    <row r="38741" x14ac:dyDescent="0.55000000000000004"/>
    <row r="38742" x14ac:dyDescent="0.55000000000000004"/>
    <row r="38743" x14ac:dyDescent="0.55000000000000004"/>
    <row r="38744" x14ac:dyDescent="0.55000000000000004"/>
    <row r="38745" x14ac:dyDescent="0.55000000000000004"/>
    <row r="38746" x14ac:dyDescent="0.55000000000000004"/>
    <row r="38747" x14ac:dyDescent="0.55000000000000004"/>
    <row r="38748" x14ac:dyDescent="0.55000000000000004"/>
    <row r="38749" x14ac:dyDescent="0.55000000000000004"/>
    <row r="38750" x14ac:dyDescent="0.55000000000000004"/>
    <row r="38751" x14ac:dyDescent="0.55000000000000004"/>
    <row r="38752" x14ac:dyDescent="0.55000000000000004"/>
    <row r="38753" x14ac:dyDescent="0.55000000000000004"/>
    <row r="38754" x14ac:dyDescent="0.55000000000000004"/>
    <row r="38755" x14ac:dyDescent="0.55000000000000004"/>
    <row r="38756" x14ac:dyDescent="0.55000000000000004"/>
    <row r="38757" x14ac:dyDescent="0.55000000000000004"/>
    <row r="38758" x14ac:dyDescent="0.55000000000000004"/>
    <row r="38759" x14ac:dyDescent="0.55000000000000004"/>
    <row r="38760" x14ac:dyDescent="0.55000000000000004"/>
    <row r="38761" x14ac:dyDescent="0.55000000000000004"/>
    <row r="38762" x14ac:dyDescent="0.55000000000000004"/>
    <row r="38763" x14ac:dyDescent="0.55000000000000004"/>
    <row r="38764" x14ac:dyDescent="0.55000000000000004"/>
    <row r="38765" x14ac:dyDescent="0.55000000000000004"/>
    <row r="38766" x14ac:dyDescent="0.55000000000000004"/>
    <row r="38767" x14ac:dyDescent="0.55000000000000004"/>
    <row r="38768" x14ac:dyDescent="0.55000000000000004"/>
    <row r="38769" x14ac:dyDescent="0.55000000000000004"/>
    <row r="38770" x14ac:dyDescent="0.55000000000000004"/>
    <row r="38771" x14ac:dyDescent="0.55000000000000004"/>
    <row r="38772" x14ac:dyDescent="0.55000000000000004"/>
    <row r="38773" x14ac:dyDescent="0.55000000000000004"/>
    <row r="38774" x14ac:dyDescent="0.55000000000000004"/>
    <row r="38775" x14ac:dyDescent="0.55000000000000004"/>
    <row r="38776" x14ac:dyDescent="0.55000000000000004"/>
    <row r="38777" x14ac:dyDescent="0.55000000000000004"/>
    <row r="38778" x14ac:dyDescent="0.55000000000000004"/>
    <row r="38779" x14ac:dyDescent="0.55000000000000004"/>
    <row r="38780" x14ac:dyDescent="0.55000000000000004"/>
    <row r="38781" x14ac:dyDescent="0.55000000000000004"/>
    <row r="38782" x14ac:dyDescent="0.55000000000000004"/>
    <row r="38783" x14ac:dyDescent="0.55000000000000004"/>
    <row r="38784" x14ac:dyDescent="0.55000000000000004"/>
    <row r="38785" x14ac:dyDescent="0.55000000000000004"/>
    <row r="38786" x14ac:dyDescent="0.55000000000000004"/>
    <row r="38787" x14ac:dyDescent="0.55000000000000004"/>
    <row r="38788" x14ac:dyDescent="0.55000000000000004"/>
    <row r="38789" x14ac:dyDescent="0.55000000000000004"/>
    <row r="38790" x14ac:dyDescent="0.55000000000000004"/>
    <row r="38791" x14ac:dyDescent="0.55000000000000004"/>
    <row r="38792" x14ac:dyDescent="0.55000000000000004"/>
    <row r="38793" x14ac:dyDescent="0.55000000000000004"/>
    <row r="38794" x14ac:dyDescent="0.55000000000000004"/>
    <row r="38795" x14ac:dyDescent="0.55000000000000004"/>
    <row r="38796" x14ac:dyDescent="0.55000000000000004"/>
    <row r="38797" x14ac:dyDescent="0.55000000000000004"/>
    <row r="38798" x14ac:dyDescent="0.55000000000000004"/>
    <row r="38799" x14ac:dyDescent="0.55000000000000004"/>
    <row r="38800" x14ac:dyDescent="0.55000000000000004"/>
    <row r="38801" x14ac:dyDescent="0.55000000000000004"/>
    <row r="38802" x14ac:dyDescent="0.55000000000000004"/>
    <row r="38803" x14ac:dyDescent="0.55000000000000004"/>
    <row r="38804" x14ac:dyDescent="0.55000000000000004"/>
    <row r="38805" x14ac:dyDescent="0.55000000000000004"/>
    <row r="38806" x14ac:dyDescent="0.55000000000000004"/>
    <row r="38807" x14ac:dyDescent="0.55000000000000004"/>
    <row r="38808" x14ac:dyDescent="0.55000000000000004"/>
    <row r="38809" x14ac:dyDescent="0.55000000000000004"/>
    <row r="38810" x14ac:dyDescent="0.55000000000000004"/>
    <row r="38811" x14ac:dyDescent="0.55000000000000004"/>
    <row r="38812" x14ac:dyDescent="0.55000000000000004"/>
    <row r="38813" x14ac:dyDescent="0.55000000000000004"/>
    <row r="38814" x14ac:dyDescent="0.55000000000000004"/>
    <row r="38815" x14ac:dyDescent="0.55000000000000004"/>
    <row r="38816" x14ac:dyDescent="0.55000000000000004"/>
    <row r="38817" x14ac:dyDescent="0.55000000000000004"/>
    <row r="38818" x14ac:dyDescent="0.55000000000000004"/>
    <row r="38819" x14ac:dyDescent="0.55000000000000004"/>
    <row r="38820" x14ac:dyDescent="0.55000000000000004"/>
    <row r="38821" x14ac:dyDescent="0.55000000000000004"/>
    <row r="38822" x14ac:dyDescent="0.55000000000000004"/>
    <row r="38823" x14ac:dyDescent="0.55000000000000004"/>
    <row r="38824" x14ac:dyDescent="0.55000000000000004"/>
    <row r="38825" x14ac:dyDescent="0.55000000000000004"/>
    <row r="38826" x14ac:dyDescent="0.55000000000000004"/>
    <row r="38827" x14ac:dyDescent="0.55000000000000004"/>
    <row r="38828" x14ac:dyDescent="0.55000000000000004"/>
    <row r="38829" x14ac:dyDescent="0.55000000000000004"/>
    <row r="38830" x14ac:dyDescent="0.55000000000000004"/>
    <row r="38831" x14ac:dyDescent="0.55000000000000004"/>
    <row r="38832" x14ac:dyDescent="0.55000000000000004"/>
    <row r="38833" x14ac:dyDescent="0.55000000000000004"/>
    <row r="38834" x14ac:dyDescent="0.55000000000000004"/>
    <row r="38835" x14ac:dyDescent="0.55000000000000004"/>
    <row r="38836" x14ac:dyDescent="0.55000000000000004"/>
    <row r="38837" x14ac:dyDescent="0.55000000000000004"/>
    <row r="38838" x14ac:dyDescent="0.55000000000000004"/>
    <row r="38839" x14ac:dyDescent="0.55000000000000004"/>
    <row r="38840" x14ac:dyDescent="0.55000000000000004"/>
    <row r="38841" x14ac:dyDescent="0.55000000000000004"/>
    <row r="38842" x14ac:dyDescent="0.55000000000000004"/>
    <row r="38843" x14ac:dyDescent="0.55000000000000004"/>
    <row r="38844" x14ac:dyDescent="0.55000000000000004"/>
    <row r="38845" x14ac:dyDescent="0.55000000000000004"/>
    <row r="38846" x14ac:dyDescent="0.55000000000000004"/>
    <row r="38847" x14ac:dyDescent="0.55000000000000004"/>
    <row r="38848" x14ac:dyDescent="0.55000000000000004"/>
    <row r="38849" x14ac:dyDescent="0.55000000000000004"/>
    <row r="38850" x14ac:dyDescent="0.55000000000000004"/>
    <row r="38851" x14ac:dyDescent="0.55000000000000004"/>
    <row r="38852" x14ac:dyDescent="0.55000000000000004"/>
    <row r="38853" x14ac:dyDescent="0.55000000000000004"/>
    <row r="38854" x14ac:dyDescent="0.55000000000000004"/>
    <row r="38855" x14ac:dyDescent="0.55000000000000004"/>
    <row r="38856" x14ac:dyDescent="0.55000000000000004"/>
    <row r="38857" x14ac:dyDescent="0.55000000000000004"/>
    <row r="38858" x14ac:dyDescent="0.55000000000000004"/>
    <row r="38859" x14ac:dyDescent="0.55000000000000004"/>
    <row r="38860" x14ac:dyDescent="0.55000000000000004"/>
    <row r="38861" x14ac:dyDescent="0.55000000000000004"/>
    <row r="38862" x14ac:dyDescent="0.55000000000000004"/>
    <row r="38863" x14ac:dyDescent="0.55000000000000004"/>
    <row r="38864" x14ac:dyDescent="0.55000000000000004"/>
    <row r="38865" x14ac:dyDescent="0.55000000000000004"/>
    <row r="38866" x14ac:dyDescent="0.55000000000000004"/>
    <row r="38867" x14ac:dyDescent="0.55000000000000004"/>
    <row r="38868" x14ac:dyDescent="0.55000000000000004"/>
    <row r="38869" x14ac:dyDescent="0.55000000000000004"/>
    <row r="38870" x14ac:dyDescent="0.55000000000000004"/>
    <row r="38871" x14ac:dyDescent="0.55000000000000004"/>
    <row r="38872" x14ac:dyDescent="0.55000000000000004"/>
    <row r="38873" x14ac:dyDescent="0.55000000000000004"/>
    <row r="38874" x14ac:dyDescent="0.55000000000000004"/>
    <row r="38875" x14ac:dyDescent="0.55000000000000004"/>
    <row r="38876" x14ac:dyDescent="0.55000000000000004"/>
    <row r="38877" x14ac:dyDescent="0.55000000000000004"/>
    <row r="38878" x14ac:dyDescent="0.55000000000000004"/>
    <row r="38879" x14ac:dyDescent="0.55000000000000004"/>
    <row r="38880" x14ac:dyDescent="0.55000000000000004"/>
    <row r="38881" x14ac:dyDescent="0.55000000000000004"/>
    <row r="38882" x14ac:dyDescent="0.55000000000000004"/>
    <row r="38883" x14ac:dyDescent="0.55000000000000004"/>
    <row r="38884" x14ac:dyDescent="0.55000000000000004"/>
    <row r="38885" x14ac:dyDescent="0.55000000000000004"/>
    <row r="38886" x14ac:dyDescent="0.55000000000000004"/>
    <row r="38887" x14ac:dyDescent="0.55000000000000004"/>
    <row r="38888" x14ac:dyDescent="0.55000000000000004"/>
    <row r="38889" x14ac:dyDescent="0.55000000000000004"/>
    <row r="38890" x14ac:dyDescent="0.55000000000000004"/>
    <row r="38891" x14ac:dyDescent="0.55000000000000004"/>
    <row r="38892" x14ac:dyDescent="0.55000000000000004"/>
    <row r="38893" x14ac:dyDescent="0.55000000000000004"/>
    <row r="38894" x14ac:dyDescent="0.55000000000000004"/>
    <row r="38895" x14ac:dyDescent="0.55000000000000004"/>
    <row r="38896" x14ac:dyDescent="0.55000000000000004"/>
    <row r="38897" x14ac:dyDescent="0.55000000000000004"/>
    <row r="38898" x14ac:dyDescent="0.55000000000000004"/>
    <row r="38899" x14ac:dyDescent="0.55000000000000004"/>
    <row r="38900" x14ac:dyDescent="0.55000000000000004"/>
    <row r="38901" x14ac:dyDescent="0.55000000000000004"/>
    <row r="38902" x14ac:dyDescent="0.55000000000000004"/>
    <row r="38903" x14ac:dyDescent="0.55000000000000004"/>
    <row r="38904" x14ac:dyDescent="0.55000000000000004"/>
    <row r="38905" x14ac:dyDescent="0.55000000000000004"/>
    <row r="38906" x14ac:dyDescent="0.55000000000000004"/>
    <row r="38907" x14ac:dyDescent="0.55000000000000004"/>
    <row r="38908" x14ac:dyDescent="0.55000000000000004"/>
    <row r="38909" x14ac:dyDescent="0.55000000000000004"/>
    <row r="38910" x14ac:dyDescent="0.55000000000000004"/>
    <row r="38911" x14ac:dyDescent="0.55000000000000004"/>
    <row r="38912" x14ac:dyDescent="0.55000000000000004"/>
    <row r="38913" x14ac:dyDescent="0.55000000000000004"/>
    <row r="38914" x14ac:dyDescent="0.55000000000000004"/>
    <row r="38915" x14ac:dyDescent="0.55000000000000004"/>
    <row r="38916" x14ac:dyDescent="0.55000000000000004"/>
    <row r="38917" x14ac:dyDescent="0.55000000000000004"/>
    <row r="38918" x14ac:dyDescent="0.55000000000000004"/>
    <row r="38919" x14ac:dyDescent="0.55000000000000004"/>
    <row r="38920" x14ac:dyDescent="0.55000000000000004"/>
    <row r="38921" x14ac:dyDescent="0.55000000000000004"/>
    <row r="38922" x14ac:dyDescent="0.55000000000000004"/>
    <row r="38923" x14ac:dyDescent="0.55000000000000004"/>
    <row r="38924" x14ac:dyDescent="0.55000000000000004"/>
    <row r="38925" x14ac:dyDescent="0.55000000000000004"/>
    <row r="38926" x14ac:dyDescent="0.55000000000000004"/>
    <row r="38927" x14ac:dyDescent="0.55000000000000004"/>
    <row r="38928" x14ac:dyDescent="0.55000000000000004"/>
    <row r="38929" x14ac:dyDescent="0.55000000000000004"/>
    <row r="38930" x14ac:dyDescent="0.55000000000000004"/>
    <row r="38931" x14ac:dyDescent="0.55000000000000004"/>
    <row r="38932" x14ac:dyDescent="0.55000000000000004"/>
    <row r="38933" x14ac:dyDescent="0.55000000000000004"/>
    <row r="38934" x14ac:dyDescent="0.55000000000000004"/>
    <row r="38935" x14ac:dyDescent="0.55000000000000004"/>
    <row r="38936" x14ac:dyDescent="0.55000000000000004"/>
    <row r="38937" x14ac:dyDescent="0.55000000000000004"/>
    <row r="38938" x14ac:dyDescent="0.55000000000000004"/>
    <row r="38939" x14ac:dyDescent="0.55000000000000004"/>
    <row r="38940" x14ac:dyDescent="0.55000000000000004"/>
    <row r="38941" x14ac:dyDescent="0.55000000000000004"/>
    <row r="38942" x14ac:dyDescent="0.55000000000000004"/>
    <row r="38943" x14ac:dyDescent="0.55000000000000004"/>
    <row r="38944" x14ac:dyDescent="0.55000000000000004"/>
    <row r="38945" x14ac:dyDescent="0.55000000000000004"/>
    <row r="38946" x14ac:dyDescent="0.55000000000000004"/>
    <row r="38947" x14ac:dyDescent="0.55000000000000004"/>
    <row r="38948" x14ac:dyDescent="0.55000000000000004"/>
    <row r="38949" x14ac:dyDescent="0.55000000000000004"/>
    <row r="38950" x14ac:dyDescent="0.55000000000000004"/>
    <row r="38951" x14ac:dyDescent="0.55000000000000004"/>
    <row r="38952" x14ac:dyDescent="0.55000000000000004"/>
    <row r="38953" x14ac:dyDescent="0.55000000000000004"/>
    <row r="38954" x14ac:dyDescent="0.55000000000000004"/>
    <row r="38955" x14ac:dyDescent="0.55000000000000004"/>
    <row r="38956" x14ac:dyDescent="0.55000000000000004"/>
    <row r="38957" x14ac:dyDescent="0.55000000000000004"/>
    <row r="38958" x14ac:dyDescent="0.55000000000000004"/>
    <row r="38959" x14ac:dyDescent="0.55000000000000004"/>
    <row r="38960" x14ac:dyDescent="0.55000000000000004"/>
    <row r="38961" x14ac:dyDescent="0.55000000000000004"/>
    <row r="38962" x14ac:dyDescent="0.55000000000000004"/>
    <row r="38963" x14ac:dyDescent="0.55000000000000004"/>
    <row r="38964" x14ac:dyDescent="0.55000000000000004"/>
    <row r="38965" x14ac:dyDescent="0.55000000000000004"/>
    <row r="38966" x14ac:dyDescent="0.55000000000000004"/>
    <row r="38967" x14ac:dyDescent="0.55000000000000004"/>
    <row r="38968" x14ac:dyDescent="0.55000000000000004"/>
    <row r="38969" x14ac:dyDescent="0.55000000000000004"/>
    <row r="38970" x14ac:dyDescent="0.55000000000000004"/>
    <row r="38971" x14ac:dyDescent="0.55000000000000004"/>
    <row r="38972" x14ac:dyDescent="0.55000000000000004"/>
    <row r="38973" x14ac:dyDescent="0.55000000000000004"/>
    <row r="38974" x14ac:dyDescent="0.55000000000000004"/>
    <row r="38975" x14ac:dyDescent="0.55000000000000004"/>
    <row r="38976" x14ac:dyDescent="0.55000000000000004"/>
    <row r="38977" x14ac:dyDescent="0.55000000000000004"/>
    <row r="38978" x14ac:dyDescent="0.55000000000000004"/>
    <row r="38979" x14ac:dyDescent="0.55000000000000004"/>
    <row r="38980" x14ac:dyDescent="0.55000000000000004"/>
    <row r="38981" x14ac:dyDescent="0.55000000000000004"/>
    <row r="38982" x14ac:dyDescent="0.55000000000000004"/>
    <row r="38983" x14ac:dyDescent="0.55000000000000004"/>
    <row r="38984" x14ac:dyDescent="0.55000000000000004"/>
    <row r="38985" x14ac:dyDescent="0.55000000000000004"/>
    <row r="38986" x14ac:dyDescent="0.55000000000000004"/>
    <row r="38987" x14ac:dyDescent="0.55000000000000004"/>
    <row r="38988" x14ac:dyDescent="0.55000000000000004"/>
    <row r="38989" x14ac:dyDescent="0.55000000000000004"/>
    <row r="38990" x14ac:dyDescent="0.55000000000000004"/>
    <row r="38991" x14ac:dyDescent="0.55000000000000004"/>
    <row r="38992" x14ac:dyDescent="0.55000000000000004"/>
    <row r="38993" x14ac:dyDescent="0.55000000000000004"/>
    <row r="38994" x14ac:dyDescent="0.55000000000000004"/>
    <row r="38995" x14ac:dyDescent="0.55000000000000004"/>
    <row r="38996" x14ac:dyDescent="0.55000000000000004"/>
    <row r="38997" x14ac:dyDescent="0.55000000000000004"/>
    <row r="38998" x14ac:dyDescent="0.55000000000000004"/>
    <row r="38999" x14ac:dyDescent="0.55000000000000004"/>
    <row r="39000" x14ac:dyDescent="0.55000000000000004"/>
    <row r="39001" x14ac:dyDescent="0.55000000000000004"/>
    <row r="39002" x14ac:dyDescent="0.55000000000000004"/>
    <row r="39003" x14ac:dyDescent="0.55000000000000004"/>
    <row r="39004" x14ac:dyDescent="0.55000000000000004"/>
    <row r="39005" x14ac:dyDescent="0.55000000000000004"/>
    <row r="39006" x14ac:dyDescent="0.55000000000000004"/>
    <row r="39007" x14ac:dyDescent="0.55000000000000004"/>
    <row r="39008" x14ac:dyDescent="0.55000000000000004"/>
    <row r="39009" x14ac:dyDescent="0.55000000000000004"/>
    <row r="39010" x14ac:dyDescent="0.55000000000000004"/>
    <row r="39011" x14ac:dyDescent="0.55000000000000004"/>
    <row r="39012" x14ac:dyDescent="0.55000000000000004"/>
    <row r="39013" x14ac:dyDescent="0.55000000000000004"/>
    <row r="39014" x14ac:dyDescent="0.55000000000000004"/>
    <row r="39015" x14ac:dyDescent="0.55000000000000004"/>
    <row r="39016" x14ac:dyDescent="0.55000000000000004"/>
    <row r="39017" x14ac:dyDescent="0.55000000000000004"/>
    <row r="39018" x14ac:dyDescent="0.55000000000000004"/>
    <row r="39019" x14ac:dyDescent="0.55000000000000004"/>
    <row r="39020" x14ac:dyDescent="0.55000000000000004"/>
    <row r="39021" x14ac:dyDescent="0.55000000000000004"/>
    <row r="39022" x14ac:dyDescent="0.55000000000000004"/>
    <row r="39023" x14ac:dyDescent="0.55000000000000004"/>
    <row r="39024" x14ac:dyDescent="0.55000000000000004"/>
    <row r="39025" x14ac:dyDescent="0.55000000000000004"/>
    <row r="39026" x14ac:dyDescent="0.55000000000000004"/>
    <row r="39027" x14ac:dyDescent="0.55000000000000004"/>
    <row r="39028" x14ac:dyDescent="0.55000000000000004"/>
    <row r="39029" x14ac:dyDescent="0.55000000000000004"/>
    <row r="39030" x14ac:dyDescent="0.55000000000000004"/>
    <row r="39031" x14ac:dyDescent="0.55000000000000004"/>
    <row r="39032" x14ac:dyDescent="0.55000000000000004"/>
    <row r="39033" x14ac:dyDescent="0.55000000000000004"/>
    <row r="39034" x14ac:dyDescent="0.55000000000000004"/>
    <row r="39035" x14ac:dyDescent="0.55000000000000004"/>
    <row r="39036" x14ac:dyDescent="0.55000000000000004"/>
    <row r="39037" x14ac:dyDescent="0.55000000000000004"/>
    <row r="39038" x14ac:dyDescent="0.55000000000000004"/>
    <row r="39039" x14ac:dyDescent="0.55000000000000004"/>
    <row r="39040" x14ac:dyDescent="0.55000000000000004"/>
    <row r="39041" x14ac:dyDescent="0.55000000000000004"/>
    <row r="39042" x14ac:dyDescent="0.55000000000000004"/>
    <row r="39043" x14ac:dyDescent="0.55000000000000004"/>
    <row r="39044" x14ac:dyDescent="0.55000000000000004"/>
    <row r="39045" x14ac:dyDescent="0.55000000000000004"/>
    <row r="39046" x14ac:dyDescent="0.55000000000000004"/>
    <row r="39047" x14ac:dyDescent="0.55000000000000004"/>
    <row r="39048" x14ac:dyDescent="0.55000000000000004"/>
    <row r="39049" x14ac:dyDescent="0.55000000000000004"/>
    <row r="39050" x14ac:dyDescent="0.55000000000000004"/>
    <row r="39051" x14ac:dyDescent="0.55000000000000004"/>
    <row r="39052" x14ac:dyDescent="0.55000000000000004"/>
    <row r="39053" x14ac:dyDescent="0.55000000000000004"/>
    <row r="39054" x14ac:dyDescent="0.55000000000000004"/>
    <row r="39055" x14ac:dyDescent="0.55000000000000004"/>
    <row r="39056" x14ac:dyDescent="0.55000000000000004"/>
    <row r="39057" x14ac:dyDescent="0.55000000000000004"/>
    <row r="39058" x14ac:dyDescent="0.55000000000000004"/>
    <row r="39059" x14ac:dyDescent="0.55000000000000004"/>
    <row r="39060" x14ac:dyDescent="0.55000000000000004"/>
    <row r="39061" x14ac:dyDescent="0.55000000000000004"/>
    <row r="39062" x14ac:dyDescent="0.55000000000000004"/>
    <row r="39063" x14ac:dyDescent="0.55000000000000004"/>
    <row r="39064" x14ac:dyDescent="0.55000000000000004"/>
    <row r="39065" x14ac:dyDescent="0.55000000000000004"/>
    <row r="39066" x14ac:dyDescent="0.55000000000000004"/>
    <row r="39067" x14ac:dyDescent="0.55000000000000004"/>
    <row r="39068" x14ac:dyDescent="0.55000000000000004"/>
    <row r="39069" x14ac:dyDescent="0.55000000000000004"/>
    <row r="39070" x14ac:dyDescent="0.55000000000000004"/>
    <row r="39071" x14ac:dyDescent="0.55000000000000004"/>
    <row r="39072" x14ac:dyDescent="0.55000000000000004"/>
    <row r="39073" x14ac:dyDescent="0.55000000000000004"/>
    <row r="39074" x14ac:dyDescent="0.55000000000000004"/>
    <row r="39075" x14ac:dyDescent="0.55000000000000004"/>
    <row r="39076" x14ac:dyDescent="0.55000000000000004"/>
    <row r="39077" x14ac:dyDescent="0.55000000000000004"/>
    <row r="39078" x14ac:dyDescent="0.55000000000000004"/>
    <row r="39079" x14ac:dyDescent="0.55000000000000004"/>
    <row r="39080" x14ac:dyDescent="0.55000000000000004"/>
    <row r="39081" x14ac:dyDescent="0.55000000000000004"/>
    <row r="39082" x14ac:dyDescent="0.55000000000000004"/>
    <row r="39083" x14ac:dyDescent="0.55000000000000004"/>
    <row r="39084" x14ac:dyDescent="0.55000000000000004"/>
    <row r="39085" x14ac:dyDescent="0.55000000000000004"/>
    <row r="39086" x14ac:dyDescent="0.55000000000000004"/>
    <row r="39087" x14ac:dyDescent="0.55000000000000004"/>
    <row r="39088" x14ac:dyDescent="0.55000000000000004"/>
    <row r="39089" x14ac:dyDescent="0.55000000000000004"/>
    <row r="39090" x14ac:dyDescent="0.55000000000000004"/>
    <row r="39091" x14ac:dyDescent="0.55000000000000004"/>
    <row r="39092" x14ac:dyDescent="0.55000000000000004"/>
    <row r="39093" x14ac:dyDescent="0.55000000000000004"/>
    <row r="39094" x14ac:dyDescent="0.55000000000000004"/>
    <row r="39095" x14ac:dyDescent="0.55000000000000004"/>
    <row r="39096" x14ac:dyDescent="0.55000000000000004"/>
    <row r="39097" x14ac:dyDescent="0.55000000000000004"/>
    <row r="39098" x14ac:dyDescent="0.55000000000000004"/>
    <row r="39099" x14ac:dyDescent="0.55000000000000004"/>
    <row r="39100" x14ac:dyDescent="0.55000000000000004"/>
    <row r="39101" x14ac:dyDescent="0.55000000000000004"/>
    <row r="39102" x14ac:dyDescent="0.55000000000000004"/>
    <row r="39103" x14ac:dyDescent="0.55000000000000004"/>
    <row r="39104" x14ac:dyDescent="0.55000000000000004"/>
    <row r="39105" x14ac:dyDescent="0.55000000000000004"/>
    <row r="39106" x14ac:dyDescent="0.55000000000000004"/>
    <row r="39107" x14ac:dyDescent="0.55000000000000004"/>
    <row r="39108" x14ac:dyDescent="0.55000000000000004"/>
    <row r="39109" x14ac:dyDescent="0.55000000000000004"/>
    <row r="39110" x14ac:dyDescent="0.55000000000000004"/>
    <row r="39111" x14ac:dyDescent="0.55000000000000004"/>
    <row r="39112" x14ac:dyDescent="0.55000000000000004"/>
    <row r="39113" x14ac:dyDescent="0.55000000000000004"/>
    <row r="39114" x14ac:dyDescent="0.55000000000000004"/>
    <row r="39115" x14ac:dyDescent="0.55000000000000004"/>
    <row r="39116" x14ac:dyDescent="0.55000000000000004"/>
    <row r="39117" x14ac:dyDescent="0.55000000000000004"/>
    <row r="39118" x14ac:dyDescent="0.55000000000000004"/>
    <row r="39119" x14ac:dyDescent="0.55000000000000004"/>
    <row r="39120" x14ac:dyDescent="0.55000000000000004"/>
    <row r="39121" x14ac:dyDescent="0.55000000000000004"/>
    <row r="39122" x14ac:dyDescent="0.55000000000000004"/>
    <row r="39123" x14ac:dyDescent="0.55000000000000004"/>
    <row r="39124" x14ac:dyDescent="0.55000000000000004"/>
    <row r="39125" x14ac:dyDescent="0.55000000000000004"/>
    <row r="39126" x14ac:dyDescent="0.55000000000000004"/>
    <row r="39127" x14ac:dyDescent="0.55000000000000004"/>
    <row r="39128" x14ac:dyDescent="0.55000000000000004"/>
    <row r="39129" x14ac:dyDescent="0.55000000000000004"/>
    <row r="39130" x14ac:dyDescent="0.55000000000000004"/>
    <row r="39131" x14ac:dyDescent="0.55000000000000004"/>
    <row r="39132" x14ac:dyDescent="0.55000000000000004"/>
    <row r="39133" x14ac:dyDescent="0.55000000000000004"/>
    <row r="39134" x14ac:dyDescent="0.55000000000000004"/>
    <row r="39135" x14ac:dyDescent="0.55000000000000004"/>
    <row r="39136" x14ac:dyDescent="0.55000000000000004"/>
    <row r="39137" x14ac:dyDescent="0.55000000000000004"/>
    <row r="39138" x14ac:dyDescent="0.55000000000000004"/>
    <row r="39139" x14ac:dyDescent="0.55000000000000004"/>
    <row r="39140" x14ac:dyDescent="0.55000000000000004"/>
    <row r="39141" x14ac:dyDescent="0.55000000000000004"/>
    <row r="39142" x14ac:dyDescent="0.55000000000000004"/>
    <row r="39143" x14ac:dyDescent="0.55000000000000004"/>
    <row r="39144" x14ac:dyDescent="0.55000000000000004"/>
    <row r="39145" x14ac:dyDescent="0.55000000000000004"/>
    <row r="39146" x14ac:dyDescent="0.55000000000000004"/>
    <row r="39147" x14ac:dyDescent="0.55000000000000004"/>
    <row r="39148" x14ac:dyDescent="0.55000000000000004"/>
    <row r="39149" x14ac:dyDescent="0.55000000000000004"/>
    <row r="39150" x14ac:dyDescent="0.55000000000000004"/>
    <row r="39151" x14ac:dyDescent="0.55000000000000004"/>
    <row r="39152" x14ac:dyDescent="0.55000000000000004"/>
    <row r="39153" x14ac:dyDescent="0.55000000000000004"/>
    <row r="39154" x14ac:dyDescent="0.55000000000000004"/>
    <row r="39155" x14ac:dyDescent="0.55000000000000004"/>
    <row r="39156" x14ac:dyDescent="0.55000000000000004"/>
    <row r="39157" x14ac:dyDescent="0.55000000000000004"/>
    <row r="39158" x14ac:dyDescent="0.55000000000000004"/>
    <row r="39159" x14ac:dyDescent="0.55000000000000004"/>
    <row r="39160" x14ac:dyDescent="0.55000000000000004"/>
    <row r="39161" x14ac:dyDescent="0.55000000000000004"/>
    <row r="39162" x14ac:dyDescent="0.55000000000000004"/>
    <row r="39163" x14ac:dyDescent="0.55000000000000004"/>
    <row r="39164" x14ac:dyDescent="0.55000000000000004"/>
    <row r="39165" x14ac:dyDescent="0.55000000000000004"/>
    <row r="39166" x14ac:dyDescent="0.55000000000000004"/>
    <row r="39167" x14ac:dyDescent="0.55000000000000004"/>
    <row r="39168" x14ac:dyDescent="0.55000000000000004"/>
    <row r="39169" x14ac:dyDescent="0.55000000000000004"/>
    <row r="39170" x14ac:dyDescent="0.55000000000000004"/>
    <row r="39171" x14ac:dyDescent="0.55000000000000004"/>
    <row r="39172" x14ac:dyDescent="0.55000000000000004"/>
    <row r="39173" x14ac:dyDescent="0.55000000000000004"/>
    <row r="39174" x14ac:dyDescent="0.55000000000000004"/>
    <row r="39175" x14ac:dyDescent="0.55000000000000004"/>
    <row r="39176" x14ac:dyDescent="0.55000000000000004"/>
    <row r="39177" x14ac:dyDescent="0.55000000000000004"/>
    <row r="39178" x14ac:dyDescent="0.55000000000000004"/>
    <row r="39179" x14ac:dyDescent="0.55000000000000004"/>
    <row r="39180" x14ac:dyDescent="0.55000000000000004"/>
    <row r="39181" x14ac:dyDescent="0.55000000000000004"/>
    <row r="39182" x14ac:dyDescent="0.55000000000000004"/>
    <row r="39183" x14ac:dyDescent="0.55000000000000004"/>
    <row r="39184" x14ac:dyDescent="0.55000000000000004"/>
    <row r="39185" x14ac:dyDescent="0.55000000000000004"/>
    <row r="39186" x14ac:dyDescent="0.55000000000000004"/>
    <row r="39187" x14ac:dyDescent="0.55000000000000004"/>
    <row r="39188" x14ac:dyDescent="0.55000000000000004"/>
    <row r="39189" x14ac:dyDescent="0.55000000000000004"/>
    <row r="39190" x14ac:dyDescent="0.55000000000000004"/>
    <row r="39191" x14ac:dyDescent="0.55000000000000004"/>
    <row r="39192" x14ac:dyDescent="0.55000000000000004"/>
    <row r="39193" x14ac:dyDescent="0.55000000000000004"/>
    <row r="39194" x14ac:dyDescent="0.55000000000000004"/>
    <row r="39195" x14ac:dyDescent="0.55000000000000004"/>
    <row r="39196" x14ac:dyDescent="0.55000000000000004"/>
    <row r="39197" x14ac:dyDescent="0.55000000000000004"/>
    <row r="39198" x14ac:dyDescent="0.55000000000000004"/>
    <row r="39199" x14ac:dyDescent="0.55000000000000004"/>
    <row r="39200" x14ac:dyDescent="0.55000000000000004"/>
    <row r="39201" x14ac:dyDescent="0.55000000000000004"/>
    <row r="39202" x14ac:dyDescent="0.55000000000000004"/>
    <row r="39203" x14ac:dyDescent="0.55000000000000004"/>
    <row r="39204" x14ac:dyDescent="0.55000000000000004"/>
    <row r="39205" x14ac:dyDescent="0.55000000000000004"/>
    <row r="39206" x14ac:dyDescent="0.55000000000000004"/>
    <row r="39207" x14ac:dyDescent="0.55000000000000004"/>
    <row r="39208" x14ac:dyDescent="0.55000000000000004"/>
    <row r="39209" x14ac:dyDescent="0.55000000000000004"/>
    <row r="39210" x14ac:dyDescent="0.55000000000000004"/>
    <row r="39211" x14ac:dyDescent="0.55000000000000004"/>
    <row r="39212" x14ac:dyDescent="0.55000000000000004"/>
    <row r="39213" x14ac:dyDescent="0.55000000000000004"/>
    <row r="39214" x14ac:dyDescent="0.55000000000000004"/>
    <row r="39215" x14ac:dyDescent="0.55000000000000004"/>
    <row r="39216" x14ac:dyDescent="0.55000000000000004"/>
    <row r="39217" x14ac:dyDescent="0.55000000000000004"/>
    <row r="39218" x14ac:dyDescent="0.55000000000000004"/>
    <row r="39219" x14ac:dyDescent="0.55000000000000004"/>
    <row r="39220" x14ac:dyDescent="0.55000000000000004"/>
    <row r="39221" x14ac:dyDescent="0.55000000000000004"/>
    <row r="39222" x14ac:dyDescent="0.55000000000000004"/>
    <row r="39223" x14ac:dyDescent="0.55000000000000004"/>
    <row r="39224" x14ac:dyDescent="0.55000000000000004"/>
    <row r="39225" x14ac:dyDescent="0.55000000000000004"/>
    <row r="39226" x14ac:dyDescent="0.55000000000000004"/>
    <row r="39227" x14ac:dyDescent="0.55000000000000004"/>
    <row r="39228" x14ac:dyDescent="0.55000000000000004"/>
    <row r="39229" x14ac:dyDescent="0.55000000000000004"/>
    <row r="39230" x14ac:dyDescent="0.55000000000000004"/>
    <row r="39231" x14ac:dyDescent="0.55000000000000004"/>
    <row r="39232" x14ac:dyDescent="0.55000000000000004"/>
    <row r="39233" x14ac:dyDescent="0.55000000000000004"/>
    <row r="39234" x14ac:dyDescent="0.55000000000000004"/>
    <row r="39235" x14ac:dyDescent="0.55000000000000004"/>
    <row r="39236" x14ac:dyDescent="0.55000000000000004"/>
    <row r="39237" x14ac:dyDescent="0.55000000000000004"/>
    <row r="39238" x14ac:dyDescent="0.55000000000000004"/>
    <row r="39239" x14ac:dyDescent="0.55000000000000004"/>
    <row r="39240" x14ac:dyDescent="0.55000000000000004"/>
    <row r="39241" x14ac:dyDescent="0.55000000000000004"/>
    <row r="39242" x14ac:dyDescent="0.55000000000000004"/>
    <row r="39243" x14ac:dyDescent="0.55000000000000004"/>
    <row r="39244" x14ac:dyDescent="0.55000000000000004"/>
    <row r="39245" x14ac:dyDescent="0.55000000000000004"/>
    <row r="39246" x14ac:dyDescent="0.55000000000000004"/>
    <row r="39247" x14ac:dyDescent="0.55000000000000004"/>
    <row r="39248" x14ac:dyDescent="0.55000000000000004"/>
    <row r="39249" x14ac:dyDescent="0.55000000000000004"/>
    <row r="39250" x14ac:dyDescent="0.55000000000000004"/>
    <row r="39251" x14ac:dyDescent="0.55000000000000004"/>
    <row r="39252" x14ac:dyDescent="0.55000000000000004"/>
    <row r="39253" x14ac:dyDescent="0.55000000000000004"/>
    <row r="39254" x14ac:dyDescent="0.55000000000000004"/>
    <row r="39255" x14ac:dyDescent="0.55000000000000004"/>
    <row r="39256" x14ac:dyDescent="0.55000000000000004"/>
    <row r="39257" x14ac:dyDescent="0.55000000000000004"/>
    <row r="39258" x14ac:dyDescent="0.55000000000000004"/>
    <row r="39259" x14ac:dyDescent="0.55000000000000004"/>
    <row r="39260" x14ac:dyDescent="0.55000000000000004"/>
    <row r="39261" x14ac:dyDescent="0.55000000000000004"/>
    <row r="39262" x14ac:dyDescent="0.55000000000000004"/>
    <row r="39263" x14ac:dyDescent="0.55000000000000004"/>
    <row r="39264" x14ac:dyDescent="0.55000000000000004"/>
    <row r="39265" x14ac:dyDescent="0.55000000000000004"/>
    <row r="39266" x14ac:dyDescent="0.55000000000000004"/>
    <row r="39267" x14ac:dyDescent="0.55000000000000004"/>
    <row r="39268" x14ac:dyDescent="0.55000000000000004"/>
    <row r="39269" x14ac:dyDescent="0.55000000000000004"/>
    <row r="39270" x14ac:dyDescent="0.55000000000000004"/>
    <row r="39271" x14ac:dyDescent="0.55000000000000004"/>
    <row r="39272" x14ac:dyDescent="0.55000000000000004"/>
    <row r="39273" x14ac:dyDescent="0.55000000000000004"/>
    <row r="39274" x14ac:dyDescent="0.55000000000000004"/>
    <row r="39275" x14ac:dyDescent="0.55000000000000004"/>
    <row r="39276" x14ac:dyDescent="0.55000000000000004"/>
    <row r="39277" x14ac:dyDescent="0.55000000000000004"/>
    <row r="39278" x14ac:dyDescent="0.55000000000000004"/>
    <row r="39279" x14ac:dyDescent="0.55000000000000004"/>
    <row r="39280" x14ac:dyDescent="0.55000000000000004"/>
    <row r="39281" x14ac:dyDescent="0.55000000000000004"/>
    <row r="39282" x14ac:dyDescent="0.55000000000000004"/>
    <row r="39283" x14ac:dyDescent="0.55000000000000004"/>
    <row r="39284" x14ac:dyDescent="0.55000000000000004"/>
    <row r="39285" x14ac:dyDescent="0.55000000000000004"/>
    <row r="39286" x14ac:dyDescent="0.55000000000000004"/>
    <row r="39287" x14ac:dyDescent="0.55000000000000004"/>
    <row r="39288" x14ac:dyDescent="0.55000000000000004"/>
    <row r="39289" x14ac:dyDescent="0.55000000000000004"/>
    <row r="39290" x14ac:dyDescent="0.55000000000000004"/>
    <row r="39291" x14ac:dyDescent="0.55000000000000004"/>
    <row r="39292" x14ac:dyDescent="0.55000000000000004"/>
    <row r="39293" x14ac:dyDescent="0.55000000000000004"/>
    <row r="39294" x14ac:dyDescent="0.55000000000000004"/>
    <row r="39295" x14ac:dyDescent="0.55000000000000004"/>
    <row r="39296" x14ac:dyDescent="0.55000000000000004"/>
    <row r="39297" x14ac:dyDescent="0.55000000000000004"/>
    <row r="39298" x14ac:dyDescent="0.55000000000000004"/>
    <row r="39299" x14ac:dyDescent="0.55000000000000004"/>
    <row r="39300" x14ac:dyDescent="0.55000000000000004"/>
    <row r="39301" x14ac:dyDescent="0.55000000000000004"/>
    <row r="39302" x14ac:dyDescent="0.55000000000000004"/>
    <row r="39303" x14ac:dyDescent="0.55000000000000004"/>
    <row r="39304" x14ac:dyDescent="0.55000000000000004"/>
    <row r="39305" x14ac:dyDescent="0.55000000000000004"/>
    <row r="39306" x14ac:dyDescent="0.55000000000000004"/>
    <row r="39307" x14ac:dyDescent="0.55000000000000004"/>
    <row r="39308" x14ac:dyDescent="0.55000000000000004"/>
    <row r="39309" x14ac:dyDescent="0.55000000000000004"/>
    <row r="39310" x14ac:dyDescent="0.55000000000000004"/>
    <row r="39311" x14ac:dyDescent="0.55000000000000004"/>
    <row r="39312" x14ac:dyDescent="0.55000000000000004"/>
    <row r="39313" x14ac:dyDescent="0.55000000000000004"/>
    <row r="39314" x14ac:dyDescent="0.55000000000000004"/>
    <row r="39315" x14ac:dyDescent="0.55000000000000004"/>
    <row r="39316" x14ac:dyDescent="0.55000000000000004"/>
    <row r="39317" x14ac:dyDescent="0.55000000000000004"/>
    <row r="39318" x14ac:dyDescent="0.55000000000000004"/>
    <row r="39319" x14ac:dyDescent="0.55000000000000004"/>
    <row r="39320" x14ac:dyDescent="0.55000000000000004"/>
    <row r="39321" x14ac:dyDescent="0.55000000000000004"/>
    <row r="39322" x14ac:dyDescent="0.55000000000000004"/>
    <row r="39323" x14ac:dyDescent="0.55000000000000004"/>
    <row r="39324" x14ac:dyDescent="0.55000000000000004"/>
    <row r="39325" x14ac:dyDescent="0.55000000000000004"/>
    <row r="39326" x14ac:dyDescent="0.55000000000000004"/>
    <row r="39327" x14ac:dyDescent="0.55000000000000004"/>
    <row r="39328" x14ac:dyDescent="0.55000000000000004"/>
    <row r="39329" x14ac:dyDescent="0.55000000000000004"/>
    <row r="39330" x14ac:dyDescent="0.55000000000000004"/>
    <row r="39331" x14ac:dyDescent="0.55000000000000004"/>
    <row r="39332" x14ac:dyDescent="0.55000000000000004"/>
    <row r="39333" x14ac:dyDescent="0.55000000000000004"/>
    <row r="39334" x14ac:dyDescent="0.55000000000000004"/>
    <row r="39335" x14ac:dyDescent="0.55000000000000004"/>
    <row r="39336" x14ac:dyDescent="0.55000000000000004"/>
    <row r="39337" x14ac:dyDescent="0.55000000000000004"/>
    <row r="39338" x14ac:dyDescent="0.55000000000000004"/>
    <row r="39339" x14ac:dyDescent="0.55000000000000004"/>
    <row r="39340" x14ac:dyDescent="0.55000000000000004"/>
    <row r="39341" x14ac:dyDescent="0.55000000000000004"/>
    <row r="39342" x14ac:dyDescent="0.55000000000000004"/>
    <row r="39343" x14ac:dyDescent="0.55000000000000004"/>
    <row r="39344" x14ac:dyDescent="0.55000000000000004"/>
    <row r="39345" x14ac:dyDescent="0.55000000000000004"/>
    <row r="39346" x14ac:dyDescent="0.55000000000000004"/>
    <row r="39347" x14ac:dyDescent="0.55000000000000004"/>
    <row r="39348" x14ac:dyDescent="0.55000000000000004"/>
    <row r="39349" x14ac:dyDescent="0.55000000000000004"/>
    <row r="39350" x14ac:dyDescent="0.55000000000000004"/>
    <row r="39351" x14ac:dyDescent="0.55000000000000004"/>
    <row r="39352" x14ac:dyDescent="0.55000000000000004"/>
    <row r="39353" x14ac:dyDescent="0.55000000000000004"/>
    <row r="39354" x14ac:dyDescent="0.55000000000000004"/>
    <row r="39355" x14ac:dyDescent="0.55000000000000004"/>
    <row r="39356" x14ac:dyDescent="0.55000000000000004"/>
    <row r="39357" x14ac:dyDescent="0.55000000000000004"/>
    <row r="39358" x14ac:dyDescent="0.55000000000000004"/>
    <row r="39359" x14ac:dyDescent="0.55000000000000004"/>
    <row r="39360" x14ac:dyDescent="0.55000000000000004"/>
    <row r="39361" x14ac:dyDescent="0.55000000000000004"/>
    <row r="39362" x14ac:dyDescent="0.55000000000000004"/>
    <row r="39363" x14ac:dyDescent="0.55000000000000004"/>
    <row r="39364" x14ac:dyDescent="0.55000000000000004"/>
    <row r="39365" x14ac:dyDescent="0.55000000000000004"/>
    <row r="39366" x14ac:dyDescent="0.55000000000000004"/>
    <row r="39367" x14ac:dyDescent="0.55000000000000004"/>
    <row r="39368" x14ac:dyDescent="0.55000000000000004"/>
    <row r="39369" x14ac:dyDescent="0.55000000000000004"/>
    <row r="39370" x14ac:dyDescent="0.55000000000000004"/>
    <row r="39371" x14ac:dyDescent="0.55000000000000004"/>
    <row r="39372" x14ac:dyDescent="0.55000000000000004"/>
    <row r="39373" x14ac:dyDescent="0.55000000000000004"/>
    <row r="39374" x14ac:dyDescent="0.55000000000000004"/>
    <row r="39375" x14ac:dyDescent="0.55000000000000004"/>
    <row r="39376" x14ac:dyDescent="0.55000000000000004"/>
    <row r="39377" x14ac:dyDescent="0.55000000000000004"/>
    <row r="39378" x14ac:dyDescent="0.55000000000000004"/>
    <row r="39379" x14ac:dyDescent="0.55000000000000004"/>
    <row r="39380" x14ac:dyDescent="0.55000000000000004"/>
    <row r="39381" x14ac:dyDescent="0.55000000000000004"/>
    <row r="39382" x14ac:dyDescent="0.55000000000000004"/>
    <row r="39383" x14ac:dyDescent="0.55000000000000004"/>
    <row r="39384" x14ac:dyDescent="0.55000000000000004"/>
    <row r="39385" x14ac:dyDescent="0.55000000000000004"/>
    <row r="39386" x14ac:dyDescent="0.55000000000000004"/>
    <row r="39387" x14ac:dyDescent="0.55000000000000004"/>
    <row r="39388" x14ac:dyDescent="0.55000000000000004"/>
    <row r="39389" x14ac:dyDescent="0.55000000000000004"/>
    <row r="39390" x14ac:dyDescent="0.55000000000000004"/>
    <row r="39391" x14ac:dyDescent="0.55000000000000004"/>
    <row r="39392" x14ac:dyDescent="0.55000000000000004"/>
    <row r="39393" x14ac:dyDescent="0.55000000000000004"/>
    <row r="39394" x14ac:dyDescent="0.55000000000000004"/>
    <row r="39395" x14ac:dyDescent="0.55000000000000004"/>
    <row r="39396" x14ac:dyDescent="0.55000000000000004"/>
    <row r="39397" x14ac:dyDescent="0.55000000000000004"/>
    <row r="39398" x14ac:dyDescent="0.55000000000000004"/>
    <row r="39399" x14ac:dyDescent="0.55000000000000004"/>
    <row r="39400" x14ac:dyDescent="0.55000000000000004"/>
    <row r="39401" x14ac:dyDescent="0.55000000000000004"/>
    <row r="39402" x14ac:dyDescent="0.55000000000000004"/>
    <row r="39403" x14ac:dyDescent="0.55000000000000004"/>
    <row r="39404" x14ac:dyDescent="0.55000000000000004"/>
    <row r="39405" x14ac:dyDescent="0.55000000000000004"/>
    <row r="39406" x14ac:dyDescent="0.55000000000000004"/>
    <row r="39407" x14ac:dyDescent="0.55000000000000004"/>
    <row r="39408" x14ac:dyDescent="0.55000000000000004"/>
    <row r="39409" x14ac:dyDescent="0.55000000000000004"/>
    <row r="39410" x14ac:dyDescent="0.55000000000000004"/>
    <row r="39411" x14ac:dyDescent="0.55000000000000004"/>
    <row r="39412" x14ac:dyDescent="0.55000000000000004"/>
    <row r="39413" x14ac:dyDescent="0.55000000000000004"/>
    <row r="39414" x14ac:dyDescent="0.55000000000000004"/>
    <row r="39415" x14ac:dyDescent="0.55000000000000004"/>
    <row r="39416" x14ac:dyDescent="0.55000000000000004"/>
    <row r="39417" x14ac:dyDescent="0.55000000000000004"/>
    <row r="39418" x14ac:dyDescent="0.55000000000000004"/>
    <row r="39419" x14ac:dyDescent="0.55000000000000004"/>
    <row r="39420" x14ac:dyDescent="0.55000000000000004"/>
    <row r="39421" x14ac:dyDescent="0.55000000000000004"/>
    <row r="39422" x14ac:dyDescent="0.55000000000000004"/>
    <row r="39423" x14ac:dyDescent="0.55000000000000004"/>
    <row r="39424" x14ac:dyDescent="0.55000000000000004"/>
    <row r="39425" x14ac:dyDescent="0.55000000000000004"/>
    <row r="39426" x14ac:dyDescent="0.55000000000000004"/>
    <row r="39427" x14ac:dyDescent="0.55000000000000004"/>
    <row r="39428" x14ac:dyDescent="0.55000000000000004"/>
    <row r="39429" x14ac:dyDescent="0.55000000000000004"/>
    <row r="39430" x14ac:dyDescent="0.55000000000000004"/>
    <row r="39431" x14ac:dyDescent="0.55000000000000004"/>
    <row r="39432" x14ac:dyDescent="0.55000000000000004"/>
    <row r="39433" x14ac:dyDescent="0.55000000000000004"/>
    <row r="39434" x14ac:dyDescent="0.55000000000000004"/>
    <row r="39435" x14ac:dyDescent="0.55000000000000004"/>
    <row r="39436" x14ac:dyDescent="0.55000000000000004"/>
    <row r="39437" x14ac:dyDescent="0.55000000000000004"/>
    <row r="39438" x14ac:dyDescent="0.55000000000000004"/>
    <row r="39439" x14ac:dyDescent="0.55000000000000004"/>
    <row r="39440" x14ac:dyDescent="0.55000000000000004"/>
    <row r="39441" x14ac:dyDescent="0.55000000000000004"/>
    <row r="39442" x14ac:dyDescent="0.55000000000000004"/>
    <row r="39443" x14ac:dyDescent="0.55000000000000004"/>
    <row r="39444" x14ac:dyDescent="0.55000000000000004"/>
    <row r="39445" x14ac:dyDescent="0.55000000000000004"/>
    <row r="39446" x14ac:dyDescent="0.55000000000000004"/>
    <row r="39447" x14ac:dyDescent="0.55000000000000004"/>
    <row r="39448" x14ac:dyDescent="0.55000000000000004"/>
    <row r="39449" x14ac:dyDescent="0.55000000000000004"/>
    <row r="39450" x14ac:dyDescent="0.55000000000000004"/>
    <row r="39451" x14ac:dyDescent="0.55000000000000004"/>
    <row r="39452" x14ac:dyDescent="0.55000000000000004"/>
    <row r="39453" x14ac:dyDescent="0.55000000000000004"/>
    <row r="39454" x14ac:dyDescent="0.55000000000000004"/>
    <row r="39455" x14ac:dyDescent="0.55000000000000004"/>
    <row r="39456" x14ac:dyDescent="0.55000000000000004"/>
    <row r="39457" x14ac:dyDescent="0.55000000000000004"/>
    <row r="39458" x14ac:dyDescent="0.55000000000000004"/>
    <row r="39459" x14ac:dyDescent="0.55000000000000004"/>
    <row r="39460" x14ac:dyDescent="0.55000000000000004"/>
    <row r="39461" x14ac:dyDescent="0.55000000000000004"/>
    <row r="39462" x14ac:dyDescent="0.55000000000000004"/>
    <row r="39463" x14ac:dyDescent="0.55000000000000004"/>
    <row r="39464" x14ac:dyDescent="0.55000000000000004"/>
    <row r="39465" x14ac:dyDescent="0.55000000000000004"/>
    <row r="39466" x14ac:dyDescent="0.55000000000000004"/>
    <row r="39467" x14ac:dyDescent="0.55000000000000004"/>
    <row r="39468" x14ac:dyDescent="0.55000000000000004"/>
    <row r="39469" x14ac:dyDescent="0.55000000000000004"/>
    <row r="39470" x14ac:dyDescent="0.55000000000000004"/>
    <row r="39471" x14ac:dyDescent="0.55000000000000004"/>
    <row r="39472" x14ac:dyDescent="0.55000000000000004"/>
    <row r="39473" x14ac:dyDescent="0.55000000000000004"/>
    <row r="39474" x14ac:dyDescent="0.55000000000000004"/>
    <row r="39475" x14ac:dyDescent="0.55000000000000004"/>
    <row r="39476" x14ac:dyDescent="0.55000000000000004"/>
    <row r="39477" x14ac:dyDescent="0.55000000000000004"/>
    <row r="39478" x14ac:dyDescent="0.55000000000000004"/>
    <row r="39479" x14ac:dyDescent="0.55000000000000004"/>
    <row r="39480" x14ac:dyDescent="0.55000000000000004"/>
    <row r="39481" x14ac:dyDescent="0.55000000000000004"/>
    <row r="39482" x14ac:dyDescent="0.55000000000000004"/>
    <row r="39483" x14ac:dyDescent="0.55000000000000004"/>
    <row r="39484" x14ac:dyDescent="0.55000000000000004"/>
    <row r="39485" x14ac:dyDescent="0.55000000000000004"/>
    <row r="39486" x14ac:dyDescent="0.55000000000000004"/>
    <row r="39487" x14ac:dyDescent="0.55000000000000004"/>
    <row r="39488" x14ac:dyDescent="0.55000000000000004"/>
    <row r="39489" x14ac:dyDescent="0.55000000000000004"/>
    <row r="39490" x14ac:dyDescent="0.55000000000000004"/>
    <row r="39491" x14ac:dyDescent="0.55000000000000004"/>
    <row r="39492" x14ac:dyDescent="0.55000000000000004"/>
    <row r="39493" x14ac:dyDescent="0.55000000000000004"/>
    <row r="39494" x14ac:dyDescent="0.55000000000000004"/>
    <row r="39495" x14ac:dyDescent="0.55000000000000004"/>
    <row r="39496" x14ac:dyDescent="0.55000000000000004"/>
    <row r="39497" x14ac:dyDescent="0.55000000000000004"/>
    <row r="39498" x14ac:dyDescent="0.55000000000000004"/>
    <row r="39499" x14ac:dyDescent="0.55000000000000004"/>
    <row r="39500" x14ac:dyDescent="0.55000000000000004"/>
    <row r="39501" x14ac:dyDescent="0.55000000000000004"/>
    <row r="39502" x14ac:dyDescent="0.55000000000000004"/>
    <row r="39503" x14ac:dyDescent="0.55000000000000004"/>
    <row r="39504" x14ac:dyDescent="0.55000000000000004"/>
    <row r="39505" x14ac:dyDescent="0.55000000000000004"/>
    <row r="39506" x14ac:dyDescent="0.55000000000000004"/>
    <row r="39507" x14ac:dyDescent="0.55000000000000004"/>
    <row r="39508" x14ac:dyDescent="0.55000000000000004"/>
    <row r="39509" x14ac:dyDescent="0.55000000000000004"/>
    <row r="39510" x14ac:dyDescent="0.55000000000000004"/>
    <row r="39511" x14ac:dyDescent="0.55000000000000004"/>
    <row r="39512" x14ac:dyDescent="0.55000000000000004"/>
    <row r="39513" x14ac:dyDescent="0.55000000000000004"/>
    <row r="39514" x14ac:dyDescent="0.55000000000000004"/>
    <row r="39515" x14ac:dyDescent="0.55000000000000004"/>
    <row r="39516" x14ac:dyDescent="0.55000000000000004"/>
    <row r="39517" x14ac:dyDescent="0.55000000000000004"/>
    <row r="39518" x14ac:dyDescent="0.55000000000000004"/>
    <row r="39519" x14ac:dyDescent="0.55000000000000004"/>
    <row r="39520" x14ac:dyDescent="0.55000000000000004"/>
    <row r="39521" x14ac:dyDescent="0.55000000000000004"/>
    <row r="39522" x14ac:dyDescent="0.55000000000000004"/>
    <row r="39523" x14ac:dyDescent="0.55000000000000004"/>
    <row r="39524" x14ac:dyDescent="0.55000000000000004"/>
    <row r="39525" x14ac:dyDescent="0.55000000000000004"/>
    <row r="39526" x14ac:dyDescent="0.55000000000000004"/>
    <row r="39527" x14ac:dyDescent="0.55000000000000004"/>
    <row r="39528" x14ac:dyDescent="0.55000000000000004"/>
    <row r="39529" x14ac:dyDescent="0.55000000000000004"/>
    <row r="39530" x14ac:dyDescent="0.55000000000000004"/>
    <row r="39531" x14ac:dyDescent="0.55000000000000004"/>
    <row r="39532" x14ac:dyDescent="0.55000000000000004"/>
    <row r="39533" x14ac:dyDescent="0.55000000000000004"/>
    <row r="39534" x14ac:dyDescent="0.55000000000000004"/>
    <row r="39535" x14ac:dyDescent="0.55000000000000004"/>
    <row r="39536" x14ac:dyDescent="0.55000000000000004"/>
    <row r="39537" x14ac:dyDescent="0.55000000000000004"/>
    <row r="39538" x14ac:dyDescent="0.55000000000000004"/>
    <row r="39539" x14ac:dyDescent="0.55000000000000004"/>
    <row r="39540" x14ac:dyDescent="0.55000000000000004"/>
    <row r="39541" x14ac:dyDescent="0.55000000000000004"/>
    <row r="39542" x14ac:dyDescent="0.55000000000000004"/>
    <row r="39543" x14ac:dyDescent="0.55000000000000004"/>
    <row r="39544" x14ac:dyDescent="0.55000000000000004"/>
    <row r="39545" x14ac:dyDescent="0.55000000000000004"/>
    <row r="39546" x14ac:dyDescent="0.55000000000000004"/>
    <row r="39547" x14ac:dyDescent="0.55000000000000004"/>
    <row r="39548" x14ac:dyDescent="0.55000000000000004"/>
    <row r="39549" x14ac:dyDescent="0.55000000000000004"/>
    <row r="39550" x14ac:dyDescent="0.55000000000000004"/>
    <row r="39551" x14ac:dyDescent="0.55000000000000004"/>
    <row r="39552" x14ac:dyDescent="0.55000000000000004"/>
    <row r="39553" x14ac:dyDescent="0.55000000000000004"/>
    <row r="39554" x14ac:dyDescent="0.55000000000000004"/>
    <row r="39555" x14ac:dyDescent="0.55000000000000004"/>
    <row r="39556" x14ac:dyDescent="0.55000000000000004"/>
    <row r="39557" x14ac:dyDescent="0.55000000000000004"/>
    <row r="39558" x14ac:dyDescent="0.55000000000000004"/>
    <row r="39559" x14ac:dyDescent="0.55000000000000004"/>
    <row r="39560" x14ac:dyDescent="0.55000000000000004"/>
    <row r="39561" x14ac:dyDescent="0.55000000000000004"/>
    <row r="39562" x14ac:dyDescent="0.55000000000000004"/>
    <row r="39563" x14ac:dyDescent="0.55000000000000004"/>
    <row r="39564" x14ac:dyDescent="0.55000000000000004"/>
    <row r="39565" x14ac:dyDescent="0.55000000000000004"/>
    <row r="39566" x14ac:dyDescent="0.55000000000000004"/>
    <row r="39567" x14ac:dyDescent="0.55000000000000004"/>
    <row r="39568" x14ac:dyDescent="0.55000000000000004"/>
    <row r="39569" x14ac:dyDescent="0.55000000000000004"/>
    <row r="39570" x14ac:dyDescent="0.55000000000000004"/>
    <row r="39571" x14ac:dyDescent="0.55000000000000004"/>
    <row r="39572" x14ac:dyDescent="0.55000000000000004"/>
    <row r="39573" x14ac:dyDescent="0.55000000000000004"/>
    <row r="39574" x14ac:dyDescent="0.55000000000000004"/>
    <row r="39575" x14ac:dyDescent="0.55000000000000004"/>
    <row r="39576" x14ac:dyDescent="0.55000000000000004"/>
    <row r="39577" x14ac:dyDescent="0.55000000000000004"/>
    <row r="39578" x14ac:dyDescent="0.55000000000000004"/>
    <row r="39579" x14ac:dyDescent="0.55000000000000004"/>
    <row r="39580" x14ac:dyDescent="0.55000000000000004"/>
    <row r="39581" x14ac:dyDescent="0.55000000000000004"/>
    <row r="39582" x14ac:dyDescent="0.55000000000000004"/>
    <row r="39583" x14ac:dyDescent="0.55000000000000004"/>
    <row r="39584" x14ac:dyDescent="0.55000000000000004"/>
    <row r="39585" x14ac:dyDescent="0.55000000000000004"/>
    <row r="39586" x14ac:dyDescent="0.55000000000000004"/>
    <row r="39587" x14ac:dyDescent="0.55000000000000004"/>
    <row r="39588" x14ac:dyDescent="0.55000000000000004"/>
    <row r="39589" x14ac:dyDescent="0.55000000000000004"/>
    <row r="39590" x14ac:dyDescent="0.55000000000000004"/>
    <row r="39591" x14ac:dyDescent="0.55000000000000004"/>
    <row r="39592" x14ac:dyDescent="0.55000000000000004"/>
    <row r="39593" x14ac:dyDescent="0.55000000000000004"/>
    <row r="39594" x14ac:dyDescent="0.55000000000000004"/>
    <row r="39595" x14ac:dyDescent="0.55000000000000004"/>
    <row r="39596" x14ac:dyDescent="0.55000000000000004"/>
    <row r="39597" x14ac:dyDescent="0.55000000000000004"/>
    <row r="39598" x14ac:dyDescent="0.55000000000000004"/>
    <row r="39599" x14ac:dyDescent="0.55000000000000004"/>
    <row r="39600" x14ac:dyDescent="0.55000000000000004"/>
    <row r="39601" x14ac:dyDescent="0.55000000000000004"/>
    <row r="39602" x14ac:dyDescent="0.55000000000000004"/>
    <row r="39603" x14ac:dyDescent="0.55000000000000004"/>
    <row r="39604" x14ac:dyDescent="0.55000000000000004"/>
    <row r="39605" x14ac:dyDescent="0.55000000000000004"/>
    <row r="39606" x14ac:dyDescent="0.55000000000000004"/>
    <row r="39607" x14ac:dyDescent="0.55000000000000004"/>
    <row r="39608" x14ac:dyDescent="0.55000000000000004"/>
    <row r="39609" x14ac:dyDescent="0.55000000000000004"/>
    <row r="39610" x14ac:dyDescent="0.55000000000000004"/>
    <row r="39611" x14ac:dyDescent="0.55000000000000004"/>
    <row r="39612" x14ac:dyDescent="0.55000000000000004"/>
    <row r="39613" x14ac:dyDescent="0.55000000000000004"/>
    <row r="39614" x14ac:dyDescent="0.55000000000000004"/>
    <row r="39615" x14ac:dyDescent="0.55000000000000004"/>
    <row r="39616" x14ac:dyDescent="0.55000000000000004"/>
    <row r="39617" x14ac:dyDescent="0.55000000000000004"/>
    <row r="39618" x14ac:dyDescent="0.55000000000000004"/>
    <row r="39619" x14ac:dyDescent="0.55000000000000004"/>
    <row r="39620" x14ac:dyDescent="0.55000000000000004"/>
    <row r="39621" x14ac:dyDescent="0.55000000000000004"/>
    <row r="39622" x14ac:dyDescent="0.55000000000000004"/>
    <row r="39623" x14ac:dyDescent="0.55000000000000004"/>
    <row r="39624" x14ac:dyDescent="0.55000000000000004"/>
    <row r="39625" x14ac:dyDescent="0.55000000000000004"/>
    <row r="39626" x14ac:dyDescent="0.55000000000000004"/>
    <row r="39627" x14ac:dyDescent="0.55000000000000004"/>
    <row r="39628" x14ac:dyDescent="0.55000000000000004"/>
    <row r="39629" x14ac:dyDescent="0.55000000000000004"/>
    <row r="39630" x14ac:dyDescent="0.55000000000000004"/>
    <row r="39631" x14ac:dyDescent="0.55000000000000004"/>
    <row r="39632" x14ac:dyDescent="0.55000000000000004"/>
    <row r="39633" x14ac:dyDescent="0.55000000000000004"/>
    <row r="39634" x14ac:dyDescent="0.55000000000000004"/>
    <row r="39635" x14ac:dyDescent="0.55000000000000004"/>
    <row r="39636" x14ac:dyDescent="0.55000000000000004"/>
    <row r="39637" x14ac:dyDescent="0.55000000000000004"/>
    <row r="39638" x14ac:dyDescent="0.55000000000000004"/>
    <row r="39639" x14ac:dyDescent="0.55000000000000004"/>
    <row r="39640" x14ac:dyDescent="0.55000000000000004"/>
    <row r="39641" x14ac:dyDescent="0.55000000000000004"/>
    <row r="39642" x14ac:dyDescent="0.55000000000000004"/>
    <row r="39643" x14ac:dyDescent="0.55000000000000004"/>
    <row r="39644" x14ac:dyDescent="0.55000000000000004"/>
    <row r="39645" x14ac:dyDescent="0.55000000000000004"/>
    <row r="39646" x14ac:dyDescent="0.55000000000000004"/>
    <row r="39647" x14ac:dyDescent="0.55000000000000004"/>
    <row r="39648" x14ac:dyDescent="0.55000000000000004"/>
    <row r="39649" x14ac:dyDescent="0.55000000000000004"/>
    <row r="39650" x14ac:dyDescent="0.55000000000000004"/>
    <row r="39651" x14ac:dyDescent="0.55000000000000004"/>
    <row r="39652" x14ac:dyDescent="0.55000000000000004"/>
    <row r="39653" x14ac:dyDescent="0.55000000000000004"/>
    <row r="39654" x14ac:dyDescent="0.55000000000000004"/>
    <row r="39655" x14ac:dyDescent="0.55000000000000004"/>
    <row r="39656" x14ac:dyDescent="0.55000000000000004"/>
    <row r="39657" x14ac:dyDescent="0.55000000000000004"/>
    <row r="39658" x14ac:dyDescent="0.55000000000000004"/>
    <row r="39659" x14ac:dyDescent="0.55000000000000004"/>
    <row r="39660" x14ac:dyDescent="0.55000000000000004"/>
    <row r="39661" x14ac:dyDescent="0.55000000000000004"/>
    <row r="39662" x14ac:dyDescent="0.55000000000000004"/>
    <row r="39663" x14ac:dyDescent="0.55000000000000004"/>
    <row r="39664" x14ac:dyDescent="0.55000000000000004"/>
    <row r="39665" x14ac:dyDescent="0.55000000000000004"/>
    <row r="39666" x14ac:dyDescent="0.55000000000000004"/>
    <row r="39667" x14ac:dyDescent="0.55000000000000004"/>
    <row r="39668" x14ac:dyDescent="0.55000000000000004"/>
    <row r="39669" x14ac:dyDescent="0.55000000000000004"/>
    <row r="39670" x14ac:dyDescent="0.55000000000000004"/>
    <row r="39671" x14ac:dyDescent="0.55000000000000004"/>
    <row r="39672" x14ac:dyDescent="0.55000000000000004"/>
    <row r="39673" x14ac:dyDescent="0.55000000000000004"/>
    <row r="39674" x14ac:dyDescent="0.55000000000000004"/>
    <row r="39675" x14ac:dyDescent="0.55000000000000004"/>
    <row r="39676" x14ac:dyDescent="0.55000000000000004"/>
    <row r="39677" x14ac:dyDescent="0.55000000000000004"/>
    <row r="39678" x14ac:dyDescent="0.55000000000000004"/>
    <row r="39679" x14ac:dyDescent="0.55000000000000004"/>
    <row r="39680" x14ac:dyDescent="0.55000000000000004"/>
    <row r="39681" x14ac:dyDescent="0.55000000000000004"/>
    <row r="39682" x14ac:dyDescent="0.55000000000000004"/>
    <row r="39683" x14ac:dyDescent="0.55000000000000004"/>
    <row r="39684" x14ac:dyDescent="0.55000000000000004"/>
    <row r="39685" x14ac:dyDescent="0.55000000000000004"/>
    <row r="39686" x14ac:dyDescent="0.55000000000000004"/>
    <row r="39687" x14ac:dyDescent="0.55000000000000004"/>
    <row r="39688" x14ac:dyDescent="0.55000000000000004"/>
    <row r="39689" x14ac:dyDescent="0.55000000000000004"/>
    <row r="39690" x14ac:dyDescent="0.55000000000000004"/>
    <row r="39691" x14ac:dyDescent="0.55000000000000004"/>
    <row r="39692" x14ac:dyDescent="0.55000000000000004"/>
    <row r="39693" x14ac:dyDescent="0.55000000000000004"/>
    <row r="39694" x14ac:dyDescent="0.55000000000000004"/>
    <row r="39695" x14ac:dyDescent="0.55000000000000004"/>
    <row r="39696" x14ac:dyDescent="0.55000000000000004"/>
    <row r="39697" x14ac:dyDescent="0.55000000000000004"/>
    <row r="39698" x14ac:dyDescent="0.55000000000000004"/>
    <row r="39699" x14ac:dyDescent="0.55000000000000004"/>
    <row r="39700" x14ac:dyDescent="0.55000000000000004"/>
    <row r="39701" x14ac:dyDescent="0.55000000000000004"/>
    <row r="39702" x14ac:dyDescent="0.55000000000000004"/>
    <row r="39703" x14ac:dyDescent="0.55000000000000004"/>
    <row r="39704" x14ac:dyDescent="0.55000000000000004"/>
    <row r="39705" x14ac:dyDescent="0.55000000000000004"/>
    <row r="39706" x14ac:dyDescent="0.55000000000000004"/>
    <row r="39707" x14ac:dyDescent="0.55000000000000004"/>
    <row r="39708" x14ac:dyDescent="0.55000000000000004"/>
    <row r="39709" x14ac:dyDescent="0.55000000000000004"/>
    <row r="39710" x14ac:dyDescent="0.55000000000000004"/>
    <row r="39711" x14ac:dyDescent="0.55000000000000004"/>
    <row r="39712" x14ac:dyDescent="0.55000000000000004"/>
    <row r="39713" x14ac:dyDescent="0.55000000000000004"/>
    <row r="39714" x14ac:dyDescent="0.55000000000000004"/>
    <row r="39715" x14ac:dyDescent="0.55000000000000004"/>
    <row r="39716" x14ac:dyDescent="0.55000000000000004"/>
    <row r="39717" x14ac:dyDescent="0.55000000000000004"/>
    <row r="39718" x14ac:dyDescent="0.55000000000000004"/>
    <row r="39719" x14ac:dyDescent="0.55000000000000004"/>
    <row r="39720" x14ac:dyDescent="0.55000000000000004"/>
    <row r="39721" x14ac:dyDescent="0.55000000000000004"/>
    <row r="39722" x14ac:dyDescent="0.55000000000000004"/>
    <row r="39723" x14ac:dyDescent="0.55000000000000004"/>
    <row r="39724" x14ac:dyDescent="0.55000000000000004"/>
    <row r="39725" x14ac:dyDescent="0.55000000000000004"/>
    <row r="39726" x14ac:dyDescent="0.55000000000000004"/>
    <row r="39727" x14ac:dyDescent="0.55000000000000004"/>
    <row r="39728" x14ac:dyDescent="0.55000000000000004"/>
    <row r="39729" x14ac:dyDescent="0.55000000000000004"/>
    <row r="39730" x14ac:dyDescent="0.55000000000000004"/>
    <row r="39731" x14ac:dyDescent="0.55000000000000004"/>
    <row r="39732" x14ac:dyDescent="0.55000000000000004"/>
    <row r="39733" x14ac:dyDescent="0.55000000000000004"/>
    <row r="39734" x14ac:dyDescent="0.55000000000000004"/>
    <row r="39735" x14ac:dyDescent="0.55000000000000004"/>
    <row r="39736" x14ac:dyDescent="0.55000000000000004"/>
    <row r="39737" x14ac:dyDescent="0.55000000000000004"/>
    <row r="39738" x14ac:dyDescent="0.55000000000000004"/>
    <row r="39739" x14ac:dyDescent="0.55000000000000004"/>
    <row r="39740" x14ac:dyDescent="0.55000000000000004"/>
    <row r="39741" x14ac:dyDescent="0.55000000000000004"/>
    <row r="39742" x14ac:dyDescent="0.55000000000000004"/>
    <row r="39743" x14ac:dyDescent="0.55000000000000004"/>
    <row r="39744" x14ac:dyDescent="0.55000000000000004"/>
    <row r="39745" x14ac:dyDescent="0.55000000000000004"/>
    <row r="39746" x14ac:dyDescent="0.55000000000000004"/>
    <row r="39747" x14ac:dyDescent="0.55000000000000004"/>
    <row r="39748" x14ac:dyDescent="0.55000000000000004"/>
    <row r="39749" x14ac:dyDescent="0.55000000000000004"/>
    <row r="39750" x14ac:dyDescent="0.55000000000000004"/>
    <row r="39751" x14ac:dyDescent="0.55000000000000004"/>
    <row r="39752" x14ac:dyDescent="0.55000000000000004"/>
    <row r="39753" x14ac:dyDescent="0.55000000000000004"/>
    <row r="39754" x14ac:dyDescent="0.55000000000000004"/>
    <row r="39755" x14ac:dyDescent="0.55000000000000004"/>
    <row r="39756" x14ac:dyDescent="0.55000000000000004"/>
    <row r="39757" x14ac:dyDescent="0.55000000000000004"/>
    <row r="39758" x14ac:dyDescent="0.55000000000000004"/>
    <row r="39759" x14ac:dyDescent="0.55000000000000004"/>
    <row r="39760" x14ac:dyDescent="0.55000000000000004"/>
    <row r="39761" x14ac:dyDescent="0.55000000000000004"/>
    <row r="39762" x14ac:dyDescent="0.55000000000000004"/>
    <row r="39763" x14ac:dyDescent="0.55000000000000004"/>
    <row r="39764" x14ac:dyDescent="0.55000000000000004"/>
    <row r="39765" x14ac:dyDescent="0.55000000000000004"/>
    <row r="39766" x14ac:dyDescent="0.55000000000000004"/>
    <row r="39767" x14ac:dyDescent="0.55000000000000004"/>
    <row r="39768" x14ac:dyDescent="0.55000000000000004"/>
    <row r="39769" x14ac:dyDescent="0.55000000000000004"/>
    <row r="39770" x14ac:dyDescent="0.55000000000000004"/>
    <row r="39771" x14ac:dyDescent="0.55000000000000004"/>
    <row r="39772" x14ac:dyDescent="0.55000000000000004"/>
    <row r="39773" x14ac:dyDescent="0.55000000000000004"/>
    <row r="39774" x14ac:dyDescent="0.55000000000000004"/>
    <row r="39775" x14ac:dyDescent="0.55000000000000004"/>
    <row r="39776" x14ac:dyDescent="0.55000000000000004"/>
    <row r="39777" x14ac:dyDescent="0.55000000000000004"/>
    <row r="39778" x14ac:dyDescent="0.55000000000000004"/>
    <row r="39779" x14ac:dyDescent="0.55000000000000004"/>
    <row r="39780" x14ac:dyDescent="0.55000000000000004"/>
    <row r="39781" x14ac:dyDescent="0.55000000000000004"/>
    <row r="39782" x14ac:dyDescent="0.55000000000000004"/>
    <row r="39783" x14ac:dyDescent="0.55000000000000004"/>
    <row r="39784" x14ac:dyDescent="0.55000000000000004"/>
    <row r="39785" x14ac:dyDescent="0.55000000000000004"/>
    <row r="39786" x14ac:dyDescent="0.55000000000000004"/>
    <row r="39787" x14ac:dyDescent="0.55000000000000004"/>
    <row r="39788" x14ac:dyDescent="0.55000000000000004"/>
    <row r="39789" x14ac:dyDescent="0.55000000000000004"/>
    <row r="39790" x14ac:dyDescent="0.55000000000000004"/>
    <row r="39791" x14ac:dyDescent="0.55000000000000004"/>
    <row r="39792" x14ac:dyDescent="0.55000000000000004"/>
    <row r="39793" x14ac:dyDescent="0.55000000000000004"/>
    <row r="39794" x14ac:dyDescent="0.55000000000000004"/>
    <row r="39795" x14ac:dyDescent="0.55000000000000004"/>
    <row r="39796" x14ac:dyDescent="0.55000000000000004"/>
    <row r="39797" x14ac:dyDescent="0.55000000000000004"/>
    <row r="39798" x14ac:dyDescent="0.55000000000000004"/>
    <row r="39799" x14ac:dyDescent="0.55000000000000004"/>
    <row r="39800" x14ac:dyDescent="0.55000000000000004"/>
    <row r="39801" x14ac:dyDescent="0.55000000000000004"/>
    <row r="39802" x14ac:dyDescent="0.55000000000000004"/>
    <row r="39803" x14ac:dyDescent="0.55000000000000004"/>
    <row r="39804" x14ac:dyDescent="0.55000000000000004"/>
    <row r="39805" x14ac:dyDescent="0.55000000000000004"/>
    <row r="39806" x14ac:dyDescent="0.55000000000000004"/>
    <row r="39807" x14ac:dyDescent="0.55000000000000004"/>
    <row r="39808" x14ac:dyDescent="0.55000000000000004"/>
    <row r="39809" x14ac:dyDescent="0.55000000000000004"/>
    <row r="39810" x14ac:dyDescent="0.55000000000000004"/>
    <row r="39811" x14ac:dyDescent="0.55000000000000004"/>
    <row r="39812" x14ac:dyDescent="0.55000000000000004"/>
    <row r="39813" x14ac:dyDescent="0.55000000000000004"/>
    <row r="39814" x14ac:dyDescent="0.55000000000000004"/>
    <row r="39815" x14ac:dyDescent="0.55000000000000004"/>
    <row r="39816" x14ac:dyDescent="0.55000000000000004"/>
    <row r="39817" x14ac:dyDescent="0.55000000000000004"/>
    <row r="39818" x14ac:dyDescent="0.55000000000000004"/>
    <row r="39819" x14ac:dyDescent="0.55000000000000004"/>
    <row r="39820" x14ac:dyDescent="0.55000000000000004"/>
    <row r="39821" x14ac:dyDescent="0.55000000000000004"/>
    <row r="39822" x14ac:dyDescent="0.55000000000000004"/>
    <row r="39823" x14ac:dyDescent="0.55000000000000004"/>
    <row r="39824" x14ac:dyDescent="0.55000000000000004"/>
    <row r="39825" x14ac:dyDescent="0.55000000000000004"/>
    <row r="39826" x14ac:dyDescent="0.55000000000000004"/>
    <row r="39827" x14ac:dyDescent="0.55000000000000004"/>
    <row r="39828" x14ac:dyDescent="0.55000000000000004"/>
    <row r="39829" x14ac:dyDescent="0.55000000000000004"/>
    <row r="39830" x14ac:dyDescent="0.55000000000000004"/>
    <row r="39831" x14ac:dyDescent="0.55000000000000004"/>
    <row r="39832" x14ac:dyDescent="0.55000000000000004"/>
    <row r="39833" x14ac:dyDescent="0.55000000000000004"/>
    <row r="39834" x14ac:dyDescent="0.55000000000000004"/>
    <row r="39835" x14ac:dyDescent="0.55000000000000004"/>
    <row r="39836" x14ac:dyDescent="0.55000000000000004"/>
    <row r="39837" x14ac:dyDescent="0.55000000000000004"/>
    <row r="39838" x14ac:dyDescent="0.55000000000000004"/>
    <row r="39839" x14ac:dyDescent="0.55000000000000004"/>
    <row r="39840" x14ac:dyDescent="0.55000000000000004"/>
    <row r="39841" x14ac:dyDescent="0.55000000000000004"/>
    <row r="39842" x14ac:dyDescent="0.55000000000000004"/>
    <row r="39843" x14ac:dyDescent="0.55000000000000004"/>
    <row r="39844" x14ac:dyDescent="0.55000000000000004"/>
    <row r="39845" x14ac:dyDescent="0.55000000000000004"/>
    <row r="39846" x14ac:dyDescent="0.55000000000000004"/>
    <row r="39847" x14ac:dyDescent="0.55000000000000004"/>
    <row r="39848" x14ac:dyDescent="0.55000000000000004"/>
    <row r="39849" x14ac:dyDescent="0.55000000000000004"/>
    <row r="39850" x14ac:dyDescent="0.55000000000000004"/>
    <row r="39851" x14ac:dyDescent="0.55000000000000004"/>
    <row r="39852" x14ac:dyDescent="0.55000000000000004"/>
    <row r="39853" x14ac:dyDescent="0.55000000000000004"/>
    <row r="39854" x14ac:dyDescent="0.55000000000000004"/>
    <row r="39855" x14ac:dyDescent="0.55000000000000004"/>
    <row r="39856" x14ac:dyDescent="0.55000000000000004"/>
    <row r="39857" x14ac:dyDescent="0.55000000000000004"/>
    <row r="39858" x14ac:dyDescent="0.55000000000000004"/>
    <row r="39859" x14ac:dyDescent="0.55000000000000004"/>
    <row r="39860" x14ac:dyDescent="0.55000000000000004"/>
    <row r="39861" x14ac:dyDescent="0.55000000000000004"/>
    <row r="39862" x14ac:dyDescent="0.55000000000000004"/>
    <row r="39863" x14ac:dyDescent="0.55000000000000004"/>
    <row r="39864" x14ac:dyDescent="0.55000000000000004"/>
    <row r="39865" x14ac:dyDescent="0.55000000000000004"/>
    <row r="39866" x14ac:dyDescent="0.55000000000000004"/>
    <row r="39867" x14ac:dyDescent="0.55000000000000004"/>
    <row r="39868" x14ac:dyDescent="0.55000000000000004"/>
    <row r="39869" x14ac:dyDescent="0.55000000000000004"/>
    <row r="39870" x14ac:dyDescent="0.55000000000000004"/>
    <row r="39871" x14ac:dyDescent="0.55000000000000004"/>
    <row r="39872" x14ac:dyDescent="0.55000000000000004"/>
    <row r="39873" x14ac:dyDescent="0.55000000000000004"/>
    <row r="39874" x14ac:dyDescent="0.55000000000000004"/>
    <row r="39875" x14ac:dyDescent="0.55000000000000004"/>
    <row r="39876" x14ac:dyDescent="0.55000000000000004"/>
    <row r="39877" x14ac:dyDescent="0.55000000000000004"/>
    <row r="39878" x14ac:dyDescent="0.55000000000000004"/>
    <row r="39879" x14ac:dyDescent="0.55000000000000004"/>
    <row r="39880" x14ac:dyDescent="0.55000000000000004"/>
    <row r="39881" x14ac:dyDescent="0.55000000000000004"/>
    <row r="39882" x14ac:dyDescent="0.55000000000000004"/>
    <row r="39883" x14ac:dyDescent="0.55000000000000004"/>
    <row r="39884" x14ac:dyDescent="0.55000000000000004"/>
    <row r="39885" x14ac:dyDescent="0.55000000000000004"/>
    <row r="39886" x14ac:dyDescent="0.55000000000000004"/>
    <row r="39887" x14ac:dyDescent="0.55000000000000004"/>
    <row r="39888" x14ac:dyDescent="0.55000000000000004"/>
    <row r="39889" x14ac:dyDescent="0.55000000000000004"/>
    <row r="39890" x14ac:dyDescent="0.55000000000000004"/>
    <row r="39891" x14ac:dyDescent="0.55000000000000004"/>
    <row r="39892" x14ac:dyDescent="0.55000000000000004"/>
    <row r="39893" x14ac:dyDescent="0.55000000000000004"/>
    <row r="39894" x14ac:dyDescent="0.55000000000000004"/>
    <row r="39895" x14ac:dyDescent="0.55000000000000004"/>
    <row r="39896" x14ac:dyDescent="0.55000000000000004"/>
    <row r="39897" x14ac:dyDescent="0.55000000000000004"/>
    <row r="39898" x14ac:dyDescent="0.55000000000000004"/>
    <row r="39899" x14ac:dyDescent="0.55000000000000004"/>
    <row r="39900" x14ac:dyDescent="0.55000000000000004"/>
    <row r="39901" x14ac:dyDescent="0.55000000000000004"/>
    <row r="39902" x14ac:dyDescent="0.55000000000000004"/>
    <row r="39903" x14ac:dyDescent="0.55000000000000004"/>
    <row r="39904" x14ac:dyDescent="0.55000000000000004"/>
    <row r="39905" x14ac:dyDescent="0.55000000000000004"/>
    <row r="39906" x14ac:dyDescent="0.55000000000000004"/>
    <row r="39907" x14ac:dyDescent="0.55000000000000004"/>
    <row r="39908" x14ac:dyDescent="0.55000000000000004"/>
    <row r="39909" x14ac:dyDescent="0.55000000000000004"/>
    <row r="39910" x14ac:dyDescent="0.55000000000000004"/>
    <row r="39911" x14ac:dyDescent="0.55000000000000004"/>
    <row r="39912" x14ac:dyDescent="0.55000000000000004"/>
    <row r="39913" x14ac:dyDescent="0.55000000000000004"/>
    <row r="39914" x14ac:dyDescent="0.55000000000000004"/>
    <row r="39915" x14ac:dyDescent="0.55000000000000004"/>
    <row r="39916" x14ac:dyDescent="0.55000000000000004"/>
    <row r="39917" x14ac:dyDescent="0.55000000000000004"/>
    <row r="39918" x14ac:dyDescent="0.55000000000000004"/>
    <row r="39919" x14ac:dyDescent="0.55000000000000004"/>
    <row r="39920" x14ac:dyDescent="0.55000000000000004"/>
    <row r="39921" x14ac:dyDescent="0.55000000000000004"/>
    <row r="39922" x14ac:dyDescent="0.55000000000000004"/>
    <row r="39923" x14ac:dyDescent="0.55000000000000004"/>
    <row r="39924" x14ac:dyDescent="0.55000000000000004"/>
    <row r="39925" x14ac:dyDescent="0.55000000000000004"/>
    <row r="39926" x14ac:dyDescent="0.55000000000000004"/>
    <row r="39927" x14ac:dyDescent="0.55000000000000004"/>
    <row r="39928" x14ac:dyDescent="0.55000000000000004"/>
    <row r="39929" x14ac:dyDescent="0.55000000000000004"/>
    <row r="39930" x14ac:dyDescent="0.55000000000000004"/>
    <row r="39931" x14ac:dyDescent="0.55000000000000004"/>
    <row r="39932" x14ac:dyDescent="0.55000000000000004"/>
    <row r="39933" x14ac:dyDescent="0.55000000000000004"/>
    <row r="39934" x14ac:dyDescent="0.55000000000000004"/>
    <row r="39935" x14ac:dyDescent="0.55000000000000004"/>
    <row r="39936" x14ac:dyDescent="0.55000000000000004"/>
    <row r="39937" x14ac:dyDescent="0.55000000000000004"/>
    <row r="39938" x14ac:dyDescent="0.55000000000000004"/>
    <row r="39939" x14ac:dyDescent="0.55000000000000004"/>
    <row r="39940" x14ac:dyDescent="0.55000000000000004"/>
    <row r="39941" x14ac:dyDescent="0.55000000000000004"/>
    <row r="39942" x14ac:dyDescent="0.55000000000000004"/>
    <row r="39943" x14ac:dyDescent="0.55000000000000004"/>
    <row r="39944" x14ac:dyDescent="0.55000000000000004"/>
    <row r="39945" x14ac:dyDescent="0.55000000000000004"/>
    <row r="39946" x14ac:dyDescent="0.55000000000000004"/>
    <row r="39947" x14ac:dyDescent="0.55000000000000004"/>
    <row r="39948" x14ac:dyDescent="0.55000000000000004"/>
    <row r="39949" x14ac:dyDescent="0.55000000000000004"/>
    <row r="39950" x14ac:dyDescent="0.55000000000000004"/>
    <row r="39951" x14ac:dyDescent="0.55000000000000004"/>
    <row r="39952" x14ac:dyDescent="0.55000000000000004"/>
    <row r="39953" x14ac:dyDescent="0.55000000000000004"/>
    <row r="39954" x14ac:dyDescent="0.55000000000000004"/>
    <row r="39955" x14ac:dyDescent="0.55000000000000004"/>
    <row r="39956" x14ac:dyDescent="0.55000000000000004"/>
    <row r="39957" x14ac:dyDescent="0.55000000000000004"/>
    <row r="39958" x14ac:dyDescent="0.55000000000000004"/>
    <row r="39959" x14ac:dyDescent="0.55000000000000004"/>
    <row r="39960" x14ac:dyDescent="0.55000000000000004"/>
    <row r="39961" x14ac:dyDescent="0.55000000000000004"/>
    <row r="39962" x14ac:dyDescent="0.55000000000000004"/>
    <row r="39963" x14ac:dyDescent="0.55000000000000004"/>
    <row r="39964" x14ac:dyDescent="0.55000000000000004"/>
    <row r="39965" x14ac:dyDescent="0.55000000000000004"/>
    <row r="39966" x14ac:dyDescent="0.55000000000000004"/>
    <row r="39967" x14ac:dyDescent="0.55000000000000004"/>
    <row r="39968" x14ac:dyDescent="0.55000000000000004"/>
    <row r="39969" x14ac:dyDescent="0.55000000000000004"/>
    <row r="39970" x14ac:dyDescent="0.55000000000000004"/>
    <row r="39971" x14ac:dyDescent="0.55000000000000004"/>
    <row r="39972" x14ac:dyDescent="0.55000000000000004"/>
    <row r="39973" x14ac:dyDescent="0.55000000000000004"/>
    <row r="39974" x14ac:dyDescent="0.55000000000000004"/>
    <row r="39975" x14ac:dyDescent="0.55000000000000004"/>
    <row r="39976" x14ac:dyDescent="0.55000000000000004"/>
    <row r="39977" x14ac:dyDescent="0.55000000000000004"/>
    <row r="39978" x14ac:dyDescent="0.55000000000000004"/>
    <row r="39979" x14ac:dyDescent="0.55000000000000004"/>
    <row r="39980" x14ac:dyDescent="0.55000000000000004"/>
    <row r="39981" x14ac:dyDescent="0.55000000000000004"/>
    <row r="39982" x14ac:dyDescent="0.55000000000000004"/>
    <row r="39983" x14ac:dyDescent="0.55000000000000004"/>
    <row r="39984" x14ac:dyDescent="0.55000000000000004"/>
    <row r="39985" x14ac:dyDescent="0.55000000000000004"/>
    <row r="39986" x14ac:dyDescent="0.55000000000000004"/>
    <row r="39987" x14ac:dyDescent="0.55000000000000004"/>
    <row r="39988" x14ac:dyDescent="0.55000000000000004"/>
    <row r="39989" x14ac:dyDescent="0.55000000000000004"/>
    <row r="39990" x14ac:dyDescent="0.55000000000000004"/>
    <row r="39991" x14ac:dyDescent="0.55000000000000004"/>
    <row r="39992" x14ac:dyDescent="0.55000000000000004"/>
    <row r="39993" x14ac:dyDescent="0.55000000000000004"/>
    <row r="39994" x14ac:dyDescent="0.55000000000000004"/>
    <row r="39995" x14ac:dyDescent="0.55000000000000004"/>
    <row r="39996" x14ac:dyDescent="0.55000000000000004"/>
    <row r="39997" x14ac:dyDescent="0.55000000000000004"/>
    <row r="39998" x14ac:dyDescent="0.55000000000000004"/>
    <row r="39999" x14ac:dyDescent="0.55000000000000004"/>
    <row r="40000" x14ac:dyDescent="0.55000000000000004"/>
    <row r="40001" x14ac:dyDescent="0.55000000000000004"/>
    <row r="40002" x14ac:dyDescent="0.55000000000000004"/>
    <row r="40003" x14ac:dyDescent="0.55000000000000004"/>
    <row r="40004" x14ac:dyDescent="0.55000000000000004"/>
    <row r="40005" x14ac:dyDescent="0.55000000000000004"/>
    <row r="40006" x14ac:dyDescent="0.55000000000000004"/>
    <row r="40007" x14ac:dyDescent="0.55000000000000004"/>
    <row r="40008" x14ac:dyDescent="0.55000000000000004"/>
    <row r="40009" x14ac:dyDescent="0.55000000000000004"/>
    <row r="40010" x14ac:dyDescent="0.55000000000000004"/>
    <row r="40011" x14ac:dyDescent="0.55000000000000004"/>
    <row r="40012" x14ac:dyDescent="0.55000000000000004"/>
    <row r="40013" x14ac:dyDescent="0.55000000000000004"/>
    <row r="40014" x14ac:dyDescent="0.55000000000000004"/>
    <row r="40015" x14ac:dyDescent="0.55000000000000004"/>
    <row r="40016" x14ac:dyDescent="0.55000000000000004"/>
    <row r="40017" x14ac:dyDescent="0.55000000000000004"/>
    <row r="40018" x14ac:dyDescent="0.55000000000000004"/>
    <row r="40019" x14ac:dyDescent="0.55000000000000004"/>
    <row r="40020" x14ac:dyDescent="0.55000000000000004"/>
    <row r="40021" x14ac:dyDescent="0.55000000000000004"/>
    <row r="40022" x14ac:dyDescent="0.55000000000000004"/>
    <row r="40023" x14ac:dyDescent="0.55000000000000004"/>
    <row r="40024" x14ac:dyDescent="0.55000000000000004"/>
    <row r="40025" x14ac:dyDescent="0.55000000000000004"/>
    <row r="40026" x14ac:dyDescent="0.55000000000000004"/>
    <row r="40027" x14ac:dyDescent="0.55000000000000004"/>
    <row r="40028" x14ac:dyDescent="0.55000000000000004"/>
    <row r="40029" x14ac:dyDescent="0.55000000000000004"/>
    <row r="40030" x14ac:dyDescent="0.55000000000000004"/>
    <row r="40031" x14ac:dyDescent="0.55000000000000004"/>
    <row r="40032" x14ac:dyDescent="0.55000000000000004"/>
    <row r="40033" x14ac:dyDescent="0.55000000000000004"/>
    <row r="40034" x14ac:dyDescent="0.55000000000000004"/>
    <row r="40035" x14ac:dyDescent="0.55000000000000004"/>
    <row r="40036" x14ac:dyDescent="0.55000000000000004"/>
    <row r="40037" x14ac:dyDescent="0.55000000000000004"/>
    <row r="40038" x14ac:dyDescent="0.55000000000000004"/>
    <row r="40039" x14ac:dyDescent="0.55000000000000004"/>
    <row r="40040" x14ac:dyDescent="0.55000000000000004"/>
    <row r="40041" x14ac:dyDescent="0.55000000000000004"/>
    <row r="40042" x14ac:dyDescent="0.55000000000000004"/>
    <row r="40043" x14ac:dyDescent="0.55000000000000004"/>
    <row r="40044" x14ac:dyDescent="0.55000000000000004"/>
    <row r="40045" x14ac:dyDescent="0.55000000000000004"/>
    <row r="40046" x14ac:dyDescent="0.55000000000000004"/>
    <row r="40047" x14ac:dyDescent="0.55000000000000004"/>
    <row r="40048" x14ac:dyDescent="0.55000000000000004"/>
    <row r="40049" x14ac:dyDescent="0.55000000000000004"/>
    <row r="40050" x14ac:dyDescent="0.55000000000000004"/>
    <row r="40051" x14ac:dyDescent="0.55000000000000004"/>
    <row r="40052" x14ac:dyDescent="0.55000000000000004"/>
    <row r="40053" x14ac:dyDescent="0.55000000000000004"/>
    <row r="40054" x14ac:dyDescent="0.55000000000000004"/>
    <row r="40055" x14ac:dyDescent="0.55000000000000004"/>
    <row r="40056" x14ac:dyDescent="0.55000000000000004"/>
    <row r="40057" x14ac:dyDescent="0.55000000000000004"/>
    <row r="40058" x14ac:dyDescent="0.55000000000000004"/>
    <row r="40059" x14ac:dyDescent="0.55000000000000004"/>
    <row r="40060" x14ac:dyDescent="0.55000000000000004"/>
    <row r="40061" x14ac:dyDescent="0.55000000000000004"/>
    <row r="40062" x14ac:dyDescent="0.55000000000000004"/>
    <row r="40063" x14ac:dyDescent="0.55000000000000004"/>
    <row r="40064" x14ac:dyDescent="0.55000000000000004"/>
    <row r="40065" x14ac:dyDescent="0.55000000000000004"/>
    <row r="40066" x14ac:dyDescent="0.55000000000000004"/>
    <row r="40067" x14ac:dyDescent="0.55000000000000004"/>
    <row r="40068" x14ac:dyDescent="0.55000000000000004"/>
    <row r="40069" x14ac:dyDescent="0.55000000000000004"/>
    <row r="40070" x14ac:dyDescent="0.55000000000000004"/>
    <row r="40071" x14ac:dyDescent="0.55000000000000004"/>
    <row r="40072" x14ac:dyDescent="0.55000000000000004"/>
    <row r="40073" x14ac:dyDescent="0.55000000000000004"/>
    <row r="40074" x14ac:dyDescent="0.55000000000000004"/>
    <row r="40075" x14ac:dyDescent="0.55000000000000004"/>
    <row r="40076" x14ac:dyDescent="0.55000000000000004"/>
    <row r="40077" x14ac:dyDescent="0.55000000000000004"/>
    <row r="40078" x14ac:dyDescent="0.55000000000000004"/>
    <row r="40079" x14ac:dyDescent="0.55000000000000004"/>
    <row r="40080" x14ac:dyDescent="0.55000000000000004"/>
    <row r="40081" x14ac:dyDescent="0.55000000000000004"/>
    <row r="40082" x14ac:dyDescent="0.55000000000000004"/>
    <row r="40083" x14ac:dyDescent="0.55000000000000004"/>
    <row r="40084" x14ac:dyDescent="0.55000000000000004"/>
    <row r="40085" x14ac:dyDescent="0.55000000000000004"/>
    <row r="40086" x14ac:dyDescent="0.55000000000000004"/>
    <row r="40087" x14ac:dyDescent="0.55000000000000004"/>
    <row r="40088" x14ac:dyDescent="0.55000000000000004"/>
    <row r="40089" x14ac:dyDescent="0.55000000000000004"/>
    <row r="40090" x14ac:dyDescent="0.55000000000000004"/>
    <row r="40091" x14ac:dyDescent="0.55000000000000004"/>
    <row r="40092" x14ac:dyDescent="0.55000000000000004"/>
    <row r="40093" x14ac:dyDescent="0.55000000000000004"/>
    <row r="40094" x14ac:dyDescent="0.55000000000000004"/>
    <row r="40095" x14ac:dyDescent="0.55000000000000004"/>
    <row r="40096" x14ac:dyDescent="0.55000000000000004"/>
    <row r="40097" x14ac:dyDescent="0.55000000000000004"/>
    <row r="40098" x14ac:dyDescent="0.55000000000000004"/>
    <row r="40099" x14ac:dyDescent="0.55000000000000004"/>
    <row r="40100" x14ac:dyDescent="0.55000000000000004"/>
    <row r="40101" x14ac:dyDescent="0.55000000000000004"/>
    <row r="40102" x14ac:dyDescent="0.55000000000000004"/>
    <row r="40103" x14ac:dyDescent="0.55000000000000004"/>
    <row r="40104" x14ac:dyDescent="0.55000000000000004"/>
    <row r="40105" x14ac:dyDescent="0.55000000000000004"/>
    <row r="40106" x14ac:dyDescent="0.55000000000000004"/>
    <row r="40107" x14ac:dyDescent="0.55000000000000004"/>
    <row r="40108" x14ac:dyDescent="0.55000000000000004"/>
    <row r="40109" x14ac:dyDescent="0.55000000000000004"/>
    <row r="40110" x14ac:dyDescent="0.55000000000000004"/>
    <row r="40111" x14ac:dyDescent="0.55000000000000004"/>
    <row r="40112" x14ac:dyDescent="0.55000000000000004"/>
    <row r="40113" x14ac:dyDescent="0.55000000000000004"/>
    <row r="40114" x14ac:dyDescent="0.55000000000000004"/>
    <row r="40115" x14ac:dyDescent="0.55000000000000004"/>
    <row r="40116" x14ac:dyDescent="0.55000000000000004"/>
    <row r="40117" x14ac:dyDescent="0.55000000000000004"/>
    <row r="40118" x14ac:dyDescent="0.55000000000000004"/>
    <row r="40119" x14ac:dyDescent="0.55000000000000004"/>
    <row r="40120" x14ac:dyDescent="0.55000000000000004"/>
    <row r="40121" x14ac:dyDescent="0.55000000000000004"/>
    <row r="40122" x14ac:dyDescent="0.55000000000000004"/>
    <row r="40123" x14ac:dyDescent="0.55000000000000004"/>
    <row r="40124" x14ac:dyDescent="0.55000000000000004"/>
    <row r="40125" x14ac:dyDescent="0.55000000000000004"/>
    <row r="40126" x14ac:dyDescent="0.55000000000000004"/>
    <row r="40127" x14ac:dyDescent="0.55000000000000004"/>
    <row r="40128" x14ac:dyDescent="0.55000000000000004"/>
    <row r="40129" x14ac:dyDescent="0.55000000000000004"/>
    <row r="40130" x14ac:dyDescent="0.55000000000000004"/>
    <row r="40131" x14ac:dyDescent="0.55000000000000004"/>
    <row r="40132" x14ac:dyDescent="0.55000000000000004"/>
    <row r="40133" x14ac:dyDescent="0.55000000000000004"/>
    <row r="40134" x14ac:dyDescent="0.55000000000000004"/>
    <row r="40135" x14ac:dyDescent="0.55000000000000004"/>
    <row r="40136" x14ac:dyDescent="0.55000000000000004"/>
    <row r="40137" x14ac:dyDescent="0.55000000000000004"/>
    <row r="40138" x14ac:dyDescent="0.55000000000000004"/>
    <row r="40139" x14ac:dyDescent="0.55000000000000004"/>
    <row r="40140" x14ac:dyDescent="0.55000000000000004"/>
    <row r="40141" x14ac:dyDescent="0.55000000000000004"/>
    <row r="40142" x14ac:dyDescent="0.55000000000000004"/>
    <row r="40143" x14ac:dyDescent="0.55000000000000004"/>
    <row r="40144" x14ac:dyDescent="0.55000000000000004"/>
    <row r="40145" x14ac:dyDescent="0.55000000000000004"/>
    <row r="40146" x14ac:dyDescent="0.55000000000000004"/>
    <row r="40147" x14ac:dyDescent="0.55000000000000004"/>
    <row r="40148" x14ac:dyDescent="0.55000000000000004"/>
    <row r="40149" x14ac:dyDescent="0.55000000000000004"/>
    <row r="40150" x14ac:dyDescent="0.55000000000000004"/>
    <row r="40151" x14ac:dyDescent="0.55000000000000004"/>
    <row r="40152" x14ac:dyDescent="0.55000000000000004"/>
    <row r="40153" x14ac:dyDescent="0.55000000000000004"/>
    <row r="40154" x14ac:dyDescent="0.55000000000000004"/>
    <row r="40155" x14ac:dyDescent="0.55000000000000004"/>
    <row r="40156" x14ac:dyDescent="0.55000000000000004"/>
    <row r="40157" x14ac:dyDescent="0.55000000000000004"/>
    <row r="40158" x14ac:dyDescent="0.55000000000000004"/>
    <row r="40159" x14ac:dyDescent="0.55000000000000004"/>
    <row r="40160" x14ac:dyDescent="0.55000000000000004"/>
    <row r="40161" x14ac:dyDescent="0.55000000000000004"/>
    <row r="40162" x14ac:dyDescent="0.55000000000000004"/>
    <row r="40163" x14ac:dyDescent="0.55000000000000004"/>
    <row r="40164" x14ac:dyDescent="0.55000000000000004"/>
    <row r="40165" x14ac:dyDescent="0.55000000000000004"/>
    <row r="40166" x14ac:dyDescent="0.55000000000000004"/>
    <row r="40167" x14ac:dyDescent="0.55000000000000004"/>
    <row r="40168" x14ac:dyDescent="0.55000000000000004"/>
    <row r="40169" x14ac:dyDescent="0.55000000000000004"/>
    <row r="40170" x14ac:dyDescent="0.55000000000000004"/>
    <row r="40171" x14ac:dyDescent="0.55000000000000004"/>
    <row r="40172" x14ac:dyDescent="0.55000000000000004"/>
    <row r="40173" x14ac:dyDescent="0.55000000000000004"/>
    <row r="40174" x14ac:dyDescent="0.55000000000000004"/>
    <row r="40175" x14ac:dyDescent="0.55000000000000004"/>
    <row r="40176" x14ac:dyDescent="0.55000000000000004"/>
    <row r="40177" x14ac:dyDescent="0.55000000000000004"/>
    <row r="40178" x14ac:dyDescent="0.55000000000000004"/>
    <row r="40179" x14ac:dyDescent="0.55000000000000004"/>
    <row r="40180" x14ac:dyDescent="0.55000000000000004"/>
    <row r="40181" x14ac:dyDescent="0.55000000000000004"/>
    <row r="40182" x14ac:dyDescent="0.55000000000000004"/>
    <row r="40183" x14ac:dyDescent="0.55000000000000004"/>
    <row r="40184" x14ac:dyDescent="0.55000000000000004"/>
    <row r="40185" x14ac:dyDescent="0.55000000000000004"/>
    <row r="40186" x14ac:dyDescent="0.55000000000000004"/>
    <row r="40187" x14ac:dyDescent="0.55000000000000004"/>
    <row r="40188" x14ac:dyDescent="0.55000000000000004"/>
    <row r="40189" x14ac:dyDescent="0.55000000000000004"/>
    <row r="40190" x14ac:dyDescent="0.55000000000000004"/>
    <row r="40191" x14ac:dyDescent="0.55000000000000004"/>
    <row r="40192" x14ac:dyDescent="0.55000000000000004"/>
    <row r="40193" x14ac:dyDescent="0.55000000000000004"/>
    <row r="40194" x14ac:dyDescent="0.55000000000000004"/>
    <row r="40195" x14ac:dyDescent="0.55000000000000004"/>
    <row r="40196" x14ac:dyDescent="0.55000000000000004"/>
    <row r="40197" x14ac:dyDescent="0.55000000000000004"/>
    <row r="40198" x14ac:dyDescent="0.55000000000000004"/>
    <row r="40199" x14ac:dyDescent="0.55000000000000004"/>
    <row r="40200" x14ac:dyDescent="0.55000000000000004"/>
    <row r="40201" x14ac:dyDescent="0.55000000000000004"/>
    <row r="40202" x14ac:dyDescent="0.55000000000000004"/>
    <row r="40203" x14ac:dyDescent="0.55000000000000004"/>
    <row r="40204" x14ac:dyDescent="0.55000000000000004"/>
    <row r="40205" x14ac:dyDescent="0.55000000000000004"/>
    <row r="40206" x14ac:dyDescent="0.55000000000000004"/>
    <row r="40207" x14ac:dyDescent="0.55000000000000004"/>
    <row r="40208" x14ac:dyDescent="0.55000000000000004"/>
    <row r="40209" x14ac:dyDescent="0.55000000000000004"/>
    <row r="40210" x14ac:dyDescent="0.55000000000000004"/>
    <row r="40211" x14ac:dyDescent="0.55000000000000004"/>
    <row r="40212" x14ac:dyDescent="0.55000000000000004"/>
    <row r="40213" x14ac:dyDescent="0.55000000000000004"/>
    <row r="40214" x14ac:dyDescent="0.55000000000000004"/>
    <row r="40215" x14ac:dyDescent="0.55000000000000004"/>
    <row r="40216" x14ac:dyDescent="0.55000000000000004"/>
    <row r="40217" x14ac:dyDescent="0.55000000000000004"/>
    <row r="40218" x14ac:dyDescent="0.55000000000000004"/>
    <row r="40219" x14ac:dyDescent="0.55000000000000004"/>
    <row r="40220" x14ac:dyDescent="0.55000000000000004"/>
    <row r="40221" x14ac:dyDescent="0.55000000000000004"/>
    <row r="40222" x14ac:dyDescent="0.55000000000000004"/>
    <row r="40223" x14ac:dyDescent="0.55000000000000004"/>
    <row r="40224" x14ac:dyDescent="0.55000000000000004"/>
    <row r="40225" x14ac:dyDescent="0.55000000000000004"/>
    <row r="40226" x14ac:dyDescent="0.55000000000000004"/>
    <row r="40227" x14ac:dyDescent="0.55000000000000004"/>
    <row r="40228" x14ac:dyDescent="0.55000000000000004"/>
    <row r="40229" x14ac:dyDescent="0.55000000000000004"/>
    <row r="40230" x14ac:dyDescent="0.55000000000000004"/>
    <row r="40231" x14ac:dyDescent="0.55000000000000004"/>
    <row r="40232" x14ac:dyDescent="0.55000000000000004"/>
    <row r="40233" x14ac:dyDescent="0.55000000000000004"/>
    <row r="40234" x14ac:dyDescent="0.55000000000000004"/>
    <row r="40235" x14ac:dyDescent="0.55000000000000004"/>
    <row r="40236" x14ac:dyDescent="0.55000000000000004"/>
    <row r="40237" x14ac:dyDescent="0.55000000000000004"/>
    <row r="40238" x14ac:dyDescent="0.55000000000000004"/>
    <row r="40239" x14ac:dyDescent="0.55000000000000004"/>
    <row r="40240" x14ac:dyDescent="0.55000000000000004"/>
    <row r="40241" x14ac:dyDescent="0.55000000000000004"/>
    <row r="40242" x14ac:dyDescent="0.55000000000000004"/>
    <row r="40243" x14ac:dyDescent="0.55000000000000004"/>
    <row r="40244" x14ac:dyDescent="0.55000000000000004"/>
    <row r="40245" x14ac:dyDescent="0.55000000000000004"/>
    <row r="40246" x14ac:dyDescent="0.55000000000000004"/>
    <row r="40247" x14ac:dyDescent="0.55000000000000004"/>
    <row r="40248" x14ac:dyDescent="0.55000000000000004"/>
    <row r="40249" x14ac:dyDescent="0.55000000000000004"/>
    <row r="40250" x14ac:dyDescent="0.55000000000000004"/>
    <row r="40251" x14ac:dyDescent="0.55000000000000004"/>
    <row r="40252" x14ac:dyDescent="0.55000000000000004"/>
    <row r="40253" x14ac:dyDescent="0.55000000000000004"/>
    <row r="40254" x14ac:dyDescent="0.55000000000000004"/>
    <row r="40255" x14ac:dyDescent="0.55000000000000004"/>
    <row r="40256" x14ac:dyDescent="0.55000000000000004"/>
    <row r="40257" x14ac:dyDescent="0.55000000000000004"/>
    <row r="40258" x14ac:dyDescent="0.55000000000000004"/>
    <row r="40259" x14ac:dyDescent="0.55000000000000004"/>
    <row r="40260" x14ac:dyDescent="0.55000000000000004"/>
    <row r="40261" x14ac:dyDescent="0.55000000000000004"/>
    <row r="40262" x14ac:dyDescent="0.55000000000000004"/>
    <row r="40263" x14ac:dyDescent="0.55000000000000004"/>
    <row r="40264" x14ac:dyDescent="0.55000000000000004"/>
    <row r="40265" x14ac:dyDescent="0.55000000000000004"/>
    <row r="40266" x14ac:dyDescent="0.55000000000000004"/>
    <row r="40267" x14ac:dyDescent="0.55000000000000004"/>
    <row r="40268" x14ac:dyDescent="0.55000000000000004"/>
    <row r="40269" x14ac:dyDescent="0.55000000000000004"/>
    <row r="40270" x14ac:dyDescent="0.55000000000000004"/>
    <row r="40271" x14ac:dyDescent="0.55000000000000004"/>
    <row r="40272" x14ac:dyDescent="0.55000000000000004"/>
    <row r="40273" x14ac:dyDescent="0.55000000000000004"/>
    <row r="40274" x14ac:dyDescent="0.55000000000000004"/>
    <row r="40275" x14ac:dyDescent="0.55000000000000004"/>
    <row r="40276" x14ac:dyDescent="0.55000000000000004"/>
    <row r="40277" x14ac:dyDescent="0.55000000000000004"/>
    <row r="40278" x14ac:dyDescent="0.55000000000000004"/>
    <row r="40279" x14ac:dyDescent="0.55000000000000004"/>
    <row r="40280" x14ac:dyDescent="0.55000000000000004"/>
    <row r="40281" x14ac:dyDescent="0.55000000000000004"/>
    <row r="40282" x14ac:dyDescent="0.55000000000000004"/>
    <row r="40283" x14ac:dyDescent="0.55000000000000004"/>
    <row r="40284" x14ac:dyDescent="0.55000000000000004"/>
    <row r="40285" x14ac:dyDescent="0.55000000000000004"/>
    <row r="40286" x14ac:dyDescent="0.55000000000000004"/>
    <row r="40287" x14ac:dyDescent="0.55000000000000004"/>
    <row r="40288" x14ac:dyDescent="0.55000000000000004"/>
    <row r="40289" x14ac:dyDescent="0.55000000000000004"/>
    <row r="40290" x14ac:dyDescent="0.55000000000000004"/>
    <row r="40291" x14ac:dyDescent="0.55000000000000004"/>
    <row r="40292" x14ac:dyDescent="0.55000000000000004"/>
    <row r="40293" x14ac:dyDescent="0.55000000000000004"/>
    <row r="40294" x14ac:dyDescent="0.55000000000000004"/>
    <row r="40295" x14ac:dyDescent="0.55000000000000004"/>
    <row r="40296" x14ac:dyDescent="0.55000000000000004"/>
    <row r="40297" x14ac:dyDescent="0.55000000000000004"/>
    <row r="40298" x14ac:dyDescent="0.55000000000000004"/>
    <row r="40299" x14ac:dyDescent="0.55000000000000004"/>
    <row r="40300" x14ac:dyDescent="0.55000000000000004"/>
    <row r="40301" x14ac:dyDescent="0.55000000000000004"/>
    <row r="40302" x14ac:dyDescent="0.55000000000000004"/>
    <row r="40303" x14ac:dyDescent="0.55000000000000004"/>
    <row r="40304" x14ac:dyDescent="0.55000000000000004"/>
    <row r="40305" x14ac:dyDescent="0.55000000000000004"/>
    <row r="40306" x14ac:dyDescent="0.55000000000000004"/>
    <row r="40307" x14ac:dyDescent="0.55000000000000004"/>
    <row r="40308" x14ac:dyDescent="0.55000000000000004"/>
    <row r="40309" x14ac:dyDescent="0.55000000000000004"/>
    <row r="40310" x14ac:dyDescent="0.55000000000000004"/>
    <row r="40311" x14ac:dyDescent="0.55000000000000004"/>
    <row r="40312" x14ac:dyDescent="0.55000000000000004"/>
    <row r="40313" x14ac:dyDescent="0.55000000000000004"/>
    <row r="40314" x14ac:dyDescent="0.55000000000000004"/>
    <row r="40315" x14ac:dyDescent="0.55000000000000004"/>
    <row r="40316" x14ac:dyDescent="0.55000000000000004"/>
    <row r="40317" x14ac:dyDescent="0.55000000000000004"/>
    <row r="40318" x14ac:dyDescent="0.55000000000000004"/>
    <row r="40319" x14ac:dyDescent="0.55000000000000004"/>
    <row r="40320" x14ac:dyDescent="0.55000000000000004"/>
    <row r="40321" x14ac:dyDescent="0.55000000000000004"/>
    <row r="40322" x14ac:dyDescent="0.55000000000000004"/>
    <row r="40323" x14ac:dyDescent="0.55000000000000004"/>
    <row r="40324" x14ac:dyDescent="0.55000000000000004"/>
    <row r="40325" x14ac:dyDescent="0.55000000000000004"/>
    <row r="40326" x14ac:dyDescent="0.55000000000000004"/>
    <row r="40327" x14ac:dyDescent="0.55000000000000004"/>
    <row r="40328" x14ac:dyDescent="0.55000000000000004"/>
    <row r="40329" x14ac:dyDescent="0.55000000000000004"/>
    <row r="40330" x14ac:dyDescent="0.55000000000000004"/>
    <row r="40331" x14ac:dyDescent="0.55000000000000004"/>
    <row r="40332" x14ac:dyDescent="0.55000000000000004"/>
    <row r="40333" x14ac:dyDescent="0.55000000000000004"/>
    <row r="40334" x14ac:dyDescent="0.55000000000000004"/>
    <row r="40335" x14ac:dyDescent="0.55000000000000004"/>
    <row r="40336" x14ac:dyDescent="0.55000000000000004"/>
    <row r="40337" x14ac:dyDescent="0.55000000000000004"/>
    <row r="40338" x14ac:dyDescent="0.55000000000000004"/>
    <row r="40339" x14ac:dyDescent="0.55000000000000004"/>
    <row r="40340" x14ac:dyDescent="0.55000000000000004"/>
    <row r="40341" x14ac:dyDescent="0.55000000000000004"/>
    <row r="40342" x14ac:dyDescent="0.55000000000000004"/>
    <row r="40343" x14ac:dyDescent="0.55000000000000004"/>
    <row r="40344" x14ac:dyDescent="0.55000000000000004"/>
    <row r="40345" x14ac:dyDescent="0.55000000000000004"/>
    <row r="40346" x14ac:dyDescent="0.55000000000000004"/>
    <row r="40347" x14ac:dyDescent="0.55000000000000004"/>
    <row r="40348" x14ac:dyDescent="0.55000000000000004"/>
    <row r="40349" x14ac:dyDescent="0.55000000000000004"/>
    <row r="40350" x14ac:dyDescent="0.55000000000000004"/>
    <row r="40351" x14ac:dyDescent="0.55000000000000004"/>
    <row r="40352" x14ac:dyDescent="0.55000000000000004"/>
    <row r="40353" x14ac:dyDescent="0.55000000000000004"/>
    <row r="40354" x14ac:dyDescent="0.55000000000000004"/>
    <row r="40355" x14ac:dyDescent="0.55000000000000004"/>
    <row r="40356" x14ac:dyDescent="0.55000000000000004"/>
    <row r="40357" x14ac:dyDescent="0.55000000000000004"/>
    <row r="40358" x14ac:dyDescent="0.55000000000000004"/>
    <row r="40359" x14ac:dyDescent="0.55000000000000004"/>
    <row r="40360" x14ac:dyDescent="0.55000000000000004"/>
    <row r="40361" x14ac:dyDescent="0.55000000000000004"/>
    <row r="40362" x14ac:dyDescent="0.55000000000000004"/>
    <row r="40363" x14ac:dyDescent="0.55000000000000004"/>
    <row r="40364" x14ac:dyDescent="0.55000000000000004"/>
    <row r="40365" x14ac:dyDescent="0.55000000000000004"/>
    <row r="40366" x14ac:dyDescent="0.55000000000000004"/>
    <row r="40367" x14ac:dyDescent="0.55000000000000004"/>
    <row r="40368" x14ac:dyDescent="0.55000000000000004"/>
    <row r="40369" x14ac:dyDescent="0.55000000000000004"/>
    <row r="40370" x14ac:dyDescent="0.55000000000000004"/>
    <row r="40371" x14ac:dyDescent="0.55000000000000004"/>
    <row r="40372" x14ac:dyDescent="0.55000000000000004"/>
    <row r="40373" x14ac:dyDescent="0.55000000000000004"/>
    <row r="40374" x14ac:dyDescent="0.55000000000000004"/>
    <row r="40375" x14ac:dyDescent="0.55000000000000004"/>
    <row r="40376" x14ac:dyDescent="0.55000000000000004"/>
    <row r="40377" x14ac:dyDescent="0.55000000000000004"/>
    <row r="40378" x14ac:dyDescent="0.55000000000000004"/>
    <row r="40379" x14ac:dyDescent="0.55000000000000004"/>
    <row r="40380" x14ac:dyDescent="0.55000000000000004"/>
    <row r="40381" x14ac:dyDescent="0.55000000000000004"/>
    <row r="40382" x14ac:dyDescent="0.55000000000000004"/>
    <row r="40383" x14ac:dyDescent="0.55000000000000004"/>
    <row r="40384" x14ac:dyDescent="0.55000000000000004"/>
    <row r="40385" x14ac:dyDescent="0.55000000000000004"/>
    <row r="40386" x14ac:dyDescent="0.55000000000000004"/>
    <row r="40387" x14ac:dyDescent="0.55000000000000004"/>
    <row r="40388" x14ac:dyDescent="0.55000000000000004"/>
    <row r="40389" x14ac:dyDescent="0.55000000000000004"/>
    <row r="40390" x14ac:dyDescent="0.55000000000000004"/>
    <row r="40391" x14ac:dyDescent="0.55000000000000004"/>
    <row r="40392" x14ac:dyDescent="0.55000000000000004"/>
    <row r="40393" x14ac:dyDescent="0.55000000000000004"/>
    <row r="40394" x14ac:dyDescent="0.55000000000000004"/>
    <row r="40395" x14ac:dyDescent="0.55000000000000004"/>
    <row r="40396" x14ac:dyDescent="0.55000000000000004"/>
    <row r="40397" x14ac:dyDescent="0.55000000000000004"/>
    <row r="40398" x14ac:dyDescent="0.55000000000000004"/>
    <row r="40399" x14ac:dyDescent="0.55000000000000004"/>
    <row r="40400" x14ac:dyDescent="0.55000000000000004"/>
    <row r="40401" x14ac:dyDescent="0.55000000000000004"/>
    <row r="40402" x14ac:dyDescent="0.55000000000000004"/>
    <row r="40403" x14ac:dyDescent="0.55000000000000004"/>
    <row r="40404" x14ac:dyDescent="0.55000000000000004"/>
    <row r="40405" x14ac:dyDescent="0.55000000000000004"/>
    <row r="40406" x14ac:dyDescent="0.55000000000000004"/>
    <row r="40407" x14ac:dyDescent="0.55000000000000004"/>
    <row r="40408" x14ac:dyDescent="0.55000000000000004"/>
    <row r="40409" x14ac:dyDescent="0.55000000000000004"/>
    <row r="40410" x14ac:dyDescent="0.55000000000000004"/>
    <row r="40411" x14ac:dyDescent="0.55000000000000004"/>
    <row r="40412" x14ac:dyDescent="0.55000000000000004"/>
    <row r="40413" x14ac:dyDescent="0.55000000000000004"/>
    <row r="40414" x14ac:dyDescent="0.55000000000000004"/>
    <row r="40415" x14ac:dyDescent="0.55000000000000004"/>
    <row r="40416" x14ac:dyDescent="0.55000000000000004"/>
    <row r="40417" x14ac:dyDescent="0.55000000000000004"/>
    <row r="40418" x14ac:dyDescent="0.55000000000000004"/>
    <row r="40419" x14ac:dyDescent="0.55000000000000004"/>
    <row r="40420" x14ac:dyDescent="0.55000000000000004"/>
    <row r="40421" x14ac:dyDescent="0.55000000000000004"/>
    <row r="40422" x14ac:dyDescent="0.55000000000000004"/>
    <row r="40423" x14ac:dyDescent="0.55000000000000004"/>
    <row r="40424" x14ac:dyDescent="0.55000000000000004"/>
    <row r="40425" x14ac:dyDescent="0.55000000000000004"/>
    <row r="40426" x14ac:dyDescent="0.55000000000000004"/>
    <row r="40427" x14ac:dyDescent="0.55000000000000004"/>
    <row r="40428" x14ac:dyDescent="0.55000000000000004"/>
    <row r="40429" x14ac:dyDescent="0.55000000000000004"/>
    <row r="40430" x14ac:dyDescent="0.55000000000000004"/>
    <row r="40431" x14ac:dyDescent="0.55000000000000004"/>
    <row r="40432" x14ac:dyDescent="0.55000000000000004"/>
    <row r="40433" x14ac:dyDescent="0.55000000000000004"/>
    <row r="40434" x14ac:dyDescent="0.55000000000000004"/>
    <row r="40435" x14ac:dyDescent="0.55000000000000004"/>
    <row r="40436" x14ac:dyDescent="0.55000000000000004"/>
    <row r="40437" x14ac:dyDescent="0.55000000000000004"/>
    <row r="40438" x14ac:dyDescent="0.55000000000000004"/>
    <row r="40439" x14ac:dyDescent="0.55000000000000004"/>
    <row r="40440" x14ac:dyDescent="0.55000000000000004"/>
    <row r="40441" x14ac:dyDescent="0.55000000000000004"/>
    <row r="40442" x14ac:dyDescent="0.55000000000000004"/>
    <row r="40443" x14ac:dyDescent="0.55000000000000004"/>
    <row r="40444" x14ac:dyDescent="0.55000000000000004"/>
    <row r="40445" x14ac:dyDescent="0.55000000000000004"/>
    <row r="40446" x14ac:dyDescent="0.55000000000000004"/>
    <row r="40447" x14ac:dyDescent="0.55000000000000004"/>
    <row r="40448" x14ac:dyDescent="0.55000000000000004"/>
    <row r="40449" x14ac:dyDescent="0.55000000000000004"/>
    <row r="40450" x14ac:dyDescent="0.55000000000000004"/>
    <row r="40451" x14ac:dyDescent="0.55000000000000004"/>
    <row r="40452" x14ac:dyDescent="0.55000000000000004"/>
    <row r="40453" x14ac:dyDescent="0.55000000000000004"/>
    <row r="40454" x14ac:dyDescent="0.55000000000000004"/>
    <row r="40455" x14ac:dyDescent="0.55000000000000004"/>
    <row r="40456" x14ac:dyDescent="0.55000000000000004"/>
    <row r="40457" x14ac:dyDescent="0.55000000000000004"/>
    <row r="40458" x14ac:dyDescent="0.55000000000000004"/>
    <row r="40459" x14ac:dyDescent="0.55000000000000004"/>
    <row r="40460" x14ac:dyDescent="0.55000000000000004"/>
    <row r="40461" x14ac:dyDescent="0.55000000000000004"/>
    <row r="40462" x14ac:dyDescent="0.55000000000000004"/>
    <row r="40463" x14ac:dyDescent="0.55000000000000004"/>
    <row r="40464" x14ac:dyDescent="0.55000000000000004"/>
    <row r="40465" x14ac:dyDescent="0.55000000000000004"/>
    <row r="40466" x14ac:dyDescent="0.55000000000000004"/>
    <row r="40467" x14ac:dyDescent="0.55000000000000004"/>
    <row r="40468" x14ac:dyDescent="0.55000000000000004"/>
    <row r="40469" x14ac:dyDescent="0.55000000000000004"/>
    <row r="40470" x14ac:dyDescent="0.55000000000000004"/>
    <row r="40471" x14ac:dyDescent="0.55000000000000004"/>
    <row r="40472" x14ac:dyDescent="0.55000000000000004"/>
    <row r="40473" x14ac:dyDescent="0.55000000000000004"/>
    <row r="40474" x14ac:dyDescent="0.55000000000000004"/>
    <row r="40475" x14ac:dyDescent="0.55000000000000004"/>
    <row r="40476" x14ac:dyDescent="0.55000000000000004"/>
    <row r="40477" x14ac:dyDescent="0.55000000000000004"/>
    <row r="40478" x14ac:dyDescent="0.55000000000000004"/>
    <row r="40479" x14ac:dyDescent="0.55000000000000004"/>
    <row r="40480" x14ac:dyDescent="0.55000000000000004"/>
    <row r="40481" x14ac:dyDescent="0.55000000000000004"/>
    <row r="40482" x14ac:dyDescent="0.55000000000000004"/>
    <row r="40483" x14ac:dyDescent="0.55000000000000004"/>
    <row r="40484" x14ac:dyDescent="0.55000000000000004"/>
    <row r="40485" x14ac:dyDescent="0.55000000000000004"/>
    <row r="40486" x14ac:dyDescent="0.55000000000000004"/>
    <row r="40487" x14ac:dyDescent="0.55000000000000004"/>
    <row r="40488" x14ac:dyDescent="0.55000000000000004"/>
    <row r="40489" x14ac:dyDescent="0.55000000000000004"/>
    <row r="40490" x14ac:dyDescent="0.55000000000000004"/>
    <row r="40491" x14ac:dyDescent="0.55000000000000004"/>
    <row r="40492" x14ac:dyDescent="0.55000000000000004"/>
    <row r="40493" x14ac:dyDescent="0.55000000000000004"/>
    <row r="40494" x14ac:dyDescent="0.55000000000000004"/>
    <row r="40495" x14ac:dyDescent="0.55000000000000004"/>
    <row r="40496" x14ac:dyDescent="0.55000000000000004"/>
    <row r="40497" x14ac:dyDescent="0.55000000000000004"/>
    <row r="40498" x14ac:dyDescent="0.55000000000000004"/>
    <row r="40499" x14ac:dyDescent="0.55000000000000004"/>
    <row r="40500" x14ac:dyDescent="0.55000000000000004"/>
    <row r="40501" x14ac:dyDescent="0.55000000000000004"/>
    <row r="40502" x14ac:dyDescent="0.55000000000000004"/>
    <row r="40503" x14ac:dyDescent="0.55000000000000004"/>
    <row r="40504" x14ac:dyDescent="0.55000000000000004"/>
    <row r="40505" x14ac:dyDescent="0.55000000000000004"/>
    <row r="40506" x14ac:dyDescent="0.55000000000000004"/>
    <row r="40507" x14ac:dyDescent="0.55000000000000004"/>
    <row r="40508" x14ac:dyDescent="0.55000000000000004"/>
    <row r="40509" x14ac:dyDescent="0.55000000000000004"/>
    <row r="40510" x14ac:dyDescent="0.55000000000000004"/>
    <row r="40511" x14ac:dyDescent="0.55000000000000004"/>
    <row r="40512" x14ac:dyDescent="0.55000000000000004"/>
    <row r="40513" x14ac:dyDescent="0.55000000000000004"/>
    <row r="40514" x14ac:dyDescent="0.55000000000000004"/>
    <row r="40515" x14ac:dyDescent="0.55000000000000004"/>
    <row r="40516" x14ac:dyDescent="0.55000000000000004"/>
    <row r="40517" x14ac:dyDescent="0.55000000000000004"/>
    <row r="40518" x14ac:dyDescent="0.55000000000000004"/>
    <row r="40519" x14ac:dyDescent="0.55000000000000004"/>
    <row r="40520" x14ac:dyDescent="0.55000000000000004"/>
    <row r="40521" x14ac:dyDescent="0.55000000000000004"/>
    <row r="40522" x14ac:dyDescent="0.55000000000000004"/>
    <row r="40523" x14ac:dyDescent="0.55000000000000004"/>
    <row r="40524" x14ac:dyDescent="0.55000000000000004"/>
    <row r="40525" x14ac:dyDescent="0.55000000000000004"/>
    <row r="40526" x14ac:dyDescent="0.55000000000000004"/>
    <row r="40527" x14ac:dyDescent="0.55000000000000004"/>
    <row r="40528" x14ac:dyDescent="0.55000000000000004"/>
    <row r="40529" x14ac:dyDescent="0.55000000000000004"/>
    <row r="40530" x14ac:dyDescent="0.55000000000000004"/>
    <row r="40531" x14ac:dyDescent="0.55000000000000004"/>
    <row r="40532" x14ac:dyDescent="0.55000000000000004"/>
    <row r="40533" x14ac:dyDescent="0.55000000000000004"/>
    <row r="40534" x14ac:dyDescent="0.55000000000000004"/>
    <row r="40535" x14ac:dyDescent="0.55000000000000004"/>
    <row r="40536" x14ac:dyDescent="0.55000000000000004"/>
    <row r="40537" x14ac:dyDescent="0.55000000000000004"/>
    <row r="40538" x14ac:dyDescent="0.55000000000000004"/>
    <row r="40539" x14ac:dyDescent="0.55000000000000004"/>
    <row r="40540" x14ac:dyDescent="0.55000000000000004"/>
    <row r="40541" x14ac:dyDescent="0.55000000000000004"/>
    <row r="40542" x14ac:dyDescent="0.55000000000000004"/>
    <row r="40543" x14ac:dyDescent="0.55000000000000004"/>
    <row r="40544" x14ac:dyDescent="0.55000000000000004"/>
    <row r="40545" x14ac:dyDescent="0.55000000000000004"/>
    <row r="40546" x14ac:dyDescent="0.55000000000000004"/>
    <row r="40547" x14ac:dyDescent="0.55000000000000004"/>
    <row r="40548" x14ac:dyDescent="0.55000000000000004"/>
    <row r="40549" x14ac:dyDescent="0.55000000000000004"/>
    <row r="40550" x14ac:dyDescent="0.55000000000000004"/>
    <row r="40551" x14ac:dyDescent="0.55000000000000004"/>
    <row r="40552" x14ac:dyDescent="0.55000000000000004"/>
    <row r="40553" x14ac:dyDescent="0.55000000000000004"/>
    <row r="40554" x14ac:dyDescent="0.55000000000000004"/>
    <row r="40555" x14ac:dyDescent="0.55000000000000004"/>
    <row r="40556" x14ac:dyDescent="0.55000000000000004"/>
    <row r="40557" x14ac:dyDescent="0.55000000000000004"/>
    <row r="40558" x14ac:dyDescent="0.55000000000000004"/>
    <row r="40559" x14ac:dyDescent="0.55000000000000004"/>
    <row r="40560" x14ac:dyDescent="0.55000000000000004"/>
    <row r="40561" x14ac:dyDescent="0.55000000000000004"/>
    <row r="40562" x14ac:dyDescent="0.55000000000000004"/>
    <row r="40563" x14ac:dyDescent="0.55000000000000004"/>
    <row r="40564" x14ac:dyDescent="0.55000000000000004"/>
    <row r="40565" x14ac:dyDescent="0.55000000000000004"/>
    <row r="40566" x14ac:dyDescent="0.55000000000000004"/>
    <row r="40567" x14ac:dyDescent="0.55000000000000004"/>
    <row r="40568" x14ac:dyDescent="0.55000000000000004"/>
    <row r="40569" x14ac:dyDescent="0.55000000000000004"/>
    <row r="40570" x14ac:dyDescent="0.55000000000000004"/>
    <row r="40571" x14ac:dyDescent="0.55000000000000004"/>
    <row r="40572" x14ac:dyDescent="0.55000000000000004"/>
    <row r="40573" x14ac:dyDescent="0.55000000000000004"/>
    <row r="40574" x14ac:dyDescent="0.55000000000000004"/>
    <row r="40575" x14ac:dyDescent="0.55000000000000004"/>
    <row r="40576" x14ac:dyDescent="0.55000000000000004"/>
    <row r="40577" x14ac:dyDescent="0.55000000000000004"/>
    <row r="40578" x14ac:dyDescent="0.55000000000000004"/>
    <row r="40579" x14ac:dyDescent="0.55000000000000004"/>
    <row r="40580" x14ac:dyDescent="0.55000000000000004"/>
    <row r="40581" x14ac:dyDescent="0.55000000000000004"/>
    <row r="40582" x14ac:dyDescent="0.55000000000000004"/>
    <row r="40583" x14ac:dyDescent="0.55000000000000004"/>
    <row r="40584" x14ac:dyDescent="0.55000000000000004"/>
    <row r="40585" x14ac:dyDescent="0.55000000000000004"/>
    <row r="40586" x14ac:dyDescent="0.55000000000000004"/>
    <row r="40587" x14ac:dyDescent="0.55000000000000004"/>
    <row r="40588" x14ac:dyDescent="0.55000000000000004"/>
    <row r="40589" x14ac:dyDescent="0.55000000000000004"/>
    <row r="40590" x14ac:dyDescent="0.55000000000000004"/>
    <row r="40591" x14ac:dyDescent="0.55000000000000004"/>
    <row r="40592" x14ac:dyDescent="0.55000000000000004"/>
    <row r="40593" x14ac:dyDescent="0.55000000000000004"/>
    <row r="40594" x14ac:dyDescent="0.55000000000000004"/>
    <row r="40595" x14ac:dyDescent="0.55000000000000004"/>
    <row r="40596" x14ac:dyDescent="0.55000000000000004"/>
    <row r="40597" x14ac:dyDescent="0.55000000000000004"/>
    <row r="40598" x14ac:dyDescent="0.55000000000000004"/>
    <row r="40599" x14ac:dyDescent="0.55000000000000004"/>
    <row r="40600" x14ac:dyDescent="0.55000000000000004"/>
    <row r="40601" x14ac:dyDescent="0.55000000000000004"/>
    <row r="40602" x14ac:dyDescent="0.55000000000000004"/>
    <row r="40603" x14ac:dyDescent="0.55000000000000004"/>
    <row r="40604" x14ac:dyDescent="0.55000000000000004"/>
    <row r="40605" x14ac:dyDescent="0.55000000000000004"/>
    <row r="40606" x14ac:dyDescent="0.55000000000000004"/>
    <row r="40607" x14ac:dyDescent="0.55000000000000004"/>
    <row r="40608" x14ac:dyDescent="0.55000000000000004"/>
    <row r="40609" x14ac:dyDescent="0.55000000000000004"/>
    <row r="40610" x14ac:dyDescent="0.55000000000000004"/>
    <row r="40611" x14ac:dyDescent="0.55000000000000004"/>
    <row r="40612" x14ac:dyDescent="0.55000000000000004"/>
    <row r="40613" x14ac:dyDescent="0.55000000000000004"/>
    <row r="40614" x14ac:dyDescent="0.55000000000000004"/>
    <row r="40615" x14ac:dyDescent="0.55000000000000004"/>
    <row r="40616" x14ac:dyDescent="0.55000000000000004"/>
    <row r="40617" x14ac:dyDescent="0.55000000000000004"/>
    <row r="40618" x14ac:dyDescent="0.55000000000000004"/>
    <row r="40619" x14ac:dyDescent="0.55000000000000004"/>
    <row r="40620" x14ac:dyDescent="0.55000000000000004"/>
    <row r="40621" x14ac:dyDescent="0.55000000000000004"/>
    <row r="40622" x14ac:dyDescent="0.55000000000000004"/>
    <row r="40623" x14ac:dyDescent="0.55000000000000004"/>
    <row r="40624" x14ac:dyDescent="0.55000000000000004"/>
    <row r="40625" x14ac:dyDescent="0.55000000000000004"/>
    <row r="40626" x14ac:dyDescent="0.55000000000000004"/>
    <row r="40627" x14ac:dyDescent="0.55000000000000004"/>
    <row r="40628" x14ac:dyDescent="0.55000000000000004"/>
    <row r="40629" x14ac:dyDescent="0.55000000000000004"/>
    <row r="40630" x14ac:dyDescent="0.55000000000000004"/>
    <row r="40631" x14ac:dyDescent="0.55000000000000004"/>
    <row r="40632" x14ac:dyDescent="0.55000000000000004"/>
    <row r="40633" x14ac:dyDescent="0.55000000000000004"/>
    <row r="40634" x14ac:dyDescent="0.55000000000000004"/>
    <row r="40635" x14ac:dyDescent="0.55000000000000004"/>
    <row r="40636" x14ac:dyDescent="0.55000000000000004"/>
    <row r="40637" x14ac:dyDescent="0.55000000000000004"/>
    <row r="40638" x14ac:dyDescent="0.55000000000000004"/>
    <row r="40639" x14ac:dyDescent="0.55000000000000004"/>
    <row r="40640" x14ac:dyDescent="0.55000000000000004"/>
    <row r="40641" x14ac:dyDescent="0.55000000000000004"/>
    <row r="40642" x14ac:dyDescent="0.55000000000000004"/>
    <row r="40643" x14ac:dyDescent="0.55000000000000004"/>
    <row r="40644" x14ac:dyDescent="0.55000000000000004"/>
    <row r="40645" x14ac:dyDescent="0.55000000000000004"/>
    <row r="40646" x14ac:dyDescent="0.55000000000000004"/>
    <row r="40647" x14ac:dyDescent="0.55000000000000004"/>
    <row r="40648" x14ac:dyDescent="0.55000000000000004"/>
    <row r="40649" x14ac:dyDescent="0.55000000000000004"/>
    <row r="40650" x14ac:dyDescent="0.55000000000000004"/>
    <row r="40651" x14ac:dyDescent="0.55000000000000004"/>
    <row r="40652" x14ac:dyDescent="0.55000000000000004"/>
    <row r="40653" x14ac:dyDescent="0.55000000000000004"/>
    <row r="40654" x14ac:dyDescent="0.55000000000000004"/>
    <row r="40655" x14ac:dyDescent="0.55000000000000004"/>
    <row r="40656" x14ac:dyDescent="0.55000000000000004"/>
    <row r="40657" x14ac:dyDescent="0.55000000000000004"/>
    <row r="40658" x14ac:dyDescent="0.55000000000000004"/>
    <row r="40659" x14ac:dyDescent="0.55000000000000004"/>
    <row r="40660" x14ac:dyDescent="0.55000000000000004"/>
    <row r="40661" x14ac:dyDescent="0.55000000000000004"/>
    <row r="40662" x14ac:dyDescent="0.55000000000000004"/>
    <row r="40663" x14ac:dyDescent="0.55000000000000004"/>
    <row r="40664" x14ac:dyDescent="0.55000000000000004"/>
    <row r="40665" x14ac:dyDescent="0.55000000000000004"/>
    <row r="40666" x14ac:dyDescent="0.55000000000000004"/>
    <row r="40667" x14ac:dyDescent="0.55000000000000004"/>
    <row r="40668" x14ac:dyDescent="0.55000000000000004"/>
    <row r="40669" x14ac:dyDescent="0.55000000000000004"/>
    <row r="40670" x14ac:dyDescent="0.55000000000000004"/>
    <row r="40671" x14ac:dyDescent="0.55000000000000004"/>
    <row r="40672" x14ac:dyDescent="0.55000000000000004"/>
    <row r="40673" x14ac:dyDescent="0.55000000000000004"/>
    <row r="40674" x14ac:dyDescent="0.55000000000000004"/>
    <row r="40675" x14ac:dyDescent="0.55000000000000004"/>
    <row r="40676" x14ac:dyDescent="0.55000000000000004"/>
    <row r="40677" x14ac:dyDescent="0.55000000000000004"/>
    <row r="40678" x14ac:dyDescent="0.55000000000000004"/>
    <row r="40679" x14ac:dyDescent="0.55000000000000004"/>
    <row r="40680" x14ac:dyDescent="0.55000000000000004"/>
    <row r="40681" x14ac:dyDescent="0.55000000000000004"/>
    <row r="40682" x14ac:dyDescent="0.55000000000000004"/>
    <row r="40683" x14ac:dyDescent="0.55000000000000004"/>
    <row r="40684" x14ac:dyDescent="0.55000000000000004"/>
    <row r="40685" x14ac:dyDescent="0.55000000000000004"/>
    <row r="40686" x14ac:dyDescent="0.55000000000000004"/>
    <row r="40687" x14ac:dyDescent="0.55000000000000004"/>
    <row r="40688" x14ac:dyDescent="0.55000000000000004"/>
    <row r="40689" x14ac:dyDescent="0.55000000000000004"/>
    <row r="40690" x14ac:dyDescent="0.55000000000000004"/>
    <row r="40691" x14ac:dyDescent="0.55000000000000004"/>
    <row r="40692" x14ac:dyDescent="0.55000000000000004"/>
    <row r="40693" x14ac:dyDescent="0.55000000000000004"/>
    <row r="40694" x14ac:dyDescent="0.55000000000000004"/>
    <row r="40695" x14ac:dyDescent="0.55000000000000004"/>
    <row r="40696" x14ac:dyDescent="0.55000000000000004"/>
    <row r="40697" x14ac:dyDescent="0.55000000000000004"/>
    <row r="40698" x14ac:dyDescent="0.55000000000000004"/>
    <row r="40699" x14ac:dyDescent="0.55000000000000004"/>
    <row r="40700" x14ac:dyDescent="0.55000000000000004"/>
    <row r="40701" x14ac:dyDescent="0.55000000000000004"/>
    <row r="40702" x14ac:dyDescent="0.55000000000000004"/>
    <row r="40703" x14ac:dyDescent="0.55000000000000004"/>
    <row r="40704" x14ac:dyDescent="0.55000000000000004"/>
    <row r="40705" x14ac:dyDescent="0.55000000000000004"/>
    <row r="40706" x14ac:dyDescent="0.55000000000000004"/>
    <row r="40707" x14ac:dyDescent="0.55000000000000004"/>
    <row r="40708" x14ac:dyDescent="0.55000000000000004"/>
    <row r="40709" x14ac:dyDescent="0.55000000000000004"/>
    <row r="40710" x14ac:dyDescent="0.55000000000000004"/>
    <row r="40711" x14ac:dyDescent="0.55000000000000004"/>
    <row r="40712" x14ac:dyDescent="0.55000000000000004"/>
    <row r="40713" x14ac:dyDescent="0.55000000000000004"/>
    <row r="40714" x14ac:dyDescent="0.55000000000000004"/>
    <row r="40715" x14ac:dyDescent="0.55000000000000004"/>
    <row r="40716" x14ac:dyDescent="0.55000000000000004"/>
    <row r="40717" x14ac:dyDescent="0.55000000000000004"/>
    <row r="40718" x14ac:dyDescent="0.55000000000000004"/>
    <row r="40719" x14ac:dyDescent="0.55000000000000004"/>
    <row r="40720" x14ac:dyDescent="0.55000000000000004"/>
    <row r="40721" x14ac:dyDescent="0.55000000000000004"/>
    <row r="40722" x14ac:dyDescent="0.55000000000000004"/>
    <row r="40723" x14ac:dyDescent="0.55000000000000004"/>
    <row r="40724" x14ac:dyDescent="0.55000000000000004"/>
    <row r="40725" x14ac:dyDescent="0.55000000000000004"/>
    <row r="40726" x14ac:dyDescent="0.55000000000000004"/>
    <row r="40727" x14ac:dyDescent="0.55000000000000004"/>
    <row r="40728" x14ac:dyDescent="0.55000000000000004"/>
    <row r="40729" x14ac:dyDescent="0.55000000000000004"/>
    <row r="40730" x14ac:dyDescent="0.55000000000000004"/>
    <row r="40731" x14ac:dyDescent="0.55000000000000004"/>
    <row r="40732" x14ac:dyDescent="0.55000000000000004"/>
    <row r="40733" x14ac:dyDescent="0.55000000000000004"/>
    <row r="40734" x14ac:dyDescent="0.55000000000000004"/>
    <row r="40735" x14ac:dyDescent="0.55000000000000004"/>
    <row r="40736" x14ac:dyDescent="0.55000000000000004"/>
    <row r="40737" x14ac:dyDescent="0.55000000000000004"/>
    <row r="40738" x14ac:dyDescent="0.55000000000000004"/>
    <row r="40739" x14ac:dyDescent="0.55000000000000004"/>
    <row r="40740" x14ac:dyDescent="0.55000000000000004"/>
    <row r="40741" x14ac:dyDescent="0.55000000000000004"/>
    <row r="40742" x14ac:dyDescent="0.55000000000000004"/>
    <row r="40743" x14ac:dyDescent="0.55000000000000004"/>
    <row r="40744" x14ac:dyDescent="0.55000000000000004"/>
    <row r="40745" x14ac:dyDescent="0.55000000000000004"/>
    <row r="40746" x14ac:dyDescent="0.55000000000000004"/>
    <row r="40747" x14ac:dyDescent="0.55000000000000004"/>
    <row r="40748" x14ac:dyDescent="0.55000000000000004"/>
    <row r="40749" x14ac:dyDescent="0.55000000000000004"/>
    <row r="40750" x14ac:dyDescent="0.55000000000000004"/>
    <row r="40751" x14ac:dyDescent="0.55000000000000004"/>
    <row r="40752" x14ac:dyDescent="0.55000000000000004"/>
    <row r="40753" x14ac:dyDescent="0.55000000000000004"/>
    <row r="40754" x14ac:dyDescent="0.55000000000000004"/>
    <row r="40755" x14ac:dyDescent="0.55000000000000004"/>
    <row r="40756" x14ac:dyDescent="0.55000000000000004"/>
    <row r="40757" x14ac:dyDescent="0.55000000000000004"/>
    <row r="40758" x14ac:dyDescent="0.55000000000000004"/>
    <row r="40759" x14ac:dyDescent="0.55000000000000004"/>
    <row r="40760" x14ac:dyDescent="0.55000000000000004"/>
    <row r="40761" x14ac:dyDescent="0.55000000000000004"/>
    <row r="40762" x14ac:dyDescent="0.55000000000000004"/>
    <row r="40763" x14ac:dyDescent="0.55000000000000004"/>
    <row r="40764" x14ac:dyDescent="0.55000000000000004"/>
    <row r="40765" x14ac:dyDescent="0.55000000000000004"/>
    <row r="40766" x14ac:dyDescent="0.55000000000000004"/>
    <row r="40767" x14ac:dyDescent="0.55000000000000004"/>
    <row r="40768" x14ac:dyDescent="0.55000000000000004"/>
    <row r="40769" x14ac:dyDescent="0.55000000000000004"/>
    <row r="40770" x14ac:dyDescent="0.55000000000000004"/>
    <row r="40771" x14ac:dyDescent="0.55000000000000004"/>
    <row r="40772" x14ac:dyDescent="0.55000000000000004"/>
    <row r="40773" x14ac:dyDescent="0.55000000000000004"/>
    <row r="40774" x14ac:dyDescent="0.55000000000000004"/>
    <row r="40775" x14ac:dyDescent="0.55000000000000004"/>
    <row r="40776" x14ac:dyDescent="0.55000000000000004"/>
    <row r="40777" x14ac:dyDescent="0.55000000000000004"/>
    <row r="40778" x14ac:dyDescent="0.55000000000000004"/>
    <row r="40779" x14ac:dyDescent="0.55000000000000004"/>
    <row r="40780" x14ac:dyDescent="0.55000000000000004"/>
    <row r="40781" x14ac:dyDescent="0.55000000000000004"/>
    <row r="40782" x14ac:dyDescent="0.55000000000000004"/>
    <row r="40783" x14ac:dyDescent="0.55000000000000004"/>
    <row r="40784" x14ac:dyDescent="0.55000000000000004"/>
    <row r="40785" x14ac:dyDescent="0.55000000000000004"/>
    <row r="40786" x14ac:dyDescent="0.55000000000000004"/>
    <row r="40787" x14ac:dyDescent="0.55000000000000004"/>
    <row r="40788" x14ac:dyDescent="0.55000000000000004"/>
    <row r="40789" x14ac:dyDescent="0.55000000000000004"/>
    <row r="40790" x14ac:dyDescent="0.55000000000000004"/>
    <row r="40791" x14ac:dyDescent="0.55000000000000004"/>
    <row r="40792" x14ac:dyDescent="0.55000000000000004"/>
    <row r="40793" x14ac:dyDescent="0.55000000000000004"/>
    <row r="40794" x14ac:dyDescent="0.55000000000000004"/>
    <row r="40795" x14ac:dyDescent="0.55000000000000004"/>
    <row r="40796" x14ac:dyDescent="0.55000000000000004"/>
    <row r="40797" x14ac:dyDescent="0.55000000000000004"/>
    <row r="40798" x14ac:dyDescent="0.55000000000000004"/>
    <row r="40799" x14ac:dyDescent="0.55000000000000004"/>
    <row r="40800" x14ac:dyDescent="0.55000000000000004"/>
    <row r="40801" x14ac:dyDescent="0.55000000000000004"/>
    <row r="40802" x14ac:dyDescent="0.55000000000000004"/>
    <row r="40803" x14ac:dyDescent="0.55000000000000004"/>
    <row r="40804" x14ac:dyDescent="0.55000000000000004"/>
    <row r="40805" x14ac:dyDescent="0.55000000000000004"/>
    <row r="40806" x14ac:dyDescent="0.55000000000000004"/>
    <row r="40807" x14ac:dyDescent="0.55000000000000004"/>
    <row r="40808" x14ac:dyDescent="0.55000000000000004"/>
    <row r="40809" x14ac:dyDescent="0.55000000000000004"/>
    <row r="40810" x14ac:dyDescent="0.55000000000000004"/>
    <row r="40811" x14ac:dyDescent="0.55000000000000004"/>
    <row r="40812" x14ac:dyDescent="0.55000000000000004"/>
    <row r="40813" x14ac:dyDescent="0.55000000000000004"/>
    <row r="40814" x14ac:dyDescent="0.55000000000000004"/>
    <row r="40815" x14ac:dyDescent="0.55000000000000004"/>
    <row r="40816" x14ac:dyDescent="0.55000000000000004"/>
    <row r="40817" x14ac:dyDescent="0.55000000000000004"/>
    <row r="40818" x14ac:dyDescent="0.55000000000000004"/>
    <row r="40819" x14ac:dyDescent="0.55000000000000004"/>
    <row r="40820" x14ac:dyDescent="0.55000000000000004"/>
    <row r="40821" x14ac:dyDescent="0.55000000000000004"/>
    <row r="40822" x14ac:dyDescent="0.55000000000000004"/>
    <row r="40823" x14ac:dyDescent="0.55000000000000004"/>
    <row r="40824" x14ac:dyDescent="0.55000000000000004"/>
    <row r="40825" x14ac:dyDescent="0.55000000000000004"/>
    <row r="40826" x14ac:dyDescent="0.55000000000000004"/>
    <row r="40827" x14ac:dyDescent="0.55000000000000004"/>
    <row r="40828" x14ac:dyDescent="0.55000000000000004"/>
    <row r="40829" x14ac:dyDescent="0.55000000000000004"/>
    <row r="40830" x14ac:dyDescent="0.55000000000000004"/>
    <row r="40831" x14ac:dyDescent="0.55000000000000004"/>
    <row r="40832" x14ac:dyDescent="0.55000000000000004"/>
    <row r="40833" x14ac:dyDescent="0.55000000000000004"/>
    <row r="40834" x14ac:dyDescent="0.55000000000000004"/>
    <row r="40835" x14ac:dyDescent="0.55000000000000004"/>
    <row r="40836" x14ac:dyDescent="0.55000000000000004"/>
    <row r="40837" x14ac:dyDescent="0.55000000000000004"/>
    <row r="40838" x14ac:dyDescent="0.55000000000000004"/>
    <row r="40839" x14ac:dyDescent="0.55000000000000004"/>
    <row r="40840" x14ac:dyDescent="0.55000000000000004"/>
    <row r="40841" x14ac:dyDescent="0.55000000000000004"/>
    <row r="40842" x14ac:dyDescent="0.55000000000000004"/>
    <row r="40843" x14ac:dyDescent="0.55000000000000004"/>
    <row r="40844" x14ac:dyDescent="0.55000000000000004"/>
    <row r="40845" x14ac:dyDescent="0.55000000000000004"/>
    <row r="40846" x14ac:dyDescent="0.55000000000000004"/>
    <row r="40847" x14ac:dyDescent="0.55000000000000004"/>
    <row r="40848" x14ac:dyDescent="0.55000000000000004"/>
    <row r="40849" x14ac:dyDescent="0.55000000000000004"/>
    <row r="40850" x14ac:dyDescent="0.55000000000000004"/>
    <row r="40851" x14ac:dyDescent="0.55000000000000004"/>
    <row r="40852" x14ac:dyDescent="0.55000000000000004"/>
    <row r="40853" x14ac:dyDescent="0.55000000000000004"/>
    <row r="40854" x14ac:dyDescent="0.55000000000000004"/>
    <row r="40855" x14ac:dyDescent="0.55000000000000004"/>
    <row r="40856" x14ac:dyDescent="0.55000000000000004"/>
    <row r="40857" x14ac:dyDescent="0.55000000000000004"/>
    <row r="40858" x14ac:dyDescent="0.55000000000000004"/>
    <row r="40859" x14ac:dyDescent="0.55000000000000004"/>
    <row r="40860" x14ac:dyDescent="0.55000000000000004"/>
    <row r="40861" x14ac:dyDescent="0.55000000000000004"/>
    <row r="40862" x14ac:dyDescent="0.55000000000000004"/>
    <row r="40863" x14ac:dyDescent="0.55000000000000004"/>
    <row r="40864" x14ac:dyDescent="0.55000000000000004"/>
    <row r="40865" x14ac:dyDescent="0.55000000000000004"/>
    <row r="40866" x14ac:dyDescent="0.55000000000000004"/>
    <row r="40867" x14ac:dyDescent="0.55000000000000004"/>
    <row r="40868" x14ac:dyDescent="0.55000000000000004"/>
    <row r="40869" x14ac:dyDescent="0.55000000000000004"/>
    <row r="40870" x14ac:dyDescent="0.55000000000000004"/>
    <row r="40871" x14ac:dyDescent="0.55000000000000004"/>
    <row r="40872" x14ac:dyDescent="0.55000000000000004"/>
    <row r="40873" x14ac:dyDescent="0.55000000000000004"/>
    <row r="40874" x14ac:dyDescent="0.55000000000000004"/>
    <row r="40875" x14ac:dyDescent="0.55000000000000004"/>
    <row r="40876" x14ac:dyDescent="0.55000000000000004"/>
    <row r="40877" x14ac:dyDescent="0.55000000000000004"/>
    <row r="40878" x14ac:dyDescent="0.55000000000000004"/>
    <row r="40879" x14ac:dyDescent="0.55000000000000004"/>
    <row r="40880" x14ac:dyDescent="0.55000000000000004"/>
    <row r="40881" x14ac:dyDescent="0.55000000000000004"/>
    <row r="40882" x14ac:dyDescent="0.55000000000000004"/>
    <row r="40883" x14ac:dyDescent="0.55000000000000004"/>
    <row r="40884" x14ac:dyDescent="0.55000000000000004"/>
    <row r="40885" x14ac:dyDescent="0.55000000000000004"/>
    <row r="40886" x14ac:dyDescent="0.55000000000000004"/>
    <row r="40887" x14ac:dyDescent="0.55000000000000004"/>
    <row r="40888" x14ac:dyDescent="0.55000000000000004"/>
    <row r="40889" x14ac:dyDescent="0.55000000000000004"/>
    <row r="40890" x14ac:dyDescent="0.55000000000000004"/>
    <row r="40891" x14ac:dyDescent="0.55000000000000004"/>
    <row r="40892" x14ac:dyDescent="0.55000000000000004"/>
    <row r="40893" x14ac:dyDescent="0.55000000000000004"/>
    <row r="40894" x14ac:dyDescent="0.55000000000000004"/>
    <row r="40895" x14ac:dyDescent="0.55000000000000004"/>
    <row r="40896" x14ac:dyDescent="0.55000000000000004"/>
    <row r="40897" x14ac:dyDescent="0.55000000000000004"/>
    <row r="40898" x14ac:dyDescent="0.55000000000000004"/>
    <row r="40899" x14ac:dyDescent="0.55000000000000004"/>
    <row r="40900" x14ac:dyDescent="0.55000000000000004"/>
    <row r="40901" x14ac:dyDescent="0.55000000000000004"/>
    <row r="40902" x14ac:dyDescent="0.55000000000000004"/>
    <row r="40903" x14ac:dyDescent="0.55000000000000004"/>
    <row r="40904" x14ac:dyDescent="0.55000000000000004"/>
    <row r="40905" x14ac:dyDescent="0.55000000000000004"/>
    <row r="40906" x14ac:dyDescent="0.55000000000000004"/>
    <row r="40907" x14ac:dyDescent="0.55000000000000004"/>
    <row r="40908" x14ac:dyDescent="0.55000000000000004"/>
    <row r="40909" x14ac:dyDescent="0.55000000000000004"/>
    <row r="40910" x14ac:dyDescent="0.55000000000000004"/>
    <row r="40911" x14ac:dyDescent="0.55000000000000004"/>
    <row r="40912" x14ac:dyDescent="0.55000000000000004"/>
    <row r="40913" x14ac:dyDescent="0.55000000000000004"/>
    <row r="40914" x14ac:dyDescent="0.55000000000000004"/>
    <row r="40915" x14ac:dyDescent="0.55000000000000004"/>
    <row r="40916" x14ac:dyDescent="0.55000000000000004"/>
    <row r="40917" x14ac:dyDescent="0.55000000000000004"/>
    <row r="40918" x14ac:dyDescent="0.55000000000000004"/>
    <row r="40919" x14ac:dyDescent="0.55000000000000004"/>
    <row r="40920" x14ac:dyDescent="0.55000000000000004"/>
    <row r="40921" x14ac:dyDescent="0.55000000000000004"/>
    <row r="40922" x14ac:dyDescent="0.55000000000000004"/>
    <row r="40923" x14ac:dyDescent="0.55000000000000004"/>
    <row r="40924" x14ac:dyDescent="0.55000000000000004"/>
    <row r="40925" x14ac:dyDescent="0.55000000000000004"/>
    <row r="40926" x14ac:dyDescent="0.55000000000000004"/>
    <row r="40927" x14ac:dyDescent="0.55000000000000004"/>
    <row r="40928" x14ac:dyDescent="0.55000000000000004"/>
    <row r="40929" x14ac:dyDescent="0.55000000000000004"/>
    <row r="40930" x14ac:dyDescent="0.55000000000000004"/>
    <row r="40931" x14ac:dyDescent="0.55000000000000004"/>
    <row r="40932" x14ac:dyDescent="0.55000000000000004"/>
    <row r="40933" x14ac:dyDescent="0.55000000000000004"/>
    <row r="40934" x14ac:dyDescent="0.55000000000000004"/>
    <row r="40935" x14ac:dyDescent="0.55000000000000004"/>
    <row r="40936" x14ac:dyDescent="0.55000000000000004"/>
    <row r="40937" x14ac:dyDescent="0.55000000000000004"/>
    <row r="40938" x14ac:dyDescent="0.55000000000000004"/>
    <row r="40939" x14ac:dyDescent="0.55000000000000004"/>
    <row r="40940" x14ac:dyDescent="0.55000000000000004"/>
    <row r="40941" x14ac:dyDescent="0.55000000000000004"/>
    <row r="40942" x14ac:dyDescent="0.55000000000000004"/>
    <row r="40943" x14ac:dyDescent="0.55000000000000004"/>
    <row r="40944" x14ac:dyDescent="0.55000000000000004"/>
    <row r="40945" x14ac:dyDescent="0.55000000000000004"/>
    <row r="40946" x14ac:dyDescent="0.55000000000000004"/>
    <row r="40947" x14ac:dyDescent="0.55000000000000004"/>
    <row r="40948" x14ac:dyDescent="0.55000000000000004"/>
    <row r="40949" x14ac:dyDescent="0.55000000000000004"/>
    <row r="40950" x14ac:dyDescent="0.55000000000000004"/>
    <row r="40951" x14ac:dyDescent="0.55000000000000004"/>
    <row r="40952" x14ac:dyDescent="0.55000000000000004"/>
    <row r="40953" x14ac:dyDescent="0.55000000000000004"/>
    <row r="40954" x14ac:dyDescent="0.55000000000000004"/>
    <row r="40955" x14ac:dyDescent="0.55000000000000004"/>
    <row r="40956" x14ac:dyDescent="0.55000000000000004"/>
    <row r="40957" x14ac:dyDescent="0.55000000000000004"/>
    <row r="40958" x14ac:dyDescent="0.55000000000000004"/>
    <row r="40959" x14ac:dyDescent="0.55000000000000004"/>
    <row r="40960" x14ac:dyDescent="0.55000000000000004"/>
    <row r="40961" x14ac:dyDescent="0.55000000000000004"/>
    <row r="40962" x14ac:dyDescent="0.55000000000000004"/>
    <row r="40963" x14ac:dyDescent="0.55000000000000004"/>
    <row r="40964" x14ac:dyDescent="0.55000000000000004"/>
    <row r="40965" x14ac:dyDescent="0.55000000000000004"/>
    <row r="40966" x14ac:dyDescent="0.55000000000000004"/>
    <row r="40967" x14ac:dyDescent="0.55000000000000004"/>
    <row r="40968" x14ac:dyDescent="0.55000000000000004"/>
    <row r="40969" x14ac:dyDescent="0.55000000000000004"/>
    <row r="40970" x14ac:dyDescent="0.55000000000000004"/>
    <row r="40971" x14ac:dyDescent="0.55000000000000004"/>
    <row r="40972" x14ac:dyDescent="0.55000000000000004"/>
    <row r="40973" x14ac:dyDescent="0.55000000000000004"/>
    <row r="40974" x14ac:dyDescent="0.55000000000000004"/>
    <row r="40975" x14ac:dyDescent="0.55000000000000004"/>
    <row r="40976" x14ac:dyDescent="0.55000000000000004"/>
    <row r="40977" x14ac:dyDescent="0.55000000000000004"/>
    <row r="40978" x14ac:dyDescent="0.55000000000000004"/>
    <row r="40979" x14ac:dyDescent="0.55000000000000004"/>
    <row r="40980" x14ac:dyDescent="0.55000000000000004"/>
    <row r="40981" x14ac:dyDescent="0.55000000000000004"/>
    <row r="40982" x14ac:dyDescent="0.55000000000000004"/>
    <row r="40983" x14ac:dyDescent="0.55000000000000004"/>
    <row r="40984" x14ac:dyDescent="0.55000000000000004"/>
    <row r="40985" x14ac:dyDescent="0.55000000000000004"/>
    <row r="40986" x14ac:dyDescent="0.55000000000000004"/>
    <row r="40987" x14ac:dyDescent="0.55000000000000004"/>
    <row r="40988" x14ac:dyDescent="0.55000000000000004"/>
    <row r="40989" x14ac:dyDescent="0.55000000000000004"/>
    <row r="40990" x14ac:dyDescent="0.55000000000000004"/>
    <row r="40991" x14ac:dyDescent="0.55000000000000004"/>
    <row r="40992" x14ac:dyDescent="0.55000000000000004"/>
    <row r="40993" x14ac:dyDescent="0.55000000000000004"/>
    <row r="40994" x14ac:dyDescent="0.55000000000000004"/>
    <row r="40995" x14ac:dyDescent="0.55000000000000004"/>
    <row r="40996" x14ac:dyDescent="0.55000000000000004"/>
    <row r="40997" x14ac:dyDescent="0.55000000000000004"/>
    <row r="40998" x14ac:dyDescent="0.55000000000000004"/>
    <row r="40999" x14ac:dyDescent="0.55000000000000004"/>
    <row r="41000" x14ac:dyDescent="0.55000000000000004"/>
    <row r="41001" x14ac:dyDescent="0.55000000000000004"/>
    <row r="41002" x14ac:dyDescent="0.55000000000000004"/>
    <row r="41003" x14ac:dyDescent="0.55000000000000004"/>
    <row r="41004" x14ac:dyDescent="0.55000000000000004"/>
    <row r="41005" x14ac:dyDescent="0.55000000000000004"/>
    <row r="41006" x14ac:dyDescent="0.55000000000000004"/>
    <row r="41007" x14ac:dyDescent="0.55000000000000004"/>
    <row r="41008" x14ac:dyDescent="0.55000000000000004"/>
    <row r="41009" x14ac:dyDescent="0.55000000000000004"/>
    <row r="41010" x14ac:dyDescent="0.55000000000000004"/>
    <row r="41011" x14ac:dyDescent="0.55000000000000004"/>
    <row r="41012" x14ac:dyDescent="0.55000000000000004"/>
    <row r="41013" x14ac:dyDescent="0.55000000000000004"/>
    <row r="41014" x14ac:dyDescent="0.55000000000000004"/>
    <row r="41015" x14ac:dyDescent="0.55000000000000004"/>
    <row r="41016" x14ac:dyDescent="0.55000000000000004"/>
    <row r="41017" x14ac:dyDescent="0.55000000000000004"/>
    <row r="41018" x14ac:dyDescent="0.55000000000000004"/>
    <row r="41019" x14ac:dyDescent="0.55000000000000004"/>
    <row r="41020" x14ac:dyDescent="0.55000000000000004"/>
    <row r="41021" x14ac:dyDescent="0.55000000000000004"/>
    <row r="41022" x14ac:dyDescent="0.55000000000000004"/>
    <row r="41023" x14ac:dyDescent="0.55000000000000004"/>
    <row r="41024" x14ac:dyDescent="0.55000000000000004"/>
    <row r="41025" x14ac:dyDescent="0.55000000000000004"/>
    <row r="41026" x14ac:dyDescent="0.55000000000000004"/>
    <row r="41027" x14ac:dyDescent="0.55000000000000004"/>
    <row r="41028" x14ac:dyDescent="0.55000000000000004"/>
    <row r="41029" x14ac:dyDescent="0.55000000000000004"/>
    <row r="41030" x14ac:dyDescent="0.55000000000000004"/>
    <row r="41031" x14ac:dyDescent="0.55000000000000004"/>
    <row r="41032" x14ac:dyDescent="0.55000000000000004"/>
    <row r="41033" x14ac:dyDescent="0.55000000000000004"/>
    <row r="41034" x14ac:dyDescent="0.55000000000000004"/>
    <row r="41035" x14ac:dyDescent="0.55000000000000004"/>
    <row r="41036" x14ac:dyDescent="0.55000000000000004"/>
    <row r="41037" x14ac:dyDescent="0.55000000000000004"/>
    <row r="41038" x14ac:dyDescent="0.55000000000000004"/>
    <row r="41039" x14ac:dyDescent="0.55000000000000004"/>
    <row r="41040" x14ac:dyDescent="0.55000000000000004"/>
    <row r="41041" x14ac:dyDescent="0.55000000000000004"/>
    <row r="41042" x14ac:dyDescent="0.55000000000000004"/>
    <row r="41043" x14ac:dyDescent="0.55000000000000004"/>
    <row r="41044" x14ac:dyDescent="0.55000000000000004"/>
    <row r="41045" x14ac:dyDescent="0.55000000000000004"/>
    <row r="41046" x14ac:dyDescent="0.55000000000000004"/>
    <row r="41047" x14ac:dyDescent="0.55000000000000004"/>
    <row r="41048" x14ac:dyDescent="0.55000000000000004"/>
    <row r="41049" x14ac:dyDescent="0.55000000000000004"/>
    <row r="41050" x14ac:dyDescent="0.55000000000000004"/>
    <row r="41051" x14ac:dyDescent="0.55000000000000004"/>
    <row r="41052" x14ac:dyDescent="0.55000000000000004"/>
    <row r="41053" x14ac:dyDescent="0.55000000000000004"/>
    <row r="41054" x14ac:dyDescent="0.55000000000000004"/>
    <row r="41055" x14ac:dyDescent="0.55000000000000004"/>
    <row r="41056" x14ac:dyDescent="0.55000000000000004"/>
    <row r="41057" x14ac:dyDescent="0.55000000000000004"/>
    <row r="41058" x14ac:dyDescent="0.55000000000000004"/>
    <row r="41059" x14ac:dyDescent="0.55000000000000004"/>
    <row r="41060" x14ac:dyDescent="0.55000000000000004"/>
    <row r="41061" x14ac:dyDescent="0.55000000000000004"/>
    <row r="41062" x14ac:dyDescent="0.55000000000000004"/>
    <row r="41063" x14ac:dyDescent="0.55000000000000004"/>
    <row r="41064" x14ac:dyDescent="0.55000000000000004"/>
    <row r="41065" x14ac:dyDescent="0.55000000000000004"/>
    <row r="41066" x14ac:dyDescent="0.55000000000000004"/>
    <row r="41067" x14ac:dyDescent="0.55000000000000004"/>
    <row r="41068" x14ac:dyDescent="0.55000000000000004"/>
    <row r="41069" x14ac:dyDescent="0.55000000000000004"/>
    <row r="41070" x14ac:dyDescent="0.55000000000000004"/>
    <row r="41071" x14ac:dyDescent="0.55000000000000004"/>
    <row r="41072" x14ac:dyDescent="0.55000000000000004"/>
    <row r="41073" x14ac:dyDescent="0.55000000000000004"/>
    <row r="41074" x14ac:dyDescent="0.55000000000000004"/>
    <row r="41075" x14ac:dyDescent="0.55000000000000004"/>
    <row r="41076" x14ac:dyDescent="0.55000000000000004"/>
    <row r="41077" x14ac:dyDescent="0.55000000000000004"/>
    <row r="41078" x14ac:dyDescent="0.55000000000000004"/>
    <row r="41079" x14ac:dyDescent="0.55000000000000004"/>
    <row r="41080" x14ac:dyDescent="0.55000000000000004"/>
    <row r="41081" x14ac:dyDescent="0.55000000000000004"/>
    <row r="41082" x14ac:dyDescent="0.55000000000000004"/>
    <row r="41083" x14ac:dyDescent="0.55000000000000004"/>
    <row r="41084" x14ac:dyDescent="0.55000000000000004"/>
    <row r="41085" x14ac:dyDescent="0.55000000000000004"/>
    <row r="41086" x14ac:dyDescent="0.55000000000000004"/>
    <row r="41087" x14ac:dyDescent="0.55000000000000004"/>
    <row r="41088" x14ac:dyDescent="0.55000000000000004"/>
    <row r="41089" x14ac:dyDescent="0.55000000000000004"/>
    <row r="41090" x14ac:dyDescent="0.55000000000000004"/>
    <row r="41091" x14ac:dyDescent="0.55000000000000004"/>
    <row r="41092" x14ac:dyDescent="0.55000000000000004"/>
    <row r="41093" x14ac:dyDescent="0.55000000000000004"/>
    <row r="41094" x14ac:dyDescent="0.55000000000000004"/>
    <row r="41095" x14ac:dyDescent="0.55000000000000004"/>
    <row r="41096" x14ac:dyDescent="0.55000000000000004"/>
    <row r="41097" x14ac:dyDescent="0.55000000000000004"/>
    <row r="41098" x14ac:dyDescent="0.55000000000000004"/>
    <row r="41099" x14ac:dyDescent="0.55000000000000004"/>
    <row r="41100" x14ac:dyDescent="0.55000000000000004"/>
    <row r="41101" x14ac:dyDescent="0.55000000000000004"/>
    <row r="41102" x14ac:dyDescent="0.55000000000000004"/>
    <row r="41103" x14ac:dyDescent="0.55000000000000004"/>
    <row r="41104" x14ac:dyDescent="0.55000000000000004"/>
    <row r="41105" x14ac:dyDescent="0.55000000000000004"/>
    <row r="41106" x14ac:dyDescent="0.55000000000000004"/>
    <row r="41107" x14ac:dyDescent="0.55000000000000004"/>
    <row r="41108" x14ac:dyDescent="0.55000000000000004"/>
    <row r="41109" x14ac:dyDescent="0.55000000000000004"/>
    <row r="41110" x14ac:dyDescent="0.55000000000000004"/>
    <row r="41111" x14ac:dyDescent="0.55000000000000004"/>
    <row r="41112" x14ac:dyDescent="0.55000000000000004"/>
    <row r="41113" x14ac:dyDescent="0.55000000000000004"/>
    <row r="41114" x14ac:dyDescent="0.55000000000000004"/>
    <row r="41115" x14ac:dyDescent="0.55000000000000004"/>
    <row r="41116" x14ac:dyDescent="0.55000000000000004"/>
    <row r="41117" x14ac:dyDescent="0.55000000000000004"/>
    <row r="41118" x14ac:dyDescent="0.55000000000000004"/>
    <row r="41119" x14ac:dyDescent="0.55000000000000004"/>
    <row r="41120" x14ac:dyDescent="0.55000000000000004"/>
    <row r="41121" x14ac:dyDescent="0.55000000000000004"/>
    <row r="41122" x14ac:dyDescent="0.55000000000000004"/>
    <row r="41123" x14ac:dyDescent="0.55000000000000004"/>
    <row r="41124" x14ac:dyDescent="0.55000000000000004"/>
    <row r="41125" x14ac:dyDescent="0.55000000000000004"/>
    <row r="41126" x14ac:dyDescent="0.55000000000000004"/>
    <row r="41127" x14ac:dyDescent="0.55000000000000004"/>
    <row r="41128" x14ac:dyDescent="0.55000000000000004"/>
    <row r="41129" x14ac:dyDescent="0.55000000000000004"/>
    <row r="41130" x14ac:dyDescent="0.55000000000000004"/>
    <row r="41131" x14ac:dyDescent="0.55000000000000004"/>
    <row r="41132" x14ac:dyDescent="0.55000000000000004"/>
    <row r="41133" x14ac:dyDescent="0.55000000000000004"/>
    <row r="41134" x14ac:dyDescent="0.55000000000000004"/>
    <row r="41135" x14ac:dyDescent="0.55000000000000004"/>
    <row r="41136" x14ac:dyDescent="0.55000000000000004"/>
    <row r="41137" x14ac:dyDescent="0.55000000000000004"/>
    <row r="41138" x14ac:dyDescent="0.55000000000000004"/>
    <row r="41139" x14ac:dyDescent="0.55000000000000004"/>
    <row r="41140" x14ac:dyDescent="0.55000000000000004"/>
    <row r="41141" x14ac:dyDescent="0.55000000000000004"/>
    <row r="41142" x14ac:dyDescent="0.55000000000000004"/>
    <row r="41143" x14ac:dyDescent="0.55000000000000004"/>
    <row r="41144" x14ac:dyDescent="0.55000000000000004"/>
    <row r="41145" x14ac:dyDescent="0.55000000000000004"/>
    <row r="41146" x14ac:dyDescent="0.55000000000000004"/>
    <row r="41147" x14ac:dyDescent="0.55000000000000004"/>
    <row r="41148" x14ac:dyDescent="0.55000000000000004"/>
    <row r="41149" x14ac:dyDescent="0.55000000000000004"/>
    <row r="41150" x14ac:dyDescent="0.55000000000000004"/>
    <row r="41151" x14ac:dyDescent="0.55000000000000004"/>
    <row r="41152" x14ac:dyDescent="0.55000000000000004"/>
    <row r="41153" x14ac:dyDescent="0.55000000000000004"/>
    <row r="41154" x14ac:dyDescent="0.55000000000000004"/>
    <row r="41155" x14ac:dyDescent="0.55000000000000004"/>
    <row r="41156" x14ac:dyDescent="0.55000000000000004"/>
    <row r="41157" x14ac:dyDescent="0.55000000000000004"/>
    <row r="41158" x14ac:dyDescent="0.55000000000000004"/>
    <row r="41159" x14ac:dyDescent="0.55000000000000004"/>
    <row r="41160" x14ac:dyDescent="0.55000000000000004"/>
    <row r="41161" x14ac:dyDescent="0.55000000000000004"/>
    <row r="41162" x14ac:dyDescent="0.55000000000000004"/>
    <row r="41163" x14ac:dyDescent="0.55000000000000004"/>
    <row r="41164" x14ac:dyDescent="0.55000000000000004"/>
    <row r="41165" x14ac:dyDescent="0.55000000000000004"/>
    <row r="41166" x14ac:dyDescent="0.55000000000000004"/>
    <row r="41167" x14ac:dyDescent="0.55000000000000004"/>
    <row r="41168" x14ac:dyDescent="0.55000000000000004"/>
    <row r="41169" x14ac:dyDescent="0.55000000000000004"/>
    <row r="41170" x14ac:dyDescent="0.55000000000000004"/>
    <row r="41171" x14ac:dyDescent="0.55000000000000004"/>
    <row r="41172" x14ac:dyDescent="0.55000000000000004"/>
    <row r="41173" x14ac:dyDescent="0.55000000000000004"/>
    <row r="41174" x14ac:dyDescent="0.55000000000000004"/>
    <row r="41175" x14ac:dyDescent="0.55000000000000004"/>
    <row r="41176" x14ac:dyDescent="0.55000000000000004"/>
    <row r="41177" x14ac:dyDescent="0.55000000000000004"/>
    <row r="41178" x14ac:dyDescent="0.55000000000000004"/>
    <row r="41179" x14ac:dyDescent="0.55000000000000004"/>
    <row r="41180" x14ac:dyDescent="0.55000000000000004"/>
    <row r="41181" x14ac:dyDescent="0.55000000000000004"/>
    <row r="41182" x14ac:dyDescent="0.55000000000000004"/>
    <row r="41183" x14ac:dyDescent="0.55000000000000004"/>
    <row r="41184" x14ac:dyDescent="0.55000000000000004"/>
    <row r="41185" x14ac:dyDescent="0.55000000000000004"/>
    <row r="41186" x14ac:dyDescent="0.55000000000000004"/>
    <row r="41187" x14ac:dyDescent="0.55000000000000004"/>
    <row r="41188" x14ac:dyDescent="0.55000000000000004"/>
    <row r="41189" x14ac:dyDescent="0.55000000000000004"/>
    <row r="41190" x14ac:dyDescent="0.55000000000000004"/>
    <row r="41191" x14ac:dyDescent="0.55000000000000004"/>
    <row r="41192" x14ac:dyDescent="0.55000000000000004"/>
    <row r="41193" x14ac:dyDescent="0.55000000000000004"/>
    <row r="41194" x14ac:dyDescent="0.55000000000000004"/>
    <row r="41195" x14ac:dyDescent="0.55000000000000004"/>
    <row r="41196" x14ac:dyDescent="0.55000000000000004"/>
    <row r="41197" x14ac:dyDescent="0.55000000000000004"/>
    <row r="41198" x14ac:dyDescent="0.55000000000000004"/>
    <row r="41199" x14ac:dyDescent="0.55000000000000004"/>
    <row r="41200" x14ac:dyDescent="0.55000000000000004"/>
    <row r="41201" x14ac:dyDescent="0.55000000000000004"/>
    <row r="41202" x14ac:dyDescent="0.55000000000000004"/>
    <row r="41203" x14ac:dyDescent="0.55000000000000004"/>
    <row r="41204" x14ac:dyDescent="0.55000000000000004"/>
    <row r="41205" x14ac:dyDescent="0.55000000000000004"/>
    <row r="41206" x14ac:dyDescent="0.55000000000000004"/>
    <row r="41207" x14ac:dyDescent="0.55000000000000004"/>
    <row r="41208" x14ac:dyDescent="0.55000000000000004"/>
    <row r="41209" x14ac:dyDescent="0.55000000000000004"/>
    <row r="41210" x14ac:dyDescent="0.55000000000000004"/>
    <row r="41211" x14ac:dyDescent="0.55000000000000004"/>
    <row r="41212" x14ac:dyDescent="0.55000000000000004"/>
    <row r="41213" x14ac:dyDescent="0.55000000000000004"/>
    <row r="41214" x14ac:dyDescent="0.55000000000000004"/>
    <row r="41215" x14ac:dyDescent="0.55000000000000004"/>
    <row r="41216" x14ac:dyDescent="0.55000000000000004"/>
    <row r="41217" x14ac:dyDescent="0.55000000000000004"/>
    <row r="41218" x14ac:dyDescent="0.55000000000000004"/>
    <row r="41219" x14ac:dyDescent="0.55000000000000004"/>
    <row r="41220" x14ac:dyDescent="0.55000000000000004"/>
    <row r="41221" x14ac:dyDescent="0.55000000000000004"/>
    <row r="41222" x14ac:dyDescent="0.55000000000000004"/>
    <row r="41223" x14ac:dyDescent="0.55000000000000004"/>
    <row r="41224" x14ac:dyDescent="0.55000000000000004"/>
    <row r="41225" x14ac:dyDescent="0.55000000000000004"/>
    <row r="41226" x14ac:dyDescent="0.55000000000000004"/>
    <row r="41227" x14ac:dyDescent="0.55000000000000004"/>
    <row r="41228" x14ac:dyDescent="0.55000000000000004"/>
    <row r="41229" x14ac:dyDescent="0.55000000000000004"/>
    <row r="41230" x14ac:dyDescent="0.55000000000000004"/>
    <row r="41231" x14ac:dyDescent="0.55000000000000004"/>
    <row r="41232" x14ac:dyDescent="0.55000000000000004"/>
    <row r="41233" x14ac:dyDescent="0.55000000000000004"/>
    <row r="41234" x14ac:dyDescent="0.55000000000000004"/>
    <row r="41235" x14ac:dyDescent="0.55000000000000004"/>
    <row r="41236" x14ac:dyDescent="0.55000000000000004"/>
    <row r="41237" x14ac:dyDescent="0.55000000000000004"/>
    <row r="41238" x14ac:dyDescent="0.55000000000000004"/>
    <row r="41239" x14ac:dyDescent="0.55000000000000004"/>
    <row r="41240" x14ac:dyDescent="0.55000000000000004"/>
    <row r="41241" x14ac:dyDescent="0.55000000000000004"/>
    <row r="41242" x14ac:dyDescent="0.55000000000000004"/>
    <row r="41243" x14ac:dyDescent="0.55000000000000004"/>
    <row r="41244" x14ac:dyDescent="0.55000000000000004"/>
    <row r="41245" x14ac:dyDescent="0.55000000000000004"/>
    <row r="41246" x14ac:dyDescent="0.55000000000000004"/>
    <row r="41247" x14ac:dyDescent="0.55000000000000004"/>
    <row r="41248" x14ac:dyDescent="0.55000000000000004"/>
    <row r="41249" x14ac:dyDescent="0.55000000000000004"/>
    <row r="41250" x14ac:dyDescent="0.55000000000000004"/>
    <row r="41251" x14ac:dyDescent="0.55000000000000004"/>
    <row r="41252" x14ac:dyDescent="0.55000000000000004"/>
    <row r="41253" x14ac:dyDescent="0.55000000000000004"/>
    <row r="41254" x14ac:dyDescent="0.55000000000000004"/>
    <row r="41255" x14ac:dyDescent="0.55000000000000004"/>
    <row r="41256" x14ac:dyDescent="0.55000000000000004"/>
    <row r="41257" x14ac:dyDescent="0.55000000000000004"/>
    <row r="41258" x14ac:dyDescent="0.55000000000000004"/>
    <row r="41259" x14ac:dyDescent="0.55000000000000004"/>
    <row r="41260" x14ac:dyDescent="0.55000000000000004"/>
    <row r="41261" x14ac:dyDescent="0.55000000000000004"/>
    <row r="41262" x14ac:dyDescent="0.55000000000000004"/>
    <row r="41263" x14ac:dyDescent="0.55000000000000004"/>
    <row r="41264" x14ac:dyDescent="0.55000000000000004"/>
    <row r="41265" x14ac:dyDescent="0.55000000000000004"/>
    <row r="41266" x14ac:dyDescent="0.55000000000000004"/>
    <row r="41267" x14ac:dyDescent="0.55000000000000004"/>
    <row r="41268" x14ac:dyDescent="0.55000000000000004"/>
    <row r="41269" x14ac:dyDescent="0.55000000000000004"/>
    <row r="41270" x14ac:dyDescent="0.55000000000000004"/>
    <row r="41271" x14ac:dyDescent="0.55000000000000004"/>
    <row r="41272" x14ac:dyDescent="0.55000000000000004"/>
    <row r="41273" x14ac:dyDescent="0.55000000000000004"/>
    <row r="41274" x14ac:dyDescent="0.55000000000000004"/>
    <row r="41275" x14ac:dyDescent="0.55000000000000004"/>
    <row r="41276" x14ac:dyDescent="0.55000000000000004"/>
    <row r="41277" x14ac:dyDescent="0.55000000000000004"/>
    <row r="41278" x14ac:dyDescent="0.55000000000000004"/>
    <row r="41279" x14ac:dyDescent="0.55000000000000004"/>
    <row r="41280" x14ac:dyDescent="0.55000000000000004"/>
    <row r="41281" x14ac:dyDescent="0.55000000000000004"/>
    <row r="41282" x14ac:dyDescent="0.55000000000000004"/>
    <row r="41283" x14ac:dyDescent="0.55000000000000004"/>
    <row r="41284" x14ac:dyDescent="0.55000000000000004"/>
    <row r="41285" x14ac:dyDescent="0.55000000000000004"/>
    <row r="41286" x14ac:dyDescent="0.55000000000000004"/>
    <row r="41287" x14ac:dyDescent="0.55000000000000004"/>
    <row r="41288" x14ac:dyDescent="0.55000000000000004"/>
    <row r="41289" x14ac:dyDescent="0.55000000000000004"/>
    <row r="41290" x14ac:dyDescent="0.55000000000000004"/>
    <row r="41291" x14ac:dyDescent="0.55000000000000004"/>
    <row r="41292" x14ac:dyDescent="0.55000000000000004"/>
    <row r="41293" x14ac:dyDescent="0.55000000000000004"/>
    <row r="41294" x14ac:dyDescent="0.55000000000000004"/>
    <row r="41295" x14ac:dyDescent="0.55000000000000004"/>
    <row r="41296" x14ac:dyDescent="0.55000000000000004"/>
    <row r="41297" x14ac:dyDescent="0.55000000000000004"/>
    <row r="41298" x14ac:dyDescent="0.55000000000000004"/>
    <row r="41299" x14ac:dyDescent="0.55000000000000004"/>
    <row r="41300" x14ac:dyDescent="0.55000000000000004"/>
    <row r="41301" x14ac:dyDescent="0.55000000000000004"/>
    <row r="41302" x14ac:dyDescent="0.55000000000000004"/>
    <row r="41303" x14ac:dyDescent="0.55000000000000004"/>
    <row r="41304" x14ac:dyDescent="0.55000000000000004"/>
    <row r="41305" x14ac:dyDescent="0.55000000000000004"/>
    <row r="41306" x14ac:dyDescent="0.55000000000000004"/>
    <row r="41307" x14ac:dyDescent="0.55000000000000004"/>
    <row r="41308" x14ac:dyDescent="0.55000000000000004"/>
    <row r="41309" x14ac:dyDescent="0.55000000000000004"/>
    <row r="41310" x14ac:dyDescent="0.55000000000000004"/>
    <row r="41311" x14ac:dyDescent="0.55000000000000004"/>
    <row r="41312" x14ac:dyDescent="0.55000000000000004"/>
    <row r="41313" x14ac:dyDescent="0.55000000000000004"/>
    <row r="41314" x14ac:dyDescent="0.55000000000000004"/>
    <row r="41315" x14ac:dyDescent="0.55000000000000004"/>
    <row r="41316" x14ac:dyDescent="0.55000000000000004"/>
    <row r="41317" x14ac:dyDescent="0.55000000000000004"/>
    <row r="41318" x14ac:dyDescent="0.55000000000000004"/>
    <row r="41319" x14ac:dyDescent="0.55000000000000004"/>
    <row r="41320" x14ac:dyDescent="0.55000000000000004"/>
    <row r="41321" x14ac:dyDescent="0.55000000000000004"/>
    <row r="41322" x14ac:dyDescent="0.55000000000000004"/>
    <row r="41323" x14ac:dyDescent="0.55000000000000004"/>
    <row r="41324" x14ac:dyDescent="0.55000000000000004"/>
    <row r="41325" x14ac:dyDescent="0.55000000000000004"/>
    <row r="41326" x14ac:dyDescent="0.55000000000000004"/>
    <row r="41327" x14ac:dyDescent="0.55000000000000004"/>
    <row r="41328" x14ac:dyDescent="0.55000000000000004"/>
    <row r="41329" x14ac:dyDescent="0.55000000000000004"/>
    <row r="41330" x14ac:dyDescent="0.55000000000000004"/>
    <row r="41331" x14ac:dyDescent="0.55000000000000004"/>
    <row r="41332" x14ac:dyDescent="0.55000000000000004"/>
    <row r="41333" x14ac:dyDescent="0.55000000000000004"/>
    <row r="41334" x14ac:dyDescent="0.55000000000000004"/>
    <row r="41335" x14ac:dyDescent="0.55000000000000004"/>
    <row r="41336" x14ac:dyDescent="0.55000000000000004"/>
    <row r="41337" x14ac:dyDescent="0.55000000000000004"/>
    <row r="41338" x14ac:dyDescent="0.55000000000000004"/>
    <row r="41339" x14ac:dyDescent="0.55000000000000004"/>
    <row r="41340" x14ac:dyDescent="0.55000000000000004"/>
    <row r="41341" x14ac:dyDescent="0.55000000000000004"/>
    <row r="41342" x14ac:dyDescent="0.55000000000000004"/>
    <row r="41343" x14ac:dyDescent="0.55000000000000004"/>
    <row r="41344" x14ac:dyDescent="0.55000000000000004"/>
    <row r="41345" x14ac:dyDescent="0.55000000000000004"/>
    <row r="41346" x14ac:dyDescent="0.55000000000000004"/>
    <row r="41347" x14ac:dyDescent="0.55000000000000004"/>
    <row r="41348" x14ac:dyDescent="0.55000000000000004"/>
    <row r="41349" x14ac:dyDescent="0.55000000000000004"/>
    <row r="41350" x14ac:dyDescent="0.55000000000000004"/>
    <row r="41351" x14ac:dyDescent="0.55000000000000004"/>
    <row r="41352" x14ac:dyDescent="0.55000000000000004"/>
    <row r="41353" x14ac:dyDescent="0.55000000000000004"/>
    <row r="41354" x14ac:dyDescent="0.55000000000000004"/>
    <row r="41355" x14ac:dyDescent="0.55000000000000004"/>
    <row r="41356" x14ac:dyDescent="0.55000000000000004"/>
    <row r="41357" x14ac:dyDescent="0.55000000000000004"/>
    <row r="41358" x14ac:dyDescent="0.55000000000000004"/>
    <row r="41359" x14ac:dyDescent="0.55000000000000004"/>
    <row r="41360" x14ac:dyDescent="0.55000000000000004"/>
    <row r="41361" x14ac:dyDescent="0.55000000000000004"/>
    <row r="41362" x14ac:dyDescent="0.55000000000000004"/>
    <row r="41363" x14ac:dyDescent="0.55000000000000004"/>
    <row r="41364" x14ac:dyDescent="0.55000000000000004"/>
    <row r="41365" x14ac:dyDescent="0.55000000000000004"/>
    <row r="41366" x14ac:dyDescent="0.55000000000000004"/>
    <row r="41367" x14ac:dyDescent="0.55000000000000004"/>
    <row r="41368" x14ac:dyDescent="0.55000000000000004"/>
    <row r="41369" x14ac:dyDescent="0.55000000000000004"/>
    <row r="41370" x14ac:dyDescent="0.55000000000000004"/>
    <row r="41371" x14ac:dyDescent="0.55000000000000004"/>
    <row r="41372" x14ac:dyDescent="0.55000000000000004"/>
    <row r="41373" x14ac:dyDescent="0.55000000000000004"/>
    <row r="41374" x14ac:dyDescent="0.55000000000000004"/>
    <row r="41375" x14ac:dyDescent="0.55000000000000004"/>
    <row r="41376" x14ac:dyDescent="0.55000000000000004"/>
    <row r="41377" x14ac:dyDescent="0.55000000000000004"/>
    <row r="41378" x14ac:dyDescent="0.55000000000000004"/>
    <row r="41379" x14ac:dyDescent="0.55000000000000004"/>
    <row r="41380" x14ac:dyDescent="0.55000000000000004"/>
    <row r="41381" x14ac:dyDescent="0.55000000000000004"/>
    <row r="41382" x14ac:dyDescent="0.55000000000000004"/>
    <row r="41383" x14ac:dyDescent="0.55000000000000004"/>
    <row r="41384" x14ac:dyDescent="0.55000000000000004"/>
    <row r="41385" x14ac:dyDescent="0.55000000000000004"/>
    <row r="41386" x14ac:dyDescent="0.55000000000000004"/>
    <row r="41387" x14ac:dyDescent="0.55000000000000004"/>
    <row r="41388" x14ac:dyDescent="0.55000000000000004"/>
    <row r="41389" x14ac:dyDescent="0.55000000000000004"/>
    <row r="41390" x14ac:dyDescent="0.55000000000000004"/>
    <row r="41391" x14ac:dyDescent="0.55000000000000004"/>
    <row r="41392" x14ac:dyDescent="0.55000000000000004"/>
    <row r="41393" x14ac:dyDescent="0.55000000000000004"/>
    <row r="41394" x14ac:dyDescent="0.55000000000000004"/>
    <row r="41395" x14ac:dyDescent="0.55000000000000004"/>
    <row r="41396" x14ac:dyDescent="0.55000000000000004"/>
    <row r="41397" x14ac:dyDescent="0.55000000000000004"/>
    <row r="41398" x14ac:dyDescent="0.55000000000000004"/>
    <row r="41399" x14ac:dyDescent="0.55000000000000004"/>
    <row r="41400" x14ac:dyDescent="0.55000000000000004"/>
    <row r="41401" x14ac:dyDescent="0.55000000000000004"/>
    <row r="41402" x14ac:dyDescent="0.55000000000000004"/>
    <row r="41403" x14ac:dyDescent="0.55000000000000004"/>
    <row r="41404" x14ac:dyDescent="0.55000000000000004"/>
    <row r="41405" x14ac:dyDescent="0.55000000000000004"/>
    <row r="41406" x14ac:dyDescent="0.55000000000000004"/>
    <row r="41407" x14ac:dyDescent="0.55000000000000004"/>
    <row r="41408" x14ac:dyDescent="0.55000000000000004"/>
    <row r="41409" x14ac:dyDescent="0.55000000000000004"/>
    <row r="41410" x14ac:dyDescent="0.55000000000000004"/>
    <row r="41411" x14ac:dyDescent="0.55000000000000004"/>
    <row r="41412" x14ac:dyDescent="0.55000000000000004"/>
    <row r="41413" x14ac:dyDescent="0.55000000000000004"/>
    <row r="41414" x14ac:dyDescent="0.55000000000000004"/>
    <row r="41415" x14ac:dyDescent="0.55000000000000004"/>
    <row r="41416" x14ac:dyDescent="0.55000000000000004"/>
    <row r="41417" x14ac:dyDescent="0.55000000000000004"/>
    <row r="41418" x14ac:dyDescent="0.55000000000000004"/>
    <row r="41419" x14ac:dyDescent="0.55000000000000004"/>
    <row r="41420" x14ac:dyDescent="0.55000000000000004"/>
    <row r="41421" x14ac:dyDescent="0.55000000000000004"/>
    <row r="41422" x14ac:dyDescent="0.55000000000000004"/>
    <row r="41423" x14ac:dyDescent="0.55000000000000004"/>
    <row r="41424" x14ac:dyDescent="0.55000000000000004"/>
    <row r="41425" x14ac:dyDescent="0.55000000000000004"/>
    <row r="41426" x14ac:dyDescent="0.55000000000000004"/>
    <row r="41427" x14ac:dyDescent="0.55000000000000004"/>
    <row r="41428" x14ac:dyDescent="0.55000000000000004"/>
    <row r="41429" x14ac:dyDescent="0.55000000000000004"/>
    <row r="41430" x14ac:dyDescent="0.55000000000000004"/>
    <row r="41431" x14ac:dyDescent="0.55000000000000004"/>
    <row r="41432" x14ac:dyDescent="0.55000000000000004"/>
    <row r="41433" x14ac:dyDescent="0.55000000000000004"/>
    <row r="41434" x14ac:dyDescent="0.55000000000000004"/>
    <row r="41435" x14ac:dyDescent="0.55000000000000004"/>
    <row r="41436" x14ac:dyDescent="0.55000000000000004"/>
    <row r="41437" x14ac:dyDescent="0.55000000000000004"/>
    <row r="41438" x14ac:dyDescent="0.55000000000000004"/>
    <row r="41439" x14ac:dyDescent="0.55000000000000004"/>
    <row r="41440" x14ac:dyDescent="0.55000000000000004"/>
    <row r="41441" x14ac:dyDescent="0.55000000000000004"/>
    <row r="41442" x14ac:dyDescent="0.55000000000000004"/>
    <row r="41443" x14ac:dyDescent="0.55000000000000004"/>
    <row r="41444" x14ac:dyDescent="0.55000000000000004"/>
    <row r="41445" x14ac:dyDescent="0.55000000000000004"/>
    <row r="41446" x14ac:dyDescent="0.55000000000000004"/>
    <row r="41447" x14ac:dyDescent="0.55000000000000004"/>
    <row r="41448" x14ac:dyDescent="0.55000000000000004"/>
    <row r="41449" x14ac:dyDescent="0.55000000000000004"/>
    <row r="41450" x14ac:dyDescent="0.55000000000000004"/>
    <row r="41451" x14ac:dyDescent="0.55000000000000004"/>
    <row r="41452" x14ac:dyDescent="0.55000000000000004"/>
    <row r="41453" x14ac:dyDescent="0.55000000000000004"/>
    <row r="41454" x14ac:dyDescent="0.55000000000000004"/>
    <row r="41455" x14ac:dyDescent="0.55000000000000004"/>
    <row r="41456" x14ac:dyDescent="0.55000000000000004"/>
    <row r="41457" x14ac:dyDescent="0.55000000000000004"/>
    <row r="41458" x14ac:dyDescent="0.55000000000000004"/>
    <row r="41459" x14ac:dyDescent="0.55000000000000004"/>
    <row r="41460" x14ac:dyDescent="0.55000000000000004"/>
    <row r="41461" x14ac:dyDescent="0.55000000000000004"/>
    <row r="41462" x14ac:dyDescent="0.55000000000000004"/>
    <row r="41463" x14ac:dyDescent="0.55000000000000004"/>
    <row r="41464" x14ac:dyDescent="0.55000000000000004"/>
    <row r="41465" x14ac:dyDescent="0.55000000000000004"/>
    <row r="41466" x14ac:dyDescent="0.55000000000000004"/>
    <row r="41467" x14ac:dyDescent="0.55000000000000004"/>
    <row r="41468" x14ac:dyDescent="0.55000000000000004"/>
    <row r="41469" x14ac:dyDescent="0.55000000000000004"/>
    <row r="41470" x14ac:dyDescent="0.55000000000000004"/>
    <row r="41471" x14ac:dyDescent="0.55000000000000004"/>
    <row r="41472" x14ac:dyDescent="0.55000000000000004"/>
    <row r="41473" x14ac:dyDescent="0.55000000000000004"/>
    <row r="41474" x14ac:dyDescent="0.55000000000000004"/>
    <row r="41475" x14ac:dyDescent="0.55000000000000004"/>
    <row r="41476" x14ac:dyDescent="0.55000000000000004"/>
    <row r="41477" x14ac:dyDescent="0.55000000000000004"/>
    <row r="41478" x14ac:dyDescent="0.55000000000000004"/>
    <row r="41479" x14ac:dyDescent="0.55000000000000004"/>
    <row r="41480" x14ac:dyDescent="0.55000000000000004"/>
    <row r="41481" x14ac:dyDescent="0.55000000000000004"/>
    <row r="41482" x14ac:dyDescent="0.55000000000000004"/>
    <row r="41483" x14ac:dyDescent="0.55000000000000004"/>
    <row r="41484" x14ac:dyDescent="0.55000000000000004"/>
    <row r="41485" x14ac:dyDescent="0.55000000000000004"/>
    <row r="41486" x14ac:dyDescent="0.55000000000000004"/>
    <row r="41487" x14ac:dyDescent="0.55000000000000004"/>
    <row r="41488" x14ac:dyDescent="0.55000000000000004"/>
    <row r="41489" x14ac:dyDescent="0.55000000000000004"/>
    <row r="41490" x14ac:dyDescent="0.55000000000000004"/>
    <row r="41491" x14ac:dyDescent="0.55000000000000004"/>
    <row r="41492" x14ac:dyDescent="0.55000000000000004"/>
    <row r="41493" x14ac:dyDescent="0.55000000000000004"/>
    <row r="41494" x14ac:dyDescent="0.55000000000000004"/>
    <row r="41495" x14ac:dyDescent="0.55000000000000004"/>
    <row r="41496" x14ac:dyDescent="0.55000000000000004"/>
    <row r="41497" x14ac:dyDescent="0.55000000000000004"/>
    <row r="41498" x14ac:dyDescent="0.55000000000000004"/>
    <row r="41499" x14ac:dyDescent="0.55000000000000004"/>
    <row r="41500" x14ac:dyDescent="0.55000000000000004"/>
    <row r="41501" x14ac:dyDescent="0.55000000000000004"/>
    <row r="41502" x14ac:dyDescent="0.55000000000000004"/>
    <row r="41503" x14ac:dyDescent="0.55000000000000004"/>
    <row r="41504" x14ac:dyDescent="0.55000000000000004"/>
    <row r="41505" x14ac:dyDescent="0.55000000000000004"/>
    <row r="41506" x14ac:dyDescent="0.55000000000000004"/>
    <row r="41507" x14ac:dyDescent="0.55000000000000004"/>
    <row r="41508" x14ac:dyDescent="0.55000000000000004"/>
    <row r="41509" x14ac:dyDescent="0.55000000000000004"/>
    <row r="41510" x14ac:dyDescent="0.55000000000000004"/>
    <row r="41511" x14ac:dyDescent="0.55000000000000004"/>
    <row r="41512" x14ac:dyDescent="0.55000000000000004"/>
    <row r="41513" x14ac:dyDescent="0.55000000000000004"/>
    <row r="41514" x14ac:dyDescent="0.55000000000000004"/>
    <row r="41515" x14ac:dyDescent="0.55000000000000004"/>
    <row r="41516" x14ac:dyDescent="0.55000000000000004"/>
    <row r="41517" x14ac:dyDescent="0.55000000000000004"/>
    <row r="41518" x14ac:dyDescent="0.55000000000000004"/>
    <row r="41519" x14ac:dyDescent="0.55000000000000004"/>
    <row r="41520" x14ac:dyDescent="0.55000000000000004"/>
    <row r="41521" x14ac:dyDescent="0.55000000000000004"/>
    <row r="41522" x14ac:dyDescent="0.55000000000000004"/>
    <row r="41523" x14ac:dyDescent="0.55000000000000004"/>
    <row r="41524" x14ac:dyDescent="0.55000000000000004"/>
    <row r="41525" x14ac:dyDescent="0.55000000000000004"/>
    <row r="41526" x14ac:dyDescent="0.55000000000000004"/>
    <row r="41527" x14ac:dyDescent="0.55000000000000004"/>
    <row r="41528" x14ac:dyDescent="0.55000000000000004"/>
    <row r="41529" x14ac:dyDescent="0.55000000000000004"/>
    <row r="41530" x14ac:dyDescent="0.55000000000000004"/>
    <row r="41531" x14ac:dyDescent="0.55000000000000004"/>
    <row r="41532" x14ac:dyDescent="0.55000000000000004"/>
    <row r="41533" x14ac:dyDescent="0.55000000000000004"/>
    <row r="41534" x14ac:dyDescent="0.55000000000000004"/>
    <row r="41535" x14ac:dyDescent="0.55000000000000004"/>
    <row r="41536" x14ac:dyDescent="0.55000000000000004"/>
    <row r="41537" x14ac:dyDescent="0.55000000000000004"/>
    <row r="41538" x14ac:dyDescent="0.55000000000000004"/>
    <row r="41539" x14ac:dyDescent="0.55000000000000004"/>
    <row r="41540" x14ac:dyDescent="0.55000000000000004"/>
    <row r="41541" x14ac:dyDescent="0.55000000000000004"/>
    <row r="41542" x14ac:dyDescent="0.55000000000000004"/>
    <row r="41543" x14ac:dyDescent="0.55000000000000004"/>
    <row r="41544" x14ac:dyDescent="0.55000000000000004"/>
    <row r="41545" x14ac:dyDescent="0.55000000000000004"/>
    <row r="41546" x14ac:dyDescent="0.55000000000000004"/>
    <row r="41547" x14ac:dyDescent="0.55000000000000004"/>
    <row r="41548" x14ac:dyDescent="0.55000000000000004"/>
    <row r="41549" x14ac:dyDescent="0.55000000000000004"/>
    <row r="41550" x14ac:dyDescent="0.55000000000000004"/>
    <row r="41551" x14ac:dyDescent="0.55000000000000004"/>
    <row r="41552" x14ac:dyDescent="0.55000000000000004"/>
    <row r="41553" x14ac:dyDescent="0.55000000000000004"/>
    <row r="41554" x14ac:dyDescent="0.55000000000000004"/>
    <row r="41555" x14ac:dyDescent="0.55000000000000004"/>
    <row r="41556" x14ac:dyDescent="0.55000000000000004"/>
    <row r="41557" x14ac:dyDescent="0.55000000000000004"/>
    <row r="41558" x14ac:dyDescent="0.55000000000000004"/>
    <row r="41559" x14ac:dyDescent="0.55000000000000004"/>
    <row r="41560" x14ac:dyDescent="0.55000000000000004"/>
    <row r="41561" x14ac:dyDescent="0.55000000000000004"/>
    <row r="41562" x14ac:dyDescent="0.55000000000000004"/>
    <row r="41563" x14ac:dyDescent="0.55000000000000004"/>
    <row r="41564" x14ac:dyDescent="0.55000000000000004"/>
    <row r="41565" x14ac:dyDescent="0.55000000000000004"/>
    <row r="41566" x14ac:dyDescent="0.55000000000000004"/>
    <row r="41567" x14ac:dyDescent="0.55000000000000004"/>
    <row r="41568" x14ac:dyDescent="0.55000000000000004"/>
    <row r="41569" x14ac:dyDescent="0.55000000000000004"/>
    <row r="41570" x14ac:dyDescent="0.55000000000000004"/>
    <row r="41571" x14ac:dyDescent="0.55000000000000004"/>
    <row r="41572" x14ac:dyDescent="0.55000000000000004"/>
    <row r="41573" x14ac:dyDescent="0.55000000000000004"/>
    <row r="41574" x14ac:dyDescent="0.55000000000000004"/>
    <row r="41575" x14ac:dyDescent="0.55000000000000004"/>
    <row r="41576" x14ac:dyDescent="0.55000000000000004"/>
    <row r="41577" x14ac:dyDescent="0.55000000000000004"/>
    <row r="41578" x14ac:dyDescent="0.55000000000000004"/>
    <row r="41579" x14ac:dyDescent="0.55000000000000004"/>
    <row r="41580" x14ac:dyDescent="0.55000000000000004"/>
    <row r="41581" x14ac:dyDescent="0.55000000000000004"/>
    <row r="41582" x14ac:dyDescent="0.55000000000000004"/>
    <row r="41583" x14ac:dyDescent="0.55000000000000004"/>
    <row r="41584" x14ac:dyDescent="0.55000000000000004"/>
    <row r="41585" x14ac:dyDescent="0.55000000000000004"/>
    <row r="41586" x14ac:dyDescent="0.55000000000000004"/>
    <row r="41587" x14ac:dyDescent="0.55000000000000004"/>
    <row r="41588" x14ac:dyDescent="0.55000000000000004"/>
    <row r="41589" x14ac:dyDescent="0.55000000000000004"/>
    <row r="41590" x14ac:dyDescent="0.55000000000000004"/>
    <row r="41591" x14ac:dyDescent="0.55000000000000004"/>
    <row r="41592" x14ac:dyDescent="0.55000000000000004"/>
    <row r="41593" x14ac:dyDescent="0.55000000000000004"/>
    <row r="41594" x14ac:dyDescent="0.55000000000000004"/>
    <row r="41595" x14ac:dyDescent="0.55000000000000004"/>
    <row r="41596" x14ac:dyDescent="0.55000000000000004"/>
    <row r="41597" x14ac:dyDescent="0.55000000000000004"/>
    <row r="41598" x14ac:dyDescent="0.55000000000000004"/>
    <row r="41599" x14ac:dyDescent="0.55000000000000004"/>
    <row r="41600" x14ac:dyDescent="0.55000000000000004"/>
    <row r="41601" x14ac:dyDescent="0.55000000000000004"/>
    <row r="41602" x14ac:dyDescent="0.55000000000000004"/>
    <row r="41603" x14ac:dyDescent="0.55000000000000004"/>
    <row r="41604" x14ac:dyDescent="0.55000000000000004"/>
    <row r="41605" x14ac:dyDescent="0.55000000000000004"/>
    <row r="41606" x14ac:dyDescent="0.55000000000000004"/>
    <row r="41607" x14ac:dyDescent="0.55000000000000004"/>
    <row r="41608" x14ac:dyDescent="0.55000000000000004"/>
    <row r="41609" x14ac:dyDescent="0.55000000000000004"/>
    <row r="41610" x14ac:dyDescent="0.55000000000000004"/>
    <row r="41611" x14ac:dyDescent="0.55000000000000004"/>
    <row r="41612" x14ac:dyDescent="0.55000000000000004"/>
    <row r="41613" x14ac:dyDescent="0.55000000000000004"/>
    <row r="41614" x14ac:dyDescent="0.55000000000000004"/>
    <row r="41615" x14ac:dyDescent="0.55000000000000004"/>
    <row r="41616" x14ac:dyDescent="0.55000000000000004"/>
    <row r="41617" x14ac:dyDescent="0.55000000000000004"/>
    <row r="41618" x14ac:dyDescent="0.55000000000000004"/>
    <row r="41619" x14ac:dyDescent="0.55000000000000004"/>
    <row r="41620" x14ac:dyDescent="0.55000000000000004"/>
    <row r="41621" x14ac:dyDescent="0.55000000000000004"/>
    <row r="41622" x14ac:dyDescent="0.55000000000000004"/>
    <row r="41623" x14ac:dyDescent="0.55000000000000004"/>
    <row r="41624" x14ac:dyDescent="0.55000000000000004"/>
    <row r="41625" x14ac:dyDescent="0.55000000000000004"/>
    <row r="41626" x14ac:dyDescent="0.55000000000000004"/>
    <row r="41627" x14ac:dyDescent="0.55000000000000004"/>
    <row r="41628" x14ac:dyDescent="0.55000000000000004"/>
    <row r="41629" x14ac:dyDescent="0.55000000000000004"/>
    <row r="41630" x14ac:dyDescent="0.55000000000000004"/>
    <row r="41631" x14ac:dyDescent="0.55000000000000004"/>
    <row r="41632" x14ac:dyDescent="0.55000000000000004"/>
    <row r="41633" x14ac:dyDescent="0.55000000000000004"/>
    <row r="41634" x14ac:dyDescent="0.55000000000000004"/>
    <row r="41635" x14ac:dyDescent="0.55000000000000004"/>
    <row r="41636" x14ac:dyDescent="0.55000000000000004"/>
    <row r="41637" x14ac:dyDescent="0.55000000000000004"/>
    <row r="41638" x14ac:dyDescent="0.55000000000000004"/>
    <row r="41639" x14ac:dyDescent="0.55000000000000004"/>
    <row r="41640" x14ac:dyDescent="0.55000000000000004"/>
    <row r="41641" x14ac:dyDescent="0.55000000000000004"/>
    <row r="41642" x14ac:dyDescent="0.55000000000000004"/>
    <row r="41643" x14ac:dyDescent="0.55000000000000004"/>
    <row r="41644" x14ac:dyDescent="0.55000000000000004"/>
    <row r="41645" x14ac:dyDescent="0.55000000000000004"/>
    <row r="41646" x14ac:dyDescent="0.55000000000000004"/>
    <row r="41647" x14ac:dyDescent="0.55000000000000004"/>
    <row r="41648" x14ac:dyDescent="0.55000000000000004"/>
    <row r="41649" x14ac:dyDescent="0.55000000000000004"/>
    <row r="41650" x14ac:dyDescent="0.55000000000000004"/>
    <row r="41651" x14ac:dyDescent="0.55000000000000004"/>
    <row r="41652" x14ac:dyDescent="0.55000000000000004"/>
    <row r="41653" x14ac:dyDescent="0.55000000000000004"/>
    <row r="41654" x14ac:dyDescent="0.55000000000000004"/>
    <row r="41655" x14ac:dyDescent="0.55000000000000004"/>
    <row r="41656" x14ac:dyDescent="0.55000000000000004"/>
    <row r="41657" x14ac:dyDescent="0.55000000000000004"/>
    <row r="41658" x14ac:dyDescent="0.55000000000000004"/>
    <row r="41659" x14ac:dyDescent="0.55000000000000004"/>
    <row r="41660" x14ac:dyDescent="0.55000000000000004"/>
    <row r="41661" x14ac:dyDescent="0.55000000000000004"/>
    <row r="41662" x14ac:dyDescent="0.55000000000000004"/>
    <row r="41663" x14ac:dyDescent="0.55000000000000004"/>
    <row r="41664" x14ac:dyDescent="0.55000000000000004"/>
    <row r="41665" x14ac:dyDescent="0.55000000000000004"/>
    <row r="41666" x14ac:dyDescent="0.55000000000000004"/>
    <row r="41667" x14ac:dyDescent="0.55000000000000004"/>
    <row r="41668" x14ac:dyDescent="0.55000000000000004"/>
    <row r="41669" x14ac:dyDescent="0.55000000000000004"/>
    <row r="41670" x14ac:dyDescent="0.55000000000000004"/>
    <row r="41671" x14ac:dyDescent="0.55000000000000004"/>
    <row r="41672" x14ac:dyDescent="0.55000000000000004"/>
    <row r="41673" x14ac:dyDescent="0.55000000000000004"/>
    <row r="41674" x14ac:dyDescent="0.55000000000000004"/>
    <row r="41675" x14ac:dyDescent="0.55000000000000004"/>
    <row r="41676" x14ac:dyDescent="0.55000000000000004"/>
    <row r="41677" x14ac:dyDescent="0.55000000000000004"/>
    <row r="41678" x14ac:dyDescent="0.55000000000000004"/>
    <row r="41679" x14ac:dyDescent="0.55000000000000004"/>
    <row r="41680" x14ac:dyDescent="0.55000000000000004"/>
    <row r="41681" x14ac:dyDescent="0.55000000000000004"/>
    <row r="41682" x14ac:dyDescent="0.55000000000000004"/>
    <row r="41683" x14ac:dyDescent="0.55000000000000004"/>
    <row r="41684" x14ac:dyDescent="0.55000000000000004"/>
    <row r="41685" x14ac:dyDescent="0.55000000000000004"/>
    <row r="41686" x14ac:dyDescent="0.55000000000000004"/>
    <row r="41687" x14ac:dyDescent="0.55000000000000004"/>
    <row r="41688" x14ac:dyDescent="0.55000000000000004"/>
    <row r="41689" x14ac:dyDescent="0.55000000000000004"/>
    <row r="41690" x14ac:dyDescent="0.55000000000000004"/>
    <row r="41691" x14ac:dyDescent="0.55000000000000004"/>
    <row r="41692" x14ac:dyDescent="0.55000000000000004"/>
    <row r="41693" x14ac:dyDescent="0.55000000000000004"/>
    <row r="41694" x14ac:dyDescent="0.55000000000000004"/>
    <row r="41695" x14ac:dyDescent="0.55000000000000004"/>
    <row r="41696" x14ac:dyDescent="0.55000000000000004"/>
    <row r="41697" x14ac:dyDescent="0.55000000000000004"/>
    <row r="41698" x14ac:dyDescent="0.55000000000000004"/>
    <row r="41699" x14ac:dyDescent="0.55000000000000004"/>
    <row r="41700" x14ac:dyDescent="0.55000000000000004"/>
    <row r="41701" x14ac:dyDescent="0.55000000000000004"/>
    <row r="41702" x14ac:dyDescent="0.55000000000000004"/>
    <row r="41703" x14ac:dyDescent="0.55000000000000004"/>
    <row r="41704" x14ac:dyDescent="0.55000000000000004"/>
    <row r="41705" x14ac:dyDescent="0.55000000000000004"/>
    <row r="41706" x14ac:dyDescent="0.55000000000000004"/>
    <row r="41707" x14ac:dyDescent="0.55000000000000004"/>
    <row r="41708" x14ac:dyDescent="0.55000000000000004"/>
    <row r="41709" x14ac:dyDescent="0.55000000000000004"/>
    <row r="41710" x14ac:dyDescent="0.55000000000000004"/>
    <row r="41711" x14ac:dyDescent="0.55000000000000004"/>
    <row r="41712" x14ac:dyDescent="0.55000000000000004"/>
    <row r="41713" x14ac:dyDescent="0.55000000000000004"/>
    <row r="41714" x14ac:dyDescent="0.55000000000000004"/>
    <row r="41715" x14ac:dyDescent="0.55000000000000004"/>
    <row r="41716" x14ac:dyDescent="0.55000000000000004"/>
    <row r="41717" x14ac:dyDescent="0.55000000000000004"/>
    <row r="41718" x14ac:dyDescent="0.55000000000000004"/>
    <row r="41719" x14ac:dyDescent="0.55000000000000004"/>
    <row r="41720" x14ac:dyDescent="0.55000000000000004"/>
    <row r="41721" x14ac:dyDescent="0.55000000000000004"/>
    <row r="41722" x14ac:dyDescent="0.55000000000000004"/>
    <row r="41723" x14ac:dyDescent="0.55000000000000004"/>
    <row r="41724" x14ac:dyDescent="0.55000000000000004"/>
    <row r="41725" x14ac:dyDescent="0.55000000000000004"/>
    <row r="41726" x14ac:dyDescent="0.55000000000000004"/>
    <row r="41727" x14ac:dyDescent="0.55000000000000004"/>
    <row r="41728" x14ac:dyDescent="0.55000000000000004"/>
    <row r="41729" x14ac:dyDescent="0.55000000000000004"/>
    <row r="41730" x14ac:dyDescent="0.55000000000000004"/>
    <row r="41731" x14ac:dyDescent="0.55000000000000004"/>
    <row r="41732" x14ac:dyDescent="0.55000000000000004"/>
    <row r="41733" x14ac:dyDescent="0.55000000000000004"/>
    <row r="41734" x14ac:dyDescent="0.55000000000000004"/>
    <row r="41735" x14ac:dyDescent="0.55000000000000004"/>
    <row r="41736" x14ac:dyDescent="0.55000000000000004"/>
    <row r="41737" x14ac:dyDescent="0.55000000000000004"/>
    <row r="41738" x14ac:dyDescent="0.55000000000000004"/>
    <row r="41739" x14ac:dyDescent="0.55000000000000004"/>
    <row r="41740" x14ac:dyDescent="0.55000000000000004"/>
    <row r="41741" x14ac:dyDescent="0.55000000000000004"/>
    <row r="41742" x14ac:dyDescent="0.55000000000000004"/>
    <row r="41743" x14ac:dyDescent="0.55000000000000004"/>
    <row r="41744" x14ac:dyDescent="0.55000000000000004"/>
    <row r="41745" x14ac:dyDescent="0.55000000000000004"/>
    <row r="41746" x14ac:dyDescent="0.55000000000000004"/>
    <row r="41747" x14ac:dyDescent="0.55000000000000004"/>
    <row r="41748" x14ac:dyDescent="0.55000000000000004"/>
    <row r="41749" x14ac:dyDescent="0.55000000000000004"/>
    <row r="41750" x14ac:dyDescent="0.55000000000000004"/>
    <row r="41751" x14ac:dyDescent="0.55000000000000004"/>
    <row r="41752" x14ac:dyDescent="0.55000000000000004"/>
    <row r="41753" x14ac:dyDescent="0.55000000000000004"/>
    <row r="41754" x14ac:dyDescent="0.55000000000000004"/>
    <row r="41755" x14ac:dyDescent="0.55000000000000004"/>
    <row r="41756" x14ac:dyDescent="0.55000000000000004"/>
    <row r="41757" x14ac:dyDescent="0.55000000000000004"/>
    <row r="41758" x14ac:dyDescent="0.55000000000000004"/>
    <row r="41759" x14ac:dyDescent="0.55000000000000004"/>
    <row r="41760" x14ac:dyDescent="0.55000000000000004"/>
    <row r="41761" x14ac:dyDescent="0.55000000000000004"/>
    <row r="41762" x14ac:dyDescent="0.55000000000000004"/>
    <row r="41763" x14ac:dyDescent="0.55000000000000004"/>
    <row r="41764" x14ac:dyDescent="0.55000000000000004"/>
    <row r="41765" x14ac:dyDescent="0.55000000000000004"/>
    <row r="41766" x14ac:dyDescent="0.55000000000000004"/>
    <row r="41767" x14ac:dyDescent="0.55000000000000004"/>
    <row r="41768" x14ac:dyDescent="0.55000000000000004"/>
    <row r="41769" x14ac:dyDescent="0.55000000000000004"/>
    <row r="41770" x14ac:dyDescent="0.55000000000000004"/>
    <row r="41771" x14ac:dyDescent="0.55000000000000004"/>
    <row r="41772" x14ac:dyDescent="0.55000000000000004"/>
    <row r="41773" x14ac:dyDescent="0.55000000000000004"/>
    <row r="41774" x14ac:dyDescent="0.55000000000000004"/>
    <row r="41775" x14ac:dyDescent="0.55000000000000004"/>
    <row r="41776" x14ac:dyDescent="0.55000000000000004"/>
    <row r="41777" x14ac:dyDescent="0.55000000000000004"/>
    <row r="41778" x14ac:dyDescent="0.55000000000000004"/>
    <row r="41779" x14ac:dyDescent="0.55000000000000004"/>
    <row r="41780" x14ac:dyDescent="0.55000000000000004"/>
    <row r="41781" x14ac:dyDescent="0.55000000000000004"/>
    <row r="41782" x14ac:dyDescent="0.55000000000000004"/>
    <row r="41783" x14ac:dyDescent="0.55000000000000004"/>
    <row r="41784" x14ac:dyDescent="0.55000000000000004"/>
    <row r="41785" x14ac:dyDescent="0.55000000000000004"/>
    <row r="41786" x14ac:dyDescent="0.55000000000000004"/>
    <row r="41787" x14ac:dyDescent="0.55000000000000004"/>
    <row r="41788" x14ac:dyDescent="0.55000000000000004"/>
    <row r="41789" x14ac:dyDescent="0.55000000000000004"/>
    <row r="41790" x14ac:dyDescent="0.55000000000000004"/>
    <row r="41791" x14ac:dyDescent="0.55000000000000004"/>
    <row r="41792" x14ac:dyDescent="0.55000000000000004"/>
    <row r="41793" x14ac:dyDescent="0.55000000000000004"/>
    <row r="41794" x14ac:dyDescent="0.55000000000000004"/>
    <row r="41795" x14ac:dyDescent="0.55000000000000004"/>
    <row r="41796" x14ac:dyDescent="0.55000000000000004"/>
    <row r="41797" x14ac:dyDescent="0.55000000000000004"/>
    <row r="41798" x14ac:dyDescent="0.55000000000000004"/>
    <row r="41799" x14ac:dyDescent="0.55000000000000004"/>
    <row r="41800" x14ac:dyDescent="0.55000000000000004"/>
    <row r="41801" x14ac:dyDescent="0.55000000000000004"/>
    <row r="41802" x14ac:dyDescent="0.55000000000000004"/>
    <row r="41803" x14ac:dyDescent="0.55000000000000004"/>
    <row r="41804" x14ac:dyDescent="0.55000000000000004"/>
    <row r="41805" x14ac:dyDescent="0.55000000000000004"/>
    <row r="41806" x14ac:dyDescent="0.55000000000000004"/>
    <row r="41807" x14ac:dyDescent="0.55000000000000004"/>
    <row r="41808" x14ac:dyDescent="0.55000000000000004"/>
    <row r="41809" x14ac:dyDescent="0.55000000000000004"/>
    <row r="41810" x14ac:dyDescent="0.55000000000000004"/>
    <row r="41811" x14ac:dyDescent="0.55000000000000004"/>
    <row r="41812" x14ac:dyDescent="0.55000000000000004"/>
    <row r="41813" x14ac:dyDescent="0.55000000000000004"/>
    <row r="41814" x14ac:dyDescent="0.55000000000000004"/>
    <row r="41815" x14ac:dyDescent="0.55000000000000004"/>
    <row r="41816" x14ac:dyDescent="0.55000000000000004"/>
    <row r="41817" x14ac:dyDescent="0.55000000000000004"/>
    <row r="41818" x14ac:dyDescent="0.55000000000000004"/>
    <row r="41819" x14ac:dyDescent="0.55000000000000004"/>
    <row r="41820" x14ac:dyDescent="0.55000000000000004"/>
    <row r="41821" x14ac:dyDescent="0.55000000000000004"/>
    <row r="41822" x14ac:dyDescent="0.55000000000000004"/>
    <row r="41823" x14ac:dyDescent="0.55000000000000004"/>
    <row r="41824" x14ac:dyDescent="0.55000000000000004"/>
    <row r="41825" x14ac:dyDescent="0.55000000000000004"/>
    <row r="41826" x14ac:dyDescent="0.55000000000000004"/>
    <row r="41827" x14ac:dyDescent="0.55000000000000004"/>
    <row r="41828" x14ac:dyDescent="0.55000000000000004"/>
    <row r="41829" x14ac:dyDescent="0.55000000000000004"/>
    <row r="41830" x14ac:dyDescent="0.55000000000000004"/>
    <row r="41831" x14ac:dyDescent="0.55000000000000004"/>
    <row r="41832" x14ac:dyDescent="0.55000000000000004"/>
    <row r="41833" x14ac:dyDescent="0.55000000000000004"/>
    <row r="41834" x14ac:dyDescent="0.55000000000000004"/>
    <row r="41835" x14ac:dyDescent="0.55000000000000004"/>
    <row r="41836" x14ac:dyDescent="0.55000000000000004"/>
    <row r="41837" x14ac:dyDescent="0.55000000000000004"/>
    <row r="41838" x14ac:dyDescent="0.55000000000000004"/>
    <row r="41839" x14ac:dyDescent="0.55000000000000004"/>
    <row r="41840" x14ac:dyDescent="0.55000000000000004"/>
    <row r="41841" x14ac:dyDescent="0.55000000000000004"/>
    <row r="41842" x14ac:dyDescent="0.55000000000000004"/>
    <row r="41843" x14ac:dyDescent="0.55000000000000004"/>
    <row r="41844" x14ac:dyDescent="0.55000000000000004"/>
    <row r="41845" x14ac:dyDescent="0.55000000000000004"/>
    <row r="41846" x14ac:dyDescent="0.55000000000000004"/>
    <row r="41847" x14ac:dyDescent="0.55000000000000004"/>
    <row r="41848" x14ac:dyDescent="0.55000000000000004"/>
    <row r="41849" x14ac:dyDescent="0.55000000000000004"/>
    <row r="41850" x14ac:dyDescent="0.55000000000000004"/>
    <row r="41851" x14ac:dyDescent="0.55000000000000004"/>
    <row r="41852" x14ac:dyDescent="0.55000000000000004"/>
    <row r="41853" x14ac:dyDescent="0.55000000000000004"/>
    <row r="41854" x14ac:dyDescent="0.55000000000000004"/>
    <row r="41855" x14ac:dyDescent="0.55000000000000004"/>
    <row r="41856" x14ac:dyDescent="0.55000000000000004"/>
    <row r="41857" x14ac:dyDescent="0.55000000000000004"/>
    <row r="41858" x14ac:dyDescent="0.55000000000000004"/>
    <row r="41859" x14ac:dyDescent="0.55000000000000004"/>
    <row r="41860" x14ac:dyDescent="0.55000000000000004"/>
    <row r="41861" x14ac:dyDescent="0.55000000000000004"/>
    <row r="41862" x14ac:dyDescent="0.55000000000000004"/>
    <row r="41863" x14ac:dyDescent="0.55000000000000004"/>
    <row r="41864" x14ac:dyDescent="0.55000000000000004"/>
    <row r="41865" x14ac:dyDescent="0.55000000000000004"/>
    <row r="41866" x14ac:dyDescent="0.55000000000000004"/>
    <row r="41867" x14ac:dyDescent="0.55000000000000004"/>
    <row r="41868" x14ac:dyDescent="0.55000000000000004"/>
    <row r="41869" x14ac:dyDescent="0.55000000000000004"/>
    <row r="41870" x14ac:dyDescent="0.55000000000000004"/>
    <row r="41871" x14ac:dyDescent="0.55000000000000004"/>
    <row r="41872" x14ac:dyDescent="0.55000000000000004"/>
    <row r="41873" x14ac:dyDescent="0.55000000000000004"/>
    <row r="41874" x14ac:dyDescent="0.55000000000000004"/>
    <row r="41875" x14ac:dyDescent="0.55000000000000004"/>
    <row r="41876" x14ac:dyDescent="0.55000000000000004"/>
    <row r="41877" x14ac:dyDescent="0.55000000000000004"/>
    <row r="41878" x14ac:dyDescent="0.55000000000000004"/>
    <row r="41879" x14ac:dyDescent="0.55000000000000004"/>
    <row r="41880" x14ac:dyDescent="0.55000000000000004"/>
    <row r="41881" x14ac:dyDescent="0.55000000000000004"/>
    <row r="41882" x14ac:dyDescent="0.55000000000000004"/>
    <row r="41883" x14ac:dyDescent="0.55000000000000004"/>
    <row r="41884" x14ac:dyDescent="0.55000000000000004"/>
    <row r="41885" x14ac:dyDescent="0.55000000000000004"/>
    <row r="41886" x14ac:dyDescent="0.55000000000000004"/>
    <row r="41887" x14ac:dyDescent="0.55000000000000004"/>
    <row r="41888" x14ac:dyDescent="0.55000000000000004"/>
    <row r="41889" x14ac:dyDescent="0.55000000000000004"/>
    <row r="41890" x14ac:dyDescent="0.55000000000000004"/>
    <row r="41891" x14ac:dyDescent="0.55000000000000004"/>
    <row r="41892" x14ac:dyDescent="0.55000000000000004"/>
    <row r="41893" x14ac:dyDescent="0.55000000000000004"/>
    <row r="41894" x14ac:dyDescent="0.55000000000000004"/>
    <row r="41895" x14ac:dyDescent="0.55000000000000004"/>
    <row r="41896" x14ac:dyDescent="0.55000000000000004"/>
    <row r="41897" x14ac:dyDescent="0.55000000000000004"/>
    <row r="41898" x14ac:dyDescent="0.55000000000000004"/>
    <row r="41899" x14ac:dyDescent="0.55000000000000004"/>
    <row r="41900" x14ac:dyDescent="0.55000000000000004"/>
    <row r="41901" x14ac:dyDescent="0.55000000000000004"/>
    <row r="41902" x14ac:dyDescent="0.55000000000000004"/>
    <row r="41903" x14ac:dyDescent="0.55000000000000004"/>
    <row r="41904" x14ac:dyDescent="0.55000000000000004"/>
    <row r="41905" x14ac:dyDescent="0.55000000000000004"/>
    <row r="41906" x14ac:dyDescent="0.55000000000000004"/>
    <row r="41907" x14ac:dyDescent="0.55000000000000004"/>
    <row r="41908" x14ac:dyDescent="0.55000000000000004"/>
    <row r="41909" x14ac:dyDescent="0.55000000000000004"/>
    <row r="41910" x14ac:dyDescent="0.55000000000000004"/>
    <row r="41911" x14ac:dyDescent="0.55000000000000004"/>
    <row r="41912" x14ac:dyDescent="0.55000000000000004"/>
    <row r="41913" x14ac:dyDescent="0.55000000000000004"/>
    <row r="41914" x14ac:dyDescent="0.55000000000000004"/>
    <row r="41915" x14ac:dyDescent="0.55000000000000004"/>
    <row r="41916" x14ac:dyDescent="0.55000000000000004"/>
    <row r="41917" x14ac:dyDescent="0.55000000000000004"/>
    <row r="41918" x14ac:dyDescent="0.55000000000000004"/>
    <row r="41919" x14ac:dyDescent="0.55000000000000004"/>
    <row r="41920" x14ac:dyDescent="0.55000000000000004"/>
    <row r="41921" x14ac:dyDescent="0.55000000000000004"/>
    <row r="41922" x14ac:dyDescent="0.55000000000000004"/>
    <row r="41923" x14ac:dyDescent="0.55000000000000004"/>
    <row r="41924" x14ac:dyDescent="0.55000000000000004"/>
    <row r="41925" x14ac:dyDescent="0.55000000000000004"/>
    <row r="41926" x14ac:dyDescent="0.55000000000000004"/>
    <row r="41927" x14ac:dyDescent="0.55000000000000004"/>
    <row r="41928" x14ac:dyDescent="0.55000000000000004"/>
    <row r="41929" x14ac:dyDescent="0.55000000000000004"/>
    <row r="41930" x14ac:dyDescent="0.55000000000000004"/>
    <row r="41931" x14ac:dyDescent="0.55000000000000004"/>
    <row r="41932" x14ac:dyDescent="0.55000000000000004"/>
    <row r="41933" x14ac:dyDescent="0.55000000000000004"/>
    <row r="41934" x14ac:dyDescent="0.55000000000000004"/>
    <row r="41935" x14ac:dyDescent="0.55000000000000004"/>
    <row r="41936" x14ac:dyDescent="0.55000000000000004"/>
    <row r="41937" x14ac:dyDescent="0.55000000000000004"/>
    <row r="41938" x14ac:dyDescent="0.55000000000000004"/>
    <row r="41939" x14ac:dyDescent="0.55000000000000004"/>
    <row r="41940" x14ac:dyDescent="0.55000000000000004"/>
    <row r="41941" x14ac:dyDescent="0.55000000000000004"/>
    <row r="41942" x14ac:dyDescent="0.55000000000000004"/>
    <row r="41943" x14ac:dyDescent="0.55000000000000004"/>
    <row r="41944" x14ac:dyDescent="0.55000000000000004"/>
    <row r="41945" x14ac:dyDescent="0.55000000000000004"/>
    <row r="41946" x14ac:dyDescent="0.55000000000000004"/>
    <row r="41947" x14ac:dyDescent="0.55000000000000004"/>
    <row r="41948" x14ac:dyDescent="0.55000000000000004"/>
    <row r="41949" x14ac:dyDescent="0.55000000000000004"/>
    <row r="41950" x14ac:dyDescent="0.55000000000000004"/>
    <row r="41951" x14ac:dyDescent="0.55000000000000004"/>
    <row r="41952" x14ac:dyDescent="0.55000000000000004"/>
    <row r="41953" x14ac:dyDescent="0.55000000000000004"/>
    <row r="41954" x14ac:dyDescent="0.55000000000000004"/>
    <row r="41955" x14ac:dyDescent="0.55000000000000004"/>
    <row r="41956" x14ac:dyDescent="0.55000000000000004"/>
    <row r="41957" x14ac:dyDescent="0.55000000000000004"/>
    <row r="41958" x14ac:dyDescent="0.55000000000000004"/>
    <row r="41959" x14ac:dyDescent="0.55000000000000004"/>
    <row r="41960" x14ac:dyDescent="0.55000000000000004"/>
    <row r="41961" x14ac:dyDescent="0.55000000000000004"/>
    <row r="41962" x14ac:dyDescent="0.55000000000000004"/>
    <row r="41963" x14ac:dyDescent="0.55000000000000004"/>
    <row r="41964" x14ac:dyDescent="0.55000000000000004"/>
    <row r="41965" x14ac:dyDescent="0.55000000000000004"/>
    <row r="41966" x14ac:dyDescent="0.55000000000000004"/>
    <row r="41967" x14ac:dyDescent="0.55000000000000004"/>
    <row r="41968" x14ac:dyDescent="0.55000000000000004"/>
    <row r="41969" x14ac:dyDescent="0.55000000000000004"/>
    <row r="41970" x14ac:dyDescent="0.55000000000000004"/>
    <row r="41971" x14ac:dyDescent="0.55000000000000004"/>
    <row r="41972" x14ac:dyDescent="0.55000000000000004"/>
    <row r="41973" x14ac:dyDescent="0.55000000000000004"/>
    <row r="41974" x14ac:dyDescent="0.55000000000000004"/>
    <row r="41975" x14ac:dyDescent="0.55000000000000004"/>
    <row r="41976" x14ac:dyDescent="0.55000000000000004"/>
    <row r="41977" x14ac:dyDescent="0.55000000000000004"/>
    <row r="41978" x14ac:dyDescent="0.55000000000000004"/>
    <row r="41979" x14ac:dyDescent="0.55000000000000004"/>
    <row r="41980" x14ac:dyDescent="0.55000000000000004"/>
    <row r="41981" x14ac:dyDescent="0.55000000000000004"/>
    <row r="41982" x14ac:dyDescent="0.55000000000000004"/>
    <row r="41983" x14ac:dyDescent="0.55000000000000004"/>
    <row r="41984" x14ac:dyDescent="0.55000000000000004"/>
    <row r="41985" x14ac:dyDescent="0.55000000000000004"/>
    <row r="41986" x14ac:dyDescent="0.55000000000000004"/>
    <row r="41987" x14ac:dyDescent="0.55000000000000004"/>
    <row r="41988" x14ac:dyDescent="0.55000000000000004"/>
    <row r="41989" x14ac:dyDescent="0.55000000000000004"/>
    <row r="41990" x14ac:dyDescent="0.55000000000000004"/>
    <row r="41991" x14ac:dyDescent="0.55000000000000004"/>
    <row r="41992" x14ac:dyDescent="0.55000000000000004"/>
    <row r="41993" x14ac:dyDescent="0.55000000000000004"/>
    <row r="41994" x14ac:dyDescent="0.55000000000000004"/>
    <row r="41995" x14ac:dyDescent="0.55000000000000004"/>
    <row r="41996" x14ac:dyDescent="0.55000000000000004"/>
    <row r="41997" x14ac:dyDescent="0.55000000000000004"/>
    <row r="41998" x14ac:dyDescent="0.55000000000000004"/>
    <row r="41999" x14ac:dyDescent="0.55000000000000004"/>
    <row r="42000" x14ac:dyDescent="0.55000000000000004"/>
    <row r="42001" x14ac:dyDescent="0.55000000000000004"/>
    <row r="42002" x14ac:dyDescent="0.55000000000000004"/>
    <row r="42003" x14ac:dyDescent="0.55000000000000004"/>
    <row r="42004" x14ac:dyDescent="0.55000000000000004"/>
    <row r="42005" x14ac:dyDescent="0.55000000000000004"/>
    <row r="42006" x14ac:dyDescent="0.55000000000000004"/>
    <row r="42007" x14ac:dyDescent="0.55000000000000004"/>
    <row r="42008" x14ac:dyDescent="0.55000000000000004"/>
    <row r="42009" x14ac:dyDescent="0.55000000000000004"/>
    <row r="42010" x14ac:dyDescent="0.55000000000000004"/>
    <row r="42011" x14ac:dyDescent="0.55000000000000004"/>
    <row r="42012" x14ac:dyDescent="0.55000000000000004"/>
    <row r="42013" x14ac:dyDescent="0.55000000000000004"/>
    <row r="42014" x14ac:dyDescent="0.55000000000000004"/>
    <row r="42015" x14ac:dyDescent="0.55000000000000004"/>
    <row r="42016" x14ac:dyDescent="0.55000000000000004"/>
    <row r="42017" x14ac:dyDescent="0.55000000000000004"/>
    <row r="42018" x14ac:dyDescent="0.55000000000000004"/>
    <row r="42019" x14ac:dyDescent="0.55000000000000004"/>
    <row r="42020" x14ac:dyDescent="0.55000000000000004"/>
    <row r="42021" x14ac:dyDescent="0.55000000000000004"/>
    <row r="42022" x14ac:dyDescent="0.55000000000000004"/>
    <row r="42023" x14ac:dyDescent="0.55000000000000004"/>
    <row r="42024" x14ac:dyDescent="0.55000000000000004"/>
    <row r="42025" x14ac:dyDescent="0.55000000000000004"/>
    <row r="42026" x14ac:dyDescent="0.55000000000000004"/>
    <row r="42027" x14ac:dyDescent="0.55000000000000004"/>
    <row r="42028" x14ac:dyDescent="0.55000000000000004"/>
    <row r="42029" x14ac:dyDescent="0.55000000000000004"/>
    <row r="42030" x14ac:dyDescent="0.55000000000000004"/>
    <row r="42031" x14ac:dyDescent="0.55000000000000004"/>
    <row r="42032" x14ac:dyDescent="0.55000000000000004"/>
    <row r="42033" x14ac:dyDescent="0.55000000000000004"/>
    <row r="42034" x14ac:dyDescent="0.55000000000000004"/>
    <row r="42035" x14ac:dyDescent="0.55000000000000004"/>
    <row r="42036" x14ac:dyDescent="0.55000000000000004"/>
    <row r="42037" x14ac:dyDescent="0.55000000000000004"/>
    <row r="42038" x14ac:dyDescent="0.55000000000000004"/>
    <row r="42039" x14ac:dyDescent="0.55000000000000004"/>
    <row r="42040" x14ac:dyDescent="0.55000000000000004"/>
    <row r="42041" x14ac:dyDescent="0.55000000000000004"/>
    <row r="42042" x14ac:dyDescent="0.55000000000000004"/>
    <row r="42043" x14ac:dyDescent="0.55000000000000004"/>
    <row r="42044" x14ac:dyDescent="0.55000000000000004"/>
    <row r="42045" x14ac:dyDescent="0.55000000000000004"/>
    <row r="42046" x14ac:dyDescent="0.55000000000000004"/>
    <row r="42047" x14ac:dyDescent="0.55000000000000004"/>
    <row r="42048" x14ac:dyDescent="0.55000000000000004"/>
    <row r="42049" x14ac:dyDescent="0.55000000000000004"/>
    <row r="42050" x14ac:dyDescent="0.55000000000000004"/>
    <row r="42051" x14ac:dyDescent="0.55000000000000004"/>
    <row r="42052" x14ac:dyDescent="0.55000000000000004"/>
    <row r="42053" x14ac:dyDescent="0.55000000000000004"/>
    <row r="42054" x14ac:dyDescent="0.55000000000000004"/>
    <row r="42055" x14ac:dyDescent="0.55000000000000004"/>
    <row r="42056" x14ac:dyDescent="0.55000000000000004"/>
    <row r="42057" x14ac:dyDescent="0.55000000000000004"/>
    <row r="42058" x14ac:dyDescent="0.55000000000000004"/>
    <row r="42059" x14ac:dyDescent="0.55000000000000004"/>
    <row r="42060" x14ac:dyDescent="0.55000000000000004"/>
    <row r="42061" x14ac:dyDescent="0.55000000000000004"/>
    <row r="42062" x14ac:dyDescent="0.55000000000000004"/>
    <row r="42063" x14ac:dyDescent="0.55000000000000004"/>
    <row r="42064" x14ac:dyDescent="0.55000000000000004"/>
    <row r="42065" x14ac:dyDescent="0.55000000000000004"/>
    <row r="42066" x14ac:dyDescent="0.55000000000000004"/>
    <row r="42067" x14ac:dyDescent="0.55000000000000004"/>
    <row r="42068" x14ac:dyDescent="0.55000000000000004"/>
    <row r="42069" x14ac:dyDescent="0.55000000000000004"/>
    <row r="42070" x14ac:dyDescent="0.55000000000000004"/>
    <row r="42071" x14ac:dyDescent="0.55000000000000004"/>
    <row r="42072" x14ac:dyDescent="0.55000000000000004"/>
    <row r="42073" x14ac:dyDescent="0.55000000000000004"/>
    <row r="42074" x14ac:dyDescent="0.55000000000000004"/>
    <row r="42075" x14ac:dyDescent="0.55000000000000004"/>
    <row r="42076" x14ac:dyDescent="0.55000000000000004"/>
    <row r="42077" x14ac:dyDescent="0.55000000000000004"/>
    <row r="42078" x14ac:dyDescent="0.55000000000000004"/>
    <row r="42079" x14ac:dyDescent="0.55000000000000004"/>
    <row r="42080" x14ac:dyDescent="0.55000000000000004"/>
    <row r="42081" x14ac:dyDescent="0.55000000000000004"/>
    <row r="42082" x14ac:dyDescent="0.55000000000000004"/>
    <row r="42083" x14ac:dyDescent="0.55000000000000004"/>
    <row r="42084" x14ac:dyDescent="0.55000000000000004"/>
    <row r="42085" x14ac:dyDescent="0.55000000000000004"/>
    <row r="42086" x14ac:dyDescent="0.55000000000000004"/>
    <row r="42087" x14ac:dyDescent="0.55000000000000004"/>
    <row r="42088" x14ac:dyDescent="0.55000000000000004"/>
    <row r="42089" x14ac:dyDescent="0.55000000000000004"/>
    <row r="42090" x14ac:dyDescent="0.55000000000000004"/>
    <row r="42091" x14ac:dyDescent="0.55000000000000004"/>
    <row r="42092" x14ac:dyDescent="0.55000000000000004"/>
    <row r="42093" x14ac:dyDescent="0.55000000000000004"/>
    <row r="42094" x14ac:dyDescent="0.55000000000000004"/>
    <row r="42095" x14ac:dyDescent="0.55000000000000004"/>
    <row r="42096" x14ac:dyDescent="0.55000000000000004"/>
    <row r="42097" x14ac:dyDescent="0.55000000000000004"/>
    <row r="42098" x14ac:dyDescent="0.55000000000000004"/>
    <row r="42099" x14ac:dyDescent="0.55000000000000004"/>
    <row r="42100" x14ac:dyDescent="0.55000000000000004"/>
    <row r="42101" x14ac:dyDescent="0.55000000000000004"/>
    <row r="42102" x14ac:dyDescent="0.55000000000000004"/>
    <row r="42103" x14ac:dyDescent="0.55000000000000004"/>
    <row r="42104" x14ac:dyDescent="0.55000000000000004"/>
    <row r="42105" x14ac:dyDescent="0.55000000000000004"/>
    <row r="42106" x14ac:dyDescent="0.55000000000000004"/>
    <row r="42107" x14ac:dyDescent="0.55000000000000004"/>
    <row r="42108" x14ac:dyDescent="0.55000000000000004"/>
    <row r="42109" x14ac:dyDescent="0.55000000000000004"/>
    <row r="42110" x14ac:dyDescent="0.55000000000000004"/>
    <row r="42111" x14ac:dyDescent="0.55000000000000004"/>
    <row r="42112" x14ac:dyDescent="0.55000000000000004"/>
    <row r="42113" x14ac:dyDescent="0.55000000000000004"/>
    <row r="42114" x14ac:dyDescent="0.55000000000000004"/>
    <row r="42115" x14ac:dyDescent="0.55000000000000004"/>
    <row r="42116" x14ac:dyDescent="0.55000000000000004"/>
    <row r="42117" x14ac:dyDescent="0.55000000000000004"/>
    <row r="42118" x14ac:dyDescent="0.55000000000000004"/>
    <row r="42119" x14ac:dyDescent="0.55000000000000004"/>
    <row r="42120" x14ac:dyDescent="0.55000000000000004"/>
    <row r="42121" x14ac:dyDescent="0.55000000000000004"/>
    <row r="42122" x14ac:dyDescent="0.55000000000000004"/>
    <row r="42123" x14ac:dyDescent="0.55000000000000004"/>
    <row r="42124" x14ac:dyDescent="0.55000000000000004"/>
    <row r="42125" x14ac:dyDescent="0.55000000000000004"/>
    <row r="42126" x14ac:dyDescent="0.55000000000000004"/>
    <row r="42127" x14ac:dyDescent="0.55000000000000004"/>
    <row r="42128" x14ac:dyDescent="0.55000000000000004"/>
    <row r="42129" x14ac:dyDescent="0.55000000000000004"/>
    <row r="42130" x14ac:dyDescent="0.55000000000000004"/>
    <row r="42131" x14ac:dyDescent="0.55000000000000004"/>
    <row r="42132" x14ac:dyDescent="0.55000000000000004"/>
    <row r="42133" x14ac:dyDescent="0.55000000000000004"/>
    <row r="42134" x14ac:dyDescent="0.55000000000000004"/>
    <row r="42135" x14ac:dyDescent="0.55000000000000004"/>
    <row r="42136" x14ac:dyDescent="0.55000000000000004"/>
    <row r="42137" x14ac:dyDescent="0.55000000000000004"/>
    <row r="42138" x14ac:dyDescent="0.55000000000000004"/>
    <row r="42139" x14ac:dyDescent="0.55000000000000004"/>
    <row r="42140" x14ac:dyDescent="0.55000000000000004"/>
    <row r="42141" x14ac:dyDescent="0.55000000000000004"/>
    <row r="42142" x14ac:dyDescent="0.55000000000000004"/>
    <row r="42143" x14ac:dyDescent="0.55000000000000004"/>
    <row r="42144" x14ac:dyDescent="0.55000000000000004"/>
    <row r="42145" x14ac:dyDescent="0.55000000000000004"/>
    <row r="42146" x14ac:dyDescent="0.55000000000000004"/>
    <row r="42147" x14ac:dyDescent="0.55000000000000004"/>
    <row r="42148" x14ac:dyDescent="0.55000000000000004"/>
    <row r="42149" x14ac:dyDescent="0.55000000000000004"/>
    <row r="42150" x14ac:dyDescent="0.55000000000000004"/>
    <row r="42151" x14ac:dyDescent="0.55000000000000004"/>
    <row r="42152" x14ac:dyDescent="0.55000000000000004"/>
    <row r="42153" x14ac:dyDescent="0.55000000000000004"/>
    <row r="42154" x14ac:dyDescent="0.55000000000000004"/>
    <row r="42155" x14ac:dyDescent="0.55000000000000004"/>
    <row r="42156" x14ac:dyDescent="0.55000000000000004"/>
    <row r="42157" x14ac:dyDescent="0.55000000000000004"/>
    <row r="42158" x14ac:dyDescent="0.55000000000000004"/>
    <row r="42159" x14ac:dyDescent="0.55000000000000004"/>
    <row r="42160" x14ac:dyDescent="0.55000000000000004"/>
    <row r="42161" x14ac:dyDescent="0.55000000000000004"/>
    <row r="42162" x14ac:dyDescent="0.55000000000000004"/>
    <row r="42163" x14ac:dyDescent="0.55000000000000004"/>
    <row r="42164" x14ac:dyDescent="0.55000000000000004"/>
    <row r="42165" x14ac:dyDescent="0.55000000000000004"/>
    <row r="42166" x14ac:dyDescent="0.55000000000000004"/>
    <row r="42167" x14ac:dyDescent="0.55000000000000004"/>
    <row r="42168" x14ac:dyDescent="0.55000000000000004"/>
    <row r="42169" x14ac:dyDescent="0.55000000000000004"/>
    <row r="42170" x14ac:dyDescent="0.55000000000000004"/>
    <row r="42171" x14ac:dyDescent="0.55000000000000004"/>
    <row r="42172" x14ac:dyDescent="0.55000000000000004"/>
    <row r="42173" x14ac:dyDescent="0.55000000000000004"/>
    <row r="42174" x14ac:dyDescent="0.55000000000000004"/>
    <row r="42175" x14ac:dyDescent="0.55000000000000004"/>
    <row r="42176" x14ac:dyDescent="0.55000000000000004"/>
    <row r="42177" x14ac:dyDescent="0.55000000000000004"/>
    <row r="42178" x14ac:dyDescent="0.55000000000000004"/>
    <row r="42179" x14ac:dyDescent="0.55000000000000004"/>
    <row r="42180" x14ac:dyDescent="0.55000000000000004"/>
    <row r="42181" x14ac:dyDescent="0.55000000000000004"/>
    <row r="42182" x14ac:dyDescent="0.55000000000000004"/>
    <row r="42183" x14ac:dyDescent="0.55000000000000004"/>
    <row r="42184" x14ac:dyDescent="0.55000000000000004"/>
    <row r="42185" x14ac:dyDescent="0.55000000000000004"/>
    <row r="42186" x14ac:dyDescent="0.55000000000000004"/>
    <row r="42187" x14ac:dyDescent="0.55000000000000004"/>
    <row r="42188" x14ac:dyDescent="0.55000000000000004"/>
    <row r="42189" x14ac:dyDescent="0.55000000000000004"/>
    <row r="42190" x14ac:dyDescent="0.55000000000000004"/>
    <row r="42191" x14ac:dyDescent="0.55000000000000004"/>
    <row r="42192" x14ac:dyDescent="0.55000000000000004"/>
    <row r="42193" x14ac:dyDescent="0.55000000000000004"/>
    <row r="42194" x14ac:dyDescent="0.55000000000000004"/>
    <row r="42195" x14ac:dyDescent="0.55000000000000004"/>
    <row r="42196" x14ac:dyDescent="0.55000000000000004"/>
    <row r="42197" x14ac:dyDescent="0.55000000000000004"/>
    <row r="42198" x14ac:dyDescent="0.55000000000000004"/>
    <row r="42199" x14ac:dyDescent="0.55000000000000004"/>
    <row r="42200" x14ac:dyDescent="0.55000000000000004"/>
    <row r="42201" x14ac:dyDescent="0.55000000000000004"/>
    <row r="42202" x14ac:dyDescent="0.55000000000000004"/>
    <row r="42203" x14ac:dyDescent="0.55000000000000004"/>
    <row r="42204" x14ac:dyDescent="0.55000000000000004"/>
    <row r="42205" x14ac:dyDescent="0.55000000000000004"/>
    <row r="42206" x14ac:dyDescent="0.55000000000000004"/>
    <row r="42207" x14ac:dyDescent="0.55000000000000004"/>
    <row r="42208" x14ac:dyDescent="0.55000000000000004"/>
    <row r="42209" x14ac:dyDescent="0.55000000000000004"/>
    <row r="42210" x14ac:dyDescent="0.55000000000000004"/>
    <row r="42211" x14ac:dyDescent="0.55000000000000004"/>
    <row r="42212" x14ac:dyDescent="0.55000000000000004"/>
    <row r="42213" x14ac:dyDescent="0.55000000000000004"/>
    <row r="42214" x14ac:dyDescent="0.55000000000000004"/>
    <row r="42215" x14ac:dyDescent="0.55000000000000004"/>
    <row r="42216" x14ac:dyDescent="0.55000000000000004"/>
    <row r="42217" x14ac:dyDescent="0.55000000000000004"/>
    <row r="42218" x14ac:dyDescent="0.55000000000000004"/>
    <row r="42219" x14ac:dyDescent="0.55000000000000004"/>
    <row r="42220" x14ac:dyDescent="0.55000000000000004"/>
    <row r="42221" x14ac:dyDescent="0.55000000000000004"/>
    <row r="42222" x14ac:dyDescent="0.55000000000000004"/>
    <row r="42223" x14ac:dyDescent="0.55000000000000004"/>
    <row r="42224" x14ac:dyDescent="0.55000000000000004"/>
    <row r="42225" x14ac:dyDescent="0.55000000000000004"/>
    <row r="42226" x14ac:dyDescent="0.55000000000000004"/>
    <row r="42227" x14ac:dyDescent="0.55000000000000004"/>
    <row r="42228" x14ac:dyDescent="0.55000000000000004"/>
    <row r="42229" x14ac:dyDescent="0.55000000000000004"/>
    <row r="42230" x14ac:dyDescent="0.55000000000000004"/>
    <row r="42231" x14ac:dyDescent="0.55000000000000004"/>
    <row r="42232" x14ac:dyDescent="0.55000000000000004"/>
    <row r="42233" x14ac:dyDescent="0.55000000000000004"/>
    <row r="42234" x14ac:dyDescent="0.55000000000000004"/>
    <row r="42235" x14ac:dyDescent="0.55000000000000004"/>
    <row r="42236" x14ac:dyDescent="0.55000000000000004"/>
    <row r="42237" x14ac:dyDescent="0.55000000000000004"/>
    <row r="42238" x14ac:dyDescent="0.55000000000000004"/>
    <row r="42239" x14ac:dyDescent="0.55000000000000004"/>
    <row r="42240" x14ac:dyDescent="0.55000000000000004"/>
    <row r="42241" x14ac:dyDescent="0.55000000000000004"/>
    <row r="42242" x14ac:dyDescent="0.55000000000000004"/>
    <row r="42243" x14ac:dyDescent="0.55000000000000004"/>
    <row r="42244" x14ac:dyDescent="0.55000000000000004"/>
    <row r="42245" x14ac:dyDescent="0.55000000000000004"/>
    <row r="42246" x14ac:dyDescent="0.55000000000000004"/>
    <row r="42247" x14ac:dyDescent="0.55000000000000004"/>
    <row r="42248" x14ac:dyDescent="0.55000000000000004"/>
    <row r="42249" x14ac:dyDescent="0.55000000000000004"/>
    <row r="42250" x14ac:dyDescent="0.55000000000000004"/>
    <row r="42251" x14ac:dyDescent="0.55000000000000004"/>
    <row r="42252" x14ac:dyDescent="0.55000000000000004"/>
    <row r="42253" x14ac:dyDescent="0.55000000000000004"/>
    <row r="42254" x14ac:dyDescent="0.55000000000000004"/>
    <row r="42255" x14ac:dyDescent="0.55000000000000004"/>
    <row r="42256" x14ac:dyDescent="0.55000000000000004"/>
    <row r="42257" x14ac:dyDescent="0.55000000000000004"/>
    <row r="42258" x14ac:dyDescent="0.55000000000000004"/>
    <row r="42259" x14ac:dyDescent="0.55000000000000004"/>
    <row r="42260" x14ac:dyDescent="0.55000000000000004"/>
    <row r="42261" x14ac:dyDescent="0.55000000000000004"/>
    <row r="42262" x14ac:dyDescent="0.55000000000000004"/>
    <row r="42263" x14ac:dyDescent="0.55000000000000004"/>
    <row r="42264" x14ac:dyDescent="0.55000000000000004"/>
    <row r="42265" x14ac:dyDescent="0.55000000000000004"/>
    <row r="42266" x14ac:dyDescent="0.55000000000000004"/>
    <row r="42267" x14ac:dyDescent="0.55000000000000004"/>
    <row r="42268" x14ac:dyDescent="0.55000000000000004"/>
    <row r="42269" x14ac:dyDescent="0.55000000000000004"/>
    <row r="42270" x14ac:dyDescent="0.55000000000000004"/>
    <row r="42271" x14ac:dyDescent="0.55000000000000004"/>
    <row r="42272" x14ac:dyDescent="0.55000000000000004"/>
    <row r="42273" x14ac:dyDescent="0.55000000000000004"/>
    <row r="42274" x14ac:dyDescent="0.55000000000000004"/>
    <row r="42275" x14ac:dyDescent="0.55000000000000004"/>
    <row r="42276" x14ac:dyDescent="0.55000000000000004"/>
    <row r="42277" x14ac:dyDescent="0.55000000000000004"/>
    <row r="42278" x14ac:dyDescent="0.55000000000000004"/>
    <row r="42279" x14ac:dyDescent="0.55000000000000004"/>
    <row r="42280" x14ac:dyDescent="0.55000000000000004"/>
    <row r="42281" x14ac:dyDescent="0.55000000000000004"/>
    <row r="42282" x14ac:dyDescent="0.55000000000000004"/>
    <row r="42283" x14ac:dyDescent="0.55000000000000004"/>
    <row r="42284" x14ac:dyDescent="0.55000000000000004"/>
    <row r="42285" x14ac:dyDescent="0.55000000000000004"/>
    <row r="42286" x14ac:dyDescent="0.55000000000000004"/>
    <row r="42287" x14ac:dyDescent="0.55000000000000004"/>
    <row r="42288" x14ac:dyDescent="0.55000000000000004"/>
    <row r="42289" x14ac:dyDescent="0.55000000000000004"/>
    <row r="42290" x14ac:dyDescent="0.55000000000000004"/>
    <row r="42291" x14ac:dyDescent="0.55000000000000004"/>
    <row r="42292" x14ac:dyDescent="0.55000000000000004"/>
    <row r="42293" x14ac:dyDescent="0.55000000000000004"/>
    <row r="42294" x14ac:dyDescent="0.55000000000000004"/>
    <row r="42295" x14ac:dyDescent="0.55000000000000004"/>
    <row r="42296" x14ac:dyDescent="0.55000000000000004"/>
    <row r="42297" x14ac:dyDescent="0.55000000000000004"/>
    <row r="42298" x14ac:dyDescent="0.55000000000000004"/>
    <row r="42299" x14ac:dyDescent="0.55000000000000004"/>
    <row r="42300" x14ac:dyDescent="0.55000000000000004"/>
    <row r="42301" x14ac:dyDescent="0.55000000000000004"/>
    <row r="42302" x14ac:dyDescent="0.55000000000000004"/>
    <row r="42303" x14ac:dyDescent="0.55000000000000004"/>
    <row r="42304" x14ac:dyDescent="0.55000000000000004"/>
    <row r="42305" x14ac:dyDescent="0.55000000000000004"/>
    <row r="42306" x14ac:dyDescent="0.55000000000000004"/>
    <row r="42307" x14ac:dyDescent="0.55000000000000004"/>
    <row r="42308" x14ac:dyDescent="0.55000000000000004"/>
    <row r="42309" x14ac:dyDescent="0.55000000000000004"/>
    <row r="42310" x14ac:dyDescent="0.55000000000000004"/>
    <row r="42311" x14ac:dyDescent="0.55000000000000004"/>
    <row r="42312" x14ac:dyDescent="0.55000000000000004"/>
    <row r="42313" x14ac:dyDescent="0.55000000000000004"/>
    <row r="42314" x14ac:dyDescent="0.55000000000000004"/>
    <row r="42315" x14ac:dyDescent="0.55000000000000004"/>
    <row r="42316" x14ac:dyDescent="0.55000000000000004"/>
    <row r="42317" x14ac:dyDescent="0.55000000000000004"/>
    <row r="42318" x14ac:dyDescent="0.55000000000000004"/>
    <row r="42319" x14ac:dyDescent="0.55000000000000004"/>
    <row r="42320" x14ac:dyDescent="0.55000000000000004"/>
    <row r="42321" x14ac:dyDescent="0.55000000000000004"/>
    <row r="42322" x14ac:dyDescent="0.55000000000000004"/>
    <row r="42323" x14ac:dyDescent="0.55000000000000004"/>
    <row r="42324" x14ac:dyDescent="0.55000000000000004"/>
    <row r="42325" x14ac:dyDescent="0.55000000000000004"/>
    <row r="42326" x14ac:dyDescent="0.55000000000000004"/>
    <row r="42327" x14ac:dyDescent="0.55000000000000004"/>
    <row r="42328" x14ac:dyDescent="0.55000000000000004"/>
    <row r="42329" x14ac:dyDescent="0.55000000000000004"/>
    <row r="42330" x14ac:dyDescent="0.55000000000000004"/>
    <row r="42331" x14ac:dyDescent="0.55000000000000004"/>
    <row r="42332" x14ac:dyDescent="0.55000000000000004"/>
    <row r="42333" x14ac:dyDescent="0.55000000000000004"/>
    <row r="42334" x14ac:dyDescent="0.55000000000000004"/>
    <row r="42335" x14ac:dyDescent="0.55000000000000004"/>
    <row r="42336" x14ac:dyDescent="0.55000000000000004"/>
    <row r="42337" x14ac:dyDescent="0.55000000000000004"/>
    <row r="42338" x14ac:dyDescent="0.55000000000000004"/>
    <row r="42339" x14ac:dyDescent="0.55000000000000004"/>
    <row r="42340" x14ac:dyDescent="0.55000000000000004"/>
    <row r="42341" x14ac:dyDescent="0.55000000000000004"/>
    <row r="42342" x14ac:dyDescent="0.55000000000000004"/>
    <row r="42343" x14ac:dyDescent="0.55000000000000004"/>
    <row r="42344" x14ac:dyDescent="0.55000000000000004"/>
    <row r="42345" x14ac:dyDescent="0.55000000000000004"/>
    <row r="42346" x14ac:dyDescent="0.55000000000000004"/>
    <row r="42347" x14ac:dyDescent="0.55000000000000004"/>
    <row r="42348" x14ac:dyDescent="0.55000000000000004"/>
    <row r="42349" x14ac:dyDescent="0.55000000000000004"/>
    <row r="42350" x14ac:dyDescent="0.55000000000000004"/>
    <row r="42351" x14ac:dyDescent="0.55000000000000004"/>
    <row r="42352" x14ac:dyDescent="0.55000000000000004"/>
    <row r="42353" x14ac:dyDescent="0.55000000000000004"/>
    <row r="42354" x14ac:dyDescent="0.55000000000000004"/>
    <row r="42355" x14ac:dyDescent="0.55000000000000004"/>
    <row r="42356" x14ac:dyDescent="0.55000000000000004"/>
    <row r="42357" x14ac:dyDescent="0.55000000000000004"/>
    <row r="42358" x14ac:dyDescent="0.55000000000000004"/>
    <row r="42359" x14ac:dyDescent="0.55000000000000004"/>
    <row r="42360" x14ac:dyDescent="0.55000000000000004"/>
    <row r="42361" x14ac:dyDescent="0.55000000000000004"/>
    <row r="42362" x14ac:dyDescent="0.55000000000000004"/>
    <row r="42363" x14ac:dyDescent="0.55000000000000004"/>
    <row r="42364" x14ac:dyDescent="0.55000000000000004"/>
    <row r="42365" x14ac:dyDescent="0.55000000000000004"/>
    <row r="42366" x14ac:dyDescent="0.55000000000000004"/>
    <row r="42367" x14ac:dyDescent="0.55000000000000004"/>
    <row r="42368" x14ac:dyDescent="0.55000000000000004"/>
    <row r="42369" x14ac:dyDescent="0.55000000000000004"/>
    <row r="42370" x14ac:dyDescent="0.55000000000000004"/>
    <row r="42371" x14ac:dyDescent="0.55000000000000004"/>
    <row r="42372" x14ac:dyDescent="0.55000000000000004"/>
    <row r="42373" x14ac:dyDescent="0.55000000000000004"/>
    <row r="42374" x14ac:dyDescent="0.55000000000000004"/>
    <row r="42375" x14ac:dyDescent="0.55000000000000004"/>
    <row r="42376" x14ac:dyDescent="0.55000000000000004"/>
    <row r="42377" x14ac:dyDescent="0.55000000000000004"/>
    <row r="42378" x14ac:dyDescent="0.55000000000000004"/>
    <row r="42379" x14ac:dyDescent="0.55000000000000004"/>
    <row r="42380" x14ac:dyDescent="0.55000000000000004"/>
    <row r="42381" x14ac:dyDescent="0.55000000000000004"/>
    <row r="42382" x14ac:dyDescent="0.55000000000000004"/>
    <row r="42383" x14ac:dyDescent="0.55000000000000004"/>
    <row r="42384" x14ac:dyDescent="0.55000000000000004"/>
    <row r="42385" x14ac:dyDescent="0.55000000000000004"/>
    <row r="42386" x14ac:dyDescent="0.55000000000000004"/>
    <row r="42387" x14ac:dyDescent="0.55000000000000004"/>
    <row r="42388" x14ac:dyDescent="0.55000000000000004"/>
    <row r="42389" x14ac:dyDescent="0.55000000000000004"/>
    <row r="42390" x14ac:dyDescent="0.55000000000000004"/>
    <row r="42391" x14ac:dyDescent="0.55000000000000004"/>
    <row r="42392" x14ac:dyDescent="0.55000000000000004"/>
    <row r="42393" x14ac:dyDescent="0.55000000000000004"/>
    <row r="42394" x14ac:dyDescent="0.55000000000000004"/>
    <row r="42395" x14ac:dyDescent="0.55000000000000004"/>
    <row r="42396" x14ac:dyDescent="0.55000000000000004"/>
    <row r="42397" x14ac:dyDescent="0.55000000000000004"/>
    <row r="42398" x14ac:dyDescent="0.55000000000000004"/>
    <row r="42399" x14ac:dyDescent="0.55000000000000004"/>
    <row r="42400" x14ac:dyDescent="0.55000000000000004"/>
    <row r="42401" x14ac:dyDescent="0.55000000000000004"/>
    <row r="42402" x14ac:dyDescent="0.55000000000000004"/>
    <row r="42403" x14ac:dyDescent="0.55000000000000004"/>
    <row r="42404" x14ac:dyDescent="0.55000000000000004"/>
    <row r="42405" x14ac:dyDescent="0.55000000000000004"/>
    <row r="42406" x14ac:dyDescent="0.55000000000000004"/>
    <row r="42407" x14ac:dyDescent="0.55000000000000004"/>
    <row r="42408" x14ac:dyDescent="0.55000000000000004"/>
    <row r="42409" x14ac:dyDescent="0.55000000000000004"/>
    <row r="42410" x14ac:dyDescent="0.55000000000000004"/>
    <row r="42411" x14ac:dyDescent="0.55000000000000004"/>
    <row r="42412" x14ac:dyDescent="0.55000000000000004"/>
    <row r="42413" x14ac:dyDescent="0.55000000000000004"/>
    <row r="42414" x14ac:dyDescent="0.55000000000000004"/>
    <row r="42415" x14ac:dyDescent="0.55000000000000004"/>
    <row r="42416" x14ac:dyDescent="0.55000000000000004"/>
    <row r="42417" x14ac:dyDescent="0.55000000000000004"/>
    <row r="42418" x14ac:dyDescent="0.55000000000000004"/>
    <row r="42419" x14ac:dyDescent="0.55000000000000004"/>
    <row r="42420" x14ac:dyDescent="0.55000000000000004"/>
    <row r="42421" x14ac:dyDescent="0.55000000000000004"/>
    <row r="42422" x14ac:dyDescent="0.55000000000000004"/>
    <row r="42423" x14ac:dyDescent="0.55000000000000004"/>
    <row r="42424" x14ac:dyDescent="0.55000000000000004"/>
    <row r="42425" x14ac:dyDescent="0.55000000000000004"/>
    <row r="42426" x14ac:dyDescent="0.55000000000000004"/>
    <row r="42427" x14ac:dyDescent="0.55000000000000004"/>
    <row r="42428" x14ac:dyDescent="0.55000000000000004"/>
    <row r="42429" x14ac:dyDescent="0.55000000000000004"/>
    <row r="42430" x14ac:dyDescent="0.55000000000000004"/>
    <row r="42431" x14ac:dyDescent="0.55000000000000004"/>
    <row r="42432" x14ac:dyDescent="0.55000000000000004"/>
    <row r="42433" x14ac:dyDescent="0.55000000000000004"/>
    <row r="42434" x14ac:dyDescent="0.55000000000000004"/>
    <row r="42435" x14ac:dyDescent="0.55000000000000004"/>
    <row r="42436" x14ac:dyDescent="0.55000000000000004"/>
    <row r="42437" x14ac:dyDescent="0.55000000000000004"/>
    <row r="42438" x14ac:dyDescent="0.55000000000000004"/>
    <row r="42439" x14ac:dyDescent="0.55000000000000004"/>
    <row r="42440" x14ac:dyDescent="0.55000000000000004"/>
    <row r="42441" x14ac:dyDescent="0.55000000000000004"/>
    <row r="42442" x14ac:dyDescent="0.55000000000000004"/>
    <row r="42443" x14ac:dyDescent="0.55000000000000004"/>
    <row r="42444" x14ac:dyDescent="0.55000000000000004"/>
    <row r="42445" x14ac:dyDescent="0.55000000000000004"/>
    <row r="42446" x14ac:dyDescent="0.55000000000000004"/>
    <row r="42447" x14ac:dyDescent="0.55000000000000004"/>
    <row r="42448" x14ac:dyDescent="0.55000000000000004"/>
    <row r="42449" x14ac:dyDescent="0.55000000000000004"/>
    <row r="42450" x14ac:dyDescent="0.55000000000000004"/>
    <row r="42451" x14ac:dyDescent="0.55000000000000004"/>
    <row r="42452" x14ac:dyDescent="0.55000000000000004"/>
    <row r="42453" x14ac:dyDescent="0.55000000000000004"/>
    <row r="42454" x14ac:dyDescent="0.55000000000000004"/>
    <row r="42455" x14ac:dyDescent="0.55000000000000004"/>
    <row r="42456" x14ac:dyDescent="0.55000000000000004"/>
    <row r="42457" x14ac:dyDescent="0.55000000000000004"/>
    <row r="42458" x14ac:dyDescent="0.55000000000000004"/>
    <row r="42459" x14ac:dyDescent="0.55000000000000004"/>
    <row r="42460" x14ac:dyDescent="0.55000000000000004"/>
    <row r="42461" x14ac:dyDescent="0.55000000000000004"/>
    <row r="42462" x14ac:dyDescent="0.55000000000000004"/>
    <row r="42463" x14ac:dyDescent="0.55000000000000004"/>
    <row r="42464" x14ac:dyDescent="0.55000000000000004"/>
    <row r="42465" x14ac:dyDescent="0.55000000000000004"/>
    <row r="42466" x14ac:dyDescent="0.55000000000000004"/>
    <row r="42467" x14ac:dyDescent="0.55000000000000004"/>
    <row r="42468" x14ac:dyDescent="0.55000000000000004"/>
    <row r="42469" x14ac:dyDescent="0.55000000000000004"/>
    <row r="42470" x14ac:dyDescent="0.55000000000000004"/>
    <row r="42471" x14ac:dyDescent="0.55000000000000004"/>
    <row r="42472" x14ac:dyDescent="0.55000000000000004"/>
    <row r="42473" x14ac:dyDescent="0.55000000000000004"/>
    <row r="42474" x14ac:dyDescent="0.55000000000000004"/>
    <row r="42475" x14ac:dyDescent="0.55000000000000004"/>
    <row r="42476" x14ac:dyDescent="0.55000000000000004"/>
    <row r="42477" x14ac:dyDescent="0.55000000000000004"/>
    <row r="42478" x14ac:dyDescent="0.55000000000000004"/>
    <row r="42479" x14ac:dyDescent="0.55000000000000004"/>
    <row r="42480" x14ac:dyDescent="0.55000000000000004"/>
    <row r="42481" x14ac:dyDescent="0.55000000000000004"/>
    <row r="42482" x14ac:dyDescent="0.55000000000000004"/>
    <row r="42483" x14ac:dyDescent="0.55000000000000004"/>
    <row r="42484" x14ac:dyDescent="0.55000000000000004"/>
    <row r="42485" x14ac:dyDescent="0.55000000000000004"/>
    <row r="42486" x14ac:dyDescent="0.55000000000000004"/>
    <row r="42487" x14ac:dyDescent="0.55000000000000004"/>
    <row r="42488" x14ac:dyDescent="0.55000000000000004"/>
    <row r="42489" x14ac:dyDescent="0.55000000000000004"/>
    <row r="42490" x14ac:dyDescent="0.55000000000000004"/>
    <row r="42491" x14ac:dyDescent="0.55000000000000004"/>
    <row r="42492" x14ac:dyDescent="0.55000000000000004"/>
    <row r="42493" x14ac:dyDescent="0.55000000000000004"/>
    <row r="42494" x14ac:dyDescent="0.55000000000000004"/>
    <row r="42495" x14ac:dyDescent="0.55000000000000004"/>
    <row r="42496" x14ac:dyDescent="0.55000000000000004"/>
    <row r="42497" x14ac:dyDescent="0.55000000000000004"/>
    <row r="42498" x14ac:dyDescent="0.55000000000000004"/>
    <row r="42499" x14ac:dyDescent="0.55000000000000004"/>
    <row r="42500" x14ac:dyDescent="0.55000000000000004"/>
    <row r="42501" x14ac:dyDescent="0.55000000000000004"/>
    <row r="42502" x14ac:dyDescent="0.55000000000000004"/>
    <row r="42503" x14ac:dyDescent="0.55000000000000004"/>
    <row r="42504" x14ac:dyDescent="0.55000000000000004"/>
    <row r="42505" x14ac:dyDescent="0.55000000000000004"/>
    <row r="42506" x14ac:dyDescent="0.55000000000000004"/>
    <row r="42507" x14ac:dyDescent="0.55000000000000004"/>
    <row r="42508" x14ac:dyDescent="0.55000000000000004"/>
    <row r="42509" x14ac:dyDescent="0.55000000000000004"/>
    <row r="42510" x14ac:dyDescent="0.55000000000000004"/>
    <row r="42511" x14ac:dyDescent="0.55000000000000004"/>
    <row r="42512" x14ac:dyDescent="0.55000000000000004"/>
    <row r="42513" x14ac:dyDescent="0.55000000000000004"/>
    <row r="42514" x14ac:dyDescent="0.55000000000000004"/>
    <row r="42515" x14ac:dyDescent="0.55000000000000004"/>
    <row r="42516" x14ac:dyDescent="0.55000000000000004"/>
    <row r="42517" x14ac:dyDescent="0.55000000000000004"/>
    <row r="42518" x14ac:dyDescent="0.55000000000000004"/>
    <row r="42519" x14ac:dyDescent="0.55000000000000004"/>
    <row r="42520" x14ac:dyDescent="0.55000000000000004"/>
    <row r="42521" x14ac:dyDescent="0.55000000000000004"/>
    <row r="42522" x14ac:dyDescent="0.55000000000000004"/>
    <row r="42523" x14ac:dyDescent="0.55000000000000004"/>
    <row r="42524" x14ac:dyDescent="0.55000000000000004"/>
    <row r="42525" x14ac:dyDescent="0.55000000000000004"/>
    <row r="42526" x14ac:dyDescent="0.55000000000000004"/>
    <row r="42527" x14ac:dyDescent="0.55000000000000004"/>
    <row r="42528" x14ac:dyDescent="0.55000000000000004"/>
    <row r="42529" x14ac:dyDescent="0.55000000000000004"/>
    <row r="42530" x14ac:dyDescent="0.55000000000000004"/>
    <row r="42531" x14ac:dyDescent="0.55000000000000004"/>
    <row r="42532" x14ac:dyDescent="0.55000000000000004"/>
    <row r="42533" x14ac:dyDescent="0.55000000000000004"/>
    <row r="42534" x14ac:dyDescent="0.55000000000000004"/>
    <row r="42535" x14ac:dyDescent="0.55000000000000004"/>
    <row r="42536" x14ac:dyDescent="0.55000000000000004"/>
    <row r="42537" x14ac:dyDescent="0.55000000000000004"/>
    <row r="42538" x14ac:dyDescent="0.55000000000000004"/>
    <row r="42539" x14ac:dyDescent="0.55000000000000004"/>
    <row r="42540" x14ac:dyDescent="0.55000000000000004"/>
    <row r="42541" x14ac:dyDescent="0.55000000000000004"/>
    <row r="42542" x14ac:dyDescent="0.55000000000000004"/>
    <row r="42543" x14ac:dyDescent="0.55000000000000004"/>
    <row r="42544" x14ac:dyDescent="0.55000000000000004"/>
    <row r="42545" x14ac:dyDescent="0.55000000000000004"/>
    <row r="42546" x14ac:dyDescent="0.55000000000000004"/>
    <row r="42547" x14ac:dyDescent="0.55000000000000004"/>
    <row r="42548" x14ac:dyDescent="0.55000000000000004"/>
    <row r="42549" x14ac:dyDescent="0.55000000000000004"/>
    <row r="42550" x14ac:dyDescent="0.55000000000000004"/>
    <row r="42551" x14ac:dyDescent="0.55000000000000004"/>
    <row r="42552" x14ac:dyDescent="0.55000000000000004"/>
    <row r="42553" x14ac:dyDescent="0.55000000000000004"/>
    <row r="42554" x14ac:dyDescent="0.55000000000000004"/>
    <row r="42555" x14ac:dyDescent="0.55000000000000004"/>
    <row r="42556" x14ac:dyDescent="0.55000000000000004"/>
    <row r="42557" x14ac:dyDescent="0.55000000000000004"/>
    <row r="42558" x14ac:dyDescent="0.55000000000000004"/>
    <row r="42559" x14ac:dyDescent="0.55000000000000004"/>
    <row r="42560" x14ac:dyDescent="0.55000000000000004"/>
    <row r="42561" x14ac:dyDescent="0.55000000000000004"/>
    <row r="42562" x14ac:dyDescent="0.55000000000000004"/>
    <row r="42563" x14ac:dyDescent="0.55000000000000004"/>
    <row r="42564" x14ac:dyDescent="0.55000000000000004"/>
    <row r="42565" x14ac:dyDescent="0.55000000000000004"/>
    <row r="42566" x14ac:dyDescent="0.55000000000000004"/>
    <row r="42567" x14ac:dyDescent="0.55000000000000004"/>
    <row r="42568" x14ac:dyDescent="0.55000000000000004"/>
    <row r="42569" x14ac:dyDescent="0.55000000000000004"/>
    <row r="42570" x14ac:dyDescent="0.55000000000000004"/>
    <row r="42571" x14ac:dyDescent="0.55000000000000004"/>
    <row r="42572" x14ac:dyDescent="0.55000000000000004"/>
    <row r="42573" x14ac:dyDescent="0.55000000000000004"/>
    <row r="42574" x14ac:dyDescent="0.55000000000000004"/>
    <row r="42575" x14ac:dyDescent="0.55000000000000004"/>
    <row r="42576" x14ac:dyDescent="0.55000000000000004"/>
    <row r="42577" x14ac:dyDescent="0.55000000000000004"/>
    <row r="42578" x14ac:dyDescent="0.55000000000000004"/>
    <row r="42579" x14ac:dyDescent="0.55000000000000004"/>
    <row r="42580" x14ac:dyDescent="0.55000000000000004"/>
    <row r="42581" x14ac:dyDescent="0.55000000000000004"/>
    <row r="42582" x14ac:dyDescent="0.55000000000000004"/>
    <row r="42583" x14ac:dyDescent="0.55000000000000004"/>
    <row r="42584" x14ac:dyDescent="0.55000000000000004"/>
    <row r="42585" x14ac:dyDescent="0.55000000000000004"/>
    <row r="42586" x14ac:dyDescent="0.55000000000000004"/>
    <row r="42587" x14ac:dyDescent="0.55000000000000004"/>
    <row r="42588" x14ac:dyDescent="0.55000000000000004"/>
    <row r="42589" x14ac:dyDescent="0.55000000000000004"/>
    <row r="42590" x14ac:dyDescent="0.55000000000000004"/>
    <row r="42591" x14ac:dyDescent="0.55000000000000004"/>
    <row r="42592" x14ac:dyDescent="0.55000000000000004"/>
    <row r="42593" x14ac:dyDescent="0.55000000000000004"/>
    <row r="42594" x14ac:dyDescent="0.55000000000000004"/>
    <row r="42595" x14ac:dyDescent="0.55000000000000004"/>
    <row r="42596" x14ac:dyDescent="0.55000000000000004"/>
    <row r="42597" x14ac:dyDescent="0.55000000000000004"/>
    <row r="42598" x14ac:dyDescent="0.55000000000000004"/>
    <row r="42599" x14ac:dyDescent="0.55000000000000004"/>
    <row r="42600" x14ac:dyDescent="0.55000000000000004"/>
    <row r="42601" x14ac:dyDescent="0.55000000000000004"/>
    <row r="42602" x14ac:dyDescent="0.55000000000000004"/>
    <row r="42603" x14ac:dyDescent="0.55000000000000004"/>
    <row r="42604" x14ac:dyDescent="0.55000000000000004"/>
    <row r="42605" x14ac:dyDescent="0.55000000000000004"/>
    <row r="42606" x14ac:dyDescent="0.55000000000000004"/>
    <row r="42607" x14ac:dyDescent="0.55000000000000004"/>
    <row r="42608" x14ac:dyDescent="0.55000000000000004"/>
    <row r="42609" x14ac:dyDescent="0.55000000000000004"/>
    <row r="42610" x14ac:dyDescent="0.55000000000000004"/>
    <row r="42611" x14ac:dyDescent="0.55000000000000004"/>
    <row r="42612" x14ac:dyDescent="0.55000000000000004"/>
    <row r="42613" x14ac:dyDescent="0.55000000000000004"/>
    <row r="42614" x14ac:dyDescent="0.55000000000000004"/>
    <row r="42615" x14ac:dyDescent="0.55000000000000004"/>
    <row r="42616" x14ac:dyDescent="0.55000000000000004"/>
    <row r="42617" x14ac:dyDescent="0.55000000000000004"/>
    <row r="42618" x14ac:dyDescent="0.55000000000000004"/>
    <row r="42619" x14ac:dyDescent="0.55000000000000004"/>
    <row r="42620" x14ac:dyDescent="0.55000000000000004"/>
    <row r="42621" x14ac:dyDescent="0.55000000000000004"/>
    <row r="42622" x14ac:dyDescent="0.55000000000000004"/>
    <row r="42623" x14ac:dyDescent="0.55000000000000004"/>
    <row r="42624" x14ac:dyDescent="0.55000000000000004"/>
    <row r="42625" x14ac:dyDescent="0.55000000000000004"/>
    <row r="42626" x14ac:dyDescent="0.55000000000000004"/>
    <row r="42627" x14ac:dyDescent="0.55000000000000004"/>
    <row r="42628" x14ac:dyDescent="0.55000000000000004"/>
    <row r="42629" x14ac:dyDescent="0.55000000000000004"/>
    <row r="42630" x14ac:dyDescent="0.55000000000000004"/>
    <row r="42631" x14ac:dyDescent="0.55000000000000004"/>
    <row r="42632" x14ac:dyDescent="0.55000000000000004"/>
    <row r="42633" x14ac:dyDescent="0.55000000000000004"/>
    <row r="42634" x14ac:dyDescent="0.55000000000000004"/>
    <row r="42635" x14ac:dyDescent="0.55000000000000004"/>
    <row r="42636" x14ac:dyDescent="0.55000000000000004"/>
    <row r="42637" x14ac:dyDescent="0.55000000000000004"/>
    <row r="42638" x14ac:dyDescent="0.55000000000000004"/>
    <row r="42639" x14ac:dyDescent="0.55000000000000004"/>
    <row r="42640" x14ac:dyDescent="0.55000000000000004"/>
    <row r="42641" x14ac:dyDescent="0.55000000000000004"/>
    <row r="42642" x14ac:dyDescent="0.55000000000000004"/>
    <row r="42643" x14ac:dyDescent="0.55000000000000004"/>
    <row r="42644" x14ac:dyDescent="0.55000000000000004"/>
    <row r="42645" x14ac:dyDescent="0.55000000000000004"/>
    <row r="42646" x14ac:dyDescent="0.55000000000000004"/>
    <row r="42647" x14ac:dyDescent="0.55000000000000004"/>
    <row r="42648" x14ac:dyDescent="0.55000000000000004"/>
    <row r="42649" x14ac:dyDescent="0.55000000000000004"/>
    <row r="42650" x14ac:dyDescent="0.55000000000000004"/>
    <row r="42651" x14ac:dyDescent="0.55000000000000004"/>
    <row r="42652" x14ac:dyDescent="0.55000000000000004"/>
    <row r="42653" x14ac:dyDescent="0.55000000000000004"/>
    <row r="42654" x14ac:dyDescent="0.55000000000000004"/>
    <row r="42655" x14ac:dyDescent="0.55000000000000004"/>
    <row r="42656" x14ac:dyDescent="0.55000000000000004"/>
    <row r="42657" x14ac:dyDescent="0.55000000000000004"/>
    <row r="42658" x14ac:dyDescent="0.55000000000000004"/>
    <row r="42659" x14ac:dyDescent="0.55000000000000004"/>
    <row r="42660" x14ac:dyDescent="0.55000000000000004"/>
    <row r="42661" x14ac:dyDescent="0.55000000000000004"/>
    <row r="42662" x14ac:dyDescent="0.55000000000000004"/>
    <row r="42663" x14ac:dyDescent="0.55000000000000004"/>
    <row r="42664" x14ac:dyDescent="0.55000000000000004"/>
    <row r="42665" x14ac:dyDescent="0.55000000000000004"/>
    <row r="42666" x14ac:dyDescent="0.55000000000000004"/>
    <row r="42667" x14ac:dyDescent="0.55000000000000004"/>
    <row r="42668" x14ac:dyDescent="0.55000000000000004"/>
    <row r="42669" x14ac:dyDescent="0.55000000000000004"/>
    <row r="42670" x14ac:dyDescent="0.55000000000000004"/>
    <row r="42671" x14ac:dyDescent="0.55000000000000004"/>
    <row r="42672" x14ac:dyDescent="0.55000000000000004"/>
    <row r="42673" x14ac:dyDescent="0.55000000000000004"/>
    <row r="42674" x14ac:dyDescent="0.55000000000000004"/>
    <row r="42675" x14ac:dyDescent="0.55000000000000004"/>
    <row r="42676" x14ac:dyDescent="0.55000000000000004"/>
    <row r="42677" x14ac:dyDescent="0.55000000000000004"/>
    <row r="42678" x14ac:dyDescent="0.55000000000000004"/>
    <row r="42679" x14ac:dyDescent="0.55000000000000004"/>
    <row r="42680" x14ac:dyDescent="0.55000000000000004"/>
    <row r="42681" x14ac:dyDescent="0.55000000000000004"/>
    <row r="42682" x14ac:dyDescent="0.55000000000000004"/>
    <row r="42683" x14ac:dyDescent="0.55000000000000004"/>
    <row r="42684" x14ac:dyDescent="0.55000000000000004"/>
    <row r="42685" x14ac:dyDescent="0.55000000000000004"/>
    <row r="42686" x14ac:dyDescent="0.55000000000000004"/>
    <row r="42687" x14ac:dyDescent="0.55000000000000004"/>
    <row r="42688" x14ac:dyDescent="0.55000000000000004"/>
    <row r="42689" x14ac:dyDescent="0.55000000000000004"/>
    <row r="42690" x14ac:dyDescent="0.55000000000000004"/>
    <row r="42691" x14ac:dyDescent="0.55000000000000004"/>
    <row r="42692" x14ac:dyDescent="0.55000000000000004"/>
    <row r="42693" x14ac:dyDescent="0.55000000000000004"/>
    <row r="42694" x14ac:dyDescent="0.55000000000000004"/>
    <row r="42695" x14ac:dyDescent="0.55000000000000004"/>
    <row r="42696" x14ac:dyDescent="0.55000000000000004"/>
    <row r="42697" x14ac:dyDescent="0.55000000000000004"/>
    <row r="42698" x14ac:dyDescent="0.55000000000000004"/>
    <row r="42699" x14ac:dyDescent="0.55000000000000004"/>
    <row r="42700" x14ac:dyDescent="0.55000000000000004"/>
    <row r="42701" x14ac:dyDescent="0.55000000000000004"/>
    <row r="42702" x14ac:dyDescent="0.55000000000000004"/>
    <row r="42703" x14ac:dyDescent="0.55000000000000004"/>
    <row r="42704" x14ac:dyDescent="0.55000000000000004"/>
    <row r="42705" x14ac:dyDescent="0.55000000000000004"/>
    <row r="42706" x14ac:dyDescent="0.55000000000000004"/>
    <row r="42707" x14ac:dyDescent="0.55000000000000004"/>
    <row r="42708" x14ac:dyDescent="0.55000000000000004"/>
    <row r="42709" x14ac:dyDescent="0.55000000000000004"/>
    <row r="42710" x14ac:dyDescent="0.55000000000000004"/>
    <row r="42711" x14ac:dyDescent="0.55000000000000004"/>
    <row r="42712" x14ac:dyDescent="0.55000000000000004"/>
    <row r="42713" x14ac:dyDescent="0.55000000000000004"/>
    <row r="42714" x14ac:dyDescent="0.55000000000000004"/>
    <row r="42715" x14ac:dyDescent="0.55000000000000004"/>
    <row r="42716" x14ac:dyDescent="0.55000000000000004"/>
    <row r="42717" x14ac:dyDescent="0.55000000000000004"/>
    <row r="42718" x14ac:dyDescent="0.55000000000000004"/>
    <row r="42719" x14ac:dyDescent="0.55000000000000004"/>
    <row r="42720" x14ac:dyDescent="0.55000000000000004"/>
    <row r="42721" x14ac:dyDescent="0.55000000000000004"/>
    <row r="42722" x14ac:dyDescent="0.55000000000000004"/>
    <row r="42723" x14ac:dyDescent="0.55000000000000004"/>
    <row r="42724" x14ac:dyDescent="0.55000000000000004"/>
    <row r="42725" x14ac:dyDescent="0.55000000000000004"/>
    <row r="42726" x14ac:dyDescent="0.55000000000000004"/>
    <row r="42727" x14ac:dyDescent="0.55000000000000004"/>
    <row r="42728" x14ac:dyDescent="0.55000000000000004"/>
    <row r="42729" x14ac:dyDescent="0.55000000000000004"/>
    <row r="42730" x14ac:dyDescent="0.55000000000000004"/>
    <row r="42731" x14ac:dyDescent="0.55000000000000004"/>
    <row r="42732" x14ac:dyDescent="0.55000000000000004"/>
    <row r="42733" x14ac:dyDescent="0.55000000000000004"/>
    <row r="42734" x14ac:dyDescent="0.55000000000000004"/>
    <row r="42735" x14ac:dyDescent="0.55000000000000004"/>
    <row r="42736" x14ac:dyDescent="0.55000000000000004"/>
    <row r="42737" x14ac:dyDescent="0.55000000000000004"/>
    <row r="42738" x14ac:dyDescent="0.55000000000000004"/>
    <row r="42739" x14ac:dyDescent="0.55000000000000004"/>
    <row r="42740" x14ac:dyDescent="0.55000000000000004"/>
    <row r="42741" x14ac:dyDescent="0.55000000000000004"/>
    <row r="42742" x14ac:dyDescent="0.55000000000000004"/>
    <row r="42743" x14ac:dyDescent="0.55000000000000004"/>
    <row r="42744" x14ac:dyDescent="0.55000000000000004"/>
    <row r="42745" x14ac:dyDescent="0.55000000000000004"/>
    <row r="42746" x14ac:dyDescent="0.55000000000000004"/>
    <row r="42747" x14ac:dyDescent="0.55000000000000004"/>
    <row r="42748" x14ac:dyDescent="0.55000000000000004"/>
    <row r="42749" x14ac:dyDescent="0.55000000000000004"/>
    <row r="42750" x14ac:dyDescent="0.55000000000000004"/>
    <row r="42751" x14ac:dyDescent="0.55000000000000004"/>
    <row r="42752" x14ac:dyDescent="0.55000000000000004"/>
    <row r="42753" x14ac:dyDescent="0.55000000000000004"/>
    <row r="42754" x14ac:dyDescent="0.55000000000000004"/>
    <row r="42755" x14ac:dyDescent="0.55000000000000004"/>
    <row r="42756" x14ac:dyDescent="0.55000000000000004"/>
    <row r="42757" x14ac:dyDescent="0.55000000000000004"/>
    <row r="42758" x14ac:dyDescent="0.55000000000000004"/>
    <row r="42759" x14ac:dyDescent="0.55000000000000004"/>
    <row r="42760" x14ac:dyDescent="0.55000000000000004"/>
    <row r="42761" x14ac:dyDescent="0.55000000000000004"/>
    <row r="42762" x14ac:dyDescent="0.55000000000000004"/>
    <row r="42763" x14ac:dyDescent="0.55000000000000004"/>
    <row r="42764" x14ac:dyDescent="0.55000000000000004"/>
    <row r="42765" x14ac:dyDescent="0.55000000000000004"/>
    <row r="42766" x14ac:dyDescent="0.55000000000000004"/>
    <row r="42767" x14ac:dyDescent="0.55000000000000004"/>
    <row r="42768" x14ac:dyDescent="0.55000000000000004"/>
    <row r="42769" x14ac:dyDescent="0.55000000000000004"/>
    <row r="42770" x14ac:dyDescent="0.55000000000000004"/>
    <row r="42771" x14ac:dyDescent="0.55000000000000004"/>
    <row r="42772" x14ac:dyDescent="0.55000000000000004"/>
    <row r="42773" x14ac:dyDescent="0.55000000000000004"/>
    <row r="42774" x14ac:dyDescent="0.55000000000000004"/>
    <row r="42775" x14ac:dyDescent="0.55000000000000004"/>
    <row r="42776" x14ac:dyDescent="0.55000000000000004"/>
    <row r="42777" x14ac:dyDescent="0.55000000000000004"/>
    <row r="42778" x14ac:dyDescent="0.55000000000000004"/>
    <row r="42779" x14ac:dyDescent="0.55000000000000004"/>
    <row r="42780" x14ac:dyDescent="0.55000000000000004"/>
    <row r="42781" x14ac:dyDescent="0.55000000000000004"/>
    <row r="42782" x14ac:dyDescent="0.55000000000000004"/>
    <row r="42783" x14ac:dyDescent="0.55000000000000004"/>
    <row r="42784" x14ac:dyDescent="0.55000000000000004"/>
    <row r="42785" x14ac:dyDescent="0.55000000000000004"/>
    <row r="42786" x14ac:dyDescent="0.55000000000000004"/>
    <row r="42787" x14ac:dyDescent="0.55000000000000004"/>
    <row r="42788" x14ac:dyDescent="0.55000000000000004"/>
    <row r="42789" x14ac:dyDescent="0.55000000000000004"/>
    <row r="42790" x14ac:dyDescent="0.55000000000000004"/>
    <row r="42791" x14ac:dyDescent="0.55000000000000004"/>
    <row r="42792" x14ac:dyDescent="0.55000000000000004"/>
    <row r="42793" x14ac:dyDescent="0.55000000000000004"/>
    <row r="42794" x14ac:dyDescent="0.55000000000000004"/>
    <row r="42795" x14ac:dyDescent="0.55000000000000004"/>
    <row r="42796" x14ac:dyDescent="0.55000000000000004"/>
    <row r="42797" x14ac:dyDescent="0.55000000000000004"/>
    <row r="42798" x14ac:dyDescent="0.55000000000000004"/>
    <row r="42799" x14ac:dyDescent="0.55000000000000004"/>
    <row r="42800" x14ac:dyDescent="0.55000000000000004"/>
    <row r="42801" x14ac:dyDescent="0.55000000000000004"/>
    <row r="42802" x14ac:dyDescent="0.55000000000000004"/>
    <row r="42803" x14ac:dyDescent="0.55000000000000004"/>
    <row r="42804" x14ac:dyDescent="0.55000000000000004"/>
    <row r="42805" x14ac:dyDescent="0.55000000000000004"/>
    <row r="42806" x14ac:dyDescent="0.55000000000000004"/>
    <row r="42807" x14ac:dyDescent="0.55000000000000004"/>
    <row r="42808" x14ac:dyDescent="0.55000000000000004"/>
    <row r="42809" x14ac:dyDescent="0.55000000000000004"/>
    <row r="42810" x14ac:dyDescent="0.55000000000000004"/>
    <row r="42811" x14ac:dyDescent="0.55000000000000004"/>
    <row r="42812" x14ac:dyDescent="0.55000000000000004"/>
    <row r="42813" x14ac:dyDescent="0.55000000000000004"/>
    <row r="42814" x14ac:dyDescent="0.55000000000000004"/>
    <row r="42815" x14ac:dyDescent="0.55000000000000004"/>
    <row r="42816" x14ac:dyDescent="0.55000000000000004"/>
    <row r="42817" x14ac:dyDescent="0.55000000000000004"/>
    <row r="42818" x14ac:dyDescent="0.55000000000000004"/>
    <row r="42819" x14ac:dyDescent="0.55000000000000004"/>
    <row r="42820" x14ac:dyDescent="0.55000000000000004"/>
    <row r="42821" x14ac:dyDescent="0.55000000000000004"/>
    <row r="42822" x14ac:dyDescent="0.55000000000000004"/>
    <row r="42823" x14ac:dyDescent="0.55000000000000004"/>
    <row r="42824" x14ac:dyDescent="0.55000000000000004"/>
    <row r="42825" x14ac:dyDescent="0.55000000000000004"/>
    <row r="42826" x14ac:dyDescent="0.55000000000000004"/>
    <row r="42827" x14ac:dyDescent="0.55000000000000004"/>
    <row r="42828" x14ac:dyDescent="0.55000000000000004"/>
    <row r="42829" x14ac:dyDescent="0.55000000000000004"/>
    <row r="42830" x14ac:dyDescent="0.55000000000000004"/>
    <row r="42831" x14ac:dyDescent="0.55000000000000004"/>
    <row r="42832" x14ac:dyDescent="0.55000000000000004"/>
    <row r="42833" x14ac:dyDescent="0.55000000000000004"/>
    <row r="42834" x14ac:dyDescent="0.55000000000000004"/>
    <row r="42835" x14ac:dyDescent="0.55000000000000004"/>
    <row r="42836" x14ac:dyDescent="0.55000000000000004"/>
    <row r="42837" x14ac:dyDescent="0.55000000000000004"/>
    <row r="42838" x14ac:dyDescent="0.55000000000000004"/>
    <row r="42839" x14ac:dyDescent="0.55000000000000004"/>
    <row r="42840" x14ac:dyDescent="0.55000000000000004"/>
    <row r="42841" x14ac:dyDescent="0.55000000000000004"/>
    <row r="42842" x14ac:dyDescent="0.55000000000000004"/>
    <row r="42843" x14ac:dyDescent="0.55000000000000004"/>
    <row r="42844" x14ac:dyDescent="0.55000000000000004"/>
    <row r="42845" x14ac:dyDescent="0.55000000000000004"/>
    <row r="42846" x14ac:dyDescent="0.55000000000000004"/>
    <row r="42847" x14ac:dyDescent="0.55000000000000004"/>
    <row r="42848" x14ac:dyDescent="0.55000000000000004"/>
    <row r="42849" x14ac:dyDescent="0.55000000000000004"/>
    <row r="42850" x14ac:dyDescent="0.55000000000000004"/>
    <row r="42851" x14ac:dyDescent="0.55000000000000004"/>
    <row r="42852" x14ac:dyDescent="0.55000000000000004"/>
    <row r="42853" x14ac:dyDescent="0.55000000000000004"/>
    <row r="42854" x14ac:dyDescent="0.55000000000000004"/>
    <row r="42855" x14ac:dyDescent="0.55000000000000004"/>
    <row r="42856" x14ac:dyDescent="0.55000000000000004"/>
    <row r="42857" x14ac:dyDescent="0.55000000000000004"/>
    <row r="42858" x14ac:dyDescent="0.55000000000000004"/>
    <row r="42859" x14ac:dyDescent="0.55000000000000004"/>
    <row r="42860" x14ac:dyDescent="0.55000000000000004"/>
    <row r="42861" x14ac:dyDescent="0.55000000000000004"/>
    <row r="42862" x14ac:dyDescent="0.55000000000000004"/>
    <row r="42863" x14ac:dyDescent="0.55000000000000004"/>
    <row r="42864" x14ac:dyDescent="0.55000000000000004"/>
    <row r="42865" x14ac:dyDescent="0.55000000000000004"/>
    <row r="42866" x14ac:dyDescent="0.55000000000000004"/>
    <row r="42867" x14ac:dyDescent="0.55000000000000004"/>
    <row r="42868" x14ac:dyDescent="0.55000000000000004"/>
    <row r="42869" x14ac:dyDescent="0.55000000000000004"/>
    <row r="42870" x14ac:dyDescent="0.55000000000000004"/>
    <row r="42871" x14ac:dyDescent="0.55000000000000004"/>
    <row r="42872" x14ac:dyDescent="0.55000000000000004"/>
    <row r="42873" x14ac:dyDescent="0.55000000000000004"/>
    <row r="42874" x14ac:dyDescent="0.55000000000000004"/>
    <row r="42875" x14ac:dyDescent="0.55000000000000004"/>
    <row r="42876" x14ac:dyDescent="0.55000000000000004"/>
    <row r="42877" x14ac:dyDescent="0.55000000000000004"/>
    <row r="42878" x14ac:dyDescent="0.55000000000000004"/>
    <row r="42879" x14ac:dyDescent="0.55000000000000004"/>
    <row r="42880" x14ac:dyDescent="0.55000000000000004"/>
    <row r="42881" x14ac:dyDescent="0.55000000000000004"/>
    <row r="42882" x14ac:dyDescent="0.55000000000000004"/>
    <row r="42883" x14ac:dyDescent="0.55000000000000004"/>
    <row r="42884" x14ac:dyDescent="0.55000000000000004"/>
    <row r="42885" x14ac:dyDescent="0.55000000000000004"/>
    <row r="42886" x14ac:dyDescent="0.55000000000000004"/>
    <row r="42887" x14ac:dyDescent="0.55000000000000004"/>
    <row r="42888" x14ac:dyDescent="0.55000000000000004"/>
    <row r="42889" x14ac:dyDescent="0.55000000000000004"/>
    <row r="42890" x14ac:dyDescent="0.55000000000000004"/>
    <row r="42891" x14ac:dyDescent="0.55000000000000004"/>
    <row r="42892" x14ac:dyDescent="0.55000000000000004"/>
    <row r="42893" x14ac:dyDescent="0.55000000000000004"/>
    <row r="42894" x14ac:dyDescent="0.55000000000000004"/>
    <row r="42895" x14ac:dyDescent="0.55000000000000004"/>
    <row r="42896" x14ac:dyDescent="0.55000000000000004"/>
    <row r="42897" x14ac:dyDescent="0.55000000000000004"/>
    <row r="42898" x14ac:dyDescent="0.55000000000000004"/>
    <row r="42899" x14ac:dyDescent="0.55000000000000004"/>
    <row r="42900" x14ac:dyDescent="0.55000000000000004"/>
    <row r="42901" x14ac:dyDescent="0.55000000000000004"/>
    <row r="42902" x14ac:dyDescent="0.55000000000000004"/>
    <row r="42903" x14ac:dyDescent="0.55000000000000004"/>
    <row r="42904" x14ac:dyDescent="0.55000000000000004"/>
    <row r="42905" x14ac:dyDescent="0.55000000000000004"/>
    <row r="42906" x14ac:dyDescent="0.55000000000000004"/>
    <row r="42907" x14ac:dyDescent="0.55000000000000004"/>
    <row r="42908" x14ac:dyDescent="0.55000000000000004"/>
    <row r="42909" x14ac:dyDescent="0.55000000000000004"/>
    <row r="42910" x14ac:dyDescent="0.55000000000000004"/>
    <row r="42911" x14ac:dyDescent="0.55000000000000004"/>
    <row r="42912" x14ac:dyDescent="0.55000000000000004"/>
    <row r="42913" x14ac:dyDescent="0.55000000000000004"/>
    <row r="42914" x14ac:dyDescent="0.55000000000000004"/>
    <row r="42915" x14ac:dyDescent="0.55000000000000004"/>
    <row r="42916" x14ac:dyDescent="0.55000000000000004"/>
    <row r="42917" x14ac:dyDescent="0.55000000000000004"/>
    <row r="42918" x14ac:dyDescent="0.55000000000000004"/>
    <row r="42919" x14ac:dyDescent="0.55000000000000004"/>
    <row r="42920" x14ac:dyDescent="0.55000000000000004"/>
    <row r="42921" x14ac:dyDescent="0.55000000000000004"/>
    <row r="42922" x14ac:dyDescent="0.55000000000000004"/>
    <row r="42923" x14ac:dyDescent="0.55000000000000004"/>
    <row r="42924" x14ac:dyDescent="0.55000000000000004"/>
    <row r="42925" x14ac:dyDescent="0.55000000000000004"/>
    <row r="42926" x14ac:dyDescent="0.55000000000000004"/>
    <row r="42927" x14ac:dyDescent="0.55000000000000004"/>
    <row r="42928" x14ac:dyDescent="0.55000000000000004"/>
    <row r="42929" x14ac:dyDescent="0.55000000000000004"/>
    <row r="42930" x14ac:dyDescent="0.55000000000000004"/>
    <row r="42931" x14ac:dyDescent="0.55000000000000004"/>
    <row r="42932" x14ac:dyDescent="0.55000000000000004"/>
    <row r="42933" x14ac:dyDescent="0.55000000000000004"/>
    <row r="42934" x14ac:dyDescent="0.55000000000000004"/>
    <row r="42935" x14ac:dyDescent="0.55000000000000004"/>
    <row r="42936" x14ac:dyDescent="0.55000000000000004"/>
    <row r="42937" x14ac:dyDescent="0.55000000000000004"/>
    <row r="42938" x14ac:dyDescent="0.55000000000000004"/>
    <row r="42939" x14ac:dyDescent="0.55000000000000004"/>
    <row r="42940" x14ac:dyDescent="0.55000000000000004"/>
    <row r="42941" x14ac:dyDescent="0.55000000000000004"/>
    <row r="42942" x14ac:dyDescent="0.55000000000000004"/>
    <row r="42943" x14ac:dyDescent="0.55000000000000004"/>
    <row r="42944" x14ac:dyDescent="0.55000000000000004"/>
    <row r="42945" x14ac:dyDescent="0.55000000000000004"/>
    <row r="42946" x14ac:dyDescent="0.55000000000000004"/>
    <row r="42947" x14ac:dyDescent="0.55000000000000004"/>
    <row r="42948" x14ac:dyDescent="0.55000000000000004"/>
    <row r="42949" x14ac:dyDescent="0.55000000000000004"/>
    <row r="42950" x14ac:dyDescent="0.55000000000000004"/>
    <row r="42951" x14ac:dyDescent="0.55000000000000004"/>
    <row r="42952" x14ac:dyDescent="0.55000000000000004"/>
    <row r="42953" x14ac:dyDescent="0.55000000000000004"/>
    <row r="42954" x14ac:dyDescent="0.55000000000000004"/>
    <row r="42955" x14ac:dyDescent="0.55000000000000004"/>
    <row r="42956" x14ac:dyDescent="0.55000000000000004"/>
    <row r="42957" x14ac:dyDescent="0.55000000000000004"/>
    <row r="42958" x14ac:dyDescent="0.55000000000000004"/>
    <row r="42959" x14ac:dyDescent="0.55000000000000004"/>
    <row r="42960" x14ac:dyDescent="0.55000000000000004"/>
    <row r="42961" x14ac:dyDescent="0.55000000000000004"/>
    <row r="42962" x14ac:dyDescent="0.55000000000000004"/>
    <row r="42963" x14ac:dyDescent="0.55000000000000004"/>
    <row r="42964" x14ac:dyDescent="0.55000000000000004"/>
    <row r="42965" x14ac:dyDescent="0.55000000000000004"/>
    <row r="42966" x14ac:dyDescent="0.55000000000000004"/>
    <row r="42967" x14ac:dyDescent="0.55000000000000004"/>
    <row r="42968" x14ac:dyDescent="0.55000000000000004"/>
    <row r="42969" x14ac:dyDescent="0.55000000000000004"/>
    <row r="42970" x14ac:dyDescent="0.55000000000000004"/>
    <row r="42971" x14ac:dyDescent="0.55000000000000004"/>
    <row r="42972" x14ac:dyDescent="0.55000000000000004"/>
    <row r="42973" x14ac:dyDescent="0.55000000000000004"/>
    <row r="42974" x14ac:dyDescent="0.55000000000000004"/>
    <row r="42975" x14ac:dyDescent="0.55000000000000004"/>
    <row r="42976" x14ac:dyDescent="0.55000000000000004"/>
    <row r="42977" x14ac:dyDescent="0.55000000000000004"/>
    <row r="42978" x14ac:dyDescent="0.55000000000000004"/>
    <row r="42979" x14ac:dyDescent="0.55000000000000004"/>
    <row r="42980" x14ac:dyDescent="0.55000000000000004"/>
    <row r="42981" x14ac:dyDescent="0.55000000000000004"/>
    <row r="42982" x14ac:dyDescent="0.55000000000000004"/>
    <row r="42983" x14ac:dyDescent="0.55000000000000004"/>
    <row r="42984" x14ac:dyDescent="0.55000000000000004"/>
    <row r="42985" x14ac:dyDescent="0.55000000000000004"/>
    <row r="42986" x14ac:dyDescent="0.55000000000000004"/>
    <row r="42987" x14ac:dyDescent="0.55000000000000004"/>
    <row r="42988" x14ac:dyDescent="0.55000000000000004"/>
    <row r="42989" x14ac:dyDescent="0.55000000000000004"/>
    <row r="42990" x14ac:dyDescent="0.55000000000000004"/>
    <row r="42991" x14ac:dyDescent="0.55000000000000004"/>
    <row r="42992" x14ac:dyDescent="0.55000000000000004"/>
    <row r="42993" x14ac:dyDescent="0.55000000000000004"/>
    <row r="42994" x14ac:dyDescent="0.55000000000000004"/>
    <row r="42995" x14ac:dyDescent="0.55000000000000004"/>
    <row r="42996" x14ac:dyDescent="0.55000000000000004"/>
    <row r="42997" x14ac:dyDescent="0.55000000000000004"/>
    <row r="42998" x14ac:dyDescent="0.55000000000000004"/>
    <row r="42999" x14ac:dyDescent="0.55000000000000004"/>
    <row r="43000" x14ac:dyDescent="0.55000000000000004"/>
    <row r="43001" x14ac:dyDescent="0.55000000000000004"/>
    <row r="43002" x14ac:dyDescent="0.55000000000000004"/>
    <row r="43003" x14ac:dyDescent="0.55000000000000004"/>
    <row r="43004" x14ac:dyDescent="0.55000000000000004"/>
    <row r="43005" x14ac:dyDescent="0.55000000000000004"/>
    <row r="43006" x14ac:dyDescent="0.55000000000000004"/>
    <row r="43007" x14ac:dyDescent="0.55000000000000004"/>
    <row r="43008" x14ac:dyDescent="0.55000000000000004"/>
    <row r="43009" x14ac:dyDescent="0.55000000000000004"/>
    <row r="43010" x14ac:dyDescent="0.55000000000000004"/>
    <row r="43011" x14ac:dyDescent="0.55000000000000004"/>
    <row r="43012" x14ac:dyDescent="0.55000000000000004"/>
    <row r="43013" x14ac:dyDescent="0.55000000000000004"/>
    <row r="43014" x14ac:dyDescent="0.55000000000000004"/>
    <row r="43015" x14ac:dyDescent="0.55000000000000004"/>
    <row r="43016" x14ac:dyDescent="0.55000000000000004"/>
    <row r="43017" x14ac:dyDescent="0.55000000000000004"/>
    <row r="43018" x14ac:dyDescent="0.55000000000000004"/>
    <row r="43019" x14ac:dyDescent="0.55000000000000004"/>
    <row r="43020" x14ac:dyDescent="0.55000000000000004"/>
    <row r="43021" x14ac:dyDescent="0.55000000000000004"/>
    <row r="43022" x14ac:dyDescent="0.55000000000000004"/>
    <row r="43023" x14ac:dyDescent="0.55000000000000004"/>
    <row r="43024" x14ac:dyDescent="0.55000000000000004"/>
    <row r="43025" x14ac:dyDescent="0.55000000000000004"/>
    <row r="43026" x14ac:dyDescent="0.55000000000000004"/>
    <row r="43027" x14ac:dyDescent="0.55000000000000004"/>
    <row r="43028" x14ac:dyDescent="0.55000000000000004"/>
    <row r="43029" x14ac:dyDescent="0.55000000000000004"/>
    <row r="43030" x14ac:dyDescent="0.55000000000000004"/>
    <row r="43031" x14ac:dyDescent="0.55000000000000004"/>
    <row r="43032" x14ac:dyDescent="0.55000000000000004"/>
    <row r="43033" x14ac:dyDescent="0.55000000000000004"/>
    <row r="43034" x14ac:dyDescent="0.55000000000000004"/>
    <row r="43035" x14ac:dyDescent="0.55000000000000004"/>
    <row r="43036" x14ac:dyDescent="0.55000000000000004"/>
    <row r="43037" x14ac:dyDescent="0.55000000000000004"/>
    <row r="43038" x14ac:dyDescent="0.55000000000000004"/>
    <row r="43039" x14ac:dyDescent="0.55000000000000004"/>
    <row r="43040" x14ac:dyDescent="0.55000000000000004"/>
    <row r="43041" x14ac:dyDescent="0.55000000000000004"/>
    <row r="43042" x14ac:dyDescent="0.55000000000000004"/>
    <row r="43043" x14ac:dyDescent="0.55000000000000004"/>
    <row r="43044" x14ac:dyDescent="0.55000000000000004"/>
    <row r="43045" x14ac:dyDescent="0.55000000000000004"/>
    <row r="43046" x14ac:dyDescent="0.55000000000000004"/>
    <row r="43047" x14ac:dyDescent="0.55000000000000004"/>
    <row r="43048" x14ac:dyDescent="0.55000000000000004"/>
    <row r="43049" x14ac:dyDescent="0.55000000000000004"/>
    <row r="43050" x14ac:dyDescent="0.55000000000000004"/>
    <row r="43051" x14ac:dyDescent="0.55000000000000004"/>
    <row r="43052" x14ac:dyDescent="0.55000000000000004"/>
    <row r="43053" x14ac:dyDescent="0.55000000000000004"/>
    <row r="43054" x14ac:dyDescent="0.55000000000000004"/>
    <row r="43055" x14ac:dyDescent="0.55000000000000004"/>
    <row r="43056" x14ac:dyDescent="0.55000000000000004"/>
    <row r="43057" x14ac:dyDescent="0.55000000000000004"/>
    <row r="43058" x14ac:dyDescent="0.55000000000000004"/>
    <row r="43059" x14ac:dyDescent="0.55000000000000004"/>
    <row r="43060" x14ac:dyDescent="0.55000000000000004"/>
    <row r="43061" x14ac:dyDescent="0.55000000000000004"/>
    <row r="43062" x14ac:dyDescent="0.55000000000000004"/>
    <row r="43063" x14ac:dyDescent="0.55000000000000004"/>
    <row r="43064" x14ac:dyDescent="0.55000000000000004"/>
    <row r="43065" x14ac:dyDescent="0.55000000000000004"/>
    <row r="43066" x14ac:dyDescent="0.55000000000000004"/>
    <row r="43067" x14ac:dyDescent="0.55000000000000004"/>
    <row r="43068" x14ac:dyDescent="0.55000000000000004"/>
    <row r="43069" x14ac:dyDescent="0.55000000000000004"/>
    <row r="43070" x14ac:dyDescent="0.55000000000000004"/>
    <row r="43071" x14ac:dyDescent="0.55000000000000004"/>
    <row r="43072" x14ac:dyDescent="0.55000000000000004"/>
    <row r="43073" x14ac:dyDescent="0.55000000000000004"/>
    <row r="43074" x14ac:dyDescent="0.55000000000000004"/>
    <row r="43075" x14ac:dyDescent="0.55000000000000004"/>
    <row r="43076" x14ac:dyDescent="0.55000000000000004"/>
    <row r="43077" x14ac:dyDescent="0.55000000000000004"/>
    <row r="43078" x14ac:dyDescent="0.55000000000000004"/>
    <row r="43079" x14ac:dyDescent="0.55000000000000004"/>
    <row r="43080" x14ac:dyDescent="0.55000000000000004"/>
    <row r="43081" x14ac:dyDescent="0.55000000000000004"/>
    <row r="43082" x14ac:dyDescent="0.55000000000000004"/>
    <row r="43083" x14ac:dyDescent="0.55000000000000004"/>
    <row r="43084" x14ac:dyDescent="0.55000000000000004"/>
    <row r="43085" x14ac:dyDescent="0.55000000000000004"/>
    <row r="43086" x14ac:dyDescent="0.55000000000000004"/>
    <row r="43087" x14ac:dyDescent="0.55000000000000004"/>
    <row r="43088" x14ac:dyDescent="0.55000000000000004"/>
    <row r="43089" x14ac:dyDescent="0.55000000000000004"/>
    <row r="43090" x14ac:dyDescent="0.55000000000000004"/>
    <row r="43091" x14ac:dyDescent="0.55000000000000004"/>
    <row r="43092" x14ac:dyDescent="0.55000000000000004"/>
    <row r="43093" x14ac:dyDescent="0.55000000000000004"/>
    <row r="43094" x14ac:dyDescent="0.55000000000000004"/>
    <row r="43095" x14ac:dyDescent="0.55000000000000004"/>
    <row r="43096" x14ac:dyDescent="0.55000000000000004"/>
    <row r="43097" x14ac:dyDescent="0.55000000000000004"/>
    <row r="43098" x14ac:dyDescent="0.55000000000000004"/>
    <row r="43099" x14ac:dyDescent="0.55000000000000004"/>
    <row r="43100" x14ac:dyDescent="0.55000000000000004"/>
    <row r="43101" x14ac:dyDescent="0.55000000000000004"/>
    <row r="43102" x14ac:dyDescent="0.55000000000000004"/>
    <row r="43103" x14ac:dyDescent="0.55000000000000004"/>
    <row r="43104" x14ac:dyDescent="0.55000000000000004"/>
    <row r="43105" x14ac:dyDescent="0.55000000000000004"/>
    <row r="43106" x14ac:dyDescent="0.55000000000000004"/>
    <row r="43107" x14ac:dyDescent="0.55000000000000004"/>
    <row r="43108" x14ac:dyDescent="0.55000000000000004"/>
    <row r="43109" x14ac:dyDescent="0.55000000000000004"/>
    <row r="43110" x14ac:dyDescent="0.55000000000000004"/>
    <row r="43111" x14ac:dyDescent="0.55000000000000004"/>
    <row r="43112" x14ac:dyDescent="0.55000000000000004"/>
    <row r="43113" x14ac:dyDescent="0.55000000000000004"/>
    <row r="43114" x14ac:dyDescent="0.55000000000000004"/>
    <row r="43115" x14ac:dyDescent="0.55000000000000004"/>
    <row r="43116" x14ac:dyDescent="0.55000000000000004"/>
    <row r="43117" x14ac:dyDescent="0.55000000000000004"/>
    <row r="43118" x14ac:dyDescent="0.55000000000000004"/>
    <row r="43119" x14ac:dyDescent="0.55000000000000004"/>
    <row r="43120" x14ac:dyDescent="0.55000000000000004"/>
    <row r="43121" x14ac:dyDescent="0.55000000000000004"/>
    <row r="43122" x14ac:dyDescent="0.55000000000000004"/>
    <row r="43123" x14ac:dyDescent="0.55000000000000004"/>
    <row r="43124" x14ac:dyDescent="0.55000000000000004"/>
    <row r="43125" x14ac:dyDescent="0.55000000000000004"/>
    <row r="43126" x14ac:dyDescent="0.55000000000000004"/>
    <row r="43127" x14ac:dyDescent="0.55000000000000004"/>
    <row r="43128" x14ac:dyDescent="0.55000000000000004"/>
    <row r="43129" x14ac:dyDescent="0.55000000000000004"/>
    <row r="43130" x14ac:dyDescent="0.55000000000000004"/>
    <row r="43131" x14ac:dyDescent="0.55000000000000004"/>
    <row r="43132" x14ac:dyDescent="0.55000000000000004"/>
    <row r="43133" x14ac:dyDescent="0.55000000000000004"/>
    <row r="43134" x14ac:dyDescent="0.55000000000000004"/>
    <row r="43135" x14ac:dyDescent="0.55000000000000004"/>
    <row r="43136" x14ac:dyDescent="0.55000000000000004"/>
    <row r="43137" x14ac:dyDescent="0.55000000000000004"/>
    <row r="43138" x14ac:dyDescent="0.55000000000000004"/>
    <row r="43139" x14ac:dyDescent="0.55000000000000004"/>
    <row r="43140" x14ac:dyDescent="0.55000000000000004"/>
    <row r="43141" x14ac:dyDescent="0.55000000000000004"/>
    <row r="43142" x14ac:dyDescent="0.55000000000000004"/>
    <row r="43143" x14ac:dyDescent="0.55000000000000004"/>
    <row r="43144" x14ac:dyDescent="0.55000000000000004"/>
    <row r="43145" x14ac:dyDescent="0.55000000000000004"/>
    <row r="43146" x14ac:dyDescent="0.55000000000000004"/>
    <row r="43147" x14ac:dyDescent="0.55000000000000004"/>
    <row r="43148" x14ac:dyDescent="0.55000000000000004"/>
    <row r="43149" x14ac:dyDescent="0.55000000000000004"/>
    <row r="43150" x14ac:dyDescent="0.55000000000000004"/>
    <row r="43151" x14ac:dyDescent="0.55000000000000004"/>
    <row r="43152" x14ac:dyDescent="0.55000000000000004"/>
    <row r="43153" x14ac:dyDescent="0.55000000000000004"/>
    <row r="43154" x14ac:dyDescent="0.55000000000000004"/>
    <row r="43155" x14ac:dyDescent="0.55000000000000004"/>
    <row r="43156" x14ac:dyDescent="0.55000000000000004"/>
    <row r="43157" x14ac:dyDescent="0.55000000000000004"/>
    <row r="43158" x14ac:dyDescent="0.55000000000000004"/>
    <row r="43159" x14ac:dyDescent="0.55000000000000004"/>
    <row r="43160" x14ac:dyDescent="0.55000000000000004"/>
    <row r="43161" x14ac:dyDescent="0.55000000000000004"/>
    <row r="43162" x14ac:dyDescent="0.55000000000000004"/>
    <row r="43163" x14ac:dyDescent="0.55000000000000004"/>
    <row r="43164" x14ac:dyDescent="0.55000000000000004"/>
    <row r="43165" x14ac:dyDescent="0.55000000000000004"/>
    <row r="43166" x14ac:dyDescent="0.55000000000000004"/>
    <row r="43167" x14ac:dyDescent="0.55000000000000004"/>
    <row r="43168" x14ac:dyDescent="0.55000000000000004"/>
    <row r="43169" x14ac:dyDescent="0.55000000000000004"/>
    <row r="43170" x14ac:dyDescent="0.55000000000000004"/>
    <row r="43171" x14ac:dyDescent="0.55000000000000004"/>
    <row r="43172" x14ac:dyDescent="0.55000000000000004"/>
    <row r="43173" x14ac:dyDescent="0.55000000000000004"/>
    <row r="43174" x14ac:dyDescent="0.55000000000000004"/>
    <row r="43175" x14ac:dyDescent="0.55000000000000004"/>
    <row r="43176" x14ac:dyDescent="0.55000000000000004"/>
    <row r="43177" x14ac:dyDescent="0.55000000000000004"/>
    <row r="43178" x14ac:dyDescent="0.55000000000000004"/>
    <row r="43179" x14ac:dyDescent="0.55000000000000004"/>
    <row r="43180" x14ac:dyDescent="0.55000000000000004"/>
    <row r="43181" x14ac:dyDescent="0.55000000000000004"/>
    <row r="43182" x14ac:dyDescent="0.55000000000000004"/>
    <row r="43183" x14ac:dyDescent="0.55000000000000004"/>
    <row r="43184" x14ac:dyDescent="0.55000000000000004"/>
    <row r="43185" x14ac:dyDescent="0.55000000000000004"/>
    <row r="43186" x14ac:dyDescent="0.55000000000000004"/>
    <row r="43187" x14ac:dyDescent="0.55000000000000004"/>
    <row r="43188" x14ac:dyDescent="0.55000000000000004"/>
    <row r="43189" x14ac:dyDescent="0.55000000000000004"/>
    <row r="43190" x14ac:dyDescent="0.55000000000000004"/>
    <row r="43191" x14ac:dyDescent="0.55000000000000004"/>
    <row r="43192" x14ac:dyDescent="0.55000000000000004"/>
    <row r="43193" x14ac:dyDescent="0.55000000000000004"/>
    <row r="43194" x14ac:dyDescent="0.55000000000000004"/>
    <row r="43195" x14ac:dyDescent="0.55000000000000004"/>
    <row r="43196" x14ac:dyDescent="0.55000000000000004"/>
    <row r="43197" x14ac:dyDescent="0.55000000000000004"/>
    <row r="43198" x14ac:dyDescent="0.55000000000000004"/>
    <row r="43199" x14ac:dyDescent="0.55000000000000004"/>
    <row r="43200" x14ac:dyDescent="0.55000000000000004"/>
    <row r="43201" x14ac:dyDescent="0.55000000000000004"/>
    <row r="43202" x14ac:dyDescent="0.55000000000000004"/>
    <row r="43203" x14ac:dyDescent="0.55000000000000004"/>
    <row r="43204" x14ac:dyDescent="0.55000000000000004"/>
    <row r="43205" x14ac:dyDescent="0.55000000000000004"/>
    <row r="43206" x14ac:dyDescent="0.55000000000000004"/>
    <row r="43207" x14ac:dyDescent="0.55000000000000004"/>
    <row r="43208" x14ac:dyDescent="0.55000000000000004"/>
    <row r="43209" x14ac:dyDescent="0.55000000000000004"/>
    <row r="43210" x14ac:dyDescent="0.55000000000000004"/>
    <row r="43211" x14ac:dyDescent="0.55000000000000004"/>
    <row r="43212" x14ac:dyDescent="0.55000000000000004"/>
    <row r="43213" x14ac:dyDescent="0.55000000000000004"/>
    <row r="43214" x14ac:dyDescent="0.55000000000000004"/>
    <row r="43215" x14ac:dyDescent="0.55000000000000004"/>
    <row r="43216" x14ac:dyDescent="0.55000000000000004"/>
    <row r="43217" x14ac:dyDescent="0.55000000000000004"/>
    <row r="43218" x14ac:dyDescent="0.55000000000000004"/>
    <row r="43219" x14ac:dyDescent="0.55000000000000004"/>
    <row r="43220" x14ac:dyDescent="0.55000000000000004"/>
    <row r="43221" x14ac:dyDescent="0.55000000000000004"/>
    <row r="43222" x14ac:dyDescent="0.55000000000000004"/>
    <row r="43223" x14ac:dyDescent="0.55000000000000004"/>
    <row r="43224" x14ac:dyDescent="0.55000000000000004"/>
    <row r="43225" x14ac:dyDescent="0.55000000000000004"/>
    <row r="43226" x14ac:dyDescent="0.55000000000000004"/>
    <row r="43227" x14ac:dyDescent="0.55000000000000004"/>
    <row r="43228" x14ac:dyDescent="0.55000000000000004"/>
    <row r="43229" x14ac:dyDescent="0.55000000000000004"/>
    <row r="43230" x14ac:dyDescent="0.55000000000000004"/>
    <row r="43231" x14ac:dyDescent="0.55000000000000004"/>
    <row r="43232" x14ac:dyDescent="0.55000000000000004"/>
    <row r="43233" x14ac:dyDescent="0.55000000000000004"/>
    <row r="43234" x14ac:dyDescent="0.55000000000000004"/>
    <row r="43235" x14ac:dyDescent="0.55000000000000004"/>
    <row r="43236" x14ac:dyDescent="0.55000000000000004"/>
    <row r="43237" x14ac:dyDescent="0.55000000000000004"/>
    <row r="43238" x14ac:dyDescent="0.55000000000000004"/>
    <row r="43239" x14ac:dyDescent="0.55000000000000004"/>
    <row r="43240" x14ac:dyDescent="0.55000000000000004"/>
    <row r="43241" x14ac:dyDescent="0.55000000000000004"/>
    <row r="43242" x14ac:dyDescent="0.55000000000000004"/>
    <row r="43243" x14ac:dyDescent="0.55000000000000004"/>
    <row r="43244" x14ac:dyDescent="0.55000000000000004"/>
    <row r="43245" x14ac:dyDescent="0.55000000000000004"/>
    <row r="43246" x14ac:dyDescent="0.55000000000000004"/>
    <row r="43247" x14ac:dyDescent="0.55000000000000004"/>
    <row r="43248" x14ac:dyDescent="0.55000000000000004"/>
    <row r="43249" x14ac:dyDescent="0.55000000000000004"/>
    <row r="43250" x14ac:dyDescent="0.55000000000000004"/>
    <row r="43251" x14ac:dyDescent="0.55000000000000004"/>
    <row r="43252" x14ac:dyDescent="0.55000000000000004"/>
    <row r="43253" x14ac:dyDescent="0.55000000000000004"/>
    <row r="43254" x14ac:dyDescent="0.55000000000000004"/>
    <row r="43255" x14ac:dyDescent="0.55000000000000004"/>
    <row r="43256" x14ac:dyDescent="0.55000000000000004"/>
    <row r="43257" x14ac:dyDescent="0.55000000000000004"/>
    <row r="43258" x14ac:dyDescent="0.55000000000000004"/>
    <row r="43259" x14ac:dyDescent="0.55000000000000004"/>
    <row r="43260" x14ac:dyDescent="0.55000000000000004"/>
    <row r="43261" x14ac:dyDescent="0.55000000000000004"/>
    <row r="43262" x14ac:dyDescent="0.55000000000000004"/>
    <row r="43263" x14ac:dyDescent="0.55000000000000004"/>
    <row r="43264" x14ac:dyDescent="0.55000000000000004"/>
    <row r="43265" x14ac:dyDescent="0.55000000000000004"/>
    <row r="43266" x14ac:dyDescent="0.55000000000000004"/>
    <row r="43267" x14ac:dyDescent="0.55000000000000004"/>
    <row r="43268" x14ac:dyDescent="0.55000000000000004"/>
    <row r="43269" x14ac:dyDescent="0.55000000000000004"/>
    <row r="43270" x14ac:dyDescent="0.55000000000000004"/>
    <row r="43271" x14ac:dyDescent="0.55000000000000004"/>
    <row r="43272" x14ac:dyDescent="0.55000000000000004"/>
    <row r="43273" x14ac:dyDescent="0.55000000000000004"/>
    <row r="43274" x14ac:dyDescent="0.55000000000000004"/>
    <row r="43275" x14ac:dyDescent="0.55000000000000004"/>
    <row r="43276" x14ac:dyDescent="0.55000000000000004"/>
    <row r="43277" x14ac:dyDescent="0.55000000000000004"/>
    <row r="43278" x14ac:dyDescent="0.55000000000000004"/>
    <row r="43279" x14ac:dyDescent="0.55000000000000004"/>
    <row r="43280" x14ac:dyDescent="0.55000000000000004"/>
    <row r="43281" x14ac:dyDescent="0.55000000000000004"/>
    <row r="43282" x14ac:dyDescent="0.55000000000000004"/>
    <row r="43283" x14ac:dyDescent="0.55000000000000004"/>
    <row r="43284" x14ac:dyDescent="0.55000000000000004"/>
    <row r="43285" x14ac:dyDescent="0.55000000000000004"/>
    <row r="43286" x14ac:dyDescent="0.55000000000000004"/>
    <row r="43287" x14ac:dyDescent="0.55000000000000004"/>
    <row r="43288" x14ac:dyDescent="0.55000000000000004"/>
    <row r="43289" x14ac:dyDescent="0.55000000000000004"/>
    <row r="43290" x14ac:dyDescent="0.55000000000000004"/>
    <row r="43291" x14ac:dyDescent="0.55000000000000004"/>
    <row r="43292" x14ac:dyDescent="0.55000000000000004"/>
    <row r="43293" x14ac:dyDescent="0.55000000000000004"/>
    <row r="43294" x14ac:dyDescent="0.55000000000000004"/>
    <row r="43295" x14ac:dyDescent="0.55000000000000004"/>
    <row r="43296" x14ac:dyDescent="0.55000000000000004"/>
    <row r="43297" x14ac:dyDescent="0.55000000000000004"/>
    <row r="43298" x14ac:dyDescent="0.55000000000000004"/>
    <row r="43299" x14ac:dyDescent="0.55000000000000004"/>
    <row r="43300" x14ac:dyDescent="0.55000000000000004"/>
    <row r="43301" x14ac:dyDescent="0.55000000000000004"/>
    <row r="43302" x14ac:dyDescent="0.55000000000000004"/>
    <row r="43303" x14ac:dyDescent="0.55000000000000004"/>
    <row r="43304" x14ac:dyDescent="0.55000000000000004"/>
    <row r="43305" x14ac:dyDescent="0.55000000000000004"/>
    <row r="43306" x14ac:dyDescent="0.55000000000000004"/>
    <row r="43307" x14ac:dyDescent="0.55000000000000004"/>
    <row r="43308" x14ac:dyDescent="0.55000000000000004"/>
    <row r="43309" x14ac:dyDescent="0.55000000000000004"/>
    <row r="43310" x14ac:dyDescent="0.55000000000000004"/>
    <row r="43311" x14ac:dyDescent="0.55000000000000004"/>
    <row r="43312" x14ac:dyDescent="0.55000000000000004"/>
    <row r="43313" x14ac:dyDescent="0.55000000000000004"/>
    <row r="43314" x14ac:dyDescent="0.55000000000000004"/>
    <row r="43315" x14ac:dyDescent="0.55000000000000004"/>
    <row r="43316" x14ac:dyDescent="0.55000000000000004"/>
    <row r="43317" x14ac:dyDescent="0.55000000000000004"/>
    <row r="43318" x14ac:dyDescent="0.55000000000000004"/>
    <row r="43319" x14ac:dyDescent="0.55000000000000004"/>
    <row r="43320" x14ac:dyDescent="0.55000000000000004"/>
    <row r="43321" x14ac:dyDescent="0.55000000000000004"/>
    <row r="43322" x14ac:dyDescent="0.55000000000000004"/>
    <row r="43323" x14ac:dyDescent="0.55000000000000004"/>
    <row r="43324" x14ac:dyDescent="0.55000000000000004"/>
    <row r="43325" x14ac:dyDescent="0.55000000000000004"/>
    <row r="43326" x14ac:dyDescent="0.55000000000000004"/>
    <row r="43327" x14ac:dyDescent="0.55000000000000004"/>
    <row r="43328" x14ac:dyDescent="0.55000000000000004"/>
    <row r="43329" x14ac:dyDescent="0.55000000000000004"/>
    <row r="43330" x14ac:dyDescent="0.55000000000000004"/>
    <row r="43331" x14ac:dyDescent="0.55000000000000004"/>
    <row r="43332" x14ac:dyDescent="0.55000000000000004"/>
    <row r="43333" x14ac:dyDescent="0.55000000000000004"/>
    <row r="43334" x14ac:dyDescent="0.55000000000000004"/>
    <row r="43335" x14ac:dyDescent="0.55000000000000004"/>
    <row r="43336" x14ac:dyDescent="0.55000000000000004"/>
    <row r="43337" x14ac:dyDescent="0.55000000000000004"/>
    <row r="43338" x14ac:dyDescent="0.55000000000000004"/>
    <row r="43339" x14ac:dyDescent="0.55000000000000004"/>
    <row r="43340" x14ac:dyDescent="0.55000000000000004"/>
    <row r="43341" x14ac:dyDescent="0.55000000000000004"/>
    <row r="43342" x14ac:dyDescent="0.55000000000000004"/>
    <row r="43343" x14ac:dyDescent="0.55000000000000004"/>
    <row r="43344" x14ac:dyDescent="0.55000000000000004"/>
    <row r="43345" x14ac:dyDescent="0.55000000000000004"/>
    <row r="43346" x14ac:dyDescent="0.55000000000000004"/>
    <row r="43347" x14ac:dyDescent="0.55000000000000004"/>
    <row r="43348" x14ac:dyDescent="0.55000000000000004"/>
    <row r="43349" x14ac:dyDescent="0.55000000000000004"/>
    <row r="43350" x14ac:dyDescent="0.55000000000000004"/>
    <row r="43351" x14ac:dyDescent="0.55000000000000004"/>
    <row r="43352" x14ac:dyDescent="0.55000000000000004"/>
    <row r="43353" x14ac:dyDescent="0.55000000000000004"/>
    <row r="43354" x14ac:dyDescent="0.55000000000000004"/>
    <row r="43355" x14ac:dyDescent="0.55000000000000004"/>
    <row r="43356" x14ac:dyDescent="0.55000000000000004"/>
    <row r="43357" x14ac:dyDescent="0.55000000000000004"/>
    <row r="43358" x14ac:dyDescent="0.55000000000000004"/>
    <row r="43359" x14ac:dyDescent="0.55000000000000004"/>
    <row r="43360" x14ac:dyDescent="0.55000000000000004"/>
    <row r="43361" x14ac:dyDescent="0.55000000000000004"/>
    <row r="43362" x14ac:dyDescent="0.55000000000000004"/>
    <row r="43363" x14ac:dyDescent="0.55000000000000004"/>
    <row r="43364" x14ac:dyDescent="0.55000000000000004"/>
    <row r="43365" x14ac:dyDescent="0.55000000000000004"/>
    <row r="43366" x14ac:dyDescent="0.55000000000000004"/>
    <row r="43367" x14ac:dyDescent="0.55000000000000004"/>
    <row r="43368" x14ac:dyDescent="0.55000000000000004"/>
    <row r="43369" x14ac:dyDescent="0.55000000000000004"/>
    <row r="43370" x14ac:dyDescent="0.55000000000000004"/>
    <row r="43371" x14ac:dyDescent="0.55000000000000004"/>
    <row r="43372" x14ac:dyDescent="0.55000000000000004"/>
    <row r="43373" x14ac:dyDescent="0.55000000000000004"/>
    <row r="43374" x14ac:dyDescent="0.55000000000000004"/>
    <row r="43375" x14ac:dyDescent="0.55000000000000004"/>
    <row r="43376" x14ac:dyDescent="0.55000000000000004"/>
    <row r="43377" x14ac:dyDescent="0.55000000000000004"/>
    <row r="43378" x14ac:dyDescent="0.55000000000000004"/>
    <row r="43379" x14ac:dyDescent="0.55000000000000004"/>
    <row r="43380" x14ac:dyDescent="0.55000000000000004"/>
    <row r="43381" x14ac:dyDescent="0.55000000000000004"/>
    <row r="43382" x14ac:dyDescent="0.55000000000000004"/>
    <row r="43383" x14ac:dyDescent="0.55000000000000004"/>
    <row r="43384" x14ac:dyDescent="0.55000000000000004"/>
    <row r="43385" x14ac:dyDescent="0.55000000000000004"/>
    <row r="43386" x14ac:dyDescent="0.55000000000000004"/>
    <row r="43387" x14ac:dyDescent="0.55000000000000004"/>
    <row r="43388" x14ac:dyDescent="0.55000000000000004"/>
    <row r="43389" x14ac:dyDescent="0.55000000000000004"/>
    <row r="43390" x14ac:dyDescent="0.55000000000000004"/>
    <row r="43391" x14ac:dyDescent="0.55000000000000004"/>
    <row r="43392" x14ac:dyDescent="0.55000000000000004"/>
    <row r="43393" x14ac:dyDescent="0.55000000000000004"/>
    <row r="43394" x14ac:dyDescent="0.55000000000000004"/>
    <row r="43395" x14ac:dyDescent="0.55000000000000004"/>
    <row r="43396" x14ac:dyDescent="0.55000000000000004"/>
    <row r="43397" x14ac:dyDescent="0.55000000000000004"/>
    <row r="43398" x14ac:dyDescent="0.55000000000000004"/>
    <row r="43399" x14ac:dyDescent="0.55000000000000004"/>
    <row r="43400" x14ac:dyDescent="0.55000000000000004"/>
    <row r="43401" x14ac:dyDescent="0.55000000000000004"/>
    <row r="43402" x14ac:dyDescent="0.55000000000000004"/>
    <row r="43403" x14ac:dyDescent="0.55000000000000004"/>
    <row r="43404" x14ac:dyDescent="0.55000000000000004"/>
    <row r="43405" x14ac:dyDescent="0.55000000000000004"/>
    <row r="43406" x14ac:dyDescent="0.55000000000000004"/>
    <row r="43407" x14ac:dyDescent="0.55000000000000004"/>
    <row r="43408" x14ac:dyDescent="0.55000000000000004"/>
    <row r="43409" x14ac:dyDescent="0.55000000000000004"/>
    <row r="43410" x14ac:dyDescent="0.55000000000000004"/>
    <row r="43411" x14ac:dyDescent="0.55000000000000004"/>
    <row r="43412" x14ac:dyDescent="0.55000000000000004"/>
    <row r="43413" x14ac:dyDescent="0.55000000000000004"/>
    <row r="43414" x14ac:dyDescent="0.55000000000000004"/>
    <row r="43415" x14ac:dyDescent="0.55000000000000004"/>
    <row r="43416" x14ac:dyDescent="0.55000000000000004"/>
    <row r="43417" x14ac:dyDescent="0.55000000000000004"/>
    <row r="43418" x14ac:dyDescent="0.55000000000000004"/>
    <row r="43419" x14ac:dyDescent="0.55000000000000004"/>
    <row r="43420" x14ac:dyDescent="0.55000000000000004"/>
    <row r="43421" x14ac:dyDescent="0.55000000000000004"/>
    <row r="43422" x14ac:dyDescent="0.55000000000000004"/>
    <row r="43423" x14ac:dyDescent="0.55000000000000004"/>
    <row r="43424" x14ac:dyDescent="0.55000000000000004"/>
    <row r="43425" x14ac:dyDescent="0.55000000000000004"/>
    <row r="43426" x14ac:dyDescent="0.55000000000000004"/>
    <row r="43427" x14ac:dyDescent="0.55000000000000004"/>
    <row r="43428" x14ac:dyDescent="0.55000000000000004"/>
    <row r="43429" x14ac:dyDescent="0.55000000000000004"/>
    <row r="43430" x14ac:dyDescent="0.55000000000000004"/>
    <row r="43431" x14ac:dyDescent="0.55000000000000004"/>
    <row r="43432" x14ac:dyDescent="0.55000000000000004"/>
    <row r="43433" x14ac:dyDescent="0.55000000000000004"/>
    <row r="43434" x14ac:dyDescent="0.55000000000000004"/>
    <row r="43435" x14ac:dyDescent="0.55000000000000004"/>
    <row r="43436" x14ac:dyDescent="0.55000000000000004"/>
    <row r="43437" x14ac:dyDescent="0.55000000000000004"/>
    <row r="43438" x14ac:dyDescent="0.55000000000000004"/>
    <row r="43439" x14ac:dyDescent="0.55000000000000004"/>
    <row r="43440" x14ac:dyDescent="0.55000000000000004"/>
    <row r="43441" x14ac:dyDescent="0.55000000000000004"/>
    <row r="43442" x14ac:dyDescent="0.55000000000000004"/>
    <row r="43443" x14ac:dyDescent="0.55000000000000004"/>
    <row r="43444" x14ac:dyDescent="0.55000000000000004"/>
    <row r="43445" x14ac:dyDescent="0.55000000000000004"/>
    <row r="43446" x14ac:dyDescent="0.55000000000000004"/>
    <row r="43447" x14ac:dyDescent="0.55000000000000004"/>
    <row r="43448" x14ac:dyDescent="0.55000000000000004"/>
    <row r="43449" x14ac:dyDescent="0.55000000000000004"/>
    <row r="43450" x14ac:dyDescent="0.55000000000000004"/>
    <row r="43451" x14ac:dyDescent="0.55000000000000004"/>
    <row r="43452" x14ac:dyDescent="0.55000000000000004"/>
    <row r="43453" x14ac:dyDescent="0.55000000000000004"/>
    <row r="43454" x14ac:dyDescent="0.55000000000000004"/>
    <row r="43455" x14ac:dyDescent="0.55000000000000004"/>
    <row r="43456" x14ac:dyDescent="0.55000000000000004"/>
    <row r="43457" x14ac:dyDescent="0.55000000000000004"/>
    <row r="43458" x14ac:dyDescent="0.55000000000000004"/>
    <row r="43459" x14ac:dyDescent="0.55000000000000004"/>
    <row r="43460" x14ac:dyDescent="0.55000000000000004"/>
    <row r="43461" x14ac:dyDescent="0.55000000000000004"/>
    <row r="43462" x14ac:dyDescent="0.55000000000000004"/>
    <row r="43463" x14ac:dyDescent="0.55000000000000004"/>
    <row r="43464" x14ac:dyDescent="0.55000000000000004"/>
    <row r="43465" x14ac:dyDescent="0.55000000000000004"/>
    <row r="43466" x14ac:dyDescent="0.55000000000000004"/>
    <row r="43467" x14ac:dyDescent="0.55000000000000004"/>
    <row r="43468" x14ac:dyDescent="0.55000000000000004"/>
    <row r="43469" x14ac:dyDescent="0.55000000000000004"/>
    <row r="43470" x14ac:dyDescent="0.55000000000000004"/>
    <row r="43471" x14ac:dyDescent="0.55000000000000004"/>
    <row r="43472" x14ac:dyDescent="0.55000000000000004"/>
    <row r="43473" x14ac:dyDescent="0.55000000000000004"/>
    <row r="43474" x14ac:dyDescent="0.55000000000000004"/>
    <row r="43475" x14ac:dyDescent="0.55000000000000004"/>
    <row r="43476" x14ac:dyDescent="0.55000000000000004"/>
    <row r="43477" x14ac:dyDescent="0.55000000000000004"/>
    <row r="43478" x14ac:dyDescent="0.55000000000000004"/>
    <row r="43479" x14ac:dyDescent="0.55000000000000004"/>
    <row r="43480" x14ac:dyDescent="0.55000000000000004"/>
    <row r="43481" x14ac:dyDescent="0.55000000000000004"/>
    <row r="43482" x14ac:dyDescent="0.55000000000000004"/>
    <row r="43483" x14ac:dyDescent="0.55000000000000004"/>
    <row r="43484" x14ac:dyDescent="0.55000000000000004"/>
    <row r="43485" x14ac:dyDescent="0.55000000000000004"/>
    <row r="43486" x14ac:dyDescent="0.55000000000000004"/>
    <row r="43487" x14ac:dyDescent="0.55000000000000004"/>
    <row r="43488" x14ac:dyDescent="0.55000000000000004"/>
    <row r="43489" x14ac:dyDescent="0.55000000000000004"/>
    <row r="43490" x14ac:dyDescent="0.55000000000000004"/>
    <row r="43491" x14ac:dyDescent="0.55000000000000004"/>
    <row r="43492" x14ac:dyDescent="0.55000000000000004"/>
    <row r="43493" x14ac:dyDescent="0.55000000000000004"/>
    <row r="43494" x14ac:dyDescent="0.55000000000000004"/>
    <row r="43495" x14ac:dyDescent="0.55000000000000004"/>
    <row r="43496" x14ac:dyDescent="0.55000000000000004"/>
    <row r="43497" x14ac:dyDescent="0.55000000000000004"/>
    <row r="43498" x14ac:dyDescent="0.55000000000000004"/>
    <row r="43499" x14ac:dyDescent="0.55000000000000004"/>
    <row r="43500" x14ac:dyDescent="0.55000000000000004"/>
    <row r="43501" x14ac:dyDescent="0.55000000000000004"/>
    <row r="43502" x14ac:dyDescent="0.55000000000000004"/>
    <row r="43503" x14ac:dyDescent="0.55000000000000004"/>
    <row r="43504" x14ac:dyDescent="0.55000000000000004"/>
    <row r="43505" x14ac:dyDescent="0.55000000000000004"/>
    <row r="43506" x14ac:dyDescent="0.55000000000000004"/>
    <row r="43507" x14ac:dyDescent="0.55000000000000004"/>
    <row r="43508" x14ac:dyDescent="0.55000000000000004"/>
    <row r="43509" x14ac:dyDescent="0.55000000000000004"/>
    <row r="43510" x14ac:dyDescent="0.55000000000000004"/>
    <row r="43511" x14ac:dyDescent="0.55000000000000004"/>
    <row r="43512" x14ac:dyDescent="0.55000000000000004"/>
    <row r="43513" x14ac:dyDescent="0.55000000000000004"/>
    <row r="43514" x14ac:dyDescent="0.55000000000000004"/>
    <row r="43515" x14ac:dyDescent="0.55000000000000004"/>
    <row r="43516" x14ac:dyDescent="0.55000000000000004"/>
    <row r="43517" x14ac:dyDescent="0.55000000000000004"/>
    <row r="43518" x14ac:dyDescent="0.55000000000000004"/>
    <row r="43519" x14ac:dyDescent="0.55000000000000004"/>
    <row r="43520" x14ac:dyDescent="0.55000000000000004"/>
    <row r="43521" x14ac:dyDescent="0.55000000000000004"/>
    <row r="43522" x14ac:dyDescent="0.55000000000000004"/>
    <row r="43523" x14ac:dyDescent="0.55000000000000004"/>
    <row r="43524" x14ac:dyDescent="0.55000000000000004"/>
    <row r="43525" x14ac:dyDescent="0.55000000000000004"/>
    <row r="43526" x14ac:dyDescent="0.55000000000000004"/>
    <row r="43527" x14ac:dyDescent="0.55000000000000004"/>
    <row r="43528" x14ac:dyDescent="0.55000000000000004"/>
    <row r="43529" x14ac:dyDescent="0.55000000000000004"/>
    <row r="43530" x14ac:dyDescent="0.55000000000000004"/>
    <row r="43531" x14ac:dyDescent="0.55000000000000004"/>
    <row r="43532" x14ac:dyDescent="0.55000000000000004"/>
    <row r="43533" x14ac:dyDescent="0.55000000000000004"/>
    <row r="43534" x14ac:dyDescent="0.55000000000000004"/>
    <row r="43535" x14ac:dyDescent="0.55000000000000004"/>
    <row r="43536" x14ac:dyDescent="0.55000000000000004"/>
    <row r="43537" x14ac:dyDescent="0.55000000000000004"/>
    <row r="43538" x14ac:dyDescent="0.55000000000000004"/>
    <row r="43539" x14ac:dyDescent="0.55000000000000004"/>
    <row r="43540" x14ac:dyDescent="0.55000000000000004"/>
    <row r="43541" x14ac:dyDescent="0.55000000000000004"/>
    <row r="43542" x14ac:dyDescent="0.55000000000000004"/>
    <row r="43543" x14ac:dyDescent="0.55000000000000004"/>
    <row r="43544" x14ac:dyDescent="0.55000000000000004"/>
    <row r="43545" x14ac:dyDescent="0.55000000000000004"/>
    <row r="43546" x14ac:dyDescent="0.55000000000000004"/>
    <row r="43547" x14ac:dyDescent="0.55000000000000004"/>
    <row r="43548" x14ac:dyDescent="0.55000000000000004"/>
    <row r="43549" x14ac:dyDescent="0.55000000000000004"/>
    <row r="43550" x14ac:dyDescent="0.55000000000000004"/>
    <row r="43551" x14ac:dyDescent="0.55000000000000004"/>
    <row r="43552" x14ac:dyDescent="0.55000000000000004"/>
    <row r="43553" x14ac:dyDescent="0.55000000000000004"/>
    <row r="43554" x14ac:dyDescent="0.55000000000000004"/>
    <row r="43555" x14ac:dyDescent="0.55000000000000004"/>
    <row r="43556" x14ac:dyDescent="0.55000000000000004"/>
    <row r="43557" x14ac:dyDescent="0.55000000000000004"/>
    <row r="43558" x14ac:dyDescent="0.55000000000000004"/>
    <row r="43559" x14ac:dyDescent="0.55000000000000004"/>
    <row r="43560" x14ac:dyDescent="0.55000000000000004"/>
    <row r="43561" x14ac:dyDescent="0.55000000000000004"/>
    <row r="43562" x14ac:dyDescent="0.55000000000000004"/>
    <row r="43563" x14ac:dyDescent="0.55000000000000004"/>
    <row r="43564" x14ac:dyDescent="0.55000000000000004"/>
    <row r="43565" x14ac:dyDescent="0.55000000000000004"/>
    <row r="43566" x14ac:dyDescent="0.55000000000000004"/>
    <row r="43567" x14ac:dyDescent="0.55000000000000004"/>
    <row r="43568" x14ac:dyDescent="0.55000000000000004"/>
    <row r="43569" x14ac:dyDescent="0.55000000000000004"/>
    <row r="43570" x14ac:dyDescent="0.55000000000000004"/>
    <row r="43571" x14ac:dyDescent="0.55000000000000004"/>
    <row r="43572" x14ac:dyDescent="0.55000000000000004"/>
    <row r="43573" x14ac:dyDescent="0.55000000000000004"/>
    <row r="43574" x14ac:dyDescent="0.55000000000000004"/>
    <row r="43575" x14ac:dyDescent="0.55000000000000004"/>
    <row r="43576" x14ac:dyDescent="0.55000000000000004"/>
    <row r="43577" x14ac:dyDescent="0.55000000000000004"/>
    <row r="43578" x14ac:dyDescent="0.55000000000000004"/>
    <row r="43579" x14ac:dyDescent="0.55000000000000004"/>
    <row r="43580" x14ac:dyDescent="0.55000000000000004"/>
    <row r="43581" x14ac:dyDescent="0.55000000000000004"/>
    <row r="43582" x14ac:dyDescent="0.55000000000000004"/>
    <row r="43583" x14ac:dyDescent="0.55000000000000004"/>
    <row r="43584" x14ac:dyDescent="0.55000000000000004"/>
    <row r="43585" x14ac:dyDescent="0.55000000000000004"/>
    <row r="43586" x14ac:dyDescent="0.55000000000000004"/>
    <row r="43587" x14ac:dyDescent="0.55000000000000004"/>
    <row r="43588" x14ac:dyDescent="0.55000000000000004"/>
    <row r="43589" x14ac:dyDescent="0.55000000000000004"/>
    <row r="43590" x14ac:dyDescent="0.55000000000000004"/>
    <row r="43591" x14ac:dyDescent="0.55000000000000004"/>
    <row r="43592" x14ac:dyDescent="0.55000000000000004"/>
    <row r="43593" x14ac:dyDescent="0.55000000000000004"/>
    <row r="43594" x14ac:dyDescent="0.55000000000000004"/>
    <row r="43595" x14ac:dyDescent="0.55000000000000004"/>
    <row r="43596" x14ac:dyDescent="0.55000000000000004"/>
    <row r="43597" x14ac:dyDescent="0.55000000000000004"/>
    <row r="43598" x14ac:dyDescent="0.55000000000000004"/>
    <row r="43599" x14ac:dyDescent="0.55000000000000004"/>
    <row r="43600" x14ac:dyDescent="0.55000000000000004"/>
    <row r="43601" x14ac:dyDescent="0.55000000000000004"/>
    <row r="43602" x14ac:dyDescent="0.55000000000000004"/>
    <row r="43603" x14ac:dyDescent="0.55000000000000004"/>
    <row r="43604" x14ac:dyDescent="0.55000000000000004"/>
    <row r="43605" x14ac:dyDescent="0.55000000000000004"/>
    <row r="43606" x14ac:dyDescent="0.55000000000000004"/>
    <row r="43607" x14ac:dyDescent="0.55000000000000004"/>
    <row r="43608" x14ac:dyDescent="0.55000000000000004"/>
    <row r="43609" x14ac:dyDescent="0.55000000000000004"/>
    <row r="43610" x14ac:dyDescent="0.55000000000000004"/>
    <row r="43611" x14ac:dyDescent="0.55000000000000004"/>
    <row r="43612" x14ac:dyDescent="0.55000000000000004"/>
    <row r="43613" x14ac:dyDescent="0.55000000000000004"/>
    <row r="43614" x14ac:dyDescent="0.55000000000000004"/>
    <row r="43615" x14ac:dyDescent="0.55000000000000004"/>
    <row r="43616" x14ac:dyDescent="0.55000000000000004"/>
    <row r="43617" x14ac:dyDescent="0.55000000000000004"/>
    <row r="43618" x14ac:dyDescent="0.55000000000000004"/>
    <row r="43619" x14ac:dyDescent="0.55000000000000004"/>
    <row r="43620" x14ac:dyDescent="0.55000000000000004"/>
    <row r="43621" x14ac:dyDescent="0.55000000000000004"/>
    <row r="43622" x14ac:dyDescent="0.55000000000000004"/>
    <row r="43623" x14ac:dyDescent="0.55000000000000004"/>
    <row r="43624" x14ac:dyDescent="0.55000000000000004"/>
    <row r="43625" x14ac:dyDescent="0.55000000000000004"/>
    <row r="43626" x14ac:dyDescent="0.55000000000000004"/>
    <row r="43627" x14ac:dyDescent="0.55000000000000004"/>
    <row r="43628" x14ac:dyDescent="0.55000000000000004"/>
    <row r="43629" x14ac:dyDescent="0.55000000000000004"/>
    <row r="43630" x14ac:dyDescent="0.55000000000000004"/>
    <row r="43631" x14ac:dyDescent="0.55000000000000004"/>
    <row r="43632" x14ac:dyDescent="0.55000000000000004"/>
    <row r="43633" x14ac:dyDescent="0.55000000000000004"/>
    <row r="43634" x14ac:dyDescent="0.55000000000000004"/>
    <row r="43635" x14ac:dyDescent="0.55000000000000004"/>
    <row r="43636" x14ac:dyDescent="0.55000000000000004"/>
    <row r="43637" x14ac:dyDescent="0.55000000000000004"/>
    <row r="43638" x14ac:dyDescent="0.55000000000000004"/>
    <row r="43639" x14ac:dyDescent="0.55000000000000004"/>
    <row r="43640" x14ac:dyDescent="0.55000000000000004"/>
    <row r="43641" x14ac:dyDescent="0.55000000000000004"/>
    <row r="43642" x14ac:dyDescent="0.55000000000000004"/>
    <row r="43643" x14ac:dyDescent="0.55000000000000004"/>
    <row r="43644" x14ac:dyDescent="0.55000000000000004"/>
    <row r="43645" x14ac:dyDescent="0.55000000000000004"/>
    <row r="43646" x14ac:dyDescent="0.55000000000000004"/>
    <row r="43647" x14ac:dyDescent="0.55000000000000004"/>
    <row r="43648" x14ac:dyDescent="0.55000000000000004"/>
    <row r="43649" x14ac:dyDescent="0.55000000000000004"/>
    <row r="43650" x14ac:dyDescent="0.55000000000000004"/>
    <row r="43651" x14ac:dyDescent="0.55000000000000004"/>
    <row r="43652" x14ac:dyDescent="0.55000000000000004"/>
    <row r="43653" x14ac:dyDescent="0.55000000000000004"/>
    <row r="43654" x14ac:dyDescent="0.55000000000000004"/>
    <row r="43655" x14ac:dyDescent="0.55000000000000004"/>
    <row r="43656" x14ac:dyDescent="0.55000000000000004"/>
    <row r="43657" x14ac:dyDescent="0.55000000000000004"/>
    <row r="43658" x14ac:dyDescent="0.55000000000000004"/>
    <row r="43659" x14ac:dyDescent="0.55000000000000004"/>
    <row r="43660" x14ac:dyDescent="0.55000000000000004"/>
    <row r="43661" x14ac:dyDescent="0.55000000000000004"/>
    <row r="43662" x14ac:dyDescent="0.55000000000000004"/>
    <row r="43663" x14ac:dyDescent="0.55000000000000004"/>
    <row r="43664" x14ac:dyDescent="0.55000000000000004"/>
    <row r="43665" x14ac:dyDescent="0.55000000000000004"/>
    <row r="43666" x14ac:dyDescent="0.55000000000000004"/>
    <row r="43667" x14ac:dyDescent="0.55000000000000004"/>
    <row r="43668" x14ac:dyDescent="0.55000000000000004"/>
    <row r="43669" x14ac:dyDescent="0.55000000000000004"/>
    <row r="43670" x14ac:dyDescent="0.55000000000000004"/>
    <row r="43671" x14ac:dyDescent="0.55000000000000004"/>
    <row r="43672" x14ac:dyDescent="0.55000000000000004"/>
    <row r="43673" x14ac:dyDescent="0.55000000000000004"/>
    <row r="43674" x14ac:dyDescent="0.55000000000000004"/>
    <row r="43675" x14ac:dyDescent="0.55000000000000004"/>
    <row r="43676" x14ac:dyDescent="0.55000000000000004"/>
    <row r="43677" x14ac:dyDescent="0.55000000000000004"/>
    <row r="43678" x14ac:dyDescent="0.55000000000000004"/>
    <row r="43679" x14ac:dyDescent="0.55000000000000004"/>
    <row r="43680" x14ac:dyDescent="0.55000000000000004"/>
    <row r="43681" x14ac:dyDescent="0.55000000000000004"/>
    <row r="43682" x14ac:dyDescent="0.55000000000000004"/>
    <row r="43683" x14ac:dyDescent="0.55000000000000004"/>
    <row r="43684" x14ac:dyDescent="0.55000000000000004"/>
    <row r="43685" x14ac:dyDescent="0.55000000000000004"/>
    <row r="43686" x14ac:dyDescent="0.55000000000000004"/>
    <row r="43687" x14ac:dyDescent="0.55000000000000004"/>
    <row r="43688" x14ac:dyDescent="0.55000000000000004"/>
    <row r="43689" x14ac:dyDescent="0.55000000000000004"/>
    <row r="43690" x14ac:dyDescent="0.55000000000000004"/>
    <row r="43691" x14ac:dyDescent="0.55000000000000004"/>
    <row r="43692" x14ac:dyDescent="0.55000000000000004"/>
    <row r="43693" x14ac:dyDescent="0.55000000000000004"/>
    <row r="43694" x14ac:dyDescent="0.55000000000000004"/>
    <row r="43695" x14ac:dyDescent="0.55000000000000004"/>
    <row r="43696" x14ac:dyDescent="0.55000000000000004"/>
    <row r="43697" x14ac:dyDescent="0.55000000000000004"/>
    <row r="43698" x14ac:dyDescent="0.55000000000000004"/>
    <row r="43699" x14ac:dyDescent="0.55000000000000004"/>
    <row r="43700" x14ac:dyDescent="0.55000000000000004"/>
    <row r="43701" x14ac:dyDescent="0.55000000000000004"/>
    <row r="43702" x14ac:dyDescent="0.55000000000000004"/>
    <row r="43703" x14ac:dyDescent="0.55000000000000004"/>
    <row r="43704" x14ac:dyDescent="0.55000000000000004"/>
    <row r="43705" x14ac:dyDescent="0.55000000000000004"/>
    <row r="43706" x14ac:dyDescent="0.55000000000000004"/>
    <row r="43707" x14ac:dyDescent="0.55000000000000004"/>
    <row r="43708" x14ac:dyDescent="0.55000000000000004"/>
    <row r="43709" x14ac:dyDescent="0.55000000000000004"/>
    <row r="43710" x14ac:dyDescent="0.55000000000000004"/>
    <row r="43711" x14ac:dyDescent="0.55000000000000004"/>
    <row r="43712" x14ac:dyDescent="0.55000000000000004"/>
    <row r="43713" x14ac:dyDescent="0.55000000000000004"/>
    <row r="43714" x14ac:dyDescent="0.55000000000000004"/>
    <row r="43715" x14ac:dyDescent="0.55000000000000004"/>
    <row r="43716" x14ac:dyDescent="0.55000000000000004"/>
    <row r="43717" x14ac:dyDescent="0.55000000000000004"/>
    <row r="43718" x14ac:dyDescent="0.55000000000000004"/>
    <row r="43719" x14ac:dyDescent="0.55000000000000004"/>
    <row r="43720" x14ac:dyDescent="0.55000000000000004"/>
    <row r="43721" x14ac:dyDescent="0.55000000000000004"/>
    <row r="43722" x14ac:dyDescent="0.55000000000000004"/>
    <row r="43723" x14ac:dyDescent="0.55000000000000004"/>
    <row r="43724" x14ac:dyDescent="0.55000000000000004"/>
    <row r="43725" x14ac:dyDescent="0.55000000000000004"/>
    <row r="43726" x14ac:dyDescent="0.55000000000000004"/>
    <row r="43727" x14ac:dyDescent="0.55000000000000004"/>
    <row r="43728" x14ac:dyDescent="0.55000000000000004"/>
    <row r="43729" x14ac:dyDescent="0.55000000000000004"/>
    <row r="43730" x14ac:dyDescent="0.55000000000000004"/>
    <row r="43731" x14ac:dyDescent="0.55000000000000004"/>
    <row r="43732" x14ac:dyDescent="0.55000000000000004"/>
    <row r="43733" x14ac:dyDescent="0.55000000000000004"/>
    <row r="43734" x14ac:dyDescent="0.55000000000000004"/>
    <row r="43735" x14ac:dyDescent="0.55000000000000004"/>
    <row r="43736" x14ac:dyDescent="0.55000000000000004"/>
    <row r="43737" x14ac:dyDescent="0.55000000000000004"/>
    <row r="43738" x14ac:dyDescent="0.55000000000000004"/>
    <row r="43739" x14ac:dyDescent="0.55000000000000004"/>
    <row r="43740" x14ac:dyDescent="0.55000000000000004"/>
    <row r="43741" x14ac:dyDescent="0.55000000000000004"/>
    <row r="43742" x14ac:dyDescent="0.55000000000000004"/>
    <row r="43743" x14ac:dyDescent="0.55000000000000004"/>
    <row r="43744" x14ac:dyDescent="0.55000000000000004"/>
    <row r="43745" x14ac:dyDescent="0.55000000000000004"/>
    <row r="43746" x14ac:dyDescent="0.55000000000000004"/>
    <row r="43747" x14ac:dyDescent="0.55000000000000004"/>
    <row r="43748" x14ac:dyDescent="0.55000000000000004"/>
    <row r="43749" x14ac:dyDescent="0.55000000000000004"/>
    <row r="43750" x14ac:dyDescent="0.55000000000000004"/>
    <row r="43751" x14ac:dyDescent="0.55000000000000004"/>
    <row r="43752" x14ac:dyDescent="0.55000000000000004"/>
    <row r="43753" x14ac:dyDescent="0.55000000000000004"/>
    <row r="43754" x14ac:dyDescent="0.55000000000000004"/>
    <row r="43755" x14ac:dyDescent="0.55000000000000004"/>
    <row r="43756" x14ac:dyDescent="0.55000000000000004"/>
    <row r="43757" x14ac:dyDescent="0.55000000000000004"/>
    <row r="43758" x14ac:dyDescent="0.55000000000000004"/>
    <row r="43759" x14ac:dyDescent="0.55000000000000004"/>
    <row r="43760" x14ac:dyDescent="0.55000000000000004"/>
    <row r="43761" x14ac:dyDescent="0.55000000000000004"/>
    <row r="43762" x14ac:dyDescent="0.55000000000000004"/>
    <row r="43763" x14ac:dyDescent="0.55000000000000004"/>
    <row r="43764" x14ac:dyDescent="0.55000000000000004"/>
    <row r="43765" x14ac:dyDescent="0.55000000000000004"/>
    <row r="43766" x14ac:dyDescent="0.55000000000000004"/>
    <row r="43767" x14ac:dyDescent="0.55000000000000004"/>
    <row r="43768" x14ac:dyDescent="0.55000000000000004"/>
    <row r="43769" x14ac:dyDescent="0.55000000000000004"/>
    <row r="43770" x14ac:dyDescent="0.55000000000000004"/>
    <row r="43771" x14ac:dyDescent="0.55000000000000004"/>
    <row r="43772" x14ac:dyDescent="0.55000000000000004"/>
    <row r="43773" x14ac:dyDescent="0.55000000000000004"/>
    <row r="43774" x14ac:dyDescent="0.55000000000000004"/>
    <row r="43775" x14ac:dyDescent="0.55000000000000004"/>
    <row r="43776" x14ac:dyDescent="0.55000000000000004"/>
    <row r="43777" x14ac:dyDescent="0.55000000000000004"/>
    <row r="43778" x14ac:dyDescent="0.55000000000000004"/>
    <row r="43779" x14ac:dyDescent="0.55000000000000004"/>
    <row r="43780" x14ac:dyDescent="0.55000000000000004"/>
    <row r="43781" x14ac:dyDescent="0.55000000000000004"/>
    <row r="43782" x14ac:dyDescent="0.55000000000000004"/>
    <row r="43783" x14ac:dyDescent="0.55000000000000004"/>
    <row r="43784" x14ac:dyDescent="0.55000000000000004"/>
    <row r="43785" x14ac:dyDescent="0.55000000000000004"/>
    <row r="43786" x14ac:dyDescent="0.55000000000000004"/>
    <row r="43787" x14ac:dyDescent="0.55000000000000004"/>
    <row r="43788" x14ac:dyDescent="0.55000000000000004"/>
    <row r="43789" x14ac:dyDescent="0.55000000000000004"/>
    <row r="43790" x14ac:dyDescent="0.55000000000000004"/>
    <row r="43791" x14ac:dyDescent="0.55000000000000004"/>
    <row r="43792" x14ac:dyDescent="0.55000000000000004"/>
    <row r="43793" x14ac:dyDescent="0.55000000000000004"/>
    <row r="43794" x14ac:dyDescent="0.55000000000000004"/>
    <row r="43795" x14ac:dyDescent="0.55000000000000004"/>
    <row r="43796" x14ac:dyDescent="0.55000000000000004"/>
    <row r="43797" x14ac:dyDescent="0.55000000000000004"/>
    <row r="43798" x14ac:dyDescent="0.55000000000000004"/>
    <row r="43799" x14ac:dyDescent="0.55000000000000004"/>
    <row r="43800" x14ac:dyDescent="0.55000000000000004"/>
    <row r="43801" x14ac:dyDescent="0.55000000000000004"/>
    <row r="43802" x14ac:dyDescent="0.55000000000000004"/>
    <row r="43803" x14ac:dyDescent="0.55000000000000004"/>
    <row r="43804" x14ac:dyDescent="0.55000000000000004"/>
    <row r="43805" x14ac:dyDescent="0.55000000000000004"/>
    <row r="43806" x14ac:dyDescent="0.55000000000000004"/>
    <row r="43807" x14ac:dyDescent="0.55000000000000004"/>
    <row r="43808" x14ac:dyDescent="0.55000000000000004"/>
    <row r="43809" x14ac:dyDescent="0.55000000000000004"/>
    <row r="43810" x14ac:dyDescent="0.55000000000000004"/>
    <row r="43811" x14ac:dyDescent="0.55000000000000004"/>
    <row r="43812" x14ac:dyDescent="0.55000000000000004"/>
    <row r="43813" x14ac:dyDescent="0.55000000000000004"/>
    <row r="43814" x14ac:dyDescent="0.55000000000000004"/>
    <row r="43815" x14ac:dyDescent="0.55000000000000004"/>
    <row r="43816" x14ac:dyDescent="0.55000000000000004"/>
    <row r="43817" x14ac:dyDescent="0.55000000000000004"/>
    <row r="43818" x14ac:dyDescent="0.55000000000000004"/>
    <row r="43819" x14ac:dyDescent="0.55000000000000004"/>
    <row r="43820" x14ac:dyDescent="0.55000000000000004"/>
    <row r="43821" x14ac:dyDescent="0.55000000000000004"/>
    <row r="43822" x14ac:dyDescent="0.55000000000000004"/>
    <row r="43823" x14ac:dyDescent="0.55000000000000004"/>
    <row r="43824" x14ac:dyDescent="0.55000000000000004"/>
    <row r="43825" x14ac:dyDescent="0.55000000000000004"/>
    <row r="43826" x14ac:dyDescent="0.55000000000000004"/>
    <row r="43827" x14ac:dyDescent="0.55000000000000004"/>
    <row r="43828" x14ac:dyDescent="0.55000000000000004"/>
    <row r="43829" x14ac:dyDescent="0.55000000000000004"/>
    <row r="43830" x14ac:dyDescent="0.55000000000000004"/>
    <row r="43831" x14ac:dyDescent="0.55000000000000004"/>
    <row r="43832" x14ac:dyDescent="0.55000000000000004"/>
    <row r="43833" x14ac:dyDescent="0.55000000000000004"/>
    <row r="43834" x14ac:dyDescent="0.55000000000000004"/>
    <row r="43835" x14ac:dyDescent="0.55000000000000004"/>
    <row r="43836" x14ac:dyDescent="0.55000000000000004"/>
    <row r="43837" x14ac:dyDescent="0.55000000000000004"/>
    <row r="43838" x14ac:dyDescent="0.55000000000000004"/>
    <row r="43839" x14ac:dyDescent="0.55000000000000004"/>
    <row r="43840" x14ac:dyDescent="0.55000000000000004"/>
    <row r="43841" x14ac:dyDescent="0.55000000000000004"/>
    <row r="43842" x14ac:dyDescent="0.55000000000000004"/>
    <row r="43843" x14ac:dyDescent="0.55000000000000004"/>
    <row r="43844" x14ac:dyDescent="0.55000000000000004"/>
    <row r="43845" x14ac:dyDescent="0.55000000000000004"/>
    <row r="43846" x14ac:dyDescent="0.55000000000000004"/>
    <row r="43847" x14ac:dyDescent="0.55000000000000004"/>
    <row r="43848" x14ac:dyDescent="0.55000000000000004"/>
    <row r="43849" x14ac:dyDescent="0.55000000000000004"/>
    <row r="43850" x14ac:dyDescent="0.55000000000000004"/>
    <row r="43851" x14ac:dyDescent="0.55000000000000004"/>
    <row r="43852" x14ac:dyDescent="0.55000000000000004"/>
    <row r="43853" x14ac:dyDescent="0.55000000000000004"/>
    <row r="43854" x14ac:dyDescent="0.55000000000000004"/>
    <row r="43855" x14ac:dyDescent="0.55000000000000004"/>
    <row r="43856" x14ac:dyDescent="0.55000000000000004"/>
    <row r="43857" x14ac:dyDescent="0.55000000000000004"/>
    <row r="43858" x14ac:dyDescent="0.55000000000000004"/>
    <row r="43859" x14ac:dyDescent="0.55000000000000004"/>
    <row r="43860" x14ac:dyDescent="0.55000000000000004"/>
    <row r="43861" x14ac:dyDescent="0.55000000000000004"/>
    <row r="43862" x14ac:dyDescent="0.55000000000000004"/>
    <row r="43863" x14ac:dyDescent="0.55000000000000004"/>
    <row r="43864" x14ac:dyDescent="0.55000000000000004"/>
    <row r="43865" x14ac:dyDescent="0.55000000000000004"/>
    <row r="43866" x14ac:dyDescent="0.55000000000000004"/>
    <row r="43867" x14ac:dyDescent="0.55000000000000004"/>
    <row r="43868" x14ac:dyDescent="0.55000000000000004"/>
    <row r="43869" x14ac:dyDescent="0.55000000000000004"/>
    <row r="43870" x14ac:dyDescent="0.55000000000000004"/>
    <row r="43871" x14ac:dyDescent="0.55000000000000004"/>
    <row r="43872" x14ac:dyDescent="0.55000000000000004"/>
    <row r="43873" x14ac:dyDescent="0.55000000000000004"/>
    <row r="43874" x14ac:dyDescent="0.55000000000000004"/>
    <row r="43875" x14ac:dyDescent="0.55000000000000004"/>
    <row r="43876" x14ac:dyDescent="0.55000000000000004"/>
    <row r="43877" x14ac:dyDescent="0.55000000000000004"/>
    <row r="43878" x14ac:dyDescent="0.55000000000000004"/>
    <row r="43879" x14ac:dyDescent="0.55000000000000004"/>
    <row r="43880" x14ac:dyDescent="0.55000000000000004"/>
    <row r="43881" x14ac:dyDescent="0.55000000000000004"/>
    <row r="43882" x14ac:dyDescent="0.55000000000000004"/>
    <row r="43883" x14ac:dyDescent="0.55000000000000004"/>
    <row r="43884" x14ac:dyDescent="0.55000000000000004"/>
    <row r="43885" x14ac:dyDescent="0.55000000000000004"/>
    <row r="43886" x14ac:dyDescent="0.55000000000000004"/>
    <row r="43887" x14ac:dyDescent="0.55000000000000004"/>
    <row r="43888" x14ac:dyDescent="0.55000000000000004"/>
    <row r="43889" x14ac:dyDescent="0.55000000000000004"/>
    <row r="43890" x14ac:dyDescent="0.55000000000000004"/>
    <row r="43891" x14ac:dyDescent="0.55000000000000004"/>
    <row r="43892" x14ac:dyDescent="0.55000000000000004"/>
    <row r="43893" x14ac:dyDescent="0.55000000000000004"/>
    <row r="43894" x14ac:dyDescent="0.55000000000000004"/>
    <row r="43895" x14ac:dyDescent="0.55000000000000004"/>
    <row r="43896" x14ac:dyDescent="0.55000000000000004"/>
    <row r="43897" x14ac:dyDescent="0.55000000000000004"/>
    <row r="43898" x14ac:dyDescent="0.55000000000000004"/>
    <row r="43899" x14ac:dyDescent="0.55000000000000004"/>
    <row r="43900" x14ac:dyDescent="0.55000000000000004"/>
    <row r="43901" x14ac:dyDescent="0.55000000000000004"/>
    <row r="43902" x14ac:dyDescent="0.55000000000000004"/>
    <row r="43903" x14ac:dyDescent="0.55000000000000004"/>
    <row r="43904" x14ac:dyDescent="0.55000000000000004"/>
    <row r="43905" x14ac:dyDescent="0.55000000000000004"/>
    <row r="43906" x14ac:dyDescent="0.55000000000000004"/>
    <row r="43907" x14ac:dyDescent="0.55000000000000004"/>
    <row r="43908" x14ac:dyDescent="0.55000000000000004"/>
    <row r="43909" x14ac:dyDescent="0.55000000000000004"/>
    <row r="43910" x14ac:dyDescent="0.55000000000000004"/>
    <row r="43911" x14ac:dyDescent="0.55000000000000004"/>
    <row r="43912" x14ac:dyDescent="0.55000000000000004"/>
    <row r="43913" x14ac:dyDescent="0.55000000000000004"/>
    <row r="43914" x14ac:dyDescent="0.55000000000000004"/>
    <row r="43915" x14ac:dyDescent="0.55000000000000004"/>
    <row r="43916" x14ac:dyDescent="0.55000000000000004"/>
    <row r="43917" x14ac:dyDescent="0.55000000000000004"/>
    <row r="43918" x14ac:dyDescent="0.55000000000000004"/>
    <row r="43919" x14ac:dyDescent="0.55000000000000004"/>
    <row r="43920" x14ac:dyDescent="0.55000000000000004"/>
    <row r="43921" x14ac:dyDescent="0.55000000000000004"/>
    <row r="43922" x14ac:dyDescent="0.55000000000000004"/>
    <row r="43923" x14ac:dyDescent="0.55000000000000004"/>
    <row r="43924" x14ac:dyDescent="0.55000000000000004"/>
    <row r="43925" x14ac:dyDescent="0.55000000000000004"/>
    <row r="43926" x14ac:dyDescent="0.55000000000000004"/>
    <row r="43927" x14ac:dyDescent="0.55000000000000004"/>
    <row r="43928" x14ac:dyDescent="0.55000000000000004"/>
    <row r="43929" x14ac:dyDescent="0.55000000000000004"/>
    <row r="43930" x14ac:dyDescent="0.55000000000000004"/>
    <row r="43931" x14ac:dyDescent="0.55000000000000004"/>
    <row r="43932" x14ac:dyDescent="0.55000000000000004"/>
    <row r="43933" x14ac:dyDescent="0.55000000000000004"/>
    <row r="43934" x14ac:dyDescent="0.55000000000000004"/>
    <row r="43935" x14ac:dyDescent="0.55000000000000004"/>
    <row r="43936" x14ac:dyDescent="0.55000000000000004"/>
    <row r="43937" x14ac:dyDescent="0.55000000000000004"/>
    <row r="43938" x14ac:dyDescent="0.55000000000000004"/>
    <row r="43939" x14ac:dyDescent="0.55000000000000004"/>
    <row r="43940" x14ac:dyDescent="0.55000000000000004"/>
    <row r="43941" x14ac:dyDescent="0.55000000000000004"/>
    <row r="43942" x14ac:dyDescent="0.55000000000000004"/>
    <row r="43943" x14ac:dyDescent="0.55000000000000004"/>
    <row r="43944" x14ac:dyDescent="0.55000000000000004"/>
    <row r="43945" x14ac:dyDescent="0.55000000000000004"/>
    <row r="43946" x14ac:dyDescent="0.55000000000000004"/>
    <row r="43947" x14ac:dyDescent="0.55000000000000004"/>
    <row r="43948" x14ac:dyDescent="0.55000000000000004"/>
    <row r="43949" x14ac:dyDescent="0.55000000000000004"/>
    <row r="43950" x14ac:dyDescent="0.55000000000000004"/>
    <row r="43951" x14ac:dyDescent="0.55000000000000004"/>
    <row r="43952" x14ac:dyDescent="0.55000000000000004"/>
    <row r="43953" x14ac:dyDescent="0.55000000000000004"/>
    <row r="43954" x14ac:dyDescent="0.55000000000000004"/>
    <row r="43955" x14ac:dyDescent="0.55000000000000004"/>
    <row r="43956" x14ac:dyDescent="0.55000000000000004"/>
    <row r="43957" x14ac:dyDescent="0.55000000000000004"/>
    <row r="43958" x14ac:dyDescent="0.55000000000000004"/>
    <row r="43959" x14ac:dyDescent="0.55000000000000004"/>
    <row r="43960" x14ac:dyDescent="0.55000000000000004"/>
    <row r="43961" x14ac:dyDescent="0.55000000000000004"/>
    <row r="43962" x14ac:dyDescent="0.55000000000000004"/>
    <row r="43963" x14ac:dyDescent="0.55000000000000004"/>
    <row r="43964" x14ac:dyDescent="0.55000000000000004"/>
    <row r="43965" x14ac:dyDescent="0.55000000000000004"/>
    <row r="43966" x14ac:dyDescent="0.55000000000000004"/>
    <row r="43967" x14ac:dyDescent="0.55000000000000004"/>
    <row r="43968" x14ac:dyDescent="0.55000000000000004"/>
    <row r="43969" x14ac:dyDescent="0.55000000000000004"/>
    <row r="43970" x14ac:dyDescent="0.55000000000000004"/>
    <row r="43971" x14ac:dyDescent="0.55000000000000004"/>
    <row r="43972" x14ac:dyDescent="0.55000000000000004"/>
    <row r="43973" x14ac:dyDescent="0.55000000000000004"/>
    <row r="43974" x14ac:dyDescent="0.55000000000000004"/>
    <row r="43975" x14ac:dyDescent="0.55000000000000004"/>
    <row r="43976" x14ac:dyDescent="0.55000000000000004"/>
    <row r="43977" x14ac:dyDescent="0.55000000000000004"/>
    <row r="43978" x14ac:dyDescent="0.55000000000000004"/>
    <row r="43979" x14ac:dyDescent="0.55000000000000004"/>
    <row r="43980" x14ac:dyDescent="0.55000000000000004"/>
    <row r="43981" x14ac:dyDescent="0.55000000000000004"/>
    <row r="43982" x14ac:dyDescent="0.55000000000000004"/>
    <row r="43983" x14ac:dyDescent="0.55000000000000004"/>
    <row r="43984" x14ac:dyDescent="0.55000000000000004"/>
    <row r="43985" x14ac:dyDescent="0.55000000000000004"/>
    <row r="43986" x14ac:dyDescent="0.55000000000000004"/>
    <row r="43987" x14ac:dyDescent="0.55000000000000004"/>
    <row r="43988" x14ac:dyDescent="0.55000000000000004"/>
    <row r="43989" x14ac:dyDescent="0.55000000000000004"/>
    <row r="43990" x14ac:dyDescent="0.55000000000000004"/>
    <row r="43991" x14ac:dyDescent="0.55000000000000004"/>
    <row r="43992" x14ac:dyDescent="0.55000000000000004"/>
    <row r="43993" x14ac:dyDescent="0.55000000000000004"/>
    <row r="43994" x14ac:dyDescent="0.55000000000000004"/>
    <row r="43995" x14ac:dyDescent="0.55000000000000004"/>
    <row r="43996" x14ac:dyDescent="0.55000000000000004"/>
    <row r="43997" x14ac:dyDescent="0.55000000000000004"/>
    <row r="43998" x14ac:dyDescent="0.55000000000000004"/>
    <row r="43999" x14ac:dyDescent="0.55000000000000004"/>
    <row r="44000" x14ac:dyDescent="0.55000000000000004"/>
    <row r="44001" x14ac:dyDescent="0.55000000000000004"/>
    <row r="44002" x14ac:dyDescent="0.55000000000000004"/>
    <row r="44003" x14ac:dyDescent="0.55000000000000004"/>
    <row r="44004" x14ac:dyDescent="0.55000000000000004"/>
    <row r="44005" x14ac:dyDescent="0.55000000000000004"/>
    <row r="44006" x14ac:dyDescent="0.55000000000000004"/>
    <row r="44007" x14ac:dyDescent="0.55000000000000004"/>
    <row r="44008" x14ac:dyDescent="0.55000000000000004"/>
    <row r="44009" x14ac:dyDescent="0.55000000000000004"/>
    <row r="44010" x14ac:dyDescent="0.55000000000000004"/>
    <row r="44011" x14ac:dyDescent="0.55000000000000004"/>
    <row r="44012" x14ac:dyDescent="0.55000000000000004"/>
    <row r="44013" x14ac:dyDescent="0.55000000000000004"/>
    <row r="44014" x14ac:dyDescent="0.55000000000000004"/>
    <row r="44015" x14ac:dyDescent="0.55000000000000004"/>
    <row r="44016" x14ac:dyDescent="0.55000000000000004"/>
    <row r="44017" x14ac:dyDescent="0.55000000000000004"/>
    <row r="44018" x14ac:dyDescent="0.55000000000000004"/>
    <row r="44019" x14ac:dyDescent="0.55000000000000004"/>
    <row r="44020" x14ac:dyDescent="0.55000000000000004"/>
    <row r="44021" x14ac:dyDescent="0.55000000000000004"/>
    <row r="44022" x14ac:dyDescent="0.55000000000000004"/>
    <row r="44023" x14ac:dyDescent="0.55000000000000004"/>
    <row r="44024" x14ac:dyDescent="0.55000000000000004"/>
    <row r="44025" x14ac:dyDescent="0.55000000000000004"/>
    <row r="44026" x14ac:dyDescent="0.55000000000000004"/>
    <row r="44027" x14ac:dyDescent="0.55000000000000004"/>
    <row r="44028" x14ac:dyDescent="0.55000000000000004"/>
    <row r="44029" x14ac:dyDescent="0.55000000000000004"/>
    <row r="44030" x14ac:dyDescent="0.55000000000000004"/>
    <row r="44031" x14ac:dyDescent="0.55000000000000004"/>
    <row r="44032" x14ac:dyDescent="0.55000000000000004"/>
    <row r="44033" x14ac:dyDescent="0.55000000000000004"/>
    <row r="44034" x14ac:dyDescent="0.55000000000000004"/>
    <row r="44035" x14ac:dyDescent="0.55000000000000004"/>
    <row r="44036" x14ac:dyDescent="0.55000000000000004"/>
    <row r="44037" x14ac:dyDescent="0.55000000000000004"/>
    <row r="44038" x14ac:dyDescent="0.55000000000000004"/>
    <row r="44039" x14ac:dyDescent="0.55000000000000004"/>
    <row r="44040" x14ac:dyDescent="0.55000000000000004"/>
    <row r="44041" x14ac:dyDescent="0.55000000000000004"/>
    <row r="44042" x14ac:dyDescent="0.55000000000000004"/>
    <row r="44043" x14ac:dyDescent="0.55000000000000004"/>
    <row r="44044" x14ac:dyDescent="0.55000000000000004"/>
    <row r="44045" x14ac:dyDescent="0.55000000000000004"/>
    <row r="44046" x14ac:dyDescent="0.55000000000000004"/>
    <row r="44047" x14ac:dyDescent="0.55000000000000004"/>
    <row r="44048" x14ac:dyDescent="0.55000000000000004"/>
    <row r="44049" x14ac:dyDescent="0.55000000000000004"/>
    <row r="44050" x14ac:dyDescent="0.55000000000000004"/>
    <row r="44051" x14ac:dyDescent="0.55000000000000004"/>
    <row r="44052" x14ac:dyDescent="0.55000000000000004"/>
    <row r="44053" x14ac:dyDescent="0.55000000000000004"/>
    <row r="44054" x14ac:dyDescent="0.55000000000000004"/>
    <row r="44055" x14ac:dyDescent="0.55000000000000004"/>
    <row r="44056" x14ac:dyDescent="0.55000000000000004"/>
    <row r="44057" x14ac:dyDescent="0.55000000000000004"/>
    <row r="44058" x14ac:dyDescent="0.55000000000000004"/>
    <row r="44059" x14ac:dyDescent="0.55000000000000004"/>
    <row r="44060" x14ac:dyDescent="0.55000000000000004"/>
    <row r="44061" x14ac:dyDescent="0.55000000000000004"/>
    <row r="44062" x14ac:dyDescent="0.55000000000000004"/>
    <row r="44063" x14ac:dyDescent="0.55000000000000004"/>
    <row r="44064" x14ac:dyDescent="0.55000000000000004"/>
    <row r="44065" x14ac:dyDescent="0.55000000000000004"/>
    <row r="44066" x14ac:dyDescent="0.55000000000000004"/>
    <row r="44067" x14ac:dyDescent="0.55000000000000004"/>
    <row r="44068" x14ac:dyDescent="0.55000000000000004"/>
    <row r="44069" x14ac:dyDescent="0.55000000000000004"/>
    <row r="44070" x14ac:dyDescent="0.55000000000000004"/>
    <row r="44071" x14ac:dyDescent="0.55000000000000004"/>
    <row r="44072" x14ac:dyDescent="0.55000000000000004"/>
    <row r="44073" x14ac:dyDescent="0.55000000000000004"/>
    <row r="44074" x14ac:dyDescent="0.55000000000000004"/>
    <row r="44075" x14ac:dyDescent="0.55000000000000004"/>
    <row r="44076" x14ac:dyDescent="0.55000000000000004"/>
    <row r="44077" x14ac:dyDescent="0.55000000000000004"/>
    <row r="44078" x14ac:dyDescent="0.55000000000000004"/>
    <row r="44079" x14ac:dyDescent="0.55000000000000004"/>
    <row r="44080" x14ac:dyDescent="0.55000000000000004"/>
    <row r="44081" x14ac:dyDescent="0.55000000000000004"/>
    <row r="44082" x14ac:dyDescent="0.55000000000000004"/>
    <row r="44083" x14ac:dyDescent="0.55000000000000004"/>
    <row r="44084" x14ac:dyDescent="0.55000000000000004"/>
    <row r="44085" x14ac:dyDescent="0.55000000000000004"/>
    <row r="44086" x14ac:dyDescent="0.55000000000000004"/>
    <row r="44087" x14ac:dyDescent="0.55000000000000004"/>
    <row r="44088" x14ac:dyDescent="0.55000000000000004"/>
    <row r="44089" x14ac:dyDescent="0.55000000000000004"/>
    <row r="44090" x14ac:dyDescent="0.55000000000000004"/>
    <row r="44091" x14ac:dyDescent="0.55000000000000004"/>
    <row r="44092" x14ac:dyDescent="0.55000000000000004"/>
    <row r="44093" x14ac:dyDescent="0.55000000000000004"/>
    <row r="44094" x14ac:dyDescent="0.55000000000000004"/>
    <row r="44095" x14ac:dyDescent="0.55000000000000004"/>
    <row r="44096" x14ac:dyDescent="0.55000000000000004"/>
    <row r="44097" x14ac:dyDescent="0.55000000000000004"/>
    <row r="44098" x14ac:dyDescent="0.55000000000000004"/>
    <row r="44099" x14ac:dyDescent="0.55000000000000004"/>
    <row r="44100" x14ac:dyDescent="0.55000000000000004"/>
    <row r="44101" x14ac:dyDescent="0.55000000000000004"/>
    <row r="44102" x14ac:dyDescent="0.55000000000000004"/>
    <row r="44103" x14ac:dyDescent="0.55000000000000004"/>
    <row r="44104" x14ac:dyDescent="0.55000000000000004"/>
    <row r="44105" x14ac:dyDescent="0.55000000000000004"/>
    <row r="44106" x14ac:dyDescent="0.55000000000000004"/>
    <row r="44107" x14ac:dyDescent="0.55000000000000004"/>
    <row r="44108" x14ac:dyDescent="0.55000000000000004"/>
    <row r="44109" x14ac:dyDescent="0.55000000000000004"/>
    <row r="44110" x14ac:dyDescent="0.55000000000000004"/>
    <row r="44111" x14ac:dyDescent="0.55000000000000004"/>
    <row r="44112" x14ac:dyDescent="0.55000000000000004"/>
    <row r="44113" x14ac:dyDescent="0.55000000000000004"/>
    <row r="44114" x14ac:dyDescent="0.55000000000000004"/>
    <row r="44115" x14ac:dyDescent="0.55000000000000004"/>
    <row r="44116" x14ac:dyDescent="0.55000000000000004"/>
    <row r="44117" x14ac:dyDescent="0.55000000000000004"/>
    <row r="44118" x14ac:dyDescent="0.55000000000000004"/>
    <row r="44119" x14ac:dyDescent="0.55000000000000004"/>
    <row r="44120" x14ac:dyDescent="0.55000000000000004"/>
    <row r="44121" x14ac:dyDescent="0.55000000000000004"/>
    <row r="44122" x14ac:dyDescent="0.55000000000000004"/>
    <row r="44123" x14ac:dyDescent="0.55000000000000004"/>
    <row r="44124" x14ac:dyDescent="0.55000000000000004"/>
    <row r="44125" x14ac:dyDescent="0.55000000000000004"/>
    <row r="44126" x14ac:dyDescent="0.55000000000000004"/>
    <row r="44127" x14ac:dyDescent="0.55000000000000004"/>
    <row r="44128" x14ac:dyDescent="0.55000000000000004"/>
    <row r="44129" x14ac:dyDescent="0.55000000000000004"/>
    <row r="44130" x14ac:dyDescent="0.55000000000000004"/>
    <row r="44131" x14ac:dyDescent="0.55000000000000004"/>
    <row r="44132" x14ac:dyDescent="0.55000000000000004"/>
    <row r="44133" x14ac:dyDescent="0.55000000000000004"/>
    <row r="44134" x14ac:dyDescent="0.55000000000000004"/>
    <row r="44135" x14ac:dyDescent="0.55000000000000004"/>
    <row r="44136" x14ac:dyDescent="0.55000000000000004"/>
    <row r="44137" x14ac:dyDescent="0.55000000000000004"/>
    <row r="44138" x14ac:dyDescent="0.55000000000000004"/>
    <row r="44139" x14ac:dyDescent="0.55000000000000004"/>
    <row r="44140" x14ac:dyDescent="0.55000000000000004"/>
    <row r="44141" x14ac:dyDescent="0.55000000000000004"/>
    <row r="44142" x14ac:dyDescent="0.55000000000000004"/>
    <row r="44143" x14ac:dyDescent="0.55000000000000004"/>
    <row r="44144" x14ac:dyDescent="0.55000000000000004"/>
    <row r="44145" x14ac:dyDescent="0.55000000000000004"/>
    <row r="44146" x14ac:dyDescent="0.55000000000000004"/>
    <row r="44147" x14ac:dyDescent="0.55000000000000004"/>
    <row r="44148" x14ac:dyDescent="0.55000000000000004"/>
    <row r="44149" x14ac:dyDescent="0.55000000000000004"/>
    <row r="44150" x14ac:dyDescent="0.55000000000000004"/>
    <row r="44151" x14ac:dyDescent="0.55000000000000004"/>
    <row r="44152" x14ac:dyDescent="0.55000000000000004"/>
    <row r="44153" x14ac:dyDescent="0.55000000000000004"/>
    <row r="44154" x14ac:dyDescent="0.55000000000000004"/>
    <row r="44155" x14ac:dyDescent="0.55000000000000004"/>
    <row r="44156" x14ac:dyDescent="0.55000000000000004"/>
    <row r="44157" x14ac:dyDescent="0.55000000000000004"/>
    <row r="44158" x14ac:dyDescent="0.55000000000000004"/>
    <row r="44159" x14ac:dyDescent="0.55000000000000004"/>
    <row r="44160" x14ac:dyDescent="0.55000000000000004"/>
    <row r="44161" x14ac:dyDescent="0.55000000000000004"/>
    <row r="44162" x14ac:dyDescent="0.55000000000000004"/>
    <row r="44163" x14ac:dyDescent="0.55000000000000004"/>
    <row r="44164" x14ac:dyDescent="0.55000000000000004"/>
    <row r="44165" x14ac:dyDescent="0.55000000000000004"/>
    <row r="44166" x14ac:dyDescent="0.55000000000000004"/>
    <row r="44167" x14ac:dyDescent="0.55000000000000004"/>
    <row r="44168" x14ac:dyDescent="0.55000000000000004"/>
    <row r="44169" x14ac:dyDescent="0.55000000000000004"/>
    <row r="44170" x14ac:dyDescent="0.55000000000000004"/>
    <row r="44171" x14ac:dyDescent="0.55000000000000004"/>
    <row r="44172" x14ac:dyDescent="0.55000000000000004"/>
    <row r="44173" x14ac:dyDescent="0.55000000000000004"/>
    <row r="44174" x14ac:dyDescent="0.55000000000000004"/>
    <row r="44175" x14ac:dyDescent="0.55000000000000004"/>
    <row r="44176" x14ac:dyDescent="0.55000000000000004"/>
    <row r="44177" x14ac:dyDescent="0.55000000000000004"/>
    <row r="44178" x14ac:dyDescent="0.55000000000000004"/>
    <row r="44179" x14ac:dyDescent="0.55000000000000004"/>
    <row r="44180" x14ac:dyDescent="0.55000000000000004"/>
    <row r="44181" x14ac:dyDescent="0.55000000000000004"/>
    <row r="44182" x14ac:dyDescent="0.55000000000000004"/>
    <row r="44183" x14ac:dyDescent="0.55000000000000004"/>
    <row r="44184" x14ac:dyDescent="0.55000000000000004"/>
    <row r="44185" x14ac:dyDescent="0.55000000000000004"/>
    <row r="44186" x14ac:dyDescent="0.55000000000000004"/>
    <row r="44187" x14ac:dyDescent="0.55000000000000004"/>
    <row r="44188" x14ac:dyDescent="0.55000000000000004"/>
    <row r="44189" x14ac:dyDescent="0.55000000000000004"/>
    <row r="44190" x14ac:dyDescent="0.55000000000000004"/>
    <row r="44191" x14ac:dyDescent="0.55000000000000004"/>
    <row r="44192" x14ac:dyDescent="0.55000000000000004"/>
    <row r="44193" x14ac:dyDescent="0.55000000000000004"/>
    <row r="44194" x14ac:dyDescent="0.55000000000000004"/>
    <row r="44195" x14ac:dyDescent="0.55000000000000004"/>
    <row r="44196" x14ac:dyDescent="0.55000000000000004"/>
    <row r="44197" x14ac:dyDescent="0.55000000000000004"/>
    <row r="44198" x14ac:dyDescent="0.55000000000000004"/>
    <row r="44199" x14ac:dyDescent="0.55000000000000004"/>
    <row r="44200" x14ac:dyDescent="0.55000000000000004"/>
    <row r="44201" x14ac:dyDescent="0.55000000000000004"/>
    <row r="44202" x14ac:dyDescent="0.55000000000000004"/>
    <row r="44203" x14ac:dyDescent="0.55000000000000004"/>
    <row r="44204" x14ac:dyDescent="0.55000000000000004"/>
    <row r="44205" x14ac:dyDescent="0.55000000000000004"/>
    <row r="44206" x14ac:dyDescent="0.55000000000000004"/>
    <row r="44207" x14ac:dyDescent="0.55000000000000004"/>
    <row r="44208" x14ac:dyDescent="0.55000000000000004"/>
    <row r="44209" x14ac:dyDescent="0.55000000000000004"/>
    <row r="44210" x14ac:dyDescent="0.55000000000000004"/>
    <row r="44211" x14ac:dyDescent="0.55000000000000004"/>
    <row r="44212" x14ac:dyDescent="0.55000000000000004"/>
    <row r="44213" x14ac:dyDescent="0.55000000000000004"/>
    <row r="44214" x14ac:dyDescent="0.55000000000000004"/>
    <row r="44215" x14ac:dyDescent="0.55000000000000004"/>
    <row r="44216" x14ac:dyDescent="0.55000000000000004"/>
    <row r="44217" x14ac:dyDescent="0.55000000000000004"/>
    <row r="44218" x14ac:dyDescent="0.55000000000000004"/>
    <row r="44219" x14ac:dyDescent="0.55000000000000004"/>
    <row r="44220" x14ac:dyDescent="0.55000000000000004"/>
    <row r="44221" x14ac:dyDescent="0.55000000000000004"/>
    <row r="44222" x14ac:dyDescent="0.55000000000000004"/>
    <row r="44223" x14ac:dyDescent="0.55000000000000004"/>
    <row r="44224" x14ac:dyDescent="0.55000000000000004"/>
    <row r="44225" x14ac:dyDescent="0.55000000000000004"/>
    <row r="44226" x14ac:dyDescent="0.55000000000000004"/>
    <row r="44227" x14ac:dyDescent="0.55000000000000004"/>
    <row r="44228" x14ac:dyDescent="0.55000000000000004"/>
    <row r="44229" x14ac:dyDescent="0.55000000000000004"/>
    <row r="44230" x14ac:dyDescent="0.55000000000000004"/>
    <row r="44231" x14ac:dyDescent="0.55000000000000004"/>
    <row r="44232" x14ac:dyDescent="0.55000000000000004"/>
    <row r="44233" x14ac:dyDescent="0.55000000000000004"/>
    <row r="44234" x14ac:dyDescent="0.55000000000000004"/>
    <row r="44235" x14ac:dyDescent="0.55000000000000004"/>
    <row r="44236" x14ac:dyDescent="0.55000000000000004"/>
    <row r="44237" x14ac:dyDescent="0.55000000000000004"/>
    <row r="44238" x14ac:dyDescent="0.55000000000000004"/>
    <row r="44239" x14ac:dyDescent="0.55000000000000004"/>
    <row r="44240" x14ac:dyDescent="0.55000000000000004"/>
    <row r="44241" x14ac:dyDescent="0.55000000000000004"/>
    <row r="44242" x14ac:dyDescent="0.55000000000000004"/>
    <row r="44243" x14ac:dyDescent="0.55000000000000004"/>
    <row r="44244" x14ac:dyDescent="0.55000000000000004"/>
    <row r="44245" x14ac:dyDescent="0.55000000000000004"/>
    <row r="44246" x14ac:dyDescent="0.55000000000000004"/>
    <row r="44247" x14ac:dyDescent="0.55000000000000004"/>
    <row r="44248" x14ac:dyDescent="0.55000000000000004"/>
    <row r="44249" x14ac:dyDescent="0.55000000000000004"/>
    <row r="44250" x14ac:dyDescent="0.55000000000000004"/>
    <row r="44251" x14ac:dyDescent="0.55000000000000004"/>
    <row r="44252" x14ac:dyDescent="0.55000000000000004"/>
    <row r="44253" x14ac:dyDescent="0.55000000000000004"/>
    <row r="44254" x14ac:dyDescent="0.55000000000000004"/>
    <row r="44255" x14ac:dyDescent="0.55000000000000004"/>
    <row r="44256" x14ac:dyDescent="0.55000000000000004"/>
    <row r="44257" x14ac:dyDescent="0.55000000000000004"/>
    <row r="44258" x14ac:dyDescent="0.55000000000000004"/>
    <row r="44259" x14ac:dyDescent="0.55000000000000004"/>
    <row r="44260" x14ac:dyDescent="0.55000000000000004"/>
    <row r="44261" x14ac:dyDescent="0.55000000000000004"/>
    <row r="44262" x14ac:dyDescent="0.55000000000000004"/>
    <row r="44263" x14ac:dyDescent="0.55000000000000004"/>
    <row r="44264" x14ac:dyDescent="0.55000000000000004"/>
    <row r="44265" x14ac:dyDescent="0.55000000000000004"/>
    <row r="44266" x14ac:dyDescent="0.55000000000000004"/>
    <row r="44267" x14ac:dyDescent="0.55000000000000004"/>
    <row r="44268" x14ac:dyDescent="0.55000000000000004"/>
    <row r="44269" x14ac:dyDescent="0.55000000000000004"/>
    <row r="44270" x14ac:dyDescent="0.55000000000000004"/>
    <row r="44271" x14ac:dyDescent="0.55000000000000004"/>
    <row r="44272" x14ac:dyDescent="0.55000000000000004"/>
    <row r="44273" x14ac:dyDescent="0.55000000000000004"/>
    <row r="44274" x14ac:dyDescent="0.55000000000000004"/>
    <row r="44275" x14ac:dyDescent="0.55000000000000004"/>
    <row r="44276" x14ac:dyDescent="0.55000000000000004"/>
    <row r="44277" x14ac:dyDescent="0.55000000000000004"/>
    <row r="44278" x14ac:dyDescent="0.55000000000000004"/>
    <row r="44279" x14ac:dyDescent="0.55000000000000004"/>
    <row r="44280" x14ac:dyDescent="0.55000000000000004"/>
    <row r="44281" x14ac:dyDescent="0.55000000000000004"/>
    <row r="44282" x14ac:dyDescent="0.55000000000000004"/>
    <row r="44283" x14ac:dyDescent="0.55000000000000004"/>
    <row r="44284" x14ac:dyDescent="0.55000000000000004"/>
    <row r="44285" x14ac:dyDescent="0.55000000000000004"/>
    <row r="44286" x14ac:dyDescent="0.55000000000000004"/>
    <row r="44287" x14ac:dyDescent="0.55000000000000004"/>
    <row r="44288" x14ac:dyDescent="0.55000000000000004"/>
    <row r="44289" x14ac:dyDescent="0.55000000000000004"/>
    <row r="44290" x14ac:dyDescent="0.55000000000000004"/>
    <row r="44291" x14ac:dyDescent="0.55000000000000004"/>
    <row r="44292" x14ac:dyDescent="0.55000000000000004"/>
    <row r="44293" x14ac:dyDescent="0.55000000000000004"/>
    <row r="44294" x14ac:dyDescent="0.55000000000000004"/>
    <row r="44295" x14ac:dyDescent="0.55000000000000004"/>
    <row r="44296" x14ac:dyDescent="0.55000000000000004"/>
    <row r="44297" x14ac:dyDescent="0.55000000000000004"/>
    <row r="44298" x14ac:dyDescent="0.55000000000000004"/>
    <row r="44299" x14ac:dyDescent="0.55000000000000004"/>
    <row r="44300" x14ac:dyDescent="0.55000000000000004"/>
    <row r="44301" x14ac:dyDescent="0.55000000000000004"/>
    <row r="44302" x14ac:dyDescent="0.55000000000000004"/>
    <row r="44303" x14ac:dyDescent="0.55000000000000004"/>
    <row r="44304" x14ac:dyDescent="0.55000000000000004"/>
    <row r="44305" x14ac:dyDescent="0.55000000000000004"/>
    <row r="44306" x14ac:dyDescent="0.55000000000000004"/>
    <row r="44307" x14ac:dyDescent="0.55000000000000004"/>
    <row r="44308" x14ac:dyDescent="0.55000000000000004"/>
    <row r="44309" x14ac:dyDescent="0.55000000000000004"/>
    <row r="44310" x14ac:dyDescent="0.55000000000000004"/>
    <row r="44311" x14ac:dyDescent="0.55000000000000004"/>
    <row r="44312" x14ac:dyDescent="0.55000000000000004"/>
    <row r="44313" x14ac:dyDescent="0.55000000000000004"/>
    <row r="44314" x14ac:dyDescent="0.55000000000000004"/>
    <row r="44315" x14ac:dyDescent="0.55000000000000004"/>
    <row r="44316" x14ac:dyDescent="0.55000000000000004"/>
    <row r="44317" x14ac:dyDescent="0.55000000000000004"/>
    <row r="44318" x14ac:dyDescent="0.55000000000000004"/>
    <row r="44319" x14ac:dyDescent="0.55000000000000004"/>
    <row r="44320" x14ac:dyDescent="0.55000000000000004"/>
    <row r="44321" x14ac:dyDescent="0.55000000000000004"/>
    <row r="44322" x14ac:dyDescent="0.55000000000000004"/>
    <row r="44323" x14ac:dyDescent="0.55000000000000004"/>
    <row r="44324" x14ac:dyDescent="0.55000000000000004"/>
    <row r="44325" x14ac:dyDescent="0.55000000000000004"/>
    <row r="44326" x14ac:dyDescent="0.55000000000000004"/>
    <row r="44327" x14ac:dyDescent="0.55000000000000004"/>
    <row r="44328" x14ac:dyDescent="0.55000000000000004"/>
    <row r="44329" x14ac:dyDescent="0.55000000000000004"/>
    <row r="44330" x14ac:dyDescent="0.55000000000000004"/>
    <row r="44331" x14ac:dyDescent="0.55000000000000004"/>
    <row r="44332" x14ac:dyDescent="0.55000000000000004"/>
    <row r="44333" x14ac:dyDescent="0.55000000000000004"/>
    <row r="44334" x14ac:dyDescent="0.55000000000000004"/>
    <row r="44335" x14ac:dyDescent="0.55000000000000004"/>
    <row r="44336" x14ac:dyDescent="0.55000000000000004"/>
    <row r="44337" x14ac:dyDescent="0.55000000000000004"/>
    <row r="44338" x14ac:dyDescent="0.55000000000000004"/>
    <row r="44339" x14ac:dyDescent="0.55000000000000004"/>
    <row r="44340" x14ac:dyDescent="0.55000000000000004"/>
    <row r="44341" x14ac:dyDescent="0.55000000000000004"/>
    <row r="44342" x14ac:dyDescent="0.55000000000000004"/>
    <row r="44343" x14ac:dyDescent="0.55000000000000004"/>
    <row r="44344" x14ac:dyDescent="0.55000000000000004"/>
    <row r="44345" x14ac:dyDescent="0.55000000000000004"/>
    <row r="44346" x14ac:dyDescent="0.55000000000000004"/>
    <row r="44347" x14ac:dyDescent="0.55000000000000004"/>
    <row r="44348" x14ac:dyDescent="0.55000000000000004"/>
    <row r="44349" x14ac:dyDescent="0.55000000000000004"/>
    <row r="44350" x14ac:dyDescent="0.55000000000000004"/>
    <row r="44351" x14ac:dyDescent="0.55000000000000004"/>
    <row r="44352" x14ac:dyDescent="0.55000000000000004"/>
    <row r="44353" x14ac:dyDescent="0.55000000000000004"/>
    <row r="44354" x14ac:dyDescent="0.55000000000000004"/>
    <row r="44355" x14ac:dyDescent="0.55000000000000004"/>
    <row r="44356" x14ac:dyDescent="0.55000000000000004"/>
    <row r="44357" x14ac:dyDescent="0.55000000000000004"/>
    <row r="44358" x14ac:dyDescent="0.55000000000000004"/>
    <row r="44359" x14ac:dyDescent="0.55000000000000004"/>
    <row r="44360" x14ac:dyDescent="0.55000000000000004"/>
    <row r="44361" x14ac:dyDescent="0.55000000000000004"/>
    <row r="44362" x14ac:dyDescent="0.55000000000000004"/>
    <row r="44363" x14ac:dyDescent="0.55000000000000004"/>
    <row r="44364" x14ac:dyDescent="0.55000000000000004"/>
    <row r="44365" x14ac:dyDescent="0.55000000000000004"/>
    <row r="44366" x14ac:dyDescent="0.55000000000000004"/>
    <row r="44367" x14ac:dyDescent="0.55000000000000004"/>
    <row r="44368" x14ac:dyDescent="0.55000000000000004"/>
    <row r="44369" x14ac:dyDescent="0.55000000000000004"/>
    <row r="44370" x14ac:dyDescent="0.55000000000000004"/>
    <row r="44371" x14ac:dyDescent="0.55000000000000004"/>
    <row r="44372" x14ac:dyDescent="0.55000000000000004"/>
    <row r="44373" x14ac:dyDescent="0.55000000000000004"/>
    <row r="44374" x14ac:dyDescent="0.55000000000000004"/>
    <row r="44375" x14ac:dyDescent="0.55000000000000004"/>
    <row r="44376" x14ac:dyDescent="0.55000000000000004"/>
    <row r="44377" x14ac:dyDescent="0.55000000000000004"/>
    <row r="44378" x14ac:dyDescent="0.55000000000000004"/>
    <row r="44379" x14ac:dyDescent="0.55000000000000004"/>
    <row r="44380" x14ac:dyDescent="0.55000000000000004"/>
    <row r="44381" x14ac:dyDescent="0.55000000000000004"/>
    <row r="44382" x14ac:dyDescent="0.55000000000000004"/>
    <row r="44383" x14ac:dyDescent="0.55000000000000004"/>
    <row r="44384" x14ac:dyDescent="0.55000000000000004"/>
    <row r="44385" x14ac:dyDescent="0.55000000000000004"/>
    <row r="44386" x14ac:dyDescent="0.55000000000000004"/>
    <row r="44387" x14ac:dyDescent="0.55000000000000004"/>
    <row r="44388" x14ac:dyDescent="0.55000000000000004"/>
    <row r="44389" x14ac:dyDescent="0.55000000000000004"/>
    <row r="44390" x14ac:dyDescent="0.55000000000000004"/>
    <row r="44391" x14ac:dyDescent="0.55000000000000004"/>
    <row r="44392" x14ac:dyDescent="0.55000000000000004"/>
    <row r="44393" x14ac:dyDescent="0.55000000000000004"/>
    <row r="44394" x14ac:dyDescent="0.55000000000000004"/>
    <row r="44395" x14ac:dyDescent="0.55000000000000004"/>
    <row r="44396" x14ac:dyDescent="0.55000000000000004"/>
    <row r="44397" x14ac:dyDescent="0.55000000000000004"/>
    <row r="44398" x14ac:dyDescent="0.55000000000000004"/>
    <row r="44399" x14ac:dyDescent="0.55000000000000004"/>
    <row r="44400" x14ac:dyDescent="0.55000000000000004"/>
    <row r="44401" x14ac:dyDescent="0.55000000000000004"/>
    <row r="44402" x14ac:dyDescent="0.55000000000000004"/>
    <row r="44403" x14ac:dyDescent="0.55000000000000004"/>
    <row r="44404" x14ac:dyDescent="0.55000000000000004"/>
    <row r="44405" x14ac:dyDescent="0.55000000000000004"/>
    <row r="44406" x14ac:dyDescent="0.55000000000000004"/>
    <row r="44407" x14ac:dyDescent="0.55000000000000004"/>
    <row r="44408" x14ac:dyDescent="0.55000000000000004"/>
    <row r="44409" x14ac:dyDescent="0.55000000000000004"/>
    <row r="44410" x14ac:dyDescent="0.55000000000000004"/>
    <row r="44411" x14ac:dyDescent="0.55000000000000004"/>
    <row r="44412" x14ac:dyDescent="0.55000000000000004"/>
    <row r="44413" x14ac:dyDescent="0.55000000000000004"/>
    <row r="44414" x14ac:dyDescent="0.55000000000000004"/>
    <row r="44415" x14ac:dyDescent="0.55000000000000004"/>
    <row r="44416" x14ac:dyDescent="0.55000000000000004"/>
    <row r="44417" x14ac:dyDescent="0.55000000000000004"/>
    <row r="44418" x14ac:dyDescent="0.55000000000000004"/>
    <row r="44419" x14ac:dyDescent="0.55000000000000004"/>
    <row r="44420" x14ac:dyDescent="0.55000000000000004"/>
    <row r="44421" x14ac:dyDescent="0.55000000000000004"/>
    <row r="44422" x14ac:dyDescent="0.55000000000000004"/>
    <row r="44423" x14ac:dyDescent="0.55000000000000004"/>
    <row r="44424" x14ac:dyDescent="0.55000000000000004"/>
    <row r="44425" x14ac:dyDescent="0.55000000000000004"/>
    <row r="44426" x14ac:dyDescent="0.55000000000000004"/>
    <row r="44427" x14ac:dyDescent="0.55000000000000004"/>
    <row r="44428" x14ac:dyDescent="0.55000000000000004"/>
    <row r="44429" x14ac:dyDescent="0.55000000000000004"/>
    <row r="44430" x14ac:dyDescent="0.55000000000000004"/>
    <row r="44431" x14ac:dyDescent="0.55000000000000004"/>
    <row r="44432" x14ac:dyDescent="0.55000000000000004"/>
    <row r="44433" x14ac:dyDescent="0.55000000000000004"/>
    <row r="44434" x14ac:dyDescent="0.55000000000000004"/>
    <row r="44435" x14ac:dyDescent="0.55000000000000004"/>
    <row r="44436" x14ac:dyDescent="0.55000000000000004"/>
    <row r="44437" x14ac:dyDescent="0.55000000000000004"/>
    <row r="44438" x14ac:dyDescent="0.55000000000000004"/>
    <row r="44439" x14ac:dyDescent="0.55000000000000004"/>
    <row r="44440" x14ac:dyDescent="0.55000000000000004"/>
    <row r="44441" x14ac:dyDescent="0.55000000000000004"/>
    <row r="44442" x14ac:dyDescent="0.55000000000000004"/>
    <row r="44443" x14ac:dyDescent="0.55000000000000004"/>
    <row r="44444" x14ac:dyDescent="0.55000000000000004"/>
    <row r="44445" x14ac:dyDescent="0.55000000000000004"/>
    <row r="44446" x14ac:dyDescent="0.55000000000000004"/>
    <row r="44447" x14ac:dyDescent="0.55000000000000004"/>
    <row r="44448" x14ac:dyDescent="0.55000000000000004"/>
    <row r="44449" x14ac:dyDescent="0.55000000000000004"/>
    <row r="44450" x14ac:dyDescent="0.55000000000000004"/>
    <row r="44451" x14ac:dyDescent="0.55000000000000004"/>
    <row r="44452" x14ac:dyDescent="0.55000000000000004"/>
    <row r="44453" x14ac:dyDescent="0.55000000000000004"/>
    <row r="44454" x14ac:dyDescent="0.55000000000000004"/>
    <row r="44455" x14ac:dyDescent="0.55000000000000004"/>
    <row r="44456" x14ac:dyDescent="0.55000000000000004"/>
    <row r="44457" x14ac:dyDescent="0.55000000000000004"/>
    <row r="44458" x14ac:dyDescent="0.55000000000000004"/>
    <row r="44459" x14ac:dyDescent="0.55000000000000004"/>
    <row r="44460" x14ac:dyDescent="0.55000000000000004"/>
    <row r="44461" x14ac:dyDescent="0.55000000000000004"/>
    <row r="44462" x14ac:dyDescent="0.55000000000000004"/>
    <row r="44463" x14ac:dyDescent="0.55000000000000004"/>
    <row r="44464" x14ac:dyDescent="0.55000000000000004"/>
    <row r="44465" x14ac:dyDescent="0.55000000000000004"/>
    <row r="44466" x14ac:dyDescent="0.55000000000000004"/>
    <row r="44467" x14ac:dyDescent="0.55000000000000004"/>
    <row r="44468" x14ac:dyDescent="0.55000000000000004"/>
    <row r="44469" x14ac:dyDescent="0.55000000000000004"/>
    <row r="44470" x14ac:dyDescent="0.55000000000000004"/>
    <row r="44471" x14ac:dyDescent="0.55000000000000004"/>
    <row r="44472" x14ac:dyDescent="0.55000000000000004"/>
    <row r="44473" x14ac:dyDescent="0.55000000000000004"/>
    <row r="44474" x14ac:dyDescent="0.55000000000000004"/>
    <row r="44475" x14ac:dyDescent="0.55000000000000004"/>
    <row r="44476" x14ac:dyDescent="0.55000000000000004"/>
    <row r="44477" x14ac:dyDescent="0.55000000000000004"/>
    <row r="44478" x14ac:dyDescent="0.55000000000000004"/>
    <row r="44479" x14ac:dyDescent="0.55000000000000004"/>
    <row r="44480" x14ac:dyDescent="0.55000000000000004"/>
    <row r="44481" x14ac:dyDescent="0.55000000000000004"/>
    <row r="44482" x14ac:dyDescent="0.55000000000000004"/>
    <row r="44483" x14ac:dyDescent="0.55000000000000004"/>
    <row r="44484" x14ac:dyDescent="0.55000000000000004"/>
    <row r="44485" x14ac:dyDescent="0.55000000000000004"/>
    <row r="44486" x14ac:dyDescent="0.55000000000000004"/>
    <row r="44487" x14ac:dyDescent="0.55000000000000004"/>
    <row r="44488" x14ac:dyDescent="0.55000000000000004"/>
    <row r="44489" x14ac:dyDescent="0.55000000000000004"/>
    <row r="44490" x14ac:dyDescent="0.55000000000000004"/>
    <row r="44491" x14ac:dyDescent="0.55000000000000004"/>
    <row r="44492" x14ac:dyDescent="0.55000000000000004"/>
    <row r="44493" x14ac:dyDescent="0.55000000000000004"/>
    <row r="44494" x14ac:dyDescent="0.55000000000000004"/>
    <row r="44495" x14ac:dyDescent="0.55000000000000004"/>
    <row r="44496" x14ac:dyDescent="0.55000000000000004"/>
    <row r="44497" x14ac:dyDescent="0.55000000000000004"/>
    <row r="44498" x14ac:dyDescent="0.55000000000000004"/>
    <row r="44499" x14ac:dyDescent="0.55000000000000004"/>
    <row r="44500" x14ac:dyDescent="0.55000000000000004"/>
    <row r="44501" x14ac:dyDescent="0.55000000000000004"/>
    <row r="44502" x14ac:dyDescent="0.55000000000000004"/>
    <row r="44503" x14ac:dyDescent="0.55000000000000004"/>
    <row r="44504" x14ac:dyDescent="0.55000000000000004"/>
    <row r="44505" x14ac:dyDescent="0.55000000000000004"/>
    <row r="44506" x14ac:dyDescent="0.55000000000000004"/>
    <row r="44507" x14ac:dyDescent="0.55000000000000004"/>
    <row r="44508" x14ac:dyDescent="0.55000000000000004"/>
    <row r="44509" x14ac:dyDescent="0.55000000000000004"/>
    <row r="44510" x14ac:dyDescent="0.55000000000000004"/>
    <row r="44511" x14ac:dyDescent="0.55000000000000004"/>
    <row r="44512" x14ac:dyDescent="0.55000000000000004"/>
    <row r="44513" x14ac:dyDescent="0.55000000000000004"/>
    <row r="44514" x14ac:dyDescent="0.55000000000000004"/>
    <row r="44515" x14ac:dyDescent="0.55000000000000004"/>
    <row r="44516" x14ac:dyDescent="0.55000000000000004"/>
    <row r="44517" x14ac:dyDescent="0.55000000000000004"/>
    <row r="44518" x14ac:dyDescent="0.55000000000000004"/>
    <row r="44519" x14ac:dyDescent="0.55000000000000004"/>
    <row r="44520" x14ac:dyDescent="0.55000000000000004"/>
    <row r="44521" x14ac:dyDescent="0.55000000000000004"/>
    <row r="44522" x14ac:dyDescent="0.55000000000000004"/>
    <row r="44523" x14ac:dyDescent="0.55000000000000004"/>
    <row r="44524" x14ac:dyDescent="0.55000000000000004"/>
    <row r="44525" x14ac:dyDescent="0.55000000000000004"/>
    <row r="44526" x14ac:dyDescent="0.55000000000000004"/>
    <row r="44527" x14ac:dyDescent="0.55000000000000004"/>
    <row r="44528" x14ac:dyDescent="0.55000000000000004"/>
    <row r="44529" x14ac:dyDescent="0.55000000000000004"/>
    <row r="44530" x14ac:dyDescent="0.55000000000000004"/>
    <row r="44531" x14ac:dyDescent="0.55000000000000004"/>
    <row r="44532" x14ac:dyDescent="0.55000000000000004"/>
    <row r="44533" x14ac:dyDescent="0.55000000000000004"/>
    <row r="44534" x14ac:dyDescent="0.55000000000000004"/>
    <row r="44535" x14ac:dyDescent="0.55000000000000004"/>
    <row r="44536" x14ac:dyDescent="0.55000000000000004"/>
    <row r="44537" x14ac:dyDescent="0.55000000000000004"/>
    <row r="44538" x14ac:dyDescent="0.55000000000000004"/>
    <row r="44539" x14ac:dyDescent="0.55000000000000004"/>
    <row r="44540" x14ac:dyDescent="0.55000000000000004"/>
    <row r="44541" x14ac:dyDescent="0.55000000000000004"/>
    <row r="44542" x14ac:dyDescent="0.55000000000000004"/>
    <row r="44543" x14ac:dyDescent="0.55000000000000004"/>
    <row r="44544" x14ac:dyDescent="0.55000000000000004"/>
    <row r="44545" x14ac:dyDescent="0.55000000000000004"/>
    <row r="44546" x14ac:dyDescent="0.55000000000000004"/>
    <row r="44547" x14ac:dyDescent="0.55000000000000004"/>
    <row r="44548" x14ac:dyDescent="0.55000000000000004"/>
    <row r="44549" x14ac:dyDescent="0.55000000000000004"/>
    <row r="44550" x14ac:dyDescent="0.55000000000000004"/>
    <row r="44551" x14ac:dyDescent="0.55000000000000004"/>
    <row r="44552" x14ac:dyDescent="0.55000000000000004"/>
    <row r="44553" x14ac:dyDescent="0.55000000000000004"/>
    <row r="44554" x14ac:dyDescent="0.55000000000000004"/>
    <row r="44555" x14ac:dyDescent="0.55000000000000004"/>
    <row r="44556" x14ac:dyDescent="0.55000000000000004"/>
    <row r="44557" x14ac:dyDescent="0.55000000000000004"/>
    <row r="44558" x14ac:dyDescent="0.55000000000000004"/>
    <row r="44559" x14ac:dyDescent="0.55000000000000004"/>
    <row r="44560" x14ac:dyDescent="0.55000000000000004"/>
    <row r="44561" x14ac:dyDescent="0.55000000000000004"/>
    <row r="44562" x14ac:dyDescent="0.55000000000000004"/>
    <row r="44563" x14ac:dyDescent="0.55000000000000004"/>
    <row r="44564" x14ac:dyDescent="0.55000000000000004"/>
    <row r="44565" x14ac:dyDescent="0.55000000000000004"/>
    <row r="44566" x14ac:dyDescent="0.55000000000000004"/>
    <row r="44567" x14ac:dyDescent="0.55000000000000004"/>
    <row r="44568" x14ac:dyDescent="0.55000000000000004"/>
    <row r="44569" x14ac:dyDescent="0.55000000000000004"/>
    <row r="44570" x14ac:dyDescent="0.55000000000000004"/>
    <row r="44571" x14ac:dyDescent="0.55000000000000004"/>
    <row r="44572" x14ac:dyDescent="0.55000000000000004"/>
    <row r="44573" x14ac:dyDescent="0.55000000000000004"/>
    <row r="44574" x14ac:dyDescent="0.55000000000000004"/>
    <row r="44575" x14ac:dyDescent="0.55000000000000004"/>
    <row r="44576" x14ac:dyDescent="0.55000000000000004"/>
    <row r="44577" x14ac:dyDescent="0.55000000000000004"/>
    <row r="44578" x14ac:dyDescent="0.55000000000000004"/>
    <row r="44579" x14ac:dyDescent="0.55000000000000004"/>
    <row r="44580" x14ac:dyDescent="0.55000000000000004"/>
    <row r="44581" x14ac:dyDescent="0.55000000000000004"/>
    <row r="44582" x14ac:dyDescent="0.55000000000000004"/>
    <row r="44583" x14ac:dyDescent="0.55000000000000004"/>
    <row r="44584" x14ac:dyDescent="0.55000000000000004"/>
    <row r="44585" x14ac:dyDescent="0.55000000000000004"/>
    <row r="44586" x14ac:dyDescent="0.55000000000000004"/>
    <row r="44587" x14ac:dyDescent="0.55000000000000004"/>
    <row r="44588" x14ac:dyDescent="0.55000000000000004"/>
    <row r="44589" x14ac:dyDescent="0.55000000000000004"/>
    <row r="44590" x14ac:dyDescent="0.55000000000000004"/>
    <row r="44591" x14ac:dyDescent="0.55000000000000004"/>
    <row r="44592" x14ac:dyDescent="0.55000000000000004"/>
    <row r="44593" x14ac:dyDescent="0.55000000000000004"/>
    <row r="44594" x14ac:dyDescent="0.55000000000000004"/>
    <row r="44595" x14ac:dyDescent="0.55000000000000004"/>
    <row r="44596" x14ac:dyDescent="0.55000000000000004"/>
    <row r="44597" x14ac:dyDescent="0.55000000000000004"/>
    <row r="44598" x14ac:dyDescent="0.55000000000000004"/>
    <row r="44599" x14ac:dyDescent="0.55000000000000004"/>
    <row r="44600" x14ac:dyDescent="0.55000000000000004"/>
    <row r="44601" x14ac:dyDescent="0.55000000000000004"/>
    <row r="44602" x14ac:dyDescent="0.55000000000000004"/>
    <row r="44603" x14ac:dyDescent="0.55000000000000004"/>
    <row r="44604" x14ac:dyDescent="0.55000000000000004"/>
    <row r="44605" x14ac:dyDescent="0.55000000000000004"/>
    <row r="44606" x14ac:dyDescent="0.55000000000000004"/>
    <row r="44607" x14ac:dyDescent="0.55000000000000004"/>
    <row r="44608" x14ac:dyDescent="0.55000000000000004"/>
    <row r="44609" x14ac:dyDescent="0.55000000000000004"/>
    <row r="44610" x14ac:dyDescent="0.55000000000000004"/>
    <row r="44611" x14ac:dyDescent="0.55000000000000004"/>
    <row r="44612" x14ac:dyDescent="0.55000000000000004"/>
    <row r="44613" x14ac:dyDescent="0.55000000000000004"/>
    <row r="44614" x14ac:dyDescent="0.55000000000000004"/>
    <row r="44615" x14ac:dyDescent="0.55000000000000004"/>
    <row r="44616" x14ac:dyDescent="0.55000000000000004"/>
    <row r="44617" x14ac:dyDescent="0.55000000000000004"/>
    <row r="44618" x14ac:dyDescent="0.55000000000000004"/>
    <row r="44619" x14ac:dyDescent="0.55000000000000004"/>
    <row r="44620" x14ac:dyDescent="0.55000000000000004"/>
    <row r="44621" x14ac:dyDescent="0.55000000000000004"/>
    <row r="44622" x14ac:dyDescent="0.55000000000000004"/>
    <row r="44623" x14ac:dyDescent="0.55000000000000004"/>
    <row r="44624" x14ac:dyDescent="0.55000000000000004"/>
    <row r="44625" x14ac:dyDescent="0.55000000000000004"/>
    <row r="44626" x14ac:dyDescent="0.55000000000000004"/>
    <row r="44627" x14ac:dyDescent="0.55000000000000004"/>
    <row r="44628" x14ac:dyDescent="0.55000000000000004"/>
    <row r="44629" x14ac:dyDescent="0.55000000000000004"/>
    <row r="44630" x14ac:dyDescent="0.55000000000000004"/>
    <row r="44631" x14ac:dyDescent="0.55000000000000004"/>
    <row r="44632" x14ac:dyDescent="0.55000000000000004"/>
    <row r="44633" x14ac:dyDescent="0.55000000000000004"/>
    <row r="44634" x14ac:dyDescent="0.55000000000000004"/>
    <row r="44635" x14ac:dyDescent="0.55000000000000004"/>
    <row r="44636" x14ac:dyDescent="0.55000000000000004"/>
    <row r="44637" x14ac:dyDescent="0.55000000000000004"/>
    <row r="44638" x14ac:dyDescent="0.55000000000000004"/>
    <row r="44639" x14ac:dyDescent="0.55000000000000004"/>
    <row r="44640" x14ac:dyDescent="0.55000000000000004"/>
    <row r="44641" x14ac:dyDescent="0.55000000000000004"/>
    <row r="44642" x14ac:dyDescent="0.55000000000000004"/>
    <row r="44643" x14ac:dyDescent="0.55000000000000004"/>
    <row r="44644" x14ac:dyDescent="0.55000000000000004"/>
    <row r="44645" x14ac:dyDescent="0.55000000000000004"/>
    <row r="44646" x14ac:dyDescent="0.55000000000000004"/>
    <row r="44647" x14ac:dyDescent="0.55000000000000004"/>
    <row r="44648" x14ac:dyDescent="0.55000000000000004"/>
    <row r="44649" x14ac:dyDescent="0.55000000000000004"/>
    <row r="44650" x14ac:dyDescent="0.55000000000000004"/>
    <row r="44651" x14ac:dyDescent="0.55000000000000004"/>
    <row r="44652" x14ac:dyDescent="0.55000000000000004"/>
    <row r="44653" x14ac:dyDescent="0.55000000000000004"/>
    <row r="44654" x14ac:dyDescent="0.55000000000000004"/>
    <row r="44655" x14ac:dyDescent="0.55000000000000004"/>
    <row r="44656" x14ac:dyDescent="0.55000000000000004"/>
    <row r="44657" x14ac:dyDescent="0.55000000000000004"/>
    <row r="44658" x14ac:dyDescent="0.55000000000000004"/>
    <row r="44659" x14ac:dyDescent="0.55000000000000004"/>
    <row r="44660" x14ac:dyDescent="0.55000000000000004"/>
    <row r="44661" x14ac:dyDescent="0.55000000000000004"/>
    <row r="44662" x14ac:dyDescent="0.55000000000000004"/>
    <row r="44663" x14ac:dyDescent="0.55000000000000004"/>
    <row r="44664" x14ac:dyDescent="0.55000000000000004"/>
    <row r="44665" x14ac:dyDescent="0.55000000000000004"/>
    <row r="44666" x14ac:dyDescent="0.55000000000000004"/>
    <row r="44667" x14ac:dyDescent="0.55000000000000004"/>
    <row r="44668" x14ac:dyDescent="0.55000000000000004"/>
    <row r="44669" x14ac:dyDescent="0.55000000000000004"/>
    <row r="44670" x14ac:dyDescent="0.55000000000000004"/>
    <row r="44671" x14ac:dyDescent="0.55000000000000004"/>
    <row r="44672" x14ac:dyDescent="0.55000000000000004"/>
    <row r="44673" x14ac:dyDescent="0.55000000000000004"/>
    <row r="44674" x14ac:dyDescent="0.55000000000000004"/>
    <row r="44675" x14ac:dyDescent="0.55000000000000004"/>
    <row r="44676" x14ac:dyDescent="0.55000000000000004"/>
    <row r="44677" x14ac:dyDescent="0.55000000000000004"/>
    <row r="44678" x14ac:dyDescent="0.55000000000000004"/>
    <row r="44679" x14ac:dyDescent="0.55000000000000004"/>
    <row r="44680" x14ac:dyDescent="0.55000000000000004"/>
    <row r="44681" x14ac:dyDescent="0.55000000000000004"/>
    <row r="44682" x14ac:dyDescent="0.55000000000000004"/>
    <row r="44683" x14ac:dyDescent="0.55000000000000004"/>
    <row r="44684" x14ac:dyDescent="0.55000000000000004"/>
    <row r="44685" x14ac:dyDescent="0.55000000000000004"/>
    <row r="44686" x14ac:dyDescent="0.55000000000000004"/>
    <row r="44687" x14ac:dyDescent="0.55000000000000004"/>
    <row r="44688" x14ac:dyDescent="0.55000000000000004"/>
    <row r="44689" x14ac:dyDescent="0.55000000000000004"/>
    <row r="44690" x14ac:dyDescent="0.55000000000000004"/>
    <row r="44691" x14ac:dyDescent="0.55000000000000004"/>
    <row r="44692" x14ac:dyDescent="0.55000000000000004"/>
    <row r="44693" x14ac:dyDescent="0.55000000000000004"/>
    <row r="44694" x14ac:dyDescent="0.55000000000000004"/>
    <row r="44695" x14ac:dyDescent="0.55000000000000004"/>
    <row r="44696" x14ac:dyDescent="0.55000000000000004"/>
    <row r="44697" x14ac:dyDescent="0.55000000000000004"/>
    <row r="44698" x14ac:dyDescent="0.55000000000000004"/>
    <row r="44699" x14ac:dyDescent="0.55000000000000004"/>
    <row r="44700" x14ac:dyDescent="0.55000000000000004"/>
    <row r="44701" x14ac:dyDescent="0.55000000000000004"/>
    <row r="44702" x14ac:dyDescent="0.55000000000000004"/>
    <row r="44703" x14ac:dyDescent="0.55000000000000004"/>
    <row r="44704" x14ac:dyDescent="0.55000000000000004"/>
    <row r="44705" x14ac:dyDescent="0.55000000000000004"/>
    <row r="44706" x14ac:dyDescent="0.55000000000000004"/>
    <row r="44707" x14ac:dyDescent="0.55000000000000004"/>
    <row r="44708" x14ac:dyDescent="0.55000000000000004"/>
    <row r="44709" x14ac:dyDescent="0.55000000000000004"/>
    <row r="44710" x14ac:dyDescent="0.55000000000000004"/>
    <row r="44711" x14ac:dyDescent="0.55000000000000004"/>
    <row r="44712" x14ac:dyDescent="0.55000000000000004"/>
    <row r="44713" x14ac:dyDescent="0.55000000000000004"/>
    <row r="44714" x14ac:dyDescent="0.55000000000000004"/>
    <row r="44715" x14ac:dyDescent="0.55000000000000004"/>
    <row r="44716" x14ac:dyDescent="0.55000000000000004"/>
    <row r="44717" x14ac:dyDescent="0.55000000000000004"/>
    <row r="44718" x14ac:dyDescent="0.55000000000000004"/>
    <row r="44719" x14ac:dyDescent="0.55000000000000004"/>
    <row r="44720" x14ac:dyDescent="0.55000000000000004"/>
    <row r="44721" x14ac:dyDescent="0.55000000000000004"/>
    <row r="44722" x14ac:dyDescent="0.55000000000000004"/>
    <row r="44723" x14ac:dyDescent="0.55000000000000004"/>
    <row r="44724" x14ac:dyDescent="0.55000000000000004"/>
    <row r="44725" x14ac:dyDescent="0.55000000000000004"/>
    <row r="44726" x14ac:dyDescent="0.55000000000000004"/>
    <row r="44727" x14ac:dyDescent="0.55000000000000004"/>
    <row r="44728" x14ac:dyDescent="0.55000000000000004"/>
    <row r="44729" x14ac:dyDescent="0.55000000000000004"/>
    <row r="44730" x14ac:dyDescent="0.55000000000000004"/>
    <row r="44731" x14ac:dyDescent="0.55000000000000004"/>
    <row r="44732" x14ac:dyDescent="0.55000000000000004"/>
    <row r="44733" x14ac:dyDescent="0.55000000000000004"/>
    <row r="44734" x14ac:dyDescent="0.55000000000000004"/>
    <row r="44735" x14ac:dyDescent="0.55000000000000004"/>
    <row r="44736" x14ac:dyDescent="0.55000000000000004"/>
    <row r="44737" x14ac:dyDescent="0.55000000000000004"/>
    <row r="44738" x14ac:dyDescent="0.55000000000000004"/>
    <row r="44739" x14ac:dyDescent="0.55000000000000004"/>
    <row r="44740" x14ac:dyDescent="0.55000000000000004"/>
    <row r="44741" x14ac:dyDescent="0.55000000000000004"/>
    <row r="44742" x14ac:dyDescent="0.55000000000000004"/>
    <row r="44743" x14ac:dyDescent="0.55000000000000004"/>
    <row r="44744" x14ac:dyDescent="0.55000000000000004"/>
    <row r="44745" x14ac:dyDescent="0.55000000000000004"/>
    <row r="44746" x14ac:dyDescent="0.55000000000000004"/>
    <row r="44747" x14ac:dyDescent="0.55000000000000004"/>
    <row r="44748" x14ac:dyDescent="0.55000000000000004"/>
    <row r="44749" x14ac:dyDescent="0.55000000000000004"/>
    <row r="44750" x14ac:dyDescent="0.55000000000000004"/>
    <row r="44751" x14ac:dyDescent="0.55000000000000004"/>
    <row r="44752" x14ac:dyDescent="0.55000000000000004"/>
    <row r="44753" x14ac:dyDescent="0.55000000000000004"/>
    <row r="44754" x14ac:dyDescent="0.55000000000000004"/>
    <row r="44755" x14ac:dyDescent="0.55000000000000004"/>
    <row r="44756" x14ac:dyDescent="0.55000000000000004"/>
    <row r="44757" x14ac:dyDescent="0.55000000000000004"/>
    <row r="44758" x14ac:dyDescent="0.55000000000000004"/>
    <row r="44759" x14ac:dyDescent="0.55000000000000004"/>
    <row r="44760" x14ac:dyDescent="0.55000000000000004"/>
    <row r="44761" x14ac:dyDescent="0.55000000000000004"/>
    <row r="44762" x14ac:dyDescent="0.55000000000000004"/>
    <row r="44763" x14ac:dyDescent="0.55000000000000004"/>
    <row r="44764" x14ac:dyDescent="0.55000000000000004"/>
    <row r="44765" x14ac:dyDescent="0.55000000000000004"/>
    <row r="44766" x14ac:dyDescent="0.55000000000000004"/>
    <row r="44767" x14ac:dyDescent="0.55000000000000004"/>
    <row r="44768" x14ac:dyDescent="0.55000000000000004"/>
    <row r="44769" x14ac:dyDescent="0.55000000000000004"/>
    <row r="44770" x14ac:dyDescent="0.55000000000000004"/>
    <row r="44771" x14ac:dyDescent="0.55000000000000004"/>
    <row r="44772" x14ac:dyDescent="0.55000000000000004"/>
    <row r="44773" x14ac:dyDescent="0.55000000000000004"/>
    <row r="44774" x14ac:dyDescent="0.55000000000000004"/>
    <row r="44775" x14ac:dyDescent="0.55000000000000004"/>
    <row r="44776" x14ac:dyDescent="0.55000000000000004"/>
    <row r="44777" x14ac:dyDescent="0.55000000000000004"/>
    <row r="44778" x14ac:dyDescent="0.55000000000000004"/>
    <row r="44779" x14ac:dyDescent="0.55000000000000004"/>
    <row r="44780" x14ac:dyDescent="0.55000000000000004"/>
    <row r="44781" x14ac:dyDescent="0.55000000000000004"/>
    <row r="44782" x14ac:dyDescent="0.55000000000000004"/>
    <row r="44783" x14ac:dyDescent="0.55000000000000004"/>
    <row r="44784" x14ac:dyDescent="0.55000000000000004"/>
    <row r="44785" x14ac:dyDescent="0.55000000000000004"/>
    <row r="44786" x14ac:dyDescent="0.55000000000000004"/>
    <row r="44787" x14ac:dyDescent="0.55000000000000004"/>
    <row r="44788" x14ac:dyDescent="0.55000000000000004"/>
    <row r="44789" x14ac:dyDescent="0.55000000000000004"/>
    <row r="44790" x14ac:dyDescent="0.55000000000000004"/>
    <row r="44791" x14ac:dyDescent="0.55000000000000004"/>
    <row r="44792" x14ac:dyDescent="0.55000000000000004"/>
    <row r="44793" x14ac:dyDescent="0.55000000000000004"/>
    <row r="44794" x14ac:dyDescent="0.55000000000000004"/>
    <row r="44795" x14ac:dyDescent="0.55000000000000004"/>
    <row r="44796" x14ac:dyDescent="0.55000000000000004"/>
    <row r="44797" x14ac:dyDescent="0.55000000000000004"/>
    <row r="44798" x14ac:dyDescent="0.55000000000000004"/>
    <row r="44799" x14ac:dyDescent="0.55000000000000004"/>
    <row r="44800" x14ac:dyDescent="0.55000000000000004"/>
    <row r="44801" x14ac:dyDescent="0.55000000000000004"/>
    <row r="44802" x14ac:dyDescent="0.55000000000000004"/>
    <row r="44803" x14ac:dyDescent="0.55000000000000004"/>
    <row r="44804" x14ac:dyDescent="0.55000000000000004"/>
    <row r="44805" x14ac:dyDescent="0.55000000000000004"/>
    <row r="44806" x14ac:dyDescent="0.55000000000000004"/>
    <row r="44807" x14ac:dyDescent="0.55000000000000004"/>
    <row r="44808" x14ac:dyDescent="0.55000000000000004"/>
    <row r="44809" x14ac:dyDescent="0.55000000000000004"/>
    <row r="44810" x14ac:dyDescent="0.55000000000000004"/>
    <row r="44811" x14ac:dyDescent="0.55000000000000004"/>
    <row r="44812" x14ac:dyDescent="0.55000000000000004"/>
    <row r="44813" x14ac:dyDescent="0.55000000000000004"/>
    <row r="44814" x14ac:dyDescent="0.55000000000000004"/>
    <row r="44815" x14ac:dyDescent="0.55000000000000004"/>
    <row r="44816" x14ac:dyDescent="0.55000000000000004"/>
    <row r="44817" x14ac:dyDescent="0.55000000000000004"/>
    <row r="44818" x14ac:dyDescent="0.55000000000000004"/>
    <row r="44819" x14ac:dyDescent="0.55000000000000004"/>
    <row r="44820" x14ac:dyDescent="0.55000000000000004"/>
    <row r="44821" x14ac:dyDescent="0.55000000000000004"/>
    <row r="44822" x14ac:dyDescent="0.55000000000000004"/>
    <row r="44823" x14ac:dyDescent="0.55000000000000004"/>
    <row r="44824" x14ac:dyDescent="0.55000000000000004"/>
    <row r="44825" x14ac:dyDescent="0.55000000000000004"/>
    <row r="44826" x14ac:dyDescent="0.55000000000000004"/>
    <row r="44827" x14ac:dyDescent="0.55000000000000004"/>
    <row r="44828" x14ac:dyDescent="0.55000000000000004"/>
    <row r="44829" x14ac:dyDescent="0.55000000000000004"/>
    <row r="44830" x14ac:dyDescent="0.55000000000000004"/>
    <row r="44831" x14ac:dyDescent="0.55000000000000004"/>
    <row r="44832" x14ac:dyDescent="0.55000000000000004"/>
    <row r="44833" x14ac:dyDescent="0.55000000000000004"/>
    <row r="44834" x14ac:dyDescent="0.55000000000000004"/>
    <row r="44835" x14ac:dyDescent="0.55000000000000004"/>
    <row r="44836" x14ac:dyDescent="0.55000000000000004"/>
    <row r="44837" x14ac:dyDescent="0.55000000000000004"/>
    <row r="44838" x14ac:dyDescent="0.55000000000000004"/>
    <row r="44839" x14ac:dyDescent="0.55000000000000004"/>
    <row r="44840" x14ac:dyDescent="0.55000000000000004"/>
    <row r="44841" x14ac:dyDescent="0.55000000000000004"/>
    <row r="44842" x14ac:dyDescent="0.55000000000000004"/>
    <row r="44843" x14ac:dyDescent="0.55000000000000004"/>
    <row r="44844" x14ac:dyDescent="0.55000000000000004"/>
    <row r="44845" x14ac:dyDescent="0.55000000000000004"/>
    <row r="44846" x14ac:dyDescent="0.55000000000000004"/>
    <row r="44847" x14ac:dyDescent="0.55000000000000004"/>
    <row r="44848" x14ac:dyDescent="0.55000000000000004"/>
    <row r="44849" x14ac:dyDescent="0.55000000000000004"/>
    <row r="44850" x14ac:dyDescent="0.55000000000000004"/>
    <row r="44851" x14ac:dyDescent="0.55000000000000004"/>
    <row r="44852" x14ac:dyDescent="0.55000000000000004"/>
    <row r="44853" x14ac:dyDescent="0.55000000000000004"/>
    <row r="44854" x14ac:dyDescent="0.55000000000000004"/>
    <row r="44855" x14ac:dyDescent="0.55000000000000004"/>
    <row r="44856" x14ac:dyDescent="0.55000000000000004"/>
    <row r="44857" x14ac:dyDescent="0.55000000000000004"/>
    <row r="44858" x14ac:dyDescent="0.55000000000000004"/>
    <row r="44859" x14ac:dyDescent="0.55000000000000004"/>
    <row r="44860" x14ac:dyDescent="0.55000000000000004"/>
    <row r="44861" x14ac:dyDescent="0.55000000000000004"/>
    <row r="44862" x14ac:dyDescent="0.55000000000000004"/>
    <row r="44863" x14ac:dyDescent="0.55000000000000004"/>
    <row r="44864" x14ac:dyDescent="0.55000000000000004"/>
    <row r="44865" x14ac:dyDescent="0.55000000000000004"/>
    <row r="44866" x14ac:dyDescent="0.55000000000000004"/>
    <row r="44867" x14ac:dyDescent="0.55000000000000004"/>
    <row r="44868" x14ac:dyDescent="0.55000000000000004"/>
    <row r="44869" x14ac:dyDescent="0.55000000000000004"/>
    <row r="44870" x14ac:dyDescent="0.55000000000000004"/>
    <row r="44871" x14ac:dyDescent="0.55000000000000004"/>
    <row r="44872" x14ac:dyDescent="0.55000000000000004"/>
    <row r="44873" x14ac:dyDescent="0.55000000000000004"/>
    <row r="44874" x14ac:dyDescent="0.55000000000000004"/>
    <row r="44875" x14ac:dyDescent="0.55000000000000004"/>
    <row r="44876" x14ac:dyDescent="0.55000000000000004"/>
    <row r="44877" x14ac:dyDescent="0.55000000000000004"/>
    <row r="44878" x14ac:dyDescent="0.55000000000000004"/>
    <row r="44879" x14ac:dyDescent="0.55000000000000004"/>
    <row r="44880" x14ac:dyDescent="0.55000000000000004"/>
    <row r="44881" x14ac:dyDescent="0.55000000000000004"/>
    <row r="44882" x14ac:dyDescent="0.55000000000000004"/>
    <row r="44883" x14ac:dyDescent="0.55000000000000004"/>
    <row r="44884" x14ac:dyDescent="0.55000000000000004"/>
    <row r="44885" x14ac:dyDescent="0.55000000000000004"/>
    <row r="44886" x14ac:dyDescent="0.55000000000000004"/>
    <row r="44887" x14ac:dyDescent="0.55000000000000004"/>
    <row r="44888" x14ac:dyDescent="0.55000000000000004"/>
    <row r="44889" x14ac:dyDescent="0.55000000000000004"/>
    <row r="44890" x14ac:dyDescent="0.55000000000000004"/>
    <row r="44891" x14ac:dyDescent="0.55000000000000004"/>
    <row r="44892" x14ac:dyDescent="0.55000000000000004"/>
    <row r="44893" x14ac:dyDescent="0.55000000000000004"/>
    <row r="44894" x14ac:dyDescent="0.55000000000000004"/>
    <row r="44895" x14ac:dyDescent="0.55000000000000004"/>
    <row r="44896" x14ac:dyDescent="0.55000000000000004"/>
    <row r="44897" x14ac:dyDescent="0.55000000000000004"/>
    <row r="44898" x14ac:dyDescent="0.55000000000000004"/>
    <row r="44899" x14ac:dyDescent="0.55000000000000004"/>
    <row r="44900" x14ac:dyDescent="0.55000000000000004"/>
    <row r="44901" x14ac:dyDescent="0.55000000000000004"/>
    <row r="44902" x14ac:dyDescent="0.55000000000000004"/>
    <row r="44903" x14ac:dyDescent="0.55000000000000004"/>
    <row r="44904" x14ac:dyDescent="0.55000000000000004"/>
    <row r="44905" x14ac:dyDescent="0.55000000000000004"/>
    <row r="44906" x14ac:dyDescent="0.55000000000000004"/>
    <row r="44907" x14ac:dyDescent="0.55000000000000004"/>
    <row r="44908" x14ac:dyDescent="0.55000000000000004"/>
    <row r="44909" x14ac:dyDescent="0.55000000000000004"/>
    <row r="44910" x14ac:dyDescent="0.55000000000000004"/>
    <row r="44911" x14ac:dyDescent="0.55000000000000004"/>
    <row r="44912" x14ac:dyDescent="0.55000000000000004"/>
    <row r="44913" x14ac:dyDescent="0.55000000000000004"/>
    <row r="44914" x14ac:dyDescent="0.55000000000000004"/>
    <row r="44915" x14ac:dyDescent="0.55000000000000004"/>
    <row r="44916" x14ac:dyDescent="0.55000000000000004"/>
    <row r="44917" x14ac:dyDescent="0.55000000000000004"/>
    <row r="44918" x14ac:dyDescent="0.55000000000000004"/>
    <row r="44919" x14ac:dyDescent="0.55000000000000004"/>
    <row r="44920" x14ac:dyDescent="0.55000000000000004"/>
    <row r="44921" x14ac:dyDescent="0.55000000000000004"/>
    <row r="44922" x14ac:dyDescent="0.55000000000000004"/>
    <row r="44923" x14ac:dyDescent="0.55000000000000004"/>
    <row r="44924" x14ac:dyDescent="0.55000000000000004"/>
    <row r="44925" x14ac:dyDescent="0.55000000000000004"/>
    <row r="44926" x14ac:dyDescent="0.55000000000000004"/>
    <row r="44927" x14ac:dyDescent="0.55000000000000004"/>
    <row r="44928" x14ac:dyDescent="0.55000000000000004"/>
    <row r="44929" x14ac:dyDescent="0.55000000000000004"/>
    <row r="44930" x14ac:dyDescent="0.55000000000000004"/>
    <row r="44931" x14ac:dyDescent="0.55000000000000004"/>
    <row r="44932" x14ac:dyDescent="0.55000000000000004"/>
    <row r="44933" x14ac:dyDescent="0.55000000000000004"/>
    <row r="44934" x14ac:dyDescent="0.55000000000000004"/>
    <row r="44935" x14ac:dyDescent="0.55000000000000004"/>
    <row r="44936" x14ac:dyDescent="0.55000000000000004"/>
    <row r="44937" x14ac:dyDescent="0.55000000000000004"/>
    <row r="44938" x14ac:dyDescent="0.55000000000000004"/>
    <row r="44939" x14ac:dyDescent="0.55000000000000004"/>
    <row r="44940" x14ac:dyDescent="0.55000000000000004"/>
    <row r="44941" x14ac:dyDescent="0.55000000000000004"/>
    <row r="44942" x14ac:dyDescent="0.55000000000000004"/>
    <row r="44943" x14ac:dyDescent="0.55000000000000004"/>
    <row r="44944" x14ac:dyDescent="0.55000000000000004"/>
    <row r="44945" x14ac:dyDescent="0.55000000000000004"/>
    <row r="44946" x14ac:dyDescent="0.55000000000000004"/>
    <row r="44947" x14ac:dyDescent="0.55000000000000004"/>
    <row r="44948" x14ac:dyDescent="0.55000000000000004"/>
    <row r="44949" x14ac:dyDescent="0.55000000000000004"/>
    <row r="44950" x14ac:dyDescent="0.55000000000000004"/>
    <row r="44951" x14ac:dyDescent="0.55000000000000004"/>
    <row r="44952" x14ac:dyDescent="0.55000000000000004"/>
    <row r="44953" x14ac:dyDescent="0.55000000000000004"/>
    <row r="44954" x14ac:dyDescent="0.55000000000000004"/>
    <row r="44955" x14ac:dyDescent="0.55000000000000004"/>
    <row r="44956" x14ac:dyDescent="0.55000000000000004"/>
    <row r="44957" x14ac:dyDescent="0.55000000000000004"/>
    <row r="44958" x14ac:dyDescent="0.55000000000000004"/>
    <row r="44959" x14ac:dyDescent="0.55000000000000004"/>
    <row r="44960" x14ac:dyDescent="0.55000000000000004"/>
    <row r="44961" x14ac:dyDescent="0.55000000000000004"/>
    <row r="44962" x14ac:dyDescent="0.55000000000000004"/>
    <row r="44963" x14ac:dyDescent="0.55000000000000004"/>
    <row r="44964" x14ac:dyDescent="0.55000000000000004"/>
    <row r="44965" x14ac:dyDescent="0.55000000000000004"/>
    <row r="44966" x14ac:dyDescent="0.55000000000000004"/>
    <row r="44967" x14ac:dyDescent="0.55000000000000004"/>
    <row r="44968" x14ac:dyDescent="0.55000000000000004"/>
    <row r="44969" x14ac:dyDescent="0.55000000000000004"/>
    <row r="44970" x14ac:dyDescent="0.55000000000000004"/>
    <row r="44971" x14ac:dyDescent="0.55000000000000004"/>
    <row r="44972" x14ac:dyDescent="0.55000000000000004"/>
    <row r="44973" x14ac:dyDescent="0.55000000000000004"/>
    <row r="44974" x14ac:dyDescent="0.55000000000000004"/>
    <row r="44975" x14ac:dyDescent="0.55000000000000004"/>
    <row r="44976" x14ac:dyDescent="0.55000000000000004"/>
    <row r="44977" x14ac:dyDescent="0.55000000000000004"/>
    <row r="44978" x14ac:dyDescent="0.55000000000000004"/>
    <row r="44979" x14ac:dyDescent="0.55000000000000004"/>
    <row r="44980" x14ac:dyDescent="0.55000000000000004"/>
    <row r="44981" x14ac:dyDescent="0.55000000000000004"/>
    <row r="44982" x14ac:dyDescent="0.55000000000000004"/>
    <row r="44983" x14ac:dyDescent="0.55000000000000004"/>
    <row r="44984" x14ac:dyDescent="0.55000000000000004"/>
    <row r="44985" x14ac:dyDescent="0.55000000000000004"/>
    <row r="44986" x14ac:dyDescent="0.55000000000000004"/>
    <row r="44987" x14ac:dyDescent="0.55000000000000004"/>
    <row r="44988" x14ac:dyDescent="0.55000000000000004"/>
    <row r="44989" x14ac:dyDescent="0.55000000000000004"/>
    <row r="44990" x14ac:dyDescent="0.55000000000000004"/>
    <row r="44991" x14ac:dyDescent="0.55000000000000004"/>
    <row r="44992" x14ac:dyDescent="0.55000000000000004"/>
    <row r="44993" x14ac:dyDescent="0.55000000000000004"/>
    <row r="44994" x14ac:dyDescent="0.55000000000000004"/>
    <row r="44995" x14ac:dyDescent="0.55000000000000004"/>
    <row r="44996" x14ac:dyDescent="0.55000000000000004"/>
    <row r="44997" x14ac:dyDescent="0.55000000000000004"/>
    <row r="44998" x14ac:dyDescent="0.55000000000000004"/>
    <row r="44999" x14ac:dyDescent="0.55000000000000004"/>
    <row r="45000" x14ac:dyDescent="0.55000000000000004"/>
    <row r="45001" x14ac:dyDescent="0.55000000000000004"/>
    <row r="45002" x14ac:dyDescent="0.55000000000000004"/>
    <row r="45003" x14ac:dyDescent="0.55000000000000004"/>
    <row r="45004" x14ac:dyDescent="0.55000000000000004"/>
    <row r="45005" x14ac:dyDescent="0.55000000000000004"/>
    <row r="45006" x14ac:dyDescent="0.55000000000000004"/>
    <row r="45007" x14ac:dyDescent="0.55000000000000004"/>
    <row r="45008" x14ac:dyDescent="0.55000000000000004"/>
    <row r="45009" x14ac:dyDescent="0.55000000000000004"/>
    <row r="45010" x14ac:dyDescent="0.55000000000000004"/>
    <row r="45011" x14ac:dyDescent="0.55000000000000004"/>
    <row r="45012" x14ac:dyDescent="0.55000000000000004"/>
    <row r="45013" x14ac:dyDescent="0.55000000000000004"/>
    <row r="45014" x14ac:dyDescent="0.55000000000000004"/>
    <row r="45015" x14ac:dyDescent="0.55000000000000004"/>
    <row r="45016" x14ac:dyDescent="0.55000000000000004"/>
    <row r="45017" x14ac:dyDescent="0.55000000000000004"/>
    <row r="45018" x14ac:dyDescent="0.55000000000000004"/>
    <row r="45019" x14ac:dyDescent="0.55000000000000004"/>
    <row r="45020" x14ac:dyDescent="0.55000000000000004"/>
    <row r="45021" x14ac:dyDescent="0.55000000000000004"/>
    <row r="45022" x14ac:dyDescent="0.55000000000000004"/>
    <row r="45023" x14ac:dyDescent="0.55000000000000004"/>
    <row r="45024" x14ac:dyDescent="0.55000000000000004"/>
    <row r="45025" x14ac:dyDescent="0.55000000000000004"/>
    <row r="45026" x14ac:dyDescent="0.55000000000000004"/>
    <row r="45027" x14ac:dyDescent="0.55000000000000004"/>
    <row r="45028" x14ac:dyDescent="0.55000000000000004"/>
    <row r="45029" x14ac:dyDescent="0.55000000000000004"/>
    <row r="45030" x14ac:dyDescent="0.55000000000000004"/>
    <row r="45031" x14ac:dyDescent="0.55000000000000004"/>
    <row r="45032" x14ac:dyDescent="0.55000000000000004"/>
    <row r="45033" x14ac:dyDescent="0.55000000000000004"/>
    <row r="45034" x14ac:dyDescent="0.55000000000000004"/>
    <row r="45035" x14ac:dyDescent="0.55000000000000004"/>
    <row r="45036" x14ac:dyDescent="0.55000000000000004"/>
    <row r="45037" x14ac:dyDescent="0.55000000000000004"/>
    <row r="45038" x14ac:dyDescent="0.55000000000000004"/>
    <row r="45039" x14ac:dyDescent="0.55000000000000004"/>
    <row r="45040" x14ac:dyDescent="0.55000000000000004"/>
    <row r="45041" x14ac:dyDescent="0.55000000000000004"/>
    <row r="45042" x14ac:dyDescent="0.55000000000000004"/>
    <row r="45043" x14ac:dyDescent="0.55000000000000004"/>
    <row r="45044" x14ac:dyDescent="0.55000000000000004"/>
    <row r="45045" x14ac:dyDescent="0.55000000000000004"/>
    <row r="45046" x14ac:dyDescent="0.55000000000000004"/>
    <row r="45047" x14ac:dyDescent="0.55000000000000004"/>
    <row r="45048" x14ac:dyDescent="0.55000000000000004"/>
    <row r="45049" x14ac:dyDescent="0.55000000000000004"/>
    <row r="45050" x14ac:dyDescent="0.55000000000000004"/>
    <row r="45051" x14ac:dyDescent="0.55000000000000004"/>
    <row r="45052" x14ac:dyDescent="0.55000000000000004"/>
    <row r="45053" x14ac:dyDescent="0.55000000000000004"/>
    <row r="45054" x14ac:dyDescent="0.55000000000000004"/>
    <row r="45055" x14ac:dyDescent="0.55000000000000004"/>
    <row r="45056" x14ac:dyDescent="0.55000000000000004"/>
    <row r="45057" x14ac:dyDescent="0.55000000000000004"/>
    <row r="45058" x14ac:dyDescent="0.55000000000000004"/>
    <row r="45059" x14ac:dyDescent="0.55000000000000004"/>
    <row r="45060" x14ac:dyDescent="0.55000000000000004"/>
    <row r="45061" x14ac:dyDescent="0.55000000000000004"/>
    <row r="45062" x14ac:dyDescent="0.55000000000000004"/>
    <row r="45063" x14ac:dyDescent="0.55000000000000004"/>
    <row r="45064" x14ac:dyDescent="0.55000000000000004"/>
    <row r="45065" x14ac:dyDescent="0.55000000000000004"/>
    <row r="45066" x14ac:dyDescent="0.55000000000000004"/>
    <row r="45067" x14ac:dyDescent="0.55000000000000004"/>
    <row r="45068" x14ac:dyDescent="0.55000000000000004"/>
    <row r="45069" x14ac:dyDescent="0.55000000000000004"/>
    <row r="45070" x14ac:dyDescent="0.55000000000000004"/>
    <row r="45071" x14ac:dyDescent="0.55000000000000004"/>
    <row r="45072" x14ac:dyDescent="0.55000000000000004"/>
    <row r="45073" x14ac:dyDescent="0.55000000000000004"/>
    <row r="45074" x14ac:dyDescent="0.55000000000000004"/>
    <row r="45075" x14ac:dyDescent="0.55000000000000004"/>
    <row r="45076" x14ac:dyDescent="0.55000000000000004"/>
    <row r="45077" x14ac:dyDescent="0.55000000000000004"/>
    <row r="45078" x14ac:dyDescent="0.55000000000000004"/>
    <row r="45079" x14ac:dyDescent="0.55000000000000004"/>
    <row r="45080" x14ac:dyDescent="0.55000000000000004"/>
    <row r="45081" x14ac:dyDescent="0.55000000000000004"/>
    <row r="45082" x14ac:dyDescent="0.55000000000000004"/>
    <row r="45083" x14ac:dyDescent="0.55000000000000004"/>
    <row r="45084" x14ac:dyDescent="0.55000000000000004"/>
    <row r="45085" x14ac:dyDescent="0.55000000000000004"/>
    <row r="45086" x14ac:dyDescent="0.55000000000000004"/>
    <row r="45087" x14ac:dyDescent="0.55000000000000004"/>
    <row r="45088" x14ac:dyDescent="0.55000000000000004"/>
    <row r="45089" x14ac:dyDescent="0.55000000000000004"/>
    <row r="45090" x14ac:dyDescent="0.55000000000000004"/>
    <row r="45091" x14ac:dyDescent="0.55000000000000004"/>
    <row r="45092" x14ac:dyDescent="0.55000000000000004"/>
    <row r="45093" x14ac:dyDescent="0.55000000000000004"/>
    <row r="45094" x14ac:dyDescent="0.55000000000000004"/>
    <row r="45095" x14ac:dyDescent="0.55000000000000004"/>
    <row r="45096" x14ac:dyDescent="0.55000000000000004"/>
    <row r="45097" x14ac:dyDescent="0.55000000000000004"/>
    <row r="45098" x14ac:dyDescent="0.55000000000000004"/>
    <row r="45099" x14ac:dyDescent="0.55000000000000004"/>
    <row r="45100" x14ac:dyDescent="0.55000000000000004"/>
    <row r="45101" x14ac:dyDescent="0.55000000000000004"/>
    <row r="45102" x14ac:dyDescent="0.55000000000000004"/>
    <row r="45103" x14ac:dyDescent="0.55000000000000004"/>
    <row r="45104" x14ac:dyDescent="0.55000000000000004"/>
    <row r="45105" x14ac:dyDescent="0.55000000000000004"/>
    <row r="45106" x14ac:dyDescent="0.55000000000000004"/>
    <row r="45107" x14ac:dyDescent="0.55000000000000004"/>
    <row r="45108" x14ac:dyDescent="0.55000000000000004"/>
    <row r="45109" x14ac:dyDescent="0.55000000000000004"/>
    <row r="45110" x14ac:dyDescent="0.55000000000000004"/>
    <row r="45111" x14ac:dyDescent="0.55000000000000004"/>
    <row r="45112" x14ac:dyDescent="0.55000000000000004"/>
    <row r="45113" x14ac:dyDescent="0.55000000000000004"/>
    <row r="45114" x14ac:dyDescent="0.55000000000000004"/>
    <row r="45115" x14ac:dyDescent="0.55000000000000004"/>
    <row r="45116" x14ac:dyDescent="0.55000000000000004"/>
    <row r="45117" x14ac:dyDescent="0.55000000000000004"/>
    <row r="45118" x14ac:dyDescent="0.55000000000000004"/>
    <row r="45119" x14ac:dyDescent="0.55000000000000004"/>
    <row r="45120" x14ac:dyDescent="0.55000000000000004"/>
    <row r="45121" x14ac:dyDescent="0.55000000000000004"/>
    <row r="45122" x14ac:dyDescent="0.55000000000000004"/>
    <row r="45123" x14ac:dyDescent="0.55000000000000004"/>
    <row r="45124" x14ac:dyDescent="0.55000000000000004"/>
    <row r="45125" x14ac:dyDescent="0.55000000000000004"/>
    <row r="45126" x14ac:dyDescent="0.55000000000000004"/>
    <row r="45127" x14ac:dyDescent="0.55000000000000004"/>
    <row r="45128" x14ac:dyDescent="0.55000000000000004"/>
    <row r="45129" x14ac:dyDescent="0.55000000000000004"/>
    <row r="45130" x14ac:dyDescent="0.55000000000000004"/>
    <row r="45131" x14ac:dyDescent="0.55000000000000004"/>
    <row r="45132" x14ac:dyDescent="0.55000000000000004"/>
    <row r="45133" x14ac:dyDescent="0.55000000000000004"/>
    <row r="45134" x14ac:dyDescent="0.55000000000000004"/>
    <row r="45135" x14ac:dyDescent="0.55000000000000004"/>
    <row r="45136" x14ac:dyDescent="0.55000000000000004"/>
    <row r="45137" x14ac:dyDescent="0.55000000000000004"/>
    <row r="45138" x14ac:dyDescent="0.55000000000000004"/>
    <row r="45139" x14ac:dyDescent="0.55000000000000004"/>
    <row r="45140" x14ac:dyDescent="0.55000000000000004"/>
    <row r="45141" x14ac:dyDescent="0.55000000000000004"/>
    <row r="45142" x14ac:dyDescent="0.55000000000000004"/>
    <row r="45143" x14ac:dyDescent="0.55000000000000004"/>
    <row r="45144" x14ac:dyDescent="0.55000000000000004"/>
    <row r="45145" x14ac:dyDescent="0.55000000000000004"/>
    <row r="45146" x14ac:dyDescent="0.55000000000000004"/>
    <row r="45147" x14ac:dyDescent="0.55000000000000004"/>
    <row r="45148" x14ac:dyDescent="0.55000000000000004"/>
    <row r="45149" x14ac:dyDescent="0.55000000000000004"/>
    <row r="45150" x14ac:dyDescent="0.55000000000000004"/>
    <row r="45151" x14ac:dyDescent="0.55000000000000004"/>
    <row r="45152" x14ac:dyDescent="0.55000000000000004"/>
    <row r="45153" x14ac:dyDescent="0.55000000000000004"/>
    <row r="45154" x14ac:dyDescent="0.55000000000000004"/>
    <row r="45155" x14ac:dyDescent="0.55000000000000004"/>
    <row r="45156" x14ac:dyDescent="0.55000000000000004"/>
    <row r="45157" x14ac:dyDescent="0.55000000000000004"/>
    <row r="45158" x14ac:dyDescent="0.55000000000000004"/>
    <row r="45159" x14ac:dyDescent="0.55000000000000004"/>
    <row r="45160" x14ac:dyDescent="0.55000000000000004"/>
    <row r="45161" x14ac:dyDescent="0.55000000000000004"/>
    <row r="45162" x14ac:dyDescent="0.55000000000000004"/>
    <row r="45163" x14ac:dyDescent="0.55000000000000004"/>
    <row r="45164" x14ac:dyDescent="0.55000000000000004"/>
    <row r="45165" x14ac:dyDescent="0.55000000000000004"/>
    <row r="45166" x14ac:dyDescent="0.55000000000000004"/>
    <row r="45167" x14ac:dyDescent="0.55000000000000004"/>
    <row r="45168" x14ac:dyDescent="0.55000000000000004"/>
    <row r="45169" x14ac:dyDescent="0.55000000000000004"/>
    <row r="45170" x14ac:dyDescent="0.55000000000000004"/>
    <row r="45171" x14ac:dyDescent="0.55000000000000004"/>
    <row r="45172" x14ac:dyDescent="0.55000000000000004"/>
    <row r="45173" x14ac:dyDescent="0.55000000000000004"/>
    <row r="45174" x14ac:dyDescent="0.55000000000000004"/>
    <row r="45175" x14ac:dyDescent="0.55000000000000004"/>
    <row r="45176" x14ac:dyDescent="0.55000000000000004"/>
    <row r="45177" x14ac:dyDescent="0.55000000000000004"/>
    <row r="45178" x14ac:dyDescent="0.55000000000000004"/>
    <row r="45179" x14ac:dyDescent="0.55000000000000004"/>
    <row r="45180" x14ac:dyDescent="0.55000000000000004"/>
    <row r="45181" x14ac:dyDescent="0.55000000000000004"/>
    <row r="45182" x14ac:dyDescent="0.55000000000000004"/>
    <row r="45183" x14ac:dyDescent="0.55000000000000004"/>
    <row r="45184" x14ac:dyDescent="0.55000000000000004"/>
    <row r="45185" x14ac:dyDescent="0.55000000000000004"/>
    <row r="45186" x14ac:dyDescent="0.55000000000000004"/>
    <row r="45187" x14ac:dyDescent="0.55000000000000004"/>
    <row r="45188" x14ac:dyDescent="0.55000000000000004"/>
    <row r="45189" x14ac:dyDescent="0.55000000000000004"/>
    <row r="45190" x14ac:dyDescent="0.55000000000000004"/>
    <row r="45191" x14ac:dyDescent="0.55000000000000004"/>
    <row r="45192" x14ac:dyDescent="0.55000000000000004"/>
    <row r="45193" x14ac:dyDescent="0.55000000000000004"/>
    <row r="45194" x14ac:dyDescent="0.55000000000000004"/>
    <row r="45195" x14ac:dyDescent="0.55000000000000004"/>
    <row r="45196" x14ac:dyDescent="0.55000000000000004"/>
    <row r="45197" x14ac:dyDescent="0.55000000000000004"/>
    <row r="45198" x14ac:dyDescent="0.55000000000000004"/>
    <row r="45199" x14ac:dyDescent="0.55000000000000004"/>
    <row r="45200" x14ac:dyDescent="0.55000000000000004"/>
    <row r="45201" x14ac:dyDescent="0.55000000000000004"/>
    <row r="45202" x14ac:dyDescent="0.55000000000000004"/>
    <row r="45203" x14ac:dyDescent="0.55000000000000004"/>
    <row r="45204" x14ac:dyDescent="0.55000000000000004"/>
    <row r="45205" x14ac:dyDescent="0.55000000000000004"/>
    <row r="45206" x14ac:dyDescent="0.55000000000000004"/>
    <row r="45207" x14ac:dyDescent="0.55000000000000004"/>
    <row r="45208" x14ac:dyDescent="0.55000000000000004"/>
    <row r="45209" x14ac:dyDescent="0.55000000000000004"/>
    <row r="45210" x14ac:dyDescent="0.55000000000000004"/>
    <row r="45211" x14ac:dyDescent="0.55000000000000004"/>
    <row r="45212" x14ac:dyDescent="0.55000000000000004"/>
    <row r="45213" x14ac:dyDescent="0.55000000000000004"/>
    <row r="45214" x14ac:dyDescent="0.55000000000000004"/>
    <row r="45215" x14ac:dyDescent="0.55000000000000004"/>
    <row r="45216" x14ac:dyDescent="0.55000000000000004"/>
    <row r="45217" x14ac:dyDescent="0.55000000000000004"/>
    <row r="45218" x14ac:dyDescent="0.55000000000000004"/>
    <row r="45219" x14ac:dyDescent="0.55000000000000004"/>
    <row r="45220" x14ac:dyDescent="0.55000000000000004"/>
    <row r="45221" x14ac:dyDescent="0.55000000000000004"/>
    <row r="45222" x14ac:dyDescent="0.55000000000000004"/>
    <row r="45223" x14ac:dyDescent="0.55000000000000004"/>
    <row r="45224" x14ac:dyDescent="0.55000000000000004"/>
    <row r="45225" x14ac:dyDescent="0.55000000000000004"/>
    <row r="45226" x14ac:dyDescent="0.55000000000000004"/>
    <row r="45227" x14ac:dyDescent="0.55000000000000004"/>
    <row r="45228" x14ac:dyDescent="0.55000000000000004"/>
    <row r="45229" x14ac:dyDescent="0.55000000000000004"/>
    <row r="45230" x14ac:dyDescent="0.55000000000000004"/>
    <row r="45231" x14ac:dyDescent="0.55000000000000004"/>
    <row r="45232" x14ac:dyDescent="0.55000000000000004"/>
    <row r="45233" x14ac:dyDescent="0.55000000000000004"/>
    <row r="45234" x14ac:dyDescent="0.55000000000000004"/>
    <row r="45235" x14ac:dyDescent="0.55000000000000004"/>
    <row r="45236" x14ac:dyDescent="0.55000000000000004"/>
    <row r="45237" x14ac:dyDescent="0.55000000000000004"/>
    <row r="45238" x14ac:dyDescent="0.55000000000000004"/>
    <row r="45239" x14ac:dyDescent="0.55000000000000004"/>
    <row r="45240" x14ac:dyDescent="0.55000000000000004"/>
    <row r="45241" x14ac:dyDescent="0.55000000000000004"/>
    <row r="45242" x14ac:dyDescent="0.55000000000000004"/>
    <row r="45243" x14ac:dyDescent="0.55000000000000004"/>
    <row r="45244" x14ac:dyDescent="0.55000000000000004"/>
    <row r="45245" x14ac:dyDescent="0.55000000000000004"/>
    <row r="45246" x14ac:dyDescent="0.55000000000000004"/>
    <row r="45247" x14ac:dyDescent="0.55000000000000004"/>
    <row r="45248" x14ac:dyDescent="0.55000000000000004"/>
    <row r="45249" x14ac:dyDescent="0.55000000000000004"/>
    <row r="45250" x14ac:dyDescent="0.55000000000000004"/>
    <row r="45251" x14ac:dyDescent="0.55000000000000004"/>
    <row r="45252" x14ac:dyDescent="0.55000000000000004"/>
    <row r="45253" x14ac:dyDescent="0.55000000000000004"/>
    <row r="45254" x14ac:dyDescent="0.55000000000000004"/>
    <row r="45255" x14ac:dyDescent="0.55000000000000004"/>
    <row r="45256" x14ac:dyDescent="0.55000000000000004"/>
    <row r="45257" x14ac:dyDescent="0.55000000000000004"/>
    <row r="45258" x14ac:dyDescent="0.55000000000000004"/>
    <row r="45259" x14ac:dyDescent="0.55000000000000004"/>
    <row r="45260" x14ac:dyDescent="0.55000000000000004"/>
    <row r="45261" x14ac:dyDescent="0.55000000000000004"/>
    <row r="45262" x14ac:dyDescent="0.55000000000000004"/>
    <row r="45263" x14ac:dyDescent="0.55000000000000004"/>
    <row r="45264" x14ac:dyDescent="0.55000000000000004"/>
    <row r="45265" x14ac:dyDescent="0.55000000000000004"/>
    <row r="45266" x14ac:dyDescent="0.55000000000000004"/>
    <row r="45267" x14ac:dyDescent="0.55000000000000004"/>
    <row r="45268" x14ac:dyDescent="0.55000000000000004"/>
    <row r="45269" x14ac:dyDescent="0.55000000000000004"/>
    <row r="45270" x14ac:dyDescent="0.55000000000000004"/>
    <row r="45271" x14ac:dyDescent="0.55000000000000004"/>
    <row r="45272" x14ac:dyDescent="0.55000000000000004"/>
    <row r="45273" x14ac:dyDescent="0.55000000000000004"/>
    <row r="45274" x14ac:dyDescent="0.55000000000000004"/>
    <row r="45275" x14ac:dyDescent="0.55000000000000004"/>
    <row r="45276" x14ac:dyDescent="0.55000000000000004"/>
    <row r="45277" x14ac:dyDescent="0.55000000000000004"/>
    <row r="45278" x14ac:dyDescent="0.55000000000000004"/>
    <row r="45279" x14ac:dyDescent="0.55000000000000004"/>
    <row r="45280" x14ac:dyDescent="0.55000000000000004"/>
    <row r="45281" x14ac:dyDescent="0.55000000000000004"/>
    <row r="45282" x14ac:dyDescent="0.55000000000000004"/>
    <row r="45283" x14ac:dyDescent="0.55000000000000004"/>
    <row r="45284" x14ac:dyDescent="0.55000000000000004"/>
    <row r="45285" x14ac:dyDescent="0.55000000000000004"/>
    <row r="45286" x14ac:dyDescent="0.55000000000000004"/>
    <row r="45287" x14ac:dyDescent="0.55000000000000004"/>
    <row r="45288" x14ac:dyDescent="0.55000000000000004"/>
    <row r="45289" x14ac:dyDescent="0.55000000000000004"/>
    <row r="45290" x14ac:dyDescent="0.55000000000000004"/>
    <row r="45291" x14ac:dyDescent="0.55000000000000004"/>
    <row r="45292" x14ac:dyDescent="0.55000000000000004"/>
    <row r="45293" x14ac:dyDescent="0.55000000000000004"/>
    <row r="45294" x14ac:dyDescent="0.55000000000000004"/>
    <row r="45295" x14ac:dyDescent="0.55000000000000004"/>
    <row r="45296" x14ac:dyDescent="0.55000000000000004"/>
    <row r="45297" x14ac:dyDescent="0.55000000000000004"/>
    <row r="45298" x14ac:dyDescent="0.55000000000000004"/>
    <row r="45299" x14ac:dyDescent="0.55000000000000004"/>
    <row r="45300" x14ac:dyDescent="0.55000000000000004"/>
    <row r="45301" x14ac:dyDescent="0.55000000000000004"/>
    <row r="45302" x14ac:dyDescent="0.55000000000000004"/>
    <row r="45303" x14ac:dyDescent="0.55000000000000004"/>
    <row r="45304" x14ac:dyDescent="0.55000000000000004"/>
    <row r="45305" x14ac:dyDescent="0.55000000000000004"/>
    <row r="45306" x14ac:dyDescent="0.55000000000000004"/>
    <row r="45307" x14ac:dyDescent="0.55000000000000004"/>
    <row r="45308" x14ac:dyDescent="0.55000000000000004"/>
    <row r="45309" x14ac:dyDescent="0.55000000000000004"/>
    <row r="45310" x14ac:dyDescent="0.55000000000000004"/>
    <row r="45311" x14ac:dyDescent="0.55000000000000004"/>
    <row r="45312" x14ac:dyDescent="0.55000000000000004"/>
    <row r="45313" x14ac:dyDescent="0.55000000000000004"/>
    <row r="45314" x14ac:dyDescent="0.55000000000000004"/>
    <row r="45315" x14ac:dyDescent="0.55000000000000004"/>
    <row r="45316" x14ac:dyDescent="0.55000000000000004"/>
    <row r="45317" x14ac:dyDescent="0.55000000000000004"/>
    <row r="45318" x14ac:dyDescent="0.55000000000000004"/>
    <row r="45319" x14ac:dyDescent="0.55000000000000004"/>
    <row r="45320" x14ac:dyDescent="0.55000000000000004"/>
    <row r="45321" x14ac:dyDescent="0.55000000000000004"/>
    <row r="45322" x14ac:dyDescent="0.55000000000000004"/>
    <row r="45323" x14ac:dyDescent="0.55000000000000004"/>
    <row r="45324" x14ac:dyDescent="0.55000000000000004"/>
    <row r="45325" x14ac:dyDescent="0.55000000000000004"/>
    <row r="45326" x14ac:dyDescent="0.55000000000000004"/>
    <row r="45327" x14ac:dyDescent="0.55000000000000004"/>
    <row r="45328" x14ac:dyDescent="0.55000000000000004"/>
    <row r="45329" x14ac:dyDescent="0.55000000000000004"/>
    <row r="45330" x14ac:dyDescent="0.55000000000000004"/>
    <row r="45331" x14ac:dyDescent="0.55000000000000004"/>
    <row r="45332" x14ac:dyDescent="0.55000000000000004"/>
    <row r="45333" x14ac:dyDescent="0.55000000000000004"/>
    <row r="45334" x14ac:dyDescent="0.55000000000000004"/>
    <row r="45335" x14ac:dyDescent="0.55000000000000004"/>
    <row r="45336" x14ac:dyDescent="0.55000000000000004"/>
    <row r="45337" x14ac:dyDescent="0.55000000000000004"/>
    <row r="45338" x14ac:dyDescent="0.55000000000000004"/>
    <row r="45339" x14ac:dyDescent="0.55000000000000004"/>
    <row r="45340" x14ac:dyDescent="0.55000000000000004"/>
    <row r="45341" x14ac:dyDescent="0.55000000000000004"/>
    <row r="45342" x14ac:dyDescent="0.55000000000000004"/>
    <row r="45343" x14ac:dyDescent="0.55000000000000004"/>
    <row r="45344" x14ac:dyDescent="0.55000000000000004"/>
    <row r="45345" x14ac:dyDescent="0.55000000000000004"/>
    <row r="45346" x14ac:dyDescent="0.55000000000000004"/>
    <row r="45347" x14ac:dyDescent="0.55000000000000004"/>
    <row r="45348" x14ac:dyDescent="0.55000000000000004"/>
    <row r="45349" x14ac:dyDescent="0.55000000000000004"/>
    <row r="45350" x14ac:dyDescent="0.55000000000000004"/>
    <row r="45351" x14ac:dyDescent="0.55000000000000004"/>
    <row r="45352" x14ac:dyDescent="0.55000000000000004"/>
    <row r="45353" x14ac:dyDescent="0.55000000000000004"/>
    <row r="45354" x14ac:dyDescent="0.55000000000000004"/>
    <row r="45355" x14ac:dyDescent="0.55000000000000004"/>
    <row r="45356" x14ac:dyDescent="0.55000000000000004"/>
    <row r="45357" x14ac:dyDescent="0.55000000000000004"/>
    <row r="45358" x14ac:dyDescent="0.55000000000000004"/>
    <row r="45359" x14ac:dyDescent="0.55000000000000004"/>
    <row r="45360" x14ac:dyDescent="0.55000000000000004"/>
    <row r="45361" x14ac:dyDescent="0.55000000000000004"/>
    <row r="45362" x14ac:dyDescent="0.55000000000000004"/>
    <row r="45363" x14ac:dyDescent="0.55000000000000004"/>
    <row r="45364" x14ac:dyDescent="0.55000000000000004"/>
    <row r="45365" x14ac:dyDescent="0.55000000000000004"/>
    <row r="45366" x14ac:dyDescent="0.55000000000000004"/>
    <row r="45367" x14ac:dyDescent="0.55000000000000004"/>
    <row r="45368" x14ac:dyDescent="0.55000000000000004"/>
    <row r="45369" x14ac:dyDescent="0.55000000000000004"/>
    <row r="45370" x14ac:dyDescent="0.55000000000000004"/>
    <row r="45371" x14ac:dyDescent="0.55000000000000004"/>
    <row r="45372" x14ac:dyDescent="0.55000000000000004"/>
    <row r="45373" x14ac:dyDescent="0.55000000000000004"/>
    <row r="45374" x14ac:dyDescent="0.55000000000000004"/>
    <row r="45375" x14ac:dyDescent="0.55000000000000004"/>
    <row r="45376" x14ac:dyDescent="0.55000000000000004"/>
    <row r="45377" x14ac:dyDescent="0.55000000000000004"/>
    <row r="45378" x14ac:dyDescent="0.55000000000000004"/>
    <row r="45379" x14ac:dyDescent="0.55000000000000004"/>
    <row r="45380" x14ac:dyDescent="0.55000000000000004"/>
    <row r="45381" x14ac:dyDescent="0.55000000000000004"/>
    <row r="45382" x14ac:dyDescent="0.55000000000000004"/>
    <row r="45383" x14ac:dyDescent="0.55000000000000004"/>
    <row r="45384" x14ac:dyDescent="0.55000000000000004"/>
    <row r="45385" x14ac:dyDescent="0.55000000000000004"/>
    <row r="45386" x14ac:dyDescent="0.55000000000000004"/>
    <row r="45387" x14ac:dyDescent="0.55000000000000004"/>
    <row r="45388" x14ac:dyDescent="0.55000000000000004"/>
    <row r="45389" x14ac:dyDescent="0.55000000000000004"/>
    <row r="45390" x14ac:dyDescent="0.55000000000000004"/>
    <row r="45391" x14ac:dyDescent="0.55000000000000004"/>
    <row r="45392" x14ac:dyDescent="0.55000000000000004"/>
    <row r="45393" x14ac:dyDescent="0.55000000000000004"/>
    <row r="45394" x14ac:dyDescent="0.55000000000000004"/>
    <row r="45395" x14ac:dyDescent="0.55000000000000004"/>
    <row r="45396" x14ac:dyDescent="0.55000000000000004"/>
    <row r="45397" x14ac:dyDescent="0.55000000000000004"/>
    <row r="45398" x14ac:dyDescent="0.55000000000000004"/>
    <row r="45399" x14ac:dyDescent="0.55000000000000004"/>
    <row r="45400" x14ac:dyDescent="0.55000000000000004"/>
    <row r="45401" x14ac:dyDescent="0.55000000000000004"/>
    <row r="45402" x14ac:dyDescent="0.55000000000000004"/>
    <row r="45403" x14ac:dyDescent="0.55000000000000004"/>
    <row r="45404" x14ac:dyDescent="0.55000000000000004"/>
    <row r="45405" x14ac:dyDescent="0.55000000000000004"/>
    <row r="45406" x14ac:dyDescent="0.55000000000000004"/>
    <row r="45407" x14ac:dyDescent="0.55000000000000004"/>
    <row r="45408" x14ac:dyDescent="0.55000000000000004"/>
    <row r="45409" x14ac:dyDescent="0.55000000000000004"/>
    <row r="45410" x14ac:dyDescent="0.55000000000000004"/>
    <row r="45411" x14ac:dyDescent="0.55000000000000004"/>
    <row r="45412" x14ac:dyDescent="0.55000000000000004"/>
    <row r="45413" x14ac:dyDescent="0.55000000000000004"/>
    <row r="45414" x14ac:dyDescent="0.55000000000000004"/>
    <row r="45415" x14ac:dyDescent="0.55000000000000004"/>
    <row r="45416" x14ac:dyDescent="0.55000000000000004"/>
    <row r="45417" x14ac:dyDescent="0.55000000000000004"/>
    <row r="45418" x14ac:dyDescent="0.55000000000000004"/>
    <row r="45419" x14ac:dyDescent="0.55000000000000004"/>
    <row r="45420" x14ac:dyDescent="0.55000000000000004"/>
    <row r="45421" x14ac:dyDescent="0.55000000000000004"/>
    <row r="45422" x14ac:dyDescent="0.55000000000000004"/>
    <row r="45423" x14ac:dyDescent="0.55000000000000004"/>
    <row r="45424" x14ac:dyDescent="0.55000000000000004"/>
    <row r="45425" x14ac:dyDescent="0.55000000000000004"/>
    <row r="45426" x14ac:dyDescent="0.55000000000000004"/>
    <row r="45427" x14ac:dyDescent="0.55000000000000004"/>
    <row r="45428" x14ac:dyDescent="0.55000000000000004"/>
    <row r="45429" x14ac:dyDescent="0.55000000000000004"/>
    <row r="45430" x14ac:dyDescent="0.55000000000000004"/>
    <row r="45431" x14ac:dyDescent="0.55000000000000004"/>
    <row r="45432" x14ac:dyDescent="0.55000000000000004"/>
    <row r="45433" x14ac:dyDescent="0.55000000000000004"/>
    <row r="45434" x14ac:dyDescent="0.55000000000000004"/>
    <row r="45435" x14ac:dyDescent="0.55000000000000004"/>
    <row r="45436" x14ac:dyDescent="0.55000000000000004"/>
    <row r="45437" x14ac:dyDescent="0.55000000000000004"/>
    <row r="45438" x14ac:dyDescent="0.55000000000000004"/>
    <row r="45439" x14ac:dyDescent="0.55000000000000004"/>
    <row r="45440" x14ac:dyDescent="0.55000000000000004"/>
    <row r="45441" x14ac:dyDescent="0.55000000000000004"/>
    <row r="45442" x14ac:dyDescent="0.55000000000000004"/>
    <row r="45443" x14ac:dyDescent="0.55000000000000004"/>
    <row r="45444" x14ac:dyDescent="0.55000000000000004"/>
    <row r="45445" x14ac:dyDescent="0.55000000000000004"/>
    <row r="45446" x14ac:dyDescent="0.55000000000000004"/>
    <row r="45447" x14ac:dyDescent="0.55000000000000004"/>
    <row r="45448" x14ac:dyDescent="0.55000000000000004"/>
    <row r="45449" x14ac:dyDescent="0.55000000000000004"/>
    <row r="45450" x14ac:dyDescent="0.55000000000000004"/>
    <row r="45451" x14ac:dyDescent="0.55000000000000004"/>
    <row r="45452" x14ac:dyDescent="0.55000000000000004"/>
    <row r="45453" x14ac:dyDescent="0.55000000000000004"/>
    <row r="45454" x14ac:dyDescent="0.55000000000000004"/>
    <row r="45455" x14ac:dyDescent="0.55000000000000004"/>
    <row r="45456" x14ac:dyDescent="0.55000000000000004"/>
    <row r="45457" x14ac:dyDescent="0.55000000000000004"/>
    <row r="45458" x14ac:dyDescent="0.55000000000000004"/>
    <row r="45459" x14ac:dyDescent="0.55000000000000004"/>
    <row r="45460" x14ac:dyDescent="0.55000000000000004"/>
    <row r="45461" x14ac:dyDescent="0.55000000000000004"/>
    <row r="45462" x14ac:dyDescent="0.55000000000000004"/>
    <row r="45463" x14ac:dyDescent="0.55000000000000004"/>
    <row r="45464" x14ac:dyDescent="0.55000000000000004"/>
    <row r="45465" x14ac:dyDescent="0.55000000000000004"/>
    <row r="45466" x14ac:dyDescent="0.55000000000000004"/>
    <row r="45467" x14ac:dyDescent="0.55000000000000004"/>
    <row r="45468" x14ac:dyDescent="0.55000000000000004"/>
    <row r="45469" x14ac:dyDescent="0.55000000000000004"/>
    <row r="45470" x14ac:dyDescent="0.55000000000000004"/>
    <row r="45471" x14ac:dyDescent="0.55000000000000004"/>
    <row r="45472" x14ac:dyDescent="0.55000000000000004"/>
    <row r="45473" x14ac:dyDescent="0.55000000000000004"/>
    <row r="45474" x14ac:dyDescent="0.55000000000000004"/>
    <row r="45475" x14ac:dyDescent="0.55000000000000004"/>
    <row r="45476" x14ac:dyDescent="0.55000000000000004"/>
    <row r="45477" x14ac:dyDescent="0.55000000000000004"/>
    <row r="45478" x14ac:dyDescent="0.55000000000000004"/>
    <row r="45479" x14ac:dyDescent="0.55000000000000004"/>
    <row r="45480" x14ac:dyDescent="0.55000000000000004"/>
    <row r="45481" x14ac:dyDescent="0.55000000000000004"/>
    <row r="45482" x14ac:dyDescent="0.55000000000000004"/>
    <row r="45483" x14ac:dyDescent="0.55000000000000004"/>
    <row r="45484" x14ac:dyDescent="0.55000000000000004"/>
    <row r="45485" x14ac:dyDescent="0.55000000000000004"/>
    <row r="45486" x14ac:dyDescent="0.55000000000000004"/>
    <row r="45487" x14ac:dyDescent="0.55000000000000004"/>
    <row r="45488" x14ac:dyDescent="0.55000000000000004"/>
    <row r="45489" x14ac:dyDescent="0.55000000000000004"/>
    <row r="45490" x14ac:dyDescent="0.55000000000000004"/>
    <row r="45491" x14ac:dyDescent="0.55000000000000004"/>
    <row r="45492" x14ac:dyDescent="0.55000000000000004"/>
    <row r="45493" x14ac:dyDescent="0.55000000000000004"/>
    <row r="45494" x14ac:dyDescent="0.55000000000000004"/>
    <row r="45495" x14ac:dyDescent="0.55000000000000004"/>
    <row r="45496" x14ac:dyDescent="0.55000000000000004"/>
    <row r="45497" x14ac:dyDescent="0.55000000000000004"/>
    <row r="45498" x14ac:dyDescent="0.55000000000000004"/>
    <row r="45499" x14ac:dyDescent="0.55000000000000004"/>
    <row r="45500" x14ac:dyDescent="0.55000000000000004"/>
    <row r="45501" x14ac:dyDescent="0.55000000000000004"/>
    <row r="45502" x14ac:dyDescent="0.55000000000000004"/>
    <row r="45503" x14ac:dyDescent="0.55000000000000004"/>
    <row r="45504" x14ac:dyDescent="0.55000000000000004"/>
    <row r="45505" x14ac:dyDescent="0.55000000000000004"/>
    <row r="45506" x14ac:dyDescent="0.55000000000000004"/>
    <row r="45507" x14ac:dyDescent="0.55000000000000004"/>
    <row r="45508" x14ac:dyDescent="0.55000000000000004"/>
    <row r="45509" x14ac:dyDescent="0.55000000000000004"/>
    <row r="45510" x14ac:dyDescent="0.55000000000000004"/>
    <row r="45511" x14ac:dyDescent="0.55000000000000004"/>
    <row r="45512" x14ac:dyDescent="0.55000000000000004"/>
    <row r="45513" x14ac:dyDescent="0.55000000000000004"/>
    <row r="45514" x14ac:dyDescent="0.55000000000000004"/>
    <row r="45515" x14ac:dyDescent="0.55000000000000004"/>
    <row r="45516" x14ac:dyDescent="0.55000000000000004"/>
    <row r="45517" x14ac:dyDescent="0.55000000000000004"/>
    <row r="45518" x14ac:dyDescent="0.55000000000000004"/>
    <row r="45519" x14ac:dyDescent="0.55000000000000004"/>
    <row r="45520" x14ac:dyDescent="0.55000000000000004"/>
    <row r="45521" x14ac:dyDescent="0.55000000000000004"/>
    <row r="45522" x14ac:dyDescent="0.55000000000000004"/>
    <row r="45523" x14ac:dyDescent="0.55000000000000004"/>
    <row r="45524" x14ac:dyDescent="0.55000000000000004"/>
    <row r="45525" x14ac:dyDescent="0.55000000000000004"/>
    <row r="45526" x14ac:dyDescent="0.55000000000000004"/>
    <row r="45527" x14ac:dyDescent="0.55000000000000004"/>
    <row r="45528" x14ac:dyDescent="0.55000000000000004"/>
    <row r="45529" x14ac:dyDescent="0.55000000000000004"/>
    <row r="45530" x14ac:dyDescent="0.55000000000000004"/>
    <row r="45531" x14ac:dyDescent="0.55000000000000004"/>
    <row r="45532" x14ac:dyDescent="0.55000000000000004"/>
    <row r="45533" x14ac:dyDescent="0.55000000000000004"/>
    <row r="45534" x14ac:dyDescent="0.55000000000000004"/>
    <row r="45535" x14ac:dyDescent="0.55000000000000004"/>
    <row r="45536" x14ac:dyDescent="0.55000000000000004"/>
    <row r="45537" x14ac:dyDescent="0.55000000000000004"/>
    <row r="45538" x14ac:dyDescent="0.55000000000000004"/>
    <row r="45539" x14ac:dyDescent="0.55000000000000004"/>
    <row r="45540" x14ac:dyDescent="0.55000000000000004"/>
    <row r="45541" x14ac:dyDescent="0.55000000000000004"/>
    <row r="45542" x14ac:dyDescent="0.55000000000000004"/>
    <row r="45543" x14ac:dyDescent="0.55000000000000004"/>
    <row r="45544" x14ac:dyDescent="0.55000000000000004"/>
    <row r="45545" x14ac:dyDescent="0.55000000000000004"/>
    <row r="45546" x14ac:dyDescent="0.55000000000000004"/>
    <row r="45547" x14ac:dyDescent="0.55000000000000004"/>
    <row r="45548" x14ac:dyDescent="0.55000000000000004"/>
    <row r="45549" x14ac:dyDescent="0.55000000000000004"/>
    <row r="45550" x14ac:dyDescent="0.55000000000000004"/>
    <row r="45551" x14ac:dyDescent="0.55000000000000004"/>
    <row r="45552" x14ac:dyDescent="0.55000000000000004"/>
    <row r="45553" x14ac:dyDescent="0.55000000000000004"/>
    <row r="45554" x14ac:dyDescent="0.55000000000000004"/>
    <row r="45555" x14ac:dyDescent="0.55000000000000004"/>
    <row r="45556" x14ac:dyDescent="0.55000000000000004"/>
    <row r="45557" x14ac:dyDescent="0.55000000000000004"/>
    <row r="45558" x14ac:dyDescent="0.55000000000000004"/>
    <row r="45559" x14ac:dyDescent="0.55000000000000004"/>
    <row r="45560" x14ac:dyDescent="0.55000000000000004"/>
    <row r="45561" x14ac:dyDescent="0.55000000000000004"/>
    <row r="45562" x14ac:dyDescent="0.55000000000000004"/>
    <row r="45563" x14ac:dyDescent="0.55000000000000004"/>
    <row r="45564" x14ac:dyDescent="0.55000000000000004"/>
    <row r="45565" x14ac:dyDescent="0.55000000000000004"/>
    <row r="45566" x14ac:dyDescent="0.55000000000000004"/>
    <row r="45567" x14ac:dyDescent="0.55000000000000004"/>
    <row r="45568" x14ac:dyDescent="0.55000000000000004"/>
    <row r="45569" x14ac:dyDescent="0.55000000000000004"/>
    <row r="45570" x14ac:dyDescent="0.55000000000000004"/>
    <row r="45571" x14ac:dyDescent="0.55000000000000004"/>
    <row r="45572" x14ac:dyDescent="0.55000000000000004"/>
    <row r="45573" x14ac:dyDescent="0.55000000000000004"/>
    <row r="45574" x14ac:dyDescent="0.55000000000000004"/>
    <row r="45575" x14ac:dyDescent="0.55000000000000004"/>
    <row r="45576" x14ac:dyDescent="0.55000000000000004"/>
    <row r="45577" x14ac:dyDescent="0.55000000000000004"/>
    <row r="45578" x14ac:dyDescent="0.55000000000000004"/>
    <row r="45579" x14ac:dyDescent="0.55000000000000004"/>
    <row r="45580" x14ac:dyDescent="0.55000000000000004"/>
    <row r="45581" x14ac:dyDescent="0.55000000000000004"/>
    <row r="45582" x14ac:dyDescent="0.55000000000000004"/>
    <row r="45583" x14ac:dyDescent="0.55000000000000004"/>
    <row r="45584" x14ac:dyDescent="0.55000000000000004"/>
    <row r="45585" x14ac:dyDescent="0.55000000000000004"/>
    <row r="45586" x14ac:dyDescent="0.55000000000000004"/>
    <row r="45587" x14ac:dyDescent="0.55000000000000004"/>
    <row r="45588" x14ac:dyDescent="0.55000000000000004"/>
    <row r="45589" x14ac:dyDescent="0.55000000000000004"/>
    <row r="45590" x14ac:dyDescent="0.55000000000000004"/>
    <row r="45591" x14ac:dyDescent="0.55000000000000004"/>
    <row r="45592" x14ac:dyDescent="0.55000000000000004"/>
    <row r="45593" x14ac:dyDescent="0.55000000000000004"/>
    <row r="45594" x14ac:dyDescent="0.55000000000000004"/>
    <row r="45595" x14ac:dyDescent="0.55000000000000004"/>
    <row r="45596" x14ac:dyDescent="0.55000000000000004"/>
    <row r="45597" x14ac:dyDescent="0.55000000000000004"/>
    <row r="45598" x14ac:dyDescent="0.55000000000000004"/>
    <row r="45599" x14ac:dyDescent="0.55000000000000004"/>
    <row r="45600" x14ac:dyDescent="0.55000000000000004"/>
    <row r="45601" x14ac:dyDescent="0.55000000000000004"/>
    <row r="45602" x14ac:dyDescent="0.55000000000000004"/>
    <row r="45603" x14ac:dyDescent="0.55000000000000004"/>
    <row r="45604" x14ac:dyDescent="0.55000000000000004"/>
    <row r="45605" x14ac:dyDescent="0.55000000000000004"/>
    <row r="45606" x14ac:dyDescent="0.55000000000000004"/>
    <row r="45607" x14ac:dyDescent="0.55000000000000004"/>
    <row r="45608" x14ac:dyDescent="0.55000000000000004"/>
    <row r="45609" x14ac:dyDescent="0.55000000000000004"/>
    <row r="45610" x14ac:dyDescent="0.55000000000000004"/>
    <row r="45611" x14ac:dyDescent="0.55000000000000004"/>
    <row r="45612" x14ac:dyDescent="0.55000000000000004"/>
    <row r="45613" x14ac:dyDescent="0.55000000000000004"/>
    <row r="45614" x14ac:dyDescent="0.55000000000000004"/>
    <row r="45615" x14ac:dyDescent="0.55000000000000004"/>
    <row r="45616" x14ac:dyDescent="0.55000000000000004"/>
    <row r="45617" x14ac:dyDescent="0.55000000000000004"/>
    <row r="45618" x14ac:dyDescent="0.55000000000000004"/>
    <row r="45619" x14ac:dyDescent="0.55000000000000004"/>
    <row r="45620" x14ac:dyDescent="0.55000000000000004"/>
    <row r="45621" x14ac:dyDescent="0.55000000000000004"/>
    <row r="45622" x14ac:dyDescent="0.55000000000000004"/>
    <row r="45623" x14ac:dyDescent="0.55000000000000004"/>
    <row r="45624" x14ac:dyDescent="0.55000000000000004"/>
    <row r="45625" x14ac:dyDescent="0.55000000000000004"/>
    <row r="45626" x14ac:dyDescent="0.55000000000000004"/>
    <row r="45627" x14ac:dyDescent="0.55000000000000004"/>
    <row r="45628" x14ac:dyDescent="0.55000000000000004"/>
    <row r="45629" x14ac:dyDescent="0.55000000000000004"/>
    <row r="45630" x14ac:dyDescent="0.55000000000000004"/>
    <row r="45631" x14ac:dyDescent="0.55000000000000004"/>
    <row r="45632" x14ac:dyDescent="0.55000000000000004"/>
    <row r="45633" x14ac:dyDescent="0.55000000000000004"/>
    <row r="45634" x14ac:dyDescent="0.55000000000000004"/>
    <row r="45635" x14ac:dyDescent="0.55000000000000004"/>
    <row r="45636" x14ac:dyDescent="0.55000000000000004"/>
    <row r="45637" x14ac:dyDescent="0.55000000000000004"/>
    <row r="45638" x14ac:dyDescent="0.55000000000000004"/>
    <row r="45639" x14ac:dyDescent="0.55000000000000004"/>
    <row r="45640" x14ac:dyDescent="0.55000000000000004"/>
    <row r="45641" x14ac:dyDescent="0.55000000000000004"/>
    <row r="45642" x14ac:dyDescent="0.55000000000000004"/>
    <row r="45643" x14ac:dyDescent="0.55000000000000004"/>
    <row r="45644" x14ac:dyDescent="0.55000000000000004"/>
    <row r="45645" x14ac:dyDescent="0.55000000000000004"/>
    <row r="45646" x14ac:dyDescent="0.55000000000000004"/>
    <row r="45647" x14ac:dyDescent="0.55000000000000004"/>
    <row r="45648" x14ac:dyDescent="0.55000000000000004"/>
    <row r="45649" x14ac:dyDescent="0.55000000000000004"/>
    <row r="45650" x14ac:dyDescent="0.55000000000000004"/>
    <row r="45651" x14ac:dyDescent="0.55000000000000004"/>
    <row r="45652" x14ac:dyDescent="0.55000000000000004"/>
    <row r="45653" x14ac:dyDescent="0.55000000000000004"/>
    <row r="45654" x14ac:dyDescent="0.55000000000000004"/>
    <row r="45655" x14ac:dyDescent="0.55000000000000004"/>
    <row r="45656" x14ac:dyDescent="0.55000000000000004"/>
    <row r="45657" x14ac:dyDescent="0.55000000000000004"/>
    <row r="45658" x14ac:dyDescent="0.55000000000000004"/>
    <row r="45659" x14ac:dyDescent="0.55000000000000004"/>
    <row r="45660" x14ac:dyDescent="0.55000000000000004"/>
    <row r="45661" x14ac:dyDescent="0.55000000000000004"/>
    <row r="45662" x14ac:dyDescent="0.55000000000000004"/>
    <row r="45663" x14ac:dyDescent="0.55000000000000004"/>
    <row r="45664" x14ac:dyDescent="0.55000000000000004"/>
    <row r="45665" x14ac:dyDescent="0.55000000000000004"/>
    <row r="45666" x14ac:dyDescent="0.55000000000000004"/>
    <row r="45667" x14ac:dyDescent="0.55000000000000004"/>
    <row r="45668" x14ac:dyDescent="0.55000000000000004"/>
    <row r="45669" x14ac:dyDescent="0.55000000000000004"/>
    <row r="45670" x14ac:dyDescent="0.55000000000000004"/>
    <row r="45671" x14ac:dyDescent="0.55000000000000004"/>
    <row r="45672" x14ac:dyDescent="0.55000000000000004"/>
    <row r="45673" x14ac:dyDescent="0.55000000000000004"/>
    <row r="45674" x14ac:dyDescent="0.55000000000000004"/>
    <row r="45675" x14ac:dyDescent="0.55000000000000004"/>
    <row r="45676" x14ac:dyDescent="0.55000000000000004"/>
    <row r="45677" x14ac:dyDescent="0.55000000000000004"/>
    <row r="45678" x14ac:dyDescent="0.55000000000000004"/>
    <row r="45679" x14ac:dyDescent="0.55000000000000004"/>
    <row r="45680" x14ac:dyDescent="0.55000000000000004"/>
    <row r="45681" x14ac:dyDescent="0.55000000000000004"/>
    <row r="45682" x14ac:dyDescent="0.55000000000000004"/>
    <row r="45683" x14ac:dyDescent="0.55000000000000004"/>
    <row r="45684" x14ac:dyDescent="0.55000000000000004"/>
    <row r="45685" x14ac:dyDescent="0.55000000000000004"/>
    <row r="45686" x14ac:dyDescent="0.55000000000000004"/>
    <row r="45687" x14ac:dyDescent="0.55000000000000004"/>
    <row r="45688" x14ac:dyDescent="0.55000000000000004"/>
    <row r="45689" x14ac:dyDescent="0.55000000000000004"/>
    <row r="45690" x14ac:dyDescent="0.55000000000000004"/>
    <row r="45691" x14ac:dyDescent="0.55000000000000004"/>
    <row r="45692" x14ac:dyDescent="0.55000000000000004"/>
    <row r="45693" x14ac:dyDescent="0.55000000000000004"/>
    <row r="45694" x14ac:dyDescent="0.55000000000000004"/>
    <row r="45695" x14ac:dyDescent="0.55000000000000004"/>
    <row r="45696" x14ac:dyDescent="0.55000000000000004"/>
    <row r="45697" x14ac:dyDescent="0.55000000000000004"/>
    <row r="45698" x14ac:dyDescent="0.55000000000000004"/>
    <row r="45699" x14ac:dyDescent="0.55000000000000004"/>
    <row r="45700" x14ac:dyDescent="0.55000000000000004"/>
    <row r="45701" x14ac:dyDescent="0.55000000000000004"/>
    <row r="45702" x14ac:dyDescent="0.55000000000000004"/>
    <row r="45703" x14ac:dyDescent="0.55000000000000004"/>
    <row r="45704" x14ac:dyDescent="0.55000000000000004"/>
    <row r="45705" x14ac:dyDescent="0.55000000000000004"/>
    <row r="45706" x14ac:dyDescent="0.55000000000000004"/>
    <row r="45707" x14ac:dyDescent="0.55000000000000004"/>
    <row r="45708" x14ac:dyDescent="0.55000000000000004"/>
    <row r="45709" x14ac:dyDescent="0.55000000000000004"/>
    <row r="45710" x14ac:dyDescent="0.55000000000000004"/>
    <row r="45711" x14ac:dyDescent="0.55000000000000004"/>
    <row r="45712" x14ac:dyDescent="0.55000000000000004"/>
    <row r="45713" x14ac:dyDescent="0.55000000000000004"/>
    <row r="45714" x14ac:dyDescent="0.55000000000000004"/>
    <row r="45715" x14ac:dyDescent="0.55000000000000004"/>
    <row r="45716" x14ac:dyDescent="0.55000000000000004"/>
    <row r="45717" x14ac:dyDescent="0.55000000000000004"/>
    <row r="45718" x14ac:dyDescent="0.55000000000000004"/>
    <row r="45719" x14ac:dyDescent="0.55000000000000004"/>
    <row r="45720" x14ac:dyDescent="0.55000000000000004"/>
    <row r="45721" x14ac:dyDescent="0.55000000000000004"/>
    <row r="45722" x14ac:dyDescent="0.55000000000000004"/>
    <row r="45723" x14ac:dyDescent="0.55000000000000004"/>
    <row r="45724" x14ac:dyDescent="0.55000000000000004"/>
    <row r="45725" x14ac:dyDescent="0.55000000000000004"/>
    <row r="45726" x14ac:dyDescent="0.55000000000000004"/>
    <row r="45727" x14ac:dyDescent="0.55000000000000004"/>
    <row r="45728" x14ac:dyDescent="0.55000000000000004"/>
    <row r="45729" x14ac:dyDescent="0.55000000000000004"/>
    <row r="45730" x14ac:dyDescent="0.55000000000000004"/>
    <row r="45731" x14ac:dyDescent="0.55000000000000004"/>
    <row r="45732" x14ac:dyDescent="0.55000000000000004"/>
    <row r="45733" x14ac:dyDescent="0.55000000000000004"/>
    <row r="45734" x14ac:dyDescent="0.55000000000000004"/>
    <row r="45735" x14ac:dyDescent="0.55000000000000004"/>
    <row r="45736" x14ac:dyDescent="0.55000000000000004"/>
    <row r="45737" x14ac:dyDescent="0.55000000000000004"/>
    <row r="45738" x14ac:dyDescent="0.55000000000000004"/>
    <row r="45739" x14ac:dyDescent="0.55000000000000004"/>
    <row r="45740" x14ac:dyDescent="0.55000000000000004"/>
    <row r="45741" x14ac:dyDescent="0.55000000000000004"/>
    <row r="45742" x14ac:dyDescent="0.55000000000000004"/>
    <row r="45743" x14ac:dyDescent="0.55000000000000004"/>
    <row r="45744" x14ac:dyDescent="0.55000000000000004"/>
    <row r="45745" x14ac:dyDescent="0.55000000000000004"/>
    <row r="45746" x14ac:dyDescent="0.55000000000000004"/>
    <row r="45747" x14ac:dyDescent="0.55000000000000004"/>
    <row r="45748" x14ac:dyDescent="0.55000000000000004"/>
    <row r="45749" x14ac:dyDescent="0.55000000000000004"/>
    <row r="45750" x14ac:dyDescent="0.55000000000000004"/>
    <row r="45751" x14ac:dyDescent="0.55000000000000004"/>
    <row r="45752" x14ac:dyDescent="0.55000000000000004"/>
    <row r="45753" x14ac:dyDescent="0.55000000000000004"/>
    <row r="45754" x14ac:dyDescent="0.55000000000000004"/>
    <row r="45755" x14ac:dyDescent="0.55000000000000004"/>
    <row r="45756" x14ac:dyDescent="0.55000000000000004"/>
    <row r="45757" x14ac:dyDescent="0.55000000000000004"/>
    <row r="45758" x14ac:dyDescent="0.55000000000000004"/>
    <row r="45759" x14ac:dyDescent="0.55000000000000004"/>
    <row r="45760" x14ac:dyDescent="0.55000000000000004"/>
    <row r="45761" x14ac:dyDescent="0.55000000000000004"/>
    <row r="45762" x14ac:dyDescent="0.55000000000000004"/>
    <row r="45763" x14ac:dyDescent="0.55000000000000004"/>
    <row r="45764" x14ac:dyDescent="0.55000000000000004"/>
    <row r="45765" x14ac:dyDescent="0.55000000000000004"/>
    <row r="45766" x14ac:dyDescent="0.55000000000000004"/>
    <row r="45767" x14ac:dyDescent="0.55000000000000004"/>
    <row r="45768" x14ac:dyDescent="0.55000000000000004"/>
    <row r="45769" x14ac:dyDescent="0.55000000000000004"/>
    <row r="45770" x14ac:dyDescent="0.55000000000000004"/>
    <row r="45771" x14ac:dyDescent="0.55000000000000004"/>
    <row r="45772" x14ac:dyDescent="0.55000000000000004"/>
    <row r="45773" x14ac:dyDescent="0.55000000000000004"/>
    <row r="45774" x14ac:dyDescent="0.55000000000000004"/>
    <row r="45775" x14ac:dyDescent="0.55000000000000004"/>
    <row r="45776" x14ac:dyDescent="0.55000000000000004"/>
    <row r="45777" x14ac:dyDescent="0.55000000000000004"/>
    <row r="45778" x14ac:dyDescent="0.55000000000000004"/>
    <row r="45779" x14ac:dyDescent="0.55000000000000004"/>
    <row r="45780" x14ac:dyDescent="0.55000000000000004"/>
    <row r="45781" x14ac:dyDescent="0.55000000000000004"/>
    <row r="45782" x14ac:dyDescent="0.55000000000000004"/>
    <row r="45783" x14ac:dyDescent="0.55000000000000004"/>
    <row r="45784" x14ac:dyDescent="0.55000000000000004"/>
    <row r="45785" x14ac:dyDescent="0.55000000000000004"/>
    <row r="45786" x14ac:dyDescent="0.55000000000000004"/>
    <row r="45787" x14ac:dyDescent="0.55000000000000004"/>
    <row r="45788" x14ac:dyDescent="0.55000000000000004"/>
    <row r="45789" x14ac:dyDescent="0.55000000000000004"/>
    <row r="45790" x14ac:dyDescent="0.55000000000000004"/>
    <row r="45791" x14ac:dyDescent="0.55000000000000004"/>
    <row r="45792" x14ac:dyDescent="0.55000000000000004"/>
    <row r="45793" x14ac:dyDescent="0.55000000000000004"/>
    <row r="45794" x14ac:dyDescent="0.55000000000000004"/>
    <row r="45795" x14ac:dyDescent="0.55000000000000004"/>
    <row r="45796" x14ac:dyDescent="0.55000000000000004"/>
    <row r="45797" x14ac:dyDescent="0.55000000000000004"/>
    <row r="45798" x14ac:dyDescent="0.55000000000000004"/>
    <row r="45799" x14ac:dyDescent="0.55000000000000004"/>
    <row r="45800" x14ac:dyDescent="0.55000000000000004"/>
    <row r="45801" x14ac:dyDescent="0.55000000000000004"/>
    <row r="45802" x14ac:dyDescent="0.55000000000000004"/>
    <row r="45803" x14ac:dyDescent="0.55000000000000004"/>
    <row r="45804" x14ac:dyDescent="0.55000000000000004"/>
    <row r="45805" x14ac:dyDescent="0.55000000000000004"/>
    <row r="45806" x14ac:dyDescent="0.55000000000000004"/>
    <row r="45807" x14ac:dyDescent="0.55000000000000004"/>
    <row r="45808" x14ac:dyDescent="0.55000000000000004"/>
    <row r="45809" x14ac:dyDescent="0.55000000000000004"/>
    <row r="45810" x14ac:dyDescent="0.55000000000000004"/>
    <row r="45811" x14ac:dyDescent="0.55000000000000004"/>
    <row r="45812" x14ac:dyDescent="0.55000000000000004"/>
    <row r="45813" x14ac:dyDescent="0.55000000000000004"/>
    <row r="45814" x14ac:dyDescent="0.55000000000000004"/>
    <row r="45815" x14ac:dyDescent="0.55000000000000004"/>
    <row r="45816" x14ac:dyDescent="0.55000000000000004"/>
    <row r="45817" x14ac:dyDescent="0.55000000000000004"/>
    <row r="45818" x14ac:dyDescent="0.55000000000000004"/>
    <row r="45819" x14ac:dyDescent="0.55000000000000004"/>
    <row r="45820" x14ac:dyDescent="0.55000000000000004"/>
    <row r="45821" x14ac:dyDescent="0.55000000000000004"/>
    <row r="45822" x14ac:dyDescent="0.55000000000000004"/>
    <row r="45823" x14ac:dyDescent="0.55000000000000004"/>
    <row r="45824" x14ac:dyDescent="0.55000000000000004"/>
    <row r="45825" x14ac:dyDescent="0.55000000000000004"/>
    <row r="45826" x14ac:dyDescent="0.55000000000000004"/>
    <row r="45827" x14ac:dyDescent="0.55000000000000004"/>
    <row r="45828" x14ac:dyDescent="0.55000000000000004"/>
    <row r="45829" x14ac:dyDescent="0.55000000000000004"/>
    <row r="45830" x14ac:dyDescent="0.55000000000000004"/>
    <row r="45831" x14ac:dyDescent="0.55000000000000004"/>
    <row r="45832" x14ac:dyDescent="0.55000000000000004"/>
    <row r="45833" x14ac:dyDescent="0.55000000000000004"/>
    <row r="45834" x14ac:dyDescent="0.55000000000000004"/>
    <row r="45835" x14ac:dyDescent="0.55000000000000004"/>
    <row r="45836" x14ac:dyDescent="0.55000000000000004"/>
    <row r="45837" x14ac:dyDescent="0.55000000000000004"/>
    <row r="45838" x14ac:dyDescent="0.55000000000000004"/>
    <row r="45839" x14ac:dyDescent="0.55000000000000004"/>
    <row r="45840" x14ac:dyDescent="0.55000000000000004"/>
    <row r="45841" x14ac:dyDescent="0.55000000000000004"/>
    <row r="45842" x14ac:dyDescent="0.55000000000000004"/>
    <row r="45843" x14ac:dyDescent="0.55000000000000004"/>
    <row r="45844" x14ac:dyDescent="0.55000000000000004"/>
    <row r="45845" x14ac:dyDescent="0.55000000000000004"/>
    <row r="45846" x14ac:dyDescent="0.55000000000000004"/>
    <row r="45847" x14ac:dyDescent="0.55000000000000004"/>
    <row r="45848" x14ac:dyDescent="0.55000000000000004"/>
    <row r="45849" x14ac:dyDescent="0.55000000000000004"/>
    <row r="45850" x14ac:dyDescent="0.55000000000000004"/>
    <row r="45851" x14ac:dyDescent="0.55000000000000004"/>
    <row r="45852" x14ac:dyDescent="0.55000000000000004"/>
    <row r="45853" x14ac:dyDescent="0.55000000000000004"/>
    <row r="45854" x14ac:dyDescent="0.55000000000000004"/>
    <row r="45855" x14ac:dyDescent="0.55000000000000004"/>
    <row r="45856" x14ac:dyDescent="0.55000000000000004"/>
    <row r="45857" x14ac:dyDescent="0.55000000000000004"/>
    <row r="45858" x14ac:dyDescent="0.55000000000000004"/>
    <row r="45859" x14ac:dyDescent="0.55000000000000004"/>
    <row r="45860" x14ac:dyDescent="0.55000000000000004"/>
    <row r="45861" x14ac:dyDescent="0.55000000000000004"/>
    <row r="45862" x14ac:dyDescent="0.55000000000000004"/>
    <row r="45863" x14ac:dyDescent="0.55000000000000004"/>
    <row r="45864" x14ac:dyDescent="0.55000000000000004"/>
    <row r="45865" x14ac:dyDescent="0.55000000000000004"/>
    <row r="45866" x14ac:dyDescent="0.55000000000000004"/>
    <row r="45867" x14ac:dyDescent="0.55000000000000004"/>
    <row r="45868" x14ac:dyDescent="0.55000000000000004"/>
    <row r="45869" x14ac:dyDescent="0.55000000000000004"/>
    <row r="45870" x14ac:dyDescent="0.55000000000000004"/>
    <row r="45871" x14ac:dyDescent="0.55000000000000004"/>
    <row r="45872" x14ac:dyDescent="0.55000000000000004"/>
    <row r="45873" x14ac:dyDescent="0.55000000000000004"/>
    <row r="45874" x14ac:dyDescent="0.55000000000000004"/>
    <row r="45875" x14ac:dyDescent="0.55000000000000004"/>
    <row r="45876" x14ac:dyDescent="0.55000000000000004"/>
    <row r="45877" x14ac:dyDescent="0.55000000000000004"/>
    <row r="45878" x14ac:dyDescent="0.55000000000000004"/>
    <row r="45879" x14ac:dyDescent="0.55000000000000004"/>
    <row r="45880" x14ac:dyDescent="0.55000000000000004"/>
    <row r="45881" x14ac:dyDescent="0.55000000000000004"/>
    <row r="45882" x14ac:dyDescent="0.55000000000000004"/>
    <row r="45883" x14ac:dyDescent="0.55000000000000004"/>
    <row r="45884" x14ac:dyDescent="0.55000000000000004"/>
    <row r="45885" x14ac:dyDescent="0.55000000000000004"/>
    <row r="45886" x14ac:dyDescent="0.55000000000000004"/>
    <row r="45887" x14ac:dyDescent="0.55000000000000004"/>
    <row r="45888" x14ac:dyDescent="0.55000000000000004"/>
    <row r="45889" x14ac:dyDescent="0.55000000000000004"/>
    <row r="45890" x14ac:dyDescent="0.55000000000000004"/>
    <row r="45891" x14ac:dyDescent="0.55000000000000004"/>
    <row r="45892" x14ac:dyDescent="0.55000000000000004"/>
    <row r="45893" x14ac:dyDescent="0.55000000000000004"/>
    <row r="45894" x14ac:dyDescent="0.55000000000000004"/>
    <row r="45895" x14ac:dyDescent="0.55000000000000004"/>
    <row r="45896" x14ac:dyDescent="0.55000000000000004"/>
    <row r="45897" x14ac:dyDescent="0.55000000000000004"/>
    <row r="45898" x14ac:dyDescent="0.55000000000000004"/>
    <row r="45899" x14ac:dyDescent="0.55000000000000004"/>
    <row r="45900" x14ac:dyDescent="0.55000000000000004"/>
    <row r="45901" x14ac:dyDescent="0.55000000000000004"/>
    <row r="45902" x14ac:dyDescent="0.55000000000000004"/>
    <row r="45903" x14ac:dyDescent="0.55000000000000004"/>
    <row r="45904" x14ac:dyDescent="0.55000000000000004"/>
    <row r="45905" x14ac:dyDescent="0.55000000000000004"/>
    <row r="45906" x14ac:dyDescent="0.55000000000000004"/>
    <row r="45907" x14ac:dyDescent="0.55000000000000004"/>
    <row r="45908" x14ac:dyDescent="0.55000000000000004"/>
    <row r="45909" x14ac:dyDescent="0.55000000000000004"/>
    <row r="45910" x14ac:dyDescent="0.55000000000000004"/>
    <row r="45911" x14ac:dyDescent="0.55000000000000004"/>
    <row r="45912" x14ac:dyDescent="0.55000000000000004"/>
    <row r="45913" x14ac:dyDescent="0.55000000000000004"/>
    <row r="45914" x14ac:dyDescent="0.55000000000000004"/>
    <row r="45915" x14ac:dyDescent="0.55000000000000004"/>
    <row r="45916" x14ac:dyDescent="0.55000000000000004"/>
    <row r="45917" x14ac:dyDescent="0.55000000000000004"/>
    <row r="45918" x14ac:dyDescent="0.55000000000000004"/>
    <row r="45919" x14ac:dyDescent="0.55000000000000004"/>
    <row r="45920" x14ac:dyDescent="0.55000000000000004"/>
    <row r="45921" x14ac:dyDescent="0.55000000000000004"/>
    <row r="45922" x14ac:dyDescent="0.55000000000000004"/>
    <row r="45923" x14ac:dyDescent="0.55000000000000004"/>
    <row r="45924" x14ac:dyDescent="0.55000000000000004"/>
    <row r="45925" x14ac:dyDescent="0.55000000000000004"/>
    <row r="45926" x14ac:dyDescent="0.55000000000000004"/>
    <row r="45927" x14ac:dyDescent="0.55000000000000004"/>
    <row r="45928" x14ac:dyDescent="0.55000000000000004"/>
    <row r="45929" x14ac:dyDescent="0.55000000000000004"/>
    <row r="45930" x14ac:dyDescent="0.55000000000000004"/>
    <row r="45931" x14ac:dyDescent="0.55000000000000004"/>
    <row r="45932" x14ac:dyDescent="0.55000000000000004"/>
    <row r="45933" x14ac:dyDescent="0.55000000000000004"/>
    <row r="45934" x14ac:dyDescent="0.55000000000000004"/>
    <row r="45935" x14ac:dyDescent="0.55000000000000004"/>
    <row r="45936" x14ac:dyDescent="0.55000000000000004"/>
    <row r="45937" x14ac:dyDescent="0.55000000000000004"/>
    <row r="45938" x14ac:dyDescent="0.55000000000000004"/>
    <row r="45939" x14ac:dyDescent="0.55000000000000004"/>
    <row r="45940" x14ac:dyDescent="0.55000000000000004"/>
    <row r="45941" x14ac:dyDescent="0.55000000000000004"/>
    <row r="45942" x14ac:dyDescent="0.55000000000000004"/>
    <row r="45943" x14ac:dyDescent="0.55000000000000004"/>
    <row r="45944" x14ac:dyDescent="0.55000000000000004"/>
    <row r="45945" x14ac:dyDescent="0.55000000000000004"/>
    <row r="45946" x14ac:dyDescent="0.55000000000000004"/>
    <row r="45947" x14ac:dyDescent="0.55000000000000004"/>
    <row r="45948" x14ac:dyDescent="0.55000000000000004"/>
    <row r="45949" x14ac:dyDescent="0.55000000000000004"/>
    <row r="45950" x14ac:dyDescent="0.55000000000000004"/>
    <row r="45951" x14ac:dyDescent="0.55000000000000004"/>
    <row r="45952" x14ac:dyDescent="0.55000000000000004"/>
    <row r="45953" x14ac:dyDescent="0.55000000000000004"/>
    <row r="45954" x14ac:dyDescent="0.55000000000000004"/>
    <row r="45955" x14ac:dyDescent="0.55000000000000004"/>
    <row r="45956" x14ac:dyDescent="0.55000000000000004"/>
    <row r="45957" x14ac:dyDescent="0.55000000000000004"/>
    <row r="45958" x14ac:dyDescent="0.55000000000000004"/>
    <row r="45959" x14ac:dyDescent="0.55000000000000004"/>
    <row r="45960" x14ac:dyDescent="0.55000000000000004"/>
    <row r="45961" x14ac:dyDescent="0.55000000000000004"/>
    <row r="45962" x14ac:dyDescent="0.55000000000000004"/>
    <row r="45963" x14ac:dyDescent="0.55000000000000004"/>
    <row r="45964" x14ac:dyDescent="0.55000000000000004"/>
    <row r="45965" x14ac:dyDescent="0.55000000000000004"/>
    <row r="45966" x14ac:dyDescent="0.55000000000000004"/>
    <row r="45967" x14ac:dyDescent="0.55000000000000004"/>
    <row r="45968" x14ac:dyDescent="0.55000000000000004"/>
    <row r="45969" x14ac:dyDescent="0.55000000000000004"/>
    <row r="45970" x14ac:dyDescent="0.55000000000000004"/>
    <row r="45971" x14ac:dyDescent="0.55000000000000004"/>
    <row r="45972" x14ac:dyDescent="0.55000000000000004"/>
    <row r="45973" x14ac:dyDescent="0.55000000000000004"/>
    <row r="45974" x14ac:dyDescent="0.55000000000000004"/>
    <row r="45975" x14ac:dyDescent="0.55000000000000004"/>
    <row r="45976" x14ac:dyDescent="0.55000000000000004"/>
    <row r="45977" x14ac:dyDescent="0.55000000000000004"/>
    <row r="45978" x14ac:dyDescent="0.55000000000000004"/>
    <row r="45979" x14ac:dyDescent="0.55000000000000004"/>
    <row r="45980" x14ac:dyDescent="0.55000000000000004"/>
    <row r="45981" x14ac:dyDescent="0.55000000000000004"/>
    <row r="45982" x14ac:dyDescent="0.55000000000000004"/>
    <row r="45983" x14ac:dyDescent="0.55000000000000004"/>
    <row r="45984" x14ac:dyDescent="0.55000000000000004"/>
    <row r="45985" x14ac:dyDescent="0.55000000000000004"/>
    <row r="45986" x14ac:dyDescent="0.55000000000000004"/>
    <row r="45987" x14ac:dyDescent="0.55000000000000004"/>
    <row r="45988" x14ac:dyDescent="0.55000000000000004"/>
    <row r="45989" x14ac:dyDescent="0.55000000000000004"/>
    <row r="45990" x14ac:dyDescent="0.55000000000000004"/>
    <row r="45991" x14ac:dyDescent="0.55000000000000004"/>
    <row r="45992" x14ac:dyDescent="0.55000000000000004"/>
    <row r="45993" x14ac:dyDescent="0.55000000000000004"/>
    <row r="45994" x14ac:dyDescent="0.55000000000000004"/>
    <row r="45995" x14ac:dyDescent="0.55000000000000004"/>
    <row r="45996" x14ac:dyDescent="0.55000000000000004"/>
    <row r="45997" x14ac:dyDescent="0.55000000000000004"/>
    <row r="45998" x14ac:dyDescent="0.55000000000000004"/>
    <row r="45999" x14ac:dyDescent="0.55000000000000004"/>
    <row r="46000" x14ac:dyDescent="0.55000000000000004"/>
    <row r="46001" x14ac:dyDescent="0.55000000000000004"/>
    <row r="46002" x14ac:dyDescent="0.55000000000000004"/>
    <row r="46003" x14ac:dyDescent="0.55000000000000004"/>
    <row r="46004" x14ac:dyDescent="0.55000000000000004"/>
    <row r="46005" x14ac:dyDescent="0.55000000000000004"/>
    <row r="46006" x14ac:dyDescent="0.55000000000000004"/>
    <row r="46007" x14ac:dyDescent="0.55000000000000004"/>
    <row r="46008" x14ac:dyDescent="0.55000000000000004"/>
    <row r="46009" x14ac:dyDescent="0.55000000000000004"/>
    <row r="46010" x14ac:dyDescent="0.55000000000000004"/>
    <row r="46011" x14ac:dyDescent="0.55000000000000004"/>
    <row r="46012" x14ac:dyDescent="0.55000000000000004"/>
    <row r="46013" x14ac:dyDescent="0.55000000000000004"/>
    <row r="46014" x14ac:dyDescent="0.55000000000000004"/>
    <row r="46015" x14ac:dyDescent="0.55000000000000004"/>
    <row r="46016" x14ac:dyDescent="0.55000000000000004"/>
    <row r="46017" x14ac:dyDescent="0.55000000000000004"/>
    <row r="46018" x14ac:dyDescent="0.55000000000000004"/>
    <row r="46019" x14ac:dyDescent="0.55000000000000004"/>
    <row r="46020" x14ac:dyDescent="0.55000000000000004"/>
    <row r="46021" x14ac:dyDescent="0.55000000000000004"/>
    <row r="46022" x14ac:dyDescent="0.55000000000000004"/>
    <row r="46023" x14ac:dyDescent="0.55000000000000004"/>
    <row r="46024" x14ac:dyDescent="0.55000000000000004"/>
    <row r="46025" x14ac:dyDescent="0.55000000000000004"/>
    <row r="46026" x14ac:dyDescent="0.55000000000000004"/>
    <row r="46027" x14ac:dyDescent="0.55000000000000004"/>
    <row r="46028" x14ac:dyDescent="0.55000000000000004"/>
    <row r="46029" x14ac:dyDescent="0.55000000000000004"/>
    <row r="46030" x14ac:dyDescent="0.55000000000000004"/>
    <row r="46031" x14ac:dyDescent="0.55000000000000004"/>
    <row r="46032" x14ac:dyDescent="0.55000000000000004"/>
    <row r="46033" x14ac:dyDescent="0.55000000000000004"/>
    <row r="46034" x14ac:dyDescent="0.55000000000000004"/>
    <row r="46035" x14ac:dyDescent="0.55000000000000004"/>
    <row r="46036" x14ac:dyDescent="0.55000000000000004"/>
    <row r="46037" x14ac:dyDescent="0.55000000000000004"/>
    <row r="46038" x14ac:dyDescent="0.55000000000000004"/>
    <row r="46039" x14ac:dyDescent="0.55000000000000004"/>
    <row r="46040" x14ac:dyDescent="0.55000000000000004"/>
    <row r="46041" x14ac:dyDescent="0.55000000000000004"/>
    <row r="46042" x14ac:dyDescent="0.55000000000000004"/>
    <row r="46043" x14ac:dyDescent="0.55000000000000004"/>
    <row r="46044" x14ac:dyDescent="0.55000000000000004"/>
    <row r="46045" x14ac:dyDescent="0.55000000000000004"/>
    <row r="46046" x14ac:dyDescent="0.55000000000000004"/>
    <row r="46047" x14ac:dyDescent="0.55000000000000004"/>
    <row r="46048" x14ac:dyDescent="0.55000000000000004"/>
    <row r="46049" x14ac:dyDescent="0.55000000000000004"/>
    <row r="46050" x14ac:dyDescent="0.55000000000000004"/>
    <row r="46051" x14ac:dyDescent="0.55000000000000004"/>
    <row r="46052" x14ac:dyDescent="0.55000000000000004"/>
    <row r="46053" x14ac:dyDescent="0.55000000000000004"/>
    <row r="46054" x14ac:dyDescent="0.55000000000000004"/>
    <row r="46055" x14ac:dyDescent="0.55000000000000004"/>
    <row r="46056" x14ac:dyDescent="0.55000000000000004"/>
    <row r="46057" x14ac:dyDescent="0.55000000000000004"/>
    <row r="46058" x14ac:dyDescent="0.55000000000000004"/>
    <row r="46059" x14ac:dyDescent="0.55000000000000004"/>
    <row r="46060" x14ac:dyDescent="0.55000000000000004"/>
    <row r="46061" x14ac:dyDescent="0.55000000000000004"/>
    <row r="46062" x14ac:dyDescent="0.55000000000000004"/>
    <row r="46063" x14ac:dyDescent="0.55000000000000004"/>
    <row r="46064" x14ac:dyDescent="0.55000000000000004"/>
    <row r="46065" x14ac:dyDescent="0.55000000000000004"/>
    <row r="46066" x14ac:dyDescent="0.55000000000000004"/>
    <row r="46067" x14ac:dyDescent="0.55000000000000004"/>
    <row r="46068" x14ac:dyDescent="0.55000000000000004"/>
    <row r="46069" x14ac:dyDescent="0.55000000000000004"/>
    <row r="46070" x14ac:dyDescent="0.55000000000000004"/>
    <row r="46071" x14ac:dyDescent="0.55000000000000004"/>
    <row r="46072" x14ac:dyDescent="0.55000000000000004"/>
    <row r="46073" x14ac:dyDescent="0.55000000000000004"/>
    <row r="46074" x14ac:dyDescent="0.55000000000000004"/>
    <row r="46075" x14ac:dyDescent="0.55000000000000004"/>
    <row r="46076" x14ac:dyDescent="0.55000000000000004"/>
    <row r="46077" x14ac:dyDescent="0.55000000000000004"/>
    <row r="46078" x14ac:dyDescent="0.55000000000000004"/>
    <row r="46079" x14ac:dyDescent="0.55000000000000004"/>
    <row r="46080" x14ac:dyDescent="0.55000000000000004"/>
    <row r="46081" x14ac:dyDescent="0.55000000000000004"/>
    <row r="46082" x14ac:dyDescent="0.55000000000000004"/>
    <row r="46083" x14ac:dyDescent="0.55000000000000004"/>
    <row r="46084" x14ac:dyDescent="0.55000000000000004"/>
    <row r="46085" x14ac:dyDescent="0.55000000000000004"/>
    <row r="46086" x14ac:dyDescent="0.55000000000000004"/>
    <row r="46087" x14ac:dyDescent="0.55000000000000004"/>
    <row r="46088" x14ac:dyDescent="0.55000000000000004"/>
    <row r="46089" x14ac:dyDescent="0.55000000000000004"/>
    <row r="46090" x14ac:dyDescent="0.55000000000000004"/>
    <row r="46091" x14ac:dyDescent="0.55000000000000004"/>
    <row r="46092" x14ac:dyDescent="0.55000000000000004"/>
    <row r="46093" x14ac:dyDescent="0.55000000000000004"/>
    <row r="46094" x14ac:dyDescent="0.55000000000000004"/>
    <row r="46095" x14ac:dyDescent="0.55000000000000004"/>
    <row r="46096" x14ac:dyDescent="0.55000000000000004"/>
    <row r="46097" x14ac:dyDescent="0.55000000000000004"/>
    <row r="46098" x14ac:dyDescent="0.55000000000000004"/>
    <row r="46099" x14ac:dyDescent="0.55000000000000004"/>
    <row r="46100" x14ac:dyDescent="0.55000000000000004"/>
    <row r="46101" x14ac:dyDescent="0.55000000000000004"/>
    <row r="46102" x14ac:dyDescent="0.55000000000000004"/>
    <row r="46103" x14ac:dyDescent="0.55000000000000004"/>
    <row r="46104" x14ac:dyDescent="0.55000000000000004"/>
    <row r="46105" x14ac:dyDescent="0.55000000000000004"/>
    <row r="46106" x14ac:dyDescent="0.55000000000000004"/>
    <row r="46107" x14ac:dyDescent="0.55000000000000004"/>
    <row r="46108" x14ac:dyDescent="0.55000000000000004"/>
    <row r="46109" x14ac:dyDescent="0.55000000000000004"/>
    <row r="46110" x14ac:dyDescent="0.55000000000000004"/>
    <row r="46111" x14ac:dyDescent="0.55000000000000004"/>
    <row r="46112" x14ac:dyDescent="0.55000000000000004"/>
    <row r="46113" x14ac:dyDescent="0.55000000000000004"/>
    <row r="46114" x14ac:dyDescent="0.55000000000000004"/>
    <row r="46115" x14ac:dyDescent="0.55000000000000004"/>
    <row r="46116" x14ac:dyDescent="0.55000000000000004"/>
    <row r="46117" x14ac:dyDescent="0.55000000000000004"/>
    <row r="46118" x14ac:dyDescent="0.55000000000000004"/>
    <row r="46119" x14ac:dyDescent="0.55000000000000004"/>
    <row r="46120" x14ac:dyDescent="0.55000000000000004"/>
    <row r="46121" x14ac:dyDescent="0.55000000000000004"/>
    <row r="46122" x14ac:dyDescent="0.55000000000000004"/>
    <row r="46123" x14ac:dyDescent="0.55000000000000004"/>
    <row r="46124" x14ac:dyDescent="0.55000000000000004"/>
    <row r="46125" x14ac:dyDescent="0.55000000000000004"/>
    <row r="46126" x14ac:dyDescent="0.55000000000000004"/>
    <row r="46127" x14ac:dyDescent="0.55000000000000004"/>
    <row r="46128" x14ac:dyDescent="0.55000000000000004"/>
    <row r="46129" x14ac:dyDescent="0.55000000000000004"/>
    <row r="46130" x14ac:dyDescent="0.55000000000000004"/>
    <row r="46131" x14ac:dyDescent="0.55000000000000004"/>
    <row r="46132" x14ac:dyDescent="0.55000000000000004"/>
    <row r="46133" x14ac:dyDescent="0.55000000000000004"/>
    <row r="46134" x14ac:dyDescent="0.55000000000000004"/>
    <row r="46135" x14ac:dyDescent="0.55000000000000004"/>
    <row r="46136" x14ac:dyDescent="0.55000000000000004"/>
    <row r="46137" x14ac:dyDescent="0.55000000000000004"/>
    <row r="46138" x14ac:dyDescent="0.55000000000000004"/>
    <row r="46139" x14ac:dyDescent="0.55000000000000004"/>
    <row r="46140" x14ac:dyDescent="0.55000000000000004"/>
    <row r="46141" x14ac:dyDescent="0.55000000000000004"/>
    <row r="46142" x14ac:dyDescent="0.55000000000000004"/>
    <row r="46143" x14ac:dyDescent="0.55000000000000004"/>
    <row r="46144" x14ac:dyDescent="0.55000000000000004"/>
    <row r="46145" x14ac:dyDescent="0.55000000000000004"/>
    <row r="46146" x14ac:dyDescent="0.55000000000000004"/>
    <row r="46147" x14ac:dyDescent="0.55000000000000004"/>
    <row r="46148" x14ac:dyDescent="0.55000000000000004"/>
    <row r="46149" x14ac:dyDescent="0.55000000000000004"/>
    <row r="46150" x14ac:dyDescent="0.55000000000000004"/>
    <row r="46151" x14ac:dyDescent="0.55000000000000004"/>
    <row r="46152" x14ac:dyDescent="0.55000000000000004"/>
    <row r="46153" x14ac:dyDescent="0.55000000000000004"/>
    <row r="46154" x14ac:dyDescent="0.55000000000000004"/>
    <row r="46155" x14ac:dyDescent="0.55000000000000004"/>
    <row r="46156" x14ac:dyDescent="0.55000000000000004"/>
    <row r="46157" x14ac:dyDescent="0.55000000000000004"/>
    <row r="46158" x14ac:dyDescent="0.55000000000000004"/>
    <row r="46159" x14ac:dyDescent="0.55000000000000004"/>
    <row r="46160" x14ac:dyDescent="0.55000000000000004"/>
    <row r="46161" x14ac:dyDescent="0.55000000000000004"/>
    <row r="46162" x14ac:dyDescent="0.55000000000000004"/>
    <row r="46163" x14ac:dyDescent="0.55000000000000004"/>
    <row r="46164" x14ac:dyDescent="0.55000000000000004"/>
    <row r="46165" x14ac:dyDescent="0.55000000000000004"/>
    <row r="46166" x14ac:dyDescent="0.55000000000000004"/>
    <row r="46167" x14ac:dyDescent="0.55000000000000004"/>
    <row r="46168" x14ac:dyDescent="0.55000000000000004"/>
    <row r="46169" x14ac:dyDescent="0.55000000000000004"/>
    <row r="46170" x14ac:dyDescent="0.55000000000000004"/>
    <row r="46171" x14ac:dyDescent="0.55000000000000004"/>
    <row r="46172" x14ac:dyDescent="0.55000000000000004"/>
    <row r="46173" x14ac:dyDescent="0.55000000000000004"/>
    <row r="46174" x14ac:dyDescent="0.55000000000000004"/>
    <row r="46175" x14ac:dyDescent="0.55000000000000004"/>
    <row r="46176" x14ac:dyDescent="0.55000000000000004"/>
    <row r="46177" x14ac:dyDescent="0.55000000000000004"/>
    <row r="46178" x14ac:dyDescent="0.55000000000000004"/>
    <row r="46179" x14ac:dyDescent="0.55000000000000004"/>
    <row r="46180" x14ac:dyDescent="0.55000000000000004"/>
    <row r="46181" x14ac:dyDescent="0.55000000000000004"/>
    <row r="46182" x14ac:dyDescent="0.55000000000000004"/>
    <row r="46183" x14ac:dyDescent="0.55000000000000004"/>
    <row r="46184" x14ac:dyDescent="0.55000000000000004"/>
    <row r="46185" x14ac:dyDescent="0.55000000000000004"/>
    <row r="46186" x14ac:dyDescent="0.55000000000000004"/>
    <row r="46187" x14ac:dyDescent="0.55000000000000004"/>
    <row r="46188" x14ac:dyDescent="0.55000000000000004"/>
    <row r="46189" x14ac:dyDescent="0.55000000000000004"/>
    <row r="46190" x14ac:dyDescent="0.55000000000000004"/>
    <row r="46191" x14ac:dyDescent="0.55000000000000004"/>
    <row r="46192" x14ac:dyDescent="0.55000000000000004"/>
    <row r="46193" x14ac:dyDescent="0.55000000000000004"/>
    <row r="46194" x14ac:dyDescent="0.55000000000000004"/>
    <row r="46195" x14ac:dyDescent="0.55000000000000004"/>
    <row r="46196" x14ac:dyDescent="0.55000000000000004"/>
    <row r="46197" x14ac:dyDescent="0.55000000000000004"/>
    <row r="46198" x14ac:dyDescent="0.55000000000000004"/>
    <row r="46199" x14ac:dyDescent="0.55000000000000004"/>
    <row r="46200" x14ac:dyDescent="0.55000000000000004"/>
    <row r="46201" x14ac:dyDescent="0.55000000000000004"/>
    <row r="46202" x14ac:dyDescent="0.55000000000000004"/>
    <row r="46203" x14ac:dyDescent="0.55000000000000004"/>
    <row r="46204" x14ac:dyDescent="0.55000000000000004"/>
    <row r="46205" x14ac:dyDescent="0.55000000000000004"/>
    <row r="46206" x14ac:dyDescent="0.55000000000000004"/>
    <row r="46207" x14ac:dyDescent="0.55000000000000004"/>
    <row r="46208" x14ac:dyDescent="0.55000000000000004"/>
    <row r="46209" x14ac:dyDescent="0.55000000000000004"/>
    <row r="46210" x14ac:dyDescent="0.55000000000000004"/>
    <row r="46211" x14ac:dyDescent="0.55000000000000004"/>
    <row r="46212" x14ac:dyDescent="0.55000000000000004"/>
    <row r="46213" x14ac:dyDescent="0.55000000000000004"/>
    <row r="46214" x14ac:dyDescent="0.55000000000000004"/>
    <row r="46215" x14ac:dyDescent="0.55000000000000004"/>
    <row r="46216" x14ac:dyDescent="0.55000000000000004"/>
    <row r="46217" x14ac:dyDescent="0.55000000000000004"/>
    <row r="46218" x14ac:dyDescent="0.55000000000000004"/>
    <row r="46219" x14ac:dyDescent="0.55000000000000004"/>
    <row r="46220" x14ac:dyDescent="0.55000000000000004"/>
    <row r="46221" x14ac:dyDescent="0.55000000000000004"/>
    <row r="46222" x14ac:dyDescent="0.55000000000000004"/>
    <row r="46223" x14ac:dyDescent="0.55000000000000004"/>
    <row r="46224" x14ac:dyDescent="0.55000000000000004"/>
    <row r="46225" x14ac:dyDescent="0.55000000000000004"/>
    <row r="46226" x14ac:dyDescent="0.55000000000000004"/>
    <row r="46227" x14ac:dyDescent="0.55000000000000004"/>
    <row r="46228" x14ac:dyDescent="0.55000000000000004"/>
    <row r="46229" x14ac:dyDescent="0.55000000000000004"/>
    <row r="46230" x14ac:dyDescent="0.55000000000000004"/>
    <row r="46231" x14ac:dyDescent="0.55000000000000004"/>
    <row r="46232" x14ac:dyDescent="0.55000000000000004"/>
    <row r="46233" x14ac:dyDescent="0.55000000000000004"/>
    <row r="46234" x14ac:dyDescent="0.55000000000000004"/>
    <row r="46235" x14ac:dyDescent="0.55000000000000004"/>
    <row r="46236" x14ac:dyDescent="0.55000000000000004"/>
    <row r="46237" x14ac:dyDescent="0.55000000000000004"/>
    <row r="46238" x14ac:dyDescent="0.55000000000000004"/>
    <row r="46239" x14ac:dyDescent="0.55000000000000004"/>
    <row r="46240" x14ac:dyDescent="0.55000000000000004"/>
    <row r="46241" x14ac:dyDescent="0.55000000000000004"/>
    <row r="46242" x14ac:dyDescent="0.55000000000000004"/>
    <row r="46243" x14ac:dyDescent="0.55000000000000004"/>
    <row r="46244" x14ac:dyDescent="0.55000000000000004"/>
    <row r="46245" x14ac:dyDescent="0.55000000000000004"/>
    <row r="46246" x14ac:dyDescent="0.55000000000000004"/>
    <row r="46247" x14ac:dyDescent="0.55000000000000004"/>
    <row r="46248" x14ac:dyDescent="0.55000000000000004"/>
    <row r="46249" x14ac:dyDescent="0.55000000000000004"/>
    <row r="46250" x14ac:dyDescent="0.55000000000000004"/>
    <row r="46251" x14ac:dyDescent="0.55000000000000004"/>
    <row r="46252" x14ac:dyDescent="0.55000000000000004"/>
    <row r="46253" x14ac:dyDescent="0.55000000000000004"/>
    <row r="46254" x14ac:dyDescent="0.55000000000000004"/>
    <row r="46255" x14ac:dyDescent="0.55000000000000004"/>
    <row r="46256" x14ac:dyDescent="0.55000000000000004"/>
    <row r="46257" x14ac:dyDescent="0.55000000000000004"/>
    <row r="46258" x14ac:dyDescent="0.55000000000000004"/>
    <row r="46259" x14ac:dyDescent="0.55000000000000004"/>
    <row r="46260" x14ac:dyDescent="0.55000000000000004"/>
    <row r="46261" x14ac:dyDescent="0.55000000000000004"/>
    <row r="46262" x14ac:dyDescent="0.55000000000000004"/>
    <row r="46263" x14ac:dyDescent="0.55000000000000004"/>
    <row r="46264" x14ac:dyDescent="0.55000000000000004"/>
    <row r="46265" x14ac:dyDescent="0.55000000000000004"/>
    <row r="46266" x14ac:dyDescent="0.55000000000000004"/>
    <row r="46267" x14ac:dyDescent="0.55000000000000004"/>
    <row r="46268" x14ac:dyDescent="0.55000000000000004"/>
    <row r="46269" x14ac:dyDescent="0.55000000000000004"/>
    <row r="46270" x14ac:dyDescent="0.55000000000000004"/>
    <row r="46271" x14ac:dyDescent="0.55000000000000004"/>
    <row r="46272" x14ac:dyDescent="0.55000000000000004"/>
    <row r="46273" x14ac:dyDescent="0.55000000000000004"/>
    <row r="46274" x14ac:dyDescent="0.55000000000000004"/>
    <row r="46275" x14ac:dyDescent="0.55000000000000004"/>
    <row r="46276" x14ac:dyDescent="0.55000000000000004"/>
    <row r="46277" x14ac:dyDescent="0.55000000000000004"/>
    <row r="46278" x14ac:dyDescent="0.55000000000000004"/>
    <row r="46279" x14ac:dyDescent="0.55000000000000004"/>
    <row r="46280" x14ac:dyDescent="0.55000000000000004"/>
    <row r="46281" x14ac:dyDescent="0.55000000000000004"/>
    <row r="46282" x14ac:dyDescent="0.55000000000000004"/>
    <row r="46283" x14ac:dyDescent="0.55000000000000004"/>
    <row r="46284" x14ac:dyDescent="0.55000000000000004"/>
    <row r="46285" x14ac:dyDescent="0.55000000000000004"/>
    <row r="46286" x14ac:dyDescent="0.55000000000000004"/>
    <row r="46287" x14ac:dyDescent="0.55000000000000004"/>
    <row r="46288" x14ac:dyDescent="0.55000000000000004"/>
    <row r="46289" x14ac:dyDescent="0.55000000000000004"/>
    <row r="46290" x14ac:dyDescent="0.55000000000000004"/>
    <row r="46291" x14ac:dyDescent="0.55000000000000004"/>
    <row r="46292" x14ac:dyDescent="0.55000000000000004"/>
    <row r="46293" x14ac:dyDescent="0.55000000000000004"/>
    <row r="46294" x14ac:dyDescent="0.55000000000000004"/>
    <row r="46295" x14ac:dyDescent="0.55000000000000004"/>
    <row r="46296" x14ac:dyDescent="0.55000000000000004"/>
    <row r="46297" x14ac:dyDescent="0.55000000000000004"/>
    <row r="46298" x14ac:dyDescent="0.55000000000000004"/>
    <row r="46299" x14ac:dyDescent="0.55000000000000004"/>
    <row r="46300" x14ac:dyDescent="0.55000000000000004"/>
    <row r="46301" x14ac:dyDescent="0.55000000000000004"/>
    <row r="46302" x14ac:dyDescent="0.55000000000000004"/>
    <row r="46303" x14ac:dyDescent="0.55000000000000004"/>
    <row r="46304" x14ac:dyDescent="0.55000000000000004"/>
    <row r="46305" x14ac:dyDescent="0.55000000000000004"/>
    <row r="46306" x14ac:dyDescent="0.55000000000000004"/>
    <row r="46307" x14ac:dyDescent="0.55000000000000004"/>
    <row r="46308" x14ac:dyDescent="0.55000000000000004"/>
    <row r="46309" x14ac:dyDescent="0.55000000000000004"/>
    <row r="46310" x14ac:dyDescent="0.55000000000000004"/>
    <row r="46311" x14ac:dyDescent="0.55000000000000004"/>
    <row r="46312" x14ac:dyDescent="0.55000000000000004"/>
    <row r="46313" x14ac:dyDescent="0.55000000000000004"/>
    <row r="46314" x14ac:dyDescent="0.55000000000000004"/>
    <row r="46315" x14ac:dyDescent="0.55000000000000004"/>
    <row r="46316" x14ac:dyDescent="0.55000000000000004"/>
    <row r="46317" x14ac:dyDescent="0.55000000000000004"/>
    <row r="46318" x14ac:dyDescent="0.55000000000000004"/>
    <row r="46319" x14ac:dyDescent="0.55000000000000004"/>
    <row r="46320" x14ac:dyDescent="0.55000000000000004"/>
    <row r="46321" x14ac:dyDescent="0.55000000000000004"/>
    <row r="46322" x14ac:dyDescent="0.55000000000000004"/>
    <row r="46323" x14ac:dyDescent="0.55000000000000004"/>
    <row r="46324" x14ac:dyDescent="0.55000000000000004"/>
    <row r="46325" x14ac:dyDescent="0.55000000000000004"/>
    <row r="46326" x14ac:dyDescent="0.55000000000000004"/>
    <row r="46327" x14ac:dyDescent="0.55000000000000004"/>
    <row r="46328" x14ac:dyDescent="0.55000000000000004"/>
    <row r="46329" x14ac:dyDescent="0.55000000000000004"/>
    <row r="46330" x14ac:dyDescent="0.55000000000000004"/>
    <row r="46331" x14ac:dyDescent="0.55000000000000004"/>
    <row r="46332" x14ac:dyDescent="0.55000000000000004"/>
    <row r="46333" x14ac:dyDescent="0.55000000000000004"/>
    <row r="46334" x14ac:dyDescent="0.55000000000000004"/>
    <row r="46335" x14ac:dyDescent="0.55000000000000004"/>
    <row r="46336" x14ac:dyDescent="0.55000000000000004"/>
    <row r="46337" x14ac:dyDescent="0.55000000000000004"/>
    <row r="46338" x14ac:dyDescent="0.55000000000000004"/>
    <row r="46339" x14ac:dyDescent="0.55000000000000004"/>
    <row r="46340" x14ac:dyDescent="0.55000000000000004"/>
    <row r="46341" x14ac:dyDescent="0.55000000000000004"/>
    <row r="46342" x14ac:dyDescent="0.55000000000000004"/>
    <row r="46343" x14ac:dyDescent="0.55000000000000004"/>
    <row r="46344" x14ac:dyDescent="0.55000000000000004"/>
    <row r="46345" x14ac:dyDescent="0.55000000000000004"/>
    <row r="46346" x14ac:dyDescent="0.55000000000000004"/>
    <row r="46347" x14ac:dyDescent="0.55000000000000004"/>
    <row r="46348" x14ac:dyDescent="0.55000000000000004"/>
    <row r="46349" x14ac:dyDescent="0.55000000000000004"/>
    <row r="46350" x14ac:dyDescent="0.55000000000000004"/>
    <row r="46351" x14ac:dyDescent="0.55000000000000004"/>
    <row r="46352" x14ac:dyDescent="0.55000000000000004"/>
    <row r="46353" x14ac:dyDescent="0.55000000000000004"/>
    <row r="46354" x14ac:dyDescent="0.55000000000000004"/>
    <row r="46355" x14ac:dyDescent="0.55000000000000004"/>
    <row r="46356" x14ac:dyDescent="0.55000000000000004"/>
    <row r="46357" x14ac:dyDescent="0.55000000000000004"/>
    <row r="46358" x14ac:dyDescent="0.55000000000000004"/>
    <row r="46359" x14ac:dyDescent="0.55000000000000004"/>
    <row r="46360" x14ac:dyDescent="0.55000000000000004"/>
    <row r="46361" x14ac:dyDescent="0.55000000000000004"/>
    <row r="46362" x14ac:dyDescent="0.55000000000000004"/>
    <row r="46363" x14ac:dyDescent="0.55000000000000004"/>
    <row r="46364" x14ac:dyDescent="0.55000000000000004"/>
    <row r="46365" x14ac:dyDescent="0.55000000000000004"/>
    <row r="46366" x14ac:dyDescent="0.55000000000000004"/>
    <row r="46367" x14ac:dyDescent="0.55000000000000004"/>
    <row r="46368" x14ac:dyDescent="0.55000000000000004"/>
    <row r="46369" x14ac:dyDescent="0.55000000000000004"/>
    <row r="46370" x14ac:dyDescent="0.55000000000000004"/>
    <row r="46371" x14ac:dyDescent="0.55000000000000004"/>
    <row r="46372" x14ac:dyDescent="0.55000000000000004"/>
    <row r="46373" x14ac:dyDescent="0.55000000000000004"/>
    <row r="46374" x14ac:dyDescent="0.55000000000000004"/>
    <row r="46375" x14ac:dyDescent="0.55000000000000004"/>
    <row r="46376" x14ac:dyDescent="0.55000000000000004"/>
    <row r="46377" x14ac:dyDescent="0.55000000000000004"/>
    <row r="46378" x14ac:dyDescent="0.55000000000000004"/>
    <row r="46379" x14ac:dyDescent="0.55000000000000004"/>
    <row r="46380" x14ac:dyDescent="0.55000000000000004"/>
    <row r="46381" x14ac:dyDescent="0.55000000000000004"/>
    <row r="46382" x14ac:dyDescent="0.55000000000000004"/>
    <row r="46383" x14ac:dyDescent="0.55000000000000004"/>
    <row r="46384" x14ac:dyDescent="0.55000000000000004"/>
    <row r="46385" x14ac:dyDescent="0.55000000000000004"/>
    <row r="46386" x14ac:dyDescent="0.55000000000000004"/>
    <row r="46387" x14ac:dyDescent="0.55000000000000004"/>
    <row r="46388" x14ac:dyDescent="0.55000000000000004"/>
    <row r="46389" x14ac:dyDescent="0.55000000000000004"/>
    <row r="46390" x14ac:dyDescent="0.55000000000000004"/>
    <row r="46391" x14ac:dyDescent="0.55000000000000004"/>
    <row r="46392" x14ac:dyDescent="0.55000000000000004"/>
    <row r="46393" x14ac:dyDescent="0.55000000000000004"/>
    <row r="46394" x14ac:dyDescent="0.55000000000000004"/>
    <row r="46395" x14ac:dyDescent="0.55000000000000004"/>
    <row r="46396" x14ac:dyDescent="0.55000000000000004"/>
    <row r="46397" x14ac:dyDescent="0.55000000000000004"/>
    <row r="46398" x14ac:dyDescent="0.55000000000000004"/>
    <row r="46399" x14ac:dyDescent="0.55000000000000004"/>
    <row r="46400" x14ac:dyDescent="0.55000000000000004"/>
    <row r="46401" x14ac:dyDescent="0.55000000000000004"/>
    <row r="46402" x14ac:dyDescent="0.55000000000000004"/>
    <row r="46403" x14ac:dyDescent="0.55000000000000004"/>
    <row r="46404" x14ac:dyDescent="0.55000000000000004"/>
    <row r="46405" x14ac:dyDescent="0.55000000000000004"/>
    <row r="46406" x14ac:dyDescent="0.55000000000000004"/>
    <row r="46407" x14ac:dyDescent="0.55000000000000004"/>
    <row r="46408" x14ac:dyDescent="0.55000000000000004"/>
    <row r="46409" x14ac:dyDescent="0.55000000000000004"/>
    <row r="46410" x14ac:dyDescent="0.55000000000000004"/>
    <row r="46411" x14ac:dyDescent="0.55000000000000004"/>
    <row r="46412" x14ac:dyDescent="0.55000000000000004"/>
    <row r="46413" x14ac:dyDescent="0.55000000000000004"/>
    <row r="46414" x14ac:dyDescent="0.55000000000000004"/>
    <row r="46415" x14ac:dyDescent="0.55000000000000004"/>
    <row r="46416" x14ac:dyDescent="0.55000000000000004"/>
    <row r="46417" x14ac:dyDescent="0.55000000000000004"/>
    <row r="46418" x14ac:dyDescent="0.55000000000000004"/>
    <row r="46419" x14ac:dyDescent="0.55000000000000004"/>
    <row r="46420" x14ac:dyDescent="0.55000000000000004"/>
    <row r="46421" x14ac:dyDescent="0.55000000000000004"/>
    <row r="46422" x14ac:dyDescent="0.55000000000000004"/>
    <row r="46423" x14ac:dyDescent="0.55000000000000004"/>
    <row r="46424" x14ac:dyDescent="0.55000000000000004"/>
    <row r="46425" x14ac:dyDescent="0.55000000000000004"/>
    <row r="46426" x14ac:dyDescent="0.55000000000000004"/>
    <row r="46427" x14ac:dyDescent="0.55000000000000004"/>
    <row r="46428" x14ac:dyDescent="0.55000000000000004"/>
    <row r="46429" x14ac:dyDescent="0.55000000000000004"/>
    <row r="46430" x14ac:dyDescent="0.55000000000000004"/>
    <row r="46431" x14ac:dyDescent="0.55000000000000004"/>
    <row r="46432" x14ac:dyDescent="0.55000000000000004"/>
    <row r="46433" x14ac:dyDescent="0.55000000000000004"/>
    <row r="46434" x14ac:dyDescent="0.55000000000000004"/>
    <row r="46435" x14ac:dyDescent="0.55000000000000004"/>
    <row r="46436" x14ac:dyDescent="0.55000000000000004"/>
    <row r="46437" x14ac:dyDescent="0.55000000000000004"/>
    <row r="46438" x14ac:dyDescent="0.55000000000000004"/>
    <row r="46439" x14ac:dyDescent="0.55000000000000004"/>
    <row r="46440" x14ac:dyDescent="0.55000000000000004"/>
    <row r="46441" x14ac:dyDescent="0.55000000000000004"/>
    <row r="46442" x14ac:dyDescent="0.55000000000000004"/>
    <row r="46443" x14ac:dyDescent="0.55000000000000004"/>
  </sheetData>
  <mergeCells count="1">
    <mergeCell ref="D2:J2"/>
  </mergeCells>
  <phoneticPr fontId="16" type="noConversion"/>
  <dataValidations count="14">
    <dataValidation allowBlank="1" showInputMessage="1" showErrorMessage="1" prompt="Reported number of under-5 deaths in health facilities" sqref="M3" xr:uid="{00000000-0002-0000-0600-000000000000}"/>
    <dataValidation allowBlank="1" showInputMessage="1" showErrorMessage="1" prompt="Reported number of all age deaths in health facilities" sqref="N3" xr:uid="{00000000-0002-0000-0600-000001000000}"/>
    <dataValidation allowBlank="1" showInputMessage="1" showErrorMessage="1" prompt="Reported number of Measles 1 vaccine (MCV1)" sqref="G3" xr:uid="{00000000-0002-0000-0600-000002000000}"/>
    <dataValidation allowBlank="1" showInputMessage="1" showErrorMessage="1" prompt="Reported number of Measles 2 vaccine (MCV2)" sqref="H3" xr:uid="{00000000-0002-0000-0600-000003000000}"/>
    <dataValidation allowBlank="1" showInputMessage="1" showErrorMessage="1" prompt="Reported number of IPD admissions of under-5" sqref="L3" xr:uid="{00000000-0002-0000-0600-000004000000}"/>
    <dataValidation allowBlank="1" showInputMessage="1" showErrorMessage="1" prompt="Reported number of OPD visits of under-5" sqref="J3" xr:uid="{00000000-0002-0000-0600-000005000000}"/>
    <dataValidation allowBlank="1" showInputMessage="1" showErrorMessage="1" prompt="Reported number of BCG" sqref="D3" xr:uid="{00000000-0002-0000-0600-000006000000}"/>
    <dataValidation allowBlank="1" showInputMessage="1" showErrorMessage="1" prompt="Reported number of total OPD visits" sqref="I3" xr:uid="{00000000-0002-0000-0600-000007000000}"/>
    <dataValidation allowBlank="1" showInputMessage="1" showErrorMessage="1" prompt="Reported number of total IPD admissions" sqref="K3" xr:uid="{00000000-0002-0000-0600-000008000000}"/>
    <dataValidation allowBlank="1" showInputMessage="1" showErrorMessage="1" prompt="Enter Data Month" sqref="C3" xr:uid="{00000000-0002-0000-0600-000009000000}"/>
    <dataValidation allowBlank="1" showInputMessage="1" showErrorMessage="1" prompt="Enter District Name" sqref="A3" xr:uid="{00000000-0002-0000-0600-00000A000000}"/>
    <dataValidation allowBlank="1" showInputMessage="1" showErrorMessage="1" prompt="Enter Data Year" sqref="B3" xr:uid="{00000000-0002-0000-0600-00000B000000}"/>
    <dataValidation allowBlank="1" showInputMessage="1" showErrorMessage="1" prompt="Reported number of Pentavalent 1 vaccine" sqref="E3" xr:uid="{00000000-0002-0000-0600-00000C000000}"/>
    <dataValidation allowBlank="1" showInputMessage="1" showErrorMessage="1" prompt="Reported number of Pentavalent 3 vaccine" sqref="F3" xr:uid="{00000000-0002-0000-0600-00000D00000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stopIfTrue="1" id="{4D2A7175-CD8C-4D88-87B3-692603F36C8E}">
            <xm:f>OR(COUNTA(D$3:D3)&gt;Data_checks!$C$5*12*Data_checks!$C$10,COUNTBLANK(D$3:D3)&gt;=(Data_checks!$C$5*12*Data_checks!$C$10))</xm:f>
            <x14:dxf/>
          </x14:cfRule>
          <x14:cfRule type="expression" priority="2" id="{D5B1FE83-F69C-484F-AD99-5FB74C0082B4}">
            <xm:f>OR(COUNTA(D$3:D3)&lt;=Data_checks!$C$5*12*Data_checks!$C$10,COUNTBLANK(D$3:D3)&lt;Data_checks!$C$5*12*Data_checks!$C$10)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 id="{22F11BB5-BAC2-4BD9-8414-1D2CEC17D21E}">
            <xm:f>OR(COUNTIF(Data_checks!$E:$E,$A4)=0,COUNTIF(Admin_data!$C:$C,$A4)=0)</xm:f>
            <x14:dxf>
              <font>
                <color rgb="FF9C0006"/>
              </font>
              <fill>
                <patternFill>
                  <bgColor rgb="FFFFC7CE"/>
                </patternFill>
              </fill>
            </x14:dxf>
          </x14:cfRule>
          <xm:sqref>D4:D46443</xm:sqref>
        </x14:conditionalFormatting>
        <x14:conditionalFormatting xmlns:xm="http://schemas.microsoft.com/office/excel/2006/main">
          <x14:cfRule type="expression" priority="4" stopIfTrue="1" id="{11CFC23D-D1B8-4F6F-92C2-443C802C1950}">
            <xm:f>OR(COUNTA(A$2:A3)&gt;Data_checks!$C$5*12*Data_checks!$C$10,COUNTBLANK(A$2:A3)&gt;(Data_checks!$C$5*12*Data_checks!$C$10))</xm:f>
            <x14:dxf/>
          </x14:cfRule>
          <x14:cfRule type="expression" priority="5" id="{8A106AA6-BF24-4A74-855C-F2629ED2E1EA}">
            <xm:f>OR(COUNTA(A$3:A3)&lt;=Data_checks!$C$5*12*Data_checks!$C$10,COUNTBLANK(A$3:A3)&lt;Data_checks!$C$5*12*Data_checks!$C$10)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6" id="{E2F275F8-7F2A-4ED3-AF8B-0852224CEE21}">
            <xm:f>OR(COUNTIF(Data_checks!$E:$E,$A4)=0,COUNTIF(Admin_data!$C:$C,$A4)=0)</xm:f>
            <x14:dxf>
              <font>
                <color rgb="FF9C0006"/>
              </font>
              <fill>
                <patternFill>
                  <bgColor rgb="FFFFC7CE"/>
                </patternFill>
              </fill>
            </x14:dxf>
          </x14:cfRule>
          <xm:sqref>E4:N2811 A4:C46443 H2812 E2812:G2823 I2812:N2823 E2824:N46443</xm:sqref>
        </x14:conditionalFormatting>
        <x14:conditionalFormatting xmlns:xm="http://schemas.microsoft.com/office/excel/2006/main">
          <x14:cfRule type="expression" priority="25" stopIfTrue="1" id="{11CFC23D-D1B8-4F6F-92C2-443C802C1950}">
            <xm:f>OR(COUNTA(H$2:H2811)&gt;Data_checks!$C$5*12*Data_checks!$C$10,COUNTBLANK(H$2:H2811)&gt;(Data_checks!$C$5*12*Data_checks!$C$10))</xm:f>
            <x14:dxf/>
          </x14:cfRule>
          <x14:cfRule type="expression" priority="26" id="{8A106AA6-BF24-4A74-855C-F2629ED2E1EA}">
            <xm:f>OR(COUNTA(H$3:H2811)&lt;=Data_checks!$C$5*12*Data_checks!$C$10,COUNTBLANK(H$3:H2811)&lt;Data_checks!$C$5*12*Data_checks!$C$10)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27" id="{E2F275F8-7F2A-4ED3-AF8B-0852224CEE21}">
            <xm:f>OR(COUNTIF(Data_checks!$E:$E,$A2812)=0,COUNTIF(Admin_data!$C:$C,$A2812)=0)</xm:f>
            <x14:dxf>
              <font>
                <color rgb="FF9C0006"/>
              </font>
              <fill>
                <patternFill>
                  <bgColor rgb="FFFFC7CE"/>
                </patternFill>
              </fill>
            </x14:dxf>
          </x14:cfRule>
          <xm:sqref>H2813</xm:sqref>
        </x14:conditionalFormatting>
        <x14:conditionalFormatting xmlns:xm="http://schemas.microsoft.com/office/excel/2006/main">
          <x14:cfRule type="expression" priority="28" stopIfTrue="1" id="{11CFC23D-D1B8-4F6F-92C2-443C802C1950}">
            <xm:f>OR(COUNTA(H$2:H2813)&gt;Data_checks!$C$5*12*Data_checks!$C$10,COUNTBLANK(H$2:H2813)&gt;(Data_checks!$C$5*12*Data_checks!$C$10))</xm:f>
            <x14:dxf/>
          </x14:cfRule>
          <x14:cfRule type="expression" priority="29" id="{8A106AA6-BF24-4A74-855C-F2629ED2E1EA}">
            <xm:f>OR(COUNTA(H$3:H2813)&lt;=Data_checks!$C$5*12*Data_checks!$C$10,COUNTBLANK(H$3:H2813)&lt;Data_checks!$C$5*12*Data_checks!$C$10)</xm:f>
            <x14:dxf>
              <fill>
                <patternFill>
                  <bgColor theme="0" tint="-0.14996795556505021"/>
                </patternFill>
              </fill>
              <border>
                <left style="thin">
                  <color auto="1"/>
                </left>
                <right style="thin">
                  <color auto="1"/>
                </right>
                <top style="thin">
                  <color theme="0"/>
                </top>
                <bottom style="thin">
                  <color theme="0"/>
                </bottom>
              </border>
            </x14:dxf>
          </x14:cfRule>
          <x14:cfRule type="expression" priority="30" id="{E2F275F8-7F2A-4ED3-AF8B-0852224CEE21}">
            <xm:f>OR(COUNTIF(Data_checks!$E:$E,$A2813)=0,COUNTIF(Admin_data!$C:$C,$A2813)=0)</xm:f>
            <x14:dxf>
              <font>
                <color rgb="FF9C0006"/>
              </font>
              <fill>
                <patternFill>
                  <bgColor rgb="FFFFC7CE"/>
                </patternFill>
              </fill>
            </x14:dxf>
          </x14:cfRule>
          <xm:sqref>H2814:H2823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32985-CF73-49E8-9B54-E69EDB33C7FC}">
  <dimension ref="A1:Q2823"/>
  <sheetViews>
    <sheetView workbookViewId="0">
      <selection activeCell="B2" sqref="B2"/>
    </sheetView>
  </sheetViews>
  <sheetFormatPr defaultRowHeight="14.4" x14ac:dyDescent="0.55000000000000004"/>
  <cols>
    <col min="1" max="1" width="80.89453125" bestFit="1" customWidth="1"/>
    <col min="2" max="2" width="6.89453125" bestFit="1" customWidth="1"/>
    <col min="3" max="3" width="9.7890625" bestFit="1" customWidth="1"/>
    <col min="4" max="6" width="45.3671875" bestFit="1" customWidth="1"/>
    <col min="7" max="7" width="51.1015625" bestFit="1" customWidth="1"/>
    <col min="8" max="8" width="60.89453125" bestFit="1" customWidth="1"/>
    <col min="9" max="10" width="62.15625" bestFit="1" customWidth="1"/>
    <col min="11" max="11" width="49.47265625" bestFit="1" customWidth="1"/>
    <col min="12" max="12" width="49" bestFit="1" customWidth="1"/>
    <col min="13" max="14" width="59.89453125" bestFit="1" customWidth="1"/>
    <col min="15" max="15" width="51.62890625" bestFit="1" customWidth="1"/>
    <col min="16" max="16" width="52.15625" bestFit="1" customWidth="1"/>
    <col min="17" max="17" width="49.7890625" bestFit="1" customWidth="1"/>
  </cols>
  <sheetData>
    <row r="1" spans="1:17" x14ac:dyDescent="0.55000000000000004">
      <c r="A1" t="s">
        <v>225</v>
      </c>
      <c r="B1" t="s">
        <v>152</v>
      </c>
      <c r="C1" t="s">
        <v>62</v>
      </c>
      <c r="D1" t="s">
        <v>260</v>
      </c>
      <c r="E1" t="s">
        <v>261</v>
      </c>
      <c r="F1" t="s">
        <v>262</v>
      </c>
      <c r="G1" t="s">
        <v>263</v>
      </c>
      <c r="H1" t="s">
        <v>264</v>
      </c>
      <c r="I1" t="s">
        <v>265</v>
      </c>
      <c r="J1" t="s">
        <v>266</v>
      </c>
      <c r="K1" t="s">
        <v>267</v>
      </c>
      <c r="L1" t="s">
        <v>268</v>
      </c>
      <c r="M1" t="s">
        <v>269</v>
      </c>
      <c r="N1" t="s">
        <v>270</v>
      </c>
      <c r="O1" t="s">
        <v>271</v>
      </c>
      <c r="P1" t="s">
        <v>272</v>
      </c>
      <c r="Q1" t="s">
        <v>273</v>
      </c>
    </row>
    <row r="2" spans="1:17" x14ac:dyDescent="0.55000000000000004">
      <c r="A2" t="s">
        <v>108</v>
      </c>
    </row>
    <row r="3" spans="1:17" x14ac:dyDescent="0.55000000000000004">
      <c r="A3" t="s">
        <v>274</v>
      </c>
      <c r="B3" t="s">
        <v>46</v>
      </c>
      <c r="C3" t="s">
        <v>62</v>
      </c>
      <c r="D3" t="s">
        <v>275</v>
      </c>
      <c r="E3" t="s">
        <v>276</v>
      </c>
      <c r="F3" t="s">
        <v>277</v>
      </c>
      <c r="G3" t="s">
        <v>278</v>
      </c>
      <c r="H3" t="s">
        <v>279</v>
      </c>
      <c r="I3" t="s">
        <v>280</v>
      </c>
      <c r="J3" t="s">
        <v>281</v>
      </c>
      <c r="K3" t="s">
        <v>282</v>
      </c>
      <c r="L3" t="s">
        <v>283</v>
      </c>
      <c r="M3" t="s">
        <v>284</v>
      </c>
      <c r="N3" t="s">
        <v>285</v>
      </c>
      <c r="O3" t="s">
        <v>286</v>
      </c>
      <c r="P3" t="s">
        <v>287</v>
      </c>
      <c r="Q3" t="s">
        <v>288</v>
      </c>
    </row>
    <row r="4" spans="1:17" x14ac:dyDescent="0.55000000000000004">
      <c r="A4" t="s">
        <v>326</v>
      </c>
      <c r="B4">
        <v>2019</v>
      </c>
      <c r="C4" t="s">
        <v>155</v>
      </c>
    </row>
    <row r="5" spans="1:17" x14ac:dyDescent="0.55000000000000004">
      <c r="A5" t="s">
        <v>326</v>
      </c>
      <c r="B5">
        <v>2019</v>
      </c>
      <c r="C5" t="s">
        <v>156</v>
      </c>
    </row>
    <row r="6" spans="1:17" x14ac:dyDescent="0.55000000000000004">
      <c r="A6" t="s">
        <v>326</v>
      </c>
      <c r="B6">
        <v>2019</v>
      </c>
      <c r="C6" t="s">
        <v>157</v>
      </c>
    </row>
    <row r="7" spans="1:17" x14ac:dyDescent="0.55000000000000004">
      <c r="A7" t="s">
        <v>326</v>
      </c>
      <c r="B7">
        <v>2019</v>
      </c>
      <c r="C7" t="s">
        <v>158</v>
      </c>
    </row>
    <row r="8" spans="1:17" x14ac:dyDescent="0.55000000000000004">
      <c r="A8" t="s">
        <v>326</v>
      </c>
      <c r="B8">
        <v>2019</v>
      </c>
      <c r="C8" t="s">
        <v>159</v>
      </c>
    </row>
    <row r="9" spans="1:17" x14ac:dyDescent="0.55000000000000004">
      <c r="A9" t="s">
        <v>326</v>
      </c>
      <c r="B9">
        <v>2019</v>
      </c>
      <c r="C9" t="s">
        <v>160</v>
      </c>
    </row>
    <row r="10" spans="1:17" x14ac:dyDescent="0.55000000000000004">
      <c r="A10" t="s">
        <v>326</v>
      </c>
      <c r="B10">
        <v>2019</v>
      </c>
      <c r="C10" t="s">
        <v>161</v>
      </c>
    </row>
    <row r="11" spans="1:17" x14ac:dyDescent="0.55000000000000004">
      <c r="A11" t="s">
        <v>326</v>
      </c>
      <c r="B11">
        <v>2019</v>
      </c>
      <c r="C11" t="s">
        <v>162</v>
      </c>
    </row>
    <row r="12" spans="1:17" x14ac:dyDescent="0.55000000000000004">
      <c r="A12" t="s">
        <v>326</v>
      </c>
      <c r="B12">
        <v>2019</v>
      </c>
      <c r="C12" t="s">
        <v>163</v>
      </c>
    </row>
    <row r="13" spans="1:17" x14ac:dyDescent="0.55000000000000004">
      <c r="A13" t="s">
        <v>326</v>
      </c>
      <c r="B13">
        <v>2019</v>
      </c>
      <c r="C13" t="s">
        <v>164</v>
      </c>
    </row>
    <row r="14" spans="1:17" x14ac:dyDescent="0.55000000000000004">
      <c r="A14" t="s">
        <v>326</v>
      </c>
      <c r="B14">
        <v>2019</v>
      </c>
      <c r="C14" t="s">
        <v>165</v>
      </c>
    </row>
    <row r="15" spans="1:17" x14ac:dyDescent="0.55000000000000004">
      <c r="A15" t="s">
        <v>326</v>
      </c>
      <c r="B15">
        <v>2019</v>
      </c>
      <c r="C15" t="s">
        <v>166</v>
      </c>
    </row>
    <row r="16" spans="1:17" x14ac:dyDescent="0.55000000000000004">
      <c r="A16" t="s">
        <v>326</v>
      </c>
      <c r="B16">
        <v>2020</v>
      </c>
      <c r="C16" t="s">
        <v>155</v>
      </c>
      <c r="D16">
        <v>1471</v>
      </c>
      <c r="E16">
        <v>1382</v>
      </c>
      <c r="F16">
        <v>1469</v>
      </c>
      <c r="G16">
        <v>1392</v>
      </c>
      <c r="H16">
        <v>1516</v>
      </c>
      <c r="I16">
        <v>1434</v>
      </c>
      <c r="J16">
        <v>1535</v>
      </c>
      <c r="K16">
        <v>1501</v>
      </c>
      <c r="L16">
        <v>1397</v>
      </c>
      <c r="M16">
        <v>1481</v>
      </c>
      <c r="O16">
        <v>26</v>
      </c>
      <c r="P16" t="s">
        <v>195</v>
      </c>
    </row>
    <row r="17" spans="1:16" x14ac:dyDescent="0.55000000000000004">
      <c r="A17" t="s">
        <v>326</v>
      </c>
      <c r="B17">
        <v>2020</v>
      </c>
      <c r="C17" t="s">
        <v>156</v>
      </c>
      <c r="D17">
        <v>1367</v>
      </c>
      <c r="E17">
        <v>1320</v>
      </c>
      <c r="F17">
        <v>1279</v>
      </c>
      <c r="G17">
        <v>1287</v>
      </c>
      <c r="H17">
        <v>1405</v>
      </c>
      <c r="I17">
        <v>1345</v>
      </c>
      <c r="J17">
        <v>1301</v>
      </c>
      <c r="K17">
        <v>1374</v>
      </c>
      <c r="L17">
        <v>1334</v>
      </c>
      <c r="M17">
        <v>1230</v>
      </c>
      <c r="O17">
        <v>52</v>
      </c>
      <c r="P17" t="s">
        <v>195</v>
      </c>
    </row>
    <row r="18" spans="1:16" x14ac:dyDescent="0.55000000000000004">
      <c r="A18" t="s">
        <v>326</v>
      </c>
      <c r="B18">
        <v>2020</v>
      </c>
      <c r="C18" t="s">
        <v>157</v>
      </c>
      <c r="D18">
        <v>1396</v>
      </c>
      <c r="E18">
        <v>1359</v>
      </c>
      <c r="F18">
        <v>1371</v>
      </c>
      <c r="G18">
        <v>1372</v>
      </c>
      <c r="H18">
        <v>1424</v>
      </c>
      <c r="I18">
        <v>1418</v>
      </c>
      <c r="J18">
        <v>1414</v>
      </c>
      <c r="K18">
        <v>1423</v>
      </c>
      <c r="L18">
        <v>1378</v>
      </c>
      <c r="M18">
        <v>1370</v>
      </c>
      <c r="O18">
        <v>31</v>
      </c>
      <c r="P18" t="s">
        <v>195</v>
      </c>
    </row>
    <row r="19" spans="1:16" x14ac:dyDescent="0.55000000000000004">
      <c r="A19" t="s">
        <v>326</v>
      </c>
      <c r="B19">
        <v>2020</v>
      </c>
      <c r="C19" t="s">
        <v>158</v>
      </c>
      <c r="D19">
        <v>1277</v>
      </c>
      <c r="E19">
        <v>1273</v>
      </c>
      <c r="F19">
        <v>1335</v>
      </c>
      <c r="G19">
        <v>1383</v>
      </c>
      <c r="H19">
        <v>1413</v>
      </c>
      <c r="I19">
        <v>1376</v>
      </c>
      <c r="J19">
        <v>1433</v>
      </c>
      <c r="K19">
        <v>1388</v>
      </c>
      <c r="L19">
        <v>1314</v>
      </c>
      <c r="M19">
        <v>1407</v>
      </c>
      <c r="O19">
        <v>61</v>
      </c>
      <c r="P19">
        <v>463</v>
      </c>
    </row>
    <row r="20" spans="1:16" x14ac:dyDescent="0.55000000000000004">
      <c r="A20" t="s">
        <v>326</v>
      </c>
      <c r="B20">
        <v>2020</v>
      </c>
      <c r="C20" t="s">
        <v>159</v>
      </c>
      <c r="D20">
        <v>1496</v>
      </c>
      <c r="E20">
        <v>1348</v>
      </c>
      <c r="F20">
        <v>1391</v>
      </c>
      <c r="G20">
        <v>1393</v>
      </c>
      <c r="H20">
        <v>1558</v>
      </c>
      <c r="I20">
        <v>1374</v>
      </c>
      <c r="J20">
        <v>1444</v>
      </c>
      <c r="K20">
        <v>1539</v>
      </c>
      <c r="L20">
        <v>1353</v>
      </c>
      <c r="M20">
        <v>1411</v>
      </c>
      <c r="O20">
        <v>107</v>
      </c>
      <c r="P20">
        <v>471</v>
      </c>
    </row>
    <row r="21" spans="1:16" x14ac:dyDescent="0.55000000000000004">
      <c r="A21" t="s">
        <v>326</v>
      </c>
      <c r="B21">
        <v>2020</v>
      </c>
      <c r="C21" t="s">
        <v>160</v>
      </c>
      <c r="D21">
        <v>1726</v>
      </c>
      <c r="E21">
        <v>1544</v>
      </c>
      <c r="F21">
        <v>1411</v>
      </c>
      <c r="G21">
        <v>1566</v>
      </c>
      <c r="H21">
        <v>1764</v>
      </c>
      <c r="I21">
        <v>1561</v>
      </c>
      <c r="J21">
        <v>1424</v>
      </c>
      <c r="K21">
        <v>1727</v>
      </c>
      <c r="L21">
        <v>1518</v>
      </c>
      <c r="M21">
        <v>1390</v>
      </c>
      <c r="O21">
        <v>80</v>
      </c>
      <c r="P21">
        <v>276</v>
      </c>
    </row>
    <row r="22" spans="1:16" x14ac:dyDescent="0.55000000000000004">
      <c r="A22" t="s">
        <v>326</v>
      </c>
      <c r="B22">
        <v>2020</v>
      </c>
      <c r="C22" t="s">
        <v>161</v>
      </c>
      <c r="D22">
        <v>1632</v>
      </c>
      <c r="E22">
        <v>1619</v>
      </c>
      <c r="F22">
        <v>1497</v>
      </c>
      <c r="G22">
        <v>1637</v>
      </c>
      <c r="H22">
        <v>1656</v>
      </c>
      <c r="I22">
        <v>1633</v>
      </c>
      <c r="J22">
        <v>1495</v>
      </c>
      <c r="K22">
        <v>1622</v>
      </c>
      <c r="L22">
        <v>1602</v>
      </c>
      <c r="M22">
        <v>1490</v>
      </c>
      <c r="O22">
        <v>45</v>
      </c>
      <c r="P22">
        <v>125</v>
      </c>
    </row>
    <row r="23" spans="1:16" x14ac:dyDescent="0.55000000000000004">
      <c r="A23" t="s">
        <v>326</v>
      </c>
      <c r="B23">
        <v>2020</v>
      </c>
      <c r="C23" t="s">
        <v>162</v>
      </c>
      <c r="D23">
        <v>1478</v>
      </c>
      <c r="E23">
        <v>1551</v>
      </c>
      <c r="F23">
        <v>1545</v>
      </c>
      <c r="G23">
        <v>1551</v>
      </c>
      <c r="H23">
        <v>1497</v>
      </c>
      <c r="I23">
        <v>1545</v>
      </c>
      <c r="J23">
        <v>1560</v>
      </c>
      <c r="K23">
        <v>1496</v>
      </c>
      <c r="L23">
        <v>1519</v>
      </c>
      <c r="M23">
        <v>1561</v>
      </c>
      <c r="O23">
        <v>62</v>
      </c>
      <c r="P23">
        <v>73</v>
      </c>
    </row>
    <row r="24" spans="1:16" x14ac:dyDescent="0.55000000000000004">
      <c r="A24" t="s">
        <v>326</v>
      </c>
      <c r="B24">
        <v>2020</v>
      </c>
      <c r="C24" t="s">
        <v>163</v>
      </c>
      <c r="D24">
        <v>1462</v>
      </c>
      <c r="E24">
        <v>1391</v>
      </c>
      <c r="F24">
        <v>1449</v>
      </c>
      <c r="G24">
        <v>1394</v>
      </c>
      <c r="H24">
        <v>1464</v>
      </c>
      <c r="I24">
        <v>1401</v>
      </c>
      <c r="J24">
        <v>1481</v>
      </c>
      <c r="K24">
        <v>1457</v>
      </c>
      <c r="L24">
        <v>1397</v>
      </c>
      <c r="M24">
        <v>1465</v>
      </c>
      <c r="O24">
        <v>17</v>
      </c>
      <c r="P24">
        <v>10</v>
      </c>
    </row>
    <row r="25" spans="1:16" x14ac:dyDescent="0.55000000000000004">
      <c r="A25" t="s">
        <v>326</v>
      </c>
      <c r="B25">
        <v>2020</v>
      </c>
      <c r="C25" t="s">
        <v>164</v>
      </c>
      <c r="D25">
        <v>1719</v>
      </c>
      <c r="E25">
        <v>1502</v>
      </c>
      <c r="F25">
        <v>1422</v>
      </c>
      <c r="G25">
        <v>1494</v>
      </c>
      <c r="H25">
        <v>1695</v>
      </c>
      <c r="I25">
        <v>1500</v>
      </c>
      <c r="J25">
        <v>1435</v>
      </c>
      <c r="K25">
        <v>1687</v>
      </c>
      <c r="L25">
        <v>1439</v>
      </c>
      <c r="M25">
        <v>1407</v>
      </c>
      <c r="O25">
        <v>22</v>
      </c>
      <c r="P25">
        <v>19</v>
      </c>
    </row>
    <row r="26" spans="1:16" x14ac:dyDescent="0.55000000000000004">
      <c r="A26" t="s">
        <v>326</v>
      </c>
      <c r="B26">
        <v>2020</v>
      </c>
      <c r="C26" t="s">
        <v>165</v>
      </c>
      <c r="D26">
        <v>1606</v>
      </c>
      <c r="E26">
        <v>1747</v>
      </c>
      <c r="F26">
        <v>1375</v>
      </c>
      <c r="G26">
        <v>1568</v>
      </c>
      <c r="H26">
        <v>1627</v>
      </c>
      <c r="I26">
        <v>1565</v>
      </c>
      <c r="J26">
        <v>1374</v>
      </c>
      <c r="K26">
        <v>1639</v>
      </c>
      <c r="L26">
        <v>1535</v>
      </c>
      <c r="M26">
        <v>1332</v>
      </c>
      <c r="O26">
        <v>130</v>
      </c>
      <c r="P26">
        <v>65</v>
      </c>
    </row>
    <row r="27" spans="1:16" x14ac:dyDescent="0.55000000000000004">
      <c r="A27" t="s">
        <v>326</v>
      </c>
      <c r="B27">
        <v>2020</v>
      </c>
      <c r="C27" t="s">
        <v>166</v>
      </c>
      <c r="D27">
        <v>1280</v>
      </c>
      <c r="E27">
        <v>1424</v>
      </c>
      <c r="F27">
        <v>1171</v>
      </c>
      <c r="G27">
        <v>1477</v>
      </c>
      <c r="H27">
        <v>1308</v>
      </c>
      <c r="I27">
        <v>1459</v>
      </c>
      <c r="J27">
        <v>1257</v>
      </c>
      <c r="K27">
        <v>1302</v>
      </c>
      <c r="L27">
        <v>1405</v>
      </c>
      <c r="M27">
        <v>1216</v>
      </c>
      <c r="O27">
        <v>15</v>
      </c>
      <c r="P27">
        <v>7</v>
      </c>
    </row>
    <row r="28" spans="1:16" x14ac:dyDescent="0.55000000000000004">
      <c r="A28" t="s">
        <v>326</v>
      </c>
      <c r="B28">
        <v>2021</v>
      </c>
      <c r="C28" t="s">
        <v>155</v>
      </c>
      <c r="D28">
        <v>1162</v>
      </c>
      <c r="E28">
        <v>1071</v>
      </c>
      <c r="F28">
        <v>1082</v>
      </c>
      <c r="G28">
        <v>1203</v>
      </c>
      <c r="H28">
        <v>1373</v>
      </c>
      <c r="I28">
        <v>1207</v>
      </c>
      <c r="J28">
        <v>1266</v>
      </c>
      <c r="K28">
        <v>1246</v>
      </c>
      <c r="L28">
        <v>1064</v>
      </c>
      <c r="M28">
        <v>1259</v>
      </c>
      <c r="O28">
        <v>12</v>
      </c>
      <c r="P28">
        <v>9</v>
      </c>
    </row>
    <row r="29" spans="1:16" x14ac:dyDescent="0.55000000000000004">
      <c r="A29" t="s">
        <v>326</v>
      </c>
      <c r="B29">
        <v>2021</v>
      </c>
      <c r="C29" t="s">
        <v>156</v>
      </c>
      <c r="D29">
        <v>1327</v>
      </c>
      <c r="E29">
        <v>1297</v>
      </c>
      <c r="F29">
        <v>1147</v>
      </c>
      <c r="G29">
        <v>1377</v>
      </c>
      <c r="H29">
        <v>1424</v>
      </c>
      <c r="I29">
        <v>1373</v>
      </c>
      <c r="J29">
        <v>1187</v>
      </c>
      <c r="K29">
        <v>1481</v>
      </c>
      <c r="L29">
        <v>1369</v>
      </c>
      <c r="M29">
        <v>1271</v>
      </c>
      <c r="O29">
        <v>141</v>
      </c>
      <c r="P29">
        <v>26</v>
      </c>
    </row>
    <row r="30" spans="1:16" x14ac:dyDescent="0.55000000000000004">
      <c r="A30" t="s">
        <v>326</v>
      </c>
      <c r="B30">
        <v>2021</v>
      </c>
      <c r="C30" t="s">
        <v>157</v>
      </c>
      <c r="D30">
        <v>1781</v>
      </c>
      <c r="E30">
        <v>1604</v>
      </c>
      <c r="F30">
        <v>1583</v>
      </c>
      <c r="G30">
        <v>1624</v>
      </c>
      <c r="H30">
        <v>1794</v>
      </c>
      <c r="I30">
        <v>1639</v>
      </c>
      <c r="J30">
        <v>1607</v>
      </c>
      <c r="K30">
        <v>1765</v>
      </c>
      <c r="L30">
        <v>1587</v>
      </c>
      <c r="M30">
        <v>1554</v>
      </c>
      <c r="O30">
        <v>118</v>
      </c>
      <c r="P30">
        <v>29</v>
      </c>
    </row>
    <row r="31" spans="1:16" x14ac:dyDescent="0.55000000000000004">
      <c r="A31" t="s">
        <v>326</v>
      </c>
      <c r="B31">
        <v>2021</v>
      </c>
      <c r="C31" t="s">
        <v>158</v>
      </c>
      <c r="D31">
        <v>1550</v>
      </c>
      <c r="E31">
        <v>1503</v>
      </c>
      <c r="F31">
        <v>1451</v>
      </c>
      <c r="G31">
        <v>1559</v>
      </c>
      <c r="H31">
        <v>1612</v>
      </c>
      <c r="I31">
        <v>1566</v>
      </c>
      <c r="J31">
        <v>1524</v>
      </c>
      <c r="K31">
        <v>1578</v>
      </c>
      <c r="L31">
        <v>1462</v>
      </c>
      <c r="M31">
        <v>1488</v>
      </c>
      <c r="O31">
        <v>40</v>
      </c>
      <c r="P31">
        <v>5</v>
      </c>
    </row>
    <row r="32" spans="1:16" x14ac:dyDescent="0.55000000000000004">
      <c r="A32" t="s">
        <v>326</v>
      </c>
      <c r="B32">
        <v>2021</v>
      </c>
      <c r="C32" t="s">
        <v>159</v>
      </c>
      <c r="D32">
        <v>1541</v>
      </c>
      <c r="E32">
        <v>1479</v>
      </c>
      <c r="F32">
        <v>1410</v>
      </c>
      <c r="G32">
        <v>1676</v>
      </c>
      <c r="H32">
        <v>1774</v>
      </c>
      <c r="I32">
        <v>1682</v>
      </c>
      <c r="J32">
        <v>1544</v>
      </c>
      <c r="K32">
        <v>1707</v>
      </c>
      <c r="L32">
        <v>1557</v>
      </c>
      <c r="M32">
        <v>1460</v>
      </c>
      <c r="O32">
        <v>37</v>
      </c>
      <c r="P32">
        <v>8</v>
      </c>
    </row>
    <row r="33" spans="1:16" x14ac:dyDescent="0.55000000000000004">
      <c r="A33" t="s">
        <v>326</v>
      </c>
      <c r="B33">
        <v>2021</v>
      </c>
      <c r="C33" t="s">
        <v>160</v>
      </c>
      <c r="D33">
        <v>1770</v>
      </c>
      <c r="E33">
        <v>1664</v>
      </c>
      <c r="F33">
        <v>1522</v>
      </c>
      <c r="G33">
        <v>1806</v>
      </c>
      <c r="H33">
        <v>1889</v>
      </c>
      <c r="I33">
        <v>1818</v>
      </c>
      <c r="J33">
        <v>1691</v>
      </c>
      <c r="K33">
        <v>1850</v>
      </c>
      <c r="L33">
        <v>1920</v>
      </c>
      <c r="M33">
        <v>1593</v>
      </c>
      <c r="O33">
        <v>37</v>
      </c>
      <c r="P33">
        <v>10</v>
      </c>
    </row>
    <row r="34" spans="1:16" x14ac:dyDescent="0.55000000000000004">
      <c r="A34" t="s">
        <v>326</v>
      </c>
      <c r="B34">
        <v>2021</v>
      </c>
      <c r="C34" t="s">
        <v>161</v>
      </c>
      <c r="D34">
        <v>1767</v>
      </c>
      <c r="E34">
        <v>1741</v>
      </c>
      <c r="F34">
        <v>1674</v>
      </c>
      <c r="G34">
        <v>1781</v>
      </c>
      <c r="H34">
        <v>1813</v>
      </c>
      <c r="I34">
        <v>1778</v>
      </c>
      <c r="J34">
        <v>1772</v>
      </c>
      <c r="K34">
        <v>1756</v>
      </c>
      <c r="L34">
        <v>1683</v>
      </c>
      <c r="M34">
        <v>1692</v>
      </c>
      <c r="O34">
        <v>49</v>
      </c>
      <c r="P34">
        <v>2</v>
      </c>
    </row>
    <row r="35" spans="1:16" x14ac:dyDescent="0.55000000000000004">
      <c r="A35" t="s">
        <v>326</v>
      </c>
      <c r="B35">
        <v>2021</v>
      </c>
      <c r="C35" t="s">
        <v>162</v>
      </c>
      <c r="D35">
        <v>1727</v>
      </c>
      <c r="E35">
        <v>1615</v>
      </c>
      <c r="F35">
        <v>1550</v>
      </c>
      <c r="G35">
        <v>1777</v>
      </c>
      <c r="H35">
        <v>1798</v>
      </c>
      <c r="I35">
        <v>1740</v>
      </c>
      <c r="J35">
        <v>1676</v>
      </c>
      <c r="K35">
        <v>1737</v>
      </c>
      <c r="L35">
        <v>1569</v>
      </c>
      <c r="M35">
        <v>1661</v>
      </c>
      <c r="O35">
        <v>15</v>
      </c>
      <c r="P35">
        <v>11</v>
      </c>
    </row>
    <row r="36" spans="1:16" x14ac:dyDescent="0.55000000000000004">
      <c r="A36" t="s">
        <v>326</v>
      </c>
      <c r="B36">
        <v>2021</v>
      </c>
      <c r="C36" t="s">
        <v>163</v>
      </c>
      <c r="D36">
        <v>1840</v>
      </c>
      <c r="E36">
        <v>1726</v>
      </c>
      <c r="F36">
        <v>1667</v>
      </c>
      <c r="G36">
        <v>1739</v>
      </c>
      <c r="H36">
        <v>1850</v>
      </c>
      <c r="I36">
        <v>1721</v>
      </c>
      <c r="J36">
        <v>1702</v>
      </c>
      <c r="K36">
        <v>1784</v>
      </c>
      <c r="L36">
        <v>1633</v>
      </c>
      <c r="M36">
        <v>1674</v>
      </c>
      <c r="O36">
        <v>61</v>
      </c>
      <c r="P36">
        <v>22</v>
      </c>
    </row>
    <row r="37" spans="1:16" x14ac:dyDescent="0.55000000000000004">
      <c r="A37" t="s">
        <v>326</v>
      </c>
      <c r="B37">
        <v>2021</v>
      </c>
      <c r="C37" t="s">
        <v>164</v>
      </c>
      <c r="D37">
        <v>1722</v>
      </c>
      <c r="E37">
        <v>1587</v>
      </c>
      <c r="F37">
        <v>1507</v>
      </c>
      <c r="G37">
        <v>1609</v>
      </c>
      <c r="H37">
        <v>1760</v>
      </c>
      <c r="I37">
        <v>1610</v>
      </c>
      <c r="J37">
        <v>1510</v>
      </c>
      <c r="K37">
        <v>1582</v>
      </c>
      <c r="L37">
        <v>1417</v>
      </c>
      <c r="M37">
        <v>1428</v>
      </c>
      <c r="O37">
        <v>51</v>
      </c>
      <c r="P37">
        <v>24</v>
      </c>
    </row>
    <row r="38" spans="1:16" x14ac:dyDescent="0.55000000000000004">
      <c r="A38" t="s">
        <v>326</v>
      </c>
      <c r="B38">
        <v>2021</v>
      </c>
      <c r="C38" t="s">
        <v>165</v>
      </c>
      <c r="D38">
        <v>1649</v>
      </c>
      <c r="E38">
        <v>1484</v>
      </c>
      <c r="F38">
        <v>1481</v>
      </c>
      <c r="G38">
        <v>1740</v>
      </c>
      <c r="H38">
        <v>1842</v>
      </c>
      <c r="I38">
        <v>1753</v>
      </c>
      <c r="J38">
        <v>1665</v>
      </c>
      <c r="K38">
        <v>1723</v>
      </c>
      <c r="L38">
        <v>1594</v>
      </c>
      <c r="M38">
        <v>1473</v>
      </c>
      <c r="O38">
        <v>5663</v>
      </c>
      <c r="P38">
        <v>724</v>
      </c>
    </row>
    <row r="39" spans="1:16" x14ac:dyDescent="0.55000000000000004">
      <c r="A39" t="s">
        <v>326</v>
      </c>
      <c r="B39">
        <v>2021</v>
      </c>
      <c r="C39" t="s">
        <v>166</v>
      </c>
      <c r="D39">
        <v>1291</v>
      </c>
      <c r="E39">
        <v>1335</v>
      </c>
      <c r="F39">
        <v>1389</v>
      </c>
      <c r="G39">
        <v>1590</v>
      </c>
      <c r="H39">
        <v>1530</v>
      </c>
      <c r="I39">
        <v>1607</v>
      </c>
      <c r="J39">
        <v>1591</v>
      </c>
      <c r="K39">
        <v>1468</v>
      </c>
      <c r="L39">
        <v>1547</v>
      </c>
      <c r="M39">
        <v>1477</v>
      </c>
      <c r="O39">
        <v>12520</v>
      </c>
      <c r="P39">
        <v>1324</v>
      </c>
    </row>
    <row r="40" spans="1:16" x14ac:dyDescent="0.55000000000000004">
      <c r="A40" t="s">
        <v>326</v>
      </c>
      <c r="B40">
        <v>2022</v>
      </c>
      <c r="C40" t="s">
        <v>155</v>
      </c>
      <c r="D40">
        <v>1596</v>
      </c>
      <c r="E40">
        <v>1498</v>
      </c>
      <c r="F40">
        <v>1602</v>
      </c>
      <c r="G40">
        <v>1608</v>
      </c>
      <c r="H40">
        <v>1719</v>
      </c>
      <c r="I40">
        <v>1600</v>
      </c>
      <c r="J40">
        <v>1670</v>
      </c>
      <c r="K40">
        <v>1633</v>
      </c>
      <c r="L40">
        <v>1503</v>
      </c>
      <c r="M40">
        <v>1521</v>
      </c>
      <c r="O40">
        <v>2671</v>
      </c>
      <c r="P40">
        <v>194</v>
      </c>
    </row>
    <row r="41" spans="1:16" x14ac:dyDescent="0.55000000000000004">
      <c r="A41" t="s">
        <v>326</v>
      </c>
      <c r="B41">
        <v>2022</v>
      </c>
      <c r="C41" t="s">
        <v>156</v>
      </c>
      <c r="D41">
        <v>1761</v>
      </c>
      <c r="E41">
        <v>1522</v>
      </c>
      <c r="F41">
        <v>1646</v>
      </c>
      <c r="G41">
        <v>1540</v>
      </c>
      <c r="H41">
        <v>1827</v>
      </c>
      <c r="I41">
        <v>1543</v>
      </c>
      <c r="J41">
        <v>1491</v>
      </c>
      <c r="K41">
        <v>1388</v>
      </c>
      <c r="L41">
        <v>1166</v>
      </c>
      <c r="M41">
        <v>1282</v>
      </c>
      <c r="O41">
        <v>1073</v>
      </c>
      <c r="P41">
        <v>151</v>
      </c>
    </row>
    <row r="42" spans="1:16" x14ac:dyDescent="0.55000000000000004">
      <c r="A42" t="s">
        <v>326</v>
      </c>
      <c r="B42">
        <v>2022</v>
      </c>
      <c r="C42" t="s">
        <v>157</v>
      </c>
      <c r="D42">
        <v>1723</v>
      </c>
      <c r="E42">
        <v>1706</v>
      </c>
      <c r="F42">
        <v>1548</v>
      </c>
      <c r="G42">
        <v>1672</v>
      </c>
      <c r="H42">
        <v>1715</v>
      </c>
      <c r="I42">
        <v>1712</v>
      </c>
      <c r="J42">
        <v>1580</v>
      </c>
      <c r="K42">
        <v>1339</v>
      </c>
      <c r="L42">
        <v>1272</v>
      </c>
      <c r="M42">
        <v>1574</v>
      </c>
      <c r="O42">
        <v>134</v>
      </c>
      <c r="P42">
        <v>27</v>
      </c>
    </row>
    <row r="43" spans="1:16" x14ac:dyDescent="0.55000000000000004">
      <c r="A43" t="s">
        <v>326</v>
      </c>
      <c r="B43">
        <v>2022</v>
      </c>
      <c r="C43" t="s">
        <v>158</v>
      </c>
      <c r="D43">
        <v>1532</v>
      </c>
      <c r="E43">
        <v>1530</v>
      </c>
      <c r="F43">
        <v>1542</v>
      </c>
      <c r="G43">
        <v>1550</v>
      </c>
      <c r="H43">
        <v>1544</v>
      </c>
      <c r="I43">
        <v>1555</v>
      </c>
      <c r="J43">
        <v>1555</v>
      </c>
      <c r="K43">
        <v>1000</v>
      </c>
      <c r="L43">
        <v>1016</v>
      </c>
      <c r="M43">
        <v>1543</v>
      </c>
      <c r="O43">
        <v>132</v>
      </c>
      <c r="P43">
        <v>143</v>
      </c>
    </row>
    <row r="44" spans="1:16" x14ac:dyDescent="0.55000000000000004">
      <c r="A44" t="s">
        <v>326</v>
      </c>
      <c r="B44">
        <v>2022</v>
      </c>
      <c r="C44" t="s">
        <v>159</v>
      </c>
      <c r="D44">
        <v>1718</v>
      </c>
      <c r="E44">
        <v>1501</v>
      </c>
      <c r="F44">
        <v>1555</v>
      </c>
      <c r="G44">
        <v>1529</v>
      </c>
      <c r="H44">
        <v>1797</v>
      </c>
      <c r="I44">
        <v>1536</v>
      </c>
      <c r="J44">
        <v>1625</v>
      </c>
      <c r="K44">
        <v>656</v>
      </c>
      <c r="L44">
        <v>601</v>
      </c>
      <c r="M44">
        <v>1545</v>
      </c>
      <c r="O44">
        <v>366</v>
      </c>
      <c r="P44">
        <v>533</v>
      </c>
    </row>
    <row r="45" spans="1:16" x14ac:dyDescent="0.55000000000000004">
      <c r="A45" t="s">
        <v>326</v>
      </c>
      <c r="B45">
        <v>2022</v>
      </c>
      <c r="C45" t="s">
        <v>160</v>
      </c>
      <c r="D45">
        <v>1407</v>
      </c>
      <c r="E45">
        <v>1422</v>
      </c>
      <c r="F45">
        <v>1315</v>
      </c>
      <c r="G45">
        <v>1627</v>
      </c>
      <c r="H45">
        <v>1635</v>
      </c>
      <c r="I45">
        <v>1643</v>
      </c>
      <c r="J45">
        <v>1525</v>
      </c>
      <c r="K45">
        <v>366</v>
      </c>
      <c r="L45">
        <v>387</v>
      </c>
      <c r="M45">
        <v>1460</v>
      </c>
      <c r="O45">
        <v>3785</v>
      </c>
      <c r="P45">
        <v>9849</v>
      </c>
    </row>
    <row r="46" spans="1:16" x14ac:dyDescent="0.55000000000000004">
      <c r="A46" t="s">
        <v>326</v>
      </c>
      <c r="B46">
        <v>2022</v>
      </c>
      <c r="C46" t="s">
        <v>161</v>
      </c>
      <c r="D46">
        <v>1197</v>
      </c>
      <c r="E46">
        <v>1154</v>
      </c>
      <c r="F46">
        <v>1167</v>
      </c>
      <c r="G46">
        <v>1493</v>
      </c>
      <c r="H46">
        <v>1551</v>
      </c>
      <c r="I46">
        <v>1506</v>
      </c>
      <c r="J46">
        <v>1569</v>
      </c>
      <c r="K46">
        <v>347</v>
      </c>
      <c r="L46">
        <v>262</v>
      </c>
      <c r="M46">
        <v>1294</v>
      </c>
      <c r="O46">
        <v>119</v>
      </c>
      <c r="P46">
        <v>457</v>
      </c>
    </row>
    <row r="47" spans="1:16" x14ac:dyDescent="0.55000000000000004">
      <c r="A47" t="s">
        <v>326</v>
      </c>
      <c r="B47">
        <v>2022</v>
      </c>
      <c r="C47" t="s">
        <v>162</v>
      </c>
      <c r="D47">
        <v>1440</v>
      </c>
      <c r="E47">
        <v>1367</v>
      </c>
      <c r="F47">
        <v>1332</v>
      </c>
      <c r="G47">
        <v>1558</v>
      </c>
      <c r="H47">
        <v>1706</v>
      </c>
      <c r="I47">
        <v>1544</v>
      </c>
      <c r="J47">
        <v>1526</v>
      </c>
      <c r="K47">
        <v>130</v>
      </c>
      <c r="L47">
        <v>118</v>
      </c>
      <c r="M47">
        <v>1449</v>
      </c>
      <c r="O47">
        <v>52</v>
      </c>
      <c r="P47">
        <v>112</v>
      </c>
    </row>
    <row r="48" spans="1:16" x14ac:dyDescent="0.55000000000000004">
      <c r="A48" t="s">
        <v>326</v>
      </c>
      <c r="B48">
        <v>2022</v>
      </c>
      <c r="C48" t="s">
        <v>163</v>
      </c>
      <c r="D48">
        <v>1699</v>
      </c>
      <c r="E48">
        <v>1556</v>
      </c>
      <c r="F48">
        <v>1414</v>
      </c>
      <c r="G48">
        <v>1745</v>
      </c>
      <c r="H48">
        <v>1774</v>
      </c>
      <c r="I48">
        <v>1715</v>
      </c>
      <c r="J48">
        <v>1538</v>
      </c>
      <c r="K48">
        <v>183</v>
      </c>
      <c r="L48">
        <v>170</v>
      </c>
      <c r="M48">
        <v>1514</v>
      </c>
      <c r="O48">
        <v>24</v>
      </c>
      <c r="P48">
        <v>65</v>
      </c>
    </row>
    <row r="49" spans="1:16" x14ac:dyDescent="0.55000000000000004">
      <c r="A49" t="s">
        <v>326</v>
      </c>
      <c r="B49">
        <v>2022</v>
      </c>
      <c r="C49" t="s">
        <v>164</v>
      </c>
      <c r="D49">
        <v>1497</v>
      </c>
      <c r="E49">
        <v>1489</v>
      </c>
      <c r="F49">
        <v>1451</v>
      </c>
      <c r="G49">
        <v>1638</v>
      </c>
      <c r="H49">
        <v>1681</v>
      </c>
      <c r="I49">
        <v>1608</v>
      </c>
      <c r="J49">
        <v>1593</v>
      </c>
      <c r="K49">
        <v>170</v>
      </c>
      <c r="L49">
        <v>150</v>
      </c>
      <c r="M49">
        <v>1583</v>
      </c>
      <c r="O49">
        <v>84</v>
      </c>
      <c r="P49">
        <v>88</v>
      </c>
    </row>
    <row r="50" spans="1:16" x14ac:dyDescent="0.55000000000000004">
      <c r="A50" t="s">
        <v>326</v>
      </c>
      <c r="B50">
        <v>2022</v>
      </c>
      <c r="C50" t="s">
        <v>165</v>
      </c>
      <c r="D50">
        <v>1757</v>
      </c>
      <c r="E50">
        <v>1668</v>
      </c>
      <c r="F50">
        <v>1633</v>
      </c>
      <c r="G50">
        <v>1679</v>
      </c>
      <c r="H50">
        <v>1737</v>
      </c>
      <c r="I50">
        <v>1671</v>
      </c>
      <c r="J50">
        <v>1690</v>
      </c>
      <c r="K50">
        <v>120</v>
      </c>
      <c r="L50">
        <v>134</v>
      </c>
      <c r="M50">
        <v>1634</v>
      </c>
      <c r="O50">
        <v>282</v>
      </c>
      <c r="P50">
        <v>387</v>
      </c>
    </row>
    <row r="51" spans="1:16" x14ac:dyDescent="0.55000000000000004">
      <c r="A51" t="s">
        <v>326</v>
      </c>
      <c r="B51">
        <v>2022</v>
      </c>
      <c r="C51" t="s">
        <v>166</v>
      </c>
      <c r="D51">
        <v>1665</v>
      </c>
      <c r="E51">
        <v>1632</v>
      </c>
      <c r="F51">
        <v>1593</v>
      </c>
      <c r="G51">
        <v>1636</v>
      </c>
      <c r="H51">
        <v>1613</v>
      </c>
      <c r="I51">
        <v>1573</v>
      </c>
      <c r="J51">
        <v>1542</v>
      </c>
      <c r="K51">
        <v>5</v>
      </c>
      <c r="L51">
        <v>3</v>
      </c>
      <c r="M51">
        <v>1572</v>
      </c>
      <c r="O51">
        <v>163</v>
      </c>
      <c r="P51">
        <v>208</v>
      </c>
    </row>
    <row r="52" spans="1:16" x14ac:dyDescent="0.55000000000000004">
      <c r="A52" t="s">
        <v>326</v>
      </c>
      <c r="B52">
        <v>2023</v>
      </c>
      <c r="C52" t="s">
        <v>155</v>
      </c>
      <c r="D52">
        <v>1805</v>
      </c>
      <c r="E52">
        <v>1515</v>
      </c>
      <c r="F52">
        <v>1572</v>
      </c>
      <c r="G52">
        <v>1609</v>
      </c>
      <c r="H52">
        <v>1847</v>
      </c>
      <c r="I52">
        <v>1575</v>
      </c>
      <c r="J52">
        <v>1543</v>
      </c>
      <c r="K52">
        <v>3324</v>
      </c>
      <c r="L52">
        <v>641</v>
      </c>
      <c r="M52">
        <v>1533</v>
      </c>
      <c r="O52">
        <v>402</v>
      </c>
      <c r="P52">
        <v>365</v>
      </c>
    </row>
    <row r="53" spans="1:16" x14ac:dyDescent="0.55000000000000004">
      <c r="A53" t="s">
        <v>326</v>
      </c>
      <c r="B53">
        <v>2023</v>
      </c>
      <c r="C53" t="s">
        <v>156</v>
      </c>
      <c r="D53">
        <v>1723</v>
      </c>
      <c r="E53">
        <v>1634</v>
      </c>
      <c r="F53">
        <v>1576</v>
      </c>
      <c r="G53">
        <v>1642</v>
      </c>
      <c r="H53">
        <v>1732</v>
      </c>
      <c r="I53">
        <v>1648</v>
      </c>
      <c r="J53">
        <v>1573</v>
      </c>
      <c r="K53">
        <v>3630</v>
      </c>
      <c r="L53">
        <v>1745</v>
      </c>
      <c r="M53">
        <v>1512</v>
      </c>
      <c r="O53">
        <v>10334</v>
      </c>
      <c r="P53">
        <v>7277</v>
      </c>
    </row>
    <row r="54" spans="1:16" x14ac:dyDescent="0.55000000000000004">
      <c r="A54" t="s">
        <v>326</v>
      </c>
      <c r="B54">
        <v>2023</v>
      </c>
      <c r="C54" t="s">
        <v>157</v>
      </c>
      <c r="D54">
        <v>1884</v>
      </c>
      <c r="E54">
        <v>1767</v>
      </c>
      <c r="F54">
        <v>1786</v>
      </c>
      <c r="G54">
        <v>1753</v>
      </c>
      <c r="H54">
        <v>1905</v>
      </c>
      <c r="I54">
        <v>1764</v>
      </c>
      <c r="J54">
        <v>1797</v>
      </c>
      <c r="K54">
        <v>1444</v>
      </c>
      <c r="L54">
        <v>1391</v>
      </c>
      <c r="M54">
        <v>1714</v>
      </c>
      <c r="O54">
        <v>607</v>
      </c>
      <c r="P54">
        <v>175</v>
      </c>
    </row>
    <row r="55" spans="1:16" x14ac:dyDescent="0.55000000000000004">
      <c r="A55" t="s">
        <v>326</v>
      </c>
      <c r="B55">
        <v>2023</v>
      </c>
      <c r="C55" t="s">
        <v>158</v>
      </c>
      <c r="D55">
        <v>1510</v>
      </c>
      <c r="E55">
        <v>1632</v>
      </c>
      <c r="F55">
        <v>1537</v>
      </c>
      <c r="G55">
        <v>1635</v>
      </c>
      <c r="H55">
        <v>1544</v>
      </c>
      <c r="I55">
        <v>1626</v>
      </c>
      <c r="J55">
        <v>1565</v>
      </c>
      <c r="K55">
        <v>1817</v>
      </c>
      <c r="L55">
        <v>2152</v>
      </c>
      <c r="M55">
        <v>1561</v>
      </c>
      <c r="O55">
        <v>152</v>
      </c>
      <c r="P55">
        <v>41</v>
      </c>
    </row>
    <row r="56" spans="1:16" x14ac:dyDescent="0.55000000000000004">
      <c r="A56" t="s">
        <v>326</v>
      </c>
      <c r="B56">
        <v>2023</v>
      </c>
      <c r="C56" t="s">
        <v>159</v>
      </c>
      <c r="D56">
        <v>1832</v>
      </c>
      <c r="E56">
        <v>1714</v>
      </c>
      <c r="F56">
        <v>1747</v>
      </c>
      <c r="G56">
        <v>1740</v>
      </c>
      <c r="H56">
        <v>1842</v>
      </c>
      <c r="I56">
        <v>1724</v>
      </c>
      <c r="J56">
        <v>1808</v>
      </c>
      <c r="K56">
        <v>2192</v>
      </c>
      <c r="L56">
        <v>2293</v>
      </c>
      <c r="M56">
        <v>1728</v>
      </c>
      <c r="O56">
        <v>267</v>
      </c>
      <c r="P56">
        <v>274</v>
      </c>
    </row>
    <row r="57" spans="1:16" x14ac:dyDescent="0.55000000000000004">
      <c r="A57" t="s">
        <v>326</v>
      </c>
      <c r="B57">
        <v>2023</v>
      </c>
      <c r="C57" t="s">
        <v>160</v>
      </c>
      <c r="D57">
        <v>1838</v>
      </c>
      <c r="E57">
        <v>1487</v>
      </c>
      <c r="F57">
        <v>1438</v>
      </c>
      <c r="G57">
        <v>1609</v>
      </c>
      <c r="H57">
        <v>1984</v>
      </c>
      <c r="I57">
        <v>1630</v>
      </c>
      <c r="J57">
        <v>1585</v>
      </c>
      <c r="K57">
        <v>1831</v>
      </c>
      <c r="L57">
        <v>1687</v>
      </c>
      <c r="M57">
        <v>1540</v>
      </c>
      <c r="O57">
        <v>105</v>
      </c>
      <c r="P57">
        <v>126</v>
      </c>
    </row>
    <row r="58" spans="1:16" x14ac:dyDescent="0.55000000000000004">
      <c r="A58" t="s">
        <v>326</v>
      </c>
      <c r="B58">
        <v>2023</v>
      </c>
      <c r="C58" t="s">
        <v>161</v>
      </c>
      <c r="D58">
        <v>1530</v>
      </c>
      <c r="E58">
        <v>1647</v>
      </c>
      <c r="F58">
        <v>1442</v>
      </c>
      <c r="G58">
        <v>1633</v>
      </c>
      <c r="H58">
        <v>1560</v>
      </c>
      <c r="I58">
        <v>1672</v>
      </c>
      <c r="J58">
        <v>1483</v>
      </c>
      <c r="K58">
        <v>1186</v>
      </c>
      <c r="L58">
        <v>1263</v>
      </c>
      <c r="M58">
        <v>1394</v>
      </c>
      <c r="O58">
        <v>40</v>
      </c>
      <c r="P58">
        <v>11</v>
      </c>
    </row>
    <row r="59" spans="1:16" x14ac:dyDescent="0.55000000000000004">
      <c r="A59" t="s">
        <v>326</v>
      </c>
      <c r="B59">
        <v>2023</v>
      </c>
      <c r="C59" t="s">
        <v>162</v>
      </c>
      <c r="D59">
        <v>1824</v>
      </c>
      <c r="E59">
        <v>1627</v>
      </c>
      <c r="F59">
        <v>1723</v>
      </c>
      <c r="G59">
        <v>1642</v>
      </c>
      <c r="H59">
        <v>1787</v>
      </c>
      <c r="I59">
        <v>1646</v>
      </c>
      <c r="J59">
        <v>1723</v>
      </c>
      <c r="K59">
        <v>2071</v>
      </c>
      <c r="L59">
        <v>1745</v>
      </c>
      <c r="M59">
        <v>1652</v>
      </c>
      <c r="O59">
        <v>338</v>
      </c>
      <c r="P59">
        <v>349</v>
      </c>
    </row>
    <row r="60" spans="1:16" x14ac:dyDescent="0.55000000000000004">
      <c r="A60" t="s">
        <v>326</v>
      </c>
      <c r="B60">
        <v>2023</v>
      </c>
      <c r="C60" t="s">
        <v>163</v>
      </c>
      <c r="D60">
        <v>1769</v>
      </c>
      <c r="E60">
        <v>1649</v>
      </c>
      <c r="F60">
        <v>1484</v>
      </c>
      <c r="G60">
        <v>1649</v>
      </c>
      <c r="H60">
        <v>1740</v>
      </c>
      <c r="I60">
        <v>1649</v>
      </c>
      <c r="J60">
        <v>1539</v>
      </c>
      <c r="K60">
        <v>1463</v>
      </c>
      <c r="L60">
        <v>1501</v>
      </c>
      <c r="M60">
        <v>1473</v>
      </c>
      <c r="O60">
        <v>901</v>
      </c>
      <c r="P60">
        <v>1603</v>
      </c>
    </row>
    <row r="61" spans="1:16" x14ac:dyDescent="0.55000000000000004">
      <c r="A61" t="s">
        <v>326</v>
      </c>
      <c r="B61">
        <v>2023</v>
      </c>
      <c r="C61" t="s">
        <v>164</v>
      </c>
      <c r="D61">
        <v>1916</v>
      </c>
      <c r="E61">
        <v>1716</v>
      </c>
      <c r="F61">
        <v>1768</v>
      </c>
      <c r="G61">
        <v>1742</v>
      </c>
      <c r="H61">
        <v>1939</v>
      </c>
      <c r="I61">
        <v>1732</v>
      </c>
      <c r="J61">
        <v>1793</v>
      </c>
      <c r="K61">
        <v>1116</v>
      </c>
      <c r="L61">
        <v>1015</v>
      </c>
      <c r="M61">
        <v>1758</v>
      </c>
      <c r="O61">
        <v>422</v>
      </c>
      <c r="P61">
        <v>1674</v>
      </c>
    </row>
    <row r="62" spans="1:16" x14ac:dyDescent="0.55000000000000004">
      <c r="A62" t="s">
        <v>326</v>
      </c>
      <c r="B62">
        <v>2023</v>
      </c>
      <c r="C62" t="s">
        <v>165</v>
      </c>
      <c r="D62">
        <v>1976</v>
      </c>
      <c r="E62">
        <v>1821</v>
      </c>
      <c r="F62">
        <v>1693</v>
      </c>
      <c r="G62">
        <v>1846</v>
      </c>
      <c r="H62">
        <v>2008</v>
      </c>
      <c r="I62">
        <v>1855</v>
      </c>
      <c r="J62">
        <v>1699</v>
      </c>
      <c r="K62">
        <v>2094</v>
      </c>
      <c r="L62">
        <v>1713</v>
      </c>
      <c r="M62">
        <v>1570</v>
      </c>
      <c r="O62">
        <v>123</v>
      </c>
      <c r="P62">
        <v>117</v>
      </c>
    </row>
    <row r="63" spans="1:16" x14ac:dyDescent="0.55000000000000004">
      <c r="A63" t="s">
        <v>326</v>
      </c>
      <c r="B63">
        <v>2023</v>
      </c>
      <c r="C63" t="s">
        <v>166</v>
      </c>
      <c r="D63">
        <v>1548</v>
      </c>
      <c r="E63">
        <v>1565</v>
      </c>
      <c r="F63">
        <v>1542</v>
      </c>
      <c r="G63">
        <v>1606</v>
      </c>
      <c r="H63">
        <v>1627</v>
      </c>
      <c r="I63">
        <v>1633</v>
      </c>
      <c r="J63">
        <v>1605</v>
      </c>
      <c r="K63">
        <v>1015</v>
      </c>
      <c r="L63">
        <v>1080</v>
      </c>
      <c r="M63">
        <v>1461</v>
      </c>
      <c r="O63">
        <v>80</v>
      </c>
      <c r="P63">
        <v>57</v>
      </c>
    </row>
    <row r="64" spans="1:16" x14ac:dyDescent="0.55000000000000004">
      <c r="A64" t="s">
        <v>327</v>
      </c>
      <c r="B64">
        <v>2019</v>
      </c>
      <c r="C64" t="s">
        <v>155</v>
      </c>
    </row>
    <row r="65" spans="1:16" x14ac:dyDescent="0.55000000000000004">
      <c r="A65" t="s">
        <v>327</v>
      </c>
      <c r="B65">
        <v>2019</v>
      </c>
      <c r="C65" t="s">
        <v>156</v>
      </c>
    </row>
    <row r="66" spans="1:16" x14ac:dyDescent="0.55000000000000004">
      <c r="A66" t="s">
        <v>327</v>
      </c>
      <c r="B66">
        <v>2019</v>
      </c>
      <c r="C66" t="s">
        <v>157</v>
      </c>
    </row>
    <row r="67" spans="1:16" x14ac:dyDescent="0.55000000000000004">
      <c r="A67" t="s">
        <v>327</v>
      </c>
      <c r="B67">
        <v>2019</v>
      </c>
      <c r="C67" t="s">
        <v>158</v>
      </c>
    </row>
    <row r="68" spans="1:16" x14ac:dyDescent="0.55000000000000004">
      <c r="A68" t="s">
        <v>327</v>
      </c>
      <c r="B68">
        <v>2019</v>
      </c>
      <c r="C68" t="s">
        <v>159</v>
      </c>
    </row>
    <row r="69" spans="1:16" x14ac:dyDescent="0.55000000000000004">
      <c r="A69" t="s">
        <v>327</v>
      </c>
      <c r="B69">
        <v>2019</v>
      </c>
      <c r="C69" t="s">
        <v>160</v>
      </c>
    </row>
    <row r="70" spans="1:16" x14ac:dyDescent="0.55000000000000004">
      <c r="A70" t="s">
        <v>327</v>
      </c>
      <c r="B70">
        <v>2019</v>
      </c>
      <c r="C70" t="s">
        <v>161</v>
      </c>
    </row>
    <row r="71" spans="1:16" x14ac:dyDescent="0.55000000000000004">
      <c r="A71" t="s">
        <v>327</v>
      </c>
      <c r="B71">
        <v>2019</v>
      </c>
      <c r="C71" t="s">
        <v>162</v>
      </c>
    </row>
    <row r="72" spans="1:16" x14ac:dyDescent="0.55000000000000004">
      <c r="A72" t="s">
        <v>327</v>
      </c>
      <c r="B72">
        <v>2019</v>
      </c>
      <c r="C72" t="s">
        <v>163</v>
      </c>
    </row>
    <row r="73" spans="1:16" x14ac:dyDescent="0.55000000000000004">
      <c r="A73" t="s">
        <v>327</v>
      </c>
      <c r="B73">
        <v>2019</v>
      </c>
      <c r="C73" t="s">
        <v>164</v>
      </c>
    </row>
    <row r="74" spans="1:16" x14ac:dyDescent="0.55000000000000004">
      <c r="A74" t="s">
        <v>327</v>
      </c>
      <c r="B74">
        <v>2019</v>
      </c>
      <c r="C74" t="s">
        <v>165</v>
      </c>
    </row>
    <row r="75" spans="1:16" x14ac:dyDescent="0.55000000000000004">
      <c r="A75" t="s">
        <v>327</v>
      </c>
      <c r="B75">
        <v>2019</v>
      </c>
      <c r="C75" t="s">
        <v>166</v>
      </c>
    </row>
    <row r="76" spans="1:16" x14ac:dyDescent="0.55000000000000004">
      <c r="A76" t="s">
        <v>327</v>
      </c>
      <c r="B76">
        <v>2020</v>
      </c>
      <c r="C76" t="s">
        <v>155</v>
      </c>
      <c r="D76">
        <v>2014</v>
      </c>
      <c r="E76">
        <v>1949</v>
      </c>
      <c r="F76">
        <v>2057</v>
      </c>
      <c r="G76">
        <v>1971</v>
      </c>
      <c r="H76">
        <v>2031</v>
      </c>
      <c r="I76">
        <v>1967</v>
      </c>
      <c r="J76">
        <v>2073</v>
      </c>
      <c r="K76">
        <v>2021</v>
      </c>
      <c r="L76">
        <v>1938</v>
      </c>
      <c r="M76">
        <v>2051</v>
      </c>
      <c r="O76">
        <v>2289</v>
      </c>
      <c r="P76">
        <v>14</v>
      </c>
    </row>
    <row r="77" spans="1:16" x14ac:dyDescent="0.55000000000000004">
      <c r="A77" t="s">
        <v>327</v>
      </c>
      <c r="B77">
        <v>2020</v>
      </c>
      <c r="C77" t="s">
        <v>156</v>
      </c>
      <c r="D77">
        <v>1880</v>
      </c>
      <c r="E77">
        <v>1777</v>
      </c>
      <c r="F77">
        <v>1778</v>
      </c>
      <c r="G77">
        <v>1789</v>
      </c>
      <c r="H77">
        <v>1885</v>
      </c>
      <c r="I77">
        <v>1781</v>
      </c>
      <c r="J77">
        <v>1764</v>
      </c>
      <c r="K77">
        <v>1865</v>
      </c>
      <c r="L77">
        <v>1766</v>
      </c>
      <c r="M77">
        <v>1760</v>
      </c>
      <c r="O77">
        <v>285</v>
      </c>
      <c r="P77" t="s">
        <v>195</v>
      </c>
    </row>
    <row r="78" spans="1:16" x14ac:dyDescent="0.55000000000000004">
      <c r="A78" t="s">
        <v>327</v>
      </c>
      <c r="B78">
        <v>2020</v>
      </c>
      <c r="C78" t="s">
        <v>157</v>
      </c>
      <c r="D78">
        <v>1935</v>
      </c>
      <c r="E78">
        <v>1923</v>
      </c>
      <c r="F78">
        <v>1867</v>
      </c>
      <c r="G78">
        <v>1962</v>
      </c>
      <c r="H78">
        <v>1982</v>
      </c>
      <c r="I78">
        <v>1951</v>
      </c>
      <c r="J78">
        <v>1892</v>
      </c>
      <c r="K78">
        <v>1963</v>
      </c>
      <c r="L78">
        <v>1941</v>
      </c>
      <c r="M78">
        <v>1885</v>
      </c>
      <c r="O78">
        <v>135</v>
      </c>
      <c r="P78" t="s">
        <v>195</v>
      </c>
    </row>
    <row r="79" spans="1:16" x14ac:dyDescent="0.55000000000000004">
      <c r="A79" t="s">
        <v>327</v>
      </c>
      <c r="B79">
        <v>2020</v>
      </c>
      <c r="C79" t="s">
        <v>158</v>
      </c>
      <c r="D79">
        <v>1868</v>
      </c>
      <c r="E79">
        <v>1813</v>
      </c>
      <c r="F79">
        <v>1782</v>
      </c>
      <c r="G79">
        <v>1977</v>
      </c>
      <c r="H79">
        <v>2052</v>
      </c>
      <c r="I79">
        <v>1952</v>
      </c>
      <c r="J79">
        <v>1927</v>
      </c>
      <c r="K79">
        <v>2034</v>
      </c>
      <c r="L79">
        <v>1962</v>
      </c>
      <c r="M79">
        <v>1913</v>
      </c>
      <c r="O79">
        <v>92</v>
      </c>
      <c r="P79">
        <v>1459</v>
      </c>
    </row>
    <row r="80" spans="1:16" x14ac:dyDescent="0.55000000000000004">
      <c r="A80" t="s">
        <v>327</v>
      </c>
      <c r="B80">
        <v>2020</v>
      </c>
      <c r="C80" t="s">
        <v>159</v>
      </c>
      <c r="D80">
        <v>1815</v>
      </c>
      <c r="E80">
        <v>1918</v>
      </c>
      <c r="F80">
        <v>1890</v>
      </c>
      <c r="G80">
        <v>1875</v>
      </c>
      <c r="H80">
        <v>1822</v>
      </c>
      <c r="I80">
        <v>1914</v>
      </c>
      <c r="J80">
        <v>1929</v>
      </c>
      <c r="K80">
        <v>1816</v>
      </c>
      <c r="L80">
        <v>1892</v>
      </c>
      <c r="M80">
        <v>1906</v>
      </c>
      <c r="O80">
        <v>221</v>
      </c>
      <c r="P80">
        <v>1017</v>
      </c>
    </row>
    <row r="81" spans="1:16" x14ac:dyDescent="0.55000000000000004">
      <c r="A81" t="s">
        <v>327</v>
      </c>
      <c r="B81">
        <v>2020</v>
      </c>
      <c r="C81" t="s">
        <v>160</v>
      </c>
      <c r="D81">
        <v>2084</v>
      </c>
      <c r="E81">
        <v>1948</v>
      </c>
      <c r="F81">
        <v>2141</v>
      </c>
      <c r="G81">
        <v>1900</v>
      </c>
      <c r="H81">
        <v>2118</v>
      </c>
      <c r="I81">
        <v>1916</v>
      </c>
      <c r="J81">
        <v>2060</v>
      </c>
      <c r="K81">
        <v>2129</v>
      </c>
      <c r="L81">
        <v>1932</v>
      </c>
      <c r="M81">
        <v>2080</v>
      </c>
      <c r="O81">
        <v>239</v>
      </c>
      <c r="P81">
        <v>399</v>
      </c>
    </row>
    <row r="82" spans="1:16" x14ac:dyDescent="0.55000000000000004">
      <c r="A82" t="s">
        <v>327</v>
      </c>
      <c r="B82">
        <v>2020</v>
      </c>
      <c r="C82" t="s">
        <v>161</v>
      </c>
      <c r="D82">
        <v>1970</v>
      </c>
      <c r="E82">
        <v>2068</v>
      </c>
      <c r="F82">
        <v>1975</v>
      </c>
      <c r="G82">
        <v>2071</v>
      </c>
      <c r="H82">
        <v>1979</v>
      </c>
      <c r="I82">
        <v>2065</v>
      </c>
      <c r="J82">
        <v>1940</v>
      </c>
      <c r="K82">
        <v>1972</v>
      </c>
      <c r="L82">
        <v>2113</v>
      </c>
      <c r="M82">
        <v>1932</v>
      </c>
      <c r="O82">
        <v>350</v>
      </c>
      <c r="P82">
        <v>381</v>
      </c>
    </row>
    <row r="83" spans="1:16" x14ac:dyDescent="0.55000000000000004">
      <c r="A83" t="s">
        <v>327</v>
      </c>
      <c r="B83">
        <v>2020</v>
      </c>
      <c r="C83" t="s">
        <v>162</v>
      </c>
      <c r="D83">
        <v>1787</v>
      </c>
      <c r="E83">
        <v>1878</v>
      </c>
      <c r="F83">
        <v>1944</v>
      </c>
      <c r="G83">
        <v>1908</v>
      </c>
      <c r="H83">
        <v>1800</v>
      </c>
      <c r="I83">
        <v>1914</v>
      </c>
      <c r="J83">
        <v>1945</v>
      </c>
      <c r="K83">
        <v>1743</v>
      </c>
      <c r="L83">
        <v>1830</v>
      </c>
      <c r="M83">
        <v>1937</v>
      </c>
      <c r="O83">
        <v>185</v>
      </c>
      <c r="P83">
        <v>221</v>
      </c>
    </row>
    <row r="84" spans="1:16" x14ac:dyDescent="0.55000000000000004">
      <c r="A84" t="s">
        <v>327</v>
      </c>
      <c r="B84">
        <v>2020</v>
      </c>
      <c r="C84" t="s">
        <v>163</v>
      </c>
      <c r="D84">
        <v>1973</v>
      </c>
      <c r="E84">
        <v>1911</v>
      </c>
      <c r="F84">
        <v>1969</v>
      </c>
      <c r="G84">
        <v>1902</v>
      </c>
      <c r="H84">
        <v>2001</v>
      </c>
      <c r="I84">
        <v>1895</v>
      </c>
      <c r="J84">
        <v>1949</v>
      </c>
      <c r="K84">
        <v>2021</v>
      </c>
      <c r="L84">
        <v>1927</v>
      </c>
      <c r="M84">
        <v>1958</v>
      </c>
      <c r="O84">
        <v>128</v>
      </c>
      <c r="P84">
        <v>105</v>
      </c>
    </row>
    <row r="85" spans="1:16" x14ac:dyDescent="0.55000000000000004">
      <c r="A85" t="s">
        <v>327</v>
      </c>
      <c r="B85">
        <v>2020</v>
      </c>
      <c r="C85" t="s">
        <v>164</v>
      </c>
      <c r="D85">
        <v>2138</v>
      </c>
      <c r="E85">
        <v>1938</v>
      </c>
      <c r="F85">
        <v>1852</v>
      </c>
      <c r="G85">
        <v>1932</v>
      </c>
      <c r="H85">
        <v>2133</v>
      </c>
      <c r="I85">
        <v>1932</v>
      </c>
      <c r="J85">
        <v>1835</v>
      </c>
      <c r="K85">
        <v>2120</v>
      </c>
      <c r="L85">
        <v>1936</v>
      </c>
      <c r="M85">
        <v>1848</v>
      </c>
      <c r="O85">
        <v>131</v>
      </c>
      <c r="P85">
        <v>81</v>
      </c>
    </row>
    <row r="86" spans="1:16" x14ac:dyDescent="0.55000000000000004">
      <c r="A86" t="s">
        <v>327</v>
      </c>
      <c r="B86">
        <v>2020</v>
      </c>
      <c r="C86" t="s">
        <v>165</v>
      </c>
      <c r="D86">
        <v>1838</v>
      </c>
      <c r="E86">
        <v>1947</v>
      </c>
      <c r="F86">
        <v>1736</v>
      </c>
      <c r="G86">
        <v>1942</v>
      </c>
      <c r="H86">
        <v>1830</v>
      </c>
      <c r="I86">
        <v>1934</v>
      </c>
      <c r="J86">
        <v>1742</v>
      </c>
      <c r="K86">
        <v>1824</v>
      </c>
      <c r="L86">
        <v>1927</v>
      </c>
      <c r="M86">
        <v>1743</v>
      </c>
      <c r="O86">
        <v>253</v>
      </c>
      <c r="P86">
        <v>254</v>
      </c>
    </row>
    <row r="87" spans="1:16" x14ac:dyDescent="0.55000000000000004">
      <c r="A87" t="s">
        <v>327</v>
      </c>
      <c r="B87">
        <v>2020</v>
      </c>
      <c r="C87" t="s">
        <v>166</v>
      </c>
      <c r="D87">
        <v>1562</v>
      </c>
      <c r="E87">
        <v>1646</v>
      </c>
      <c r="F87">
        <v>1658</v>
      </c>
      <c r="G87">
        <v>1679</v>
      </c>
      <c r="H87">
        <v>1590</v>
      </c>
      <c r="I87">
        <v>1681</v>
      </c>
      <c r="J87">
        <v>1672</v>
      </c>
      <c r="K87">
        <v>1568</v>
      </c>
      <c r="L87">
        <v>1631</v>
      </c>
      <c r="M87">
        <v>1680</v>
      </c>
      <c r="O87">
        <v>202</v>
      </c>
      <c r="P87">
        <v>130</v>
      </c>
    </row>
    <row r="88" spans="1:16" x14ac:dyDescent="0.55000000000000004">
      <c r="A88" t="s">
        <v>327</v>
      </c>
      <c r="B88">
        <v>2021</v>
      </c>
      <c r="C88" t="s">
        <v>155</v>
      </c>
      <c r="D88">
        <v>2039</v>
      </c>
      <c r="E88">
        <v>1760</v>
      </c>
      <c r="F88">
        <v>1894</v>
      </c>
      <c r="G88">
        <v>1758</v>
      </c>
      <c r="H88">
        <v>2044</v>
      </c>
      <c r="I88">
        <v>1740</v>
      </c>
      <c r="J88">
        <v>1894</v>
      </c>
      <c r="K88">
        <v>2025</v>
      </c>
      <c r="L88">
        <v>1939</v>
      </c>
      <c r="M88">
        <v>1873</v>
      </c>
      <c r="O88">
        <v>147</v>
      </c>
      <c r="P88">
        <v>237</v>
      </c>
    </row>
    <row r="89" spans="1:16" x14ac:dyDescent="0.55000000000000004">
      <c r="A89" t="s">
        <v>327</v>
      </c>
      <c r="B89">
        <v>2021</v>
      </c>
      <c r="C89" t="s">
        <v>156</v>
      </c>
      <c r="D89">
        <v>1801</v>
      </c>
      <c r="E89">
        <v>1859</v>
      </c>
      <c r="F89">
        <v>1520</v>
      </c>
      <c r="G89">
        <v>1897</v>
      </c>
      <c r="H89">
        <v>1856</v>
      </c>
      <c r="I89">
        <v>1922</v>
      </c>
      <c r="J89">
        <v>1585</v>
      </c>
      <c r="K89">
        <v>1844</v>
      </c>
      <c r="L89">
        <v>1895</v>
      </c>
      <c r="M89">
        <v>1538</v>
      </c>
      <c r="O89">
        <v>767</v>
      </c>
      <c r="P89">
        <v>511</v>
      </c>
    </row>
    <row r="90" spans="1:16" x14ac:dyDescent="0.55000000000000004">
      <c r="A90" t="s">
        <v>327</v>
      </c>
      <c r="B90">
        <v>2021</v>
      </c>
      <c r="C90" t="s">
        <v>157</v>
      </c>
      <c r="D90">
        <v>2098</v>
      </c>
      <c r="E90">
        <v>2064</v>
      </c>
      <c r="F90">
        <v>2181</v>
      </c>
      <c r="G90">
        <v>2009</v>
      </c>
      <c r="H90">
        <v>2109</v>
      </c>
      <c r="I90">
        <v>2011</v>
      </c>
      <c r="J90">
        <v>2177</v>
      </c>
      <c r="K90">
        <v>2112</v>
      </c>
      <c r="L90">
        <v>2005</v>
      </c>
      <c r="M90">
        <v>2168</v>
      </c>
      <c r="O90">
        <v>979</v>
      </c>
      <c r="P90">
        <v>517</v>
      </c>
    </row>
    <row r="91" spans="1:16" x14ac:dyDescent="0.55000000000000004">
      <c r="A91" t="s">
        <v>327</v>
      </c>
      <c r="B91">
        <v>2021</v>
      </c>
      <c r="C91" t="s">
        <v>158</v>
      </c>
      <c r="D91">
        <v>2058</v>
      </c>
      <c r="E91">
        <v>1955</v>
      </c>
      <c r="F91">
        <v>1964</v>
      </c>
      <c r="G91">
        <v>1940</v>
      </c>
      <c r="H91">
        <v>2074</v>
      </c>
      <c r="I91">
        <v>1956</v>
      </c>
      <c r="J91">
        <v>1961</v>
      </c>
      <c r="K91">
        <v>1990</v>
      </c>
      <c r="L91">
        <v>1846</v>
      </c>
      <c r="M91">
        <v>1899</v>
      </c>
      <c r="O91">
        <v>139</v>
      </c>
      <c r="P91">
        <v>89</v>
      </c>
    </row>
    <row r="92" spans="1:16" x14ac:dyDescent="0.55000000000000004">
      <c r="A92" t="s">
        <v>327</v>
      </c>
      <c r="B92">
        <v>2021</v>
      </c>
      <c r="C92" t="s">
        <v>159</v>
      </c>
      <c r="D92">
        <v>2119</v>
      </c>
      <c r="E92">
        <v>1994</v>
      </c>
      <c r="F92">
        <v>1910</v>
      </c>
      <c r="G92">
        <v>1974</v>
      </c>
      <c r="H92">
        <v>2120</v>
      </c>
      <c r="I92">
        <v>1985</v>
      </c>
      <c r="J92">
        <v>1865</v>
      </c>
      <c r="K92">
        <v>1805</v>
      </c>
      <c r="L92">
        <v>1541</v>
      </c>
      <c r="M92">
        <v>1896</v>
      </c>
      <c r="O92">
        <v>152</v>
      </c>
      <c r="P92">
        <v>136</v>
      </c>
    </row>
    <row r="93" spans="1:16" x14ac:dyDescent="0.55000000000000004">
      <c r="A93" t="s">
        <v>327</v>
      </c>
      <c r="B93">
        <v>2021</v>
      </c>
      <c r="C93" t="s">
        <v>160</v>
      </c>
      <c r="D93">
        <v>2070</v>
      </c>
      <c r="E93">
        <v>2040</v>
      </c>
      <c r="F93">
        <v>2055</v>
      </c>
      <c r="G93">
        <v>2058</v>
      </c>
      <c r="H93">
        <v>2076</v>
      </c>
      <c r="I93">
        <v>2064</v>
      </c>
      <c r="J93">
        <v>2075</v>
      </c>
      <c r="K93">
        <v>2144</v>
      </c>
      <c r="L93">
        <v>2011</v>
      </c>
      <c r="M93">
        <v>2072</v>
      </c>
      <c r="O93">
        <v>277</v>
      </c>
      <c r="P93">
        <v>199</v>
      </c>
    </row>
    <row r="94" spans="1:16" x14ac:dyDescent="0.55000000000000004">
      <c r="A94" t="s">
        <v>327</v>
      </c>
      <c r="B94">
        <v>2021</v>
      </c>
      <c r="C94" t="s">
        <v>161</v>
      </c>
      <c r="D94">
        <v>2275</v>
      </c>
      <c r="E94">
        <v>2163</v>
      </c>
      <c r="F94">
        <v>2114</v>
      </c>
      <c r="G94">
        <v>2174</v>
      </c>
      <c r="H94">
        <v>2271</v>
      </c>
      <c r="I94">
        <v>2155</v>
      </c>
      <c r="J94">
        <v>2108</v>
      </c>
      <c r="K94">
        <v>2165</v>
      </c>
      <c r="L94">
        <v>2017</v>
      </c>
      <c r="M94">
        <v>2121</v>
      </c>
      <c r="O94">
        <v>237</v>
      </c>
      <c r="P94">
        <v>65</v>
      </c>
    </row>
    <row r="95" spans="1:16" x14ac:dyDescent="0.55000000000000004">
      <c r="A95" t="s">
        <v>327</v>
      </c>
      <c r="B95">
        <v>2021</v>
      </c>
      <c r="C95" t="s">
        <v>162</v>
      </c>
      <c r="D95">
        <v>2125</v>
      </c>
      <c r="E95">
        <v>2190</v>
      </c>
      <c r="F95">
        <v>2055</v>
      </c>
      <c r="G95">
        <v>2184</v>
      </c>
      <c r="H95">
        <v>2120</v>
      </c>
      <c r="I95">
        <v>2185</v>
      </c>
      <c r="J95">
        <v>2057</v>
      </c>
      <c r="K95">
        <v>1872</v>
      </c>
      <c r="L95">
        <v>1984</v>
      </c>
      <c r="M95">
        <v>2037</v>
      </c>
      <c r="O95">
        <v>388</v>
      </c>
      <c r="P95">
        <v>371</v>
      </c>
    </row>
    <row r="96" spans="1:16" x14ac:dyDescent="0.55000000000000004">
      <c r="A96" t="s">
        <v>327</v>
      </c>
      <c r="B96">
        <v>2021</v>
      </c>
      <c r="C96" t="s">
        <v>163</v>
      </c>
      <c r="D96">
        <v>1979</v>
      </c>
      <c r="E96">
        <v>2068</v>
      </c>
      <c r="F96">
        <v>2092</v>
      </c>
      <c r="G96">
        <v>2079</v>
      </c>
      <c r="H96">
        <v>2013</v>
      </c>
      <c r="I96">
        <v>2067</v>
      </c>
      <c r="J96">
        <v>2121</v>
      </c>
      <c r="K96">
        <v>2059</v>
      </c>
      <c r="L96">
        <v>2091</v>
      </c>
      <c r="M96">
        <v>2097</v>
      </c>
      <c r="O96">
        <v>703</v>
      </c>
      <c r="P96">
        <v>865</v>
      </c>
    </row>
    <row r="97" spans="1:16" x14ac:dyDescent="0.55000000000000004">
      <c r="A97" t="s">
        <v>327</v>
      </c>
      <c r="B97">
        <v>2021</v>
      </c>
      <c r="C97" t="s">
        <v>164</v>
      </c>
      <c r="D97">
        <v>2021</v>
      </c>
      <c r="E97">
        <v>1889</v>
      </c>
      <c r="F97">
        <v>2009</v>
      </c>
      <c r="G97">
        <v>1881</v>
      </c>
      <c r="H97">
        <v>2010</v>
      </c>
      <c r="I97">
        <v>1902</v>
      </c>
      <c r="J97">
        <v>2015</v>
      </c>
      <c r="K97">
        <v>2085</v>
      </c>
      <c r="L97">
        <v>1928</v>
      </c>
      <c r="M97">
        <v>2011</v>
      </c>
      <c r="O97">
        <v>273</v>
      </c>
      <c r="P97">
        <v>144</v>
      </c>
    </row>
    <row r="98" spans="1:16" x14ac:dyDescent="0.55000000000000004">
      <c r="A98" t="s">
        <v>327</v>
      </c>
      <c r="B98">
        <v>2021</v>
      </c>
      <c r="C98" t="s">
        <v>165</v>
      </c>
      <c r="D98">
        <v>2175</v>
      </c>
      <c r="E98">
        <v>2067</v>
      </c>
      <c r="F98">
        <v>1962</v>
      </c>
      <c r="G98">
        <v>2066</v>
      </c>
      <c r="H98">
        <v>2187</v>
      </c>
      <c r="I98">
        <v>2060</v>
      </c>
      <c r="J98">
        <v>1958</v>
      </c>
      <c r="K98">
        <v>2089</v>
      </c>
      <c r="L98">
        <v>1996</v>
      </c>
      <c r="M98">
        <v>1932</v>
      </c>
      <c r="O98">
        <v>6385</v>
      </c>
      <c r="P98">
        <v>784</v>
      </c>
    </row>
    <row r="99" spans="1:16" x14ac:dyDescent="0.55000000000000004">
      <c r="A99" t="s">
        <v>327</v>
      </c>
      <c r="B99">
        <v>2021</v>
      </c>
      <c r="C99" t="s">
        <v>166</v>
      </c>
      <c r="D99">
        <v>1865</v>
      </c>
      <c r="E99">
        <v>2038</v>
      </c>
      <c r="F99">
        <v>1981</v>
      </c>
      <c r="G99">
        <v>2058</v>
      </c>
      <c r="H99">
        <v>1875</v>
      </c>
      <c r="I99">
        <v>2056</v>
      </c>
      <c r="J99">
        <v>2015</v>
      </c>
      <c r="K99">
        <v>1809</v>
      </c>
      <c r="L99">
        <v>1982</v>
      </c>
      <c r="M99">
        <v>1989</v>
      </c>
      <c r="O99">
        <v>8927</v>
      </c>
      <c r="P99">
        <v>1006</v>
      </c>
    </row>
    <row r="100" spans="1:16" x14ac:dyDescent="0.55000000000000004">
      <c r="A100" t="s">
        <v>327</v>
      </c>
      <c r="B100">
        <v>2022</v>
      </c>
      <c r="C100" t="s">
        <v>155</v>
      </c>
      <c r="D100">
        <v>1823</v>
      </c>
      <c r="E100">
        <v>1799</v>
      </c>
      <c r="F100">
        <v>2019</v>
      </c>
      <c r="G100">
        <v>1792</v>
      </c>
      <c r="H100">
        <v>1805</v>
      </c>
      <c r="I100">
        <v>1803</v>
      </c>
      <c r="J100">
        <v>2016</v>
      </c>
      <c r="K100">
        <v>1632</v>
      </c>
      <c r="L100">
        <v>1619</v>
      </c>
      <c r="M100">
        <v>1919</v>
      </c>
      <c r="O100">
        <v>8126</v>
      </c>
      <c r="P100">
        <v>929</v>
      </c>
    </row>
    <row r="101" spans="1:16" x14ac:dyDescent="0.55000000000000004">
      <c r="A101" t="s">
        <v>327</v>
      </c>
      <c r="B101">
        <v>2022</v>
      </c>
      <c r="C101" t="s">
        <v>156</v>
      </c>
      <c r="D101">
        <v>1915</v>
      </c>
      <c r="E101">
        <v>1817</v>
      </c>
      <c r="F101">
        <v>1777</v>
      </c>
      <c r="G101">
        <v>1858</v>
      </c>
      <c r="H101">
        <v>1821</v>
      </c>
      <c r="I101">
        <v>1809</v>
      </c>
      <c r="J101">
        <v>1776</v>
      </c>
      <c r="K101">
        <v>1309</v>
      </c>
      <c r="L101">
        <v>1325</v>
      </c>
      <c r="M101">
        <v>1795</v>
      </c>
      <c r="O101">
        <v>1062</v>
      </c>
      <c r="P101">
        <v>351</v>
      </c>
    </row>
    <row r="102" spans="1:16" x14ac:dyDescent="0.55000000000000004">
      <c r="A102" t="s">
        <v>327</v>
      </c>
      <c r="B102">
        <v>2022</v>
      </c>
      <c r="C102" t="s">
        <v>157</v>
      </c>
      <c r="D102">
        <v>2116</v>
      </c>
      <c r="E102">
        <v>2053</v>
      </c>
      <c r="F102">
        <v>1998</v>
      </c>
      <c r="G102">
        <v>2075</v>
      </c>
      <c r="H102">
        <v>2134</v>
      </c>
      <c r="I102">
        <v>2072</v>
      </c>
      <c r="J102">
        <v>1951</v>
      </c>
      <c r="K102">
        <v>738</v>
      </c>
      <c r="L102">
        <v>675</v>
      </c>
      <c r="M102">
        <v>2004</v>
      </c>
      <c r="O102">
        <v>151</v>
      </c>
      <c r="P102">
        <v>202</v>
      </c>
    </row>
    <row r="103" spans="1:16" x14ac:dyDescent="0.55000000000000004">
      <c r="A103" t="s">
        <v>327</v>
      </c>
      <c r="B103">
        <v>2022</v>
      </c>
      <c r="C103" t="s">
        <v>158</v>
      </c>
      <c r="D103">
        <v>1725</v>
      </c>
      <c r="E103">
        <v>1830</v>
      </c>
      <c r="F103">
        <v>1831</v>
      </c>
      <c r="G103">
        <v>1826</v>
      </c>
      <c r="H103">
        <v>1743</v>
      </c>
      <c r="I103">
        <v>1847</v>
      </c>
      <c r="J103">
        <v>1829</v>
      </c>
      <c r="K103">
        <v>261</v>
      </c>
      <c r="L103">
        <v>296</v>
      </c>
      <c r="M103">
        <v>1835</v>
      </c>
      <c r="O103">
        <v>58</v>
      </c>
      <c r="P103">
        <v>100</v>
      </c>
    </row>
    <row r="104" spans="1:16" x14ac:dyDescent="0.55000000000000004">
      <c r="A104" t="s">
        <v>327</v>
      </c>
      <c r="B104">
        <v>2022</v>
      </c>
      <c r="C104" t="s">
        <v>159</v>
      </c>
      <c r="D104">
        <v>2022</v>
      </c>
      <c r="E104">
        <v>1796</v>
      </c>
      <c r="F104">
        <v>1900</v>
      </c>
      <c r="G104">
        <v>1838</v>
      </c>
      <c r="H104">
        <v>2050</v>
      </c>
      <c r="I104">
        <v>1822</v>
      </c>
      <c r="J104">
        <v>1958</v>
      </c>
      <c r="K104">
        <v>88</v>
      </c>
      <c r="L104">
        <v>83</v>
      </c>
      <c r="M104">
        <v>1901</v>
      </c>
      <c r="O104">
        <v>2274</v>
      </c>
      <c r="P104">
        <v>3796</v>
      </c>
    </row>
    <row r="105" spans="1:16" x14ac:dyDescent="0.55000000000000004">
      <c r="A105" t="s">
        <v>327</v>
      </c>
      <c r="B105">
        <v>2022</v>
      </c>
      <c r="C105" t="s">
        <v>160</v>
      </c>
      <c r="D105">
        <v>1710</v>
      </c>
      <c r="E105">
        <v>1754</v>
      </c>
      <c r="F105">
        <v>1653</v>
      </c>
      <c r="G105">
        <v>2036</v>
      </c>
      <c r="H105">
        <v>2028</v>
      </c>
      <c r="I105">
        <v>2038</v>
      </c>
      <c r="J105">
        <v>1887</v>
      </c>
      <c r="K105">
        <v>31</v>
      </c>
      <c r="L105">
        <v>17</v>
      </c>
      <c r="M105">
        <v>1872</v>
      </c>
      <c r="O105">
        <v>2409</v>
      </c>
      <c r="P105">
        <v>5159</v>
      </c>
    </row>
    <row r="106" spans="1:16" x14ac:dyDescent="0.55000000000000004">
      <c r="A106" t="s">
        <v>327</v>
      </c>
      <c r="B106">
        <v>2022</v>
      </c>
      <c r="C106" t="s">
        <v>161</v>
      </c>
      <c r="D106">
        <v>1718</v>
      </c>
      <c r="E106">
        <v>1756</v>
      </c>
      <c r="F106">
        <v>1765</v>
      </c>
      <c r="G106">
        <v>1879</v>
      </c>
      <c r="H106">
        <v>1787</v>
      </c>
      <c r="I106">
        <v>1877</v>
      </c>
      <c r="J106">
        <v>1871</v>
      </c>
      <c r="K106">
        <v>36</v>
      </c>
      <c r="L106">
        <v>17</v>
      </c>
      <c r="M106">
        <v>1840</v>
      </c>
      <c r="O106">
        <v>751</v>
      </c>
      <c r="P106">
        <v>2505</v>
      </c>
    </row>
    <row r="107" spans="1:16" x14ac:dyDescent="0.55000000000000004">
      <c r="A107" t="s">
        <v>327</v>
      </c>
      <c r="B107">
        <v>2022</v>
      </c>
      <c r="C107" t="s">
        <v>162</v>
      </c>
      <c r="D107">
        <v>2083</v>
      </c>
      <c r="E107">
        <v>1933</v>
      </c>
      <c r="F107">
        <v>2040</v>
      </c>
      <c r="G107">
        <v>1984</v>
      </c>
      <c r="H107">
        <v>2050</v>
      </c>
      <c r="I107">
        <v>1920</v>
      </c>
      <c r="J107">
        <v>2110</v>
      </c>
      <c r="K107">
        <v>14</v>
      </c>
      <c r="L107">
        <v>12</v>
      </c>
      <c r="M107">
        <v>2127</v>
      </c>
      <c r="O107">
        <v>256</v>
      </c>
      <c r="P107">
        <v>480</v>
      </c>
    </row>
    <row r="108" spans="1:16" x14ac:dyDescent="0.55000000000000004">
      <c r="A108" t="s">
        <v>327</v>
      </c>
      <c r="B108">
        <v>2022</v>
      </c>
      <c r="C108" t="s">
        <v>163</v>
      </c>
      <c r="D108">
        <v>1788</v>
      </c>
      <c r="E108">
        <v>1900</v>
      </c>
      <c r="F108">
        <v>1830</v>
      </c>
      <c r="G108">
        <v>1938</v>
      </c>
      <c r="H108">
        <v>1844</v>
      </c>
      <c r="I108">
        <v>1959</v>
      </c>
      <c r="J108">
        <v>1886</v>
      </c>
      <c r="K108">
        <v>2</v>
      </c>
      <c r="M108">
        <v>1892</v>
      </c>
      <c r="O108">
        <v>130</v>
      </c>
      <c r="P108">
        <v>381</v>
      </c>
    </row>
    <row r="109" spans="1:16" x14ac:dyDescent="0.55000000000000004">
      <c r="A109" t="s">
        <v>327</v>
      </c>
      <c r="B109">
        <v>2022</v>
      </c>
      <c r="C109" t="s">
        <v>164</v>
      </c>
      <c r="D109">
        <v>1529</v>
      </c>
      <c r="E109">
        <v>1387</v>
      </c>
      <c r="F109">
        <v>1500</v>
      </c>
      <c r="G109">
        <v>1744</v>
      </c>
      <c r="H109">
        <v>1768</v>
      </c>
      <c r="I109">
        <v>1676</v>
      </c>
      <c r="J109">
        <v>1786</v>
      </c>
      <c r="M109">
        <v>1810</v>
      </c>
      <c r="O109">
        <v>163</v>
      </c>
      <c r="P109">
        <v>441</v>
      </c>
    </row>
    <row r="110" spans="1:16" x14ac:dyDescent="0.55000000000000004">
      <c r="A110" t="s">
        <v>327</v>
      </c>
      <c r="B110">
        <v>2022</v>
      </c>
      <c r="C110" t="s">
        <v>165</v>
      </c>
      <c r="D110">
        <v>2002</v>
      </c>
      <c r="E110">
        <v>1916</v>
      </c>
      <c r="F110">
        <v>1838</v>
      </c>
      <c r="G110">
        <v>1894</v>
      </c>
      <c r="H110">
        <v>1921</v>
      </c>
      <c r="I110">
        <v>1906</v>
      </c>
      <c r="J110">
        <v>1888</v>
      </c>
      <c r="K110">
        <v>42</v>
      </c>
      <c r="M110">
        <v>1806</v>
      </c>
      <c r="O110">
        <v>304</v>
      </c>
      <c r="P110">
        <v>714</v>
      </c>
    </row>
    <row r="111" spans="1:16" x14ac:dyDescent="0.55000000000000004">
      <c r="A111" t="s">
        <v>327</v>
      </c>
      <c r="B111">
        <v>2022</v>
      </c>
      <c r="C111" t="s">
        <v>166</v>
      </c>
      <c r="D111">
        <v>1635</v>
      </c>
      <c r="E111">
        <v>1766</v>
      </c>
      <c r="F111">
        <v>1716</v>
      </c>
      <c r="G111">
        <v>1763</v>
      </c>
      <c r="H111">
        <v>1663</v>
      </c>
      <c r="I111">
        <v>1768</v>
      </c>
      <c r="J111">
        <v>1637</v>
      </c>
      <c r="L111">
        <v>1</v>
      </c>
      <c r="M111">
        <v>1706</v>
      </c>
      <c r="O111">
        <v>180</v>
      </c>
      <c r="P111">
        <v>300</v>
      </c>
    </row>
    <row r="112" spans="1:16" x14ac:dyDescent="0.55000000000000004">
      <c r="A112" t="s">
        <v>327</v>
      </c>
      <c r="B112">
        <v>2023</v>
      </c>
      <c r="C112" t="s">
        <v>155</v>
      </c>
      <c r="D112">
        <v>2124</v>
      </c>
      <c r="E112">
        <v>1784</v>
      </c>
      <c r="F112">
        <v>1884</v>
      </c>
      <c r="G112">
        <v>1772</v>
      </c>
      <c r="H112">
        <v>1921</v>
      </c>
      <c r="I112">
        <v>1649</v>
      </c>
      <c r="J112">
        <v>1673</v>
      </c>
      <c r="K112">
        <v>3610</v>
      </c>
      <c r="L112">
        <v>295</v>
      </c>
      <c r="M112">
        <v>1846</v>
      </c>
      <c r="O112">
        <v>779</v>
      </c>
      <c r="P112">
        <v>604</v>
      </c>
    </row>
    <row r="113" spans="1:16" x14ac:dyDescent="0.55000000000000004">
      <c r="A113" t="s">
        <v>327</v>
      </c>
      <c r="B113">
        <v>2023</v>
      </c>
      <c r="C113" t="s">
        <v>156</v>
      </c>
      <c r="D113">
        <v>1984</v>
      </c>
      <c r="E113">
        <v>1936</v>
      </c>
      <c r="F113">
        <v>1742</v>
      </c>
      <c r="G113">
        <v>1963</v>
      </c>
      <c r="H113">
        <v>1924</v>
      </c>
      <c r="I113">
        <v>1917</v>
      </c>
      <c r="J113">
        <v>1694</v>
      </c>
      <c r="K113">
        <v>5404</v>
      </c>
      <c r="L113">
        <v>2270</v>
      </c>
      <c r="M113">
        <v>1702</v>
      </c>
      <c r="O113">
        <v>5746</v>
      </c>
      <c r="P113">
        <v>4008</v>
      </c>
    </row>
    <row r="114" spans="1:16" x14ac:dyDescent="0.55000000000000004">
      <c r="A114" t="s">
        <v>327</v>
      </c>
      <c r="B114">
        <v>2023</v>
      </c>
      <c r="C114" t="s">
        <v>157</v>
      </c>
      <c r="D114">
        <v>2174</v>
      </c>
      <c r="E114">
        <v>2120</v>
      </c>
      <c r="F114">
        <v>2139</v>
      </c>
      <c r="G114">
        <v>2091</v>
      </c>
      <c r="H114">
        <v>2203</v>
      </c>
      <c r="I114">
        <v>2108</v>
      </c>
      <c r="J114">
        <v>2148</v>
      </c>
      <c r="K114">
        <v>3118</v>
      </c>
      <c r="L114">
        <v>3526</v>
      </c>
      <c r="M114">
        <v>2101</v>
      </c>
      <c r="O114">
        <v>1016</v>
      </c>
      <c r="P114">
        <v>777</v>
      </c>
    </row>
    <row r="115" spans="1:16" x14ac:dyDescent="0.55000000000000004">
      <c r="A115" t="s">
        <v>327</v>
      </c>
      <c r="B115">
        <v>2023</v>
      </c>
      <c r="C115" t="s">
        <v>158</v>
      </c>
      <c r="D115">
        <v>1613</v>
      </c>
      <c r="E115">
        <v>1919</v>
      </c>
      <c r="F115">
        <v>1894</v>
      </c>
      <c r="G115">
        <v>1943</v>
      </c>
      <c r="H115">
        <v>1671</v>
      </c>
      <c r="I115">
        <v>1918</v>
      </c>
      <c r="J115">
        <v>1945</v>
      </c>
      <c r="K115">
        <v>2134</v>
      </c>
      <c r="L115">
        <v>2813</v>
      </c>
      <c r="M115">
        <v>1817</v>
      </c>
      <c r="O115">
        <v>358</v>
      </c>
      <c r="P115">
        <v>203</v>
      </c>
    </row>
    <row r="116" spans="1:16" x14ac:dyDescent="0.55000000000000004">
      <c r="A116" t="s">
        <v>327</v>
      </c>
      <c r="B116">
        <v>2023</v>
      </c>
      <c r="C116" t="s">
        <v>159</v>
      </c>
      <c r="D116">
        <v>2165</v>
      </c>
      <c r="E116">
        <v>1808</v>
      </c>
      <c r="F116">
        <v>2122</v>
      </c>
      <c r="G116">
        <v>1828</v>
      </c>
      <c r="H116">
        <v>2153</v>
      </c>
      <c r="I116">
        <v>1847</v>
      </c>
      <c r="J116">
        <v>2163</v>
      </c>
      <c r="K116">
        <v>2359</v>
      </c>
      <c r="L116">
        <v>2435</v>
      </c>
      <c r="M116">
        <v>2084</v>
      </c>
      <c r="O116">
        <v>233</v>
      </c>
      <c r="P116">
        <v>319</v>
      </c>
    </row>
    <row r="117" spans="1:16" x14ac:dyDescent="0.55000000000000004">
      <c r="A117" t="s">
        <v>327</v>
      </c>
      <c r="B117">
        <v>2023</v>
      </c>
      <c r="C117" t="s">
        <v>160</v>
      </c>
      <c r="D117">
        <v>2065</v>
      </c>
      <c r="E117">
        <v>1928</v>
      </c>
      <c r="F117">
        <v>1698</v>
      </c>
      <c r="G117">
        <v>1980</v>
      </c>
      <c r="H117">
        <v>2032</v>
      </c>
      <c r="I117">
        <v>1970</v>
      </c>
      <c r="J117">
        <v>1777</v>
      </c>
      <c r="K117">
        <v>2037</v>
      </c>
      <c r="L117">
        <v>1984</v>
      </c>
      <c r="M117">
        <v>1761</v>
      </c>
      <c r="O117">
        <v>301</v>
      </c>
      <c r="P117">
        <v>231</v>
      </c>
    </row>
    <row r="118" spans="1:16" x14ac:dyDescent="0.55000000000000004">
      <c r="A118" t="s">
        <v>327</v>
      </c>
      <c r="B118">
        <v>2023</v>
      </c>
      <c r="C118" t="s">
        <v>161</v>
      </c>
      <c r="D118">
        <v>1965</v>
      </c>
      <c r="E118">
        <v>2044</v>
      </c>
      <c r="F118">
        <v>1842</v>
      </c>
      <c r="G118">
        <v>2011</v>
      </c>
      <c r="H118">
        <v>1898</v>
      </c>
      <c r="I118">
        <v>2010</v>
      </c>
      <c r="J118">
        <v>1878</v>
      </c>
      <c r="K118">
        <v>2138</v>
      </c>
      <c r="L118">
        <v>2341</v>
      </c>
      <c r="M118">
        <v>1795</v>
      </c>
      <c r="O118">
        <v>10803</v>
      </c>
      <c r="P118">
        <v>7048</v>
      </c>
    </row>
    <row r="119" spans="1:16" x14ac:dyDescent="0.55000000000000004">
      <c r="A119" t="s">
        <v>327</v>
      </c>
      <c r="B119">
        <v>2023</v>
      </c>
      <c r="C119" t="s">
        <v>162</v>
      </c>
      <c r="D119">
        <v>2105</v>
      </c>
      <c r="E119">
        <v>2124</v>
      </c>
      <c r="F119">
        <v>2182</v>
      </c>
      <c r="G119">
        <v>2127</v>
      </c>
      <c r="H119">
        <v>2114</v>
      </c>
      <c r="I119">
        <v>2129</v>
      </c>
      <c r="J119">
        <v>2209</v>
      </c>
      <c r="K119">
        <v>1793</v>
      </c>
      <c r="L119">
        <v>2073</v>
      </c>
      <c r="M119">
        <v>2135</v>
      </c>
      <c r="O119">
        <v>274</v>
      </c>
      <c r="P119">
        <v>548</v>
      </c>
    </row>
    <row r="120" spans="1:16" x14ac:dyDescent="0.55000000000000004">
      <c r="A120" t="s">
        <v>327</v>
      </c>
      <c r="B120">
        <v>2023</v>
      </c>
      <c r="C120" t="s">
        <v>163</v>
      </c>
      <c r="D120">
        <v>1878</v>
      </c>
      <c r="E120">
        <v>1879</v>
      </c>
      <c r="F120">
        <v>1918</v>
      </c>
      <c r="G120">
        <v>1871</v>
      </c>
      <c r="H120">
        <v>1874</v>
      </c>
      <c r="I120">
        <v>1881</v>
      </c>
      <c r="J120">
        <v>1928</v>
      </c>
      <c r="K120">
        <v>1901</v>
      </c>
      <c r="L120">
        <v>1761</v>
      </c>
      <c r="M120">
        <v>1903</v>
      </c>
      <c r="O120">
        <v>189</v>
      </c>
      <c r="P120">
        <v>663</v>
      </c>
    </row>
    <row r="121" spans="1:16" x14ac:dyDescent="0.55000000000000004">
      <c r="A121" t="s">
        <v>327</v>
      </c>
      <c r="B121">
        <v>2023</v>
      </c>
      <c r="C121" t="s">
        <v>164</v>
      </c>
      <c r="D121">
        <v>2178</v>
      </c>
      <c r="E121">
        <v>1926</v>
      </c>
      <c r="F121">
        <v>1973</v>
      </c>
      <c r="G121">
        <v>1943</v>
      </c>
      <c r="H121">
        <v>2186</v>
      </c>
      <c r="I121">
        <v>1929</v>
      </c>
      <c r="J121">
        <v>1997</v>
      </c>
      <c r="K121">
        <v>1235</v>
      </c>
      <c r="L121">
        <v>1156</v>
      </c>
      <c r="M121">
        <v>1912</v>
      </c>
      <c r="O121">
        <v>169</v>
      </c>
      <c r="P121">
        <v>333</v>
      </c>
    </row>
    <row r="122" spans="1:16" x14ac:dyDescent="0.55000000000000004">
      <c r="A122" t="s">
        <v>327</v>
      </c>
      <c r="B122">
        <v>2023</v>
      </c>
      <c r="C122" t="s">
        <v>165</v>
      </c>
      <c r="D122">
        <v>2195</v>
      </c>
      <c r="E122">
        <v>2091</v>
      </c>
      <c r="F122">
        <v>2197</v>
      </c>
      <c r="G122">
        <v>2132</v>
      </c>
      <c r="H122">
        <v>2211</v>
      </c>
      <c r="I122">
        <v>2116</v>
      </c>
      <c r="J122">
        <v>1923</v>
      </c>
      <c r="K122">
        <v>2374</v>
      </c>
      <c r="L122">
        <v>2013</v>
      </c>
      <c r="M122">
        <v>1915</v>
      </c>
      <c r="O122">
        <v>39</v>
      </c>
      <c r="P122">
        <v>104</v>
      </c>
    </row>
    <row r="123" spans="1:16" x14ac:dyDescent="0.55000000000000004">
      <c r="A123" t="s">
        <v>327</v>
      </c>
      <c r="B123">
        <v>2023</v>
      </c>
      <c r="C123" t="s">
        <v>166</v>
      </c>
      <c r="D123">
        <v>1893</v>
      </c>
      <c r="E123">
        <v>2050</v>
      </c>
      <c r="F123">
        <v>1908</v>
      </c>
      <c r="G123">
        <v>2052</v>
      </c>
      <c r="H123">
        <v>1901</v>
      </c>
      <c r="I123">
        <v>2031</v>
      </c>
      <c r="J123">
        <v>1912</v>
      </c>
      <c r="K123">
        <v>1347</v>
      </c>
      <c r="L123">
        <v>1467</v>
      </c>
      <c r="M123">
        <v>1897</v>
      </c>
      <c r="O123">
        <v>38</v>
      </c>
      <c r="P123">
        <v>74</v>
      </c>
    </row>
    <row r="124" spans="1:16" x14ac:dyDescent="0.55000000000000004">
      <c r="A124" t="s">
        <v>328</v>
      </c>
      <c r="B124">
        <v>2019</v>
      </c>
      <c r="C124" t="s">
        <v>155</v>
      </c>
    </row>
    <row r="125" spans="1:16" x14ac:dyDescent="0.55000000000000004">
      <c r="A125" t="s">
        <v>328</v>
      </c>
      <c r="B125">
        <v>2019</v>
      </c>
      <c r="C125" t="s">
        <v>156</v>
      </c>
    </row>
    <row r="126" spans="1:16" x14ac:dyDescent="0.55000000000000004">
      <c r="A126" t="s">
        <v>328</v>
      </c>
      <c r="B126">
        <v>2019</v>
      </c>
      <c r="C126" t="s">
        <v>157</v>
      </c>
    </row>
    <row r="127" spans="1:16" x14ac:dyDescent="0.55000000000000004">
      <c r="A127" t="s">
        <v>328</v>
      </c>
      <c r="B127">
        <v>2019</v>
      </c>
      <c r="C127" t="s">
        <v>158</v>
      </c>
    </row>
    <row r="128" spans="1:16" x14ac:dyDescent="0.55000000000000004">
      <c r="A128" t="s">
        <v>328</v>
      </c>
      <c r="B128">
        <v>2019</v>
      </c>
      <c r="C128" t="s">
        <v>159</v>
      </c>
    </row>
    <row r="129" spans="1:16" x14ac:dyDescent="0.55000000000000004">
      <c r="A129" t="s">
        <v>328</v>
      </c>
      <c r="B129">
        <v>2019</v>
      </c>
      <c r="C129" t="s">
        <v>160</v>
      </c>
    </row>
    <row r="130" spans="1:16" x14ac:dyDescent="0.55000000000000004">
      <c r="A130" t="s">
        <v>328</v>
      </c>
      <c r="B130">
        <v>2019</v>
      </c>
      <c r="C130" t="s">
        <v>161</v>
      </c>
    </row>
    <row r="131" spans="1:16" x14ac:dyDescent="0.55000000000000004">
      <c r="A131" t="s">
        <v>328</v>
      </c>
      <c r="B131">
        <v>2019</v>
      </c>
      <c r="C131" t="s">
        <v>162</v>
      </c>
    </row>
    <row r="132" spans="1:16" x14ac:dyDescent="0.55000000000000004">
      <c r="A132" t="s">
        <v>328</v>
      </c>
      <c r="B132">
        <v>2019</v>
      </c>
      <c r="C132" t="s">
        <v>163</v>
      </c>
    </row>
    <row r="133" spans="1:16" x14ac:dyDescent="0.55000000000000004">
      <c r="A133" t="s">
        <v>328</v>
      </c>
      <c r="B133">
        <v>2019</v>
      </c>
      <c r="C133" t="s">
        <v>164</v>
      </c>
    </row>
    <row r="134" spans="1:16" x14ac:dyDescent="0.55000000000000004">
      <c r="A134" t="s">
        <v>328</v>
      </c>
      <c r="B134">
        <v>2019</v>
      </c>
      <c r="C134" t="s">
        <v>165</v>
      </c>
    </row>
    <row r="135" spans="1:16" x14ac:dyDescent="0.55000000000000004">
      <c r="A135" t="s">
        <v>328</v>
      </c>
      <c r="B135">
        <v>2019</v>
      </c>
      <c r="C135" t="s">
        <v>166</v>
      </c>
    </row>
    <row r="136" spans="1:16" x14ac:dyDescent="0.55000000000000004">
      <c r="A136" t="s">
        <v>328</v>
      </c>
      <c r="B136">
        <v>2020</v>
      </c>
      <c r="C136" t="s">
        <v>155</v>
      </c>
      <c r="D136">
        <v>3856</v>
      </c>
      <c r="E136">
        <v>3742</v>
      </c>
      <c r="F136">
        <v>3796</v>
      </c>
      <c r="G136">
        <v>3931</v>
      </c>
      <c r="H136">
        <v>4031</v>
      </c>
      <c r="I136">
        <v>3908</v>
      </c>
      <c r="J136">
        <v>4078</v>
      </c>
      <c r="K136">
        <v>4025</v>
      </c>
      <c r="L136">
        <v>3899</v>
      </c>
      <c r="M136">
        <v>4059</v>
      </c>
      <c r="O136">
        <v>1578</v>
      </c>
      <c r="P136" t="s">
        <v>195</v>
      </c>
    </row>
    <row r="137" spans="1:16" x14ac:dyDescent="0.55000000000000004">
      <c r="A137" t="s">
        <v>328</v>
      </c>
      <c r="B137">
        <v>2020</v>
      </c>
      <c r="C137" t="s">
        <v>156</v>
      </c>
      <c r="D137">
        <v>3898</v>
      </c>
      <c r="E137">
        <v>3613</v>
      </c>
      <c r="F137">
        <v>3579</v>
      </c>
      <c r="G137">
        <v>3835</v>
      </c>
      <c r="H137">
        <v>4137</v>
      </c>
      <c r="I137">
        <v>3854</v>
      </c>
      <c r="J137">
        <v>3812</v>
      </c>
      <c r="K137">
        <v>4096</v>
      </c>
      <c r="L137">
        <v>3717</v>
      </c>
      <c r="M137">
        <v>3783</v>
      </c>
      <c r="O137">
        <v>3149</v>
      </c>
      <c r="P137" t="s">
        <v>195</v>
      </c>
    </row>
    <row r="138" spans="1:16" x14ac:dyDescent="0.55000000000000004">
      <c r="A138" t="s">
        <v>328</v>
      </c>
      <c r="B138">
        <v>2020</v>
      </c>
      <c r="C138" t="s">
        <v>157</v>
      </c>
      <c r="D138">
        <v>4035</v>
      </c>
      <c r="E138">
        <v>3715</v>
      </c>
      <c r="F138">
        <v>3611</v>
      </c>
      <c r="G138">
        <v>4040</v>
      </c>
      <c r="H138">
        <v>4209</v>
      </c>
      <c r="I138">
        <v>3897</v>
      </c>
      <c r="J138">
        <v>3852</v>
      </c>
      <c r="K138">
        <v>4245</v>
      </c>
      <c r="L138">
        <v>3904</v>
      </c>
      <c r="M138">
        <v>4009</v>
      </c>
      <c r="O138">
        <v>745</v>
      </c>
      <c r="P138">
        <v>202</v>
      </c>
    </row>
    <row r="139" spans="1:16" x14ac:dyDescent="0.55000000000000004">
      <c r="A139" t="s">
        <v>328</v>
      </c>
      <c r="B139">
        <v>2020</v>
      </c>
      <c r="C139" t="s">
        <v>158</v>
      </c>
      <c r="D139">
        <v>4071</v>
      </c>
      <c r="E139">
        <v>3974</v>
      </c>
      <c r="F139">
        <v>3943</v>
      </c>
      <c r="G139">
        <v>3951</v>
      </c>
      <c r="H139">
        <v>4015</v>
      </c>
      <c r="I139">
        <v>3904</v>
      </c>
      <c r="J139">
        <v>3829</v>
      </c>
      <c r="K139">
        <v>4058</v>
      </c>
      <c r="L139">
        <v>3928</v>
      </c>
      <c r="M139">
        <v>3815</v>
      </c>
      <c r="O139">
        <v>239</v>
      </c>
      <c r="P139">
        <v>1364</v>
      </c>
    </row>
    <row r="140" spans="1:16" x14ac:dyDescent="0.55000000000000004">
      <c r="A140" t="s">
        <v>328</v>
      </c>
      <c r="B140">
        <v>2020</v>
      </c>
      <c r="C140" t="s">
        <v>159</v>
      </c>
      <c r="D140">
        <v>4133</v>
      </c>
      <c r="E140">
        <v>3992</v>
      </c>
      <c r="F140">
        <v>4051</v>
      </c>
      <c r="G140">
        <v>3939</v>
      </c>
      <c r="H140">
        <v>4156</v>
      </c>
      <c r="I140">
        <v>3966</v>
      </c>
      <c r="J140">
        <v>3991</v>
      </c>
      <c r="K140">
        <v>4129</v>
      </c>
      <c r="L140">
        <v>3884</v>
      </c>
      <c r="M140">
        <v>3961</v>
      </c>
      <c r="O140">
        <v>612</v>
      </c>
      <c r="P140">
        <v>2652</v>
      </c>
    </row>
    <row r="141" spans="1:16" x14ac:dyDescent="0.55000000000000004">
      <c r="A141" t="s">
        <v>328</v>
      </c>
      <c r="B141">
        <v>2020</v>
      </c>
      <c r="C141" t="s">
        <v>160</v>
      </c>
      <c r="D141">
        <v>4555</v>
      </c>
      <c r="E141">
        <v>4153</v>
      </c>
      <c r="F141">
        <v>4135</v>
      </c>
      <c r="G141">
        <v>4165</v>
      </c>
      <c r="H141">
        <v>4589</v>
      </c>
      <c r="I141">
        <v>4151</v>
      </c>
      <c r="J141">
        <v>4061</v>
      </c>
      <c r="K141">
        <v>4526</v>
      </c>
      <c r="L141">
        <v>4096</v>
      </c>
      <c r="M141">
        <v>4109</v>
      </c>
      <c r="O141">
        <v>550</v>
      </c>
      <c r="P141">
        <v>809</v>
      </c>
    </row>
    <row r="142" spans="1:16" x14ac:dyDescent="0.55000000000000004">
      <c r="A142" t="s">
        <v>328</v>
      </c>
      <c r="B142">
        <v>2020</v>
      </c>
      <c r="C142" t="s">
        <v>161</v>
      </c>
      <c r="D142">
        <v>4236</v>
      </c>
      <c r="E142">
        <v>4475</v>
      </c>
      <c r="F142">
        <v>4219</v>
      </c>
      <c r="G142">
        <v>4497</v>
      </c>
      <c r="H142">
        <v>4272</v>
      </c>
      <c r="I142">
        <v>4485</v>
      </c>
      <c r="J142">
        <v>4221</v>
      </c>
      <c r="K142">
        <v>4176</v>
      </c>
      <c r="L142">
        <v>4472</v>
      </c>
      <c r="M142">
        <v>4211</v>
      </c>
      <c r="O142">
        <v>577</v>
      </c>
      <c r="P142">
        <v>708</v>
      </c>
    </row>
    <row r="143" spans="1:16" x14ac:dyDescent="0.55000000000000004">
      <c r="A143" t="s">
        <v>328</v>
      </c>
      <c r="B143">
        <v>2020</v>
      </c>
      <c r="C143" t="s">
        <v>162</v>
      </c>
      <c r="D143">
        <v>4069</v>
      </c>
      <c r="E143">
        <v>4107</v>
      </c>
      <c r="F143">
        <v>4294</v>
      </c>
      <c r="G143">
        <v>4121</v>
      </c>
      <c r="H143">
        <v>4082</v>
      </c>
      <c r="I143">
        <v>4135</v>
      </c>
      <c r="J143">
        <v>4285</v>
      </c>
      <c r="K143">
        <v>4087</v>
      </c>
      <c r="L143">
        <v>4079</v>
      </c>
      <c r="M143">
        <v>4319</v>
      </c>
      <c r="O143">
        <v>614</v>
      </c>
      <c r="P143">
        <v>957</v>
      </c>
    </row>
    <row r="144" spans="1:16" x14ac:dyDescent="0.55000000000000004">
      <c r="A144" t="s">
        <v>328</v>
      </c>
      <c r="B144">
        <v>2020</v>
      </c>
      <c r="C144" t="s">
        <v>163</v>
      </c>
      <c r="D144">
        <v>4228</v>
      </c>
      <c r="E144">
        <v>3894</v>
      </c>
      <c r="F144">
        <v>3976</v>
      </c>
      <c r="G144">
        <v>3897</v>
      </c>
      <c r="H144">
        <v>4187</v>
      </c>
      <c r="I144">
        <v>3906</v>
      </c>
      <c r="J144">
        <v>3938</v>
      </c>
      <c r="K144">
        <v>4181</v>
      </c>
      <c r="L144">
        <v>3885</v>
      </c>
      <c r="M144">
        <v>4066</v>
      </c>
      <c r="O144">
        <v>533</v>
      </c>
      <c r="P144">
        <v>510</v>
      </c>
    </row>
    <row r="145" spans="1:16" x14ac:dyDescent="0.55000000000000004">
      <c r="A145" t="s">
        <v>328</v>
      </c>
      <c r="B145">
        <v>2020</v>
      </c>
      <c r="C145" t="s">
        <v>164</v>
      </c>
      <c r="D145">
        <v>4345</v>
      </c>
      <c r="E145">
        <v>4020</v>
      </c>
      <c r="F145">
        <v>3941</v>
      </c>
      <c r="G145">
        <v>4018</v>
      </c>
      <c r="H145">
        <v>4342</v>
      </c>
      <c r="I145">
        <v>4015</v>
      </c>
      <c r="J145">
        <v>3926</v>
      </c>
      <c r="K145">
        <v>4361</v>
      </c>
      <c r="L145">
        <v>3974</v>
      </c>
      <c r="M145">
        <v>3923</v>
      </c>
      <c r="O145">
        <v>699</v>
      </c>
      <c r="P145">
        <v>580</v>
      </c>
    </row>
    <row r="146" spans="1:16" x14ac:dyDescent="0.55000000000000004">
      <c r="A146" t="s">
        <v>328</v>
      </c>
      <c r="B146">
        <v>2020</v>
      </c>
      <c r="C146" t="s">
        <v>165</v>
      </c>
      <c r="D146">
        <v>4307</v>
      </c>
      <c r="E146">
        <v>4146</v>
      </c>
      <c r="F146">
        <v>3809</v>
      </c>
      <c r="G146">
        <v>4138</v>
      </c>
      <c r="H146">
        <v>4307</v>
      </c>
      <c r="I146">
        <v>4132</v>
      </c>
      <c r="J146">
        <v>3810</v>
      </c>
      <c r="K146">
        <v>4301</v>
      </c>
      <c r="L146">
        <v>4143</v>
      </c>
      <c r="M146">
        <v>3808</v>
      </c>
      <c r="O146">
        <v>1732</v>
      </c>
      <c r="P146">
        <v>1962</v>
      </c>
    </row>
    <row r="147" spans="1:16" x14ac:dyDescent="0.55000000000000004">
      <c r="A147" t="s">
        <v>328</v>
      </c>
      <c r="B147">
        <v>2020</v>
      </c>
      <c r="C147" t="s">
        <v>166</v>
      </c>
      <c r="D147">
        <v>2587</v>
      </c>
      <c r="E147">
        <v>2609</v>
      </c>
      <c r="F147">
        <v>2270</v>
      </c>
      <c r="G147">
        <v>2613</v>
      </c>
      <c r="H147">
        <v>2625</v>
      </c>
      <c r="I147">
        <v>2622</v>
      </c>
      <c r="J147">
        <v>2271</v>
      </c>
      <c r="K147">
        <v>2621</v>
      </c>
      <c r="L147">
        <v>2615</v>
      </c>
      <c r="M147">
        <v>2253</v>
      </c>
      <c r="O147">
        <v>768</v>
      </c>
      <c r="P147">
        <v>377</v>
      </c>
    </row>
    <row r="148" spans="1:16" x14ac:dyDescent="0.55000000000000004">
      <c r="A148" t="s">
        <v>328</v>
      </c>
      <c r="B148">
        <v>2021</v>
      </c>
      <c r="C148" t="s">
        <v>155</v>
      </c>
      <c r="D148">
        <v>3728</v>
      </c>
      <c r="E148">
        <v>3006</v>
      </c>
      <c r="F148">
        <v>2892</v>
      </c>
      <c r="G148">
        <v>3069</v>
      </c>
      <c r="H148">
        <v>3855</v>
      </c>
      <c r="I148">
        <v>3083</v>
      </c>
      <c r="J148">
        <v>2933</v>
      </c>
      <c r="K148">
        <v>3661</v>
      </c>
      <c r="L148">
        <v>2885</v>
      </c>
      <c r="M148">
        <v>2905</v>
      </c>
      <c r="O148">
        <v>568</v>
      </c>
      <c r="P148">
        <v>419</v>
      </c>
    </row>
    <row r="149" spans="1:16" x14ac:dyDescent="0.55000000000000004">
      <c r="A149" t="s">
        <v>328</v>
      </c>
      <c r="B149">
        <v>2021</v>
      </c>
      <c r="C149" t="s">
        <v>156</v>
      </c>
      <c r="D149">
        <v>4718</v>
      </c>
      <c r="E149">
        <v>4221</v>
      </c>
      <c r="F149">
        <v>3762</v>
      </c>
      <c r="G149">
        <v>4374</v>
      </c>
      <c r="H149">
        <v>4796</v>
      </c>
      <c r="I149">
        <v>4339</v>
      </c>
      <c r="J149">
        <v>3851</v>
      </c>
      <c r="K149">
        <v>4755</v>
      </c>
      <c r="L149">
        <v>4251</v>
      </c>
      <c r="M149">
        <v>3817</v>
      </c>
      <c r="O149">
        <v>4223</v>
      </c>
      <c r="P149">
        <v>3149</v>
      </c>
    </row>
    <row r="150" spans="1:16" x14ac:dyDescent="0.55000000000000004">
      <c r="A150" t="s">
        <v>328</v>
      </c>
      <c r="B150">
        <v>2021</v>
      </c>
      <c r="C150" t="s">
        <v>157</v>
      </c>
      <c r="D150">
        <v>4973</v>
      </c>
      <c r="E150">
        <v>5122</v>
      </c>
      <c r="F150">
        <v>4848</v>
      </c>
      <c r="G150">
        <v>5222</v>
      </c>
      <c r="H150">
        <v>5364</v>
      </c>
      <c r="I150">
        <v>5290</v>
      </c>
      <c r="J150">
        <v>5003</v>
      </c>
      <c r="K150">
        <v>5136</v>
      </c>
      <c r="L150">
        <v>5023</v>
      </c>
      <c r="M150">
        <v>4877</v>
      </c>
      <c r="O150">
        <v>2918</v>
      </c>
      <c r="P150">
        <v>1625</v>
      </c>
    </row>
    <row r="151" spans="1:16" x14ac:dyDescent="0.55000000000000004">
      <c r="A151" t="s">
        <v>328</v>
      </c>
      <c r="B151">
        <v>2021</v>
      </c>
      <c r="C151" t="s">
        <v>158</v>
      </c>
      <c r="D151">
        <v>4295</v>
      </c>
      <c r="E151">
        <v>4367</v>
      </c>
      <c r="F151">
        <v>4606</v>
      </c>
      <c r="G151">
        <v>4618</v>
      </c>
      <c r="H151">
        <v>4529</v>
      </c>
      <c r="I151">
        <v>4535</v>
      </c>
      <c r="J151">
        <v>4862</v>
      </c>
      <c r="K151">
        <v>4510</v>
      </c>
      <c r="L151">
        <v>4759</v>
      </c>
      <c r="M151">
        <v>4772</v>
      </c>
      <c r="O151">
        <v>213</v>
      </c>
      <c r="P151">
        <v>171</v>
      </c>
    </row>
    <row r="152" spans="1:16" x14ac:dyDescent="0.55000000000000004">
      <c r="A152" t="s">
        <v>328</v>
      </c>
      <c r="B152">
        <v>2021</v>
      </c>
      <c r="C152" t="s">
        <v>159</v>
      </c>
      <c r="D152">
        <v>4575</v>
      </c>
      <c r="E152">
        <v>4160</v>
      </c>
      <c r="F152">
        <v>4333</v>
      </c>
      <c r="G152">
        <v>4222</v>
      </c>
      <c r="H152">
        <v>4645</v>
      </c>
      <c r="I152">
        <v>4208</v>
      </c>
      <c r="J152">
        <v>4230</v>
      </c>
      <c r="K152">
        <v>4588</v>
      </c>
      <c r="L152">
        <v>4188</v>
      </c>
      <c r="M152">
        <v>4441</v>
      </c>
      <c r="O152">
        <v>8242</v>
      </c>
      <c r="P152">
        <v>3983</v>
      </c>
    </row>
    <row r="153" spans="1:16" x14ac:dyDescent="0.55000000000000004">
      <c r="A153" t="s">
        <v>328</v>
      </c>
      <c r="B153">
        <v>2021</v>
      </c>
      <c r="C153" t="s">
        <v>160</v>
      </c>
      <c r="D153">
        <v>4619</v>
      </c>
      <c r="E153">
        <v>4502</v>
      </c>
      <c r="F153">
        <v>4214</v>
      </c>
      <c r="G153">
        <v>4512</v>
      </c>
      <c r="H153">
        <v>4650</v>
      </c>
      <c r="I153">
        <v>4535</v>
      </c>
      <c r="J153">
        <v>4283</v>
      </c>
      <c r="K153">
        <v>4661</v>
      </c>
      <c r="L153">
        <v>4505</v>
      </c>
      <c r="M153">
        <v>4290</v>
      </c>
      <c r="O153">
        <v>5848</v>
      </c>
      <c r="P153">
        <v>3265</v>
      </c>
    </row>
    <row r="154" spans="1:16" x14ac:dyDescent="0.55000000000000004">
      <c r="A154" t="s">
        <v>328</v>
      </c>
      <c r="B154">
        <v>2021</v>
      </c>
      <c r="C154" t="s">
        <v>161</v>
      </c>
      <c r="D154">
        <v>4670</v>
      </c>
      <c r="E154">
        <v>4292</v>
      </c>
      <c r="F154">
        <v>4189</v>
      </c>
      <c r="G154">
        <v>4327</v>
      </c>
      <c r="H154">
        <v>4714</v>
      </c>
      <c r="I154">
        <v>4317</v>
      </c>
      <c r="J154">
        <v>4230</v>
      </c>
      <c r="K154">
        <v>4631</v>
      </c>
      <c r="L154">
        <v>9836</v>
      </c>
      <c r="M154">
        <v>4197</v>
      </c>
      <c r="O154">
        <v>323</v>
      </c>
      <c r="P154">
        <v>145</v>
      </c>
    </row>
    <row r="155" spans="1:16" x14ac:dyDescent="0.55000000000000004">
      <c r="A155" t="s">
        <v>328</v>
      </c>
      <c r="B155">
        <v>2021</v>
      </c>
      <c r="C155" t="s">
        <v>162</v>
      </c>
      <c r="D155">
        <v>4703</v>
      </c>
      <c r="E155">
        <v>4586</v>
      </c>
      <c r="F155">
        <v>4421</v>
      </c>
      <c r="G155">
        <v>4582</v>
      </c>
      <c r="H155">
        <v>4798</v>
      </c>
      <c r="I155">
        <v>4585</v>
      </c>
      <c r="J155">
        <v>4447</v>
      </c>
      <c r="K155">
        <v>4644</v>
      </c>
      <c r="L155">
        <v>4454</v>
      </c>
      <c r="M155">
        <v>4348</v>
      </c>
      <c r="O155">
        <v>1096</v>
      </c>
      <c r="P155">
        <v>1273</v>
      </c>
    </row>
    <row r="156" spans="1:16" x14ac:dyDescent="0.55000000000000004">
      <c r="A156" t="s">
        <v>328</v>
      </c>
      <c r="B156">
        <v>2021</v>
      </c>
      <c r="C156" t="s">
        <v>163</v>
      </c>
      <c r="D156">
        <v>4466</v>
      </c>
      <c r="E156">
        <v>4532</v>
      </c>
      <c r="F156">
        <v>4487</v>
      </c>
      <c r="G156">
        <v>4564</v>
      </c>
      <c r="H156">
        <v>4507</v>
      </c>
      <c r="I156">
        <v>4574</v>
      </c>
      <c r="J156">
        <v>4514</v>
      </c>
      <c r="K156">
        <v>4477</v>
      </c>
      <c r="L156">
        <v>4460</v>
      </c>
      <c r="M156">
        <v>4452</v>
      </c>
      <c r="O156">
        <v>4307</v>
      </c>
      <c r="P156">
        <v>4515</v>
      </c>
    </row>
    <row r="157" spans="1:16" x14ac:dyDescent="0.55000000000000004">
      <c r="A157" t="s">
        <v>328</v>
      </c>
      <c r="B157">
        <v>2021</v>
      </c>
      <c r="C157" t="s">
        <v>164</v>
      </c>
      <c r="D157">
        <v>4548</v>
      </c>
      <c r="E157">
        <v>4227</v>
      </c>
      <c r="F157">
        <v>4405</v>
      </c>
      <c r="G157">
        <v>4232</v>
      </c>
      <c r="H157">
        <v>4498</v>
      </c>
      <c r="I157">
        <v>4188</v>
      </c>
      <c r="J157">
        <v>4390</v>
      </c>
      <c r="K157">
        <v>4499</v>
      </c>
      <c r="L157">
        <v>4112</v>
      </c>
      <c r="M157">
        <v>4392</v>
      </c>
      <c r="O157">
        <v>2199</v>
      </c>
      <c r="P157">
        <v>1086</v>
      </c>
    </row>
    <row r="158" spans="1:16" x14ac:dyDescent="0.55000000000000004">
      <c r="A158" t="s">
        <v>328</v>
      </c>
      <c r="B158">
        <v>2021</v>
      </c>
      <c r="C158" t="s">
        <v>165</v>
      </c>
      <c r="D158">
        <v>4908</v>
      </c>
      <c r="E158">
        <v>4488</v>
      </c>
      <c r="F158">
        <v>4294</v>
      </c>
      <c r="G158">
        <v>4525</v>
      </c>
      <c r="H158">
        <v>4931</v>
      </c>
      <c r="I158">
        <v>4550</v>
      </c>
      <c r="J158">
        <v>4273</v>
      </c>
      <c r="K158">
        <v>4932</v>
      </c>
      <c r="L158">
        <v>4463</v>
      </c>
      <c r="M158">
        <v>4281</v>
      </c>
      <c r="O158">
        <v>18530</v>
      </c>
      <c r="P158">
        <v>7465</v>
      </c>
    </row>
    <row r="159" spans="1:16" x14ac:dyDescent="0.55000000000000004">
      <c r="A159" t="s">
        <v>328</v>
      </c>
      <c r="B159">
        <v>2021</v>
      </c>
      <c r="C159" t="s">
        <v>166</v>
      </c>
      <c r="D159">
        <v>4344</v>
      </c>
      <c r="E159">
        <v>4533</v>
      </c>
      <c r="F159">
        <v>4348</v>
      </c>
      <c r="G159">
        <v>4537</v>
      </c>
      <c r="H159">
        <v>4334</v>
      </c>
      <c r="I159">
        <v>4531</v>
      </c>
      <c r="J159">
        <v>4368</v>
      </c>
      <c r="K159">
        <v>4255</v>
      </c>
      <c r="L159">
        <v>4597</v>
      </c>
      <c r="M159">
        <v>4324</v>
      </c>
      <c r="O159">
        <v>12996</v>
      </c>
      <c r="P159">
        <v>4021</v>
      </c>
    </row>
    <row r="160" spans="1:16" x14ac:dyDescent="0.55000000000000004">
      <c r="A160" t="s">
        <v>328</v>
      </c>
      <c r="B160">
        <v>2022</v>
      </c>
      <c r="C160" t="s">
        <v>155</v>
      </c>
      <c r="D160">
        <v>4494</v>
      </c>
      <c r="E160">
        <v>4237</v>
      </c>
      <c r="F160">
        <v>4500</v>
      </c>
      <c r="G160">
        <v>4259</v>
      </c>
      <c r="H160">
        <v>4466</v>
      </c>
      <c r="I160">
        <v>4254</v>
      </c>
      <c r="J160">
        <v>4432</v>
      </c>
      <c r="K160">
        <v>3493</v>
      </c>
      <c r="L160">
        <v>3295</v>
      </c>
      <c r="M160">
        <v>4329</v>
      </c>
      <c r="O160">
        <v>2847</v>
      </c>
      <c r="P160">
        <v>2516</v>
      </c>
    </row>
    <row r="161" spans="1:16" x14ac:dyDescent="0.55000000000000004">
      <c r="A161" t="s">
        <v>328</v>
      </c>
      <c r="B161">
        <v>2022</v>
      </c>
      <c r="C161" t="s">
        <v>156</v>
      </c>
      <c r="D161">
        <v>4158</v>
      </c>
      <c r="E161">
        <v>3943</v>
      </c>
      <c r="F161">
        <v>3915</v>
      </c>
      <c r="G161">
        <v>3961</v>
      </c>
      <c r="H161">
        <v>4219</v>
      </c>
      <c r="I161">
        <v>3951</v>
      </c>
      <c r="J161">
        <v>3981</v>
      </c>
      <c r="K161">
        <v>2500</v>
      </c>
      <c r="L161">
        <v>2372</v>
      </c>
      <c r="M161">
        <v>3863</v>
      </c>
      <c r="O161">
        <v>1455</v>
      </c>
      <c r="P161">
        <v>926</v>
      </c>
    </row>
    <row r="162" spans="1:16" x14ac:dyDescent="0.55000000000000004">
      <c r="A162" t="s">
        <v>328</v>
      </c>
      <c r="B162">
        <v>2022</v>
      </c>
      <c r="C162" t="s">
        <v>157</v>
      </c>
      <c r="D162">
        <v>4688</v>
      </c>
      <c r="E162">
        <v>4594</v>
      </c>
      <c r="F162">
        <v>4478</v>
      </c>
      <c r="G162">
        <v>4611</v>
      </c>
      <c r="H162">
        <v>4716</v>
      </c>
      <c r="I162">
        <v>4510</v>
      </c>
      <c r="J162">
        <v>4509</v>
      </c>
      <c r="K162">
        <v>1604</v>
      </c>
      <c r="L162">
        <v>1536</v>
      </c>
      <c r="M162">
        <v>4438</v>
      </c>
      <c r="O162">
        <v>177</v>
      </c>
      <c r="P162">
        <v>164</v>
      </c>
    </row>
    <row r="163" spans="1:16" x14ac:dyDescent="0.55000000000000004">
      <c r="A163" t="s">
        <v>328</v>
      </c>
      <c r="B163">
        <v>2022</v>
      </c>
      <c r="C163" t="s">
        <v>158</v>
      </c>
      <c r="D163">
        <v>4136</v>
      </c>
      <c r="E163">
        <v>3927</v>
      </c>
      <c r="F163">
        <v>4124</v>
      </c>
      <c r="G163">
        <v>4001</v>
      </c>
      <c r="H163">
        <v>4062</v>
      </c>
      <c r="I163">
        <v>3993</v>
      </c>
      <c r="J163">
        <v>4175</v>
      </c>
      <c r="K163">
        <v>491</v>
      </c>
      <c r="L163">
        <v>448</v>
      </c>
      <c r="M163">
        <v>4206</v>
      </c>
      <c r="O163">
        <v>195</v>
      </c>
      <c r="P163">
        <v>104</v>
      </c>
    </row>
    <row r="164" spans="1:16" x14ac:dyDescent="0.55000000000000004">
      <c r="A164" t="s">
        <v>328</v>
      </c>
      <c r="B164">
        <v>2022</v>
      </c>
      <c r="C164" t="s">
        <v>159</v>
      </c>
      <c r="D164">
        <v>4581</v>
      </c>
      <c r="E164">
        <v>4026</v>
      </c>
      <c r="F164">
        <v>3872</v>
      </c>
      <c r="G164">
        <v>4268</v>
      </c>
      <c r="H164">
        <v>4876</v>
      </c>
      <c r="I164">
        <v>4285</v>
      </c>
      <c r="J164">
        <v>4170</v>
      </c>
      <c r="K164">
        <v>451</v>
      </c>
      <c r="L164">
        <v>351</v>
      </c>
      <c r="M164">
        <v>4187</v>
      </c>
      <c r="O164">
        <v>1043</v>
      </c>
      <c r="P164">
        <v>2292</v>
      </c>
    </row>
    <row r="165" spans="1:16" x14ac:dyDescent="0.55000000000000004">
      <c r="A165" t="s">
        <v>328</v>
      </c>
      <c r="B165">
        <v>2022</v>
      </c>
      <c r="C165" t="s">
        <v>160</v>
      </c>
      <c r="D165">
        <v>4411</v>
      </c>
      <c r="E165">
        <v>4426</v>
      </c>
      <c r="F165">
        <v>4090</v>
      </c>
      <c r="G165">
        <v>4574</v>
      </c>
      <c r="H165">
        <v>4525</v>
      </c>
      <c r="I165">
        <v>4562</v>
      </c>
      <c r="J165">
        <v>4237</v>
      </c>
      <c r="K165">
        <v>193</v>
      </c>
      <c r="L165">
        <v>33</v>
      </c>
      <c r="M165">
        <v>4228</v>
      </c>
      <c r="O165">
        <v>20385</v>
      </c>
      <c r="P165">
        <v>30299</v>
      </c>
    </row>
    <row r="166" spans="1:16" x14ac:dyDescent="0.55000000000000004">
      <c r="A166" t="s">
        <v>328</v>
      </c>
      <c r="B166">
        <v>2022</v>
      </c>
      <c r="C166" t="s">
        <v>161</v>
      </c>
      <c r="D166">
        <v>4378</v>
      </c>
      <c r="E166">
        <v>4342</v>
      </c>
      <c r="F166">
        <v>4452</v>
      </c>
      <c r="G166">
        <v>4333</v>
      </c>
      <c r="H166">
        <v>3904</v>
      </c>
      <c r="I166">
        <v>3921</v>
      </c>
      <c r="J166">
        <v>4000</v>
      </c>
      <c r="K166">
        <v>38</v>
      </c>
      <c r="L166">
        <v>18</v>
      </c>
      <c r="M166">
        <v>4407</v>
      </c>
      <c r="O166">
        <v>831</v>
      </c>
      <c r="P166">
        <v>815</v>
      </c>
    </row>
    <row r="167" spans="1:16" x14ac:dyDescent="0.55000000000000004">
      <c r="A167" t="s">
        <v>328</v>
      </c>
      <c r="B167">
        <v>2022</v>
      </c>
      <c r="C167" t="s">
        <v>162</v>
      </c>
      <c r="D167">
        <v>4773</v>
      </c>
      <c r="E167">
        <v>4456</v>
      </c>
      <c r="F167">
        <v>4593</v>
      </c>
      <c r="G167">
        <v>4429</v>
      </c>
      <c r="H167">
        <v>4737</v>
      </c>
      <c r="I167">
        <v>4293</v>
      </c>
      <c r="J167">
        <v>4475</v>
      </c>
      <c r="K167">
        <v>278</v>
      </c>
      <c r="L167">
        <v>299</v>
      </c>
      <c r="M167">
        <v>4605</v>
      </c>
      <c r="O167">
        <v>328</v>
      </c>
      <c r="P167">
        <v>268</v>
      </c>
    </row>
    <row r="168" spans="1:16" x14ac:dyDescent="0.55000000000000004">
      <c r="A168" t="s">
        <v>328</v>
      </c>
      <c r="B168">
        <v>2022</v>
      </c>
      <c r="C168" t="s">
        <v>163</v>
      </c>
      <c r="D168">
        <v>4263</v>
      </c>
      <c r="E168">
        <v>4306</v>
      </c>
      <c r="F168">
        <v>4248</v>
      </c>
      <c r="G168">
        <v>4450</v>
      </c>
      <c r="H168">
        <v>4419</v>
      </c>
      <c r="I168">
        <v>4530</v>
      </c>
      <c r="J168">
        <v>4363</v>
      </c>
      <c r="K168">
        <v>263</v>
      </c>
      <c r="L168">
        <v>236</v>
      </c>
      <c r="M168">
        <v>4315</v>
      </c>
      <c r="O168">
        <v>392</v>
      </c>
      <c r="P168">
        <v>514</v>
      </c>
    </row>
    <row r="169" spans="1:16" x14ac:dyDescent="0.55000000000000004">
      <c r="A169" t="s">
        <v>328</v>
      </c>
      <c r="B169">
        <v>2022</v>
      </c>
      <c r="C169" t="s">
        <v>164</v>
      </c>
      <c r="D169">
        <v>4393</v>
      </c>
      <c r="E169">
        <v>3993</v>
      </c>
      <c r="F169">
        <v>4335</v>
      </c>
      <c r="G169">
        <v>4203</v>
      </c>
      <c r="H169">
        <v>4452</v>
      </c>
      <c r="I169">
        <v>4156</v>
      </c>
      <c r="J169">
        <v>4505</v>
      </c>
      <c r="L169">
        <v>49</v>
      </c>
      <c r="M169">
        <v>4427</v>
      </c>
      <c r="O169">
        <v>372</v>
      </c>
      <c r="P169">
        <v>481</v>
      </c>
    </row>
    <row r="170" spans="1:16" x14ac:dyDescent="0.55000000000000004">
      <c r="A170" t="s">
        <v>328</v>
      </c>
      <c r="B170">
        <v>2022</v>
      </c>
      <c r="C170" t="s">
        <v>165</v>
      </c>
      <c r="D170">
        <v>4711</v>
      </c>
      <c r="E170">
        <v>4463</v>
      </c>
      <c r="F170">
        <v>4323</v>
      </c>
      <c r="G170">
        <v>4438</v>
      </c>
      <c r="H170">
        <v>4709</v>
      </c>
      <c r="I170">
        <v>4434</v>
      </c>
      <c r="J170">
        <v>4388</v>
      </c>
      <c r="K170">
        <v>2</v>
      </c>
      <c r="L170">
        <v>1</v>
      </c>
      <c r="M170">
        <v>4343</v>
      </c>
      <c r="O170">
        <v>477</v>
      </c>
      <c r="P170">
        <v>811</v>
      </c>
    </row>
    <row r="171" spans="1:16" x14ac:dyDescent="0.55000000000000004">
      <c r="A171" t="s">
        <v>328</v>
      </c>
      <c r="B171">
        <v>2022</v>
      </c>
      <c r="C171" t="s">
        <v>166</v>
      </c>
      <c r="D171">
        <v>4241</v>
      </c>
      <c r="E171">
        <v>4243</v>
      </c>
      <c r="F171">
        <v>4180</v>
      </c>
      <c r="G171">
        <v>4258</v>
      </c>
      <c r="H171">
        <v>4219</v>
      </c>
      <c r="I171">
        <v>4261</v>
      </c>
      <c r="J171">
        <v>4130</v>
      </c>
      <c r="K171">
        <v>6844</v>
      </c>
      <c r="L171">
        <v>408</v>
      </c>
      <c r="M171">
        <v>4197</v>
      </c>
      <c r="O171">
        <v>62</v>
      </c>
      <c r="P171">
        <v>239</v>
      </c>
    </row>
    <row r="172" spans="1:16" x14ac:dyDescent="0.55000000000000004">
      <c r="A172" t="s">
        <v>328</v>
      </c>
      <c r="B172">
        <v>2023</v>
      </c>
      <c r="C172" t="s">
        <v>155</v>
      </c>
      <c r="D172">
        <v>4818</v>
      </c>
      <c r="E172">
        <v>4354</v>
      </c>
      <c r="F172">
        <v>4563</v>
      </c>
      <c r="G172">
        <v>4321</v>
      </c>
      <c r="H172">
        <v>4753</v>
      </c>
      <c r="I172">
        <v>4390</v>
      </c>
      <c r="J172">
        <v>4549</v>
      </c>
      <c r="K172">
        <v>18298</v>
      </c>
      <c r="L172">
        <v>4493</v>
      </c>
      <c r="M172">
        <v>4558</v>
      </c>
      <c r="O172">
        <v>263</v>
      </c>
      <c r="P172">
        <v>344</v>
      </c>
    </row>
    <row r="173" spans="1:16" x14ac:dyDescent="0.55000000000000004">
      <c r="A173" t="s">
        <v>328</v>
      </c>
      <c r="B173">
        <v>2023</v>
      </c>
      <c r="C173" t="s">
        <v>156</v>
      </c>
      <c r="D173">
        <v>4406</v>
      </c>
      <c r="E173">
        <v>4254</v>
      </c>
      <c r="F173">
        <v>3990</v>
      </c>
      <c r="G173">
        <v>4270</v>
      </c>
      <c r="H173">
        <v>4383</v>
      </c>
      <c r="I173">
        <v>4276</v>
      </c>
      <c r="J173">
        <v>4012</v>
      </c>
      <c r="K173">
        <v>7679</v>
      </c>
      <c r="L173">
        <v>9756</v>
      </c>
      <c r="M173">
        <v>3999</v>
      </c>
      <c r="O173">
        <v>34007</v>
      </c>
      <c r="P173">
        <v>25719</v>
      </c>
    </row>
    <row r="174" spans="1:16" x14ac:dyDescent="0.55000000000000004">
      <c r="A174" t="s">
        <v>328</v>
      </c>
      <c r="B174">
        <v>2023</v>
      </c>
      <c r="C174" t="s">
        <v>157</v>
      </c>
      <c r="D174">
        <v>4750</v>
      </c>
      <c r="E174">
        <v>4551</v>
      </c>
      <c r="F174">
        <v>4666</v>
      </c>
      <c r="G174">
        <v>4560</v>
      </c>
      <c r="H174">
        <v>4747</v>
      </c>
      <c r="I174">
        <v>4560</v>
      </c>
      <c r="J174">
        <v>4651</v>
      </c>
      <c r="K174">
        <v>6053</v>
      </c>
      <c r="L174">
        <v>6739</v>
      </c>
      <c r="M174">
        <v>4634</v>
      </c>
      <c r="O174">
        <v>1438</v>
      </c>
      <c r="P174">
        <v>854</v>
      </c>
    </row>
    <row r="175" spans="1:16" x14ac:dyDescent="0.55000000000000004">
      <c r="A175" t="s">
        <v>328</v>
      </c>
      <c r="B175">
        <v>2023</v>
      </c>
      <c r="C175" t="s">
        <v>158</v>
      </c>
      <c r="D175">
        <v>4207</v>
      </c>
      <c r="E175">
        <v>4023</v>
      </c>
      <c r="F175">
        <v>4279</v>
      </c>
      <c r="G175">
        <v>4013</v>
      </c>
      <c r="H175">
        <v>4242</v>
      </c>
      <c r="I175">
        <v>4007</v>
      </c>
      <c r="J175">
        <v>4282</v>
      </c>
      <c r="K175">
        <v>4455</v>
      </c>
      <c r="L175">
        <v>4900</v>
      </c>
      <c r="M175">
        <v>4305</v>
      </c>
      <c r="O175">
        <v>94</v>
      </c>
      <c r="P175">
        <v>124</v>
      </c>
    </row>
    <row r="176" spans="1:16" x14ac:dyDescent="0.55000000000000004">
      <c r="A176" t="s">
        <v>328</v>
      </c>
      <c r="B176">
        <v>2023</v>
      </c>
      <c r="C176" t="s">
        <v>159</v>
      </c>
      <c r="D176">
        <v>4836</v>
      </c>
      <c r="E176">
        <v>4228</v>
      </c>
      <c r="F176">
        <v>4373</v>
      </c>
      <c r="G176">
        <v>4192</v>
      </c>
      <c r="H176">
        <v>4847</v>
      </c>
      <c r="I176">
        <v>4238</v>
      </c>
      <c r="J176">
        <v>4395</v>
      </c>
      <c r="K176">
        <v>4530</v>
      </c>
      <c r="L176">
        <v>4253</v>
      </c>
      <c r="M176">
        <v>4355</v>
      </c>
      <c r="O176">
        <v>449</v>
      </c>
      <c r="P176">
        <v>531</v>
      </c>
    </row>
    <row r="177" spans="1:16" x14ac:dyDescent="0.55000000000000004">
      <c r="A177" t="s">
        <v>328</v>
      </c>
      <c r="B177">
        <v>2023</v>
      </c>
      <c r="C177" t="s">
        <v>160</v>
      </c>
      <c r="D177">
        <v>4649</v>
      </c>
      <c r="E177">
        <v>4337</v>
      </c>
      <c r="F177">
        <v>4181</v>
      </c>
      <c r="G177">
        <v>4421</v>
      </c>
      <c r="H177">
        <v>4695</v>
      </c>
      <c r="I177">
        <v>4413</v>
      </c>
      <c r="J177">
        <v>4270</v>
      </c>
      <c r="K177">
        <v>5382</v>
      </c>
      <c r="L177">
        <v>5196</v>
      </c>
      <c r="M177">
        <v>4218</v>
      </c>
      <c r="O177">
        <v>368</v>
      </c>
      <c r="P177">
        <v>396</v>
      </c>
    </row>
    <row r="178" spans="1:16" x14ac:dyDescent="0.55000000000000004">
      <c r="A178" t="s">
        <v>328</v>
      </c>
      <c r="B178">
        <v>2023</v>
      </c>
      <c r="C178" t="s">
        <v>161</v>
      </c>
      <c r="D178">
        <v>4609</v>
      </c>
      <c r="E178">
        <v>4505</v>
      </c>
      <c r="F178">
        <v>4467</v>
      </c>
      <c r="G178">
        <v>4498</v>
      </c>
      <c r="H178">
        <v>4608</v>
      </c>
      <c r="I178">
        <v>4477</v>
      </c>
      <c r="J178">
        <v>4463</v>
      </c>
      <c r="K178">
        <v>4898</v>
      </c>
      <c r="L178">
        <v>5468</v>
      </c>
      <c r="M178">
        <v>4415</v>
      </c>
      <c r="O178">
        <v>1240</v>
      </c>
      <c r="P178">
        <v>2485</v>
      </c>
    </row>
    <row r="179" spans="1:16" x14ac:dyDescent="0.55000000000000004">
      <c r="A179" t="s">
        <v>328</v>
      </c>
      <c r="B179">
        <v>2023</v>
      </c>
      <c r="C179" t="s">
        <v>162</v>
      </c>
      <c r="D179">
        <v>4634</v>
      </c>
      <c r="E179">
        <v>4810</v>
      </c>
      <c r="F179">
        <v>4855</v>
      </c>
      <c r="G179">
        <v>4562</v>
      </c>
      <c r="H179">
        <v>4633</v>
      </c>
      <c r="I179">
        <v>4597</v>
      </c>
      <c r="J179">
        <v>4839</v>
      </c>
      <c r="K179">
        <v>4694</v>
      </c>
      <c r="L179">
        <v>4960</v>
      </c>
      <c r="M179">
        <v>4843</v>
      </c>
      <c r="O179">
        <v>676</v>
      </c>
      <c r="P179">
        <v>1203</v>
      </c>
    </row>
    <row r="180" spans="1:16" x14ac:dyDescent="0.55000000000000004">
      <c r="A180" t="s">
        <v>328</v>
      </c>
      <c r="B180">
        <v>2023</v>
      </c>
      <c r="C180" t="s">
        <v>163</v>
      </c>
      <c r="D180">
        <v>4267</v>
      </c>
      <c r="E180">
        <v>4091</v>
      </c>
      <c r="F180">
        <v>4392</v>
      </c>
      <c r="G180">
        <v>4084</v>
      </c>
      <c r="H180">
        <v>4234</v>
      </c>
      <c r="I180">
        <v>4093</v>
      </c>
      <c r="J180">
        <v>4405</v>
      </c>
      <c r="K180">
        <v>2334</v>
      </c>
      <c r="L180">
        <v>2319</v>
      </c>
      <c r="M180">
        <v>4306</v>
      </c>
      <c r="O180">
        <v>2129</v>
      </c>
      <c r="P180">
        <v>4327</v>
      </c>
    </row>
    <row r="181" spans="1:16" x14ac:dyDescent="0.55000000000000004">
      <c r="A181" t="s">
        <v>328</v>
      </c>
      <c r="B181">
        <v>2023</v>
      </c>
      <c r="C181" t="s">
        <v>164</v>
      </c>
      <c r="D181">
        <v>4880</v>
      </c>
      <c r="E181">
        <v>4082</v>
      </c>
      <c r="F181">
        <v>4209</v>
      </c>
      <c r="G181">
        <v>4098</v>
      </c>
      <c r="H181">
        <v>4878</v>
      </c>
      <c r="I181">
        <v>4065</v>
      </c>
      <c r="J181">
        <v>4220</v>
      </c>
      <c r="K181">
        <v>3087</v>
      </c>
      <c r="L181">
        <v>2210</v>
      </c>
      <c r="M181">
        <v>4047</v>
      </c>
      <c r="O181">
        <v>1262</v>
      </c>
      <c r="P181">
        <v>2551</v>
      </c>
    </row>
    <row r="182" spans="1:16" x14ac:dyDescent="0.55000000000000004">
      <c r="A182" t="s">
        <v>328</v>
      </c>
      <c r="B182">
        <v>2023</v>
      </c>
      <c r="C182" t="s">
        <v>165</v>
      </c>
      <c r="D182">
        <v>4950</v>
      </c>
      <c r="E182">
        <v>4556</v>
      </c>
      <c r="F182">
        <v>4155</v>
      </c>
      <c r="G182">
        <v>4566</v>
      </c>
      <c r="H182">
        <v>4932</v>
      </c>
      <c r="I182">
        <v>4564</v>
      </c>
      <c r="J182">
        <v>4158</v>
      </c>
      <c r="K182">
        <v>4392</v>
      </c>
      <c r="L182">
        <v>3227</v>
      </c>
      <c r="M182">
        <v>4145</v>
      </c>
      <c r="O182">
        <v>203</v>
      </c>
      <c r="P182">
        <v>60</v>
      </c>
    </row>
    <row r="183" spans="1:16" x14ac:dyDescent="0.55000000000000004">
      <c r="A183" t="s">
        <v>328</v>
      </c>
      <c r="B183">
        <v>2023</v>
      </c>
      <c r="C183" t="s">
        <v>166</v>
      </c>
      <c r="D183">
        <v>4342</v>
      </c>
      <c r="E183">
        <v>4419</v>
      </c>
      <c r="F183">
        <v>4387</v>
      </c>
      <c r="G183">
        <v>4432</v>
      </c>
      <c r="H183">
        <v>4354</v>
      </c>
      <c r="I183">
        <v>4454</v>
      </c>
      <c r="J183">
        <v>4445</v>
      </c>
      <c r="K183">
        <v>1414</v>
      </c>
      <c r="L183">
        <v>1306</v>
      </c>
      <c r="M183">
        <v>4338</v>
      </c>
      <c r="O183">
        <v>43</v>
      </c>
      <c r="P183">
        <v>67</v>
      </c>
    </row>
    <row r="184" spans="1:16" x14ac:dyDescent="0.55000000000000004">
      <c r="A184" t="s">
        <v>329</v>
      </c>
      <c r="B184">
        <v>2019</v>
      </c>
      <c r="C184" t="s">
        <v>155</v>
      </c>
    </row>
    <row r="185" spans="1:16" x14ac:dyDescent="0.55000000000000004">
      <c r="A185" t="s">
        <v>329</v>
      </c>
      <c r="B185">
        <v>2019</v>
      </c>
      <c r="C185" t="s">
        <v>156</v>
      </c>
    </row>
    <row r="186" spans="1:16" x14ac:dyDescent="0.55000000000000004">
      <c r="A186" t="s">
        <v>329</v>
      </c>
      <c r="B186">
        <v>2019</v>
      </c>
      <c r="C186" t="s">
        <v>157</v>
      </c>
    </row>
    <row r="187" spans="1:16" x14ac:dyDescent="0.55000000000000004">
      <c r="A187" t="s">
        <v>329</v>
      </c>
      <c r="B187">
        <v>2019</v>
      </c>
      <c r="C187" t="s">
        <v>158</v>
      </c>
    </row>
    <row r="188" spans="1:16" x14ac:dyDescent="0.55000000000000004">
      <c r="A188" t="s">
        <v>329</v>
      </c>
      <c r="B188">
        <v>2019</v>
      </c>
      <c r="C188" t="s">
        <v>159</v>
      </c>
    </row>
    <row r="189" spans="1:16" x14ac:dyDescent="0.55000000000000004">
      <c r="A189" t="s">
        <v>329</v>
      </c>
      <c r="B189">
        <v>2019</v>
      </c>
      <c r="C189" t="s">
        <v>160</v>
      </c>
    </row>
    <row r="190" spans="1:16" x14ac:dyDescent="0.55000000000000004">
      <c r="A190" t="s">
        <v>329</v>
      </c>
      <c r="B190">
        <v>2019</v>
      </c>
      <c r="C190" t="s">
        <v>161</v>
      </c>
    </row>
    <row r="191" spans="1:16" x14ac:dyDescent="0.55000000000000004">
      <c r="A191" t="s">
        <v>329</v>
      </c>
      <c r="B191">
        <v>2019</v>
      </c>
      <c r="C191" t="s">
        <v>162</v>
      </c>
    </row>
    <row r="192" spans="1:16" x14ac:dyDescent="0.55000000000000004">
      <c r="A192" t="s">
        <v>329</v>
      </c>
      <c r="B192">
        <v>2019</v>
      </c>
      <c r="C192" t="s">
        <v>163</v>
      </c>
    </row>
    <row r="193" spans="1:16" x14ac:dyDescent="0.55000000000000004">
      <c r="A193" t="s">
        <v>329</v>
      </c>
      <c r="B193">
        <v>2019</v>
      </c>
      <c r="C193" t="s">
        <v>164</v>
      </c>
    </row>
    <row r="194" spans="1:16" x14ac:dyDescent="0.55000000000000004">
      <c r="A194" t="s">
        <v>329</v>
      </c>
      <c r="B194">
        <v>2019</v>
      </c>
      <c r="C194" t="s">
        <v>165</v>
      </c>
    </row>
    <row r="195" spans="1:16" x14ac:dyDescent="0.55000000000000004">
      <c r="A195" t="s">
        <v>329</v>
      </c>
      <c r="B195">
        <v>2019</v>
      </c>
      <c r="C195" t="s">
        <v>166</v>
      </c>
    </row>
    <row r="196" spans="1:16" x14ac:dyDescent="0.55000000000000004">
      <c r="A196" t="s">
        <v>329</v>
      </c>
      <c r="B196">
        <v>2020</v>
      </c>
      <c r="C196" t="s">
        <v>155</v>
      </c>
      <c r="D196">
        <v>1593</v>
      </c>
      <c r="E196">
        <v>1600</v>
      </c>
      <c r="F196">
        <v>1594</v>
      </c>
      <c r="G196">
        <v>2103</v>
      </c>
      <c r="H196">
        <v>2185</v>
      </c>
      <c r="I196">
        <v>2106</v>
      </c>
      <c r="J196">
        <v>2311</v>
      </c>
      <c r="K196">
        <v>2182</v>
      </c>
      <c r="L196">
        <v>2090</v>
      </c>
      <c r="M196">
        <v>2246</v>
      </c>
      <c r="O196">
        <v>2842</v>
      </c>
      <c r="P196" t="s">
        <v>195</v>
      </c>
    </row>
    <row r="197" spans="1:16" x14ac:dyDescent="0.55000000000000004">
      <c r="A197" t="s">
        <v>329</v>
      </c>
      <c r="B197">
        <v>2020</v>
      </c>
      <c r="C197" t="s">
        <v>156</v>
      </c>
      <c r="D197">
        <v>2176</v>
      </c>
      <c r="E197">
        <v>2164</v>
      </c>
      <c r="F197">
        <v>1922</v>
      </c>
      <c r="G197">
        <v>2035</v>
      </c>
      <c r="H197">
        <v>1899</v>
      </c>
      <c r="I197">
        <v>2033</v>
      </c>
      <c r="J197">
        <v>1976</v>
      </c>
      <c r="K197">
        <v>1902</v>
      </c>
      <c r="L197">
        <v>2042</v>
      </c>
      <c r="M197">
        <v>2022</v>
      </c>
      <c r="O197">
        <v>1197</v>
      </c>
      <c r="P197">
        <v>5</v>
      </c>
    </row>
    <row r="198" spans="1:16" x14ac:dyDescent="0.55000000000000004">
      <c r="A198" t="s">
        <v>329</v>
      </c>
      <c r="B198">
        <v>2020</v>
      </c>
      <c r="C198" t="s">
        <v>157</v>
      </c>
      <c r="D198">
        <v>2093</v>
      </c>
      <c r="E198">
        <v>2269</v>
      </c>
      <c r="F198">
        <v>2419</v>
      </c>
      <c r="G198">
        <v>2064</v>
      </c>
      <c r="H198">
        <v>2090</v>
      </c>
      <c r="I198">
        <v>2036</v>
      </c>
      <c r="J198">
        <v>2281</v>
      </c>
      <c r="K198">
        <v>2100</v>
      </c>
      <c r="L198">
        <v>2103</v>
      </c>
      <c r="M198">
        <v>2261</v>
      </c>
      <c r="O198">
        <v>5765</v>
      </c>
      <c r="P198">
        <v>42</v>
      </c>
    </row>
    <row r="199" spans="1:16" x14ac:dyDescent="0.55000000000000004">
      <c r="A199" t="s">
        <v>329</v>
      </c>
      <c r="B199">
        <v>2020</v>
      </c>
      <c r="C199" t="s">
        <v>158</v>
      </c>
      <c r="D199">
        <v>1933</v>
      </c>
      <c r="E199">
        <v>1897</v>
      </c>
      <c r="F199">
        <v>2036</v>
      </c>
      <c r="G199">
        <v>1866</v>
      </c>
      <c r="H199">
        <v>1951</v>
      </c>
      <c r="I199">
        <v>1869</v>
      </c>
      <c r="J199">
        <v>1914</v>
      </c>
      <c r="K199">
        <v>1920</v>
      </c>
      <c r="L199">
        <v>1872</v>
      </c>
      <c r="M199">
        <v>1921</v>
      </c>
      <c r="O199">
        <v>88</v>
      </c>
      <c r="P199">
        <v>176</v>
      </c>
    </row>
    <row r="200" spans="1:16" x14ac:dyDescent="0.55000000000000004">
      <c r="A200" t="s">
        <v>329</v>
      </c>
      <c r="B200">
        <v>2020</v>
      </c>
      <c r="C200" t="s">
        <v>159</v>
      </c>
      <c r="D200">
        <v>1969</v>
      </c>
      <c r="E200">
        <v>2022</v>
      </c>
      <c r="F200">
        <v>1973</v>
      </c>
      <c r="G200">
        <v>1976</v>
      </c>
      <c r="H200">
        <v>1939</v>
      </c>
      <c r="I200">
        <v>1977</v>
      </c>
      <c r="J200">
        <v>1865</v>
      </c>
      <c r="K200">
        <v>1927</v>
      </c>
      <c r="L200">
        <v>1967</v>
      </c>
      <c r="M200">
        <v>1856</v>
      </c>
      <c r="O200">
        <v>87</v>
      </c>
      <c r="P200">
        <v>308</v>
      </c>
    </row>
    <row r="201" spans="1:16" x14ac:dyDescent="0.55000000000000004">
      <c r="A201" t="s">
        <v>329</v>
      </c>
      <c r="B201">
        <v>2020</v>
      </c>
      <c r="C201" t="s">
        <v>160</v>
      </c>
      <c r="D201">
        <v>2011</v>
      </c>
      <c r="E201">
        <v>1923</v>
      </c>
      <c r="F201">
        <v>1905</v>
      </c>
      <c r="G201">
        <v>1808</v>
      </c>
      <c r="H201">
        <v>2092</v>
      </c>
      <c r="I201">
        <v>1848</v>
      </c>
      <c r="J201">
        <v>1888</v>
      </c>
      <c r="K201">
        <v>2056</v>
      </c>
      <c r="L201">
        <v>1832</v>
      </c>
      <c r="M201">
        <v>1906</v>
      </c>
      <c r="O201">
        <v>57</v>
      </c>
      <c r="P201">
        <v>117</v>
      </c>
    </row>
    <row r="202" spans="1:16" x14ac:dyDescent="0.55000000000000004">
      <c r="A202" t="s">
        <v>329</v>
      </c>
      <c r="B202">
        <v>2020</v>
      </c>
      <c r="C202" t="s">
        <v>161</v>
      </c>
      <c r="D202">
        <v>2178</v>
      </c>
      <c r="E202">
        <v>2127</v>
      </c>
      <c r="F202">
        <v>2078</v>
      </c>
      <c r="G202">
        <v>2154</v>
      </c>
      <c r="H202">
        <v>2087</v>
      </c>
      <c r="I202">
        <v>2152</v>
      </c>
      <c r="J202">
        <v>2047</v>
      </c>
      <c r="K202">
        <v>2105</v>
      </c>
      <c r="L202">
        <v>2137</v>
      </c>
      <c r="M202">
        <v>2029</v>
      </c>
      <c r="O202">
        <v>138</v>
      </c>
      <c r="P202">
        <v>300</v>
      </c>
    </row>
    <row r="203" spans="1:16" x14ac:dyDescent="0.55000000000000004">
      <c r="A203" t="s">
        <v>329</v>
      </c>
      <c r="B203">
        <v>2020</v>
      </c>
      <c r="C203" t="s">
        <v>162</v>
      </c>
      <c r="D203">
        <v>1806</v>
      </c>
      <c r="E203">
        <v>2096</v>
      </c>
      <c r="F203">
        <v>2138</v>
      </c>
      <c r="G203">
        <v>2102</v>
      </c>
      <c r="H203">
        <v>1869</v>
      </c>
      <c r="I203">
        <v>2176</v>
      </c>
      <c r="J203">
        <v>2111</v>
      </c>
      <c r="K203">
        <v>1890</v>
      </c>
      <c r="L203">
        <v>2092</v>
      </c>
      <c r="M203">
        <v>2110</v>
      </c>
      <c r="O203">
        <v>124</v>
      </c>
      <c r="P203">
        <v>317</v>
      </c>
    </row>
    <row r="204" spans="1:16" x14ac:dyDescent="0.55000000000000004">
      <c r="A204" t="s">
        <v>329</v>
      </c>
      <c r="B204">
        <v>2020</v>
      </c>
      <c r="C204" t="s">
        <v>163</v>
      </c>
      <c r="D204">
        <v>1942</v>
      </c>
      <c r="E204">
        <v>1882</v>
      </c>
      <c r="F204">
        <v>2079</v>
      </c>
      <c r="G204">
        <v>1899</v>
      </c>
      <c r="H204">
        <v>1980</v>
      </c>
      <c r="I204">
        <v>1919</v>
      </c>
      <c r="J204">
        <v>2039</v>
      </c>
      <c r="K204">
        <v>1941</v>
      </c>
      <c r="L204">
        <v>1850</v>
      </c>
      <c r="M204">
        <v>2089</v>
      </c>
      <c r="O204">
        <v>128</v>
      </c>
      <c r="P204">
        <v>268</v>
      </c>
    </row>
    <row r="205" spans="1:16" x14ac:dyDescent="0.55000000000000004">
      <c r="A205" t="s">
        <v>329</v>
      </c>
      <c r="B205">
        <v>2020</v>
      </c>
      <c r="C205" t="s">
        <v>164</v>
      </c>
      <c r="D205">
        <v>2106</v>
      </c>
      <c r="E205">
        <v>1898</v>
      </c>
      <c r="F205">
        <v>1819</v>
      </c>
      <c r="G205">
        <v>1906</v>
      </c>
      <c r="H205">
        <v>2080</v>
      </c>
      <c r="I205">
        <v>1896</v>
      </c>
      <c r="J205">
        <v>1854</v>
      </c>
      <c r="K205">
        <v>2097</v>
      </c>
      <c r="L205">
        <v>1767</v>
      </c>
      <c r="M205">
        <v>1824</v>
      </c>
      <c r="O205">
        <v>173</v>
      </c>
      <c r="P205">
        <v>517</v>
      </c>
    </row>
    <row r="206" spans="1:16" x14ac:dyDescent="0.55000000000000004">
      <c r="A206" t="s">
        <v>329</v>
      </c>
      <c r="B206">
        <v>2020</v>
      </c>
      <c r="C206" t="s">
        <v>165</v>
      </c>
      <c r="D206">
        <v>2070</v>
      </c>
      <c r="E206">
        <v>1934</v>
      </c>
      <c r="F206">
        <v>1862</v>
      </c>
      <c r="G206">
        <v>1979</v>
      </c>
      <c r="H206">
        <v>2078</v>
      </c>
      <c r="I206">
        <v>1982</v>
      </c>
      <c r="J206">
        <v>1872</v>
      </c>
      <c r="K206">
        <v>2055</v>
      </c>
      <c r="L206">
        <v>1971</v>
      </c>
      <c r="M206">
        <v>1852</v>
      </c>
      <c r="O206">
        <v>169</v>
      </c>
      <c r="P206">
        <v>297</v>
      </c>
    </row>
    <row r="207" spans="1:16" x14ac:dyDescent="0.55000000000000004">
      <c r="A207" t="s">
        <v>329</v>
      </c>
      <c r="B207">
        <v>2020</v>
      </c>
      <c r="C207" t="s">
        <v>166</v>
      </c>
      <c r="D207">
        <v>1358</v>
      </c>
      <c r="E207">
        <v>2027</v>
      </c>
      <c r="F207">
        <v>1190</v>
      </c>
      <c r="G207">
        <v>2039</v>
      </c>
      <c r="H207">
        <v>1397</v>
      </c>
      <c r="I207">
        <v>1430</v>
      </c>
      <c r="J207">
        <v>1215</v>
      </c>
      <c r="K207">
        <v>1271</v>
      </c>
      <c r="L207">
        <v>1227</v>
      </c>
      <c r="M207">
        <v>1183</v>
      </c>
      <c r="O207">
        <v>32</v>
      </c>
      <c r="P207">
        <v>7</v>
      </c>
    </row>
    <row r="208" spans="1:16" x14ac:dyDescent="0.55000000000000004">
      <c r="A208" t="s">
        <v>329</v>
      </c>
      <c r="B208">
        <v>2021</v>
      </c>
      <c r="C208" t="s">
        <v>155</v>
      </c>
      <c r="D208">
        <v>1443</v>
      </c>
      <c r="E208">
        <v>1119</v>
      </c>
      <c r="F208">
        <v>1095</v>
      </c>
      <c r="G208">
        <v>1342</v>
      </c>
      <c r="H208">
        <v>1643</v>
      </c>
      <c r="I208">
        <v>1336</v>
      </c>
      <c r="J208">
        <v>1255</v>
      </c>
      <c r="K208">
        <v>1184</v>
      </c>
      <c r="L208">
        <v>891</v>
      </c>
      <c r="M208">
        <v>1119</v>
      </c>
      <c r="O208">
        <v>25</v>
      </c>
      <c r="P208">
        <v>67</v>
      </c>
    </row>
    <row r="209" spans="1:16" x14ac:dyDescent="0.55000000000000004">
      <c r="A209" t="s">
        <v>329</v>
      </c>
      <c r="B209">
        <v>2021</v>
      </c>
      <c r="C209" t="s">
        <v>156</v>
      </c>
      <c r="D209">
        <v>1722</v>
      </c>
      <c r="E209">
        <v>1715</v>
      </c>
      <c r="F209">
        <v>1510</v>
      </c>
      <c r="G209">
        <v>1810</v>
      </c>
      <c r="H209">
        <v>1790</v>
      </c>
      <c r="I209">
        <v>1709</v>
      </c>
      <c r="J209">
        <v>1601</v>
      </c>
      <c r="K209">
        <v>1718</v>
      </c>
      <c r="L209">
        <v>1636</v>
      </c>
      <c r="M209">
        <v>1254</v>
      </c>
      <c r="O209">
        <v>13</v>
      </c>
      <c r="P209">
        <v>5</v>
      </c>
    </row>
    <row r="210" spans="1:16" x14ac:dyDescent="0.55000000000000004">
      <c r="A210" t="s">
        <v>329</v>
      </c>
      <c r="B210">
        <v>2021</v>
      </c>
      <c r="C210" t="s">
        <v>157</v>
      </c>
      <c r="D210">
        <v>2281</v>
      </c>
      <c r="E210">
        <v>2452</v>
      </c>
      <c r="F210">
        <v>2525</v>
      </c>
      <c r="G210">
        <v>2433</v>
      </c>
      <c r="H210">
        <v>2244</v>
      </c>
      <c r="I210">
        <v>2446</v>
      </c>
      <c r="J210">
        <v>2509</v>
      </c>
      <c r="K210">
        <v>2366</v>
      </c>
      <c r="L210">
        <v>2534</v>
      </c>
      <c r="M210">
        <v>2385</v>
      </c>
      <c r="O210">
        <v>3568</v>
      </c>
      <c r="P210">
        <v>2714</v>
      </c>
    </row>
    <row r="211" spans="1:16" x14ac:dyDescent="0.55000000000000004">
      <c r="A211" t="s">
        <v>329</v>
      </c>
      <c r="B211">
        <v>2021</v>
      </c>
      <c r="C211" t="s">
        <v>158</v>
      </c>
      <c r="D211">
        <v>2066</v>
      </c>
      <c r="E211">
        <v>2157</v>
      </c>
      <c r="F211">
        <v>2367</v>
      </c>
      <c r="G211">
        <v>2141</v>
      </c>
      <c r="H211">
        <v>2028</v>
      </c>
      <c r="I211">
        <v>2135</v>
      </c>
      <c r="J211">
        <v>2321</v>
      </c>
      <c r="K211">
        <v>2092</v>
      </c>
      <c r="L211">
        <v>2215</v>
      </c>
      <c r="M211">
        <v>2445</v>
      </c>
      <c r="O211">
        <v>49</v>
      </c>
      <c r="P211">
        <v>40</v>
      </c>
    </row>
    <row r="212" spans="1:16" x14ac:dyDescent="0.55000000000000004">
      <c r="A212" t="s">
        <v>329</v>
      </c>
      <c r="B212">
        <v>2021</v>
      </c>
      <c r="C212" t="s">
        <v>159</v>
      </c>
      <c r="D212">
        <v>2227</v>
      </c>
      <c r="E212">
        <v>2132</v>
      </c>
      <c r="F212">
        <v>2135</v>
      </c>
      <c r="G212">
        <v>2109</v>
      </c>
      <c r="H212">
        <v>2202</v>
      </c>
      <c r="I212">
        <v>2109</v>
      </c>
      <c r="J212">
        <v>2107</v>
      </c>
      <c r="K212">
        <v>2230</v>
      </c>
      <c r="L212">
        <v>2128</v>
      </c>
      <c r="M212">
        <v>2144</v>
      </c>
      <c r="O212">
        <v>1575</v>
      </c>
      <c r="P212">
        <v>419</v>
      </c>
    </row>
    <row r="213" spans="1:16" x14ac:dyDescent="0.55000000000000004">
      <c r="A213" t="s">
        <v>329</v>
      </c>
      <c r="B213">
        <v>2021</v>
      </c>
      <c r="C213" t="s">
        <v>160</v>
      </c>
      <c r="D213">
        <v>2216</v>
      </c>
      <c r="E213">
        <v>2215</v>
      </c>
      <c r="F213">
        <v>2147</v>
      </c>
      <c r="G213">
        <v>2264</v>
      </c>
      <c r="H213">
        <v>2320</v>
      </c>
      <c r="I213">
        <v>2253</v>
      </c>
      <c r="J213">
        <v>2198</v>
      </c>
      <c r="K213">
        <v>2299</v>
      </c>
      <c r="L213">
        <v>2203</v>
      </c>
      <c r="M213">
        <v>2179</v>
      </c>
      <c r="O213">
        <v>3857</v>
      </c>
      <c r="P213">
        <v>1753</v>
      </c>
    </row>
    <row r="214" spans="1:16" x14ac:dyDescent="0.55000000000000004">
      <c r="A214" t="s">
        <v>329</v>
      </c>
      <c r="B214">
        <v>2021</v>
      </c>
      <c r="C214" t="s">
        <v>161</v>
      </c>
      <c r="D214">
        <v>2277</v>
      </c>
      <c r="E214">
        <v>2301</v>
      </c>
      <c r="F214">
        <v>2265</v>
      </c>
      <c r="G214">
        <v>2318</v>
      </c>
      <c r="H214">
        <v>2265</v>
      </c>
      <c r="I214">
        <v>2312</v>
      </c>
      <c r="J214">
        <v>2269</v>
      </c>
      <c r="K214">
        <v>2273</v>
      </c>
      <c r="L214">
        <v>2295</v>
      </c>
      <c r="M214">
        <v>2268</v>
      </c>
      <c r="O214">
        <v>162</v>
      </c>
      <c r="P214">
        <v>54</v>
      </c>
    </row>
    <row r="215" spans="1:16" x14ac:dyDescent="0.55000000000000004">
      <c r="A215" t="s">
        <v>329</v>
      </c>
      <c r="B215">
        <v>2021</v>
      </c>
      <c r="C215" t="s">
        <v>162</v>
      </c>
      <c r="D215">
        <v>2284</v>
      </c>
      <c r="E215">
        <v>2322</v>
      </c>
      <c r="F215">
        <v>2282</v>
      </c>
      <c r="G215">
        <v>2317</v>
      </c>
      <c r="H215">
        <v>2293</v>
      </c>
      <c r="I215">
        <v>2289</v>
      </c>
      <c r="J215">
        <v>2270</v>
      </c>
      <c r="K215">
        <v>2278</v>
      </c>
      <c r="L215">
        <v>2308</v>
      </c>
      <c r="M215">
        <v>2264</v>
      </c>
      <c r="O215">
        <v>74</v>
      </c>
      <c r="P215">
        <v>22</v>
      </c>
    </row>
    <row r="216" spans="1:16" x14ac:dyDescent="0.55000000000000004">
      <c r="A216" t="s">
        <v>329</v>
      </c>
      <c r="B216">
        <v>2021</v>
      </c>
      <c r="C216" t="s">
        <v>163</v>
      </c>
      <c r="D216">
        <v>2110</v>
      </c>
      <c r="E216">
        <v>2162</v>
      </c>
      <c r="F216">
        <v>2304</v>
      </c>
      <c r="G216">
        <v>2161</v>
      </c>
      <c r="H216">
        <v>2099</v>
      </c>
      <c r="I216">
        <v>2158</v>
      </c>
      <c r="J216">
        <v>2265</v>
      </c>
      <c r="K216">
        <v>2097</v>
      </c>
      <c r="L216">
        <v>2160</v>
      </c>
      <c r="M216">
        <v>2258</v>
      </c>
      <c r="O216">
        <v>1288</v>
      </c>
      <c r="P216">
        <v>1527</v>
      </c>
    </row>
    <row r="217" spans="1:16" x14ac:dyDescent="0.55000000000000004">
      <c r="A217" t="s">
        <v>329</v>
      </c>
      <c r="B217">
        <v>2021</v>
      </c>
      <c r="C217" t="s">
        <v>164</v>
      </c>
      <c r="D217">
        <v>2266</v>
      </c>
      <c r="E217">
        <v>2060</v>
      </c>
      <c r="F217">
        <v>2094</v>
      </c>
      <c r="G217">
        <v>2048</v>
      </c>
      <c r="H217">
        <v>2278</v>
      </c>
      <c r="I217">
        <v>2058</v>
      </c>
      <c r="J217">
        <v>2080</v>
      </c>
      <c r="K217">
        <v>2280</v>
      </c>
      <c r="L217">
        <v>2051</v>
      </c>
      <c r="M217">
        <v>2091</v>
      </c>
      <c r="O217">
        <v>3641</v>
      </c>
      <c r="P217">
        <v>1814</v>
      </c>
    </row>
    <row r="218" spans="1:16" x14ac:dyDescent="0.55000000000000004">
      <c r="A218" t="s">
        <v>329</v>
      </c>
      <c r="B218">
        <v>2021</v>
      </c>
      <c r="C218" t="s">
        <v>165</v>
      </c>
      <c r="D218">
        <v>2374</v>
      </c>
      <c r="E218">
        <v>2307</v>
      </c>
      <c r="F218">
        <v>2128</v>
      </c>
      <c r="G218">
        <v>2306</v>
      </c>
      <c r="H218">
        <v>2398</v>
      </c>
      <c r="I218">
        <v>2299</v>
      </c>
      <c r="J218">
        <v>2131</v>
      </c>
      <c r="K218">
        <v>2402</v>
      </c>
      <c r="L218">
        <v>2292</v>
      </c>
      <c r="M218">
        <v>2106</v>
      </c>
      <c r="O218">
        <v>2658</v>
      </c>
      <c r="P218">
        <v>1206</v>
      </c>
    </row>
    <row r="219" spans="1:16" x14ac:dyDescent="0.55000000000000004">
      <c r="A219" t="s">
        <v>329</v>
      </c>
      <c r="B219">
        <v>2021</v>
      </c>
      <c r="C219" t="s">
        <v>166</v>
      </c>
      <c r="D219">
        <v>2141</v>
      </c>
      <c r="E219">
        <v>2204</v>
      </c>
      <c r="F219">
        <v>2190</v>
      </c>
      <c r="G219">
        <v>2197</v>
      </c>
      <c r="H219">
        <v>2159</v>
      </c>
      <c r="I219">
        <v>2251</v>
      </c>
      <c r="J219">
        <v>2237</v>
      </c>
      <c r="K219">
        <v>2113</v>
      </c>
      <c r="L219">
        <v>2255</v>
      </c>
      <c r="M219">
        <v>2214</v>
      </c>
      <c r="O219">
        <v>3683</v>
      </c>
      <c r="P219">
        <v>1697</v>
      </c>
    </row>
    <row r="220" spans="1:16" x14ac:dyDescent="0.55000000000000004">
      <c r="A220" t="s">
        <v>329</v>
      </c>
      <c r="B220">
        <v>2022</v>
      </c>
      <c r="C220" t="s">
        <v>155</v>
      </c>
      <c r="D220">
        <v>2228</v>
      </c>
      <c r="E220">
        <v>2198</v>
      </c>
      <c r="F220">
        <v>2284</v>
      </c>
      <c r="G220">
        <v>2195</v>
      </c>
      <c r="H220">
        <v>2222</v>
      </c>
      <c r="I220">
        <v>2195</v>
      </c>
      <c r="J220">
        <v>2276</v>
      </c>
      <c r="K220">
        <v>2242</v>
      </c>
      <c r="L220">
        <v>2150</v>
      </c>
      <c r="M220">
        <v>2268</v>
      </c>
      <c r="O220">
        <v>1050</v>
      </c>
      <c r="P220">
        <v>733</v>
      </c>
    </row>
    <row r="221" spans="1:16" x14ac:dyDescent="0.55000000000000004">
      <c r="A221" t="s">
        <v>329</v>
      </c>
      <c r="B221">
        <v>2022</v>
      </c>
      <c r="C221" t="s">
        <v>156</v>
      </c>
      <c r="D221">
        <v>2074</v>
      </c>
      <c r="E221">
        <v>2132</v>
      </c>
      <c r="F221">
        <v>2031</v>
      </c>
      <c r="G221">
        <v>2153</v>
      </c>
      <c r="H221">
        <v>2035</v>
      </c>
      <c r="I221">
        <v>2113</v>
      </c>
      <c r="J221">
        <v>2004</v>
      </c>
      <c r="K221">
        <v>1846</v>
      </c>
      <c r="L221">
        <v>1881</v>
      </c>
      <c r="M221">
        <v>2042</v>
      </c>
      <c r="O221">
        <v>1612</v>
      </c>
      <c r="P221">
        <v>701</v>
      </c>
    </row>
    <row r="222" spans="1:16" x14ac:dyDescent="0.55000000000000004">
      <c r="A222" t="s">
        <v>329</v>
      </c>
      <c r="B222">
        <v>2022</v>
      </c>
      <c r="C222" t="s">
        <v>157</v>
      </c>
      <c r="D222">
        <v>2399</v>
      </c>
      <c r="E222">
        <v>2206</v>
      </c>
      <c r="F222">
        <v>2219</v>
      </c>
      <c r="G222">
        <v>2241</v>
      </c>
      <c r="H222">
        <v>2429</v>
      </c>
      <c r="I222">
        <v>2238</v>
      </c>
      <c r="J222">
        <v>2231</v>
      </c>
      <c r="K222">
        <v>1962</v>
      </c>
      <c r="L222">
        <v>1796</v>
      </c>
      <c r="M222">
        <v>2232</v>
      </c>
      <c r="O222">
        <v>300</v>
      </c>
      <c r="P222">
        <v>151</v>
      </c>
    </row>
    <row r="223" spans="1:16" x14ac:dyDescent="0.55000000000000004">
      <c r="A223" t="s">
        <v>329</v>
      </c>
      <c r="B223">
        <v>2022</v>
      </c>
      <c r="C223" t="s">
        <v>158</v>
      </c>
      <c r="D223">
        <v>2126</v>
      </c>
      <c r="E223">
        <v>2120</v>
      </c>
      <c r="F223">
        <v>2068</v>
      </c>
      <c r="G223">
        <v>2109</v>
      </c>
      <c r="H223">
        <v>2034</v>
      </c>
      <c r="I223">
        <v>2116</v>
      </c>
      <c r="J223">
        <v>2075</v>
      </c>
      <c r="K223">
        <v>1301</v>
      </c>
      <c r="L223">
        <v>1306</v>
      </c>
      <c r="M223">
        <v>2075</v>
      </c>
      <c r="O223">
        <v>28</v>
      </c>
      <c r="P223">
        <v>80</v>
      </c>
    </row>
    <row r="224" spans="1:16" x14ac:dyDescent="0.55000000000000004">
      <c r="A224" t="s">
        <v>329</v>
      </c>
      <c r="B224">
        <v>2022</v>
      </c>
      <c r="C224" t="s">
        <v>159</v>
      </c>
      <c r="D224">
        <v>2315</v>
      </c>
      <c r="E224">
        <v>2035</v>
      </c>
      <c r="F224">
        <v>2109</v>
      </c>
      <c r="G224">
        <v>2157</v>
      </c>
      <c r="H224">
        <v>2407</v>
      </c>
      <c r="I224">
        <v>2159</v>
      </c>
      <c r="J224">
        <v>2175</v>
      </c>
      <c r="K224">
        <v>503</v>
      </c>
      <c r="L224">
        <v>408</v>
      </c>
      <c r="M224">
        <v>2159</v>
      </c>
      <c r="O224">
        <v>183</v>
      </c>
      <c r="P224">
        <v>177</v>
      </c>
    </row>
    <row r="225" spans="1:16" x14ac:dyDescent="0.55000000000000004">
      <c r="A225" t="s">
        <v>329</v>
      </c>
      <c r="B225">
        <v>2022</v>
      </c>
      <c r="C225" t="s">
        <v>160</v>
      </c>
      <c r="D225">
        <v>2091</v>
      </c>
      <c r="E225">
        <v>2304</v>
      </c>
      <c r="F225">
        <v>2124</v>
      </c>
      <c r="G225">
        <v>2350</v>
      </c>
      <c r="H225">
        <v>2152</v>
      </c>
      <c r="I225">
        <v>2341</v>
      </c>
      <c r="J225">
        <v>2169</v>
      </c>
      <c r="K225">
        <v>93</v>
      </c>
      <c r="L225">
        <v>81</v>
      </c>
      <c r="M225">
        <v>2186</v>
      </c>
      <c r="O225">
        <v>4170</v>
      </c>
      <c r="P225">
        <v>3531</v>
      </c>
    </row>
    <row r="226" spans="1:16" x14ac:dyDescent="0.55000000000000004">
      <c r="A226" t="s">
        <v>329</v>
      </c>
      <c r="B226">
        <v>2022</v>
      </c>
      <c r="C226" t="s">
        <v>161</v>
      </c>
      <c r="D226">
        <v>2060</v>
      </c>
      <c r="E226">
        <v>2123</v>
      </c>
      <c r="F226">
        <v>2341</v>
      </c>
      <c r="G226">
        <v>2118</v>
      </c>
      <c r="H226">
        <v>2072</v>
      </c>
      <c r="I226">
        <v>2117</v>
      </c>
      <c r="J226">
        <v>2321</v>
      </c>
      <c r="K226">
        <v>27</v>
      </c>
      <c r="L226">
        <v>23</v>
      </c>
      <c r="M226">
        <v>2317</v>
      </c>
      <c r="O226">
        <v>562</v>
      </c>
      <c r="P226">
        <v>628</v>
      </c>
    </row>
    <row r="227" spans="1:16" x14ac:dyDescent="0.55000000000000004">
      <c r="A227" t="s">
        <v>329</v>
      </c>
      <c r="B227">
        <v>2022</v>
      </c>
      <c r="C227" t="s">
        <v>162</v>
      </c>
      <c r="D227">
        <v>2375</v>
      </c>
      <c r="E227">
        <v>2195</v>
      </c>
      <c r="F227">
        <v>2319</v>
      </c>
      <c r="G227">
        <v>2198</v>
      </c>
      <c r="H227">
        <v>2263</v>
      </c>
      <c r="I227">
        <v>2087</v>
      </c>
      <c r="J227">
        <v>2245</v>
      </c>
      <c r="K227">
        <v>44</v>
      </c>
      <c r="L227">
        <v>14</v>
      </c>
      <c r="M227">
        <v>2304</v>
      </c>
      <c r="O227">
        <v>342</v>
      </c>
      <c r="P227">
        <v>377</v>
      </c>
    </row>
    <row r="228" spans="1:16" x14ac:dyDescent="0.55000000000000004">
      <c r="A228" t="s">
        <v>329</v>
      </c>
      <c r="B228">
        <v>2022</v>
      </c>
      <c r="C228" t="s">
        <v>163</v>
      </c>
      <c r="D228">
        <v>2201</v>
      </c>
      <c r="E228">
        <v>2225</v>
      </c>
      <c r="F228">
        <v>2142</v>
      </c>
      <c r="G228">
        <v>2242</v>
      </c>
      <c r="H228">
        <v>2217</v>
      </c>
      <c r="I228">
        <v>2239</v>
      </c>
      <c r="J228">
        <v>2095</v>
      </c>
      <c r="K228">
        <v>18</v>
      </c>
      <c r="M228">
        <v>2120</v>
      </c>
      <c r="O228">
        <v>203</v>
      </c>
      <c r="P228">
        <v>136</v>
      </c>
    </row>
    <row r="229" spans="1:16" x14ac:dyDescent="0.55000000000000004">
      <c r="A229" t="s">
        <v>329</v>
      </c>
      <c r="B229">
        <v>2022</v>
      </c>
      <c r="C229" t="s">
        <v>164</v>
      </c>
      <c r="D229">
        <v>2138</v>
      </c>
      <c r="E229">
        <v>2115</v>
      </c>
      <c r="F229">
        <v>2141</v>
      </c>
      <c r="G229">
        <v>2119</v>
      </c>
      <c r="H229">
        <v>2136</v>
      </c>
      <c r="I229">
        <v>2129</v>
      </c>
      <c r="J229">
        <v>2161</v>
      </c>
      <c r="L229">
        <v>9</v>
      </c>
      <c r="M229">
        <v>2148</v>
      </c>
      <c r="O229">
        <v>304</v>
      </c>
      <c r="P229">
        <v>110</v>
      </c>
    </row>
    <row r="230" spans="1:16" x14ac:dyDescent="0.55000000000000004">
      <c r="A230" t="s">
        <v>329</v>
      </c>
      <c r="B230">
        <v>2022</v>
      </c>
      <c r="C230" t="s">
        <v>165</v>
      </c>
      <c r="D230">
        <v>2285</v>
      </c>
      <c r="E230">
        <v>2157</v>
      </c>
      <c r="F230">
        <v>2178</v>
      </c>
      <c r="G230">
        <v>2076</v>
      </c>
      <c r="H230">
        <v>2287</v>
      </c>
      <c r="I230">
        <v>2133</v>
      </c>
      <c r="J230">
        <v>2190</v>
      </c>
      <c r="M230">
        <v>2184</v>
      </c>
      <c r="O230">
        <v>528</v>
      </c>
      <c r="P230">
        <v>794</v>
      </c>
    </row>
    <row r="231" spans="1:16" x14ac:dyDescent="0.55000000000000004">
      <c r="A231" t="s">
        <v>329</v>
      </c>
      <c r="B231">
        <v>2022</v>
      </c>
      <c r="C231" t="s">
        <v>166</v>
      </c>
      <c r="D231">
        <v>2093</v>
      </c>
      <c r="E231">
        <v>2115</v>
      </c>
      <c r="F231">
        <v>2100</v>
      </c>
      <c r="G231">
        <v>2139</v>
      </c>
      <c r="H231">
        <v>2072</v>
      </c>
      <c r="I231">
        <v>2112</v>
      </c>
      <c r="J231">
        <v>1974</v>
      </c>
      <c r="K231">
        <v>17</v>
      </c>
      <c r="M231">
        <v>2108</v>
      </c>
      <c r="O231">
        <v>45</v>
      </c>
      <c r="P231">
        <v>43</v>
      </c>
    </row>
    <row r="232" spans="1:16" x14ac:dyDescent="0.55000000000000004">
      <c r="A232" t="s">
        <v>329</v>
      </c>
      <c r="B232">
        <v>2023</v>
      </c>
      <c r="C232" t="s">
        <v>155</v>
      </c>
      <c r="D232">
        <v>2331</v>
      </c>
      <c r="E232">
        <v>2178</v>
      </c>
      <c r="F232">
        <v>2288</v>
      </c>
      <c r="G232">
        <v>2187</v>
      </c>
      <c r="H232">
        <v>2319</v>
      </c>
      <c r="I232">
        <v>2175</v>
      </c>
      <c r="J232">
        <v>2294</v>
      </c>
      <c r="K232">
        <v>3178</v>
      </c>
      <c r="L232">
        <v>305</v>
      </c>
      <c r="M232">
        <v>2298</v>
      </c>
      <c r="O232">
        <v>1680</v>
      </c>
      <c r="P232">
        <v>816</v>
      </c>
    </row>
    <row r="233" spans="1:16" x14ac:dyDescent="0.55000000000000004">
      <c r="A233" t="s">
        <v>329</v>
      </c>
      <c r="B233">
        <v>2023</v>
      </c>
      <c r="C233" t="s">
        <v>156</v>
      </c>
      <c r="D233">
        <v>2082</v>
      </c>
      <c r="E233">
        <v>2078</v>
      </c>
      <c r="F233">
        <v>2020</v>
      </c>
      <c r="G233">
        <v>2123</v>
      </c>
      <c r="H233">
        <v>2174</v>
      </c>
      <c r="I233">
        <v>2112</v>
      </c>
      <c r="J233">
        <v>2055</v>
      </c>
      <c r="K233">
        <v>7229</v>
      </c>
      <c r="L233">
        <v>2547</v>
      </c>
      <c r="M233">
        <v>2037</v>
      </c>
      <c r="O233">
        <v>10872</v>
      </c>
      <c r="P233">
        <v>6235</v>
      </c>
    </row>
    <row r="234" spans="1:16" x14ac:dyDescent="0.55000000000000004">
      <c r="A234" t="s">
        <v>329</v>
      </c>
      <c r="B234">
        <v>2023</v>
      </c>
      <c r="C234" t="s">
        <v>157</v>
      </c>
      <c r="D234">
        <v>2213</v>
      </c>
      <c r="E234">
        <v>2270</v>
      </c>
      <c r="F234">
        <v>2296</v>
      </c>
      <c r="G234">
        <v>2270</v>
      </c>
      <c r="H234">
        <v>2208</v>
      </c>
      <c r="I234">
        <v>2232</v>
      </c>
      <c r="J234">
        <v>2364</v>
      </c>
      <c r="K234">
        <v>5169</v>
      </c>
      <c r="L234">
        <v>4876</v>
      </c>
      <c r="M234">
        <v>2313</v>
      </c>
      <c r="O234">
        <v>4721</v>
      </c>
      <c r="P234">
        <v>2936</v>
      </c>
    </row>
    <row r="235" spans="1:16" x14ac:dyDescent="0.55000000000000004">
      <c r="A235" t="s">
        <v>329</v>
      </c>
      <c r="B235">
        <v>2023</v>
      </c>
      <c r="C235" t="s">
        <v>158</v>
      </c>
      <c r="D235">
        <v>1934</v>
      </c>
      <c r="E235">
        <v>2026</v>
      </c>
      <c r="F235">
        <v>2211</v>
      </c>
      <c r="G235">
        <v>2018</v>
      </c>
      <c r="H235">
        <v>1929</v>
      </c>
      <c r="I235">
        <v>2022</v>
      </c>
      <c r="J235">
        <v>2207</v>
      </c>
      <c r="K235">
        <v>2386</v>
      </c>
      <c r="L235">
        <v>3050</v>
      </c>
      <c r="M235">
        <v>2172</v>
      </c>
      <c r="O235">
        <v>629</v>
      </c>
      <c r="P235">
        <v>380</v>
      </c>
    </row>
    <row r="236" spans="1:16" x14ac:dyDescent="0.55000000000000004">
      <c r="A236" t="s">
        <v>329</v>
      </c>
      <c r="B236">
        <v>2023</v>
      </c>
      <c r="C236" t="s">
        <v>159</v>
      </c>
      <c r="D236">
        <v>2268</v>
      </c>
      <c r="E236">
        <v>2049</v>
      </c>
      <c r="F236">
        <v>2115</v>
      </c>
      <c r="G236">
        <v>2051</v>
      </c>
      <c r="H236">
        <v>2253</v>
      </c>
      <c r="I236">
        <v>2053</v>
      </c>
      <c r="J236">
        <v>2098</v>
      </c>
      <c r="K236">
        <v>2671</v>
      </c>
      <c r="L236">
        <v>2892</v>
      </c>
      <c r="M236">
        <v>2113</v>
      </c>
      <c r="O236">
        <v>118</v>
      </c>
      <c r="P236">
        <v>89</v>
      </c>
    </row>
    <row r="237" spans="1:16" x14ac:dyDescent="0.55000000000000004">
      <c r="A237" t="s">
        <v>329</v>
      </c>
      <c r="B237">
        <v>2023</v>
      </c>
      <c r="C237" t="s">
        <v>160</v>
      </c>
      <c r="D237">
        <v>2130</v>
      </c>
      <c r="E237">
        <v>2091</v>
      </c>
      <c r="F237">
        <v>2033</v>
      </c>
      <c r="G237">
        <v>2121</v>
      </c>
      <c r="H237">
        <v>2122</v>
      </c>
      <c r="I237">
        <v>2078</v>
      </c>
      <c r="J237">
        <v>2022</v>
      </c>
      <c r="K237">
        <v>2941</v>
      </c>
      <c r="L237">
        <v>3209</v>
      </c>
      <c r="M237">
        <v>1999</v>
      </c>
      <c r="O237">
        <v>997</v>
      </c>
      <c r="P237">
        <v>528</v>
      </c>
    </row>
    <row r="238" spans="1:16" x14ac:dyDescent="0.55000000000000004">
      <c r="A238" t="s">
        <v>329</v>
      </c>
      <c r="B238">
        <v>2023</v>
      </c>
      <c r="C238" t="s">
        <v>161</v>
      </c>
      <c r="D238">
        <v>2176</v>
      </c>
      <c r="E238">
        <v>2029</v>
      </c>
      <c r="F238">
        <v>2142</v>
      </c>
      <c r="G238">
        <v>2039</v>
      </c>
      <c r="H238">
        <v>2082</v>
      </c>
      <c r="I238">
        <v>2030</v>
      </c>
      <c r="J238">
        <v>2124</v>
      </c>
      <c r="K238">
        <v>2281</v>
      </c>
      <c r="L238">
        <v>2764</v>
      </c>
      <c r="M238">
        <v>2130</v>
      </c>
      <c r="O238">
        <v>4454</v>
      </c>
      <c r="P238">
        <v>5766</v>
      </c>
    </row>
    <row r="239" spans="1:16" x14ac:dyDescent="0.55000000000000004">
      <c r="A239" t="s">
        <v>329</v>
      </c>
      <c r="B239">
        <v>2023</v>
      </c>
      <c r="C239" t="s">
        <v>162</v>
      </c>
      <c r="D239">
        <v>2001</v>
      </c>
      <c r="E239">
        <v>2132</v>
      </c>
      <c r="F239">
        <v>2266</v>
      </c>
      <c r="G239">
        <v>2138</v>
      </c>
      <c r="H239">
        <v>2012</v>
      </c>
      <c r="I239">
        <v>2133</v>
      </c>
      <c r="J239">
        <v>2260</v>
      </c>
      <c r="K239">
        <v>2052</v>
      </c>
      <c r="L239">
        <v>2553</v>
      </c>
      <c r="M239">
        <v>2208</v>
      </c>
      <c r="O239">
        <v>386</v>
      </c>
      <c r="P239">
        <v>975</v>
      </c>
    </row>
    <row r="240" spans="1:16" x14ac:dyDescent="0.55000000000000004">
      <c r="A240" t="s">
        <v>329</v>
      </c>
      <c r="B240">
        <v>2023</v>
      </c>
      <c r="C240" t="s">
        <v>163</v>
      </c>
      <c r="D240">
        <v>1898</v>
      </c>
      <c r="E240">
        <v>1841</v>
      </c>
      <c r="F240">
        <v>2047</v>
      </c>
      <c r="G240">
        <v>1837</v>
      </c>
      <c r="H240">
        <v>1873</v>
      </c>
      <c r="I240">
        <v>1825</v>
      </c>
      <c r="J240">
        <v>2054</v>
      </c>
      <c r="K240">
        <v>1606</v>
      </c>
      <c r="L240">
        <v>1716</v>
      </c>
      <c r="M240">
        <v>2043</v>
      </c>
      <c r="O240">
        <v>1308</v>
      </c>
      <c r="P240">
        <v>3566</v>
      </c>
    </row>
    <row r="241" spans="1:16" x14ac:dyDescent="0.55000000000000004">
      <c r="A241" t="s">
        <v>329</v>
      </c>
      <c r="B241">
        <v>2023</v>
      </c>
      <c r="C241" t="s">
        <v>164</v>
      </c>
      <c r="D241">
        <v>2214</v>
      </c>
      <c r="E241">
        <v>1875</v>
      </c>
      <c r="F241">
        <v>1848</v>
      </c>
      <c r="G241">
        <v>1877</v>
      </c>
      <c r="H241">
        <v>2185</v>
      </c>
      <c r="I241">
        <v>1861</v>
      </c>
      <c r="J241">
        <v>1830</v>
      </c>
      <c r="K241">
        <v>817</v>
      </c>
      <c r="L241">
        <v>723</v>
      </c>
      <c r="M241">
        <v>1842</v>
      </c>
      <c r="O241">
        <v>82</v>
      </c>
      <c r="P241">
        <v>246</v>
      </c>
    </row>
    <row r="242" spans="1:16" x14ac:dyDescent="0.55000000000000004">
      <c r="A242" t="s">
        <v>329</v>
      </c>
      <c r="B242">
        <v>2023</v>
      </c>
      <c r="C242" t="s">
        <v>165</v>
      </c>
      <c r="D242">
        <v>2361</v>
      </c>
      <c r="E242">
        <v>2195</v>
      </c>
      <c r="F242">
        <v>1912</v>
      </c>
      <c r="G242">
        <v>2228</v>
      </c>
      <c r="H242">
        <v>2346</v>
      </c>
      <c r="I242">
        <v>2195</v>
      </c>
      <c r="J242">
        <v>1945</v>
      </c>
      <c r="K242">
        <v>2863</v>
      </c>
      <c r="L242">
        <v>1992</v>
      </c>
      <c r="M242">
        <v>1878</v>
      </c>
      <c r="O242">
        <v>18</v>
      </c>
      <c r="P242">
        <v>36</v>
      </c>
    </row>
    <row r="243" spans="1:16" x14ac:dyDescent="0.55000000000000004">
      <c r="A243" t="s">
        <v>329</v>
      </c>
      <c r="B243">
        <v>2023</v>
      </c>
      <c r="C243" t="s">
        <v>166</v>
      </c>
      <c r="D243">
        <v>2017</v>
      </c>
      <c r="E243">
        <v>2215</v>
      </c>
      <c r="F243">
        <v>2070</v>
      </c>
      <c r="G243">
        <v>2198</v>
      </c>
      <c r="H243">
        <v>2029</v>
      </c>
      <c r="I243">
        <v>2219</v>
      </c>
      <c r="J243">
        <v>2062</v>
      </c>
      <c r="K243">
        <v>578</v>
      </c>
      <c r="L243">
        <v>575</v>
      </c>
      <c r="M243">
        <v>2074</v>
      </c>
      <c r="O243">
        <v>346</v>
      </c>
      <c r="P243">
        <v>232</v>
      </c>
    </row>
    <row r="244" spans="1:16" x14ac:dyDescent="0.55000000000000004">
      <c r="A244" t="s">
        <v>330</v>
      </c>
      <c r="B244">
        <v>2019</v>
      </c>
      <c r="C244" t="s">
        <v>155</v>
      </c>
    </row>
    <row r="245" spans="1:16" x14ac:dyDescent="0.55000000000000004">
      <c r="A245" t="s">
        <v>330</v>
      </c>
      <c r="B245">
        <v>2019</v>
      </c>
      <c r="C245" t="s">
        <v>156</v>
      </c>
    </row>
    <row r="246" spans="1:16" x14ac:dyDescent="0.55000000000000004">
      <c r="A246" t="s">
        <v>330</v>
      </c>
      <c r="B246">
        <v>2019</v>
      </c>
      <c r="C246" t="s">
        <v>157</v>
      </c>
    </row>
    <row r="247" spans="1:16" x14ac:dyDescent="0.55000000000000004">
      <c r="A247" t="s">
        <v>330</v>
      </c>
      <c r="B247">
        <v>2019</v>
      </c>
      <c r="C247" t="s">
        <v>158</v>
      </c>
    </row>
    <row r="248" spans="1:16" x14ac:dyDescent="0.55000000000000004">
      <c r="A248" t="s">
        <v>330</v>
      </c>
      <c r="B248">
        <v>2019</v>
      </c>
      <c r="C248" t="s">
        <v>159</v>
      </c>
    </row>
    <row r="249" spans="1:16" x14ac:dyDescent="0.55000000000000004">
      <c r="A249" t="s">
        <v>330</v>
      </c>
      <c r="B249">
        <v>2019</v>
      </c>
      <c r="C249" t="s">
        <v>160</v>
      </c>
    </row>
    <row r="250" spans="1:16" x14ac:dyDescent="0.55000000000000004">
      <c r="A250" t="s">
        <v>330</v>
      </c>
      <c r="B250">
        <v>2019</v>
      </c>
      <c r="C250" t="s">
        <v>161</v>
      </c>
    </row>
    <row r="251" spans="1:16" x14ac:dyDescent="0.55000000000000004">
      <c r="A251" t="s">
        <v>330</v>
      </c>
      <c r="B251">
        <v>2019</v>
      </c>
      <c r="C251" t="s">
        <v>162</v>
      </c>
    </row>
    <row r="252" spans="1:16" x14ac:dyDescent="0.55000000000000004">
      <c r="A252" t="s">
        <v>330</v>
      </c>
      <c r="B252">
        <v>2019</v>
      </c>
      <c r="C252" t="s">
        <v>163</v>
      </c>
    </row>
    <row r="253" spans="1:16" x14ac:dyDescent="0.55000000000000004">
      <c r="A253" t="s">
        <v>330</v>
      </c>
      <c r="B253">
        <v>2019</v>
      </c>
      <c r="C253" t="s">
        <v>164</v>
      </c>
    </row>
    <row r="254" spans="1:16" x14ac:dyDescent="0.55000000000000004">
      <c r="A254" t="s">
        <v>330</v>
      </c>
      <c r="B254">
        <v>2019</v>
      </c>
      <c r="C254" t="s">
        <v>165</v>
      </c>
    </row>
    <row r="255" spans="1:16" x14ac:dyDescent="0.55000000000000004">
      <c r="A255" t="s">
        <v>330</v>
      </c>
      <c r="B255">
        <v>2019</v>
      </c>
      <c r="C255" t="s">
        <v>166</v>
      </c>
    </row>
    <row r="256" spans="1:16" x14ac:dyDescent="0.55000000000000004">
      <c r="A256" t="s">
        <v>330</v>
      </c>
      <c r="B256">
        <v>2020</v>
      </c>
      <c r="C256" t="s">
        <v>155</v>
      </c>
      <c r="D256">
        <v>1060</v>
      </c>
      <c r="E256">
        <v>1067</v>
      </c>
      <c r="F256">
        <v>1261</v>
      </c>
      <c r="G256">
        <v>1058</v>
      </c>
      <c r="H256">
        <v>1093</v>
      </c>
      <c r="I256">
        <v>1058</v>
      </c>
      <c r="J256">
        <v>1268</v>
      </c>
      <c r="K256">
        <v>1068</v>
      </c>
      <c r="L256">
        <v>993</v>
      </c>
      <c r="M256">
        <v>1189</v>
      </c>
      <c r="O256">
        <v>96</v>
      </c>
      <c r="P256" t="s">
        <v>195</v>
      </c>
    </row>
    <row r="257" spans="1:16" x14ac:dyDescent="0.55000000000000004">
      <c r="A257" t="s">
        <v>330</v>
      </c>
      <c r="B257">
        <v>2020</v>
      </c>
      <c r="C257" t="s">
        <v>156</v>
      </c>
      <c r="D257">
        <v>926</v>
      </c>
      <c r="E257">
        <v>865</v>
      </c>
      <c r="F257">
        <v>859</v>
      </c>
      <c r="G257">
        <v>898</v>
      </c>
      <c r="H257">
        <v>1002</v>
      </c>
      <c r="I257">
        <v>897</v>
      </c>
      <c r="J257">
        <v>907</v>
      </c>
      <c r="K257">
        <v>999</v>
      </c>
      <c r="L257">
        <v>877</v>
      </c>
      <c r="M257">
        <v>888</v>
      </c>
      <c r="O257">
        <v>805</v>
      </c>
      <c r="P257" t="s">
        <v>195</v>
      </c>
    </row>
    <row r="258" spans="1:16" x14ac:dyDescent="0.55000000000000004">
      <c r="A258" t="s">
        <v>330</v>
      </c>
      <c r="B258">
        <v>2020</v>
      </c>
      <c r="C258" t="s">
        <v>157</v>
      </c>
      <c r="D258">
        <v>949</v>
      </c>
      <c r="E258">
        <v>951</v>
      </c>
      <c r="F258">
        <v>888</v>
      </c>
      <c r="G258">
        <v>1051</v>
      </c>
      <c r="H258">
        <v>1059</v>
      </c>
      <c r="I258">
        <v>1027</v>
      </c>
      <c r="J258">
        <v>997</v>
      </c>
      <c r="K258">
        <v>1048</v>
      </c>
      <c r="L258">
        <v>1042</v>
      </c>
      <c r="M258">
        <v>977</v>
      </c>
      <c r="O258">
        <v>409</v>
      </c>
      <c r="P258">
        <v>11</v>
      </c>
    </row>
    <row r="259" spans="1:16" x14ac:dyDescent="0.55000000000000004">
      <c r="A259" t="s">
        <v>330</v>
      </c>
      <c r="B259">
        <v>2020</v>
      </c>
      <c r="C259" t="s">
        <v>158</v>
      </c>
      <c r="D259">
        <v>965</v>
      </c>
      <c r="E259">
        <v>908</v>
      </c>
      <c r="F259">
        <v>940</v>
      </c>
      <c r="G259">
        <v>992</v>
      </c>
      <c r="H259">
        <v>1056</v>
      </c>
      <c r="I259">
        <v>999</v>
      </c>
      <c r="J259">
        <v>1048</v>
      </c>
      <c r="K259">
        <v>1151</v>
      </c>
      <c r="L259">
        <v>973</v>
      </c>
      <c r="M259">
        <v>1035</v>
      </c>
      <c r="O259">
        <v>15</v>
      </c>
      <c r="P259">
        <v>233</v>
      </c>
    </row>
    <row r="260" spans="1:16" x14ac:dyDescent="0.55000000000000004">
      <c r="A260" t="s">
        <v>330</v>
      </c>
      <c r="B260">
        <v>2020</v>
      </c>
      <c r="C260" t="s">
        <v>159</v>
      </c>
      <c r="D260">
        <v>1025</v>
      </c>
      <c r="E260">
        <v>965</v>
      </c>
      <c r="F260">
        <v>914</v>
      </c>
      <c r="G260">
        <v>1029</v>
      </c>
      <c r="H260">
        <v>1060</v>
      </c>
      <c r="I260">
        <v>1028</v>
      </c>
      <c r="J260">
        <v>984</v>
      </c>
      <c r="K260">
        <v>983</v>
      </c>
      <c r="L260">
        <v>981</v>
      </c>
      <c r="M260">
        <v>971</v>
      </c>
      <c r="O260">
        <v>20</v>
      </c>
      <c r="P260">
        <v>174</v>
      </c>
    </row>
    <row r="261" spans="1:16" x14ac:dyDescent="0.55000000000000004">
      <c r="A261" t="s">
        <v>330</v>
      </c>
      <c r="B261">
        <v>2020</v>
      </c>
      <c r="C261" t="s">
        <v>160</v>
      </c>
      <c r="D261">
        <v>1159</v>
      </c>
      <c r="E261">
        <v>1020</v>
      </c>
      <c r="F261">
        <v>1021</v>
      </c>
      <c r="G261">
        <v>1036</v>
      </c>
      <c r="H261">
        <v>1158</v>
      </c>
      <c r="I261">
        <v>1036</v>
      </c>
      <c r="J261">
        <v>1064</v>
      </c>
      <c r="K261">
        <v>1165</v>
      </c>
      <c r="L261">
        <v>1027</v>
      </c>
      <c r="M261">
        <v>1048</v>
      </c>
      <c r="O261">
        <v>24</v>
      </c>
      <c r="P261">
        <v>135</v>
      </c>
    </row>
    <row r="262" spans="1:16" x14ac:dyDescent="0.55000000000000004">
      <c r="A262" t="s">
        <v>330</v>
      </c>
      <c r="B262">
        <v>2020</v>
      </c>
      <c r="C262" t="s">
        <v>161</v>
      </c>
      <c r="D262">
        <v>1101</v>
      </c>
      <c r="E262">
        <v>1094</v>
      </c>
      <c r="F262">
        <v>998</v>
      </c>
      <c r="G262">
        <v>1116</v>
      </c>
      <c r="H262">
        <v>1121</v>
      </c>
      <c r="I262">
        <v>1119</v>
      </c>
      <c r="J262">
        <v>1030</v>
      </c>
      <c r="K262">
        <v>1137</v>
      </c>
      <c r="L262">
        <v>1118</v>
      </c>
      <c r="M262">
        <v>968</v>
      </c>
      <c r="O262">
        <v>38</v>
      </c>
      <c r="P262">
        <v>119</v>
      </c>
    </row>
    <row r="263" spans="1:16" x14ac:dyDescent="0.55000000000000004">
      <c r="A263" t="s">
        <v>330</v>
      </c>
      <c r="B263">
        <v>2020</v>
      </c>
      <c r="C263" t="s">
        <v>162</v>
      </c>
      <c r="D263">
        <v>1021</v>
      </c>
      <c r="E263">
        <v>996</v>
      </c>
      <c r="F263">
        <v>1023</v>
      </c>
      <c r="G263">
        <v>1050</v>
      </c>
      <c r="H263">
        <v>1054</v>
      </c>
      <c r="I263">
        <v>1046</v>
      </c>
      <c r="J263">
        <v>1111</v>
      </c>
      <c r="K263">
        <v>1072</v>
      </c>
      <c r="L263">
        <v>1042</v>
      </c>
      <c r="M263">
        <v>1108</v>
      </c>
      <c r="O263">
        <v>18</v>
      </c>
      <c r="P263">
        <v>150</v>
      </c>
    </row>
    <row r="264" spans="1:16" x14ac:dyDescent="0.55000000000000004">
      <c r="A264" t="s">
        <v>330</v>
      </c>
      <c r="B264">
        <v>2020</v>
      </c>
      <c r="C264" t="s">
        <v>163</v>
      </c>
      <c r="D264">
        <v>1141</v>
      </c>
      <c r="E264">
        <v>1073</v>
      </c>
      <c r="F264">
        <v>1032</v>
      </c>
      <c r="G264">
        <v>1101</v>
      </c>
      <c r="H264">
        <v>1189</v>
      </c>
      <c r="I264">
        <v>1100</v>
      </c>
      <c r="J264">
        <v>1093</v>
      </c>
      <c r="K264">
        <v>1183</v>
      </c>
      <c r="L264">
        <v>1100</v>
      </c>
      <c r="M264">
        <v>1056</v>
      </c>
      <c r="O264">
        <v>42</v>
      </c>
      <c r="P264">
        <v>143</v>
      </c>
    </row>
    <row r="265" spans="1:16" x14ac:dyDescent="0.55000000000000004">
      <c r="A265" t="s">
        <v>330</v>
      </c>
      <c r="B265">
        <v>2020</v>
      </c>
      <c r="C265" t="s">
        <v>164</v>
      </c>
      <c r="D265">
        <v>1204</v>
      </c>
      <c r="E265">
        <v>1099</v>
      </c>
      <c r="F265">
        <v>1055</v>
      </c>
      <c r="G265">
        <v>1137</v>
      </c>
      <c r="H265">
        <v>1215</v>
      </c>
      <c r="I265">
        <v>1147</v>
      </c>
      <c r="J265">
        <v>1065</v>
      </c>
      <c r="K265">
        <v>1201</v>
      </c>
      <c r="L265">
        <v>1109</v>
      </c>
      <c r="M265">
        <v>1050</v>
      </c>
      <c r="O265">
        <v>42</v>
      </c>
      <c r="P265">
        <v>57</v>
      </c>
    </row>
    <row r="266" spans="1:16" x14ac:dyDescent="0.55000000000000004">
      <c r="A266" t="s">
        <v>330</v>
      </c>
      <c r="B266">
        <v>2020</v>
      </c>
      <c r="C266" t="s">
        <v>165</v>
      </c>
      <c r="D266">
        <v>1104</v>
      </c>
      <c r="E266">
        <v>1069</v>
      </c>
      <c r="F266">
        <v>978</v>
      </c>
      <c r="G266">
        <v>1080</v>
      </c>
      <c r="H266">
        <v>1103</v>
      </c>
      <c r="I266">
        <v>1084</v>
      </c>
      <c r="J266">
        <v>995</v>
      </c>
      <c r="K266">
        <v>1096</v>
      </c>
      <c r="L266">
        <v>1059</v>
      </c>
      <c r="M266">
        <v>974</v>
      </c>
      <c r="O266">
        <v>85</v>
      </c>
      <c r="P266">
        <v>99</v>
      </c>
    </row>
    <row r="267" spans="1:16" x14ac:dyDescent="0.55000000000000004">
      <c r="A267" t="s">
        <v>330</v>
      </c>
      <c r="B267">
        <v>2020</v>
      </c>
      <c r="C267" t="s">
        <v>166</v>
      </c>
      <c r="D267">
        <v>651</v>
      </c>
      <c r="E267">
        <v>645</v>
      </c>
      <c r="F267">
        <v>577</v>
      </c>
      <c r="G267">
        <v>773</v>
      </c>
      <c r="H267">
        <v>765</v>
      </c>
      <c r="I267">
        <v>774</v>
      </c>
      <c r="J267">
        <v>712</v>
      </c>
      <c r="K267">
        <v>760</v>
      </c>
      <c r="L267">
        <v>764</v>
      </c>
      <c r="M267">
        <v>683</v>
      </c>
      <c r="O267">
        <v>8</v>
      </c>
      <c r="P267">
        <v>10</v>
      </c>
    </row>
    <row r="268" spans="1:16" x14ac:dyDescent="0.55000000000000004">
      <c r="A268" t="s">
        <v>330</v>
      </c>
      <c r="B268">
        <v>2021</v>
      </c>
      <c r="C268" t="s">
        <v>155</v>
      </c>
      <c r="D268">
        <v>966</v>
      </c>
      <c r="E268">
        <v>834</v>
      </c>
      <c r="F268">
        <v>801</v>
      </c>
      <c r="G268">
        <v>1070</v>
      </c>
      <c r="H268">
        <v>1267</v>
      </c>
      <c r="I268">
        <v>1078</v>
      </c>
      <c r="J268">
        <v>1051</v>
      </c>
      <c r="K268">
        <v>1258</v>
      </c>
      <c r="L268">
        <v>1045</v>
      </c>
      <c r="M268">
        <v>1005</v>
      </c>
      <c r="O268">
        <v>36</v>
      </c>
      <c r="P268">
        <v>84</v>
      </c>
    </row>
    <row r="269" spans="1:16" x14ac:dyDescent="0.55000000000000004">
      <c r="A269" t="s">
        <v>330</v>
      </c>
      <c r="B269">
        <v>2021</v>
      </c>
      <c r="C269" t="s">
        <v>156</v>
      </c>
      <c r="D269">
        <v>963</v>
      </c>
      <c r="E269">
        <v>1008</v>
      </c>
      <c r="F269">
        <v>905</v>
      </c>
      <c r="G269">
        <v>1180</v>
      </c>
      <c r="H269">
        <v>1161</v>
      </c>
      <c r="I269">
        <v>1210</v>
      </c>
      <c r="J269">
        <v>1094</v>
      </c>
      <c r="K269">
        <v>1139</v>
      </c>
      <c r="L269">
        <v>1177</v>
      </c>
      <c r="M269">
        <v>1070</v>
      </c>
      <c r="O269">
        <v>67</v>
      </c>
      <c r="P269">
        <v>115</v>
      </c>
    </row>
    <row r="270" spans="1:16" x14ac:dyDescent="0.55000000000000004">
      <c r="A270" t="s">
        <v>330</v>
      </c>
      <c r="B270">
        <v>2021</v>
      </c>
      <c r="C270" t="s">
        <v>157</v>
      </c>
      <c r="D270">
        <v>1289</v>
      </c>
      <c r="E270">
        <v>1216</v>
      </c>
      <c r="F270">
        <v>1329</v>
      </c>
      <c r="G270">
        <v>1233</v>
      </c>
      <c r="H270">
        <v>1276</v>
      </c>
      <c r="I270">
        <v>1220</v>
      </c>
      <c r="J270">
        <v>1376</v>
      </c>
      <c r="K270">
        <v>1258</v>
      </c>
      <c r="L270">
        <v>1218</v>
      </c>
      <c r="M270">
        <v>1345</v>
      </c>
      <c r="O270">
        <v>3408</v>
      </c>
      <c r="P270">
        <v>2233</v>
      </c>
    </row>
    <row r="271" spans="1:16" x14ac:dyDescent="0.55000000000000004">
      <c r="A271" t="s">
        <v>330</v>
      </c>
      <c r="B271">
        <v>2021</v>
      </c>
      <c r="C271" t="s">
        <v>158</v>
      </c>
      <c r="D271">
        <v>1206</v>
      </c>
      <c r="E271">
        <v>1232</v>
      </c>
      <c r="F271">
        <v>1167</v>
      </c>
      <c r="G271">
        <v>1215</v>
      </c>
      <c r="H271">
        <v>1219</v>
      </c>
      <c r="I271">
        <v>1219</v>
      </c>
      <c r="J271">
        <v>1181</v>
      </c>
      <c r="K271">
        <v>1121</v>
      </c>
      <c r="L271">
        <v>1123</v>
      </c>
      <c r="M271">
        <v>1165</v>
      </c>
      <c r="O271">
        <v>42</v>
      </c>
      <c r="P271">
        <v>32</v>
      </c>
    </row>
    <row r="272" spans="1:16" x14ac:dyDescent="0.55000000000000004">
      <c r="A272" t="s">
        <v>330</v>
      </c>
      <c r="B272">
        <v>2021</v>
      </c>
      <c r="C272" t="s">
        <v>159</v>
      </c>
      <c r="D272">
        <v>976</v>
      </c>
      <c r="E272">
        <v>957</v>
      </c>
      <c r="F272">
        <v>930</v>
      </c>
      <c r="G272">
        <v>1196</v>
      </c>
      <c r="H272">
        <v>1175</v>
      </c>
      <c r="I272">
        <v>1200</v>
      </c>
      <c r="J272">
        <v>1084</v>
      </c>
      <c r="K272">
        <v>980</v>
      </c>
      <c r="L272">
        <v>976</v>
      </c>
      <c r="M272">
        <v>1053</v>
      </c>
      <c r="O272">
        <v>192</v>
      </c>
      <c r="P272">
        <v>229</v>
      </c>
    </row>
    <row r="273" spans="1:16" x14ac:dyDescent="0.55000000000000004">
      <c r="A273" t="s">
        <v>330</v>
      </c>
      <c r="B273">
        <v>2021</v>
      </c>
      <c r="C273" t="s">
        <v>160</v>
      </c>
      <c r="D273">
        <v>1206</v>
      </c>
      <c r="E273">
        <v>1175</v>
      </c>
      <c r="F273">
        <v>1138</v>
      </c>
      <c r="G273">
        <v>1224</v>
      </c>
      <c r="H273">
        <v>1238</v>
      </c>
      <c r="I273">
        <v>1228</v>
      </c>
      <c r="J273">
        <v>1204</v>
      </c>
      <c r="K273">
        <v>931</v>
      </c>
      <c r="L273">
        <v>952</v>
      </c>
      <c r="M273">
        <v>1167</v>
      </c>
      <c r="O273">
        <v>141</v>
      </c>
      <c r="P273">
        <v>66</v>
      </c>
    </row>
    <row r="274" spans="1:16" x14ac:dyDescent="0.55000000000000004">
      <c r="A274" t="s">
        <v>330</v>
      </c>
      <c r="B274">
        <v>2021</v>
      </c>
      <c r="C274" t="s">
        <v>161</v>
      </c>
      <c r="D274">
        <v>1133</v>
      </c>
      <c r="E274">
        <v>1088</v>
      </c>
      <c r="F274">
        <v>1101</v>
      </c>
      <c r="G274">
        <v>1113</v>
      </c>
      <c r="H274">
        <v>1145</v>
      </c>
      <c r="I274">
        <v>1108</v>
      </c>
      <c r="J274">
        <v>1104</v>
      </c>
      <c r="K274">
        <v>753</v>
      </c>
      <c r="L274">
        <v>757</v>
      </c>
      <c r="M274">
        <v>1084</v>
      </c>
      <c r="O274">
        <v>20</v>
      </c>
      <c r="P274">
        <v>7</v>
      </c>
    </row>
    <row r="275" spans="1:16" x14ac:dyDescent="0.55000000000000004">
      <c r="A275" t="s">
        <v>330</v>
      </c>
      <c r="B275">
        <v>2021</v>
      </c>
      <c r="C275" t="s">
        <v>162</v>
      </c>
      <c r="D275">
        <v>1068</v>
      </c>
      <c r="E275">
        <v>1100</v>
      </c>
      <c r="F275">
        <v>1110</v>
      </c>
      <c r="G275">
        <v>1186</v>
      </c>
      <c r="H275">
        <v>1131</v>
      </c>
      <c r="I275">
        <v>1177</v>
      </c>
      <c r="J275">
        <v>1139</v>
      </c>
      <c r="K275">
        <v>621</v>
      </c>
      <c r="L275">
        <v>668</v>
      </c>
      <c r="M275">
        <v>1100</v>
      </c>
      <c r="O275">
        <v>47</v>
      </c>
      <c r="P275">
        <v>40</v>
      </c>
    </row>
    <row r="276" spans="1:16" x14ac:dyDescent="0.55000000000000004">
      <c r="A276" t="s">
        <v>330</v>
      </c>
      <c r="B276">
        <v>2021</v>
      </c>
      <c r="C276" t="s">
        <v>163</v>
      </c>
      <c r="D276">
        <v>1163</v>
      </c>
      <c r="E276">
        <v>1139</v>
      </c>
      <c r="F276">
        <v>1165</v>
      </c>
      <c r="G276">
        <v>1133</v>
      </c>
      <c r="H276">
        <v>1164</v>
      </c>
      <c r="I276">
        <v>1136</v>
      </c>
      <c r="J276">
        <v>1154</v>
      </c>
      <c r="K276">
        <v>1189</v>
      </c>
      <c r="L276">
        <v>921</v>
      </c>
      <c r="M276">
        <v>974</v>
      </c>
      <c r="O276">
        <v>2316</v>
      </c>
      <c r="P276">
        <v>2140</v>
      </c>
    </row>
    <row r="277" spans="1:16" x14ac:dyDescent="0.55000000000000004">
      <c r="A277" t="s">
        <v>330</v>
      </c>
      <c r="B277">
        <v>2021</v>
      </c>
      <c r="C277" t="s">
        <v>164</v>
      </c>
      <c r="D277">
        <v>998</v>
      </c>
      <c r="E277">
        <v>1053</v>
      </c>
      <c r="F277">
        <v>1044</v>
      </c>
      <c r="G277">
        <v>1101</v>
      </c>
      <c r="H277">
        <v>1024</v>
      </c>
      <c r="I277">
        <v>1108</v>
      </c>
      <c r="J277">
        <v>1067</v>
      </c>
      <c r="K277">
        <v>927</v>
      </c>
      <c r="L277">
        <v>1016</v>
      </c>
      <c r="M277">
        <v>857</v>
      </c>
      <c r="O277">
        <v>236</v>
      </c>
      <c r="P277">
        <v>172</v>
      </c>
    </row>
    <row r="278" spans="1:16" x14ac:dyDescent="0.55000000000000004">
      <c r="A278" t="s">
        <v>330</v>
      </c>
      <c r="B278">
        <v>2021</v>
      </c>
      <c r="C278" t="s">
        <v>165</v>
      </c>
      <c r="D278">
        <v>1208</v>
      </c>
      <c r="E278">
        <v>1040</v>
      </c>
      <c r="F278">
        <v>1142</v>
      </c>
      <c r="G278">
        <v>1049</v>
      </c>
      <c r="H278">
        <v>1196</v>
      </c>
      <c r="I278">
        <v>1043</v>
      </c>
      <c r="J278">
        <v>1186</v>
      </c>
      <c r="K278">
        <v>1087</v>
      </c>
      <c r="L278">
        <v>948</v>
      </c>
      <c r="M278">
        <v>1191</v>
      </c>
      <c r="O278">
        <v>2304</v>
      </c>
      <c r="P278">
        <v>578</v>
      </c>
    </row>
    <row r="279" spans="1:16" x14ac:dyDescent="0.55000000000000004">
      <c r="A279" t="s">
        <v>330</v>
      </c>
      <c r="B279">
        <v>2021</v>
      </c>
      <c r="C279" t="s">
        <v>166</v>
      </c>
      <c r="D279">
        <v>994</v>
      </c>
      <c r="E279">
        <v>1062</v>
      </c>
      <c r="F279">
        <v>986</v>
      </c>
      <c r="G279">
        <v>1151</v>
      </c>
      <c r="H279">
        <v>1052</v>
      </c>
      <c r="I279">
        <v>1145</v>
      </c>
      <c r="J279">
        <v>1044</v>
      </c>
      <c r="K279">
        <v>1012</v>
      </c>
      <c r="L279">
        <v>1052</v>
      </c>
      <c r="M279">
        <v>995</v>
      </c>
      <c r="O279">
        <v>2675</v>
      </c>
      <c r="P279">
        <v>667</v>
      </c>
    </row>
    <row r="280" spans="1:16" x14ac:dyDescent="0.55000000000000004">
      <c r="A280" t="s">
        <v>330</v>
      </c>
      <c r="B280">
        <v>2022</v>
      </c>
      <c r="C280" t="s">
        <v>155</v>
      </c>
      <c r="D280">
        <v>1027</v>
      </c>
      <c r="E280">
        <v>992</v>
      </c>
      <c r="F280">
        <v>1052</v>
      </c>
      <c r="G280">
        <v>988</v>
      </c>
      <c r="H280">
        <v>1007</v>
      </c>
      <c r="I280">
        <v>990</v>
      </c>
      <c r="J280">
        <v>1116</v>
      </c>
      <c r="K280">
        <v>840</v>
      </c>
      <c r="L280">
        <v>844</v>
      </c>
      <c r="M280">
        <v>2108</v>
      </c>
      <c r="O280">
        <v>45</v>
      </c>
      <c r="P280">
        <v>43</v>
      </c>
    </row>
    <row r="281" spans="1:16" x14ac:dyDescent="0.55000000000000004">
      <c r="A281" t="s">
        <v>330</v>
      </c>
      <c r="B281">
        <v>2022</v>
      </c>
      <c r="C281" t="s">
        <v>156</v>
      </c>
      <c r="D281">
        <v>1027</v>
      </c>
      <c r="E281">
        <v>959</v>
      </c>
      <c r="F281">
        <v>944</v>
      </c>
      <c r="G281">
        <v>934</v>
      </c>
      <c r="H281">
        <v>1016</v>
      </c>
      <c r="I281">
        <v>932</v>
      </c>
      <c r="J281">
        <v>1318</v>
      </c>
      <c r="K281">
        <v>723</v>
      </c>
      <c r="L281">
        <v>639</v>
      </c>
      <c r="M281">
        <v>984</v>
      </c>
      <c r="O281">
        <v>2159</v>
      </c>
      <c r="P281">
        <v>283</v>
      </c>
    </row>
    <row r="282" spans="1:16" x14ac:dyDescent="0.55000000000000004">
      <c r="A282" t="s">
        <v>330</v>
      </c>
      <c r="B282">
        <v>2022</v>
      </c>
      <c r="C282" t="s">
        <v>157</v>
      </c>
      <c r="D282">
        <v>1183</v>
      </c>
      <c r="E282">
        <v>1004</v>
      </c>
      <c r="F282">
        <v>994</v>
      </c>
      <c r="G282">
        <v>1065</v>
      </c>
      <c r="H282">
        <v>1253</v>
      </c>
      <c r="I282">
        <v>1076</v>
      </c>
      <c r="J282">
        <v>1047</v>
      </c>
      <c r="K282">
        <v>702</v>
      </c>
      <c r="L282">
        <v>639</v>
      </c>
      <c r="M282">
        <v>879</v>
      </c>
      <c r="O282">
        <v>372</v>
      </c>
      <c r="P282">
        <v>155</v>
      </c>
    </row>
    <row r="283" spans="1:16" x14ac:dyDescent="0.55000000000000004">
      <c r="A283" t="s">
        <v>330</v>
      </c>
      <c r="B283">
        <v>2022</v>
      </c>
      <c r="C283" t="s">
        <v>158</v>
      </c>
      <c r="D283">
        <v>838</v>
      </c>
      <c r="E283">
        <v>921</v>
      </c>
      <c r="F283">
        <v>856</v>
      </c>
      <c r="G283">
        <v>1098</v>
      </c>
      <c r="H283">
        <v>996</v>
      </c>
      <c r="I283">
        <v>1091</v>
      </c>
      <c r="J283">
        <v>1029</v>
      </c>
      <c r="K283">
        <v>335</v>
      </c>
      <c r="L283">
        <v>406</v>
      </c>
      <c r="M283">
        <v>983</v>
      </c>
      <c r="O283">
        <v>65</v>
      </c>
      <c r="P283">
        <v>134</v>
      </c>
    </row>
    <row r="284" spans="1:16" x14ac:dyDescent="0.55000000000000004">
      <c r="A284" t="s">
        <v>330</v>
      </c>
      <c r="B284">
        <v>2022</v>
      </c>
      <c r="C284" t="s">
        <v>159</v>
      </c>
      <c r="D284">
        <v>755</v>
      </c>
      <c r="E284">
        <v>733</v>
      </c>
      <c r="F284">
        <v>812</v>
      </c>
      <c r="G284">
        <v>1028</v>
      </c>
      <c r="H284">
        <v>1095</v>
      </c>
      <c r="I284">
        <v>1030</v>
      </c>
      <c r="J284">
        <v>1147</v>
      </c>
      <c r="K284">
        <v>196</v>
      </c>
      <c r="L284">
        <v>213</v>
      </c>
      <c r="M284">
        <v>995</v>
      </c>
      <c r="O284">
        <v>12</v>
      </c>
      <c r="P284">
        <v>61</v>
      </c>
    </row>
    <row r="285" spans="1:16" x14ac:dyDescent="0.55000000000000004">
      <c r="A285" t="s">
        <v>330</v>
      </c>
      <c r="B285">
        <v>2022</v>
      </c>
      <c r="C285" t="s">
        <v>160</v>
      </c>
      <c r="D285">
        <v>880</v>
      </c>
      <c r="E285">
        <v>865</v>
      </c>
      <c r="F285">
        <v>847</v>
      </c>
      <c r="G285">
        <v>1057</v>
      </c>
      <c r="H285">
        <v>1047</v>
      </c>
      <c r="I285">
        <v>1054</v>
      </c>
      <c r="J285">
        <v>1016</v>
      </c>
      <c r="K285">
        <v>94</v>
      </c>
      <c r="L285">
        <v>110</v>
      </c>
      <c r="M285">
        <v>935</v>
      </c>
      <c r="O285">
        <v>43</v>
      </c>
      <c r="P285">
        <v>432</v>
      </c>
    </row>
    <row r="286" spans="1:16" x14ac:dyDescent="0.55000000000000004">
      <c r="A286" t="s">
        <v>330</v>
      </c>
      <c r="B286">
        <v>2022</v>
      </c>
      <c r="C286" t="s">
        <v>161</v>
      </c>
      <c r="D286">
        <v>1010</v>
      </c>
      <c r="E286">
        <v>921</v>
      </c>
      <c r="F286">
        <v>939</v>
      </c>
      <c r="G286">
        <v>1013</v>
      </c>
      <c r="H286">
        <v>1038</v>
      </c>
      <c r="I286">
        <v>1010</v>
      </c>
      <c r="J286">
        <v>1011</v>
      </c>
      <c r="K286">
        <v>50</v>
      </c>
      <c r="L286">
        <v>49</v>
      </c>
      <c r="M286">
        <v>924</v>
      </c>
      <c r="O286">
        <v>178</v>
      </c>
      <c r="P286">
        <v>561</v>
      </c>
    </row>
    <row r="287" spans="1:16" x14ac:dyDescent="0.55000000000000004">
      <c r="A287" t="s">
        <v>330</v>
      </c>
      <c r="B287">
        <v>2022</v>
      </c>
      <c r="C287" t="s">
        <v>162</v>
      </c>
      <c r="D287">
        <v>1132</v>
      </c>
      <c r="E287">
        <v>945</v>
      </c>
      <c r="F287">
        <v>996</v>
      </c>
      <c r="G287">
        <v>1035</v>
      </c>
      <c r="H287">
        <v>1203</v>
      </c>
      <c r="I287">
        <v>1034</v>
      </c>
      <c r="J287">
        <v>1084</v>
      </c>
      <c r="K287">
        <v>49</v>
      </c>
      <c r="L287">
        <v>31</v>
      </c>
      <c r="M287">
        <v>1030</v>
      </c>
      <c r="O287">
        <v>40</v>
      </c>
      <c r="P287">
        <v>223</v>
      </c>
    </row>
    <row r="288" spans="1:16" x14ac:dyDescent="0.55000000000000004">
      <c r="A288" t="s">
        <v>330</v>
      </c>
      <c r="B288">
        <v>2022</v>
      </c>
      <c r="C288" t="s">
        <v>163</v>
      </c>
      <c r="D288">
        <v>952</v>
      </c>
      <c r="E288">
        <v>989</v>
      </c>
      <c r="F288">
        <v>912</v>
      </c>
      <c r="G288">
        <v>1134</v>
      </c>
      <c r="H288">
        <v>1080</v>
      </c>
      <c r="I288">
        <v>1122</v>
      </c>
      <c r="J288">
        <v>1061</v>
      </c>
      <c r="K288">
        <v>34</v>
      </c>
      <c r="L288">
        <v>29</v>
      </c>
      <c r="M288">
        <v>1040</v>
      </c>
      <c r="O288">
        <v>62</v>
      </c>
      <c r="P288">
        <v>65</v>
      </c>
    </row>
    <row r="289" spans="1:16" x14ac:dyDescent="0.55000000000000004">
      <c r="A289" t="s">
        <v>330</v>
      </c>
      <c r="B289">
        <v>2022</v>
      </c>
      <c r="C289" t="s">
        <v>164</v>
      </c>
      <c r="D289">
        <v>787</v>
      </c>
      <c r="E289">
        <v>779</v>
      </c>
      <c r="F289">
        <v>830</v>
      </c>
      <c r="G289">
        <v>1036</v>
      </c>
      <c r="H289">
        <v>1049</v>
      </c>
      <c r="I289">
        <v>1028</v>
      </c>
      <c r="J289">
        <v>1097</v>
      </c>
      <c r="K289">
        <v>6</v>
      </c>
      <c r="L289">
        <v>10</v>
      </c>
      <c r="M289">
        <v>1031</v>
      </c>
      <c r="O289">
        <v>111</v>
      </c>
      <c r="P289">
        <v>318</v>
      </c>
    </row>
    <row r="290" spans="1:16" x14ac:dyDescent="0.55000000000000004">
      <c r="A290" t="s">
        <v>330</v>
      </c>
      <c r="B290">
        <v>2022</v>
      </c>
      <c r="C290" t="s">
        <v>165</v>
      </c>
      <c r="D290">
        <v>1123</v>
      </c>
      <c r="E290">
        <v>892</v>
      </c>
      <c r="F290">
        <v>892</v>
      </c>
      <c r="G290">
        <v>1015</v>
      </c>
      <c r="H290">
        <v>1223</v>
      </c>
      <c r="I290">
        <v>1014</v>
      </c>
      <c r="J290">
        <v>1065</v>
      </c>
      <c r="K290">
        <v>22</v>
      </c>
      <c r="L290">
        <v>6</v>
      </c>
      <c r="M290">
        <v>1080</v>
      </c>
      <c r="O290">
        <v>2006</v>
      </c>
      <c r="P290">
        <v>2240</v>
      </c>
    </row>
    <row r="291" spans="1:16" x14ac:dyDescent="0.55000000000000004">
      <c r="A291" t="s">
        <v>330</v>
      </c>
      <c r="B291">
        <v>2022</v>
      </c>
      <c r="C291" t="s">
        <v>166</v>
      </c>
      <c r="D291">
        <v>935</v>
      </c>
      <c r="E291">
        <v>1101</v>
      </c>
      <c r="F291">
        <v>989</v>
      </c>
      <c r="G291">
        <v>1114</v>
      </c>
      <c r="H291">
        <v>926</v>
      </c>
      <c r="I291">
        <v>1091</v>
      </c>
      <c r="J291">
        <v>1014</v>
      </c>
      <c r="K291">
        <v>30</v>
      </c>
      <c r="L291">
        <v>26</v>
      </c>
      <c r="M291">
        <v>1058</v>
      </c>
      <c r="O291">
        <v>1414</v>
      </c>
      <c r="P291">
        <v>1381</v>
      </c>
    </row>
    <row r="292" spans="1:16" x14ac:dyDescent="0.55000000000000004">
      <c r="A292" t="s">
        <v>330</v>
      </c>
      <c r="B292">
        <v>2023</v>
      </c>
      <c r="C292" t="s">
        <v>155</v>
      </c>
      <c r="D292">
        <v>1175</v>
      </c>
      <c r="E292">
        <v>1009</v>
      </c>
      <c r="F292">
        <v>1122</v>
      </c>
      <c r="G292">
        <v>950</v>
      </c>
      <c r="H292">
        <v>1109</v>
      </c>
      <c r="I292">
        <v>933</v>
      </c>
      <c r="J292">
        <v>1056</v>
      </c>
      <c r="K292">
        <v>2856</v>
      </c>
      <c r="L292">
        <v>538</v>
      </c>
      <c r="M292">
        <v>1072</v>
      </c>
      <c r="O292">
        <v>40</v>
      </c>
      <c r="P292">
        <v>9</v>
      </c>
    </row>
    <row r="293" spans="1:16" x14ac:dyDescent="0.55000000000000004">
      <c r="A293" t="s">
        <v>330</v>
      </c>
      <c r="B293">
        <v>2023</v>
      </c>
      <c r="C293" t="s">
        <v>156</v>
      </c>
      <c r="D293">
        <v>988</v>
      </c>
      <c r="E293">
        <v>1078</v>
      </c>
      <c r="F293">
        <v>946</v>
      </c>
      <c r="G293">
        <v>1100</v>
      </c>
      <c r="H293">
        <v>1005</v>
      </c>
      <c r="I293">
        <v>1081</v>
      </c>
      <c r="J293">
        <v>938</v>
      </c>
      <c r="K293">
        <v>1973</v>
      </c>
      <c r="L293">
        <v>1827</v>
      </c>
      <c r="M293">
        <v>927</v>
      </c>
      <c r="O293">
        <v>5700</v>
      </c>
      <c r="P293">
        <v>2789</v>
      </c>
    </row>
    <row r="294" spans="1:16" x14ac:dyDescent="0.55000000000000004">
      <c r="A294" t="s">
        <v>330</v>
      </c>
      <c r="B294">
        <v>2023</v>
      </c>
      <c r="C294" t="s">
        <v>157</v>
      </c>
      <c r="D294">
        <v>1111</v>
      </c>
      <c r="E294">
        <v>1103</v>
      </c>
      <c r="F294">
        <v>1215</v>
      </c>
      <c r="G294">
        <v>1104</v>
      </c>
      <c r="H294">
        <v>1119</v>
      </c>
      <c r="I294">
        <v>1075</v>
      </c>
      <c r="J294">
        <v>1190</v>
      </c>
      <c r="K294">
        <v>1455</v>
      </c>
      <c r="L294">
        <v>1747</v>
      </c>
      <c r="M294">
        <v>1154</v>
      </c>
      <c r="O294">
        <v>278</v>
      </c>
      <c r="P294">
        <v>170</v>
      </c>
    </row>
    <row r="295" spans="1:16" x14ac:dyDescent="0.55000000000000004">
      <c r="A295" t="s">
        <v>330</v>
      </c>
      <c r="B295">
        <v>2023</v>
      </c>
      <c r="C295" t="s">
        <v>158</v>
      </c>
      <c r="D295">
        <v>890</v>
      </c>
      <c r="E295">
        <v>958</v>
      </c>
      <c r="F295">
        <v>1003</v>
      </c>
      <c r="G295">
        <v>933</v>
      </c>
      <c r="H295">
        <v>847</v>
      </c>
      <c r="I295">
        <v>880</v>
      </c>
      <c r="J295">
        <v>963</v>
      </c>
      <c r="K295">
        <v>1165</v>
      </c>
      <c r="L295">
        <v>1333</v>
      </c>
      <c r="M295">
        <v>1012</v>
      </c>
      <c r="O295">
        <v>127</v>
      </c>
      <c r="P295">
        <v>121</v>
      </c>
    </row>
    <row r="296" spans="1:16" x14ac:dyDescent="0.55000000000000004">
      <c r="A296" t="s">
        <v>330</v>
      </c>
      <c r="B296">
        <v>2023</v>
      </c>
      <c r="C296" t="s">
        <v>159</v>
      </c>
      <c r="D296">
        <v>1098</v>
      </c>
      <c r="E296">
        <v>959</v>
      </c>
      <c r="F296">
        <v>1008</v>
      </c>
      <c r="G296">
        <v>965</v>
      </c>
      <c r="H296">
        <v>1094</v>
      </c>
      <c r="I296">
        <v>961</v>
      </c>
      <c r="J296">
        <v>1013</v>
      </c>
      <c r="K296">
        <v>1123</v>
      </c>
      <c r="L296">
        <v>1158</v>
      </c>
      <c r="M296">
        <v>1016</v>
      </c>
      <c r="O296">
        <v>980</v>
      </c>
      <c r="P296">
        <v>835</v>
      </c>
    </row>
    <row r="297" spans="1:16" x14ac:dyDescent="0.55000000000000004">
      <c r="A297" t="s">
        <v>330</v>
      </c>
      <c r="B297">
        <v>2023</v>
      </c>
      <c r="C297" t="s">
        <v>160</v>
      </c>
      <c r="D297">
        <v>1050</v>
      </c>
      <c r="E297">
        <v>1067</v>
      </c>
      <c r="F297">
        <v>959</v>
      </c>
      <c r="G297">
        <v>1071</v>
      </c>
      <c r="H297">
        <v>1066</v>
      </c>
      <c r="I297">
        <v>1062</v>
      </c>
      <c r="J297">
        <v>970</v>
      </c>
      <c r="K297">
        <v>1026</v>
      </c>
      <c r="L297">
        <v>1020</v>
      </c>
      <c r="M297">
        <v>942</v>
      </c>
      <c r="O297">
        <v>681</v>
      </c>
      <c r="P297">
        <v>544</v>
      </c>
    </row>
    <row r="298" spans="1:16" x14ac:dyDescent="0.55000000000000004">
      <c r="A298" t="s">
        <v>330</v>
      </c>
      <c r="B298">
        <v>2023</v>
      </c>
      <c r="C298" t="s">
        <v>161</v>
      </c>
      <c r="D298">
        <v>973</v>
      </c>
      <c r="E298">
        <v>1038</v>
      </c>
      <c r="F298">
        <v>997</v>
      </c>
      <c r="G298">
        <v>1023</v>
      </c>
      <c r="H298">
        <v>950</v>
      </c>
      <c r="I298">
        <v>1030</v>
      </c>
      <c r="J298">
        <v>1016</v>
      </c>
      <c r="K298">
        <v>790</v>
      </c>
      <c r="L298">
        <v>845</v>
      </c>
      <c r="M298">
        <v>999</v>
      </c>
      <c r="O298">
        <v>254</v>
      </c>
      <c r="P298">
        <v>166</v>
      </c>
    </row>
    <row r="299" spans="1:16" x14ac:dyDescent="0.55000000000000004">
      <c r="A299" t="s">
        <v>330</v>
      </c>
      <c r="B299">
        <v>2023</v>
      </c>
      <c r="C299" t="s">
        <v>162</v>
      </c>
      <c r="D299">
        <v>1117</v>
      </c>
      <c r="E299">
        <v>1053</v>
      </c>
      <c r="F299">
        <v>1127</v>
      </c>
      <c r="G299">
        <v>1062</v>
      </c>
      <c r="H299">
        <v>1140</v>
      </c>
      <c r="I299">
        <v>1067</v>
      </c>
      <c r="J299">
        <v>1124</v>
      </c>
      <c r="K299">
        <v>1113</v>
      </c>
      <c r="L299">
        <v>994</v>
      </c>
      <c r="M299">
        <v>1058</v>
      </c>
      <c r="O299">
        <v>88</v>
      </c>
      <c r="P299">
        <v>208</v>
      </c>
    </row>
    <row r="300" spans="1:16" x14ac:dyDescent="0.55000000000000004">
      <c r="A300" t="s">
        <v>330</v>
      </c>
      <c r="B300">
        <v>2023</v>
      </c>
      <c r="C300" t="s">
        <v>163</v>
      </c>
      <c r="D300">
        <v>967</v>
      </c>
      <c r="E300">
        <v>1051</v>
      </c>
      <c r="F300">
        <v>976</v>
      </c>
      <c r="G300">
        <v>1052</v>
      </c>
      <c r="H300">
        <v>970</v>
      </c>
      <c r="I300">
        <v>1045</v>
      </c>
      <c r="J300">
        <v>982</v>
      </c>
      <c r="K300">
        <v>895</v>
      </c>
      <c r="L300">
        <v>951</v>
      </c>
      <c r="M300">
        <v>924</v>
      </c>
      <c r="O300">
        <v>2706</v>
      </c>
      <c r="P300">
        <v>5543</v>
      </c>
    </row>
    <row r="301" spans="1:16" x14ac:dyDescent="0.55000000000000004">
      <c r="A301" t="s">
        <v>330</v>
      </c>
      <c r="B301">
        <v>2023</v>
      </c>
      <c r="C301" t="s">
        <v>164</v>
      </c>
      <c r="D301">
        <v>1067</v>
      </c>
      <c r="E301">
        <v>950</v>
      </c>
      <c r="F301">
        <v>995</v>
      </c>
      <c r="G301">
        <v>991</v>
      </c>
      <c r="H301">
        <v>1091</v>
      </c>
      <c r="I301">
        <v>978</v>
      </c>
      <c r="J301">
        <v>1017</v>
      </c>
      <c r="K301">
        <v>857</v>
      </c>
      <c r="L301">
        <v>760</v>
      </c>
      <c r="M301">
        <v>968</v>
      </c>
      <c r="O301">
        <v>25</v>
      </c>
      <c r="P301">
        <v>75</v>
      </c>
    </row>
    <row r="302" spans="1:16" x14ac:dyDescent="0.55000000000000004">
      <c r="A302" t="s">
        <v>330</v>
      </c>
      <c r="B302">
        <v>2023</v>
      </c>
      <c r="C302" t="s">
        <v>165</v>
      </c>
      <c r="D302">
        <v>1183</v>
      </c>
      <c r="E302">
        <v>966</v>
      </c>
      <c r="F302">
        <v>944</v>
      </c>
      <c r="G302">
        <v>987</v>
      </c>
      <c r="H302">
        <v>1196</v>
      </c>
      <c r="I302">
        <v>996</v>
      </c>
      <c r="J302">
        <v>948</v>
      </c>
      <c r="K302">
        <v>952</v>
      </c>
      <c r="L302">
        <v>791</v>
      </c>
      <c r="M302">
        <v>930</v>
      </c>
      <c r="O302">
        <v>3</v>
      </c>
      <c r="P302">
        <v>19</v>
      </c>
    </row>
    <row r="303" spans="1:16" x14ac:dyDescent="0.55000000000000004">
      <c r="A303" t="s">
        <v>330</v>
      </c>
      <c r="B303">
        <v>2023</v>
      </c>
      <c r="C303" t="s">
        <v>166</v>
      </c>
      <c r="D303">
        <v>932</v>
      </c>
      <c r="E303">
        <v>1134</v>
      </c>
      <c r="F303">
        <v>941</v>
      </c>
      <c r="G303">
        <v>1158</v>
      </c>
      <c r="H303">
        <v>924</v>
      </c>
      <c r="I303">
        <v>1135</v>
      </c>
      <c r="J303">
        <v>932</v>
      </c>
      <c r="K303">
        <v>470</v>
      </c>
      <c r="L303">
        <v>531</v>
      </c>
      <c r="M303">
        <v>882</v>
      </c>
      <c r="O303">
        <v>87</v>
      </c>
      <c r="P303">
        <v>53</v>
      </c>
    </row>
    <row r="304" spans="1:16" x14ac:dyDescent="0.55000000000000004">
      <c r="A304" t="s">
        <v>331</v>
      </c>
      <c r="B304">
        <v>2019</v>
      </c>
      <c r="C304" t="s">
        <v>155</v>
      </c>
    </row>
    <row r="305" spans="1:16" x14ac:dyDescent="0.55000000000000004">
      <c r="A305" t="s">
        <v>331</v>
      </c>
      <c r="B305">
        <v>2019</v>
      </c>
      <c r="C305" t="s">
        <v>156</v>
      </c>
    </row>
    <row r="306" spans="1:16" x14ac:dyDescent="0.55000000000000004">
      <c r="A306" t="s">
        <v>331</v>
      </c>
      <c r="B306">
        <v>2019</v>
      </c>
      <c r="C306" t="s">
        <v>157</v>
      </c>
    </row>
    <row r="307" spans="1:16" x14ac:dyDescent="0.55000000000000004">
      <c r="A307" t="s">
        <v>331</v>
      </c>
      <c r="B307">
        <v>2019</v>
      </c>
      <c r="C307" t="s">
        <v>158</v>
      </c>
    </row>
    <row r="308" spans="1:16" x14ac:dyDescent="0.55000000000000004">
      <c r="A308" t="s">
        <v>331</v>
      </c>
      <c r="B308">
        <v>2019</v>
      </c>
      <c r="C308" t="s">
        <v>159</v>
      </c>
    </row>
    <row r="309" spans="1:16" x14ac:dyDescent="0.55000000000000004">
      <c r="A309" t="s">
        <v>331</v>
      </c>
      <c r="B309">
        <v>2019</v>
      </c>
      <c r="C309" t="s">
        <v>160</v>
      </c>
    </row>
    <row r="310" spans="1:16" x14ac:dyDescent="0.55000000000000004">
      <c r="A310" t="s">
        <v>331</v>
      </c>
      <c r="B310">
        <v>2019</v>
      </c>
      <c r="C310" t="s">
        <v>161</v>
      </c>
    </row>
    <row r="311" spans="1:16" x14ac:dyDescent="0.55000000000000004">
      <c r="A311" t="s">
        <v>331</v>
      </c>
      <c r="B311">
        <v>2019</v>
      </c>
      <c r="C311" t="s">
        <v>162</v>
      </c>
    </row>
    <row r="312" spans="1:16" x14ac:dyDescent="0.55000000000000004">
      <c r="A312" t="s">
        <v>331</v>
      </c>
      <c r="B312">
        <v>2019</v>
      </c>
      <c r="C312" t="s">
        <v>163</v>
      </c>
    </row>
    <row r="313" spans="1:16" x14ac:dyDescent="0.55000000000000004">
      <c r="A313" t="s">
        <v>331</v>
      </c>
      <c r="B313">
        <v>2019</v>
      </c>
      <c r="C313" t="s">
        <v>164</v>
      </c>
    </row>
    <row r="314" spans="1:16" x14ac:dyDescent="0.55000000000000004">
      <c r="A314" t="s">
        <v>331</v>
      </c>
      <c r="B314">
        <v>2019</v>
      </c>
      <c r="C314" t="s">
        <v>165</v>
      </c>
    </row>
    <row r="315" spans="1:16" x14ac:dyDescent="0.55000000000000004">
      <c r="A315" t="s">
        <v>331</v>
      </c>
      <c r="B315">
        <v>2019</v>
      </c>
      <c r="C315" t="s">
        <v>166</v>
      </c>
    </row>
    <row r="316" spans="1:16" x14ac:dyDescent="0.55000000000000004">
      <c r="A316" t="s">
        <v>331</v>
      </c>
      <c r="B316">
        <v>2020</v>
      </c>
      <c r="C316" t="s">
        <v>155</v>
      </c>
      <c r="D316">
        <v>1190</v>
      </c>
      <c r="E316">
        <v>1157</v>
      </c>
      <c r="F316">
        <v>1126</v>
      </c>
      <c r="G316">
        <v>1158</v>
      </c>
      <c r="H316">
        <v>1190</v>
      </c>
      <c r="I316">
        <v>1157</v>
      </c>
      <c r="J316">
        <v>1127</v>
      </c>
      <c r="K316">
        <v>1191</v>
      </c>
      <c r="L316">
        <v>1157</v>
      </c>
      <c r="M316">
        <v>1126</v>
      </c>
      <c r="O316">
        <v>585</v>
      </c>
      <c r="P316" t="s">
        <v>195</v>
      </c>
    </row>
    <row r="317" spans="1:16" x14ac:dyDescent="0.55000000000000004">
      <c r="A317" t="s">
        <v>331</v>
      </c>
      <c r="B317">
        <v>2020</v>
      </c>
      <c r="C317" t="s">
        <v>156</v>
      </c>
      <c r="D317">
        <v>1057</v>
      </c>
      <c r="E317">
        <v>1091</v>
      </c>
      <c r="F317">
        <v>1153</v>
      </c>
      <c r="G317">
        <v>1091</v>
      </c>
      <c r="H317">
        <v>1057</v>
      </c>
      <c r="I317">
        <v>1089</v>
      </c>
      <c r="J317">
        <v>1151</v>
      </c>
      <c r="K317">
        <v>1057</v>
      </c>
      <c r="L317">
        <v>1089</v>
      </c>
      <c r="M317">
        <v>1150</v>
      </c>
      <c r="O317">
        <v>397</v>
      </c>
      <c r="P317" t="s">
        <v>195</v>
      </c>
    </row>
    <row r="318" spans="1:16" x14ac:dyDescent="0.55000000000000004">
      <c r="A318" t="s">
        <v>331</v>
      </c>
      <c r="B318">
        <v>2020</v>
      </c>
      <c r="C318" t="s">
        <v>157</v>
      </c>
      <c r="D318">
        <v>1119</v>
      </c>
      <c r="E318">
        <v>1145</v>
      </c>
      <c r="F318">
        <v>1171</v>
      </c>
      <c r="G318">
        <v>1145</v>
      </c>
      <c r="H318">
        <v>1119</v>
      </c>
      <c r="I318">
        <v>1145</v>
      </c>
      <c r="J318">
        <v>1171</v>
      </c>
      <c r="K318">
        <v>1119</v>
      </c>
      <c r="L318">
        <v>1145</v>
      </c>
      <c r="M318">
        <v>1172</v>
      </c>
      <c r="O318">
        <v>246</v>
      </c>
      <c r="P318" t="s">
        <v>195</v>
      </c>
    </row>
    <row r="319" spans="1:16" x14ac:dyDescent="0.55000000000000004">
      <c r="A319" t="s">
        <v>331</v>
      </c>
      <c r="B319">
        <v>2020</v>
      </c>
      <c r="C319" t="s">
        <v>158</v>
      </c>
      <c r="D319">
        <v>1199</v>
      </c>
      <c r="E319">
        <v>1140</v>
      </c>
      <c r="F319">
        <v>1151</v>
      </c>
      <c r="G319">
        <v>1140</v>
      </c>
      <c r="H319">
        <v>1199</v>
      </c>
      <c r="I319">
        <v>1140</v>
      </c>
      <c r="J319">
        <v>1151</v>
      </c>
      <c r="K319">
        <v>1199</v>
      </c>
      <c r="L319">
        <v>1140</v>
      </c>
      <c r="M319">
        <v>1151</v>
      </c>
      <c r="O319">
        <v>90</v>
      </c>
      <c r="P319">
        <v>71</v>
      </c>
    </row>
    <row r="320" spans="1:16" x14ac:dyDescent="0.55000000000000004">
      <c r="A320" t="s">
        <v>331</v>
      </c>
      <c r="B320">
        <v>2020</v>
      </c>
      <c r="C320" t="s">
        <v>159</v>
      </c>
      <c r="D320">
        <v>1102</v>
      </c>
      <c r="E320">
        <v>1168</v>
      </c>
      <c r="F320">
        <v>1101</v>
      </c>
      <c r="G320">
        <v>1168</v>
      </c>
      <c r="H320">
        <v>1102</v>
      </c>
      <c r="I320">
        <v>1168</v>
      </c>
      <c r="J320">
        <v>1101</v>
      </c>
      <c r="K320">
        <v>1102</v>
      </c>
      <c r="L320">
        <v>1168</v>
      </c>
      <c r="M320">
        <v>1101</v>
      </c>
      <c r="O320">
        <v>101</v>
      </c>
      <c r="P320">
        <v>351</v>
      </c>
    </row>
    <row r="321" spans="1:16" x14ac:dyDescent="0.55000000000000004">
      <c r="A321" t="s">
        <v>331</v>
      </c>
      <c r="B321">
        <v>2020</v>
      </c>
      <c r="C321" t="s">
        <v>160</v>
      </c>
      <c r="D321">
        <v>1244</v>
      </c>
      <c r="E321">
        <v>1109</v>
      </c>
      <c r="F321">
        <v>1145</v>
      </c>
      <c r="G321">
        <v>1109</v>
      </c>
      <c r="H321">
        <v>1244</v>
      </c>
      <c r="I321">
        <v>1109</v>
      </c>
      <c r="J321">
        <v>1145</v>
      </c>
      <c r="K321">
        <v>1244</v>
      </c>
      <c r="L321">
        <v>1108</v>
      </c>
      <c r="M321">
        <v>1145</v>
      </c>
      <c r="O321">
        <v>110</v>
      </c>
      <c r="P321">
        <v>222</v>
      </c>
    </row>
    <row r="322" spans="1:16" x14ac:dyDescent="0.55000000000000004">
      <c r="A322" t="s">
        <v>331</v>
      </c>
      <c r="B322">
        <v>2020</v>
      </c>
      <c r="C322" t="s">
        <v>161</v>
      </c>
      <c r="D322">
        <v>1171</v>
      </c>
      <c r="E322">
        <v>1248</v>
      </c>
      <c r="F322">
        <v>1122</v>
      </c>
      <c r="G322">
        <v>1248</v>
      </c>
      <c r="H322">
        <v>1171</v>
      </c>
      <c r="I322">
        <v>1248</v>
      </c>
      <c r="J322">
        <v>1122</v>
      </c>
      <c r="K322">
        <v>1171</v>
      </c>
      <c r="L322">
        <v>1249</v>
      </c>
      <c r="M322">
        <v>1122</v>
      </c>
      <c r="O322">
        <v>136</v>
      </c>
      <c r="P322">
        <v>270</v>
      </c>
    </row>
    <row r="323" spans="1:16" x14ac:dyDescent="0.55000000000000004">
      <c r="A323" t="s">
        <v>331</v>
      </c>
      <c r="B323">
        <v>2020</v>
      </c>
      <c r="C323" t="s">
        <v>162</v>
      </c>
      <c r="D323">
        <v>1235</v>
      </c>
      <c r="E323">
        <v>1177</v>
      </c>
      <c r="F323">
        <v>1243</v>
      </c>
      <c r="G323">
        <v>1177</v>
      </c>
      <c r="H323">
        <v>1235</v>
      </c>
      <c r="I323">
        <v>1177</v>
      </c>
      <c r="J323">
        <v>1243</v>
      </c>
      <c r="K323">
        <v>1237</v>
      </c>
      <c r="L323">
        <v>1177</v>
      </c>
      <c r="M323">
        <v>1243</v>
      </c>
      <c r="O323">
        <v>109</v>
      </c>
      <c r="P323">
        <v>210</v>
      </c>
    </row>
    <row r="324" spans="1:16" x14ac:dyDescent="0.55000000000000004">
      <c r="A324" t="s">
        <v>331</v>
      </c>
      <c r="B324">
        <v>2020</v>
      </c>
      <c r="C324" t="s">
        <v>163</v>
      </c>
      <c r="D324">
        <v>1083</v>
      </c>
      <c r="E324">
        <v>1096</v>
      </c>
      <c r="F324">
        <v>1051</v>
      </c>
      <c r="G324">
        <v>1096</v>
      </c>
      <c r="H324">
        <v>1083</v>
      </c>
      <c r="I324">
        <v>1096</v>
      </c>
      <c r="J324">
        <v>1051</v>
      </c>
      <c r="K324">
        <v>1097</v>
      </c>
      <c r="L324">
        <v>1108</v>
      </c>
      <c r="M324">
        <v>1050</v>
      </c>
      <c r="O324">
        <v>45</v>
      </c>
      <c r="P324">
        <v>69</v>
      </c>
    </row>
    <row r="325" spans="1:16" x14ac:dyDescent="0.55000000000000004">
      <c r="A325" t="s">
        <v>331</v>
      </c>
      <c r="B325">
        <v>2020</v>
      </c>
      <c r="C325" t="s">
        <v>164</v>
      </c>
      <c r="D325">
        <v>1297</v>
      </c>
      <c r="E325">
        <v>1161</v>
      </c>
      <c r="F325">
        <v>1189</v>
      </c>
      <c r="G325">
        <v>1161</v>
      </c>
      <c r="H325">
        <v>1297</v>
      </c>
      <c r="I325">
        <v>1161</v>
      </c>
      <c r="J325">
        <v>1189</v>
      </c>
      <c r="K325">
        <v>1303</v>
      </c>
      <c r="L325">
        <v>1167</v>
      </c>
      <c r="M325">
        <v>1190</v>
      </c>
      <c r="O325">
        <v>69</v>
      </c>
      <c r="P325">
        <v>96</v>
      </c>
    </row>
    <row r="326" spans="1:16" x14ac:dyDescent="0.55000000000000004">
      <c r="A326" t="s">
        <v>331</v>
      </c>
      <c r="B326">
        <v>2020</v>
      </c>
      <c r="C326" t="s">
        <v>165</v>
      </c>
      <c r="D326">
        <v>1267</v>
      </c>
      <c r="E326">
        <v>1221</v>
      </c>
      <c r="F326">
        <v>1075</v>
      </c>
      <c r="G326">
        <v>1221</v>
      </c>
      <c r="H326">
        <v>1270</v>
      </c>
      <c r="I326">
        <v>1221</v>
      </c>
      <c r="J326">
        <v>1075</v>
      </c>
      <c r="K326">
        <v>1270</v>
      </c>
      <c r="L326">
        <v>1220</v>
      </c>
      <c r="M326">
        <v>1075</v>
      </c>
      <c r="O326">
        <v>105</v>
      </c>
      <c r="P326">
        <v>78</v>
      </c>
    </row>
    <row r="327" spans="1:16" x14ac:dyDescent="0.55000000000000004">
      <c r="A327" t="s">
        <v>331</v>
      </c>
      <c r="B327">
        <v>2020</v>
      </c>
      <c r="C327" t="s">
        <v>166</v>
      </c>
      <c r="D327">
        <v>1151</v>
      </c>
      <c r="E327">
        <v>1218</v>
      </c>
      <c r="F327">
        <v>1111</v>
      </c>
      <c r="G327">
        <v>1218</v>
      </c>
      <c r="H327">
        <v>1151</v>
      </c>
      <c r="I327">
        <v>1218</v>
      </c>
      <c r="J327">
        <v>1111</v>
      </c>
      <c r="K327">
        <v>1150</v>
      </c>
      <c r="L327">
        <v>1220</v>
      </c>
      <c r="M327">
        <v>1110</v>
      </c>
      <c r="O327">
        <v>25</v>
      </c>
      <c r="P327">
        <v>30</v>
      </c>
    </row>
    <row r="328" spans="1:16" x14ac:dyDescent="0.55000000000000004">
      <c r="A328" t="s">
        <v>331</v>
      </c>
      <c r="B328">
        <v>2021</v>
      </c>
      <c r="C328" t="s">
        <v>155</v>
      </c>
      <c r="D328">
        <v>1030</v>
      </c>
      <c r="E328">
        <v>1080</v>
      </c>
      <c r="F328">
        <v>1083</v>
      </c>
      <c r="G328">
        <v>1080</v>
      </c>
      <c r="H328">
        <v>1030</v>
      </c>
      <c r="I328">
        <v>1080</v>
      </c>
      <c r="J328">
        <v>1083</v>
      </c>
      <c r="K328">
        <v>1030</v>
      </c>
      <c r="L328">
        <v>1080</v>
      </c>
      <c r="M328">
        <v>1083</v>
      </c>
      <c r="O328">
        <v>12</v>
      </c>
      <c r="P328">
        <v>14</v>
      </c>
    </row>
    <row r="329" spans="1:16" x14ac:dyDescent="0.55000000000000004">
      <c r="A329" t="s">
        <v>331</v>
      </c>
      <c r="B329">
        <v>2021</v>
      </c>
      <c r="C329" t="s">
        <v>156</v>
      </c>
      <c r="D329">
        <v>1090</v>
      </c>
      <c r="E329">
        <v>1062</v>
      </c>
      <c r="F329">
        <v>1092</v>
      </c>
      <c r="G329">
        <v>1062</v>
      </c>
      <c r="H329">
        <v>1090</v>
      </c>
      <c r="I329">
        <v>1062</v>
      </c>
      <c r="J329">
        <v>1092</v>
      </c>
      <c r="K329">
        <v>1091</v>
      </c>
      <c r="L329">
        <v>1064</v>
      </c>
      <c r="M329">
        <v>1092</v>
      </c>
      <c r="O329">
        <v>71</v>
      </c>
      <c r="P329">
        <v>75</v>
      </c>
    </row>
    <row r="330" spans="1:16" x14ac:dyDescent="0.55000000000000004">
      <c r="A330" t="s">
        <v>331</v>
      </c>
      <c r="B330">
        <v>2021</v>
      </c>
      <c r="C330" t="s">
        <v>157</v>
      </c>
      <c r="D330">
        <v>1198</v>
      </c>
      <c r="E330">
        <v>1252</v>
      </c>
      <c r="F330">
        <v>1191</v>
      </c>
      <c r="G330">
        <v>1252</v>
      </c>
      <c r="H330">
        <v>1198</v>
      </c>
      <c r="I330">
        <v>1252</v>
      </c>
      <c r="J330">
        <v>1191</v>
      </c>
      <c r="K330">
        <v>1197</v>
      </c>
      <c r="L330">
        <v>1256</v>
      </c>
      <c r="M330">
        <v>1190</v>
      </c>
      <c r="O330">
        <v>182</v>
      </c>
      <c r="P330">
        <v>79</v>
      </c>
    </row>
    <row r="331" spans="1:16" x14ac:dyDescent="0.55000000000000004">
      <c r="A331" t="s">
        <v>331</v>
      </c>
      <c r="B331">
        <v>2021</v>
      </c>
      <c r="C331" t="s">
        <v>158</v>
      </c>
      <c r="D331">
        <v>1223</v>
      </c>
      <c r="E331">
        <v>1168</v>
      </c>
      <c r="F331">
        <v>1173</v>
      </c>
      <c r="G331">
        <v>1168</v>
      </c>
      <c r="H331">
        <v>1223</v>
      </c>
      <c r="I331">
        <v>1168</v>
      </c>
      <c r="J331">
        <v>1173</v>
      </c>
      <c r="K331">
        <v>1223</v>
      </c>
      <c r="L331">
        <v>1168</v>
      </c>
      <c r="M331">
        <v>1173</v>
      </c>
      <c r="O331">
        <v>89</v>
      </c>
      <c r="P331">
        <v>71</v>
      </c>
    </row>
    <row r="332" spans="1:16" x14ac:dyDescent="0.55000000000000004">
      <c r="A332" t="s">
        <v>331</v>
      </c>
      <c r="B332">
        <v>2021</v>
      </c>
      <c r="C332" t="s">
        <v>159</v>
      </c>
      <c r="D332">
        <v>1193</v>
      </c>
      <c r="E332">
        <v>1211</v>
      </c>
      <c r="F332">
        <v>1128</v>
      </c>
      <c r="G332">
        <v>1211</v>
      </c>
      <c r="H332">
        <v>1193</v>
      </c>
      <c r="I332">
        <v>1211</v>
      </c>
      <c r="J332">
        <v>1128</v>
      </c>
      <c r="K332">
        <v>1193</v>
      </c>
      <c r="L332">
        <v>1211</v>
      </c>
      <c r="M332">
        <v>1128</v>
      </c>
      <c r="O332">
        <v>197</v>
      </c>
      <c r="P332">
        <v>95</v>
      </c>
    </row>
    <row r="333" spans="1:16" x14ac:dyDescent="0.55000000000000004">
      <c r="A333" t="s">
        <v>331</v>
      </c>
      <c r="B333">
        <v>2021</v>
      </c>
      <c r="C333" t="s">
        <v>160</v>
      </c>
      <c r="D333">
        <v>1203</v>
      </c>
      <c r="E333">
        <v>1192</v>
      </c>
      <c r="F333">
        <v>1194</v>
      </c>
      <c r="G333">
        <v>1192</v>
      </c>
      <c r="H333">
        <v>1203</v>
      </c>
      <c r="I333">
        <v>1192</v>
      </c>
      <c r="J333">
        <v>1194</v>
      </c>
      <c r="K333">
        <v>1203</v>
      </c>
      <c r="L333">
        <v>1192</v>
      </c>
      <c r="M333">
        <v>1181</v>
      </c>
      <c r="O333">
        <v>1580</v>
      </c>
      <c r="P333">
        <v>297</v>
      </c>
    </row>
    <row r="334" spans="1:16" x14ac:dyDescent="0.55000000000000004">
      <c r="A334" t="s">
        <v>331</v>
      </c>
      <c r="B334">
        <v>2021</v>
      </c>
      <c r="C334" t="s">
        <v>161</v>
      </c>
      <c r="D334">
        <v>1263</v>
      </c>
      <c r="E334">
        <v>1213</v>
      </c>
      <c r="F334">
        <v>1220</v>
      </c>
      <c r="G334">
        <v>1213</v>
      </c>
      <c r="H334">
        <v>1263</v>
      </c>
      <c r="I334">
        <v>1213</v>
      </c>
      <c r="J334">
        <v>1220</v>
      </c>
      <c r="K334">
        <v>1263</v>
      </c>
      <c r="L334">
        <v>1213</v>
      </c>
      <c r="M334">
        <v>1219</v>
      </c>
      <c r="O334">
        <v>278</v>
      </c>
      <c r="P334">
        <v>29</v>
      </c>
    </row>
    <row r="335" spans="1:16" x14ac:dyDescent="0.55000000000000004">
      <c r="A335" t="s">
        <v>331</v>
      </c>
      <c r="B335">
        <v>2021</v>
      </c>
      <c r="C335" t="s">
        <v>162</v>
      </c>
      <c r="D335">
        <v>1182</v>
      </c>
      <c r="E335">
        <v>1299</v>
      </c>
      <c r="F335">
        <v>1179</v>
      </c>
      <c r="G335">
        <v>1299</v>
      </c>
      <c r="H335">
        <v>1182</v>
      </c>
      <c r="I335">
        <v>1299</v>
      </c>
      <c r="J335">
        <v>1179</v>
      </c>
      <c r="K335">
        <v>1182</v>
      </c>
      <c r="L335">
        <v>1299</v>
      </c>
      <c r="M335">
        <v>1179</v>
      </c>
      <c r="O335">
        <v>214</v>
      </c>
      <c r="P335">
        <v>61</v>
      </c>
    </row>
    <row r="336" spans="1:16" x14ac:dyDescent="0.55000000000000004">
      <c r="A336" t="s">
        <v>331</v>
      </c>
      <c r="B336">
        <v>2021</v>
      </c>
      <c r="C336" t="s">
        <v>163</v>
      </c>
      <c r="D336">
        <v>1181</v>
      </c>
      <c r="E336">
        <v>1153</v>
      </c>
      <c r="F336">
        <v>1241</v>
      </c>
      <c r="G336">
        <v>1153</v>
      </c>
      <c r="H336">
        <v>1181</v>
      </c>
      <c r="I336">
        <v>1153</v>
      </c>
      <c r="J336">
        <v>1241</v>
      </c>
      <c r="K336">
        <v>1181</v>
      </c>
      <c r="L336">
        <v>1153</v>
      </c>
      <c r="M336">
        <v>1241</v>
      </c>
      <c r="O336">
        <v>203</v>
      </c>
      <c r="P336">
        <v>99</v>
      </c>
    </row>
    <row r="337" spans="1:16" x14ac:dyDescent="0.55000000000000004">
      <c r="A337" t="s">
        <v>331</v>
      </c>
      <c r="B337">
        <v>2021</v>
      </c>
      <c r="C337" t="s">
        <v>164</v>
      </c>
      <c r="D337">
        <v>1082</v>
      </c>
      <c r="E337">
        <v>1037</v>
      </c>
      <c r="F337">
        <v>1008</v>
      </c>
      <c r="G337">
        <v>1038</v>
      </c>
      <c r="H337">
        <v>1086</v>
      </c>
      <c r="I337">
        <v>1039</v>
      </c>
      <c r="J337">
        <v>1009</v>
      </c>
      <c r="K337">
        <v>1086</v>
      </c>
      <c r="L337">
        <v>1038</v>
      </c>
      <c r="M337">
        <v>1008</v>
      </c>
      <c r="O337">
        <v>238</v>
      </c>
      <c r="P337">
        <v>38</v>
      </c>
    </row>
    <row r="338" spans="1:16" x14ac:dyDescent="0.55000000000000004">
      <c r="A338" t="s">
        <v>331</v>
      </c>
      <c r="B338">
        <v>2021</v>
      </c>
      <c r="C338" t="s">
        <v>165</v>
      </c>
      <c r="D338">
        <v>1268</v>
      </c>
      <c r="E338">
        <v>1157</v>
      </c>
      <c r="F338">
        <v>1104</v>
      </c>
      <c r="G338">
        <v>1157</v>
      </c>
      <c r="H338">
        <v>1268</v>
      </c>
      <c r="I338">
        <v>1157</v>
      </c>
      <c r="J338">
        <v>1104</v>
      </c>
      <c r="K338">
        <v>1268</v>
      </c>
      <c r="L338">
        <v>1156</v>
      </c>
      <c r="M338">
        <v>1106</v>
      </c>
      <c r="O338">
        <v>1446</v>
      </c>
      <c r="P338">
        <v>207</v>
      </c>
    </row>
    <row r="339" spans="1:16" x14ac:dyDescent="0.55000000000000004">
      <c r="A339" t="s">
        <v>331</v>
      </c>
      <c r="B339">
        <v>2021</v>
      </c>
      <c r="C339" t="s">
        <v>166</v>
      </c>
      <c r="D339">
        <v>1198</v>
      </c>
      <c r="E339">
        <v>1246</v>
      </c>
      <c r="F339">
        <v>1154</v>
      </c>
      <c r="G339">
        <v>1246</v>
      </c>
      <c r="H339">
        <v>1198</v>
      </c>
      <c r="I339">
        <v>1246</v>
      </c>
      <c r="J339">
        <v>1154</v>
      </c>
      <c r="K339">
        <v>1198</v>
      </c>
      <c r="L339">
        <v>1246</v>
      </c>
      <c r="M339">
        <v>1165</v>
      </c>
      <c r="O339">
        <v>2868</v>
      </c>
      <c r="P339">
        <v>1047</v>
      </c>
    </row>
    <row r="340" spans="1:16" x14ac:dyDescent="0.55000000000000004">
      <c r="A340" t="s">
        <v>331</v>
      </c>
      <c r="B340">
        <v>2022</v>
      </c>
      <c r="C340" t="s">
        <v>155</v>
      </c>
      <c r="D340">
        <v>1128</v>
      </c>
      <c r="E340">
        <v>1190</v>
      </c>
      <c r="F340">
        <v>1239</v>
      </c>
      <c r="G340">
        <v>1190</v>
      </c>
      <c r="H340">
        <v>1128</v>
      </c>
      <c r="I340">
        <v>1190</v>
      </c>
      <c r="J340">
        <v>1239</v>
      </c>
      <c r="K340">
        <v>1128</v>
      </c>
      <c r="L340">
        <v>1191</v>
      </c>
      <c r="M340">
        <v>1234</v>
      </c>
      <c r="O340">
        <v>3675</v>
      </c>
      <c r="P340">
        <v>613</v>
      </c>
    </row>
    <row r="341" spans="1:16" x14ac:dyDescent="0.55000000000000004">
      <c r="A341" t="s">
        <v>331</v>
      </c>
      <c r="B341">
        <v>2022</v>
      </c>
      <c r="C341" t="s">
        <v>156</v>
      </c>
      <c r="D341">
        <v>1064</v>
      </c>
      <c r="E341">
        <v>1095</v>
      </c>
      <c r="F341">
        <v>1133</v>
      </c>
      <c r="G341">
        <v>1095</v>
      </c>
      <c r="H341">
        <v>1064</v>
      </c>
      <c r="I341">
        <v>1095</v>
      </c>
      <c r="J341">
        <v>1133</v>
      </c>
      <c r="K341">
        <v>944</v>
      </c>
      <c r="L341">
        <v>958</v>
      </c>
      <c r="M341">
        <v>1134</v>
      </c>
      <c r="O341">
        <v>1978</v>
      </c>
      <c r="P341">
        <v>275</v>
      </c>
    </row>
    <row r="342" spans="1:16" x14ac:dyDescent="0.55000000000000004">
      <c r="A342" t="s">
        <v>331</v>
      </c>
      <c r="B342">
        <v>2022</v>
      </c>
      <c r="C342" t="s">
        <v>157</v>
      </c>
      <c r="D342">
        <v>1210</v>
      </c>
      <c r="E342">
        <v>1131</v>
      </c>
      <c r="F342">
        <v>1142</v>
      </c>
      <c r="G342">
        <v>1131</v>
      </c>
      <c r="H342">
        <v>1210</v>
      </c>
      <c r="I342">
        <v>1131</v>
      </c>
      <c r="J342">
        <v>1142</v>
      </c>
      <c r="K342">
        <v>821</v>
      </c>
      <c r="L342">
        <v>757</v>
      </c>
      <c r="M342">
        <v>1142</v>
      </c>
      <c r="O342">
        <v>340</v>
      </c>
      <c r="P342">
        <v>167</v>
      </c>
    </row>
    <row r="343" spans="1:16" x14ac:dyDescent="0.55000000000000004">
      <c r="A343" t="s">
        <v>331</v>
      </c>
      <c r="B343">
        <v>2022</v>
      </c>
      <c r="C343" t="s">
        <v>158</v>
      </c>
      <c r="D343">
        <v>1176</v>
      </c>
      <c r="E343">
        <v>1130</v>
      </c>
      <c r="F343">
        <v>1069</v>
      </c>
      <c r="G343">
        <v>1130</v>
      </c>
      <c r="H343">
        <v>1176</v>
      </c>
      <c r="I343">
        <v>1130</v>
      </c>
      <c r="J343">
        <v>1069</v>
      </c>
      <c r="K343">
        <v>336</v>
      </c>
      <c r="L343">
        <v>339</v>
      </c>
      <c r="M343">
        <v>1069</v>
      </c>
      <c r="O343">
        <v>84</v>
      </c>
      <c r="P343">
        <v>84</v>
      </c>
    </row>
    <row r="344" spans="1:16" x14ac:dyDescent="0.55000000000000004">
      <c r="A344" t="s">
        <v>331</v>
      </c>
      <c r="B344">
        <v>2022</v>
      </c>
      <c r="C344" t="s">
        <v>159</v>
      </c>
      <c r="D344">
        <v>1362</v>
      </c>
      <c r="E344">
        <v>1185</v>
      </c>
      <c r="F344">
        <v>1148</v>
      </c>
      <c r="G344">
        <v>1195</v>
      </c>
      <c r="H344">
        <v>1362</v>
      </c>
      <c r="I344">
        <v>1195</v>
      </c>
      <c r="J344">
        <v>1162</v>
      </c>
      <c r="K344">
        <v>173</v>
      </c>
      <c r="L344">
        <v>145</v>
      </c>
      <c r="M344">
        <v>1149</v>
      </c>
      <c r="O344">
        <v>190</v>
      </c>
      <c r="P344">
        <v>682</v>
      </c>
    </row>
    <row r="345" spans="1:16" x14ac:dyDescent="0.55000000000000004">
      <c r="A345" t="s">
        <v>331</v>
      </c>
      <c r="B345">
        <v>2022</v>
      </c>
      <c r="C345" t="s">
        <v>160</v>
      </c>
      <c r="D345">
        <v>1044</v>
      </c>
      <c r="E345">
        <v>1177</v>
      </c>
      <c r="F345">
        <v>1078</v>
      </c>
      <c r="G345">
        <v>1177</v>
      </c>
      <c r="H345">
        <v>1044</v>
      </c>
      <c r="I345">
        <v>1177</v>
      </c>
      <c r="J345">
        <v>1078</v>
      </c>
      <c r="K345">
        <v>23</v>
      </c>
      <c r="L345">
        <v>38</v>
      </c>
      <c r="M345">
        <v>1063</v>
      </c>
      <c r="O345">
        <v>565</v>
      </c>
      <c r="P345">
        <v>991</v>
      </c>
    </row>
    <row r="346" spans="1:16" x14ac:dyDescent="0.55000000000000004">
      <c r="A346" t="s">
        <v>331</v>
      </c>
      <c r="B346">
        <v>2022</v>
      </c>
      <c r="C346" t="s">
        <v>161</v>
      </c>
      <c r="D346">
        <v>1069</v>
      </c>
      <c r="E346">
        <v>1054</v>
      </c>
      <c r="F346">
        <v>1194</v>
      </c>
      <c r="G346">
        <v>1054</v>
      </c>
      <c r="H346">
        <v>1069</v>
      </c>
      <c r="I346">
        <v>1054</v>
      </c>
      <c r="J346">
        <v>1193</v>
      </c>
      <c r="K346">
        <v>38</v>
      </c>
      <c r="L346">
        <v>43</v>
      </c>
      <c r="M346">
        <v>1196</v>
      </c>
      <c r="O346">
        <v>184</v>
      </c>
      <c r="P346">
        <v>1187</v>
      </c>
    </row>
    <row r="347" spans="1:16" x14ac:dyDescent="0.55000000000000004">
      <c r="A347" t="s">
        <v>331</v>
      </c>
      <c r="B347">
        <v>2022</v>
      </c>
      <c r="C347" t="s">
        <v>162</v>
      </c>
      <c r="D347">
        <v>1183</v>
      </c>
      <c r="E347">
        <v>1165</v>
      </c>
      <c r="F347">
        <v>1167</v>
      </c>
      <c r="G347">
        <v>1165</v>
      </c>
      <c r="H347">
        <v>1184</v>
      </c>
      <c r="I347">
        <v>1162</v>
      </c>
      <c r="J347">
        <v>1168</v>
      </c>
      <c r="K347">
        <v>10</v>
      </c>
      <c r="L347">
        <v>7</v>
      </c>
      <c r="M347">
        <v>1165</v>
      </c>
      <c r="O347">
        <v>140</v>
      </c>
      <c r="P347">
        <v>515</v>
      </c>
    </row>
    <row r="348" spans="1:16" x14ac:dyDescent="0.55000000000000004">
      <c r="A348" t="s">
        <v>331</v>
      </c>
      <c r="B348">
        <v>2022</v>
      </c>
      <c r="C348" t="s">
        <v>163</v>
      </c>
      <c r="D348">
        <v>1057</v>
      </c>
      <c r="E348">
        <v>1125</v>
      </c>
      <c r="F348">
        <v>1107</v>
      </c>
      <c r="G348">
        <v>1125</v>
      </c>
      <c r="H348">
        <v>1057</v>
      </c>
      <c r="I348">
        <v>1125</v>
      </c>
      <c r="J348">
        <v>1118</v>
      </c>
      <c r="K348">
        <v>7</v>
      </c>
      <c r="L348">
        <v>4</v>
      </c>
      <c r="M348">
        <v>1105</v>
      </c>
      <c r="O348">
        <v>131</v>
      </c>
      <c r="P348">
        <v>313</v>
      </c>
    </row>
    <row r="349" spans="1:16" x14ac:dyDescent="0.55000000000000004">
      <c r="A349" t="s">
        <v>331</v>
      </c>
      <c r="B349">
        <v>2022</v>
      </c>
      <c r="C349" t="s">
        <v>164</v>
      </c>
      <c r="D349">
        <v>1118</v>
      </c>
      <c r="E349">
        <v>1028</v>
      </c>
      <c r="F349">
        <v>1124</v>
      </c>
      <c r="G349">
        <v>1016</v>
      </c>
      <c r="H349">
        <v>1118</v>
      </c>
      <c r="I349">
        <v>1028</v>
      </c>
      <c r="J349">
        <v>1123</v>
      </c>
      <c r="L349">
        <v>2</v>
      </c>
      <c r="M349">
        <v>1122</v>
      </c>
      <c r="O349">
        <v>141</v>
      </c>
      <c r="P349">
        <v>98</v>
      </c>
    </row>
    <row r="350" spans="1:16" x14ac:dyDescent="0.55000000000000004">
      <c r="A350" t="s">
        <v>331</v>
      </c>
      <c r="B350">
        <v>2022</v>
      </c>
      <c r="C350" t="s">
        <v>165</v>
      </c>
      <c r="D350">
        <v>1152</v>
      </c>
      <c r="E350">
        <v>1082</v>
      </c>
      <c r="F350">
        <v>1043</v>
      </c>
      <c r="G350">
        <v>1082</v>
      </c>
      <c r="H350">
        <v>1159</v>
      </c>
      <c r="I350">
        <v>1082</v>
      </c>
      <c r="J350">
        <v>1025</v>
      </c>
      <c r="M350">
        <v>1043</v>
      </c>
      <c r="O350">
        <v>128</v>
      </c>
      <c r="P350">
        <v>251</v>
      </c>
    </row>
    <row r="351" spans="1:16" x14ac:dyDescent="0.55000000000000004">
      <c r="A351" t="s">
        <v>331</v>
      </c>
      <c r="B351">
        <v>2022</v>
      </c>
      <c r="C351" t="s">
        <v>166</v>
      </c>
      <c r="D351">
        <v>1157</v>
      </c>
      <c r="E351">
        <v>1037</v>
      </c>
      <c r="F351">
        <v>1122</v>
      </c>
      <c r="G351">
        <v>1092</v>
      </c>
      <c r="H351">
        <v>1152</v>
      </c>
      <c r="I351">
        <v>1092</v>
      </c>
      <c r="J351">
        <v>1122</v>
      </c>
      <c r="K351">
        <v>1816</v>
      </c>
      <c r="L351">
        <v>152</v>
      </c>
      <c r="M351">
        <v>1121</v>
      </c>
      <c r="O351">
        <v>212</v>
      </c>
      <c r="P351">
        <v>201</v>
      </c>
    </row>
    <row r="352" spans="1:16" x14ac:dyDescent="0.55000000000000004">
      <c r="A352" t="s">
        <v>331</v>
      </c>
      <c r="B352">
        <v>2023</v>
      </c>
      <c r="C352" t="s">
        <v>155</v>
      </c>
      <c r="D352">
        <v>1243</v>
      </c>
      <c r="E352">
        <v>1168</v>
      </c>
      <c r="F352">
        <v>1125</v>
      </c>
      <c r="G352">
        <v>1160</v>
      </c>
      <c r="H352">
        <v>1263</v>
      </c>
      <c r="I352">
        <v>1160</v>
      </c>
      <c r="J352">
        <v>1125</v>
      </c>
      <c r="K352">
        <v>3083</v>
      </c>
      <c r="L352">
        <v>621</v>
      </c>
      <c r="M352">
        <v>1124</v>
      </c>
      <c r="O352">
        <v>380</v>
      </c>
      <c r="P352">
        <v>214</v>
      </c>
    </row>
    <row r="353" spans="1:17" x14ac:dyDescent="0.55000000000000004">
      <c r="A353" t="s">
        <v>331</v>
      </c>
      <c r="B353">
        <v>2023</v>
      </c>
      <c r="C353" t="s">
        <v>156</v>
      </c>
      <c r="D353">
        <v>1229</v>
      </c>
      <c r="E353">
        <v>1147</v>
      </c>
      <c r="F353">
        <v>1106</v>
      </c>
      <c r="G353">
        <v>1145</v>
      </c>
      <c r="H353">
        <v>1228</v>
      </c>
      <c r="I353">
        <v>1145</v>
      </c>
      <c r="J353">
        <v>1109</v>
      </c>
      <c r="K353">
        <v>2625</v>
      </c>
      <c r="L353">
        <v>2016</v>
      </c>
      <c r="M353">
        <v>1108</v>
      </c>
      <c r="O353">
        <v>4274</v>
      </c>
      <c r="P353">
        <v>2550</v>
      </c>
    </row>
    <row r="354" spans="1:17" x14ac:dyDescent="0.55000000000000004">
      <c r="A354" t="s">
        <v>331</v>
      </c>
      <c r="B354">
        <v>2023</v>
      </c>
      <c r="C354" t="s">
        <v>157</v>
      </c>
      <c r="D354">
        <v>1193</v>
      </c>
      <c r="E354">
        <v>1233</v>
      </c>
      <c r="F354">
        <v>1206</v>
      </c>
      <c r="G354">
        <v>1238</v>
      </c>
      <c r="H354">
        <v>1211</v>
      </c>
      <c r="I354">
        <v>1235</v>
      </c>
      <c r="J354">
        <v>1206</v>
      </c>
      <c r="K354">
        <v>2173</v>
      </c>
      <c r="L354">
        <v>2640</v>
      </c>
      <c r="M354">
        <v>1205</v>
      </c>
      <c r="O354">
        <v>339</v>
      </c>
      <c r="P354">
        <v>880</v>
      </c>
    </row>
    <row r="355" spans="1:17" x14ac:dyDescent="0.55000000000000004">
      <c r="A355" t="s">
        <v>331</v>
      </c>
      <c r="B355">
        <v>2023</v>
      </c>
      <c r="C355" t="s">
        <v>158</v>
      </c>
      <c r="D355">
        <v>1139</v>
      </c>
      <c r="E355">
        <v>1121</v>
      </c>
      <c r="F355">
        <v>1181</v>
      </c>
      <c r="G355">
        <v>1123</v>
      </c>
      <c r="H355">
        <v>1137</v>
      </c>
      <c r="I355">
        <v>1122</v>
      </c>
      <c r="J355">
        <v>1179</v>
      </c>
      <c r="K355">
        <v>1409</v>
      </c>
      <c r="L355">
        <v>1681</v>
      </c>
      <c r="M355">
        <v>1181</v>
      </c>
      <c r="O355">
        <v>315</v>
      </c>
      <c r="P355">
        <v>185</v>
      </c>
    </row>
    <row r="356" spans="1:17" x14ac:dyDescent="0.55000000000000004">
      <c r="A356" t="s">
        <v>331</v>
      </c>
      <c r="B356">
        <v>2023</v>
      </c>
      <c r="C356" t="s">
        <v>159</v>
      </c>
      <c r="D356">
        <v>1304</v>
      </c>
      <c r="E356">
        <v>1181</v>
      </c>
      <c r="F356">
        <v>1173</v>
      </c>
      <c r="G356">
        <v>1173</v>
      </c>
      <c r="H356">
        <v>1310</v>
      </c>
      <c r="I356">
        <v>1181</v>
      </c>
      <c r="J356">
        <v>1143</v>
      </c>
      <c r="K356">
        <v>1455</v>
      </c>
      <c r="L356">
        <v>1611</v>
      </c>
      <c r="M356">
        <v>1173</v>
      </c>
      <c r="O356">
        <v>161</v>
      </c>
      <c r="P356">
        <v>85</v>
      </c>
    </row>
    <row r="357" spans="1:17" x14ac:dyDescent="0.55000000000000004">
      <c r="A357" t="s">
        <v>331</v>
      </c>
      <c r="B357">
        <v>2023</v>
      </c>
      <c r="C357" t="s">
        <v>160</v>
      </c>
      <c r="D357">
        <v>1187</v>
      </c>
      <c r="E357">
        <v>1241</v>
      </c>
      <c r="F357">
        <v>1165</v>
      </c>
      <c r="G357">
        <v>1241</v>
      </c>
      <c r="H357">
        <v>1187</v>
      </c>
      <c r="I357">
        <v>1235</v>
      </c>
      <c r="J357">
        <v>1166</v>
      </c>
      <c r="K357">
        <v>1216</v>
      </c>
      <c r="L357">
        <v>1465</v>
      </c>
      <c r="M357">
        <v>1130</v>
      </c>
      <c r="O357">
        <v>126</v>
      </c>
      <c r="P357">
        <v>122</v>
      </c>
    </row>
    <row r="358" spans="1:17" x14ac:dyDescent="0.55000000000000004">
      <c r="A358" t="s">
        <v>331</v>
      </c>
      <c r="B358">
        <v>2023</v>
      </c>
      <c r="C358" t="s">
        <v>161</v>
      </c>
      <c r="D358">
        <v>1130</v>
      </c>
      <c r="E358">
        <v>1160</v>
      </c>
      <c r="F358">
        <v>1205</v>
      </c>
      <c r="G358">
        <v>1158</v>
      </c>
      <c r="H358">
        <v>1132</v>
      </c>
      <c r="I358">
        <v>1157</v>
      </c>
      <c r="J358">
        <v>1198</v>
      </c>
      <c r="K358">
        <v>1028</v>
      </c>
      <c r="L358">
        <v>1139</v>
      </c>
      <c r="M358">
        <v>1205</v>
      </c>
      <c r="O358">
        <v>6624</v>
      </c>
      <c r="P358">
        <v>3505</v>
      </c>
    </row>
    <row r="359" spans="1:17" x14ac:dyDescent="0.55000000000000004">
      <c r="A359" t="s">
        <v>331</v>
      </c>
      <c r="B359">
        <v>2023</v>
      </c>
      <c r="C359" t="s">
        <v>162</v>
      </c>
      <c r="D359">
        <v>1154</v>
      </c>
      <c r="E359">
        <v>1131</v>
      </c>
      <c r="F359">
        <v>1207</v>
      </c>
      <c r="G359">
        <v>1139</v>
      </c>
      <c r="H359">
        <v>1153</v>
      </c>
      <c r="I359">
        <v>1130</v>
      </c>
      <c r="J359">
        <v>1214</v>
      </c>
      <c r="K359">
        <v>1296</v>
      </c>
      <c r="L359">
        <v>1327</v>
      </c>
      <c r="M359">
        <v>1193</v>
      </c>
      <c r="O359">
        <v>163</v>
      </c>
      <c r="P359">
        <v>788</v>
      </c>
    </row>
    <row r="360" spans="1:17" x14ac:dyDescent="0.55000000000000004">
      <c r="A360" t="s">
        <v>331</v>
      </c>
      <c r="B360">
        <v>2023</v>
      </c>
      <c r="C360" t="s">
        <v>163</v>
      </c>
      <c r="D360">
        <v>1154</v>
      </c>
      <c r="E360">
        <v>1118</v>
      </c>
      <c r="F360">
        <v>1139</v>
      </c>
      <c r="G360">
        <v>1118</v>
      </c>
      <c r="H360">
        <v>1153</v>
      </c>
      <c r="I360">
        <v>1118</v>
      </c>
      <c r="J360">
        <v>1137</v>
      </c>
      <c r="K360">
        <v>1195</v>
      </c>
      <c r="L360">
        <v>1322</v>
      </c>
      <c r="M360">
        <v>1138</v>
      </c>
      <c r="O360">
        <v>120</v>
      </c>
      <c r="P360">
        <v>471</v>
      </c>
    </row>
    <row r="361" spans="1:17" x14ac:dyDescent="0.55000000000000004">
      <c r="A361" t="s">
        <v>331</v>
      </c>
      <c r="B361">
        <v>2023</v>
      </c>
      <c r="C361" t="s">
        <v>164</v>
      </c>
      <c r="D361">
        <v>1160</v>
      </c>
      <c r="E361">
        <v>1087</v>
      </c>
      <c r="F361">
        <v>1139</v>
      </c>
      <c r="G361">
        <v>1093</v>
      </c>
      <c r="H361">
        <v>1161</v>
      </c>
      <c r="I361">
        <v>1093</v>
      </c>
      <c r="J361">
        <v>1138</v>
      </c>
      <c r="K361">
        <v>1071</v>
      </c>
      <c r="L361">
        <v>1026</v>
      </c>
      <c r="M361">
        <v>1132</v>
      </c>
      <c r="O361">
        <v>74</v>
      </c>
      <c r="P361">
        <v>338</v>
      </c>
    </row>
    <row r="362" spans="1:17" x14ac:dyDescent="0.55000000000000004">
      <c r="A362" t="s">
        <v>331</v>
      </c>
      <c r="B362">
        <v>2023</v>
      </c>
      <c r="C362" t="s">
        <v>165</v>
      </c>
      <c r="D362">
        <v>1228</v>
      </c>
      <c r="E362">
        <v>1144</v>
      </c>
      <c r="F362">
        <v>1095</v>
      </c>
      <c r="G362">
        <v>1143</v>
      </c>
      <c r="H362">
        <v>1226</v>
      </c>
      <c r="I362">
        <v>1147</v>
      </c>
      <c r="J362">
        <v>1081</v>
      </c>
      <c r="K362">
        <v>1136</v>
      </c>
      <c r="L362">
        <v>1042</v>
      </c>
      <c r="M362">
        <v>1089</v>
      </c>
      <c r="O362">
        <v>83</v>
      </c>
      <c r="P362">
        <v>115</v>
      </c>
    </row>
    <row r="363" spans="1:17" x14ac:dyDescent="0.55000000000000004">
      <c r="A363" t="s">
        <v>331</v>
      </c>
      <c r="B363">
        <v>2023</v>
      </c>
      <c r="C363" t="s">
        <v>166</v>
      </c>
      <c r="D363">
        <v>1142</v>
      </c>
      <c r="E363">
        <v>1153</v>
      </c>
      <c r="F363">
        <v>1077</v>
      </c>
      <c r="G363">
        <v>1127</v>
      </c>
      <c r="H363">
        <v>1144</v>
      </c>
      <c r="I363">
        <v>1127</v>
      </c>
      <c r="J363">
        <v>1066</v>
      </c>
      <c r="K363">
        <v>957</v>
      </c>
      <c r="L363">
        <v>981</v>
      </c>
      <c r="M363">
        <v>1081</v>
      </c>
      <c r="O363">
        <v>94</v>
      </c>
      <c r="P363">
        <v>121</v>
      </c>
      <c r="Q363" t="s">
        <v>289</v>
      </c>
    </row>
    <row r="364" spans="1:17" x14ac:dyDescent="0.55000000000000004">
      <c r="A364" t="s">
        <v>332</v>
      </c>
      <c r="B364">
        <v>2019</v>
      </c>
      <c r="C364" t="s">
        <v>155</v>
      </c>
    </row>
    <row r="365" spans="1:17" x14ac:dyDescent="0.55000000000000004">
      <c r="A365" t="s">
        <v>332</v>
      </c>
      <c r="B365">
        <v>2019</v>
      </c>
      <c r="C365" t="s">
        <v>156</v>
      </c>
    </row>
    <row r="366" spans="1:17" x14ac:dyDescent="0.55000000000000004">
      <c r="A366" t="s">
        <v>332</v>
      </c>
      <c r="B366">
        <v>2019</v>
      </c>
      <c r="C366" t="s">
        <v>157</v>
      </c>
    </row>
    <row r="367" spans="1:17" x14ac:dyDescent="0.55000000000000004">
      <c r="A367" t="s">
        <v>332</v>
      </c>
      <c r="B367">
        <v>2019</v>
      </c>
      <c r="C367" t="s">
        <v>158</v>
      </c>
    </row>
    <row r="368" spans="1:17" x14ac:dyDescent="0.55000000000000004">
      <c r="A368" t="s">
        <v>332</v>
      </c>
      <c r="B368">
        <v>2019</v>
      </c>
      <c r="C368" t="s">
        <v>159</v>
      </c>
    </row>
    <row r="369" spans="1:16" x14ac:dyDescent="0.55000000000000004">
      <c r="A369" t="s">
        <v>332</v>
      </c>
      <c r="B369">
        <v>2019</v>
      </c>
      <c r="C369" t="s">
        <v>160</v>
      </c>
    </row>
    <row r="370" spans="1:16" x14ac:dyDescent="0.55000000000000004">
      <c r="A370" t="s">
        <v>332</v>
      </c>
      <c r="B370">
        <v>2019</v>
      </c>
      <c r="C370" t="s">
        <v>161</v>
      </c>
    </row>
    <row r="371" spans="1:16" x14ac:dyDescent="0.55000000000000004">
      <c r="A371" t="s">
        <v>332</v>
      </c>
      <c r="B371">
        <v>2019</v>
      </c>
      <c r="C371" t="s">
        <v>162</v>
      </c>
    </row>
    <row r="372" spans="1:16" x14ac:dyDescent="0.55000000000000004">
      <c r="A372" t="s">
        <v>332</v>
      </c>
      <c r="B372">
        <v>2019</v>
      </c>
      <c r="C372" t="s">
        <v>163</v>
      </c>
    </row>
    <row r="373" spans="1:16" x14ac:dyDescent="0.55000000000000004">
      <c r="A373" t="s">
        <v>332</v>
      </c>
      <c r="B373">
        <v>2019</v>
      </c>
      <c r="C373" t="s">
        <v>164</v>
      </c>
    </row>
    <row r="374" spans="1:16" x14ac:dyDescent="0.55000000000000004">
      <c r="A374" t="s">
        <v>332</v>
      </c>
      <c r="B374">
        <v>2019</v>
      </c>
      <c r="C374" t="s">
        <v>165</v>
      </c>
    </row>
    <row r="375" spans="1:16" x14ac:dyDescent="0.55000000000000004">
      <c r="A375" t="s">
        <v>332</v>
      </c>
      <c r="B375">
        <v>2019</v>
      </c>
      <c r="C375" t="s">
        <v>166</v>
      </c>
    </row>
    <row r="376" spans="1:16" x14ac:dyDescent="0.55000000000000004">
      <c r="A376" t="s">
        <v>332</v>
      </c>
      <c r="B376">
        <v>2020</v>
      </c>
      <c r="C376" t="s">
        <v>155</v>
      </c>
      <c r="D376">
        <v>2427</v>
      </c>
      <c r="E376">
        <v>2142</v>
      </c>
      <c r="F376">
        <v>2195</v>
      </c>
      <c r="G376">
        <v>2151</v>
      </c>
      <c r="H376">
        <v>2422</v>
      </c>
      <c r="I376">
        <v>2148</v>
      </c>
      <c r="J376">
        <v>2207</v>
      </c>
      <c r="K376">
        <v>2420</v>
      </c>
      <c r="L376">
        <v>2099</v>
      </c>
      <c r="M376">
        <v>2187</v>
      </c>
      <c r="O376">
        <v>11</v>
      </c>
      <c r="P376" t="s">
        <v>195</v>
      </c>
    </row>
    <row r="377" spans="1:16" x14ac:dyDescent="0.55000000000000004">
      <c r="A377" t="s">
        <v>332</v>
      </c>
      <c r="B377">
        <v>2020</v>
      </c>
      <c r="C377" t="s">
        <v>156</v>
      </c>
      <c r="D377">
        <v>2319</v>
      </c>
      <c r="E377">
        <v>2233</v>
      </c>
      <c r="F377">
        <v>2313</v>
      </c>
      <c r="G377">
        <v>2237</v>
      </c>
      <c r="H377">
        <v>2319</v>
      </c>
      <c r="I377">
        <v>2237</v>
      </c>
      <c r="J377">
        <v>2313</v>
      </c>
      <c r="K377">
        <v>2300</v>
      </c>
      <c r="L377">
        <v>2259</v>
      </c>
      <c r="M377">
        <v>2313</v>
      </c>
      <c r="O377">
        <v>5</v>
      </c>
      <c r="P377" t="s">
        <v>195</v>
      </c>
    </row>
    <row r="378" spans="1:16" x14ac:dyDescent="0.55000000000000004">
      <c r="A378" t="s">
        <v>332</v>
      </c>
      <c r="B378">
        <v>2020</v>
      </c>
      <c r="C378" t="s">
        <v>157</v>
      </c>
      <c r="D378">
        <v>2369</v>
      </c>
      <c r="E378">
        <v>2174</v>
      </c>
      <c r="F378">
        <v>2325</v>
      </c>
      <c r="G378">
        <v>2184</v>
      </c>
      <c r="H378">
        <v>2354</v>
      </c>
      <c r="I378">
        <v>2181</v>
      </c>
      <c r="J378">
        <v>2327</v>
      </c>
      <c r="K378">
        <v>2367</v>
      </c>
      <c r="L378">
        <v>2184</v>
      </c>
      <c r="M378">
        <v>2323</v>
      </c>
      <c r="O378">
        <v>7</v>
      </c>
      <c r="P378" t="s">
        <v>195</v>
      </c>
    </row>
    <row r="379" spans="1:16" x14ac:dyDescent="0.55000000000000004">
      <c r="A379" t="s">
        <v>332</v>
      </c>
      <c r="B379">
        <v>2020</v>
      </c>
      <c r="C379" t="s">
        <v>158</v>
      </c>
      <c r="D379">
        <v>2505</v>
      </c>
      <c r="E379">
        <v>2102</v>
      </c>
      <c r="F379">
        <v>2182</v>
      </c>
      <c r="G379">
        <v>2098</v>
      </c>
      <c r="H379">
        <v>2502</v>
      </c>
      <c r="I379">
        <v>2100</v>
      </c>
      <c r="J379">
        <v>2178</v>
      </c>
      <c r="K379">
        <v>2495</v>
      </c>
      <c r="L379">
        <v>2098</v>
      </c>
      <c r="M379">
        <v>2177</v>
      </c>
      <c r="O379">
        <v>7</v>
      </c>
      <c r="P379">
        <v>4</v>
      </c>
    </row>
    <row r="380" spans="1:16" x14ac:dyDescent="0.55000000000000004">
      <c r="A380" t="s">
        <v>332</v>
      </c>
      <c r="B380">
        <v>2020</v>
      </c>
      <c r="C380" t="s">
        <v>159</v>
      </c>
      <c r="D380">
        <v>2661</v>
      </c>
      <c r="E380">
        <v>2232</v>
      </c>
      <c r="F380">
        <v>2222</v>
      </c>
      <c r="G380">
        <v>2245</v>
      </c>
      <c r="H380">
        <v>2629</v>
      </c>
      <c r="I380">
        <v>2229</v>
      </c>
      <c r="J380">
        <v>2203</v>
      </c>
      <c r="K380">
        <v>2649</v>
      </c>
      <c r="L380">
        <v>2229</v>
      </c>
      <c r="M380">
        <v>2210</v>
      </c>
      <c r="O380">
        <v>4</v>
      </c>
      <c r="P380" t="s">
        <v>195</v>
      </c>
    </row>
    <row r="381" spans="1:16" x14ac:dyDescent="0.55000000000000004">
      <c r="A381" t="s">
        <v>332</v>
      </c>
      <c r="B381">
        <v>2020</v>
      </c>
      <c r="C381" t="s">
        <v>160</v>
      </c>
      <c r="D381">
        <v>2861</v>
      </c>
      <c r="E381">
        <v>2647</v>
      </c>
      <c r="F381">
        <v>2532</v>
      </c>
      <c r="G381">
        <v>2641</v>
      </c>
      <c r="H381">
        <v>2861</v>
      </c>
      <c r="I381">
        <v>2641</v>
      </c>
      <c r="J381">
        <v>2531</v>
      </c>
      <c r="K381">
        <v>2855</v>
      </c>
      <c r="L381">
        <v>2638</v>
      </c>
      <c r="M381">
        <v>2531</v>
      </c>
      <c r="O381">
        <v>6</v>
      </c>
      <c r="P381" t="s">
        <v>195</v>
      </c>
    </row>
    <row r="382" spans="1:16" x14ac:dyDescent="0.55000000000000004">
      <c r="A382" t="s">
        <v>332</v>
      </c>
      <c r="B382">
        <v>2020</v>
      </c>
      <c r="C382" t="s">
        <v>161</v>
      </c>
      <c r="D382">
        <v>2835</v>
      </c>
      <c r="E382">
        <v>2810</v>
      </c>
      <c r="F382">
        <v>2761</v>
      </c>
      <c r="G382">
        <v>2810</v>
      </c>
      <c r="H382">
        <v>2842</v>
      </c>
      <c r="I382">
        <v>2810</v>
      </c>
      <c r="J382">
        <v>2764</v>
      </c>
      <c r="K382">
        <v>2831</v>
      </c>
      <c r="L382">
        <v>2810</v>
      </c>
      <c r="M382">
        <v>2766</v>
      </c>
      <c r="O382">
        <v>4</v>
      </c>
      <c r="P382">
        <v>3</v>
      </c>
    </row>
    <row r="383" spans="1:16" x14ac:dyDescent="0.55000000000000004">
      <c r="A383" t="s">
        <v>332</v>
      </c>
      <c r="B383">
        <v>2020</v>
      </c>
      <c r="C383" t="s">
        <v>162</v>
      </c>
      <c r="D383">
        <v>2866</v>
      </c>
      <c r="E383">
        <v>2713</v>
      </c>
      <c r="F383">
        <v>2974</v>
      </c>
      <c r="G383">
        <v>2708</v>
      </c>
      <c r="H383">
        <v>2864</v>
      </c>
      <c r="I383">
        <v>2701</v>
      </c>
      <c r="J383">
        <v>2980</v>
      </c>
      <c r="K383">
        <v>2866</v>
      </c>
      <c r="L383">
        <v>2703</v>
      </c>
      <c r="M383">
        <v>2982</v>
      </c>
      <c r="O383" t="s">
        <v>195</v>
      </c>
      <c r="P383" t="s">
        <v>195</v>
      </c>
    </row>
    <row r="384" spans="1:16" x14ac:dyDescent="0.55000000000000004">
      <c r="A384" t="s">
        <v>332</v>
      </c>
      <c r="B384">
        <v>2020</v>
      </c>
      <c r="C384" t="s">
        <v>163</v>
      </c>
      <c r="D384">
        <v>2703</v>
      </c>
      <c r="E384">
        <v>2551</v>
      </c>
      <c r="F384">
        <v>2719</v>
      </c>
      <c r="G384">
        <v>2546</v>
      </c>
      <c r="H384">
        <v>2705</v>
      </c>
      <c r="I384">
        <v>2564</v>
      </c>
      <c r="J384">
        <v>2725</v>
      </c>
      <c r="K384">
        <v>2689</v>
      </c>
      <c r="L384">
        <v>2579</v>
      </c>
      <c r="M384">
        <v>2723</v>
      </c>
      <c r="O384" t="s">
        <v>195</v>
      </c>
      <c r="P384" t="s">
        <v>195</v>
      </c>
    </row>
    <row r="385" spans="1:16" x14ac:dyDescent="0.55000000000000004">
      <c r="A385" t="s">
        <v>332</v>
      </c>
      <c r="B385">
        <v>2020</v>
      </c>
      <c r="C385" t="s">
        <v>164</v>
      </c>
      <c r="D385">
        <v>2754</v>
      </c>
      <c r="E385">
        <v>2428</v>
      </c>
      <c r="F385">
        <v>2638</v>
      </c>
      <c r="G385">
        <v>2427</v>
      </c>
      <c r="H385">
        <v>2754</v>
      </c>
      <c r="I385">
        <v>2428</v>
      </c>
      <c r="J385">
        <v>2653</v>
      </c>
      <c r="K385">
        <v>2756</v>
      </c>
      <c r="L385">
        <v>2425</v>
      </c>
      <c r="M385">
        <v>2633</v>
      </c>
      <c r="O385">
        <v>6</v>
      </c>
      <c r="P385">
        <v>4</v>
      </c>
    </row>
    <row r="386" spans="1:16" x14ac:dyDescent="0.55000000000000004">
      <c r="A386" t="s">
        <v>332</v>
      </c>
      <c r="B386">
        <v>2020</v>
      </c>
      <c r="C386" t="s">
        <v>165</v>
      </c>
      <c r="D386">
        <v>2675</v>
      </c>
      <c r="E386">
        <v>2421</v>
      </c>
      <c r="F386">
        <v>2563</v>
      </c>
      <c r="G386">
        <v>2440</v>
      </c>
      <c r="H386">
        <v>2655</v>
      </c>
      <c r="I386">
        <v>2440</v>
      </c>
      <c r="J386">
        <v>2557</v>
      </c>
      <c r="K386">
        <v>2656</v>
      </c>
      <c r="L386">
        <v>2439</v>
      </c>
      <c r="M386">
        <v>2528</v>
      </c>
      <c r="O386">
        <v>4</v>
      </c>
      <c r="P386" t="s">
        <v>195</v>
      </c>
    </row>
    <row r="387" spans="1:16" x14ac:dyDescent="0.55000000000000004">
      <c r="A387" t="s">
        <v>332</v>
      </c>
      <c r="B387">
        <v>2020</v>
      </c>
      <c r="C387" t="s">
        <v>166</v>
      </c>
      <c r="D387">
        <v>2794</v>
      </c>
      <c r="E387">
        <v>2536</v>
      </c>
      <c r="F387">
        <v>2654</v>
      </c>
      <c r="G387">
        <v>2543</v>
      </c>
      <c r="H387">
        <v>2794</v>
      </c>
      <c r="I387">
        <v>2534</v>
      </c>
      <c r="J387">
        <v>2654</v>
      </c>
      <c r="K387">
        <v>2794</v>
      </c>
      <c r="L387">
        <v>2536</v>
      </c>
      <c r="M387">
        <v>2653</v>
      </c>
      <c r="O387" t="s">
        <v>195</v>
      </c>
      <c r="P387" t="s">
        <v>195</v>
      </c>
    </row>
    <row r="388" spans="1:16" x14ac:dyDescent="0.55000000000000004">
      <c r="A388" t="s">
        <v>332</v>
      </c>
      <c r="B388">
        <v>2021</v>
      </c>
      <c r="C388" t="s">
        <v>155</v>
      </c>
      <c r="D388">
        <v>2269</v>
      </c>
      <c r="E388">
        <v>2058</v>
      </c>
      <c r="F388">
        <v>2139</v>
      </c>
      <c r="G388">
        <v>2057</v>
      </c>
      <c r="H388">
        <v>2279</v>
      </c>
      <c r="I388">
        <v>2057</v>
      </c>
      <c r="J388">
        <v>2189</v>
      </c>
      <c r="K388">
        <v>2257</v>
      </c>
      <c r="L388">
        <v>2035</v>
      </c>
      <c r="M388">
        <v>2147</v>
      </c>
      <c r="O388" t="s">
        <v>195</v>
      </c>
      <c r="P388" t="s">
        <v>195</v>
      </c>
    </row>
    <row r="389" spans="1:16" x14ac:dyDescent="0.55000000000000004">
      <c r="A389" t="s">
        <v>332</v>
      </c>
      <c r="B389">
        <v>2021</v>
      </c>
      <c r="C389" t="s">
        <v>156</v>
      </c>
      <c r="D389">
        <v>2300</v>
      </c>
      <c r="E389">
        <v>1995</v>
      </c>
      <c r="F389">
        <v>2157</v>
      </c>
      <c r="G389">
        <v>2174</v>
      </c>
      <c r="H389">
        <v>2295</v>
      </c>
      <c r="I389">
        <v>2171</v>
      </c>
      <c r="J389">
        <v>2171</v>
      </c>
      <c r="K389">
        <v>2294</v>
      </c>
      <c r="L389">
        <v>2177</v>
      </c>
      <c r="M389">
        <v>2170</v>
      </c>
      <c r="O389" t="s">
        <v>195</v>
      </c>
      <c r="P389" t="s">
        <v>195</v>
      </c>
    </row>
    <row r="390" spans="1:16" x14ac:dyDescent="0.55000000000000004">
      <c r="A390" t="s">
        <v>332</v>
      </c>
      <c r="B390">
        <v>2021</v>
      </c>
      <c r="C390" t="s">
        <v>157</v>
      </c>
      <c r="D390">
        <v>2679</v>
      </c>
      <c r="E390">
        <v>2301</v>
      </c>
      <c r="F390">
        <v>2466</v>
      </c>
      <c r="G390">
        <v>2303</v>
      </c>
      <c r="H390">
        <v>2679</v>
      </c>
      <c r="I390">
        <v>2301</v>
      </c>
      <c r="J390">
        <v>2468</v>
      </c>
      <c r="K390">
        <v>2675</v>
      </c>
      <c r="L390">
        <v>2294</v>
      </c>
      <c r="M390">
        <v>2481</v>
      </c>
      <c r="O390" t="s">
        <v>195</v>
      </c>
      <c r="P390" t="s">
        <v>195</v>
      </c>
    </row>
    <row r="391" spans="1:16" x14ac:dyDescent="0.55000000000000004">
      <c r="A391" t="s">
        <v>332</v>
      </c>
      <c r="B391">
        <v>2021</v>
      </c>
      <c r="C391" t="s">
        <v>158</v>
      </c>
      <c r="D391">
        <v>2533</v>
      </c>
      <c r="E391">
        <v>2276</v>
      </c>
      <c r="F391">
        <v>2130</v>
      </c>
      <c r="G391">
        <v>2280</v>
      </c>
      <c r="H391">
        <v>2523</v>
      </c>
      <c r="I391">
        <v>2278</v>
      </c>
      <c r="J391">
        <v>2143</v>
      </c>
      <c r="K391">
        <v>2502</v>
      </c>
      <c r="L391">
        <v>2275</v>
      </c>
      <c r="M391">
        <v>2138</v>
      </c>
      <c r="O391" t="s">
        <v>195</v>
      </c>
      <c r="P391" t="s">
        <v>195</v>
      </c>
    </row>
    <row r="392" spans="1:16" x14ac:dyDescent="0.55000000000000004">
      <c r="A392" t="s">
        <v>332</v>
      </c>
      <c r="B392">
        <v>2021</v>
      </c>
      <c r="C392" t="s">
        <v>159</v>
      </c>
      <c r="D392">
        <v>2626</v>
      </c>
      <c r="E392">
        <v>2264</v>
      </c>
      <c r="F392">
        <v>2204</v>
      </c>
      <c r="G392">
        <v>2260</v>
      </c>
      <c r="H392">
        <v>2625</v>
      </c>
      <c r="I392">
        <v>2267</v>
      </c>
      <c r="J392">
        <v>2203</v>
      </c>
      <c r="K392">
        <v>2584</v>
      </c>
      <c r="L392">
        <v>2280</v>
      </c>
      <c r="M392">
        <v>2200</v>
      </c>
      <c r="O392" t="s">
        <v>195</v>
      </c>
      <c r="P392">
        <v>5</v>
      </c>
    </row>
    <row r="393" spans="1:16" x14ac:dyDescent="0.55000000000000004">
      <c r="A393" t="s">
        <v>332</v>
      </c>
      <c r="B393">
        <v>2021</v>
      </c>
      <c r="C393" t="s">
        <v>160</v>
      </c>
      <c r="D393">
        <v>3025</v>
      </c>
      <c r="E393">
        <v>2837</v>
      </c>
      <c r="F393">
        <v>2720</v>
      </c>
      <c r="G393">
        <v>2839</v>
      </c>
      <c r="H393">
        <v>3025</v>
      </c>
      <c r="I393">
        <v>2817</v>
      </c>
      <c r="J393">
        <v>2719</v>
      </c>
      <c r="K393">
        <v>3025</v>
      </c>
      <c r="L393">
        <v>2835</v>
      </c>
      <c r="M393">
        <v>2707</v>
      </c>
      <c r="O393" t="s">
        <v>195</v>
      </c>
      <c r="P393" t="s">
        <v>195</v>
      </c>
    </row>
    <row r="394" spans="1:16" x14ac:dyDescent="0.55000000000000004">
      <c r="A394" t="s">
        <v>332</v>
      </c>
      <c r="B394">
        <v>2021</v>
      </c>
      <c r="C394" t="s">
        <v>161</v>
      </c>
      <c r="D394">
        <v>2823</v>
      </c>
      <c r="E394">
        <v>2693</v>
      </c>
      <c r="F394">
        <v>2660</v>
      </c>
      <c r="G394">
        <v>2693</v>
      </c>
      <c r="H394">
        <v>2822</v>
      </c>
      <c r="I394">
        <v>2693</v>
      </c>
      <c r="J394">
        <v>2661</v>
      </c>
      <c r="K394">
        <v>2818</v>
      </c>
      <c r="L394">
        <v>2694</v>
      </c>
      <c r="M394">
        <v>2653</v>
      </c>
      <c r="O394" t="s">
        <v>195</v>
      </c>
      <c r="P394" t="s">
        <v>195</v>
      </c>
    </row>
    <row r="395" spans="1:16" x14ac:dyDescent="0.55000000000000004">
      <c r="A395" t="s">
        <v>332</v>
      </c>
      <c r="B395">
        <v>2021</v>
      </c>
      <c r="C395" t="s">
        <v>162</v>
      </c>
      <c r="D395">
        <v>2945</v>
      </c>
      <c r="E395">
        <v>2776</v>
      </c>
      <c r="F395">
        <v>2762</v>
      </c>
      <c r="G395">
        <v>2779</v>
      </c>
      <c r="H395">
        <v>2942</v>
      </c>
      <c r="I395">
        <v>2770</v>
      </c>
      <c r="J395">
        <v>2763</v>
      </c>
      <c r="K395">
        <v>2947</v>
      </c>
      <c r="L395">
        <v>2765</v>
      </c>
      <c r="M395">
        <v>2747</v>
      </c>
      <c r="O395" t="s">
        <v>195</v>
      </c>
      <c r="P395" t="s">
        <v>195</v>
      </c>
    </row>
    <row r="396" spans="1:16" x14ac:dyDescent="0.55000000000000004">
      <c r="A396" t="s">
        <v>332</v>
      </c>
      <c r="B396">
        <v>2021</v>
      </c>
      <c r="C396" t="s">
        <v>163</v>
      </c>
      <c r="D396">
        <v>2642</v>
      </c>
      <c r="E396">
        <v>2765</v>
      </c>
      <c r="F396">
        <v>2762</v>
      </c>
      <c r="G396">
        <v>2765</v>
      </c>
      <c r="H396">
        <v>2639</v>
      </c>
      <c r="I396">
        <v>2759</v>
      </c>
      <c r="J396">
        <v>2772</v>
      </c>
      <c r="K396">
        <v>2642</v>
      </c>
      <c r="L396">
        <v>2758</v>
      </c>
      <c r="M396">
        <v>2740</v>
      </c>
      <c r="O396" t="s">
        <v>195</v>
      </c>
      <c r="P396" t="s">
        <v>195</v>
      </c>
    </row>
    <row r="397" spans="1:16" x14ac:dyDescent="0.55000000000000004">
      <c r="A397" t="s">
        <v>332</v>
      </c>
      <c r="B397">
        <v>2021</v>
      </c>
      <c r="C397" t="s">
        <v>164</v>
      </c>
      <c r="D397">
        <v>2702</v>
      </c>
      <c r="E397">
        <v>2462</v>
      </c>
      <c r="F397">
        <v>2735</v>
      </c>
      <c r="G397">
        <v>2462</v>
      </c>
      <c r="H397">
        <v>2665</v>
      </c>
      <c r="I397">
        <v>2461</v>
      </c>
      <c r="J397">
        <v>2728</v>
      </c>
      <c r="K397">
        <v>2663</v>
      </c>
      <c r="L397">
        <v>2429</v>
      </c>
      <c r="M397">
        <v>2737</v>
      </c>
      <c r="O397" t="s">
        <v>195</v>
      </c>
      <c r="P397" t="s">
        <v>195</v>
      </c>
    </row>
    <row r="398" spans="1:16" x14ac:dyDescent="0.55000000000000004">
      <c r="A398" t="s">
        <v>332</v>
      </c>
      <c r="B398">
        <v>2021</v>
      </c>
      <c r="C398" t="s">
        <v>165</v>
      </c>
      <c r="D398">
        <v>2835</v>
      </c>
      <c r="E398">
        <v>2592</v>
      </c>
      <c r="F398">
        <v>2686</v>
      </c>
      <c r="G398">
        <v>2586</v>
      </c>
      <c r="H398">
        <v>2832</v>
      </c>
      <c r="I398">
        <v>2586</v>
      </c>
      <c r="J398">
        <v>2694</v>
      </c>
      <c r="K398">
        <v>2828</v>
      </c>
      <c r="L398">
        <v>2582</v>
      </c>
      <c r="M398">
        <v>2726</v>
      </c>
      <c r="O398" t="s">
        <v>195</v>
      </c>
      <c r="P398" t="s">
        <v>195</v>
      </c>
    </row>
    <row r="399" spans="1:16" x14ac:dyDescent="0.55000000000000004">
      <c r="A399" t="s">
        <v>332</v>
      </c>
      <c r="B399">
        <v>2021</v>
      </c>
      <c r="C399" t="s">
        <v>166</v>
      </c>
      <c r="D399">
        <v>3016</v>
      </c>
      <c r="E399">
        <v>2803</v>
      </c>
      <c r="F399">
        <v>2999</v>
      </c>
      <c r="G399">
        <v>2804</v>
      </c>
      <c r="H399">
        <v>3022</v>
      </c>
      <c r="I399">
        <v>2804</v>
      </c>
      <c r="J399">
        <v>3005</v>
      </c>
      <c r="K399">
        <v>3017</v>
      </c>
      <c r="L399">
        <v>2810</v>
      </c>
      <c r="M399">
        <v>3061</v>
      </c>
      <c r="O399">
        <v>21</v>
      </c>
      <c r="P399" t="s">
        <v>195</v>
      </c>
    </row>
    <row r="400" spans="1:16" x14ac:dyDescent="0.55000000000000004">
      <c r="A400" t="s">
        <v>332</v>
      </c>
      <c r="B400">
        <v>2022</v>
      </c>
      <c r="C400" t="s">
        <v>155</v>
      </c>
      <c r="D400">
        <v>3116</v>
      </c>
      <c r="E400">
        <v>2811</v>
      </c>
      <c r="F400">
        <v>2841</v>
      </c>
      <c r="G400">
        <v>2802</v>
      </c>
      <c r="H400">
        <v>3116</v>
      </c>
      <c r="I400">
        <v>2804</v>
      </c>
      <c r="J400">
        <v>2834</v>
      </c>
      <c r="K400">
        <v>3120</v>
      </c>
      <c r="L400">
        <v>2806</v>
      </c>
      <c r="M400">
        <v>2886</v>
      </c>
      <c r="O400">
        <v>5</v>
      </c>
      <c r="P400">
        <v>3</v>
      </c>
    </row>
    <row r="401" spans="1:16" x14ac:dyDescent="0.55000000000000004">
      <c r="A401" t="s">
        <v>332</v>
      </c>
      <c r="B401">
        <v>2022</v>
      </c>
      <c r="C401" t="s">
        <v>156</v>
      </c>
      <c r="D401">
        <v>3008</v>
      </c>
      <c r="E401">
        <v>2702</v>
      </c>
      <c r="F401">
        <v>2719</v>
      </c>
      <c r="G401">
        <v>2705</v>
      </c>
      <c r="H401">
        <v>2986</v>
      </c>
      <c r="I401">
        <v>2717</v>
      </c>
      <c r="J401">
        <v>2712</v>
      </c>
      <c r="K401">
        <v>2577</v>
      </c>
      <c r="L401">
        <v>2311</v>
      </c>
      <c r="M401">
        <v>2722</v>
      </c>
      <c r="O401" t="s">
        <v>195</v>
      </c>
      <c r="P401" t="s">
        <v>195</v>
      </c>
    </row>
    <row r="402" spans="1:16" x14ac:dyDescent="0.55000000000000004">
      <c r="A402" t="s">
        <v>332</v>
      </c>
      <c r="B402">
        <v>2022</v>
      </c>
      <c r="C402" t="s">
        <v>157</v>
      </c>
      <c r="D402">
        <v>3359</v>
      </c>
      <c r="E402">
        <v>2928</v>
      </c>
      <c r="F402">
        <v>2937</v>
      </c>
      <c r="G402">
        <v>2914</v>
      </c>
      <c r="H402">
        <v>3360</v>
      </c>
      <c r="I402">
        <v>2921</v>
      </c>
      <c r="J402">
        <v>2933</v>
      </c>
      <c r="K402">
        <v>2112</v>
      </c>
      <c r="L402">
        <v>1811</v>
      </c>
      <c r="M402">
        <v>2969</v>
      </c>
      <c r="O402" t="s">
        <v>195</v>
      </c>
      <c r="P402" t="s">
        <v>195</v>
      </c>
    </row>
    <row r="403" spans="1:16" x14ac:dyDescent="0.55000000000000004">
      <c r="A403" t="s">
        <v>332</v>
      </c>
      <c r="B403">
        <v>2022</v>
      </c>
      <c r="C403" t="s">
        <v>158</v>
      </c>
      <c r="D403">
        <v>2801</v>
      </c>
      <c r="E403">
        <v>2356</v>
      </c>
      <c r="F403">
        <v>2318</v>
      </c>
      <c r="G403">
        <v>2364</v>
      </c>
      <c r="H403">
        <v>2805</v>
      </c>
      <c r="I403">
        <v>2364</v>
      </c>
      <c r="J403">
        <v>2320</v>
      </c>
      <c r="K403">
        <v>1153</v>
      </c>
      <c r="L403">
        <v>1047</v>
      </c>
      <c r="M403">
        <v>2312</v>
      </c>
      <c r="O403" t="s">
        <v>195</v>
      </c>
      <c r="P403" t="s">
        <v>195</v>
      </c>
    </row>
    <row r="404" spans="1:16" x14ac:dyDescent="0.55000000000000004">
      <c r="A404" t="s">
        <v>332</v>
      </c>
      <c r="B404">
        <v>2022</v>
      </c>
      <c r="C404" t="s">
        <v>159</v>
      </c>
      <c r="D404">
        <v>3348</v>
      </c>
      <c r="E404">
        <v>2702</v>
      </c>
      <c r="F404">
        <v>2689</v>
      </c>
      <c r="G404">
        <v>2721</v>
      </c>
      <c r="H404">
        <v>3350</v>
      </c>
      <c r="I404">
        <v>2723</v>
      </c>
      <c r="J404">
        <v>2785</v>
      </c>
      <c r="K404">
        <v>907</v>
      </c>
      <c r="L404">
        <v>853</v>
      </c>
      <c r="M404">
        <v>2583</v>
      </c>
      <c r="O404" t="s">
        <v>195</v>
      </c>
      <c r="P404" t="s">
        <v>195</v>
      </c>
    </row>
    <row r="405" spans="1:16" x14ac:dyDescent="0.55000000000000004">
      <c r="A405" t="s">
        <v>332</v>
      </c>
      <c r="B405">
        <v>2022</v>
      </c>
      <c r="C405" t="s">
        <v>160</v>
      </c>
      <c r="D405">
        <v>2947</v>
      </c>
      <c r="E405">
        <v>2802</v>
      </c>
      <c r="F405">
        <v>2576</v>
      </c>
      <c r="G405">
        <v>2803</v>
      </c>
      <c r="H405">
        <v>2950</v>
      </c>
      <c r="I405">
        <v>2803</v>
      </c>
      <c r="J405">
        <v>2576</v>
      </c>
      <c r="K405">
        <v>617</v>
      </c>
      <c r="L405">
        <v>644</v>
      </c>
      <c r="M405">
        <v>2584</v>
      </c>
      <c r="O405" t="s">
        <v>195</v>
      </c>
      <c r="P405" t="s">
        <v>195</v>
      </c>
    </row>
    <row r="406" spans="1:16" x14ac:dyDescent="0.55000000000000004">
      <c r="A406" t="s">
        <v>332</v>
      </c>
      <c r="B406">
        <v>2022</v>
      </c>
      <c r="C406" t="s">
        <v>161</v>
      </c>
      <c r="D406">
        <v>2922</v>
      </c>
      <c r="E406">
        <v>2766</v>
      </c>
      <c r="F406">
        <v>2828</v>
      </c>
      <c r="G406">
        <v>2765</v>
      </c>
      <c r="H406">
        <v>2916</v>
      </c>
      <c r="I406">
        <v>2765</v>
      </c>
      <c r="J406">
        <v>2827</v>
      </c>
      <c r="K406">
        <v>990</v>
      </c>
      <c r="L406">
        <v>848</v>
      </c>
      <c r="M406">
        <v>2843</v>
      </c>
      <c r="O406" t="s">
        <v>195</v>
      </c>
      <c r="P406" t="s">
        <v>195</v>
      </c>
    </row>
    <row r="407" spans="1:16" x14ac:dyDescent="0.55000000000000004">
      <c r="A407" t="s">
        <v>332</v>
      </c>
      <c r="B407">
        <v>2022</v>
      </c>
      <c r="C407" t="s">
        <v>162</v>
      </c>
      <c r="D407">
        <v>3096</v>
      </c>
      <c r="E407">
        <v>2808</v>
      </c>
      <c r="F407">
        <v>2863</v>
      </c>
      <c r="G407">
        <v>2811</v>
      </c>
      <c r="H407">
        <v>2966</v>
      </c>
      <c r="I407">
        <v>2811</v>
      </c>
      <c r="J407">
        <v>2853</v>
      </c>
      <c r="K407">
        <v>745</v>
      </c>
      <c r="L407">
        <v>661</v>
      </c>
      <c r="M407">
        <v>2868</v>
      </c>
      <c r="O407" t="s">
        <v>195</v>
      </c>
      <c r="P407" t="s">
        <v>195</v>
      </c>
    </row>
    <row r="408" spans="1:16" x14ac:dyDescent="0.55000000000000004">
      <c r="A408" t="s">
        <v>332</v>
      </c>
      <c r="B408">
        <v>2022</v>
      </c>
      <c r="C408" t="s">
        <v>163</v>
      </c>
      <c r="D408">
        <v>3166</v>
      </c>
      <c r="E408">
        <v>2960</v>
      </c>
      <c r="F408">
        <v>3118</v>
      </c>
      <c r="G408">
        <v>2886</v>
      </c>
      <c r="H408">
        <v>3174</v>
      </c>
      <c r="I408">
        <v>2999</v>
      </c>
      <c r="J408">
        <v>3117</v>
      </c>
      <c r="K408">
        <v>345</v>
      </c>
      <c r="L408">
        <v>336</v>
      </c>
      <c r="M408">
        <v>3126</v>
      </c>
      <c r="O408" t="s">
        <v>195</v>
      </c>
      <c r="P408" t="s">
        <v>195</v>
      </c>
    </row>
    <row r="409" spans="1:16" x14ac:dyDescent="0.55000000000000004">
      <c r="A409" t="s">
        <v>332</v>
      </c>
      <c r="B409">
        <v>2022</v>
      </c>
      <c r="C409" t="s">
        <v>164</v>
      </c>
      <c r="D409">
        <v>3029</v>
      </c>
      <c r="E409">
        <v>2990</v>
      </c>
      <c r="F409">
        <v>2992</v>
      </c>
      <c r="G409">
        <v>2999</v>
      </c>
      <c r="H409">
        <v>3027</v>
      </c>
      <c r="I409">
        <v>2997</v>
      </c>
      <c r="J409">
        <v>2994</v>
      </c>
      <c r="K409">
        <v>214</v>
      </c>
      <c r="L409">
        <v>197</v>
      </c>
      <c r="M409">
        <v>3177</v>
      </c>
      <c r="O409">
        <v>8</v>
      </c>
      <c r="P409">
        <v>9</v>
      </c>
    </row>
    <row r="410" spans="1:16" x14ac:dyDescent="0.55000000000000004">
      <c r="A410" t="s">
        <v>332</v>
      </c>
      <c r="B410">
        <v>2022</v>
      </c>
      <c r="C410" t="s">
        <v>165</v>
      </c>
      <c r="D410">
        <v>2643</v>
      </c>
      <c r="E410">
        <v>2574</v>
      </c>
      <c r="F410">
        <v>2714</v>
      </c>
      <c r="G410">
        <v>2601</v>
      </c>
      <c r="H410">
        <v>2620</v>
      </c>
      <c r="I410">
        <v>2600</v>
      </c>
      <c r="J410">
        <v>2721</v>
      </c>
      <c r="K410">
        <v>46</v>
      </c>
      <c r="L410">
        <v>28</v>
      </c>
      <c r="M410">
        <v>2792</v>
      </c>
      <c r="O410" t="s">
        <v>195</v>
      </c>
      <c r="P410" t="s">
        <v>195</v>
      </c>
    </row>
    <row r="411" spans="1:16" x14ac:dyDescent="0.55000000000000004">
      <c r="A411" t="s">
        <v>332</v>
      </c>
      <c r="B411">
        <v>2022</v>
      </c>
      <c r="C411" t="s">
        <v>166</v>
      </c>
      <c r="D411">
        <v>2853</v>
      </c>
      <c r="E411">
        <v>2539</v>
      </c>
      <c r="F411">
        <v>2573</v>
      </c>
      <c r="G411">
        <v>2535</v>
      </c>
      <c r="H411">
        <v>2854</v>
      </c>
      <c r="I411">
        <v>2544</v>
      </c>
      <c r="J411">
        <v>2584</v>
      </c>
      <c r="K411">
        <v>297</v>
      </c>
      <c r="L411">
        <v>287</v>
      </c>
      <c r="M411">
        <v>2605</v>
      </c>
      <c r="O411" t="s">
        <v>195</v>
      </c>
      <c r="P411" t="s">
        <v>195</v>
      </c>
    </row>
    <row r="412" spans="1:16" x14ac:dyDescent="0.55000000000000004">
      <c r="A412" t="s">
        <v>332</v>
      </c>
      <c r="B412">
        <v>2023</v>
      </c>
      <c r="C412" t="s">
        <v>155</v>
      </c>
      <c r="D412">
        <v>2963</v>
      </c>
      <c r="E412">
        <v>2788</v>
      </c>
      <c r="F412">
        <v>2674</v>
      </c>
      <c r="G412">
        <v>2726</v>
      </c>
      <c r="H412">
        <v>2945</v>
      </c>
      <c r="I412">
        <v>3021</v>
      </c>
      <c r="J412">
        <v>2679</v>
      </c>
      <c r="K412">
        <v>372</v>
      </c>
      <c r="L412">
        <v>226</v>
      </c>
      <c r="M412">
        <v>2750</v>
      </c>
      <c r="O412" t="s">
        <v>195</v>
      </c>
      <c r="P412" t="s">
        <v>195</v>
      </c>
    </row>
    <row r="413" spans="1:16" x14ac:dyDescent="0.55000000000000004">
      <c r="A413" t="s">
        <v>332</v>
      </c>
      <c r="B413">
        <v>2023</v>
      </c>
      <c r="C413" t="s">
        <v>156</v>
      </c>
      <c r="D413">
        <v>3079</v>
      </c>
      <c r="E413">
        <v>2806</v>
      </c>
      <c r="F413">
        <v>2626</v>
      </c>
      <c r="G413">
        <v>2819</v>
      </c>
      <c r="H413">
        <v>3068</v>
      </c>
      <c r="I413">
        <v>2814</v>
      </c>
      <c r="J413">
        <v>2617</v>
      </c>
      <c r="K413">
        <v>4771</v>
      </c>
      <c r="L413">
        <v>1514</v>
      </c>
      <c r="M413">
        <v>2698</v>
      </c>
      <c r="O413">
        <v>71</v>
      </c>
      <c r="P413" t="s">
        <v>195</v>
      </c>
    </row>
    <row r="414" spans="1:16" x14ac:dyDescent="0.55000000000000004">
      <c r="A414" t="s">
        <v>332</v>
      </c>
      <c r="B414">
        <v>2023</v>
      </c>
      <c r="C414" t="s">
        <v>157</v>
      </c>
      <c r="D414">
        <v>3361</v>
      </c>
      <c r="E414">
        <v>3188</v>
      </c>
      <c r="F414">
        <v>3180</v>
      </c>
      <c r="G414">
        <v>3179</v>
      </c>
      <c r="H414">
        <v>3355</v>
      </c>
      <c r="I414">
        <v>3178</v>
      </c>
      <c r="J414">
        <v>3182</v>
      </c>
      <c r="K414">
        <v>4542</v>
      </c>
      <c r="L414">
        <v>2772</v>
      </c>
      <c r="M414">
        <v>3356</v>
      </c>
      <c r="O414">
        <v>3980</v>
      </c>
      <c r="P414">
        <v>44</v>
      </c>
    </row>
    <row r="415" spans="1:16" x14ac:dyDescent="0.55000000000000004">
      <c r="A415" t="s">
        <v>332</v>
      </c>
      <c r="B415">
        <v>2023</v>
      </c>
      <c r="C415" t="s">
        <v>158</v>
      </c>
      <c r="D415">
        <v>3036</v>
      </c>
      <c r="E415">
        <v>2810</v>
      </c>
      <c r="F415">
        <v>2771</v>
      </c>
      <c r="G415">
        <v>2809</v>
      </c>
      <c r="H415">
        <v>3037</v>
      </c>
      <c r="I415">
        <v>2804</v>
      </c>
      <c r="J415">
        <v>2769</v>
      </c>
      <c r="K415">
        <v>3116</v>
      </c>
      <c r="L415">
        <v>2724</v>
      </c>
      <c r="M415">
        <v>2792</v>
      </c>
      <c r="O415">
        <v>11</v>
      </c>
      <c r="P415" t="s">
        <v>195</v>
      </c>
    </row>
    <row r="416" spans="1:16" x14ac:dyDescent="0.55000000000000004">
      <c r="A416" t="s">
        <v>332</v>
      </c>
      <c r="B416">
        <v>2023</v>
      </c>
      <c r="C416" t="s">
        <v>159</v>
      </c>
      <c r="D416">
        <v>3665</v>
      </c>
      <c r="E416">
        <v>3244</v>
      </c>
      <c r="F416">
        <v>3158</v>
      </c>
      <c r="G416">
        <v>3252</v>
      </c>
      <c r="H416">
        <v>3650</v>
      </c>
      <c r="I416">
        <v>3250</v>
      </c>
      <c r="J416">
        <v>3173</v>
      </c>
      <c r="K416">
        <v>3589</v>
      </c>
      <c r="L416">
        <v>3104</v>
      </c>
      <c r="M416">
        <v>3209</v>
      </c>
      <c r="O416">
        <v>17</v>
      </c>
      <c r="P416">
        <v>3</v>
      </c>
    </row>
    <row r="417" spans="1:16" x14ac:dyDescent="0.55000000000000004">
      <c r="A417" t="s">
        <v>332</v>
      </c>
      <c r="B417">
        <v>2023</v>
      </c>
      <c r="C417" t="s">
        <v>160</v>
      </c>
      <c r="D417">
        <v>3546</v>
      </c>
      <c r="E417">
        <v>3240</v>
      </c>
      <c r="F417">
        <v>3186</v>
      </c>
      <c r="G417">
        <v>3240</v>
      </c>
      <c r="H417">
        <v>3546</v>
      </c>
      <c r="I417">
        <v>3241</v>
      </c>
      <c r="J417">
        <v>3185</v>
      </c>
      <c r="K417">
        <v>3819</v>
      </c>
      <c r="L417">
        <v>3293</v>
      </c>
      <c r="M417">
        <v>3231</v>
      </c>
      <c r="O417">
        <v>4</v>
      </c>
      <c r="P417" t="s">
        <v>195</v>
      </c>
    </row>
    <row r="418" spans="1:16" x14ac:dyDescent="0.55000000000000004">
      <c r="A418" t="s">
        <v>332</v>
      </c>
      <c r="B418">
        <v>2023</v>
      </c>
      <c r="C418" t="s">
        <v>161</v>
      </c>
      <c r="D418">
        <v>3673</v>
      </c>
      <c r="E418">
        <v>3482</v>
      </c>
      <c r="F418">
        <v>3433</v>
      </c>
      <c r="G418">
        <v>3479</v>
      </c>
      <c r="H418">
        <v>3671</v>
      </c>
      <c r="I418">
        <v>3484</v>
      </c>
      <c r="J418">
        <v>3434</v>
      </c>
      <c r="K418">
        <v>3762</v>
      </c>
      <c r="L418">
        <v>3576</v>
      </c>
      <c r="M418">
        <v>3469</v>
      </c>
      <c r="O418">
        <v>6</v>
      </c>
      <c r="P418" t="s">
        <v>195</v>
      </c>
    </row>
    <row r="419" spans="1:16" x14ac:dyDescent="0.55000000000000004">
      <c r="A419" t="s">
        <v>332</v>
      </c>
      <c r="B419">
        <v>2023</v>
      </c>
      <c r="C419" t="s">
        <v>162</v>
      </c>
      <c r="D419">
        <v>3763</v>
      </c>
      <c r="E419">
        <v>3568</v>
      </c>
      <c r="F419">
        <v>3571</v>
      </c>
      <c r="G419">
        <v>3565</v>
      </c>
      <c r="H419">
        <v>3770</v>
      </c>
      <c r="I419">
        <v>3566</v>
      </c>
      <c r="J419">
        <v>3571</v>
      </c>
      <c r="K419">
        <v>3788</v>
      </c>
      <c r="L419">
        <v>3597</v>
      </c>
      <c r="M419">
        <v>3626</v>
      </c>
      <c r="O419">
        <v>2</v>
      </c>
      <c r="P419" t="s">
        <v>195</v>
      </c>
    </row>
    <row r="420" spans="1:16" x14ac:dyDescent="0.55000000000000004">
      <c r="A420" t="s">
        <v>332</v>
      </c>
      <c r="B420">
        <v>2023</v>
      </c>
      <c r="C420" t="s">
        <v>163</v>
      </c>
      <c r="D420">
        <v>3571</v>
      </c>
      <c r="E420">
        <v>3350</v>
      </c>
      <c r="F420">
        <v>3443</v>
      </c>
      <c r="G420">
        <v>3445</v>
      </c>
      <c r="H420">
        <v>3557</v>
      </c>
      <c r="I420">
        <v>3356</v>
      </c>
      <c r="J420">
        <v>3466</v>
      </c>
      <c r="K420">
        <v>2782</v>
      </c>
      <c r="L420">
        <v>2839</v>
      </c>
      <c r="M420">
        <v>3564</v>
      </c>
      <c r="O420">
        <v>26</v>
      </c>
      <c r="P420">
        <v>74</v>
      </c>
    </row>
    <row r="421" spans="1:16" x14ac:dyDescent="0.55000000000000004">
      <c r="A421" t="s">
        <v>332</v>
      </c>
      <c r="B421">
        <v>2023</v>
      </c>
      <c r="C421" t="s">
        <v>164</v>
      </c>
      <c r="D421">
        <v>3389</v>
      </c>
      <c r="E421">
        <v>3255</v>
      </c>
      <c r="F421">
        <v>3296</v>
      </c>
      <c r="G421">
        <v>3260</v>
      </c>
      <c r="H421">
        <v>3469</v>
      </c>
      <c r="I421">
        <v>3260</v>
      </c>
      <c r="J421">
        <v>3292</v>
      </c>
      <c r="K421">
        <v>2891</v>
      </c>
      <c r="L421">
        <v>2813</v>
      </c>
      <c r="M421">
        <v>3335</v>
      </c>
      <c r="O421">
        <v>9</v>
      </c>
      <c r="P421">
        <v>31</v>
      </c>
    </row>
    <row r="422" spans="1:16" x14ac:dyDescent="0.55000000000000004">
      <c r="A422" t="s">
        <v>332</v>
      </c>
      <c r="B422">
        <v>2023</v>
      </c>
      <c r="C422" t="s">
        <v>165</v>
      </c>
      <c r="D422">
        <v>3073</v>
      </c>
      <c r="E422">
        <v>2822</v>
      </c>
      <c r="F422">
        <v>2954</v>
      </c>
      <c r="G422">
        <v>2821</v>
      </c>
      <c r="H422">
        <v>3073</v>
      </c>
      <c r="I422">
        <v>2812</v>
      </c>
      <c r="J422">
        <v>2933</v>
      </c>
      <c r="K422">
        <v>2972</v>
      </c>
      <c r="L422">
        <v>2723</v>
      </c>
      <c r="M422">
        <v>2880</v>
      </c>
      <c r="O422">
        <v>16</v>
      </c>
      <c r="P422">
        <v>27</v>
      </c>
    </row>
    <row r="423" spans="1:16" x14ac:dyDescent="0.55000000000000004">
      <c r="A423" t="s">
        <v>332</v>
      </c>
      <c r="B423">
        <v>2023</v>
      </c>
      <c r="C423" t="s">
        <v>166</v>
      </c>
      <c r="D423">
        <v>2956</v>
      </c>
      <c r="E423">
        <v>2680</v>
      </c>
      <c r="F423">
        <v>2682</v>
      </c>
      <c r="G423">
        <v>2701</v>
      </c>
      <c r="H423">
        <v>2925</v>
      </c>
      <c r="I423">
        <v>2656</v>
      </c>
      <c r="J423">
        <v>2662</v>
      </c>
      <c r="K423">
        <v>3708</v>
      </c>
      <c r="L423">
        <v>2384</v>
      </c>
      <c r="M423">
        <v>2715</v>
      </c>
      <c r="O423">
        <v>4</v>
      </c>
      <c r="P423">
        <v>11</v>
      </c>
    </row>
    <row r="424" spans="1:16" x14ac:dyDescent="0.55000000000000004">
      <c r="A424" t="s">
        <v>333</v>
      </c>
      <c r="B424">
        <v>2019</v>
      </c>
      <c r="C424" t="s">
        <v>155</v>
      </c>
    </row>
    <row r="425" spans="1:16" x14ac:dyDescent="0.55000000000000004">
      <c r="A425" t="s">
        <v>333</v>
      </c>
      <c r="B425">
        <v>2019</v>
      </c>
      <c r="C425" t="s">
        <v>156</v>
      </c>
    </row>
    <row r="426" spans="1:16" x14ac:dyDescent="0.55000000000000004">
      <c r="A426" t="s">
        <v>333</v>
      </c>
      <c r="B426">
        <v>2019</v>
      </c>
      <c r="C426" t="s">
        <v>157</v>
      </c>
    </row>
    <row r="427" spans="1:16" x14ac:dyDescent="0.55000000000000004">
      <c r="A427" t="s">
        <v>333</v>
      </c>
      <c r="B427">
        <v>2019</v>
      </c>
      <c r="C427" t="s">
        <v>158</v>
      </c>
    </row>
    <row r="428" spans="1:16" x14ac:dyDescent="0.55000000000000004">
      <c r="A428" t="s">
        <v>333</v>
      </c>
      <c r="B428">
        <v>2019</v>
      </c>
      <c r="C428" t="s">
        <v>159</v>
      </c>
    </row>
    <row r="429" spans="1:16" x14ac:dyDescent="0.55000000000000004">
      <c r="A429" t="s">
        <v>333</v>
      </c>
      <c r="B429">
        <v>2019</v>
      </c>
      <c r="C429" t="s">
        <v>160</v>
      </c>
    </row>
    <row r="430" spans="1:16" x14ac:dyDescent="0.55000000000000004">
      <c r="A430" t="s">
        <v>333</v>
      </c>
      <c r="B430">
        <v>2019</v>
      </c>
      <c r="C430" t="s">
        <v>161</v>
      </c>
    </row>
    <row r="431" spans="1:16" x14ac:dyDescent="0.55000000000000004">
      <c r="A431" t="s">
        <v>333</v>
      </c>
      <c r="B431">
        <v>2019</v>
      </c>
      <c r="C431" t="s">
        <v>162</v>
      </c>
    </row>
    <row r="432" spans="1:16" x14ac:dyDescent="0.55000000000000004">
      <c r="A432" t="s">
        <v>333</v>
      </c>
      <c r="B432">
        <v>2019</v>
      </c>
      <c r="C432" t="s">
        <v>163</v>
      </c>
    </row>
    <row r="433" spans="1:16" x14ac:dyDescent="0.55000000000000004">
      <c r="A433" t="s">
        <v>333</v>
      </c>
      <c r="B433">
        <v>2019</v>
      </c>
      <c r="C433" t="s">
        <v>164</v>
      </c>
    </row>
    <row r="434" spans="1:16" x14ac:dyDescent="0.55000000000000004">
      <c r="A434" t="s">
        <v>333</v>
      </c>
      <c r="B434">
        <v>2019</v>
      </c>
      <c r="C434" t="s">
        <v>165</v>
      </c>
    </row>
    <row r="435" spans="1:16" x14ac:dyDescent="0.55000000000000004">
      <c r="A435" t="s">
        <v>333</v>
      </c>
      <c r="B435">
        <v>2019</v>
      </c>
      <c r="C435" t="s">
        <v>166</v>
      </c>
    </row>
    <row r="436" spans="1:16" x14ac:dyDescent="0.55000000000000004">
      <c r="A436" t="s">
        <v>333</v>
      </c>
      <c r="B436">
        <v>2020</v>
      </c>
      <c r="C436" t="s">
        <v>155</v>
      </c>
      <c r="D436">
        <v>2597</v>
      </c>
      <c r="E436">
        <v>2225</v>
      </c>
      <c r="F436">
        <v>2303</v>
      </c>
      <c r="G436">
        <v>2597</v>
      </c>
      <c r="H436">
        <v>3081</v>
      </c>
      <c r="I436">
        <v>2612</v>
      </c>
      <c r="J436">
        <v>2730</v>
      </c>
      <c r="K436">
        <v>3088</v>
      </c>
      <c r="L436">
        <v>2604</v>
      </c>
      <c r="M436">
        <v>2768</v>
      </c>
      <c r="O436">
        <v>1648</v>
      </c>
      <c r="P436" t="s">
        <v>195</v>
      </c>
    </row>
    <row r="437" spans="1:16" x14ac:dyDescent="0.55000000000000004">
      <c r="A437" t="s">
        <v>333</v>
      </c>
      <c r="B437">
        <v>2020</v>
      </c>
      <c r="C437" t="s">
        <v>156</v>
      </c>
      <c r="D437">
        <v>1856</v>
      </c>
      <c r="E437">
        <v>1895</v>
      </c>
      <c r="F437">
        <v>1755</v>
      </c>
      <c r="G437">
        <v>2761</v>
      </c>
      <c r="H437">
        <v>2725</v>
      </c>
      <c r="I437">
        <v>2752</v>
      </c>
      <c r="J437">
        <v>2548</v>
      </c>
      <c r="K437">
        <v>2749</v>
      </c>
      <c r="L437">
        <v>2744</v>
      </c>
      <c r="M437">
        <v>2541</v>
      </c>
      <c r="O437">
        <v>2554</v>
      </c>
      <c r="P437">
        <v>1</v>
      </c>
    </row>
    <row r="438" spans="1:16" x14ac:dyDescent="0.55000000000000004">
      <c r="A438" t="s">
        <v>333</v>
      </c>
      <c r="B438">
        <v>2020</v>
      </c>
      <c r="C438" t="s">
        <v>157</v>
      </c>
      <c r="D438">
        <v>2347</v>
      </c>
      <c r="E438">
        <v>2177</v>
      </c>
      <c r="F438">
        <v>2421</v>
      </c>
      <c r="G438">
        <v>2649</v>
      </c>
      <c r="H438">
        <v>2803</v>
      </c>
      <c r="I438">
        <v>2614</v>
      </c>
      <c r="J438">
        <v>2936</v>
      </c>
      <c r="K438">
        <v>2746</v>
      </c>
      <c r="L438">
        <v>2629</v>
      </c>
      <c r="M438">
        <v>2938</v>
      </c>
      <c r="O438">
        <v>1155</v>
      </c>
      <c r="P438" t="s">
        <v>195</v>
      </c>
    </row>
    <row r="439" spans="1:16" x14ac:dyDescent="0.55000000000000004">
      <c r="A439" t="s">
        <v>333</v>
      </c>
      <c r="B439">
        <v>2020</v>
      </c>
      <c r="C439" t="s">
        <v>158</v>
      </c>
      <c r="D439">
        <v>3147</v>
      </c>
      <c r="E439">
        <v>2790</v>
      </c>
      <c r="F439">
        <v>2694</v>
      </c>
      <c r="G439">
        <v>2731</v>
      </c>
      <c r="H439">
        <v>2926</v>
      </c>
      <c r="I439">
        <v>2882</v>
      </c>
      <c r="J439">
        <v>2789</v>
      </c>
      <c r="K439">
        <v>3108</v>
      </c>
      <c r="L439">
        <v>2690</v>
      </c>
      <c r="M439">
        <v>2739</v>
      </c>
      <c r="O439">
        <v>147</v>
      </c>
      <c r="P439">
        <v>57</v>
      </c>
    </row>
    <row r="440" spans="1:16" x14ac:dyDescent="0.55000000000000004">
      <c r="A440" t="s">
        <v>333</v>
      </c>
      <c r="B440">
        <v>2020</v>
      </c>
      <c r="C440" t="s">
        <v>159</v>
      </c>
      <c r="D440">
        <v>3025</v>
      </c>
      <c r="E440">
        <v>2978</v>
      </c>
      <c r="F440">
        <v>2714</v>
      </c>
      <c r="G440">
        <v>2651</v>
      </c>
      <c r="H440">
        <v>2971</v>
      </c>
      <c r="I440">
        <v>2883</v>
      </c>
      <c r="J440">
        <v>2818</v>
      </c>
      <c r="K440">
        <v>2775</v>
      </c>
      <c r="L440">
        <v>2834</v>
      </c>
      <c r="M440">
        <v>2749</v>
      </c>
      <c r="O440">
        <v>171</v>
      </c>
      <c r="P440">
        <v>247</v>
      </c>
    </row>
    <row r="441" spans="1:16" x14ac:dyDescent="0.55000000000000004">
      <c r="A441" t="s">
        <v>333</v>
      </c>
      <c r="B441">
        <v>2020</v>
      </c>
      <c r="C441" t="s">
        <v>160</v>
      </c>
      <c r="D441">
        <v>3150</v>
      </c>
      <c r="E441">
        <v>2967</v>
      </c>
      <c r="F441">
        <v>3075</v>
      </c>
      <c r="G441">
        <v>2840</v>
      </c>
      <c r="H441">
        <v>3106</v>
      </c>
      <c r="I441">
        <v>2915</v>
      </c>
      <c r="J441">
        <v>2815</v>
      </c>
      <c r="K441">
        <v>3124</v>
      </c>
      <c r="L441">
        <v>2921</v>
      </c>
      <c r="M441">
        <v>2842</v>
      </c>
      <c r="O441">
        <v>311</v>
      </c>
      <c r="P441">
        <v>283</v>
      </c>
    </row>
    <row r="442" spans="1:16" x14ac:dyDescent="0.55000000000000004">
      <c r="A442" t="s">
        <v>333</v>
      </c>
      <c r="B442">
        <v>2020</v>
      </c>
      <c r="C442" t="s">
        <v>161</v>
      </c>
      <c r="D442">
        <v>3026</v>
      </c>
      <c r="E442">
        <v>3053</v>
      </c>
      <c r="F442">
        <v>3076</v>
      </c>
      <c r="G442">
        <v>3136</v>
      </c>
      <c r="H442">
        <v>3017</v>
      </c>
      <c r="I442">
        <v>2958</v>
      </c>
      <c r="J442">
        <v>2998</v>
      </c>
      <c r="K442">
        <v>3313</v>
      </c>
      <c r="L442">
        <v>2852</v>
      </c>
      <c r="M442">
        <v>2961</v>
      </c>
      <c r="O442">
        <v>188</v>
      </c>
      <c r="P442">
        <v>197</v>
      </c>
    </row>
    <row r="443" spans="1:16" x14ac:dyDescent="0.55000000000000004">
      <c r="A443" t="s">
        <v>333</v>
      </c>
      <c r="B443">
        <v>2020</v>
      </c>
      <c r="C443" t="s">
        <v>162</v>
      </c>
      <c r="D443">
        <v>1719</v>
      </c>
      <c r="E443">
        <v>1649</v>
      </c>
      <c r="F443">
        <v>1609</v>
      </c>
      <c r="G443">
        <v>1666</v>
      </c>
      <c r="H443">
        <v>1717</v>
      </c>
      <c r="I443">
        <v>1654</v>
      </c>
      <c r="J443">
        <v>1606</v>
      </c>
      <c r="K443">
        <v>1699</v>
      </c>
      <c r="L443">
        <v>1611</v>
      </c>
      <c r="M443">
        <v>1473</v>
      </c>
      <c r="O443">
        <v>36</v>
      </c>
      <c r="P443">
        <v>26</v>
      </c>
    </row>
    <row r="444" spans="1:16" x14ac:dyDescent="0.55000000000000004">
      <c r="A444" t="s">
        <v>333</v>
      </c>
      <c r="B444">
        <v>2020</v>
      </c>
      <c r="C444" t="s">
        <v>163</v>
      </c>
      <c r="D444">
        <v>3265</v>
      </c>
      <c r="E444">
        <v>2665</v>
      </c>
      <c r="F444">
        <v>2690</v>
      </c>
      <c r="G444">
        <v>2673</v>
      </c>
      <c r="H444">
        <v>3268</v>
      </c>
      <c r="I444">
        <v>2659</v>
      </c>
      <c r="J444">
        <v>2707</v>
      </c>
      <c r="K444">
        <v>3218</v>
      </c>
      <c r="L444">
        <v>2604</v>
      </c>
      <c r="M444">
        <v>2659</v>
      </c>
      <c r="O444">
        <v>123</v>
      </c>
      <c r="P444">
        <v>179</v>
      </c>
    </row>
    <row r="445" spans="1:16" x14ac:dyDescent="0.55000000000000004">
      <c r="A445" t="s">
        <v>333</v>
      </c>
      <c r="B445">
        <v>2020</v>
      </c>
      <c r="C445" t="s">
        <v>164</v>
      </c>
      <c r="D445">
        <v>3145</v>
      </c>
      <c r="E445">
        <v>3161</v>
      </c>
      <c r="F445">
        <v>2690</v>
      </c>
      <c r="G445">
        <v>3172</v>
      </c>
      <c r="H445">
        <v>3138</v>
      </c>
      <c r="I445">
        <v>3159</v>
      </c>
      <c r="J445">
        <v>2677</v>
      </c>
      <c r="K445">
        <v>3161</v>
      </c>
      <c r="L445">
        <v>3160</v>
      </c>
      <c r="M445">
        <v>2727</v>
      </c>
      <c r="O445">
        <v>60</v>
      </c>
      <c r="P445">
        <v>103</v>
      </c>
    </row>
    <row r="446" spans="1:16" x14ac:dyDescent="0.55000000000000004">
      <c r="A446" t="s">
        <v>333</v>
      </c>
      <c r="B446">
        <v>2020</v>
      </c>
      <c r="C446" t="s">
        <v>165</v>
      </c>
      <c r="D446">
        <v>2870</v>
      </c>
      <c r="E446">
        <v>2951</v>
      </c>
      <c r="F446">
        <v>3048</v>
      </c>
      <c r="G446">
        <v>2929</v>
      </c>
      <c r="H446">
        <v>2875</v>
      </c>
      <c r="I446">
        <v>2918</v>
      </c>
      <c r="J446">
        <v>3036</v>
      </c>
      <c r="K446">
        <v>2827</v>
      </c>
      <c r="L446">
        <v>2894</v>
      </c>
      <c r="M446">
        <v>3029</v>
      </c>
      <c r="O446">
        <v>558</v>
      </c>
      <c r="P446">
        <v>437</v>
      </c>
    </row>
    <row r="447" spans="1:16" x14ac:dyDescent="0.55000000000000004">
      <c r="A447" t="s">
        <v>333</v>
      </c>
      <c r="B447">
        <v>2020</v>
      </c>
      <c r="C447" t="s">
        <v>166</v>
      </c>
      <c r="D447">
        <v>1672</v>
      </c>
      <c r="E447">
        <v>1581</v>
      </c>
      <c r="F447">
        <v>1618</v>
      </c>
      <c r="G447">
        <v>1677</v>
      </c>
      <c r="H447">
        <v>1723</v>
      </c>
      <c r="I447">
        <v>1663</v>
      </c>
      <c r="J447">
        <v>1693</v>
      </c>
      <c r="K447">
        <v>1731</v>
      </c>
      <c r="L447">
        <v>1699</v>
      </c>
      <c r="M447">
        <v>1616</v>
      </c>
      <c r="O447">
        <v>36</v>
      </c>
      <c r="P447">
        <v>43</v>
      </c>
    </row>
    <row r="448" spans="1:16" x14ac:dyDescent="0.55000000000000004">
      <c r="A448" t="s">
        <v>333</v>
      </c>
      <c r="B448">
        <v>2021</v>
      </c>
      <c r="C448" t="s">
        <v>155</v>
      </c>
      <c r="D448">
        <v>1931</v>
      </c>
      <c r="E448">
        <v>1627</v>
      </c>
      <c r="F448">
        <v>1632</v>
      </c>
      <c r="G448">
        <v>1816</v>
      </c>
      <c r="H448">
        <v>2104</v>
      </c>
      <c r="I448">
        <v>1803</v>
      </c>
      <c r="J448">
        <v>1723</v>
      </c>
      <c r="K448">
        <v>2092</v>
      </c>
      <c r="L448">
        <v>1805</v>
      </c>
      <c r="M448">
        <v>1721</v>
      </c>
      <c r="O448">
        <v>46</v>
      </c>
      <c r="P448">
        <v>36</v>
      </c>
    </row>
    <row r="449" spans="1:16" x14ac:dyDescent="0.55000000000000004">
      <c r="A449" t="s">
        <v>333</v>
      </c>
      <c r="B449">
        <v>2021</v>
      </c>
      <c r="C449" t="s">
        <v>156</v>
      </c>
      <c r="D449">
        <v>3062</v>
      </c>
      <c r="E449">
        <v>2486</v>
      </c>
      <c r="F449">
        <v>2453</v>
      </c>
      <c r="G449">
        <v>2625</v>
      </c>
      <c r="H449">
        <v>3193</v>
      </c>
      <c r="I449">
        <v>2659</v>
      </c>
      <c r="J449">
        <v>2536</v>
      </c>
      <c r="K449">
        <v>3185</v>
      </c>
      <c r="L449">
        <v>2632</v>
      </c>
      <c r="M449">
        <v>2470</v>
      </c>
      <c r="O449">
        <v>852</v>
      </c>
      <c r="P449">
        <v>775</v>
      </c>
    </row>
    <row r="450" spans="1:16" x14ac:dyDescent="0.55000000000000004">
      <c r="A450" t="s">
        <v>333</v>
      </c>
      <c r="B450">
        <v>2021</v>
      </c>
      <c r="C450" t="s">
        <v>157</v>
      </c>
      <c r="D450">
        <v>3320</v>
      </c>
      <c r="E450">
        <v>3286</v>
      </c>
      <c r="F450">
        <v>2938</v>
      </c>
      <c r="G450">
        <v>3247</v>
      </c>
      <c r="H450">
        <v>3302</v>
      </c>
      <c r="I450">
        <v>3266</v>
      </c>
      <c r="J450">
        <v>2971</v>
      </c>
      <c r="K450">
        <v>3277</v>
      </c>
      <c r="L450">
        <v>3202</v>
      </c>
      <c r="M450">
        <v>2944</v>
      </c>
      <c r="O450">
        <v>5077</v>
      </c>
      <c r="P450">
        <v>1034</v>
      </c>
    </row>
    <row r="451" spans="1:16" x14ac:dyDescent="0.55000000000000004">
      <c r="A451" t="s">
        <v>333</v>
      </c>
      <c r="B451">
        <v>2021</v>
      </c>
      <c r="C451" t="s">
        <v>158</v>
      </c>
      <c r="D451">
        <v>2959</v>
      </c>
      <c r="E451">
        <v>3015</v>
      </c>
      <c r="F451">
        <v>3056</v>
      </c>
      <c r="G451">
        <v>2995</v>
      </c>
      <c r="H451">
        <v>2927</v>
      </c>
      <c r="I451">
        <v>2964</v>
      </c>
      <c r="J451">
        <v>3066</v>
      </c>
      <c r="K451">
        <v>2922</v>
      </c>
      <c r="L451">
        <v>2997</v>
      </c>
      <c r="M451">
        <v>3041</v>
      </c>
      <c r="O451">
        <v>107</v>
      </c>
      <c r="P451">
        <v>34</v>
      </c>
    </row>
    <row r="452" spans="1:16" x14ac:dyDescent="0.55000000000000004">
      <c r="A452" t="s">
        <v>333</v>
      </c>
      <c r="B452">
        <v>2021</v>
      </c>
      <c r="C452" t="s">
        <v>159</v>
      </c>
      <c r="D452">
        <v>2719</v>
      </c>
      <c r="E452">
        <v>2461</v>
      </c>
      <c r="F452">
        <v>2489</v>
      </c>
      <c r="G452">
        <v>2463</v>
      </c>
      <c r="H452">
        <v>2745</v>
      </c>
      <c r="I452">
        <v>2489</v>
      </c>
      <c r="J452">
        <v>2506</v>
      </c>
      <c r="K452">
        <v>2719</v>
      </c>
      <c r="L452">
        <v>2442</v>
      </c>
      <c r="M452">
        <v>2401</v>
      </c>
      <c r="O452">
        <v>432</v>
      </c>
      <c r="P452">
        <v>240</v>
      </c>
    </row>
    <row r="453" spans="1:16" x14ac:dyDescent="0.55000000000000004">
      <c r="A453" t="s">
        <v>333</v>
      </c>
      <c r="B453">
        <v>2021</v>
      </c>
      <c r="C453" t="s">
        <v>160</v>
      </c>
      <c r="D453">
        <v>2595</v>
      </c>
      <c r="E453">
        <v>2490</v>
      </c>
      <c r="F453">
        <v>2274</v>
      </c>
      <c r="G453">
        <v>2476</v>
      </c>
      <c r="H453">
        <v>2629</v>
      </c>
      <c r="I453">
        <v>2483</v>
      </c>
      <c r="J453">
        <v>2293</v>
      </c>
      <c r="K453">
        <v>2629</v>
      </c>
      <c r="L453">
        <v>2452</v>
      </c>
      <c r="M453">
        <v>2263</v>
      </c>
      <c r="O453">
        <v>842</v>
      </c>
      <c r="P453">
        <v>216</v>
      </c>
    </row>
    <row r="454" spans="1:16" x14ac:dyDescent="0.55000000000000004">
      <c r="A454" t="s">
        <v>333</v>
      </c>
      <c r="B454">
        <v>2021</v>
      </c>
      <c r="C454" t="s">
        <v>161</v>
      </c>
      <c r="D454">
        <v>3164</v>
      </c>
      <c r="E454">
        <v>2869</v>
      </c>
      <c r="F454">
        <v>2968</v>
      </c>
      <c r="G454">
        <v>2891</v>
      </c>
      <c r="H454">
        <v>3119</v>
      </c>
      <c r="I454">
        <v>2909</v>
      </c>
      <c r="J454">
        <v>2959</v>
      </c>
      <c r="K454">
        <v>3166</v>
      </c>
      <c r="L454">
        <v>2858</v>
      </c>
      <c r="M454">
        <v>2938</v>
      </c>
      <c r="O454">
        <v>101</v>
      </c>
      <c r="P454">
        <v>34</v>
      </c>
    </row>
    <row r="455" spans="1:16" x14ac:dyDescent="0.55000000000000004">
      <c r="A455" t="s">
        <v>333</v>
      </c>
      <c r="B455">
        <v>2021</v>
      </c>
      <c r="C455" t="s">
        <v>162</v>
      </c>
      <c r="D455">
        <v>2969</v>
      </c>
      <c r="E455">
        <v>2933</v>
      </c>
      <c r="F455">
        <v>2918</v>
      </c>
      <c r="G455">
        <v>2934</v>
      </c>
      <c r="H455">
        <v>2964</v>
      </c>
      <c r="I455">
        <v>2930</v>
      </c>
      <c r="J455">
        <v>2932</v>
      </c>
      <c r="K455">
        <v>2929</v>
      </c>
      <c r="L455">
        <v>2877</v>
      </c>
      <c r="M455">
        <v>2917</v>
      </c>
      <c r="O455">
        <v>341</v>
      </c>
      <c r="P455">
        <v>529</v>
      </c>
    </row>
    <row r="456" spans="1:16" x14ac:dyDescent="0.55000000000000004">
      <c r="A456" t="s">
        <v>333</v>
      </c>
      <c r="B456">
        <v>2021</v>
      </c>
      <c r="C456" t="s">
        <v>163</v>
      </c>
      <c r="D456">
        <v>2421</v>
      </c>
      <c r="E456">
        <v>2333</v>
      </c>
      <c r="F456">
        <v>2374</v>
      </c>
      <c r="G456">
        <v>2354</v>
      </c>
      <c r="H456">
        <v>2450</v>
      </c>
      <c r="I456">
        <v>2338</v>
      </c>
      <c r="J456">
        <v>2377</v>
      </c>
      <c r="K456">
        <v>2426</v>
      </c>
      <c r="L456">
        <v>2389</v>
      </c>
      <c r="M456">
        <v>2369</v>
      </c>
      <c r="O456">
        <v>1015</v>
      </c>
      <c r="P456">
        <v>522</v>
      </c>
    </row>
    <row r="457" spans="1:16" x14ac:dyDescent="0.55000000000000004">
      <c r="A457" t="s">
        <v>333</v>
      </c>
      <c r="B457">
        <v>2021</v>
      </c>
      <c r="C457" t="s">
        <v>164</v>
      </c>
      <c r="D457">
        <v>2922</v>
      </c>
      <c r="E457">
        <v>2609</v>
      </c>
      <c r="F457">
        <v>2577</v>
      </c>
      <c r="G457">
        <v>2585</v>
      </c>
      <c r="H457">
        <v>2894</v>
      </c>
      <c r="I457">
        <v>2583</v>
      </c>
      <c r="J457">
        <v>2579</v>
      </c>
      <c r="K457">
        <v>2928</v>
      </c>
      <c r="L457">
        <v>2567</v>
      </c>
      <c r="M457">
        <v>2436</v>
      </c>
      <c r="O457">
        <v>567</v>
      </c>
      <c r="P457">
        <v>810</v>
      </c>
    </row>
    <row r="458" spans="1:16" x14ac:dyDescent="0.55000000000000004">
      <c r="A458" t="s">
        <v>333</v>
      </c>
      <c r="B458">
        <v>2021</v>
      </c>
      <c r="C458" t="s">
        <v>165</v>
      </c>
      <c r="D458">
        <v>2815</v>
      </c>
      <c r="E458">
        <v>2720</v>
      </c>
      <c r="F458">
        <v>2632</v>
      </c>
      <c r="G458">
        <v>2779</v>
      </c>
      <c r="H458">
        <v>2894</v>
      </c>
      <c r="I458">
        <v>2776</v>
      </c>
      <c r="J458">
        <v>2707</v>
      </c>
      <c r="K458">
        <v>2884</v>
      </c>
      <c r="L458">
        <v>2815</v>
      </c>
      <c r="M458">
        <v>2678</v>
      </c>
      <c r="O458">
        <v>5744</v>
      </c>
      <c r="P458">
        <v>1793</v>
      </c>
    </row>
    <row r="459" spans="1:16" x14ac:dyDescent="0.55000000000000004">
      <c r="A459" t="s">
        <v>333</v>
      </c>
      <c r="B459">
        <v>2021</v>
      </c>
      <c r="C459" t="s">
        <v>166</v>
      </c>
      <c r="D459">
        <v>2651</v>
      </c>
      <c r="E459">
        <v>2600</v>
      </c>
      <c r="F459">
        <v>2795</v>
      </c>
      <c r="G459">
        <v>2726</v>
      </c>
      <c r="H459">
        <v>2789</v>
      </c>
      <c r="I459">
        <v>2730</v>
      </c>
      <c r="J459">
        <v>2925</v>
      </c>
      <c r="K459">
        <v>2750</v>
      </c>
      <c r="L459">
        <v>2652</v>
      </c>
      <c r="M459">
        <v>2908</v>
      </c>
      <c r="O459">
        <v>7100</v>
      </c>
      <c r="P459">
        <v>2140</v>
      </c>
    </row>
    <row r="460" spans="1:16" x14ac:dyDescent="0.55000000000000004">
      <c r="A460" t="s">
        <v>333</v>
      </c>
      <c r="B460">
        <v>2022</v>
      </c>
      <c r="C460" t="s">
        <v>155</v>
      </c>
      <c r="D460">
        <v>2707</v>
      </c>
      <c r="E460">
        <v>2556</v>
      </c>
      <c r="F460">
        <v>2734</v>
      </c>
      <c r="G460">
        <v>2581</v>
      </c>
      <c r="H460">
        <v>2719</v>
      </c>
      <c r="I460">
        <v>2585</v>
      </c>
      <c r="J460">
        <v>2752</v>
      </c>
      <c r="K460">
        <v>2705</v>
      </c>
      <c r="L460">
        <v>2527</v>
      </c>
      <c r="M460">
        <v>2774</v>
      </c>
      <c r="O460">
        <v>4021</v>
      </c>
      <c r="P460">
        <v>611</v>
      </c>
    </row>
    <row r="461" spans="1:16" x14ac:dyDescent="0.55000000000000004">
      <c r="A461" t="s">
        <v>333</v>
      </c>
      <c r="B461">
        <v>2022</v>
      </c>
      <c r="C461" t="s">
        <v>156</v>
      </c>
      <c r="D461">
        <v>2418</v>
      </c>
      <c r="E461">
        <v>2265</v>
      </c>
      <c r="F461">
        <v>2265</v>
      </c>
      <c r="G461">
        <v>2363</v>
      </c>
      <c r="H461">
        <v>2540</v>
      </c>
      <c r="I461">
        <v>2403</v>
      </c>
      <c r="J461">
        <v>2393</v>
      </c>
      <c r="K461">
        <v>2014</v>
      </c>
      <c r="L461">
        <v>1888</v>
      </c>
      <c r="M461">
        <v>2288</v>
      </c>
      <c r="O461">
        <v>688</v>
      </c>
      <c r="P461">
        <v>136</v>
      </c>
    </row>
    <row r="462" spans="1:16" x14ac:dyDescent="0.55000000000000004">
      <c r="A462" t="s">
        <v>333</v>
      </c>
      <c r="B462">
        <v>2022</v>
      </c>
      <c r="C462" t="s">
        <v>157</v>
      </c>
      <c r="D462">
        <v>3139</v>
      </c>
      <c r="E462">
        <v>2739</v>
      </c>
      <c r="F462">
        <v>2751</v>
      </c>
      <c r="G462">
        <v>2796</v>
      </c>
      <c r="H462">
        <v>3083</v>
      </c>
      <c r="I462">
        <v>2794</v>
      </c>
      <c r="J462">
        <v>2795</v>
      </c>
      <c r="K462">
        <v>1361</v>
      </c>
      <c r="L462">
        <v>1248</v>
      </c>
      <c r="M462">
        <v>2750</v>
      </c>
      <c r="O462">
        <v>184</v>
      </c>
      <c r="P462">
        <v>47</v>
      </c>
    </row>
    <row r="463" spans="1:16" x14ac:dyDescent="0.55000000000000004">
      <c r="A463" t="s">
        <v>333</v>
      </c>
      <c r="B463">
        <v>2022</v>
      </c>
      <c r="C463" t="s">
        <v>158</v>
      </c>
      <c r="D463">
        <v>2741</v>
      </c>
      <c r="E463">
        <v>2815</v>
      </c>
      <c r="F463">
        <v>2834</v>
      </c>
      <c r="G463">
        <v>2728</v>
      </c>
      <c r="H463">
        <v>2762</v>
      </c>
      <c r="I463">
        <v>2740</v>
      </c>
      <c r="J463">
        <v>2700</v>
      </c>
      <c r="K463">
        <v>679</v>
      </c>
      <c r="L463">
        <v>587</v>
      </c>
      <c r="M463">
        <v>2671</v>
      </c>
      <c r="O463">
        <v>189</v>
      </c>
      <c r="P463">
        <v>116</v>
      </c>
    </row>
    <row r="464" spans="1:16" x14ac:dyDescent="0.55000000000000004">
      <c r="A464" t="s">
        <v>333</v>
      </c>
      <c r="B464">
        <v>2022</v>
      </c>
      <c r="C464" t="s">
        <v>159</v>
      </c>
      <c r="D464">
        <v>2449</v>
      </c>
      <c r="E464">
        <v>2013</v>
      </c>
      <c r="F464">
        <v>2189</v>
      </c>
      <c r="G464">
        <v>2097</v>
      </c>
      <c r="H464">
        <v>2536</v>
      </c>
      <c r="I464">
        <v>2093</v>
      </c>
      <c r="J464">
        <v>2261</v>
      </c>
      <c r="K464">
        <v>243</v>
      </c>
      <c r="L464">
        <v>201</v>
      </c>
      <c r="M464">
        <v>2259</v>
      </c>
      <c r="O464">
        <v>834</v>
      </c>
      <c r="P464">
        <v>579</v>
      </c>
    </row>
    <row r="465" spans="1:16" x14ac:dyDescent="0.55000000000000004">
      <c r="A465" t="s">
        <v>333</v>
      </c>
      <c r="B465">
        <v>2022</v>
      </c>
      <c r="C465" t="s">
        <v>160</v>
      </c>
      <c r="D465">
        <v>2821</v>
      </c>
      <c r="E465">
        <v>2541</v>
      </c>
      <c r="F465">
        <v>2376</v>
      </c>
      <c r="G465">
        <v>2752</v>
      </c>
      <c r="H465">
        <v>3056</v>
      </c>
      <c r="I465">
        <v>2640</v>
      </c>
      <c r="J465">
        <v>2600</v>
      </c>
      <c r="K465">
        <v>101</v>
      </c>
      <c r="L465">
        <v>83</v>
      </c>
      <c r="M465">
        <v>2671</v>
      </c>
      <c r="O465">
        <v>1291</v>
      </c>
      <c r="P465">
        <v>1570</v>
      </c>
    </row>
    <row r="466" spans="1:16" x14ac:dyDescent="0.55000000000000004">
      <c r="A466" t="s">
        <v>333</v>
      </c>
      <c r="B466">
        <v>2022</v>
      </c>
      <c r="C466" t="s">
        <v>161</v>
      </c>
      <c r="D466">
        <v>2760</v>
      </c>
      <c r="E466">
        <v>2919</v>
      </c>
      <c r="F466">
        <v>2763</v>
      </c>
      <c r="G466">
        <v>2916</v>
      </c>
      <c r="H466">
        <v>2427</v>
      </c>
      <c r="I466">
        <v>2613</v>
      </c>
      <c r="J466">
        <v>2539</v>
      </c>
      <c r="K466">
        <v>42</v>
      </c>
      <c r="L466">
        <v>38</v>
      </c>
      <c r="M466">
        <v>2710</v>
      </c>
      <c r="O466">
        <v>711</v>
      </c>
      <c r="P466">
        <v>575</v>
      </c>
    </row>
    <row r="467" spans="1:16" x14ac:dyDescent="0.55000000000000004">
      <c r="A467" t="s">
        <v>333</v>
      </c>
      <c r="B467">
        <v>2022</v>
      </c>
      <c r="C467" t="s">
        <v>162</v>
      </c>
      <c r="D467">
        <v>2942</v>
      </c>
      <c r="E467">
        <v>2647</v>
      </c>
      <c r="F467">
        <v>2837</v>
      </c>
      <c r="G467">
        <v>2625</v>
      </c>
      <c r="H467">
        <v>2677</v>
      </c>
      <c r="I467">
        <v>2476</v>
      </c>
      <c r="J467">
        <v>2620</v>
      </c>
      <c r="K467">
        <v>76</v>
      </c>
      <c r="L467">
        <v>38</v>
      </c>
      <c r="M467">
        <v>2851</v>
      </c>
      <c r="O467">
        <v>234</v>
      </c>
      <c r="P467">
        <v>147</v>
      </c>
    </row>
    <row r="468" spans="1:16" x14ac:dyDescent="0.55000000000000004">
      <c r="A468" t="s">
        <v>333</v>
      </c>
      <c r="B468">
        <v>2022</v>
      </c>
      <c r="C468" t="s">
        <v>163</v>
      </c>
      <c r="D468">
        <v>2845</v>
      </c>
      <c r="E468">
        <v>2970</v>
      </c>
      <c r="F468">
        <v>3042</v>
      </c>
      <c r="G468">
        <v>3032</v>
      </c>
      <c r="H468">
        <v>2898</v>
      </c>
      <c r="I468">
        <v>3009</v>
      </c>
      <c r="J468">
        <v>2981</v>
      </c>
      <c r="K468">
        <v>37</v>
      </c>
      <c r="L468">
        <v>31</v>
      </c>
      <c r="M468">
        <v>3080</v>
      </c>
      <c r="O468">
        <v>2230</v>
      </c>
      <c r="P468">
        <v>1390</v>
      </c>
    </row>
    <row r="469" spans="1:16" x14ac:dyDescent="0.55000000000000004">
      <c r="A469" t="s">
        <v>333</v>
      </c>
      <c r="B469">
        <v>2022</v>
      </c>
      <c r="C469" t="s">
        <v>164</v>
      </c>
      <c r="D469">
        <v>2789</v>
      </c>
      <c r="E469">
        <v>2621</v>
      </c>
      <c r="F469">
        <v>2834</v>
      </c>
      <c r="G469">
        <v>2717</v>
      </c>
      <c r="H469">
        <v>2744</v>
      </c>
      <c r="I469">
        <v>2685</v>
      </c>
      <c r="J469">
        <v>2771</v>
      </c>
      <c r="K469">
        <v>43</v>
      </c>
      <c r="L469">
        <v>36</v>
      </c>
      <c r="M469">
        <v>2789</v>
      </c>
      <c r="O469">
        <v>1863</v>
      </c>
      <c r="P469">
        <v>1024</v>
      </c>
    </row>
    <row r="470" spans="1:16" x14ac:dyDescent="0.55000000000000004">
      <c r="A470" t="s">
        <v>333</v>
      </c>
      <c r="B470">
        <v>2022</v>
      </c>
      <c r="C470" t="s">
        <v>165</v>
      </c>
      <c r="D470">
        <v>2931</v>
      </c>
      <c r="E470">
        <v>2721</v>
      </c>
      <c r="F470">
        <v>2708</v>
      </c>
      <c r="G470">
        <v>2693</v>
      </c>
      <c r="H470">
        <v>2948</v>
      </c>
      <c r="I470">
        <v>2686</v>
      </c>
      <c r="J470">
        <v>2716</v>
      </c>
      <c r="K470">
        <v>47</v>
      </c>
      <c r="L470">
        <v>38</v>
      </c>
      <c r="M470">
        <v>2725</v>
      </c>
      <c r="O470">
        <v>1296</v>
      </c>
      <c r="P470">
        <v>1015</v>
      </c>
    </row>
    <row r="471" spans="1:16" x14ac:dyDescent="0.55000000000000004">
      <c r="A471" t="s">
        <v>333</v>
      </c>
      <c r="B471">
        <v>2022</v>
      </c>
      <c r="C471" t="s">
        <v>166</v>
      </c>
      <c r="D471">
        <v>2472</v>
      </c>
      <c r="E471">
        <v>2530</v>
      </c>
      <c r="F471">
        <v>2530</v>
      </c>
      <c r="G471">
        <v>2553</v>
      </c>
      <c r="H471">
        <v>2522</v>
      </c>
      <c r="I471">
        <v>2563</v>
      </c>
      <c r="J471">
        <v>2483</v>
      </c>
      <c r="K471">
        <v>36</v>
      </c>
      <c r="L471">
        <v>51</v>
      </c>
      <c r="M471">
        <v>2466</v>
      </c>
      <c r="O471">
        <v>556</v>
      </c>
      <c r="P471">
        <v>176</v>
      </c>
    </row>
    <row r="472" spans="1:16" x14ac:dyDescent="0.55000000000000004">
      <c r="A472" t="s">
        <v>333</v>
      </c>
      <c r="B472">
        <v>2023</v>
      </c>
      <c r="C472" t="s">
        <v>155</v>
      </c>
      <c r="D472">
        <v>3064</v>
      </c>
      <c r="E472">
        <v>2573</v>
      </c>
      <c r="F472">
        <v>2853</v>
      </c>
      <c r="G472">
        <v>2604</v>
      </c>
      <c r="H472">
        <v>3061</v>
      </c>
      <c r="I472">
        <v>2540</v>
      </c>
      <c r="J472">
        <v>2825</v>
      </c>
      <c r="K472">
        <v>5276</v>
      </c>
      <c r="L472">
        <v>611</v>
      </c>
      <c r="M472">
        <v>2851</v>
      </c>
      <c r="O472">
        <v>752</v>
      </c>
      <c r="P472">
        <v>327</v>
      </c>
    </row>
    <row r="473" spans="1:16" x14ac:dyDescent="0.55000000000000004">
      <c r="A473" t="s">
        <v>333</v>
      </c>
      <c r="B473">
        <v>2023</v>
      </c>
      <c r="C473" t="s">
        <v>156</v>
      </c>
      <c r="D473">
        <v>2868</v>
      </c>
      <c r="E473">
        <v>2815</v>
      </c>
      <c r="F473">
        <v>2602</v>
      </c>
      <c r="G473">
        <v>2890</v>
      </c>
      <c r="H473">
        <v>2874</v>
      </c>
      <c r="I473">
        <v>2868</v>
      </c>
      <c r="J473">
        <v>2591</v>
      </c>
      <c r="K473">
        <v>7125</v>
      </c>
      <c r="L473">
        <v>3753</v>
      </c>
      <c r="M473">
        <v>2590</v>
      </c>
      <c r="O473">
        <v>15938</v>
      </c>
      <c r="P473">
        <v>6761</v>
      </c>
    </row>
    <row r="474" spans="1:16" x14ac:dyDescent="0.55000000000000004">
      <c r="A474" t="s">
        <v>333</v>
      </c>
      <c r="B474">
        <v>2023</v>
      </c>
      <c r="C474" t="s">
        <v>157</v>
      </c>
      <c r="D474">
        <v>3024</v>
      </c>
      <c r="E474">
        <v>2975</v>
      </c>
      <c r="F474">
        <v>3272</v>
      </c>
      <c r="G474">
        <v>2991</v>
      </c>
      <c r="H474">
        <v>3006</v>
      </c>
      <c r="I474">
        <v>2988</v>
      </c>
      <c r="J474">
        <v>3283</v>
      </c>
      <c r="K474">
        <v>4729</v>
      </c>
      <c r="L474">
        <v>4595</v>
      </c>
      <c r="M474">
        <v>3258</v>
      </c>
      <c r="O474">
        <v>4330</v>
      </c>
      <c r="P474">
        <v>1565</v>
      </c>
    </row>
    <row r="475" spans="1:16" x14ac:dyDescent="0.55000000000000004">
      <c r="A475" t="s">
        <v>333</v>
      </c>
      <c r="B475">
        <v>2023</v>
      </c>
      <c r="C475" t="s">
        <v>158</v>
      </c>
      <c r="D475">
        <v>2707</v>
      </c>
      <c r="E475">
        <v>2592</v>
      </c>
      <c r="F475">
        <v>2903</v>
      </c>
      <c r="G475">
        <v>2629</v>
      </c>
      <c r="H475">
        <v>2557</v>
      </c>
      <c r="I475">
        <v>2407</v>
      </c>
      <c r="J475">
        <v>2609</v>
      </c>
      <c r="K475">
        <v>3047</v>
      </c>
      <c r="L475">
        <v>3292</v>
      </c>
      <c r="M475">
        <v>2876</v>
      </c>
      <c r="O475">
        <v>1870</v>
      </c>
      <c r="P475">
        <v>944</v>
      </c>
    </row>
    <row r="476" spans="1:16" x14ac:dyDescent="0.55000000000000004">
      <c r="A476" t="s">
        <v>333</v>
      </c>
      <c r="B476">
        <v>2023</v>
      </c>
      <c r="C476" t="s">
        <v>159</v>
      </c>
      <c r="D476">
        <v>3403</v>
      </c>
      <c r="E476">
        <v>2786</v>
      </c>
      <c r="F476">
        <v>2944</v>
      </c>
      <c r="G476">
        <v>2793</v>
      </c>
      <c r="H476">
        <v>3415</v>
      </c>
      <c r="I476">
        <v>2682</v>
      </c>
      <c r="J476">
        <v>2942</v>
      </c>
      <c r="K476">
        <v>4603</v>
      </c>
      <c r="L476">
        <v>4042</v>
      </c>
      <c r="M476">
        <v>2947</v>
      </c>
      <c r="O476">
        <v>1472</v>
      </c>
      <c r="P476">
        <v>1085</v>
      </c>
    </row>
    <row r="477" spans="1:16" x14ac:dyDescent="0.55000000000000004">
      <c r="A477" t="s">
        <v>333</v>
      </c>
      <c r="B477">
        <v>2023</v>
      </c>
      <c r="C477" t="s">
        <v>160</v>
      </c>
      <c r="D477">
        <v>3124</v>
      </c>
      <c r="E477">
        <v>2976</v>
      </c>
      <c r="F477">
        <v>2778</v>
      </c>
      <c r="G477">
        <v>3004</v>
      </c>
      <c r="H477">
        <v>3211</v>
      </c>
      <c r="I477">
        <v>3063</v>
      </c>
      <c r="J477">
        <v>2859</v>
      </c>
      <c r="K477">
        <v>3558</v>
      </c>
      <c r="L477">
        <v>3929</v>
      </c>
      <c r="M477">
        <v>2836</v>
      </c>
      <c r="O477">
        <v>1479</v>
      </c>
      <c r="P477">
        <v>1236</v>
      </c>
    </row>
    <row r="478" spans="1:16" x14ac:dyDescent="0.55000000000000004">
      <c r="A478" t="s">
        <v>333</v>
      </c>
      <c r="B478">
        <v>2023</v>
      </c>
      <c r="C478" t="s">
        <v>161</v>
      </c>
      <c r="D478">
        <v>2888</v>
      </c>
      <c r="E478">
        <v>2814</v>
      </c>
      <c r="F478">
        <v>2898</v>
      </c>
      <c r="G478">
        <v>2980</v>
      </c>
      <c r="H478">
        <v>3091</v>
      </c>
      <c r="I478">
        <v>3020</v>
      </c>
      <c r="J478">
        <v>3147</v>
      </c>
      <c r="K478">
        <v>3595</v>
      </c>
      <c r="L478">
        <v>3761</v>
      </c>
      <c r="M478">
        <v>3061</v>
      </c>
      <c r="O478">
        <v>15273</v>
      </c>
      <c r="P478">
        <v>11589</v>
      </c>
    </row>
    <row r="479" spans="1:16" x14ac:dyDescent="0.55000000000000004">
      <c r="A479" t="s">
        <v>333</v>
      </c>
      <c r="B479">
        <v>2023</v>
      </c>
      <c r="C479" t="s">
        <v>162</v>
      </c>
      <c r="D479">
        <v>3223</v>
      </c>
      <c r="E479">
        <v>3166</v>
      </c>
      <c r="F479">
        <v>3492</v>
      </c>
      <c r="G479">
        <v>3166</v>
      </c>
      <c r="H479">
        <v>3217</v>
      </c>
      <c r="I479">
        <v>3183</v>
      </c>
      <c r="J479">
        <v>3583</v>
      </c>
      <c r="K479">
        <v>3468</v>
      </c>
      <c r="L479">
        <v>3775</v>
      </c>
      <c r="M479">
        <v>3451</v>
      </c>
      <c r="O479">
        <v>604</v>
      </c>
      <c r="P479">
        <v>11120</v>
      </c>
    </row>
    <row r="480" spans="1:16" x14ac:dyDescent="0.55000000000000004">
      <c r="A480" t="s">
        <v>333</v>
      </c>
      <c r="B480">
        <v>2023</v>
      </c>
      <c r="C480" t="s">
        <v>163</v>
      </c>
      <c r="D480">
        <v>2772</v>
      </c>
      <c r="E480">
        <v>2680</v>
      </c>
      <c r="F480">
        <v>3043</v>
      </c>
      <c r="G480">
        <v>2649</v>
      </c>
      <c r="H480">
        <v>2804</v>
      </c>
      <c r="I480">
        <v>2640</v>
      </c>
      <c r="J480">
        <v>3081</v>
      </c>
      <c r="K480">
        <v>2446</v>
      </c>
      <c r="L480">
        <v>2571</v>
      </c>
      <c r="M480">
        <v>3062</v>
      </c>
      <c r="O480">
        <v>619</v>
      </c>
      <c r="P480">
        <v>1530</v>
      </c>
    </row>
    <row r="481" spans="1:16" x14ac:dyDescent="0.55000000000000004">
      <c r="A481" t="s">
        <v>333</v>
      </c>
      <c r="B481">
        <v>2023</v>
      </c>
      <c r="C481" t="s">
        <v>164</v>
      </c>
      <c r="D481">
        <v>3154</v>
      </c>
      <c r="E481">
        <v>2722</v>
      </c>
      <c r="F481">
        <v>2915</v>
      </c>
      <c r="G481">
        <v>2816</v>
      </c>
      <c r="H481">
        <v>3236</v>
      </c>
      <c r="I481">
        <v>2821</v>
      </c>
      <c r="J481">
        <v>2944</v>
      </c>
      <c r="K481">
        <v>2608</v>
      </c>
      <c r="L481">
        <v>2215</v>
      </c>
      <c r="M481">
        <v>2948</v>
      </c>
      <c r="O481">
        <v>1888</v>
      </c>
      <c r="P481">
        <v>4023</v>
      </c>
    </row>
    <row r="482" spans="1:16" x14ac:dyDescent="0.55000000000000004">
      <c r="A482" t="s">
        <v>333</v>
      </c>
      <c r="B482">
        <v>2023</v>
      </c>
      <c r="C482" t="s">
        <v>165</v>
      </c>
      <c r="D482">
        <v>3214</v>
      </c>
      <c r="E482">
        <v>2868</v>
      </c>
      <c r="F482">
        <v>2837</v>
      </c>
      <c r="G482">
        <v>2875</v>
      </c>
      <c r="H482">
        <v>3177</v>
      </c>
      <c r="I482">
        <v>2861</v>
      </c>
      <c r="J482">
        <v>2840</v>
      </c>
      <c r="K482">
        <v>2349</v>
      </c>
      <c r="L482">
        <v>1938</v>
      </c>
      <c r="M482">
        <v>2832</v>
      </c>
      <c r="O482">
        <v>152</v>
      </c>
      <c r="P482">
        <v>191</v>
      </c>
    </row>
    <row r="483" spans="1:16" x14ac:dyDescent="0.55000000000000004">
      <c r="A483" t="s">
        <v>333</v>
      </c>
      <c r="B483">
        <v>2023</v>
      </c>
      <c r="C483" t="s">
        <v>166</v>
      </c>
      <c r="D483">
        <v>2730</v>
      </c>
      <c r="E483">
        <v>2895</v>
      </c>
      <c r="F483">
        <v>2971</v>
      </c>
      <c r="G483">
        <v>2897</v>
      </c>
      <c r="H483">
        <v>2729</v>
      </c>
      <c r="I483">
        <v>2849</v>
      </c>
      <c r="J483">
        <v>2912</v>
      </c>
      <c r="K483">
        <v>399</v>
      </c>
      <c r="L483">
        <v>455</v>
      </c>
      <c r="M483">
        <v>2909</v>
      </c>
      <c r="O483">
        <v>400</v>
      </c>
      <c r="P483">
        <v>451</v>
      </c>
    </row>
    <row r="484" spans="1:16" x14ac:dyDescent="0.55000000000000004">
      <c r="A484" t="s">
        <v>334</v>
      </c>
      <c r="B484">
        <v>2019</v>
      </c>
      <c r="C484" t="s">
        <v>155</v>
      </c>
    </row>
    <row r="485" spans="1:16" x14ac:dyDescent="0.55000000000000004">
      <c r="A485" t="s">
        <v>334</v>
      </c>
      <c r="B485">
        <v>2019</v>
      </c>
      <c r="C485" t="s">
        <v>156</v>
      </c>
    </row>
    <row r="486" spans="1:16" x14ac:dyDescent="0.55000000000000004">
      <c r="A486" t="s">
        <v>334</v>
      </c>
      <c r="B486">
        <v>2019</v>
      </c>
      <c r="C486" t="s">
        <v>157</v>
      </c>
    </row>
    <row r="487" spans="1:16" x14ac:dyDescent="0.55000000000000004">
      <c r="A487" t="s">
        <v>334</v>
      </c>
      <c r="B487">
        <v>2019</v>
      </c>
      <c r="C487" t="s">
        <v>158</v>
      </c>
    </row>
    <row r="488" spans="1:16" x14ac:dyDescent="0.55000000000000004">
      <c r="A488" t="s">
        <v>334</v>
      </c>
      <c r="B488">
        <v>2019</v>
      </c>
      <c r="C488" t="s">
        <v>159</v>
      </c>
    </row>
    <row r="489" spans="1:16" x14ac:dyDescent="0.55000000000000004">
      <c r="A489" t="s">
        <v>334</v>
      </c>
      <c r="B489">
        <v>2019</v>
      </c>
      <c r="C489" t="s">
        <v>160</v>
      </c>
    </row>
    <row r="490" spans="1:16" x14ac:dyDescent="0.55000000000000004">
      <c r="A490" t="s">
        <v>334</v>
      </c>
      <c r="B490">
        <v>2019</v>
      </c>
      <c r="C490" t="s">
        <v>161</v>
      </c>
    </row>
    <row r="491" spans="1:16" x14ac:dyDescent="0.55000000000000004">
      <c r="A491" t="s">
        <v>334</v>
      </c>
      <c r="B491">
        <v>2019</v>
      </c>
      <c r="C491" t="s">
        <v>162</v>
      </c>
    </row>
    <row r="492" spans="1:16" x14ac:dyDescent="0.55000000000000004">
      <c r="A492" t="s">
        <v>334</v>
      </c>
      <c r="B492">
        <v>2019</v>
      </c>
      <c r="C492" t="s">
        <v>163</v>
      </c>
    </row>
    <row r="493" spans="1:16" x14ac:dyDescent="0.55000000000000004">
      <c r="A493" t="s">
        <v>334</v>
      </c>
      <c r="B493">
        <v>2019</v>
      </c>
      <c r="C493" t="s">
        <v>164</v>
      </c>
    </row>
    <row r="494" spans="1:16" x14ac:dyDescent="0.55000000000000004">
      <c r="A494" t="s">
        <v>334</v>
      </c>
      <c r="B494">
        <v>2019</v>
      </c>
      <c r="C494" t="s">
        <v>165</v>
      </c>
    </row>
    <row r="495" spans="1:16" x14ac:dyDescent="0.55000000000000004">
      <c r="A495" t="s">
        <v>334</v>
      </c>
      <c r="B495">
        <v>2019</v>
      </c>
      <c r="C495" t="s">
        <v>166</v>
      </c>
    </row>
    <row r="496" spans="1:16" x14ac:dyDescent="0.55000000000000004">
      <c r="A496" t="s">
        <v>334</v>
      </c>
      <c r="B496">
        <v>2020</v>
      </c>
      <c r="C496" t="s">
        <v>155</v>
      </c>
      <c r="D496">
        <v>495</v>
      </c>
      <c r="E496">
        <v>440</v>
      </c>
      <c r="F496">
        <v>353</v>
      </c>
      <c r="G496">
        <v>392</v>
      </c>
      <c r="H496">
        <v>490</v>
      </c>
      <c r="I496">
        <v>441</v>
      </c>
      <c r="J496">
        <v>351</v>
      </c>
      <c r="K496">
        <v>484</v>
      </c>
      <c r="L496">
        <v>432</v>
      </c>
      <c r="M496">
        <v>348</v>
      </c>
      <c r="O496">
        <v>5</v>
      </c>
      <c r="P496" t="s">
        <v>195</v>
      </c>
    </row>
    <row r="497" spans="1:16" x14ac:dyDescent="0.55000000000000004">
      <c r="A497" t="s">
        <v>334</v>
      </c>
      <c r="B497">
        <v>2020</v>
      </c>
      <c r="C497" t="s">
        <v>156</v>
      </c>
      <c r="D497">
        <v>376</v>
      </c>
      <c r="E497">
        <v>312</v>
      </c>
      <c r="F497">
        <v>318</v>
      </c>
      <c r="G497">
        <v>295</v>
      </c>
      <c r="H497">
        <v>410</v>
      </c>
      <c r="I497">
        <v>346</v>
      </c>
      <c r="J497">
        <v>327</v>
      </c>
      <c r="K497">
        <v>375</v>
      </c>
      <c r="L497">
        <v>317</v>
      </c>
      <c r="M497">
        <v>314</v>
      </c>
      <c r="O497">
        <v>6</v>
      </c>
      <c r="P497" t="s">
        <v>195</v>
      </c>
    </row>
    <row r="498" spans="1:16" x14ac:dyDescent="0.55000000000000004">
      <c r="A498" t="s">
        <v>334</v>
      </c>
      <c r="B498">
        <v>2020</v>
      </c>
      <c r="C498" t="s">
        <v>157</v>
      </c>
      <c r="D498">
        <v>553</v>
      </c>
      <c r="E498">
        <v>487</v>
      </c>
      <c r="F498">
        <v>449</v>
      </c>
      <c r="G498">
        <v>455</v>
      </c>
      <c r="H498">
        <v>564</v>
      </c>
      <c r="I498">
        <v>494</v>
      </c>
      <c r="J498">
        <v>439</v>
      </c>
      <c r="K498">
        <v>567</v>
      </c>
      <c r="L498">
        <v>462</v>
      </c>
      <c r="M498">
        <v>438</v>
      </c>
      <c r="O498">
        <v>5</v>
      </c>
      <c r="P498">
        <v>3</v>
      </c>
    </row>
    <row r="499" spans="1:16" x14ac:dyDescent="0.55000000000000004">
      <c r="A499" t="s">
        <v>334</v>
      </c>
      <c r="B499">
        <v>2020</v>
      </c>
      <c r="C499" t="s">
        <v>158</v>
      </c>
      <c r="D499">
        <v>530</v>
      </c>
      <c r="E499">
        <v>516</v>
      </c>
      <c r="F499">
        <v>465</v>
      </c>
      <c r="G499">
        <v>515</v>
      </c>
      <c r="H499">
        <v>529</v>
      </c>
      <c r="I499">
        <v>514</v>
      </c>
      <c r="J499">
        <v>465</v>
      </c>
      <c r="K499">
        <v>532</v>
      </c>
      <c r="L499">
        <v>515</v>
      </c>
      <c r="M499">
        <v>462</v>
      </c>
      <c r="O499">
        <v>2</v>
      </c>
      <c r="P499" t="s">
        <v>195</v>
      </c>
    </row>
    <row r="500" spans="1:16" x14ac:dyDescent="0.55000000000000004">
      <c r="A500" t="s">
        <v>334</v>
      </c>
      <c r="B500">
        <v>2020</v>
      </c>
      <c r="C500" t="s">
        <v>159</v>
      </c>
      <c r="D500">
        <v>523</v>
      </c>
      <c r="E500">
        <v>663</v>
      </c>
      <c r="F500">
        <v>527</v>
      </c>
      <c r="G500">
        <v>506</v>
      </c>
      <c r="H500">
        <v>516</v>
      </c>
      <c r="I500">
        <v>508</v>
      </c>
      <c r="J500">
        <v>534</v>
      </c>
      <c r="K500">
        <v>518</v>
      </c>
      <c r="L500">
        <v>498</v>
      </c>
      <c r="M500">
        <v>525</v>
      </c>
      <c r="O500">
        <v>8</v>
      </c>
      <c r="P500">
        <v>17</v>
      </c>
    </row>
    <row r="501" spans="1:16" x14ac:dyDescent="0.55000000000000004">
      <c r="A501" t="s">
        <v>334</v>
      </c>
      <c r="B501">
        <v>2020</v>
      </c>
      <c r="C501" t="s">
        <v>160</v>
      </c>
      <c r="D501">
        <v>581</v>
      </c>
      <c r="E501">
        <v>543</v>
      </c>
      <c r="F501">
        <v>511</v>
      </c>
      <c r="G501">
        <v>544</v>
      </c>
      <c r="H501">
        <v>573</v>
      </c>
      <c r="I501">
        <v>546</v>
      </c>
      <c r="J501">
        <v>496</v>
      </c>
      <c r="K501">
        <v>576</v>
      </c>
      <c r="L501">
        <v>541</v>
      </c>
      <c r="M501">
        <v>493</v>
      </c>
      <c r="O501" t="s">
        <v>195</v>
      </c>
      <c r="P501">
        <v>6</v>
      </c>
    </row>
    <row r="502" spans="1:16" x14ac:dyDescent="0.55000000000000004">
      <c r="A502" t="s">
        <v>334</v>
      </c>
      <c r="B502">
        <v>2020</v>
      </c>
      <c r="C502" t="s">
        <v>161</v>
      </c>
      <c r="D502">
        <v>567</v>
      </c>
      <c r="E502">
        <v>573</v>
      </c>
      <c r="F502">
        <v>526</v>
      </c>
      <c r="G502">
        <v>566</v>
      </c>
      <c r="H502">
        <v>568</v>
      </c>
      <c r="I502">
        <v>568</v>
      </c>
      <c r="J502">
        <v>527</v>
      </c>
      <c r="K502">
        <v>564</v>
      </c>
      <c r="L502">
        <v>555</v>
      </c>
      <c r="M502">
        <v>523</v>
      </c>
      <c r="O502">
        <v>3</v>
      </c>
      <c r="P502">
        <v>2</v>
      </c>
    </row>
    <row r="503" spans="1:16" x14ac:dyDescent="0.55000000000000004">
      <c r="A503" t="s">
        <v>334</v>
      </c>
      <c r="B503">
        <v>2020</v>
      </c>
      <c r="C503" t="s">
        <v>162</v>
      </c>
      <c r="D503">
        <v>542</v>
      </c>
      <c r="E503">
        <v>546</v>
      </c>
      <c r="F503">
        <v>496</v>
      </c>
      <c r="G503">
        <v>544</v>
      </c>
      <c r="H503">
        <v>544</v>
      </c>
      <c r="I503">
        <v>538</v>
      </c>
      <c r="J503">
        <v>489</v>
      </c>
      <c r="K503">
        <v>544</v>
      </c>
      <c r="L503">
        <v>496</v>
      </c>
      <c r="M503">
        <v>486</v>
      </c>
      <c r="O503">
        <v>1</v>
      </c>
      <c r="P503">
        <v>5</v>
      </c>
    </row>
    <row r="504" spans="1:16" x14ac:dyDescent="0.55000000000000004">
      <c r="A504" t="s">
        <v>334</v>
      </c>
      <c r="B504">
        <v>2020</v>
      </c>
      <c r="C504" t="s">
        <v>163</v>
      </c>
      <c r="D504">
        <v>536</v>
      </c>
      <c r="E504">
        <v>513</v>
      </c>
      <c r="F504">
        <v>508</v>
      </c>
      <c r="G504">
        <v>505</v>
      </c>
      <c r="H504">
        <v>530</v>
      </c>
      <c r="I504">
        <v>514</v>
      </c>
      <c r="J504">
        <v>507</v>
      </c>
      <c r="K504">
        <v>504</v>
      </c>
      <c r="L504">
        <v>496</v>
      </c>
      <c r="M504">
        <v>494</v>
      </c>
      <c r="O504">
        <v>4</v>
      </c>
      <c r="P504" t="s">
        <v>195</v>
      </c>
    </row>
    <row r="505" spans="1:16" x14ac:dyDescent="0.55000000000000004">
      <c r="A505" t="s">
        <v>334</v>
      </c>
      <c r="B505">
        <v>2020</v>
      </c>
      <c r="C505" t="s">
        <v>164</v>
      </c>
      <c r="D505">
        <v>513</v>
      </c>
      <c r="E505">
        <v>495</v>
      </c>
      <c r="F505">
        <v>472</v>
      </c>
      <c r="G505">
        <v>488</v>
      </c>
      <c r="H505">
        <v>515</v>
      </c>
      <c r="I505">
        <v>500</v>
      </c>
      <c r="J505">
        <v>472</v>
      </c>
      <c r="K505">
        <v>511</v>
      </c>
      <c r="L505">
        <v>503</v>
      </c>
      <c r="M505">
        <v>469</v>
      </c>
      <c r="O505" t="s">
        <v>195</v>
      </c>
      <c r="P505" t="s">
        <v>195</v>
      </c>
    </row>
    <row r="506" spans="1:16" x14ac:dyDescent="0.55000000000000004">
      <c r="A506" t="s">
        <v>334</v>
      </c>
      <c r="B506">
        <v>2020</v>
      </c>
      <c r="C506" t="s">
        <v>165</v>
      </c>
      <c r="D506">
        <v>525</v>
      </c>
      <c r="E506">
        <v>514</v>
      </c>
      <c r="F506">
        <v>508</v>
      </c>
      <c r="G506">
        <v>500</v>
      </c>
      <c r="H506">
        <v>528</v>
      </c>
      <c r="I506">
        <v>496</v>
      </c>
      <c r="J506">
        <v>505</v>
      </c>
      <c r="K506">
        <v>523</v>
      </c>
      <c r="L506">
        <v>472</v>
      </c>
      <c r="M506">
        <v>504</v>
      </c>
      <c r="O506">
        <v>2</v>
      </c>
      <c r="P506">
        <v>1</v>
      </c>
    </row>
    <row r="507" spans="1:16" x14ac:dyDescent="0.55000000000000004">
      <c r="A507" t="s">
        <v>334</v>
      </c>
      <c r="B507">
        <v>2020</v>
      </c>
      <c r="C507" t="s">
        <v>166</v>
      </c>
      <c r="D507">
        <v>357</v>
      </c>
      <c r="E507">
        <v>372</v>
      </c>
      <c r="F507">
        <v>315</v>
      </c>
      <c r="G507">
        <v>376</v>
      </c>
      <c r="H507">
        <v>338</v>
      </c>
      <c r="I507">
        <v>380</v>
      </c>
      <c r="J507">
        <v>318</v>
      </c>
      <c r="K507">
        <v>361</v>
      </c>
      <c r="L507">
        <v>372</v>
      </c>
      <c r="M507">
        <v>321</v>
      </c>
      <c r="O507">
        <v>2</v>
      </c>
      <c r="P507">
        <v>1</v>
      </c>
    </row>
    <row r="508" spans="1:16" x14ac:dyDescent="0.55000000000000004">
      <c r="A508" t="s">
        <v>334</v>
      </c>
      <c r="B508">
        <v>2021</v>
      </c>
      <c r="C508" t="s">
        <v>155</v>
      </c>
      <c r="D508">
        <v>615</v>
      </c>
      <c r="E508">
        <v>486</v>
      </c>
      <c r="F508">
        <v>451</v>
      </c>
      <c r="G508">
        <v>486</v>
      </c>
      <c r="H508">
        <v>622</v>
      </c>
      <c r="I508">
        <v>486</v>
      </c>
      <c r="J508">
        <v>446</v>
      </c>
      <c r="K508">
        <v>615</v>
      </c>
      <c r="L508">
        <v>474</v>
      </c>
      <c r="M508">
        <v>450</v>
      </c>
      <c r="O508">
        <v>2</v>
      </c>
      <c r="P508">
        <v>1</v>
      </c>
    </row>
    <row r="509" spans="1:16" x14ac:dyDescent="0.55000000000000004">
      <c r="A509" t="s">
        <v>334</v>
      </c>
      <c r="B509">
        <v>2021</v>
      </c>
      <c r="C509" t="s">
        <v>156</v>
      </c>
      <c r="D509">
        <v>534</v>
      </c>
      <c r="E509">
        <v>554</v>
      </c>
      <c r="F509">
        <v>479</v>
      </c>
      <c r="G509">
        <v>569</v>
      </c>
      <c r="H509">
        <v>532</v>
      </c>
      <c r="I509">
        <v>569</v>
      </c>
      <c r="J509">
        <v>486</v>
      </c>
      <c r="K509">
        <v>541</v>
      </c>
      <c r="L509">
        <v>526</v>
      </c>
      <c r="M509">
        <v>455</v>
      </c>
      <c r="O509">
        <v>3</v>
      </c>
      <c r="P509">
        <v>1</v>
      </c>
    </row>
    <row r="510" spans="1:16" x14ac:dyDescent="0.55000000000000004">
      <c r="A510" t="s">
        <v>334</v>
      </c>
      <c r="B510">
        <v>2021</v>
      </c>
      <c r="C510" t="s">
        <v>157</v>
      </c>
      <c r="D510">
        <v>577</v>
      </c>
      <c r="E510">
        <v>550</v>
      </c>
      <c r="F510">
        <v>550</v>
      </c>
      <c r="G510">
        <v>542</v>
      </c>
      <c r="H510">
        <v>578</v>
      </c>
      <c r="I510">
        <v>551</v>
      </c>
      <c r="J510">
        <v>548</v>
      </c>
      <c r="K510">
        <v>579</v>
      </c>
      <c r="L510">
        <v>543</v>
      </c>
      <c r="M510">
        <v>541</v>
      </c>
      <c r="O510">
        <v>2</v>
      </c>
      <c r="P510" t="s">
        <v>195</v>
      </c>
    </row>
    <row r="511" spans="1:16" x14ac:dyDescent="0.55000000000000004">
      <c r="A511" t="s">
        <v>334</v>
      </c>
      <c r="B511">
        <v>2021</v>
      </c>
      <c r="C511" t="s">
        <v>158</v>
      </c>
      <c r="D511">
        <v>678</v>
      </c>
      <c r="E511">
        <v>560</v>
      </c>
      <c r="F511">
        <v>532</v>
      </c>
      <c r="G511">
        <v>571</v>
      </c>
      <c r="H511">
        <v>685</v>
      </c>
      <c r="I511">
        <v>574</v>
      </c>
      <c r="J511">
        <v>536</v>
      </c>
      <c r="K511">
        <v>678</v>
      </c>
      <c r="L511">
        <v>560</v>
      </c>
      <c r="M511">
        <v>536</v>
      </c>
      <c r="O511">
        <v>2</v>
      </c>
      <c r="P511">
        <v>1</v>
      </c>
    </row>
    <row r="512" spans="1:16" x14ac:dyDescent="0.55000000000000004">
      <c r="A512" t="s">
        <v>334</v>
      </c>
      <c r="B512">
        <v>2021</v>
      </c>
      <c r="C512" t="s">
        <v>159</v>
      </c>
      <c r="D512">
        <v>624</v>
      </c>
      <c r="E512">
        <v>616</v>
      </c>
      <c r="F512">
        <v>536</v>
      </c>
      <c r="G512">
        <v>627</v>
      </c>
      <c r="H512">
        <v>630</v>
      </c>
      <c r="I512">
        <v>625</v>
      </c>
      <c r="J512">
        <v>543</v>
      </c>
      <c r="K512">
        <v>624</v>
      </c>
      <c r="L512">
        <v>607</v>
      </c>
      <c r="M512">
        <v>540</v>
      </c>
      <c r="O512">
        <v>3</v>
      </c>
      <c r="P512" t="s">
        <v>195</v>
      </c>
    </row>
    <row r="513" spans="1:16" x14ac:dyDescent="0.55000000000000004">
      <c r="A513" t="s">
        <v>334</v>
      </c>
      <c r="B513">
        <v>2021</v>
      </c>
      <c r="C513" t="s">
        <v>160</v>
      </c>
      <c r="D513">
        <v>652</v>
      </c>
      <c r="E513">
        <v>584</v>
      </c>
      <c r="F513">
        <v>632</v>
      </c>
      <c r="G513">
        <v>584</v>
      </c>
      <c r="H513">
        <v>652</v>
      </c>
      <c r="I513">
        <v>584</v>
      </c>
      <c r="J513">
        <v>645</v>
      </c>
      <c r="K513">
        <v>648</v>
      </c>
      <c r="L513">
        <v>583</v>
      </c>
      <c r="M513">
        <v>624</v>
      </c>
      <c r="O513">
        <v>1</v>
      </c>
      <c r="P513" t="s">
        <v>195</v>
      </c>
    </row>
    <row r="514" spans="1:16" x14ac:dyDescent="0.55000000000000004">
      <c r="A514" t="s">
        <v>334</v>
      </c>
      <c r="B514">
        <v>2021</v>
      </c>
      <c r="C514" t="s">
        <v>161</v>
      </c>
      <c r="D514">
        <v>814</v>
      </c>
      <c r="E514">
        <v>639</v>
      </c>
      <c r="F514">
        <v>543</v>
      </c>
      <c r="G514">
        <v>640</v>
      </c>
      <c r="H514">
        <v>617</v>
      </c>
      <c r="I514">
        <v>636</v>
      </c>
      <c r="J514">
        <v>545</v>
      </c>
      <c r="K514">
        <v>619</v>
      </c>
      <c r="L514">
        <v>636</v>
      </c>
      <c r="M514">
        <v>551</v>
      </c>
      <c r="O514" t="s">
        <v>195</v>
      </c>
      <c r="P514" t="s">
        <v>195</v>
      </c>
    </row>
    <row r="515" spans="1:16" x14ac:dyDescent="0.55000000000000004">
      <c r="A515" t="s">
        <v>334</v>
      </c>
      <c r="B515">
        <v>2021</v>
      </c>
      <c r="C515" t="s">
        <v>162</v>
      </c>
      <c r="D515">
        <v>644</v>
      </c>
      <c r="E515">
        <v>607</v>
      </c>
      <c r="F515">
        <v>585</v>
      </c>
      <c r="G515">
        <v>591</v>
      </c>
      <c r="H515">
        <v>644</v>
      </c>
      <c r="I515">
        <v>606</v>
      </c>
      <c r="J515">
        <v>585</v>
      </c>
      <c r="K515">
        <v>634</v>
      </c>
      <c r="L515">
        <v>592</v>
      </c>
      <c r="M515">
        <v>596</v>
      </c>
      <c r="O515" t="s">
        <v>195</v>
      </c>
      <c r="P515" t="s">
        <v>195</v>
      </c>
    </row>
    <row r="516" spans="1:16" x14ac:dyDescent="0.55000000000000004">
      <c r="A516" t="s">
        <v>334</v>
      </c>
      <c r="B516">
        <v>2021</v>
      </c>
      <c r="C516" t="s">
        <v>163</v>
      </c>
      <c r="D516">
        <v>653</v>
      </c>
      <c r="E516">
        <v>630</v>
      </c>
      <c r="F516">
        <v>571</v>
      </c>
      <c r="G516">
        <v>621</v>
      </c>
      <c r="H516">
        <v>654</v>
      </c>
      <c r="I516">
        <v>624</v>
      </c>
      <c r="J516">
        <v>573</v>
      </c>
      <c r="K516">
        <v>653</v>
      </c>
      <c r="L516">
        <v>619</v>
      </c>
      <c r="M516">
        <v>581</v>
      </c>
      <c r="O516" t="s">
        <v>195</v>
      </c>
      <c r="P516" t="s">
        <v>195</v>
      </c>
    </row>
    <row r="517" spans="1:16" x14ac:dyDescent="0.55000000000000004">
      <c r="A517" t="s">
        <v>334</v>
      </c>
      <c r="B517">
        <v>2021</v>
      </c>
      <c r="C517" t="s">
        <v>164</v>
      </c>
      <c r="D517">
        <v>638</v>
      </c>
      <c r="E517">
        <v>512</v>
      </c>
      <c r="F517">
        <v>525</v>
      </c>
      <c r="G517">
        <v>501</v>
      </c>
      <c r="H517">
        <v>638</v>
      </c>
      <c r="I517">
        <v>513</v>
      </c>
      <c r="J517">
        <v>523</v>
      </c>
      <c r="K517">
        <v>636</v>
      </c>
      <c r="L517">
        <v>485</v>
      </c>
      <c r="M517">
        <v>506</v>
      </c>
      <c r="O517" t="s">
        <v>195</v>
      </c>
      <c r="P517" t="s">
        <v>195</v>
      </c>
    </row>
    <row r="518" spans="1:16" x14ac:dyDescent="0.55000000000000004">
      <c r="A518" t="s">
        <v>334</v>
      </c>
      <c r="B518">
        <v>2021</v>
      </c>
      <c r="C518" t="s">
        <v>165</v>
      </c>
      <c r="D518">
        <v>578</v>
      </c>
      <c r="E518">
        <v>544</v>
      </c>
      <c r="F518">
        <v>458</v>
      </c>
      <c r="G518">
        <v>559</v>
      </c>
      <c r="H518">
        <v>585</v>
      </c>
      <c r="I518">
        <v>566</v>
      </c>
      <c r="J518">
        <v>481</v>
      </c>
      <c r="K518">
        <v>589</v>
      </c>
      <c r="L518">
        <v>563</v>
      </c>
      <c r="M518">
        <v>482</v>
      </c>
      <c r="O518">
        <v>255</v>
      </c>
      <c r="P518">
        <v>5</v>
      </c>
    </row>
    <row r="519" spans="1:16" x14ac:dyDescent="0.55000000000000004">
      <c r="A519" t="s">
        <v>334</v>
      </c>
      <c r="B519">
        <v>2021</v>
      </c>
      <c r="C519" t="s">
        <v>166</v>
      </c>
      <c r="D519">
        <v>616</v>
      </c>
      <c r="E519">
        <v>508</v>
      </c>
      <c r="F519">
        <v>489</v>
      </c>
      <c r="G519">
        <v>511</v>
      </c>
      <c r="H519">
        <v>592</v>
      </c>
      <c r="I519">
        <v>514</v>
      </c>
      <c r="J519">
        <v>487</v>
      </c>
      <c r="K519">
        <v>579</v>
      </c>
      <c r="L519">
        <v>524</v>
      </c>
      <c r="M519">
        <v>486</v>
      </c>
      <c r="O519">
        <v>647</v>
      </c>
      <c r="P519">
        <v>4</v>
      </c>
    </row>
    <row r="520" spans="1:16" x14ac:dyDescent="0.55000000000000004">
      <c r="A520" t="s">
        <v>334</v>
      </c>
      <c r="B520">
        <v>2022</v>
      </c>
      <c r="C520" t="s">
        <v>155</v>
      </c>
      <c r="D520">
        <v>553</v>
      </c>
      <c r="E520">
        <v>601</v>
      </c>
      <c r="F520">
        <v>522</v>
      </c>
      <c r="G520">
        <v>603</v>
      </c>
      <c r="H520">
        <v>554</v>
      </c>
      <c r="I520">
        <v>601</v>
      </c>
      <c r="J520">
        <v>523</v>
      </c>
      <c r="K520">
        <v>545</v>
      </c>
      <c r="L520">
        <v>581</v>
      </c>
      <c r="M520">
        <v>511</v>
      </c>
      <c r="O520">
        <v>162</v>
      </c>
      <c r="P520">
        <v>4</v>
      </c>
    </row>
    <row r="521" spans="1:16" x14ac:dyDescent="0.55000000000000004">
      <c r="A521" t="s">
        <v>334</v>
      </c>
      <c r="B521">
        <v>2022</v>
      </c>
      <c r="C521" t="s">
        <v>156</v>
      </c>
      <c r="D521">
        <v>570</v>
      </c>
      <c r="E521">
        <v>485</v>
      </c>
      <c r="F521">
        <v>514</v>
      </c>
      <c r="G521">
        <v>499</v>
      </c>
      <c r="H521">
        <v>580</v>
      </c>
      <c r="I521">
        <v>497</v>
      </c>
      <c r="J521">
        <v>519</v>
      </c>
      <c r="K521">
        <v>477</v>
      </c>
      <c r="L521">
        <v>407</v>
      </c>
      <c r="M521">
        <v>410</v>
      </c>
      <c r="O521">
        <v>20</v>
      </c>
      <c r="P521" t="s">
        <v>195</v>
      </c>
    </row>
    <row r="522" spans="1:16" x14ac:dyDescent="0.55000000000000004">
      <c r="A522" t="s">
        <v>334</v>
      </c>
      <c r="B522">
        <v>2022</v>
      </c>
      <c r="C522" t="s">
        <v>157</v>
      </c>
      <c r="D522">
        <v>659</v>
      </c>
      <c r="E522">
        <v>578</v>
      </c>
      <c r="F522">
        <v>529</v>
      </c>
      <c r="G522">
        <v>625</v>
      </c>
      <c r="H522">
        <v>697</v>
      </c>
      <c r="I522">
        <v>625</v>
      </c>
      <c r="J522">
        <v>559</v>
      </c>
      <c r="K522">
        <v>326</v>
      </c>
      <c r="L522">
        <v>309</v>
      </c>
      <c r="M522">
        <v>460</v>
      </c>
      <c r="O522">
        <v>3</v>
      </c>
      <c r="P522">
        <v>1</v>
      </c>
    </row>
    <row r="523" spans="1:16" x14ac:dyDescent="0.55000000000000004">
      <c r="A523" t="s">
        <v>334</v>
      </c>
      <c r="B523">
        <v>2022</v>
      </c>
      <c r="C523" t="s">
        <v>158</v>
      </c>
      <c r="D523">
        <v>555</v>
      </c>
      <c r="E523">
        <v>523</v>
      </c>
      <c r="F523">
        <v>548</v>
      </c>
      <c r="G523">
        <v>500</v>
      </c>
      <c r="H523">
        <v>524</v>
      </c>
      <c r="I523">
        <v>506</v>
      </c>
      <c r="J523">
        <v>526</v>
      </c>
      <c r="K523">
        <v>161</v>
      </c>
      <c r="L523">
        <v>146</v>
      </c>
      <c r="M523">
        <v>516</v>
      </c>
      <c r="O523">
        <v>12</v>
      </c>
      <c r="P523" t="s">
        <v>195</v>
      </c>
    </row>
    <row r="524" spans="1:16" x14ac:dyDescent="0.55000000000000004">
      <c r="A524" t="s">
        <v>334</v>
      </c>
      <c r="B524">
        <v>2022</v>
      </c>
      <c r="C524" t="s">
        <v>159</v>
      </c>
      <c r="D524">
        <v>644</v>
      </c>
      <c r="E524">
        <v>584</v>
      </c>
      <c r="F524">
        <v>533</v>
      </c>
      <c r="G524">
        <v>621</v>
      </c>
      <c r="H524">
        <v>689</v>
      </c>
      <c r="I524">
        <v>619</v>
      </c>
      <c r="J524">
        <v>541</v>
      </c>
      <c r="K524">
        <v>117</v>
      </c>
      <c r="L524">
        <v>92</v>
      </c>
      <c r="M524">
        <v>358</v>
      </c>
      <c r="O524">
        <v>4</v>
      </c>
      <c r="P524">
        <v>19</v>
      </c>
    </row>
    <row r="525" spans="1:16" x14ac:dyDescent="0.55000000000000004">
      <c r="A525" t="s">
        <v>334</v>
      </c>
      <c r="B525">
        <v>2022</v>
      </c>
      <c r="C525" t="s">
        <v>160</v>
      </c>
      <c r="D525">
        <v>635</v>
      </c>
      <c r="E525">
        <v>589</v>
      </c>
      <c r="F525">
        <v>545</v>
      </c>
      <c r="G525">
        <v>702</v>
      </c>
      <c r="H525">
        <v>691</v>
      </c>
      <c r="I525">
        <v>657</v>
      </c>
      <c r="J525">
        <v>554</v>
      </c>
      <c r="K525">
        <v>109</v>
      </c>
      <c r="L525">
        <v>63</v>
      </c>
      <c r="M525">
        <v>544</v>
      </c>
      <c r="O525">
        <v>20</v>
      </c>
      <c r="P525">
        <v>55</v>
      </c>
    </row>
    <row r="526" spans="1:16" x14ac:dyDescent="0.55000000000000004">
      <c r="A526" t="s">
        <v>334</v>
      </c>
      <c r="B526">
        <v>2022</v>
      </c>
      <c r="C526" t="s">
        <v>161</v>
      </c>
      <c r="D526">
        <v>489</v>
      </c>
      <c r="E526">
        <v>503</v>
      </c>
      <c r="F526">
        <v>557</v>
      </c>
      <c r="G526">
        <v>508</v>
      </c>
      <c r="H526">
        <v>485</v>
      </c>
      <c r="I526">
        <v>507</v>
      </c>
      <c r="J526">
        <v>558</v>
      </c>
      <c r="K526">
        <v>32</v>
      </c>
      <c r="L526">
        <v>39</v>
      </c>
      <c r="M526">
        <v>540</v>
      </c>
      <c r="O526">
        <v>10</v>
      </c>
      <c r="P526">
        <v>5</v>
      </c>
    </row>
    <row r="527" spans="1:16" x14ac:dyDescent="0.55000000000000004">
      <c r="A527" t="s">
        <v>334</v>
      </c>
      <c r="B527">
        <v>2022</v>
      </c>
      <c r="C527" t="s">
        <v>162</v>
      </c>
      <c r="D527">
        <v>666</v>
      </c>
      <c r="E527">
        <v>606</v>
      </c>
      <c r="F527">
        <v>665</v>
      </c>
      <c r="G527">
        <v>599</v>
      </c>
      <c r="H527">
        <v>662</v>
      </c>
      <c r="I527">
        <v>603</v>
      </c>
      <c r="J527">
        <v>660</v>
      </c>
      <c r="K527">
        <v>45</v>
      </c>
      <c r="L527">
        <v>42</v>
      </c>
      <c r="M527">
        <v>627</v>
      </c>
      <c r="O527">
        <v>5</v>
      </c>
      <c r="P527">
        <v>1</v>
      </c>
    </row>
    <row r="528" spans="1:16" x14ac:dyDescent="0.55000000000000004">
      <c r="A528" t="s">
        <v>334</v>
      </c>
      <c r="B528">
        <v>2022</v>
      </c>
      <c r="C528" t="s">
        <v>163</v>
      </c>
      <c r="D528">
        <v>621</v>
      </c>
      <c r="E528">
        <v>591</v>
      </c>
      <c r="F528">
        <v>622</v>
      </c>
      <c r="G528">
        <v>587</v>
      </c>
      <c r="H528">
        <v>617</v>
      </c>
      <c r="I528">
        <v>582</v>
      </c>
      <c r="J528">
        <v>665</v>
      </c>
      <c r="K528">
        <v>17</v>
      </c>
      <c r="L528">
        <v>22</v>
      </c>
      <c r="M528">
        <v>640</v>
      </c>
      <c r="O528">
        <v>7</v>
      </c>
      <c r="P528">
        <v>4</v>
      </c>
    </row>
    <row r="529" spans="1:16" x14ac:dyDescent="0.55000000000000004">
      <c r="A529" t="s">
        <v>334</v>
      </c>
      <c r="B529">
        <v>2022</v>
      </c>
      <c r="C529" t="s">
        <v>164</v>
      </c>
      <c r="D529">
        <v>569</v>
      </c>
      <c r="E529">
        <v>561</v>
      </c>
      <c r="F529">
        <v>596</v>
      </c>
      <c r="G529">
        <v>562</v>
      </c>
      <c r="H529">
        <v>562</v>
      </c>
      <c r="I529">
        <v>564</v>
      </c>
      <c r="J529">
        <v>597</v>
      </c>
      <c r="K529">
        <v>14</v>
      </c>
      <c r="L529">
        <v>2</v>
      </c>
      <c r="M529">
        <v>602</v>
      </c>
      <c r="O529">
        <v>20</v>
      </c>
      <c r="P529">
        <v>6</v>
      </c>
    </row>
    <row r="530" spans="1:16" x14ac:dyDescent="0.55000000000000004">
      <c r="A530" t="s">
        <v>334</v>
      </c>
      <c r="B530">
        <v>2022</v>
      </c>
      <c r="C530" t="s">
        <v>165</v>
      </c>
      <c r="D530">
        <v>565</v>
      </c>
      <c r="E530">
        <v>502</v>
      </c>
      <c r="F530">
        <v>533</v>
      </c>
      <c r="G530">
        <v>498</v>
      </c>
      <c r="H530">
        <v>564</v>
      </c>
      <c r="I530">
        <v>505</v>
      </c>
      <c r="J530">
        <v>532</v>
      </c>
      <c r="K530">
        <v>76</v>
      </c>
      <c r="M530">
        <v>525</v>
      </c>
      <c r="O530">
        <v>91</v>
      </c>
      <c r="P530">
        <v>152</v>
      </c>
    </row>
    <row r="531" spans="1:16" x14ac:dyDescent="0.55000000000000004">
      <c r="A531" t="s">
        <v>334</v>
      </c>
      <c r="B531">
        <v>2022</v>
      </c>
      <c r="C531" t="s">
        <v>166</v>
      </c>
      <c r="D531">
        <v>532</v>
      </c>
      <c r="E531">
        <v>463</v>
      </c>
      <c r="F531">
        <v>450</v>
      </c>
      <c r="G531">
        <v>474</v>
      </c>
      <c r="H531">
        <v>542</v>
      </c>
      <c r="I531">
        <v>473</v>
      </c>
      <c r="J531">
        <v>415</v>
      </c>
      <c r="K531">
        <v>4</v>
      </c>
      <c r="L531">
        <v>8</v>
      </c>
      <c r="M531">
        <v>425</v>
      </c>
      <c r="O531">
        <v>10</v>
      </c>
      <c r="P531">
        <v>7</v>
      </c>
    </row>
    <row r="532" spans="1:16" x14ac:dyDescent="0.55000000000000004">
      <c r="A532" t="s">
        <v>334</v>
      </c>
      <c r="B532">
        <v>2023</v>
      </c>
      <c r="C532" t="s">
        <v>155</v>
      </c>
      <c r="D532">
        <v>625</v>
      </c>
      <c r="E532">
        <v>582</v>
      </c>
      <c r="F532">
        <v>494</v>
      </c>
      <c r="G532">
        <v>599</v>
      </c>
      <c r="H532">
        <v>622</v>
      </c>
      <c r="I532">
        <v>572</v>
      </c>
      <c r="J532">
        <v>492</v>
      </c>
      <c r="K532">
        <v>1115</v>
      </c>
      <c r="L532">
        <v>107</v>
      </c>
      <c r="M532">
        <v>462</v>
      </c>
      <c r="O532">
        <v>25</v>
      </c>
      <c r="P532" t="s">
        <v>195</v>
      </c>
    </row>
    <row r="533" spans="1:16" x14ac:dyDescent="0.55000000000000004">
      <c r="A533" t="s">
        <v>334</v>
      </c>
      <c r="B533">
        <v>2023</v>
      </c>
      <c r="C533" t="s">
        <v>156</v>
      </c>
      <c r="D533">
        <v>589</v>
      </c>
      <c r="E533">
        <v>582</v>
      </c>
      <c r="F533">
        <v>487</v>
      </c>
      <c r="G533">
        <v>592</v>
      </c>
      <c r="H533">
        <v>587</v>
      </c>
      <c r="I533">
        <v>585</v>
      </c>
      <c r="J533">
        <v>493</v>
      </c>
      <c r="K533">
        <v>1174</v>
      </c>
      <c r="L533">
        <v>681</v>
      </c>
      <c r="M533">
        <v>451</v>
      </c>
      <c r="O533">
        <v>1207</v>
      </c>
      <c r="P533">
        <v>69</v>
      </c>
    </row>
    <row r="534" spans="1:16" x14ac:dyDescent="0.55000000000000004">
      <c r="A534" t="s">
        <v>334</v>
      </c>
      <c r="B534">
        <v>2023</v>
      </c>
      <c r="C534" t="s">
        <v>157</v>
      </c>
      <c r="D534">
        <v>625</v>
      </c>
      <c r="E534">
        <v>643</v>
      </c>
      <c r="F534">
        <v>626</v>
      </c>
      <c r="G534">
        <v>641</v>
      </c>
      <c r="H534">
        <v>622</v>
      </c>
      <c r="I534">
        <v>642</v>
      </c>
      <c r="J534">
        <v>626</v>
      </c>
      <c r="K534">
        <v>789</v>
      </c>
      <c r="L534">
        <v>927</v>
      </c>
      <c r="M534">
        <v>646</v>
      </c>
      <c r="O534">
        <v>2682</v>
      </c>
      <c r="P534">
        <v>248</v>
      </c>
    </row>
    <row r="535" spans="1:16" x14ac:dyDescent="0.55000000000000004">
      <c r="A535" t="s">
        <v>334</v>
      </c>
      <c r="B535">
        <v>2023</v>
      </c>
      <c r="C535" t="s">
        <v>158</v>
      </c>
      <c r="D535">
        <v>548</v>
      </c>
      <c r="E535">
        <v>482</v>
      </c>
      <c r="F535">
        <v>570</v>
      </c>
      <c r="G535">
        <v>490</v>
      </c>
      <c r="H535">
        <v>553</v>
      </c>
      <c r="I535">
        <v>482</v>
      </c>
      <c r="J535">
        <v>585</v>
      </c>
      <c r="K535">
        <v>562</v>
      </c>
      <c r="L535">
        <v>587</v>
      </c>
      <c r="M535">
        <v>600</v>
      </c>
      <c r="O535">
        <v>670</v>
      </c>
      <c r="P535">
        <v>42</v>
      </c>
    </row>
    <row r="536" spans="1:16" x14ac:dyDescent="0.55000000000000004">
      <c r="A536" t="s">
        <v>334</v>
      </c>
      <c r="B536">
        <v>2023</v>
      </c>
      <c r="C536" t="s">
        <v>159</v>
      </c>
      <c r="D536">
        <v>702</v>
      </c>
      <c r="E536">
        <v>529</v>
      </c>
      <c r="F536">
        <v>537</v>
      </c>
      <c r="G536">
        <v>556</v>
      </c>
      <c r="H536">
        <v>707</v>
      </c>
      <c r="I536">
        <v>555</v>
      </c>
      <c r="J536">
        <v>535</v>
      </c>
      <c r="K536">
        <v>789</v>
      </c>
      <c r="L536">
        <v>577</v>
      </c>
      <c r="M536">
        <v>546</v>
      </c>
      <c r="O536">
        <v>277</v>
      </c>
      <c r="P536">
        <v>66</v>
      </c>
    </row>
    <row r="537" spans="1:16" x14ac:dyDescent="0.55000000000000004">
      <c r="A537" t="s">
        <v>334</v>
      </c>
      <c r="B537">
        <v>2023</v>
      </c>
      <c r="C537" t="s">
        <v>160</v>
      </c>
      <c r="D537">
        <v>608</v>
      </c>
      <c r="E537">
        <v>644</v>
      </c>
      <c r="F537">
        <v>546</v>
      </c>
      <c r="G537">
        <v>625</v>
      </c>
      <c r="H537">
        <v>602</v>
      </c>
      <c r="I537">
        <v>643</v>
      </c>
      <c r="J537">
        <v>555</v>
      </c>
      <c r="K537">
        <v>670</v>
      </c>
      <c r="L537">
        <v>746</v>
      </c>
      <c r="M537">
        <v>541</v>
      </c>
      <c r="O537">
        <v>271</v>
      </c>
      <c r="P537">
        <v>9</v>
      </c>
    </row>
    <row r="538" spans="1:16" x14ac:dyDescent="0.55000000000000004">
      <c r="A538" t="s">
        <v>334</v>
      </c>
      <c r="B538">
        <v>2023</v>
      </c>
      <c r="C538" t="s">
        <v>161</v>
      </c>
      <c r="D538">
        <v>617</v>
      </c>
      <c r="E538">
        <v>622</v>
      </c>
      <c r="F538">
        <v>670</v>
      </c>
      <c r="G538">
        <v>592</v>
      </c>
      <c r="H538">
        <v>620</v>
      </c>
      <c r="I538">
        <v>607</v>
      </c>
      <c r="J538">
        <v>671</v>
      </c>
      <c r="K538">
        <v>659</v>
      </c>
      <c r="L538">
        <v>652</v>
      </c>
      <c r="M538">
        <v>643</v>
      </c>
      <c r="O538">
        <v>55</v>
      </c>
      <c r="P538" t="s">
        <v>195</v>
      </c>
    </row>
    <row r="539" spans="1:16" x14ac:dyDescent="0.55000000000000004">
      <c r="A539" t="s">
        <v>334</v>
      </c>
      <c r="B539">
        <v>2023</v>
      </c>
      <c r="C539" t="s">
        <v>162</v>
      </c>
      <c r="D539">
        <v>566</v>
      </c>
      <c r="E539">
        <v>589</v>
      </c>
      <c r="F539">
        <v>622</v>
      </c>
      <c r="G539">
        <v>590</v>
      </c>
      <c r="H539">
        <v>569</v>
      </c>
      <c r="I539">
        <v>589</v>
      </c>
      <c r="J539">
        <v>622</v>
      </c>
      <c r="K539">
        <v>575</v>
      </c>
      <c r="L539">
        <v>590</v>
      </c>
      <c r="M539">
        <v>618</v>
      </c>
      <c r="O539">
        <v>9</v>
      </c>
      <c r="P539">
        <v>5</v>
      </c>
    </row>
    <row r="540" spans="1:16" x14ac:dyDescent="0.55000000000000004">
      <c r="A540" t="s">
        <v>334</v>
      </c>
      <c r="B540">
        <v>2023</v>
      </c>
      <c r="C540" t="s">
        <v>163</v>
      </c>
      <c r="D540">
        <v>482</v>
      </c>
      <c r="E540">
        <v>544</v>
      </c>
      <c r="F540">
        <v>530</v>
      </c>
      <c r="G540">
        <v>545</v>
      </c>
      <c r="H540">
        <v>492</v>
      </c>
      <c r="I540">
        <v>544</v>
      </c>
      <c r="J540">
        <v>520</v>
      </c>
      <c r="K540">
        <v>493</v>
      </c>
      <c r="L540">
        <v>515</v>
      </c>
      <c r="M540">
        <v>517</v>
      </c>
      <c r="O540">
        <v>65</v>
      </c>
      <c r="P540">
        <v>103</v>
      </c>
    </row>
    <row r="541" spans="1:16" x14ac:dyDescent="0.55000000000000004">
      <c r="A541" t="s">
        <v>334</v>
      </c>
      <c r="B541">
        <v>2023</v>
      </c>
      <c r="C541" t="s">
        <v>164</v>
      </c>
      <c r="D541">
        <v>535</v>
      </c>
      <c r="E541">
        <v>440</v>
      </c>
      <c r="F541">
        <v>569</v>
      </c>
      <c r="G541">
        <v>470</v>
      </c>
      <c r="H541">
        <v>536</v>
      </c>
      <c r="I541">
        <v>467</v>
      </c>
      <c r="J541">
        <v>581</v>
      </c>
      <c r="K541">
        <v>545</v>
      </c>
      <c r="L541">
        <v>471</v>
      </c>
      <c r="M541">
        <v>557</v>
      </c>
      <c r="O541">
        <v>97</v>
      </c>
      <c r="P541">
        <v>338</v>
      </c>
    </row>
    <row r="542" spans="1:16" x14ac:dyDescent="0.55000000000000004">
      <c r="A542" t="s">
        <v>334</v>
      </c>
      <c r="B542">
        <v>2023</v>
      </c>
      <c r="C542" t="s">
        <v>165</v>
      </c>
      <c r="D542">
        <v>526</v>
      </c>
      <c r="E542">
        <v>453</v>
      </c>
      <c r="F542">
        <v>470</v>
      </c>
      <c r="G542">
        <v>445</v>
      </c>
      <c r="H542">
        <v>524</v>
      </c>
      <c r="I542">
        <v>443</v>
      </c>
      <c r="J542">
        <v>472</v>
      </c>
      <c r="K542">
        <v>509</v>
      </c>
      <c r="L542">
        <v>455</v>
      </c>
      <c r="M542">
        <v>470</v>
      </c>
      <c r="O542">
        <v>3</v>
      </c>
      <c r="P542">
        <v>16</v>
      </c>
    </row>
    <row r="543" spans="1:16" x14ac:dyDescent="0.55000000000000004">
      <c r="A543" t="s">
        <v>334</v>
      </c>
      <c r="B543">
        <v>2023</v>
      </c>
      <c r="C543" t="s">
        <v>166</v>
      </c>
      <c r="D543">
        <v>554</v>
      </c>
      <c r="E543">
        <v>445</v>
      </c>
      <c r="F543">
        <v>436</v>
      </c>
      <c r="G543">
        <v>511</v>
      </c>
      <c r="H543">
        <v>551</v>
      </c>
      <c r="I543">
        <v>491</v>
      </c>
      <c r="J543">
        <v>435</v>
      </c>
      <c r="K543">
        <v>524</v>
      </c>
      <c r="L543">
        <v>475</v>
      </c>
      <c r="M543">
        <v>475</v>
      </c>
      <c r="O543">
        <v>24</v>
      </c>
      <c r="P543">
        <v>18</v>
      </c>
    </row>
    <row r="544" spans="1:16" x14ac:dyDescent="0.55000000000000004">
      <c r="A544" t="s">
        <v>335</v>
      </c>
      <c r="B544">
        <v>2019</v>
      </c>
      <c r="C544" t="s">
        <v>155</v>
      </c>
    </row>
    <row r="545" spans="1:16" x14ac:dyDescent="0.55000000000000004">
      <c r="A545" t="s">
        <v>335</v>
      </c>
      <c r="B545">
        <v>2019</v>
      </c>
      <c r="C545" t="s">
        <v>156</v>
      </c>
    </row>
    <row r="546" spans="1:16" x14ac:dyDescent="0.55000000000000004">
      <c r="A546" t="s">
        <v>335</v>
      </c>
      <c r="B546">
        <v>2019</v>
      </c>
      <c r="C546" t="s">
        <v>157</v>
      </c>
    </row>
    <row r="547" spans="1:16" x14ac:dyDescent="0.55000000000000004">
      <c r="A547" t="s">
        <v>335</v>
      </c>
      <c r="B547">
        <v>2019</v>
      </c>
      <c r="C547" t="s">
        <v>158</v>
      </c>
    </row>
    <row r="548" spans="1:16" x14ac:dyDescent="0.55000000000000004">
      <c r="A548" t="s">
        <v>335</v>
      </c>
      <c r="B548">
        <v>2019</v>
      </c>
      <c r="C548" t="s">
        <v>159</v>
      </c>
    </row>
    <row r="549" spans="1:16" x14ac:dyDescent="0.55000000000000004">
      <c r="A549" t="s">
        <v>335</v>
      </c>
      <c r="B549">
        <v>2019</v>
      </c>
      <c r="C549" t="s">
        <v>160</v>
      </c>
    </row>
    <row r="550" spans="1:16" x14ac:dyDescent="0.55000000000000004">
      <c r="A550" t="s">
        <v>335</v>
      </c>
      <c r="B550">
        <v>2019</v>
      </c>
      <c r="C550" t="s">
        <v>161</v>
      </c>
    </row>
    <row r="551" spans="1:16" x14ac:dyDescent="0.55000000000000004">
      <c r="A551" t="s">
        <v>335</v>
      </c>
      <c r="B551">
        <v>2019</v>
      </c>
      <c r="C551" t="s">
        <v>162</v>
      </c>
    </row>
    <row r="552" spans="1:16" x14ac:dyDescent="0.55000000000000004">
      <c r="A552" t="s">
        <v>335</v>
      </c>
      <c r="B552">
        <v>2019</v>
      </c>
      <c r="C552" t="s">
        <v>163</v>
      </c>
    </row>
    <row r="553" spans="1:16" x14ac:dyDescent="0.55000000000000004">
      <c r="A553" t="s">
        <v>335</v>
      </c>
      <c r="B553">
        <v>2019</v>
      </c>
      <c r="C553" t="s">
        <v>164</v>
      </c>
    </row>
    <row r="554" spans="1:16" x14ac:dyDescent="0.55000000000000004">
      <c r="A554" t="s">
        <v>335</v>
      </c>
      <c r="B554">
        <v>2019</v>
      </c>
      <c r="C554" t="s">
        <v>165</v>
      </c>
    </row>
    <row r="555" spans="1:16" x14ac:dyDescent="0.55000000000000004">
      <c r="A555" t="s">
        <v>335</v>
      </c>
      <c r="B555">
        <v>2019</v>
      </c>
      <c r="C555" t="s">
        <v>166</v>
      </c>
    </row>
    <row r="556" spans="1:16" x14ac:dyDescent="0.55000000000000004">
      <c r="A556" t="s">
        <v>335</v>
      </c>
      <c r="B556">
        <v>2020</v>
      </c>
      <c r="C556" t="s">
        <v>155</v>
      </c>
      <c r="D556">
        <v>3162</v>
      </c>
      <c r="E556">
        <v>3051</v>
      </c>
      <c r="F556">
        <v>3015</v>
      </c>
      <c r="G556">
        <v>3148</v>
      </c>
      <c r="H556">
        <v>3207</v>
      </c>
      <c r="I556">
        <v>3126</v>
      </c>
      <c r="J556">
        <v>3047</v>
      </c>
      <c r="K556">
        <v>3123</v>
      </c>
      <c r="L556">
        <v>2988</v>
      </c>
      <c r="M556">
        <v>3012</v>
      </c>
      <c r="O556">
        <v>768</v>
      </c>
      <c r="P556" t="s">
        <v>195</v>
      </c>
    </row>
    <row r="557" spans="1:16" x14ac:dyDescent="0.55000000000000004">
      <c r="A557" t="s">
        <v>335</v>
      </c>
      <c r="B557">
        <v>2020</v>
      </c>
      <c r="C557" t="s">
        <v>156</v>
      </c>
      <c r="D557">
        <v>2986</v>
      </c>
      <c r="E557">
        <v>4751</v>
      </c>
      <c r="F557">
        <v>2883</v>
      </c>
      <c r="G557">
        <v>2968</v>
      </c>
      <c r="H557">
        <v>3029</v>
      </c>
      <c r="I557">
        <v>2972</v>
      </c>
      <c r="J557">
        <v>2917</v>
      </c>
      <c r="K557">
        <v>2876</v>
      </c>
      <c r="L557">
        <v>2864</v>
      </c>
      <c r="M557">
        <v>2866</v>
      </c>
      <c r="O557">
        <v>1626</v>
      </c>
      <c r="P557" t="s">
        <v>195</v>
      </c>
    </row>
    <row r="558" spans="1:16" x14ac:dyDescent="0.55000000000000004">
      <c r="A558" t="s">
        <v>335</v>
      </c>
      <c r="B558">
        <v>2020</v>
      </c>
      <c r="C558" t="s">
        <v>157</v>
      </c>
      <c r="D558">
        <v>3010</v>
      </c>
      <c r="E558">
        <v>2954</v>
      </c>
      <c r="F558">
        <v>2994</v>
      </c>
      <c r="G558">
        <v>2947</v>
      </c>
      <c r="H558">
        <v>3059</v>
      </c>
      <c r="I558">
        <v>2930</v>
      </c>
      <c r="J558">
        <v>2926</v>
      </c>
      <c r="K558">
        <v>3017</v>
      </c>
      <c r="L558">
        <v>2902</v>
      </c>
      <c r="M558">
        <v>2956</v>
      </c>
      <c r="O558">
        <v>627</v>
      </c>
      <c r="P558" t="s">
        <v>195</v>
      </c>
    </row>
    <row r="559" spans="1:16" x14ac:dyDescent="0.55000000000000004">
      <c r="A559" t="s">
        <v>335</v>
      </c>
      <c r="B559">
        <v>2020</v>
      </c>
      <c r="C559" t="s">
        <v>158</v>
      </c>
      <c r="D559">
        <v>2989</v>
      </c>
      <c r="E559">
        <v>2891</v>
      </c>
      <c r="F559">
        <v>2841</v>
      </c>
      <c r="G559">
        <v>2968</v>
      </c>
      <c r="H559">
        <v>3082</v>
      </c>
      <c r="I559">
        <v>2962</v>
      </c>
      <c r="J559">
        <v>2953</v>
      </c>
      <c r="K559">
        <v>3026</v>
      </c>
      <c r="L559">
        <v>2830</v>
      </c>
      <c r="M559">
        <v>2825</v>
      </c>
      <c r="O559">
        <v>100</v>
      </c>
      <c r="P559">
        <v>88</v>
      </c>
    </row>
    <row r="560" spans="1:16" x14ac:dyDescent="0.55000000000000004">
      <c r="A560" t="s">
        <v>335</v>
      </c>
      <c r="B560">
        <v>2020</v>
      </c>
      <c r="C560" t="s">
        <v>159</v>
      </c>
      <c r="D560">
        <v>2913</v>
      </c>
      <c r="E560">
        <v>2826</v>
      </c>
      <c r="F560">
        <v>2661</v>
      </c>
      <c r="G560">
        <v>2829</v>
      </c>
      <c r="H560">
        <v>2943</v>
      </c>
      <c r="I560">
        <v>2864</v>
      </c>
      <c r="J560">
        <v>2674</v>
      </c>
      <c r="K560">
        <v>2937</v>
      </c>
      <c r="L560">
        <v>2726</v>
      </c>
      <c r="M560">
        <v>2656</v>
      </c>
      <c r="O560">
        <v>69</v>
      </c>
      <c r="P560">
        <v>195</v>
      </c>
    </row>
    <row r="561" spans="1:16" x14ac:dyDescent="0.55000000000000004">
      <c r="A561" t="s">
        <v>335</v>
      </c>
      <c r="B561">
        <v>2020</v>
      </c>
      <c r="C561" t="s">
        <v>160</v>
      </c>
      <c r="D561">
        <v>3153</v>
      </c>
      <c r="E561">
        <v>3007</v>
      </c>
      <c r="F561">
        <v>2854</v>
      </c>
      <c r="G561">
        <v>3046</v>
      </c>
      <c r="H561">
        <v>3170</v>
      </c>
      <c r="I561">
        <v>3031</v>
      </c>
      <c r="J561">
        <v>2915</v>
      </c>
      <c r="K561">
        <v>3184</v>
      </c>
      <c r="L561">
        <v>3037</v>
      </c>
      <c r="M561">
        <v>2915</v>
      </c>
      <c r="O561">
        <v>77</v>
      </c>
      <c r="P561">
        <v>138</v>
      </c>
    </row>
    <row r="562" spans="1:16" x14ac:dyDescent="0.55000000000000004">
      <c r="A562" t="s">
        <v>335</v>
      </c>
      <c r="B562">
        <v>2020</v>
      </c>
      <c r="C562" t="s">
        <v>161</v>
      </c>
      <c r="D562">
        <v>2929</v>
      </c>
      <c r="E562">
        <v>2882</v>
      </c>
      <c r="F562">
        <v>2854</v>
      </c>
      <c r="G562">
        <v>2902</v>
      </c>
      <c r="H562">
        <v>2937</v>
      </c>
      <c r="I562">
        <v>2894</v>
      </c>
      <c r="J562">
        <v>2943</v>
      </c>
      <c r="K562">
        <v>2939</v>
      </c>
      <c r="L562">
        <v>2881</v>
      </c>
      <c r="M562">
        <v>2817</v>
      </c>
      <c r="O562">
        <v>32</v>
      </c>
      <c r="P562">
        <v>109</v>
      </c>
    </row>
    <row r="563" spans="1:16" x14ac:dyDescent="0.55000000000000004">
      <c r="A563" t="s">
        <v>335</v>
      </c>
      <c r="B563">
        <v>2020</v>
      </c>
      <c r="C563" t="s">
        <v>162</v>
      </c>
      <c r="D563">
        <v>3006</v>
      </c>
      <c r="E563">
        <v>2974</v>
      </c>
      <c r="F563">
        <v>2963</v>
      </c>
      <c r="G563">
        <v>3038</v>
      </c>
      <c r="H563">
        <v>3036</v>
      </c>
      <c r="I563">
        <v>3038</v>
      </c>
      <c r="J563">
        <v>3001</v>
      </c>
      <c r="K563">
        <v>3037</v>
      </c>
      <c r="L563">
        <v>3040</v>
      </c>
      <c r="M563">
        <v>2928</v>
      </c>
      <c r="O563">
        <v>70</v>
      </c>
      <c r="P563">
        <v>107</v>
      </c>
    </row>
    <row r="564" spans="1:16" x14ac:dyDescent="0.55000000000000004">
      <c r="A564" t="s">
        <v>335</v>
      </c>
      <c r="B564">
        <v>2020</v>
      </c>
      <c r="C564" t="s">
        <v>163</v>
      </c>
      <c r="D564">
        <v>3124</v>
      </c>
      <c r="E564">
        <v>2941</v>
      </c>
      <c r="F564">
        <v>3064</v>
      </c>
      <c r="G564">
        <v>2968</v>
      </c>
      <c r="H564">
        <v>3146</v>
      </c>
      <c r="I564">
        <v>2974</v>
      </c>
      <c r="J564">
        <v>3095</v>
      </c>
      <c r="K564">
        <v>3078</v>
      </c>
      <c r="L564">
        <v>3192</v>
      </c>
      <c r="M564">
        <v>3288</v>
      </c>
      <c r="O564">
        <v>101</v>
      </c>
      <c r="P564">
        <v>150</v>
      </c>
    </row>
    <row r="565" spans="1:16" x14ac:dyDescent="0.55000000000000004">
      <c r="A565" t="s">
        <v>335</v>
      </c>
      <c r="B565">
        <v>2020</v>
      </c>
      <c r="C565" t="s">
        <v>164</v>
      </c>
      <c r="D565">
        <v>3104</v>
      </c>
      <c r="E565">
        <v>2901</v>
      </c>
      <c r="F565">
        <v>2985</v>
      </c>
      <c r="G565">
        <v>2938</v>
      </c>
      <c r="H565">
        <v>3087</v>
      </c>
      <c r="I565">
        <v>2942</v>
      </c>
      <c r="J565">
        <v>2979</v>
      </c>
      <c r="K565">
        <v>2986</v>
      </c>
      <c r="L565">
        <v>2858</v>
      </c>
      <c r="M565">
        <v>2914</v>
      </c>
      <c r="O565">
        <v>116</v>
      </c>
      <c r="P565">
        <v>55</v>
      </c>
    </row>
    <row r="566" spans="1:16" x14ac:dyDescent="0.55000000000000004">
      <c r="A566" t="s">
        <v>335</v>
      </c>
      <c r="B566">
        <v>2020</v>
      </c>
      <c r="C566" t="s">
        <v>165</v>
      </c>
      <c r="D566">
        <v>3250</v>
      </c>
      <c r="E566">
        <v>2982</v>
      </c>
      <c r="F566">
        <v>2910</v>
      </c>
      <c r="G566">
        <v>3171</v>
      </c>
      <c r="H566">
        <v>3248</v>
      </c>
      <c r="I566">
        <v>3164</v>
      </c>
      <c r="J566">
        <v>2917</v>
      </c>
      <c r="K566">
        <v>3127</v>
      </c>
      <c r="L566">
        <v>3029</v>
      </c>
      <c r="M566">
        <v>2708</v>
      </c>
      <c r="O566">
        <v>123</v>
      </c>
      <c r="P566">
        <v>96</v>
      </c>
    </row>
    <row r="567" spans="1:16" x14ac:dyDescent="0.55000000000000004">
      <c r="A567" t="s">
        <v>335</v>
      </c>
      <c r="B567">
        <v>2020</v>
      </c>
      <c r="C567" t="s">
        <v>166</v>
      </c>
      <c r="D567">
        <v>2592</v>
      </c>
      <c r="E567">
        <v>2354</v>
      </c>
      <c r="F567">
        <v>2293</v>
      </c>
      <c r="G567">
        <v>2356</v>
      </c>
      <c r="H567">
        <v>2621</v>
      </c>
      <c r="I567">
        <v>2354</v>
      </c>
      <c r="J567">
        <v>2276</v>
      </c>
      <c r="K567">
        <v>2615</v>
      </c>
      <c r="L567">
        <v>2363</v>
      </c>
      <c r="M567">
        <v>2273</v>
      </c>
      <c r="O567">
        <v>18</v>
      </c>
      <c r="P567">
        <v>31</v>
      </c>
    </row>
    <row r="568" spans="1:16" x14ac:dyDescent="0.55000000000000004">
      <c r="A568" t="s">
        <v>335</v>
      </c>
      <c r="B568">
        <v>2021</v>
      </c>
      <c r="C568" t="s">
        <v>155</v>
      </c>
      <c r="D568">
        <v>3072</v>
      </c>
      <c r="E568">
        <v>2881</v>
      </c>
      <c r="F568">
        <v>2668</v>
      </c>
      <c r="G568">
        <v>2842</v>
      </c>
      <c r="H568">
        <v>3055</v>
      </c>
      <c r="I568">
        <v>2864</v>
      </c>
      <c r="J568">
        <v>2631</v>
      </c>
      <c r="K568">
        <v>3063</v>
      </c>
      <c r="L568">
        <v>2805</v>
      </c>
      <c r="M568">
        <v>2658</v>
      </c>
      <c r="O568">
        <v>68</v>
      </c>
      <c r="P568">
        <v>51</v>
      </c>
    </row>
    <row r="569" spans="1:16" x14ac:dyDescent="0.55000000000000004">
      <c r="A569" t="s">
        <v>335</v>
      </c>
      <c r="B569">
        <v>2021</v>
      </c>
      <c r="C569" t="s">
        <v>156</v>
      </c>
      <c r="D569">
        <v>2954</v>
      </c>
      <c r="E569">
        <v>3074</v>
      </c>
      <c r="F569">
        <v>2927</v>
      </c>
      <c r="G569">
        <v>3129</v>
      </c>
      <c r="H569">
        <v>3122</v>
      </c>
      <c r="I569">
        <v>3126</v>
      </c>
      <c r="J569">
        <v>3057</v>
      </c>
      <c r="K569">
        <v>3086</v>
      </c>
      <c r="L569">
        <v>3076</v>
      </c>
      <c r="M569">
        <v>2989</v>
      </c>
      <c r="O569">
        <v>421</v>
      </c>
      <c r="P569">
        <v>372</v>
      </c>
    </row>
    <row r="570" spans="1:16" x14ac:dyDescent="0.55000000000000004">
      <c r="A570" t="s">
        <v>335</v>
      </c>
      <c r="B570">
        <v>2021</v>
      </c>
      <c r="C570" t="s">
        <v>157</v>
      </c>
      <c r="D570">
        <v>3567</v>
      </c>
      <c r="E570">
        <v>3306</v>
      </c>
      <c r="F570">
        <v>3155</v>
      </c>
      <c r="G570">
        <v>3343</v>
      </c>
      <c r="H570">
        <v>3591</v>
      </c>
      <c r="I570">
        <v>4457</v>
      </c>
      <c r="J570">
        <v>3204</v>
      </c>
      <c r="K570">
        <v>3608</v>
      </c>
      <c r="L570">
        <v>3319</v>
      </c>
      <c r="M570">
        <v>3172</v>
      </c>
      <c r="O570">
        <v>367</v>
      </c>
      <c r="P570">
        <v>234</v>
      </c>
    </row>
    <row r="571" spans="1:16" x14ac:dyDescent="0.55000000000000004">
      <c r="A571" t="s">
        <v>335</v>
      </c>
      <c r="B571">
        <v>2021</v>
      </c>
      <c r="C571" t="s">
        <v>158</v>
      </c>
      <c r="D571">
        <v>3228</v>
      </c>
      <c r="E571">
        <v>3166</v>
      </c>
      <c r="F571">
        <v>3056</v>
      </c>
      <c r="G571">
        <v>3166</v>
      </c>
      <c r="H571">
        <v>3278</v>
      </c>
      <c r="I571">
        <v>3164</v>
      </c>
      <c r="J571">
        <v>3070</v>
      </c>
      <c r="K571">
        <v>3081</v>
      </c>
      <c r="L571">
        <v>2954</v>
      </c>
      <c r="M571">
        <v>3040</v>
      </c>
      <c r="O571">
        <v>140</v>
      </c>
      <c r="P571">
        <v>25</v>
      </c>
    </row>
    <row r="572" spans="1:16" x14ac:dyDescent="0.55000000000000004">
      <c r="A572" t="s">
        <v>335</v>
      </c>
      <c r="B572">
        <v>2021</v>
      </c>
      <c r="C572" t="s">
        <v>159</v>
      </c>
      <c r="D572">
        <v>3031</v>
      </c>
      <c r="E572">
        <v>2767</v>
      </c>
      <c r="F572">
        <v>2753</v>
      </c>
      <c r="G572">
        <v>3025</v>
      </c>
      <c r="H572">
        <v>3372</v>
      </c>
      <c r="I572">
        <v>3050</v>
      </c>
      <c r="J572">
        <v>2886</v>
      </c>
      <c r="K572">
        <v>3340</v>
      </c>
      <c r="L572">
        <v>2990</v>
      </c>
      <c r="M572">
        <v>2841</v>
      </c>
      <c r="O572">
        <v>68</v>
      </c>
      <c r="P572">
        <v>31</v>
      </c>
    </row>
    <row r="573" spans="1:16" x14ac:dyDescent="0.55000000000000004">
      <c r="A573" t="s">
        <v>335</v>
      </c>
      <c r="B573">
        <v>2021</v>
      </c>
      <c r="C573" t="s">
        <v>160</v>
      </c>
      <c r="D573">
        <v>3479</v>
      </c>
      <c r="E573">
        <v>3147</v>
      </c>
      <c r="F573">
        <v>2955</v>
      </c>
      <c r="G573">
        <v>3149</v>
      </c>
      <c r="H573">
        <v>4303</v>
      </c>
      <c r="I573">
        <v>2992</v>
      </c>
      <c r="J573">
        <v>2780</v>
      </c>
      <c r="K573">
        <v>3365</v>
      </c>
      <c r="L573">
        <v>2978</v>
      </c>
      <c r="M573">
        <v>2984</v>
      </c>
      <c r="O573">
        <v>46</v>
      </c>
      <c r="P573">
        <v>69</v>
      </c>
    </row>
    <row r="574" spans="1:16" x14ac:dyDescent="0.55000000000000004">
      <c r="A574" t="s">
        <v>335</v>
      </c>
      <c r="B574">
        <v>2021</v>
      </c>
      <c r="C574" t="s">
        <v>161</v>
      </c>
      <c r="D574">
        <v>3415</v>
      </c>
      <c r="E574">
        <v>3382</v>
      </c>
      <c r="F574">
        <v>3097</v>
      </c>
      <c r="G574">
        <v>3401</v>
      </c>
      <c r="H574">
        <v>3427</v>
      </c>
      <c r="I574">
        <v>3405</v>
      </c>
      <c r="J574">
        <v>3058</v>
      </c>
      <c r="K574">
        <v>3099</v>
      </c>
      <c r="L574">
        <v>3152</v>
      </c>
      <c r="M574">
        <v>2895</v>
      </c>
      <c r="O574">
        <v>327</v>
      </c>
      <c r="P574">
        <v>9</v>
      </c>
    </row>
    <row r="575" spans="1:16" x14ac:dyDescent="0.55000000000000004">
      <c r="A575" t="s">
        <v>335</v>
      </c>
      <c r="B575">
        <v>2021</v>
      </c>
      <c r="C575" t="s">
        <v>162</v>
      </c>
      <c r="D575">
        <v>3348</v>
      </c>
      <c r="E575">
        <v>3185</v>
      </c>
      <c r="F575">
        <v>3177</v>
      </c>
      <c r="G575">
        <v>3277</v>
      </c>
      <c r="H575">
        <v>3343</v>
      </c>
      <c r="I575">
        <v>3208</v>
      </c>
      <c r="J575">
        <v>3230</v>
      </c>
      <c r="K575">
        <v>3235</v>
      </c>
      <c r="L575">
        <v>3174</v>
      </c>
      <c r="M575">
        <v>3040</v>
      </c>
      <c r="O575">
        <v>4</v>
      </c>
      <c r="P575" t="s">
        <v>195</v>
      </c>
    </row>
    <row r="576" spans="1:16" x14ac:dyDescent="0.55000000000000004">
      <c r="A576" t="s">
        <v>335</v>
      </c>
      <c r="B576">
        <v>2021</v>
      </c>
      <c r="C576" t="s">
        <v>163</v>
      </c>
      <c r="D576">
        <v>3314</v>
      </c>
      <c r="E576">
        <v>3312</v>
      </c>
      <c r="F576">
        <v>3060</v>
      </c>
      <c r="G576">
        <v>3387</v>
      </c>
      <c r="H576">
        <v>3303</v>
      </c>
      <c r="I576">
        <v>3313</v>
      </c>
      <c r="J576">
        <v>3148</v>
      </c>
      <c r="K576">
        <v>3228</v>
      </c>
      <c r="L576">
        <v>3258</v>
      </c>
      <c r="M576">
        <v>2476</v>
      </c>
      <c r="O576">
        <v>402</v>
      </c>
      <c r="P576">
        <v>358</v>
      </c>
    </row>
    <row r="577" spans="1:16" x14ac:dyDescent="0.55000000000000004">
      <c r="A577" t="s">
        <v>335</v>
      </c>
      <c r="B577">
        <v>2021</v>
      </c>
      <c r="C577" t="s">
        <v>164</v>
      </c>
      <c r="D577">
        <v>3237</v>
      </c>
      <c r="E577">
        <v>3159</v>
      </c>
      <c r="F577">
        <v>3154</v>
      </c>
      <c r="G577">
        <v>2900</v>
      </c>
      <c r="H577">
        <v>3208</v>
      </c>
      <c r="I577">
        <v>3106</v>
      </c>
      <c r="J577">
        <v>2945</v>
      </c>
      <c r="K577">
        <v>2846</v>
      </c>
      <c r="L577">
        <v>2705</v>
      </c>
      <c r="M577">
        <v>3023</v>
      </c>
      <c r="O577">
        <v>984</v>
      </c>
      <c r="P577">
        <v>179</v>
      </c>
    </row>
    <row r="578" spans="1:16" x14ac:dyDescent="0.55000000000000004">
      <c r="A578" t="s">
        <v>335</v>
      </c>
      <c r="B578">
        <v>2021</v>
      </c>
      <c r="C578" t="s">
        <v>165</v>
      </c>
      <c r="D578">
        <v>3095</v>
      </c>
      <c r="E578">
        <v>2933</v>
      </c>
      <c r="F578">
        <v>2924</v>
      </c>
      <c r="G578">
        <v>3126</v>
      </c>
      <c r="H578">
        <v>3066</v>
      </c>
      <c r="I578">
        <v>2895</v>
      </c>
      <c r="J578">
        <v>2831</v>
      </c>
      <c r="K578">
        <v>3037</v>
      </c>
      <c r="L578">
        <v>2817</v>
      </c>
      <c r="M578">
        <v>3319</v>
      </c>
      <c r="O578">
        <v>1780</v>
      </c>
      <c r="P578">
        <v>377</v>
      </c>
    </row>
    <row r="579" spans="1:16" x14ac:dyDescent="0.55000000000000004">
      <c r="A579" t="s">
        <v>335</v>
      </c>
      <c r="B579">
        <v>2021</v>
      </c>
      <c r="C579" t="s">
        <v>166</v>
      </c>
      <c r="D579">
        <v>3105</v>
      </c>
      <c r="E579">
        <v>2989</v>
      </c>
      <c r="F579">
        <v>2918</v>
      </c>
      <c r="G579">
        <v>3150</v>
      </c>
      <c r="H579">
        <v>3146</v>
      </c>
      <c r="I579">
        <v>3086</v>
      </c>
      <c r="J579">
        <v>2966</v>
      </c>
      <c r="K579">
        <v>2912</v>
      </c>
      <c r="L579">
        <v>2942</v>
      </c>
      <c r="M579">
        <v>2902</v>
      </c>
      <c r="O579">
        <v>3153</v>
      </c>
      <c r="P579">
        <v>150</v>
      </c>
    </row>
    <row r="580" spans="1:16" x14ac:dyDescent="0.55000000000000004">
      <c r="A580" t="s">
        <v>335</v>
      </c>
      <c r="B580">
        <v>2022</v>
      </c>
      <c r="C580" t="s">
        <v>155</v>
      </c>
      <c r="D580">
        <v>3209</v>
      </c>
      <c r="E580">
        <v>3122</v>
      </c>
      <c r="F580">
        <v>3257</v>
      </c>
      <c r="G580">
        <v>3187</v>
      </c>
      <c r="H580">
        <v>3274</v>
      </c>
      <c r="I580">
        <v>3158</v>
      </c>
      <c r="J580">
        <v>3294</v>
      </c>
      <c r="K580">
        <v>2287</v>
      </c>
      <c r="L580">
        <v>2281</v>
      </c>
      <c r="M580">
        <v>3106</v>
      </c>
      <c r="O580">
        <v>2036</v>
      </c>
      <c r="P580">
        <v>335</v>
      </c>
    </row>
    <row r="581" spans="1:16" x14ac:dyDescent="0.55000000000000004">
      <c r="A581" t="s">
        <v>335</v>
      </c>
      <c r="B581">
        <v>2022</v>
      </c>
      <c r="C581" t="s">
        <v>156</v>
      </c>
      <c r="D581">
        <v>3028</v>
      </c>
      <c r="E581">
        <v>2771</v>
      </c>
      <c r="F581">
        <v>2744</v>
      </c>
      <c r="G581">
        <v>2816</v>
      </c>
      <c r="H581">
        <v>3067</v>
      </c>
      <c r="I581">
        <v>2825</v>
      </c>
      <c r="J581">
        <v>2768</v>
      </c>
      <c r="K581">
        <v>1912</v>
      </c>
      <c r="L581">
        <v>1692</v>
      </c>
      <c r="M581">
        <v>2687</v>
      </c>
      <c r="O581">
        <v>2331</v>
      </c>
      <c r="P581">
        <v>171</v>
      </c>
    </row>
    <row r="582" spans="1:16" x14ac:dyDescent="0.55000000000000004">
      <c r="A582" t="s">
        <v>335</v>
      </c>
      <c r="B582">
        <v>2022</v>
      </c>
      <c r="C582" t="s">
        <v>157</v>
      </c>
      <c r="D582">
        <v>3332</v>
      </c>
      <c r="E582">
        <v>3229</v>
      </c>
      <c r="F582">
        <v>3103</v>
      </c>
      <c r="G582">
        <v>3398</v>
      </c>
      <c r="H582">
        <v>3568</v>
      </c>
      <c r="I582">
        <v>3411</v>
      </c>
      <c r="J582">
        <v>3298</v>
      </c>
      <c r="K582">
        <v>2099</v>
      </c>
      <c r="L582">
        <v>1902</v>
      </c>
      <c r="M582">
        <v>3274</v>
      </c>
      <c r="O582">
        <v>615</v>
      </c>
      <c r="P582">
        <v>78</v>
      </c>
    </row>
    <row r="583" spans="1:16" x14ac:dyDescent="0.55000000000000004">
      <c r="A583" t="s">
        <v>335</v>
      </c>
      <c r="B583">
        <v>2022</v>
      </c>
      <c r="C583" t="s">
        <v>158</v>
      </c>
      <c r="D583">
        <v>2647</v>
      </c>
      <c r="E583">
        <v>2653</v>
      </c>
      <c r="F583">
        <v>2452</v>
      </c>
      <c r="G583">
        <v>3073</v>
      </c>
      <c r="H583">
        <v>3039</v>
      </c>
      <c r="I583">
        <v>2939</v>
      </c>
      <c r="J583">
        <v>2642</v>
      </c>
      <c r="K583">
        <v>1304</v>
      </c>
      <c r="L583">
        <v>1324</v>
      </c>
      <c r="M583">
        <v>2820</v>
      </c>
      <c r="O583">
        <v>235</v>
      </c>
      <c r="P583">
        <v>66</v>
      </c>
    </row>
    <row r="584" spans="1:16" x14ac:dyDescent="0.55000000000000004">
      <c r="A584" t="s">
        <v>335</v>
      </c>
      <c r="B584">
        <v>2022</v>
      </c>
      <c r="C584" t="s">
        <v>159</v>
      </c>
      <c r="D584">
        <v>2166</v>
      </c>
      <c r="E584">
        <v>2076</v>
      </c>
      <c r="F584">
        <v>1994</v>
      </c>
      <c r="G584">
        <v>3183</v>
      </c>
      <c r="H584">
        <v>3465</v>
      </c>
      <c r="I584">
        <v>3171</v>
      </c>
      <c r="J584">
        <v>3001</v>
      </c>
      <c r="K584">
        <v>740</v>
      </c>
      <c r="L584">
        <v>746</v>
      </c>
      <c r="M584">
        <v>2947</v>
      </c>
      <c r="O584">
        <v>641</v>
      </c>
      <c r="P584">
        <v>502</v>
      </c>
    </row>
    <row r="585" spans="1:16" x14ac:dyDescent="0.55000000000000004">
      <c r="A585" t="s">
        <v>335</v>
      </c>
      <c r="B585">
        <v>2022</v>
      </c>
      <c r="C585" t="s">
        <v>160</v>
      </c>
      <c r="D585">
        <v>2848</v>
      </c>
      <c r="E585">
        <v>2629</v>
      </c>
      <c r="F585">
        <v>2629</v>
      </c>
      <c r="G585">
        <v>3168</v>
      </c>
      <c r="H585">
        <v>3364</v>
      </c>
      <c r="I585">
        <v>3184</v>
      </c>
      <c r="J585">
        <v>3036</v>
      </c>
      <c r="K585">
        <v>492</v>
      </c>
      <c r="L585">
        <v>487</v>
      </c>
      <c r="M585">
        <v>3039</v>
      </c>
      <c r="O585">
        <v>844</v>
      </c>
      <c r="P585">
        <v>798</v>
      </c>
    </row>
    <row r="586" spans="1:16" x14ac:dyDescent="0.55000000000000004">
      <c r="A586" t="s">
        <v>335</v>
      </c>
      <c r="B586">
        <v>2022</v>
      </c>
      <c r="C586" t="s">
        <v>161</v>
      </c>
      <c r="D586">
        <v>2999</v>
      </c>
      <c r="E586">
        <v>2818</v>
      </c>
      <c r="F586">
        <v>2931</v>
      </c>
      <c r="G586">
        <v>2898</v>
      </c>
      <c r="H586">
        <v>3067</v>
      </c>
      <c r="I586">
        <v>2885</v>
      </c>
      <c r="J586">
        <v>2819</v>
      </c>
      <c r="K586">
        <v>313</v>
      </c>
      <c r="L586">
        <v>317</v>
      </c>
      <c r="M586">
        <v>3052</v>
      </c>
      <c r="O586">
        <v>129</v>
      </c>
      <c r="P586">
        <v>114</v>
      </c>
    </row>
    <row r="587" spans="1:16" x14ac:dyDescent="0.55000000000000004">
      <c r="A587" t="s">
        <v>335</v>
      </c>
      <c r="B587">
        <v>2022</v>
      </c>
      <c r="C587" t="s">
        <v>162</v>
      </c>
      <c r="D587">
        <v>2712</v>
      </c>
      <c r="E587">
        <v>2581</v>
      </c>
      <c r="F587">
        <v>2706</v>
      </c>
      <c r="G587">
        <v>3123</v>
      </c>
      <c r="H587">
        <v>3313</v>
      </c>
      <c r="I587">
        <v>3084</v>
      </c>
      <c r="J587">
        <v>3351</v>
      </c>
      <c r="K587">
        <v>288</v>
      </c>
      <c r="L587">
        <v>209</v>
      </c>
      <c r="M587">
        <v>3120</v>
      </c>
      <c r="O587">
        <v>112</v>
      </c>
      <c r="P587">
        <v>60</v>
      </c>
    </row>
    <row r="588" spans="1:16" x14ac:dyDescent="0.55000000000000004">
      <c r="A588" t="s">
        <v>335</v>
      </c>
      <c r="B588">
        <v>2022</v>
      </c>
      <c r="C588" t="s">
        <v>163</v>
      </c>
      <c r="D588">
        <v>1709</v>
      </c>
      <c r="E588">
        <v>1931</v>
      </c>
      <c r="F588">
        <v>1816</v>
      </c>
      <c r="G588">
        <v>3195</v>
      </c>
      <c r="H588">
        <v>3184</v>
      </c>
      <c r="I588">
        <v>3207</v>
      </c>
      <c r="J588">
        <v>3018</v>
      </c>
      <c r="K588">
        <v>169</v>
      </c>
      <c r="L588">
        <v>110</v>
      </c>
      <c r="M588">
        <v>2844</v>
      </c>
      <c r="O588">
        <v>138</v>
      </c>
      <c r="P588">
        <v>93</v>
      </c>
    </row>
    <row r="589" spans="1:16" x14ac:dyDescent="0.55000000000000004">
      <c r="A589" t="s">
        <v>335</v>
      </c>
      <c r="B589">
        <v>2022</v>
      </c>
      <c r="C589" t="s">
        <v>164</v>
      </c>
      <c r="D589">
        <v>2693</v>
      </c>
      <c r="E589">
        <v>2425</v>
      </c>
      <c r="F589">
        <v>2585</v>
      </c>
      <c r="G589">
        <v>2866</v>
      </c>
      <c r="H589">
        <v>3025</v>
      </c>
      <c r="I589">
        <v>2801</v>
      </c>
      <c r="J589">
        <v>3069</v>
      </c>
      <c r="K589">
        <v>111</v>
      </c>
      <c r="L589">
        <v>60</v>
      </c>
      <c r="M589">
        <v>3039</v>
      </c>
      <c r="O589">
        <v>118</v>
      </c>
      <c r="P589">
        <v>77</v>
      </c>
    </row>
    <row r="590" spans="1:16" x14ac:dyDescent="0.55000000000000004">
      <c r="A590" t="s">
        <v>335</v>
      </c>
      <c r="B590">
        <v>2022</v>
      </c>
      <c r="C590" t="s">
        <v>165</v>
      </c>
      <c r="D590">
        <v>3015</v>
      </c>
      <c r="E590">
        <v>2933</v>
      </c>
      <c r="F590">
        <v>2885</v>
      </c>
      <c r="G590">
        <v>3129</v>
      </c>
      <c r="H590">
        <v>3230</v>
      </c>
      <c r="I590">
        <v>3070</v>
      </c>
      <c r="J590">
        <v>3033</v>
      </c>
      <c r="K590">
        <v>185</v>
      </c>
      <c r="L590">
        <v>107</v>
      </c>
      <c r="M590">
        <v>3149</v>
      </c>
      <c r="O590">
        <v>211</v>
      </c>
      <c r="P590">
        <v>307</v>
      </c>
    </row>
    <row r="591" spans="1:16" x14ac:dyDescent="0.55000000000000004">
      <c r="A591" t="s">
        <v>335</v>
      </c>
      <c r="B591">
        <v>2022</v>
      </c>
      <c r="C591" t="s">
        <v>166</v>
      </c>
      <c r="D591">
        <v>3126</v>
      </c>
      <c r="E591">
        <v>2823</v>
      </c>
      <c r="F591">
        <v>2753</v>
      </c>
      <c r="G591">
        <v>2796</v>
      </c>
      <c r="H591">
        <v>2956</v>
      </c>
      <c r="I591">
        <v>3135</v>
      </c>
      <c r="J591">
        <v>2663</v>
      </c>
      <c r="K591">
        <v>83</v>
      </c>
      <c r="L591">
        <v>39</v>
      </c>
      <c r="M591">
        <v>2719</v>
      </c>
      <c r="O591">
        <v>240</v>
      </c>
      <c r="P591">
        <v>56</v>
      </c>
    </row>
    <row r="592" spans="1:16" x14ac:dyDescent="0.55000000000000004">
      <c r="A592" t="s">
        <v>335</v>
      </c>
      <c r="B592">
        <v>2023</v>
      </c>
      <c r="C592" t="s">
        <v>155</v>
      </c>
      <c r="D592">
        <v>3549</v>
      </c>
      <c r="E592">
        <v>3282</v>
      </c>
      <c r="F592">
        <v>3144</v>
      </c>
      <c r="G592">
        <v>3249</v>
      </c>
      <c r="H592">
        <v>3584</v>
      </c>
      <c r="I592">
        <v>3220</v>
      </c>
      <c r="J592">
        <v>2979</v>
      </c>
      <c r="K592">
        <v>8138</v>
      </c>
      <c r="L592">
        <v>859</v>
      </c>
      <c r="M592">
        <v>3116</v>
      </c>
      <c r="O592">
        <v>278</v>
      </c>
      <c r="P592">
        <v>126</v>
      </c>
    </row>
    <row r="593" spans="1:16" x14ac:dyDescent="0.55000000000000004">
      <c r="A593" t="s">
        <v>335</v>
      </c>
      <c r="B593">
        <v>2023</v>
      </c>
      <c r="C593" t="s">
        <v>156</v>
      </c>
      <c r="D593">
        <v>3254</v>
      </c>
      <c r="E593">
        <v>3128</v>
      </c>
      <c r="F593">
        <v>2930</v>
      </c>
      <c r="G593">
        <v>3103</v>
      </c>
      <c r="H593">
        <v>3199</v>
      </c>
      <c r="I593">
        <v>3096</v>
      </c>
      <c r="J593">
        <v>3052</v>
      </c>
      <c r="K593">
        <v>6771</v>
      </c>
      <c r="L593">
        <v>4084</v>
      </c>
      <c r="M593">
        <v>2944</v>
      </c>
      <c r="O593">
        <v>589</v>
      </c>
      <c r="P593">
        <v>170</v>
      </c>
    </row>
    <row r="594" spans="1:16" x14ac:dyDescent="0.55000000000000004">
      <c r="A594" t="s">
        <v>335</v>
      </c>
      <c r="B594">
        <v>2023</v>
      </c>
      <c r="C594" t="s">
        <v>157</v>
      </c>
      <c r="D594">
        <v>3314</v>
      </c>
      <c r="E594">
        <v>3527</v>
      </c>
      <c r="F594">
        <v>3495</v>
      </c>
      <c r="G594">
        <v>3614</v>
      </c>
      <c r="H594">
        <v>3367</v>
      </c>
      <c r="I594">
        <v>3532</v>
      </c>
      <c r="J594">
        <v>3533</v>
      </c>
      <c r="K594">
        <v>3451</v>
      </c>
      <c r="L594">
        <v>5298</v>
      </c>
      <c r="M594">
        <v>3522</v>
      </c>
      <c r="O594">
        <v>11748</v>
      </c>
      <c r="P594">
        <v>4450</v>
      </c>
    </row>
    <row r="595" spans="1:16" x14ac:dyDescent="0.55000000000000004">
      <c r="A595" t="s">
        <v>335</v>
      </c>
      <c r="B595">
        <v>2023</v>
      </c>
      <c r="C595" t="s">
        <v>158</v>
      </c>
      <c r="D595">
        <v>2885</v>
      </c>
      <c r="E595">
        <v>2937</v>
      </c>
      <c r="F595">
        <v>3114</v>
      </c>
      <c r="G595">
        <v>2991</v>
      </c>
      <c r="H595">
        <v>2961</v>
      </c>
      <c r="I595">
        <v>2991</v>
      </c>
      <c r="J595">
        <v>3057</v>
      </c>
      <c r="K595">
        <v>2220</v>
      </c>
      <c r="L595">
        <v>2943</v>
      </c>
      <c r="M595">
        <v>3068</v>
      </c>
      <c r="O595">
        <v>1181</v>
      </c>
      <c r="P595">
        <v>569</v>
      </c>
    </row>
    <row r="596" spans="1:16" x14ac:dyDescent="0.55000000000000004">
      <c r="A596" t="s">
        <v>335</v>
      </c>
      <c r="B596">
        <v>2023</v>
      </c>
      <c r="C596" t="s">
        <v>159</v>
      </c>
      <c r="D596">
        <v>3429</v>
      </c>
      <c r="E596">
        <v>3122</v>
      </c>
      <c r="F596">
        <v>3236</v>
      </c>
      <c r="G596">
        <v>3139</v>
      </c>
      <c r="H596">
        <v>3405</v>
      </c>
      <c r="I596">
        <v>3089</v>
      </c>
      <c r="J596">
        <v>3165</v>
      </c>
      <c r="K596">
        <v>3744</v>
      </c>
      <c r="L596">
        <v>3523</v>
      </c>
      <c r="M596">
        <v>3082</v>
      </c>
      <c r="O596">
        <v>501</v>
      </c>
      <c r="P596">
        <v>166</v>
      </c>
    </row>
    <row r="597" spans="1:16" x14ac:dyDescent="0.55000000000000004">
      <c r="A597" t="s">
        <v>335</v>
      </c>
      <c r="B597">
        <v>2023</v>
      </c>
      <c r="C597" t="s">
        <v>160</v>
      </c>
      <c r="D597">
        <v>3250</v>
      </c>
      <c r="E597">
        <v>3188</v>
      </c>
      <c r="F597">
        <v>2994</v>
      </c>
      <c r="G597">
        <v>3255</v>
      </c>
      <c r="H597">
        <v>3286</v>
      </c>
      <c r="I597">
        <v>3192</v>
      </c>
      <c r="J597">
        <v>2934</v>
      </c>
      <c r="K597">
        <v>2838</v>
      </c>
      <c r="L597">
        <v>3274</v>
      </c>
      <c r="M597">
        <v>2856</v>
      </c>
      <c r="O597">
        <v>219</v>
      </c>
      <c r="P597">
        <v>113</v>
      </c>
    </row>
    <row r="598" spans="1:16" x14ac:dyDescent="0.55000000000000004">
      <c r="A598" t="s">
        <v>335</v>
      </c>
      <c r="B598">
        <v>2023</v>
      </c>
      <c r="C598" t="s">
        <v>161</v>
      </c>
      <c r="D598">
        <v>3010</v>
      </c>
      <c r="E598">
        <v>3014</v>
      </c>
      <c r="F598">
        <v>3139</v>
      </c>
      <c r="G598">
        <v>3049</v>
      </c>
      <c r="H598">
        <v>2980</v>
      </c>
      <c r="I598">
        <v>2973</v>
      </c>
      <c r="J598">
        <v>3087</v>
      </c>
      <c r="K598">
        <v>2608</v>
      </c>
      <c r="L598">
        <v>2777</v>
      </c>
      <c r="M598">
        <v>3196</v>
      </c>
      <c r="O598">
        <v>197</v>
      </c>
      <c r="P598">
        <v>144</v>
      </c>
    </row>
    <row r="599" spans="1:16" x14ac:dyDescent="0.55000000000000004">
      <c r="A599" t="s">
        <v>335</v>
      </c>
      <c r="B599">
        <v>2023</v>
      </c>
      <c r="C599" t="s">
        <v>162</v>
      </c>
      <c r="D599">
        <v>3022</v>
      </c>
      <c r="E599">
        <v>2986</v>
      </c>
      <c r="F599">
        <v>3138</v>
      </c>
      <c r="G599">
        <v>3030</v>
      </c>
      <c r="H599">
        <v>3104</v>
      </c>
      <c r="I599">
        <v>3051</v>
      </c>
      <c r="J599">
        <v>3133</v>
      </c>
      <c r="K599">
        <v>2819</v>
      </c>
      <c r="L599">
        <v>2941</v>
      </c>
      <c r="M599">
        <v>3217</v>
      </c>
      <c r="O599">
        <v>166</v>
      </c>
      <c r="P599">
        <v>142</v>
      </c>
    </row>
    <row r="600" spans="1:16" x14ac:dyDescent="0.55000000000000004">
      <c r="A600" t="s">
        <v>335</v>
      </c>
      <c r="B600">
        <v>2023</v>
      </c>
      <c r="C600" t="s">
        <v>163</v>
      </c>
      <c r="D600">
        <v>2795</v>
      </c>
      <c r="E600">
        <v>2656</v>
      </c>
      <c r="F600">
        <v>2805</v>
      </c>
      <c r="G600">
        <v>2659</v>
      </c>
      <c r="H600">
        <v>2876</v>
      </c>
      <c r="I600">
        <v>2683</v>
      </c>
      <c r="J600">
        <v>2806</v>
      </c>
      <c r="K600">
        <v>2780</v>
      </c>
      <c r="L600">
        <v>2703</v>
      </c>
      <c r="M600">
        <v>2759</v>
      </c>
      <c r="O600">
        <v>286</v>
      </c>
      <c r="P600">
        <v>1248</v>
      </c>
    </row>
    <row r="601" spans="1:16" x14ac:dyDescent="0.55000000000000004">
      <c r="A601" t="s">
        <v>335</v>
      </c>
      <c r="B601">
        <v>2023</v>
      </c>
      <c r="C601" t="s">
        <v>164</v>
      </c>
      <c r="D601">
        <v>3098</v>
      </c>
      <c r="E601">
        <v>2873</v>
      </c>
      <c r="F601">
        <v>2895</v>
      </c>
      <c r="G601">
        <v>2895</v>
      </c>
      <c r="H601">
        <v>3120</v>
      </c>
      <c r="I601">
        <v>2909</v>
      </c>
      <c r="J601">
        <v>2929</v>
      </c>
      <c r="K601">
        <v>3025</v>
      </c>
      <c r="L601">
        <v>3544</v>
      </c>
      <c r="M601">
        <v>2941</v>
      </c>
      <c r="O601">
        <v>375</v>
      </c>
      <c r="P601">
        <v>747</v>
      </c>
    </row>
    <row r="602" spans="1:16" x14ac:dyDescent="0.55000000000000004">
      <c r="A602" t="s">
        <v>335</v>
      </c>
      <c r="B602">
        <v>2023</v>
      </c>
      <c r="C602" t="s">
        <v>165</v>
      </c>
      <c r="D602">
        <v>3295</v>
      </c>
      <c r="E602">
        <v>3012</v>
      </c>
      <c r="F602">
        <v>2884</v>
      </c>
      <c r="G602">
        <v>3138</v>
      </c>
      <c r="H602">
        <v>3407</v>
      </c>
      <c r="I602">
        <v>3141</v>
      </c>
      <c r="J602">
        <v>2950</v>
      </c>
      <c r="K602">
        <v>2319</v>
      </c>
      <c r="L602">
        <v>2021</v>
      </c>
      <c r="M602">
        <v>2935</v>
      </c>
      <c r="O602">
        <v>116</v>
      </c>
      <c r="P602">
        <v>108</v>
      </c>
    </row>
    <row r="603" spans="1:16" x14ac:dyDescent="0.55000000000000004">
      <c r="A603" t="s">
        <v>335</v>
      </c>
      <c r="B603">
        <v>2023</v>
      </c>
      <c r="C603" t="s">
        <v>166</v>
      </c>
      <c r="D603">
        <v>3031</v>
      </c>
      <c r="E603">
        <v>2788</v>
      </c>
      <c r="F603">
        <v>2627</v>
      </c>
      <c r="G603">
        <v>2818</v>
      </c>
      <c r="H603">
        <v>3036</v>
      </c>
      <c r="I603">
        <v>2802</v>
      </c>
      <c r="J603">
        <v>2661</v>
      </c>
      <c r="K603">
        <v>1318</v>
      </c>
      <c r="L603">
        <v>1263</v>
      </c>
      <c r="M603">
        <v>2618</v>
      </c>
      <c r="O603">
        <v>174</v>
      </c>
      <c r="P603">
        <v>73</v>
      </c>
    </row>
    <row r="604" spans="1:16" x14ac:dyDescent="0.55000000000000004">
      <c r="A604" t="s">
        <v>336</v>
      </c>
      <c r="B604">
        <v>2019</v>
      </c>
      <c r="C604" t="s">
        <v>155</v>
      </c>
    </row>
    <row r="605" spans="1:16" x14ac:dyDescent="0.55000000000000004">
      <c r="A605" t="s">
        <v>336</v>
      </c>
      <c r="B605">
        <v>2019</v>
      </c>
      <c r="C605" t="s">
        <v>156</v>
      </c>
    </row>
    <row r="606" spans="1:16" x14ac:dyDescent="0.55000000000000004">
      <c r="A606" t="s">
        <v>336</v>
      </c>
      <c r="B606">
        <v>2019</v>
      </c>
      <c r="C606" t="s">
        <v>157</v>
      </c>
    </row>
    <row r="607" spans="1:16" x14ac:dyDescent="0.55000000000000004">
      <c r="A607" t="s">
        <v>336</v>
      </c>
      <c r="B607">
        <v>2019</v>
      </c>
      <c r="C607" t="s">
        <v>158</v>
      </c>
    </row>
    <row r="608" spans="1:16" x14ac:dyDescent="0.55000000000000004">
      <c r="A608" t="s">
        <v>336</v>
      </c>
      <c r="B608">
        <v>2019</v>
      </c>
      <c r="C608" t="s">
        <v>159</v>
      </c>
    </row>
    <row r="609" spans="1:16" x14ac:dyDescent="0.55000000000000004">
      <c r="A609" t="s">
        <v>336</v>
      </c>
      <c r="B609">
        <v>2019</v>
      </c>
      <c r="C609" t="s">
        <v>160</v>
      </c>
    </row>
    <row r="610" spans="1:16" x14ac:dyDescent="0.55000000000000004">
      <c r="A610" t="s">
        <v>336</v>
      </c>
      <c r="B610">
        <v>2019</v>
      </c>
      <c r="C610" t="s">
        <v>161</v>
      </c>
    </row>
    <row r="611" spans="1:16" x14ac:dyDescent="0.55000000000000004">
      <c r="A611" t="s">
        <v>336</v>
      </c>
      <c r="B611">
        <v>2019</v>
      </c>
      <c r="C611" t="s">
        <v>162</v>
      </c>
    </row>
    <row r="612" spans="1:16" x14ac:dyDescent="0.55000000000000004">
      <c r="A612" t="s">
        <v>336</v>
      </c>
      <c r="B612">
        <v>2019</v>
      </c>
      <c r="C612" t="s">
        <v>163</v>
      </c>
    </row>
    <row r="613" spans="1:16" x14ac:dyDescent="0.55000000000000004">
      <c r="A613" t="s">
        <v>336</v>
      </c>
      <c r="B613">
        <v>2019</v>
      </c>
      <c r="C613" t="s">
        <v>164</v>
      </c>
    </row>
    <row r="614" spans="1:16" x14ac:dyDescent="0.55000000000000004">
      <c r="A614" t="s">
        <v>336</v>
      </c>
      <c r="B614">
        <v>2019</v>
      </c>
      <c r="C614" t="s">
        <v>165</v>
      </c>
    </row>
    <row r="615" spans="1:16" x14ac:dyDescent="0.55000000000000004">
      <c r="A615" t="s">
        <v>336</v>
      </c>
      <c r="B615">
        <v>2019</v>
      </c>
      <c r="C615" t="s">
        <v>166</v>
      </c>
    </row>
    <row r="616" spans="1:16" x14ac:dyDescent="0.55000000000000004">
      <c r="A616" t="s">
        <v>336</v>
      </c>
      <c r="B616">
        <v>2020</v>
      </c>
      <c r="C616" t="s">
        <v>155</v>
      </c>
      <c r="D616">
        <v>4662</v>
      </c>
      <c r="E616">
        <v>4439</v>
      </c>
      <c r="F616">
        <v>4624</v>
      </c>
      <c r="G616">
        <v>4395</v>
      </c>
      <c r="H616">
        <v>4683</v>
      </c>
      <c r="I616">
        <v>4412</v>
      </c>
      <c r="J616">
        <v>4605</v>
      </c>
      <c r="K616">
        <v>4654</v>
      </c>
      <c r="L616">
        <v>4364</v>
      </c>
      <c r="M616">
        <v>4621</v>
      </c>
      <c r="O616">
        <v>15294</v>
      </c>
      <c r="P616">
        <v>4</v>
      </c>
    </row>
    <row r="617" spans="1:16" x14ac:dyDescent="0.55000000000000004">
      <c r="A617" t="s">
        <v>336</v>
      </c>
      <c r="B617">
        <v>2020</v>
      </c>
      <c r="C617" t="s">
        <v>156</v>
      </c>
      <c r="D617">
        <v>4187</v>
      </c>
      <c r="E617">
        <v>4163</v>
      </c>
      <c r="F617">
        <v>4046</v>
      </c>
      <c r="G617">
        <v>4188</v>
      </c>
      <c r="H617">
        <v>4261</v>
      </c>
      <c r="I617">
        <v>4144</v>
      </c>
      <c r="J617">
        <v>4150</v>
      </c>
      <c r="K617">
        <v>4240</v>
      </c>
      <c r="L617">
        <v>4070</v>
      </c>
      <c r="M617">
        <v>4108</v>
      </c>
      <c r="O617">
        <v>5521</v>
      </c>
      <c r="P617" t="s">
        <v>195</v>
      </c>
    </row>
    <row r="618" spans="1:16" x14ac:dyDescent="0.55000000000000004">
      <c r="A618" t="s">
        <v>336</v>
      </c>
      <c r="B618">
        <v>2020</v>
      </c>
      <c r="C618" t="s">
        <v>157</v>
      </c>
      <c r="D618">
        <v>4252</v>
      </c>
      <c r="E618">
        <v>4150</v>
      </c>
      <c r="F618">
        <v>4234</v>
      </c>
      <c r="G618">
        <v>4230</v>
      </c>
      <c r="H618">
        <v>4239</v>
      </c>
      <c r="I618">
        <v>4174</v>
      </c>
      <c r="J618">
        <v>4250</v>
      </c>
      <c r="K618">
        <v>4220</v>
      </c>
      <c r="L618">
        <v>4163</v>
      </c>
      <c r="M618">
        <v>4226</v>
      </c>
      <c r="O618">
        <v>1219</v>
      </c>
      <c r="P618" t="s">
        <v>195</v>
      </c>
    </row>
    <row r="619" spans="1:16" x14ac:dyDescent="0.55000000000000004">
      <c r="A619" t="s">
        <v>336</v>
      </c>
      <c r="B619">
        <v>2020</v>
      </c>
      <c r="C619" t="s">
        <v>158</v>
      </c>
      <c r="D619">
        <v>4204</v>
      </c>
      <c r="E619">
        <v>4009</v>
      </c>
      <c r="F619">
        <v>4221</v>
      </c>
      <c r="G619">
        <v>4037</v>
      </c>
      <c r="H619">
        <v>4168</v>
      </c>
      <c r="I619">
        <v>4179</v>
      </c>
      <c r="J619">
        <v>4234</v>
      </c>
      <c r="K619">
        <v>4088</v>
      </c>
      <c r="L619">
        <v>4001</v>
      </c>
      <c r="M619">
        <v>4320</v>
      </c>
      <c r="O619">
        <v>177</v>
      </c>
      <c r="P619">
        <v>568</v>
      </c>
    </row>
    <row r="620" spans="1:16" x14ac:dyDescent="0.55000000000000004">
      <c r="A620" t="s">
        <v>336</v>
      </c>
      <c r="B620">
        <v>2020</v>
      </c>
      <c r="C620" t="s">
        <v>159</v>
      </c>
      <c r="D620">
        <v>4163</v>
      </c>
      <c r="E620">
        <v>4147</v>
      </c>
      <c r="F620">
        <v>4084</v>
      </c>
      <c r="G620">
        <v>4223</v>
      </c>
      <c r="H620">
        <v>4138</v>
      </c>
      <c r="I620">
        <v>4142</v>
      </c>
      <c r="J620">
        <v>4129</v>
      </c>
      <c r="K620">
        <v>4106</v>
      </c>
      <c r="L620">
        <v>4144</v>
      </c>
      <c r="M620">
        <v>4122</v>
      </c>
      <c r="O620">
        <v>422</v>
      </c>
      <c r="P620">
        <v>742</v>
      </c>
    </row>
    <row r="621" spans="1:16" x14ac:dyDescent="0.55000000000000004">
      <c r="A621" t="s">
        <v>336</v>
      </c>
      <c r="B621">
        <v>2020</v>
      </c>
      <c r="C621" t="s">
        <v>160</v>
      </c>
      <c r="D621">
        <v>4546</v>
      </c>
      <c r="E621">
        <v>4111</v>
      </c>
      <c r="F621">
        <v>4403</v>
      </c>
      <c r="G621">
        <v>4122</v>
      </c>
      <c r="H621">
        <v>4571</v>
      </c>
      <c r="I621">
        <v>4120</v>
      </c>
      <c r="J621">
        <v>4398</v>
      </c>
      <c r="K621">
        <v>4580</v>
      </c>
      <c r="L621">
        <v>4063</v>
      </c>
      <c r="M621">
        <v>4419</v>
      </c>
      <c r="O621">
        <v>376</v>
      </c>
      <c r="P621">
        <v>679</v>
      </c>
    </row>
    <row r="622" spans="1:16" x14ac:dyDescent="0.55000000000000004">
      <c r="A622" t="s">
        <v>336</v>
      </c>
      <c r="B622">
        <v>2020</v>
      </c>
      <c r="C622" t="s">
        <v>161</v>
      </c>
      <c r="D622">
        <v>4387</v>
      </c>
      <c r="E622">
        <v>4409</v>
      </c>
      <c r="F622">
        <v>4255</v>
      </c>
      <c r="G622">
        <v>4462</v>
      </c>
      <c r="H622">
        <v>4380</v>
      </c>
      <c r="I622">
        <v>4504</v>
      </c>
      <c r="J622">
        <v>4275</v>
      </c>
      <c r="K622">
        <v>4429</v>
      </c>
      <c r="L622">
        <v>4504</v>
      </c>
      <c r="M622">
        <v>4237</v>
      </c>
      <c r="O622">
        <v>488</v>
      </c>
      <c r="P622">
        <v>1433</v>
      </c>
    </row>
    <row r="623" spans="1:16" x14ac:dyDescent="0.55000000000000004">
      <c r="A623" t="s">
        <v>336</v>
      </c>
      <c r="B623">
        <v>2020</v>
      </c>
      <c r="C623" t="s">
        <v>162</v>
      </c>
      <c r="D623">
        <v>4377</v>
      </c>
      <c r="E623">
        <v>4464</v>
      </c>
      <c r="F623">
        <v>4533</v>
      </c>
      <c r="G623">
        <v>4358</v>
      </c>
      <c r="H623">
        <v>4375</v>
      </c>
      <c r="I623">
        <v>4340</v>
      </c>
      <c r="J623">
        <v>4525</v>
      </c>
      <c r="K623">
        <v>4368</v>
      </c>
      <c r="L623">
        <v>4377</v>
      </c>
      <c r="M623">
        <v>4528</v>
      </c>
      <c r="O623">
        <v>541</v>
      </c>
      <c r="P623">
        <v>1117</v>
      </c>
    </row>
    <row r="624" spans="1:16" x14ac:dyDescent="0.55000000000000004">
      <c r="A624" t="s">
        <v>336</v>
      </c>
      <c r="B624">
        <v>2020</v>
      </c>
      <c r="C624" t="s">
        <v>163</v>
      </c>
      <c r="D624">
        <v>4545</v>
      </c>
      <c r="E624">
        <v>4325</v>
      </c>
      <c r="F624">
        <v>4483</v>
      </c>
      <c r="G624">
        <v>4338</v>
      </c>
      <c r="H624">
        <v>4528</v>
      </c>
      <c r="I624">
        <v>4322</v>
      </c>
      <c r="J624">
        <v>4486</v>
      </c>
      <c r="K624">
        <v>4593</v>
      </c>
      <c r="L624">
        <v>4295</v>
      </c>
      <c r="M624">
        <v>4470</v>
      </c>
      <c r="O624">
        <v>452</v>
      </c>
      <c r="P624">
        <v>542</v>
      </c>
    </row>
    <row r="625" spans="1:16" x14ac:dyDescent="0.55000000000000004">
      <c r="A625" t="s">
        <v>336</v>
      </c>
      <c r="B625">
        <v>2020</v>
      </c>
      <c r="C625" t="s">
        <v>164</v>
      </c>
      <c r="D625">
        <v>4903</v>
      </c>
      <c r="E625">
        <v>4388</v>
      </c>
      <c r="F625">
        <v>4186</v>
      </c>
      <c r="G625">
        <v>4361</v>
      </c>
      <c r="H625">
        <v>4939</v>
      </c>
      <c r="I625">
        <v>4386</v>
      </c>
      <c r="J625">
        <v>4215</v>
      </c>
      <c r="K625">
        <v>4937</v>
      </c>
      <c r="L625">
        <v>4368</v>
      </c>
      <c r="M625">
        <v>4194</v>
      </c>
      <c r="O625">
        <v>391</v>
      </c>
      <c r="P625">
        <v>345</v>
      </c>
    </row>
    <row r="626" spans="1:16" x14ac:dyDescent="0.55000000000000004">
      <c r="A626" t="s">
        <v>336</v>
      </c>
      <c r="B626">
        <v>2020</v>
      </c>
      <c r="C626" t="s">
        <v>165</v>
      </c>
      <c r="D626">
        <v>4684</v>
      </c>
      <c r="E626">
        <v>4727</v>
      </c>
      <c r="F626">
        <v>4372</v>
      </c>
      <c r="G626">
        <v>4742</v>
      </c>
      <c r="H626">
        <v>4710</v>
      </c>
      <c r="I626">
        <v>4728</v>
      </c>
      <c r="J626">
        <v>4384</v>
      </c>
      <c r="K626">
        <v>4726</v>
      </c>
      <c r="L626">
        <v>4724</v>
      </c>
      <c r="M626">
        <v>4379</v>
      </c>
      <c r="O626">
        <v>467</v>
      </c>
      <c r="P626">
        <v>629</v>
      </c>
    </row>
    <row r="627" spans="1:16" x14ac:dyDescent="0.55000000000000004">
      <c r="A627" t="s">
        <v>336</v>
      </c>
      <c r="B627">
        <v>2020</v>
      </c>
      <c r="C627" t="s">
        <v>166</v>
      </c>
      <c r="D627">
        <v>2968</v>
      </c>
      <c r="E627">
        <v>2952</v>
      </c>
      <c r="F627">
        <v>2818</v>
      </c>
      <c r="G627">
        <v>2966</v>
      </c>
      <c r="H627">
        <v>3009</v>
      </c>
      <c r="I627">
        <v>2974</v>
      </c>
      <c r="J627">
        <v>2873</v>
      </c>
      <c r="K627">
        <v>2996</v>
      </c>
      <c r="L627">
        <v>2967</v>
      </c>
      <c r="M627">
        <v>2764</v>
      </c>
      <c r="O627">
        <v>2381</v>
      </c>
      <c r="P627">
        <v>163</v>
      </c>
    </row>
    <row r="628" spans="1:16" x14ac:dyDescent="0.55000000000000004">
      <c r="A628" t="s">
        <v>336</v>
      </c>
      <c r="B628">
        <v>2021</v>
      </c>
      <c r="C628" t="s">
        <v>155</v>
      </c>
      <c r="D628">
        <v>4103</v>
      </c>
      <c r="E628">
        <v>3390</v>
      </c>
      <c r="F628">
        <v>3465</v>
      </c>
      <c r="G628">
        <v>3388</v>
      </c>
      <c r="H628">
        <v>4139</v>
      </c>
      <c r="I628">
        <v>3370</v>
      </c>
      <c r="J628">
        <v>3411</v>
      </c>
      <c r="K628">
        <v>4049</v>
      </c>
      <c r="L628">
        <v>3294</v>
      </c>
      <c r="M628">
        <v>3421</v>
      </c>
      <c r="O628">
        <v>103</v>
      </c>
      <c r="P628">
        <v>97</v>
      </c>
    </row>
    <row r="629" spans="1:16" x14ac:dyDescent="0.55000000000000004">
      <c r="A629" t="s">
        <v>336</v>
      </c>
      <c r="B629">
        <v>2021</v>
      </c>
      <c r="C629" t="s">
        <v>156</v>
      </c>
      <c r="D629">
        <v>5942</v>
      </c>
      <c r="E629">
        <v>4456</v>
      </c>
      <c r="F629">
        <v>4128</v>
      </c>
      <c r="G629">
        <v>4487</v>
      </c>
      <c r="H629">
        <v>4722</v>
      </c>
      <c r="I629">
        <v>4485</v>
      </c>
      <c r="J629">
        <v>4143</v>
      </c>
      <c r="K629">
        <v>4697</v>
      </c>
      <c r="L629">
        <v>4423</v>
      </c>
      <c r="M629">
        <v>4123</v>
      </c>
      <c r="O629">
        <v>1009</v>
      </c>
      <c r="P629">
        <v>990</v>
      </c>
    </row>
    <row r="630" spans="1:16" x14ac:dyDescent="0.55000000000000004">
      <c r="A630" t="s">
        <v>336</v>
      </c>
      <c r="B630">
        <v>2021</v>
      </c>
      <c r="C630" t="s">
        <v>157</v>
      </c>
      <c r="D630">
        <v>4808</v>
      </c>
      <c r="E630">
        <v>5199</v>
      </c>
      <c r="F630">
        <v>5094</v>
      </c>
      <c r="G630">
        <v>5144</v>
      </c>
      <c r="H630">
        <v>4809</v>
      </c>
      <c r="I630">
        <v>5149</v>
      </c>
      <c r="J630">
        <v>5176</v>
      </c>
      <c r="K630">
        <v>4812</v>
      </c>
      <c r="L630">
        <v>5064</v>
      </c>
      <c r="M630">
        <v>5079</v>
      </c>
      <c r="O630">
        <v>2186</v>
      </c>
      <c r="P630">
        <v>2310</v>
      </c>
    </row>
    <row r="631" spans="1:16" x14ac:dyDescent="0.55000000000000004">
      <c r="A631" t="s">
        <v>336</v>
      </c>
      <c r="B631">
        <v>2021</v>
      </c>
      <c r="C631" t="s">
        <v>158</v>
      </c>
      <c r="D631">
        <v>4384</v>
      </c>
      <c r="E631">
        <v>4430</v>
      </c>
      <c r="F631">
        <v>4848</v>
      </c>
      <c r="G631">
        <v>4428</v>
      </c>
      <c r="H631">
        <v>4368</v>
      </c>
      <c r="I631">
        <v>4434</v>
      </c>
      <c r="J631">
        <v>4847</v>
      </c>
      <c r="K631">
        <v>4592</v>
      </c>
      <c r="L631">
        <v>4450</v>
      </c>
      <c r="M631">
        <v>4848</v>
      </c>
      <c r="O631">
        <v>219</v>
      </c>
      <c r="P631">
        <v>151</v>
      </c>
    </row>
    <row r="632" spans="1:16" x14ac:dyDescent="0.55000000000000004">
      <c r="A632" t="s">
        <v>336</v>
      </c>
      <c r="B632">
        <v>2021</v>
      </c>
      <c r="C632" t="s">
        <v>159</v>
      </c>
      <c r="D632">
        <v>4630</v>
      </c>
      <c r="E632">
        <v>4191</v>
      </c>
      <c r="F632">
        <v>4303</v>
      </c>
      <c r="G632">
        <v>4116</v>
      </c>
      <c r="H632">
        <v>4641</v>
      </c>
      <c r="I632">
        <v>4191</v>
      </c>
      <c r="J632">
        <v>4351</v>
      </c>
      <c r="K632">
        <v>4643</v>
      </c>
      <c r="L632">
        <v>4205</v>
      </c>
      <c r="M632">
        <v>4332</v>
      </c>
      <c r="O632">
        <v>3795</v>
      </c>
      <c r="P632">
        <v>3269</v>
      </c>
    </row>
    <row r="633" spans="1:16" x14ac:dyDescent="0.55000000000000004">
      <c r="A633" t="s">
        <v>336</v>
      </c>
      <c r="B633">
        <v>2021</v>
      </c>
      <c r="C633" t="s">
        <v>160</v>
      </c>
      <c r="D633">
        <v>4487</v>
      </c>
      <c r="E633">
        <v>4437</v>
      </c>
      <c r="F633">
        <v>4254</v>
      </c>
      <c r="G633">
        <v>4443</v>
      </c>
      <c r="H633">
        <v>4495</v>
      </c>
      <c r="I633">
        <v>4444</v>
      </c>
      <c r="J633">
        <v>4287</v>
      </c>
      <c r="K633">
        <v>4511</v>
      </c>
      <c r="L633">
        <v>4536</v>
      </c>
      <c r="M633">
        <v>4240</v>
      </c>
      <c r="O633">
        <v>4962</v>
      </c>
      <c r="P633">
        <v>3280</v>
      </c>
    </row>
    <row r="634" spans="1:16" x14ac:dyDescent="0.55000000000000004">
      <c r="A634" t="s">
        <v>336</v>
      </c>
      <c r="B634">
        <v>2021</v>
      </c>
      <c r="C634" t="s">
        <v>161</v>
      </c>
      <c r="D634">
        <v>4721</v>
      </c>
      <c r="E634">
        <v>4566</v>
      </c>
      <c r="F634">
        <v>4548</v>
      </c>
      <c r="G634">
        <v>4576</v>
      </c>
      <c r="H634">
        <v>4725</v>
      </c>
      <c r="I634">
        <v>4578</v>
      </c>
      <c r="J634">
        <v>4513</v>
      </c>
      <c r="K634">
        <v>4727</v>
      </c>
      <c r="L634">
        <v>4549</v>
      </c>
      <c r="M634">
        <v>4538</v>
      </c>
      <c r="O634">
        <v>574</v>
      </c>
      <c r="P634">
        <v>243</v>
      </c>
    </row>
    <row r="635" spans="1:16" x14ac:dyDescent="0.55000000000000004">
      <c r="A635" t="s">
        <v>336</v>
      </c>
      <c r="B635">
        <v>2021</v>
      </c>
      <c r="C635" t="s">
        <v>162</v>
      </c>
      <c r="D635">
        <v>4534</v>
      </c>
      <c r="E635">
        <v>4596</v>
      </c>
      <c r="F635">
        <v>4574</v>
      </c>
      <c r="G635">
        <v>4617</v>
      </c>
      <c r="H635">
        <v>4532</v>
      </c>
      <c r="I635">
        <v>4620</v>
      </c>
      <c r="J635">
        <v>4572</v>
      </c>
      <c r="K635">
        <v>4545</v>
      </c>
      <c r="L635">
        <v>4563</v>
      </c>
      <c r="M635">
        <v>4571</v>
      </c>
      <c r="O635">
        <v>1992</v>
      </c>
      <c r="P635">
        <v>1380</v>
      </c>
    </row>
    <row r="636" spans="1:16" x14ac:dyDescent="0.55000000000000004">
      <c r="A636" t="s">
        <v>336</v>
      </c>
      <c r="B636">
        <v>2021</v>
      </c>
      <c r="C636" t="s">
        <v>163</v>
      </c>
      <c r="D636">
        <v>4373</v>
      </c>
      <c r="E636">
        <v>4225</v>
      </c>
      <c r="F636">
        <v>4368</v>
      </c>
      <c r="G636">
        <v>4238</v>
      </c>
      <c r="H636">
        <v>4281</v>
      </c>
      <c r="I636">
        <v>4265</v>
      </c>
      <c r="J636">
        <v>4367</v>
      </c>
      <c r="K636">
        <v>4320</v>
      </c>
      <c r="L636">
        <v>4214</v>
      </c>
      <c r="M636">
        <v>4344</v>
      </c>
      <c r="O636">
        <v>2893</v>
      </c>
      <c r="P636">
        <v>1831</v>
      </c>
    </row>
    <row r="637" spans="1:16" x14ac:dyDescent="0.55000000000000004">
      <c r="A637" t="s">
        <v>336</v>
      </c>
      <c r="B637">
        <v>2021</v>
      </c>
      <c r="C637" t="s">
        <v>164</v>
      </c>
      <c r="D637">
        <v>4354</v>
      </c>
      <c r="E637">
        <v>4052</v>
      </c>
      <c r="F637">
        <v>4288</v>
      </c>
      <c r="G637">
        <v>4054</v>
      </c>
      <c r="H637">
        <v>4288</v>
      </c>
      <c r="I637">
        <v>4124</v>
      </c>
      <c r="J637">
        <v>4089</v>
      </c>
      <c r="K637">
        <v>4345</v>
      </c>
      <c r="L637">
        <v>4073</v>
      </c>
      <c r="M637">
        <v>4321</v>
      </c>
      <c r="O637">
        <v>2067</v>
      </c>
      <c r="P637">
        <v>1200</v>
      </c>
    </row>
    <row r="638" spans="1:16" x14ac:dyDescent="0.55000000000000004">
      <c r="A638" t="s">
        <v>336</v>
      </c>
      <c r="B638">
        <v>2021</v>
      </c>
      <c r="C638" t="s">
        <v>165</v>
      </c>
      <c r="D638">
        <v>4739</v>
      </c>
      <c r="E638">
        <v>4458</v>
      </c>
      <c r="F638">
        <v>4301</v>
      </c>
      <c r="G638">
        <v>4574</v>
      </c>
      <c r="H638">
        <v>4755</v>
      </c>
      <c r="I638">
        <v>4583</v>
      </c>
      <c r="J638">
        <v>4292</v>
      </c>
      <c r="K638">
        <v>4744</v>
      </c>
      <c r="L638">
        <v>4569</v>
      </c>
      <c r="M638">
        <v>4298</v>
      </c>
      <c r="O638">
        <v>9212</v>
      </c>
      <c r="P638">
        <v>1908</v>
      </c>
    </row>
    <row r="639" spans="1:16" x14ac:dyDescent="0.55000000000000004">
      <c r="A639" t="s">
        <v>336</v>
      </c>
      <c r="B639">
        <v>2021</v>
      </c>
      <c r="C639" t="s">
        <v>166</v>
      </c>
      <c r="D639">
        <v>4340</v>
      </c>
      <c r="E639">
        <v>4507</v>
      </c>
      <c r="F639">
        <v>4344</v>
      </c>
      <c r="G639">
        <v>4527</v>
      </c>
      <c r="H639">
        <v>4357</v>
      </c>
      <c r="I639">
        <v>4535</v>
      </c>
      <c r="J639">
        <v>4360</v>
      </c>
      <c r="K639">
        <v>4311</v>
      </c>
      <c r="L639">
        <v>4485</v>
      </c>
      <c r="M639">
        <v>4330</v>
      </c>
      <c r="O639">
        <v>19597</v>
      </c>
      <c r="P639">
        <v>4404</v>
      </c>
    </row>
    <row r="640" spans="1:16" x14ac:dyDescent="0.55000000000000004">
      <c r="A640" t="s">
        <v>336</v>
      </c>
      <c r="B640">
        <v>2022</v>
      </c>
      <c r="C640" t="s">
        <v>155</v>
      </c>
      <c r="D640">
        <v>4606</v>
      </c>
      <c r="E640">
        <v>4317</v>
      </c>
      <c r="F640">
        <v>4590</v>
      </c>
      <c r="G640">
        <v>4321</v>
      </c>
      <c r="H640">
        <v>4603</v>
      </c>
      <c r="I640">
        <v>4312</v>
      </c>
      <c r="J640">
        <v>4596</v>
      </c>
      <c r="K640">
        <v>4027</v>
      </c>
      <c r="L640">
        <v>3762</v>
      </c>
      <c r="M640">
        <v>4542</v>
      </c>
      <c r="O640">
        <v>6008</v>
      </c>
      <c r="P640">
        <v>1642</v>
      </c>
    </row>
    <row r="641" spans="1:16" x14ac:dyDescent="0.55000000000000004">
      <c r="A641" t="s">
        <v>336</v>
      </c>
      <c r="B641">
        <v>2022</v>
      </c>
      <c r="C641" t="s">
        <v>156</v>
      </c>
      <c r="D641">
        <v>4099</v>
      </c>
      <c r="E641">
        <v>4101</v>
      </c>
      <c r="F641">
        <v>4011</v>
      </c>
      <c r="G641">
        <v>4107</v>
      </c>
      <c r="H641">
        <v>4158</v>
      </c>
      <c r="I641">
        <v>4135</v>
      </c>
      <c r="J641">
        <v>4024</v>
      </c>
      <c r="K641">
        <v>2263</v>
      </c>
      <c r="L641">
        <v>2110</v>
      </c>
      <c r="M641">
        <v>4018</v>
      </c>
      <c r="O641">
        <v>2117</v>
      </c>
      <c r="P641">
        <v>960</v>
      </c>
    </row>
    <row r="642" spans="1:16" x14ac:dyDescent="0.55000000000000004">
      <c r="A642" t="s">
        <v>336</v>
      </c>
      <c r="B642">
        <v>2022</v>
      </c>
      <c r="C642" t="s">
        <v>157</v>
      </c>
      <c r="D642">
        <v>4964</v>
      </c>
      <c r="E642">
        <v>4572</v>
      </c>
      <c r="F642">
        <v>4702</v>
      </c>
      <c r="G642">
        <v>4682</v>
      </c>
      <c r="H642">
        <v>4874</v>
      </c>
      <c r="I642">
        <v>4607</v>
      </c>
      <c r="J642">
        <v>4722</v>
      </c>
      <c r="K642">
        <v>1437</v>
      </c>
      <c r="L642">
        <v>1277</v>
      </c>
      <c r="M642">
        <v>4675</v>
      </c>
      <c r="O642">
        <v>256</v>
      </c>
      <c r="P642">
        <v>170</v>
      </c>
    </row>
    <row r="643" spans="1:16" x14ac:dyDescent="0.55000000000000004">
      <c r="A643" t="s">
        <v>336</v>
      </c>
      <c r="B643">
        <v>2022</v>
      </c>
      <c r="C643" t="s">
        <v>158</v>
      </c>
      <c r="D643">
        <v>4040</v>
      </c>
      <c r="E643">
        <v>4024</v>
      </c>
      <c r="F643">
        <v>4106</v>
      </c>
      <c r="G643">
        <v>4063</v>
      </c>
      <c r="H643">
        <v>4349</v>
      </c>
      <c r="I643">
        <v>4062</v>
      </c>
      <c r="J643">
        <v>4120</v>
      </c>
      <c r="K643">
        <v>612</v>
      </c>
      <c r="L643">
        <v>643</v>
      </c>
      <c r="M643">
        <v>4147</v>
      </c>
      <c r="O643">
        <v>178</v>
      </c>
      <c r="P643">
        <v>115</v>
      </c>
    </row>
    <row r="644" spans="1:16" x14ac:dyDescent="0.55000000000000004">
      <c r="A644" t="s">
        <v>336</v>
      </c>
      <c r="B644">
        <v>2022</v>
      </c>
      <c r="C644" t="s">
        <v>159</v>
      </c>
      <c r="D644">
        <v>4515</v>
      </c>
      <c r="E644">
        <v>4059</v>
      </c>
      <c r="F644">
        <v>3977</v>
      </c>
      <c r="G644">
        <v>4300</v>
      </c>
      <c r="H644">
        <v>4791</v>
      </c>
      <c r="I644">
        <v>4305</v>
      </c>
      <c r="J644">
        <v>4196</v>
      </c>
      <c r="K644">
        <v>349</v>
      </c>
      <c r="L644">
        <v>297</v>
      </c>
      <c r="M644">
        <v>4200</v>
      </c>
      <c r="O644">
        <v>1990</v>
      </c>
      <c r="P644">
        <v>3124</v>
      </c>
    </row>
    <row r="645" spans="1:16" x14ac:dyDescent="0.55000000000000004">
      <c r="A645" t="s">
        <v>336</v>
      </c>
      <c r="B645">
        <v>2022</v>
      </c>
      <c r="C645" t="s">
        <v>160</v>
      </c>
      <c r="D645">
        <v>4614</v>
      </c>
      <c r="E645">
        <v>4540</v>
      </c>
      <c r="F645">
        <v>4247</v>
      </c>
      <c r="G645">
        <v>4571</v>
      </c>
      <c r="H645">
        <v>4609</v>
      </c>
      <c r="I645">
        <v>4578</v>
      </c>
      <c r="J645">
        <v>4236</v>
      </c>
      <c r="K645">
        <v>136</v>
      </c>
      <c r="L645">
        <v>230</v>
      </c>
      <c r="M645">
        <v>4289</v>
      </c>
      <c r="O645">
        <v>8114</v>
      </c>
      <c r="P645">
        <v>11780</v>
      </c>
    </row>
    <row r="646" spans="1:16" x14ac:dyDescent="0.55000000000000004">
      <c r="A646" t="s">
        <v>336</v>
      </c>
      <c r="B646">
        <v>2022</v>
      </c>
      <c r="C646" t="s">
        <v>161</v>
      </c>
      <c r="D646">
        <v>4546</v>
      </c>
      <c r="E646">
        <v>4533</v>
      </c>
      <c r="F646">
        <v>4631</v>
      </c>
      <c r="G646">
        <v>4527</v>
      </c>
      <c r="H646">
        <v>4562</v>
      </c>
      <c r="I646">
        <v>4531</v>
      </c>
      <c r="J646">
        <v>4659</v>
      </c>
      <c r="K646">
        <v>299</v>
      </c>
      <c r="L646">
        <v>329</v>
      </c>
      <c r="M646">
        <v>4630</v>
      </c>
      <c r="O646">
        <v>4693</v>
      </c>
      <c r="P646">
        <v>4820</v>
      </c>
    </row>
    <row r="647" spans="1:16" x14ac:dyDescent="0.55000000000000004">
      <c r="A647" t="s">
        <v>336</v>
      </c>
      <c r="B647">
        <v>2022</v>
      </c>
      <c r="C647" t="s">
        <v>162</v>
      </c>
      <c r="D647">
        <v>4957</v>
      </c>
      <c r="E647">
        <v>4687</v>
      </c>
      <c r="F647">
        <v>4765</v>
      </c>
      <c r="G647">
        <v>4713</v>
      </c>
      <c r="H647">
        <v>4957</v>
      </c>
      <c r="I647">
        <v>4702</v>
      </c>
      <c r="J647">
        <v>4700</v>
      </c>
      <c r="K647">
        <v>8</v>
      </c>
      <c r="L647">
        <v>6</v>
      </c>
      <c r="M647">
        <v>4711</v>
      </c>
      <c r="O647">
        <v>317</v>
      </c>
      <c r="P647">
        <v>495</v>
      </c>
    </row>
    <row r="648" spans="1:16" x14ac:dyDescent="0.55000000000000004">
      <c r="A648" t="s">
        <v>336</v>
      </c>
      <c r="B648">
        <v>2022</v>
      </c>
      <c r="C648" t="s">
        <v>163</v>
      </c>
      <c r="D648">
        <v>4499</v>
      </c>
      <c r="E648">
        <v>4594</v>
      </c>
      <c r="F648">
        <v>4586</v>
      </c>
      <c r="G648">
        <v>4668</v>
      </c>
      <c r="H648">
        <v>4554</v>
      </c>
      <c r="I648">
        <v>4762</v>
      </c>
      <c r="J648">
        <v>4561</v>
      </c>
      <c r="K648">
        <v>67</v>
      </c>
      <c r="M648">
        <v>4605</v>
      </c>
      <c r="O648">
        <v>5154</v>
      </c>
      <c r="P648">
        <v>5511</v>
      </c>
    </row>
    <row r="649" spans="1:16" x14ac:dyDescent="0.55000000000000004">
      <c r="A649" t="s">
        <v>336</v>
      </c>
      <c r="B649">
        <v>2022</v>
      </c>
      <c r="C649" t="s">
        <v>164</v>
      </c>
      <c r="D649">
        <v>4508</v>
      </c>
      <c r="E649">
        <v>4256</v>
      </c>
      <c r="F649">
        <v>4458</v>
      </c>
      <c r="G649">
        <v>4371</v>
      </c>
      <c r="H649">
        <v>4713</v>
      </c>
      <c r="I649">
        <v>4377</v>
      </c>
      <c r="J649">
        <v>4634</v>
      </c>
      <c r="M649">
        <v>4619</v>
      </c>
      <c r="O649">
        <v>1026</v>
      </c>
      <c r="P649">
        <v>718</v>
      </c>
    </row>
    <row r="650" spans="1:16" x14ac:dyDescent="0.55000000000000004">
      <c r="A650" t="s">
        <v>336</v>
      </c>
      <c r="B650">
        <v>2022</v>
      </c>
      <c r="C650" t="s">
        <v>165</v>
      </c>
      <c r="D650">
        <v>4791</v>
      </c>
      <c r="E650">
        <v>4500</v>
      </c>
      <c r="F650">
        <v>4531</v>
      </c>
      <c r="G650">
        <v>4522</v>
      </c>
      <c r="H650">
        <v>4753</v>
      </c>
      <c r="I650">
        <v>4523</v>
      </c>
      <c r="J650">
        <v>4511</v>
      </c>
      <c r="K650">
        <v>7</v>
      </c>
      <c r="M650">
        <v>9600</v>
      </c>
      <c r="O650">
        <v>1054</v>
      </c>
      <c r="P650">
        <v>767</v>
      </c>
    </row>
    <row r="651" spans="1:16" x14ac:dyDescent="0.55000000000000004">
      <c r="A651" t="s">
        <v>336</v>
      </c>
      <c r="B651">
        <v>2022</v>
      </c>
      <c r="C651" t="s">
        <v>166</v>
      </c>
      <c r="D651">
        <v>4325</v>
      </c>
      <c r="E651">
        <v>4537</v>
      </c>
      <c r="F651">
        <v>4441</v>
      </c>
      <c r="G651">
        <v>4536</v>
      </c>
      <c r="H651">
        <v>4329</v>
      </c>
      <c r="I651">
        <v>4536</v>
      </c>
      <c r="J651">
        <v>4378</v>
      </c>
      <c r="K651">
        <v>4208</v>
      </c>
      <c r="L651">
        <v>466</v>
      </c>
      <c r="M651">
        <v>4415</v>
      </c>
      <c r="O651">
        <v>551</v>
      </c>
      <c r="P651">
        <v>495</v>
      </c>
    </row>
    <row r="652" spans="1:16" x14ac:dyDescent="0.55000000000000004">
      <c r="A652" t="s">
        <v>336</v>
      </c>
      <c r="B652">
        <v>2023</v>
      </c>
      <c r="C652" t="s">
        <v>155</v>
      </c>
      <c r="D652">
        <v>5077</v>
      </c>
      <c r="E652">
        <v>4425</v>
      </c>
      <c r="F652">
        <v>4758</v>
      </c>
      <c r="G652">
        <v>4427</v>
      </c>
      <c r="H652">
        <v>5119</v>
      </c>
      <c r="I652">
        <v>4433</v>
      </c>
      <c r="J652">
        <v>4780</v>
      </c>
      <c r="K652">
        <v>21396</v>
      </c>
      <c r="L652">
        <v>3537</v>
      </c>
      <c r="M652">
        <v>4645</v>
      </c>
      <c r="O652">
        <v>10322</v>
      </c>
      <c r="P652">
        <v>8902</v>
      </c>
    </row>
    <row r="653" spans="1:16" x14ac:dyDescent="0.55000000000000004">
      <c r="A653" t="s">
        <v>336</v>
      </c>
      <c r="B653">
        <v>2023</v>
      </c>
      <c r="C653" t="s">
        <v>156</v>
      </c>
      <c r="D653">
        <v>4509</v>
      </c>
      <c r="E653">
        <v>4696</v>
      </c>
      <c r="F653">
        <v>4299</v>
      </c>
      <c r="G653">
        <v>4699</v>
      </c>
      <c r="H653">
        <v>4518</v>
      </c>
      <c r="I653">
        <v>4688</v>
      </c>
      <c r="J653">
        <v>4278</v>
      </c>
      <c r="K653">
        <v>10840</v>
      </c>
      <c r="L653">
        <v>13708</v>
      </c>
      <c r="M653">
        <v>4188</v>
      </c>
      <c r="O653">
        <v>6668</v>
      </c>
      <c r="P653">
        <v>6031</v>
      </c>
    </row>
    <row r="654" spans="1:16" x14ac:dyDescent="0.55000000000000004">
      <c r="A654" t="s">
        <v>336</v>
      </c>
      <c r="B654">
        <v>2023</v>
      </c>
      <c r="C654" t="s">
        <v>157</v>
      </c>
      <c r="D654">
        <v>4854</v>
      </c>
      <c r="E654">
        <v>4720</v>
      </c>
      <c r="F654">
        <v>5059</v>
      </c>
      <c r="G654">
        <v>4735</v>
      </c>
      <c r="H654">
        <v>4834</v>
      </c>
      <c r="I654">
        <v>4730</v>
      </c>
      <c r="J654">
        <v>5068</v>
      </c>
      <c r="K654">
        <v>6136</v>
      </c>
      <c r="L654">
        <v>9124</v>
      </c>
      <c r="M654">
        <v>5037</v>
      </c>
      <c r="O654">
        <v>2340</v>
      </c>
      <c r="P654">
        <v>2146</v>
      </c>
    </row>
    <row r="655" spans="1:16" x14ac:dyDescent="0.55000000000000004">
      <c r="A655" t="s">
        <v>336</v>
      </c>
      <c r="B655">
        <v>2023</v>
      </c>
      <c r="C655" t="s">
        <v>158</v>
      </c>
      <c r="D655">
        <v>4097</v>
      </c>
      <c r="E655">
        <v>4281</v>
      </c>
      <c r="F655">
        <v>4456</v>
      </c>
      <c r="G655">
        <v>4269</v>
      </c>
      <c r="H655">
        <v>4113</v>
      </c>
      <c r="I655">
        <v>4277</v>
      </c>
      <c r="J655">
        <v>4383</v>
      </c>
      <c r="K655">
        <v>5190</v>
      </c>
      <c r="L655">
        <v>6800</v>
      </c>
      <c r="M655">
        <v>4451</v>
      </c>
      <c r="O655">
        <v>1962</v>
      </c>
      <c r="P655">
        <v>1618</v>
      </c>
    </row>
    <row r="656" spans="1:16" x14ac:dyDescent="0.55000000000000004">
      <c r="A656" t="s">
        <v>336</v>
      </c>
      <c r="B656">
        <v>2023</v>
      </c>
      <c r="C656" t="s">
        <v>159</v>
      </c>
      <c r="D656">
        <v>4777</v>
      </c>
      <c r="E656">
        <v>4300</v>
      </c>
      <c r="F656">
        <v>4497</v>
      </c>
      <c r="G656">
        <v>4262</v>
      </c>
      <c r="H656">
        <v>4731</v>
      </c>
      <c r="I656">
        <v>4273</v>
      </c>
      <c r="J656">
        <v>4510</v>
      </c>
      <c r="K656">
        <v>5955</v>
      </c>
      <c r="L656">
        <v>6632</v>
      </c>
      <c r="M656">
        <v>4525</v>
      </c>
      <c r="O656">
        <v>9158</v>
      </c>
      <c r="P656">
        <v>8365</v>
      </c>
    </row>
    <row r="657" spans="1:16" x14ac:dyDescent="0.55000000000000004">
      <c r="A657" t="s">
        <v>336</v>
      </c>
      <c r="B657">
        <v>2023</v>
      </c>
      <c r="C657" t="s">
        <v>160</v>
      </c>
      <c r="D657">
        <v>4697</v>
      </c>
      <c r="E657">
        <v>4378</v>
      </c>
      <c r="F657">
        <v>4289</v>
      </c>
      <c r="G657">
        <v>4385</v>
      </c>
      <c r="H657">
        <v>4667</v>
      </c>
      <c r="I657">
        <v>4385</v>
      </c>
      <c r="J657">
        <v>4282</v>
      </c>
      <c r="K657">
        <v>5130</v>
      </c>
      <c r="L657">
        <v>5917</v>
      </c>
      <c r="M657">
        <v>4238</v>
      </c>
      <c r="O657">
        <v>452</v>
      </c>
      <c r="P657">
        <v>374</v>
      </c>
    </row>
    <row r="658" spans="1:16" x14ac:dyDescent="0.55000000000000004">
      <c r="A658" t="s">
        <v>336</v>
      </c>
      <c r="B658">
        <v>2023</v>
      </c>
      <c r="C658" t="s">
        <v>161</v>
      </c>
      <c r="D658">
        <v>4520</v>
      </c>
      <c r="E658">
        <v>4565</v>
      </c>
      <c r="F658">
        <v>4491</v>
      </c>
      <c r="G658">
        <v>4576</v>
      </c>
      <c r="H658">
        <v>4542</v>
      </c>
      <c r="I658">
        <v>4544</v>
      </c>
      <c r="J658">
        <v>4489</v>
      </c>
      <c r="K658">
        <v>4780</v>
      </c>
      <c r="L658">
        <v>5440</v>
      </c>
      <c r="M658">
        <v>4465</v>
      </c>
      <c r="O658">
        <v>17618</v>
      </c>
      <c r="P658">
        <v>21750</v>
      </c>
    </row>
    <row r="659" spans="1:16" x14ac:dyDescent="0.55000000000000004">
      <c r="A659" t="s">
        <v>336</v>
      </c>
      <c r="B659">
        <v>2023</v>
      </c>
      <c r="C659" t="s">
        <v>162</v>
      </c>
      <c r="D659">
        <v>4601</v>
      </c>
      <c r="E659">
        <v>4596</v>
      </c>
      <c r="F659">
        <v>4850</v>
      </c>
      <c r="G659">
        <v>4598</v>
      </c>
      <c r="H659">
        <v>4601</v>
      </c>
      <c r="I659">
        <v>4600</v>
      </c>
      <c r="J659">
        <v>4841</v>
      </c>
      <c r="K659">
        <v>4745</v>
      </c>
      <c r="L659">
        <v>5251</v>
      </c>
      <c r="M659">
        <v>4843</v>
      </c>
      <c r="O659">
        <v>431</v>
      </c>
      <c r="P659">
        <v>743</v>
      </c>
    </row>
    <row r="660" spans="1:16" x14ac:dyDescent="0.55000000000000004">
      <c r="A660" t="s">
        <v>336</v>
      </c>
      <c r="B660">
        <v>2023</v>
      </c>
      <c r="C660" t="s">
        <v>163</v>
      </c>
      <c r="D660">
        <v>4463</v>
      </c>
      <c r="E660">
        <v>4160</v>
      </c>
      <c r="F660">
        <v>4577</v>
      </c>
      <c r="G660">
        <v>4180</v>
      </c>
      <c r="H660">
        <v>4464</v>
      </c>
      <c r="I660">
        <v>4176</v>
      </c>
      <c r="J660">
        <v>4555</v>
      </c>
      <c r="K660">
        <v>4293</v>
      </c>
      <c r="L660">
        <v>4283</v>
      </c>
      <c r="M660">
        <v>4500</v>
      </c>
      <c r="O660">
        <v>1087</v>
      </c>
      <c r="P660">
        <v>971</v>
      </c>
    </row>
    <row r="661" spans="1:16" x14ac:dyDescent="0.55000000000000004">
      <c r="A661" t="s">
        <v>336</v>
      </c>
      <c r="B661">
        <v>2023</v>
      </c>
      <c r="C661" t="s">
        <v>164</v>
      </c>
      <c r="D661">
        <v>4859</v>
      </c>
      <c r="E661">
        <v>4261</v>
      </c>
      <c r="F661">
        <v>4272</v>
      </c>
      <c r="G661">
        <v>4271</v>
      </c>
      <c r="H661">
        <v>4856</v>
      </c>
      <c r="I661">
        <v>4268</v>
      </c>
      <c r="J661">
        <v>4283</v>
      </c>
      <c r="K661">
        <v>4507</v>
      </c>
      <c r="L661">
        <v>4050</v>
      </c>
      <c r="M661">
        <v>4197</v>
      </c>
      <c r="O661">
        <v>737</v>
      </c>
      <c r="P661">
        <v>1087</v>
      </c>
    </row>
    <row r="662" spans="1:16" x14ac:dyDescent="0.55000000000000004">
      <c r="A662" t="s">
        <v>336</v>
      </c>
      <c r="B662">
        <v>2023</v>
      </c>
      <c r="C662" t="s">
        <v>165</v>
      </c>
      <c r="D662">
        <v>5162</v>
      </c>
      <c r="E662">
        <v>4789</v>
      </c>
      <c r="F662">
        <v>4462</v>
      </c>
      <c r="G662">
        <v>4784</v>
      </c>
      <c r="H662">
        <v>5180</v>
      </c>
      <c r="I662">
        <v>4780</v>
      </c>
      <c r="J662">
        <v>4469</v>
      </c>
      <c r="K662">
        <v>4707</v>
      </c>
      <c r="L662">
        <v>4250</v>
      </c>
      <c r="M662">
        <v>4367</v>
      </c>
      <c r="O662">
        <v>142</v>
      </c>
      <c r="P662">
        <v>151</v>
      </c>
    </row>
    <row r="663" spans="1:16" x14ac:dyDescent="0.55000000000000004">
      <c r="A663" t="s">
        <v>336</v>
      </c>
      <c r="B663">
        <v>2023</v>
      </c>
      <c r="C663" t="s">
        <v>166</v>
      </c>
      <c r="D663">
        <v>4436</v>
      </c>
      <c r="E663">
        <v>4821</v>
      </c>
      <c r="F663">
        <v>4567</v>
      </c>
      <c r="G663">
        <v>4815</v>
      </c>
      <c r="H663">
        <v>4446</v>
      </c>
      <c r="I663">
        <v>4807</v>
      </c>
      <c r="J663">
        <v>4548</v>
      </c>
      <c r="K663">
        <v>2039</v>
      </c>
      <c r="L663">
        <v>2112</v>
      </c>
      <c r="M663">
        <v>4509</v>
      </c>
      <c r="O663">
        <v>335</v>
      </c>
      <c r="P663">
        <v>280</v>
      </c>
    </row>
    <row r="664" spans="1:16" x14ac:dyDescent="0.55000000000000004">
      <c r="A664" t="s">
        <v>337</v>
      </c>
      <c r="B664">
        <v>2019</v>
      </c>
      <c r="C664" t="s">
        <v>155</v>
      </c>
    </row>
    <row r="665" spans="1:16" x14ac:dyDescent="0.55000000000000004">
      <c r="A665" t="s">
        <v>337</v>
      </c>
      <c r="B665">
        <v>2019</v>
      </c>
      <c r="C665" t="s">
        <v>156</v>
      </c>
    </row>
    <row r="666" spans="1:16" x14ac:dyDescent="0.55000000000000004">
      <c r="A666" t="s">
        <v>337</v>
      </c>
      <c r="B666">
        <v>2019</v>
      </c>
      <c r="C666" t="s">
        <v>157</v>
      </c>
    </row>
    <row r="667" spans="1:16" x14ac:dyDescent="0.55000000000000004">
      <c r="A667" t="s">
        <v>337</v>
      </c>
      <c r="B667">
        <v>2019</v>
      </c>
      <c r="C667" t="s">
        <v>158</v>
      </c>
    </row>
    <row r="668" spans="1:16" x14ac:dyDescent="0.55000000000000004">
      <c r="A668" t="s">
        <v>337</v>
      </c>
      <c r="B668">
        <v>2019</v>
      </c>
      <c r="C668" t="s">
        <v>159</v>
      </c>
    </row>
    <row r="669" spans="1:16" x14ac:dyDescent="0.55000000000000004">
      <c r="A669" t="s">
        <v>337</v>
      </c>
      <c r="B669">
        <v>2019</v>
      </c>
      <c r="C669" t="s">
        <v>160</v>
      </c>
    </row>
    <row r="670" spans="1:16" x14ac:dyDescent="0.55000000000000004">
      <c r="A670" t="s">
        <v>337</v>
      </c>
      <c r="B670">
        <v>2019</v>
      </c>
      <c r="C670" t="s">
        <v>161</v>
      </c>
    </row>
    <row r="671" spans="1:16" x14ac:dyDescent="0.55000000000000004">
      <c r="A671" t="s">
        <v>337</v>
      </c>
      <c r="B671">
        <v>2019</v>
      </c>
      <c r="C671" t="s">
        <v>162</v>
      </c>
    </row>
    <row r="672" spans="1:16" x14ac:dyDescent="0.55000000000000004">
      <c r="A672" t="s">
        <v>337</v>
      </c>
      <c r="B672">
        <v>2019</v>
      </c>
      <c r="C672" t="s">
        <v>163</v>
      </c>
    </row>
    <row r="673" spans="1:16" x14ac:dyDescent="0.55000000000000004">
      <c r="A673" t="s">
        <v>337</v>
      </c>
      <c r="B673">
        <v>2019</v>
      </c>
      <c r="C673" t="s">
        <v>164</v>
      </c>
    </row>
    <row r="674" spans="1:16" x14ac:dyDescent="0.55000000000000004">
      <c r="A674" t="s">
        <v>337</v>
      </c>
      <c r="B674">
        <v>2019</v>
      </c>
      <c r="C674" t="s">
        <v>165</v>
      </c>
    </row>
    <row r="675" spans="1:16" x14ac:dyDescent="0.55000000000000004">
      <c r="A675" t="s">
        <v>337</v>
      </c>
      <c r="B675">
        <v>2019</v>
      </c>
      <c r="C675" t="s">
        <v>166</v>
      </c>
    </row>
    <row r="676" spans="1:16" x14ac:dyDescent="0.55000000000000004">
      <c r="A676" t="s">
        <v>337</v>
      </c>
      <c r="B676">
        <v>2020</v>
      </c>
      <c r="C676" t="s">
        <v>155</v>
      </c>
      <c r="D676">
        <v>2061</v>
      </c>
      <c r="E676">
        <v>2011</v>
      </c>
      <c r="F676">
        <v>1992</v>
      </c>
      <c r="G676">
        <v>1988</v>
      </c>
      <c r="H676">
        <v>2076</v>
      </c>
      <c r="I676">
        <v>1964</v>
      </c>
      <c r="J676">
        <v>1990</v>
      </c>
      <c r="K676">
        <v>2081</v>
      </c>
      <c r="L676">
        <v>1897</v>
      </c>
      <c r="M676">
        <v>1974</v>
      </c>
      <c r="O676">
        <v>356</v>
      </c>
      <c r="P676" t="s">
        <v>195</v>
      </c>
    </row>
    <row r="677" spans="1:16" x14ac:dyDescent="0.55000000000000004">
      <c r="A677" t="s">
        <v>337</v>
      </c>
      <c r="B677">
        <v>2020</v>
      </c>
      <c r="C677" t="s">
        <v>156</v>
      </c>
      <c r="D677">
        <v>1764</v>
      </c>
      <c r="E677">
        <v>1787</v>
      </c>
      <c r="F677">
        <v>1806</v>
      </c>
      <c r="G677">
        <v>1831</v>
      </c>
      <c r="H677">
        <v>1797</v>
      </c>
      <c r="I677">
        <v>1827</v>
      </c>
      <c r="J677">
        <v>1853</v>
      </c>
      <c r="K677">
        <v>1799</v>
      </c>
      <c r="L677">
        <v>1801</v>
      </c>
      <c r="M677">
        <v>1822</v>
      </c>
      <c r="O677">
        <v>72</v>
      </c>
      <c r="P677">
        <v>30</v>
      </c>
    </row>
    <row r="678" spans="1:16" x14ac:dyDescent="0.55000000000000004">
      <c r="A678" t="s">
        <v>337</v>
      </c>
      <c r="B678">
        <v>2020</v>
      </c>
      <c r="C678" t="s">
        <v>157</v>
      </c>
      <c r="D678">
        <v>1760</v>
      </c>
      <c r="E678">
        <v>1773</v>
      </c>
      <c r="F678">
        <v>1854</v>
      </c>
      <c r="G678">
        <v>1837</v>
      </c>
      <c r="H678">
        <v>1812</v>
      </c>
      <c r="I678">
        <v>1823</v>
      </c>
      <c r="J678">
        <v>1903</v>
      </c>
      <c r="K678">
        <v>1801</v>
      </c>
      <c r="L678">
        <v>1784</v>
      </c>
      <c r="M678">
        <v>1872</v>
      </c>
      <c r="O678">
        <v>145</v>
      </c>
      <c r="P678">
        <v>11</v>
      </c>
    </row>
    <row r="679" spans="1:16" x14ac:dyDescent="0.55000000000000004">
      <c r="A679" t="s">
        <v>337</v>
      </c>
      <c r="B679">
        <v>2020</v>
      </c>
      <c r="C679" t="s">
        <v>158</v>
      </c>
      <c r="D679">
        <v>1913</v>
      </c>
      <c r="E679">
        <v>1810</v>
      </c>
      <c r="F679">
        <v>1874</v>
      </c>
      <c r="G679">
        <v>1814</v>
      </c>
      <c r="H679">
        <v>1929</v>
      </c>
      <c r="I679">
        <v>1812</v>
      </c>
      <c r="J679">
        <v>1907</v>
      </c>
      <c r="K679">
        <v>1954</v>
      </c>
      <c r="L679">
        <v>1812</v>
      </c>
      <c r="M679">
        <v>1892</v>
      </c>
      <c r="O679">
        <v>101</v>
      </c>
      <c r="P679">
        <v>776</v>
      </c>
    </row>
    <row r="680" spans="1:16" x14ac:dyDescent="0.55000000000000004">
      <c r="A680" t="s">
        <v>337</v>
      </c>
      <c r="B680">
        <v>2020</v>
      </c>
      <c r="C680" t="s">
        <v>159</v>
      </c>
      <c r="D680">
        <v>1818</v>
      </c>
      <c r="E680">
        <v>1723</v>
      </c>
      <c r="F680">
        <v>1745</v>
      </c>
      <c r="G680">
        <v>1728</v>
      </c>
      <c r="H680">
        <v>1818</v>
      </c>
      <c r="I680">
        <v>1717</v>
      </c>
      <c r="J680">
        <v>1750</v>
      </c>
      <c r="K680">
        <v>1840</v>
      </c>
      <c r="L680">
        <v>1669</v>
      </c>
      <c r="M680">
        <v>1743</v>
      </c>
      <c r="O680">
        <v>154</v>
      </c>
      <c r="P680">
        <v>757</v>
      </c>
    </row>
    <row r="681" spans="1:16" x14ac:dyDescent="0.55000000000000004">
      <c r="A681" t="s">
        <v>337</v>
      </c>
      <c r="B681">
        <v>2020</v>
      </c>
      <c r="C681" t="s">
        <v>160</v>
      </c>
      <c r="D681">
        <v>2128</v>
      </c>
      <c r="E681">
        <v>1887</v>
      </c>
      <c r="F681">
        <v>1893</v>
      </c>
      <c r="G681">
        <v>1884</v>
      </c>
      <c r="H681">
        <v>2136</v>
      </c>
      <c r="I681">
        <v>1889</v>
      </c>
      <c r="J681">
        <v>1897</v>
      </c>
      <c r="K681">
        <v>2131</v>
      </c>
      <c r="L681">
        <v>1855</v>
      </c>
      <c r="M681">
        <v>1884</v>
      </c>
      <c r="O681">
        <v>145</v>
      </c>
      <c r="P681">
        <v>254</v>
      </c>
    </row>
    <row r="682" spans="1:16" x14ac:dyDescent="0.55000000000000004">
      <c r="A682" t="s">
        <v>337</v>
      </c>
      <c r="B682">
        <v>2020</v>
      </c>
      <c r="C682" t="s">
        <v>161</v>
      </c>
      <c r="D682">
        <v>2111</v>
      </c>
      <c r="E682">
        <v>2054</v>
      </c>
      <c r="F682">
        <v>1926</v>
      </c>
      <c r="G682">
        <v>2061</v>
      </c>
      <c r="H682">
        <v>2112</v>
      </c>
      <c r="I682">
        <v>2034</v>
      </c>
      <c r="J682">
        <v>1919</v>
      </c>
      <c r="K682">
        <v>2121</v>
      </c>
      <c r="L682">
        <v>1990</v>
      </c>
      <c r="M682">
        <v>1906</v>
      </c>
      <c r="O682">
        <v>141</v>
      </c>
      <c r="P682">
        <v>259</v>
      </c>
    </row>
    <row r="683" spans="1:16" x14ac:dyDescent="0.55000000000000004">
      <c r="A683" t="s">
        <v>337</v>
      </c>
      <c r="B683">
        <v>2020</v>
      </c>
      <c r="C683" t="s">
        <v>162</v>
      </c>
      <c r="D683">
        <v>1990</v>
      </c>
      <c r="E683">
        <v>2084</v>
      </c>
      <c r="F683">
        <v>2079</v>
      </c>
      <c r="G683">
        <v>2056</v>
      </c>
      <c r="H683">
        <v>2021</v>
      </c>
      <c r="I683">
        <v>2045</v>
      </c>
      <c r="J683">
        <v>2037</v>
      </c>
      <c r="K683">
        <v>1972</v>
      </c>
      <c r="L683">
        <v>2040</v>
      </c>
      <c r="M683">
        <v>2039</v>
      </c>
      <c r="O683">
        <v>90</v>
      </c>
      <c r="P683">
        <v>160</v>
      </c>
    </row>
    <row r="684" spans="1:16" x14ac:dyDescent="0.55000000000000004">
      <c r="A684" t="s">
        <v>337</v>
      </c>
      <c r="B684">
        <v>2020</v>
      </c>
      <c r="C684" t="s">
        <v>163</v>
      </c>
      <c r="D684">
        <v>2122</v>
      </c>
      <c r="E684">
        <v>1952</v>
      </c>
      <c r="F684">
        <v>2159</v>
      </c>
      <c r="G684">
        <v>1951</v>
      </c>
      <c r="H684">
        <v>2112</v>
      </c>
      <c r="I684">
        <v>1942</v>
      </c>
      <c r="J684">
        <v>2114</v>
      </c>
      <c r="K684">
        <v>2134</v>
      </c>
      <c r="L684">
        <v>1921</v>
      </c>
      <c r="M684">
        <v>2116</v>
      </c>
      <c r="O684">
        <v>68</v>
      </c>
      <c r="P684">
        <v>53</v>
      </c>
    </row>
    <row r="685" spans="1:16" x14ac:dyDescent="0.55000000000000004">
      <c r="A685" t="s">
        <v>337</v>
      </c>
      <c r="B685">
        <v>2020</v>
      </c>
      <c r="C685" t="s">
        <v>164</v>
      </c>
      <c r="D685">
        <v>1984</v>
      </c>
      <c r="E685">
        <v>1863</v>
      </c>
      <c r="F685">
        <v>1841</v>
      </c>
      <c r="G685">
        <v>1953</v>
      </c>
      <c r="H685">
        <v>2012</v>
      </c>
      <c r="I685">
        <v>1951</v>
      </c>
      <c r="J685">
        <v>1880</v>
      </c>
      <c r="K685">
        <v>2027</v>
      </c>
      <c r="L685">
        <v>1955</v>
      </c>
      <c r="M685">
        <v>1840</v>
      </c>
      <c r="O685">
        <v>90</v>
      </c>
      <c r="P685">
        <v>105</v>
      </c>
    </row>
    <row r="686" spans="1:16" x14ac:dyDescent="0.55000000000000004">
      <c r="A686" t="s">
        <v>337</v>
      </c>
      <c r="B686">
        <v>2020</v>
      </c>
      <c r="C686" t="s">
        <v>165</v>
      </c>
      <c r="D686">
        <v>2018</v>
      </c>
      <c r="E686">
        <v>1860</v>
      </c>
      <c r="F686">
        <v>1897</v>
      </c>
      <c r="G686">
        <v>1874</v>
      </c>
      <c r="H686">
        <v>2025</v>
      </c>
      <c r="I686">
        <v>1874</v>
      </c>
      <c r="J686">
        <v>1903</v>
      </c>
      <c r="K686">
        <v>2040</v>
      </c>
      <c r="L686">
        <v>1862</v>
      </c>
      <c r="M686">
        <v>1893</v>
      </c>
      <c r="O686">
        <v>158</v>
      </c>
      <c r="P686">
        <v>138</v>
      </c>
    </row>
    <row r="687" spans="1:16" x14ac:dyDescent="0.55000000000000004">
      <c r="A687" t="s">
        <v>337</v>
      </c>
      <c r="B687">
        <v>2020</v>
      </c>
      <c r="C687" t="s">
        <v>166</v>
      </c>
      <c r="D687">
        <v>1023</v>
      </c>
      <c r="E687">
        <v>947</v>
      </c>
      <c r="F687">
        <v>811</v>
      </c>
      <c r="G687">
        <v>969</v>
      </c>
      <c r="H687">
        <v>1103</v>
      </c>
      <c r="I687">
        <v>1022</v>
      </c>
      <c r="J687">
        <v>908</v>
      </c>
      <c r="K687">
        <v>1111</v>
      </c>
      <c r="L687">
        <v>973</v>
      </c>
      <c r="M687">
        <v>842</v>
      </c>
      <c r="O687">
        <v>20</v>
      </c>
      <c r="P687">
        <v>20</v>
      </c>
    </row>
    <row r="688" spans="1:16" x14ac:dyDescent="0.55000000000000004">
      <c r="A688" t="s">
        <v>337</v>
      </c>
      <c r="B688">
        <v>2021</v>
      </c>
      <c r="C688" t="s">
        <v>155</v>
      </c>
      <c r="D688">
        <v>1289</v>
      </c>
      <c r="E688">
        <v>1213</v>
      </c>
      <c r="F688">
        <v>1182</v>
      </c>
      <c r="G688">
        <v>1273</v>
      </c>
      <c r="H688">
        <v>1341</v>
      </c>
      <c r="I688">
        <v>1299</v>
      </c>
      <c r="J688">
        <v>1245</v>
      </c>
      <c r="K688">
        <v>1356</v>
      </c>
      <c r="L688">
        <v>1302</v>
      </c>
      <c r="M688">
        <v>1233</v>
      </c>
      <c r="O688">
        <v>11</v>
      </c>
      <c r="P688">
        <v>12</v>
      </c>
    </row>
    <row r="689" spans="1:16" x14ac:dyDescent="0.55000000000000004">
      <c r="A689" t="s">
        <v>337</v>
      </c>
      <c r="B689">
        <v>2021</v>
      </c>
      <c r="C689" t="s">
        <v>156</v>
      </c>
      <c r="D689">
        <v>1630</v>
      </c>
      <c r="E689">
        <v>1487</v>
      </c>
      <c r="F689">
        <v>1461</v>
      </c>
      <c r="G689">
        <v>1496</v>
      </c>
      <c r="H689">
        <v>1632</v>
      </c>
      <c r="I689">
        <v>1496</v>
      </c>
      <c r="J689">
        <v>1474</v>
      </c>
      <c r="K689">
        <v>1566</v>
      </c>
      <c r="L689">
        <v>1439</v>
      </c>
      <c r="M689">
        <v>1458</v>
      </c>
      <c r="O689">
        <v>180</v>
      </c>
      <c r="P689">
        <v>157</v>
      </c>
    </row>
    <row r="690" spans="1:16" x14ac:dyDescent="0.55000000000000004">
      <c r="A690" t="s">
        <v>337</v>
      </c>
      <c r="B690">
        <v>2021</v>
      </c>
      <c r="C690" t="s">
        <v>157</v>
      </c>
      <c r="D690">
        <v>2017</v>
      </c>
      <c r="E690">
        <v>2084</v>
      </c>
      <c r="F690">
        <v>1980</v>
      </c>
      <c r="G690">
        <v>2077</v>
      </c>
      <c r="H690">
        <v>2015</v>
      </c>
      <c r="I690">
        <v>2057</v>
      </c>
      <c r="J690">
        <v>1967</v>
      </c>
      <c r="K690">
        <v>1938</v>
      </c>
      <c r="L690">
        <v>1953</v>
      </c>
      <c r="M690">
        <v>1969</v>
      </c>
      <c r="O690">
        <v>762</v>
      </c>
      <c r="P690">
        <v>616</v>
      </c>
    </row>
    <row r="691" spans="1:16" x14ac:dyDescent="0.55000000000000004">
      <c r="A691" t="s">
        <v>337</v>
      </c>
      <c r="B691">
        <v>2021</v>
      </c>
      <c r="C691" t="s">
        <v>158</v>
      </c>
      <c r="D691">
        <v>2095</v>
      </c>
      <c r="E691">
        <v>1903</v>
      </c>
      <c r="F691">
        <v>1968</v>
      </c>
      <c r="G691">
        <v>1927</v>
      </c>
      <c r="H691">
        <v>2071</v>
      </c>
      <c r="I691">
        <v>1943</v>
      </c>
      <c r="J691">
        <v>1951</v>
      </c>
      <c r="K691">
        <v>2047</v>
      </c>
      <c r="L691">
        <v>1879</v>
      </c>
      <c r="M691">
        <v>1973</v>
      </c>
      <c r="O691">
        <v>170</v>
      </c>
      <c r="P691">
        <v>136</v>
      </c>
    </row>
    <row r="692" spans="1:16" x14ac:dyDescent="0.55000000000000004">
      <c r="A692" t="s">
        <v>337</v>
      </c>
      <c r="B692">
        <v>2021</v>
      </c>
      <c r="C692" t="s">
        <v>159</v>
      </c>
      <c r="D692">
        <v>1847</v>
      </c>
      <c r="E692">
        <v>1849</v>
      </c>
      <c r="F692">
        <v>1744</v>
      </c>
      <c r="G692">
        <v>1927</v>
      </c>
      <c r="H692">
        <v>1944</v>
      </c>
      <c r="I692">
        <v>1935</v>
      </c>
      <c r="J692">
        <v>1810</v>
      </c>
      <c r="K692">
        <v>1883</v>
      </c>
      <c r="L692">
        <v>1859</v>
      </c>
      <c r="M692">
        <v>1762</v>
      </c>
      <c r="O692">
        <v>476</v>
      </c>
      <c r="P692">
        <v>719</v>
      </c>
    </row>
    <row r="693" spans="1:16" x14ac:dyDescent="0.55000000000000004">
      <c r="A693" t="s">
        <v>337</v>
      </c>
      <c r="B693">
        <v>2021</v>
      </c>
      <c r="C693" t="s">
        <v>160</v>
      </c>
      <c r="D693">
        <v>2052</v>
      </c>
      <c r="E693">
        <v>1889</v>
      </c>
      <c r="F693">
        <v>1907</v>
      </c>
      <c r="G693">
        <v>1982</v>
      </c>
      <c r="H693">
        <v>2187</v>
      </c>
      <c r="I693">
        <v>2007</v>
      </c>
      <c r="J693">
        <v>2017</v>
      </c>
      <c r="K693">
        <v>2191</v>
      </c>
      <c r="L693">
        <v>2007</v>
      </c>
      <c r="M693">
        <v>2010</v>
      </c>
      <c r="O693">
        <v>431</v>
      </c>
      <c r="P693">
        <v>98</v>
      </c>
    </row>
    <row r="694" spans="1:16" x14ac:dyDescent="0.55000000000000004">
      <c r="A694" t="s">
        <v>337</v>
      </c>
      <c r="B694">
        <v>2021</v>
      </c>
      <c r="C694" t="s">
        <v>161</v>
      </c>
      <c r="D694">
        <v>2120</v>
      </c>
      <c r="E694">
        <v>2042</v>
      </c>
      <c r="F694">
        <v>1933</v>
      </c>
      <c r="G694">
        <v>2045</v>
      </c>
      <c r="H694">
        <v>2078</v>
      </c>
      <c r="I694">
        <v>2065</v>
      </c>
      <c r="J694">
        <v>1994</v>
      </c>
      <c r="K694">
        <v>2068</v>
      </c>
      <c r="L694">
        <v>2052</v>
      </c>
      <c r="M694">
        <v>2002</v>
      </c>
      <c r="O694">
        <v>359</v>
      </c>
      <c r="P694">
        <v>103</v>
      </c>
    </row>
    <row r="695" spans="1:16" x14ac:dyDescent="0.55000000000000004">
      <c r="A695" t="s">
        <v>337</v>
      </c>
      <c r="B695">
        <v>2021</v>
      </c>
      <c r="C695" t="s">
        <v>162</v>
      </c>
      <c r="D695">
        <v>2215</v>
      </c>
      <c r="E695">
        <v>2048</v>
      </c>
      <c r="F695">
        <v>2012</v>
      </c>
      <c r="G695">
        <v>2054</v>
      </c>
      <c r="H695">
        <v>2219</v>
      </c>
      <c r="I695">
        <v>2050</v>
      </c>
      <c r="J695">
        <v>2029</v>
      </c>
      <c r="K695">
        <v>2200</v>
      </c>
      <c r="L695">
        <v>2054</v>
      </c>
      <c r="M695">
        <v>2063</v>
      </c>
      <c r="O695">
        <v>1109</v>
      </c>
      <c r="P695">
        <v>387</v>
      </c>
    </row>
    <row r="696" spans="1:16" x14ac:dyDescent="0.55000000000000004">
      <c r="A696" t="s">
        <v>337</v>
      </c>
      <c r="B696">
        <v>2021</v>
      </c>
      <c r="C696" t="s">
        <v>163</v>
      </c>
      <c r="D696">
        <v>1894</v>
      </c>
      <c r="E696">
        <v>2006</v>
      </c>
      <c r="F696">
        <v>1973</v>
      </c>
      <c r="G696">
        <v>2013</v>
      </c>
      <c r="H696">
        <v>1888</v>
      </c>
      <c r="I696">
        <v>1981</v>
      </c>
      <c r="J696">
        <v>1965</v>
      </c>
      <c r="K696">
        <v>1891</v>
      </c>
      <c r="L696">
        <v>1986</v>
      </c>
      <c r="M696">
        <v>2013</v>
      </c>
      <c r="O696">
        <v>1528</v>
      </c>
      <c r="P696">
        <v>815</v>
      </c>
    </row>
    <row r="697" spans="1:16" x14ac:dyDescent="0.55000000000000004">
      <c r="A697" t="s">
        <v>337</v>
      </c>
      <c r="B697">
        <v>2021</v>
      </c>
      <c r="C697" t="s">
        <v>164</v>
      </c>
      <c r="D697">
        <v>2025</v>
      </c>
      <c r="E697">
        <v>1960</v>
      </c>
      <c r="F697">
        <v>2058</v>
      </c>
      <c r="G697">
        <v>1953</v>
      </c>
      <c r="H697">
        <v>2037</v>
      </c>
      <c r="I697">
        <v>1951</v>
      </c>
      <c r="J697">
        <v>2060</v>
      </c>
      <c r="K697">
        <v>2045</v>
      </c>
      <c r="L697">
        <v>1940</v>
      </c>
      <c r="M697">
        <v>2051</v>
      </c>
      <c r="O697">
        <v>978</v>
      </c>
      <c r="P697">
        <v>335</v>
      </c>
    </row>
    <row r="698" spans="1:16" x14ac:dyDescent="0.55000000000000004">
      <c r="A698" t="s">
        <v>337</v>
      </c>
      <c r="B698">
        <v>2021</v>
      </c>
      <c r="C698" t="s">
        <v>165</v>
      </c>
      <c r="D698">
        <v>1900</v>
      </c>
      <c r="E698">
        <v>1959</v>
      </c>
      <c r="F698">
        <v>1887</v>
      </c>
      <c r="G698">
        <v>1968</v>
      </c>
      <c r="H698">
        <v>1894</v>
      </c>
      <c r="I698">
        <v>1960</v>
      </c>
      <c r="J698">
        <v>1890</v>
      </c>
      <c r="K698">
        <v>1895</v>
      </c>
      <c r="L698">
        <v>1961</v>
      </c>
      <c r="M698">
        <v>1846</v>
      </c>
      <c r="O698">
        <v>2212</v>
      </c>
      <c r="P698">
        <v>520</v>
      </c>
    </row>
    <row r="699" spans="1:16" x14ac:dyDescent="0.55000000000000004">
      <c r="A699" t="s">
        <v>337</v>
      </c>
      <c r="B699">
        <v>2021</v>
      </c>
      <c r="C699" t="s">
        <v>166</v>
      </c>
      <c r="D699">
        <v>1914</v>
      </c>
      <c r="E699">
        <v>1795</v>
      </c>
      <c r="F699">
        <v>1898</v>
      </c>
      <c r="G699">
        <v>1790</v>
      </c>
      <c r="H699">
        <v>1943</v>
      </c>
      <c r="I699">
        <v>1804</v>
      </c>
      <c r="J699">
        <v>1958</v>
      </c>
      <c r="K699">
        <v>1923</v>
      </c>
      <c r="L699">
        <v>1735</v>
      </c>
      <c r="M699">
        <v>2007</v>
      </c>
      <c r="O699">
        <v>8681</v>
      </c>
      <c r="P699">
        <v>1217</v>
      </c>
    </row>
    <row r="700" spans="1:16" x14ac:dyDescent="0.55000000000000004">
      <c r="A700" t="s">
        <v>337</v>
      </c>
      <c r="B700">
        <v>2022</v>
      </c>
      <c r="C700" t="s">
        <v>155</v>
      </c>
      <c r="D700">
        <v>1860</v>
      </c>
      <c r="E700">
        <v>1790</v>
      </c>
      <c r="F700">
        <v>1806</v>
      </c>
      <c r="G700">
        <v>1827</v>
      </c>
      <c r="H700">
        <v>1887</v>
      </c>
      <c r="I700">
        <v>1837</v>
      </c>
      <c r="J700">
        <v>1791</v>
      </c>
      <c r="K700">
        <v>1726</v>
      </c>
      <c r="L700">
        <v>1731</v>
      </c>
      <c r="M700">
        <v>1679</v>
      </c>
      <c r="O700">
        <v>4160</v>
      </c>
      <c r="P700">
        <v>598</v>
      </c>
    </row>
    <row r="701" spans="1:16" x14ac:dyDescent="0.55000000000000004">
      <c r="A701" t="s">
        <v>337</v>
      </c>
      <c r="B701">
        <v>2022</v>
      </c>
      <c r="C701" t="s">
        <v>156</v>
      </c>
      <c r="D701">
        <v>1764</v>
      </c>
      <c r="E701">
        <v>1699</v>
      </c>
      <c r="F701">
        <v>1715</v>
      </c>
      <c r="G701">
        <v>1741</v>
      </c>
      <c r="H701">
        <v>1773</v>
      </c>
      <c r="I701">
        <v>1741</v>
      </c>
      <c r="J701">
        <v>1689</v>
      </c>
      <c r="K701">
        <v>1334</v>
      </c>
      <c r="L701">
        <v>1268</v>
      </c>
      <c r="M701">
        <v>1393</v>
      </c>
      <c r="O701">
        <v>1889</v>
      </c>
      <c r="P701">
        <v>538</v>
      </c>
    </row>
    <row r="702" spans="1:16" x14ac:dyDescent="0.55000000000000004">
      <c r="A702" t="s">
        <v>337</v>
      </c>
      <c r="B702">
        <v>2022</v>
      </c>
      <c r="C702" t="s">
        <v>157</v>
      </c>
      <c r="D702">
        <v>2171</v>
      </c>
      <c r="E702">
        <v>1904</v>
      </c>
      <c r="F702">
        <v>1977</v>
      </c>
      <c r="G702">
        <v>1932</v>
      </c>
      <c r="H702">
        <v>2140</v>
      </c>
      <c r="I702">
        <v>1915</v>
      </c>
      <c r="J702">
        <v>1958</v>
      </c>
      <c r="K702">
        <v>942</v>
      </c>
      <c r="L702">
        <v>893</v>
      </c>
      <c r="M702">
        <v>2031</v>
      </c>
      <c r="O702">
        <v>305</v>
      </c>
      <c r="P702">
        <v>306</v>
      </c>
    </row>
    <row r="703" spans="1:16" x14ac:dyDescent="0.55000000000000004">
      <c r="A703" t="s">
        <v>337</v>
      </c>
      <c r="B703">
        <v>2022</v>
      </c>
      <c r="C703" t="s">
        <v>158</v>
      </c>
      <c r="D703">
        <v>1753</v>
      </c>
      <c r="E703">
        <v>1785</v>
      </c>
      <c r="F703">
        <v>1712</v>
      </c>
      <c r="G703">
        <v>1811</v>
      </c>
      <c r="H703">
        <v>1765</v>
      </c>
      <c r="I703">
        <v>1801</v>
      </c>
      <c r="J703">
        <v>1709</v>
      </c>
      <c r="K703">
        <v>480</v>
      </c>
      <c r="L703">
        <v>506</v>
      </c>
      <c r="M703">
        <v>1779</v>
      </c>
      <c r="O703">
        <v>90</v>
      </c>
      <c r="P703">
        <v>212</v>
      </c>
    </row>
    <row r="704" spans="1:16" x14ac:dyDescent="0.55000000000000004">
      <c r="A704" t="s">
        <v>337</v>
      </c>
      <c r="B704">
        <v>2022</v>
      </c>
      <c r="C704" t="s">
        <v>159</v>
      </c>
      <c r="D704">
        <v>2050</v>
      </c>
      <c r="E704">
        <v>1860</v>
      </c>
      <c r="F704">
        <v>1882</v>
      </c>
      <c r="G704">
        <v>1860</v>
      </c>
      <c r="H704">
        <v>2084</v>
      </c>
      <c r="I704">
        <v>1868</v>
      </c>
      <c r="J704">
        <v>1895</v>
      </c>
      <c r="K704">
        <v>405</v>
      </c>
      <c r="L704">
        <v>358</v>
      </c>
      <c r="M704">
        <v>1904</v>
      </c>
      <c r="O704">
        <v>680</v>
      </c>
      <c r="P704">
        <v>1499</v>
      </c>
    </row>
    <row r="705" spans="1:16" x14ac:dyDescent="0.55000000000000004">
      <c r="A705" t="s">
        <v>337</v>
      </c>
      <c r="B705">
        <v>2022</v>
      </c>
      <c r="C705" t="s">
        <v>160</v>
      </c>
      <c r="D705">
        <v>1888</v>
      </c>
      <c r="E705">
        <v>1920</v>
      </c>
      <c r="F705">
        <v>1788</v>
      </c>
      <c r="G705">
        <v>1952</v>
      </c>
      <c r="H705">
        <v>1920</v>
      </c>
      <c r="I705">
        <v>1958</v>
      </c>
      <c r="J705">
        <v>1767</v>
      </c>
      <c r="K705">
        <v>207</v>
      </c>
      <c r="L705">
        <v>205</v>
      </c>
      <c r="M705">
        <v>1782</v>
      </c>
      <c r="O705">
        <v>2165</v>
      </c>
      <c r="P705">
        <v>4118</v>
      </c>
    </row>
    <row r="706" spans="1:16" x14ac:dyDescent="0.55000000000000004">
      <c r="A706" t="s">
        <v>337</v>
      </c>
      <c r="B706">
        <v>2022</v>
      </c>
      <c r="C706" t="s">
        <v>161</v>
      </c>
      <c r="D706">
        <v>1794</v>
      </c>
      <c r="E706">
        <v>1760</v>
      </c>
      <c r="F706">
        <v>1942</v>
      </c>
      <c r="G706">
        <v>1778</v>
      </c>
      <c r="H706">
        <v>1812</v>
      </c>
      <c r="I706">
        <v>1767</v>
      </c>
      <c r="J706">
        <v>1933</v>
      </c>
      <c r="K706">
        <v>67</v>
      </c>
      <c r="L706">
        <v>66</v>
      </c>
      <c r="M706">
        <v>1904</v>
      </c>
      <c r="O706">
        <v>969</v>
      </c>
      <c r="P706">
        <v>1394</v>
      </c>
    </row>
    <row r="707" spans="1:16" x14ac:dyDescent="0.55000000000000004">
      <c r="A707" t="s">
        <v>337</v>
      </c>
      <c r="B707">
        <v>2022</v>
      </c>
      <c r="C707" t="s">
        <v>162</v>
      </c>
      <c r="D707">
        <v>1851</v>
      </c>
      <c r="E707">
        <v>1774</v>
      </c>
      <c r="F707">
        <v>1780</v>
      </c>
      <c r="G707">
        <v>1807</v>
      </c>
      <c r="H707">
        <v>1884</v>
      </c>
      <c r="I707">
        <v>1800</v>
      </c>
      <c r="J707">
        <v>1778</v>
      </c>
      <c r="K707">
        <v>46</v>
      </c>
      <c r="L707">
        <v>31</v>
      </c>
      <c r="M707">
        <v>1758</v>
      </c>
      <c r="O707">
        <v>2009</v>
      </c>
      <c r="P707">
        <v>2160</v>
      </c>
    </row>
    <row r="708" spans="1:16" x14ac:dyDescent="0.55000000000000004">
      <c r="A708" t="s">
        <v>337</v>
      </c>
      <c r="B708">
        <v>2022</v>
      </c>
      <c r="C708" t="s">
        <v>163</v>
      </c>
      <c r="D708">
        <v>1800</v>
      </c>
      <c r="E708">
        <v>1845</v>
      </c>
      <c r="F708">
        <v>1778</v>
      </c>
      <c r="G708">
        <v>1895</v>
      </c>
      <c r="H708">
        <v>1904</v>
      </c>
      <c r="I708">
        <v>1902</v>
      </c>
      <c r="J708">
        <v>1812</v>
      </c>
      <c r="K708">
        <v>5</v>
      </c>
      <c r="L708">
        <v>7</v>
      </c>
      <c r="M708">
        <v>1817</v>
      </c>
      <c r="O708">
        <v>810</v>
      </c>
      <c r="P708">
        <v>761</v>
      </c>
    </row>
    <row r="709" spans="1:16" x14ac:dyDescent="0.55000000000000004">
      <c r="A709" t="s">
        <v>337</v>
      </c>
      <c r="B709">
        <v>2022</v>
      </c>
      <c r="C709" t="s">
        <v>164</v>
      </c>
      <c r="D709">
        <v>1729</v>
      </c>
      <c r="E709">
        <v>1706</v>
      </c>
      <c r="F709">
        <v>1700</v>
      </c>
      <c r="G709">
        <v>1776</v>
      </c>
      <c r="H709">
        <v>1796</v>
      </c>
      <c r="I709">
        <v>1741</v>
      </c>
      <c r="J709">
        <v>1736</v>
      </c>
      <c r="K709">
        <v>6</v>
      </c>
      <c r="L709">
        <v>4</v>
      </c>
      <c r="M709">
        <v>1799</v>
      </c>
      <c r="O709">
        <v>700</v>
      </c>
      <c r="P709">
        <v>583</v>
      </c>
    </row>
    <row r="710" spans="1:16" x14ac:dyDescent="0.55000000000000004">
      <c r="A710" t="s">
        <v>337</v>
      </c>
      <c r="B710">
        <v>2022</v>
      </c>
      <c r="C710" t="s">
        <v>165</v>
      </c>
      <c r="D710">
        <v>2040</v>
      </c>
      <c r="E710">
        <v>1914</v>
      </c>
      <c r="F710">
        <v>1846</v>
      </c>
      <c r="G710">
        <v>1906</v>
      </c>
      <c r="H710">
        <v>2058</v>
      </c>
      <c r="I710">
        <v>1899</v>
      </c>
      <c r="J710">
        <v>1843</v>
      </c>
      <c r="K710">
        <v>8</v>
      </c>
      <c r="L710">
        <v>30</v>
      </c>
      <c r="M710">
        <v>1839</v>
      </c>
      <c r="O710">
        <v>682</v>
      </c>
      <c r="P710">
        <v>1061</v>
      </c>
    </row>
    <row r="711" spans="1:16" x14ac:dyDescent="0.55000000000000004">
      <c r="A711" t="s">
        <v>337</v>
      </c>
      <c r="B711">
        <v>2022</v>
      </c>
      <c r="C711" t="s">
        <v>166</v>
      </c>
      <c r="D711">
        <v>2033</v>
      </c>
      <c r="E711">
        <v>1799</v>
      </c>
      <c r="F711">
        <v>1799</v>
      </c>
      <c r="G711">
        <v>1818</v>
      </c>
      <c r="H711">
        <v>1739</v>
      </c>
      <c r="I711">
        <v>1795</v>
      </c>
      <c r="J711">
        <v>1790</v>
      </c>
      <c r="K711">
        <v>8</v>
      </c>
      <c r="L711">
        <v>8</v>
      </c>
      <c r="M711">
        <v>1783</v>
      </c>
      <c r="O711">
        <v>369</v>
      </c>
      <c r="P711">
        <v>357</v>
      </c>
    </row>
    <row r="712" spans="1:16" x14ac:dyDescent="0.55000000000000004">
      <c r="A712" t="s">
        <v>337</v>
      </c>
      <c r="B712">
        <v>2023</v>
      </c>
      <c r="C712" t="s">
        <v>155</v>
      </c>
      <c r="D712">
        <v>2037</v>
      </c>
      <c r="E712">
        <v>1685</v>
      </c>
      <c r="F712">
        <v>1844</v>
      </c>
      <c r="G712">
        <v>1785</v>
      </c>
      <c r="H712">
        <v>1971</v>
      </c>
      <c r="I712">
        <v>1917</v>
      </c>
      <c r="J712">
        <v>1730</v>
      </c>
      <c r="K712">
        <v>2928</v>
      </c>
      <c r="L712">
        <v>515</v>
      </c>
      <c r="M712">
        <v>1887</v>
      </c>
      <c r="O712">
        <v>366</v>
      </c>
      <c r="P712">
        <v>236</v>
      </c>
    </row>
    <row r="713" spans="1:16" x14ac:dyDescent="0.55000000000000004">
      <c r="A713" t="s">
        <v>337</v>
      </c>
      <c r="B713">
        <v>2023</v>
      </c>
      <c r="C713" t="s">
        <v>156</v>
      </c>
      <c r="D713">
        <v>1934</v>
      </c>
      <c r="E713">
        <v>1885</v>
      </c>
      <c r="F713">
        <v>1677</v>
      </c>
      <c r="G713">
        <v>1893</v>
      </c>
      <c r="H713">
        <v>1934</v>
      </c>
      <c r="I713">
        <v>1891</v>
      </c>
      <c r="J713">
        <v>1703</v>
      </c>
      <c r="K713">
        <v>6922</v>
      </c>
      <c r="L713">
        <v>1902</v>
      </c>
      <c r="M713">
        <v>1609</v>
      </c>
      <c r="O713">
        <v>8510</v>
      </c>
      <c r="P713">
        <v>5958</v>
      </c>
    </row>
    <row r="714" spans="1:16" x14ac:dyDescent="0.55000000000000004">
      <c r="A714" t="s">
        <v>337</v>
      </c>
      <c r="B714">
        <v>2023</v>
      </c>
      <c r="C714" t="s">
        <v>157</v>
      </c>
      <c r="D714">
        <v>1945</v>
      </c>
      <c r="E714">
        <v>1993</v>
      </c>
      <c r="F714">
        <v>2092</v>
      </c>
      <c r="G714">
        <v>1988</v>
      </c>
      <c r="H714">
        <v>2004</v>
      </c>
      <c r="I714">
        <v>2004</v>
      </c>
      <c r="J714">
        <v>2095</v>
      </c>
      <c r="K714">
        <v>3112</v>
      </c>
      <c r="L714">
        <v>4050</v>
      </c>
      <c r="M714">
        <v>2059</v>
      </c>
      <c r="O714">
        <v>979</v>
      </c>
      <c r="P714">
        <v>646</v>
      </c>
    </row>
    <row r="715" spans="1:16" x14ac:dyDescent="0.55000000000000004">
      <c r="A715" t="s">
        <v>337</v>
      </c>
      <c r="B715">
        <v>2023</v>
      </c>
      <c r="C715" t="s">
        <v>158</v>
      </c>
      <c r="D715">
        <v>1756</v>
      </c>
      <c r="E715">
        <v>1792</v>
      </c>
      <c r="F715">
        <v>1811</v>
      </c>
      <c r="G715">
        <v>1766</v>
      </c>
      <c r="H715">
        <v>1751</v>
      </c>
      <c r="I715">
        <v>1776</v>
      </c>
      <c r="J715">
        <v>1807</v>
      </c>
      <c r="K715">
        <v>2083</v>
      </c>
      <c r="L715">
        <v>2645</v>
      </c>
      <c r="M715">
        <v>1808</v>
      </c>
      <c r="O715">
        <v>504</v>
      </c>
      <c r="P715">
        <v>304</v>
      </c>
    </row>
    <row r="716" spans="1:16" x14ac:dyDescent="0.55000000000000004">
      <c r="A716" t="s">
        <v>337</v>
      </c>
      <c r="B716">
        <v>2023</v>
      </c>
      <c r="C716" t="s">
        <v>159</v>
      </c>
      <c r="D716">
        <v>2170</v>
      </c>
      <c r="E716">
        <v>1905</v>
      </c>
      <c r="F716">
        <v>1930</v>
      </c>
      <c r="G716">
        <v>1885</v>
      </c>
      <c r="H716">
        <v>2113</v>
      </c>
      <c r="I716">
        <v>1878</v>
      </c>
      <c r="J716">
        <v>1958</v>
      </c>
      <c r="K716">
        <v>2976</v>
      </c>
      <c r="L716">
        <v>2986</v>
      </c>
      <c r="M716">
        <v>1911</v>
      </c>
      <c r="O716">
        <v>4587</v>
      </c>
      <c r="P716">
        <v>3116</v>
      </c>
    </row>
    <row r="717" spans="1:16" x14ac:dyDescent="0.55000000000000004">
      <c r="A717" t="s">
        <v>337</v>
      </c>
      <c r="B717">
        <v>2023</v>
      </c>
      <c r="C717" t="s">
        <v>160</v>
      </c>
      <c r="D717">
        <v>1998</v>
      </c>
      <c r="E717">
        <v>1922</v>
      </c>
      <c r="F717">
        <v>1783</v>
      </c>
      <c r="G717">
        <v>1922</v>
      </c>
      <c r="H717">
        <v>2006</v>
      </c>
      <c r="I717">
        <v>1927</v>
      </c>
      <c r="J717">
        <v>1792</v>
      </c>
      <c r="K717">
        <v>2125</v>
      </c>
      <c r="L717">
        <v>2596</v>
      </c>
      <c r="M717">
        <v>1759</v>
      </c>
      <c r="O717">
        <v>245</v>
      </c>
      <c r="P717">
        <v>167</v>
      </c>
    </row>
    <row r="718" spans="1:16" x14ac:dyDescent="0.55000000000000004">
      <c r="A718" t="s">
        <v>337</v>
      </c>
      <c r="B718">
        <v>2023</v>
      </c>
      <c r="C718" t="s">
        <v>161</v>
      </c>
      <c r="D718">
        <v>1785</v>
      </c>
      <c r="E718">
        <v>1932</v>
      </c>
      <c r="F718">
        <v>1971</v>
      </c>
      <c r="G718">
        <v>1943</v>
      </c>
      <c r="H718">
        <v>1778</v>
      </c>
      <c r="I718">
        <v>1944</v>
      </c>
      <c r="J718">
        <v>1938</v>
      </c>
      <c r="K718">
        <v>1978</v>
      </c>
      <c r="L718">
        <v>2406</v>
      </c>
      <c r="M718">
        <v>1900</v>
      </c>
      <c r="O718">
        <v>6040</v>
      </c>
      <c r="P718">
        <v>3376</v>
      </c>
    </row>
    <row r="719" spans="1:16" x14ac:dyDescent="0.55000000000000004">
      <c r="A719" t="s">
        <v>337</v>
      </c>
      <c r="B719">
        <v>2023</v>
      </c>
      <c r="C719" t="s">
        <v>162</v>
      </c>
      <c r="D719">
        <v>1980</v>
      </c>
      <c r="E719">
        <v>1839</v>
      </c>
      <c r="F719">
        <v>2042</v>
      </c>
      <c r="G719">
        <v>1832</v>
      </c>
      <c r="H719">
        <v>2004</v>
      </c>
      <c r="I719">
        <v>1834</v>
      </c>
      <c r="J719">
        <v>2028</v>
      </c>
      <c r="K719">
        <v>2104</v>
      </c>
      <c r="L719">
        <v>2187</v>
      </c>
      <c r="M719">
        <v>1974</v>
      </c>
      <c r="O719">
        <v>100</v>
      </c>
      <c r="P719">
        <v>588</v>
      </c>
    </row>
    <row r="720" spans="1:16" x14ac:dyDescent="0.55000000000000004">
      <c r="A720" t="s">
        <v>337</v>
      </c>
      <c r="B720">
        <v>2023</v>
      </c>
      <c r="C720" t="s">
        <v>163</v>
      </c>
      <c r="D720">
        <v>1710</v>
      </c>
      <c r="E720">
        <v>1832</v>
      </c>
      <c r="F720">
        <v>1700</v>
      </c>
      <c r="G720">
        <v>1831</v>
      </c>
      <c r="H720">
        <v>1672</v>
      </c>
      <c r="I720">
        <v>1805</v>
      </c>
      <c r="J720">
        <v>1680</v>
      </c>
      <c r="K720">
        <v>1726</v>
      </c>
      <c r="L720">
        <v>1879</v>
      </c>
      <c r="M720">
        <v>1658</v>
      </c>
      <c r="O720">
        <v>310</v>
      </c>
      <c r="P720">
        <v>1591</v>
      </c>
    </row>
    <row r="721" spans="1:16" x14ac:dyDescent="0.55000000000000004">
      <c r="A721" t="s">
        <v>337</v>
      </c>
      <c r="B721">
        <v>2023</v>
      </c>
      <c r="C721" t="s">
        <v>164</v>
      </c>
      <c r="D721">
        <v>1940</v>
      </c>
      <c r="E721">
        <v>1820</v>
      </c>
      <c r="F721">
        <v>1937</v>
      </c>
      <c r="G721">
        <v>1823</v>
      </c>
      <c r="H721">
        <v>1995</v>
      </c>
      <c r="I721">
        <v>1833</v>
      </c>
      <c r="J721">
        <v>1924</v>
      </c>
      <c r="K721">
        <v>1887</v>
      </c>
      <c r="L721">
        <v>1792</v>
      </c>
      <c r="M721">
        <v>1933</v>
      </c>
      <c r="O721">
        <v>458</v>
      </c>
      <c r="P721">
        <v>1358</v>
      </c>
    </row>
    <row r="722" spans="1:16" x14ac:dyDescent="0.55000000000000004">
      <c r="A722" t="s">
        <v>337</v>
      </c>
      <c r="B722">
        <v>2023</v>
      </c>
      <c r="C722" t="s">
        <v>165</v>
      </c>
      <c r="D722">
        <v>2082</v>
      </c>
      <c r="E722">
        <v>1914</v>
      </c>
      <c r="F722">
        <v>1831</v>
      </c>
      <c r="G722">
        <v>1903</v>
      </c>
      <c r="H722">
        <v>2078</v>
      </c>
      <c r="I722">
        <v>1888</v>
      </c>
      <c r="J722">
        <v>1816</v>
      </c>
      <c r="K722">
        <v>1785</v>
      </c>
      <c r="L722">
        <v>1614</v>
      </c>
      <c r="M722">
        <v>1812</v>
      </c>
      <c r="O722">
        <v>329</v>
      </c>
      <c r="P722">
        <v>544</v>
      </c>
    </row>
    <row r="723" spans="1:16" x14ac:dyDescent="0.55000000000000004">
      <c r="A723" t="s">
        <v>337</v>
      </c>
      <c r="B723">
        <v>2023</v>
      </c>
      <c r="C723" t="s">
        <v>166</v>
      </c>
      <c r="D723">
        <v>1787</v>
      </c>
      <c r="E723">
        <v>1887</v>
      </c>
      <c r="F723">
        <v>1738</v>
      </c>
      <c r="G723">
        <v>1882</v>
      </c>
      <c r="H723">
        <v>1765</v>
      </c>
      <c r="I723">
        <v>1866</v>
      </c>
      <c r="J723">
        <v>1761</v>
      </c>
      <c r="K723">
        <v>1244</v>
      </c>
      <c r="L723">
        <v>1206</v>
      </c>
      <c r="M723">
        <v>1725</v>
      </c>
      <c r="O723">
        <v>38</v>
      </c>
      <c r="P723">
        <v>141</v>
      </c>
    </row>
    <row r="724" spans="1:16" x14ac:dyDescent="0.55000000000000004">
      <c r="A724" t="s">
        <v>338</v>
      </c>
      <c r="B724">
        <v>2019</v>
      </c>
      <c r="C724" t="s">
        <v>155</v>
      </c>
    </row>
    <row r="725" spans="1:16" x14ac:dyDescent="0.55000000000000004">
      <c r="A725" t="s">
        <v>338</v>
      </c>
      <c r="B725">
        <v>2019</v>
      </c>
      <c r="C725" t="s">
        <v>156</v>
      </c>
    </row>
    <row r="726" spans="1:16" x14ac:dyDescent="0.55000000000000004">
      <c r="A726" t="s">
        <v>338</v>
      </c>
      <c r="B726">
        <v>2019</v>
      </c>
      <c r="C726" t="s">
        <v>157</v>
      </c>
    </row>
    <row r="727" spans="1:16" x14ac:dyDescent="0.55000000000000004">
      <c r="A727" t="s">
        <v>338</v>
      </c>
      <c r="B727">
        <v>2019</v>
      </c>
      <c r="C727" t="s">
        <v>158</v>
      </c>
    </row>
    <row r="728" spans="1:16" x14ac:dyDescent="0.55000000000000004">
      <c r="A728" t="s">
        <v>338</v>
      </c>
      <c r="B728">
        <v>2019</v>
      </c>
      <c r="C728" t="s">
        <v>159</v>
      </c>
    </row>
    <row r="729" spans="1:16" x14ac:dyDescent="0.55000000000000004">
      <c r="A729" t="s">
        <v>338</v>
      </c>
      <c r="B729">
        <v>2019</v>
      </c>
      <c r="C729" t="s">
        <v>160</v>
      </c>
    </row>
    <row r="730" spans="1:16" x14ac:dyDescent="0.55000000000000004">
      <c r="A730" t="s">
        <v>338</v>
      </c>
      <c r="B730">
        <v>2019</v>
      </c>
      <c r="C730" t="s">
        <v>161</v>
      </c>
    </row>
    <row r="731" spans="1:16" x14ac:dyDescent="0.55000000000000004">
      <c r="A731" t="s">
        <v>338</v>
      </c>
      <c r="B731">
        <v>2019</v>
      </c>
      <c r="C731" t="s">
        <v>162</v>
      </c>
    </row>
    <row r="732" spans="1:16" x14ac:dyDescent="0.55000000000000004">
      <c r="A732" t="s">
        <v>338</v>
      </c>
      <c r="B732">
        <v>2019</v>
      </c>
      <c r="C732" t="s">
        <v>163</v>
      </c>
    </row>
    <row r="733" spans="1:16" x14ac:dyDescent="0.55000000000000004">
      <c r="A733" t="s">
        <v>338</v>
      </c>
      <c r="B733">
        <v>2019</v>
      </c>
      <c r="C733" t="s">
        <v>164</v>
      </c>
    </row>
    <row r="734" spans="1:16" x14ac:dyDescent="0.55000000000000004">
      <c r="A734" t="s">
        <v>338</v>
      </c>
      <c r="B734">
        <v>2019</v>
      </c>
      <c r="C734" t="s">
        <v>165</v>
      </c>
    </row>
    <row r="735" spans="1:16" x14ac:dyDescent="0.55000000000000004">
      <c r="A735" t="s">
        <v>338</v>
      </c>
      <c r="B735">
        <v>2019</v>
      </c>
      <c r="C735" t="s">
        <v>166</v>
      </c>
    </row>
    <row r="736" spans="1:16" x14ac:dyDescent="0.55000000000000004">
      <c r="A736" t="s">
        <v>338</v>
      </c>
      <c r="B736">
        <v>2020</v>
      </c>
      <c r="C736" t="s">
        <v>155</v>
      </c>
      <c r="D736">
        <v>5858</v>
      </c>
      <c r="E736">
        <v>5609</v>
      </c>
      <c r="F736">
        <v>5372</v>
      </c>
      <c r="G736">
        <v>5591</v>
      </c>
      <c r="H736">
        <v>5856</v>
      </c>
      <c r="I736">
        <v>5589</v>
      </c>
      <c r="J736">
        <v>5354</v>
      </c>
      <c r="K736">
        <v>5862</v>
      </c>
      <c r="L736">
        <v>5543</v>
      </c>
      <c r="M736">
        <v>5563</v>
      </c>
      <c r="O736">
        <v>1312</v>
      </c>
      <c r="P736" t="s">
        <v>195</v>
      </c>
    </row>
    <row r="737" spans="1:16" x14ac:dyDescent="0.55000000000000004">
      <c r="A737" t="s">
        <v>338</v>
      </c>
      <c r="B737">
        <v>2020</v>
      </c>
      <c r="C737" t="s">
        <v>156</v>
      </c>
      <c r="D737">
        <v>5018</v>
      </c>
      <c r="E737">
        <v>5301</v>
      </c>
      <c r="F737">
        <v>5152</v>
      </c>
      <c r="G737">
        <v>5299</v>
      </c>
      <c r="H737">
        <v>5061</v>
      </c>
      <c r="I737">
        <v>5342</v>
      </c>
      <c r="J737">
        <v>5116</v>
      </c>
      <c r="K737">
        <v>5060</v>
      </c>
      <c r="L737">
        <v>5291</v>
      </c>
      <c r="M737">
        <v>5133</v>
      </c>
      <c r="O737">
        <v>3877</v>
      </c>
      <c r="P737">
        <v>6</v>
      </c>
    </row>
    <row r="738" spans="1:16" x14ac:dyDescent="0.55000000000000004">
      <c r="A738" t="s">
        <v>338</v>
      </c>
      <c r="B738">
        <v>2020</v>
      </c>
      <c r="C738" t="s">
        <v>157</v>
      </c>
      <c r="D738">
        <v>5679</v>
      </c>
      <c r="E738">
        <v>5422</v>
      </c>
      <c r="F738">
        <v>5694</v>
      </c>
      <c r="G738">
        <v>5450</v>
      </c>
      <c r="H738">
        <v>5700</v>
      </c>
      <c r="I738">
        <v>5454</v>
      </c>
      <c r="J738">
        <v>5602</v>
      </c>
      <c r="K738">
        <v>5665</v>
      </c>
      <c r="L738">
        <v>5302</v>
      </c>
      <c r="M738">
        <v>5629</v>
      </c>
      <c r="O738">
        <v>10143</v>
      </c>
      <c r="P738">
        <v>4</v>
      </c>
    </row>
    <row r="739" spans="1:16" x14ac:dyDescent="0.55000000000000004">
      <c r="A739" t="s">
        <v>338</v>
      </c>
      <c r="B739">
        <v>2020</v>
      </c>
      <c r="C739" t="s">
        <v>158</v>
      </c>
      <c r="D739">
        <v>5160</v>
      </c>
      <c r="E739">
        <v>5043</v>
      </c>
      <c r="F739">
        <v>4799</v>
      </c>
      <c r="G739">
        <v>5021</v>
      </c>
      <c r="H739">
        <v>5165</v>
      </c>
      <c r="I739">
        <v>5056</v>
      </c>
      <c r="J739">
        <v>4931</v>
      </c>
      <c r="K739">
        <v>5169</v>
      </c>
      <c r="L739">
        <v>5023</v>
      </c>
      <c r="M739">
        <v>4924</v>
      </c>
      <c r="O739">
        <v>126</v>
      </c>
      <c r="P739">
        <v>190</v>
      </c>
    </row>
    <row r="740" spans="1:16" x14ac:dyDescent="0.55000000000000004">
      <c r="A740" t="s">
        <v>338</v>
      </c>
      <c r="B740">
        <v>2020</v>
      </c>
      <c r="C740" t="s">
        <v>159</v>
      </c>
      <c r="D740">
        <v>5307</v>
      </c>
      <c r="E740">
        <v>5127</v>
      </c>
      <c r="F740">
        <v>4988</v>
      </c>
      <c r="G740">
        <v>5142</v>
      </c>
      <c r="H740">
        <v>5293</v>
      </c>
      <c r="I740">
        <v>5128</v>
      </c>
      <c r="J740">
        <v>5000</v>
      </c>
      <c r="K740">
        <v>5281</v>
      </c>
      <c r="L740">
        <v>5122</v>
      </c>
      <c r="M740">
        <v>4986</v>
      </c>
      <c r="O740">
        <v>217</v>
      </c>
      <c r="P740">
        <v>408</v>
      </c>
    </row>
    <row r="741" spans="1:16" x14ac:dyDescent="0.55000000000000004">
      <c r="A741" t="s">
        <v>338</v>
      </c>
      <c r="B741">
        <v>2020</v>
      </c>
      <c r="C741" t="s">
        <v>160</v>
      </c>
      <c r="D741">
        <v>5598</v>
      </c>
      <c r="E741">
        <v>5448</v>
      </c>
      <c r="F741">
        <v>5327</v>
      </c>
      <c r="G741">
        <v>5470</v>
      </c>
      <c r="H741">
        <v>5605</v>
      </c>
      <c r="I741">
        <v>5455</v>
      </c>
      <c r="J741">
        <v>5384</v>
      </c>
      <c r="K741">
        <v>5573</v>
      </c>
      <c r="L741">
        <v>5426</v>
      </c>
      <c r="M741">
        <v>5344</v>
      </c>
      <c r="O741">
        <v>113</v>
      </c>
      <c r="P741">
        <v>438</v>
      </c>
    </row>
    <row r="742" spans="1:16" x14ac:dyDescent="0.55000000000000004">
      <c r="A742" t="s">
        <v>338</v>
      </c>
      <c r="B742">
        <v>2020</v>
      </c>
      <c r="C742" t="s">
        <v>161</v>
      </c>
      <c r="D742">
        <v>5877</v>
      </c>
      <c r="E742">
        <v>5876</v>
      </c>
      <c r="F742">
        <v>5755</v>
      </c>
      <c r="G742">
        <v>5803</v>
      </c>
      <c r="H742">
        <v>5868</v>
      </c>
      <c r="I742">
        <v>5877</v>
      </c>
      <c r="J742">
        <v>5733</v>
      </c>
      <c r="K742">
        <v>5761</v>
      </c>
      <c r="L742">
        <v>5622</v>
      </c>
      <c r="M742">
        <v>5446</v>
      </c>
      <c r="O742">
        <v>228</v>
      </c>
      <c r="P742">
        <v>451</v>
      </c>
    </row>
    <row r="743" spans="1:16" x14ac:dyDescent="0.55000000000000004">
      <c r="A743" t="s">
        <v>338</v>
      </c>
      <c r="B743">
        <v>2020</v>
      </c>
      <c r="C743" t="s">
        <v>162</v>
      </c>
      <c r="D743">
        <v>5485</v>
      </c>
      <c r="E743">
        <v>5151</v>
      </c>
      <c r="F743">
        <v>5251</v>
      </c>
      <c r="G743">
        <v>5222</v>
      </c>
      <c r="H743">
        <v>5473</v>
      </c>
      <c r="I743">
        <v>5230</v>
      </c>
      <c r="J743">
        <v>5233</v>
      </c>
      <c r="K743">
        <v>5494</v>
      </c>
      <c r="L743">
        <v>5201</v>
      </c>
      <c r="M743">
        <v>5231</v>
      </c>
      <c r="O743">
        <v>244</v>
      </c>
      <c r="P743">
        <v>829</v>
      </c>
    </row>
    <row r="744" spans="1:16" x14ac:dyDescent="0.55000000000000004">
      <c r="A744" t="s">
        <v>338</v>
      </c>
      <c r="B744">
        <v>2020</v>
      </c>
      <c r="C744" t="s">
        <v>163</v>
      </c>
      <c r="D744">
        <v>5247</v>
      </c>
      <c r="E744">
        <v>5225</v>
      </c>
      <c r="F744">
        <v>5080</v>
      </c>
      <c r="G744">
        <v>5234</v>
      </c>
      <c r="H744">
        <v>5314</v>
      </c>
      <c r="I744">
        <v>5238</v>
      </c>
      <c r="J744">
        <v>5096</v>
      </c>
      <c r="K744">
        <v>5258</v>
      </c>
      <c r="L744">
        <v>5224</v>
      </c>
      <c r="M744">
        <v>5075</v>
      </c>
      <c r="O744">
        <v>262</v>
      </c>
      <c r="P744">
        <v>1114</v>
      </c>
    </row>
    <row r="745" spans="1:16" x14ac:dyDescent="0.55000000000000004">
      <c r="A745" t="s">
        <v>338</v>
      </c>
      <c r="B745">
        <v>2020</v>
      </c>
      <c r="C745" t="s">
        <v>164</v>
      </c>
      <c r="D745">
        <v>5110</v>
      </c>
      <c r="E745">
        <v>4739</v>
      </c>
      <c r="F745">
        <v>4850</v>
      </c>
      <c r="G745">
        <v>4725</v>
      </c>
      <c r="H745">
        <v>5081</v>
      </c>
      <c r="I745">
        <v>4719</v>
      </c>
      <c r="J745">
        <v>4840</v>
      </c>
      <c r="K745">
        <v>5095</v>
      </c>
      <c r="L745">
        <v>4722</v>
      </c>
      <c r="M745">
        <v>4833</v>
      </c>
      <c r="O745">
        <v>94</v>
      </c>
      <c r="P745">
        <v>1080</v>
      </c>
    </row>
    <row r="746" spans="1:16" x14ac:dyDescent="0.55000000000000004">
      <c r="A746" t="s">
        <v>338</v>
      </c>
      <c r="B746">
        <v>2020</v>
      </c>
      <c r="C746" t="s">
        <v>165</v>
      </c>
      <c r="D746">
        <v>5306</v>
      </c>
      <c r="E746">
        <v>5346</v>
      </c>
      <c r="F746">
        <v>5035</v>
      </c>
      <c r="G746">
        <v>5360</v>
      </c>
      <c r="H746">
        <v>5330</v>
      </c>
      <c r="I746">
        <v>5372</v>
      </c>
      <c r="J746">
        <v>5047</v>
      </c>
      <c r="K746">
        <v>5331</v>
      </c>
      <c r="L746">
        <v>5363</v>
      </c>
      <c r="M746">
        <v>5054</v>
      </c>
      <c r="O746">
        <v>617</v>
      </c>
      <c r="P746">
        <v>713</v>
      </c>
    </row>
    <row r="747" spans="1:16" x14ac:dyDescent="0.55000000000000004">
      <c r="A747" t="s">
        <v>338</v>
      </c>
      <c r="B747">
        <v>2020</v>
      </c>
      <c r="C747" t="s">
        <v>166</v>
      </c>
      <c r="D747">
        <v>5062</v>
      </c>
      <c r="E747">
        <v>5144</v>
      </c>
      <c r="F747">
        <v>4852</v>
      </c>
      <c r="G747">
        <v>5019</v>
      </c>
      <c r="H747">
        <v>5071</v>
      </c>
      <c r="I747">
        <v>5060</v>
      </c>
      <c r="J747">
        <v>4888</v>
      </c>
      <c r="K747">
        <v>5060</v>
      </c>
      <c r="L747">
        <v>4978</v>
      </c>
      <c r="M747">
        <v>4904</v>
      </c>
      <c r="O747">
        <v>328</v>
      </c>
      <c r="P747">
        <v>224</v>
      </c>
    </row>
    <row r="748" spans="1:16" x14ac:dyDescent="0.55000000000000004">
      <c r="A748" t="s">
        <v>338</v>
      </c>
      <c r="B748">
        <v>2021</v>
      </c>
      <c r="C748" t="s">
        <v>155</v>
      </c>
      <c r="D748">
        <v>4718</v>
      </c>
      <c r="E748">
        <v>4549</v>
      </c>
      <c r="F748">
        <v>4498</v>
      </c>
      <c r="G748">
        <v>4580</v>
      </c>
      <c r="H748">
        <v>4708</v>
      </c>
      <c r="I748">
        <v>4591</v>
      </c>
      <c r="J748">
        <v>4504</v>
      </c>
      <c r="K748">
        <v>4715</v>
      </c>
      <c r="L748">
        <v>4655</v>
      </c>
      <c r="M748">
        <v>4542</v>
      </c>
      <c r="O748">
        <v>81</v>
      </c>
      <c r="P748">
        <v>63</v>
      </c>
    </row>
    <row r="749" spans="1:16" x14ac:dyDescent="0.55000000000000004">
      <c r="A749" t="s">
        <v>338</v>
      </c>
      <c r="B749">
        <v>2021</v>
      </c>
      <c r="C749" t="s">
        <v>156</v>
      </c>
      <c r="D749">
        <v>4374</v>
      </c>
      <c r="E749">
        <v>5036</v>
      </c>
      <c r="F749">
        <v>4671</v>
      </c>
      <c r="G749">
        <v>5024</v>
      </c>
      <c r="H749">
        <v>4373</v>
      </c>
      <c r="I749">
        <v>5047</v>
      </c>
      <c r="J749">
        <v>4700</v>
      </c>
      <c r="K749">
        <v>4449</v>
      </c>
      <c r="L749">
        <v>5105</v>
      </c>
      <c r="M749">
        <v>4692</v>
      </c>
      <c r="O749">
        <v>405</v>
      </c>
      <c r="P749">
        <v>556</v>
      </c>
    </row>
    <row r="750" spans="1:16" x14ac:dyDescent="0.55000000000000004">
      <c r="A750" t="s">
        <v>338</v>
      </c>
      <c r="B750">
        <v>2021</v>
      </c>
      <c r="C750" t="s">
        <v>157</v>
      </c>
      <c r="D750">
        <v>5157</v>
      </c>
      <c r="E750">
        <v>5041</v>
      </c>
      <c r="F750">
        <v>5619</v>
      </c>
      <c r="G750">
        <v>5036</v>
      </c>
      <c r="H750">
        <v>5158</v>
      </c>
      <c r="I750">
        <v>5028</v>
      </c>
      <c r="J750">
        <v>5643</v>
      </c>
      <c r="K750">
        <v>5152</v>
      </c>
      <c r="L750">
        <v>4992</v>
      </c>
      <c r="M750">
        <v>5582</v>
      </c>
      <c r="O750">
        <v>6042</v>
      </c>
      <c r="P750">
        <v>3684</v>
      </c>
    </row>
    <row r="751" spans="1:16" x14ac:dyDescent="0.55000000000000004">
      <c r="A751" t="s">
        <v>338</v>
      </c>
      <c r="B751">
        <v>2021</v>
      </c>
      <c r="C751" t="s">
        <v>158</v>
      </c>
      <c r="D751">
        <v>5118</v>
      </c>
      <c r="E751">
        <v>4773</v>
      </c>
      <c r="F751">
        <v>4713</v>
      </c>
      <c r="G751">
        <v>4807</v>
      </c>
      <c r="H751">
        <v>5188</v>
      </c>
      <c r="I751">
        <v>4808</v>
      </c>
      <c r="J751">
        <v>4790</v>
      </c>
      <c r="K751">
        <v>5127</v>
      </c>
      <c r="L751">
        <v>4747</v>
      </c>
      <c r="M751">
        <v>4771</v>
      </c>
      <c r="O751">
        <v>253</v>
      </c>
      <c r="P751">
        <v>114</v>
      </c>
    </row>
    <row r="752" spans="1:16" x14ac:dyDescent="0.55000000000000004">
      <c r="A752" t="s">
        <v>338</v>
      </c>
      <c r="B752">
        <v>2021</v>
      </c>
      <c r="C752" t="s">
        <v>159</v>
      </c>
      <c r="D752">
        <v>5273</v>
      </c>
      <c r="E752">
        <v>5134</v>
      </c>
      <c r="F752">
        <v>4719</v>
      </c>
      <c r="G752">
        <v>5130</v>
      </c>
      <c r="H752">
        <v>5284</v>
      </c>
      <c r="I752">
        <v>5133</v>
      </c>
      <c r="J752">
        <v>4703</v>
      </c>
      <c r="K752">
        <v>5262</v>
      </c>
      <c r="L752">
        <v>5107</v>
      </c>
      <c r="M752">
        <v>4638</v>
      </c>
      <c r="O752">
        <v>450</v>
      </c>
      <c r="P752">
        <v>224</v>
      </c>
    </row>
    <row r="753" spans="1:16" x14ac:dyDescent="0.55000000000000004">
      <c r="A753" t="s">
        <v>338</v>
      </c>
      <c r="B753">
        <v>2021</v>
      </c>
      <c r="C753" t="s">
        <v>160</v>
      </c>
      <c r="D753">
        <v>5488</v>
      </c>
      <c r="E753">
        <v>5159</v>
      </c>
      <c r="F753">
        <v>5128</v>
      </c>
      <c r="G753">
        <v>5156</v>
      </c>
      <c r="H753">
        <v>5552</v>
      </c>
      <c r="I753">
        <v>5157</v>
      </c>
      <c r="J753">
        <v>5127</v>
      </c>
      <c r="K753">
        <v>5489</v>
      </c>
      <c r="L753">
        <v>5146</v>
      </c>
      <c r="M753">
        <v>5109</v>
      </c>
      <c r="O753">
        <v>3131</v>
      </c>
      <c r="P753">
        <v>1222</v>
      </c>
    </row>
    <row r="754" spans="1:16" x14ac:dyDescent="0.55000000000000004">
      <c r="A754" t="s">
        <v>338</v>
      </c>
      <c r="B754">
        <v>2021</v>
      </c>
      <c r="C754" t="s">
        <v>161</v>
      </c>
      <c r="D754">
        <v>5455</v>
      </c>
      <c r="E754">
        <v>5404</v>
      </c>
      <c r="F754">
        <v>4997</v>
      </c>
      <c r="G754">
        <v>5379</v>
      </c>
      <c r="H754">
        <v>5396</v>
      </c>
      <c r="I754">
        <v>5364</v>
      </c>
      <c r="J754">
        <v>5027</v>
      </c>
      <c r="K754">
        <v>5388</v>
      </c>
      <c r="L754">
        <v>5354</v>
      </c>
      <c r="M754">
        <v>4980</v>
      </c>
      <c r="O754">
        <v>521</v>
      </c>
      <c r="P754">
        <v>152</v>
      </c>
    </row>
    <row r="755" spans="1:16" x14ac:dyDescent="0.55000000000000004">
      <c r="A755" t="s">
        <v>338</v>
      </c>
      <c r="B755">
        <v>2021</v>
      </c>
      <c r="C755" t="s">
        <v>162</v>
      </c>
      <c r="D755">
        <v>5719</v>
      </c>
      <c r="E755">
        <v>5482</v>
      </c>
      <c r="F755">
        <v>5394</v>
      </c>
      <c r="G755">
        <v>5496</v>
      </c>
      <c r="H755">
        <v>5838</v>
      </c>
      <c r="I755">
        <v>5506</v>
      </c>
      <c r="J755">
        <v>5417</v>
      </c>
      <c r="K755">
        <v>5762</v>
      </c>
      <c r="L755">
        <v>5452</v>
      </c>
      <c r="M755">
        <v>5410</v>
      </c>
      <c r="O755">
        <v>188</v>
      </c>
      <c r="P755">
        <v>176</v>
      </c>
    </row>
    <row r="756" spans="1:16" x14ac:dyDescent="0.55000000000000004">
      <c r="A756" t="s">
        <v>338</v>
      </c>
      <c r="B756">
        <v>2021</v>
      </c>
      <c r="C756" t="s">
        <v>163</v>
      </c>
      <c r="D756">
        <v>5160</v>
      </c>
      <c r="E756">
        <v>5408</v>
      </c>
      <c r="F756">
        <v>5303</v>
      </c>
      <c r="G756">
        <v>5387</v>
      </c>
      <c r="H756">
        <v>5160</v>
      </c>
      <c r="I756">
        <v>5407</v>
      </c>
      <c r="J756">
        <v>5318</v>
      </c>
      <c r="K756">
        <v>5170</v>
      </c>
      <c r="L756">
        <v>5420</v>
      </c>
      <c r="M756">
        <v>5203</v>
      </c>
      <c r="O756">
        <v>1531</v>
      </c>
      <c r="P756">
        <v>2527</v>
      </c>
    </row>
    <row r="757" spans="1:16" x14ac:dyDescent="0.55000000000000004">
      <c r="A757" t="s">
        <v>338</v>
      </c>
      <c r="B757">
        <v>2021</v>
      </c>
      <c r="C757" t="s">
        <v>164</v>
      </c>
      <c r="D757">
        <v>5105</v>
      </c>
      <c r="E757">
        <v>4828</v>
      </c>
      <c r="F757">
        <v>4892</v>
      </c>
      <c r="G757">
        <v>4836</v>
      </c>
      <c r="H757">
        <v>5112</v>
      </c>
      <c r="I757">
        <v>4831</v>
      </c>
      <c r="J757">
        <v>4891</v>
      </c>
      <c r="K757">
        <v>5076</v>
      </c>
      <c r="L757">
        <v>4699</v>
      </c>
      <c r="M757">
        <v>4871</v>
      </c>
      <c r="O757">
        <v>1103</v>
      </c>
      <c r="P757">
        <v>1009</v>
      </c>
    </row>
    <row r="758" spans="1:16" x14ac:dyDescent="0.55000000000000004">
      <c r="A758" t="s">
        <v>338</v>
      </c>
      <c r="B758">
        <v>2021</v>
      </c>
      <c r="C758" t="s">
        <v>165</v>
      </c>
      <c r="D758">
        <v>5841</v>
      </c>
      <c r="E758">
        <v>5324</v>
      </c>
      <c r="F758">
        <v>5212</v>
      </c>
      <c r="G758">
        <v>5332</v>
      </c>
      <c r="H758">
        <v>5828</v>
      </c>
      <c r="I758">
        <v>5333</v>
      </c>
      <c r="J758">
        <v>5222</v>
      </c>
      <c r="K758">
        <v>5805</v>
      </c>
      <c r="L758">
        <v>5353</v>
      </c>
      <c r="M758">
        <v>5157</v>
      </c>
      <c r="O758">
        <v>8031</v>
      </c>
      <c r="P758">
        <v>2780</v>
      </c>
    </row>
    <row r="759" spans="1:16" x14ac:dyDescent="0.55000000000000004">
      <c r="A759" t="s">
        <v>338</v>
      </c>
      <c r="B759">
        <v>2021</v>
      </c>
      <c r="C759" t="s">
        <v>166</v>
      </c>
      <c r="D759">
        <v>5429</v>
      </c>
      <c r="E759">
        <v>5395</v>
      </c>
      <c r="F759">
        <v>5246</v>
      </c>
      <c r="G759">
        <v>5400</v>
      </c>
      <c r="H759">
        <v>5369</v>
      </c>
      <c r="I759">
        <v>5390</v>
      </c>
      <c r="J759">
        <v>5257</v>
      </c>
      <c r="K759">
        <v>5341</v>
      </c>
      <c r="L759">
        <v>5300</v>
      </c>
      <c r="M759">
        <v>5292</v>
      </c>
      <c r="O759">
        <v>18665</v>
      </c>
      <c r="P759">
        <v>4596</v>
      </c>
    </row>
    <row r="760" spans="1:16" x14ac:dyDescent="0.55000000000000004">
      <c r="A760" t="s">
        <v>338</v>
      </c>
      <c r="B760">
        <v>2022</v>
      </c>
      <c r="C760" t="s">
        <v>155</v>
      </c>
      <c r="D760">
        <v>5333</v>
      </c>
      <c r="E760">
        <v>5231</v>
      </c>
      <c r="F760">
        <v>5159</v>
      </c>
      <c r="G760">
        <v>5239</v>
      </c>
      <c r="H760">
        <v>5350</v>
      </c>
      <c r="I760">
        <v>5233</v>
      </c>
      <c r="J760">
        <v>5161</v>
      </c>
      <c r="K760">
        <v>4776</v>
      </c>
      <c r="L760">
        <v>4706</v>
      </c>
      <c r="M760">
        <v>5047</v>
      </c>
      <c r="O760">
        <v>3360</v>
      </c>
      <c r="P760">
        <v>1362</v>
      </c>
    </row>
    <row r="761" spans="1:16" x14ac:dyDescent="0.55000000000000004">
      <c r="A761" t="s">
        <v>338</v>
      </c>
      <c r="B761">
        <v>2022</v>
      </c>
      <c r="C761" t="s">
        <v>156</v>
      </c>
      <c r="D761">
        <v>5008</v>
      </c>
      <c r="E761">
        <v>5022</v>
      </c>
      <c r="F761">
        <v>5007</v>
      </c>
      <c r="G761">
        <v>5034</v>
      </c>
      <c r="H761">
        <v>5036</v>
      </c>
      <c r="I761">
        <v>5022</v>
      </c>
      <c r="J761">
        <v>4993</v>
      </c>
      <c r="K761">
        <v>3333</v>
      </c>
      <c r="L761">
        <v>3293</v>
      </c>
      <c r="M761">
        <v>5005</v>
      </c>
      <c r="O761">
        <v>1351</v>
      </c>
      <c r="P761">
        <v>293</v>
      </c>
    </row>
    <row r="762" spans="1:16" x14ac:dyDescent="0.55000000000000004">
      <c r="A762" t="s">
        <v>338</v>
      </c>
      <c r="B762">
        <v>2022</v>
      </c>
      <c r="C762" t="s">
        <v>157</v>
      </c>
      <c r="D762">
        <v>5860</v>
      </c>
      <c r="E762">
        <v>5525</v>
      </c>
      <c r="F762">
        <v>5448</v>
      </c>
      <c r="G762">
        <v>5530</v>
      </c>
      <c r="H762">
        <v>5843</v>
      </c>
      <c r="I762">
        <v>5533</v>
      </c>
      <c r="J762">
        <v>5454</v>
      </c>
      <c r="K762">
        <v>3073</v>
      </c>
      <c r="L762">
        <v>3069</v>
      </c>
      <c r="M762">
        <v>5448</v>
      </c>
      <c r="O762">
        <v>276</v>
      </c>
      <c r="P762">
        <v>289</v>
      </c>
    </row>
    <row r="763" spans="1:16" x14ac:dyDescent="0.55000000000000004">
      <c r="A763" t="s">
        <v>338</v>
      </c>
      <c r="B763">
        <v>2022</v>
      </c>
      <c r="C763" t="s">
        <v>158</v>
      </c>
      <c r="D763">
        <v>4920</v>
      </c>
      <c r="E763">
        <v>4985</v>
      </c>
      <c r="F763">
        <v>4763</v>
      </c>
      <c r="G763">
        <v>4994</v>
      </c>
      <c r="H763">
        <v>4918</v>
      </c>
      <c r="I763">
        <v>4981</v>
      </c>
      <c r="J763">
        <v>4767</v>
      </c>
      <c r="K763">
        <v>935</v>
      </c>
      <c r="L763">
        <v>911</v>
      </c>
      <c r="M763">
        <v>4756</v>
      </c>
      <c r="O763">
        <v>271</v>
      </c>
      <c r="P763">
        <v>313</v>
      </c>
    </row>
    <row r="764" spans="1:16" x14ac:dyDescent="0.55000000000000004">
      <c r="A764" t="s">
        <v>338</v>
      </c>
      <c r="B764">
        <v>2022</v>
      </c>
      <c r="C764" t="s">
        <v>159</v>
      </c>
      <c r="D764">
        <v>5661</v>
      </c>
      <c r="E764">
        <v>5195</v>
      </c>
      <c r="F764">
        <v>5224</v>
      </c>
      <c r="G764">
        <v>5258</v>
      </c>
      <c r="H764">
        <v>5710</v>
      </c>
      <c r="I764">
        <v>5262</v>
      </c>
      <c r="J764">
        <v>5285</v>
      </c>
      <c r="K764">
        <v>386</v>
      </c>
      <c r="L764">
        <v>394</v>
      </c>
      <c r="M764">
        <v>5300</v>
      </c>
      <c r="O764">
        <v>289</v>
      </c>
      <c r="P764">
        <v>971</v>
      </c>
    </row>
    <row r="765" spans="1:16" x14ac:dyDescent="0.55000000000000004">
      <c r="A765" t="s">
        <v>338</v>
      </c>
      <c r="B765">
        <v>2022</v>
      </c>
      <c r="C765" t="s">
        <v>160</v>
      </c>
      <c r="D765">
        <v>5224</v>
      </c>
      <c r="E765">
        <v>5478</v>
      </c>
      <c r="F765">
        <v>5183</v>
      </c>
      <c r="G765">
        <v>5512</v>
      </c>
      <c r="H765">
        <v>5221</v>
      </c>
      <c r="I765">
        <v>5485</v>
      </c>
      <c r="J765">
        <v>5248</v>
      </c>
      <c r="K765">
        <v>223</v>
      </c>
      <c r="L765">
        <v>159</v>
      </c>
      <c r="M765">
        <v>5210</v>
      </c>
      <c r="O765">
        <v>2014</v>
      </c>
      <c r="P765">
        <v>5405</v>
      </c>
    </row>
    <row r="766" spans="1:16" x14ac:dyDescent="0.55000000000000004">
      <c r="A766" t="s">
        <v>338</v>
      </c>
      <c r="B766">
        <v>2022</v>
      </c>
      <c r="C766" t="s">
        <v>161</v>
      </c>
      <c r="D766">
        <v>5290</v>
      </c>
      <c r="E766">
        <v>5178</v>
      </c>
      <c r="F766">
        <v>5477</v>
      </c>
      <c r="G766">
        <v>5185</v>
      </c>
      <c r="H766">
        <v>5305</v>
      </c>
      <c r="I766">
        <v>5146</v>
      </c>
      <c r="J766">
        <v>5473</v>
      </c>
      <c r="K766">
        <v>76</v>
      </c>
      <c r="L766">
        <v>71</v>
      </c>
      <c r="M766">
        <v>5465</v>
      </c>
      <c r="O766">
        <v>1572</v>
      </c>
      <c r="P766">
        <v>2291</v>
      </c>
    </row>
    <row r="767" spans="1:16" x14ac:dyDescent="0.55000000000000004">
      <c r="A767" t="s">
        <v>338</v>
      </c>
      <c r="B767">
        <v>2022</v>
      </c>
      <c r="C767" t="s">
        <v>162</v>
      </c>
      <c r="D767">
        <v>5655</v>
      </c>
      <c r="E767">
        <v>5470</v>
      </c>
      <c r="F767">
        <v>5352</v>
      </c>
      <c r="G767">
        <v>5369</v>
      </c>
      <c r="H767">
        <v>5667</v>
      </c>
      <c r="I767">
        <v>5433</v>
      </c>
      <c r="J767">
        <v>5432</v>
      </c>
      <c r="K767">
        <v>50</v>
      </c>
      <c r="L767">
        <v>33</v>
      </c>
      <c r="M767">
        <v>5332</v>
      </c>
      <c r="O767">
        <v>377</v>
      </c>
      <c r="P767">
        <v>448</v>
      </c>
    </row>
    <row r="768" spans="1:16" x14ac:dyDescent="0.55000000000000004">
      <c r="A768" t="s">
        <v>338</v>
      </c>
      <c r="B768">
        <v>2022</v>
      </c>
      <c r="C768" t="s">
        <v>163</v>
      </c>
      <c r="D768">
        <v>5217</v>
      </c>
      <c r="E768">
        <v>5032</v>
      </c>
      <c r="F768">
        <v>5093</v>
      </c>
      <c r="G768">
        <v>5261</v>
      </c>
      <c r="H768">
        <v>5461</v>
      </c>
      <c r="I768">
        <v>5255</v>
      </c>
      <c r="J768">
        <v>5316</v>
      </c>
      <c r="K768">
        <v>8</v>
      </c>
      <c r="L768">
        <v>11</v>
      </c>
      <c r="M768">
        <v>5346</v>
      </c>
      <c r="O768">
        <v>726</v>
      </c>
      <c r="P768">
        <v>2756</v>
      </c>
    </row>
    <row r="769" spans="1:16" x14ac:dyDescent="0.55000000000000004">
      <c r="A769" t="s">
        <v>338</v>
      </c>
      <c r="B769">
        <v>2022</v>
      </c>
      <c r="C769" t="s">
        <v>164</v>
      </c>
      <c r="D769">
        <v>5196</v>
      </c>
      <c r="E769">
        <v>5259</v>
      </c>
      <c r="F769">
        <v>5146</v>
      </c>
      <c r="G769">
        <v>5249</v>
      </c>
      <c r="H769">
        <v>5179</v>
      </c>
      <c r="I769">
        <v>5233</v>
      </c>
      <c r="J769">
        <v>5138</v>
      </c>
      <c r="K769">
        <v>11</v>
      </c>
      <c r="L769">
        <v>10</v>
      </c>
      <c r="M769">
        <v>5085</v>
      </c>
      <c r="O769">
        <v>409</v>
      </c>
      <c r="P769">
        <v>978</v>
      </c>
    </row>
    <row r="770" spans="1:16" x14ac:dyDescent="0.55000000000000004">
      <c r="A770" t="s">
        <v>338</v>
      </c>
      <c r="B770">
        <v>2022</v>
      </c>
      <c r="C770" t="s">
        <v>165</v>
      </c>
      <c r="D770">
        <v>5469</v>
      </c>
      <c r="E770">
        <v>5127</v>
      </c>
      <c r="F770">
        <v>5272</v>
      </c>
      <c r="G770">
        <v>5093</v>
      </c>
      <c r="H770">
        <v>5489</v>
      </c>
      <c r="I770">
        <v>5127</v>
      </c>
      <c r="J770">
        <v>5255</v>
      </c>
      <c r="K770">
        <v>21</v>
      </c>
      <c r="L770">
        <v>13</v>
      </c>
      <c r="M770">
        <v>5318</v>
      </c>
      <c r="O770">
        <v>2044</v>
      </c>
      <c r="P770">
        <v>2041</v>
      </c>
    </row>
    <row r="771" spans="1:16" x14ac:dyDescent="0.55000000000000004">
      <c r="A771" t="s">
        <v>338</v>
      </c>
      <c r="B771">
        <v>2022</v>
      </c>
      <c r="C771" t="s">
        <v>166</v>
      </c>
      <c r="D771">
        <v>4907</v>
      </c>
      <c r="E771">
        <v>4825</v>
      </c>
      <c r="F771">
        <v>4718</v>
      </c>
      <c r="G771">
        <v>4829</v>
      </c>
      <c r="H771">
        <v>5091</v>
      </c>
      <c r="I771">
        <v>4827</v>
      </c>
      <c r="J771">
        <v>4577</v>
      </c>
      <c r="K771">
        <v>991</v>
      </c>
      <c r="L771">
        <v>119</v>
      </c>
      <c r="M771">
        <v>4657</v>
      </c>
      <c r="O771">
        <v>273</v>
      </c>
      <c r="P771">
        <v>222</v>
      </c>
    </row>
    <row r="772" spans="1:16" x14ac:dyDescent="0.55000000000000004">
      <c r="A772" t="s">
        <v>338</v>
      </c>
      <c r="B772">
        <v>2023</v>
      </c>
      <c r="C772" t="s">
        <v>155</v>
      </c>
      <c r="D772">
        <v>5423</v>
      </c>
      <c r="E772">
        <v>5093</v>
      </c>
      <c r="F772">
        <v>4921</v>
      </c>
      <c r="G772">
        <v>5086</v>
      </c>
      <c r="H772">
        <v>5433</v>
      </c>
      <c r="I772">
        <v>5082</v>
      </c>
      <c r="J772">
        <v>4943</v>
      </c>
      <c r="K772">
        <v>23525</v>
      </c>
      <c r="L772">
        <v>2594</v>
      </c>
      <c r="M772">
        <v>4933</v>
      </c>
      <c r="O772">
        <v>376</v>
      </c>
      <c r="P772">
        <v>355</v>
      </c>
    </row>
    <row r="773" spans="1:16" x14ac:dyDescent="0.55000000000000004">
      <c r="A773" t="s">
        <v>338</v>
      </c>
      <c r="B773">
        <v>2023</v>
      </c>
      <c r="C773" t="s">
        <v>156</v>
      </c>
      <c r="D773">
        <v>5047</v>
      </c>
      <c r="E773">
        <v>5196</v>
      </c>
      <c r="F773">
        <v>5041</v>
      </c>
      <c r="G773">
        <v>5195</v>
      </c>
      <c r="H773">
        <v>5062</v>
      </c>
      <c r="I773">
        <v>5194</v>
      </c>
      <c r="J773">
        <v>5055</v>
      </c>
      <c r="K773">
        <v>13639</v>
      </c>
      <c r="L773">
        <v>17461</v>
      </c>
      <c r="M773">
        <v>5003</v>
      </c>
      <c r="O773">
        <v>13293</v>
      </c>
      <c r="P773">
        <v>8389</v>
      </c>
    </row>
    <row r="774" spans="1:16" x14ac:dyDescent="0.55000000000000004">
      <c r="A774" t="s">
        <v>338</v>
      </c>
      <c r="B774">
        <v>2023</v>
      </c>
      <c r="C774" t="s">
        <v>157</v>
      </c>
      <c r="D774">
        <v>5379</v>
      </c>
      <c r="E774">
        <v>5441</v>
      </c>
      <c r="F774">
        <v>5595</v>
      </c>
      <c r="G774">
        <v>5423</v>
      </c>
      <c r="H774">
        <v>5450</v>
      </c>
      <c r="I774">
        <v>5431</v>
      </c>
      <c r="J774">
        <v>5404</v>
      </c>
      <c r="K774">
        <v>9378</v>
      </c>
      <c r="L774">
        <v>13104</v>
      </c>
      <c r="M774">
        <v>5559</v>
      </c>
      <c r="O774">
        <v>2118</v>
      </c>
      <c r="P774">
        <v>1125</v>
      </c>
    </row>
    <row r="775" spans="1:16" x14ac:dyDescent="0.55000000000000004">
      <c r="A775" t="s">
        <v>338</v>
      </c>
      <c r="B775">
        <v>2023</v>
      </c>
      <c r="C775" t="s">
        <v>158</v>
      </c>
      <c r="D775">
        <v>4886</v>
      </c>
      <c r="E775">
        <v>4851</v>
      </c>
      <c r="F775">
        <v>5017</v>
      </c>
      <c r="G775">
        <v>4868</v>
      </c>
      <c r="H775">
        <v>4893</v>
      </c>
      <c r="I775">
        <v>4843</v>
      </c>
      <c r="J775">
        <v>5014</v>
      </c>
      <c r="K775">
        <v>5467</v>
      </c>
      <c r="L775">
        <v>7023</v>
      </c>
      <c r="M775">
        <v>4995</v>
      </c>
      <c r="O775">
        <v>251</v>
      </c>
      <c r="P775">
        <v>127</v>
      </c>
    </row>
    <row r="776" spans="1:16" x14ac:dyDescent="0.55000000000000004">
      <c r="A776" t="s">
        <v>338</v>
      </c>
      <c r="B776">
        <v>2023</v>
      </c>
      <c r="C776" t="s">
        <v>159</v>
      </c>
      <c r="D776">
        <v>5577</v>
      </c>
      <c r="E776">
        <v>5310</v>
      </c>
      <c r="F776">
        <v>5307</v>
      </c>
      <c r="G776">
        <v>5300</v>
      </c>
      <c r="H776">
        <v>5599</v>
      </c>
      <c r="I776">
        <v>5309</v>
      </c>
      <c r="J776">
        <v>5290</v>
      </c>
      <c r="K776">
        <v>6770</v>
      </c>
      <c r="L776">
        <v>7504</v>
      </c>
      <c r="M776">
        <v>5297</v>
      </c>
      <c r="O776">
        <v>789</v>
      </c>
      <c r="P776">
        <v>571</v>
      </c>
    </row>
    <row r="777" spans="1:16" x14ac:dyDescent="0.55000000000000004">
      <c r="A777" t="s">
        <v>338</v>
      </c>
      <c r="B777">
        <v>2023</v>
      </c>
      <c r="C777" t="s">
        <v>160</v>
      </c>
      <c r="D777">
        <v>5255</v>
      </c>
      <c r="E777">
        <v>5135</v>
      </c>
      <c r="F777">
        <v>5100</v>
      </c>
      <c r="G777">
        <v>5137</v>
      </c>
      <c r="H777">
        <v>5250</v>
      </c>
      <c r="I777">
        <v>5146</v>
      </c>
      <c r="J777">
        <v>5107</v>
      </c>
      <c r="K777">
        <v>5234</v>
      </c>
      <c r="L777">
        <v>5860</v>
      </c>
      <c r="M777">
        <v>5096</v>
      </c>
      <c r="O777">
        <v>4841</v>
      </c>
      <c r="P777">
        <v>2947</v>
      </c>
    </row>
    <row r="778" spans="1:16" x14ac:dyDescent="0.55000000000000004">
      <c r="A778" t="s">
        <v>338</v>
      </c>
      <c r="B778">
        <v>2023</v>
      </c>
      <c r="C778" t="s">
        <v>161</v>
      </c>
      <c r="D778">
        <v>4979</v>
      </c>
      <c r="E778">
        <v>5172</v>
      </c>
      <c r="F778">
        <v>5219</v>
      </c>
      <c r="G778">
        <v>5181</v>
      </c>
      <c r="H778">
        <v>4962</v>
      </c>
      <c r="I778">
        <v>5188</v>
      </c>
      <c r="J778">
        <v>5222</v>
      </c>
      <c r="K778">
        <v>4950</v>
      </c>
      <c r="L778">
        <v>5530</v>
      </c>
      <c r="M778">
        <v>5205</v>
      </c>
      <c r="O778">
        <v>9466</v>
      </c>
      <c r="P778">
        <v>4754</v>
      </c>
    </row>
    <row r="779" spans="1:16" x14ac:dyDescent="0.55000000000000004">
      <c r="A779" t="s">
        <v>338</v>
      </c>
      <c r="B779">
        <v>2023</v>
      </c>
      <c r="C779" t="s">
        <v>162</v>
      </c>
      <c r="D779">
        <v>5175</v>
      </c>
      <c r="E779">
        <v>5068</v>
      </c>
      <c r="F779">
        <v>5377</v>
      </c>
      <c r="G779">
        <v>5086</v>
      </c>
      <c r="H779">
        <v>5140</v>
      </c>
      <c r="I779">
        <v>5089</v>
      </c>
      <c r="J779">
        <v>5395</v>
      </c>
      <c r="K779">
        <v>5393</v>
      </c>
      <c r="L779">
        <v>5585</v>
      </c>
      <c r="M779">
        <v>5332</v>
      </c>
      <c r="O779">
        <v>502</v>
      </c>
      <c r="P779">
        <v>1026</v>
      </c>
    </row>
    <row r="780" spans="1:16" x14ac:dyDescent="0.55000000000000004">
      <c r="A780" t="s">
        <v>338</v>
      </c>
      <c r="B780">
        <v>2023</v>
      </c>
      <c r="C780" t="s">
        <v>163</v>
      </c>
      <c r="D780">
        <v>4471</v>
      </c>
      <c r="E780">
        <v>4693</v>
      </c>
      <c r="F780">
        <v>4548</v>
      </c>
      <c r="G780">
        <v>4688</v>
      </c>
      <c r="H780">
        <v>4473</v>
      </c>
      <c r="I780">
        <v>4679</v>
      </c>
      <c r="J780">
        <v>4548</v>
      </c>
      <c r="K780">
        <v>4493</v>
      </c>
      <c r="L780">
        <v>4809</v>
      </c>
      <c r="M780">
        <v>4540</v>
      </c>
      <c r="O780">
        <v>1468</v>
      </c>
      <c r="P780">
        <v>4829</v>
      </c>
    </row>
    <row r="781" spans="1:16" x14ac:dyDescent="0.55000000000000004">
      <c r="A781" t="s">
        <v>338</v>
      </c>
      <c r="B781">
        <v>2023</v>
      </c>
      <c r="C781" t="s">
        <v>164</v>
      </c>
      <c r="D781">
        <v>4978</v>
      </c>
      <c r="E781">
        <v>4469</v>
      </c>
      <c r="F781">
        <v>4816</v>
      </c>
      <c r="G781">
        <v>4468</v>
      </c>
      <c r="H781">
        <v>4978</v>
      </c>
      <c r="I781">
        <v>4482</v>
      </c>
      <c r="J781">
        <v>4822</v>
      </c>
      <c r="K781">
        <v>4541</v>
      </c>
      <c r="L781">
        <v>4102</v>
      </c>
      <c r="M781">
        <v>4798</v>
      </c>
      <c r="O781">
        <v>746</v>
      </c>
      <c r="P781">
        <v>1696</v>
      </c>
    </row>
    <row r="782" spans="1:16" x14ac:dyDescent="0.55000000000000004">
      <c r="A782" t="s">
        <v>338</v>
      </c>
      <c r="B782">
        <v>2023</v>
      </c>
      <c r="C782" t="s">
        <v>165</v>
      </c>
      <c r="D782">
        <v>6026</v>
      </c>
      <c r="E782">
        <v>4831</v>
      </c>
      <c r="F782">
        <v>4503</v>
      </c>
      <c r="G782">
        <v>4841</v>
      </c>
      <c r="H782">
        <v>5013</v>
      </c>
      <c r="I782">
        <v>4864</v>
      </c>
      <c r="J782">
        <v>4495</v>
      </c>
      <c r="K782">
        <v>4880</v>
      </c>
      <c r="L782">
        <v>4538</v>
      </c>
      <c r="M782">
        <v>4473</v>
      </c>
      <c r="O782">
        <v>203</v>
      </c>
      <c r="P782">
        <v>255</v>
      </c>
    </row>
    <row r="783" spans="1:16" x14ac:dyDescent="0.55000000000000004">
      <c r="A783" t="s">
        <v>338</v>
      </c>
      <c r="B783">
        <v>2023</v>
      </c>
      <c r="C783" t="s">
        <v>166</v>
      </c>
      <c r="D783">
        <v>4920</v>
      </c>
      <c r="E783">
        <v>4759</v>
      </c>
      <c r="F783">
        <v>4675</v>
      </c>
      <c r="G783">
        <v>4714</v>
      </c>
      <c r="H783">
        <v>4820</v>
      </c>
      <c r="I783">
        <v>4799</v>
      </c>
      <c r="J783">
        <v>4664</v>
      </c>
      <c r="K783">
        <v>4151</v>
      </c>
      <c r="L783">
        <v>3953</v>
      </c>
      <c r="M783">
        <v>4570</v>
      </c>
      <c r="O783">
        <v>233</v>
      </c>
      <c r="P783">
        <v>340</v>
      </c>
    </row>
    <row r="784" spans="1:16" x14ac:dyDescent="0.55000000000000004">
      <c r="A784" t="s">
        <v>339</v>
      </c>
      <c r="B784">
        <v>2019</v>
      </c>
      <c r="C784" t="s">
        <v>155</v>
      </c>
    </row>
    <row r="785" spans="1:16" x14ac:dyDescent="0.55000000000000004">
      <c r="A785" t="s">
        <v>339</v>
      </c>
      <c r="B785">
        <v>2019</v>
      </c>
      <c r="C785" t="s">
        <v>156</v>
      </c>
    </row>
    <row r="786" spans="1:16" x14ac:dyDescent="0.55000000000000004">
      <c r="A786" t="s">
        <v>339</v>
      </c>
      <c r="B786">
        <v>2019</v>
      </c>
      <c r="C786" t="s">
        <v>157</v>
      </c>
    </row>
    <row r="787" spans="1:16" x14ac:dyDescent="0.55000000000000004">
      <c r="A787" t="s">
        <v>339</v>
      </c>
      <c r="B787">
        <v>2019</v>
      </c>
      <c r="C787" t="s">
        <v>158</v>
      </c>
    </row>
    <row r="788" spans="1:16" x14ac:dyDescent="0.55000000000000004">
      <c r="A788" t="s">
        <v>339</v>
      </c>
      <c r="B788">
        <v>2019</v>
      </c>
      <c r="C788" t="s">
        <v>159</v>
      </c>
    </row>
    <row r="789" spans="1:16" x14ac:dyDescent="0.55000000000000004">
      <c r="A789" t="s">
        <v>339</v>
      </c>
      <c r="B789">
        <v>2019</v>
      </c>
      <c r="C789" t="s">
        <v>160</v>
      </c>
    </row>
    <row r="790" spans="1:16" x14ac:dyDescent="0.55000000000000004">
      <c r="A790" t="s">
        <v>339</v>
      </c>
      <c r="B790">
        <v>2019</v>
      </c>
      <c r="C790" t="s">
        <v>161</v>
      </c>
    </row>
    <row r="791" spans="1:16" x14ac:dyDescent="0.55000000000000004">
      <c r="A791" t="s">
        <v>339</v>
      </c>
      <c r="B791">
        <v>2019</v>
      </c>
      <c r="C791" t="s">
        <v>162</v>
      </c>
    </row>
    <row r="792" spans="1:16" x14ac:dyDescent="0.55000000000000004">
      <c r="A792" t="s">
        <v>339</v>
      </c>
      <c r="B792">
        <v>2019</v>
      </c>
      <c r="C792" t="s">
        <v>163</v>
      </c>
    </row>
    <row r="793" spans="1:16" x14ac:dyDescent="0.55000000000000004">
      <c r="A793" t="s">
        <v>339</v>
      </c>
      <c r="B793">
        <v>2019</v>
      </c>
      <c r="C793" t="s">
        <v>164</v>
      </c>
    </row>
    <row r="794" spans="1:16" x14ac:dyDescent="0.55000000000000004">
      <c r="A794" t="s">
        <v>339</v>
      </c>
      <c r="B794">
        <v>2019</v>
      </c>
      <c r="C794" t="s">
        <v>165</v>
      </c>
    </row>
    <row r="795" spans="1:16" x14ac:dyDescent="0.55000000000000004">
      <c r="A795" t="s">
        <v>339</v>
      </c>
      <c r="B795">
        <v>2019</v>
      </c>
      <c r="C795" t="s">
        <v>166</v>
      </c>
    </row>
    <row r="796" spans="1:16" x14ac:dyDescent="0.55000000000000004">
      <c r="A796" t="s">
        <v>339</v>
      </c>
      <c r="B796">
        <v>2020</v>
      </c>
      <c r="C796" t="s">
        <v>155</v>
      </c>
      <c r="D796">
        <v>3587</v>
      </c>
      <c r="E796">
        <v>3623</v>
      </c>
      <c r="F796">
        <v>3391</v>
      </c>
      <c r="G796">
        <v>3015</v>
      </c>
      <c r="H796">
        <v>3477</v>
      </c>
      <c r="I796">
        <v>3579</v>
      </c>
      <c r="J796">
        <v>3218</v>
      </c>
      <c r="K796">
        <v>3204</v>
      </c>
      <c r="L796">
        <v>3212</v>
      </c>
      <c r="M796">
        <v>3160</v>
      </c>
      <c r="O796">
        <v>411</v>
      </c>
      <c r="P796" t="s">
        <v>195</v>
      </c>
    </row>
    <row r="797" spans="1:16" x14ac:dyDescent="0.55000000000000004">
      <c r="A797" t="s">
        <v>339</v>
      </c>
      <c r="B797">
        <v>2020</v>
      </c>
      <c r="C797" t="s">
        <v>156</v>
      </c>
      <c r="D797">
        <v>2909</v>
      </c>
      <c r="E797">
        <v>3275</v>
      </c>
      <c r="F797">
        <v>3453</v>
      </c>
      <c r="G797">
        <v>2635</v>
      </c>
      <c r="H797">
        <v>2880</v>
      </c>
      <c r="I797">
        <v>3211</v>
      </c>
      <c r="J797">
        <v>3397</v>
      </c>
      <c r="K797">
        <v>2941</v>
      </c>
      <c r="L797">
        <v>3170</v>
      </c>
      <c r="M797">
        <v>3305</v>
      </c>
      <c r="O797">
        <v>372</v>
      </c>
      <c r="P797">
        <v>19</v>
      </c>
    </row>
    <row r="798" spans="1:16" x14ac:dyDescent="0.55000000000000004">
      <c r="A798" t="s">
        <v>339</v>
      </c>
      <c r="B798">
        <v>2020</v>
      </c>
      <c r="C798" t="s">
        <v>157</v>
      </c>
      <c r="D798">
        <v>3011</v>
      </c>
      <c r="E798">
        <v>2775</v>
      </c>
      <c r="F798">
        <v>3321</v>
      </c>
      <c r="G798">
        <v>3104</v>
      </c>
      <c r="H798">
        <v>3077</v>
      </c>
      <c r="I798">
        <v>2762</v>
      </c>
      <c r="J798">
        <v>3234</v>
      </c>
      <c r="K798">
        <v>3186</v>
      </c>
      <c r="L798">
        <v>2916</v>
      </c>
      <c r="M798">
        <v>3365</v>
      </c>
      <c r="O798">
        <v>238</v>
      </c>
      <c r="P798" t="s">
        <v>195</v>
      </c>
    </row>
    <row r="799" spans="1:16" x14ac:dyDescent="0.55000000000000004">
      <c r="A799" t="s">
        <v>339</v>
      </c>
      <c r="B799">
        <v>2020</v>
      </c>
      <c r="C799" t="s">
        <v>158</v>
      </c>
      <c r="D799">
        <v>4076</v>
      </c>
      <c r="E799">
        <v>2973</v>
      </c>
      <c r="F799">
        <v>2763</v>
      </c>
      <c r="G799">
        <v>3431</v>
      </c>
      <c r="H799">
        <v>4123</v>
      </c>
      <c r="I799">
        <v>3044</v>
      </c>
      <c r="J799">
        <v>2848</v>
      </c>
      <c r="K799">
        <v>4047</v>
      </c>
      <c r="L799">
        <v>2916</v>
      </c>
      <c r="M799">
        <v>2833</v>
      </c>
      <c r="O799">
        <v>38</v>
      </c>
      <c r="P799">
        <v>74</v>
      </c>
    </row>
    <row r="800" spans="1:16" x14ac:dyDescent="0.55000000000000004">
      <c r="A800" t="s">
        <v>339</v>
      </c>
      <c r="B800">
        <v>2020</v>
      </c>
      <c r="C800" t="s">
        <v>159</v>
      </c>
      <c r="D800">
        <v>4224</v>
      </c>
      <c r="E800">
        <v>3933</v>
      </c>
      <c r="F800">
        <v>2980</v>
      </c>
      <c r="G800">
        <v>3616</v>
      </c>
      <c r="H800">
        <v>4173</v>
      </c>
      <c r="I800">
        <v>3869</v>
      </c>
      <c r="J800">
        <v>2980</v>
      </c>
      <c r="K800">
        <v>4156</v>
      </c>
      <c r="L800">
        <v>3686</v>
      </c>
      <c r="M800">
        <v>3032</v>
      </c>
      <c r="O800">
        <v>96</v>
      </c>
      <c r="P800">
        <v>155</v>
      </c>
    </row>
    <row r="801" spans="1:16" x14ac:dyDescent="0.55000000000000004">
      <c r="A801" t="s">
        <v>339</v>
      </c>
      <c r="B801">
        <v>2020</v>
      </c>
      <c r="C801" t="s">
        <v>160</v>
      </c>
      <c r="D801">
        <v>4621</v>
      </c>
      <c r="E801">
        <v>4138</v>
      </c>
      <c r="F801">
        <v>4035</v>
      </c>
      <c r="G801">
        <v>4208</v>
      </c>
      <c r="H801">
        <v>4650</v>
      </c>
      <c r="I801">
        <v>4211</v>
      </c>
      <c r="J801">
        <v>4086</v>
      </c>
      <c r="K801">
        <v>4717</v>
      </c>
      <c r="L801">
        <v>4205</v>
      </c>
      <c r="M801">
        <v>4097</v>
      </c>
      <c r="O801">
        <v>83</v>
      </c>
      <c r="P801">
        <v>143</v>
      </c>
    </row>
    <row r="802" spans="1:16" x14ac:dyDescent="0.55000000000000004">
      <c r="A802" t="s">
        <v>339</v>
      </c>
      <c r="B802">
        <v>2020</v>
      </c>
      <c r="C802" t="s">
        <v>161</v>
      </c>
      <c r="D802">
        <v>3915</v>
      </c>
      <c r="E802">
        <v>4429</v>
      </c>
      <c r="F802">
        <v>3984</v>
      </c>
      <c r="G802">
        <v>4353</v>
      </c>
      <c r="H802">
        <v>4078</v>
      </c>
      <c r="I802">
        <v>4623</v>
      </c>
      <c r="J802">
        <v>4197</v>
      </c>
      <c r="K802">
        <v>4076</v>
      </c>
      <c r="L802">
        <v>4649</v>
      </c>
      <c r="M802">
        <v>4118</v>
      </c>
      <c r="O802">
        <v>112</v>
      </c>
      <c r="P802">
        <v>109</v>
      </c>
    </row>
    <row r="803" spans="1:16" x14ac:dyDescent="0.55000000000000004">
      <c r="A803" t="s">
        <v>339</v>
      </c>
      <c r="B803">
        <v>2020</v>
      </c>
      <c r="C803" t="s">
        <v>162</v>
      </c>
      <c r="D803">
        <v>3306</v>
      </c>
      <c r="E803">
        <v>3663</v>
      </c>
      <c r="F803">
        <v>4177</v>
      </c>
      <c r="G803">
        <v>3518</v>
      </c>
      <c r="H803">
        <v>3614</v>
      </c>
      <c r="I803">
        <v>3938</v>
      </c>
      <c r="J803">
        <v>4451</v>
      </c>
      <c r="K803">
        <v>3568</v>
      </c>
      <c r="L803">
        <v>3812</v>
      </c>
      <c r="M803">
        <v>4486</v>
      </c>
      <c r="O803">
        <v>83</v>
      </c>
      <c r="P803">
        <v>108</v>
      </c>
    </row>
    <row r="804" spans="1:16" x14ac:dyDescent="0.55000000000000004">
      <c r="A804" t="s">
        <v>339</v>
      </c>
      <c r="B804">
        <v>2020</v>
      </c>
      <c r="C804" t="s">
        <v>163</v>
      </c>
      <c r="D804">
        <v>3364</v>
      </c>
      <c r="E804">
        <v>3215</v>
      </c>
      <c r="F804">
        <v>3635</v>
      </c>
      <c r="G804">
        <v>3189</v>
      </c>
      <c r="H804">
        <v>3386</v>
      </c>
      <c r="I804">
        <v>3454</v>
      </c>
      <c r="J804">
        <v>3822</v>
      </c>
      <c r="K804">
        <v>3252</v>
      </c>
      <c r="L804">
        <v>3278</v>
      </c>
      <c r="M804">
        <v>3713</v>
      </c>
      <c r="O804">
        <v>169</v>
      </c>
      <c r="P804">
        <v>103</v>
      </c>
    </row>
    <row r="805" spans="1:16" x14ac:dyDescent="0.55000000000000004">
      <c r="A805" t="s">
        <v>339</v>
      </c>
      <c r="B805">
        <v>2020</v>
      </c>
      <c r="C805" t="s">
        <v>164</v>
      </c>
      <c r="D805">
        <v>3680</v>
      </c>
      <c r="E805">
        <v>3791</v>
      </c>
      <c r="F805">
        <v>3763</v>
      </c>
      <c r="G805">
        <v>4099</v>
      </c>
      <c r="H805">
        <v>3417</v>
      </c>
      <c r="I805">
        <v>3546</v>
      </c>
      <c r="J805">
        <v>3721</v>
      </c>
      <c r="K805">
        <v>3582</v>
      </c>
      <c r="L805">
        <v>3500</v>
      </c>
      <c r="M805">
        <v>3552</v>
      </c>
      <c r="O805">
        <v>55</v>
      </c>
      <c r="P805">
        <v>58</v>
      </c>
    </row>
    <row r="806" spans="1:16" x14ac:dyDescent="0.55000000000000004">
      <c r="A806" t="s">
        <v>339</v>
      </c>
      <c r="B806">
        <v>2020</v>
      </c>
      <c r="C806" t="s">
        <v>165</v>
      </c>
      <c r="D806">
        <v>3158</v>
      </c>
      <c r="E806">
        <v>3351</v>
      </c>
      <c r="F806">
        <v>3504</v>
      </c>
      <c r="G806">
        <v>3531</v>
      </c>
      <c r="H806">
        <v>3077</v>
      </c>
      <c r="I806">
        <v>3183</v>
      </c>
      <c r="J806">
        <v>3276</v>
      </c>
      <c r="K806">
        <v>3178</v>
      </c>
      <c r="L806">
        <v>3276</v>
      </c>
      <c r="M806">
        <v>3222</v>
      </c>
      <c r="O806">
        <v>124</v>
      </c>
      <c r="P806">
        <v>144</v>
      </c>
    </row>
    <row r="807" spans="1:16" x14ac:dyDescent="0.55000000000000004">
      <c r="A807" t="s">
        <v>339</v>
      </c>
      <c r="B807">
        <v>2020</v>
      </c>
      <c r="C807" t="s">
        <v>166</v>
      </c>
      <c r="D807">
        <v>2033</v>
      </c>
      <c r="E807">
        <v>1979</v>
      </c>
      <c r="F807">
        <v>2038</v>
      </c>
      <c r="G807">
        <v>2020</v>
      </c>
      <c r="H807">
        <v>2020</v>
      </c>
      <c r="I807">
        <v>1938</v>
      </c>
      <c r="J807">
        <v>2000</v>
      </c>
      <c r="K807">
        <v>2001</v>
      </c>
      <c r="L807">
        <v>1982</v>
      </c>
      <c r="M807">
        <v>1975</v>
      </c>
      <c r="O807">
        <v>51</v>
      </c>
      <c r="P807">
        <v>22</v>
      </c>
    </row>
    <row r="808" spans="1:16" x14ac:dyDescent="0.55000000000000004">
      <c r="A808" t="s">
        <v>339</v>
      </c>
      <c r="B808">
        <v>2021</v>
      </c>
      <c r="C808" t="s">
        <v>155</v>
      </c>
      <c r="D808">
        <v>2623</v>
      </c>
      <c r="E808">
        <v>2140</v>
      </c>
      <c r="F808">
        <v>2110</v>
      </c>
      <c r="G808">
        <v>2158</v>
      </c>
      <c r="H808">
        <v>2711</v>
      </c>
      <c r="I808">
        <v>2171</v>
      </c>
      <c r="J808">
        <v>2119</v>
      </c>
      <c r="K808">
        <v>2695</v>
      </c>
      <c r="L808">
        <v>2195</v>
      </c>
      <c r="M808">
        <v>2116</v>
      </c>
      <c r="O808">
        <v>5</v>
      </c>
      <c r="P808">
        <v>15</v>
      </c>
    </row>
    <row r="809" spans="1:16" x14ac:dyDescent="0.55000000000000004">
      <c r="A809" t="s">
        <v>339</v>
      </c>
      <c r="B809">
        <v>2021</v>
      </c>
      <c r="C809" t="s">
        <v>156</v>
      </c>
      <c r="D809">
        <v>2865</v>
      </c>
      <c r="E809">
        <v>2557</v>
      </c>
      <c r="F809">
        <v>2065</v>
      </c>
      <c r="G809">
        <v>2612</v>
      </c>
      <c r="H809">
        <v>2809</v>
      </c>
      <c r="I809">
        <v>2554</v>
      </c>
      <c r="J809">
        <v>2076</v>
      </c>
      <c r="K809">
        <v>2743</v>
      </c>
      <c r="L809">
        <v>2475</v>
      </c>
      <c r="M809">
        <v>2055</v>
      </c>
      <c r="O809">
        <v>76</v>
      </c>
      <c r="P809">
        <v>39</v>
      </c>
    </row>
    <row r="810" spans="1:16" x14ac:dyDescent="0.55000000000000004">
      <c r="A810" t="s">
        <v>339</v>
      </c>
      <c r="B810">
        <v>2021</v>
      </c>
      <c r="C810" t="s">
        <v>157</v>
      </c>
      <c r="D810">
        <v>4582</v>
      </c>
      <c r="E810">
        <v>3456</v>
      </c>
      <c r="F810">
        <v>3489</v>
      </c>
      <c r="G810">
        <v>3564</v>
      </c>
      <c r="H810">
        <v>4399</v>
      </c>
      <c r="I810">
        <v>3483</v>
      </c>
      <c r="J810">
        <v>3511</v>
      </c>
      <c r="K810">
        <v>4541</v>
      </c>
      <c r="L810">
        <v>3461</v>
      </c>
      <c r="M810">
        <v>3527</v>
      </c>
      <c r="O810">
        <v>673</v>
      </c>
      <c r="P810">
        <v>382</v>
      </c>
    </row>
    <row r="811" spans="1:16" x14ac:dyDescent="0.55000000000000004">
      <c r="A811" t="s">
        <v>339</v>
      </c>
      <c r="B811">
        <v>2021</v>
      </c>
      <c r="C811" t="s">
        <v>158</v>
      </c>
      <c r="D811">
        <v>4381</v>
      </c>
      <c r="E811">
        <v>3912</v>
      </c>
      <c r="F811">
        <v>3129</v>
      </c>
      <c r="G811">
        <v>4102</v>
      </c>
      <c r="H811">
        <v>4429</v>
      </c>
      <c r="I811">
        <v>3935</v>
      </c>
      <c r="J811">
        <v>3306</v>
      </c>
      <c r="K811">
        <v>4532</v>
      </c>
      <c r="L811">
        <v>4001</v>
      </c>
      <c r="M811">
        <v>3247</v>
      </c>
      <c r="O811">
        <v>82</v>
      </c>
      <c r="P811">
        <v>39</v>
      </c>
    </row>
    <row r="812" spans="1:16" x14ac:dyDescent="0.55000000000000004">
      <c r="A812" t="s">
        <v>339</v>
      </c>
      <c r="B812">
        <v>2021</v>
      </c>
      <c r="C812" t="s">
        <v>159</v>
      </c>
      <c r="D812">
        <v>3681</v>
      </c>
      <c r="E812">
        <v>3517</v>
      </c>
      <c r="F812">
        <v>3258</v>
      </c>
      <c r="G812">
        <v>4203</v>
      </c>
      <c r="H812">
        <v>4194</v>
      </c>
      <c r="I812">
        <v>4078</v>
      </c>
      <c r="J812">
        <v>3747</v>
      </c>
      <c r="K812">
        <v>4091</v>
      </c>
      <c r="L812">
        <v>3823</v>
      </c>
      <c r="M812">
        <v>3761</v>
      </c>
      <c r="O812">
        <v>151</v>
      </c>
      <c r="P812">
        <v>43</v>
      </c>
    </row>
    <row r="813" spans="1:16" x14ac:dyDescent="0.55000000000000004">
      <c r="A813" t="s">
        <v>339</v>
      </c>
      <c r="B813">
        <v>2021</v>
      </c>
      <c r="C813" t="s">
        <v>160</v>
      </c>
      <c r="D813">
        <v>4626</v>
      </c>
      <c r="E813">
        <v>4098</v>
      </c>
      <c r="F813">
        <v>4103</v>
      </c>
      <c r="G813">
        <v>4226</v>
      </c>
      <c r="H813">
        <v>4367</v>
      </c>
      <c r="I813">
        <v>4138</v>
      </c>
      <c r="J813">
        <v>4064</v>
      </c>
      <c r="K813">
        <v>4520</v>
      </c>
      <c r="L813">
        <v>4502</v>
      </c>
      <c r="M813">
        <v>4224</v>
      </c>
      <c r="O813">
        <v>453</v>
      </c>
      <c r="P813">
        <v>67</v>
      </c>
    </row>
    <row r="814" spans="1:16" x14ac:dyDescent="0.55000000000000004">
      <c r="A814" t="s">
        <v>339</v>
      </c>
      <c r="B814">
        <v>2021</v>
      </c>
      <c r="C814" t="s">
        <v>161</v>
      </c>
      <c r="D814">
        <v>4108</v>
      </c>
      <c r="E814">
        <v>4312</v>
      </c>
      <c r="F814">
        <v>4180</v>
      </c>
      <c r="G814">
        <v>4241</v>
      </c>
      <c r="H814">
        <v>4010</v>
      </c>
      <c r="I814">
        <v>4124</v>
      </c>
      <c r="J814">
        <v>4130</v>
      </c>
      <c r="K814">
        <v>3832</v>
      </c>
      <c r="L814">
        <v>3835</v>
      </c>
      <c r="M814">
        <v>4290</v>
      </c>
      <c r="O814">
        <v>183</v>
      </c>
      <c r="P814">
        <v>22</v>
      </c>
    </row>
    <row r="815" spans="1:16" x14ac:dyDescent="0.55000000000000004">
      <c r="A815" t="s">
        <v>339</v>
      </c>
      <c r="B815">
        <v>2021</v>
      </c>
      <c r="C815" t="s">
        <v>162</v>
      </c>
      <c r="D815">
        <v>3808</v>
      </c>
      <c r="E815">
        <v>3937</v>
      </c>
      <c r="F815">
        <v>4183</v>
      </c>
      <c r="G815">
        <v>4139</v>
      </c>
      <c r="H815">
        <v>4000</v>
      </c>
      <c r="I815">
        <v>4081</v>
      </c>
      <c r="J815">
        <v>4258</v>
      </c>
      <c r="K815">
        <v>3187</v>
      </c>
      <c r="L815">
        <v>2972</v>
      </c>
      <c r="M815">
        <v>4427</v>
      </c>
      <c r="O815">
        <v>1199</v>
      </c>
      <c r="P815">
        <v>501</v>
      </c>
    </row>
    <row r="816" spans="1:16" x14ac:dyDescent="0.55000000000000004">
      <c r="A816" t="s">
        <v>339</v>
      </c>
      <c r="B816">
        <v>2021</v>
      </c>
      <c r="C816" t="s">
        <v>163</v>
      </c>
      <c r="D816">
        <v>3754</v>
      </c>
      <c r="E816">
        <v>3804</v>
      </c>
      <c r="F816">
        <v>3961</v>
      </c>
      <c r="G816">
        <v>3945</v>
      </c>
      <c r="H816">
        <v>3598</v>
      </c>
      <c r="I816">
        <v>3821</v>
      </c>
      <c r="J816">
        <v>3894</v>
      </c>
      <c r="K816">
        <v>4011</v>
      </c>
      <c r="L816">
        <v>3920</v>
      </c>
      <c r="M816">
        <v>3754</v>
      </c>
      <c r="O816">
        <v>4555</v>
      </c>
      <c r="P816">
        <v>1455</v>
      </c>
    </row>
    <row r="817" spans="1:16" x14ac:dyDescent="0.55000000000000004">
      <c r="A817" t="s">
        <v>339</v>
      </c>
      <c r="B817">
        <v>2021</v>
      </c>
      <c r="C817" t="s">
        <v>164</v>
      </c>
      <c r="D817">
        <v>3421</v>
      </c>
      <c r="E817">
        <v>3485</v>
      </c>
      <c r="F817">
        <v>3806</v>
      </c>
      <c r="G817">
        <v>3434</v>
      </c>
      <c r="H817">
        <v>4317</v>
      </c>
      <c r="I817">
        <v>3381</v>
      </c>
      <c r="J817">
        <v>3712</v>
      </c>
      <c r="K817">
        <v>3369</v>
      </c>
      <c r="L817">
        <v>3581</v>
      </c>
      <c r="M817">
        <v>3842</v>
      </c>
      <c r="O817">
        <v>2821</v>
      </c>
      <c r="P817">
        <v>1185</v>
      </c>
    </row>
    <row r="818" spans="1:16" x14ac:dyDescent="0.55000000000000004">
      <c r="A818" t="s">
        <v>339</v>
      </c>
      <c r="B818">
        <v>2021</v>
      </c>
      <c r="C818" t="s">
        <v>165</v>
      </c>
      <c r="D818">
        <v>3733</v>
      </c>
      <c r="E818">
        <v>3375</v>
      </c>
      <c r="F818">
        <v>3583</v>
      </c>
      <c r="G818">
        <v>3377</v>
      </c>
      <c r="H818">
        <v>3683</v>
      </c>
      <c r="I818">
        <v>3287</v>
      </c>
      <c r="J818">
        <v>3519</v>
      </c>
      <c r="K818">
        <v>3982</v>
      </c>
      <c r="L818">
        <v>3573</v>
      </c>
      <c r="M818">
        <v>3565</v>
      </c>
      <c r="O818">
        <v>8186</v>
      </c>
      <c r="P818">
        <v>1170</v>
      </c>
    </row>
    <row r="819" spans="1:16" x14ac:dyDescent="0.55000000000000004">
      <c r="A819" t="s">
        <v>339</v>
      </c>
      <c r="B819">
        <v>2021</v>
      </c>
      <c r="C819" t="s">
        <v>166</v>
      </c>
      <c r="D819">
        <v>3944</v>
      </c>
      <c r="E819">
        <v>3520</v>
      </c>
      <c r="F819">
        <v>3296</v>
      </c>
      <c r="G819">
        <v>3546</v>
      </c>
      <c r="H819">
        <v>3964</v>
      </c>
      <c r="I819">
        <v>3465</v>
      </c>
      <c r="J819">
        <v>3228</v>
      </c>
      <c r="K819">
        <v>3924</v>
      </c>
      <c r="L819">
        <v>3674</v>
      </c>
      <c r="M819">
        <v>3227</v>
      </c>
      <c r="O819">
        <v>12035</v>
      </c>
      <c r="P819">
        <v>1619</v>
      </c>
    </row>
    <row r="820" spans="1:16" x14ac:dyDescent="0.55000000000000004">
      <c r="A820" t="s">
        <v>339</v>
      </c>
      <c r="B820">
        <v>2022</v>
      </c>
      <c r="C820" t="s">
        <v>155</v>
      </c>
      <c r="D820">
        <v>3952</v>
      </c>
      <c r="E820">
        <v>3853</v>
      </c>
      <c r="F820">
        <v>3580</v>
      </c>
      <c r="G820">
        <v>3815</v>
      </c>
      <c r="H820">
        <v>3921</v>
      </c>
      <c r="I820">
        <v>3787</v>
      </c>
      <c r="J820">
        <v>3474</v>
      </c>
      <c r="K820">
        <v>3611</v>
      </c>
      <c r="L820">
        <v>3484</v>
      </c>
      <c r="M820">
        <v>3447</v>
      </c>
      <c r="O820">
        <v>14860</v>
      </c>
      <c r="P820">
        <v>1206</v>
      </c>
    </row>
    <row r="821" spans="1:16" x14ac:dyDescent="0.55000000000000004">
      <c r="A821" t="s">
        <v>339</v>
      </c>
      <c r="B821">
        <v>2022</v>
      </c>
      <c r="C821" t="s">
        <v>156</v>
      </c>
      <c r="D821">
        <v>3362</v>
      </c>
      <c r="E821">
        <v>3549</v>
      </c>
      <c r="F821">
        <v>3554</v>
      </c>
      <c r="G821">
        <v>3643</v>
      </c>
      <c r="H821">
        <v>3372</v>
      </c>
      <c r="I821">
        <v>3667</v>
      </c>
      <c r="J821">
        <v>3569</v>
      </c>
      <c r="K821">
        <v>2356</v>
      </c>
      <c r="L821">
        <v>2465</v>
      </c>
      <c r="M821">
        <v>3350</v>
      </c>
      <c r="O821">
        <v>988</v>
      </c>
      <c r="P821">
        <v>190</v>
      </c>
    </row>
    <row r="822" spans="1:16" x14ac:dyDescent="0.55000000000000004">
      <c r="A822" t="s">
        <v>339</v>
      </c>
      <c r="B822">
        <v>2022</v>
      </c>
      <c r="C822" t="s">
        <v>157</v>
      </c>
      <c r="D822">
        <v>3869</v>
      </c>
      <c r="E822">
        <v>3438</v>
      </c>
      <c r="F822">
        <v>3646</v>
      </c>
      <c r="G822">
        <v>3480</v>
      </c>
      <c r="H822">
        <v>3913</v>
      </c>
      <c r="I822">
        <v>3469</v>
      </c>
      <c r="J822">
        <v>3651</v>
      </c>
      <c r="K822">
        <v>1921</v>
      </c>
      <c r="L822">
        <v>1669</v>
      </c>
      <c r="M822">
        <v>3663</v>
      </c>
      <c r="O822">
        <v>65</v>
      </c>
      <c r="P822">
        <v>49</v>
      </c>
    </row>
    <row r="823" spans="1:16" x14ac:dyDescent="0.55000000000000004">
      <c r="A823" t="s">
        <v>339</v>
      </c>
      <c r="B823">
        <v>2022</v>
      </c>
      <c r="C823" t="s">
        <v>158</v>
      </c>
      <c r="D823">
        <v>3658</v>
      </c>
      <c r="E823">
        <v>3184</v>
      </c>
      <c r="F823">
        <v>3018</v>
      </c>
      <c r="G823">
        <v>3322</v>
      </c>
      <c r="H823">
        <v>3947</v>
      </c>
      <c r="I823">
        <v>3294</v>
      </c>
      <c r="J823">
        <v>3120</v>
      </c>
      <c r="K823">
        <v>501</v>
      </c>
      <c r="L823">
        <v>450</v>
      </c>
      <c r="M823">
        <v>2907</v>
      </c>
      <c r="O823">
        <v>38</v>
      </c>
      <c r="P823">
        <v>60</v>
      </c>
    </row>
    <row r="824" spans="1:16" x14ac:dyDescent="0.55000000000000004">
      <c r="A824" t="s">
        <v>339</v>
      </c>
      <c r="B824">
        <v>2022</v>
      </c>
      <c r="C824" t="s">
        <v>159</v>
      </c>
      <c r="D824">
        <v>4296</v>
      </c>
      <c r="E824">
        <v>3650</v>
      </c>
      <c r="F824">
        <v>3169</v>
      </c>
      <c r="G824">
        <v>4079</v>
      </c>
      <c r="H824">
        <v>4731</v>
      </c>
      <c r="I824">
        <v>4007</v>
      </c>
      <c r="J824">
        <v>3529</v>
      </c>
      <c r="K824">
        <v>186</v>
      </c>
      <c r="L824">
        <v>144</v>
      </c>
      <c r="M824">
        <v>3381</v>
      </c>
      <c r="O824">
        <v>786</v>
      </c>
      <c r="P824">
        <v>1385</v>
      </c>
    </row>
    <row r="825" spans="1:16" x14ac:dyDescent="0.55000000000000004">
      <c r="A825" t="s">
        <v>339</v>
      </c>
      <c r="B825">
        <v>2022</v>
      </c>
      <c r="C825" t="s">
        <v>160</v>
      </c>
      <c r="D825">
        <v>4336</v>
      </c>
      <c r="E825">
        <v>4248</v>
      </c>
      <c r="F825">
        <v>3800</v>
      </c>
      <c r="G825">
        <v>4476</v>
      </c>
      <c r="H825">
        <v>4359</v>
      </c>
      <c r="I825">
        <v>4461</v>
      </c>
      <c r="J825">
        <v>3987</v>
      </c>
      <c r="K825">
        <v>83</v>
      </c>
      <c r="L825">
        <v>64</v>
      </c>
      <c r="M825">
        <v>4148</v>
      </c>
      <c r="O825">
        <v>3575</v>
      </c>
      <c r="P825">
        <v>5130</v>
      </c>
    </row>
    <row r="826" spans="1:16" x14ac:dyDescent="0.55000000000000004">
      <c r="A826" t="s">
        <v>339</v>
      </c>
      <c r="B826">
        <v>2022</v>
      </c>
      <c r="C826" t="s">
        <v>161</v>
      </c>
      <c r="D826">
        <v>4017</v>
      </c>
      <c r="E826">
        <v>4246</v>
      </c>
      <c r="F826">
        <v>4242</v>
      </c>
      <c r="G826">
        <v>4233</v>
      </c>
      <c r="H826">
        <v>3482</v>
      </c>
      <c r="I826">
        <v>3596</v>
      </c>
      <c r="J826">
        <v>3701</v>
      </c>
      <c r="K826">
        <v>40</v>
      </c>
      <c r="L826">
        <v>31</v>
      </c>
      <c r="M826">
        <v>4504</v>
      </c>
      <c r="O826">
        <v>635</v>
      </c>
      <c r="P826">
        <v>1799</v>
      </c>
    </row>
    <row r="827" spans="1:16" x14ac:dyDescent="0.55000000000000004">
      <c r="A827" t="s">
        <v>339</v>
      </c>
      <c r="B827">
        <v>2022</v>
      </c>
      <c r="C827" t="s">
        <v>162</v>
      </c>
      <c r="D827">
        <v>4324</v>
      </c>
      <c r="E827">
        <v>4073</v>
      </c>
      <c r="F827">
        <v>4397</v>
      </c>
      <c r="G827">
        <v>4126</v>
      </c>
      <c r="H827">
        <v>4050</v>
      </c>
      <c r="I827">
        <v>3769</v>
      </c>
      <c r="J827">
        <v>3880</v>
      </c>
      <c r="K827">
        <v>44</v>
      </c>
      <c r="L827">
        <v>42</v>
      </c>
      <c r="M827">
        <v>4370</v>
      </c>
      <c r="O827">
        <v>1087</v>
      </c>
      <c r="P827">
        <v>1429</v>
      </c>
    </row>
    <row r="828" spans="1:16" x14ac:dyDescent="0.55000000000000004">
      <c r="A828" t="s">
        <v>339</v>
      </c>
      <c r="B828">
        <v>2022</v>
      </c>
      <c r="C828" t="s">
        <v>163</v>
      </c>
      <c r="D828">
        <v>3296</v>
      </c>
      <c r="E828">
        <v>4002</v>
      </c>
      <c r="F828">
        <v>4107</v>
      </c>
      <c r="G828">
        <v>4000</v>
      </c>
      <c r="H828">
        <v>3406</v>
      </c>
      <c r="I828">
        <v>4003</v>
      </c>
      <c r="J828">
        <v>3913</v>
      </c>
      <c r="K828">
        <v>26</v>
      </c>
      <c r="L828">
        <v>145</v>
      </c>
      <c r="M828">
        <v>4073</v>
      </c>
      <c r="O828">
        <v>487</v>
      </c>
      <c r="P828">
        <v>691</v>
      </c>
    </row>
    <row r="829" spans="1:16" x14ac:dyDescent="0.55000000000000004">
      <c r="A829" t="s">
        <v>339</v>
      </c>
      <c r="B829">
        <v>2022</v>
      </c>
      <c r="C829" t="s">
        <v>164</v>
      </c>
      <c r="D829">
        <v>2991</v>
      </c>
      <c r="E829">
        <v>3170</v>
      </c>
      <c r="F829">
        <v>3822</v>
      </c>
      <c r="G829">
        <v>3122</v>
      </c>
      <c r="H829">
        <v>2897</v>
      </c>
      <c r="I829">
        <v>3030</v>
      </c>
      <c r="J829">
        <v>3652</v>
      </c>
      <c r="K829">
        <v>46</v>
      </c>
      <c r="L829">
        <v>34</v>
      </c>
      <c r="M829">
        <v>3536</v>
      </c>
      <c r="O829">
        <v>189</v>
      </c>
      <c r="P829">
        <v>506</v>
      </c>
    </row>
    <row r="830" spans="1:16" x14ac:dyDescent="0.55000000000000004">
      <c r="A830" t="s">
        <v>339</v>
      </c>
      <c r="B830">
        <v>2022</v>
      </c>
      <c r="C830" t="s">
        <v>165</v>
      </c>
      <c r="D830">
        <v>3047</v>
      </c>
      <c r="E830">
        <v>2964</v>
      </c>
      <c r="F830">
        <v>3260</v>
      </c>
      <c r="G830">
        <v>2927</v>
      </c>
      <c r="H830">
        <v>3161</v>
      </c>
      <c r="I830">
        <v>3043</v>
      </c>
      <c r="J830">
        <v>3321</v>
      </c>
      <c r="K830">
        <v>10</v>
      </c>
      <c r="L830">
        <v>3</v>
      </c>
      <c r="M830">
        <v>3208</v>
      </c>
      <c r="O830">
        <v>1336</v>
      </c>
      <c r="P830">
        <v>1558</v>
      </c>
    </row>
    <row r="831" spans="1:16" x14ac:dyDescent="0.55000000000000004">
      <c r="A831" t="s">
        <v>339</v>
      </c>
      <c r="B831">
        <v>2022</v>
      </c>
      <c r="C831" t="s">
        <v>166</v>
      </c>
      <c r="D831">
        <v>3146</v>
      </c>
      <c r="E831">
        <v>2839</v>
      </c>
      <c r="F831">
        <v>2731</v>
      </c>
      <c r="G831">
        <v>2860</v>
      </c>
      <c r="H831">
        <v>2927</v>
      </c>
      <c r="I831">
        <v>2782</v>
      </c>
      <c r="J831">
        <v>2721</v>
      </c>
      <c r="K831">
        <v>63</v>
      </c>
      <c r="L831">
        <v>46</v>
      </c>
      <c r="M831">
        <v>2761</v>
      </c>
      <c r="O831">
        <v>101</v>
      </c>
      <c r="P831">
        <v>88</v>
      </c>
    </row>
    <row r="832" spans="1:16" x14ac:dyDescent="0.55000000000000004">
      <c r="A832" t="s">
        <v>339</v>
      </c>
      <c r="B832">
        <v>2023</v>
      </c>
      <c r="C832" t="s">
        <v>155</v>
      </c>
      <c r="D832">
        <v>3950</v>
      </c>
      <c r="E832">
        <v>3163</v>
      </c>
      <c r="F832">
        <v>2989</v>
      </c>
      <c r="G832">
        <v>3126</v>
      </c>
      <c r="H832">
        <v>3246</v>
      </c>
      <c r="I832">
        <v>2574</v>
      </c>
      <c r="J832">
        <v>2523</v>
      </c>
      <c r="K832">
        <v>5004</v>
      </c>
      <c r="L832">
        <v>459</v>
      </c>
      <c r="M832">
        <v>2941</v>
      </c>
      <c r="O832">
        <v>189</v>
      </c>
      <c r="P832">
        <v>166</v>
      </c>
    </row>
    <row r="833" spans="1:16" x14ac:dyDescent="0.55000000000000004">
      <c r="A833" t="s">
        <v>339</v>
      </c>
      <c r="B833">
        <v>2023</v>
      </c>
      <c r="C833" t="s">
        <v>156</v>
      </c>
      <c r="D833">
        <v>3188</v>
      </c>
      <c r="E833">
        <v>3626</v>
      </c>
      <c r="F833">
        <v>3069</v>
      </c>
      <c r="G833">
        <v>3602</v>
      </c>
      <c r="H833">
        <v>3577</v>
      </c>
      <c r="I833">
        <v>3703</v>
      </c>
      <c r="J833">
        <v>3155</v>
      </c>
      <c r="K833">
        <v>14788</v>
      </c>
      <c r="L833">
        <v>2983</v>
      </c>
      <c r="M833">
        <v>2963</v>
      </c>
      <c r="O833">
        <v>22176</v>
      </c>
      <c r="P833">
        <v>17198</v>
      </c>
    </row>
    <row r="834" spans="1:16" x14ac:dyDescent="0.55000000000000004">
      <c r="A834" t="s">
        <v>339</v>
      </c>
      <c r="B834">
        <v>2023</v>
      </c>
      <c r="C834" t="s">
        <v>157</v>
      </c>
      <c r="D834">
        <v>3694</v>
      </c>
      <c r="E834">
        <v>3335</v>
      </c>
      <c r="F834">
        <v>4768</v>
      </c>
      <c r="G834">
        <v>3338</v>
      </c>
      <c r="H834">
        <v>3832</v>
      </c>
      <c r="I834">
        <v>3682</v>
      </c>
      <c r="J834">
        <v>4102</v>
      </c>
      <c r="K834">
        <v>6512</v>
      </c>
      <c r="L834">
        <v>8304</v>
      </c>
      <c r="M834">
        <v>3972</v>
      </c>
      <c r="O834">
        <v>1682</v>
      </c>
      <c r="P834">
        <v>943</v>
      </c>
    </row>
    <row r="835" spans="1:16" x14ac:dyDescent="0.55000000000000004">
      <c r="A835" t="s">
        <v>339</v>
      </c>
      <c r="B835">
        <v>2023</v>
      </c>
      <c r="C835" t="s">
        <v>158</v>
      </c>
      <c r="D835">
        <v>3480</v>
      </c>
      <c r="E835">
        <v>3190</v>
      </c>
      <c r="F835">
        <v>2940</v>
      </c>
      <c r="G835">
        <v>3164</v>
      </c>
      <c r="H835">
        <v>3467</v>
      </c>
      <c r="I835">
        <v>3205</v>
      </c>
      <c r="J835">
        <v>3273</v>
      </c>
      <c r="K835">
        <v>3789</v>
      </c>
      <c r="L835">
        <v>4528</v>
      </c>
      <c r="M835">
        <v>2873</v>
      </c>
      <c r="O835">
        <v>805</v>
      </c>
      <c r="P835">
        <v>622</v>
      </c>
    </row>
    <row r="836" spans="1:16" x14ac:dyDescent="0.55000000000000004">
      <c r="A836" t="s">
        <v>339</v>
      </c>
      <c r="B836">
        <v>2023</v>
      </c>
      <c r="C836" t="s">
        <v>159</v>
      </c>
      <c r="D836">
        <v>4437</v>
      </c>
      <c r="E836">
        <v>3820</v>
      </c>
      <c r="F836">
        <v>3431</v>
      </c>
      <c r="G836">
        <v>3816</v>
      </c>
      <c r="H836">
        <v>4381</v>
      </c>
      <c r="I836">
        <v>3790</v>
      </c>
      <c r="J836">
        <v>3534</v>
      </c>
      <c r="K836">
        <v>5643</v>
      </c>
      <c r="L836">
        <v>5443</v>
      </c>
      <c r="M836">
        <v>3318</v>
      </c>
      <c r="O836">
        <v>405</v>
      </c>
      <c r="P836">
        <v>230</v>
      </c>
    </row>
    <row r="837" spans="1:16" x14ac:dyDescent="0.55000000000000004">
      <c r="A837" t="s">
        <v>339</v>
      </c>
      <c r="B837">
        <v>2023</v>
      </c>
      <c r="C837" t="s">
        <v>160</v>
      </c>
      <c r="D837">
        <v>4120</v>
      </c>
      <c r="E837">
        <v>3951</v>
      </c>
      <c r="F837">
        <v>3582</v>
      </c>
      <c r="G837">
        <v>4158</v>
      </c>
      <c r="H837">
        <v>4224</v>
      </c>
      <c r="I837">
        <v>4038</v>
      </c>
      <c r="J837">
        <v>3698</v>
      </c>
      <c r="K837">
        <v>4622</v>
      </c>
      <c r="L837">
        <v>5007</v>
      </c>
      <c r="M837">
        <v>3675</v>
      </c>
      <c r="O837">
        <v>754</v>
      </c>
      <c r="P837">
        <v>396</v>
      </c>
    </row>
    <row r="838" spans="1:16" x14ac:dyDescent="0.55000000000000004">
      <c r="A838" t="s">
        <v>339</v>
      </c>
      <c r="B838">
        <v>2023</v>
      </c>
      <c r="C838" t="s">
        <v>161</v>
      </c>
      <c r="D838">
        <v>3955</v>
      </c>
      <c r="E838">
        <v>4171</v>
      </c>
      <c r="F838">
        <v>4025</v>
      </c>
      <c r="G838">
        <v>4214</v>
      </c>
      <c r="H838">
        <v>3762</v>
      </c>
      <c r="I838">
        <v>3937</v>
      </c>
      <c r="J838">
        <v>3943</v>
      </c>
      <c r="K838">
        <v>4432</v>
      </c>
      <c r="L838">
        <v>4867</v>
      </c>
      <c r="M838">
        <v>4088</v>
      </c>
      <c r="O838">
        <v>576</v>
      </c>
      <c r="P838">
        <v>345</v>
      </c>
    </row>
    <row r="839" spans="1:16" x14ac:dyDescent="0.55000000000000004">
      <c r="A839" t="s">
        <v>339</v>
      </c>
      <c r="B839">
        <v>2023</v>
      </c>
      <c r="C839" t="s">
        <v>162</v>
      </c>
      <c r="D839">
        <v>3711</v>
      </c>
      <c r="E839">
        <v>3900</v>
      </c>
      <c r="F839">
        <v>4173</v>
      </c>
      <c r="G839">
        <v>3864</v>
      </c>
      <c r="H839">
        <v>3773</v>
      </c>
      <c r="I839">
        <v>3902</v>
      </c>
      <c r="J839">
        <v>4161</v>
      </c>
      <c r="K839">
        <v>3719</v>
      </c>
      <c r="L839">
        <v>4348</v>
      </c>
      <c r="M839">
        <v>4140</v>
      </c>
      <c r="O839">
        <v>424</v>
      </c>
      <c r="P839">
        <v>481</v>
      </c>
    </row>
    <row r="840" spans="1:16" x14ac:dyDescent="0.55000000000000004">
      <c r="A840" t="s">
        <v>339</v>
      </c>
      <c r="B840">
        <v>2023</v>
      </c>
      <c r="C840" t="s">
        <v>163</v>
      </c>
      <c r="D840">
        <v>3285</v>
      </c>
      <c r="E840">
        <v>3426</v>
      </c>
      <c r="F840">
        <v>3740</v>
      </c>
      <c r="G840">
        <v>3470</v>
      </c>
      <c r="H840">
        <v>3405</v>
      </c>
      <c r="I840">
        <v>3510</v>
      </c>
      <c r="J840">
        <v>3863</v>
      </c>
      <c r="K840">
        <v>2632</v>
      </c>
      <c r="L840">
        <v>2891</v>
      </c>
      <c r="M840">
        <v>3737</v>
      </c>
      <c r="O840">
        <v>2256</v>
      </c>
      <c r="P840">
        <v>4723</v>
      </c>
    </row>
    <row r="841" spans="1:16" x14ac:dyDescent="0.55000000000000004">
      <c r="A841" t="s">
        <v>339</v>
      </c>
      <c r="B841">
        <v>2023</v>
      </c>
      <c r="C841" t="s">
        <v>164</v>
      </c>
      <c r="D841">
        <v>3541</v>
      </c>
      <c r="E841">
        <v>3233</v>
      </c>
      <c r="F841">
        <v>3497</v>
      </c>
      <c r="G841">
        <v>3256</v>
      </c>
      <c r="H841">
        <v>3501</v>
      </c>
      <c r="I841">
        <v>3255</v>
      </c>
      <c r="J841">
        <v>3661</v>
      </c>
      <c r="K841">
        <v>3454</v>
      </c>
      <c r="L841">
        <v>3254</v>
      </c>
      <c r="M841">
        <v>3429</v>
      </c>
      <c r="O841">
        <v>2048</v>
      </c>
      <c r="P841">
        <v>3337</v>
      </c>
    </row>
    <row r="842" spans="1:16" x14ac:dyDescent="0.55000000000000004">
      <c r="A842" t="s">
        <v>339</v>
      </c>
      <c r="B842">
        <v>2023</v>
      </c>
      <c r="C842" t="s">
        <v>165</v>
      </c>
      <c r="D842">
        <v>3732</v>
      </c>
      <c r="E842">
        <v>3356</v>
      </c>
      <c r="F842">
        <v>3325</v>
      </c>
      <c r="G842">
        <v>3333</v>
      </c>
      <c r="H842">
        <v>3662</v>
      </c>
      <c r="I842">
        <v>3358</v>
      </c>
      <c r="J842">
        <v>3343</v>
      </c>
      <c r="K842">
        <v>3669</v>
      </c>
      <c r="L842">
        <v>3542</v>
      </c>
      <c r="M842">
        <v>3355</v>
      </c>
      <c r="O842">
        <v>334</v>
      </c>
      <c r="P842">
        <v>458</v>
      </c>
    </row>
    <row r="843" spans="1:16" x14ac:dyDescent="0.55000000000000004">
      <c r="A843" t="s">
        <v>339</v>
      </c>
      <c r="B843">
        <v>2023</v>
      </c>
      <c r="C843" t="s">
        <v>166</v>
      </c>
      <c r="D843">
        <v>3372</v>
      </c>
      <c r="E843">
        <v>3203</v>
      </c>
      <c r="F843">
        <v>3130</v>
      </c>
      <c r="G843">
        <v>3214</v>
      </c>
      <c r="H843">
        <v>3352</v>
      </c>
      <c r="I843">
        <v>3213</v>
      </c>
      <c r="J843">
        <v>3041</v>
      </c>
      <c r="K843">
        <v>1962</v>
      </c>
      <c r="L843">
        <v>1956</v>
      </c>
      <c r="M843">
        <v>3037</v>
      </c>
      <c r="O843">
        <v>109</v>
      </c>
      <c r="P843">
        <v>26</v>
      </c>
    </row>
    <row r="844" spans="1:16" x14ac:dyDescent="0.55000000000000004">
      <c r="A844" t="s">
        <v>340</v>
      </c>
      <c r="B844">
        <v>2019</v>
      </c>
      <c r="C844" t="s">
        <v>155</v>
      </c>
    </row>
    <row r="845" spans="1:16" x14ac:dyDescent="0.55000000000000004">
      <c r="A845" t="s">
        <v>340</v>
      </c>
      <c r="B845">
        <v>2019</v>
      </c>
      <c r="C845" t="s">
        <v>156</v>
      </c>
    </row>
    <row r="846" spans="1:16" x14ac:dyDescent="0.55000000000000004">
      <c r="A846" t="s">
        <v>340</v>
      </c>
      <c r="B846">
        <v>2019</v>
      </c>
      <c r="C846" t="s">
        <v>157</v>
      </c>
    </row>
    <row r="847" spans="1:16" x14ac:dyDescent="0.55000000000000004">
      <c r="A847" t="s">
        <v>340</v>
      </c>
      <c r="B847">
        <v>2019</v>
      </c>
      <c r="C847" t="s">
        <v>158</v>
      </c>
    </row>
    <row r="848" spans="1:16" x14ac:dyDescent="0.55000000000000004">
      <c r="A848" t="s">
        <v>340</v>
      </c>
      <c r="B848">
        <v>2019</v>
      </c>
      <c r="C848" t="s">
        <v>159</v>
      </c>
    </row>
    <row r="849" spans="1:16" x14ac:dyDescent="0.55000000000000004">
      <c r="A849" t="s">
        <v>340</v>
      </c>
      <c r="B849">
        <v>2019</v>
      </c>
      <c r="C849" t="s">
        <v>160</v>
      </c>
    </row>
    <row r="850" spans="1:16" x14ac:dyDescent="0.55000000000000004">
      <c r="A850" t="s">
        <v>340</v>
      </c>
      <c r="B850">
        <v>2019</v>
      </c>
      <c r="C850" t="s">
        <v>161</v>
      </c>
    </row>
    <row r="851" spans="1:16" x14ac:dyDescent="0.55000000000000004">
      <c r="A851" t="s">
        <v>340</v>
      </c>
      <c r="B851">
        <v>2019</v>
      </c>
      <c r="C851" t="s">
        <v>162</v>
      </c>
    </row>
    <row r="852" spans="1:16" x14ac:dyDescent="0.55000000000000004">
      <c r="A852" t="s">
        <v>340</v>
      </c>
      <c r="B852">
        <v>2019</v>
      </c>
      <c r="C852" t="s">
        <v>163</v>
      </c>
    </row>
    <row r="853" spans="1:16" x14ac:dyDescent="0.55000000000000004">
      <c r="A853" t="s">
        <v>340</v>
      </c>
      <c r="B853">
        <v>2019</v>
      </c>
      <c r="C853" t="s">
        <v>164</v>
      </c>
    </row>
    <row r="854" spans="1:16" x14ac:dyDescent="0.55000000000000004">
      <c r="A854" t="s">
        <v>340</v>
      </c>
      <c r="B854">
        <v>2019</v>
      </c>
      <c r="C854" t="s">
        <v>165</v>
      </c>
    </row>
    <row r="855" spans="1:16" x14ac:dyDescent="0.55000000000000004">
      <c r="A855" t="s">
        <v>340</v>
      </c>
      <c r="B855">
        <v>2019</v>
      </c>
      <c r="C855" t="s">
        <v>166</v>
      </c>
    </row>
    <row r="856" spans="1:16" x14ac:dyDescent="0.55000000000000004">
      <c r="A856" t="s">
        <v>340</v>
      </c>
      <c r="B856">
        <v>2020</v>
      </c>
      <c r="C856" t="s">
        <v>155</v>
      </c>
      <c r="D856">
        <v>1116</v>
      </c>
      <c r="E856">
        <v>1136</v>
      </c>
      <c r="F856">
        <v>1092</v>
      </c>
      <c r="G856">
        <v>1108</v>
      </c>
      <c r="H856">
        <v>1116</v>
      </c>
      <c r="I856">
        <v>1108</v>
      </c>
      <c r="J856">
        <v>1092</v>
      </c>
      <c r="K856">
        <v>1116</v>
      </c>
      <c r="L856">
        <v>1108</v>
      </c>
      <c r="M856">
        <v>1091</v>
      </c>
      <c r="O856">
        <v>269</v>
      </c>
      <c r="P856" t="s">
        <v>195</v>
      </c>
    </row>
    <row r="857" spans="1:16" x14ac:dyDescent="0.55000000000000004">
      <c r="A857" t="s">
        <v>340</v>
      </c>
      <c r="B857">
        <v>2020</v>
      </c>
      <c r="C857" t="s">
        <v>156</v>
      </c>
      <c r="D857">
        <v>1006</v>
      </c>
      <c r="E857">
        <v>1091</v>
      </c>
      <c r="F857">
        <v>1009</v>
      </c>
      <c r="G857">
        <v>1099</v>
      </c>
      <c r="H857">
        <v>1006</v>
      </c>
      <c r="I857">
        <v>1098</v>
      </c>
      <c r="J857">
        <v>1009</v>
      </c>
      <c r="K857">
        <v>1006</v>
      </c>
      <c r="L857">
        <v>1101</v>
      </c>
      <c r="M857">
        <v>1008</v>
      </c>
      <c r="O857">
        <v>1016</v>
      </c>
      <c r="P857">
        <v>1</v>
      </c>
    </row>
    <row r="858" spans="1:16" x14ac:dyDescent="0.55000000000000004">
      <c r="A858" t="s">
        <v>340</v>
      </c>
      <c r="B858">
        <v>2020</v>
      </c>
      <c r="C858" t="s">
        <v>157</v>
      </c>
      <c r="D858">
        <v>1056</v>
      </c>
      <c r="E858">
        <v>1021</v>
      </c>
      <c r="F858">
        <v>1060</v>
      </c>
      <c r="G858">
        <v>1021</v>
      </c>
      <c r="H858">
        <v>1056</v>
      </c>
      <c r="I858">
        <v>1021</v>
      </c>
      <c r="J858">
        <v>1060</v>
      </c>
      <c r="K858">
        <v>1056</v>
      </c>
      <c r="L858">
        <v>1055</v>
      </c>
      <c r="M858">
        <v>1060</v>
      </c>
      <c r="O858">
        <v>643</v>
      </c>
      <c r="P858" t="s">
        <v>195</v>
      </c>
    </row>
    <row r="859" spans="1:16" x14ac:dyDescent="0.55000000000000004">
      <c r="A859" t="s">
        <v>340</v>
      </c>
      <c r="B859">
        <v>2020</v>
      </c>
      <c r="C859" t="s">
        <v>158</v>
      </c>
      <c r="D859">
        <v>1054</v>
      </c>
      <c r="E859">
        <v>1084</v>
      </c>
      <c r="F859">
        <v>1113</v>
      </c>
      <c r="G859">
        <v>1084</v>
      </c>
      <c r="H859">
        <v>1054</v>
      </c>
      <c r="I859">
        <v>1084</v>
      </c>
      <c r="J859">
        <v>1113</v>
      </c>
      <c r="K859">
        <v>1054</v>
      </c>
      <c r="L859">
        <v>1083</v>
      </c>
      <c r="M859">
        <v>1113</v>
      </c>
      <c r="O859">
        <v>110</v>
      </c>
      <c r="P859">
        <v>108</v>
      </c>
    </row>
    <row r="860" spans="1:16" x14ac:dyDescent="0.55000000000000004">
      <c r="A860" t="s">
        <v>340</v>
      </c>
      <c r="B860">
        <v>2020</v>
      </c>
      <c r="C860" t="s">
        <v>159</v>
      </c>
      <c r="D860">
        <v>1046</v>
      </c>
      <c r="E860">
        <v>1000</v>
      </c>
      <c r="F860">
        <v>1045</v>
      </c>
      <c r="G860">
        <v>1000</v>
      </c>
      <c r="H860">
        <v>1046</v>
      </c>
      <c r="I860">
        <v>1000</v>
      </c>
      <c r="J860">
        <v>1045</v>
      </c>
      <c r="K860">
        <v>1046</v>
      </c>
      <c r="L860">
        <v>1000</v>
      </c>
      <c r="M860">
        <v>1045</v>
      </c>
      <c r="O860">
        <v>96</v>
      </c>
      <c r="P860">
        <v>331</v>
      </c>
    </row>
    <row r="861" spans="1:16" x14ac:dyDescent="0.55000000000000004">
      <c r="A861" t="s">
        <v>340</v>
      </c>
      <c r="B861">
        <v>2020</v>
      </c>
      <c r="C861" t="s">
        <v>160</v>
      </c>
      <c r="D861">
        <v>1142</v>
      </c>
      <c r="E861">
        <v>1083</v>
      </c>
      <c r="F861">
        <v>1024</v>
      </c>
      <c r="G861">
        <v>1082</v>
      </c>
      <c r="H861">
        <v>1142</v>
      </c>
      <c r="I861">
        <v>1083</v>
      </c>
      <c r="J861">
        <v>1024</v>
      </c>
      <c r="K861">
        <v>1152</v>
      </c>
      <c r="L861">
        <v>1083</v>
      </c>
      <c r="M861">
        <v>1029</v>
      </c>
      <c r="O861">
        <v>100</v>
      </c>
      <c r="P861">
        <v>161</v>
      </c>
    </row>
    <row r="862" spans="1:16" x14ac:dyDescent="0.55000000000000004">
      <c r="A862" t="s">
        <v>340</v>
      </c>
      <c r="B862">
        <v>2020</v>
      </c>
      <c r="C862" t="s">
        <v>161</v>
      </c>
      <c r="D862">
        <v>1185</v>
      </c>
      <c r="E862">
        <v>1164</v>
      </c>
      <c r="F862">
        <v>1030</v>
      </c>
      <c r="G862">
        <v>1164</v>
      </c>
      <c r="H862">
        <v>1190</v>
      </c>
      <c r="I862">
        <v>1159</v>
      </c>
      <c r="J862">
        <v>1030</v>
      </c>
      <c r="K862">
        <v>1190</v>
      </c>
      <c r="L862">
        <v>1164</v>
      </c>
      <c r="M862">
        <v>1030</v>
      </c>
      <c r="O862">
        <v>95</v>
      </c>
      <c r="P862">
        <v>167</v>
      </c>
    </row>
    <row r="863" spans="1:16" x14ac:dyDescent="0.55000000000000004">
      <c r="A863" t="s">
        <v>340</v>
      </c>
      <c r="B863">
        <v>2020</v>
      </c>
      <c r="C863" t="s">
        <v>162</v>
      </c>
      <c r="D863">
        <v>1126</v>
      </c>
      <c r="E863">
        <v>1107</v>
      </c>
      <c r="F863">
        <v>1124</v>
      </c>
      <c r="G863">
        <v>1107</v>
      </c>
      <c r="H863">
        <v>1126</v>
      </c>
      <c r="I863">
        <v>1107</v>
      </c>
      <c r="J863">
        <v>1124</v>
      </c>
      <c r="K863">
        <v>1129</v>
      </c>
      <c r="L863">
        <v>1095</v>
      </c>
      <c r="M863">
        <v>1124</v>
      </c>
      <c r="O863">
        <v>97</v>
      </c>
      <c r="P863">
        <v>363</v>
      </c>
    </row>
    <row r="864" spans="1:16" x14ac:dyDescent="0.55000000000000004">
      <c r="A864" t="s">
        <v>340</v>
      </c>
      <c r="B864">
        <v>2020</v>
      </c>
      <c r="C864" t="s">
        <v>163</v>
      </c>
      <c r="D864">
        <v>1169</v>
      </c>
      <c r="E864">
        <v>1146</v>
      </c>
      <c r="F864">
        <v>1203</v>
      </c>
      <c r="G864">
        <v>1145</v>
      </c>
      <c r="H864">
        <v>1169</v>
      </c>
      <c r="I864">
        <v>1141</v>
      </c>
      <c r="J864">
        <v>1207</v>
      </c>
      <c r="K864">
        <v>1169</v>
      </c>
      <c r="L864">
        <v>1140</v>
      </c>
      <c r="M864">
        <v>1203</v>
      </c>
      <c r="O864">
        <v>128</v>
      </c>
      <c r="P864">
        <v>239</v>
      </c>
    </row>
    <row r="865" spans="1:16" x14ac:dyDescent="0.55000000000000004">
      <c r="A865" t="s">
        <v>340</v>
      </c>
      <c r="B865">
        <v>2020</v>
      </c>
      <c r="C865" t="s">
        <v>164</v>
      </c>
      <c r="D865">
        <v>1126</v>
      </c>
      <c r="E865">
        <v>1129</v>
      </c>
      <c r="F865">
        <v>1129</v>
      </c>
      <c r="G865">
        <v>1132</v>
      </c>
      <c r="H865">
        <v>1125</v>
      </c>
      <c r="I865">
        <v>1132</v>
      </c>
      <c r="J865">
        <v>1132</v>
      </c>
      <c r="K865">
        <v>1129</v>
      </c>
      <c r="L865">
        <v>1130</v>
      </c>
      <c r="M865">
        <v>1135</v>
      </c>
      <c r="O865">
        <v>112</v>
      </c>
      <c r="P865">
        <v>158</v>
      </c>
    </row>
    <row r="866" spans="1:16" x14ac:dyDescent="0.55000000000000004">
      <c r="A866" t="s">
        <v>340</v>
      </c>
      <c r="B866">
        <v>2020</v>
      </c>
      <c r="C866" t="s">
        <v>165</v>
      </c>
      <c r="D866">
        <v>1027</v>
      </c>
      <c r="E866">
        <v>1116</v>
      </c>
      <c r="F866">
        <v>1099</v>
      </c>
      <c r="G866">
        <v>1116</v>
      </c>
      <c r="H866">
        <v>1024</v>
      </c>
      <c r="I866">
        <v>1114</v>
      </c>
      <c r="J866">
        <v>1104</v>
      </c>
      <c r="K866">
        <v>1024</v>
      </c>
      <c r="L866">
        <v>1116</v>
      </c>
      <c r="M866">
        <v>1099</v>
      </c>
      <c r="O866">
        <v>214</v>
      </c>
      <c r="P866">
        <v>147</v>
      </c>
    </row>
    <row r="867" spans="1:16" x14ac:dyDescent="0.55000000000000004">
      <c r="A867" t="s">
        <v>340</v>
      </c>
      <c r="B867">
        <v>2020</v>
      </c>
      <c r="C867" t="s">
        <v>166</v>
      </c>
      <c r="D867">
        <v>1135</v>
      </c>
      <c r="E867">
        <v>1107</v>
      </c>
      <c r="F867">
        <v>1150</v>
      </c>
      <c r="G867">
        <v>1107</v>
      </c>
      <c r="H867">
        <v>1135</v>
      </c>
      <c r="I867">
        <v>1107</v>
      </c>
      <c r="J867">
        <v>1150</v>
      </c>
      <c r="K867">
        <v>1135</v>
      </c>
      <c r="L867">
        <v>1107</v>
      </c>
      <c r="M867">
        <v>1149</v>
      </c>
      <c r="O867">
        <v>390</v>
      </c>
      <c r="P867">
        <v>146</v>
      </c>
    </row>
    <row r="868" spans="1:16" x14ac:dyDescent="0.55000000000000004">
      <c r="A868" t="s">
        <v>340</v>
      </c>
      <c r="B868">
        <v>2021</v>
      </c>
      <c r="C868" t="s">
        <v>155</v>
      </c>
      <c r="D868">
        <v>1140</v>
      </c>
      <c r="E868">
        <v>1086</v>
      </c>
      <c r="F868">
        <v>1080</v>
      </c>
      <c r="G868">
        <v>1085</v>
      </c>
      <c r="H868">
        <v>1140</v>
      </c>
      <c r="I868">
        <v>1085</v>
      </c>
      <c r="J868">
        <v>1090</v>
      </c>
      <c r="K868">
        <v>1145</v>
      </c>
      <c r="L868">
        <v>1086</v>
      </c>
      <c r="M868">
        <v>1073</v>
      </c>
      <c r="O868">
        <v>190</v>
      </c>
      <c r="P868">
        <v>140</v>
      </c>
    </row>
    <row r="869" spans="1:16" x14ac:dyDescent="0.55000000000000004">
      <c r="A869" t="s">
        <v>340</v>
      </c>
      <c r="B869">
        <v>2021</v>
      </c>
      <c r="C869" t="s">
        <v>156</v>
      </c>
      <c r="D869">
        <v>1003</v>
      </c>
      <c r="E869">
        <v>1079</v>
      </c>
      <c r="F869">
        <v>1031</v>
      </c>
      <c r="G869">
        <v>1079</v>
      </c>
      <c r="H869">
        <v>1003</v>
      </c>
      <c r="I869">
        <v>1079</v>
      </c>
      <c r="J869">
        <v>1032</v>
      </c>
      <c r="K869">
        <v>1004</v>
      </c>
      <c r="L869">
        <v>1074</v>
      </c>
      <c r="M869">
        <v>1028</v>
      </c>
      <c r="O869">
        <v>1012</v>
      </c>
      <c r="P869">
        <v>360</v>
      </c>
    </row>
    <row r="870" spans="1:16" x14ac:dyDescent="0.55000000000000004">
      <c r="A870" t="s">
        <v>340</v>
      </c>
      <c r="B870">
        <v>2021</v>
      </c>
      <c r="C870" t="s">
        <v>157</v>
      </c>
      <c r="D870">
        <v>1095</v>
      </c>
      <c r="E870">
        <v>1066</v>
      </c>
      <c r="F870">
        <v>1183</v>
      </c>
      <c r="G870">
        <v>1066</v>
      </c>
      <c r="H870">
        <v>1094</v>
      </c>
      <c r="I870">
        <v>1066</v>
      </c>
      <c r="J870">
        <v>1183</v>
      </c>
      <c r="K870">
        <v>1094</v>
      </c>
      <c r="L870">
        <v>1062</v>
      </c>
      <c r="M870">
        <v>1172</v>
      </c>
      <c r="O870">
        <v>2143</v>
      </c>
      <c r="P870">
        <v>307</v>
      </c>
    </row>
    <row r="871" spans="1:16" x14ac:dyDescent="0.55000000000000004">
      <c r="A871" t="s">
        <v>340</v>
      </c>
      <c r="B871">
        <v>2021</v>
      </c>
      <c r="C871" t="s">
        <v>158</v>
      </c>
      <c r="D871">
        <v>1113</v>
      </c>
      <c r="E871">
        <v>1032</v>
      </c>
      <c r="F871">
        <v>1013</v>
      </c>
      <c r="G871">
        <v>1032</v>
      </c>
      <c r="H871">
        <v>1113</v>
      </c>
      <c r="I871">
        <v>1032</v>
      </c>
      <c r="J871">
        <v>1013</v>
      </c>
      <c r="K871">
        <v>1118</v>
      </c>
      <c r="L871">
        <v>1032</v>
      </c>
      <c r="M871">
        <v>1008</v>
      </c>
      <c r="O871">
        <v>153</v>
      </c>
      <c r="P871">
        <v>104</v>
      </c>
    </row>
    <row r="872" spans="1:16" x14ac:dyDescent="0.55000000000000004">
      <c r="A872" t="s">
        <v>340</v>
      </c>
      <c r="B872">
        <v>2021</v>
      </c>
      <c r="C872" t="s">
        <v>159</v>
      </c>
      <c r="D872">
        <v>1147</v>
      </c>
      <c r="E872">
        <v>1092</v>
      </c>
      <c r="F872">
        <v>1034</v>
      </c>
      <c r="G872">
        <v>1092</v>
      </c>
      <c r="H872">
        <v>1147</v>
      </c>
      <c r="I872">
        <v>1092</v>
      </c>
      <c r="J872">
        <v>1034</v>
      </c>
      <c r="K872">
        <v>1147</v>
      </c>
      <c r="L872">
        <v>1092</v>
      </c>
      <c r="M872">
        <v>1034</v>
      </c>
      <c r="O872">
        <v>270</v>
      </c>
      <c r="P872">
        <v>153</v>
      </c>
    </row>
    <row r="873" spans="1:16" x14ac:dyDescent="0.55000000000000004">
      <c r="A873" t="s">
        <v>340</v>
      </c>
      <c r="B873">
        <v>2021</v>
      </c>
      <c r="C873" t="s">
        <v>160</v>
      </c>
      <c r="D873">
        <v>1103</v>
      </c>
      <c r="E873">
        <v>1123</v>
      </c>
      <c r="F873">
        <v>1087</v>
      </c>
      <c r="G873">
        <v>1123</v>
      </c>
      <c r="H873">
        <v>1103</v>
      </c>
      <c r="I873">
        <v>1123</v>
      </c>
      <c r="J873">
        <v>1087</v>
      </c>
      <c r="K873">
        <v>1109</v>
      </c>
      <c r="L873">
        <v>1114</v>
      </c>
      <c r="M873">
        <v>1087</v>
      </c>
      <c r="O873">
        <v>801</v>
      </c>
      <c r="P873">
        <v>313</v>
      </c>
    </row>
    <row r="874" spans="1:16" x14ac:dyDescent="0.55000000000000004">
      <c r="A874" t="s">
        <v>340</v>
      </c>
      <c r="B874">
        <v>2021</v>
      </c>
      <c r="C874" t="s">
        <v>161</v>
      </c>
      <c r="D874">
        <v>1157</v>
      </c>
      <c r="E874">
        <v>1101</v>
      </c>
      <c r="F874">
        <v>1110</v>
      </c>
      <c r="G874">
        <v>1101</v>
      </c>
      <c r="H874">
        <v>1157</v>
      </c>
      <c r="I874">
        <v>1101</v>
      </c>
      <c r="J874">
        <v>1110</v>
      </c>
      <c r="K874">
        <v>1157</v>
      </c>
      <c r="L874">
        <v>1099</v>
      </c>
      <c r="M874">
        <v>1114</v>
      </c>
      <c r="O874">
        <v>83</v>
      </c>
      <c r="P874">
        <v>119</v>
      </c>
    </row>
    <row r="875" spans="1:16" x14ac:dyDescent="0.55000000000000004">
      <c r="A875" t="s">
        <v>340</v>
      </c>
      <c r="B875">
        <v>2021</v>
      </c>
      <c r="C875" t="s">
        <v>162</v>
      </c>
      <c r="D875">
        <v>1093</v>
      </c>
      <c r="E875">
        <v>1148</v>
      </c>
      <c r="F875">
        <v>1108</v>
      </c>
      <c r="G875">
        <v>1148</v>
      </c>
      <c r="H875">
        <v>1093</v>
      </c>
      <c r="I875">
        <v>1148</v>
      </c>
      <c r="J875">
        <v>1108</v>
      </c>
      <c r="K875">
        <v>1093</v>
      </c>
      <c r="L875">
        <v>1149</v>
      </c>
      <c r="M875">
        <v>1108</v>
      </c>
      <c r="O875">
        <v>631</v>
      </c>
      <c r="P875">
        <v>874</v>
      </c>
    </row>
    <row r="876" spans="1:16" x14ac:dyDescent="0.55000000000000004">
      <c r="A876" t="s">
        <v>340</v>
      </c>
      <c r="B876">
        <v>2021</v>
      </c>
      <c r="C876" t="s">
        <v>163</v>
      </c>
      <c r="D876">
        <v>1113</v>
      </c>
      <c r="E876">
        <v>1060</v>
      </c>
      <c r="F876">
        <v>1121</v>
      </c>
      <c r="G876">
        <v>1060</v>
      </c>
      <c r="H876">
        <v>1113</v>
      </c>
      <c r="I876">
        <v>1060</v>
      </c>
      <c r="J876">
        <v>1121</v>
      </c>
      <c r="K876">
        <v>1113</v>
      </c>
      <c r="L876">
        <v>1080</v>
      </c>
      <c r="M876">
        <v>1121</v>
      </c>
      <c r="O876">
        <v>803</v>
      </c>
      <c r="P876">
        <v>1417</v>
      </c>
    </row>
    <row r="877" spans="1:16" x14ac:dyDescent="0.55000000000000004">
      <c r="A877" t="s">
        <v>340</v>
      </c>
      <c r="B877">
        <v>2021</v>
      </c>
      <c r="C877" t="s">
        <v>164</v>
      </c>
      <c r="D877">
        <v>1104</v>
      </c>
      <c r="E877">
        <v>1104</v>
      </c>
      <c r="F877">
        <v>1124</v>
      </c>
      <c r="G877">
        <v>1104</v>
      </c>
      <c r="H877">
        <v>1104</v>
      </c>
      <c r="I877">
        <v>1104</v>
      </c>
      <c r="J877">
        <v>1124</v>
      </c>
      <c r="K877">
        <v>1097</v>
      </c>
      <c r="L877">
        <v>1100</v>
      </c>
      <c r="M877">
        <v>1124</v>
      </c>
      <c r="O877">
        <v>158</v>
      </c>
      <c r="P877">
        <v>167</v>
      </c>
    </row>
    <row r="878" spans="1:16" x14ac:dyDescent="0.55000000000000004">
      <c r="A878" t="s">
        <v>340</v>
      </c>
      <c r="B878">
        <v>2021</v>
      </c>
      <c r="C878" t="s">
        <v>165</v>
      </c>
      <c r="D878">
        <v>1196</v>
      </c>
      <c r="E878">
        <v>1102</v>
      </c>
      <c r="F878">
        <v>1104</v>
      </c>
      <c r="G878">
        <v>1102</v>
      </c>
      <c r="H878">
        <v>1196</v>
      </c>
      <c r="I878">
        <v>1102</v>
      </c>
      <c r="J878">
        <v>1104</v>
      </c>
      <c r="K878">
        <v>1192</v>
      </c>
      <c r="L878">
        <v>1096</v>
      </c>
      <c r="M878">
        <v>1104</v>
      </c>
      <c r="O878">
        <v>4578</v>
      </c>
      <c r="P878">
        <v>861</v>
      </c>
    </row>
    <row r="879" spans="1:16" x14ac:dyDescent="0.55000000000000004">
      <c r="A879" t="s">
        <v>340</v>
      </c>
      <c r="B879">
        <v>2021</v>
      </c>
      <c r="C879" t="s">
        <v>166</v>
      </c>
      <c r="D879">
        <v>1104</v>
      </c>
      <c r="E879">
        <v>1198</v>
      </c>
      <c r="F879">
        <v>1120</v>
      </c>
      <c r="G879">
        <v>1198</v>
      </c>
      <c r="H879">
        <v>1104</v>
      </c>
      <c r="I879">
        <v>1198</v>
      </c>
      <c r="J879">
        <v>1120</v>
      </c>
      <c r="K879">
        <v>1104</v>
      </c>
      <c r="L879">
        <v>1198</v>
      </c>
      <c r="M879">
        <v>1120</v>
      </c>
      <c r="O879">
        <v>5233</v>
      </c>
      <c r="P879">
        <v>1077</v>
      </c>
    </row>
    <row r="880" spans="1:16" x14ac:dyDescent="0.55000000000000004">
      <c r="A880" t="s">
        <v>340</v>
      </c>
      <c r="B880">
        <v>2022</v>
      </c>
      <c r="C880" t="s">
        <v>155</v>
      </c>
      <c r="D880">
        <v>1024</v>
      </c>
      <c r="E880">
        <v>1062</v>
      </c>
      <c r="F880">
        <v>1116</v>
      </c>
      <c r="G880">
        <v>1062</v>
      </c>
      <c r="H880">
        <v>1025</v>
      </c>
      <c r="I880">
        <v>1063</v>
      </c>
      <c r="J880">
        <v>1116</v>
      </c>
      <c r="K880">
        <v>1025</v>
      </c>
      <c r="L880">
        <v>1057</v>
      </c>
      <c r="M880">
        <v>1116</v>
      </c>
      <c r="O880">
        <v>2789</v>
      </c>
      <c r="P880">
        <v>313</v>
      </c>
    </row>
    <row r="881" spans="1:16" x14ac:dyDescent="0.55000000000000004">
      <c r="A881" t="s">
        <v>340</v>
      </c>
      <c r="B881">
        <v>2022</v>
      </c>
      <c r="C881" t="s">
        <v>156</v>
      </c>
      <c r="D881">
        <v>1041</v>
      </c>
      <c r="E881">
        <v>975</v>
      </c>
      <c r="F881">
        <v>1000</v>
      </c>
      <c r="G881">
        <v>975</v>
      </c>
      <c r="H881">
        <v>1041</v>
      </c>
      <c r="I881">
        <v>975</v>
      </c>
      <c r="J881">
        <v>1000</v>
      </c>
      <c r="K881">
        <v>990</v>
      </c>
      <c r="L881">
        <v>922</v>
      </c>
      <c r="M881">
        <v>996</v>
      </c>
      <c r="O881">
        <v>137</v>
      </c>
      <c r="P881">
        <v>242</v>
      </c>
    </row>
    <row r="882" spans="1:16" x14ac:dyDescent="0.55000000000000004">
      <c r="A882" t="s">
        <v>340</v>
      </c>
      <c r="B882">
        <v>2022</v>
      </c>
      <c r="C882" t="s">
        <v>157</v>
      </c>
      <c r="D882">
        <v>1120</v>
      </c>
      <c r="E882">
        <v>1089</v>
      </c>
      <c r="F882">
        <v>1023</v>
      </c>
      <c r="G882">
        <v>1090</v>
      </c>
      <c r="H882">
        <v>1120</v>
      </c>
      <c r="I882">
        <v>1090</v>
      </c>
      <c r="J882">
        <v>1023</v>
      </c>
      <c r="K882">
        <v>682</v>
      </c>
      <c r="L882">
        <v>700</v>
      </c>
      <c r="M882">
        <v>1028</v>
      </c>
      <c r="O882">
        <v>88</v>
      </c>
      <c r="P882">
        <v>146</v>
      </c>
    </row>
    <row r="883" spans="1:16" x14ac:dyDescent="0.55000000000000004">
      <c r="A883" t="s">
        <v>340</v>
      </c>
      <c r="B883">
        <v>2022</v>
      </c>
      <c r="C883" t="s">
        <v>158</v>
      </c>
      <c r="D883">
        <v>1075</v>
      </c>
      <c r="E883">
        <v>1051</v>
      </c>
      <c r="F883">
        <v>1069</v>
      </c>
      <c r="G883">
        <v>1051</v>
      </c>
      <c r="H883">
        <v>1075</v>
      </c>
      <c r="I883">
        <v>1051</v>
      </c>
      <c r="J883">
        <v>1069</v>
      </c>
      <c r="K883">
        <v>237</v>
      </c>
      <c r="L883">
        <v>220</v>
      </c>
      <c r="M883">
        <v>1040</v>
      </c>
      <c r="O883">
        <v>84</v>
      </c>
      <c r="P883">
        <v>133</v>
      </c>
    </row>
    <row r="884" spans="1:16" x14ac:dyDescent="0.55000000000000004">
      <c r="A884" t="s">
        <v>340</v>
      </c>
      <c r="B884">
        <v>2022</v>
      </c>
      <c r="C884" t="s">
        <v>159</v>
      </c>
      <c r="D884">
        <v>1185</v>
      </c>
      <c r="E884">
        <v>1113</v>
      </c>
      <c r="F884">
        <v>1042</v>
      </c>
      <c r="G884">
        <v>1113</v>
      </c>
      <c r="H884">
        <v>1184</v>
      </c>
      <c r="I884">
        <v>1113</v>
      </c>
      <c r="J884">
        <v>1044</v>
      </c>
      <c r="K884">
        <v>184</v>
      </c>
      <c r="L884">
        <v>192</v>
      </c>
      <c r="M884">
        <v>1000</v>
      </c>
      <c r="O884">
        <v>579</v>
      </c>
      <c r="P884">
        <v>1641</v>
      </c>
    </row>
    <row r="885" spans="1:16" x14ac:dyDescent="0.55000000000000004">
      <c r="A885" t="s">
        <v>340</v>
      </c>
      <c r="B885">
        <v>2022</v>
      </c>
      <c r="C885" t="s">
        <v>160</v>
      </c>
      <c r="D885">
        <v>1209</v>
      </c>
      <c r="E885">
        <v>1203</v>
      </c>
      <c r="F885">
        <v>1126</v>
      </c>
      <c r="G885">
        <v>1203</v>
      </c>
      <c r="H885">
        <v>1209</v>
      </c>
      <c r="I885">
        <v>1203</v>
      </c>
      <c r="J885">
        <v>1126</v>
      </c>
      <c r="K885">
        <v>31</v>
      </c>
      <c r="L885">
        <v>36</v>
      </c>
      <c r="M885">
        <v>1138</v>
      </c>
      <c r="O885">
        <v>1124</v>
      </c>
      <c r="P885">
        <v>3783</v>
      </c>
    </row>
    <row r="886" spans="1:16" x14ac:dyDescent="0.55000000000000004">
      <c r="A886" t="s">
        <v>340</v>
      </c>
      <c r="B886">
        <v>2022</v>
      </c>
      <c r="C886" t="s">
        <v>161</v>
      </c>
      <c r="D886">
        <v>1103</v>
      </c>
      <c r="E886">
        <v>1173</v>
      </c>
      <c r="F886">
        <v>1149</v>
      </c>
      <c r="G886">
        <v>1173</v>
      </c>
      <c r="H886">
        <v>1103</v>
      </c>
      <c r="I886">
        <v>1173</v>
      </c>
      <c r="J886">
        <v>1148</v>
      </c>
      <c r="K886">
        <v>6</v>
      </c>
      <c r="L886">
        <v>4</v>
      </c>
      <c r="M886">
        <v>1153</v>
      </c>
      <c r="O886">
        <v>304</v>
      </c>
      <c r="P886">
        <v>672</v>
      </c>
    </row>
    <row r="887" spans="1:16" x14ac:dyDescent="0.55000000000000004">
      <c r="A887" t="s">
        <v>340</v>
      </c>
      <c r="B887">
        <v>2022</v>
      </c>
      <c r="C887" t="s">
        <v>162</v>
      </c>
      <c r="D887">
        <v>1178</v>
      </c>
      <c r="E887">
        <v>1118</v>
      </c>
      <c r="F887">
        <v>1192</v>
      </c>
      <c r="G887">
        <v>1117</v>
      </c>
      <c r="H887">
        <v>1178</v>
      </c>
      <c r="I887">
        <v>1117</v>
      </c>
      <c r="J887">
        <v>1192</v>
      </c>
      <c r="K887">
        <v>1</v>
      </c>
      <c r="M887">
        <v>1191</v>
      </c>
      <c r="O887">
        <v>137</v>
      </c>
      <c r="P887">
        <v>288</v>
      </c>
    </row>
    <row r="888" spans="1:16" x14ac:dyDescent="0.55000000000000004">
      <c r="A888" t="s">
        <v>340</v>
      </c>
      <c r="B888">
        <v>2022</v>
      </c>
      <c r="C888" t="s">
        <v>163</v>
      </c>
      <c r="D888">
        <v>1061</v>
      </c>
      <c r="E888">
        <v>1124</v>
      </c>
      <c r="F888">
        <v>1094</v>
      </c>
      <c r="G888">
        <v>1124</v>
      </c>
      <c r="H888">
        <v>1061</v>
      </c>
      <c r="I888">
        <v>1124</v>
      </c>
      <c r="J888">
        <v>1094</v>
      </c>
      <c r="M888">
        <v>1094</v>
      </c>
      <c r="O888">
        <v>498</v>
      </c>
      <c r="P888">
        <v>663</v>
      </c>
    </row>
    <row r="889" spans="1:16" x14ac:dyDescent="0.55000000000000004">
      <c r="A889" t="s">
        <v>340</v>
      </c>
      <c r="B889">
        <v>2022</v>
      </c>
      <c r="C889" t="s">
        <v>164</v>
      </c>
      <c r="D889">
        <v>1042</v>
      </c>
      <c r="E889">
        <v>1024</v>
      </c>
      <c r="F889">
        <v>1083</v>
      </c>
      <c r="G889">
        <v>1024</v>
      </c>
      <c r="H889">
        <v>1042</v>
      </c>
      <c r="I889">
        <v>1024</v>
      </c>
      <c r="J889">
        <v>1075</v>
      </c>
      <c r="K889">
        <v>46</v>
      </c>
      <c r="L889">
        <v>42</v>
      </c>
      <c r="M889">
        <v>1083</v>
      </c>
      <c r="O889">
        <v>821</v>
      </c>
      <c r="P889">
        <v>615</v>
      </c>
    </row>
    <row r="890" spans="1:16" x14ac:dyDescent="0.55000000000000004">
      <c r="A890" t="s">
        <v>340</v>
      </c>
      <c r="B890">
        <v>2022</v>
      </c>
      <c r="C890" t="s">
        <v>165</v>
      </c>
      <c r="D890">
        <v>1139</v>
      </c>
      <c r="E890">
        <v>1041</v>
      </c>
      <c r="F890">
        <v>1033</v>
      </c>
      <c r="G890">
        <v>1041</v>
      </c>
      <c r="H890">
        <v>1139</v>
      </c>
      <c r="I890">
        <v>1041</v>
      </c>
      <c r="J890">
        <v>1033</v>
      </c>
      <c r="M890">
        <v>1034</v>
      </c>
      <c r="O890">
        <v>1566</v>
      </c>
      <c r="P890">
        <v>1518</v>
      </c>
    </row>
    <row r="891" spans="1:16" x14ac:dyDescent="0.55000000000000004">
      <c r="A891" t="s">
        <v>340</v>
      </c>
      <c r="B891">
        <v>2022</v>
      </c>
      <c r="C891" t="s">
        <v>166</v>
      </c>
      <c r="D891">
        <v>1130</v>
      </c>
      <c r="E891">
        <v>1105</v>
      </c>
      <c r="F891">
        <v>1014</v>
      </c>
      <c r="G891">
        <v>1105</v>
      </c>
      <c r="H891">
        <v>1130</v>
      </c>
      <c r="I891">
        <v>1105</v>
      </c>
      <c r="J891">
        <v>1014</v>
      </c>
      <c r="K891">
        <v>289</v>
      </c>
      <c r="L891">
        <v>34</v>
      </c>
      <c r="M891">
        <v>1014</v>
      </c>
      <c r="O891">
        <v>145</v>
      </c>
      <c r="P891">
        <v>155</v>
      </c>
    </row>
    <row r="892" spans="1:16" x14ac:dyDescent="0.55000000000000004">
      <c r="A892" t="s">
        <v>340</v>
      </c>
      <c r="B892">
        <v>2023</v>
      </c>
      <c r="C892" t="s">
        <v>155</v>
      </c>
      <c r="D892">
        <v>1068</v>
      </c>
      <c r="E892">
        <v>1143</v>
      </c>
      <c r="F892">
        <v>1121</v>
      </c>
      <c r="G892">
        <v>1143</v>
      </c>
      <c r="H892">
        <v>1068</v>
      </c>
      <c r="I892">
        <v>1143</v>
      </c>
      <c r="J892">
        <v>1121</v>
      </c>
      <c r="K892">
        <v>5092</v>
      </c>
      <c r="L892">
        <v>391</v>
      </c>
      <c r="M892">
        <v>1121</v>
      </c>
      <c r="O892">
        <v>165</v>
      </c>
      <c r="P892">
        <v>185</v>
      </c>
    </row>
    <row r="893" spans="1:16" x14ac:dyDescent="0.55000000000000004">
      <c r="A893" t="s">
        <v>340</v>
      </c>
      <c r="B893">
        <v>2023</v>
      </c>
      <c r="C893" t="s">
        <v>156</v>
      </c>
      <c r="D893">
        <v>1004</v>
      </c>
      <c r="E893">
        <v>1019</v>
      </c>
      <c r="F893">
        <v>1068</v>
      </c>
      <c r="G893">
        <v>1019</v>
      </c>
      <c r="H893">
        <v>1004</v>
      </c>
      <c r="I893">
        <v>1019</v>
      </c>
      <c r="J893">
        <v>1068</v>
      </c>
      <c r="K893">
        <v>3650</v>
      </c>
      <c r="L893">
        <v>4263</v>
      </c>
      <c r="M893">
        <v>1068</v>
      </c>
      <c r="O893">
        <v>3987</v>
      </c>
      <c r="P893">
        <v>2983</v>
      </c>
    </row>
    <row r="894" spans="1:16" x14ac:dyDescent="0.55000000000000004">
      <c r="A894" t="s">
        <v>340</v>
      </c>
      <c r="B894">
        <v>2023</v>
      </c>
      <c r="C894" t="s">
        <v>157</v>
      </c>
      <c r="D894">
        <v>1085</v>
      </c>
      <c r="E894">
        <v>1059</v>
      </c>
      <c r="F894">
        <v>1104</v>
      </c>
      <c r="G894">
        <v>1059</v>
      </c>
      <c r="H894">
        <v>1085</v>
      </c>
      <c r="I894">
        <v>1059</v>
      </c>
      <c r="J894">
        <v>1104</v>
      </c>
      <c r="K894">
        <v>2061</v>
      </c>
      <c r="L894">
        <v>3267</v>
      </c>
      <c r="M894">
        <v>1103</v>
      </c>
      <c r="O894">
        <v>312</v>
      </c>
      <c r="P894">
        <v>187</v>
      </c>
    </row>
    <row r="895" spans="1:16" x14ac:dyDescent="0.55000000000000004">
      <c r="A895" t="s">
        <v>340</v>
      </c>
      <c r="B895">
        <v>2023</v>
      </c>
      <c r="C895" t="s">
        <v>158</v>
      </c>
      <c r="D895">
        <v>973</v>
      </c>
      <c r="E895">
        <v>1024</v>
      </c>
      <c r="F895">
        <v>983</v>
      </c>
      <c r="G895">
        <v>1024</v>
      </c>
      <c r="H895">
        <v>973</v>
      </c>
      <c r="I895">
        <v>1024</v>
      </c>
      <c r="J895">
        <v>983</v>
      </c>
      <c r="K895">
        <v>1038</v>
      </c>
      <c r="L895">
        <v>1557</v>
      </c>
      <c r="M895">
        <v>982</v>
      </c>
      <c r="O895">
        <v>198</v>
      </c>
      <c r="P895">
        <v>426</v>
      </c>
    </row>
    <row r="896" spans="1:16" x14ac:dyDescent="0.55000000000000004">
      <c r="A896" t="s">
        <v>340</v>
      </c>
      <c r="B896">
        <v>2023</v>
      </c>
      <c r="C896" t="s">
        <v>159</v>
      </c>
      <c r="D896">
        <v>1121</v>
      </c>
      <c r="E896">
        <v>977</v>
      </c>
      <c r="F896">
        <v>1063</v>
      </c>
      <c r="G896">
        <v>977</v>
      </c>
      <c r="H896">
        <v>1121</v>
      </c>
      <c r="I896">
        <v>977</v>
      </c>
      <c r="J896">
        <v>1062</v>
      </c>
      <c r="K896">
        <v>1428</v>
      </c>
      <c r="L896">
        <v>1349</v>
      </c>
      <c r="M896">
        <v>1063</v>
      </c>
      <c r="O896">
        <v>588</v>
      </c>
      <c r="P896">
        <v>1128</v>
      </c>
    </row>
    <row r="897" spans="1:16" x14ac:dyDescent="0.55000000000000004">
      <c r="A897" t="s">
        <v>340</v>
      </c>
      <c r="B897">
        <v>2023</v>
      </c>
      <c r="C897" t="s">
        <v>160</v>
      </c>
      <c r="D897">
        <v>1065</v>
      </c>
      <c r="E897">
        <v>1071</v>
      </c>
      <c r="F897">
        <v>967</v>
      </c>
      <c r="G897">
        <v>1071</v>
      </c>
      <c r="H897">
        <v>1065</v>
      </c>
      <c r="I897">
        <v>1071</v>
      </c>
      <c r="J897">
        <v>967</v>
      </c>
      <c r="K897">
        <v>1200</v>
      </c>
      <c r="L897">
        <v>1279</v>
      </c>
      <c r="M897">
        <v>967</v>
      </c>
      <c r="O897">
        <v>823</v>
      </c>
      <c r="P897">
        <v>862</v>
      </c>
    </row>
    <row r="898" spans="1:16" x14ac:dyDescent="0.55000000000000004">
      <c r="A898" t="s">
        <v>340</v>
      </c>
      <c r="B898">
        <v>2023</v>
      </c>
      <c r="C898" t="s">
        <v>161</v>
      </c>
      <c r="D898">
        <v>1023</v>
      </c>
      <c r="E898">
        <v>1073</v>
      </c>
      <c r="F898">
        <v>1055</v>
      </c>
      <c r="G898">
        <v>1073</v>
      </c>
      <c r="H898">
        <v>1023</v>
      </c>
      <c r="I898">
        <v>1073</v>
      </c>
      <c r="J898">
        <v>1055</v>
      </c>
      <c r="K898">
        <v>1194</v>
      </c>
      <c r="L898">
        <v>1288</v>
      </c>
      <c r="M898">
        <v>1057</v>
      </c>
      <c r="O898">
        <v>2625</v>
      </c>
      <c r="P898">
        <v>2018</v>
      </c>
    </row>
    <row r="899" spans="1:16" x14ac:dyDescent="0.55000000000000004">
      <c r="A899" t="s">
        <v>340</v>
      </c>
      <c r="B899">
        <v>2023</v>
      </c>
      <c r="C899" t="s">
        <v>162</v>
      </c>
      <c r="D899">
        <v>1099</v>
      </c>
      <c r="E899">
        <v>1059</v>
      </c>
      <c r="F899">
        <v>1093</v>
      </c>
      <c r="G899">
        <v>1059</v>
      </c>
      <c r="H899">
        <v>1112</v>
      </c>
      <c r="I899">
        <v>1059</v>
      </c>
      <c r="J899">
        <v>1080</v>
      </c>
      <c r="K899">
        <v>1194</v>
      </c>
      <c r="L899">
        <v>1269</v>
      </c>
      <c r="M899">
        <v>1092</v>
      </c>
      <c r="O899">
        <v>99</v>
      </c>
      <c r="P899">
        <v>740</v>
      </c>
    </row>
    <row r="900" spans="1:16" x14ac:dyDescent="0.55000000000000004">
      <c r="A900" t="s">
        <v>340</v>
      </c>
      <c r="B900">
        <v>2023</v>
      </c>
      <c r="C900" t="s">
        <v>163</v>
      </c>
      <c r="D900">
        <v>1015</v>
      </c>
      <c r="E900">
        <v>1032</v>
      </c>
      <c r="F900">
        <v>1024</v>
      </c>
      <c r="G900">
        <v>1032</v>
      </c>
      <c r="H900">
        <v>1015</v>
      </c>
      <c r="I900">
        <v>1031</v>
      </c>
      <c r="J900">
        <v>1025</v>
      </c>
      <c r="K900">
        <v>1040</v>
      </c>
      <c r="L900">
        <v>1119</v>
      </c>
      <c r="M900">
        <v>1024</v>
      </c>
      <c r="O900">
        <v>581</v>
      </c>
      <c r="P900">
        <v>2273</v>
      </c>
    </row>
    <row r="901" spans="1:16" x14ac:dyDescent="0.55000000000000004">
      <c r="A901" t="s">
        <v>340</v>
      </c>
      <c r="B901">
        <v>2023</v>
      </c>
      <c r="C901" t="s">
        <v>164</v>
      </c>
      <c r="D901">
        <v>1094</v>
      </c>
      <c r="E901">
        <v>1058</v>
      </c>
      <c r="F901">
        <v>1068</v>
      </c>
      <c r="G901">
        <v>1058</v>
      </c>
      <c r="H901">
        <v>1095</v>
      </c>
      <c r="I901">
        <v>1057</v>
      </c>
      <c r="J901">
        <v>1068</v>
      </c>
      <c r="K901">
        <v>1107</v>
      </c>
      <c r="L901">
        <v>1080</v>
      </c>
      <c r="M901">
        <v>1069</v>
      </c>
      <c r="O901">
        <v>213</v>
      </c>
      <c r="P901">
        <v>658</v>
      </c>
    </row>
    <row r="902" spans="1:16" x14ac:dyDescent="0.55000000000000004">
      <c r="A902" t="s">
        <v>340</v>
      </c>
      <c r="B902">
        <v>2023</v>
      </c>
      <c r="C902" t="s">
        <v>165</v>
      </c>
      <c r="D902">
        <v>1099</v>
      </c>
      <c r="E902">
        <v>1092</v>
      </c>
      <c r="F902">
        <v>1045</v>
      </c>
      <c r="G902">
        <v>1092</v>
      </c>
      <c r="H902">
        <v>1098</v>
      </c>
      <c r="I902">
        <v>1096</v>
      </c>
      <c r="J902">
        <v>1039</v>
      </c>
      <c r="K902">
        <v>1108</v>
      </c>
      <c r="L902">
        <v>1116</v>
      </c>
      <c r="M902">
        <v>1035</v>
      </c>
      <c r="O902">
        <v>98</v>
      </c>
      <c r="P902">
        <v>168</v>
      </c>
    </row>
    <row r="903" spans="1:16" x14ac:dyDescent="0.55000000000000004">
      <c r="A903" t="s">
        <v>340</v>
      </c>
      <c r="B903">
        <v>2023</v>
      </c>
      <c r="C903" t="s">
        <v>166</v>
      </c>
      <c r="D903">
        <v>1049</v>
      </c>
      <c r="E903">
        <v>1125</v>
      </c>
      <c r="F903">
        <v>1085</v>
      </c>
      <c r="G903">
        <v>1129</v>
      </c>
      <c r="H903">
        <v>1049</v>
      </c>
      <c r="I903">
        <v>1129</v>
      </c>
      <c r="J903">
        <v>1085</v>
      </c>
      <c r="K903">
        <v>1047</v>
      </c>
      <c r="L903">
        <v>1135</v>
      </c>
      <c r="M903">
        <v>1083</v>
      </c>
      <c r="O903">
        <v>73</v>
      </c>
      <c r="P903">
        <v>178</v>
      </c>
    </row>
    <row r="904" spans="1:16" x14ac:dyDescent="0.55000000000000004">
      <c r="A904" t="s">
        <v>341</v>
      </c>
      <c r="B904">
        <v>2019</v>
      </c>
      <c r="C904" t="s">
        <v>155</v>
      </c>
    </row>
    <row r="905" spans="1:16" x14ac:dyDescent="0.55000000000000004">
      <c r="A905" t="s">
        <v>341</v>
      </c>
      <c r="B905">
        <v>2019</v>
      </c>
      <c r="C905" t="s">
        <v>156</v>
      </c>
    </row>
    <row r="906" spans="1:16" x14ac:dyDescent="0.55000000000000004">
      <c r="A906" t="s">
        <v>341</v>
      </c>
      <c r="B906">
        <v>2019</v>
      </c>
      <c r="C906" t="s">
        <v>157</v>
      </c>
    </row>
    <row r="907" spans="1:16" x14ac:dyDescent="0.55000000000000004">
      <c r="A907" t="s">
        <v>341</v>
      </c>
      <c r="B907">
        <v>2019</v>
      </c>
      <c r="C907" t="s">
        <v>158</v>
      </c>
    </row>
    <row r="908" spans="1:16" x14ac:dyDescent="0.55000000000000004">
      <c r="A908" t="s">
        <v>341</v>
      </c>
      <c r="B908">
        <v>2019</v>
      </c>
      <c r="C908" t="s">
        <v>159</v>
      </c>
    </row>
    <row r="909" spans="1:16" x14ac:dyDescent="0.55000000000000004">
      <c r="A909" t="s">
        <v>341</v>
      </c>
      <c r="B909">
        <v>2019</v>
      </c>
      <c r="C909" t="s">
        <v>160</v>
      </c>
    </row>
    <row r="910" spans="1:16" x14ac:dyDescent="0.55000000000000004">
      <c r="A910" t="s">
        <v>341</v>
      </c>
      <c r="B910">
        <v>2019</v>
      </c>
      <c r="C910" t="s">
        <v>161</v>
      </c>
    </row>
    <row r="911" spans="1:16" x14ac:dyDescent="0.55000000000000004">
      <c r="A911" t="s">
        <v>341</v>
      </c>
      <c r="B911">
        <v>2019</v>
      </c>
      <c r="C911" t="s">
        <v>162</v>
      </c>
    </row>
    <row r="912" spans="1:16" x14ac:dyDescent="0.55000000000000004">
      <c r="A912" t="s">
        <v>341</v>
      </c>
      <c r="B912">
        <v>2019</v>
      </c>
      <c r="C912" t="s">
        <v>163</v>
      </c>
    </row>
    <row r="913" spans="1:16" x14ac:dyDescent="0.55000000000000004">
      <c r="A913" t="s">
        <v>341</v>
      </c>
      <c r="B913">
        <v>2019</v>
      </c>
      <c r="C913" t="s">
        <v>164</v>
      </c>
    </row>
    <row r="914" spans="1:16" x14ac:dyDescent="0.55000000000000004">
      <c r="A914" t="s">
        <v>341</v>
      </c>
      <c r="B914">
        <v>2019</v>
      </c>
      <c r="C914" t="s">
        <v>165</v>
      </c>
    </row>
    <row r="915" spans="1:16" x14ac:dyDescent="0.55000000000000004">
      <c r="A915" t="s">
        <v>341</v>
      </c>
      <c r="B915">
        <v>2019</v>
      </c>
      <c r="C915" t="s">
        <v>166</v>
      </c>
    </row>
    <row r="916" spans="1:16" x14ac:dyDescent="0.55000000000000004">
      <c r="A916" t="s">
        <v>341</v>
      </c>
      <c r="B916">
        <v>2020</v>
      </c>
      <c r="C916" t="s">
        <v>155</v>
      </c>
      <c r="D916">
        <v>2765</v>
      </c>
      <c r="E916">
        <v>2552</v>
      </c>
      <c r="F916">
        <v>2759</v>
      </c>
      <c r="G916">
        <v>2617</v>
      </c>
      <c r="H916">
        <v>2829</v>
      </c>
      <c r="I916">
        <v>2612</v>
      </c>
      <c r="J916">
        <v>2762</v>
      </c>
      <c r="K916">
        <v>2712</v>
      </c>
      <c r="L916">
        <v>2473</v>
      </c>
      <c r="M916">
        <v>2778</v>
      </c>
      <c r="O916">
        <v>510</v>
      </c>
      <c r="P916" t="s">
        <v>195</v>
      </c>
    </row>
    <row r="917" spans="1:16" x14ac:dyDescent="0.55000000000000004">
      <c r="A917" t="s">
        <v>341</v>
      </c>
      <c r="B917">
        <v>2020</v>
      </c>
      <c r="C917" t="s">
        <v>156</v>
      </c>
      <c r="D917">
        <v>2666</v>
      </c>
      <c r="E917">
        <v>2406</v>
      </c>
      <c r="F917">
        <v>2431</v>
      </c>
      <c r="G917">
        <v>2447</v>
      </c>
      <c r="H917">
        <v>2657</v>
      </c>
      <c r="I917">
        <v>2456</v>
      </c>
      <c r="J917">
        <v>2489</v>
      </c>
      <c r="K917">
        <v>2545</v>
      </c>
      <c r="L917">
        <v>2365</v>
      </c>
      <c r="M917">
        <v>2468</v>
      </c>
      <c r="O917">
        <v>386</v>
      </c>
      <c r="P917">
        <v>3</v>
      </c>
    </row>
    <row r="918" spans="1:16" x14ac:dyDescent="0.55000000000000004">
      <c r="A918" t="s">
        <v>341</v>
      </c>
      <c r="B918">
        <v>2020</v>
      </c>
      <c r="C918" t="s">
        <v>157</v>
      </c>
      <c r="D918">
        <v>2562</v>
      </c>
      <c r="E918">
        <v>2397</v>
      </c>
      <c r="F918">
        <v>2347</v>
      </c>
      <c r="G918">
        <v>2450</v>
      </c>
      <c r="H918">
        <v>2637</v>
      </c>
      <c r="I918">
        <v>2423</v>
      </c>
      <c r="J918">
        <v>2396</v>
      </c>
      <c r="K918">
        <v>2701</v>
      </c>
      <c r="L918">
        <v>2445</v>
      </c>
      <c r="M918">
        <v>2411</v>
      </c>
      <c r="O918">
        <v>305</v>
      </c>
      <c r="P918">
        <v>1</v>
      </c>
    </row>
    <row r="919" spans="1:16" x14ac:dyDescent="0.55000000000000004">
      <c r="A919" t="s">
        <v>341</v>
      </c>
      <c r="B919">
        <v>2020</v>
      </c>
      <c r="C919" t="s">
        <v>158</v>
      </c>
      <c r="D919">
        <v>2760</v>
      </c>
      <c r="E919">
        <v>2556</v>
      </c>
      <c r="F919">
        <v>2600</v>
      </c>
      <c r="G919">
        <v>2606</v>
      </c>
      <c r="H919">
        <v>2739</v>
      </c>
      <c r="I919">
        <v>2625</v>
      </c>
      <c r="J919">
        <v>2585</v>
      </c>
      <c r="K919">
        <v>2743</v>
      </c>
      <c r="L919">
        <v>2613</v>
      </c>
      <c r="M919">
        <v>2606</v>
      </c>
      <c r="O919">
        <v>130</v>
      </c>
      <c r="P919">
        <v>541</v>
      </c>
    </row>
    <row r="920" spans="1:16" x14ac:dyDescent="0.55000000000000004">
      <c r="A920" t="s">
        <v>341</v>
      </c>
      <c r="B920">
        <v>2020</v>
      </c>
      <c r="C920" t="s">
        <v>159</v>
      </c>
      <c r="D920">
        <v>2492</v>
      </c>
      <c r="E920">
        <v>2667</v>
      </c>
      <c r="F920">
        <v>2678</v>
      </c>
      <c r="G920">
        <v>2666</v>
      </c>
      <c r="H920">
        <v>2498</v>
      </c>
      <c r="I920">
        <v>2693</v>
      </c>
      <c r="J920">
        <v>2680</v>
      </c>
      <c r="K920">
        <v>2502</v>
      </c>
      <c r="L920">
        <v>2658</v>
      </c>
      <c r="M920">
        <v>2673</v>
      </c>
      <c r="O920">
        <v>174</v>
      </c>
      <c r="P920">
        <v>859</v>
      </c>
    </row>
    <row r="921" spans="1:16" x14ac:dyDescent="0.55000000000000004">
      <c r="A921" t="s">
        <v>341</v>
      </c>
      <c r="B921">
        <v>2020</v>
      </c>
      <c r="C921" t="s">
        <v>160</v>
      </c>
      <c r="D921">
        <v>2917</v>
      </c>
      <c r="E921">
        <v>2592</v>
      </c>
      <c r="F921">
        <v>2882</v>
      </c>
      <c r="G921">
        <v>2668</v>
      </c>
      <c r="H921">
        <v>2914</v>
      </c>
      <c r="I921">
        <v>2592</v>
      </c>
      <c r="J921">
        <v>2866</v>
      </c>
      <c r="K921">
        <v>2991</v>
      </c>
      <c r="L921">
        <v>2596</v>
      </c>
      <c r="M921">
        <v>2860</v>
      </c>
      <c r="O921">
        <v>184</v>
      </c>
      <c r="P921">
        <v>651</v>
      </c>
    </row>
    <row r="922" spans="1:16" x14ac:dyDescent="0.55000000000000004">
      <c r="A922" t="s">
        <v>341</v>
      </c>
      <c r="B922">
        <v>2020</v>
      </c>
      <c r="C922" t="s">
        <v>161</v>
      </c>
      <c r="D922">
        <v>2828</v>
      </c>
      <c r="E922">
        <v>2888</v>
      </c>
      <c r="F922">
        <v>2629</v>
      </c>
      <c r="G922">
        <v>2881</v>
      </c>
      <c r="H922">
        <v>2812</v>
      </c>
      <c r="I922">
        <v>2892</v>
      </c>
      <c r="J922">
        <v>2616</v>
      </c>
      <c r="K922">
        <v>2808</v>
      </c>
      <c r="L922">
        <v>2893</v>
      </c>
      <c r="M922">
        <v>2605</v>
      </c>
      <c r="O922">
        <v>364</v>
      </c>
      <c r="P922">
        <v>490</v>
      </c>
    </row>
    <row r="923" spans="1:16" x14ac:dyDescent="0.55000000000000004">
      <c r="A923" t="s">
        <v>341</v>
      </c>
      <c r="B923">
        <v>2020</v>
      </c>
      <c r="C923" t="s">
        <v>162</v>
      </c>
      <c r="D923">
        <v>2763</v>
      </c>
      <c r="E923">
        <v>2755</v>
      </c>
      <c r="F923">
        <v>2863</v>
      </c>
      <c r="G923">
        <v>2767</v>
      </c>
      <c r="H923">
        <v>2784</v>
      </c>
      <c r="I923">
        <v>2763</v>
      </c>
      <c r="J923">
        <v>2866</v>
      </c>
      <c r="K923">
        <v>2779</v>
      </c>
      <c r="L923">
        <v>2745</v>
      </c>
      <c r="M923">
        <v>2859</v>
      </c>
      <c r="O923">
        <v>329</v>
      </c>
      <c r="P923">
        <v>254</v>
      </c>
    </row>
    <row r="924" spans="1:16" x14ac:dyDescent="0.55000000000000004">
      <c r="A924" t="s">
        <v>341</v>
      </c>
      <c r="B924">
        <v>2020</v>
      </c>
      <c r="C924" t="s">
        <v>163</v>
      </c>
      <c r="D924">
        <v>2808</v>
      </c>
      <c r="E924">
        <v>2748</v>
      </c>
      <c r="F924">
        <v>2663</v>
      </c>
      <c r="G924">
        <v>2723</v>
      </c>
      <c r="H924">
        <v>2814</v>
      </c>
      <c r="I924">
        <v>2775</v>
      </c>
      <c r="J924">
        <v>2706</v>
      </c>
      <c r="K924">
        <v>2819</v>
      </c>
      <c r="L924">
        <v>2644</v>
      </c>
      <c r="M924">
        <v>2659</v>
      </c>
      <c r="O924">
        <v>201</v>
      </c>
      <c r="P924">
        <v>182</v>
      </c>
    </row>
    <row r="925" spans="1:16" x14ac:dyDescent="0.55000000000000004">
      <c r="A925" t="s">
        <v>341</v>
      </c>
      <c r="B925">
        <v>2020</v>
      </c>
      <c r="C925" t="s">
        <v>164</v>
      </c>
      <c r="D925">
        <v>2943</v>
      </c>
      <c r="E925">
        <v>2722</v>
      </c>
      <c r="F925">
        <v>2719</v>
      </c>
      <c r="G925">
        <v>2719</v>
      </c>
      <c r="H925">
        <v>2950</v>
      </c>
      <c r="I925">
        <v>2730</v>
      </c>
      <c r="J925">
        <v>2716</v>
      </c>
      <c r="K925">
        <v>2948</v>
      </c>
      <c r="L925">
        <v>2710</v>
      </c>
      <c r="M925">
        <v>2707</v>
      </c>
      <c r="O925">
        <v>131</v>
      </c>
      <c r="P925">
        <v>182</v>
      </c>
    </row>
    <row r="926" spans="1:16" x14ac:dyDescent="0.55000000000000004">
      <c r="A926" t="s">
        <v>341</v>
      </c>
      <c r="B926">
        <v>2020</v>
      </c>
      <c r="C926" t="s">
        <v>165</v>
      </c>
      <c r="D926">
        <v>2970</v>
      </c>
      <c r="E926">
        <v>2849</v>
      </c>
      <c r="F926">
        <v>2692</v>
      </c>
      <c r="G926">
        <v>2853</v>
      </c>
      <c r="H926">
        <v>2968</v>
      </c>
      <c r="I926">
        <v>2844</v>
      </c>
      <c r="J926">
        <v>2707</v>
      </c>
      <c r="K926">
        <v>2949</v>
      </c>
      <c r="L926">
        <v>2842</v>
      </c>
      <c r="M926">
        <v>2674</v>
      </c>
      <c r="O926">
        <v>162</v>
      </c>
      <c r="P926">
        <v>175</v>
      </c>
    </row>
    <row r="927" spans="1:16" x14ac:dyDescent="0.55000000000000004">
      <c r="A927" t="s">
        <v>341</v>
      </c>
      <c r="B927">
        <v>2020</v>
      </c>
      <c r="C927" t="s">
        <v>166</v>
      </c>
      <c r="D927">
        <v>1789</v>
      </c>
      <c r="E927">
        <v>1836</v>
      </c>
      <c r="F927">
        <v>1639</v>
      </c>
      <c r="G927">
        <v>1843</v>
      </c>
      <c r="H927">
        <v>1809</v>
      </c>
      <c r="I927">
        <v>1844</v>
      </c>
      <c r="J927">
        <v>1639</v>
      </c>
      <c r="K927">
        <v>1743</v>
      </c>
      <c r="L927">
        <v>1786</v>
      </c>
      <c r="M927">
        <v>1612</v>
      </c>
      <c r="O927">
        <v>192</v>
      </c>
      <c r="P927">
        <v>42</v>
      </c>
    </row>
    <row r="928" spans="1:16" x14ac:dyDescent="0.55000000000000004">
      <c r="A928" t="s">
        <v>341</v>
      </c>
      <c r="B928">
        <v>2021</v>
      </c>
      <c r="C928" t="s">
        <v>155</v>
      </c>
      <c r="D928">
        <v>2068</v>
      </c>
      <c r="E928">
        <v>1809</v>
      </c>
      <c r="F928">
        <v>1823</v>
      </c>
      <c r="G928">
        <v>1787</v>
      </c>
      <c r="H928">
        <v>2022</v>
      </c>
      <c r="I928">
        <v>1710</v>
      </c>
      <c r="J928">
        <v>1759</v>
      </c>
      <c r="K928">
        <v>2076</v>
      </c>
      <c r="L928">
        <v>1773</v>
      </c>
      <c r="M928">
        <v>1781</v>
      </c>
      <c r="O928" t="s">
        <v>195</v>
      </c>
      <c r="P928">
        <v>10</v>
      </c>
    </row>
    <row r="929" spans="1:16" x14ac:dyDescent="0.55000000000000004">
      <c r="A929" t="s">
        <v>341</v>
      </c>
      <c r="B929">
        <v>2021</v>
      </c>
      <c r="C929" t="s">
        <v>156</v>
      </c>
      <c r="D929">
        <v>2212</v>
      </c>
      <c r="E929">
        <v>2086</v>
      </c>
      <c r="F929">
        <v>1884</v>
      </c>
      <c r="G929">
        <v>2084</v>
      </c>
      <c r="H929">
        <v>2207</v>
      </c>
      <c r="I929">
        <v>2078</v>
      </c>
      <c r="J929">
        <v>1893</v>
      </c>
      <c r="K929">
        <v>2205</v>
      </c>
      <c r="L929">
        <v>2043</v>
      </c>
      <c r="M929">
        <v>1880</v>
      </c>
      <c r="O929">
        <v>173</v>
      </c>
      <c r="P929">
        <v>29</v>
      </c>
    </row>
    <row r="930" spans="1:16" x14ac:dyDescent="0.55000000000000004">
      <c r="A930" t="s">
        <v>341</v>
      </c>
      <c r="B930">
        <v>2021</v>
      </c>
      <c r="C930" t="s">
        <v>157</v>
      </c>
      <c r="D930">
        <v>3095</v>
      </c>
      <c r="E930">
        <v>2911</v>
      </c>
      <c r="F930">
        <v>3004</v>
      </c>
      <c r="G930">
        <v>2925</v>
      </c>
      <c r="H930">
        <v>3105</v>
      </c>
      <c r="I930">
        <v>2903</v>
      </c>
      <c r="J930">
        <v>3012</v>
      </c>
      <c r="K930">
        <v>3092</v>
      </c>
      <c r="L930">
        <v>2854</v>
      </c>
      <c r="M930">
        <v>3000</v>
      </c>
      <c r="O930">
        <v>3834</v>
      </c>
      <c r="P930">
        <v>1320</v>
      </c>
    </row>
    <row r="931" spans="1:16" x14ac:dyDescent="0.55000000000000004">
      <c r="A931" t="s">
        <v>341</v>
      </c>
      <c r="B931">
        <v>2021</v>
      </c>
      <c r="C931" t="s">
        <v>158</v>
      </c>
      <c r="D931">
        <v>2702</v>
      </c>
      <c r="E931">
        <v>2933</v>
      </c>
      <c r="F931">
        <v>2855</v>
      </c>
      <c r="G931">
        <v>2933</v>
      </c>
      <c r="H931">
        <v>2704</v>
      </c>
      <c r="I931">
        <v>2931</v>
      </c>
      <c r="J931">
        <v>2837</v>
      </c>
      <c r="K931">
        <v>2679</v>
      </c>
      <c r="L931">
        <v>2913</v>
      </c>
      <c r="M931">
        <v>2840</v>
      </c>
      <c r="O931">
        <v>134</v>
      </c>
      <c r="P931">
        <v>101</v>
      </c>
    </row>
    <row r="932" spans="1:16" x14ac:dyDescent="0.55000000000000004">
      <c r="A932" t="s">
        <v>341</v>
      </c>
      <c r="B932">
        <v>2021</v>
      </c>
      <c r="C932" t="s">
        <v>159</v>
      </c>
      <c r="D932">
        <v>2856</v>
      </c>
      <c r="E932">
        <v>2667</v>
      </c>
      <c r="F932">
        <v>2903</v>
      </c>
      <c r="G932">
        <v>2666</v>
      </c>
      <c r="H932">
        <v>2934</v>
      </c>
      <c r="I932">
        <v>2636</v>
      </c>
      <c r="J932">
        <v>2910</v>
      </c>
      <c r="K932">
        <v>2768</v>
      </c>
      <c r="L932">
        <v>2572</v>
      </c>
      <c r="M932">
        <v>2897</v>
      </c>
      <c r="O932">
        <v>2022</v>
      </c>
      <c r="P932">
        <v>583</v>
      </c>
    </row>
    <row r="933" spans="1:16" x14ac:dyDescent="0.55000000000000004">
      <c r="A933" t="s">
        <v>341</v>
      </c>
      <c r="B933">
        <v>2021</v>
      </c>
      <c r="C933" t="s">
        <v>160</v>
      </c>
      <c r="D933">
        <v>3013</v>
      </c>
      <c r="E933">
        <v>2781</v>
      </c>
      <c r="F933">
        <v>2756</v>
      </c>
      <c r="G933">
        <v>2786</v>
      </c>
      <c r="H933">
        <v>3008</v>
      </c>
      <c r="I933">
        <v>2801</v>
      </c>
      <c r="J933">
        <v>2759</v>
      </c>
      <c r="K933">
        <v>2972</v>
      </c>
      <c r="L933">
        <v>2736</v>
      </c>
      <c r="M933">
        <v>2744</v>
      </c>
      <c r="O933">
        <v>2793</v>
      </c>
      <c r="P933">
        <v>973</v>
      </c>
    </row>
    <row r="934" spans="1:16" x14ac:dyDescent="0.55000000000000004">
      <c r="A934" t="s">
        <v>341</v>
      </c>
      <c r="B934">
        <v>2021</v>
      </c>
      <c r="C934" t="s">
        <v>161</v>
      </c>
      <c r="D934">
        <v>3005</v>
      </c>
      <c r="E934">
        <v>2888</v>
      </c>
      <c r="F934">
        <v>2798</v>
      </c>
      <c r="G934">
        <v>2879</v>
      </c>
      <c r="H934">
        <v>3007</v>
      </c>
      <c r="I934">
        <v>2932</v>
      </c>
      <c r="J934">
        <v>2781</v>
      </c>
      <c r="K934">
        <v>2998</v>
      </c>
      <c r="L934">
        <v>2865</v>
      </c>
      <c r="M934">
        <v>2797</v>
      </c>
      <c r="O934">
        <v>295</v>
      </c>
      <c r="P934">
        <v>69</v>
      </c>
    </row>
    <row r="935" spans="1:16" x14ac:dyDescent="0.55000000000000004">
      <c r="A935" t="s">
        <v>341</v>
      </c>
      <c r="B935">
        <v>2021</v>
      </c>
      <c r="C935" t="s">
        <v>162</v>
      </c>
      <c r="D935">
        <v>2880</v>
      </c>
      <c r="E935">
        <v>2887</v>
      </c>
      <c r="F935">
        <v>2898</v>
      </c>
      <c r="G935">
        <v>2910</v>
      </c>
      <c r="H935">
        <v>2884</v>
      </c>
      <c r="I935">
        <v>2909</v>
      </c>
      <c r="J935">
        <v>2911</v>
      </c>
      <c r="K935">
        <v>2885</v>
      </c>
      <c r="L935">
        <v>2893</v>
      </c>
      <c r="M935">
        <v>2900</v>
      </c>
      <c r="O935">
        <v>602</v>
      </c>
      <c r="P935">
        <v>127</v>
      </c>
    </row>
    <row r="936" spans="1:16" x14ac:dyDescent="0.55000000000000004">
      <c r="A936" t="s">
        <v>341</v>
      </c>
      <c r="B936">
        <v>2021</v>
      </c>
      <c r="C936" t="s">
        <v>163</v>
      </c>
      <c r="D936">
        <v>2796</v>
      </c>
      <c r="E936">
        <v>2748</v>
      </c>
      <c r="F936">
        <v>2899</v>
      </c>
      <c r="G936">
        <v>2750</v>
      </c>
      <c r="H936">
        <v>2799</v>
      </c>
      <c r="I936">
        <v>2743</v>
      </c>
      <c r="J936">
        <v>2855</v>
      </c>
      <c r="K936">
        <v>2767</v>
      </c>
      <c r="L936">
        <v>2706</v>
      </c>
      <c r="M936">
        <v>2900</v>
      </c>
      <c r="O936">
        <v>1312</v>
      </c>
      <c r="P936">
        <v>1131</v>
      </c>
    </row>
    <row r="937" spans="1:16" x14ac:dyDescent="0.55000000000000004">
      <c r="A937" t="s">
        <v>341</v>
      </c>
      <c r="B937">
        <v>2021</v>
      </c>
      <c r="C937" t="s">
        <v>164</v>
      </c>
      <c r="D937">
        <v>2844</v>
      </c>
      <c r="E937">
        <v>2572</v>
      </c>
      <c r="F937">
        <v>2672</v>
      </c>
      <c r="G937">
        <v>2570</v>
      </c>
      <c r="H937">
        <v>2841</v>
      </c>
      <c r="I937">
        <v>2558</v>
      </c>
      <c r="J937">
        <v>2665</v>
      </c>
      <c r="K937">
        <v>2723</v>
      </c>
      <c r="L937">
        <v>2564</v>
      </c>
      <c r="M937">
        <v>2666</v>
      </c>
      <c r="O937">
        <v>1187</v>
      </c>
      <c r="P937">
        <v>538</v>
      </c>
    </row>
    <row r="938" spans="1:16" x14ac:dyDescent="0.55000000000000004">
      <c r="A938" t="s">
        <v>341</v>
      </c>
      <c r="B938">
        <v>2021</v>
      </c>
      <c r="C938" t="s">
        <v>165</v>
      </c>
      <c r="D938">
        <v>2905</v>
      </c>
      <c r="E938">
        <v>2874</v>
      </c>
      <c r="F938">
        <v>2757</v>
      </c>
      <c r="G938">
        <v>2869</v>
      </c>
      <c r="H938">
        <v>2946</v>
      </c>
      <c r="I938">
        <v>2878</v>
      </c>
      <c r="J938">
        <v>2752</v>
      </c>
      <c r="K938">
        <v>2941</v>
      </c>
      <c r="L938">
        <v>2873</v>
      </c>
      <c r="M938">
        <v>2756</v>
      </c>
      <c r="O938">
        <v>2536</v>
      </c>
      <c r="P938">
        <v>689</v>
      </c>
    </row>
    <row r="939" spans="1:16" x14ac:dyDescent="0.55000000000000004">
      <c r="A939" t="s">
        <v>341</v>
      </c>
      <c r="B939">
        <v>2021</v>
      </c>
      <c r="C939" t="s">
        <v>166</v>
      </c>
      <c r="D939">
        <v>2580</v>
      </c>
      <c r="E939">
        <v>2719</v>
      </c>
      <c r="F939">
        <v>2813</v>
      </c>
      <c r="G939">
        <v>2735</v>
      </c>
      <c r="H939">
        <v>2594</v>
      </c>
      <c r="I939">
        <v>2736</v>
      </c>
      <c r="J939">
        <v>2823</v>
      </c>
      <c r="K939">
        <v>2596</v>
      </c>
      <c r="L939">
        <v>2738</v>
      </c>
      <c r="M939">
        <v>2821</v>
      </c>
      <c r="O939">
        <v>3842</v>
      </c>
      <c r="P939">
        <v>1568</v>
      </c>
    </row>
    <row r="940" spans="1:16" x14ac:dyDescent="0.55000000000000004">
      <c r="A940" t="s">
        <v>341</v>
      </c>
      <c r="B940">
        <v>2022</v>
      </c>
      <c r="C940" t="s">
        <v>155</v>
      </c>
      <c r="D940">
        <v>2743</v>
      </c>
      <c r="E940">
        <v>2357</v>
      </c>
      <c r="F940">
        <v>2659</v>
      </c>
      <c r="G940">
        <v>2373</v>
      </c>
      <c r="H940">
        <v>2764</v>
      </c>
      <c r="I940">
        <v>2372</v>
      </c>
      <c r="J940">
        <v>2662</v>
      </c>
      <c r="K940">
        <v>2773</v>
      </c>
      <c r="L940">
        <v>2362</v>
      </c>
      <c r="M940">
        <v>2652</v>
      </c>
      <c r="O940">
        <v>19692</v>
      </c>
      <c r="P940">
        <v>3752</v>
      </c>
    </row>
    <row r="941" spans="1:16" x14ac:dyDescent="0.55000000000000004">
      <c r="A941" t="s">
        <v>341</v>
      </c>
      <c r="B941">
        <v>2022</v>
      </c>
      <c r="C941" t="s">
        <v>156</v>
      </c>
      <c r="D941">
        <v>2472</v>
      </c>
      <c r="E941">
        <v>2616</v>
      </c>
      <c r="F941">
        <v>2360</v>
      </c>
      <c r="G941">
        <v>2727</v>
      </c>
      <c r="H941">
        <v>2590</v>
      </c>
      <c r="I941">
        <v>2684</v>
      </c>
      <c r="J941">
        <v>2420</v>
      </c>
      <c r="K941">
        <v>2533</v>
      </c>
      <c r="L941">
        <v>2581</v>
      </c>
      <c r="M941">
        <v>2392</v>
      </c>
      <c r="O941">
        <v>1995</v>
      </c>
      <c r="P941">
        <v>505</v>
      </c>
    </row>
    <row r="942" spans="1:16" x14ac:dyDescent="0.55000000000000004">
      <c r="A942" t="s">
        <v>341</v>
      </c>
      <c r="B942">
        <v>2022</v>
      </c>
      <c r="C942" t="s">
        <v>157</v>
      </c>
      <c r="D942">
        <v>2883</v>
      </c>
      <c r="E942">
        <v>2650</v>
      </c>
      <c r="F942">
        <v>2861</v>
      </c>
      <c r="G942">
        <v>2740</v>
      </c>
      <c r="H942">
        <v>2959</v>
      </c>
      <c r="I942">
        <v>2753</v>
      </c>
      <c r="J942">
        <v>2940</v>
      </c>
      <c r="K942">
        <v>2438</v>
      </c>
      <c r="L942">
        <v>2242</v>
      </c>
      <c r="M942">
        <v>2921</v>
      </c>
      <c r="O942">
        <v>484</v>
      </c>
      <c r="P942">
        <v>197</v>
      </c>
    </row>
    <row r="943" spans="1:16" x14ac:dyDescent="0.55000000000000004">
      <c r="A943" t="s">
        <v>341</v>
      </c>
      <c r="B943">
        <v>2022</v>
      </c>
      <c r="C943" t="s">
        <v>158</v>
      </c>
      <c r="D943">
        <v>2673</v>
      </c>
      <c r="E943">
        <v>2578</v>
      </c>
      <c r="F943">
        <v>2524</v>
      </c>
      <c r="G943">
        <v>2586</v>
      </c>
      <c r="H943">
        <v>2680</v>
      </c>
      <c r="I943">
        <v>2586</v>
      </c>
      <c r="J943">
        <v>2509</v>
      </c>
      <c r="K943">
        <v>1161</v>
      </c>
      <c r="L943">
        <v>1137</v>
      </c>
      <c r="M943">
        <v>2514</v>
      </c>
      <c r="O943">
        <v>139</v>
      </c>
      <c r="P943">
        <v>120</v>
      </c>
    </row>
    <row r="944" spans="1:16" x14ac:dyDescent="0.55000000000000004">
      <c r="A944" t="s">
        <v>341</v>
      </c>
      <c r="B944">
        <v>2022</v>
      </c>
      <c r="C944" t="s">
        <v>159</v>
      </c>
      <c r="D944">
        <v>3202</v>
      </c>
      <c r="E944">
        <v>2755</v>
      </c>
      <c r="F944">
        <v>2679</v>
      </c>
      <c r="G944">
        <v>2675</v>
      </c>
      <c r="H944">
        <v>3067</v>
      </c>
      <c r="I944">
        <v>2673</v>
      </c>
      <c r="J944">
        <v>2659</v>
      </c>
      <c r="K944">
        <v>457</v>
      </c>
      <c r="L944">
        <v>435</v>
      </c>
      <c r="M944">
        <v>2649</v>
      </c>
      <c r="O944">
        <v>562</v>
      </c>
      <c r="P944">
        <v>907</v>
      </c>
    </row>
    <row r="945" spans="1:16" x14ac:dyDescent="0.55000000000000004">
      <c r="A945" t="s">
        <v>341</v>
      </c>
      <c r="B945">
        <v>2022</v>
      </c>
      <c r="C945" t="s">
        <v>160</v>
      </c>
      <c r="D945">
        <v>2755</v>
      </c>
      <c r="E945">
        <v>2896</v>
      </c>
      <c r="F945">
        <v>2703</v>
      </c>
      <c r="G945">
        <v>2905</v>
      </c>
      <c r="H945">
        <v>2807</v>
      </c>
      <c r="I945">
        <v>2912</v>
      </c>
      <c r="J945">
        <v>2742</v>
      </c>
      <c r="K945">
        <v>95</v>
      </c>
      <c r="L945">
        <v>67</v>
      </c>
      <c r="M945">
        <v>2699</v>
      </c>
      <c r="O945">
        <v>1558</v>
      </c>
      <c r="P945">
        <v>2189</v>
      </c>
    </row>
    <row r="946" spans="1:16" x14ac:dyDescent="0.55000000000000004">
      <c r="A946" t="s">
        <v>341</v>
      </c>
      <c r="B946">
        <v>2022</v>
      </c>
      <c r="C946" t="s">
        <v>161</v>
      </c>
      <c r="D946">
        <v>2619</v>
      </c>
      <c r="E946">
        <v>2583</v>
      </c>
      <c r="F946">
        <v>2898</v>
      </c>
      <c r="G946">
        <v>2613</v>
      </c>
      <c r="H946">
        <v>2541</v>
      </c>
      <c r="I946">
        <v>2538</v>
      </c>
      <c r="J946">
        <v>2822</v>
      </c>
      <c r="K946">
        <v>44</v>
      </c>
      <c r="L946">
        <v>48</v>
      </c>
      <c r="M946">
        <v>2920</v>
      </c>
      <c r="O946">
        <v>1508</v>
      </c>
      <c r="P946">
        <v>2887</v>
      </c>
    </row>
    <row r="947" spans="1:16" x14ac:dyDescent="0.55000000000000004">
      <c r="A947" t="s">
        <v>341</v>
      </c>
      <c r="B947">
        <v>2022</v>
      </c>
      <c r="C947" t="s">
        <v>162</v>
      </c>
      <c r="D947">
        <v>2911</v>
      </c>
      <c r="E947">
        <v>2718</v>
      </c>
      <c r="F947">
        <v>3168</v>
      </c>
      <c r="G947">
        <v>2733</v>
      </c>
      <c r="H947">
        <v>2917</v>
      </c>
      <c r="I947">
        <v>2689</v>
      </c>
      <c r="J947">
        <v>2824</v>
      </c>
      <c r="K947">
        <v>18</v>
      </c>
      <c r="L947">
        <v>23</v>
      </c>
      <c r="M947">
        <v>2859</v>
      </c>
      <c r="O947">
        <v>498</v>
      </c>
      <c r="P947">
        <v>1167</v>
      </c>
    </row>
    <row r="948" spans="1:16" x14ac:dyDescent="0.55000000000000004">
      <c r="A948" t="s">
        <v>341</v>
      </c>
      <c r="B948">
        <v>2022</v>
      </c>
      <c r="C948" t="s">
        <v>163</v>
      </c>
      <c r="D948">
        <v>2694</v>
      </c>
      <c r="E948">
        <v>2748</v>
      </c>
      <c r="F948">
        <v>2745</v>
      </c>
      <c r="G948">
        <v>2739</v>
      </c>
      <c r="H948">
        <v>2673</v>
      </c>
      <c r="I948">
        <v>2768</v>
      </c>
      <c r="J948">
        <v>2782</v>
      </c>
      <c r="K948">
        <v>13</v>
      </c>
      <c r="L948">
        <v>18</v>
      </c>
      <c r="M948">
        <v>2710</v>
      </c>
      <c r="O948">
        <v>652</v>
      </c>
      <c r="P948">
        <v>1422</v>
      </c>
    </row>
    <row r="949" spans="1:16" x14ac:dyDescent="0.55000000000000004">
      <c r="A949" t="s">
        <v>341</v>
      </c>
      <c r="B949">
        <v>2022</v>
      </c>
      <c r="C949" t="s">
        <v>164</v>
      </c>
      <c r="D949">
        <v>2889</v>
      </c>
      <c r="E949">
        <v>2512</v>
      </c>
      <c r="F949">
        <v>2689</v>
      </c>
      <c r="G949">
        <v>2518</v>
      </c>
      <c r="H949">
        <v>2838</v>
      </c>
      <c r="I949">
        <v>2519</v>
      </c>
      <c r="J949">
        <v>2600</v>
      </c>
      <c r="K949">
        <v>6</v>
      </c>
      <c r="L949">
        <v>10</v>
      </c>
      <c r="M949">
        <v>2683</v>
      </c>
      <c r="O949">
        <v>557</v>
      </c>
      <c r="P949">
        <v>856</v>
      </c>
    </row>
    <row r="950" spans="1:16" x14ac:dyDescent="0.55000000000000004">
      <c r="A950" t="s">
        <v>341</v>
      </c>
      <c r="B950">
        <v>2022</v>
      </c>
      <c r="C950" t="s">
        <v>165</v>
      </c>
      <c r="D950">
        <v>2945</v>
      </c>
      <c r="E950">
        <v>2745</v>
      </c>
      <c r="F950">
        <v>2694</v>
      </c>
      <c r="G950">
        <v>2749</v>
      </c>
      <c r="H950">
        <v>2934</v>
      </c>
      <c r="I950">
        <v>2740</v>
      </c>
      <c r="J950">
        <v>2721</v>
      </c>
      <c r="K950">
        <v>7</v>
      </c>
      <c r="L950">
        <v>5</v>
      </c>
      <c r="M950">
        <v>2701</v>
      </c>
      <c r="O950">
        <v>881</v>
      </c>
      <c r="P950">
        <v>1681</v>
      </c>
    </row>
    <row r="951" spans="1:16" x14ac:dyDescent="0.55000000000000004">
      <c r="A951" t="s">
        <v>341</v>
      </c>
      <c r="B951">
        <v>2022</v>
      </c>
      <c r="C951" t="s">
        <v>166</v>
      </c>
      <c r="D951">
        <v>2843</v>
      </c>
      <c r="E951">
        <v>2715</v>
      </c>
      <c r="F951">
        <v>2739</v>
      </c>
      <c r="G951">
        <v>2716</v>
      </c>
      <c r="H951">
        <v>2835</v>
      </c>
      <c r="I951">
        <v>2723</v>
      </c>
      <c r="J951">
        <v>2734</v>
      </c>
      <c r="K951">
        <v>22</v>
      </c>
      <c r="M951">
        <v>2737</v>
      </c>
      <c r="O951">
        <v>1028</v>
      </c>
      <c r="P951">
        <v>516</v>
      </c>
    </row>
    <row r="952" spans="1:16" x14ac:dyDescent="0.55000000000000004">
      <c r="A952" t="s">
        <v>341</v>
      </c>
      <c r="B952">
        <v>2023</v>
      </c>
      <c r="C952" t="s">
        <v>155</v>
      </c>
      <c r="D952">
        <v>2973</v>
      </c>
      <c r="E952">
        <v>2829</v>
      </c>
      <c r="F952">
        <v>2771</v>
      </c>
      <c r="G952">
        <v>2823</v>
      </c>
      <c r="H952">
        <v>3015</v>
      </c>
      <c r="I952">
        <v>2833</v>
      </c>
      <c r="J952">
        <v>2824</v>
      </c>
      <c r="K952">
        <v>9795</v>
      </c>
      <c r="L952">
        <v>686</v>
      </c>
      <c r="M952">
        <v>2808</v>
      </c>
      <c r="O952">
        <v>1617</v>
      </c>
      <c r="P952">
        <v>830</v>
      </c>
    </row>
    <row r="953" spans="1:16" x14ac:dyDescent="0.55000000000000004">
      <c r="A953" t="s">
        <v>341</v>
      </c>
      <c r="B953">
        <v>2023</v>
      </c>
      <c r="C953" t="s">
        <v>156</v>
      </c>
      <c r="D953">
        <v>2820</v>
      </c>
      <c r="E953">
        <v>2724</v>
      </c>
      <c r="F953">
        <v>2646</v>
      </c>
      <c r="G953">
        <v>2728</v>
      </c>
      <c r="H953">
        <v>2877</v>
      </c>
      <c r="I953">
        <v>2726</v>
      </c>
      <c r="J953">
        <v>2683</v>
      </c>
      <c r="K953">
        <v>7451</v>
      </c>
      <c r="L953">
        <v>5777</v>
      </c>
      <c r="M953">
        <v>2692</v>
      </c>
      <c r="O953">
        <v>11826</v>
      </c>
      <c r="P953">
        <v>8018</v>
      </c>
    </row>
    <row r="954" spans="1:16" x14ac:dyDescent="0.55000000000000004">
      <c r="A954" t="s">
        <v>341</v>
      </c>
      <c r="B954">
        <v>2023</v>
      </c>
      <c r="C954" t="s">
        <v>157</v>
      </c>
      <c r="D954">
        <v>3004</v>
      </c>
      <c r="E954">
        <v>3007</v>
      </c>
      <c r="F954">
        <v>3158</v>
      </c>
      <c r="G954">
        <v>3003</v>
      </c>
      <c r="H954">
        <v>2948</v>
      </c>
      <c r="I954">
        <v>2989</v>
      </c>
      <c r="J954">
        <v>3146</v>
      </c>
      <c r="K954">
        <v>4203</v>
      </c>
      <c r="L954">
        <v>5584</v>
      </c>
      <c r="M954">
        <v>3128</v>
      </c>
      <c r="O954">
        <v>1972</v>
      </c>
      <c r="P954">
        <v>1182</v>
      </c>
    </row>
    <row r="955" spans="1:16" x14ac:dyDescent="0.55000000000000004">
      <c r="A955" t="s">
        <v>341</v>
      </c>
      <c r="B955">
        <v>2023</v>
      </c>
      <c r="C955" t="s">
        <v>158</v>
      </c>
      <c r="D955">
        <v>2649</v>
      </c>
      <c r="E955">
        <v>2696</v>
      </c>
      <c r="F955">
        <v>2799</v>
      </c>
      <c r="G955">
        <v>2686</v>
      </c>
      <c r="H955">
        <v>2226</v>
      </c>
      <c r="I955">
        <v>2302</v>
      </c>
      <c r="J955">
        <v>2383</v>
      </c>
      <c r="K955">
        <v>2838</v>
      </c>
      <c r="L955">
        <v>3610</v>
      </c>
      <c r="M955">
        <v>2790</v>
      </c>
      <c r="O955">
        <v>734</v>
      </c>
      <c r="P955">
        <v>367</v>
      </c>
    </row>
    <row r="956" spans="1:16" x14ac:dyDescent="0.55000000000000004">
      <c r="A956" t="s">
        <v>341</v>
      </c>
      <c r="B956">
        <v>2023</v>
      </c>
      <c r="C956" t="s">
        <v>159</v>
      </c>
      <c r="D956">
        <v>3152</v>
      </c>
      <c r="E956">
        <v>2651</v>
      </c>
      <c r="F956">
        <v>2847</v>
      </c>
      <c r="G956">
        <v>2674</v>
      </c>
      <c r="H956">
        <v>3125</v>
      </c>
      <c r="I956">
        <v>2587</v>
      </c>
      <c r="J956">
        <v>2868</v>
      </c>
      <c r="K956">
        <v>3832</v>
      </c>
      <c r="L956">
        <v>3624</v>
      </c>
      <c r="M956">
        <v>2819</v>
      </c>
      <c r="O956">
        <v>1406</v>
      </c>
      <c r="P956">
        <v>1034</v>
      </c>
    </row>
    <row r="957" spans="1:16" x14ac:dyDescent="0.55000000000000004">
      <c r="A957" t="s">
        <v>341</v>
      </c>
      <c r="B957">
        <v>2023</v>
      </c>
      <c r="C957" t="s">
        <v>160</v>
      </c>
      <c r="D957">
        <v>2827</v>
      </c>
      <c r="E957">
        <v>2855</v>
      </c>
      <c r="F957">
        <v>2709</v>
      </c>
      <c r="G957">
        <v>2859</v>
      </c>
      <c r="H957">
        <v>2837</v>
      </c>
      <c r="I957">
        <v>2962</v>
      </c>
      <c r="J957">
        <v>2752</v>
      </c>
      <c r="K957">
        <v>2866</v>
      </c>
      <c r="L957">
        <v>3358</v>
      </c>
      <c r="M957">
        <v>2640</v>
      </c>
      <c r="O957">
        <v>791</v>
      </c>
      <c r="P957">
        <v>603</v>
      </c>
    </row>
    <row r="958" spans="1:16" x14ac:dyDescent="0.55000000000000004">
      <c r="A958" t="s">
        <v>341</v>
      </c>
      <c r="B958">
        <v>2023</v>
      </c>
      <c r="C958" t="s">
        <v>161</v>
      </c>
      <c r="D958">
        <v>2850</v>
      </c>
      <c r="E958">
        <v>2858</v>
      </c>
      <c r="F958">
        <v>3016</v>
      </c>
      <c r="G958">
        <v>2864</v>
      </c>
      <c r="H958">
        <v>2847</v>
      </c>
      <c r="I958">
        <v>2858</v>
      </c>
      <c r="J958">
        <v>3164</v>
      </c>
      <c r="K958">
        <v>2655</v>
      </c>
      <c r="L958">
        <v>2784</v>
      </c>
      <c r="M958">
        <v>3001</v>
      </c>
      <c r="O958">
        <v>15002</v>
      </c>
      <c r="P958">
        <v>12057</v>
      </c>
    </row>
    <row r="959" spans="1:16" x14ac:dyDescent="0.55000000000000004">
      <c r="A959" t="s">
        <v>341</v>
      </c>
      <c r="B959">
        <v>2023</v>
      </c>
      <c r="C959" t="s">
        <v>162</v>
      </c>
      <c r="D959">
        <v>2919</v>
      </c>
      <c r="E959">
        <v>2835</v>
      </c>
      <c r="F959">
        <v>2983</v>
      </c>
      <c r="G959">
        <v>2842</v>
      </c>
      <c r="H959">
        <v>2818</v>
      </c>
      <c r="I959">
        <v>2831</v>
      </c>
      <c r="J959">
        <v>2983</v>
      </c>
      <c r="K959">
        <v>3134</v>
      </c>
      <c r="L959">
        <v>3219</v>
      </c>
      <c r="M959">
        <v>2854</v>
      </c>
      <c r="O959">
        <v>267</v>
      </c>
      <c r="P959">
        <v>277</v>
      </c>
    </row>
    <row r="960" spans="1:16" x14ac:dyDescent="0.55000000000000004">
      <c r="A960" t="s">
        <v>341</v>
      </c>
      <c r="B960">
        <v>2023</v>
      </c>
      <c r="C960" t="s">
        <v>163</v>
      </c>
      <c r="D960">
        <v>2701</v>
      </c>
      <c r="E960">
        <v>2610</v>
      </c>
      <c r="F960">
        <v>2757</v>
      </c>
      <c r="G960">
        <v>2606</v>
      </c>
      <c r="H960">
        <v>2681</v>
      </c>
      <c r="I960">
        <v>2610</v>
      </c>
      <c r="J960">
        <v>2778</v>
      </c>
      <c r="K960">
        <v>2461</v>
      </c>
      <c r="L960">
        <v>2529</v>
      </c>
      <c r="M960">
        <v>2647</v>
      </c>
      <c r="O960">
        <v>277</v>
      </c>
      <c r="P960">
        <v>441</v>
      </c>
    </row>
    <row r="961" spans="1:16" x14ac:dyDescent="0.55000000000000004">
      <c r="A961" t="s">
        <v>341</v>
      </c>
      <c r="B961">
        <v>2023</v>
      </c>
      <c r="C961" t="s">
        <v>164</v>
      </c>
      <c r="D961">
        <v>3055</v>
      </c>
      <c r="E961">
        <v>2575</v>
      </c>
      <c r="F961">
        <v>2650</v>
      </c>
      <c r="G961">
        <v>2578</v>
      </c>
      <c r="H961">
        <v>3060</v>
      </c>
      <c r="I961">
        <v>2590</v>
      </c>
      <c r="J961">
        <v>2679</v>
      </c>
      <c r="K961">
        <v>3130</v>
      </c>
      <c r="L961">
        <v>2724</v>
      </c>
      <c r="M961">
        <v>2430</v>
      </c>
      <c r="O961">
        <v>229</v>
      </c>
      <c r="P961">
        <v>1454</v>
      </c>
    </row>
    <row r="962" spans="1:16" x14ac:dyDescent="0.55000000000000004">
      <c r="A962" t="s">
        <v>341</v>
      </c>
      <c r="B962">
        <v>2023</v>
      </c>
      <c r="C962" t="s">
        <v>165</v>
      </c>
      <c r="D962">
        <v>3042</v>
      </c>
      <c r="E962">
        <v>3031</v>
      </c>
      <c r="F962">
        <v>2769</v>
      </c>
      <c r="G962">
        <v>3000</v>
      </c>
      <c r="H962">
        <v>3038</v>
      </c>
      <c r="I962">
        <v>3018</v>
      </c>
      <c r="J962">
        <v>2758</v>
      </c>
      <c r="K962">
        <v>2673</v>
      </c>
      <c r="L962">
        <v>2572</v>
      </c>
      <c r="M962">
        <v>2656</v>
      </c>
      <c r="O962">
        <v>185</v>
      </c>
      <c r="P962">
        <v>197</v>
      </c>
    </row>
    <row r="963" spans="1:16" x14ac:dyDescent="0.55000000000000004">
      <c r="A963" t="s">
        <v>341</v>
      </c>
      <c r="B963">
        <v>2023</v>
      </c>
      <c r="C963" t="s">
        <v>166</v>
      </c>
      <c r="D963">
        <v>2714</v>
      </c>
      <c r="E963">
        <v>2675</v>
      </c>
      <c r="F963">
        <v>2784</v>
      </c>
      <c r="G963">
        <v>2644</v>
      </c>
      <c r="H963">
        <v>2557</v>
      </c>
      <c r="I963">
        <v>2605</v>
      </c>
      <c r="J963">
        <v>2706</v>
      </c>
      <c r="K963">
        <v>897</v>
      </c>
      <c r="L963">
        <v>890</v>
      </c>
      <c r="M963">
        <v>2630</v>
      </c>
      <c r="O963">
        <v>331</v>
      </c>
      <c r="P963">
        <v>194</v>
      </c>
    </row>
    <row r="964" spans="1:16" x14ac:dyDescent="0.55000000000000004">
      <c r="A964" t="s">
        <v>342</v>
      </c>
      <c r="B964">
        <v>2019</v>
      </c>
      <c r="C964" t="s">
        <v>155</v>
      </c>
    </row>
    <row r="965" spans="1:16" x14ac:dyDescent="0.55000000000000004">
      <c r="A965" t="s">
        <v>342</v>
      </c>
      <c r="B965">
        <v>2019</v>
      </c>
      <c r="C965" t="s">
        <v>156</v>
      </c>
    </row>
    <row r="966" spans="1:16" x14ac:dyDescent="0.55000000000000004">
      <c r="A966" t="s">
        <v>342</v>
      </c>
      <c r="B966">
        <v>2019</v>
      </c>
      <c r="C966" t="s">
        <v>157</v>
      </c>
    </row>
    <row r="967" spans="1:16" x14ac:dyDescent="0.55000000000000004">
      <c r="A967" t="s">
        <v>342</v>
      </c>
      <c r="B967">
        <v>2019</v>
      </c>
      <c r="C967" t="s">
        <v>158</v>
      </c>
    </row>
    <row r="968" spans="1:16" x14ac:dyDescent="0.55000000000000004">
      <c r="A968" t="s">
        <v>342</v>
      </c>
      <c r="B968">
        <v>2019</v>
      </c>
      <c r="C968" t="s">
        <v>159</v>
      </c>
    </row>
    <row r="969" spans="1:16" x14ac:dyDescent="0.55000000000000004">
      <c r="A969" t="s">
        <v>342</v>
      </c>
      <c r="B969">
        <v>2019</v>
      </c>
      <c r="C969" t="s">
        <v>160</v>
      </c>
    </row>
    <row r="970" spans="1:16" x14ac:dyDescent="0.55000000000000004">
      <c r="A970" t="s">
        <v>342</v>
      </c>
      <c r="B970">
        <v>2019</v>
      </c>
      <c r="C970" t="s">
        <v>161</v>
      </c>
    </row>
    <row r="971" spans="1:16" x14ac:dyDescent="0.55000000000000004">
      <c r="A971" t="s">
        <v>342</v>
      </c>
      <c r="B971">
        <v>2019</v>
      </c>
      <c r="C971" t="s">
        <v>162</v>
      </c>
    </row>
    <row r="972" spans="1:16" x14ac:dyDescent="0.55000000000000004">
      <c r="A972" t="s">
        <v>342</v>
      </c>
      <c r="B972">
        <v>2019</v>
      </c>
      <c r="C972" t="s">
        <v>163</v>
      </c>
    </row>
    <row r="973" spans="1:16" x14ac:dyDescent="0.55000000000000004">
      <c r="A973" t="s">
        <v>342</v>
      </c>
      <c r="B973">
        <v>2019</v>
      </c>
      <c r="C973" t="s">
        <v>164</v>
      </c>
    </row>
    <row r="974" spans="1:16" x14ac:dyDescent="0.55000000000000004">
      <c r="A974" t="s">
        <v>342</v>
      </c>
      <c r="B974">
        <v>2019</v>
      </c>
      <c r="C974" t="s">
        <v>165</v>
      </c>
    </row>
    <row r="975" spans="1:16" x14ac:dyDescent="0.55000000000000004">
      <c r="A975" t="s">
        <v>342</v>
      </c>
      <c r="B975">
        <v>2019</v>
      </c>
      <c r="C975" t="s">
        <v>166</v>
      </c>
    </row>
    <row r="976" spans="1:16" x14ac:dyDescent="0.55000000000000004">
      <c r="A976" t="s">
        <v>342</v>
      </c>
      <c r="B976">
        <v>2020</v>
      </c>
      <c r="C976" t="s">
        <v>155</v>
      </c>
      <c r="D976">
        <v>2908</v>
      </c>
      <c r="E976">
        <v>2735</v>
      </c>
      <c r="F976">
        <v>2764</v>
      </c>
      <c r="G976">
        <v>2733</v>
      </c>
      <c r="H976">
        <v>2911</v>
      </c>
      <c r="I976">
        <v>2739</v>
      </c>
      <c r="J976">
        <v>2762</v>
      </c>
      <c r="K976">
        <v>2889</v>
      </c>
      <c r="L976">
        <v>2726</v>
      </c>
      <c r="M976">
        <v>2765</v>
      </c>
      <c r="O976">
        <v>1539</v>
      </c>
      <c r="P976" t="s">
        <v>195</v>
      </c>
    </row>
    <row r="977" spans="1:16" x14ac:dyDescent="0.55000000000000004">
      <c r="A977" t="s">
        <v>342</v>
      </c>
      <c r="B977">
        <v>2020</v>
      </c>
      <c r="C977" t="s">
        <v>156</v>
      </c>
      <c r="D977">
        <v>2412</v>
      </c>
      <c r="E977">
        <v>2463</v>
      </c>
      <c r="F977">
        <v>2447</v>
      </c>
      <c r="G977">
        <v>2571</v>
      </c>
      <c r="H977">
        <v>2510</v>
      </c>
      <c r="I977">
        <v>2561</v>
      </c>
      <c r="J977">
        <v>2534</v>
      </c>
      <c r="K977">
        <v>2513</v>
      </c>
      <c r="L977">
        <v>2505</v>
      </c>
      <c r="M977">
        <v>2518</v>
      </c>
      <c r="O977">
        <v>1070</v>
      </c>
      <c r="P977">
        <v>1</v>
      </c>
    </row>
    <row r="978" spans="1:16" x14ac:dyDescent="0.55000000000000004">
      <c r="A978" t="s">
        <v>342</v>
      </c>
      <c r="B978">
        <v>2020</v>
      </c>
      <c r="C978" t="s">
        <v>157</v>
      </c>
      <c r="D978">
        <v>2942</v>
      </c>
      <c r="E978">
        <v>2691</v>
      </c>
      <c r="F978">
        <v>2917</v>
      </c>
      <c r="G978">
        <v>2745</v>
      </c>
      <c r="H978">
        <v>2958</v>
      </c>
      <c r="I978">
        <v>2752</v>
      </c>
      <c r="J978">
        <v>2952</v>
      </c>
      <c r="K978">
        <v>2953</v>
      </c>
      <c r="L978">
        <v>2729</v>
      </c>
      <c r="M978">
        <v>2941</v>
      </c>
      <c r="O978">
        <v>779</v>
      </c>
      <c r="P978">
        <v>9</v>
      </c>
    </row>
    <row r="979" spans="1:16" x14ac:dyDescent="0.55000000000000004">
      <c r="A979" t="s">
        <v>342</v>
      </c>
      <c r="B979">
        <v>2020</v>
      </c>
      <c r="C979" t="s">
        <v>158</v>
      </c>
      <c r="D979">
        <v>2721</v>
      </c>
      <c r="E979">
        <v>2617</v>
      </c>
      <c r="F979">
        <v>2691</v>
      </c>
      <c r="G979">
        <v>2638</v>
      </c>
      <c r="H979">
        <v>2766</v>
      </c>
      <c r="I979">
        <v>2618</v>
      </c>
      <c r="J979">
        <v>2688</v>
      </c>
      <c r="K979">
        <v>2761</v>
      </c>
      <c r="L979">
        <v>2607</v>
      </c>
      <c r="M979">
        <v>2677</v>
      </c>
      <c r="O979">
        <v>115</v>
      </c>
      <c r="P979">
        <v>21</v>
      </c>
    </row>
    <row r="980" spans="1:16" x14ac:dyDescent="0.55000000000000004">
      <c r="A980" t="s">
        <v>342</v>
      </c>
      <c r="B980">
        <v>2020</v>
      </c>
      <c r="C980" t="s">
        <v>159</v>
      </c>
      <c r="D980">
        <v>2854</v>
      </c>
      <c r="E980">
        <v>2685</v>
      </c>
      <c r="F980">
        <v>2692</v>
      </c>
      <c r="G980">
        <v>2682</v>
      </c>
      <c r="H980">
        <v>2837</v>
      </c>
      <c r="I980">
        <v>2688</v>
      </c>
      <c r="J980">
        <v>2678</v>
      </c>
      <c r="K980">
        <v>2829</v>
      </c>
      <c r="L980">
        <v>2663</v>
      </c>
      <c r="M980">
        <v>2677</v>
      </c>
      <c r="O980">
        <v>144</v>
      </c>
      <c r="P980">
        <v>173</v>
      </c>
    </row>
    <row r="981" spans="1:16" x14ac:dyDescent="0.55000000000000004">
      <c r="A981" t="s">
        <v>342</v>
      </c>
      <c r="B981">
        <v>2020</v>
      </c>
      <c r="C981" t="s">
        <v>160</v>
      </c>
      <c r="D981">
        <v>2882</v>
      </c>
      <c r="E981">
        <v>2420</v>
      </c>
      <c r="F981">
        <v>2449</v>
      </c>
      <c r="G981">
        <v>2474</v>
      </c>
      <c r="H981">
        <v>2872</v>
      </c>
      <c r="I981">
        <v>2478</v>
      </c>
      <c r="J981">
        <v>2459</v>
      </c>
      <c r="K981">
        <v>2871</v>
      </c>
      <c r="L981">
        <v>2473</v>
      </c>
      <c r="M981">
        <v>2454</v>
      </c>
      <c r="O981">
        <v>45</v>
      </c>
      <c r="P981">
        <v>77</v>
      </c>
    </row>
    <row r="982" spans="1:16" x14ac:dyDescent="0.55000000000000004">
      <c r="A982" t="s">
        <v>342</v>
      </c>
      <c r="B982">
        <v>2020</v>
      </c>
      <c r="C982" t="s">
        <v>161</v>
      </c>
      <c r="D982">
        <v>3094</v>
      </c>
      <c r="E982">
        <v>3036</v>
      </c>
      <c r="F982">
        <v>2859</v>
      </c>
      <c r="G982">
        <v>3020</v>
      </c>
      <c r="H982">
        <v>3096</v>
      </c>
      <c r="I982">
        <v>3027</v>
      </c>
      <c r="J982">
        <v>2860</v>
      </c>
      <c r="K982">
        <v>3084</v>
      </c>
      <c r="L982">
        <v>2977</v>
      </c>
      <c r="M982">
        <v>2858</v>
      </c>
      <c r="O982">
        <v>629</v>
      </c>
      <c r="P982">
        <v>319</v>
      </c>
    </row>
    <row r="983" spans="1:16" x14ac:dyDescent="0.55000000000000004">
      <c r="A983" t="s">
        <v>342</v>
      </c>
      <c r="B983">
        <v>2020</v>
      </c>
      <c r="C983" t="s">
        <v>162</v>
      </c>
      <c r="D983">
        <v>2781</v>
      </c>
      <c r="E983">
        <v>2827</v>
      </c>
      <c r="F983">
        <v>2891</v>
      </c>
      <c r="G983">
        <v>2839</v>
      </c>
      <c r="H983">
        <v>2810</v>
      </c>
      <c r="I983">
        <v>2830</v>
      </c>
      <c r="J983">
        <v>2979</v>
      </c>
      <c r="K983">
        <v>2853</v>
      </c>
      <c r="L983">
        <v>2823</v>
      </c>
      <c r="M983">
        <v>2973</v>
      </c>
      <c r="O983">
        <v>133</v>
      </c>
      <c r="P983">
        <v>291</v>
      </c>
    </row>
    <row r="984" spans="1:16" x14ac:dyDescent="0.55000000000000004">
      <c r="A984" t="s">
        <v>342</v>
      </c>
      <c r="B984">
        <v>2020</v>
      </c>
      <c r="C984" t="s">
        <v>163</v>
      </c>
      <c r="D984">
        <v>3005</v>
      </c>
      <c r="E984">
        <v>2863</v>
      </c>
      <c r="F984">
        <v>2929</v>
      </c>
      <c r="G984">
        <v>2844</v>
      </c>
      <c r="H984">
        <v>2986</v>
      </c>
      <c r="I984">
        <v>2852</v>
      </c>
      <c r="J984">
        <v>2975</v>
      </c>
      <c r="K984">
        <v>2966</v>
      </c>
      <c r="L984">
        <v>2793</v>
      </c>
      <c r="M984">
        <v>2936</v>
      </c>
      <c r="O984">
        <v>158</v>
      </c>
      <c r="P984">
        <v>179</v>
      </c>
    </row>
    <row r="985" spans="1:16" x14ac:dyDescent="0.55000000000000004">
      <c r="A985" t="s">
        <v>342</v>
      </c>
      <c r="B985">
        <v>2020</v>
      </c>
      <c r="C985" t="s">
        <v>164</v>
      </c>
      <c r="D985">
        <v>3068</v>
      </c>
      <c r="E985">
        <v>2811</v>
      </c>
      <c r="F985">
        <v>2860</v>
      </c>
      <c r="G985">
        <v>2811</v>
      </c>
      <c r="H985">
        <v>3071</v>
      </c>
      <c r="I985">
        <v>2807</v>
      </c>
      <c r="J985">
        <v>2876</v>
      </c>
      <c r="K985">
        <v>3072</v>
      </c>
      <c r="L985">
        <v>2807</v>
      </c>
      <c r="M985">
        <v>2865</v>
      </c>
      <c r="O985">
        <v>89</v>
      </c>
      <c r="P985">
        <v>51</v>
      </c>
    </row>
    <row r="986" spans="1:16" x14ac:dyDescent="0.55000000000000004">
      <c r="A986" t="s">
        <v>342</v>
      </c>
      <c r="B986">
        <v>2020</v>
      </c>
      <c r="C986" t="s">
        <v>165</v>
      </c>
      <c r="D986">
        <v>2941</v>
      </c>
      <c r="E986">
        <v>2993</v>
      </c>
      <c r="F986">
        <v>2821</v>
      </c>
      <c r="G986">
        <v>3005</v>
      </c>
      <c r="H986">
        <v>2930</v>
      </c>
      <c r="I986">
        <v>2991</v>
      </c>
      <c r="J986">
        <v>2836</v>
      </c>
      <c r="K986">
        <v>2943</v>
      </c>
      <c r="L986">
        <v>2992</v>
      </c>
      <c r="M986">
        <v>2842</v>
      </c>
      <c r="O986">
        <v>430</v>
      </c>
      <c r="P986">
        <v>193</v>
      </c>
    </row>
    <row r="987" spans="1:16" x14ac:dyDescent="0.55000000000000004">
      <c r="A987" t="s">
        <v>342</v>
      </c>
      <c r="B987">
        <v>2020</v>
      </c>
      <c r="C987" t="s">
        <v>166</v>
      </c>
      <c r="D987">
        <v>2008</v>
      </c>
      <c r="E987">
        <v>1993</v>
      </c>
      <c r="F987">
        <v>2006</v>
      </c>
      <c r="G987">
        <v>2021</v>
      </c>
      <c r="H987">
        <v>2018</v>
      </c>
      <c r="I987">
        <v>2027</v>
      </c>
      <c r="J987">
        <v>2016</v>
      </c>
      <c r="K987">
        <v>2018</v>
      </c>
      <c r="L987">
        <v>2001</v>
      </c>
      <c r="M987">
        <v>1977</v>
      </c>
      <c r="O987">
        <v>42</v>
      </c>
      <c r="P987">
        <v>29</v>
      </c>
    </row>
    <row r="988" spans="1:16" x14ac:dyDescent="0.55000000000000004">
      <c r="A988" t="s">
        <v>342</v>
      </c>
      <c r="B988">
        <v>2021</v>
      </c>
      <c r="C988" t="s">
        <v>155</v>
      </c>
      <c r="D988">
        <v>2510</v>
      </c>
      <c r="E988">
        <v>2276</v>
      </c>
      <c r="F988">
        <v>2261</v>
      </c>
      <c r="G988">
        <v>2318</v>
      </c>
      <c r="H988">
        <v>2571</v>
      </c>
      <c r="I988">
        <v>2333</v>
      </c>
      <c r="J988">
        <v>3312</v>
      </c>
      <c r="K988">
        <v>2477</v>
      </c>
      <c r="L988">
        <v>2243</v>
      </c>
      <c r="M988">
        <v>2324</v>
      </c>
      <c r="O988">
        <v>46</v>
      </c>
      <c r="P988">
        <v>19</v>
      </c>
    </row>
    <row r="989" spans="1:16" x14ac:dyDescent="0.55000000000000004">
      <c r="A989" t="s">
        <v>342</v>
      </c>
      <c r="B989">
        <v>2021</v>
      </c>
      <c r="C989" t="s">
        <v>156</v>
      </c>
      <c r="D989">
        <v>2410</v>
      </c>
      <c r="E989">
        <v>2190</v>
      </c>
      <c r="F989">
        <v>2064</v>
      </c>
      <c r="G989">
        <v>2370</v>
      </c>
      <c r="H989">
        <v>2550</v>
      </c>
      <c r="I989">
        <v>2378</v>
      </c>
      <c r="J989">
        <v>2223</v>
      </c>
      <c r="K989">
        <v>2543</v>
      </c>
      <c r="L989">
        <v>2367</v>
      </c>
      <c r="M989">
        <v>2182</v>
      </c>
      <c r="O989">
        <v>234</v>
      </c>
      <c r="P989">
        <v>143</v>
      </c>
    </row>
    <row r="990" spans="1:16" x14ac:dyDescent="0.55000000000000004">
      <c r="A990" t="s">
        <v>342</v>
      </c>
      <c r="B990">
        <v>2021</v>
      </c>
      <c r="C990" t="s">
        <v>157</v>
      </c>
      <c r="D990">
        <v>3350</v>
      </c>
      <c r="E990">
        <v>3046</v>
      </c>
      <c r="F990">
        <v>2949</v>
      </c>
      <c r="G990">
        <v>3020</v>
      </c>
      <c r="H990">
        <v>3354</v>
      </c>
      <c r="I990">
        <v>3024</v>
      </c>
      <c r="J990">
        <v>2951</v>
      </c>
      <c r="K990">
        <v>3379</v>
      </c>
      <c r="L990">
        <v>3079</v>
      </c>
      <c r="M990">
        <v>2904</v>
      </c>
      <c r="O990">
        <v>385</v>
      </c>
      <c r="P990">
        <v>183</v>
      </c>
    </row>
    <row r="991" spans="1:16" x14ac:dyDescent="0.55000000000000004">
      <c r="A991" t="s">
        <v>342</v>
      </c>
      <c r="B991">
        <v>2021</v>
      </c>
      <c r="C991" t="s">
        <v>158</v>
      </c>
      <c r="D991">
        <v>2949</v>
      </c>
      <c r="E991">
        <v>3074</v>
      </c>
      <c r="F991">
        <v>2945</v>
      </c>
      <c r="G991">
        <v>3002</v>
      </c>
      <c r="H991">
        <v>2930</v>
      </c>
      <c r="I991">
        <v>3011</v>
      </c>
      <c r="J991">
        <v>2932</v>
      </c>
      <c r="K991">
        <v>2914</v>
      </c>
      <c r="L991">
        <v>3061</v>
      </c>
      <c r="M991">
        <v>2990</v>
      </c>
      <c r="O991">
        <v>114</v>
      </c>
      <c r="P991">
        <v>105</v>
      </c>
    </row>
    <row r="992" spans="1:16" x14ac:dyDescent="0.55000000000000004">
      <c r="A992" t="s">
        <v>342</v>
      </c>
      <c r="B992">
        <v>2021</v>
      </c>
      <c r="C992" t="s">
        <v>159</v>
      </c>
      <c r="D992">
        <v>3047</v>
      </c>
      <c r="E992">
        <v>2785</v>
      </c>
      <c r="F992">
        <v>2974</v>
      </c>
      <c r="G992">
        <v>2795</v>
      </c>
      <c r="H992">
        <v>3035</v>
      </c>
      <c r="I992">
        <v>2783</v>
      </c>
      <c r="J992">
        <v>2976</v>
      </c>
      <c r="K992">
        <v>3055</v>
      </c>
      <c r="L992">
        <v>2747</v>
      </c>
      <c r="M992">
        <v>2979</v>
      </c>
      <c r="O992">
        <v>2514</v>
      </c>
      <c r="P992">
        <v>363</v>
      </c>
    </row>
    <row r="993" spans="1:16" x14ac:dyDescent="0.55000000000000004">
      <c r="A993" t="s">
        <v>342</v>
      </c>
      <c r="B993">
        <v>2021</v>
      </c>
      <c r="C993" t="s">
        <v>160</v>
      </c>
      <c r="D993">
        <v>3084</v>
      </c>
      <c r="E993">
        <v>2870</v>
      </c>
      <c r="F993">
        <v>2901</v>
      </c>
      <c r="G993">
        <v>2889</v>
      </c>
      <c r="H993">
        <v>3134</v>
      </c>
      <c r="I993">
        <v>2912</v>
      </c>
      <c r="J993">
        <v>2896</v>
      </c>
      <c r="K993">
        <v>3134</v>
      </c>
      <c r="L993">
        <v>2892</v>
      </c>
      <c r="M993">
        <v>2890</v>
      </c>
      <c r="O993">
        <v>2950</v>
      </c>
      <c r="P993">
        <v>998</v>
      </c>
    </row>
    <row r="994" spans="1:16" x14ac:dyDescent="0.55000000000000004">
      <c r="A994" t="s">
        <v>342</v>
      </c>
      <c r="B994">
        <v>2021</v>
      </c>
      <c r="C994" t="s">
        <v>161</v>
      </c>
      <c r="D994">
        <v>3207</v>
      </c>
      <c r="E994">
        <v>3012</v>
      </c>
      <c r="F994">
        <v>3035</v>
      </c>
      <c r="G994">
        <v>3011</v>
      </c>
      <c r="H994">
        <v>3195</v>
      </c>
      <c r="I994">
        <v>3008</v>
      </c>
      <c r="J994">
        <v>3048</v>
      </c>
      <c r="K994">
        <v>3196</v>
      </c>
      <c r="L994">
        <v>3042</v>
      </c>
      <c r="M994">
        <v>3026</v>
      </c>
      <c r="O994">
        <v>125</v>
      </c>
      <c r="P994">
        <v>50</v>
      </c>
    </row>
    <row r="995" spans="1:16" x14ac:dyDescent="0.55000000000000004">
      <c r="A995" t="s">
        <v>342</v>
      </c>
      <c r="B995">
        <v>2021</v>
      </c>
      <c r="C995" t="s">
        <v>162</v>
      </c>
      <c r="D995">
        <v>3078</v>
      </c>
      <c r="E995">
        <v>3140</v>
      </c>
      <c r="F995">
        <v>3142</v>
      </c>
      <c r="G995">
        <v>3091</v>
      </c>
      <c r="H995">
        <v>3108</v>
      </c>
      <c r="I995">
        <v>3118</v>
      </c>
      <c r="J995">
        <v>3130</v>
      </c>
      <c r="K995">
        <v>3072</v>
      </c>
      <c r="L995">
        <v>3057</v>
      </c>
      <c r="M995">
        <v>3124</v>
      </c>
      <c r="O995">
        <v>288</v>
      </c>
      <c r="P995">
        <v>116</v>
      </c>
    </row>
    <row r="996" spans="1:16" x14ac:dyDescent="0.55000000000000004">
      <c r="A996" t="s">
        <v>342</v>
      </c>
      <c r="B996">
        <v>2021</v>
      </c>
      <c r="C996" t="s">
        <v>163</v>
      </c>
      <c r="D996">
        <v>3029</v>
      </c>
      <c r="E996">
        <v>2963</v>
      </c>
      <c r="F996">
        <v>3027</v>
      </c>
      <c r="G996">
        <v>2961</v>
      </c>
      <c r="H996">
        <v>3029</v>
      </c>
      <c r="I996">
        <v>2943</v>
      </c>
      <c r="J996">
        <v>3022</v>
      </c>
      <c r="K996">
        <v>3023</v>
      </c>
      <c r="L996">
        <v>2971</v>
      </c>
      <c r="M996">
        <v>3017</v>
      </c>
      <c r="O996">
        <v>1700</v>
      </c>
      <c r="P996">
        <v>964</v>
      </c>
    </row>
    <row r="997" spans="1:16" x14ac:dyDescent="0.55000000000000004">
      <c r="A997" t="s">
        <v>342</v>
      </c>
      <c r="B997">
        <v>2021</v>
      </c>
      <c r="C997" t="s">
        <v>164</v>
      </c>
      <c r="D997">
        <v>3274</v>
      </c>
      <c r="E997">
        <v>2904</v>
      </c>
      <c r="F997">
        <v>2904</v>
      </c>
      <c r="G997">
        <v>2881</v>
      </c>
      <c r="H997">
        <v>2882</v>
      </c>
      <c r="I997">
        <v>2871</v>
      </c>
      <c r="J997">
        <v>2869</v>
      </c>
      <c r="K997">
        <v>2984</v>
      </c>
      <c r="L997">
        <v>3017</v>
      </c>
      <c r="M997">
        <v>3041</v>
      </c>
      <c r="O997">
        <v>1550</v>
      </c>
      <c r="P997">
        <v>246</v>
      </c>
    </row>
    <row r="998" spans="1:16" x14ac:dyDescent="0.55000000000000004">
      <c r="A998" t="s">
        <v>342</v>
      </c>
      <c r="B998">
        <v>2021</v>
      </c>
      <c r="C998" t="s">
        <v>165</v>
      </c>
      <c r="D998">
        <v>3259</v>
      </c>
      <c r="E998">
        <v>3100</v>
      </c>
      <c r="F998">
        <v>3051</v>
      </c>
      <c r="G998">
        <v>3099</v>
      </c>
      <c r="H998">
        <v>3259</v>
      </c>
      <c r="I998">
        <v>3090</v>
      </c>
      <c r="J998">
        <v>3033</v>
      </c>
      <c r="K998">
        <v>3271</v>
      </c>
      <c r="L998">
        <v>3058</v>
      </c>
      <c r="M998">
        <v>3043</v>
      </c>
      <c r="O998">
        <v>6835</v>
      </c>
      <c r="P998">
        <v>1112</v>
      </c>
    </row>
    <row r="999" spans="1:16" x14ac:dyDescent="0.55000000000000004">
      <c r="A999" t="s">
        <v>342</v>
      </c>
      <c r="B999">
        <v>2021</v>
      </c>
      <c r="C999" t="s">
        <v>166</v>
      </c>
      <c r="D999">
        <v>2869</v>
      </c>
      <c r="E999">
        <v>2863</v>
      </c>
      <c r="F999">
        <v>2984</v>
      </c>
      <c r="G999">
        <v>2862</v>
      </c>
      <c r="H999">
        <v>2892</v>
      </c>
      <c r="I999">
        <v>2850</v>
      </c>
      <c r="J999">
        <v>2989</v>
      </c>
      <c r="K999">
        <v>2881</v>
      </c>
      <c r="L999">
        <v>2853</v>
      </c>
      <c r="M999">
        <v>2972</v>
      </c>
      <c r="O999">
        <v>12112</v>
      </c>
      <c r="P999">
        <v>2559</v>
      </c>
    </row>
    <row r="1000" spans="1:16" x14ac:dyDescent="0.55000000000000004">
      <c r="A1000" t="s">
        <v>342</v>
      </c>
      <c r="B1000">
        <v>2022</v>
      </c>
      <c r="C1000" t="s">
        <v>155</v>
      </c>
      <c r="D1000">
        <v>3002</v>
      </c>
      <c r="E1000">
        <v>2693</v>
      </c>
      <c r="F1000">
        <v>2924</v>
      </c>
      <c r="G1000">
        <v>2725</v>
      </c>
      <c r="H1000">
        <v>3028</v>
      </c>
      <c r="I1000">
        <v>2736</v>
      </c>
      <c r="J1000">
        <v>2950</v>
      </c>
      <c r="K1000">
        <v>2825</v>
      </c>
      <c r="L1000">
        <v>2558</v>
      </c>
      <c r="M1000">
        <v>2860</v>
      </c>
      <c r="O1000">
        <v>4862</v>
      </c>
      <c r="P1000">
        <v>613</v>
      </c>
    </row>
    <row r="1001" spans="1:16" x14ac:dyDescent="0.55000000000000004">
      <c r="A1001" t="s">
        <v>342</v>
      </c>
      <c r="B1001">
        <v>2022</v>
      </c>
      <c r="C1001" t="s">
        <v>156</v>
      </c>
      <c r="D1001">
        <v>2809</v>
      </c>
      <c r="E1001">
        <v>2747</v>
      </c>
      <c r="F1001">
        <v>2619</v>
      </c>
      <c r="G1001">
        <v>2739</v>
      </c>
      <c r="H1001">
        <v>2817</v>
      </c>
      <c r="I1001">
        <v>2729</v>
      </c>
      <c r="J1001">
        <v>2623</v>
      </c>
      <c r="K1001">
        <v>2177</v>
      </c>
      <c r="L1001">
        <v>2115</v>
      </c>
      <c r="M1001">
        <v>2466</v>
      </c>
      <c r="O1001">
        <v>2533</v>
      </c>
      <c r="P1001">
        <v>387</v>
      </c>
    </row>
    <row r="1002" spans="1:16" x14ac:dyDescent="0.55000000000000004">
      <c r="A1002" t="s">
        <v>342</v>
      </c>
      <c r="B1002">
        <v>2022</v>
      </c>
      <c r="C1002" t="s">
        <v>157</v>
      </c>
      <c r="D1002">
        <v>3072</v>
      </c>
      <c r="E1002">
        <v>2988</v>
      </c>
      <c r="F1002">
        <v>2991</v>
      </c>
      <c r="G1002">
        <v>2994</v>
      </c>
      <c r="H1002">
        <v>3060</v>
      </c>
      <c r="I1002">
        <v>3067</v>
      </c>
      <c r="J1002">
        <v>2962</v>
      </c>
      <c r="K1002">
        <v>1595</v>
      </c>
      <c r="L1002">
        <v>1628</v>
      </c>
      <c r="M1002">
        <v>3028</v>
      </c>
      <c r="O1002">
        <v>237</v>
      </c>
      <c r="P1002">
        <v>128</v>
      </c>
    </row>
    <row r="1003" spans="1:16" x14ac:dyDescent="0.55000000000000004">
      <c r="A1003" t="s">
        <v>342</v>
      </c>
      <c r="B1003">
        <v>2022</v>
      </c>
      <c r="C1003" t="s">
        <v>158</v>
      </c>
      <c r="D1003">
        <v>2726</v>
      </c>
      <c r="E1003">
        <v>2734</v>
      </c>
      <c r="F1003">
        <v>2779</v>
      </c>
      <c r="G1003">
        <v>2743</v>
      </c>
      <c r="H1003">
        <v>2724</v>
      </c>
      <c r="I1003">
        <v>2735</v>
      </c>
      <c r="J1003">
        <v>2782</v>
      </c>
      <c r="K1003">
        <v>736</v>
      </c>
      <c r="L1003">
        <v>747</v>
      </c>
      <c r="M1003">
        <v>2740</v>
      </c>
      <c r="O1003">
        <v>242</v>
      </c>
      <c r="P1003">
        <v>239</v>
      </c>
    </row>
    <row r="1004" spans="1:16" x14ac:dyDescent="0.55000000000000004">
      <c r="A1004" t="s">
        <v>342</v>
      </c>
      <c r="B1004">
        <v>2022</v>
      </c>
      <c r="C1004" t="s">
        <v>159</v>
      </c>
      <c r="D1004">
        <v>3218</v>
      </c>
      <c r="E1004">
        <v>2827</v>
      </c>
      <c r="F1004">
        <v>2881</v>
      </c>
      <c r="G1004">
        <v>2819</v>
      </c>
      <c r="H1004">
        <v>3221</v>
      </c>
      <c r="I1004">
        <v>2801</v>
      </c>
      <c r="J1004">
        <v>2889</v>
      </c>
      <c r="K1004">
        <v>302</v>
      </c>
      <c r="L1004">
        <v>255</v>
      </c>
      <c r="M1004">
        <v>2744</v>
      </c>
      <c r="O1004">
        <v>695</v>
      </c>
      <c r="P1004">
        <v>2943</v>
      </c>
    </row>
    <row r="1005" spans="1:16" x14ac:dyDescent="0.55000000000000004">
      <c r="A1005" t="s">
        <v>342</v>
      </c>
      <c r="B1005">
        <v>2022</v>
      </c>
      <c r="C1005" t="s">
        <v>160</v>
      </c>
      <c r="D1005">
        <v>2943</v>
      </c>
      <c r="E1005">
        <v>3050</v>
      </c>
      <c r="F1005">
        <v>2855</v>
      </c>
      <c r="G1005">
        <v>3067</v>
      </c>
      <c r="H1005">
        <v>2926</v>
      </c>
      <c r="I1005">
        <v>3044</v>
      </c>
      <c r="J1005">
        <v>2833</v>
      </c>
      <c r="K1005">
        <v>128</v>
      </c>
      <c r="L1005">
        <v>122</v>
      </c>
      <c r="M1005">
        <v>2825</v>
      </c>
      <c r="O1005">
        <v>1982</v>
      </c>
      <c r="P1005">
        <v>2470</v>
      </c>
    </row>
    <row r="1006" spans="1:16" x14ac:dyDescent="0.55000000000000004">
      <c r="A1006" t="s">
        <v>342</v>
      </c>
      <c r="B1006">
        <v>2022</v>
      </c>
      <c r="C1006" t="s">
        <v>161</v>
      </c>
      <c r="D1006">
        <v>2738</v>
      </c>
      <c r="E1006">
        <v>2693</v>
      </c>
      <c r="F1006">
        <v>2981</v>
      </c>
      <c r="G1006">
        <v>2728</v>
      </c>
      <c r="H1006">
        <v>2833</v>
      </c>
      <c r="I1006">
        <v>2696</v>
      </c>
      <c r="J1006">
        <v>3019</v>
      </c>
      <c r="K1006">
        <v>325</v>
      </c>
      <c r="L1006">
        <v>265</v>
      </c>
      <c r="M1006">
        <v>3064</v>
      </c>
      <c r="O1006">
        <v>233</v>
      </c>
      <c r="P1006">
        <v>580</v>
      </c>
    </row>
    <row r="1007" spans="1:16" x14ac:dyDescent="0.55000000000000004">
      <c r="A1007" t="s">
        <v>342</v>
      </c>
      <c r="B1007">
        <v>2022</v>
      </c>
      <c r="C1007" t="s">
        <v>162</v>
      </c>
      <c r="D1007">
        <v>2993</v>
      </c>
      <c r="E1007">
        <v>2806</v>
      </c>
      <c r="F1007">
        <v>2948</v>
      </c>
      <c r="G1007">
        <v>2869</v>
      </c>
      <c r="H1007">
        <v>3040</v>
      </c>
      <c r="I1007">
        <v>2879</v>
      </c>
      <c r="J1007">
        <v>2970</v>
      </c>
      <c r="K1007">
        <v>45</v>
      </c>
      <c r="L1007">
        <v>47</v>
      </c>
      <c r="M1007">
        <v>2974</v>
      </c>
      <c r="O1007">
        <v>536</v>
      </c>
      <c r="P1007">
        <v>565</v>
      </c>
    </row>
    <row r="1008" spans="1:16" x14ac:dyDescent="0.55000000000000004">
      <c r="A1008" t="s">
        <v>342</v>
      </c>
      <c r="B1008">
        <v>2022</v>
      </c>
      <c r="C1008" t="s">
        <v>163</v>
      </c>
      <c r="D1008">
        <v>2803</v>
      </c>
      <c r="E1008">
        <v>2835</v>
      </c>
      <c r="F1008">
        <v>2928</v>
      </c>
      <c r="G1008">
        <v>2879</v>
      </c>
      <c r="H1008">
        <v>2766</v>
      </c>
      <c r="I1008">
        <v>2845</v>
      </c>
      <c r="J1008">
        <v>2931</v>
      </c>
      <c r="K1008">
        <v>92</v>
      </c>
      <c r="L1008">
        <v>17</v>
      </c>
      <c r="M1008">
        <v>2833</v>
      </c>
      <c r="O1008">
        <v>750</v>
      </c>
      <c r="P1008">
        <v>416</v>
      </c>
    </row>
    <row r="1009" spans="1:16" x14ac:dyDescent="0.55000000000000004">
      <c r="A1009" t="s">
        <v>342</v>
      </c>
      <c r="B1009">
        <v>2022</v>
      </c>
      <c r="C1009" t="s">
        <v>164</v>
      </c>
      <c r="D1009">
        <v>2774</v>
      </c>
      <c r="E1009">
        <v>2590</v>
      </c>
      <c r="F1009">
        <v>2768</v>
      </c>
      <c r="G1009">
        <v>2722</v>
      </c>
      <c r="H1009">
        <v>2922</v>
      </c>
      <c r="I1009">
        <v>2724</v>
      </c>
      <c r="J1009">
        <v>2857</v>
      </c>
      <c r="K1009">
        <v>17</v>
      </c>
      <c r="L1009">
        <v>19</v>
      </c>
      <c r="M1009">
        <v>2712</v>
      </c>
      <c r="O1009">
        <v>669</v>
      </c>
      <c r="P1009">
        <v>496</v>
      </c>
    </row>
    <row r="1010" spans="1:16" x14ac:dyDescent="0.55000000000000004">
      <c r="A1010" t="s">
        <v>342</v>
      </c>
      <c r="B1010">
        <v>2022</v>
      </c>
      <c r="C1010" t="s">
        <v>165</v>
      </c>
      <c r="D1010">
        <v>2954</v>
      </c>
      <c r="E1010">
        <v>2813</v>
      </c>
      <c r="F1010">
        <v>2915</v>
      </c>
      <c r="G1010">
        <v>2783</v>
      </c>
      <c r="H1010">
        <v>3059</v>
      </c>
      <c r="I1010">
        <v>2788</v>
      </c>
      <c r="J1010">
        <v>2767</v>
      </c>
      <c r="K1010">
        <v>42</v>
      </c>
      <c r="L1010">
        <v>31</v>
      </c>
      <c r="M1010">
        <v>2964</v>
      </c>
      <c r="O1010">
        <v>1039</v>
      </c>
      <c r="P1010">
        <v>690</v>
      </c>
    </row>
    <row r="1011" spans="1:16" x14ac:dyDescent="0.55000000000000004">
      <c r="A1011" t="s">
        <v>342</v>
      </c>
      <c r="B1011">
        <v>2022</v>
      </c>
      <c r="C1011" t="s">
        <v>166</v>
      </c>
      <c r="D1011">
        <v>2723</v>
      </c>
      <c r="E1011">
        <v>2555</v>
      </c>
      <c r="F1011">
        <v>2805</v>
      </c>
      <c r="G1011">
        <v>2560</v>
      </c>
      <c r="H1011">
        <v>2680</v>
      </c>
      <c r="I1011">
        <v>2523</v>
      </c>
      <c r="J1011">
        <v>2808</v>
      </c>
      <c r="K1011">
        <v>68</v>
      </c>
      <c r="L1011">
        <v>29</v>
      </c>
      <c r="M1011">
        <v>2792</v>
      </c>
      <c r="O1011">
        <v>410</v>
      </c>
      <c r="P1011">
        <v>376</v>
      </c>
    </row>
    <row r="1012" spans="1:16" x14ac:dyDescent="0.55000000000000004">
      <c r="A1012" t="s">
        <v>342</v>
      </c>
      <c r="B1012">
        <v>2023</v>
      </c>
      <c r="C1012" t="s">
        <v>155</v>
      </c>
      <c r="D1012">
        <v>3124</v>
      </c>
      <c r="E1012">
        <v>2889</v>
      </c>
      <c r="F1012">
        <v>2752</v>
      </c>
      <c r="G1012">
        <v>2830</v>
      </c>
      <c r="H1012">
        <v>3079</v>
      </c>
      <c r="I1012">
        <v>2827</v>
      </c>
      <c r="J1012">
        <v>2760</v>
      </c>
      <c r="K1012">
        <v>9196</v>
      </c>
      <c r="L1012">
        <v>626</v>
      </c>
      <c r="M1012">
        <v>2819</v>
      </c>
      <c r="O1012">
        <v>631</v>
      </c>
      <c r="P1012">
        <v>284</v>
      </c>
    </row>
    <row r="1013" spans="1:16" x14ac:dyDescent="0.55000000000000004">
      <c r="A1013" t="s">
        <v>342</v>
      </c>
      <c r="B1013">
        <v>2023</v>
      </c>
      <c r="C1013" t="s">
        <v>156</v>
      </c>
      <c r="D1013">
        <v>2892</v>
      </c>
      <c r="E1013">
        <v>2693</v>
      </c>
      <c r="F1013">
        <v>2733</v>
      </c>
      <c r="G1013">
        <v>2739</v>
      </c>
      <c r="H1013">
        <v>2906</v>
      </c>
      <c r="I1013">
        <v>2728</v>
      </c>
      <c r="J1013">
        <v>2720</v>
      </c>
      <c r="K1013">
        <v>8047</v>
      </c>
      <c r="L1013">
        <v>4755</v>
      </c>
      <c r="M1013">
        <v>2730</v>
      </c>
      <c r="O1013">
        <v>17578</v>
      </c>
      <c r="P1013">
        <v>11135</v>
      </c>
    </row>
    <row r="1014" spans="1:16" x14ac:dyDescent="0.55000000000000004">
      <c r="A1014" t="s">
        <v>342</v>
      </c>
      <c r="B1014">
        <v>2023</v>
      </c>
      <c r="C1014" t="s">
        <v>157</v>
      </c>
      <c r="D1014">
        <v>2986</v>
      </c>
      <c r="E1014">
        <v>2982</v>
      </c>
      <c r="F1014">
        <v>3038</v>
      </c>
      <c r="G1014">
        <v>2877</v>
      </c>
      <c r="H1014">
        <v>2990</v>
      </c>
      <c r="I1014">
        <v>2860</v>
      </c>
      <c r="J1014">
        <v>3016</v>
      </c>
      <c r="K1014">
        <v>4048</v>
      </c>
      <c r="L1014">
        <v>4950</v>
      </c>
      <c r="M1014">
        <v>3035</v>
      </c>
      <c r="O1014">
        <v>4243</v>
      </c>
      <c r="P1014">
        <v>2450</v>
      </c>
    </row>
    <row r="1015" spans="1:16" x14ac:dyDescent="0.55000000000000004">
      <c r="A1015" t="s">
        <v>342</v>
      </c>
      <c r="B1015">
        <v>2023</v>
      </c>
      <c r="C1015" t="s">
        <v>158</v>
      </c>
      <c r="D1015">
        <v>2534</v>
      </c>
      <c r="E1015">
        <v>2468</v>
      </c>
      <c r="F1015">
        <v>2665</v>
      </c>
      <c r="G1015">
        <v>2472</v>
      </c>
      <c r="H1015">
        <v>2540</v>
      </c>
      <c r="I1015">
        <v>2475</v>
      </c>
      <c r="J1015">
        <v>2674</v>
      </c>
      <c r="K1015">
        <v>2343</v>
      </c>
      <c r="L1015">
        <v>2854</v>
      </c>
      <c r="M1015">
        <v>2665</v>
      </c>
      <c r="O1015">
        <v>624</v>
      </c>
      <c r="P1015">
        <v>347</v>
      </c>
    </row>
    <row r="1016" spans="1:16" x14ac:dyDescent="0.55000000000000004">
      <c r="A1016" t="s">
        <v>342</v>
      </c>
      <c r="B1016">
        <v>2023</v>
      </c>
      <c r="C1016" t="s">
        <v>159</v>
      </c>
      <c r="D1016">
        <v>3283</v>
      </c>
      <c r="E1016">
        <v>2721</v>
      </c>
      <c r="F1016">
        <v>2933</v>
      </c>
      <c r="G1016">
        <v>2717</v>
      </c>
      <c r="H1016">
        <v>3271</v>
      </c>
      <c r="I1016">
        <v>2718</v>
      </c>
      <c r="J1016">
        <v>2957</v>
      </c>
      <c r="K1016">
        <v>4428</v>
      </c>
      <c r="L1016">
        <v>4415</v>
      </c>
      <c r="M1016">
        <v>2916</v>
      </c>
      <c r="O1016">
        <v>388</v>
      </c>
      <c r="P1016">
        <v>186</v>
      </c>
    </row>
    <row r="1017" spans="1:16" x14ac:dyDescent="0.55000000000000004">
      <c r="A1017" t="s">
        <v>342</v>
      </c>
      <c r="B1017">
        <v>2023</v>
      </c>
      <c r="C1017" t="s">
        <v>160</v>
      </c>
      <c r="D1017">
        <v>3012</v>
      </c>
      <c r="E1017">
        <v>2880</v>
      </c>
      <c r="F1017">
        <v>2791</v>
      </c>
      <c r="G1017">
        <v>2899</v>
      </c>
      <c r="H1017">
        <v>3016</v>
      </c>
      <c r="I1017">
        <v>2890</v>
      </c>
      <c r="J1017">
        <v>2785</v>
      </c>
      <c r="K1017">
        <v>3378</v>
      </c>
      <c r="L1017">
        <v>4019</v>
      </c>
      <c r="M1017">
        <v>10851</v>
      </c>
      <c r="O1017">
        <v>924</v>
      </c>
      <c r="P1017">
        <v>1270</v>
      </c>
    </row>
    <row r="1018" spans="1:16" x14ac:dyDescent="0.55000000000000004">
      <c r="A1018" t="s">
        <v>342</v>
      </c>
      <c r="B1018">
        <v>2023</v>
      </c>
      <c r="C1018" t="s">
        <v>161</v>
      </c>
      <c r="D1018">
        <v>2895</v>
      </c>
      <c r="E1018">
        <v>2919</v>
      </c>
      <c r="F1018">
        <v>2901</v>
      </c>
      <c r="G1018">
        <v>2899</v>
      </c>
      <c r="H1018">
        <v>2894</v>
      </c>
      <c r="I1018">
        <v>2888</v>
      </c>
      <c r="J1018">
        <v>2864</v>
      </c>
      <c r="K1018">
        <v>3285</v>
      </c>
      <c r="L1018">
        <v>3860</v>
      </c>
      <c r="M1018">
        <v>2863</v>
      </c>
      <c r="O1018">
        <v>9330</v>
      </c>
      <c r="P1018">
        <v>12351</v>
      </c>
    </row>
    <row r="1019" spans="1:16" x14ac:dyDescent="0.55000000000000004">
      <c r="A1019" t="s">
        <v>342</v>
      </c>
      <c r="B1019">
        <v>2023</v>
      </c>
      <c r="C1019" t="s">
        <v>162</v>
      </c>
      <c r="D1019">
        <v>3004</v>
      </c>
      <c r="E1019">
        <v>2938</v>
      </c>
      <c r="F1019">
        <v>3262</v>
      </c>
      <c r="G1019">
        <v>2938</v>
      </c>
      <c r="H1019">
        <v>3023</v>
      </c>
      <c r="I1019">
        <v>2939</v>
      </c>
      <c r="J1019">
        <v>3199</v>
      </c>
      <c r="K1019">
        <v>3517</v>
      </c>
      <c r="L1019">
        <v>4076</v>
      </c>
      <c r="M1019">
        <v>3161</v>
      </c>
      <c r="O1019">
        <v>656</v>
      </c>
      <c r="P1019">
        <v>1052</v>
      </c>
    </row>
    <row r="1020" spans="1:16" x14ac:dyDescent="0.55000000000000004">
      <c r="A1020" t="s">
        <v>342</v>
      </c>
      <c r="B1020">
        <v>2023</v>
      </c>
      <c r="C1020" t="s">
        <v>163</v>
      </c>
      <c r="D1020">
        <v>2714</v>
      </c>
      <c r="E1020">
        <v>2662</v>
      </c>
      <c r="F1020">
        <v>2992</v>
      </c>
      <c r="G1020">
        <v>2677</v>
      </c>
      <c r="H1020">
        <v>2734</v>
      </c>
      <c r="I1020">
        <v>2673</v>
      </c>
      <c r="J1020">
        <v>2975</v>
      </c>
      <c r="K1020">
        <v>1965</v>
      </c>
      <c r="L1020">
        <v>2193</v>
      </c>
      <c r="M1020">
        <v>2858</v>
      </c>
      <c r="O1020">
        <v>1183</v>
      </c>
      <c r="P1020">
        <v>3348</v>
      </c>
    </row>
    <row r="1021" spans="1:16" x14ac:dyDescent="0.55000000000000004">
      <c r="A1021" t="s">
        <v>342</v>
      </c>
      <c r="B1021">
        <v>2023</v>
      </c>
      <c r="C1021" t="s">
        <v>164</v>
      </c>
      <c r="D1021">
        <v>2964</v>
      </c>
      <c r="E1021">
        <v>2745</v>
      </c>
      <c r="F1021">
        <v>2763</v>
      </c>
      <c r="G1021">
        <v>2719</v>
      </c>
      <c r="H1021">
        <v>2981</v>
      </c>
      <c r="I1021">
        <v>2686</v>
      </c>
      <c r="J1021">
        <v>2766</v>
      </c>
      <c r="K1021">
        <v>2480</v>
      </c>
      <c r="L1021">
        <v>2242</v>
      </c>
      <c r="M1021">
        <v>2722</v>
      </c>
      <c r="O1021">
        <v>343</v>
      </c>
      <c r="P1021">
        <v>769</v>
      </c>
    </row>
    <row r="1022" spans="1:16" x14ac:dyDescent="0.55000000000000004">
      <c r="A1022" t="s">
        <v>342</v>
      </c>
      <c r="B1022">
        <v>2023</v>
      </c>
      <c r="C1022" t="s">
        <v>165</v>
      </c>
      <c r="D1022">
        <v>2981</v>
      </c>
      <c r="E1022">
        <v>2831</v>
      </c>
      <c r="F1022">
        <v>3020</v>
      </c>
      <c r="G1022">
        <v>2844</v>
      </c>
      <c r="H1022">
        <v>2979</v>
      </c>
      <c r="I1022">
        <v>2840</v>
      </c>
      <c r="J1022">
        <v>3054</v>
      </c>
      <c r="K1022">
        <v>1479</v>
      </c>
      <c r="L1022">
        <v>1235</v>
      </c>
      <c r="M1022">
        <v>3020</v>
      </c>
      <c r="O1022">
        <v>171</v>
      </c>
      <c r="P1022">
        <v>151</v>
      </c>
    </row>
    <row r="1023" spans="1:16" x14ac:dyDescent="0.55000000000000004">
      <c r="A1023" t="s">
        <v>342</v>
      </c>
      <c r="B1023">
        <v>2023</v>
      </c>
      <c r="C1023" t="s">
        <v>166</v>
      </c>
      <c r="D1023">
        <v>2601</v>
      </c>
      <c r="E1023">
        <v>2600</v>
      </c>
      <c r="F1023">
        <v>2606</v>
      </c>
      <c r="G1023">
        <v>2602</v>
      </c>
      <c r="H1023">
        <v>2641</v>
      </c>
      <c r="I1023">
        <v>2598</v>
      </c>
      <c r="J1023">
        <v>2592</v>
      </c>
      <c r="K1023">
        <v>155</v>
      </c>
      <c r="L1023">
        <v>120</v>
      </c>
      <c r="M1023">
        <v>2535</v>
      </c>
      <c r="O1023">
        <v>138</v>
      </c>
      <c r="P1023">
        <v>132</v>
      </c>
    </row>
    <row r="1024" spans="1:16" x14ac:dyDescent="0.55000000000000004">
      <c r="A1024" t="s">
        <v>343</v>
      </c>
      <c r="B1024">
        <v>2019</v>
      </c>
      <c r="C1024" t="s">
        <v>155</v>
      </c>
    </row>
    <row r="1025" spans="1:16" x14ac:dyDescent="0.55000000000000004">
      <c r="A1025" t="s">
        <v>343</v>
      </c>
      <c r="B1025">
        <v>2019</v>
      </c>
      <c r="C1025" t="s">
        <v>156</v>
      </c>
    </row>
    <row r="1026" spans="1:16" x14ac:dyDescent="0.55000000000000004">
      <c r="A1026" t="s">
        <v>343</v>
      </c>
      <c r="B1026">
        <v>2019</v>
      </c>
      <c r="C1026" t="s">
        <v>157</v>
      </c>
    </row>
    <row r="1027" spans="1:16" x14ac:dyDescent="0.55000000000000004">
      <c r="A1027" t="s">
        <v>343</v>
      </c>
      <c r="B1027">
        <v>2019</v>
      </c>
      <c r="C1027" t="s">
        <v>158</v>
      </c>
    </row>
    <row r="1028" spans="1:16" x14ac:dyDescent="0.55000000000000004">
      <c r="A1028" t="s">
        <v>343</v>
      </c>
      <c r="B1028">
        <v>2019</v>
      </c>
      <c r="C1028" t="s">
        <v>159</v>
      </c>
    </row>
    <row r="1029" spans="1:16" x14ac:dyDescent="0.55000000000000004">
      <c r="A1029" t="s">
        <v>343</v>
      </c>
      <c r="B1029">
        <v>2019</v>
      </c>
      <c r="C1029" t="s">
        <v>160</v>
      </c>
    </row>
    <row r="1030" spans="1:16" x14ac:dyDescent="0.55000000000000004">
      <c r="A1030" t="s">
        <v>343</v>
      </c>
      <c r="B1030">
        <v>2019</v>
      </c>
      <c r="C1030" t="s">
        <v>161</v>
      </c>
    </row>
    <row r="1031" spans="1:16" x14ac:dyDescent="0.55000000000000004">
      <c r="A1031" t="s">
        <v>343</v>
      </c>
      <c r="B1031">
        <v>2019</v>
      </c>
      <c r="C1031" t="s">
        <v>162</v>
      </c>
    </row>
    <row r="1032" spans="1:16" x14ac:dyDescent="0.55000000000000004">
      <c r="A1032" t="s">
        <v>343</v>
      </c>
      <c r="B1032">
        <v>2019</v>
      </c>
      <c r="C1032" t="s">
        <v>163</v>
      </c>
    </row>
    <row r="1033" spans="1:16" x14ac:dyDescent="0.55000000000000004">
      <c r="A1033" t="s">
        <v>343</v>
      </c>
      <c r="B1033">
        <v>2019</v>
      </c>
      <c r="C1033" t="s">
        <v>164</v>
      </c>
    </row>
    <row r="1034" spans="1:16" x14ac:dyDescent="0.55000000000000004">
      <c r="A1034" t="s">
        <v>343</v>
      </c>
      <c r="B1034">
        <v>2019</v>
      </c>
      <c r="C1034" t="s">
        <v>165</v>
      </c>
    </row>
    <row r="1035" spans="1:16" x14ac:dyDescent="0.55000000000000004">
      <c r="A1035" t="s">
        <v>343</v>
      </c>
      <c r="B1035">
        <v>2019</v>
      </c>
      <c r="C1035" t="s">
        <v>166</v>
      </c>
    </row>
    <row r="1036" spans="1:16" x14ac:dyDescent="0.55000000000000004">
      <c r="A1036" t="s">
        <v>343</v>
      </c>
      <c r="B1036">
        <v>2020</v>
      </c>
      <c r="C1036" t="s">
        <v>155</v>
      </c>
      <c r="D1036">
        <v>2113</v>
      </c>
      <c r="E1036">
        <v>2071</v>
      </c>
      <c r="F1036">
        <v>2471</v>
      </c>
      <c r="G1036">
        <v>2117</v>
      </c>
      <c r="H1036">
        <v>2196</v>
      </c>
      <c r="I1036">
        <v>2247</v>
      </c>
      <c r="J1036">
        <v>2381</v>
      </c>
      <c r="K1036">
        <v>2167</v>
      </c>
      <c r="L1036">
        <v>2111</v>
      </c>
      <c r="M1036">
        <v>2450</v>
      </c>
      <c r="O1036">
        <v>2265</v>
      </c>
      <c r="P1036" t="s">
        <v>195</v>
      </c>
    </row>
    <row r="1037" spans="1:16" x14ac:dyDescent="0.55000000000000004">
      <c r="A1037" t="s">
        <v>343</v>
      </c>
      <c r="B1037">
        <v>2020</v>
      </c>
      <c r="C1037" t="s">
        <v>156</v>
      </c>
      <c r="D1037">
        <v>1806</v>
      </c>
      <c r="E1037">
        <v>1815</v>
      </c>
      <c r="F1037">
        <v>1920</v>
      </c>
      <c r="G1037">
        <v>1994</v>
      </c>
      <c r="H1037">
        <v>1934</v>
      </c>
      <c r="I1037">
        <v>1982</v>
      </c>
      <c r="J1037">
        <v>2053</v>
      </c>
      <c r="K1037">
        <v>2800</v>
      </c>
      <c r="L1037">
        <v>1961</v>
      </c>
      <c r="M1037">
        <v>2073</v>
      </c>
      <c r="O1037">
        <v>1120</v>
      </c>
      <c r="P1037">
        <v>2</v>
      </c>
    </row>
    <row r="1038" spans="1:16" x14ac:dyDescent="0.55000000000000004">
      <c r="A1038" t="s">
        <v>343</v>
      </c>
      <c r="B1038">
        <v>2020</v>
      </c>
      <c r="C1038" t="s">
        <v>157</v>
      </c>
      <c r="D1038">
        <v>1966</v>
      </c>
      <c r="E1038">
        <v>1873</v>
      </c>
      <c r="F1038">
        <v>1977</v>
      </c>
      <c r="G1038">
        <v>2478</v>
      </c>
      <c r="H1038">
        <v>1953</v>
      </c>
      <c r="I1038">
        <v>2609</v>
      </c>
      <c r="J1038">
        <v>2000</v>
      </c>
      <c r="K1038">
        <v>1957</v>
      </c>
      <c r="L1038">
        <v>1846</v>
      </c>
      <c r="M1038">
        <v>1991</v>
      </c>
      <c r="O1038">
        <v>519</v>
      </c>
      <c r="P1038">
        <v>30</v>
      </c>
    </row>
    <row r="1039" spans="1:16" x14ac:dyDescent="0.55000000000000004">
      <c r="A1039" t="s">
        <v>343</v>
      </c>
      <c r="B1039">
        <v>2020</v>
      </c>
      <c r="C1039" t="s">
        <v>158</v>
      </c>
      <c r="D1039">
        <v>1919</v>
      </c>
      <c r="E1039">
        <v>1724</v>
      </c>
      <c r="F1039">
        <v>1707</v>
      </c>
      <c r="G1039">
        <v>1750</v>
      </c>
      <c r="H1039">
        <v>1958</v>
      </c>
      <c r="I1039">
        <v>1781</v>
      </c>
      <c r="J1039">
        <v>1725</v>
      </c>
      <c r="K1039">
        <v>2376</v>
      </c>
      <c r="L1039">
        <v>1764</v>
      </c>
      <c r="M1039">
        <v>1688</v>
      </c>
      <c r="O1039">
        <v>64</v>
      </c>
      <c r="P1039">
        <v>229</v>
      </c>
    </row>
    <row r="1040" spans="1:16" x14ac:dyDescent="0.55000000000000004">
      <c r="A1040" t="s">
        <v>343</v>
      </c>
      <c r="B1040">
        <v>2020</v>
      </c>
      <c r="C1040" t="s">
        <v>159</v>
      </c>
      <c r="D1040">
        <v>2168</v>
      </c>
      <c r="E1040">
        <v>2062</v>
      </c>
      <c r="F1040">
        <v>2002</v>
      </c>
      <c r="G1040">
        <v>2102</v>
      </c>
      <c r="H1040">
        <v>2211</v>
      </c>
      <c r="I1040">
        <v>2462</v>
      </c>
      <c r="J1040">
        <v>2033</v>
      </c>
      <c r="K1040">
        <v>2195</v>
      </c>
      <c r="L1040">
        <v>2048</v>
      </c>
      <c r="M1040">
        <v>2052</v>
      </c>
      <c r="O1040">
        <v>109</v>
      </c>
      <c r="P1040">
        <v>389</v>
      </c>
    </row>
    <row r="1041" spans="1:16" x14ac:dyDescent="0.55000000000000004">
      <c r="A1041" t="s">
        <v>343</v>
      </c>
      <c r="B1041">
        <v>2020</v>
      </c>
      <c r="C1041" t="s">
        <v>160</v>
      </c>
      <c r="D1041">
        <v>2646</v>
      </c>
      <c r="E1041">
        <v>2278</v>
      </c>
      <c r="F1041">
        <v>2296</v>
      </c>
      <c r="G1041">
        <v>2304</v>
      </c>
      <c r="H1041">
        <v>2612</v>
      </c>
      <c r="I1041">
        <v>2290</v>
      </c>
      <c r="J1041">
        <v>2298</v>
      </c>
      <c r="K1041">
        <v>2606</v>
      </c>
      <c r="L1041">
        <v>2269</v>
      </c>
      <c r="M1041">
        <v>2267</v>
      </c>
      <c r="O1041">
        <v>457</v>
      </c>
      <c r="P1041">
        <v>420</v>
      </c>
    </row>
    <row r="1042" spans="1:16" x14ac:dyDescent="0.55000000000000004">
      <c r="A1042" t="s">
        <v>343</v>
      </c>
      <c r="B1042">
        <v>2020</v>
      </c>
      <c r="C1042" t="s">
        <v>161</v>
      </c>
      <c r="D1042">
        <v>2497</v>
      </c>
      <c r="E1042">
        <v>2655</v>
      </c>
      <c r="F1042">
        <v>2424</v>
      </c>
      <c r="G1042">
        <v>2642</v>
      </c>
      <c r="H1042">
        <v>2519</v>
      </c>
      <c r="I1042">
        <v>2753</v>
      </c>
      <c r="J1042">
        <v>2421</v>
      </c>
      <c r="K1042">
        <v>2528</v>
      </c>
      <c r="L1042">
        <v>2638</v>
      </c>
      <c r="M1042">
        <v>2508</v>
      </c>
      <c r="O1042">
        <v>205</v>
      </c>
      <c r="P1042">
        <v>456</v>
      </c>
    </row>
    <row r="1043" spans="1:16" x14ac:dyDescent="0.55000000000000004">
      <c r="A1043" t="s">
        <v>343</v>
      </c>
      <c r="B1043">
        <v>2020</v>
      </c>
      <c r="C1043" t="s">
        <v>162</v>
      </c>
      <c r="D1043">
        <v>1811</v>
      </c>
      <c r="E1043">
        <v>1874</v>
      </c>
      <c r="F1043">
        <v>2032</v>
      </c>
      <c r="G1043">
        <v>1900</v>
      </c>
      <c r="H1043">
        <v>1811</v>
      </c>
      <c r="I1043">
        <v>1887</v>
      </c>
      <c r="J1043">
        <v>2033</v>
      </c>
      <c r="K1043">
        <v>1778</v>
      </c>
      <c r="L1043">
        <v>1903</v>
      </c>
      <c r="M1043">
        <v>2021</v>
      </c>
      <c r="O1043">
        <v>82</v>
      </c>
      <c r="P1043">
        <v>156</v>
      </c>
    </row>
    <row r="1044" spans="1:16" x14ac:dyDescent="0.55000000000000004">
      <c r="A1044" t="s">
        <v>343</v>
      </c>
      <c r="B1044">
        <v>2020</v>
      </c>
      <c r="C1044" t="s">
        <v>163</v>
      </c>
      <c r="D1044">
        <v>1921</v>
      </c>
      <c r="E1044">
        <v>1620</v>
      </c>
      <c r="F1044">
        <v>1683</v>
      </c>
      <c r="G1044">
        <v>1664</v>
      </c>
      <c r="H1044">
        <v>3155</v>
      </c>
      <c r="I1044">
        <v>1662</v>
      </c>
      <c r="J1044">
        <v>1708</v>
      </c>
      <c r="K1044">
        <v>1870</v>
      </c>
      <c r="L1044">
        <v>1560</v>
      </c>
      <c r="M1044">
        <v>1695</v>
      </c>
      <c r="O1044">
        <v>10</v>
      </c>
      <c r="P1044">
        <v>34</v>
      </c>
    </row>
    <row r="1045" spans="1:16" x14ac:dyDescent="0.55000000000000004">
      <c r="A1045" t="s">
        <v>343</v>
      </c>
      <c r="B1045">
        <v>2020</v>
      </c>
      <c r="C1045" t="s">
        <v>164</v>
      </c>
      <c r="D1045">
        <v>2247</v>
      </c>
      <c r="E1045">
        <v>2029</v>
      </c>
      <c r="F1045">
        <v>1870</v>
      </c>
      <c r="G1045">
        <v>2054</v>
      </c>
      <c r="H1045">
        <v>2278</v>
      </c>
      <c r="I1045">
        <v>2053</v>
      </c>
      <c r="J1045">
        <v>1883</v>
      </c>
      <c r="K1045">
        <v>2135</v>
      </c>
      <c r="L1045">
        <v>1902</v>
      </c>
      <c r="M1045">
        <v>1862</v>
      </c>
      <c r="O1045">
        <v>11</v>
      </c>
      <c r="P1045">
        <v>27</v>
      </c>
    </row>
    <row r="1046" spans="1:16" x14ac:dyDescent="0.55000000000000004">
      <c r="A1046" t="s">
        <v>343</v>
      </c>
      <c r="B1046">
        <v>2020</v>
      </c>
      <c r="C1046" t="s">
        <v>165</v>
      </c>
      <c r="D1046">
        <v>2515</v>
      </c>
      <c r="E1046">
        <v>2370</v>
      </c>
      <c r="F1046">
        <v>2190</v>
      </c>
      <c r="G1046">
        <v>2355</v>
      </c>
      <c r="H1046">
        <v>2490</v>
      </c>
      <c r="I1046">
        <v>2332</v>
      </c>
      <c r="J1046">
        <v>2161</v>
      </c>
      <c r="K1046">
        <v>2482</v>
      </c>
      <c r="L1046">
        <v>2280</v>
      </c>
      <c r="M1046">
        <v>2148</v>
      </c>
      <c r="O1046">
        <v>212</v>
      </c>
      <c r="P1046">
        <v>212</v>
      </c>
    </row>
    <row r="1047" spans="1:16" x14ac:dyDescent="0.55000000000000004">
      <c r="A1047" t="s">
        <v>343</v>
      </c>
      <c r="B1047">
        <v>2020</v>
      </c>
      <c r="C1047" t="s">
        <v>166</v>
      </c>
      <c r="D1047">
        <v>1702</v>
      </c>
      <c r="E1047">
        <v>1928</v>
      </c>
      <c r="F1047">
        <v>1863</v>
      </c>
      <c r="G1047">
        <v>1920</v>
      </c>
      <c r="H1047">
        <v>1709</v>
      </c>
      <c r="I1047">
        <v>1957</v>
      </c>
      <c r="J1047">
        <v>1893</v>
      </c>
      <c r="K1047">
        <v>1576</v>
      </c>
      <c r="L1047">
        <v>1738</v>
      </c>
      <c r="M1047">
        <v>1876</v>
      </c>
      <c r="O1047">
        <v>73</v>
      </c>
      <c r="P1047">
        <v>147</v>
      </c>
    </row>
    <row r="1048" spans="1:16" x14ac:dyDescent="0.55000000000000004">
      <c r="A1048" t="s">
        <v>343</v>
      </c>
      <c r="B1048">
        <v>2021</v>
      </c>
      <c r="C1048" t="s">
        <v>155</v>
      </c>
      <c r="D1048">
        <v>1853</v>
      </c>
      <c r="E1048">
        <v>1729</v>
      </c>
      <c r="F1048">
        <v>1803</v>
      </c>
      <c r="G1048">
        <v>1863</v>
      </c>
      <c r="H1048">
        <v>1938</v>
      </c>
      <c r="I1048">
        <v>1838</v>
      </c>
      <c r="J1048">
        <v>1887</v>
      </c>
      <c r="K1048">
        <v>1659</v>
      </c>
      <c r="L1048">
        <v>1583</v>
      </c>
      <c r="M1048">
        <v>1865</v>
      </c>
      <c r="O1048">
        <v>5</v>
      </c>
      <c r="P1048">
        <v>43</v>
      </c>
    </row>
    <row r="1049" spans="1:16" x14ac:dyDescent="0.55000000000000004">
      <c r="A1049" t="s">
        <v>343</v>
      </c>
      <c r="B1049">
        <v>2021</v>
      </c>
      <c r="C1049" t="s">
        <v>156</v>
      </c>
      <c r="D1049">
        <v>2303</v>
      </c>
      <c r="E1049">
        <v>2132</v>
      </c>
      <c r="F1049">
        <v>2117</v>
      </c>
      <c r="G1049">
        <v>2194</v>
      </c>
      <c r="H1049">
        <v>2384</v>
      </c>
      <c r="I1049">
        <v>2157</v>
      </c>
      <c r="J1049">
        <v>2147</v>
      </c>
      <c r="K1049">
        <v>2412</v>
      </c>
      <c r="L1049">
        <v>2277</v>
      </c>
      <c r="M1049">
        <v>2127</v>
      </c>
      <c r="O1049">
        <v>455</v>
      </c>
      <c r="P1049">
        <v>306</v>
      </c>
    </row>
    <row r="1050" spans="1:16" x14ac:dyDescent="0.55000000000000004">
      <c r="A1050" t="s">
        <v>343</v>
      </c>
      <c r="B1050">
        <v>2021</v>
      </c>
      <c r="C1050" t="s">
        <v>157</v>
      </c>
      <c r="D1050">
        <v>2616</v>
      </c>
      <c r="E1050">
        <v>2435</v>
      </c>
      <c r="F1050">
        <v>2323</v>
      </c>
      <c r="G1050">
        <v>2462</v>
      </c>
      <c r="H1050">
        <v>2732</v>
      </c>
      <c r="I1050">
        <v>2444</v>
      </c>
      <c r="J1050">
        <v>2347</v>
      </c>
      <c r="K1050">
        <v>2678</v>
      </c>
      <c r="L1050">
        <v>2536</v>
      </c>
      <c r="M1050">
        <v>2306</v>
      </c>
      <c r="O1050">
        <v>4789</v>
      </c>
      <c r="P1050">
        <v>1902</v>
      </c>
    </row>
    <row r="1051" spans="1:16" x14ac:dyDescent="0.55000000000000004">
      <c r="A1051" t="s">
        <v>343</v>
      </c>
      <c r="B1051">
        <v>2021</v>
      </c>
      <c r="C1051" t="s">
        <v>158</v>
      </c>
      <c r="D1051">
        <v>2356</v>
      </c>
      <c r="E1051">
        <v>2270</v>
      </c>
      <c r="F1051">
        <v>2181</v>
      </c>
      <c r="G1051">
        <v>2271</v>
      </c>
      <c r="H1051">
        <v>2401</v>
      </c>
      <c r="I1051">
        <v>2269</v>
      </c>
      <c r="J1051">
        <v>2220</v>
      </c>
      <c r="K1051">
        <v>2392</v>
      </c>
      <c r="L1051">
        <v>2247</v>
      </c>
      <c r="M1051">
        <v>2187</v>
      </c>
      <c r="O1051">
        <v>59</v>
      </c>
      <c r="P1051">
        <v>30</v>
      </c>
    </row>
    <row r="1052" spans="1:16" x14ac:dyDescent="0.55000000000000004">
      <c r="A1052" t="s">
        <v>343</v>
      </c>
      <c r="B1052">
        <v>2021</v>
      </c>
      <c r="C1052" t="s">
        <v>159</v>
      </c>
      <c r="D1052">
        <v>2345</v>
      </c>
      <c r="E1052">
        <v>2162</v>
      </c>
      <c r="F1052">
        <v>2106</v>
      </c>
      <c r="G1052">
        <v>2227</v>
      </c>
      <c r="H1052">
        <v>2399</v>
      </c>
      <c r="I1052">
        <v>2239</v>
      </c>
      <c r="J1052">
        <v>2193</v>
      </c>
      <c r="K1052">
        <v>2418</v>
      </c>
      <c r="L1052">
        <v>2209</v>
      </c>
      <c r="M1052">
        <v>2114</v>
      </c>
      <c r="O1052">
        <v>476</v>
      </c>
      <c r="P1052">
        <v>72</v>
      </c>
    </row>
    <row r="1053" spans="1:16" x14ac:dyDescent="0.55000000000000004">
      <c r="A1053" t="s">
        <v>343</v>
      </c>
      <c r="B1053">
        <v>2021</v>
      </c>
      <c r="C1053" t="s">
        <v>160</v>
      </c>
      <c r="D1053">
        <v>2741</v>
      </c>
      <c r="E1053">
        <v>2510</v>
      </c>
      <c r="F1053">
        <v>2439</v>
      </c>
      <c r="G1053">
        <v>2573</v>
      </c>
      <c r="H1053">
        <v>2748</v>
      </c>
      <c r="I1053">
        <v>2548</v>
      </c>
      <c r="J1053">
        <v>2434</v>
      </c>
      <c r="K1053">
        <v>2619</v>
      </c>
      <c r="L1053">
        <v>2501</v>
      </c>
      <c r="M1053">
        <v>2314</v>
      </c>
      <c r="O1053">
        <v>153</v>
      </c>
      <c r="P1053">
        <v>31</v>
      </c>
    </row>
    <row r="1054" spans="1:16" x14ac:dyDescent="0.55000000000000004">
      <c r="A1054" t="s">
        <v>343</v>
      </c>
      <c r="B1054">
        <v>2021</v>
      </c>
      <c r="C1054" t="s">
        <v>161</v>
      </c>
      <c r="D1054">
        <v>2482</v>
      </c>
      <c r="E1054">
        <v>2500</v>
      </c>
      <c r="F1054">
        <v>2363</v>
      </c>
      <c r="G1054">
        <v>2537</v>
      </c>
      <c r="H1054">
        <v>2588</v>
      </c>
      <c r="I1054">
        <v>2524</v>
      </c>
      <c r="J1054">
        <v>2370</v>
      </c>
      <c r="K1054">
        <v>2277</v>
      </c>
      <c r="L1054">
        <v>2919</v>
      </c>
      <c r="M1054">
        <v>2401</v>
      </c>
      <c r="O1054">
        <v>20</v>
      </c>
      <c r="P1054">
        <v>4</v>
      </c>
    </row>
    <row r="1055" spans="1:16" x14ac:dyDescent="0.55000000000000004">
      <c r="A1055" t="s">
        <v>343</v>
      </c>
      <c r="B1055">
        <v>2021</v>
      </c>
      <c r="C1055" t="s">
        <v>162</v>
      </c>
      <c r="D1055">
        <v>2443</v>
      </c>
      <c r="E1055">
        <v>2487</v>
      </c>
      <c r="F1055">
        <v>2421</v>
      </c>
      <c r="G1055">
        <v>2487</v>
      </c>
      <c r="H1055">
        <v>2505</v>
      </c>
      <c r="I1055">
        <v>2479</v>
      </c>
      <c r="J1055">
        <v>2493</v>
      </c>
      <c r="K1055">
        <v>2509</v>
      </c>
      <c r="L1055">
        <v>2162</v>
      </c>
      <c r="M1055">
        <v>2462</v>
      </c>
      <c r="O1055">
        <v>111</v>
      </c>
      <c r="P1055">
        <v>78</v>
      </c>
    </row>
    <row r="1056" spans="1:16" x14ac:dyDescent="0.55000000000000004">
      <c r="A1056" t="s">
        <v>343</v>
      </c>
      <c r="B1056">
        <v>2021</v>
      </c>
      <c r="C1056" t="s">
        <v>163</v>
      </c>
      <c r="D1056">
        <v>2349</v>
      </c>
      <c r="E1056">
        <v>2446</v>
      </c>
      <c r="F1056">
        <v>2447</v>
      </c>
      <c r="G1056">
        <v>2439</v>
      </c>
      <c r="H1056">
        <v>2367</v>
      </c>
      <c r="I1056">
        <v>2471</v>
      </c>
      <c r="J1056">
        <v>2486</v>
      </c>
      <c r="K1056">
        <v>2355</v>
      </c>
      <c r="L1056">
        <v>2364</v>
      </c>
      <c r="M1056">
        <v>2442</v>
      </c>
      <c r="O1056">
        <v>277</v>
      </c>
      <c r="P1056">
        <v>749</v>
      </c>
    </row>
    <row r="1057" spans="1:16" x14ac:dyDescent="0.55000000000000004">
      <c r="A1057" t="s">
        <v>343</v>
      </c>
      <c r="B1057">
        <v>2021</v>
      </c>
      <c r="C1057" t="s">
        <v>164</v>
      </c>
      <c r="D1057">
        <v>2271</v>
      </c>
      <c r="E1057">
        <v>2188</v>
      </c>
      <c r="F1057">
        <v>2330</v>
      </c>
      <c r="G1057">
        <v>2264</v>
      </c>
      <c r="H1057">
        <v>2337</v>
      </c>
      <c r="I1057">
        <v>2261</v>
      </c>
      <c r="J1057">
        <v>2393</v>
      </c>
      <c r="K1057">
        <v>2246</v>
      </c>
      <c r="L1057">
        <v>2225</v>
      </c>
      <c r="M1057">
        <v>2328</v>
      </c>
      <c r="O1057">
        <v>481</v>
      </c>
      <c r="P1057">
        <v>442</v>
      </c>
    </row>
    <row r="1058" spans="1:16" x14ac:dyDescent="0.55000000000000004">
      <c r="A1058" t="s">
        <v>343</v>
      </c>
      <c r="B1058">
        <v>2021</v>
      </c>
      <c r="C1058" t="s">
        <v>165</v>
      </c>
      <c r="D1058">
        <v>2405</v>
      </c>
      <c r="E1058">
        <v>2238</v>
      </c>
      <c r="F1058">
        <v>2229</v>
      </c>
      <c r="G1058">
        <v>2274</v>
      </c>
      <c r="H1058">
        <v>2491</v>
      </c>
      <c r="I1058">
        <v>2258</v>
      </c>
      <c r="J1058">
        <v>2254</v>
      </c>
      <c r="K1058">
        <v>2449</v>
      </c>
      <c r="L1058">
        <v>2209</v>
      </c>
      <c r="M1058">
        <v>2248</v>
      </c>
      <c r="O1058">
        <v>9620</v>
      </c>
      <c r="P1058">
        <v>1794</v>
      </c>
    </row>
    <row r="1059" spans="1:16" x14ac:dyDescent="0.55000000000000004">
      <c r="A1059" t="s">
        <v>343</v>
      </c>
      <c r="B1059">
        <v>2021</v>
      </c>
      <c r="C1059" t="s">
        <v>166</v>
      </c>
      <c r="D1059">
        <v>2173</v>
      </c>
      <c r="E1059">
        <v>2361</v>
      </c>
      <c r="F1059">
        <v>2224</v>
      </c>
      <c r="G1059">
        <v>2369</v>
      </c>
      <c r="H1059">
        <v>2137</v>
      </c>
      <c r="I1059">
        <v>2372</v>
      </c>
      <c r="J1059">
        <v>2224</v>
      </c>
      <c r="K1059">
        <v>2072</v>
      </c>
      <c r="L1059">
        <v>2247</v>
      </c>
      <c r="M1059">
        <v>1869</v>
      </c>
      <c r="O1059">
        <v>17268</v>
      </c>
      <c r="P1059">
        <v>3086</v>
      </c>
    </row>
    <row r="1060" spans="1:16" x14ac:dyDescent="0.55000000000000004">
      <c r="A1060" t="s">
        <v>343</v>
      </c>
      <c r="B1060">
        <v>2022</v>
      </c>
      <c r="C1060" t="s">
        <v>155</v>
      </c>
      <c r="D1060">
        <v>2237</v>
      </c>
      <c r="E1060">
        <v>2092</v>
      </c>
      <c r="F1060">
        <v>2399</v>
      </c>
      <c r="G1060">
        <v>2118</v>
      </c>
      <c r="H1060">
        <v>2291</v>
      </c>
      <c r="I1060">
        <v>2094</v>
      </c>
      <c r="J1060">
        <v>2392</v>
      </c>
      <c r="K1060">
        <v>2070</v>
      </c>
      <c r="L1060">
        <v>1800</v>
      </c>
      <c r="M1060">
        <v>1893</v>
      </c>
      <c r="O1060">
        <v>4657</v>
      </c>
      <c r="P1060">
        <v>648</v>
      </c>
    </row>
    <row r="1061" spans="1:16" x14ac:dyDescent="0.55000000000000004">
      <c r="A1061" t="s">
        <v>343</v>
      </c>
      <c r="B1061">
        <v>2022</v>
      </c>
      <c r="C1061" t="s">
        <v>156</v>
      </c>
      <c r="D1061">
        <v>2166</v>
      </c>
      <c r="E1061">
        <v>1974</v>
      </c>
      <c r="F1061">
        <v>1976</v>
      </c>
      <c r="G1061">
        <v>1967</v>
      </c>
      <c r="H1061">
        <v>2176</v>
      </c>
      <c r="I1061">
        <v>1953</v>
      </c>
      <c r="J1061">
        <v>1980</v>
      </c>
      <c r="K1061">
        <v>1620</v>
      </c>
      <c r="L1061">
        <v>1507</v>
      </c>
      <c r="M1061">
        <v>2095</v>
      </c>
      <c r="O1061">
        <v>873</v>
      </c>
      <c r="P1061">
        <v>252</v>
      </c>
    </row>
    <row r="1062" spans="1:16" x14ac:dyDescent="0.55000000000000004">
      <c r="A1062" t="s">
        <v>343</v>
      </c>
      <c r="B1062">
        <v>2022</v>
      </c>
      <c r="C1062" t="s">
        <v>157</v>
      </c>
      <c r="D1062">
        <v>2436</v>
      </c>
      <c r="E1062">
        <v>2263</v>
      </c>
      <c r="F1062">
        <v>2248</v>
      </c>
      <c r="G1062">
        <v>2286</v>
      </c>
      <c r="H1062">
        <v>2539</v>
      </c>
      <c r="I1062">
        <v>2263</v>
      </c>
      <c r="J1062">
        <v>2275</v>
      </c>
      <c r="K1062">
        <v>849</v>
      </c>
      <c r="L1062">
        <v>810</v>
      </c>
      <c r="M1062">
        <v>2240</v>
      </c>
      <c r="O1062">
        <v>96</v>
      </c>
      <c r="P1062">
        <v>37</v>
      </c>
    </row>
    <row r="1063" spans="1:16" x14ac:dyDescent="0.55000000000000004">
      <c r="A1063" t="s">
        <v>343</v>
      </c>
      <c r="B1063">
        <v>2022</v>
      </c>
      <c r="C1063" t="s">
        <v>158</v>
      </c>
      <c r="D1063">
        <v>2107</v>
      </c>
      <c r="E1063">
        <v>2128</v>
      </c>
      <c r="F1063">
        <v>1995</v>
      </c>
      <c r="G1063">
        <v>2143</v>
      </c>
      <c r="H1063">
        <v>2144</v>
      </c>
      <c r="I1063">
        <v>2143</v>
      </c>
      <c r="J1063">
        <v>1994</v>
      </c>
      <c r="K1063">
        <v>336</v>
      </c>
      <c r="L1063">
        <v>301</v>
      </c>
      <c r="M1063">
        <v>1967</v>
      </c>
      <c r="O1063">
        <v>756</v>
      </c>
      <c r="P1063">
        <v>955</v>
      </c>
    </row>
    <row r="1064" spans="1:16" x14ac:dyDescent="0.55000000000000004">
      <c r="A1064" t="s">
        <v>343</v>
      </c>
      <c r="B1064">
        <v>2022</v>
      </c>
      <c r="C1064" t="s">
        <v>159</v>
      </c>
      <c r="D1064">
        <v>2262</v>
      </c>
      <c r="E1064">
        <v>1981</v>
      </c>
      <c r="F1064">
        <v>2142</v>
      </c>
      <c r="G1064">
        <v>2142</v>
      </c>
      <c r="H1064">
        <v>2419</v>
      </c>
      <c r="I1064">
        <v>2105</v>
      </c>
      <c r="J1064">
        <v>2267</v>
      </c>
      <c r="K1064">
        <v>191</v>
      </c>
      <c r="L1064">
        <v>129</v>
      </c>
      <c r="M1064">
        <v>2120</v>
      </c>
      <c r="O1064">
        <v>5667</v>
      </c>
      <c r="P1064">
        <v>8520</v>
      </c>
    </row>
    <row r="1065" spans="1:16" x14ac:dyDescent="0.55000000000000004">
      <c r="A1065" t="s">
        <v>343</v>
      </c>
      <c r="B1065">
        <v>2022</v>
      </c>
      <c r="C1065" t="s">
        <v>160</v>
      </c>
      <c r="D1065">
        <v>2354</v>
      </c>
      <c r="E1065">
        <v>2363</v>
      </c>
      <c r="F1065">
        <v>2174</v>
      </c>
      <c r="G1065">
        <v>2405</v>
      </c>
      <c r="H1065">
        <v>2411</v>
      </c>
      <c r="I1065">
        <v>2369</v>
      </c>
      <c r="J1065">
        <v>2161</v>
      </c>
      <c r="K1065">
        <v>106</v>
      </c>
      <c r="L1065">
        <v>130</v>
      </c>
      <c r="M1065">
        <v>2204</v>
      </c>
      <c r="O1065">
        <v>4158</v>
      </c>
      <c r="P1065">
        <v>8089</v>
      </c>
    </row>
    <row r="1066" spans="1:16" x14ac:dyDescent="0.55000000000000004">
      <c r="A1066" t="s">
        <v>343</v>
      </c>
      <c r="B1066">
        <v>2022</v>
      </c>
      <c r="C1066" t="s">
        <v>161</v>
      </c>
      <c r="D1066">
        <v>2091</v>
      </c>
      <c r="E1066">
        <v>2193</v>
      </c>
      <c r="F1066">
        <v>2222</v>
      </c>
      <c r="G1066">
        <v>2236</v>
      </c>
      <c r="H1066">
        <v>2174</v>
      </c>
      <c r="I1066">
        <v>2235</v>
      </c>
      <c r="J1066">
        <v>2237</v>
      </c>
      <c r="K1066">
        <v>75</v>
      </c>
      <c r="L1066">
        <v>26</v>
      </c>
      <c r="M1066">
        <v>2170</v>
      </c>
      <c r="O1066">
        <v>691</v>
      </c>
      <c r="P1066">
        <v>1217</v>
      </c>
    </row>
    <row r="1067" spans="1:16" x14ac:dyDescent="0.55000000000000004">
      <c r="A1067" t="s">
        <v>343</v>
      </c>
      <c r="B1067">
        <v>2022</v>
      </c>
      <c r="C1067" t="s">
        <v>162</v>
      </c>
      <c r="D1067">
        <v>2281</v>
      </c>
      <c r="E1067">
        <v>2115</v>
      </c>
      <c r="F1067">
        <v>2250</v>
      </c>
      <c r="G1067">
        <v>2380</v>
      </c>
      <c r="H1067">
        <v>2488</v>
      </c>
      <c r="I1067">
        <v>2338</v>
      </c>
      <c r="J1067">
        <v>2343</v>
      </c>
      <c r="K1067">
        <v>67</v>
      </c>
      <c r="L1067">
        <v>45</v>
      </c>
      <c r="M1067">
        <v>2452</v>
      </c>
      <c r="O1067">
        <v>532</v>
      </c>
      <c r="P1067">
        <v>840</v>
      </c>
    </row>
    <row r="1068" spans="1:16" x14ac:dyDescent="0.55000000000000004">
      <c r="A1068" t="s">
        <v>343</v>
      </c>
      <c r="B1068">
        <v>2022</v>
      </c>
      <c r="C1068" t="s">
        <v>163</v>
      </c>
      <c r="D1068">
        <v>1489</v>
      </c>
      <c r="E1068">
        <v>1543</v>
      </c>
      <c r="F1068">
        <v>1457</v>
      </c>
      <c r="G1068">
        <v>2202</v>
      </c>
      <c r="H1068">
        <v>2109</v>
      </c>
      <c r="I1068">
        <v>2221</v>
      </c>
      <c r="J1068">
        <v>2083</v>
      </c>
      <c r="K1068">
        <v>26</v>
      </c>
      <c r="L1068">
        <v>25</v>
      </c>
      <c r="M1068">
        <v>2050</v>
      </c>
      <c r="O1068">
        <v>1022</v>
      </c>
      <c r="P1068">
        <v>972</v>
      </c>
    </row>
    <row r="1069" spans="1:16" x14ac:dyDescent="0.55000000000000004">
      <c r="A1069" t="s">
        <v>343</v>
      </c>
      <c r="B1069">
        <v>2022</v>
      </c>
      <c r="C1069" t="s">
        <v>164</v>
      </c>
      <c r="D1069">
        <v>1298</v>
      </c>
      <c r="E1069">
        <v>1252</v>
      </c>
      <c r="F1069">
        <v>1353</v>
      </c>
      <c r="G1069">
        <v>2056</v>
      </c>
      <c r="H1069">
        <v>2067</v>
      </c>
      <c r="I1069">
        <v>2043</v>
      </c>
      <c r="J1069">
        <v>2143</v>
      </c>
      <c r="K1069">
        <v>32</v>
      </c>
      <c r="L1069">
        <v>30</v>
      </c>
      <c r="M1069">
        <v>2157</v>
      </c>
      <c r="O1069">
        <v>1070</v>
      </c>
      <c r="P1069">
        <v>1575</v>
      </c>
    </row>
    <row r="1070" spans="1:16" x14ac:dyDescent="0.55000000000000004">
      <c r="A1070" t="s">
        <v>343</v>
      </c>
      <c r="B1070">
        <v>2022</v>
      </c>
      <c r="C1070" t="s">
        <v>165</v>
      </c>
      <c r="D1070">
        <v>2365</v>
      </c>
      <c r="E1070">
        <v>1973</v>
      </c>
      <c r="F1070">
        <v>1896</v>
      </c>
      <c r="G1070">
        <v>2043</v>
      </c>
      <c r="H1070">
        <v>2255</v>
      </c>
      <c r="I1070">
        <v>2004</v>
      </c>
      <c r="J1070">
        <v>2000</v>
      </c>
      <c r="K1070">
        <v>8</v>
      </c>
      <c r="L1070">
        <v>12</v>
      </c>
      <c r="M1070">
        <v>2083</v>
      </c>
      <c r="O1070">
        <v>653</v>
      </c>
      <c r="P1070">
        <v>1474</v>
      </c>
    </row>
    <row r="1071" spans="1:16" x14ac:dyDescent="0.55000000000000004">
      <c r="A1071" t="s">
        <v>343</v>
      </c>
      <c r="B1071">
        <v>2022</v>
      </c>
      <c r="C1071" t="s">
        <v>166</v>
      </c>
      <c r="D1071">
        <v>2013</v>
      </c>
      <c r="E1071">
        <v>2105</v>
      </c>
      <c r="F1071">
        <v>1876</v>
      </c>
      <c r="G1071">
        <v>2129</v>
      </c>
      <c r="H1071">
        <v>1991</v>
      </c>
      <c r="I1071">
        <v>2111</v>
      </c>
      <c r="J1071">
        <v>1886</v>
      </c>
      <c r="K1071">
        <v>742</v>
      </c>
      <c r="L1071">
        <v>104</v>
      </c>
      <c r="M1071">
        <v>1905</v>
      </c>
      <c r="O1071">
        <v>678</v>
      </c>
      <c r="P1071">
        <v>330</v>
      </c>
    </row>
    <row r="1072" spans="1:16" x14ac:dyDescent="0.55000000000000004">
      <c r="A1072" t="s">
        <v>343</v>
      </c>
      <c r="B1072">
        <v>2023</v>
      </c>
      <c r="C1072" t="s">
        <v>155</v>
      </c>
      <c r="D1072">
        <v>2578</v>
      </c>
      <c r="E1072">
        <v>2210</v>
      </c>
      <c r="F1072">
        <v>2235</v>
      </c>
      <c r="G1072">
        <v>2174</v>
      </c>
      <c r="H1072">
        <v>2548</v>
      </c>
      <c r="I1072">
        <v>2169</v>
      </c>
      <c r="J1072">
        <v>2198</v>
      </c>
      <c r="K1072">
        <v>7462</v>
      </c>
      <c r="L1072">
        <v>1248</v>
      </c>
      <c r="M1072">
        <v>2190</v>
      </c>
      <c r="O1072">
        <v>258</v>
      </c>
      <c r="P1072">
        <v>398</v>
      </c>
    </row>
    <row r="1073" spans="1:16" x14ac:dyDescent="0.55000000000000004">
      <c r="A1073" t="s">
        <v>343</v>
      </c>
      <c r="B1073">
        <v>2023</v>
      </c>
      <c r="C1073" t="s">
        <v>156</v>
      </c>
      <c r="D1073">
        <v>2425</v>
      </c>
      <c r="E1073">
        <v>2437</v>
      </c>
      <c r="F1073">
        <v>2169</v>
      </c>
      <c r="G1073">
        <v>2407</v>
      </c>
      <c r="H1073">
        <v>2432</v>
      </c>
      <c r="I1073">
        <v>2422</v>
      </c>
      <c r="J1073">
        <v>2169</v>
      </c>
      <c r="K1073">
        <v>5401</v>
      </c>
      <c r="L1073">
        <v>4946</v>
      </c>
      <c r="M1073">
        <v>2165</v>
      </c>
      <c r="O1073">
        <v>8069</v>
      </c>
      <c r="P1073">
        <v>9188</v>
      </c>
    </row>
    <row r="1074" spans="1:16" x14ac:dyDescent="0.55000000000000004">
      <c r="A1074" t="s">
        <v>343</v>
      </c>
      <c r="B1074">
        <v>2023</v>
      </c>
      <c r="C1074" t="s">
        <v>157</v>
      </c>
      <c r="D1074">
        <v>2227</v>
      </c>
      <c r="E1074">
        <v>2490</v>
      </c>
      <c r="F1074">
        <v>2527</v>
      </c>
      <c r="G1074">
        <v>2496</v>
      </c>
      <c r="H1074">
        <v>2230</v>
      </c>
      <c r="I1074">
        <v>2483</v>
      </c>
      <c r="J1074">
        <v>2546</v>
      </c>
      <c r="K1074">
        <v>2392</v>
      </c>
      <c r="L1074">
        <v>2731</v>
      </c>
      <c r="M1074">
        <v>2472</v>
      </c>
      <c r="O1074">
        <v>712</v>
      </c>
      <c r="P1074">
        <v>2252</v>
      </c>
    </row>
    <row r="1075" spans="1:16" x14ac:dyDescent="0.55000000000000004">
      <c r="A1075" t="s">
        <v>343</v>
      </c>
      <c r="B1075">
        <v>2023</v>
      </c>
      <c r="C1075" t="s">
        <v>158</v>
      </c>
      <c r="D1075">
        <v>2247</v>
      </c>
      <c r="E1075">
        <v>2090</v>
      </c>
      <c r="F1075">
        <v>2407</v>
      </c>
      <c r="G1075">
        <v>2087</v>
      </c>
      <c r="H1075">
        <v>2260</v>
      </c>
      <c r="I1075">
        <v>2065</v>
      </c>
      <c r="J1075">
        <v>2414</v>
      </c>
      <c r="K1075">
        <v>2682</v>
      </c>
      <c r="L1075">
        <v>2663</v>
      </c>
      <c r="M1075">
        <v>2412</v>
      </c>
      <c r="O1075">
        <v>126</v>
      </c>
      <c r="P1075">
        <v>148</v>
      </c>
    </row>
    <row r="1076" spans="1:16" x14ac:dyDescent="0.55000000000000004">
      <c r="A1076" t="s">
        <v>343</v>
      </c>
      <c r="B1076">
        <v>2023</v>
      </c>
      <c r="C1076" t="s">
        <v>159</v>
      </c>
      <c r="D1076">
        <v>2652</v>
      </c>
      <c r="E1076">
        <v>2323</v>
      </c>
      <c r="F1076">
        <v>2352</v>
      </c>
      <c r="G1076">
        <v>2334</v>
      </c>
      <c r="H1076">
        <v>2675</v>
      </c>
      <c r="I1076">
        <v>2313</v>
      </c>
      <c r="J1076">
        <v>2331</v>
      </c>
      <c r="K1076">
        <v>3096</v>
      </c>
      <c r="L1076">
        <v>2854</v>
      </c>
      <c r="M1076">
        <v>2318</v>
      </c>
      <c r="O1076">
        <v>1213</v>
      </c>
      <c r="P1076">
        <v>1430</v>
      </c>
    </row>
    <row r="1077" spans="1:16" x14ac:dyDescent="0.55000000000000004">
      <c r="A1077" t="s">
        <v>343</v>
      </c>
      <c r="B1077">
        <v>2023</v>
      </c>
      <c r="C1077" t="s">
        <v>160</v>
      </c>
      <c r="D1077">
        <v>2806</v>
      </c>
      <c r="E1077">
        <v>2324</v>
      </c>
      <c r="F1077">
        <v>2054</v>
      </c>
      <c r="G1077">
        <v>2380</v>
      </c>
      <c r="H1077">
        <v>2675</v>
      </c>
      <c r="I1077">
        <v>2371</v>
      </c>
      <c r="J1077">
        <v>2164</v>
      </c>
      <c r="K1077">
        <v>2519</v>
      </c>
      <c r="L1077">
        <v>2344</v>
      </c>
      <c r="M1077">
        <v>2124</v>
      </c>
      <c r="O1077">
        <v>632</v>
      </c>
      <c r="P1077">
        <v>940</v>
      </c>
    </row>
    <row r="1078" spans="1:16" x14ac:dyDescent="0.55000000000000004">
      <c r="A1078" t="s">
        <v>343</v>
      </c>
      <c r="B1078">
        <v>2023</v>
      </c>
      <c r="C1078" t="s">
        <v>161</v>
      </c>
      <c r="D1078">
        <v>2452</v>
      </c>
      <c r="E1078">
        <v>2527</v>
      </c>
      <c r="F1078">
        <v>2353</v>
      </c>
      <c r="G1078">
        <v>2573</v>
      </c>
      <c r="H1078">
        <v>2383</v>
      </c>
      <c r="I1078">
        <v>2579</v>
      </c>
      <c r="J1078">
        <v>2363</v>
      </c>
      <c r="K1078">
        <v>2561</v>
      </c>
      <c r="L1078">
        <v>2662</v>
      </c>
      <c r="M1078">
        <v>2361</v>
      </c>
      <c r="O1078">
        <v>8158</v>
      </c>
      <c r="P1078">
        <v>9387</v>
      </c>
    </row>
    <row r="1079" spans="1:16" x14ac:dyDescent="0.55000000000000004">
      <c r="A1079" t="s">
        <v>343</v>
      </c>
      <c r="B1079">
        <v>2023</v>
      </c>
      <c r="C1079" t="s">
        <v>162</v>
      </c>
      <c r="D1079">
        <v>2326</v>
      </c>
      <c r="E1079">
        <v>2424</v>
      </c>
      <c r="F1079">
        <v>2692</v>
      </c>
      <c r="G1079">
        <v>2416</v>
      </c>
      <c r="H1079">
        <v>2306</v>
      </c>
      <c r="I1079">
        <v>2368</v>
      </c>
      <c r="J1079">
        <v>2594</v>
      </c>
      <c r="K1079">
        <v>2377</v>
      </c>
      <c r="L1079">
        <v>2564</v>
      </c>
      <c r="M1079">
        <v>2595</v>
      </c>
      <c r="O1079">
        <v>300</v>
      </c>
      <c r="P1079">
        <v>509</v>
      </c>
    </row>
    <row r="1080" spans="1:16" x14ac:dyDescent="0.55000000000000004">
      <c r="A1080" t="s">
        <v>343</v>
      </c>
      <c r="B1080">
        <v>2023</v>
      </c>
      <c r="C1080" t="s">
        <v>163</v>
      </c>
      <c r="D1080">
        <v>2102</v>
      </c>
      <c r="E1080">
        <v>2075</v>
      </c>
      <c r="F1080">
        <v>2191</v>
      </c>
      <c r="G1080">
        <v>2053</v>
      </c>
      <c r="H1080">
        <v>2095</v>
      </c>
      <c r="I1080">
        <v>2073</v>
      </c>
      <c r="J1080">
        <v>2166</v>
      </c>
      <c r="K1080">
        <v>2074</v>
      </c>
      <c r="L1080">
        <v>2066</v>
      </c>
      <c r="M1080">
        <v>2100</v>
      </c>
      <c r="O1080">
        <v>16</v>
      </c>
      <c r="P1080">
        <v>36</v>
      </c>
    </row>
    <row r="1081" spans="1:16" x14ac:dyDescent="0.55000000000000004">
      <c r="A1081" t="s">
        <v>343</v>
      </c>
      <c r="B1081">
        <v>2023</v>
      </c>
      <c r="C1081" t="s">
        <v>164</v>
      </c>
      <c r="D1081">
        <v>2320</v>
      </c>
      <c r="E1081">
        <v>1945</v>
      </c>
      <c r="F1081">
        <v>1963</v>
      </c>
      <c r="G1081">
        <v>2065</v>
      </c>
      <c r="H1081">
        <v>2466</v>
      </c>
      <c r="I1081">
        <v>2058</v>
      </c>
      <c r="J1081">
        <v>2035</v>
      </c>
      <c r="K1081">
        <v>1722</v>
      </c>
      <c r="L1081">
        <v>1429</v>
      </c>
      <c r="M1081">
        <v>1964</v>
      </c>
      <c r="O1081">
        <v>791</v>
      </c>
      <c r="P1081">
        <v>1623</v>
      </c>
    </row>
    <row r="1082" spans="1:16" x14ac:dyDescent="0.55000000000000004">
      <c r="A1082" t="s">
        <v>343</v>
      </c>
      <c r="B1082">
        <v>2023</v>
      </c>
      <c r="C1082" t="s">
        <v>165</v>
      </c>
      <c r="D1082">
        <v>2475</v>
      </c>
      <c r="E1082">
        <v>2324</v>
      </c>
      <c r="F1082">
        <v>2009</v>
      </c>
      <c r="G1082">
        <v>2392</v>
      </c>
      <c r="H1082">
        <v>2488</v>
      </c>
      <c r="I1082">
        <v>2342</v>
      </c>
      <c r="J1082">
        <v>2037</v>
      </c>
      <c r="K1082">
        <v>781</v>
      </c>
      <c r="L1082">
        <v>696</v>
      </c>
      <c r="M1082">
        <v>2001</v>
      </c>
      <c r="O1082">
        <v>61</v>
      </c>
      <c r="P1082">
        <v>35</v>
      </c>
    </row>
    <row r="1083" spans="1:16" x14ac:dyDescent="0.55000000000000004">
      <c r="A1083" t="s">
        <v>343</v>
      </c>
      <c r="B1083">
        <v>2023</v>
      </c>
      <c r="C1083" t="s">
        <v>166</v>
      </c>
      <c r="D1083">
        <v>2108</v>
      </c>
      <c r="E1083">
        <v>2261</v>
      </c>
      <c r="F1083">
        <v>2111</v>
      </c>
      <c r="G1083">
        <v>2289</v>
      </c>
      <c r="H1083">
        <v>2126</v>
      </c>
      <c r="I1083">
        <v>2293</v>
      </c>
      <c r="J1083">
        <v>2101</v>
      </c>
      <c r="K1083">
        <v>682</v>
      </c>
      <c r="L1083">
        <v>499</v>
      </c>
      <c r="M1083">
        <v>2014</v>
      </c>
      <c r="O1083">
        <v>13</v>
      </c>
      <c r="P1083">
        <v>18</v>
      </c>
    </row>
    <row r="1084" spans="1:16" x14ac:dyDescent="0.55000000000000004">
      <c r="A1084" t="s">
        <v>344</v>
      </c>
      <c r="B1084">
        <v>2019</v>
      </c>
      <c r="C1084" t="s">
        <v>155</v>
      </c>
    </row>
    <row r="1085" spans="1:16" x14ac:dyDescent="0.55000000000000004">
      <c r="A1085" t="s">
        <v>344</v>
      </c>
      <c r="B1085">
        <v>2019</v>
      </c>
      <c r="C1085" t="s">
        <v>156</v>
      </c>
    </row>
    <row r="1086" spans="1:16" x14ac:dyDescent="0.55000000000000004">
      <c r="A1086" t="s">
        <v>344</v>
      </c>
      <c r="B1086">
        <v>2019</v>
      </c>
      <c r="C1086" t="s">
        <v>157</v>
      </c>
    </row>
    <row r="1087" spans="1:16" x14ac:dyDescent="0.55000000000000004">
      <c r="A1087" t="s">
        <v>344</v>
      </c>
      <c r="B1087">
        <v>2019</v>
      </c>
      <c r="C1087" t="s">
        <v>158</v>
      </c>
    </row>
    <row r="1088" spans="1:16" x14ac:dyDescent="0.55000000000000004">
      <c r="A1088" t="s">
        <v>344</v>
      </c>
      <c r="B1088">
        <v>2019</v>
      </c>
      <c r="C1088" t="s">
        <v>159</v>
      </c>
    </row>
    <row r="1089" spans="1:16" x14ac:dyDescent="0.55000000000000004">
      <c r="A1089" t="s">
        <v>344</v>
      </c>
      <c r="B1089">
        <v>2019</v>
      </c>
      <c r="C1089" t="s">
        <v>160</v>
      </c>
    </row>
    <row r="1090" spans="1:16" x14ac:dyDescent="0.55000000000000004">
      <c r="A1090" t="s">
        <v>344</v>
      </c>
      <c r="B1090">
        <v>2019</v>
      </c>
      <c r="C1090" t="s">
        <v>161</v>
      </c>
    </row>
    <row r="1091" spans="1:16" x14ac:dyDescent="0.55000000000000004">
      <c r="A1091" t="s">
        <v>344</v>
      </c>
      <c r="B1091">
        <v>2019</v>
      </c>
      <c r="C1091" t="s">
        <v>162</v>
      </c>
    </row>
    <row r="1092" spans="1:16" x14ac:dyDescent="0.55000000000000004">
      <c r="A1092" t="s">
        <v>344</v>
      </c>
      <c r="B1092">
        <v>2019</v>
      </c>
      <c r="C1092" t="s">
        <v>163</v>
      </c>
    </row>
    <row r="1093" spans="1:16" x14ac:dyDescent="0.55000000000000004">
      <c r="A1093" t="s">
        <v>344</v>
      </c>
      <c r="B1093">
        <v>2019</v>
      </c>
      <c r="C1093" t="s">
        <v>164</v>
      </c>
    </row>
    <row r="1094" spans="1:16" x14ac:dyDescent="0.55000000000000004">
      <c r="A1094" t="s">
        <v>344</v>
      </c>
      <c r="B1094">
        <v>2019</v>
      </c>
      <c r="C1094" t="s">
        <v>165</v>
      </c>
    </row>
    <row r="1095" spans="1:16" x14ac:dyDescent="0.55000000000000004">
      <c r="A1095" t="s">
        <v>344</v>
      </c>
      <c r="B1095">
        <v>2019</v>
      </c>
      <c r="C1095" t="s">
        <v>166</v>
      </c>
    </row>
    <row r="1096" spans="1:16" x14ac:dyDescent="0.55000000000000004">
      <c r="A1096" t="s">
        <v>344</v>
      </c>
      <c r="B1096">
        <v>2020</v>
      </c>
      <c r="C1096" t="s">
        <v>155</v>
      </c>
      <c r="D1096">
        <v>2306</v>
      </c>
      <c r="E1096">
        <v>2238</v>
      </c>
      <c r="F1096">
        <v>2278</v>
      </c>
      <c r="G1096">
        <v>2075</v>
      </c>
      <c r="H1096">
        <v>2201</v>
      </c>
      <c r="I1096">
        <v>2177</v>
      </c>
      <c r="J1096">
        <v>2119</v>
      </c>
      <c r="K1096">
        <v>2058</v>
      </c>
      <c r="L1096">
        <v>1911</v>
      </c>
      <c r="M1096">
        <v>2066</v>
      </c>
      <c r="O1096">
        <v>4753</v>
      </c>
      <c r="P1096">
        <v>55</v>
      </c>
    </row>
    <row r="1097" spans="1:16" x14ac:dyDescent="0.55000000000000004">
      <c r="A1097" t="s">
        <v>344</v>
      </c>
      <c r="B1097">
        <v>2020</v>
      </c>
      <c r="C1097" t="s">
        <v>156</v>
      </c>
      <c r="D1097">
        <v>2057</v>
      </c>
      <c r="E1097">
        <v>2226</v>
      </c>
      <c r="F1097">
        <v>2222</v>
      </c>
      <c r="G1097">
        <v>2001</v>
      </c>
      <c r="H1097">
        <v>1872</v>
      </c>
      <c r="I1097">
        <v>1998</v>
      </c>
      <c r="J1097">
        <v>1969</v>
      </c>
      <c r="K1097">
        <v>1931</v>
      </c>
      <c r="L1097">
        <v>1972</v>
      </c>
      <c r="M1097">
        <v>1938</v>
      </c>
      <c r="O1097">
        <v>4526</v>
      </c>
      <c r="P1097">
        <v>2</v>
      </c>
    </row>
    <row r="1098" spans="1:16" x14ac:dyDescent="0.55000000000000004">
      <c r="A1098" t="s">
        <v>344</v>
      </c>
      <c r="B1098">
        <v>2020</v>
      </c>
      <c r="C1098" t="s">
        <v>157</v>
      </c>
      <c r="D1098">
        <v>1949</v>
      </c>
      <c r="E1098">
        <v>1985</v>
      </c>
      <c r="F1098">
        <v>2204</v>
      </c>
      <c r="G1098">
        <v>1886</v>
      </c>
      <c r="H1098">
        <v>1912</v>
      </c>
      <c r="I1098">
        <v>1707</v>
      </c>
      <c r="J1098">
        <v>1995</v>
      </c>
      <c r="K1098">
        <v>2143</v>
      </c>
      <c r="L1098">
        <v>1865</v>
      </c>
      <c r="M1098">
        <v>1728</v>
      </c>
      <c r="O1098">
        <v>620</v>
      </c>
      <c r="P1098" t="s">
        <v>195</v>
      </c>
    </row>
    <row r="1099" spans="1:16" x14ac:dyDescent="0.55000000000000004">
      <c r="A1099" t="s">
        <v>344</v>
      </c>
      <c r="B1099">
        <v>2020</v>
      </c>
      <c r="C1099" t="s">
        <v>158</v>
      </c>
      <c r="D1099">
        <v>2543</v>
      </c>
      <c r="E1099">
        <v>1906</v>
      </c>
      <c r="F1099">
        <v>2255</v>
      </c>
      <c r="G1099">
        <v>1923</v>
      </c>
      <c r="H1099">
        <v>2440</v>
      </c>
      <c r="I1099">
        <v>1800</v>
      </c>
      <c r="J1099">
        <v>1904</v>
      </c>
      <c r="K1099">
        <v>2479</v>
      </c>
      <c r="L1099">
        <v>1899</v>
      </c>
      <c r="M1099">
        <v>1768</v>
      </c>
      <c r="O1099">
        <v>9</v>
      </c>
      <c r="P1099">
        <v>13</v>
      </c>
    </row>
    <row r="1100" spans="1:16" x14ac:dyDescent="0.55000000000000004">
      <c r="A1100" t="s">
        <v>344</v>
      </c>
      <c r="B1100">
        <v>2020</v>
      </c>
      <c r="C1100" t="s">
        <v>159</v>
      </c>
      <c r="D1100">
        <v>2885</v>
      </c>
      <c r="E1100">
        <v>2388</v>
      </c>
      <c r="F1100">
        <v>1901</v>
      </c>
      <c r="G1100">
        <v>2482</v>
      </c>
      <c r="H1100">
        <v>2779</v>
      </c>
      <c r="I1100">
        <v>2522</v>
      </c>
      <c r="J1100">
        <v>2071</v>
      </c>
      <c r="K1100">
        <v>2650</v>
      </c>
      <c r="L1100">
        <v>2377</v>
      </c>
      <c r="M1100">
        <v>2063</v>
      </c>
      <c r="O1100">
        <v>29</v>
      </c>
      <c r="P1100">
        <v>80</v>
      </c>
    </row>
    <row r="1101" spans="1:16" x14ac:dyDescent="0.55000000000000004">
      <c r="A1101" t="s">
        <v>344</v>
      </c>
      <c r="B1101">
        <v>2020</v>
      </c>
      <c r="C1101" t="s">
        <v>160</v>
      </c>
      <c r="D1101">
        <v>3025</v>
      </c>
      <c r="E1101">
        <v>2762</v>
      </c>
      <c r="F1101">
        <v>2539</v>
      </c>
      <c r="G1101">
        <v>2850</v>
      </c>
      <c r="H1101">
        <v>3108</v>
      </c>
      <c r="I1101">
        <v>2868</v>
      </c>
      <c r="J1101">
        <v>2636</v>
      </c>
      <c r="K1101">
        <v>2999</v>
      </c>
      <c r="L1101">
        <v>2664</v>
      </c>
      <c r="M1101">
        <v>2651</v>
      </c>
      <c r="O1101">
        <v>50</v>
      </c>
      <c r="P1101">
        <v>71</v>
      </c>
    </row>
    <row r="1102" spans="1:16" x14ac:dyDescent="0.55000000000000004">
      <c r="A1102" t="s">
        <v>344</v>
      </c>
      <c r="B1102">
        <v>2020</v>
      </c>
      <c r="C1102" t="s">
        <v>161</v>
      </c>
      <c r="D1102">
        <v>2893</v>
      </c>
      <c r="E1102">
        <v>2970</v>
      </c>
      <c r="F1102">
        <v>2813</v>
      </c>
      <c r="G1102">
        <v>3003</v>
      </c>
      <c r="H1102">
        <v>2565</v>
      </c>
      <c r="I1102">
        <v>2837</v>
      </c>
      <c r="J1102">
        <v>2667</v>
      </c>
      <c r="K1102">
        <v>2419</v>
      </c>
      <c r="L1102">
        <v>2557</v>
      </c>
      <c r="M1102">
        <v>2789</v>
      </c>
      <c r="O1102">
        <v>90</v>
      </c>
      <c r="P1102">
        <v>153</v>
      </c>
    </row>
    <row r="1103" spans="1:16" x14ac:dyDescent="0.55000000000000004">
      <c r="A1103" t="s">
        <v>344</v>
      </c>
      <c r="B1103">
        <v>2020</v>
      </c>
      <c r="C1103" t="s">
        <v>162</v>
      </c>
      <c r="D1103">
        <v>2676</v>
      </c>
      <c r="E1103">
        <v>2743</v>
      </c>
      <c r="F1103">
        <v>2977</v>
      </c>
      <c r="G1103">
        <v>2367</v>
      </c>
      <c r="H1103">
        <v>2789</v>
      </c>
      <c r="I1103">
        <v>2766</v>
      </c>
      <c r="J1103">
        <v>3000</v>
      </c>
      <c r="K1103">
        <v>2523</v>
      </c>
      <c r="L1103">
        <v>2341</v>
      </c>
      <c r="M1103">
        <v>2775</v>
      </c>
      <c r="O1103">
        <v>117</v>
      </c>
      <c r="P1103">
        <v>377</v>
      </c>
    </row>
    <row r="1104" spans="1:16" x14ac:dyDescent="0.55000000000000004">
      <c r="A1104" t="s">
        <v>344</v>
      </c>
      <c r="B1104">
        <v>2020</v>
      </c>
      <c r="C1104" t="s">
        <v>163</v>
      </c>
      <c r="D1104">
        <v>2373</v>
      </c>
      <c r="E1104">
        <v>2669</v>
      </c>
      <c r="F1104">
        <v>2740</v>
      </c>
      <c r="G1104">
        <v>2129</v>
      </c>
      <c r="H1104">
        <v>2363</v>
      </c>
      <c r="I1104">
        <v>2746</v>
      </c>
      <c r="J1104">
        <v>2800</v>
      </c>
      <c r="K1104">
        <v>2261</v>
      </c>
      <c r="L1104">
        <v>2398</v>
      </c>
      <c r="M1104">
        <v>2711</v>
      </c>
      <c r="O1104">
        <v>173</v>
      </c>
      <c r="P1104">
        <v>312</v>
      </c>
    </row>
    <row r="1105" spans="1:16" x14ac:dyDescent="0.55000000000000004">
      <c r="A1105" t="s">
        <v>344</v>
      </c>
      <c r="B1105">
        <v>2020</v>
      </c>
      <c r="C1105" t="s">
        <v>164</v>
      </c>
      <c r="D1105">
        <v>2082</v>
      </c>
      <c r="E1105">
        <v>2275</v>
      </c>
      <c r="F1105">
        <v>2596</v>
      </c>
      <c r="G1105">
        <v>2518</v>
      </c>
      <c r="H1105">
        <v>2089</v>
      </c>
      <c r="I1105">
        <v>2314</v>
      </c>
      <c r="J1105">
        <v>2671</v>
      </c>
      <c r="K1105">
        <v>2258</v>
      </c>
      <c r="L1105">
        <v>2342</v>
      </c>
      <c r="M1105">
        <v>2684</v>
      </c>
      <c r="O1105">
        <v>201</v>
      </c>
      <c r="P1105">
        <v>416</v>
      </c>
    </row>
    <row r="1106" spans="1:16" x14ac:dyDescent="0.55000000000000004">
      <c r="A1106" t="s">
        <v>344</v>
      </c>
      <c r="B1106">
        <v>2020</v>
      </c>
      <c r="C1106" t="s">
        <v>165</v>
      </c>
      <c r="D1106">
        <v>1906</v>
      </c>
      <c r="E1106">
        <v>1919</v>
      </c>
      <c r="F1106">
        <v>2136</v>
      </c>
      <c r="G1106">
        <v>2104</v>
      </c>
      <c r="H1106">
        <v>1924</v>
      </c>
      <c r="I1106">
        <v>1972</v>
      </c>
      <c r="J1106">
        <v>2141</v>
      </c>
      <c r="K1106">
        <v>1709</v>
      </c>
      <c r="L1106">
        <v>1716</v>
      </c>
      <c r="M1106">
        <v>2139</v>
      </c>
      <c r="O1106">
        <v>269</v>
      </c>
      <c r="P1106">
        <v>547</v>
      </c>
    </row>
    <row r="1107" spans="1:16" x14ac:dyDescent="0.55000000000000004">
      <c r="A1107" t="s">
        <v>344</v>
      </c>
      <c r="B1107">
        <v>2020</v>
      </c>
      <c r="C1107" t="s">
        <v>166</v>
      </c>
      <c r="D1107">
        <v>489</v>
      </c>
      <c r="E1107">
        <v>459</v>
      </c>
      <c r="F1107">
        <v>443</v>
      </c>
      <c r="G1107">
        <v>470</v>
      </c>
      <c r="H1107">
        <v>488</v>
      </c>
      <c r="I1107">
        <v>483</v>
      </c>
      <c r="J1107">
        <v>442</v>
      </c>
      <c r="K1107">
        <v>428</v>
      </c>
      <c r="L1107">
        <v>445</v>
      </c>
      <c r="M1107">
        <v>437</v>
      </c>
      <c r="O1107">
        <v>8</v>
      </c>
      <c r="P1107">
        <v>4</v>
      </c>
    </row>
    <row r="1108" spans="1:16" x14ac:dyDescent="0.55000000000000004">
      <c r="A1108" t="s">
        <v>344</v>
      </c>
      <c r="B1108">
        <v>2021</v>
      </c>
      <c r="C1108" t="s">
        <v>155</v>
      </c>
      <c r="D1108">
        <v>660</v>
      </c>
      <c r="E1108">
        <v>501</v>
      </c>
      <c r="F1108">
        <v>436</v>
      </c>
      <c r="G1108">
        <v>505</v>
      </c>
      <c r="H1108">
        <v>671</v>
      </c>
      <c r="I1108">
        <v>510</v>
      </c>
      <c r="J1108">
        <v>435</v>
      </c>
      <c r="K1108">
        <v>602</v>
      </c>
      <c r="L1108">
        <v>412</v>
      </c>
      <c r="M1108">
        <v>462</v>
      </c>
      <c r="O1108">
        <v>50</v>
      </c>
      <c r="P1108">
        <v>2</v>
      </c>
    </row>
    <row r="1109" spans="1:16" x14ac:dyDescent="0.55000000000000004">
      <c r="A1109" t="s">
        <v>344</v>
      </c>
      <c r="B1109">
        <v>2021</v>
      </c>
      <c r="C1109" t="s">
        <v>156</v>
      </c>
      <c r="D1109">
        <v>2896</v>
      </c>
      <c r="E1109">
        <v>1761</v>
      </c>
      <c r="F1109">
        <v>1565</v>
      </c>
      <c r="G1109">
        <v>1943</v>
      </c>
      <c r="H1109">
        <v>3164</v>
      </c>
      <c r="I1109">
        <v>1906</v>
      </c>
      <c r="J1109">
        <v>1730</v>
      </c>
      <c r="K1109">
        <v>2703</v>
      </c>
      <c r="L1109">
        <v>1636</v>
      </c>
      <c r="M1109">
        <v>1687</v>
      </c>
      <c r="O1109">
        <v>431</v>
      </c>
      <c r="P1109">
        <v>300</v>
      </c>
    </row>
    <row r="1110" spans="1:16" x14ac:dyDescent="0.55000000000000004">
      <c r="A1110" t="s">
        <v>344</v>
      </c>
      <c r="B1110">
        <v>2021</v>
      </c>
      <c r="C1110" t="s">
        <v>157</v>
      </c>
      <c r="D1110">
        <v>2971</v>
      </c>
      <c r="E1110">
        <v>3038</v>
      </c>
      <c r="F1110">
        <v>1972</v>
      </c>
      <c r="G1110">
        <v>3113</v>
      </c>
      <c r="H1110">
        <v>2921</v>
      </c>
      <c r="I1110">
        <v>3093</v>
      </c>
      <c r="J1110">
        <v>2133</v>
      </c>
      <c r="K1110">
        <v>2797</v>
      </c>
      <c r="L1110">
        <v>2626</v>
      </c>
      <c r="M1110">
        <v>2124</v>
      </c>
      <c r="O1110">
        <v>2818</v>
      </c>
      <c r="P1110">
        <v>1609</v>
      </c>
    </row>
    <row r="1111" spans="1:16" x14ac:dyDescent="0.55000000000000004">
      <c r="A1111" t="s">
        <v>344</v>
      </c>
      <c r="B1111">
        <v>2021</v>
      </c>
      <c r="C1111" t="s">
        <v>158</v>
      </c>
      <c r="D1111">
        <v>3419</v>
      </c>
      <c r="E1111">
        <v>3180</v>
      </c>
      <c r="F1111">
        <v>3136</v>
      </c>
      <c r="G1111">
        <v>3217</v>
      </c>
      <c r="H1111">
        <v>3573</v>
      </c>
      <c r="I1111">
        <v>3239</v>
      </c>
      <c r="J1111">
        <v>3423</v>
      </c>
      <c r="K1111">
        <v>2886</v>
      </c>
      <c r="L1111">
        <v>2427</v>
      </c>
      <c r="M1111">
        <v>3290</v>
      </c>
      <c r="O1111">
        <v>168</v>
      </c>
      <c r="P1111">
        <v>127</v>
      </c>
    </row>
    <row r="1112" spans="1:16" x14ac:dyDescent="0.55000000000000004">
      <c r="A1112" t="s">
        <v>344</v>
      </c>
      <c r="B1112">
        <v>2021</v>
      </c>
      <c r="C1112" t="s">
        <v>159</v>
      </c>
      <c r="D1112">
        <v>2731</v>
      </c>
      <c r="E1112">
        <v>2786</v>
      </c>
      <c r="F1112">
        <v>2514</v>
      </c>
      <c r="G1112">
        <v>2948</v>
      </c>
      <c r="H1112">
        <v>2934</v>
      </c>
      <c r="I1112">
        <v>3005</v>
      </c>
      <c r="J1112">
        <v>2696</v>
      </c>
      <c r="K1112">
        <v>2526</v>
      </c>
      <c r="L1112">
        <v>2353</v>
      </c>
      <c r="M1112">
        <v>2657</v>
      </c>
      <c r="O1112">
        <v>277</v>
      </c>
      <c r="P1112">
        <v>89</v>
      </c>
    </row>
    <row r="1113" spans="1:16" x14ac:dyDescent="0.55000000000000004">
      <c r="A1113" t="s">
        <v>344</v>
      </c>
      <c r="B1113">
        <v>2021</v>
      </c>
      <c r="C1113" t="s">
        <v>160</v>
      </c>
      <c r="D1113">
        <v>2933</v>
      </c>
      <c r="E1113">
        <v>2740</v>
      </c>
      <c r="F1113">
        <v>2808</v>
      </c>
      <c r="G1113">
        <v>2819</v>
      </c>
      <c r="H1113">
        <v>2810</v>
      </c>
      <c r="I1113">
        <v>2881</v>
      </c>
      <c r="J1113">
        <v>2898</v>
      </c>
      <c r="K1113">
        <v>2636</v>
      </c>
      <c r="L1113">
        <v>2591</v>
      </c>
      <c r="M1113">
        <v>2879</v>
      </c>
      <c r="O1113">
        <v>3408</v>
      </c>
      <c r="P1113">
        <v>2042</v>
      </c>
    </row>
    <row r="1114" spans="1:16" x14ac:dyDescent="0.55000000000000004">
      <c r="A1114" t="s">
        <v>344</v>
      </c>
      <c r="B1114">
        <v>2021</v>
      </c>
      <c r="C1114" t="s">
        <v>161</v>
      </c>
      <c r="D1114">
        <v>2872</v>
      </c>
      <c r="E1114">
        <v>2926</v>
      </c>
      <c r="F1114">
        <v>2949</v>
      </c>
      <c r="G1114">
        <v>2891</v>
      </c>
      <c r="H1114">
        <v>2810</v>
      </c>
      <c r="I1114">
        <v>2819</v>
      </c>
      <c r="J1114">
        <v>2949</v>
      </c>
      <c r="K1114">
        <v>2364</v>
      </c>
      <c r="L1114">
        <v>2238</v>
      </c>
      <c r="M1114">
        <v>2889</v>
      </c>
      <c r="O1114">
        <v>241</v>
      </c>
      <c r="P1114">
        <v>90</v>
      </c>
    </row>
    <row r="1115" spans="1:16" x14ac:dyDescent="0.55000000000000004">
      <c r="A1115" t="s">
        <v>344</v>
      </c>
      <c r="B1115">
        <v>2021</v>
      </c>
      <c r="C1115" t="s">
        <v>162</v>
      </c>
      <c r="D1115">
        <v>2355</v>
      </c>
      <c r="E1115">
        <v>2461</v>
      </c>
      <c r="F1115">
        <v>2501</v>
      </c>
      <c r="G1115">
        <v>2691</v>
      </c>
      <c r="H1115">
        <v>2609</v>
      </c>
      <c r="I1115">
        <v>2659</v>
      </c>
      <c r="J1115">
        <v>2757</v>
      </c>
      <c r="K1115">
        <v>2209</v>
      </c>
      <c r="L1115">
        <v>2090</v>
      </c>
      <c r="M1115">
        <v>2665</v>
      </c>
      <c r="O1115">
        <v>217</v>
      </c>
      <c r="P1115">
        <v>125</v>
      </c>
    </row>
    <row r="1116" spans="1:16" x14ac:dyDescent="0.55000000000000004">
      <c r="A1116" t="s">
        <v>344</v>
      </c>
      <c r="B1116">
        <v>2021</v>
      </c>
      <c r="C1116" t="s">
        <v>163</v>
      </c>
      <c r="D1116">
        <v>2409</v>
      </c>
      <c r="E1116">
        <v>2442</v>
      </c>
      <c r="F1116">
        <v>2477</v>
      </c>
      <c r="G1116">
        <v>2599</v>
      </c>
      <c r="H1116">
        <v>2489</v>
      </c>
      <c r="I1116">
        <v>2580</v>
      </c>
      <c r="J1116">
        <v>2691</v>
      </c>
      <c r="K1116">
        <v>2694</v>
      </c>
      <c r="L1116">
        <v>2417</v>
      </c>
      <c r="M1116">
        <v>2431</v>
      </c>
      <c r="O1116">
        <v>663</v>
      </c>
      <c r="P1116">
        <v>1396</v>
      </c>
    </row>
    <row r="1117" spans="1:16" x14ac:dyDescent="0.55000000000000004">
      <c r="A1117" t="s">
        <v>344</v>
      </c>
      <c r="B1117">
        <v>2021</v>
      </c>
      <c r="C1117" t="s">
        <v>164</v>
      </c>
      <c r="D1117">
        <v>2408</v>
      </c>
      <c r="E1117">
        <v>2359</v>
      </c>
      <c r="F1117">
        <v>2395</v>
      </c>
      <c r="G1117">
        <v>2380</v>
      </c>
      <c r="H1117">
        <v>2432</v>
      </c>
      <c r="I1117">
        <v>2382</v>
      </c>
      <c r="J1117">
        <v>2532</v>
      </c>
      <c r="K1117">
        <v>1910</v>
      </c>
      <c r="L1117">
        <v>1822</v>
      </c>
      <c r="M1117">
        <v>2434</v>
      </c>
      <c r="O1117">
        <v>234</v>
      </c>
      <c r="P1117">
        <v>131</v>
      </c>
    </row>
    <row r="1118" spans="1:16" x14ac:dyDescent="0.55000000000000004">
      <c r="A1118" t="s">
        <v>344</v>
      </c>
      <c r="B1118">
        <v>2021</v>
      </c>
      <c r="C1118" t="s">
        <v>165</v>
      </c>
      <c r="D1118">
        <v>2179</v>
      </c>
      <c r="E1118">
        <v>2033</v>
      </c>
      <c r="F1118">
        <v>2055</v>
      </c>
      <c r="G1118">
        <v>2283</v>
      </c>
      <c r="H1118">
        <v>2463</v>
      </c>
      <c r="I1118">
        <v>2297</v>
      </c>
      <c r="J1118">
        <v>2364</v>
      </c>
      <c r="K1118">
        <v>2215</v>
      </c>
      <c r="L1118">
        <v>2145</v>
      </c>
      <c r="M1118">
        <v>2411</v>
      </c>
      <c r="O1118">
        <v>1598</v>
      </c>
      <c r="P1118">
        <v>670</v>
      </c>
    </row>
    <row r="1119" spans="1:16" x14ac:dyDescent="0.55000000000000004">
      <c r="A1119" t="s">
        <v>344</v>
      </c>
      <c r="B1119">
        <v>2021</v>
      </c>
      <c r="C1119" t="s">
        <v>166</v>
      </c>
      <c r="D1119">
        <v>2579</v>
      </c>
      <c r="E1119">
        <v>2169</v>
      </c>
      <c r="F1119">
        <v>2238</v>
      </c>
      <c r="G1119">
        <v>2318</v>
      </c>
      <c r="H1119">
        <v>2521</v>
      </c>
      <c r="I1119">
        <v>2300</v>
      </c>
      <c r="J1119">
        <v>2315</v>
      </c>
      <c r="K1119">
        <v>2021</v>
      </c>
      <c r="L1119">
        <v>1761</v>
      </c>
      <c r="M1119">
        <v>2342</v>
      </c>
      <c r="O1119">
        <v>5793</v>
      </c>
      <c r="P1119">
        <v>1561</v>
      </c>
    </row>
    <row r="1120" spans="1:16" x14ac:dyDescent="0.55000000000000004">
      <c r="A1120" t="s">
        <v>344</v>
      </c>
      <c r="B1120">
        <v>2022</v>
      </c>
      <c r="C1120" t="s">
        <v>155</v>
      </c>
      <c r="D1120">
        <v>2527</v>
      </c>
      <c r="E1120">
        <v>2332</v>
      </c>
      <c r="F1120">
        <v>2202</v>
      </c>
      <c r="G1120">
        <v>2239</v>
      </c>
      <c r="H1120">
        <v>2404</v>
      </c>
      <c r="I1120">
        <v>2264</v>
      </c>
      <c r="J1120">
        <v>2214</v>
      </c>
      <c r="K1120">
        <v>1663</v>
      </c>
      <c r="L1120">
        <v>1566</v>
      </c>
      <c r="M1120">
        <v>2133</v>
      </c>
      <c r="O1120">
        <v>2497</v>
      </c>
      <c r="P1120">
        <v>985</v>
      </c>
    </row>
    <row r="1121" spans="1:16" x14ac:dyDescent="0.55000000000000004">
      <c r="A1121" t="s">
        <v>344</v>
      </c>
      <c r="B1121">
        <v>2022</v>
      </c>
      <c r="C1121" t="s">
        <v>156</v>
      </c>
      <c r="D1121">
        <v>1708</v>
      </c>
      <c r="E1121">
        <v>1900</v>
      </c>
      <c r="F1121">
        <v>1769</v>
      </c>
      <c r="G1121">
        <v>1932</v>
      </c>
      <c r="H1121">
        <v>1748</v>
      </c>
      <c r="I1121">
        <v>1912</v>
      </c>
      <c r="J1121">
        <v>1765</v>
      </c>
      <c r="K1121">
        <v>916</v>
      </c>
      <c r="L1121">
        <v>1068</v>
      </c>
      <c r="M1121">
        <v>1687</v>
      </c>
      <c r="O1121">
        <v>275</v>
      </c>
      <c r="P1121">
        <v>125</v>
      </c>
    </row>
    <row r="1122" spans="1:16" x14ac:dyDescent="0.55000000000000004">
      <c r="A1122" t="s">
        <v>344</v>
      </c>
      <c r="B1122">
        <v>2022</v>
      </c>
      <c r="C1122" t="s">
        <v>157</v>
      </c>
      <c r="D1122">
        <v>2273</v>
      </c>
      <c r="E1122">
        <v>2039</v>
      </c>
      <c r="F1122">
        <v>2380</v>
      </c>
      <c r="G1122">
        <v>2075</v>
      </c>
      <c r="H1122">
        <v>2355</v>
      </c>
      <c r="I1122">
        <v>2068</v>
      </c>
      <c r="J1122">
        <v>2354</v>
      </c>
      <c r="K1122">
        <v>669</v>
      </c>
      <c r="L1122">
        <v>618</v>
      </c>
      <c r="M1122">
        <v>2130</v>
      </c>
      <c r="O1122">
        <v>58</v>
      </c>
      <c r="P1122">
        <v>79</v>
      </c>
    </row>
    <row r="1123" spans="1:16" x14ac:dyDescent="0.55000000000000004">
      <c r="A1123" t="s">
        <v>344</v>
      </c>
      <c r="B1123">
        <v>2022</v>
      </c>
      <c r="C1123" t="s">
        <v>158</v>
      </c>
      <c r="D1123">
        <v>2454</v>
      </c>
      <c r="E1123">
        <v>2010</v>
      </c>
      <c r="F1123">
        <v>1943</v>
      </c>
      <c r="G1123">
        <v>2003</v>
      </c>
      <c r="H1123">
        <v>2454</v>
      </c>
      <c r="I1123">
        <v>1990</v>
      </c>
      <c r="J1123">
        <v>1907</v>
      </c>
      <c r="K1123">
        <v>526</v>
      </c>
      <c r="L1123">
        <v>332</v>
      </c>
      <c r="M1123">
        <v>1674</v>
      </c>
      <c r="O1123">
        <v>19</v>
      </c>
      <c r="P1123">
        <v>15</v>
      </c>
    </row>
    <row r="1124" spans="1:16" x14ac:dyDescent="0.55000000000000004">
      <c r="A1124" t="s">
        <v>344</v>
      </c>
      <c r="B1124">
        <v>2022</v>
      </c>
      <c r="C1124" t="s">
        <v>159</v>
      </c>
      <c r="D1124">
        <v>2387</v>
      </c>
      <c r="E1124">
        <v>2127</v>
      </c>
      <c r="F1124">
        <v>1860</v>
      </c>
      <c r="G1124">
        <v>2621</v>
      </c>
      <c r="H1124">
        <v>2866</v>
      </c>
      <c r="I1124">
        <v>2537</v>
      </c>
      <c r="J1124">
        <v>2115</v>
      </c>
      <c r="K1124">
        <v>154</v>
      </c>
      <c r="L1124">
        <v>134</v>
      </c>
      <c r="M1124">
        <v>2055</v>
      </c>
      <c r="O1124">
        <v>255</v>
      </c>
      <c r="P1124">
        <v>407</v>
      </c>
    </row>
    <row r="1125" spans="1:16" x14ac:dyDescent="0.55000000000000004">
      <c r="A1125" t="s">
        <v>344</v>
      </c>
      <c r="B1125">
        <v>2022</v>
      </c>
      <c r="C1125" t="s">
        <v>160</v>
      </c>
      <c r="D1125">
        <v>2652</v>
      </c>
      <c r="E1125">
        <v>2460</v>
      </c>
      <c r="F1125">
        <v>2279</v>
      </c>
      <c r="G1125">
        <v>2815</v>
      </c>
      <c r="H1125">
        <v>2490</v>
      </c>
      <c r="I1125">
        <v>2471</v>
      </c>
      <c r="J1125">
        <v>2358</v>
      </c>
      <c r="K1125">
        <v>76</v>
      </c>
      <c r="L1125">
        <v>77</v>
      </c>
      <c r="M1125">
        <v>2703</v>
      </c>
      <c r="O1125">
        <v>962</v>
      </c>
      <c r="P1125">
        <v>1066</v>
      </c>
    </row>
    <row r="1126" spans="1:16" x14ac:dyDescent="0.55000000000000004">
      <c r="A1126" t="s">
        <v>344</v>
      </c>
      <c r="B1126">
        <v>2022</v>
      </c>
      <c r="C1126" t="s">
        <v>161</v>
      </c>
      <c r="D1126">
        <v>2444</v>
      </c>
      <c r="E1126">
        <v>2521</v>
      </c>
      <c r="F1126">
        <v>2418</v>
      </c>
      <c r="G1126">
        <v>2586</v>
      </c>
      <c r="H1126">
        <v>1934</v>
      </c>
      <c r="I1126">
        <v>1931</v>
      </c>
      <c r="J1126">
        <v>1968</v>
      </c>
      <c r="K1126">
        <v>79</v>
      </c>
      <c r="L1126">
        <v>10</v>
      </c>
      <c r="M1126">
        <v>2661</v>
      </c>
      <c r="O1126">
        <v>725</v>
      </c>
      <c r="P1126">
        <v>1075</v>
      </c>
    </row>
    <row r="1127" spans="1:16" x14ac:dyDescent="0.55000000000000004">
      <c r="A1127" t="s">
        <v>344</v>
      </c>
      <c r="B1127">
        <v>2022</v>
      </c>
      <c r="C1127" t="s">
        <v>162</v>
      </c>
      <c r="D1127">
        <v>2422</v>
      </c>
      <c r="E1127">
        <v>2415</v>
      </c>
      <c r="F1127">
        <v>2597</v>
      </c>
      <c r="G1127">
        <v>2469</v>
      </c>
      <c r="H1127">
        <v>2760</v>
      </c>
      <c r="I1127">
        <v>2377</v>
      </c>
      <c r="J1127">
        <v>2675</v>
      </c>
      <c r="K1127">
        <v>38</v>
      </c>
      <c r="L1127">
        <v>39</v>
      </c>
      <c r="M1127">
        <v>2779</v>
      </c>
      <c r="O1127">
        <v>752</v>
      </c>
      <c r="P1127">
        <v>554</v>
      </c>
    </row>
    <row r="1128" spans="1:16" x14ac:dyDescent="0.55000000000000004">
      <c r="A1128" t="s">
        <v>344</v>
      </c>
      <c r="B1128">
        <v>2022</v>
      </c>
      <c r="C1128" t="s">
        <v>163</v>
      </c>
      <c r="D1128">
        <v>1851</v>
      </c>
      <c r="E1128">
        <v>2172</v>
      </c>
      <c r="F1128">
        <v>2222</v>
      </c>
      <c r="G1128">
        <v>2463</v>
      </c>
      <c r="H1128">
        <v>2050</v>
      </c>
      <c r="I1128">
        <v>2599</v>
      </c>
      <c r="J1128">
        <v>2408</v>
      </c>
      <c r="K1128">
        <v>65</v>
      </c>
      <c r="L1128">
        <v>49</v>
      </c>
      <c r="M1128">
        <v>2379</v>
      </c>
      <c r="O1128">
        <v>777</v>
      </c>
      <c r="P1128">
        <v>792</v>
      </c>
    </row>
    <row r="1129" spans="1:16" x14ac:dyDescent="0.55000000000000004">
      <c r="A1129" t="s">
        <v>344</v>
      </c>
      <c r="B1129">
        <v>2022</v>
      </c>
      <c r="C1129" t="s">
        <v>164</v>
      </c>
      <c r="D1129">
        <v>1954</v>
      </c>
      <c r="E1129">
        <v>1968</v>
      </c>
      <c r="F1129">
        <v>2220</v>
      </c>
      <c r="G1129">
        <v>2110</v>
      </c>
      <c r="H1129">
        <v>2062</v>
      </c>
      <c r="I1129">
        <v>2215</v>
      </c>
      <c r="J1129">
        <v>2650</v>
      </c>
      <c r="K1129">
        <v>31</v>
      </c>
      <c r="L1129">
        <v>12</v>
      </c>
      <c r="M1129">
        <v>2522</v>
      </c>
      <c r="O1129">
        <v>1077</v>
      </c>
      <c r="P1129">
        <v>887</v>
      </c>
    </row>
    <row r="1130" spans="1:16" x14ac:dyDescent="0.55000000000000004">
      <c r="A1130" t="s">
        <v>344</v>
      </c>
      <c r="B1130">
        <v>2022</v>
      </c>
      <c r="C1130" t="s">
        <v>165</v>
      </c>
      <c r="D1130">
        <v>2070</v>
      </c>
      <c r="E1130">
        <v>2087</v>
      </c>
      <c r="F1130">
        <v>2048</v>
      </c>
      <c r="G1130">
        <v>1940</v>
      </c>
      <c r="H1130">
        <v>1818</v>
      </c>
      <c r="I1130">
        <v>1935</v>
      </c>
      <c r="J1130">
        <v>2096</v>
      </c>
      <c r="K1130">
        <v>34</v>
      </c>
      <c r="L1130">
        <v>46</v>
      </c>
      <c r="M1130">
        <v>2081</v>
      </c>
      <c r="O1130">
        <v>2077</v>
      </c>
      <c r="P1130">
        <v>1885</v>
      </c>
    </row>
    <row r="1131" spans="1:16" x14ac:dyDescent="0.55000000000000004">
      <c r="A1131" t="s">
        <v>344</v>
      </c>
      <c r="B1131">
        <v>2022</v>
      </c>
      <c r="C1131" t="s">
        <v>166</v>
      </c>
      <c r="D1131">
        <v>1964</v>
      </c>
      <c r="E1131">
        <v>1873</v>
      </c>
      <c r="F1131">
        <v>1840</v>
      </c>
      <c r="G1131">
        <v>1704</v>
      </c>
      <c r="H1131">
        <v>1962</v>
      </c>
      <c r="I1131">
        <v>1736</v>
      </c>
      <c r="J1131">
        <v>1891</v>
      </c>
      <c r="K1131">
        <v>882</v>
      </c>
      <c r="L1131">
        <v>237</v>
      </c>
      <c r="M1131">
        <v>1762</v>
      </c>
      <c r="O1131">
        <v>123</v>
      </c>
      <c r="P1131">
        <v>24</v>
      </c>
    </row>
    <row r="1132" spans="1:16" x14ac:dyDescent="0.55000000000000004">
      <c r="A1132" t="s">
        <v>344</v>
      </c>
      <c r="B1132">
        <v>2023</v>
      </c>
      <c r="C1132" t="s">
        <v>155</v>
      </c>
      <c r="D1132">
        <v>2452</v>
      </c>
      <c r="E1132">
        <v>2146</v>
      </c>
      <c r="F1132">
        <v>2049</v>
      </c>
      <c r="G1132">
        <v>2015</v>
      </c>
      <c r="H1132">
        <v>2321</v>
      </c>
      <c r="I1132">
        <v>1890</v>
      </c>
      <c r="J1132">
        <v>1789</v>
      </c>
      <c r="K1132">
        <v>9313</v>
      </c>
      <c r="L1132">
        <v>1200</v>
      </c>
      <c r="M1132">
        <v>1913</v>
      </c>
      <c r="O1132">
        <v>170</v>
      </c>
      <c r="P1132">
        <v>101</v>
      </c>
    </row>
    <row r="1133" spans="1:16" x14ac:dyDescent="0.55000000000000004">
      <c r="A1133" t="s">
        <v>344</v>
      </c>
      <c r="B1133">
        <v>2023</v>
      </c>
      <c r="C1133" t="s">
        <v>156</v>
      </c>
      <c r="D1133">
        <v>1799</v>
      </c>
      <c r="E1133">
        <v>2193</v>
      </c>
      <c r="F1133">
        <v>2019</v>
      </c>
      <c r="G1133">
        <v>2145</v>
      </c>
      <c r="H1133">
        <v>1826</v>
      </c>
      <c r="I1133">
        <v>2112</v>
      </c>
      <c r="J1133">
        <v>1914</v>
      </c>
      <c r="K1133">
        <v>4207</v>
      </c>
      <c r="L1133">
        <v>4814</v>
      </c>
      <c r="M1133">
        <v>1883</v>
      </c>
      <c r="O1133">
        <v>15619</v>
      </c>
      <c r="P1133">
        <v>6431</v>
      </c>
    </row>
    <row r="1134" spans="1:16" x14ac:dyDescent="0.55000000000000004">
      <c r="A1134" t="s">
        <v>344</v>
      </c>
      <c r="B1134">
        <v>2023</v>
      </c>
      <c r="C1134" t="s">
        <v>157</v>
      </c>
      <c r="D1134">
        <v>2231</v>
      </c>
      <c r="E1134">
        <v>1980</v>
      </c>
      <c r="F1134">
        <v>2365</v>
      </c>
      <c r="G1134">
        <v>2093</v>
      </c>
      <c r="H1134">
        <v>2379</v>
      </c>
      <c r="I1134">
        <v>2133</v>
      </c>
      <c r="J1134">
        <v>2361</v>
      </c>
      <c r="K1134">
        <v>2847</v>
      </c>
      <c r="L1134">
        <v>3290</v>
      </c>
      <c r="M1134">
        <v>2323</v>
      </c>
      <c r="O1134">
        <v>172</v>
      </c>
      <c r="P1134">
        <v>115</v>
      </c>
    </row>
    <row r="1135" spans="1:16" x14ac:dyDescent="0.55000000000000004">
      <c r="A1135" t="s">
        <v>344</v>
      </c>
      <c r="B1135">
        <v>2023</v>
      </c>
      <c r="C1135" t="s">
        <v>158</v>
      </c>
      <c r="D1135">
        <v>2268</v>
      </c>
      <c r="E1135">
        <v>2175</v>
      </c>
      <c r="F1135">
        <v>1935</v>
      </c>
      <c r="G1135">
        <v>2050</v>
      </c>
      <c r="H1135">
        <v>2188</v>
      </c>
      <c r="I1135">
        <v>2051</v>
      </c>
      <c r="J1135">
        <v>1924</v>
      </c>
      <c r="K1135">
        <v>1828</v>
      </c>
      <c r="L1135">
        <v>2050</v>
      </c>
      <c r="M1135">
        <v>1848</v>
      </c>
      <c r="O1135">
        <v>183</v>
      </c>
      <c r="P1135">
        <v>101</v>
      </c>
    </row>
    <row r="1136" spans="1:16" x14ac:dyDescent="0.55000000000000004">
      <c r="A1136" t="s">
        <v>344</v>
      </c>
      <c r="B1136">
        <v>2023</v>
      </c>
      <c r="C1136" t="s">
        <v>159</v>
      </c>
      <c r="D1136">
        <v>2787</v>
      </c>
      <c r="E1136">
        <v>2373</v>
      </c>
      <c r="F1136">
        <v>2255</v>
      </c>
      <c r="G1136">
        <v>2395</v>
      </c>
      <c r="H1136">
        <v>2752</v>
      </c>
      <c r="I1136">
        <v>2340</v>
      </c>
      <c r="J1136">
        <v>2320</v>
      </c>
      <c r="K1136">
        <v>3105</v>
      </c>
      <c r="L1136">
        <v>2694</v>
      </c>
      <c r="M1136">
        <v>2191</v>
      </c>
      <c r="O1136">
        <v>118</v>
      </c>
      <c r="P1136">
        <v>333</v>
      </c>
    </row>
    <row r="1137" spans="1:16" x14ac:dyDescent="0.55000000000000004">
      <c r="A1137" t="s">
        <v>344</v>
      </c>
      <c r="B1137">
        <v>2023</v>
      </c>
      <c r="C1137" t="s">
        <v>160</v>
      </c>
      <c r="D1137">
        <v>2646</v>
      </c>
      <c r="E1137">
        <v>2681</v>
      </c>
      <c r="F1137">
        <v>2365</v>
      </c>
      <c r="G1137">
        <v>2629</v>
      </c>
      <c r="H1137">
        <v>2530</v>
      </c>
      <c r="I1137">
        <v>2589</v>
      </c>
      <c r="J1137">
        <v>2356</v>
      </c>
      <c r="K1137">
        <v>3277</v>
      </c>
      <c r="L1137">
        <v>3067</v>
      </c>
      <c r="M1137">
        <v>2312</v>
      </c>
      <c r="O1137">
        <v>161</v>
      </c>
      <c r="P1137">
        <v>232</v>
      </c>
    </row>
    <row r="1138" spans="1:16" x14ac:dyDescent="0.55000000000000004">
      <c r="A1138" t="s">
        <v>344</v>
      </c>
      <c r="B1138">
        <v>2023</v>
      </c>
      <c r="C1138" t="s">
        <v>161</v>
      </c>
      <c r="D1138">
        <v>2587</v>
      </c>
      <c r="E1138">
        <v>2730</v>
      </c>
      <c r="F1138">
        <v>2730</v>
      </c>
      <c r="G1138">
        <v>2753</v>
      </c>
      <c r="H1138">
        <v>2643</v>
      </c>
      <c r="I1138">
        <v>2676</v>
      </c>
      <c r="J1138">
        <v>2701</v>
      </c>
      <c r="K1138">
        <v>2933</v>
      </c>
      <c r="L1138">
        <v>3285</v>
      </c>
      <c r="M1138">
        <v>2710</v>
      </c>
      <c r="O1138">
        <v>137</v>
      </c>
      <c r="P1138">
        <v>328</v>
      </c>
    </row>
    <row r="1139" spans="1:16" x14ac:dyDescent="0.55000000000000004">
      <c r="A1139" t="s">
        <v>344</v>
      </c>
      <c r="B1139">
        <v>2023</v>
      </c>
      <c r="C1139" t="s">
        <v>162</v>
      </c>
      <c r="D1139">
        <v>2530</v>
      </c>
      <c r="E1139">
        <v>2648</v>
      </c>
      <c r="F1139">
        <v>2850</v>
      </c>
      <c r="G1139">
        <v>2687</v>
      </c>
      <c r="H1139">
        <v>2616</v>
      </c>
      <c r="I1139">
        <v>2708</v>
      </c>
      <c r="J1139">
        <v>2844</v>
      </c>
      <c r="K1139">
        <v>2603</v>
      </c>
      <c r="L1139">
        <v>3048</v>
      </c>
      <c r="M1139">
        <v>2813</v>
      </c>
      <c r="O1139">
        <v>459</v>
      </c>
      <c r="P1139">
        <v>786</v>
      </c>
    </row>
    <row r="1140" spans="1:16" x14ac:dyDescent="0.55000000000000004">
      <c r="A1140" t="s">
        <v>344</v>
      </c>
      <c r="B1140">
        <v>2023</v>
      </c>
      <c r="C1140" t="s">
        <v>163</v>
      </c>
      <c r="D1140">
        <v>2183</v>
      </c>
      <c r="E1140">
        <v>2382</v>
      </c>
      <c r="F1140">
        <v>2606</v>
      </c>
      <c r="G1140">
        <v>2355</v>
      </c>
      <c r="H1140">
        <v>2159</v>
      </c>
      <c r="I1140">
        <v>2431</v>
      </c>
      <c r="J1140">
        <v>3089</v>
      </c>
      <c r="K1140">
        <v>2451</v>
      </c>
      <c r="L1140">
        <v>3029</v>
      </c>
      <c r="M1140">
        <v>2739</v>
      </c>
      <c r="O1140">
        <v>891</v>
      </c>
      <c r="P1140">
        <v>1656</v>
      </c>
    </row>
    <row r="1141" spans="1:16" x14ac:dyDescent="0.55000000000000004">
      <c r="A1141" t="s">
        <v>344</v>
      </c>
      <c r="B1141">
        <v>2023</v>
      </c>
      <c r="C1141" t="s">
        <v>164</v>
      </c>
      <c r="D1141">
        <v>2146</v>
      </c>
      <c r="E1141">
        <v>2042</v>
      </c>
      <c r="F1141">
        <v>2320</v>
      </c>
      <c r="G1141">
        <v>2034</v>
      </c>
      <c r="H1141">
        <v>2136</v>
      </c>
      <c r="I1141">
        <v>2026</v>
      </c>
      <c r="J1141">
        <v>2301</v>
      </c>
      <c r="K1141">
        <v>2030</v>
      </c>
      <c r="L1141">
        <v>2156</v>
      </c>
      <c r="M1141">
        <v>2263</v>
      </c>
      <c r="O1141">
        <v>289</v>
      </c>
      <c r="P1141">
        <v>697</v>
      </c>
    </row>
    <row r="1142" spans="1:16" x14ac:dyDescent="0.55000000000000004">
      <c r="A1142" t="s">
        <v>344</v>
      </c>
      <c r="B1142">
        <v>2023</v>
      </c>
      <c r="C1142" t="s">
        <v>165</v>
      </c>
      <c r="D1142">
        <v>1961</v>
      </c>
      <c r="E1142">
        <v>1924</v>
      </c>
      <c r="F1142">
        <v>1955</v>
      </c>
      <c r="G1142">
        <v>1916</v>
      </c>
      <c r="H1142">
        <v>1992</v>
      </c>
      <c r="I1142">
        <v>1928</v>
      </c>
      <c r="J1142">
        <v>2034</v>
      </c>
      <c r="K1142">
        <v>2010</v>
      </c>
      <c r="L1142">
        <v>1945</v>
      </c>
      <c r="M1142">
        <v>1925</v>
      </c>
      <c r="O1142">
        <v>40</v>
      </c>
      <c r="P1142">
        <v>14</v>
      </c>
    </row>
    <row r="1143" spans="1:16" x14ac:dyDescent="0.55000000000000004">
      <c r="A1143" t="s">
        <v>344</v>
      </c>
      <c r="B1143">
        <v>2023</v>
      </c>
      <c r="C1143" t="s">
        <v>166</v>
      </c>
      <c r="D1143">
        <v>1951</v>
      </c>
      <c r="E1143">
        <v>1833</v>
      </c>
      <c r="F1143">
        <v>1918</v>
      </c>
      <c r="G1143">
        <v>1876</v>
      </c>
      <c r="H1143">
        <v>1955</v>
      </c>
      <c r="I1143">
        <v>1869</v>
      </c>
      <c r="J1143">
        <v>1945</v>
      </c>
      <c r="K1143">
        <v>1498</v>
      </c>
      <c r="L1143">
        <v>1486</v>
      </c>
      <c r="M1143">
        <v>1901</v>
      </c>
      <c r="O1143">
        <v>31</v>
      </c>
      <c r="P1143">
        <v>16</v>
      </c>
    </row>
    <row r="1144" spans="1:16" x14ac:dyDescent="0.55000000000000004">
      <c r="A1144" t="s">
        <v>345</v>
      </c>
      <c r="B1144">
        <v>2019</v>
      </c>
      <c r="C1144" t="s">
        <v>155</v>
      </c>
    </row>
    <row r="1145" spans="1:16" x14ac:dyDescent="0.55000000000000004">
      <c r="A1145" t="s">
        <v>345</v>
      </c>
      <c r="B1145">
        <v>2019</v>
      </c>
      <c r="C1145" t="s">
        <v>156</v>
      </c>
    </row>
    <row r="1146" spans="1:16" x14ac:dyDescent="0.55000000000000004">
      <c r="A1146" t="s">
        <v>345</v>
      </c>
      <c r="B1146">
        <v>2019</v>
      </c>
      <c r="C1146" t="s">
        <v>157</v>
      </c>
    </row>
    <row r="1147" spans="1:16" x14ac:dyDescent="0.55000000000000004">
      <c r="A1147" t="s">
        <v>345</v>
      </c>
      <c r="B1147">
        <v>2019</v>
      </c>
      <c r="C1147" t="s">
        <v>158</v>
      </c>
    </row>
    <row r="1148" spans="1:16" x14ac:dyDescent="0.55000000000000004">
      <c r="A1148" t="s">
        <v>345</v>
      </c>
      <c r="B1148">
        <v>2019</v>
      </c>
      <c r="C1148" t="s">
        <v>159</v>
      </c>
    </row>
    <row r="1149" spans="1:16" x14ac:dyDescent="0.55000000000000004">
      <c r="A1149" t="s">
        <v>345</v>
      </c>
      <c r="B1149">
        <v>2019</v>
      </c>
      <c r="C1149" t="s">
        <v>160</v>
      </c>
    </row>
    <row r="1150" spans="1:16" x14ac:dyDescent="0.55000000000000004">
      <c r="A1150" t="s">
        <v>345</v>
      </c>
      <c r="B1150">
        <v>2019</v>
      </c>
      <c r="C1150" t="s">
        <v>161</v>
      </c>
    </row>
    <row r="1151" spans="1:16" x14ac:dyDescent="0.55000000000000004">
      <c r="A1151" t="s">
        <v>345</v>
      </c>
      <c r="B1151">
        <v>2019</v>
      </c>
      <c r="C1151" t="s">
        <v>162</v>
      </c>
    </row>
    <row r="1152" spans="1:16" x14ac:dyDescent="0.55000000000000004">
      <c r="A1152" t="s">
        <v>345</v>
      </c>
      <c r="B1152">
        <v>2019</v>
      </c>
      <c r="C1152" t="s">
        <v>163</v>
      </c>
    </row>
    <row r="1153" spans="1:16" x14ac:dyDescent="0.55000000000000004">
      <c r="A1153" t="s">
        <v>345</v>
      </c>
      <c r="B1153">
        <v>2019</v>
      </c>
      <c r="C1153" t="s">
        <v>164</v>
      </c>
    </row>
    <row r="1154" spans="1:16" x14ac:dyDescent="0.55000000000000004">
      <c r="A1154" t="s">
        <v>345</v>
      </c>
      <c r="B1154">
        <v>2019</v>
      </c>
      <c r="C1154" t="s">
        <v>165</v>
      </c>
    </row>
    <row r="1155" spans="1:16" x14ac:dyDescent="0.55000000000000004">
      <c r="A1155" t="s">
        <v>345</v>
      </c>
      <c r="B1155">
        <v>2019</v>
      </c>
      <c r="C1155" t="s">
        <v>166</v>
      </c>
    </row>
    <row r="1156" spans="1:16" x14ac:dyDescent="0.55000000000000004">
      <c r="A1156" t="s">
        <v>345</v>
      </c>
      <c r="B1156">
        <v>2020</v>
      </c>
      <c r="C1156" t="s">
        <v>155</v>
      </c>
      <c r="D1156">
        <v>1245</v>
      </c>
      <c r="E1156">
        <v>1206</v>
      </c>
      <c r="F1156">
        <v>1243</v>
      </c>
      <c r="G1156">
        <v>1216</v>
      </c>
      <c r="H1156">
        <v>1245</v>
      </c>
      <c r="I1156">
        <v>1205</v>
      </c>
      <c r="J1156">
        <v>1247</v>
      </c>
      <c r="K1156">
        <v>1211</v>
      </c>
      <c r="L1156">
        <v>1147</v>
      </c>
      <c r="M1156">
        <v>1242</v>
      </c>
      <c r="O1156">
        <v>588</v>
      </c>
      <c r="P1156" t="s">
        <v>195</v>
      </c>
    </row>
    <row r="1157" spans="1:16" x14ac:dyDescent="0.55000000000000004">
      <c r="A1157" t="s">
        <v>345</v>
      </c>
      <c r="B1157">
        <v>2020</v>
      </c>
      <c r="C1157" t="s">
        <v>156</v>
      </c>
      <c r="D1157">
        <v>1162</v>
      </c>
      <c r="E1157">
        <v>1109</v>
      </c>
      <c r="F1157">
        <v>1134</v>
      </c>
      <c r="G1157">
        <v>1130</v>
      </c>
      <c r="H1157">
        <v>1164</v>
      </c>
      <c r="I1157">
        <v>1142</v>
      </c>
      <c r="J1157">
        <v>1133</v>
      </c>
      <c r="K1157">
        <v>1097</v>
      </c>
      <c r="L1157">
        <v>1102</v>
      </c>
      <c r="M1157">
        <v>1126</v>
      </c>
      <c r="O1157">
        <v>588</v>
      </c>
      <c r="P1157">
        <v>1</v>
      </c>
    </row>
    <row r="1158" spans="1:16" x14ac:dyDescent="0.55000000000000004">
      <c r="A1158" t="s">
        <v>345</v>
      </c>
      <c r="B1158">
        <v>2020</v>
      </c>
      <c r="C1158" t="s">
        <v>157</v>
      </c>
      <c r="D1158">
        <v>1232</v>
      </c>
      <c r="E1158">
        <v>1141</v>
      </c>
      <c r="F1158">
        <v>1147</v>
      </c>
      <c r="G1158">
        <v>1146</v>
      </c>
      <c r="H1158">
        <v>1226</v>
      </c>
      <c r="I1158">
        <v>1137</v>
      </c>
      <c r="J1158">
        <v>1148</v>
      </c>
      <c r="K1158">
        <v>1235</v>
      </c>
      <c r="L1158">
        <v>3153</v>
      </c>
      <c r="M1158">
        <v>1139</v>
      </c>
      <c r="O1158">
        <v>221</v>
      </c>
      <c r="P1158">
        <v>1</v>
      </c>
    </row>
    <row r="1159" spans="1:16" x14ac:dyDescent="0.55000000000000004">
      <c r="A1159" t="s">
        <v>345</v>
      </c>
      <c r="B1159">
        <v>2020</v>
      </c>
      <c r="C1159" t="s">
        <v>158</v>
      </c>
      <c r="D1159">
        <v>1194</v>
      </c>
      <c r="E1159">
        <v>1138</v>
      </c>
      <c r="F1159">
        <v>1080</v>
      </c>
      <c r="G1159">
        <v>1128</v>
      </c>
      <c r="H1159">
        <v>1185</v>
      </c>
      <c r="I1159">
        <v>1128</v>
      </c>
      <c r="J1159">
        <v>1072</v>
      </c>
      <c r="K1159">
        <v>1160</v>
      </c>
      <c r="L1159">
        <v>2111</v>
      </c>
      <c r="M1159">
        <v>1083</v>
      </c>
      <c r="O1159">
        <v>16</v>
      </c>
      <c r="P1159">
        <v>28</v>
      </c>
    </row>
    <row r="1160" spans="1:16" x14ac:dyDescent="0.55000000000000004">
      <c r="A1160" t="s">
        <v>345</v>
      </c>
      <c r="B1160">
        <v>2020</v>
      </c>
      <c r="C1160" t="s">
        <v>159</v>
      </c>
      <c r="D1160">
        <v>1236</v>
      </c>
      <c r="E1160">
        <v>1187</v>
      </c>
      <c r="F1160">
        <v>1146</v>
      </c>
      <c r="G1160">
        <v>1196</v>
      </c>
      <c r="H1160">
        <v>1227</v>
      </c>
      <c r="I1160">
        <v>1184</v>
      </c>
      <c r="J1160">
        <v>1149</v>
      </c>
      <c r="K1160">
        <v>1225</v>
      </c>
      <c r="L1160">
        <v>1166</v>
      </c>
      <c r="M1160">
        <v>1122</v>
      </c>
      <c r="O1160">
        <v>44</v>
      </c>
      <c r="P1160">
        <v>122</v>
      </c>
    </row>
    <row r="1161" spans="1:16" x14ac:dyDescent="0.55000000000000004">
      <c r="A1161" t="s">
        <v>345</v>
      </c>
      <c r="B1161">
        <v>2020</v>
      </c>
      <c r="C1161" t="s">
        <v>160</v>
      </c>
      <c r="D1161">
        <v>1399</v>
      </c>
      <c r="E1161">
        <v>1247</v>
      </c>
      <c r="F1161">
        <v>1201</v>
      </c>
      <c r="G1161">
        <v>1238</v>
      </c>
      <c r="H1161">
        <v>1395</v>
      </c>
      <c r="I1161">
        <v>1251</v>
      </c>
      <c r="J1161">
        <v>1199</v>
      </c>
      <c r="K1161">
        <v>1441</v>
      </c>
      <c r="L1161">
        <v>1241</v>
      </c>
      <c r="M1161">
        <v>1200</v>
      </c>
      <c r="O1161">
        <v>69</v>
      </c>
      <c r="P1161">
        <v>105</v>
      </c>
    </row>
    <row r="1162" spans="1:16" x14ac:dyDescent="0.55000000000000004">
      <c r="A1162" t="s">
        <v>345</v>
      </c>
      <c r="B1162">
        <v>2020</v>
      </c>
      <c r="C1162" t="s">
        <v>161</v>
      </c>
      <c r="D1162">
        <v>1303</v>
      </c>
      <c r="E1162">
        <v>1371</v>
      </c>
      <c r="F1162">
        <v>1225</v>
      </c>
      <c r="G1162">
        <v>1371</v>
      </c>
      <c r="H1162">
        <v>1301</v>
      </c>
      <c r="I1162">
        <v>1371</v>
      </c>
      <c r="J1162">
        <v>1222</v>
      </c>
      <c r="K1162">
        <v>1297</v>
      </c>
      <c r="L1162">
        <v>1369</v>
      </c>
      <c r="M1162">
        <v>1222</v>
      </c>
      <c r="O1162">
        <v>1939</v>
      </c>
      <c r="P1162">
        <v>611</v>
      </c>
    </row>
    <row r="1163" spans="1:16" x14ac:dyDescent="0.55000000000000004">
      <c r="A1163" t="s">
        <v>345</v>
      </c>
      <c r="B1163">
        <v>2020</v>
      </c>
      <c r="C1163" t="s">
        <v>162</v>
      </c>
      <c r="D1163">
        <v>1322</v>
      </c>
      <c r="E1163">
        <v>1265</v>
      </c>
      <c r="F1163">
        <v>1273</v>
      </c>
      <c r="G1163">
        <v>1262</v>
      </c>
      <c r="H1163">
        <v>1314</v>
      </c>
      <c r="I1163">
        <v>1261</v>
      </c>
      <c r="J1163">
        <v>1302</v>
      </c>
      <c r="K1163">
        <v>1292</v>
      </c>
      <c r="L1163">
        <v>1166</v>
      </c>
      <c r="M1163">
        <v>1270</v>
      </c>
      <c r="O1163">
        <v>144</v>
      </c>
      <c r="P1163">
        <v>143</v>
      </c>
    </row>
    <row r="1164" spans="1:16" x14ac:dyDescent="0.55000000000000004">
      <c r="A1164" t="s">
        <v>345</v>
      </c>
      <c r="B1164">
        <v>2020</v>
      </c>
      <c r="C1164" t="s">
        <v>163</v>
      </c>
      <c r="D1164">
        <v>1321</v>
      </c>
      <c r="E1164">
        <v>1372</v>
      </c>
      <c r="F1164">
        <v>1271</v>
      </c>
      <c r="G1164">
        <v>1370</v>
      </c>
      <c r="H1164">
        <v>1327</v>
      </c>
      <c r="I1164">
        <v>1369</v>
      </c>
      <c r="J1164">
        <v>1276</v>
      </c>
      <c r="K1164">
        <v>1328</v>
      </c>
      <c r="L1164">
        <v>1364</v>
      </c>
      <c r="M1164">
        <v>1324</v>
      </c>
      <c r="O1164">
        <v>71</v>
      </c>
      <c r="P1164">
        <v>116</v>
      </c>
    </row>
    <row r="1165" spans="1:16" x14ac:dyDescent="0.55000000000000004">
      <c r="A1165" t="s">
        <v>345</v>
      </c>
      <c r="B1165">
        <v>2020</v>
      </c>
      <c r="C1165" t="s">
        <v>164</v>
      </c>
      <c r="D1165">
        <v>1353</v>
      </c>
      <c r="E1165">
        <v>1284</v>
      </c>
      <c r="F1165">
        <v>1316</v>
      </c>
      <c r="G1165">
        <v>1285</v>
      </c>
      <c r="H1165">
        <v>1353</v>
      </c>
      <c r="I1165">
        <v>1285</v>
      </c>
      <c r="J1165">
        <v>1320</v>
      </c>
      <c r="K1165">
        <v>1352</v>
      </c>
      <c r="L1165">
        <v>1283</v>
      </c>
      <c r="M1165">
        <v>1306</v>
      </c>
      <c r="O1165">
        <v>81</v>
      </c>
      <c r="P1165">
        <v>71</v>
      </c>
    </row>
    <row r="1166" spans="1:16" x14ac:dyDescent="0.55000000000000004">
      <c r="A1166" t="s">
        <v>345</v>
      </c>
      <c r="B1166">
        <v>2020</v>
      </c>
      <c r="C1166" t="s">
        <v>165</v>
      </c>
      <c r="D1166">
        <v>1323</v>
      </c>
      <c r="E1166">
        <v>1282</v>
      </c>
      <c r="F1166">
        <v>1245</v>
      </c>
      <c r="G1166">
        <v>1286</v>
      </c>
      <c r="H1166">
        <v>1262</v>
      </c>
      <c r="I1166">
        <v>1286</v>
      </c>
      <c r="J1166">
        <v>1241</v>
      </c>
      <c r="K1166">
        <v>1321</v>
      </c>
      <c r="L1166">
        <v>1263</v>
      </c>
      <c r="M1166">
        <v>1246</v>
      </c>
      <c r="O1166">
        <v>114</v>
      </c>
      <c r="P1166">
        <v>25</v>
      </c>
    </row>
    <row r="1167" spans="1:16" x14ac:dyDescent="0.55000000000000004">
      <c r="A1167" t="s">
        <v>345</v>
      </c>
      <c r="B1167">
        <v>2020</v>
      </c>
      <c r="C1167" t="s">
        <v>166</v>
      </c>
      <c r="D1167">
        <v>1388</v>
      </c>
      <c r="E1167">
        <v>1431</v>
      </c>
      <c r="F1167">
        <v>1411</v>
      </c>
      <c r="G1167">
        <v>1431</v>
      </c>
      <c r="H1167">
        <v>1388</v>
      </c>
      <c r="I1167">
        <v>1431</v>
      </c>
      <c r="J1167">
        <v>1411</v>
      </c>
      <c r="K1167">
        <v>1384</v>
      </c>
      <c r="L1167">
        <v>1429</v>
      </c>
      <c r="M1167">
        <v>1408</v>
      </c>
      <c r="O1167">
        <v>2172</v>
      </c>
      <c r="P1167">
        <v>378</v>
      </c>
    </row>
    <row r="1168" spans="1:16" x14ac:dyDescent="0.55000000000000004">
      <c r="A1168" t="s">
        <v>345</v>
      </c>
      <c r="B1168">
        <v>2021</v>
      </c>
      <c r="C1168" t="s">
        <v>155</v>
      </c>
      <c r="D1168">
        <v>1282</v>
      </c>
      <c r="E1168">
        <v>1239</v>
      </c>
      <c r="F1168">
        <v>1259</v>
      </c>
      <c r="G1168">
        <v>1250</v>
      </c>
      <c r="H1168">
        <v>1284</v>
      </c>
      <c r="I1168">
        <v>1251</v>
      </c>
      <c r="J1168">
        <v>1254</v>
      </c>
      <c r="K1168">
        <v>1281</v>
      </c>
      <c r="L1168">
        <v>1253</v>
      </c>
      <c r="M1168">
        <v>1254</v>
      </c>
      <c r="O1168">
        <v>2113</v>
      </c>
      <c r="P1168">
        <v>750</v>
      </c>
    </row>
    <row r="1169" spans="1:16" x14ac:dyDescent="0.55000000000000004">
      <c r="A1169" t="s">
        <v>345</v>
      </c>
      <c r="B1169">
        <v>2021</v>
      </c>
      <c r="C1169" t="s">
        <v>156</v>
      </c>
      <c r="D1169">
        <v>1272</v>
      </c>
      <c r="E1169">
        <v>1275</v>
      </c>
      <c r="F1169">
        <v>1189</v>
      </c>
      <c r="G1169">
        <v>1289</v>
      </c>
      <c r="H1169">
        <v>1261</v>
      </c>
      <c r="I1169">
        <v>1293</v>
      </c>
      <c r="J1169">
        <v>1195</v>
      </c>
      <c r="K1169">
        <v>1266</v>
      </c>
      <c r="L1169">
        <v>1285</v>
      </c>
      <c r="M1169">
        <v>1186</v>
      </c>
      <c r="O1169">
        <v>135</v>
      </c>
      <c r="P1169">
        <v>217</v>
      </c>
    </row>
    <row r="1170" spans="1:16" x14ac:dyDescent="0.55000000000000004">
      <c r="A1170" t="s">
        <v>345</v>
      </c>
      <c r="B1170">
        <v>2021</v>
      </c>
      <c r="C1170" t="s">
        <v>157</v>
      </c>
      <c r="D1170">
        <v>1388</v>
      </c>
      <c r="E1170">
        <v>1354</v>
      </c>
      <c r="F1170">
        <v>1377</v>
      </c>
      <c r="G1170">
        <v>1331</v>
      </c>
      <c r="H1170">
        <v>1391</v>
      </c>
      <c r="I1170">
        <v>1338</v>
      </c>
      <c r="J1170">
        <v>1383</v>
      </c>
      <c r="K1170">
        <v>1371</v>
      </c>
      <c r="L1170">
        <v>1316</v>
      </c>
      <c r="M1170">
        <v>1379</v>
      </c>
      <c r="O1170">
        <v>108</v>
      </c>
      <c r="P1170">
        <v>88</v>
      </c>
    </row>
    <row r="1171" spans="1:16" x14ac:dyDescent="0.55000000000000004">
      <c r="A1171" t="s">
        <v>345</v>
      </c>
      <c r="B1171">
        <v>2021</v>
      </c>
      <c r="C1171" t="s">
        <v>158</v>
      </c>
      <c r="D1171">
        <v>1311</v>
      </c>
      <c r="E1171">
        <v>1334</v>
      </c>
      <c r="F1171">
        <v>1262</v>
      </c>
      <c r="G1171">
        <v>1334</v>
      </c>
      <c r="H1171">
        <v>1306</v>
      </c>
      <c r="I1171">
        <v>1338</v>
      </c>
      <c r="J1171">
        <v>1268</v>
      </c>
      <c r="K1171">
        <v>1297</v>
      </c>
      <c r="L1171">
        <v>1313</v>
      </c>
      <c r="M1171">
        <v>1248</v>
      </c>
      <c r="O1171">
        <v>65</v>
      </c>
      <c r="P1171">
        <v>40</v>
      </c>
    </row>
    <row r="1172" spans="1:16" x14ac:dyDescent="0.55000000000000004">
      <c r="A1172" t="s">
        <v>345</v>
      </c>
      <c r="B1172">
        <v>2021</v>
      </c>
      <c r="C1172" t="s">
        <v>159</v>
      </c>
      <c r="D1172">
        <v>1454</v>
      </c>
      <c r="E1172">
        <v>1315</v>
      </c>
      <c r="F1172">
        <v>1293</v>
      </c>
      <c r="G1172">
        <v>1297</v>
      </c>
      <c r="H1172">
        <v>1440</v>
      </c>
      <c r="I1172">
        <v>1300</v>
      </c>
      <c r="J1172">
        <v>1292</v>
      </c>
      <c r="K1172">
        <v>1441</v>
      </c>
      <c r="L1172">
        <v>1298</v>
      </c>
      <c r="M1172">
        <v>1294</v>
      </c>
      <c r="O1172">
        <v>370</v>
      </c>
      <c r="P1172">
        <v>96</v>
      </c>
    </row>
    <row r="1173" spans="1:16" x14ac:dyDescent="0.55000000000000004">
      <c r="A1173" t="s">
        <v>345</v>
      </c>
      <c r="B1173">
        <v>2021</v>
      </c>
      <c r="C1173" t="s">
        <v>160</v>
      </c>
      <c r="D1173">
        <v>1475</v>
      </c>
      <c r="E1173">
        <v>1420</v>
      </c>
      <c r="F1173">
        <v>1289</v>
      </c>
      <c r="G1173">
        <v>1414</v>
      </c>
      <c r="H1173">
        <v>1481</v>
      </c>
      <c r="I1173">
        <v>1418</v>
      </c>
      <c r="J1173">
        <v>1281</v>
      </c>
      <c r="K1173">
        <v>1483</v>
      </c>
      <c r="L1173">
        <v>1412</v>
      </c>
      <c r="M1173">
        <v>1270</v>
      </c>
      <c r="O1173">
        <v>972</v>
      </c>
      <c r="P1173">
        <v>595</v>
      </c>
    </row>
    <row r="1174" spans="1:16" x14ac:dyDescent="0.55000000000000004">
      <c r="A1174" t="s">
        <v>345</v>
      </c>
      <c r="B1174">
        <v>2021</v>
      </c>
      <c r="C1174" t="s">
        <v>161</v>
      </c>
      <c r="D1174">
        <v>1387</v>
      </c>
      <c r="E1174">
        <v>1377</v>
      </c>
      <c r="F1174">
        <v>1365</v>
      </c>
      <c r="G1174">
        <v>1381</v>
      </c>
      <c r="H1174">
        <v>1384</v>
      </c>
      <c r="I1174">
        <v>1374</v>
      </c>
      <c r="J1174">
        <v>1366</v>
      </c>
      <c r="K1174">
        <v>1393</v>
      </c>
      <c r="L1174">
        <v>1380</v>
      </c>
      <c r="M1174">
        <v>1369</v>
      </c>
      <c r="O1174">
        <v>288</v>
      </c>
      <c r="P1174">
        <v>350</v>
      </c>
    </row>
    <row r="1175" spans="1:16" x14ac:dyDescent="0.55000000000000004">
      <c r="A1175" t="s">
        <v>345</v>
      </c>
      <c r="B1175">
        <v>2021</v>
      </c>
      <c r="C1175" t="s">
        <v>162</v>
      </c>
      <c r="D1175">
        <v>1432</v>
      </c>
      <c r="E1175">
        <v>1492</v>
      </c>
      <c r="F1175">
        <v>1361</v>
      </c>
      <c r="G1175">
        <v>1392</v>
      </c>
      <c r="H1175">
        <v>1430</v>
      </c>
      <c r="I1175">
        <v>1396</v>
      </c>
      <c r="J1175">
        <v>1362</v>
      </c>
      <c r="K1175">
        <v>1423</v>
      </c>
      <c r="L1175">
        <v>1384</v>
      </c>
      <c r="M1175">
        <v>1351</v>
      </c>
      <c r="O1175">
        <v>491</v>
      </c>
      <c r="P1175">
        <v>515</v>
      </c>
    </row>
    <row r="1176" spans="1:16" x14ac:dyDescent="0.55000000000000004">
      <c r="A1176" t="s">
        <v>345</v>
      </c>
      <c r="B1176">
        <v>2021</v>
      </c>
      <c r="C1176" t="s">
        <v>163</v>
      </c>
      <c r="D1176">
        <v>1332</v>
      </c>
      <c r="E1176">
        <v>1331</v>
      </c>
      <c r="F1176">
        <v>1322</v>
      </c>
      <c r="G1176">
        <v>1351</v>
      </c>
      <c r="H1176">
        <v>1348</v>
      </c>
      <c r="I1176">
        <v>1352</v>
      </c>
      <c r="J1176">
        <v>1340</v>
      </c>
      <c r="K1176">
        <v>1330</v>
      </c>
      <c r="L1176">
        <v>1334</v>
      </c>
      <c r="M1176">
        <v>1340</v>
      </c>
      <c r="O1176">
        <v>1367</v>
      </c>
      <c r="P1176">
        <v>436</v>
      </c>
    </row>
    <row r="1177" spans="1:16" x14ac:dyDescent="0.55000000000000004">
      <c r="A1177" t="s">
        <v>345</v>
      </c>
      <c r="B1177">
        <v>2021</v>
      </c>
      <c r="C1177" t="s">
        <v>164</v>
      </c>
      <c r="D1177">
        <v>1379</v>
      </c>
      <c r="E1177">
        <v>1321</v>
      </c>
      <c r="F1177">
        <v>1333</v>
      </c>
      <c r="G1177">
        <v>1327</v>
      </c>
      <c r="H1177">
        <v>1390</v>
      </c>
      <c r="I1177">
        <v>1326</v>
      </c>
      <c r="J1177">
        <v>1338</v>
      </c>
      <c r="K1177">
        <v>1328</v>
      </c>
      <c r="L1177">
        <v>1248</v>
      </c>
      <c r="M1177">
        <v>1336</v>
      </c>
      <c r="O1177">
        <v>368</v>
      </c>
      <c r="P1177">
        <v>163</v>
      </c>
    </row>
    <row r="1178" spans="1:16" x14ac:dyDescent="0.55000000000000004">
      <c r="A1178" t="s">
        <v>345</v>
      </c>
      <c r="B1178">
        <v>2021</v>
      </c>
      <c r="C1178" t="s">
        <v>165</v>
      </c>
      <c r="D1178">
        <v>1443</v>
      </c>
      <c r="E1178">
        <v>1368</v>
      </c>
      <c r="F1178">
        <v>1323</v>
      </c>
      <c r="G1178">
        <v>1347</v>
      </c>
      <c r="H1178">
        <v>1420</v>
      </c>
      <c r="I1178">
        <v>1341</v>
      </c>
      <c r="J1178">
        <v>1302</v>
      </c>
      <c r="K1178">
        <v>1425</v>
      </c>
      <c r="L1178">
        <v>1316</v>
      </c>
      <c r="M1178">
        <v>1320</v>
      </c>
      <c r="O1178">
        <v>2113</v>
      </c>
      <c r="P1178">
        <v>479</v>
      </c>
    </row>
    <row r="1179" spans="1:16" x14ac:dyDescent="0.55000000000000004">
      <c r="A1179" t="s">
        <v>345</v>
      </c>
      <c r="B1179">
        <v>2021</v>
      </c>
      <c r="C1179" t="s">
        <v>166</v>
      </c>
      <c r="D1179">
        <v>1409</v>
      </c>
      <c r="E1179">
        <v>1374</v>
      </c>
      <c r="F1179">
        <v>1319</v>
      </c>
      <c r="G1179">
        <v>1375</v>
      </c>
      <c r="H1179">
        <v>1411</v>
      </c>
      <c r="I1179">
        <v>1375</v>
      </c>
      <c r="J1179">
        <v>1319</v>
      </c>
      <c r="K1179">
        <v>1404</v>
      </c>
      <c r="L1179">
        <v>1348</v>
      </c>
      <c r="M1179">
        <v>1309</v>
      </c>
      <c r="O1179">
        <v>2963</v>
      </c>
      <c r="P1179">
        <v>831</v>
      </c>
    </row>
    <row r="1180" spans="1:16" x14ac:dyDescent="0.55000000000000004">
      <c r="A1180" t="s">
        <v>345</v>
      </c>
      <c r="B1180">
        <v>2022</v>
      </c>
      <c r="C1180" t="s">
        <v>155</v>
      </c>
      <c r="D1180">
        <v>1247</v>
      </c>
      <c r="E1180">
        <v>1288</v>
      </c>
      <c r="F1180">
        <v>1260</v>
      </c>
      <c r="G1180">
        <v>1312</v>
      </c>
      <c r="H1180">
        <v>1247</v>
      </c>
      <c r="I1180">
        <v>1305</v>
      </c>
      <c r="J1180">
        <v>1257</v>
      </c>
      <c r="K1180">
        <v>1227</v>
      </c>
      <c r="L1180">
        <v>1274</v>
      </c>
      <c r="M1180">
        <v>1274</v>
      </c>
      <c r="O1180">
        <v>854</v>
      </c>
      <c r="P1180">
        <v>371</v>
      </c>
    </row>
    <row r="1181" spans="1:16" x14ac:dyDescent="0.55000000000000004">
      <c r="A1181" t="s">
        <v>345</v>
      </c>
      <c r="B1181">
        <v>2022</v>
      </c>
      <c r="C1181" t="s">
        <v>156</v>
      </c>
      <c r="D1181">
        <v>1238</v>
      </c>
      <c r="E1181">
        <v>1117</v>
      </c>
      <c r="F1181">
        <v>1192</v>
      </c>
      <c r="G1181">
        <v>1107</v>
      </c>
      <c r="H1181">
        <v>1238</v>
      </c>
      <c r="I1181">
        <v>1109</v>
      </c>
      <c r="J1181">
        <v>1185</v>
      </c>
      <c r="K1181">
        <v>1151</v>
      </c>
      <c r="L1181">
        <v>1016</v>
      </c>
      <c r="M1181">
        <v>1236</v>
      </c>
      <c r="O1181">
        <v>789</v>
      </c>
      <c r="P1181">
        <v>340</v>
      </c>
    </row>
    <row r="1182" spans="1:16" x14ac:dyDescent="0.55000000000000004">
      <c r="A1182" t="s">
        <v>345</v>
      </c>
      <c r="B1182">
        <v>2022</v>
      </c>
      <c r="C1182" t="s">
        <v>157</v>
      </c>
      <c r="D1182">
        <v>1384</v>
      </c>
      <c r="E1182">
        <v>1332</v>
      </c>
      <c r="F1182">
        <v>1302</v>
      </c>
      <c r="G1182">
        <v>1332</v>
      </c>
      <c r="H1182">
        <v>1372</v>
      </c>
      <c r="I1182">
        <v>1320</v>
      </c>
      <c r="J1182">
        <v>1315</v>
      </c>
      <c r="K1182">
        <v>656</v>
      </c>
      <c r="L1182">
        <v>633</v>
      </c>
      <c r="M1182">
        <v>1312</v>
      </c>
      <c r="O1182">
        <v>310</v>
      </c>
      <c r="P1182">
        <v>506</v>
      </c>
    </row>
    <row r="1183" spans="1:16" x14ac:dyDescent="0.55000000000000004">
      <c r="A1183" t="s">
        <v>345</v>
      </c>
      <c r="B1183">
        <v>2022</v>
      </c>
      <c r="C1183" t="s">
        <v>158</v>
      </c>
      <c r="D1183">
        <v>1087</v>
      </c>
      <c r="E1183">
        <v>1158</v>
      </c>
      <c r="F1183">
        <v>1188</v>
      </c>
      <c r="G1183">
        <v>1164</v>
      </c>
      <c r="H1183">
        <v>1088</v>
      </c>
      <c r="I1183">
        <v>1164</v>
      </c>
      <c r="J1183">
        <v>1181</v>
      </c>
      <c r="K1183">
        <v>182</v>
      </c>
      <c r="L1183">
        <v>166</v>
      </c>
      <c r="M1183">
        <v>1187</v>
      </c>
      <c r="O1183">
        <v>103</v>
      </c>
      <c r="P1183">
        <v>95</v>
      </c>
    </row>
    <row r="1184" spans="1:16" x14ac:dyDescent="0.55000000000000004">
      <c r="A1184" t="s">
        <v>345</v>
      </c>
      <c r="B1184">
        <v>2022</v>
      </c>
      <c r="C1184" t="s">
        <v>159</v>
      </c>
      <c r="D1184">
        <v>1254</v>
      </c>
      <c r="E1184">
        <v>1121</v>
      </c>
      <c r="F1184">
        <v>1167</v>
      </c>
      <c r="G1184">
        <v>1121</v>
      </c>
      <c r="H1184">
        <v>1271</v>
      </c>
      <c r="I1184">
        <v>1109</v>
      </c>
      <c r="J1184">
        <v>1146</v>
      </c>
      <c r="K1184">
        <v>89</v>
      </c>
      <c r="L1184">
        <v>68</v>
      </c>
      <c r="M1184">
        <v>1164</v>
      </c>
      <c r="O1184">
        <v>1232</v>
      </c>
      <c r="P1184">
        <v>1252</v>
      </c>
    </row>
    <row r="1185" spans="1:16" x14ac:dyDescent="0.55000000000000004">
      <c r="A1185" t="s">
        <v>345</v>
      </c>
      <c r="B1185">
        <v>2022</v>
      </c>
      <c r="C1185" t="s">
        <v>160</v>
      </c>
      <c r="D1185">
        <v>1273</v>
      </c>
      <c r="E1185">
        <v>1304</v>
      </c>
      <c r="F1185">
        <v>1117</v>
      </c>
      <c r="G1185">
        <v>1301</v>
      </c>
      <c r="H1185">
        <v>1272</v>
      </c>
      <c r="I1185">
        <v>1281</v>
      </c>
      <c r="J1185">
        <v>1079</v>
      </c>
      <c r="K1185">
        <v>31</v>
      </c>
      <c r="L1185">
        <v>67</v>
      </c>
      <c r="M1185">
        <v>1125</v>
      </c>
      <c r="O1185">
        <v>636</v>
      </c>
      <c r="P1185">
        <v>1629</v>
      </c>
    </row>
    <row r="1186" spans="1:16" x14ac:dyDescent="0.55000000000000004">
      <c r="A1186" t="s">
        <v>345</v>
      </c>
      <c r="B1186">
        <v>2022</v>
      </c>
      <c r="C1186" t="s">
        <v>161</v>
      </c>
      <c r="D1186">
        <v>1170</v>
      </c>
      <c r="E1186">
        <v>1211</v>
      </c>
      <c r="F1186">
        <v>1232</v>
      </c>
      <c r="G1186">
        <v>1191</v>
      </c>
      <c r="H1186">
        <v>965</v>
      </c>
      <c r="I1186">
        <v>994</v>
      </c>
      <c r="J1186">
        <v>1045</v>
      </c>
      <c r="K1186">
        <v>21</v>
      </c>
      <c r="L1186">
        <v>21</v>
      </c>
      <c r="M1186">
        <v>1177</v>
      </c>
      <c r="O1186">
        <v>232</v>
      </c>
      <c r="P1186">
        <v>915</v>
      </c>
    </row>
    <row r="1187" spans="1:16" x14ac:dyDescent="0.55000000000000004">
      <c r="A1187" t="s">
        <v>345</v>
      </c>
      <c r="B1187">
        <v>2022</v>
      </c>
      <c r="C1187" t="s">
        <v>162</v>
      </c>
      <c r="D1187">
        <v>1327</v>
      </c>
      <c r="E1187">
        <v>1213</v>
      </c>
      <c r="F1187">
        <v>1247</v>
      </c>
      <c r="G1187">
        <v>2211</v>
      </c>
      <c r="H1187">
        <v>1280</v>
      </c>
      <c r="I1187">
        <v>1163</v>
      </c>
      <c r="J1187">
        <v>1236</v>
      </c>
      <c r="K1187">
        <v>37</v>
      </c>
      <c r="L1187">
        <v>32</v>
      </c>
      <c r="M1187">
        <v>1235</v>
      </c>
      <c r="O1187">
        <v>208</v>
      </c>
      <c r="P1187">
        <v>243</v>
      </c>
    </row>
    <row r="1188" spans="1:16" x14ac:dyDescent="0.55000000000000004">
      <c r="A1188" t="s">
        <v>345</v>
      </c>
      <c r="B1188">
        <v>2022</v>
      </c>
      <c r="C1188" t="s">
        <v>163</v>
      </c>
      <c r="D1188">
        <v>1290</v>
      </c>
      <c r="E1188">
        <v>1263</v>
      </c>
      <c r="F1188">
        <v>1214</v>
      </c>
      <c r="G1188">
        <v>1262</v>
      </c>
      <c r="H1188">
        <v>1299</v>
      </c>
      <c r="I1188">
        <v>1316</v>
      </c>
      <c r="J1188">
        <v>1244</v>
      </c>
      <c r="L1188">
        <v>9</v>
      </c>
      <c r="M1188">
        <v>1180</v>
      </c>
      <c r="O1188">
        <v>316</v>
      </c>
      <c r="P1188">
        <v>418</v>
      </c>
    </row>
    <row r="1189" spans="1:16" x14ac:dyDescent="0.55000000000000004">
      <c r="A1189" t="s">
        <v>345</v>
      </c>
      <c r="B1189">
        <v>2022</v>
      </c>
      <c r="C1189" t="s">
        <v>164</v>
      </c>
      <c r="D1189">
        <v>1247</v>
      </c>
      <c r="E1189">
        <v>1234</v>
      </c>
      <c r="F1189">
        <v>1204</v>
      </c>
      <c r="G1189">
        <v>1236</v>
      </c>
      <c r="H1189">
        <v>1258</v>
      </c>
      <c r="I1189">
        <v>1281</v>
      </c>
      <c r="J1189">
        <v>1284</v>
      </c>
      <c r="K1189">
        <v>15</v>
      </c>
      <c r="L1189">
        <v>11</v>
      </c>
      <c r="M1189">
        <v>1199</v>
      </c>
      <c r="O1189">
        <v>601</v>
      </c>
      <c r="P1189">
        <v>770</v>
      </c>
    </row>
    <row r="1190" spans="1:16" x14ac:dyDescent="0.55000000000000004">
      <c r="A1190" t="s">
        <v>345</v>
      </c>
      <c r="B1190">
        <v>2022</v>
      </c>
      <c r="C1190" t="s">
        <v>165</v>
      </c>
      <c r="D1190">
        <v>1280</v>
      </c>
      <c r="E1190">
        <v>1234</v>
      </c>
      <c r="F1190">
        <v>1284</v>
      </c>
      <c r="G1190">
        <v>1234</v>
      </c>
      <c r="H1190">
        <v>1272</v>
      </c>
      <c r="I1190">
        <v>1224</v>
      </c>
      <c r="J1190">
        <v>1254</v>
      </c>
      <c r="K1190">
        <v>9</v>
      </c>
      <c r="L1190">
        <v>1</v>
      </c>
      <c r="M1190">
        <v>1232</v>
      </c>
      <c r="O1190">
        <v>1191</v>
      </c>
      <c r="P1190">
        <v>1079</v>
      </c>
    </row>
    <row r="1191" spans="1:16" x14ac:dyDescent="0.55000000000000004">
      <c r="A1191" t="s">
        <v>345</v>
      </c>
      <c r="B1191">
        <v>2022</v>
      </c>
      <c r="C1191" t="s">
        <v>166</v>
      </c>
      <c r="D1191">
        <v>1197</v>
      </c>
      <c r="E1191">
        <v>1139</v>
      </c>
      <c r="F1191">
        <v>1155</v>
      </c>
      <c r="G1191">
        <v>1139</v>
      </c>
      <c r="H1191">
        <v>1146</v>
      </c>
      <c r="I1191">
        <v>1132</v>
      </c>
      <c r="J1191">
        <v>1140</v>
      </c>
      <c r="K1191">
        <v>21</v>
      </c>
      <c r="L1191">
        <v>16</v>
      </c>
      <c r="M1191">
        <v>1136</v>
      </c>
      <c r="O1191">
        <v>74</v>
      </c>
      <c r="P1191">
        <v>74</v>
      </c>
    </row>
    <row r="1192" spans="1:16" x14ac:dyDescent="0.55000000000000004">
      <c r="A1192" t="s">
        <v>345</v>
      </c>
      <c r="B1192">
        <v>2023</v>
      </c>
      <c r="C1192" t="s">
        <v>155</v>
      </c>
      <c r="D1192">
        <v>1340</v>
      </c>
      <c r="E1192">
        <v>1265</v>
      </c>
      <c r="F1192">
        <v>1169</v>
      </c>
      <c r="G1192">
        <v>1880</v>
      </c>
      <c r="H1192">
        <v>1328</v>
      </c>
      <c r="I1192">
        <v>1272</v>
      </c>
      <c r="J1192">
        <v>1195</v>
      </c>
      <c r="K1192">
        <v>2719</v>
      </c>
      <c r="L1192">
        <v>357</v>
      </c>
      <c r="M1192">
        <v>1203</v>
      </c>
      <c r="O1192">
        <v>224</v>
      </c>
      <c r="P1192">
        <v>169</v>
      </c>
    </row>
    <row r="1193" spans="1:16" x14ac:dyDescent="0.55000000000000004">
      <c r="A1193" t="s">
        <v>345</v>
      </c>
      <c r="B1193">
        <v>2023</v>
      </c>
      <c r="C1193" t="s">
        <v>156</v>
      </c>
      <c r="D1193">
        <v>1199</v>
      </c>
      <c r="E1193">
        <v>1243</v>
      </c>
      <c r="F1193">
        <v>1142</v>
      </c>
      <c r="G1193">
        <v>1240</v>
      </c>
      <c r="H1193">
        <v>1232</v>
      </c>
      <c r="I1193">
        <v>1237</v>
      </c>
      <c r="J1193">
        <v>1136</v>
      </c>
      <c r="K1193">
        <v>2928</v>
      </c>
      <c r="L1193">
        <v>2080</v>
      </c>
      <c r="M1193">
        <v>1142</v>
      </c>
      <c r="O1193">
        <v>2054</v>
      </c>
      <c r="P1193">
        <v>1040</v>
      </c>
    </row>
    <row r="1194" spans="1:16" x14ac:dyDescent="0.55000000000000004">
      <c r="A1194" t="s">
        <v>345</v>
      </c>
      <c r="B1194">
        <v>2023</v>
      </c>
      <c r="C1194" t="s">
        <v>157</v>
      </c>
      <c r="D1194">
        <v>1291</v>
      </c>
      <c r="E1194">
        <v>1267</v>
      </c>
      <c r="F1194">
        <v>1341</v>
      </c>
      <c r="G1194">
        <v>1270</v>
      </c>
      <c r="H1194">
        <v>1296</v>
      </c>
      <c r="I1194">
        <v>1276</v>
      </c>
      <c r="J1194">
        <v>1343</v>
      </c>
      <c r="K1194">
        <v>2341</v>
      </c>
      <c r="L1194">
        <v>2428</v>
      </c>
      <c r="M1194">
        <v>1391</v>
      </c>
      <c r="O1194">
        <v>1162</v>
      </c>
      <c r="P1194">
        <v>517</v>
      </c>
    </row>
    <row r="1195" spans="1:16" x14ac:dyDescent="0.55000000000000004">
      <c r="A1195" t="s">
        <v>345</v>
      </c>
      <c r="B1195">
        <v>2023</v>
      </c>
      <c r="C1195" t="s">
        <v>158</v>
      </c>
      <c r="D1195">
        <v>1132</v>
      </c>
      <c r="E1195">
        <v>1183</v>
      </c>
      <c r="F1195">
        <v>1143</v>
      </c>
      <c r="G1195">
        <v>1179</v>
      </c>
      <c r="H1195">
        <v>1124</v>
      </c>
      <c r="I1195">
        <v>1176</v>
      </c>
      <c r="J1195">
        <v>1147</v>
      </c>
      <c r="K1195">
        <v>1225</v>
      </c>
      <c r="L1195">
        <v>1711</v>
      </c>
      <c r="M1195">
        <v>1151</v>
      </c>
      <c r="O1195">
        <v>292</v>
      </c>
      <c r="P1195">
        <v>272</v>
      </c>
    </row>
    <row r="1196" spans="1:16" x14ac:dyDescent="0.55000000000000004">
      <c r="A1196" t="s">
        <v>345</v>
      </c>
      <c r="B1196">
        <v>2023</v>
      </c>
      <c r="C1196" t="s">
        <v>159</v>
      </c>
      <c r="D1196">
        <v>1287</v>
      </c>
      <c r="E1196">
        <v>1180</v>
      </c>
      <c r="F1196">
        <v>1235</v>
      </c>
      <c r="G1196">
        <v>1184</v>
      </c>
      <c r="H1196">
        <v>1297</v>
      </c>
      <c r="I1196">
        <v>1181</v>
      </c>
      <c r="J1196">
        <v>1240</v>
      </c>
      <c r="K1196">
        <v>1258</v>
      </c>
      <c r="L1196">
        <v>1387</v>
      </c>
      <c r="M1196">
        <v>1224</v>
      </c>
      <c r="O1196">
        <v>736</v>
      </c>
      <c r="P1196">
        <v>920</v>
      </c>
    </row>
    <row r="1197" spans="1:16" x14ac:dyDescent="0.55000000000000004">
      <c r="A1197" t="s">
        <v>345</v>
      </c>
      <c r="B1197">
        <v>2023</v>
      </c>
      <c r="C1197" t="s">
        <v>160</v>
      </c>
      <c r="D1197">
        <v>1176</v>
      </c>
      <c r="E1197">
        <v>1173</v>
      </c>
      <c r="F1197">
        <v>1159</v>
      </c>
      <c r="G1197">
        <v>1245</v>
      </c>
      <c r="H1197">
        <v>1160</v>
      </c>
      <c r="I1197">
        <v>1189</v>
      </c>
      <c r="J1197">
        <v>1135</v>
      </c>
      <c r="K1197">
        <v>1312</v>
      </c>
      <c r="L1197">
        <v>1342</v>
      </c>
      <c r="M1197">
        <v>1135</v>
      </c>
      <c r="O1197">
        <v>535</v>
      </c>
      <c r="P1197">
        <v>476</v>
      </c>
    </row>
    <row r="1198" spans="1:16" x14ac:dyDescent="0.55000000000000004">
      <c r="A1198" t="s">
        <v>345</v>
      </c>
      <c r="B1198">
        <v>2023</v>
      </c>
      <c r="C1198" t="s">
        <v>161</v>
      </c>
      <c r="D1198">
        <v>1168</v>
      </c>
      <c r="E1198">
        <v>1178</v>
      </c>
      <c r="F1198">
        <v>1169</v>
      </c>
      <c r="G1198">
        <v>1172</v>
      </c>
      <c r="H1198">
        <v>1175</v>
      </c>
      <c r="I1198">
        <v>1175</v>
      </c>
      <c r="J1198">
        <v>1165</v>
      </c>
      <c r="K1198">
        <v>898</v>
      </c>
      <c r="L1198">
        <v>1024</v>
      </c>
      <c r="M1198">
        <v>1172</v>
      </c>
      <c r="O1198">
        <v>4229</v>
      </c>
      <c r="P1198">
        <v>2559</v>
      </c>
    </row>
    <row r="1199" spans="1:16" x14ac:dyDescent="0.55000000000000004">
      <c r="A1199" t="s">
        <v>345</v>
      </c>
      <c r="B1199">
        <v>2023</v>
      </c>
      <c r="C1199" t="s">
        <v>162</v>
      </c>
      <c r="D1199">
        <v>1333</v>
      </c>
      <c r="E1199">
        <v>1244</v>
      </c>
      <c r="F1199">
        <v>1241</v>
      </c>
      <c r="G1199">
        <v>1332</v>
      </c>
      <c r="H1199">
        <v>1331</v>
      </c>
      <c r="I1199">
        <v>1241</v>
      </c>
      <c r="J1199">
        <v>1236</v>
      </c>
      <c r="K1199">
        <v>1630</v>
      </c>
      <c r="L1199">
        <v>1361</v>
      </c>
      <c r="M1199">
        <v>1228</v>
      </c>
      <c r="O1199">
        <v>98</v>
      </c>
      <c r="P1199">
        <v>235</v>
      </c>
    </row>
    <row r="1200" spans="1:16" x14ac:dyDescent="0.55000000000000004">
      <c r="A1200" t="s">
        <v>345</v>
      </c>
      <c r="B1200">
        <v>2023</v>
      </c>
      <c r="C1200" t="s">
        <v>163</v>
      </c>
      <c r="D1200">
        <v>1189</v>
      </c>
      <c r="E1200">
        <v>1183</v>
      </c>
      <c r="F1200">
        <v>1092</v>
      </c>
      <c r="G1200">
        <v>1199</v>
      </c>
      <c r="H1200">
        <v>1189</v>
      </c>
      <c r="I1200">
        <v>1189</v>
      </c>
      <c r="J1200">
        <v>1093</v>
      </c>
      <c r="K1200">
        <v>1311</v>
      </c>
      <c r="L1200">
        <v>1542</v>
      </c>
      <c r="M1200">
        <v>1090</v>
      </c>
      <c r="O1200">
        <v>204</v>
      </c>
      <c r="P1200">
        <v>1000</v>
      </c>
    </row>
    <row r="1201" spans="1:16" x14ac:dyDescent="0.55000000000000004">
      <c r="A1201" t="s">
        <v>345</v>
      </c>
      <c r="B1201">
        <v>2023</v>
      </c>
      <c r="C1201" t="s">
        <v>164</v>
      </c>
      <c r="D1201">
        <v>1220</v>
      </c>
      <c r="E1201">
        <v>1136</v>
      </c>
      <c r="F1201">
        <v>1179</v>
      </c>
      <c r="G1201">
        <v>1154</v>
      </c>
      <c r="H1201">
        <v>1212</v>
      </c>
      <c r="I1201">
        <v>1156</v>
      </c>
      <c r="J1201">
        <v>1180</v>
      </c>
      <c r="K1201">
        <v>1025</v>
      </c>
      <c r="L1201">
        <v>1001</v>
      </c>
      <c r="M1201">
        <v>1181</v>
      </c>
      <c r="O1201">
        <v>279</v>
      </c>
      <c r="P1201">
        <v>536</v>
      </c>
    </row>
    <row r="1202" spans="1:16" x14ac:dyDescent="0.55000000000000004">
      <c r="A1202" t="s">
        <v>345</v>
      </c>
      <c r="B1202">
        <v>2023</v>
      </c>
      <c r="C1202" t="s">
        <v>165</v>
      </c>
      <c r="D1202">
        <v>1463</v>
      </c>
      <c r="E1202">
        <v>1329</v>
      </c>
      <c r="F1202">
        <v>1226</v>
      </c>
      <c r="G1202">
        <v>1331</v>
      </c>
      <c r="H1202">
        <v>1470</v>
      </c>
      <c r="I1202">
        <v>1328</v>
      </c>
      <c r="J1202">
        <v>1228</v>
      </c>
      <c r="K1202">
        <v>1122</v>
      </c>
      <c r="L1202">
        <v>941</v>
      </c>
      <c r="M1202">
        <v>1237</v>
      </c>
      <c r="O1202">
        <v>44</v>
      </c>
      <c r="P1202">
        <v>80</v>
      </c>
    </row>
    <row r="1203" spans="1:16" x14ac:dyDescent="0.55000000000000004">
      <c r="A1203" t="s">
        <v>345</v>
      </c>
      <c r="B1203">
        <v>2023</v>
      </c>
      <c r="C1203" t="s">
        <v>166</v>
      </c>
      <c r="D1203">
        <v>1152</v>
      </c>
      <c r="E1203">
        <v>1285</v>
      </c>
      <c r="F1203">
        <v>1129</v>
      </c>
      <c r="G1203">
        <v>1271</v>
      </c>
      <c r="H1203">
        <v>1153</v>
      </c>
      <c r="I1203">
        <v>1270</v>
      </c>
      <c r="J1203">
        <v>1111</v>
      </c>
      <c r="K1203">
        <v>348</v>
      </c>
      <c r="L1203">
        <v>343</v>
      </c>
      <c r="M1203">
        <v>1115</v>
      </c>
      <c r="O1203">
        <v>66</v>
      </c>
      <c r="P1203">
        <v>81</v>
      </c>
    </row>
    <row r="1204" spans="1:16" x14ac:dyDescent="0.55000000000000004">
      <c r="A1204" t="s">
        <v>346</v>
      </c>
      <c r="B1204">
        <v>2019</v>
      </c>
      <c r="C1204" t="s">
        <v>155</v>
      </c>
    </row>
    <row r="1205" spans="1:16" x14ac:dyDescent="0.55000000000000004">
      <c r="A1205" t="s">
        <v>346</v>
      </c>
      <c r="B1205">
        <v>2019</v>
      </c>
      <c r="C1205" t="s">
        <v>156</v>
      </c>
    </row>
    <row r="1206" spans="1:16" x14ac:dyDescent="0.55000000000000004">
      <c r="A1206" t="s">
        <v>346</v>
      </c>
      <c r="B1206">
        <v>2019</v>
      </c>
      <c r="C1206" t="s">
        <v>157</v>
      </c>
    </row>
    <row r="1207" spans="1:16" x14ac:dyDescent="0.55000000000000004">
      <c r="A1207" t="s">
        <v>346</v>
      </c>
      <c r="B1207">
        <v>2019</v>
      </c>
      <c r="C1207" t="s">
        <v>158</v>
      </c>
    </row>
    <row r="1208" spans="1:16" x14ac:dyDescent="0.55000000000000004">
      <c r="A1208" t="s">
        <v>346</v>
      </c>
      <c r="B1208">
        <v>2019</v>
      </c>
      <c r="C1208" t="s">
        <v>159</v>
      </c>
    </row>
    <row r="1209" spans="1:16" x14ac:dyDescent="0.55000000000000004">
      <c r="A1209" t="s">
        <v>346</v>
      </c>
      <c r="B1209">
        <v>2019</v>
      </c>
      <c r="C1209" t="s">
        <v>160</v>
      </c>
    </row>
    <row r="1210" spans="1:16" x14ac:dyDescent="0.55000000000000004">
      <c r="A1210" t="s">
        <v>346</v>
      </c>
      <c r="B1210">
        <v>2019</v>
      </c>
      <c r="C1210" t="s">
        <v>161</v>
      </c>
    </row>
    <row r="1211" spans="1:16" x14ac:dyDescent="0.55000000000000004">
      <c r="A1211" t="s">
        <v>346</v>
      </c>
      <c r="B1211">
        <v>2019</v>
      </c>
      <c r="C1211" t="s">
        <v>162</v>
      </c>
    </row>
    <row r="1212" spans="1:16" x14ac:dyDescent="0.55000000000000004">
      <c r="A1212" t="s">
        <v>346</v>
      </c>
      <c r="B1212">
        <v>2019</v>
      </c>
      <c r="C1212" t="s">
        <v>163</v>
      </c>
    </row>
    <row r="1213" spans="1:16" x14ac:dyDescent="0.55000000000000004">
      <c r="A1213" t="s">
        <v>346</v>
      </c>
      <c r="B1213">
        <v>2019</v>
      </c>
      <c r="C1213" t="s">
        <v>164</v>
      </c>
    </row>
    <row r="1214" spans="1:16" x14ac:dyDescent="0.55000000000000004">
      <c r="A1214" t="s">
        <v>346</v>
      </c>
      <c r="B1214">
        <v>2019</v>
      </c>
      <c r="C1214" t="s">
        <v>165</v>
      </c>
    </row>
    <row r="1215" spans="1:16" x14ac:dyDescent="0.55000000000000004">
      <c r="A1215" t="s">
        <v>346</v>
      </c>
      <c r="B1215">
        <v>2019</v>
      </c>
      <c r="C1215" t="s">
        <v>166</v>
      </c>
    </row>
    <row r="1216" spans="1:16" x14ac:dyDescent="0.55000000000000004">
      <c r="A1216" t="s">
        <v>346</v>
      </c>
      <c r="B1216">
        <v>2020</v>
      </c>
      <c r="C1216" t="s">
        <v>155</v>
      </c>
      <c r="D1216">
        <v>365</v>
      </c>
      <c r="E1216">
        <v>314</v>
      </c>
      <c r="F1216">
        <v>346</v>
      </c>
      <c r="G1216">
        <v>308</v>
      </c>
      <c r="H1216">
        <v>368</v>
      </c>
      <c r="I1216">
        <v>311</v>
      </c>
      <c r="J1216">
        <v>347</v>
      </c>
      <c r="K1216">
        <v>332</v>
      </c>
      <c r="L1216">
        <v>252</v>
      </c>
      <c r="M1216">
        <v>345</v>
      </c>
      <c r="O1216">
        <v>174</v>
      </c>
      <c r="P1216" t="s">
        <v>195</v>
      </c>
    </row>
    <row r="1217" spans="1:16" x14ac:dyDescent="0.55000000000000004">
      <c r="A1217" t="s">
        <v>346</v>
      </c>
      <c r="B1217">
        <v>2020</v>
      </c>
      <c r="C1217" t="s">
        <v>156</v>
      </c>
      <c r="D1217">
        <v>241</v>
      </c>
      <c r="E1217">
        <v>322</v>
      </c>
      <c r="F1217">
        <v>258</v>
      </c>
      <c r="G1217">
        <v>244</v>
      </c>
      <c r="H1217">
        <v>242</v>
      </c>
      <c r="I1217">
        <v>325</v>
      </c>
      <c r="J1217">
        <v>254</v>
      </c>
      <c r="K1217">
        <v>266</v>
      </c>
      <c r="L1217">
        <v>324</v>
      </c>
      <c r="M1217">
        <v>258</v>
      </c>
      <c r="O1217">
        <v>138</v>
      </c>
      <c r="P1217" t="s">
        <v>195</v>
      </c>
    </row>
    <row r="1218" spans="1:16" x14ac:dyDescent="0.55000000000000004">
      <c r="A1218" t="s">
        <v>346</v>
      </c>
      <c r="B1218">
        <v>2020</v>
      </c>
      <c r="C1218" t="s">
        <v>157</v>
      </c>
      <c r="D1218">
        <v>269</v>
      </c>
      <c r="E1218">
        <v>258</v>
      </c>
      <c r="F1218">
        <v>327</v>
      </c>
      <c r="G1218">
        <v>272</v>
      </c>
      <c r="H1218">
        <v>277</v>
      </c>
      <c r="I1218">
        <v>262</v>
      </c>
      <c r="J1218">
        <v>336</v>
      </c>
      <c r="K1218">
        <v>277</v>
      </c>
      <c r="L1218">
        <v>264</v>
      </c>
      <c r="M1218">
        <v>326</v>
      </c>
      <c r="O1218" t="s">
        <v>195</v>
      </c>
      <c r="P1218">
        <v>11</v>
      </c>
    </row>
    <row r="1219" spans="1:16" x14ac:dyDescent="0.55000000000000004">
      <c r="A1219" t="s">
        <v>346</v>
      </c>
      <c r="B1219">
        <v>2020</v>
      </c>
      <c r="C1219" t="s">
        <v>158</v>
      </c>
      <c r="D1219">
        <v>329</v>
      </c>
      <c r="E1219">
        <v>247</v>
      </c>
      <c r="F1219">
        <v>249</v>
      </c>
      <c r="G1219">
        <v>263</v>
      </c>
      <c r="H1219">
        <v>322</v>
      </c>
      <c r="I1219">
        <v>246</v>
      </c>
      <c r="J1219">
        <v>249</v>
      </c>
      <c r="K1219">
        <v>307</v>
      </c>
      <c r="L1219">
        <v>228</v>
      </c>
      <c r="M1219">
        <v>235</v>
      </c>
      <c r="O1219" t="s">
        <v>195</v>
      </c>
      <c r="P1219" t="s">
        <v>195</v>
      </c>
    </row>
    <row r="1220" spans="1:16" x14ac:dyDescent="0.55000000000000004">
      <c r="A1220" t="s">
        <v>346</v>
      </c>
      <c r="B1220">
        <v>2020</v>
      </c>
      <c r="C1220" t="s">
        <v>159</v>
      </c>
      <c r="D1220">
        <v>432</v>
      </c>
      <c r="E1220">
        <v>344</v>
      </c>
      <c r="F1220">
        <v>247</v>
      </c>
      <c r="G1220">
        <v>347</v>
      </c>
      <c r="H1220">
        <v>431</v>
      </c>
      <c r="I1220">
        <v>328</v>
      </c>
      <c r="J1220">
        <v>254</v>
      </c>
      <c r="K1220">
        <v>434</v>
      </c>
      <c r="L1220">
        <v>331</v>
      </c>
      <c r="M1220">
        <v>247</v>
      </c>
      <c r="O1220" t="s">
        <v>195</v>
      </c>
      <c r="P1220">
        <v>24</v>
      </c>
    </row>
    <row r="1221" spans="1:16" x14ac:dyDescent="0.55000000000000004">
      <c r="A1221" t="s">
        <v>346</v>
      </c>
      <c r="B1221">
        <v>2020</v>
      </c>
      <c r="C1221" t="s">
        <v>160</v>
      </c>
      <c r="D1221">
        <v>522</v>
      </c>
      <c r="E1221">
        <v>445</v>
      </c>
      <c r="F1221">
        <v>382</v>
      </c>
      <c r="G1221">
        <v>461</v>
      </c>
      <c r="H1221">
        <v>533</v>
      </c>
      <c r="I1221">
        <v>454</v>
      </c>
      <c r="J1221">
        <v>380</v>
      </c>
      <c r="K1221">
        <v>490</v>
      </c>
      <c r="L1221">
        <v>423</v>
      </c>
      <c r="M1221">
        <v>377</v>
      </c>
      <c r="O1221" t="s">
        <v>195</v>
      </c>
      <c r="P1221">
        <v>1</v>
      </c>
    </row>
    <row r="1222" spans="1:16" x14ac:dyDescent="0.55000000000000004">
      <c r="A1222" t="s">
        <v>346</v>
      </c>
      <c r="B1222">
        <v>2020</v>
      </c>
      <c r="C1222" t="s">
        <v>161</v>
      </c>
      <c r="D1222">
        <v>428</v>
      </c>
      <c r="E1222">
        <v>519</v>
      </c>
      <c r="F1222">
        <v>418</v>
      </c>
      <c r="G1222">
        <v>519</v>
      </c>
      <c r="H1222">
        <v>425</v>
      </c>
      <c r="I1222">
        <v>517</v>
      </c>
      <c r="J1222">
        <v>422</v>
      </c>
      <c r="K1222">
        <v>423</v>
      </c>
      <c r="L1222">
        <v>515</v>
      </c>
      <c r="M1222">
        <v>411</v>
      </c>
      <c r="O1222">
        <v>16</v>
      </c>
      <c r="P1222">
        <v>12</v>
      </c>
    </row>
    <row r="1223" spans="1:16" x14ac:dyDescent="0.55000000000000004">
      <c r="A1223" t="s">
        <v>346</v>
      </c>
      <c r="B1223">
        <v>2020</v>
      </c>
      <c r="C1223" t="s">
        <v>162</v>
      </c>
      <c r="D1223">
        <v>435</v>
      </c>
      <c r="E1223">
        <v>458</v>
      </c>
      <c r="F1223">
        <v>458</v>
      </c>
      <c r="G1223">
        <v>457</v>
      </c>
      <c r="H1223">
        <v>423</v>
      </c>
      <c r="I1223">
        <v>457</v>
      </c>
      <c r="J1223">
        <v>459</v>
      </c>
      <c r="K1223">
        <v>439</v>
      </c>
      <c r="L1223">
        <v>460</v>
      </c>
      <c r="M1223">
        <v>453</v>
      </c>
      <c r="O1223">
        <v>28</v>
      </c>
      <c r="P1223">
        <v>17</v>
      </c>
    </row>
    <row r="1224" spans="1:16" x14ac:dyDescent="0.55000000000000004">
      <c r="A1224" t="s">
        <v>346</v>
      </c>
      <c r="B1224">
        <v>2020</v>
      </c>
      <c r="C1224" t="s">
        <v>163</v>
      </c>
      <c r="D1224">
        <v>340</v>
      </c>
      <c r="E1224">
        <v>401</v>
      </c>
      <c r="F1224">
        <v>428</v>
      </c>
      <c r="G1224">
        <v>414</v>
      </c>
      <c r="H1224">
        <v>343</v>
      </c>
      <c r="I1224">
        <v>395</v>
      </c>
      <c r="J1224">
        <v>423</v>
      </c>
      <c r="K1224">
        <v>353</v>
      </c>
      <c r="L1224">
        <v>422</v>
      </c>
      <c r="M1224">
        <v>421</v>
      </c>
      <c r="O1224">
        <v>11</v>
      </c>
      <c r="P1224">
        <v>6</v>
      </c>
    </row>
    <row r="1225" spans="1:16" x14ac:dyDescent="0.55000000000000004">
      <c r="A1225" t="s">
        <v>346</v>
      </c>
      <c r="B1225">
        <v>2020</v>
      </c>
      <c r="C1225" t="s">
        <v>164</v>
      </c>
      <c r="D1225">
        <v>305</v>
      </c>
      <c r="E1225">
        <v>297</v>
      </c>
      <c r="F1225">
        <v>406</v>
      </c>
      <c r="G1225">
        <v>295</v>
      </c>
      <c r="H1225">
        <v>305</v>
      </c>
      <c r="I1225">
        <v>306</v>
      </c>
      <c r="J1225">
        <v>389</v>
      </c>
      <c r="K1225">
        <v>318</v>
      </c>
      <c r="L1225">
        <v>327</v>
      </c>
      <c r="M1225">
        <v>405</v>
      </c>
      <c r="O1225">
        <v>7</v>
      </c>
      <c r="P1225" t="s">
        <v>195</v>
      </c>
    </row>
    <row r="1226" spans="1:16" x14ac:dyDescent="0.55000000000000004">
      <c r="A1226" t="s">
        <v>346</v>
      </c>
      <c r="B1226">
        <v>2020</v>
      </c>
      <c r="C1226" t="s">
        <v>165</v>
      </c>
      <c r="D1226">
        <v>306</v>
      </c>
      <c r="E1226">
        <v>300</v>
      </c>
      <c r="F1226">
        <v>286</v>
      </c>
      <c r="G1226">
        <v>305</v>
      </c>
      <c r="H1226">
        <v>310</v>
      </c>
      <c r="I1226">
        <v>304</v>
      </c>
      <c r="J1226">
        <v>300</v>
      </c>
      <c r="K1226">
        <v>313</v>
      </c>
      <c r="L1226">
        <v>291</v>
      </c>
      <c r="M1226">
        <v>280</v>
      </c>
      <c r="O1226">
        <v>93</v>
      </c>
      <c r="P1226">
        <v>57</v>
      </c>
    </row>
    <row r="1227" spans="1:16" x14ac:dyDescent="0.55000000000000004">
      <c r="A1227" t="s">
        <v>346</v>
      </c>
      <c r="B1227">
        <v>2020</v>
      </c>
      <c r="C1227" t="s">
        <v>166</v>
      </c>
      <c r="D1227">
        <v>187</v>
      </c>
      <c r="E1227">
        <v>184</v>
      </c>
      <c r="F1227">
        <v>168</v>
      </c>
      <c r="G1227">
        <v>188</v>
      </c>
      <c r="H1227">
        <v>183</v>
      </c>
      <c r="I1227">
        <v>187</v>
      </c>
      <c r="J1227">
        <v>164</v>
      </c>
      <c r="K1227">
        <v>190</v>
      </c>
      <c r="L1227">
        <v>195</v>
      </c>
      <c r="M1227">
        <v>166</v>
      </c>
      <c r="O1227">
        <v>7</v>
      </c>
      <c r="P1227">
        <v>5</v>
      </c>
    </row>
    <row r="1228" spans="1:16" x14ac:dyDescent="0.55000000000000004">
      <c r="A1228" t="s">
        <v>346</v>
      </c>
      <c r="B1228">
        <v>2021</v>
      </c>
      <c r="C1228" t="s">
        <v>155</v>
      </c>
      <c r="D1228">
        <v>235</v>
      </c>
      <c r="E1228">
        <v>142</v>
      </c>
      <c r="F1228">
        <v>199</v>
      </c>
      <c r="G1228">
        <v>158</v>
      </c>
      <c r="H1228">
        <v>230</v>
      </c>
      <c r="I1228">
        <v>158</v>
      </c>
      <c r="J1228">
        <v>245</v>
      </c>
      <c r="K1228">
        <v>210</v>
      </c>
      <c r="L1228">
        <v>153</v>
      </c>
      <c r="M1228">
        <v>210</v>
      </c>
      <c r="O1228">
        <v>4</v>
      </c>
      <c r="P1228" t="s">
        <v>195</v>
      </c>
    </row>
    <row r="1229" spans="1:16" x14ac:dyDescent="0.55000000000000004">
      <c r="A1229" t="s">
        <v>346</v>
      </c>
      <c r="B1229">
        <v>2021</v>
      </c>
      <c r="C1229" t="s">
        <v>156</v>
      </c>
      <c r="D1229">
        <v>244</v>
      </c>
      <c r="E1229">
        <v>289</v>
      </c>
      <c r="F1229">
        <v>204</v>
      </c>
      <c r="G1229">
        <v>291</v>
      </c>
      <c r="H1229">
        <v>234</v>
      </c>
      <c r="I1229">
        <v>291</v>
      </c>
      <c r="J1229">
        <v>212</v>
      </c>
      <c r="K1229">
        <v>234</v>
      </c>
      <c r="L1229">
        <v>287</v>
      </c>
      <c r="M1229">
        <v>201</v>
      </c>
      <c r="O1229">
        <v>19</v>
      </c>
      <c r="P1229">
        <v>4</v>
      </c>
    </row>
    <row r="1230" spans="1:16" x14ac:dyDescent="0.55000000000000004">
      <c r="A1230" t="s">
        <v>346</v>
      </c>
      <c r="B1230">
        <v>2021</v>
      </c>
      <c r="C1230" t="s">
        <v>157</v>
      </c>
      <c r="D1230">
        <v>488</v>
      </c>
      <c r="E1230">
        <v>328</v>
      </c>
      <c r="F1230">
        <v>339</v>
      </c>
      <c r="G1230">
        <v>324</v>
      </c>
      <c r="H1230">
        <v>448</v>
      </c>
      <c r="I1230">
        <v>325</v>
      </c>
      <c r="J1230">
        <v>366</v>
      </c>
      <c r="K1230">
        <v>449</v>
      </c>
      <c r="L1230">
        <v>330</v>
      </c>
      <c r="M1230">
        <v>359</v>
      </c>
      <c r="O1230">
        <v>26</v>
      </c>
      <c r="P1230">
        <v>116</v>
      </c>
    </row>
    <row r="1231" spans="1:16" x14ac:dyDescent="0.55000000000000004">
      <c r="A1231" t="s">
        <v>346</v>
      </c>
      <c r="B1231">
        <v>2021</v>
      </c>
      <c r="C1231" t="s">
        <v>158</v>
      </c>
      <c r="D1231">
        <v>381</v>
      </c>
      <c r="E1231">
        <v>363</v>
      </c>
      <c r="F1231">
        <v>247</v>
      </c>
      <c r="G1231">
        <v>302</v>
      </c>
      <c r="H1231">
        <v>406</v>
      </c>
      <c r="I1231">
        <v>352</v>
      </c>
      <c r="J1231">
        <v>277</v>
      </c>
      <c r="K1231">
        <v>409</v>
      </c>
      <c r="L1231">
        <v>345</v>
      </c>
      <c r="M1231">
        <v>246</v>
      </c>
      <c r="O1231">
        <v>4</v>
      </c>
      <c r="P1231">
        <v>8</v>
      </c>
    </row>
    <row r="1232" spans="1:16" x14ac:dyDescent="0.55000000000000004">
      <c r="A1232" t="s">
        <v>346</v>
      </c>
      <c r="B1232">
        <v>2021</v>
      </c>
      <c r="C1232" t="s">
        <v>159</v>
      </c>
      <c r="D1232">
        <v>459</v>
      </c>
      <c r="E1232">
        <v>362</v>
      </c>
      <c r="F1232">
        <v>340</v>
      </c>
      <c r="G1232">
        <v>373</v>
      </c>
      <c r="H1232">
        <v>498</v>
      </c>
      <c r="I1232">
        <v>367</v>
      </c>
      <c r="J1232">
        <v>338</v>
      </c>
      <c r="K1232">
        <v>506</v>
      </c>
      <c r="L1232">
        <v>381</v>
      </c>
      <c r="M1232">
        <v>349</v>
      </c>
      <c r="O1232">
        <v>21</v>
      </c>
      <c r="P1232">
        <v>26</v>
      </c>
    </row>
    <row r="1233" spans="1:16" x14ac:dyDescent="0.55000000000000004">
      <c r="A1233" t="s">
        <v>346</v>
      </c>
      <c r="B1233">
        <v>2021</v>
      </c>
      <c r="C1233" t="s">
        <v>160</v>
      </c>
      <c r="D1233">
        <v>476</v>
      </c>
      <c r="E1233">
        <v>486</v>
      </c>
      <c r="F1233">
        <v>374</v>
      </c>
      <c r="G1233">
        <v>484</v>
      </c>
      <c r="H1233">
        <v>475</v>
      </c>
      <c r="I1233">
        <v>486</v>
      </c>
      <c r="J1233">
        <v>372</v>
      </c>
      <c r="K1233">
        <v>474</v>
      </c>
      <c r="L1233">
        <v>482</v>
      </c>
      <c r="M1233">
        <v>376</v>
      </c>
      <c r="O1233">
        <v>1</v>
      </c>
      <c r="P1233">
        <v>15</v>
      </c>
    </row>
    <row r="1234" spans="1:16" x14ac:dyDescent="0.55000000000000004">
      <c r="A1234" t="s">
        <v>346</v>
      </c>
      <c r="B1234">
        <v>2021</v>
      </c>
      <c r="C1234" t="s">
        <v>161</v>
      </c>
      <c r="D1234">
        <v>403</v>
      </c>
      <c r="E1234">
        <v>427</v>
      </c>
      <c r="F1234">
        <v>439</v>
      </c>
      <c r="G1234">
        <v>459</v>
      </c>
      <c r="H1234">
        <v>400</v>
      </c>
      <c r="I1234">
        <v>443</v>
      </c>
      <c r="J1234">
        <v>444</v>
      </c>
      <c r="K1234">
        <v>416</v>
      </c>
      <c r="L1234">
        <v>443</v>
      </c>
      <c r="M1234">
        <v>457</v>
      </c>
      <c r="O1234">
        <v>251</v>
      </c>
      <c r="P1234">
        <v>24</v>
      </c>
    </row>
    <row r="1235" spans="1:16" x14ac:dyDescent="0.55000000000000004">
      <c r="A1235" t="s">
        <v>346</v>
      </c>
      <c r="B1235">
        <v>2021</v>
      </c>
      <c r="C1235" t="s">
        <v>162</v>
      </c>
      <c r="D1235">
        <v>453</v>
      </c>
      <c r="E1235">
        <v>404</v>
      </c>
      <c r="F1235">
        <v>467</v>
      </c>
      <c r="G1235">
        <v>409</v>
      </c>
      <c r="H1235">
        <v>452</v>
      </c>
      <c r="I1235">
        <v>401</v>
      </c>
      <c r="J1235">
        <v>469</v>
      </c>
      <c r="K1235">
        <v>449</v>
      </c>
      <c r="L1235">
        <v>398</v>
      </c>
      <c r="M1235">
        <v>459</v>
      </c>
      <c r="O1235">
        <v>97</v>
      </c>
      <c r="P1235">
        <v>28</v>
      </c>
    </row>
    <row r="1236" spans="1:16" x14ac:dyDescent="0.55000000000000004">
      <c r="A1236" t="s">
        <v>346</v>
      </c>
      <c r="B1236">
        <v>2021</v>
      </c>
      <c r="C1236" t="s">
        <v>163</v>
      </c>
      <c r="D1236">
        <v>409</v>
      </c>
      <c r="E1236">
        <v>426</v>
      </c>
      <c r="F1236">
        <v>381</v>
      </c>
      <c r="G1236">
        <v>422</v>
      </c>
      <c r="H1236">
        <v>404</v>
      </c>
      <c r="I1236">
        <v>434</v>
      </c>
      <c r="J1236">
        <v>384</v>
      </c>
      <c r="K1236">
        <v>406</v>
      </c>
      <c r="L1236">
        <v>409</v>
      </c>
      <c r="M1236">
        <v>379</v>
      </c>
      <c r="O1236">
        <v>251</v>
      </c>
      <c r="P1236">
        <v>88</v>
      </c>
    </row>
    <row r="1237" spans="1:16" x14ac:dyDescent="0.55000000000000004">
      <c r="A1237" t="s">
        <v>346</v>
      </c>
      <c r="B1237">
        <v>2021</v>
      </c>
      <c r="C1237" t="s">
        <v>164</v>
      </c>
      <c r="D1237">
        <v>367</v>
      </c>
      <c r="E1237">
        <v>400</v>
      </c>
      <c r="F1237">
        <v>376</v>
      </c>
      <c r="G1237">
        <v>383</v>
      </c>
      <c r="H1237">
        <v>338</v>
      </c>
      <c r="I1237">
        <v>356</v>
      </c>
      <c r="J1237">
        <v>362</v>
      </c>
      <c r="K1237">
        <v>364</v>
      </c>
      <c r="L1237">
        <v>1987</v>
      </c>
      <c r="M1237">
        <v>381</v>
      </c>
      <c r="O1237">
        <v>2</v>
      </c>
      <c r="P1237" t="s">
        <v>195</v>
      </c>
    </row>
    <row r="1238" spans="1:16" x14ac:dyDescent="0.55000000000000004">
      <c r="A1238" t="s">
        <v>346</v>
      </c>
      <c r="B1238">
        <v>2021</v>
      </c>
      <c r="C1238" t="s">
        <v>165</v>
      </c>
      <c r="D1238">
        <v>363</v>
      </c>
      <c r="E1238">
        <v>363</v>
      </c>
      <c r="F1238">
        <v>429</v>
      </c>
      <c r="G1238">
        <v>369</v>
      </c>
      <c r="H1238">
        <v>363</v>
      </c>
      <c r="I1238">
        <v>359</v>
      </c>
      <c r="J1238">
        <v>425</v>
      </c>
      <c r="K1238">
        <v>376</v>
      </c>
      <c r="L1238">
        <v>386</v>
      </c>
      <c r="M1238">
        <v>424</v>
      </c>
      <c r="O1238">
        <v>313</v>
      </c>
      <c r="P1238">
        <v>43</v>
      </c>
    </row>
    <row r="1239" spans="1:16" x14ac:dyDescent="0.55000000000000004">
      <c r="A1239" t="s">
        <v>346</v>
      </c>
      <c r="B1239">
        <v>2021</v>
      </c>
      <c r="C1239" t="s">
        <v>166</v>
      </c>
      <c r="D1239">
        <v>342</v>
      </c>
      <c r="E1239">
        <v>329</v>
      </c>
      <c r="F1239">
        <v>328</v>
      </c>
      <c r="G1239">
        <v>330</v>
      </c>
      <c r="H1239">
        <v>332</v>
      </c>
      <c r="I1239">
        <v>332</v>
      </c>
      <c r="J1239">
        <v>337</v>
      </c>
      <c r="K1239">
        <v>331</v>
      </c>
      <c r="L1239">
        <v>317</v>
      </c>
      <c r="M1239">
        <v>329</v>
      </c>
      <c r="O1239">
        <v>323</v>
      </c>
      <c r="P1239">
        <v>19</v>
      </c>
    </row>
    <row r="1240" spans="1:16" x14ac:dyDescent="0.55000000000000004">
      <c r="A1240" t="s">
        <v>346</v>
      </c>
      <c r="B1240">
        <v>2022</v>
      </c>
      <c r="C1240" t="s">
        <v>155</v>
      </c>
      <c r="D1240">
        <v>408</v>
      </c>
      <c r="E1240">
        <v>348</v>
      </c>
      <c r="F1240">
        <v>330</v>
      </c>
      <c r="G1240">
        <v>360</v>
      </c>
      <c r="H1240">
        <v>424</v>
      </c>
      <c r="I1240">
        <v>358</v>
      </c>
      <c r="J1240">
        <v>342</v>
      </c>
      <c r="K1240">
        <v>402</v>
      </c>
      <c r="L1240">
        <v>331</v>
      </c>
      <c r="M1240">
        <v>339</v>
      </c>
      <c r="O1240">
        <v>445</v>
      </c>
      <c r="P1240">
        <v>21</v>
      </c>
    </row>
    <row r="1241" spans="1:16" x14ac:dyDescent="0.55000000000000004">
      <c r="A1241" t="s">
        <v>346</v>
      </c>
      <c r="B1241">
        <v>2022</v>
      </c>
      <c r="C1241" t="s">
        <v>156</v>
      </c>
      <c r="D1241">
        <v>310</v>
      </c>
      <c r="E1241">
        <v>305</v>
      </c>
      <c r="F1241">
        <v>259</v>
      </c>
      <c r="G1241">
        <v>362</v>
      </c>
      <c r="H1241">
        <v>348</v>
      </c>
      <c r="I1241">
        <v>358</v>
      </c>
      <c r="J1241">
        <v>303</v>
      </c>
      <c r="K1241">
        <v>272</v>
      </c>
      <c r="L1241">
        <v>221</v>
      </c>
      <c r="M1241">
        <v>318</v>
      </c>
      <c r="O1241">
        <v>427</v>
      </c>
      <c r="P1241">
        <v>188</v>
      </c>
    </row>
    <row r="1242" spans="1:16" x14ac:dyDescent="0.55000000000000004">
      <c r="A1242" t="s">
        <v>346</v>
      </c>
      <c r="B1242">
        <v>2022</v>
      </c>
      <c r="C1242" t="s">
        <v>157</v>
      </c>
      <c r="D1242">
        <v>352</v>
      </c>
      <c r="E1242">
        <v>377</v>
      </c>
      <c r="F1242">
        <v>359</v>
      </c>
      <c r="G1242">
        <v>376</v>
      </c>
      <c r="H1242">
        <v>359</v>
      </c>
      <c r="I1242">
        <v>386</v>
      </c>
      <c r="J1242">
        <v>382</v>
      </c>
      <c r="K1242">
        <v>149</v>
      </c>
      <c r="L1242">
        <v>154</v>
      </c>
      <c r="M1242">
        <v>366</v>
      </c>
      <c r="O1242">
        <v>27</v>
      </c>
      <c r="P1242">
        <v>1</v>
      </c>
    </row>
    <row r="1243" spans="1:16" x14ac:dyDescent="0.55000000000000004">
      <c r="A1243" t="s">
        <v>346</v>
      </c>
      <c r="B1243">
        <v>2022</v>
      </c>
      <c r="C1243" t="s">
        <v>158</v>
      </c>
      <c r="D1243">
        <v>356</v>
      </c>
      <c r="E1243">
        <v>307</v>
      </c>
      <c r="F1243">
        <v>291</v>
      </c>
      <c r="G1243">
        <v>312</v>
      </c>
      <c r="H1243">
        <v>347</v>
      </c>
      <c r="I1243">
        <v>310</v>
      </c>
      <c r="J1243">
        <v>302</v>
      </c>
      <c r="K1243">
        <v>51</v>
      </c>
      <c r="L1243">
        <v>57</v>
      </c>
      <c r="M1243">
        <v>303</v>
      </c>
      <c r="O1243" t="s">
        <v>195</v>
      </c>
      <c r="P1243" t="s">
        <v>195</v>
      </c>
    </row>
    <row r="1244" spans="1:16" x14ac:dyDescent="0.55000000000000004">
      <c r="A1244" t="s">
        <v>346</v>
      </c>
      <c r="B1244">
        <v>2022</v>
      </c>
      <c r="C1244" t="s">
        <v>159</v>
      </c>
      <c r="D1244">
        <v>470</v>
      </c>
      <c r="E1244">
        <v>323</v>
      </c>
      <c r="F1244">
        <v>286</v>
      </c>
      <c r="G1244">
        <v>355</v>
      </c>
      <c r="H1244">
        <v>534</v>
      </c>
      <c r="I1244">
        <v>354</v>
      </c>
      <c r="J1244">
        <v>321</v>
      </c>
      <c r="K1244">
        <v>25</v>
      </c>
      <c r="L1244">
        <v>25</v>
      </c>
      <c r="M1244">
        <v>317</v>
      </c>
      <c r="O1244">
        <v>98</v>
      </c>
      <c r="P1244">
        <v>63</v>
      </c>
    </row>
    <row r="1245" spans="1:16" x14ac:dyDescent="0.55000000000000004">
      <c r="A1245" t="s">
        <v>346</v>
      </c>
      <c r="B1245">
        <v>2022</v>
      </c>
      <c r="C1245" t="s">
        <v>160</v>
      </c>
      <c r="D1245">
        <v>405</v>
      </c>
      <c r="E1245">
        <v>427</v>
      </c>
      <c r="F1245">
        <v>304</v>
      </c>
      <c r="G1245">
        <v>479</v>
      </c>
      <c r="H1245">
        <v>453</v>
      </c>
      <c r="I1245">
        <v>466</v>
      </c>
      <c r="J1245">
        <v>335</v>
      </c>
      <c r="K1245">
        <v>25</v>
      </c>
      <c r="L1245">
        <v>23</v>
      </c>
      <c r="M1245">
        <v>355</v>
      </c>
      <c r="O1245">
        <v>1721</v>
      </c>
      <c r="P1245">
        <v>1185</v>
      </c>
    </row>
    <row r="1246" spans="1:16" x14ac:dyDescent="0.55000000000000004">
      <c r="A1246" t="s">
        <v>346</v>
      </c>
      <c r="B1246">
        <v>2022</v>
      </c>
      <c r="C1246" t="s">
        <v>161</v>
      </c>
      <c r="D1246">
        <v>455</v>
      </c>
      <c r="E1246">
        <v>461</v>
      </c>
      <c r="F1246">
        <v>447</v>
      </c>
      <c r="G1246">
        <v>459</v>
      </c>
      <c r="H1246">
        <v>315</v>
      </c>
      <c r="I1246">
        <v>337</v>
      </c>
      <c r="J1246">
        <v>316</v>
      </c>
      <c r="K1246">
        <v>8</v>
      </c>
      <c r="L1246">
        <v>20</v>
      </c>
      <c r="M1246">
        <v>476</v>
      </c>
      <c r="O1246">
        <v>2</v>
      </c>
      <c r="P1246">
        <v>3</v>
      </c>
    </row>
    <row r="1247" spans="1:16" x14ac:dyDescent="0.55000000000000004">
      <c r="A1247" t="s">
        <v>346</v>
      </c>
      <c r="B1247">
        <v>2022</v>
      </c>
      <c r="C1247" t="s">
        <v>162</v>
      </c>
      <c r="D1247">
        <v>447</v>
      </c>
      <c r="E1247">
        <v>510</v>
      </c>
      <c r="F1247">
        <v>498</v>
      </c>
      <c r="G1247">
        <v>536</v>
      </c>
      <c r="H1247">
        <v>395</v>
      </c>
      <c r="I1247">
        <v>456</v>
      </c>
      <c r="J1247">
        <v>492</v>
      </c>
      <c r="K1247">
        <v>13</v>
      </c>
      <c r="L1247">
        <v>7</v>
      </c>
      <c r="M1247">
        <v>531</v>
      </c>
      <c r="O1247" t="s">
        <v>195</v>
      </c>
      <c r="P1247" t="s">
        <v>195</v>
      </c>
    </row>
    <row r="1248" spans="1:16" x14ac:dyDescent="0.55000000000000004">
      <c r="A1248" t="s">
        <v>346</v>
      </c>
      <c r="B1248">
        <v>2022</v>
      </c>
      <c r="C1248" t="s">
        <v>163</v>
      </c>
      <c r="D1248">
        <v>372</v>
      </c>
      <c r="E1248">
        <v>419</v>
      </c>
      <c r="F1248">
        <v>446</v>
      </c>
      <c r="G1248">
        <v>422</v>
      </c>
      <c r="H1248">
        <v>435</v>
      </c>
      <c r="I1248">
        <v>399</v>
      </c>
      <c r="J1248">
        <v>449</v>
      </c>
      <c r="K1248">
        <v>18</v>
      </c>
      <c r="M1248">
        <v>501</v>
      </c>
      <c r="O1248" t="s">
        <v>195</v>
      </c>
      <c r="P1248">
        <v>2</v>
      </c>
    </row>
    <row r="1249" spans="1:16" x14ac:dyDescent="0.55000000000000004">
      <c r="A1249" t="s">
        <v>346</v>
      </c>
      <c r="B1249">
        <v>2022</v>
      </c>
      <c r="C1249" t="s">
        <v>164</v>
      </c>
      <c r="D1249">
        <v>342</v>
      </c>
      <c r="E1249">
        <v>339</v>
      </c>
      <c r="F1249">
        <v>401</v>
      </c>
      <c r="G1249">
        <v>324</v>
      </c>
      <c r="H1249">
        <v>349</v>
      </c>
      <c r="I1249">
        <v>397</v>
      </c>
      <c r="J1249">
        <v>419</v>
      </c>
      <c r="M1249">
        <v>407</v>
      </c>
      <c r="O1249" t="s">
        <v>195</v>
      </c>
      <c r="P1249">
        <v>11</v>
      </c>
    </row>
    <row r="1250" spans="1:16" x14ac:dyDescent="0.55000000000000004">
      <c r="A1250" t="s">
        <v>346</v>
      </c>
      <c r="B1250">
        <v>2022</v>
      </c>
      <c r="C1250" t="s">
        <v>165</v>
      </c>
      <c r="D1250">
        <v>343</v>
      </c>
      <c r="E1250">
        <v>349</v>
      </c>
      <c r="F1250">
        <v>352</v>
      </c>
      <c r="G1250">
        <v>347</v>
      </c>
      <c r="H1250">
        <v>298</v>
      </c>
      <c r="I1250">
        <v>301</v>
      </c>
      <c r="J1250">
        <v>312</v>
      </c>
      <c r="M1250">
        <v>352</v>
      </c>
      <c r="O1250">
        <v>39</v>
      </c>
      <c r="P1250">
        <v>218</v>
      </c>
    </row>
    <row r="1251" spans="1:16" x14ac:dyDescent="0.55000000000000004">
      <c r="A1251" t="s">
        <v>346</v>
      </c>
      <c r="B1251">
        <v>2022</v>
      </c>
      <c r="C1251" t="s">
        <v>166</v>
      </c>
      <c r="D1251">
        <v>333</v>
      </c>
      <c r="E1251">
        <v>282</v>
      </c>
      <c r="F1251">
        <v>297</v>
      </c>
      <c r="G1251">
        <v>280</v>
      </c>
      <c r="H1251">
        <v>341</v>
      </c>
      <c r="I1251">
        <v>264</v>
      </c>
      <c r="J1251">
        <v>324</v>
      </c>
      <c r="K1251">
        <v>3</v>
      </c>
      <c r="L1251">
        <v>4</v>
      </c>
      <c r="M1251">
        <v>295</v>
      </c>
      <c r="O1251">
        <v>33</v>
      </c>
      <c r="P1251">
        <v>78</v>
      </c>
    </row>
    <row r="1252" spans="1:16" x14ac:dyDescent="0.55000000000000004">
      <c r="A1252" t="s">
        <v>346</v>
      </c>
      <c r="B1252">
        <v>2023</v>
      </c>
      <c r="C1252" t="s">
        <v>155</v>
      </c>
      <c r="D1252">
        <v>433</v>
      </c>
      <c r="E1252">
        <v>342</v>
      </c>
      <c r="F1252">
        <v>328</v>
      </c>
      <c r="G1252">
        <v>328</v>
      </c>
      <c r="H1252">
        <v>441</v>
      </c>
      <c r="I1252">
        <v>352</v>
      </c>
      <c r="J1252">
        <v>362</v>
      </c>
      <c r="K1252">
        <v>1122</v>
      </c>
      <c r="L1252">
        <v>120</v>
      </c>
      <c r="M1252">
        <v>336</v>
      </c>
      <c r="O1252">
        <v>1</v>
      </c>
      <c r="P1252">
        <v>3</v>
      </c>
    </row>
    <row r="1253" spans="1:16" x14ac:dyDescent="0.55000000000000004">
      <c r="A1253" t="s">
        <v>346</v>
      </c>
      <c r="B1253">
        <v>2023</v>
      </c>
      <c r="C1253" t="s">
        <v>156</v>
      </c>
      <c r="D1253">
        <v>350</v>
      </c>
      <c r="E1253">
        <v>356</v>
      </c>
      <c r="F1253">
        <v>331</v>
      </c>
      <c r="G1253">
        <v>355</v>
      </c>
      <c r="H1253">
        <v>332</v>
      </c>
      <c r="I1253">
        <v>343</v>
      </c>
      <c r="J1253">
        <v>364</v>
      </c>
      <c r="K1253">
        <v>953</v>
      </c>
      <c r="L1253">
        <v>521</v>
      </c>
      <c r="M1253">
        <v>334</v>
      </c>
      <c r="O1253">
        <v>1565</v>
      </c>
      <c r="P1253">
        <v>1080</v>
      </c>
    </row>
    <row r="1254" spans="1:16" x14ac:dyDescent="0.55000000000000004">
      <c r="A1254" t="s">
        <v>346</v>
      </c>
      <c r="B1254">
        <v>2023</v>
      </c>
      <c r="C1254" t="s">
        <v>157</v>
      </c>
      <c r="D1254">
        <v>377</v>
      </c>
      <c r="E1254">
        <v>379</v>
      </c>
      <c r="F1254">
        <v>362</v>
      </c>
      <c r="G1254">
        <v>377</v>
      </c>
      <c r="H1254">
        <v>383</v>
      </c>
      <c r="I1254">
        <v>395</v>
      </c>
      <c r="J1254">
        <v>379</v>
      </c>
      <c r="K1254">
        <v>616</v>
      </c>
      <c r="L1254">
        <v>642</v>
      </c>
      <c r="M1254">
        <v>368</v>
      </c>
      <c r="O1254">
        <v>303</v>
      </c>
      <c r="P1254">
        <v>270</v>
      </c>
    </row>
    <row r="1255" spans="1:16" x14ac:dyDescent="0.55000000000000004">
      <c r="A1255" t="s">
        <v>346</v>
      </c>
      <c r="B1255">
        <v>2023</v>
      </c>
      <c r="C1255" t="s">
        <v>158</v>
      </c>
      <c r="D1255">
        <v>329</v>
      </c>
      <c r="E1255">
        <v>306</v>
      </c>
      <c r="F1255">
        <v>311</v>
      </c>
      <c r="G1255">
        <v>299</v>
      </c>
      <c r="H1255">
        <v>338</v>
      </c>
      <c r="I1255">
        <v>306</v>
      </c>
      <c r="J1255">
        <v>310</v>
      </c>
      <c r="K1255">
        <v>332</v>
      </c>
      <c r="L1255">
        <v>345</v>
      </c>
      <c r="M1255">
        <v>306</v>
      </c>
      <c r="O1255">
        <v>252</v>
      </c>
      <c r="P1255">
        <v>100</v>
      </c>
    </row>
    <row r="1256" spans="1:16" x14ac:dyDescent="0.55000000000000004">
      <c r="A1256" t="s">
        <v>346</v>
      </c>
      <c r="B1256">
        <v>2023</v>
      </c>
      <c r="C1256" t="s">
        <v>159</v>
      </c>
      <c r="D1256">
        <v>464</v>
      </c>
      <c r="E1256">
        <v>373</v>
      </c>
      <c r="F1256">
        <v>329</v>
      </c>
      <c r="G1256">
        <v>380</v>
      </c>
      <c r="H1256">
        <v>473</v>
      </c>
      <c r="I1256">
        <v>381</v>
      </c>
      <c r="J1256">
        <v>342</v>
      </c>
      <c r="K1256">
        <v>468</v>
      </c>
      <c r="L1256">
        <v>450</v>
      </c>
      <c r="M1256">
        <v>330</v>
      </c>
      <c r="O1256">
        <v>310</v>
      </c>
      <c r="P1256">
        <v>70</v>
      </c>
    </row>
    <row r="1257" spans="1:16" x14ac:dyDescent="0.55000000000000004">
      <c r="A1257" t="s">
        <v>346</v>
      </c>
      <c r="B1257">
        <v>2023</v>
      </c>
      <c r="C1257" t="s">
        <v>160</v>
      </c>
      <c r="D1257">
        <v>438</v>
      </c>
      <c r="E1257">
        <v>381</v>
      </c>
      <c r="F1257">
        <v>348</v>
      </c>
      <c r="G1257">
        <v>416</v>
      </c>
      <c r="H1257">
        <v>473</v>
      </c>
      <c r="I1257">
        <v>413</v>
      </c>
      <c r="J1257">
        <v>373</v>
      </c>
      <c r="K1257">
        <v>287</v>
      </c>
      <c r="L1257">
        <v>254</v>
      </c>
      <c r="M1257">
        <v>360</v>
      </c>
      <c r="O1257">
        <v>184</v>
      </c>
      <c r="P1257">
        <v>68</v>
      </c>
    </row>
    <row r="1258" spans="1:16" x14ac:dyDescent="0.55000000000000004">
      <c r="A1258" t="s">
        <v>346</v>
      </c>
      <c r="B1258">
        <v>2023</v>
      </c>
      <c r="C1258" t="s">
        <v>161</v>
      </c>
      <c r="D1258">
        <v>413</v>
      </c>
      <c r="E1258">
        <v>438</v>
      </c>
      <c r="F1258">
        <v>390</v>
      </c>
      <c r="G1258">
        <v>478</v>
      </c>
      <c r="H1258">
        <v>443</v>
      </c>
      <c r="I1258">
        <v>475</v>
      </c>
      <c r="J1258">
        <v>412</v>
      </c>
      <c r="K1258">
        <v>544</v>
      </c>
      <c r="L1258">
        <v>456</v>
      </c>
      <c r="M1258">
        <v>399</v>
      </c>
      <c r="O1258">
        <v>1656</v>
      </c>
      <c r="P1258">
        <v>376</v>
      </c>
    </row>
    <row r="1259" spans="1:16" x14ac:dyDescent="0.55000000000000004">
      <c r="A1259" t="s">
        <v>346</v>
      </c>
      <c r="B1259">
        <v>2023</v>
      </c>
      <c r="C1259" t="s">
        <v>162</v>
      </c>
      <c r="D1259">
        <v>369</v>
      </c>
      <c r="E1259">
        <v>384</v>
      </c>
      <c r="F1259">
        <v>446</v>
      </c>
      <c r="G1259">
        <v>406</v>
      </c>
      <c r="H1259">
        <v>377</v>
      </c>
      <c r="I1259">
        <v>394</v>
      </c>
      <c r="J1259">
        <v>452</v>
      </c>
      <c r="K1259">
        <v>411</v>
      </c>
      <c r="L1259">
        <v>452</v>
      </c>
      <c r="M1259">
        <v>467</v>
      </c>
      <c r="O1259">
        <v>32</v>
      </c>
      <c r="P1259">
        <v>8</v>
      </c>
    </row>
    <row r="1260" spans="1:16" x14ac:dyDescent="0.55000000000000004">
      <c r="A1260" t="s">
        <v>346</v>
      </c>
      <c r="B1260">
        <v>2023</v>
      </c>
      <c r="C1260" t="s">
        <v>163</v>
      </c>
      <c r="D1260">
        <v>355</v>
      </c>
      <c r="E1260">
        <v>377</v>
      </c>
      <c r="F1260">
        <v>424</v>
      </c>
      <c r="G1260">
        <v>367</v>
      </c>
      <c r="H1260">
        <v>337</v>
      </c>
      <c r="I1260">
        <v>351</v>
      </c>
      <c r="J1260">
        <v>391</v>
      </c>
      <c r="K1260">
        <v>362</v>
      </c>
      <c r="L1260">
        <v>376</v>
      </c>
      <c r="M1260">
        <v>415</v>
      </c>
      <c r="O1260">
        <v>9</v>
      </c>
      <c r="P1260">
        <v>1</v>
      </c>
    </row>
    <row r="1261" spans="1:16" x14ac:dyDescent="0.55000000000000004">
      <c r="A1261" t="s">
        <v>346</v>
      </c>
      <c r="B1261">
        <v>2023</v>
      </c>
      <c r="C1261" t="s">
        <v>164</v>
      </c>
      <c r="D1261">
        <v>359</v>
      </c>
      <c r="E1261">
        <v>389</v>
      </c>
      <c r="F1261">
        <v>393</v>
      </c>
      <c r="G1261">
        <v>410</v>
      </c>
      <c r="H1261">
        <v>368</v>
      </c>
      <c r="I1261">
        <v>403</v>
      </c>
      <c r="J1261">
        <v>410</v>
      </c>
      <c r="K1261">
        <v>351</v>
      </c>
      <c r="L1261">
        <v>342</v>
      </c>
      <c r="M1261">
        <v>392</v>
      </c>
      <c r="O1261">
        <v>6</v>
      </c>
      <c r="P1261">
        <v>1</v>
      </c>
    </row>
    <row r="1262" spans="1:16" x14ac:dyDescent="0.55000000000000004">
      <c r="A1262" t="s">
        <v>346</v>
      </c>
      <c r="B1262">
        <v>2023</v>
      </c>
      <c r="C1262" t="s">
        <v>165</v>
      </c>
      <c r="D1262">
        <v>384</v>
      </c>
      <c r="E1262">
        <v>347</v>
      </c>
      <c r="F1262">
        <v>326</v>
      </c>
      <c r="G1262">
        <v>342</v>
      </c>
      <c r="H1262">
        <v>389</v>
      </c>
      <c r="I1262">
        <v>362</v>
      </c>
      <c r="J1262">
        <v>329</v>
      </c>
      <c r="K1262">
        <v>415</v>
      </c>
      <c r="L1262">
        <v>368</v>
      </c>
      <c r="M1262">
        <v>321</v>
      </c>
      <c r="O1262" t="s">
        <v>195</v>
      </c>
      <c r="P1262">
        <v>1</v>
      </c>
    </row>
    <row r="1263" spans="1:16" x14ac:dyDescent="0.55000000000000004">
      <c r="A1263" t="s">
        <v>346</v>
      </c>
      <c r="B1263">
        <v>2023</v>
      </c>
      <c r="C1263" t="s">
        <v>166</v>
      </c>
      <c r="D1263">
        <v>295</v>
      </c>
      <c r="E1263">
        <v>313</v>
      </c>
      <c r="F1263">
        <v>269</v>
      </c>
      <c r="G1263">
        <v>350</v>
      </c>
      <c r="H1263">
        <v>338</v>
      </c>
      <c r="I1263">
        <v>325</v>
      </c>
      <c r="J1263">
        <v>305</v>
      </c>
      <c r="K1263">
        <v>279</v>
      </c>
      <c r="L1263">
        <v>285</v>
      </c>
      <c r="M1263">
        <v>292</v>
      </c>
      <c r="O1263" t="s">
        <v>195</v>
      </c>
      <c r="P1263">
        <v>1</v>
      </c>
    </row>
    <row r="1264" spans="1:16" x14ac:dyDescent="0.55000000000000004">
      <c r="A1264" t="s">
        <v>347</v>
      </c>
      <c r="B1264">
        <v>2019</v>
      </c>
      <c r="C1264" t="s">
        <v>155</v>
      </c>
    </row>
    <row r="1265" spans="1:16" x14ac:dyDescent="0.55000000000000004">
      <c r="A1265" t="s">
        <v>347</v>
      </c>
      <c r="B1265">
        <v>2019</v>
      </c>
      <c r="C1265" t="s">
        <v>156</v>
      </c>
    </row>
    <row r="1266" spans="1:16" x14ac:dyDescent="0.55000000000000004">
      <c r="A1266" t="s">
        <v>347</v>
      </c>
      <c r="B1266">
        <v>2019</v>
      </c>
      <c r="C1266" t="s">
        <v>157</v>
      </c>
    </row>
    <row r="1267" spans="1:16" x14ac:dyDescent="0.55000000000000004">
      <c r="A1267" t="s">
        <v>347</v>
      </c>
      <c r="B1267">
        <v>2019</v>
      </c>
      <c r="C1267" t="s">
        <v>158</v>
      </c>
    </row>
    <row r="1268" spans="1:16" x14ac:dyDescent="0.55000000000000004">
      <c r="A1268" t="s">
        <v>347</v>
      </c>
      <c r="B1268">
        <v>2019</v>
      </c>
      <c r="C1268" t="s">
        <v>159</v>
      </c>
    </row>
    <row r="1269" spans="1:16" x14ac:dyDescent="0.55000000000000004">
      <c r="A1269" t="s">
        <v>347</v>
      </c>
      <c r="B1269">
        <v>2019</v>
      </c>
      <c r="C1269" t="s">
        <v>160</v>
      </c>
    </row>
    <row r="1270" spans="1:16" x14ac:dyDescent="0.55000000000000004">
      <c r="A1270" t="s">
        <v>347</v>
      </c>
      <c r="B1270">
        <v>2019</v>
      </c>
      <c r="C1270" t="s">
        <v>161</v>
      </c>
    </row>
    <row r="1271" spans="1:16" x14ac:dyDescent="0.55000000000000004">
      <c r="A1271" t="s">
        <v>347</v>
      </c>
      <c r="B1271">
        <v>2019</v>
      </c>
      <c r="C1271" t="s">
        <v>162</v>
      </c>
    </row>
    <row r="1272" spans="1:16" x14ac:dyDescent="0.55000000000000004">
      <c r="A1272" t="s">
        <v>347</v>
      </c>
      <c r="B1272">
        <v>2019</v>
      </c>
      <c r="C1272" t="s">
        <v>163</v>
      </c>
    </row>
    <row r="1273" spans="1:16" x14ac:dyDescent="0.55000000000000004">
      <c r="A1273" t="s">
        <v>347</v>
      </c>
      <c r="B1273">
        <v>2019</v>
      </c>
      <c r="C1273" t="s">
        <v>164</v>
      </c>
    </row>
    <row r="1274" spans="1:16" x14ac:dyDescent="0.55000000000000004">
      <c r="A1274" t="s">
        <v>347</v>
      </c>
      <c r="B1274">
        <v>2019</v>
      </c>
      <c r="C1274" t="s">
        <v>165</v>
      </c>
    </row>
    <row r="1275" spans="1:16" x14ac:dyDescent="0.55000000000000004">
      <c r="A1275" t="s">
        <v>347</v>
      </c>
      <c r="B1275">
        <v>2019</v>
      </c>
      <c r="C1275" t="s">
        <v>166</v>
      </c>
    </row>
    <row r="1276" spans="1:16" x14ac:dyDescent="0.55000000000000004">
      <c r="A1276" t="s">
        <v>347</v>
      </c>
      <c r="B1276">
        <v>2020</v>
      </c>
      <c r="C1276" t="s">
        <v>155</v>
      </c>
      <c r="D1276">
        <v>2555</v>
      </c>
      <c r="E1276">
        <v>2410</v>
      </c>
      <c r="F1276">
        <v>2643</v>
      </c>
      <c r="G1276">
        <v>2413</v>
      </c>
      <c r="H1276">
        <v>2547</v>
      </c>
      <c r="I1276">
        <v>2407</v>
      </c>
      <c r="J1276">
        <v>2600</v>
      </c>
      <c r="K1276">
        <v>2547</v>
      </c>
      <c r="L1276">
        <v>2411</v>
      </c>
      <c r="M1276">
        <v>2572</v>
      </c>
      <c r="O1276">
        <v>550</v>
      </c>
      <c r="P1276">
        <v>1</v>
      </c>
    </row>
    <row r="1277" spans="1:16" x14ac:dyDescent="0.55000000000000004">
      <c r="A1277" t="s">
        <v>347</v>
      </c>
      <c r="B1277">
        <v>2020</v>
      </c>
      <c r="C1277" t="s">
        <v>156</v>
      </c>
      <c r="D1277">
        <v>2345</v>
      </c>
      <c r="E1277">
        <v>2411</v>
      </c>
      <c r="F1277">
        <v>2315</v>
      </c>
      <c r="G1277">
        <v>2413</v>
      </c>
      <c r="H1277">
        <v>2327</v>
      </c>
      <c r="I1277">
        <v>2400</v>
      </c>
      <c r="J1277">
        <v>2295</v>
      </c>
      <c r="K1277">
        <v>2354</v>
      </c>
      <c r="L1277">
        <v>2398</v>
      </c>
      <c r="M1277">
        <v>2277</v>
      </c>
      <c r="O1277">
        <v>635</v>
      </c>
      <c r="P1277" t="s">
        <v>195</v>
      </c>
    </row>
    <row r="1278" spans="1:16" x14ac:dyDescent="0.55000000000000004">
      <c r="A1278" t="s">
        <v>347</v>
      </c>
      <c r="B1278">
        <v>2020</v>
      </c>
      <c r="C1278" t="s">
        <v>157</v>
      </c>
      <c r="D1278">
        <v>2380</v>
      </c>
      <c r="E1278">
        <v>2468</v>
      </c>
      <c r="F1278">
        <v>2396</v>
      </c>
      <c r="G1278">
        <v>2477</v>
      </c>
      <c r="H1278">
        <v>2468</v>
      </c>
      <c r="I1278">
        <v>2484</v>
      </c>
      <c r="J1278">
        <v>2364</v>
      </c>
      <c r="K1278">
        <v>2354</v>
      </c>
      <c r="L1278">
        <v>2458</v>
      </c>
      <c r="M1278">
        <v>2359</v>
      </c>
      <c r="O1278">
        <v>368</v>
      </c>
      <c r="P1278">
        <v>13</v>
      </c>
    </row>
    <row r="1279" spans="1:16" x14ac:dyDescent="0.55000000000000004">
      <c r="A1279" t="s">
        <v>347</v>
      </c>
      <c r="B1279">
        <v>2020</v>
      </c>
      <c r="C1279" t="s">
        <v>158</v>
      </c>
      <c r="D1279">
        <v>2458</v>
      </c>
      <c r="E1279">
        <v>2488</v>
      </c>
      <c r="F1279">
        <v>2472</v>
      </c>
      <c r="G1279">
        <v>2491</v>
      </c>
      <c r="H1279">
        <v>2452</v>
      </c>
      <c r="I1279">
        <v>2502</v>
      </c>
      <c r="J1279">
        <v>2467</v>
      </c>
      <c r="K1279">
        <v>2438</v>
      </c>
      <c r="L1279">
        <v>2429</v>
      </c>
      <c r="M1279">
        <v>2446</v>
      </c>
      <c r="O1279">
        <v>228</v>
      </c>
      <c r="P1279">
        <v>1576</v>
      </c>
    </row>
    <row r="1280" spans="1:16" x14ac:dyDescent="0.55000000000000004">
      <c r="A1280" t="s">
        <v>347</v>
      </c>
      <c r="B1280">
        <v>2020</v>
      </c>
      <c r="C1280" t="s">
        <v>159</v>
      </c>
      <c r="D1280">
        <v>2313</v>
      </c>
      <c r="E1280">
        <v>2328</v>
      </c>
      <c r="F1280">
        <v>2448</v>
      </c>
      <c r="G1280">
        <v>2326</v>
      </c>
      <c r="H1280">
        <v>2321</v>
      </c>
      <c r="I1280">
        <v>2353</v>
      </c>
      <c r="J1280">
        <v>2382</v>
      </c>
      <c r="K1280">
        <v>2280</v>
      </c>
      <c r="L1280">
        <v>2304</v>
      </c>
      <c r="M1280">
        <v>2471</v>
      </c>
      <c r="O1280">
        <v>365</v>
      </c>
      <c r="P1280">
        <v>1068</v>
      </c>
    </row>
    <row r="1281" spans="1:16" x14ac:dyDescent="0.55000000000000004">
      <c r="A1281" t="s">
        <v>347</v>
      </c>
      <c r="B1281">
        <v>2020</v>
      </c>
      <c r="C1281" t="s">
        <v>160</v>
      </c>
      <c r="D1281">
        <v>2576</v>
      </c>
      <c r="E1281">
        <v>2434</v>
      </c>
      <c r="F1281">
        <v>2587</v>
      </c>
      <c r="G1281">
        <v>2430</v>
      </c>
      <c r="H1281">
        <v>2573</v>
      </c>
      <c r="I1281">
        <v>2433</v>
      </c>
      <c r="J1281">
        <v>2601</v>
      </c>
      <c r="K1281">
        <v>2567</v>
      </c>
      <c r="L1281">
        <v>2411</v>
      </c>
      <c r="M1281">
        <v>2600</v>
      </c>
      <c r="O1281">
        <v>312</v>
      </c>
      <c r="P1281">
        <v>648</v>
      </c>
    </row>
    <row r="1282" spans="1:16" x14ac:dyDescent="0.55000000000000004">
      <c r="A1282" t="s">
        <v>347</v>
      </c>
      <c r="B1282">
        <v>2020</v>
      </c>
      <c r="C1282" t="s">
        <v>161</v>
      </c>
      <c r="D1282">
        <v>2632</v>
      </c>
      <c r="E1282">
        <v>2593</v>
      </c>
      <c r="F1282">
        <v>2442</v>
      </c>
      <c r="G1282">
        <v>2607</v>
      </c>
      <c r="H1282">
        <v>2637</v>
      </c>
      <c r="I1282">
        <v>2602</v>
      </c>
      <c r="J1282">
        <v>2452</v>
      </c>
      <c r="K1282">
        <v>2637</v>
      </c>
      <c r="L1282">
        <v>2606</v>
      </c>
      <c r="M1282">
        <v>2421</v>
      </c>
      <c r="O1282">
        <v>344</v>
      </c>
      <c r="P1282">
        <v>347</v>
      </c>
    </row>
    <row r="1283" spans="1:16" x14ac:dyDescent="0.55000000000000004">
      <c r="A1283" t="s">
        <v>347</v>
      </c>
      <c r="B1283">
        <v>2020</v>
      </c>
      <c r="C1283" t="s">
        <v>162</v>
      </c>
      <c r="D1283">
        <v>2409</v>
      </c>
      <c r="E1283">
        <v>2524</v>
      </c>
      <c r="F1283">
        <v>2463</v>
      </c>
      <c r="G1283">
        <v>2516</v>
      </c>
      <c r="H1283">
        <v>2396</v>
      </c>
      <c r="I1283">
        <v>2530</v>
      </c>
      <c r="J1283">
        <v>2472</v>
      </c>
      <c r="K1283">
        <v>2420</v>
      </c>
      <c r="L1283">
        <v>2482</v>
      </c>
      <c r="M1283">
        <v>2453</v>
      </c>
      <c r="O1283">
        <v>233</v>
      </c>
      <c r="P1283">
        <v>276</v>
      </c>
    </row>
    <row r="1284" spans="1:16" x14ac:dyDescent="0.55000000000000004">
      <c r="A1284" t="s">
        <v>347</v>
      </c>
      <c r="B1284">
        <v>2020</v>
      </c>
      <c r="C1284" t="s">
        <v>163</v>
      </c>
      <c r="D1284">
        <v>2587</v>
      </c>
      <c r="E1284">
        <v>2505</v>
      </c>
      <c r="F1284">
        <v>2649</v>
      </c>
      <c r="G1284">
        <v>2495</v>
      </c>
      <c r="H1284">
        <v>2569</v>
      </c>
      <c r="I1284">
        <v>2490</v>
      </c>
      <c r="J1284">
        <v>2652</v>
      </c>
      <c r="K1284">
        <v>2593</v>
      </c>
      <c r="L1284">
        <v>2432</v>
      </c>
      <c r="M1284">
        <v>2624</v>
      </c>
      <c r="O1284">
        <v>169</v>
      </c>
      <c r="P1284">
        <v>253</v>
      </c>
    </row>
    <row r="1285" spans="1:16" x14ac:dyDescent="0.55000000000000004">
      <c r="A1285" t="s">
        <v>347</v>
      </c>
      <c r="B1285">
        <v>2020</v>
      </c>
      <c r="C1285" t="s">
        <v>164</v>
      </c>
      <c r="D1285">
        <v>2809</v>
      </c>
      <c r="E1285">
        <v>2588</v>
      </c>
      <c r="F1285">
        <v>2584</v>
      </c>
      <c r="G1285">
        <v>2574</v>
      </c>
      <c r="H1285">
        <v>2807</v>
      </c>
      <c r="I1285">
        <v>2574</v>
      </c>
      <c r="J1285">
        <v>2575</v>
      </c>
      <c r="K1285">
        <v>2790</v>
      </c>
      <c r="L1285">
        <v>2559</v>
      </c>
      <c r="M1285">
        <v>2567</v>
      </c>
      <c r="O1285">
        <v>224</v>
      </c>
      <c r="P1285">
        <v>188</v>
      </c>
    </row>
    <row r="1286" spans="1:16" x14ac:dyDescent="0.55000000000000004">
      <c r="A1286" t="s">
        <v>347</v>
      </c>
      <c r="B1286">
        <v>2020</v>
      </c>
      <c r="C1286" t="s">
        <v>165</v>
      </c>
      <c r="D1286">
        <v>2570</v>
      </c>
      <c r="E1286">
        <v>2634</v>
      </c>
      <c r="F1286">
        <v>2418</v>
      </c>
      <c r="G1286">
        <v>2656</v>
      </c>
      <c r="H1286">
        <v>2562</v>
      </c>
      <c r="I1286">
        <v>2696</v>
      </c>
      <c r="J1286">
        <v>2402</v>
      </c>
      <c r="K1286">
        <v>2532</v>
      </c>
      <c r="L1286">
        <v>2626</v>
      </c>
      <c r="M1286">
        <v>2390</v>
      </c>
      <c r="O1286">
        <v>509</v>
      </c>
      <c r="P1286">
        <v>349</v>
      </c>
    </row>
    <row r="1287" spans="1:16" x14ac:dyDescent="0.55000000000000004">
      <c r="A1287" t="s">
        <v>347</v>
      </c>
      <c r="B1287">
        <v>2020</v>
      </c>
      <c r="C1287" t="s">
        <v>166</v>
      </c>
      <c r="D1287">
        <v>2140</v>
      </c>
      <c r="E1287">
        <v>2087</v>
      </c>
      <c r="F1287">
        <v>2114</v>
      </c>
      <c r="G1287">
        <v>2030</v>
      </c>
      <c r="H1287">
        <v>2041</v>
      </c>
      <c r="I1287">
        <v>2029</v>
      </c>
      <c r="J1287">
        <v>2120</v>
      </c>
      <c r="K1287">
        <v>2039</v>
      </c>
      <c r="L1287">
        <v>2040</v>
      </c>
      <c r="M1287">
        <v>2250</v>
      </c>
      <c r="O1287">
        <v>76</v>
      </c>
      <c r="P1287">
        <v>41</v>
      </c>
    </row>
    <row r="1288" spans="1:16" x14ac:dyDescent="0.55000000000000004">
      <c r="A1288" t="s">
        <v>347</v>
      </c>
      <c r="B1288">
        <v>2021</v>
      </c>
      <c r="C1288" t="s">
        <v>155</v>
      </c>
      <c r="D1288">
        <v>2482</v>
      </c>
      <c r="E1288">
        <v>2277</v>
      </c>
      <c r="F1288">
        <v>2342</v>
      </c>
      <c r="G1288">
        <v>2274</v>
      </c>
      <c r="H1288">
        <v>2476</v>
      </c>
      <c r="I1288">
        <v>2277</v>
      </c>
      <c r="J1288">
        <v>2320</v>
      </c>
      <c r="K1288">
        <v>2465</v>
      </c>
      <c r="L1288">
        <v>2277</v>
      </c>
      <c r="M1288">
        <v>2303</v>
      </c>
      <c r="O1288">
        <v>222</v>
      </c>
      <c r="P1288">
        <v>224</v>
      </c>
    </row>
    <row r="1289" spans="1:16" x14ac:dyDescent="0.55000000000000004">
      <c r="A1289" t="s">
        <v>347</v>
      </c>
      <c r="B1289">
        <v>2021</v>
      </c>
      <c r="C1289" t="s">
        <v>156</v>
      </c>
      <c r="D1289">
        <v>2158</v>
      </c>
      <c r="E1289">
        <v>2469</v>
      </c>
      <c r="F1289">
        <v>2382</v>
      </c>
      <c r="G1289">
        <v>2469</v>
      </c>
      <c r="H1289">
        <v>2155</v>
      </c>
      <c r="I1289">
        <v>2467</v>
      </c>
      <c r="J1289">
        <v>2340</v>
      </c>
      <c r="K1289">
        <v>2146</v>
      </c>
      <c r="L1289">
        <v>2458</v>
      </c>
      <c r="M1289">
        <v>2350</v>
      </c>
      <c r="O1289">
        <v>629</v>
      </c>
      <c r="P1289">
        <v>230</v>
      </c>
    </row>
    <row r="1290" spans="1:16" x14ac:dyDescent="0.55000000000000004">
      <c r="A1290" t="s">
        <v>347</v>
      </c>
      <c r="B1290">
        <v>2021</v>
      </c>
      <c r="C1290" t="s">
        <v>157</v>
      </c>
      <c r="D1290">
        <v>2596</v>
      </c>
      <c r="E1290">
        <v>2413</v>
      </c>
      <c r="F1290">
        <v>2677</v>
      </c>
      <c r="G1290">
        <v>2404</v>
      </c>
      <c r="H1290">
        <v>2586</v>
      </c>
      <c r="I1290">
        <v>2409</v>
      </c>
      <c r="J1290">
        <v>2634</v>
      </c>
      <c r="K1290">
        <v>2587</v>
      </c>
      <c r="L1290">
        <v>2403</v>
      </c>
      <c r="M1290">
        <v>2639</v>
      </c>
      <c r="O1290">
        <v>591</v>
      </c>
      <c r="P1290">
        <v>277</v>
      </c>
    </row>
    <row r="1291" spans="1:16" x14ac:dyDescent="0.55000000000000004">
      <c r="A1291" t="s">
        <v>347</v>
      </c>
      <c r="B1291">
        <v>2021</v>
      </c>
      <c r="C1291" t="s">
        <v>158</v>
      </c>
      <c r="D1291">
        <v>2408</v>
      </c>
      <c r="E1291">
        <v>2412</v>
      </c>
      <c r="F1291">
        <v>2327</v>
      </c>
      <c r="G1291">
        <v>2395</v>
      </c>
      <c r="H1291">
        <v>2410</v>
      </c>
      <c r="I1291">
        <v>2406</v>
      </c>
      <c r="J1291">
        <v>2308</v>
      </c>
      <c r="K1291">
        <v>2419</v>
      </c>
      <c r="L1291">
        <v>2415</v>
      </c>
      <c r="M1291">
        <v>2269</v>
      </c>
      <c r="O1291">
        <v>150</v>
      </c>
      <c r="P1291">
        <v>93</v>
      </c>
    </row>
    <row r="1292" spans="1:16" x14ac:dyDescent="0.55000000000000004">
      <c r="A1292" t="s">
        <v>347</v>
      </c>
      <c r="B1292">
        <v>2021</v>
      </c>
      <c r="C1292" t="s">
        <v>159</v>
      </c>
      <c r="D1292">
        <v>2648</v>
      </c>
      <c r="E1292">
        <v>2374</v>
      </c>
      <c r="F1292">
        <v>2369</v>
      </c>
      <c r="G1292">
        <v>2374</v>
      </c>
      <c r="H1292">
        <v>2661</v>
      </c>
      <c r="I1292">
        <v>2372</v>
      </c>
      <c r="J1292">
        <v>2366</v>
      </c>
      <c r="K1292">
        <v>2659</v>
      </c>
      <c r="L1292">
        <v>2367</v>
      </c>
      <c r="M1292">
        <v>2217</v>
      </c>
      <c r="O1292">
        <v>251</v>
      </c>
      <c r="P1292">
        <v>223</v>
      </c>
    </row>
    <row r="1293" spans="1:16" x14ac:dyDescent="0.55000000000000004">
      <c r="A1293" t="s">
        <v>347</v>
      </c>
      <c r="B1293">
        <v>2021</v>
      </c>
      <c r="C1293" t="s">
        <v>160</v>
      </c>
      <c r="D1293">
        <v>2746</v>
      </c>
      <c r="E1293">
        <v>2642</v>
      </c>
      <c r="F1293">
        <v>2440</v>
      </c>
      <c r="G1293">
        <v>2641</v>
      </c>
      <c r="H1293">
        <v>2742</v>
      </c>
      <c r="I1293">
        <v>2647</v>
      </c>
      <c r="J1293">
        <v>2437</v>
      </c>
      <c r="K1293">
        <v>2755</v>
      </c>
      <c r="L1293">
        <v>2642</v>
      </c>
      <c r="M1293">
        <v>2417</v>
      </c>
      <c r="O1293">
        <v>1984</v>
      </c>
      <c r="P1293">
        <v>438</v>
      </c>
    </row>
    <row r="1294" spans="1:16" x14ac:dyDescent="0.55000000000000004">
      <c r="A1294" t="s">
        <v>347</v>
      </c>
      <c r="B1294">
        <v>2021</v>
      </c>
      <c r="C1294" t="s">
        <v>161</v>
      </c>
      <c r="D1294">
        <v>2795</v>
      </c>
      <c r="E1294">
        <v>2692</v>
      </c>
      <c r="F1294">
        <v>2668</v>
      </c>
      <c r="G1294">
        <v>2705</v>
      </c>
      <c r="H1294">
        <v>2804</v>
      </c>
      <c r="I1294">
        <v>2686</v>
      </c>
      <c r="J1294">
        <v>2666</v>
      </c>
      <c r="K1294">
        <v>2781</v>
      </c>
      <c r="L1294">
        <v>2726</v>
      </c>
      <c r="M1294">
        <v>2652</v>
      </c>
      <c r="O1294">
        <v>1125</v>
      </c>
      <c r="P1294">
        <v>304</v>
      </c>
    </row>
    <row r="1295" spans="1:16" x14ac:dyDescent="0.55000000000000004">
      <c r="A1295" t="s">
        <v>347</v>
      </c>
      <c r="B1295">
        <v>2021</v>
      </c>
      <c r="C1295" t="s">
        <v>162</v>
      </c>
      <c r="D1295">
        <v>2803</v>
      </c>
      <c r="E1295">
        <v>2764</v>
      </c>
      <c r="F1295">
        <v>2680</v>
      </c>
      <c r="G1295">
        <v>2764</v>
      </c>
      <c r="H1295">
        <v>2775</v>
      </c>
      <c r="I1295">
        <v>2761</v>
      </c>
      <c r="J1295">
        <v>2692</v>
      </c>
      <c r="K1295">
        <v>2604</v>
      </c>
      <c r="L1295">
        <v>2525</v>
      </c>
      <c r="M1295">
        <v>2688</v>
      </c>
      <c r="O1295">
        <v>870</v>
      </c>
      <c r="P1295">
        <v>402</v>
      </c>
    </row>
    <row r="1296" spans="1:16" x14ac:dyDescent="0.55000000000000004">
      <c r="A1296" t="s">
        <v>347</v>
      </c>
      <c r="B1296">
        <v>2021</v>
      </c>
      <c r="C1296" t="s">
        <v>163</v>
      </c>
      <c r="D1296">
        <v>2702</v>
      </c>
      <c r="E1296">
        <v>2794</v>
      </c>
      <c r="F1296">
        <v>2787</v>
      </c>
      <c r="G1296">
        <v>2797</v>
      </c>
      <c r="H1296">
        <v>2598</v>
      </c>
      <c r="I1296">
        <v>2811</v>
      </c>
      <c r="J1296">
        <v>2779</v>
      </c>
      <c r="K1296">
        <v>2705</v>
      </c>
      <c r="L1296">
        <v>2791</v>
      </c>
      <c r="M1296">
        <v>2538</v>
      </c>
      <c r="O1296">
        <v>1007</v>
      </c>
      <c r="P1296">
        <v>498</v>
      </c>
    </row>
    <row r="1297" spans="1:16" x14ac:dyDescent="0.55000000000000004">
      <c r="A1297" t="s">
        <v>347</v>
      </c>
      <c r="B1297">
        <v>2021</v>
      </c>
      <c r="C1297" t="s">
        <v>164</v>
      </c>
      <c r="D1297">
        <v>2706</v>
      </c>
      <c r="E1297">
        <v>2634</v>
      </c>
      <c r="F1297">
        <v>2700</v>
      </c>
      <c r="G1297">
        <v>2638</v>
      </c>
      <c r="H1297">
        <v>2708</v>
      </c>
      <c r="I1297">
        <v>2637</v>
      </c>
      <c r="J1297">
        <v>2667</v>
      </c>
      <c r="K1297">
        <v>2707</v>
      </c>
      <c r="L1297">
        <v>2620</v>
      </c>
      <c r="M1297">
        <v>2677</v>
      </c>
      <c r="O1297">
        <v>901</v>
      </c>
      <c r="P1297">
        <v>386</v>
      </c>
    </row>
    <row r="1298" spans="1:16" x14ac:dyDescent="0.55000000000000004">
      <c r="A1298" t="s">
        <v>347</v>
      </c>
      <c r="B1298">
        <v>2021</v>
      </c>
      <c r="C1298" t="s">
        <v>165</v>
      </c>
      <c r="D1298">
        <v>2852</v>
      </c>
      <c r="E1298">
        <v>2752</v>
      </c>
      <c r="F1298">
        <v>2733</v>
      </c>
      <c r="G1298">
        <v>2722</v>
      </c>
      <c r="H1298">
        <v>2845</v>
      </c>
      <c r="I1298">
        <v>2733</v>
      </c>
      <c r="J1298">
        <v>2730</v>
      </c>
      <c r="K1298">
        <v>2853</v>
      </c>
      <c r="L1298">
        <v>2741</v>
      </c>
      <c r="M1298">
        <v>2772</v>
      </c>
      <c r="O1298">
        <v>7189</v>
      </c>
      <c r="P1298">
        <v>572</v>
      </c>
    </row>
    <row r="1299" spans="1:16" x14ac:dyDescent="0.55000000000000004">
      <c r="A1299" t="s">
        <v>347</v>
      </c>
      <c r="B1299">
        <v>2021</v>
      </c>
      <c r="C1299" t="s">
        <v>166</v>
      </c>
      <c r="D1299">
        <v>2516</v>
      </c>
      <c r="E1299">
        <v>2733</v>
      </c>
      <c r="F1299">
        <v>2653</v>
      </c>
      <c r="G1299">
        <v>2749</v>
      </c>
      <c r="H1299">
        <v>2505</v>
      </c>
      <c r="I1299">
        <v>2748</v>
      </c>
      <c r="J1299">
        <v>2707</v>
      </c>
      <c r="K1299">
        <v>2504</v>
      </c>
      <c r="L1299">
        <v>2763</v>
      </c>
      <c r="M1299">
        <v>2651</v>
      </c>
      <c r="O1299">
        <v>9151</v>
      </c>
      <c r="P1299">
        <v>1273</v>
      </c>
    </row>
    <row r="1300" spans="1:16" x14ac:dyDescent="0.55000000000000004">
      <c r="A1300" t="s">
        <v>347</v>
      </c>
      <c r="B1300">
        <v>2022</v>
      </c>
      <c r="C1300" t="s">
        <v>155</v>
      </c>
      <c r="D1300">
        <v>2568</v>
      </c>
      <c r="E1300">
        <v>2568</v>
      </c>
      <c r="F1300">
        <v>2780</v>
      </c>
      <c r="G1300">
        <v>2555</v>
      </c>
      <c r="H1300">
        <v>2581</v>
      </c>
      <c r="I1300">
        <v>2564</v>
      </c>
      <c r="J1300">
        <v>2785</v>
      </c>
      <c r="K1300">
        <v>2624</v>
      </c>
      <c r="L1300">
        <v>2555</v>
      </c>
      <c r="M1300">
        <v>2484</v>
      </c>
      <c r="O1300">
        <v>8761</v>
      </c>
      <c r="P1300">
        <v>884</v>
      </c>
    </row>
    <row r="1301" spans="1:16" x14ac:dyDescent="0.55000000000000004">
      <c r="A1301" t="s">
        <v>347</v>
      </c>
      <c r="B1301">
        <v>2022</v>
      </c>
      <c r="C1301" t="s">
        <v>156</v>
      </c>
      <c r="D1301">
        <v>2301</v>
      </c>
      <c r="E1301">
        <v>2376</v>
      </c>
      <c r="F1301">
        <v>2643</v>
      </c>
      <c r="G1301">
        <v>2388</v>
      </c>
      <c r="H1301">
        <v>2286</v>
      </c>
      <c r="I1301">
        <v>2375</v>
      </c>
      <c r="J1301">
        <v>2343</v>
      </c>
      <c r="K1301">
        <v>2163</v>
      </c>
      <c r="L1301">
        <v>2183</v>
      </c>
      <c r="M1301">
        <v>2391</v>
      </c>
      <c r="O1301">
        <v>1407</v>
      </c>
      <c r="P1301">
        <v>701</v>
      </c>
    </row>
    <row r="1302" spans="1:16" x14ac:dyDescent="0.55000000000000004">
      <c r="A1302" t="s">
        <v>347</v>
      </c>
      <c r="B1302">
        <v>2022</v>
      </c>
      <c r="C1302" t="s">
        <v>157</v>
      </c>
      <c r="D1302">
        <v>2690</v>
      </c>
      <c r="E1302">
        <v>2533</v>
      </c>
      <c r="F1302">
        <v>2597</v>
      </c>
      <c r="G1302">
        <v>2526</v>
      </c>
      <c r="H1302">
        <v>2672</v>
      </c>
      <c r="I1302">
        <v>2522</v>
      </c>
      <c r="J1302">
        <v>2575</v>
      </c>
      <c r="K1302">
        <v>2056</v>
      </c>
      <c r="L1302">
        <v>1913</v>
      </c>
      <c r="M1302">
        <v>2441</v>
      </c>
      <c r="O1302">
        <v>340</v>
      </c>
      <c r="P1302">
        <v>350</v>
      </c>
    </row>
    <row r="1303" spans="1:16" x14ac:dyDescent="0.55000000000000004">
      <c r="A1303" t="s">
        <v>347</v>
      </c>
      <c r="B1303">
        <v>2022</v>
      </c>
      <c r="C1303" t="s">
        <v>158</v>
      </c>
      <c r="D1303">
        <v>2291</v>
      </c>
      <c r="E1303">
        <v>2416</v>
      </c>
      <c r="F1303">
        <v>2306</v>
      </c>
      <c r="G1303">
        <v>2509</v>
      </c>
      <c r="H1303">
        <v>2370</v>
      </c>
      <c r="I1303">
        <v>2511</v>
      </c>
      <c r="J1303">
        <v>2354</v>
      </c>
      <c r="K1303">
        <v>1406</v>
      </c>
      <c r="L1303">
        <v>1507</v>
      </c>
      <c r="M1303">
        <v>2335</v>
      </c>
      <c r="O1303">
        <v>927</v>
      </c>
      <c r="P1303">
        <v>618</v>
      </c>
    </row>
    <row r="1304" spans="1:16" x14ac:dyDescent="0.55000000000000004">
      <c r="A1304" t="s">
        <v>347</v>
      </c>
      <c r="B1304">
        <v>2022</v>
      </c>
      <c r="C1304" t="s">
        <v>159</v>
      </c>
      <c r="D1304">
        <v>2524</v>
      </c>
      <c r="E1304">
        <v>2292</v>
      </c>
      <c r="F1304">
        <v>2389</v>
      </c>
      <c r="G1304">
        <v>2466</v>
      </c>
      <c r="H1304">
        <v>2725</v>
      </c>
      <c r="I1304">
        <v>2444</v>
      </c>
      <c r="J1304">
        <v>2529</v>
      </c>
      <c r="K1304">
        <v>1297</v>
      </c>
      <c r="L1304">
        <v>1160</v>
      </c>
      <c r="M1304">
        <v>2537</v>
      </c>
      <c r="O1304">
        <v>16406</v>
      </c>
      <c r="P1304">
        <v>9794</v>
      </c>
    </row>
    <row r="1305" spans="1:16" x14ac:dyDescent="0.55000000000000004">
      <c r="A1305" t="s">
        <v>347</v>
      </c>
      <c r="B1305">
        <v>2022</v>
      </c>
      <c r="C1305" t="s">
        <v>160</v>
      </c>
      <c r="D1305">
        <v>2511</v>
      </c>
      <c r="E1305">
        <v>2698</v>
      </c>
      <c r="F1305">
        <v>2422</v>
      </c>
      <c r="G1305">
        <v>2778</v>
      </c>
      <c r="H1305">
        <v>2597</v>
      </c>
      <c r="I1305">
        <v>2776</v>
      </c>
      <c r="J1305">
        <v>2494</v>
      </c>
      <c r="K1305">
        <v>837</v>
      </c>
      <c r="L1305">
        <v>922</v>
      </c>
      <c r="M1305">
        <v>2581</v>
      </c>
      <c r="O1305">
        <v>916</v>
      </c>
      <c r="P1305">
        <v>3216</v>
      </c>
    </row>
    <row r="1306" spans="1:16" x14ac:dyDescent="0.55000000000000004">
      <c r="A1306" t="s">
        <v>347</v>
      </c>
      <c r="B1306">
        <v>2022</v>
      </c>
      <c r="C1306" t="s">
        <v>161</v>
      </c>
      <c r="D1306">
        <v>2430</v>
      </c>
      <c r="E1306">
        <v>2480</v>
      </c>
      <c r="F1306">
        <v>2622</v>
      </c>
      <c r="G1306">
        <v>2494</v>
      </c>
      <c r="H1306">
        <v>2453</v>
      </c>
      <c r="I1306">
        <v>2479</v>
      </c>
      <c r="J1306">
        <v>2638</v>
      </c>
      <c r="K1306">
        <v>634</v>
      </c>
      <c r="L1306">
        <v>541</v>
      </c>
      <c r="M1306">
        <v>2620</v>
      </c>
      <c r="O1306">
        <v>340</v>
      </c>
      <c r="P1306">
        <v>1491</v>
      </c>
    </row>
    <row r="1307" spans="1:16" x14ac:dyDescent="0.55000000000000004">
      <c r="A1307" t="s">
        <v>347</v>
      </c>
      <c r="B1307">
        <v>2022</v>
      </c>
      <c r="C1307" t="s">
        <v>162</v>
      </c>
      <c r="D1307">
        <v>2645</v>
      </c>
      <c r="E1307">
        <v>2609</v>
      </c>
      <c r="F1307">
        <v>2500</v>
      </c>
      <c r="G1307">
        <v>2463</v>
      </c>
      <c r="H1307">
        <v>2681</v>
      </c>
      <c r="I1307">
        <v>2624</v>
      </c>
      <c r="J1307">
        <v>2498</v>
      </c>
      <c r="K1307">
        <v>497</v>
      </c>
      <c r="L1307">
        <v>408</v>
      </c>
      <c r="M1307">
        <v>2661</v>
      </c>
      <c r="O1307">
        <v>129</v>
      </c>
      <c r="P1307">
        <v>826</v>
      </c>
    </row>
    <row r="1308" spans="1:16" x14ac:dyDescent="0.55000000000000004">
      <c r="A1308" t="s">
        <v>347</v>
      </c>
      <c r="B1308">
        <v>2022</v>
      </c>
      <c r="C1308" t="s">
        <v>163</v>
      </c>
      <c r="D1308">
        <v>2453</v>
      </c>
      <c r="E1308">
        <v>2516</v>
      </c>
      <c r="F1308">
        <v>2577</v>
      </c>
      <c r="G1308">
        <v>2505</v>
      </c>
      <c r="H1308">
        <v>2443</v>
      </c>
      <c r="I1308">
        <v>2503</v>
      </c>
      <c r="J1308">
        <v>2580</v>
      </c>
      <c r="K1308">
        <v>108</v>
      </c>
      <c r="L1308">
        <v>90</v>
      </c>
      <c r="M1308">
        <v>2553</v>
      </c>
      <c r="O1308">
        <v>207</v>
      </c>
      <c r="P1308">
        <v>627</v>
      </c>
    </row>
    <row r="1309" spans="1:16" x14ac:dyDescent="0.55000000000000004">
      <c r="A1309" t="s">
        <v>347</v>
      </c>
      <c r="B1309">
        <v>2022</v>
      </c>
      <c r="C1309" t="s">
        <v>164</v>
      </c>
      <c r="D1309">
        <v>2550</v>
      </c>
      <c r="E1309">
        <v>2442</v>
      </c>
      <c r="F1309">
        <v>2595</v>
      </c>
      <c r="G1309">
        <v>2428</v>
      </c>
      <c r="H1309">
        <v>2540</v>
      </c>
      <c r="I1309">
        <v>2425</v>
      </c>
      <c r="J1309">
        <v>2582</v>
      </c>
      <c r="K1309">
        <v>19</v>
      </c>
      <c r="L1309">
        <v>15</v>
      </c>
      <c r="M1309">
        <v>2552</v>
      </c>
      <c r="O1309">
        <v>229</v>
      </c>
      <c r="P1309">
        <v>516</v>
      </c>
    </row>
    <row r="1310" spans="1:16" x14ac:dyDescent="0.55000000000000004">
      <c r="A1310" t="s">
        <v>347</v>
      </c>
      <c r="B1310">
        <v>2022</v>
      </c>
      <c r="C1310" t="s">
        <v>165</v>
      </c>
      <c r="D1310">
        <v>2618</v>
      </c>
      <c r="E1310">
        <v>2538</v>
      </c>
      <c r="F1310">
        <v>2442</v>
      </c>
      <c r="G1310">
        <v>2536</v>
      </c>
      <c r="H1310">
        <v>2611</v>
      </c>
      <c r="I1310">
        <v>2524</v>
      </c>
      <c r="J1310">
        <v>2413</v>
      </c>
      <c r="K1310">
        <v>19</v>
      </c>
      <c r="L1310">
        <v>14</v>
      </c>
      <c r="M1310">
        <v>2397</v>
      </c>
      <c r="O1310">
        <v>1712</v>
      </c>
      <c r="P1310">
        <v>7379</v>
      </c>
    </row>
    <row r="1311" spans="1:16" x14ac:dyDescent="0.55000000000000004">
      <c r="A1311" t="s">
        <v>347</v>
      </c>
      <c r="B1311">
        <v>2022</v>
      </c>
      <c r="C1311" t="s">
        <v>166</v>
      </c>
      <c r="D1311">
        <v>2534</v>
      </c>
      <c r="E1311">
        <v>2573</v>
      </c>
      <c r="F1311">
        <v>2538</v>
      </c>
      <c r="G1311">
        <v>2581</v>
      </c>
      <c r="H1311">
        <v>2544</v>
      </c>
      <c r="I1311">
        <v>2576</v>
      </c>
      <c r="J1311">
        <v>2551</v>
      </c>
      <c r="K1311">
        <v>1201</v>
      </c>
      <c r="L1311">
        <v>265</v>
      </c>
      <c r="M1311">
        <v>2557</v>
      </c>
      <c r="O1311">
        <v>168</v>
      </c>
      <c r="P1311">
        <v>386</v>
      </c>
    </row>
    <row r="1312" spans="1:16" x14ac:dyDescent="0.55000000000000004">
      <c r="A1312" t="s">
        <v>347</v>
      </c>
      <c r="B1312">
        <v>2023</v>
      </c>
      <c r="C1312" t="s">
        <v>155</v>
      </c>
      <c r="D1312">
        <v>2711</v>
      </c>
      <c r="E1312">
        <v>2561</v>
      </c>
      <c r="F1312">
        <v>2623</v>
      </c>
      <c r="G1312">
        <v>2560</v>
      </c>
      <c r="H1312">
        <v>2703</v>
      </c>
      <c r="I1312">
        <v>2570</v>
      </c>
      <c r="J1312">
        <v>2610</v>
      </c>
      <c r="K1312">
        <v>10663</v>
      </c>
      <c r="L1312">
        <v>2378</v>
      </c>
      <c r="M1312">
        <v>2615</v>
      </c>
      <c r="O1312">
        <v>477</v>
      </c>
      <c r="P1312">
        <v>348</v>
      </c>
    </row>
    <row r="1313" spans="1:16" x14ac:dyDescent="0.55000000000000004">
      <c r="A1313" t="s">
        <v>347</v>
      </c>
      <c r="B1313">
        <v>2023</v>
      </c>
      <c r="C1313" t="s">
        <v>156</v>
      </c>
      <c r="D1313">
        <v>2535</v>
      </c>
      <c r="E1313">
        <v>2511</v>
      </c>
      <c r="F1313">
        <v>2454</v>
      </c>
      <c r="G1313">
        <v>2529</v>
      </c>
      <c r="H1313">
        <v>2543</v>
      </c>
      <c r="I1313">
        <v>2527</v>
      </c>
      <c r="J1313">
        <v>2454</v>
      </c>
      <c r="K1313">
        <v>4624</v>
      </c>
      <c r="L1313">
        <v>5110</v>
      </c>
      <c r="M1313">
        <v>2423</v>
      </c>
      <c r="O1313">
        <v>6487</v>
      </c>
      <c r="P1313">
        <v>5949</v>
      </c>
    </row>
    <row r="1314" spans="1:16" x14ac:dyDescent="0.55000000000000004">
      <c r="A1314" t="s">
        <v>347</v>
      </c>
      <c r="B1314">
        <v>2023</v>
      </c>
      <c r="C1314" t="s">
        <v>157</v>
      </c>
      <c r="D1314">
        <v>2699</v>
      </c>
      <c r="E1314">
        <v>2705</v>
      </c>
      <c r="F1314">
        <v>2805</v>
      </c>
      <c r="G1314">
        <v>2699</v>
      </c>
      <c r="H1314">
        <v>2652</v>
      </c>
      <c r="I1314">
        <v>2702</v>
      </c>
      <c r="J1314">
        <v>2812</v>
      </c>
      <c r="K1314">
        <v>3949</v>
      </c>
      <c r="L1314">
        <v>5597</v>
      </c>
      <c r="M1314">
        <v>2811</v>
      </c>
      <c r="O1314">
        <v>2919</v>
      </c>
      <c r="P1314">
        <v>2083</v>
      </c>
    </row>
    <row r="1315" spans="1:16" x14ac:dyDescent="0.55000000000000004">
      <c r="A1315" t="s">
        <v>347</v>
      </c>
      <c r="B1315">
        <v>2023</v>
      </c>
      <c r="C1315" t="s">
        <v>158</v>
      </c>
      <c r="D1315">
        <v>2365</v>
      </c>
      <c r="E1315">
        <v>2472</v>
      </c>
      <c r="F1315">
        <v>2506</v>
      </c>
      <c r="G1315">
        <v>2398</v>
      </c>
      <c r="H1315">
        <v>2361</v>
      </c>
      <c r="I1315">
        <v>2392</v>
      </c>
      <c r="J1315">
        <v>2502</v>
      </c>
      <c r="K1315">
        <v>2711</v>
      </c>
      <c r="L1315">
        <v>3473</v>
      </c>
      <c r="M1315">
        <v>2447</v>
      </c>
      <c r="O1315">
        <v>363</v>
      </c>
      <c r="P1315">
        <v>341</v>
      </c>
    </row>
    <row r="1316" spans="1:16" x14ac:dyDescent="0.55000000000000004">
      <c r="A1316" t="s">
        <v>347</v>
      </c>
      <c r="B1316">
        <v>2023</v>
      </c>
      <c r="C1316" t="s">
        <v>159</v>
      </c>
      <c r="D1316">
        <v>2655</v>
      </c>
      <c r="E1316">
        <v>2504</v>
      </c>
      <c r="F1316">
        <v>2545</v>
      </c>
      <c r="G1316">
        <v>2505</v>
      </c>
      <c r="H1316">
        <v>2664</v>
      </c>
      <c r="I1316">
        <v>2492</v>
      </c>
      <c r="J1316">
        <v>2536</v>
      </c>
      <c r="K1316">
        <v>3084</v>
      </c>
      <c r="L1316">
        <v>3284</v>
      </c>
      <c r="M1316">
        <v>2520</v>
      </c>
      <c r="O1316">
        <v>1077</v>
      </c>
      <c r="P1316">
        <v>1479</v>
      </c>
    </row>
    <row r="1317" spans="1:16" x14ac:dyDescent="0.55000000000000004">
      <c r="A1317" t="s">
        <v>347</v>
      </c>
      <c r="B1317">
        <v>2023</v>
      </c>
      <c r="C1317" t="s">
        <v>160</v>
      </c>
      <c r="D1317">
        <v>2643</v>
      </c>
      <c r="E1317">
        <v>2628</v>
      </c>
      <c r="F1317">
        <v>2479</v>
      </c>
      <c r="G1317">
        <v>2672</v>
      </c>
      <c r="H1317">
        <v>2655</v>
      </c>
      <c r="I1317">
        <v>2662</v>
      </c>
      <c r="J1317">
        <v>2506</v>
      </c>
      <c r="K1317">
        <v>2446</v>
      </c>
      <c r="L1317">
        <v>2561</v>
      </c>
      <c r="M1317">
        <v>2485</v>
      </c>
      <c r="O1317">
        <v>705</v>
      </c>
      <c r="P1317">
        <v>1098</v>
      </c>
    </row>
    <row r="1318" spans="1:16" x14ac:dyDescent="0.55000000000000004">
      <c r="A1318" t="s">
        <v>347</v>
      </c>
      <c r="B1318">
        <v>2023</v>
      </c>
      <c r="C1318" t="s">
        <v>161</v>
      </c>
      <c r="D1318">
        <v>2623</v>
      </c>
      <c r="E1318">
        <v>2684</v>
      </c>
      <c r="F1318">
        <v>2699</v>
      </c>
      <c r="G1318">
        <v>2679</v>
      </c>
      <c r="H1318">
        <v>2636</v>
      </c>
      <c r="I1318">
        <v>2677</v>
      </c>
      <c r="J1318">
        <v>2697</v>
      </c>
      <c r="K1318">
        <v>2853</v>
      </c>
      <c r="L1318">
        <v>3014</v>
      </c>
      <c r="M1318">
        <v>2611</v>
      </c>
      <c r="O1318">
        <v>5583</v>
      </c>
      <c r="P1318">
        <v>3503</v>
      </c>
    </row>
    <row r="1319" spans="1:16" x14ac:dyDescent="0.55000000000000004">
      <c r="A1319" t="s">
        <v>347</v>
      </c>
      <c r="B1319">
        <v>2023</v>
      </c>
      <c r="C1319" t="s">
        <v>162</v>
      </c>
      <c r="D1319">
        <v>2654</v>
      </c>
      <c r="E1319">
        <v>2628</v>
      </c>
      <c r="F1319">
        <v>2785</v>
      </c>
      <c r="G1319">
        <v>2615</v>
      </c>
      <c r="H1319">
        <v>2644</v>
      </c>
      <c r="I1319">
        <v>2631</v>
      </c>
      <c r="J1319">
        <v>2807</v>
      </c>
      <c r="K1319">
        <v>2583</v>
      </c>
      <c r="L1319">
        <v>2826</v>
      </c>
      <c r="M1319">
        <v>2758</v>
      </c>
      <c r="O1319">
        <v>573</v>
      </c>
      <c r="P1319">
        <v>773</v>
      </c>
    </row>
    <row r="1320" spans="1:16" x14ac:dyDescent="0.55000000000000004">
      <c r="A1320" t="s">
        <v>347</v>
      </c>
      <c r="B1320">
        <v>2023</v>
      </c>
      <c r="C1320" t="s">
        <v>163</v>
      </c>
      <c r="D1320">
        <v>2463</v>
      </c>
      <c r="E1320">
        <v>2390</v>
      </c>
      <c r="F1320">
        <v>2578</v>
      </c>
      <c r="G1320">
        <v>2376</v>
      </c>
      <c r="H1320">
        <v>2459</v>
      </c>
      <c r="I1320">
        <v>2382</v>
      </c>
      <c r="J1320">
        <v>2567</v>
      </c>
      <c r="K1320">
        <v>2452</v>
      </c>
      <c r="L1320">
        <v>2406</v>
      </c>
      <c r="M1320">
        <v>2427</v>
      </c>
      <c r="O1320">
        <v>475</v>
      </c>
      <c r="P1320">
        <v>1803</v>
      </c>
    </row>
    <row r="1321" spans="1:16" x14ac:dyDescent="0.55000000000000004">
      <c r="A1321" t="s">
        <v>347</v>
      </c>
      <c r="B1321">
        <v>2023</v>
      </c>
      <c r="C1321" t="s">
        <v>164</v>
      </c>
      <c r="D1321">
        <v>2646</v>
      </c>
      <c r="E1321">
        <v>2477</v>
      </c>
      <c r="F1321">
        <v>2464</v>
      </c>
      <c r="G1321">
        <v>2452</v>
      </c>
      <c r="H1321">
        <v>2658</v>
      </c>
      <c r="I1321">
        <v>2453</v>
      </c>
      <c r="J1321">
        <v>2482</v>
      </c>
      <c r="K1321">
        <v>2555</v>
      </c>
      <c r="L1321">
        <v>2400</v>
      </c>
      <c r="M1321">
        <v>2461</v>
      </c>
      <c r="O1321">
        <v>193</v>
      </c>
      <c r="P1321">
        <v>473</v>
      </c>
    </row>
    <row r="1322" spans="1:16" x14ac:dyDescent="0.55000000000000004">
      <c r="A1322" t="s">
        <v>347</v>
      </c>
      <c r="B1322">
        <v>2023</v>
      </c>
      <c r="C1322" t="s">
        <v>165</v>
      </c>
      <c r="D1322">
        <v>2519</v>
      </c>
      <c r="E1322">
        <v>2519</v>
      </c>
      <c r="F1322">
        <v>2398</v>
      </c>
      <c r="G1322">
        <v>2521</v>
      </c>
      <c r="H1322">
        <v>2513</v>
      </c>
      <c r="I1322">
        <v>2517</v>
      </c>
      <c r="J1322">
        <v>2392</v>
      </c>
      <c r="K1322">
        <v>1640</v>
      </c>
      <c r="L1322">
        <v>1627</v>
      </c>
      <c r="M1322">
        <v>2320</v>
      </c>
      <c r="O1322">
        <v>95</v>
      </c>
      <c r="P1322">
        <v>172</v>
      </c>
    </row>
    <row r="1323" spans="1:16" x14ac:dyDescent="0.55000000000000004">
      <c r="A1323" t="s">
        <v>347</v>
      </c>
      <c r="B1323">
        <v>2023</v>
      </c>
      <c r="C1323" t="s">
        <v>166</v>
      </c>
      <c r="D1323">
        <v>2443</v>
      </c>
      <c r="E1323">
        <v>2407</v>
      </c>
      <c r="F1323">
        <v>2551</v>
      </c>
      <c r="G1323">
        <v>2382</v>
      </c>
      <c r="H1323">
        <v>2431</v>
      </c>
      <c r="I1323">
        <v>2385</v>
      </c>
      <c r="J1323">
        <v>2523</v>
      </c>
      <c r="K1323">
        <v>1032</v>
      </c>
      <c r="L1323">
        <v>919</v>
      </c>
      <c r="M1323">
        <v>2486</v>
      </c>
      <c r="O1323">
        <v>131</v>
      </c>
      <c r="P1323">
        <v>177</v>
      </c>
    </row>
    <row r="1324" spans="1:16" x14ac:dyDescent="0.55000000000000004">
      <c r="A1324" t="s">
        <v>348</v>
      </c>
      <c r="B1324">
        <v>2019</v>
      </c>
      <c r="C1324" t="s">
        <v>155</v>
      </c>
    </row>
    <row r="1325" spans="1:16" x14ac:dyDescent="0.55000000000000004">
      <c r="A1325" t="s">
        <v>348</v>
      </c>
      <c r="B1325">
        <v>2019</v>
      </c>
      <c r="C1325" t="s">
        <v>156</v>
      </c>
    </row>
    <row r="1326" spans="1:16" x14ac:dyDescent="0.55000000000000004">
      <c r="A1326" t="s">
        <v>348</v>
      </c>
      <c r="B1326">
        <v>2019</v>
      </c>
      <c r="C1326" t="s">
        <v>157</v>
      </c>
    </row>
    <row r="1327" spans="1:16" x14ac:dyDescent="0.55000000000000004">
      <c r="A1327" t="s">
        <v>348</v>
      </c>
      <c r="B1327">
        <v>2019</v>
      </c>
      <c r="C1327" t="s">
        <v>158</v>
      </c>
    </row>
    <row r="1328" spans="1:16" x14ac:dyDescent="0.55000000000000004">
      <c r="A1328" t="s">
        <v>348</v>
      </c>
      <c r="B1328">
        <v>2019</v>
      </c>
      <c r="C1328" t="s">
        <v>159</v>
      </c>
    </row>
    <row r="1329" spans="1:16" x14ac:dyDescent="0.55000000000000004">
      <c r="A1329" t="s">
        <v>348</v>
      </c>
      <c r="B1329">
        <v>2019</v>
      </c>
      <c r="C1329" t="s">
        <v>160</v>
      </c>
    </row>
    <row r="1330" spans="1:16" x14ac:dyDescent="0.55000000000000004">
      <c r="A1330" t="s">
        <v>348</v>
      </c>
      <c r="B1330">
        <v>2019</v>
      </c>
      <c r="C1330" t="s">
        <v>161</v>
      </c>
    </row>
    <row r="1331" spans="1:16" x14ac:dyDescent="0.55000000000000004">
      <c r="A1331" t="s">
        <v>348</v>
      </c>
      <c r="B1331">
        <v>2019</v>
      </c>
      <c r="C1331" t="s">
        <v>162</v>
      </c>
    </row>
    <row r="1332" spans="1:16" x14ac:dyDescent="0.55000000000000004">
      <c r="A1332" t="s">
        <v>348</v>
      </c>
      <c r="B1332">
        <v>2019</v>
      </c>
      <c r="C1332" t="s">
        <v>163</v>
      </c>
    </row>
    <row r="1333" spans="1:16" x14ac:dyDescent="0.55000000000000004">
      <c r="A1333" t="s">
        <v>348</v>
      </c>
      <c r="B1333">
        <v>2019</v>
      </c>
      <c r="C1333" t="s">
        <v>164</v>
      </c>
    </row>
    <row r="1334" spans="1:16" x14ac:dyDescent="0.55000000000000004">
      <c r="A1334" t="s">
        <v>348</v>
      </c>
      <c r="B1334">
        <v>2019</v>
      </c>
      <c r="C1334" t="s">
        <v>165</v>
      </c>
    </row>
    <row r="1335" spans="1:16" x14ac:dyDescent="0.55000000000000004">
      <c r="A1335" t="s">
        <v>348</v>
      </c>
      <c r="B1335">
        <v>2019</v>
      </c>
      <c r="C1335" t="s">
        <v>166</v>
      </c>
    </row>
    <row r="1336" spans="1:16" x14ac:dyDescent="0.55000000000000004">
      <c r="A1336" t="s">
        <v>348</v>
      </c>
      <c r="B1336">
        <v>2020</v>
      </c>
      <c r="C1336" t="s">
        <v>155</v>
      </c>
      <c r="D1336">
        <v>1856</v>
      </c>
      <c r="E1336">
        <v>1689</v>
      </c>
      <c r="F1336">
        <v>1990</v>
      </c>
      <c r="G1336">
        <v>1759</v>
      </c>
      <c r="H1336">
        <v>1854</v>
      </c>
      <c r="I1336">
        <v>1753</v>
      </c>
      <c r="J1336">
        <v>1988</v>
      </c>
      <c r="K1336">
        <v>1845</v>
      </c>
      <c r="L1336">
        <v>1762</v>
      </c>
      <c r="M1336">
        <v>1974</v>
      </c>
      <c r="O1336">
        <v>660</v>
      </c>
      <c r="P1336" t="s">
        <v>195</v>
      </c>
    </row>
    <row r="1337" spans="1:16" x14ac:dyDescent="0.55000000000000004">
      <c r="A1337" t="s">
        <v>348</v>
      </c>
      <c r="B1337">
        <v>2020</v>
      </c>
      <c r="C1337" t="s">
        <v>156</v>
      </c>
      <c r="D1337">
        <v>1607</v>
      </c>
      <c r="E1337">
        <v>1728</v>
      </c>
      <c r="F1337">
        <v>1728</v>
      </c>
      <c r="G1337">
        <v>1742</v>
      </c>
      <c r="H1337">
        <v>1593</v>
      </c>
      <c r="I1337">
        <v>1689</v>
      </c>
      <c r="J1337">
        <v>1717</v>
      </c>
      <c r="K1337">
        <v>1662</v>
      </c>
      <c r="L1337">
        <v>1724</v>
      </c>
      <c r="M1337">
        <v>1681</v>
      </c>
      <c r="O1337">
        <v>580</v>
      </c>
      <c r="P1337" t="s">
        <v>195</v>
      </c>
    </row>
    <row r="1338" spans="1:16" x14ac:dyDescent="0.55000000000000004">
      <c r="A1338" t="s">
        <v>348</v>
      </c>
      <c r="B1338">
        <v>2020</v>
      </c>
      <c r="C1338" t="s">
        <v>157</v>
      </c>
      <c r="D1338">
        <v>1800</v>
      </c>
      <c r="E1338">
        <v>1697</v>
      </c>
      <c r="F1338">
        <v>1853</v>
      </c>
      <c r="G1338">
        <v>1702</v>
      </c>
      <c r="H1338">
        <v>1804</v>
      </c>
      <c r="I1338">
        <v>1714</v>
      </c>
      <c r="J1338">
        <v>1848</v>
      </c>
      <c r="K1338">
        <v>1823</v>
      </c>
      <c r="L1338">
        <v>1694</v>
      </c>
      <c r="M1338">
        <v>1816</v>
      </c>
      <c r="O1338">
        <v>436</v>
      </c>
      <c r="P1338">
        <v>2</v>
      </c>
    </row>
    <row r="1339" spans="1:16" x14ac:dyDescent="0.55000000000000004">
      <c r="A1339" t="s">
        <v>348</v>
      </c>
      <c r="B1339">
        <v>2020</v>
      </c>
      <c r="C1339" t="s">
        <v>158</v>
      </c>
      <c r="D1339">
        <v>1982</v>
      </c>
      <c r="E1339">
        <v>1904</v>
      </c>
      <c r="F1339">
        <v>1929</v>
      </c>
      <c r="G1339">
        <v>2035</v>
      </c>
      <c r="H1339">
        <v>1980</v>
      </c>
      <c r="I1339">
        <v>1903</v>
      </c>
      <c r="J1339">
        <v>1926</v>
      </c>
      <c r="K1339">
        <v>1985</v>
      </c>
      <c r="L1339">
        <v>1917</v>
      </c>
      <c r="M1339">
        <v>1935</v>
      </c>
      <c r="O1339">
        <v>201</v>
      </c>
      <c r="P1339">
        <v>1589</v>
      </c>
    </row>
    <row r="1340" spans="1:16" x14ac:dyDescent="0.55000000000000004">
      <c r="A1340" t="s">
        <v>348</v>
      </c>
      <c r="B1340">
        <v>2020</v>
      </c>
      <c r="C1340" t="s">
        <v>159</v>
      </c>
      <c r="D1340">
        <v>1820</v>
      </c>
      <c r="E1340">
        <v>1901</v>
      </c>
      <c r="F1340">
        <v>1877</v>
      </c>
      <c r="G1340">
        <v>1903</v>
      </c>
      <c r="H1340">
        <v>1818</v>
      </c>
      <c r="I1340">
        <v>1902</v>
      </c>
      <c r="J1340">
        <v>1876</v>
      </c>
      <c r="K1340">
        <v>1817</v>
      </c>
      <c r="L1340">
        <v>1843</v>
      </c>
      <c r="M1340">
        <v>1871</v>
      </c>
      <c r="O1340">
        <v>366</v>
      </c>
      <c r="P1340">
        <v>1709</v>
      </c>
    </row>
    <row r="1341" spans="1:16" x14ac:dyDescent="0.55000000000000004">
      <c r="A1341" t="s">
        <v>348</v>
      </c>
      <c r="B1341">
        <v>2020</v>
      </c>
      <c r="C1341" t="s">
        <v>160</v>
      </c>
      <c r="D1341">
        <v>1922</v>
      </c>
      <c r="E1341">
        <v>1833</v>
      </c>
      <c r="F1341">
        <v>1957</v>
      </c>
      <c r="G1341">
        <v>1818</v>
      </c>
      <c r="H1341">
        <v>1920</v>
      </c>
      <c r="I1341">
        <v>1827</v>
      </c>
      <c r="J1341">
        <v>1960</v>
      </c>
      <c r="K1341">
        <v>1911</v>
      </c>
      <c r="L1341">
        <v>1829</v>
      </c>
      <c r="M1341">
        <v>2048</v>
      </c>
      <c r="O1341">
        <v>306</v>
      </c>
      <c r="P1341">
        <v>552</v>
      </c>
    </row>
    <row r="1342" spans="1:16" x14ac:dyDescent="0.55000000000000004">
      <c r="A1342" t="s">
        <v>348</v>
      </c>
      <c r="B1342">
        <v>2020</v>
      </c>
      <c r="C1342" t="s">
        <v>161</v>
      </c>
      <c r="D1342">
        <v>1888</v>
      </c>
      <c r="E1342">
        <v>1932</v>
      </c>
      <c r="F1342">
        <v>1889</v>
      </c>
      <c r="G1342">
        <v>1927</v>
      </c>
      <c r="H1342">
        <v>1893</v>
      </c>
      <c r="I1342">
        <v>1926</v>
      </c>
      <c r="J1342">
        <v>1888</v>
      </c>
      <c r="K1342">
        <v>1894</v>
      </c>
      <c r="L1342">
        <v>1923</v>
      </c>
      <c r="M1342">
        <v>1876</v>
      </c>
      <c r="O1342">
        <v>291</v>
      </c>
      <c r="P1342">
        <v>374</v>
      </c>
    </row>
    <row r="1343" spans="1:16" x14ac:dyDescent="0.55000000000000004">
      <c r="A1343" t="s">
        <v>348</v>
      </c>
      <c r="B1343">
        <v>2020</v>
      </c>
      <c r="C1343" t="s">
        <v>162</v>
      </c>
      <c r="D1343">
        <v>1791</v>
      </c>
      <c r="E1343">
        <v>1889</v>
      </c>
      <c r="F1343">
        <v>1930</v>
      </c>
      <c r="G1343">
        <v>1883</v>
      </c>
      <c r="H1343">
        <v>1800</v>
      </c>
      <c r="I1343">
        <v>1874</v>
      </c>
      <c r="J1343">
        <v>1947</v>
      </c>
      <c r="K1343">
        <v>1796</v>
      </c>
      <c r="L1343">
        <v>1861</v>
      </c>
      <c r="M1343">
        <v>1947</v>
      </c>
      <c r="O1343">
        <v>192</v>
      </c>
      <c r="P1343">
        <v>298</v>
      </c>
    </row>
    <row r="1344" spans="1:16" x14ac:dyDescent="0.55000000000000004">
      <c r="A1344" t="s">
        <v>348</v>
      </c>
      <c r="B1344">
        <v>2020</v>
      </c>
      <c r="C1344" t="s">
        <v>163</v>
      </c>
      <c r="D1344">
        <v>1767</v>
      </c>
      <c r="E1344">
        <v>1797</v>
      </c>
      <c r="F1344">
        <v>1881</v>
      </c>
      <c r="G1344">
        <v>1795</v>
      </c>
      <c r="H1344">
        <v>1781</v>
      </c>
      <c r="I1344">
        <v>1792</v>
      </c>
      <c r="J1344">
        <v>1882</v>
      </c>
      <c r="K1344">
        <v>1784</v>
      </c>
      <c r="L1344">
        <v>1780</v>
      </c>
      <c r="M1344">
        <v>1869</v>
      </c>
      <c r="O1344">
        <v>147</v>
      </c>
      <c r="P1344">
        <v>200</v>
      </c>
    </row>
    <row r="1345" spans="1:16" x14ac:dyDescent="0.55000000000000004">
      <c r="A1345" t="s">
        <v>348</v>
      </c>
      <c r="B1345">
        <v>2020</v>
      </c>
      <c r="C1345" t="s">
        <v>164</v>
      </c>
      <c r="D1345">
        <v>1945</v>
      </c>
      <c r="E1345">
        <v>1793</v>
      </c>
      <c r="F1345">
        <v>1823</v>
      </c>
      <c r="G1345">
        <v>1793</v>
      </c>
      <c r="H1345">
        <v>1946</v>
      </c>
      <c r="I1345">
        <v>1788</v>
      </c>
      <c r="J1345">
        <v>1816</v>
      </c>
      <c r="K1345">
        <v>1948</v>
      </c>
      <c r="L1345">
        <v>1763</v>
      </c>
      <c r="M1345">
        <v>1815</v>
      </c>
      <c r="O1345">
        <v>184</v>
      </c>
      <c r="P1345">
        <v>206</v>
      </c>
    </row>
    <row r="1346" spans="1:16" x14ac:dyDescent="0.55000000000000004">
      <c r="A1346" t="s">
        <v>348</v>
      </c>
      <c r="B1346">
        <v>2020</v>
      </c>
      <c r="C1346" t="s">
        <v>165</v>
      </c>
      <c r="D1346">
        <v>1707</v>
      </c>
      <c r="E1346">
        <v>1854</v>
      </c>
      <c r="F1346">
        <v>1775</v>
      </c>
      <c r="G1346">
        <v>1869</v>
      </c>
      <c r="H1346">
        <v>1738</v>
      </c>
      <c r="I1346">
        <v>1846</v>
      </c>
      <c r="J1346">
        <v>1772</v>
      </c>
      <c r="K1346">
        <v>1738</v>
      </c>
      <c r="L1346">
        <v>1844</v>
      </c>
      <c r="M1346">
        <v>1752</v>
      </c>
      <c r="O1346">
        <v>936</v>
      </c>
      <c r="P1346">
        <v>526</v>
      </c>
    </row>
    <row r="1347" spans="1:16" x14ac:dyDescent="0.55000000000000004">
      <c r="A1347" t="s">
        <v>348</v>
      </c>
      <c r="B1347">
        <v>2020</v>
      </c>
      <c r="C1347" t="s">
        <v>166</v>
      </c>
      <c r="D1347">
        <v>1480</v>
      </c>
      <c r="E1347">
        <v>1515</v>
      </c>
      <c r="F1347">
        <v>1588</v>
      </c>
      <c r="G1347">
        <v>1522</v>
      </c>
      <c r="H1347">
        <v>1466</v>
      </c>
      <c r="I1347">
        <v>1520</v>
      </c>
      <c r="J1347">
        <v>1584</v>
      </c>
      <c r="K1347">
        <v>1450</v>
      </c>
      <c r="L1347">
        <v>1476</v>
      </c>
      <c r="M1347">
        <v>1540</v>
      </c>
      <c r="O1347">
        <v>313</v>
      </c>
      <c r="P1347">
        <v>200</v>
      </c>
    </row>
    <row r="1348" spans="1:16" x14ac:dyDescent="0.55000000000000004">
      <c r="A1348" t="s">
        <v>348</v>
      </c>
      <c r="B1348">
        <v>2021</v>
      </c>
      <c r="C1348" t="s">
        <v>155</v>
      </c>
      <c r="D1348">
        <v>1527</v>
      </c>
      <c r="E1348">
        <v>1431</v>
      </c>
      <c r="F1348">
        <v>1589</v>
      </c>
      <c r="G1348">
        <v>1443</v>
      </c>
      <c r="H1348">
        <v>1524</v>
      </c>
      <c r="I1348">
        <v>1441</v>
      </c>
      <c r="J1348">
        <v>1562</v>
      </c>
      <c r="K1348">
        <v>1506</v>
      </c>
      <c r="L1348">
        <v>1463</v>
      </c>
      <c r="M1348">
        <v>1570</v>
      </c>
      <c r="O1348">
        <v>329</v>
      </c>
      <c r="P1348">
        <v>119</v>
      </c>
    </row>
    <row r="1349" spans="1:16" x14ac:dyDescent="0.55000000000000004">
      <c r="A1349" t="s">
        <v>348</v>
      </c>
      <c r="B1349">
        <v>2021</v>
      </c>
      <c r="C1349" t="s">
        <v>156</v>
      </c>
      <c r="D1349">
        <v>1563</v>
      </c>
      <c r="E1349">
        <v>1563</v>
      </c>
      <c r="F1349">
        <v>1632</v>
      </c>
      <c r="G1349">
        <v>1579</v>
      </c>
      <c r="H1349">
        <v>1563</v>
      </c>
      <c r="I1349">
        <v>1588</v>
      </c>
      <c r="J1349">
        <v>1650</v>
      </c>
      <c r="K1349">
        <v>1568</v>
      </c>
      <c r="L1349">
        <v>1572</v>
      </c>
      <c r="M1349">
        <v>1638</v>
      </c>
      <c r="O1349">
        <v>4589</v>
      </c>
      <c r="P1349">
        <v>1646</v>
      </c>
    </row>
    <row r="1350" spans="1:16" x14ac:dyDescent="0.55000000000000004">
      <c r="A1350" t="s">
        <v>348</v>
      </c>
      <c r="B1350">
        <v>2021</v>
      </c>
      <c r="C1350" t="s">
        <v>157</v>
      </c>
      <c r="D1350">
        <v>1839</v>
      </c>
      <c r="E1350">
        <v>1713</v>
      </c>
      <c r="F1350">
        <v>1786</v>
      </c>
      <c r="G1350">
        <v>1699</v>
      </c>
      <c r="H1350">
        <v>1843</v>
      </c>
      <c r="I1350">
        <v>1702</v>
      </c>
      <c r="J1350">
        <v>1787</v>
      </c>
      <c r="K1350">
        <v>1835</v>
      </c>
      <c r="L1350">
        <v>1716</v>
      </c>
      <c r="M1350">
        <v>1762</v>
      </c>
      <c r="O1350">
        <v>1391</v>
      </c>
      <c r="P1350">
        <v>507</v>
      </c>
    </row>
    <row r="1351" spans="1:16" x14ac:dyDescent="0.55000000000000004">
      <c r="A1351" t="s">
        <v>348</v>
      </c>
      <c r="B1351">
        <v>2021</v>
      </c>
      <c r="C1351" t="s">
        <v>158</v>
      </c>
      <c r="D1351">
        <v>1880</v>
      </c>
      <c r="E1351">
        <v>1830</v>
      </c>
      <c r="F1351">
        <v>1660</v>
      </c>
      <c r="G1351">
        <v>1833</v>
      </c>
      <c r="H1351">
        <v>1870</v>
      </c>
      <c r="I1351">
        <v>1823</v>
      </c>
      <c r="J1351">
        <v>1669</v>
      </c>
      <c r="K1351">
        <v>1874</v>
      </c>
      <c r="L1351">
        <v>1816</v>
      </c>
      <c r="M1351">
        <v>1652</v>
      </c>
      <c r="O1351">
        <v>86</v>
      </c>
      <c r="P1351">
        <v>98</v>
      </c>
    </row>
    <row r="1352" spans="1:16" x14ac:dyDescent="0.55000000000000004">
      <c r="A1352" t="s">
        <v>348</v>
      </c>
      <c r="B1352">
        <v>2021</v>
      </c>
      <c r="C1352" t="s">
        <v>159</v>
      </c>
      <c r="D1352">
        <v>1861</v>
      </c>
      <c r="E1352">
        <v>1825</v>
      </c>
      <c r="F1352">
        <v>1765</v>
      </c>
      <c r="G1352">
        <v>1826</v>
      </c>
      <c r="H1352">
        <v>1873</v>
      </c>
      <c r="I1352">
        <v>1787</v>
      </c>
      <c r="J1352">
        <v>1768</v>
      </c>
      <c r="K1352">
        <v>1863</v>
      </c>
      <c r="L1352">
        <v>1805</v>
      </c>
      <c r="M1352">
        <v>1750</v>
      </c>
      <c r="O1352">
        <v>322</v>
      </c>
      <c r="P1352">
        <v>305</v>
      </c>
    </row>
    <row r="1353" spans="1:16" x14ac:dyDescent="0.55000000000000004">
      <c r="A1353" t="s">
        <v>348</v>
      </c>
      <c r="B1353">
        <v>2021</v>
      </c>
      <c r="C1353" t="s">
        <v>160</v>
      </c>
      <c r="D1353">
        <v>1917</v>
      </c>
      <c r="E1353">
        <v>1804</v>
      </c>
      <c r="F1353">
        <v>1919</v>
      </c>
      <c r="G1353">
        <v>1808</v>
      </c>
      <c r="H1353">
        <v>1912</v>
      </c>
      <c r="I1353">
        <v>1803</v>
      </c>
      <c r="J1353">
        <v>1923</v>
      </c>
      <c r="K1353">
        <v>1917</v>
      </c>
      <c r="L1353">
        <v>1780</v>
      </c>
      <c r="M1353">
        <v>1903</v>
      </c>
      <c r="O1353">
        <v>3344</v>
      </c>
      <c r="P1353">
        <v>1303</v>
      </c>
    </row>
    <row r="1354" spans="1:16" x14ac:dyDescent="0.55000000000000004">
      <c r="A1354" t="s">
        <v>348</v>
      </c>
      <c r="B1354">
        <v>2021</v>
      </c>
      <c r="C1354" t="s">
        <v>161</v>
      </c>
      <c r="D1354">
        <v>2083</v>
      </c>
      <c r="E1354">
        <v>2001</v>
      </c>
      <c r="F1354">
        <v>1875</v>
      </c>
      <c r="G1354">
        <v>2008</v>
      </c>
      <c r="H1354">
        <v>2089</v>
      </c>
      <c r="I1354">
        <v>2006</v>
      </c>
      <c r="J1354">
        <v>1885</v>
      </c>
      <c r="K1354">
        <v>2074</v>
      </c>
      <c r="L1354">
        <v>2009</v>
      </c>
      <c r="M1354">
        <v>1868</v>
      </c>
      <c r="O1354">
        <v>947</v>
      </c>
      <c r="P1354">
        <v>486</v>
      </c>
    </row>
    <row r="1355" spans="1:16" x14ac:dyDescent="0.55000000000000004">
      <c r="A1355" t="s">
        <v>348</v>
      </c>
      <c r="B1355">
        <v>2021</v>
      </c>
      <c r="C1355" t="s">
        <v>162</v>
      </c>
      <c r="D1355">
        <v>1932</v>
      </c>
      <c r="E1355">
        <v>2055</v>
      </c>
      <c r="F1355">
        <v>2037</v>
      </c>
      <c r="G1355">
        <v>2064</v>
      </c>
      <c r="H1355">
        <v>1972</v>
      </c>
      <c r="I1355">
        <v>2054</v>
      </c>
      <c r="J1355">
        <v>2030</v>
      </c>
      <c r="K1355">
        <v>1968</v>
      </c>
      <c r="L1355">
        <v>2049</v>
      </c>
      <c r="M1355">
        <v>2026</v>
      </c>
      <c r="O1355">
        <v>759</v>
      </c>
      <c r="P1355">
        <v>1670</v>
      </c>
    </row>
    <row r="1356" spans="1:16" x14ac:dyDescent="0.55000000000000004">
      <c r="A1356" t="s">
        <v>348</v>
      </c>
      <c r="B1356">
        <v>2021</v>
      </c>
      <c r="C1356" t="s">
        <v>163</v>
      </c>
      <c r="D1356">
        <v>1855</v>
      </c>
      <c r="E1356">
        <v>1884</v>
      </c>
      <c r="F1356">
        <v>2058</v>
      </c>
      <c r="G1356">
        <v>1897</v>
      </c>
      <c r="H1356">
        <v>1789</v>
      </c>
      <c r="I1356">
        <v>1849</v>
      </c>
      <c r="J1356">
        <v>2060</v>
      </c>
      <c r="K1356">
        <v>1874</v>
      </c>
      <c r="L1356">
        <v>1849</v>
      </c>
      <c r="M1356">
        <v>1939</v>
      </c>
      <c r="O1356">
        <v>1070</v>
      </c>
      <c r="P1356">
        <v>1718</v>
      </c>
    </row>
    <row r="1357" spans="1:16" x14ac:dyDescent="0.55000000000000004">
      <c r="A1357" t="s">
        <v>348</v>
      </c>
      <c r="B1357">
        <v>2021</v>
      </c>
      <c r="C1357" t="s">
        <v>164</v>
      </c>
      <c r="D1357">
        <v>1934</v>
      </c>
      <c r="E1357">
        <v>1799</v>
      </c>
      <c r="F1357">
        <v>1935</v>
      </c>
      <c r="G1357">
        <v>1798</v>
      </c>
      <c r="H1357">
        <v>1951</v>
      </c>
      <c r="I1357">
        <v>1797</v>
      </c>
      <c r="J1357">
        <v>1935</v>
      </c>
      <c r="K1357">
        <v>1946</v>
      </c>
      <c r="L1357">
        <v>1791</v>
      </c>
      <c r="M1357">
        <v>1983</v>
      </c>
      <c r="O1357">
        <v>934</v>
      </c>
      <c r="P1357">
        <v>960</v>
      </c>
    </row>
    <row r="1358" spans="1:16" x14ac:dyDescent="0.55000000000000004">
      <c r="A1358" t="s">
        <v>348</v>
      </c>
      <c r="B1358">
        <v>2021</v>
      </c>
      <c r="C1358" t="s">
        <v>165</v>
      </c>
      <c r="D1358">
        <v>1867</v>
      </c>
      <c r="E1358">
        <v>1861</v>
      </c>
      <c r="F1358">
        <v>1829</v>
      </c>
      <c r="G1358">
        <v>1851</v>
      </c>
      <c r="H1358">
        <v>1871</v>
      </c>
      <c r="I1358">
        <v>1849</v>
      </c>
      <c r="J1358">
        <v>1848</v>
      </c>
      <c r="K1358">
        <v>1883</v>
      </c>
      <c r="L1358">
        <v>1857</v>
      </c>
      <c r="M1358">
        <v>1840</v>
      </c>
      <c r="O1358">
        <v>1404</v>
      </c>
      <c r="P1358">
        <v>409</v>
      </c>
    </row>
    <row r="1359" spans="1:16" x14ac:dyDescent="0.55000000000000004">
      <c r="A1359" t="s">
        <v>348</v>
      </c>
      <c r="B1359">
        <v>2021</v>
      </c>
      <c r="C1359" t="s">
        <v>166</v>
      </c>
      <c r="D1359">
        <v>1708</v>
      </c>
      <c r="E1359">
        <v>1771</v>
      </c>
      <c r="F1359">
        <v>1845</v>
      </c>
      <c r="G1359">
        <v>1780</v>
      </c>
      <c r="H1359">
        <v>1712</v>
      </c>
      <c r="I1359">
        <v>1781</v>
      </c>
      <c r="J1359">
        <v>1860</v>
      </c>
      <c r="K1359">
        <v>1771</v>
      </c>
      <c r="L1359">
        <v>1788</v>
      </c>
      <c r="M1359">
        <v>1849</v>
      </c>
      <c r="O1359">
        <v>5907</v>
      </c>
      <c r="P1359">
        <v>1654</v>
      </c>
    </row>
    <row r="1360" spans="1:16" x14ac:dyDescent="0.55000000000000004">
      <c r="A1360" t="s">
        <v>348</v>
      </c>
      <c r="B1360">
        <v>2022</v>
      </c>
      <c r="C1360" t="s">
        <v>155</v>
      </c>
      <c r="D1360">
        <v>1860</v>
      </c>
      <c r="E1360">
        <v>1813</v>
      </c>
      <c r="F1360">
        <v>1991</v>
      </c>
      <c r="G1360">
        <v>1826</v>
      </c>
      <c r="H1360">
        <v>1860</v>
      </c>
      <c r="I1360">
        <v>1826</v>
      </c>
      <c r="J1360">
        <v>1979</v>
      </c>
      <c r="K1360">
        <v>1798</v>
      </c>
      <c r="L1360">
        <v>1813</v>
      </c>
      <c r="M1360">
        <v>1978</v>
      </c>
      <c r="O1360">
        <v>7491</v>
      </c>
      <c r="P1360">
        <v>2019</v>
      </c>
    </row>
    <row r="1361" spans="1:16" x14ac:dyDescent="0.55000000000000004">
      <c r="A1361" t="s">
        <v>348</v>
      </c>
      <c r="B1361">
        <v>2022</v>
      </c>
      <c r="C1361" t="s">
        <v>156</v>
      </c>
      <c r="D1361">
        <v>1564</v>
      </c>
      <c r="E1361">
        <v>1656</v>
      </c>
      <c r="F1361">
        <v>1745</v>
      </c>
      <c r="G1361">
        <v>1684</v>
      </c>
      <c r="H1361">
        <v>1593</v>
      </c>
      <c r="I1361">
        <v>1664</v>
      </c>
      <c r="J1361">
        <v>1739</v>
      </c>
      <c r="K1361">
        <v>1560</v>
      </c>
      <c r="L1361">
        <v>1643</v>
      </c>
      <c r="M1361">
        <v>1722</v>
      </c>
      <c r="O1361">
        <v>4030</v>
      </c>
      <c r="P1361">
        <v>929</v>
      </c>
    </row>
    <row r="1362" spans="1:16" x14ac:dyDescent="0.55000000000000004">
      <c r="A1362" t="s">
        <v>348</v>
      </c>
      <c r="B1362">
        <v>2022</v>
      </c>
      <c r="C1362" t="s">
        <v>157</v>
      </c>
      <c r="D1362">
        <v>1920</v>
      </c>
      <c r="E1362">
        <v>1681</v>
      </c>
      <c r="F1362">
        <v>1867</v>
      </c>
      <c r="G1362">
        <v>1685</v>
      </c>
      <c r="H1362">
        <v>1915</v>
      </c>
      <c r="I1362">
        <v>1669</v>
      </c>
      <c r="J1362">
        <v>1860</v>
      </c>
      <c r="K1362">
        <v>1493</v>
      </c>
      <c r="L1362">
        <v>1362</v>
      </c>
      <c r="M1362">
        <v>1853</v>
      </c>
      <c r="O1362">
        <v>513</v>
      </c>
      <c r="P1362">
        <v>402</v>
      </c>
    </row>
    <row r="1363" spans="1:16" x14ac:dyDescent="0.55000000000000004">
      <c r="A1363" t="s">
        <v>348</v>
      </c>
      <c r="B1363">
        <v>2022</v>
      </c>
      <c r="C1363" t="s">
        <v>158</v>
      </c>
      <c r="D1363">
        <v>1832</v>
      </c>
      <c r="E1363">
        <v>1663</v>
      </c>
      <c r="F1363">
        <v>1577</v>
      </c>
      <c r="G1363">
        <v>1639</v>
      </c>
      <c r="H1363">
        <v>1823</v>
      </c>
      <c r="I1363">
        <v>1667</v>
      </c>
      <c r="J1363">
        <v>1572</v>
      </c>
      <c r="K1363">
        <v>1096</v>
      </c>
      <c r="L1363">
        <v>1010</v>
      </c>
      <c r="M1363">
        <v>1567</v>
      </c>
      <c r="O1363">
        <v>159</v>
      </c>
      <c r="P1363">
        <v>92</v>
      </c>
    </row>
    <row r="1364" spans="1:16" x14ac:dyDescent="0.55000000000000004">
      <c r="A1364" t="s">
        <v>348</v>
      </c>
      <c r="B1364">
        <v>2022</v>
      </c>
      <c r="C1364" t="s">
        <v>159</v>
      </c>
      <c r="D1364">
        <v>1986</v>
      </c>
      <c r="E1364">
        <v>1802</v>
      </c>
      <c r="F1364">
        <v>1697</v>
      </c>
      <c r="G1364">
        <v>1873</v>
      </c>
      <c r="H1364">
        <v>2104</v>
      </c>
      <c r="I1364">
        <v>1877</v>
      </c>
      <c r="J1364">
        <v>1743</v>
      </c>
      <c r="K1364">
        <v>806</v>
      </c>
      <c r="L1364">
        <v>727</v>
      </c>
      <c r="M1364">
        <v>1726</v>
      </c>
      <c r="O1364">
        <v>325</v>
      </c>
      <c r="P1364">
        <v>535</v>
      </c>
    </row>
    <row r="1365" spans="1:16" x14ac:dyDescent="0.55000000000000004">
      <c r="A1365" t="s">
        <v>348</v>
      </c>
      <c r="B1365">
        <v>2022</v>
      </c>
      <c r="C1365" t="s">
        <v>160</v>
      </c>
      <c r="D1365">
        <v>2031</v>
      </c>
      <c r="E1365">
        <v>2015</v>
      </c>
      <c r="F1365">
        <v>1948</v>
      </c>
      <c r="G1365">
        <v>2052</v>
      </c>
      <c r="H1365">
        <v>1998</v>
      </c>
      <c r="I1365">
        <v>2041</v>
      </c>
      <c r="J1365">
        <v>1975</v>
      </c>
      <c r="K1365">
        <v>440</v>
      </c>
      <c r="L1365">
        <v>433</v>
      </c>
      <c r="M1365">
        <v>1967</v>
      </c>
      <c r="O1365">
        <v>1146</v>
      </c>
      <c r="P1365">
        <v>2205</v>
      </c>
    </row>
    <row r="1366" spans="1:16" x14ac:dyDescent="0.55000000000000004">
      <c r="A1366" t="s">
        <v>348</v>
      </c>
      <c r="B1366">
        <v>2022</v>
      </c>
      <c r="C1366" t="s">
        <v>161</v>
      </c>
      <c r="D1366">
        <v>1656</v>
      </c>
      <c r="E1366">
        <v>1735</v>
      </c>
      <c r="F1366">
        <v>1897</v>
      </c>
      <c r="G1366">
        <v>1863</v>
      </c>
      <c r="H1366">
        <v>1778</v>
      </c>
      <c r="I1366">
        <v>1865</v>
      </c>
      <c r="J1366">
        <v>2018</v>
      </c>
      <c r="K1366">
        <v>264</v>
      </c>
      <c r="L1366">
        <v>272</v>
      </c>
      <c r="M1366">
        <v>2020</v>
      </c>
      <c r="O1366">
        <v>356</v>
      </c>
      <c r="P1366">
        <v>1095</v>
      </c>
    </row>
    <row r="1367" spans="1:16" x14ac:dyDescent="0.55000000000000004">
      <c r="A1367" t="s">
        <v>348</v>
      </c>
      <c r="B1367">
        <v>2022</v>
      </c>
      <c r="C1367" t="s">
        <v>162</v>
      </c>
      <c r="D1367">
        <v>2022</v>
      </c>
      <c r="E1367">
        <v>1781</v>
      </c>
      <c r="F1367">
        <v>2051</v>
      </c>
      <c r="G1367">
        <v>1891</v>
      </c>
      <c r="H1367">
        <v>2124</v>
      </c>
      <c r="I1367">
        <v>1880</v>
      </c>
      <c r="J1367">
        <v>2149</v>
      </c>
      <c r="K1367">
        <v>201</v>
      </c>
      <c r="L1367">
        <v>179</v>
      </c>
      <c r="M1367">
        <v>2170</v>
      </c>
      <c r="O1367">
        <v>371</v>
      </c>
      <c r="P1367">
        <v>699</v>
      </c>
    </row>
    <row r="1368" spans="1:16" x14ac:dyDescent="0.55000000000000004">
      <c r="A1368" t="s">
        <v>348</v>
      </c>
      <c r="B1368">
        <v>2022</v>
      </c>
      <c r="C1368" t="s">
        <v>163</v>
      </c>
      <c r="D1368">
        <v>1721</v>
      </c>
      <c r="E1368">
        <v>1891</v>
      </c>
      <c r="F1368">
        <v>1787</v>
      </c>
      <c r="G1368">
        <v>1987</v>
      </c>
      <c r="H1368">
        <v>1785</v>
      </c>
      <c r="I1368">
        <v>1984</v>
      </c>
      <c r="J1368">
        <v>1899</v>
      </c>
      <c r="K1368">
        <v>114</v>
      </c>
      <c r="L1368">
        <v>112</v>
      </c>
      <c r="M1368">
        <v>1889</v>
      </c>
      <c r="O1368">
        <v>374</v>
      </c>
      <c r="P1368">
        <v>750</v>
      </c>
    </row>
    <row r="1369" spans="1:16" x14ac:dyDescent="0.55000000000000004">
      <c r="A1369" t="s">
        <v>348</v>
      </c>
      <c r="B1369">
        <v>2022</v>
      </c>
      <c r="C1369" t="s">
        <v>164</v>
      </c>
      <c r="D1369">
        <v>1784</v>
      </c>
      <c r="E1369">
        <v>1721</v>
      </c>
      <c r="F1369">
        <v>1994</v>
      </c>
      <c r="G1369">
        <v>1715</v>
      </c>
      <c r="H1369">
        <v>1709</v>
      </c>
      <c r="I1369">
        <v>1722</v>
      </c>
      <c r="J1369">
        <v>2050</v>
      </c>
      <c r="K1369">
        <v>87</v>
      </c>
      <c r="L1369">
        <v>86</v>
      </c>
      <c r="M1369">
        <v>2020</v>
      </c>
      <c r="O1369">
        <v>287</v>
      </c>
      <c r="P1369">
        <v>358</v>
      </c>
    </row>
    <row r="1370" spans="1:16" x14ac:dyDescent="0.55000000000000004">
      <c r="A1370" t="s">
        <v>348</v>
      </c>
      <c r="B1370">
        <v>2022</v>
      </c>
      <c r="C1370" t="s">
        <v>165</v>
      </c>
      <c r="D1370">
        <v>1905</v>
      </c>
      <c r="E1370">
        <v>1756</v>
      </c>
      <c r="F1370">
        <v>1806</v>
      </c>
      <c r="G1370">
        <v>1736</v>
      </c>
      <c r="H1370">
        <v>1895</v>
      </c>
      <c r="I1370">
        <v>1728</v>
      </c>
      <c r="J1370">
        <v>1785</v>
      </c>
      <c r="K1370">
        <v>54</v>
      </c>
      <c r="L1370">
        <v>52</v>
      </c>
      <c r="M1370">
        <v>1777</v>
      </c>
      <c r="O1370">
        <v>617</v>
      </c>
      <c r="P1370">
        <v>862</v>
      </c>
    </row>
    <row r="1371" spans="1:16" x14ac:dyDescent="0.55000000000000004">
      <c r="A1371" t="s">
        <v>348</v>
      </c>
      <c r="B1371">
        <v>2022</v>
      </c>
      <c r="C1371" t="s">
        <v>166</v>
      </c>
      <c r="D1371">
        <v>1785</v>
      </c>
      <c r="E1371">
        <v>1767</v>
      </c>
      <c r="F1371">
        <v>1793</v>
      </c>
      <c r="G1371">
        <v>1750</v>
      </c>
      <c r="H1371">
        <v>1775</v>
      </c>
      <c r="I1371">
        <v>1754</v>
      </c>
      <c r="J1371">
        <v>1769</v>
      </c>
      <c r="K1371">
        <v>30</v>
      </c>
      <c r="L1371">
        <v>35</v>
      </c>
      <c r="M1371">
        <v>1742</v>
      </c>
      <c r="O1371">
        <v>390</v>
      </c>
      <c r="P1371">
        <v>313</v>
      </c>
    </row>
    <row r="1372" spans="1:16" x14ac:dyDescent="0.55000000000000004">
      <c r="A1372" t="s">
        <v>348</v>
      </c>
      <c r="B1372">
        <v>2023</v>
      </c>
      <c r="C1372" t="s">
        <v>155</v>
      </c>
      <c r="D1372">
        <v>2095</v>
      </c>
      <c r="E1372">
        <v>1859</v>
      </c>
      <c r="F1372">
        <v>2023</v>
      </c>
      <c r="G1372">
        <v>1843</v>
      </c>
      <c r="H1372">
        <v>2108</v>
      </c>
      <c r="I1372">
        <v>1840</v>
      </c>
      <c r="J1372">
        <v>1993</v>
      </c>
      <c r="K1372">
        <v>3945</v>
      </c>
      <c r="L1372">
        <v>518</v>
      </c>
      <c r="M1372">
        <v>1992</v>
      </c>
      <c r="O1372">
        <v>609</v>
      </c>
      <c r="P1372">
        <v>407</v>
      </c>
    </row>
    <row r="1373" spans="1:16" x14ac:dyDescent="0.55000000000000004">
      <c r="A1373" t="s">
        <v>348</v>
      </c>
      <c r="B1373">
        <v>2023</v>
      </c>
      <c r="C1373" t="s">
        <v>156</v>
      </c>
      <c r="D1373">
        <v>1862</v>
      </c>
      <c r="E1373">
        <v>1924</v>
      </c>
      <c r="F1373">
        <v>1929</v>
      </c>
      <c r="G1373">
        <v>1920</v>
      </c>
      <c r="H1373">
        <v>1870</v>
      </c>
      <c r="I1373">
        <v>1921</v>
      </c>
      <c r="J1373">
        <v>1925</v>
      </c>
      <c r="K1373">
        <v>6038</v>
      </c>
      <c r="L1373">
        <v>2555</v>
      </c>
      <c r="M1373">
        <v>1937</v>
      </c>
      <c r="O1373">
        <v>8905</v>
      </c>
      <c r="P1373">
        <v>5768</v>
      </c>
    </row>
    <row r="1374" spans="1:16" x14ac:dyDescent="0.55000000000000004">
      <c r="A1374" t="s">
        <v>348</v>
      </c>
      <c r="B1374">
        <v>2023</v>
      </c>
      <c r="C1374" t="s">
        <v>157</v>
      </c>
      <c r="D1374">
        <v>1923</v>
      </c>
      <c r="E1374">
        <v>1961</v>
      </c>
      <c r="F1374">
        <v>2144</v>
      </c>
      <c r="G1374">
        <v>1953</v>
      </c>
      <c r="H1374">
        <v>1928</v>
      </c>
      <c r="I1374">
        <v>1955</v>
      </c>
      <c r="J1374">
        <v>2157</v>
      </c>
      <c r="K1374">
        <v>3028</v>
      </c>
      <c r="L1374">
        <v>4796</v>
      </c>
      <c r="M1374">
        <v>2116</v>
      </c>
      <c r="O1374">
        <v>619</v>
      </c>
      <c r="P1374">
        <v>632</v>
      </c>
    </row>
    <row r="1375" spans="1:16" x14ac:dyDescent="0.55000000000000004">
      <c r="A1375" t="s">
        <v>348</v>
      </c>
      <c r="B1375">
        <v>2023</v>
      </c>
      <c r="C1375" t="s">
        <v>158</v>
      </c>
      <c r="D1375">
        <v>1707</v>
      </c>
      <c r="E1375">
        <v>1820</v>
      </c>
      <c r="F1375">
        <v>1918</v>
      </c>
      <c r="G1375">
        <v>1807</v>
      </c>
      <c r="H1375">
        <v>1735</v>
      </c>
      <c r="I1375">
        <v>1779</v>
      </c>
      <c r="J1375">
        <v>1892</v>
      </c>
      <c r="K1375">
        <v>1973</v>
      </c>
      <c r="L1375">
        <v>2475</v>
      </c>
      <c r="M1375">
        <v>1905</v>
      </c>
      <c r="O1375">
        <v>374</v>
      </c>
      <c r="P1375">
        <v>276</v>
      </c>
    </row>
    <row r="1376" spans="1:16" x14ac:dyDescent="0.55000000000000004">
      <c r="A1376" t="s">
        <v>348</v>
      </c>
      <c r="B1376">
        <v>2023</v>
      </c>
      <c r="C1376" t="s">
        <v>159</v>
      </c>
      <c r="D1376">
        <v>2110</v>
      </c>
      <c r="E1376">
        <v>1795</v>
      </c>
      <c r="F1376">
        <v>2012</v>
      </c>
      <c r="G1376">
        <v>1803</v>
      </c>
      <c r="H1376">
        <v>2092</v>
      </c>
      <c r="I1376">
        <v>1808</v>
      </c>
      <c r="J1376">
        <v>2016</v>
      </c>
      <c r="K1376">
        <v>2362</v>
      </c>
      <c r="L1376">
        <v>2293</v>
      </c>
      <c r="M1376">
        <v>2008</v>
      </c>
      <c r="O1376">
        <v>489</v>
      </c>
      <c r="P1376">
        <v>397</v>
      </c>
    </row>
    <row r="1377" spans="1:16" x14ac:dyDescent="0.55000000000000004">
      <c r="A1377" t="s">
        <v>348</v>
      </c>
      <c r="B1377">
        <v>2023</v>
      </c>
      <c r="C1377" t="s">
        <v>160</v>
      </c>
      <c r="D1377">
        <v>1991</v>
      </c>
      <c r="E1377">
        <v>1929</v>
      </c>
      <c r="F1377">
        <v>1906</v>
      </c>
      <c r="G1377">
        <v>1921</v>
      </c>
      <c r="H1377">
        <v>1996</v>
      </c>
      <c r="I1377">
        <v>1921</v>
      </c>
      <c r="J1377">
        <v>1908</v>
      </c>
      <c r="K1377">
        <v>2344</v>
      </c>
      <c r="L1377">
        <v>2362</v>
      </c>
      <c r="M1377">
        <v>1872</v>
      </c>
      <c r="O1377">
        <v>1723</v>
      </c>
      <c r="P1377">
        <v>1451</v>
      </c>
    </row>
    <row r="1378" spans="1:16" x14ac:dyDescent="0.55000000000000004">
      <c r="A1378" t="s">
        <v>348</v>
      </c>
      <c r="B1378">
        <v>2023</v>
      </c>
      <c r="C1378" t="s">
        <v>161</v>
      </c>
      <c r="D1378">
        <v>1867</v>
      </c>
      <c r="E1378">
        <v>1929</v>
      </c>
      <c r="F1378">
        <v>2113</v>
      </c>
      <c r="G1378">
        <v>1930</v>
      </c>
      <c r="H1378">
        <v>1869</v>
      </c>
      <c r="I1378">
        <v>1930</v>
      </c>
      <c r="J1378">
        <v>2112</v>
      </c>
      <c r="K1378">
        <v>1989</v>
      </c>
      <c r="L1378">
        <v>2277</v>
      </c>
      <c r="M1378">
        <v>2093</v>
      </c>
      <c r="O1378">
        <v>12946</v>
      </c>
      <c r="P1378">
        <v>10359</v>
      </c>
    </row>
    <row r="1379" spans="1:16" x14ac:dyDescent="0.55000000000000004">
      <c r="A1379" t="s">
        <v>348</v>
      </c>
      <c r="B1379">
        <v>2023</v>
      </c>
      <c r="C1379" t="s">
        <v>162</v>
      </c>
      <c r="D1379">
        <v>1946</v>
      </c>
      <c r="E1379">
        <v>1873</v>
      </c>
      <c r="F1379">
        <v>2135</v>
      </c>
      <c r="G1379">
        <v>1877</v>
      </c>
      <c r="H1379">
        <v>1949</v>
      </c>
      <c r="I1379">
        <v>1873</v>
      </c>
      <c r="J1379">
        <v>2137</v>
      </c>
      <c r="K1379">
        <v>1972</v>
      </c>
      <c r="L1379">
        <v>1996</v>
      </c>
      <c r="M1379">
        <v>2130</v>
      </c>
      <c r="O1379">
        <v>208</v>
      </c>
      <c r="P1379">
        <v>951</v>
      </c>
    </row>
    <row r="1380" spans="1:16" x14ac:dyDescent="0.55000000000000004">
      <c r="A1380" t="s">
        <v>348</v>
      </c>
      <c r="B1380">
        <v>2023</v>
      </c>
      <c r="C1380" t="s">
        <v>163</v>
      </c>
      <c r="D1380">
        <v>1701</v>
      </c>
      <c r="E1380">
        <v>1768</v>
      </c>
      <c r="F1380">
        <v>1932</v>
      </c>
      <c r="G1380">
        <v>1756</v>
      </c>
      <c r="H1380">
        <v>1720</v>
      </c>
      <c r="I1380">
        <v>1766</v>
      </c>
      <c r="J1380">
        <v>1931</v>
      </c>
      <c r="K1380">
        <v>1697</v>
      </c>
      <c r="L1380">
        <v>1780</v>
      </c>
      <c r="M1380">
        <v>1920</v>
      </c>
      <c r="O1380">
        <v>636</v>
      </c>
      <c r="P1380">
        <v>2734</v>
      </c>
    </row>
    <row r="1381" spans="1:16" x14ac:dyDescent="0.55000000000000004">
      <c r="A1381" t="s">
        <v>348</v>
      </c>
      <c r="B1381">
        <v>2023</v>
      </c>
      <c r="C1381" t="s">
        <v>164</v>
      </c>
      <c r="D1381">
        <v>2031</v>
      </c>
      <c r="E1381">
        <v>1736</v>
      </c>
      <c r="F1381">
        <v>2015</v>
      </c>
      <c r="G1381">
        <v>1749</v>
      </c>
      <c r="H1381">
        <v>2014</v>
      </c>
      <c r="I1381">
        <v>1748</v>
      </c>
      <c r="J1381">
        <v>2009</v>
      </c>
      <c r="K1381">
        <v>1918</v>
      </c>
      <c r="L1381">
        <v>1738</v>
      </c>
      <c r="M1381">
        <v>1979</v>
      </c>
      <c r="O1381">
        <v>118</v>
      </c>
      <c r="P1381">
        <v>631</v>
      </c>
    </row>
    <row r="1382" spans="1:16" x14ac:dyDescent="0.55000000000000004">
      <c r="A1382" t="s">
        <v>348</v>
      </c>
      <c r="B1382">
        <v>2023</v>
      </c>
      <c r="C1382" t="s">
        <v>165</v>
      </c>
      <c r="D1382">
        <v>2105</v>
      </c>
      <c r="E1382">
        <v>1916</v>
      </c>
      <c r="F1382">
        <v>1831</v>
      </c>
      <c r="G1382">
        <v>1888</v>
      </c>
      <c r="H1382">
        <v>2101</v>
      </c>
      <c r="I1382">
        <v>1900</v>
      </c>
      <c r="J1382">
        <v>1844</v>
      </c>
      <c r="K1382">
        <v>1929</v>
      </c>
      <c r="L1382">
        <v>1674</v>
      </c>
      <c r="M1382">
        <v>1794</v>
      </c>
      <c r="O1382">
        <v>31</v>
      </c>
      <c r="P1382">
        <v>66</v>
      </c>
    </row>
    <row r="1383" spans="1:16" x14ac:dyDescent="0.55000000000000004">
      <c r="A1383" t="s">
        <v>348</v>
      </c>
      <c r="B1383">
        <v>2023</v>
      </c>
      <c r="C1383" t="s">
        <v>166</v>
      </c>
      <c r="D1383">
        <v>1771</v>
      </c>
      <c r="E1383">
        <v>1890</v>
      </c>
      <c r="F1383">
        <v>1879</v>
      </c>
      <c r="G1383">
        <v>1880</v>
      </c>
      <c r="H1383">
        <v>1772</v>
      </c>
      <c r="I1383">
        <v>1894</v>
      </c>
      <c r="J1383">
        <v>1869</v>
      </c>
      <c r="K1383">
        <v>1241</v>
      </c>
      <c r="L1383">
        <v>1302</v>
      </c>
      <c r="M1383">
        <v>1886</v>
      </c>
      <c r="O1383">
        <v>98</v>
      </c>
      <c r="P1383">
        <v>109</v>
      </c>
    </row>
    <row r="1384" spans="1:16" x14ac:dyDescent="0.55000000000000004">
      <c r="A1384" t="s">
        <v>349</v>
      </c>
      <c r="B1384">
        <v>2019</v>
      </c>
      <c r="C1384" t="s">
        <v>155</v>
      </c>
    </row>
    <row r="1385" spans="1:16" x14ac:dyDescent="0.55000000000000004">
      <c r="A1385" t="s">
        <v>349</v>
      </c>
      <c r="B1385">
        <v>2019</v>
      </c>
      <c r="C1385" t="s">
        <v>156</v>
      </c>
    </row>
    <row r="1386" spans="1:16" x14ac:dyDescent="0.55000000000000004">
      <c r="A1386" t="s">
        <v>349</v>
      </c>
      <c r="B1386">
        <v>2019</v>
      </c>
      <c r="C1386" t="s">
        <v>157</v>
      </c>
    </row>
    <row r="1387" spans="1:16" x14ac:dyDescent="0.55000000000000004">
      <c r="A1387" t="s">
        <v>349</v>
      </c>
      <c r="B1387">
        <v>2019</v>
      </c>
      <c r="C1387" t="s">
        <v>158</v>
      </c>
    </row>
    <row r="1388" spans="1:16" x14ac:dyDescent="0.55000000000000004">
      <c r="A1388" t="s">
        <v>349</v>
      </c>
      <c r="B1388">
        <v>2019</v>
      </c>
      <c r="C1388" t="s">
        <v>159</v>
      </c>
    </row>
    <row r="1389" spans="1:16" x14ac:dyDescent="0.55000000000000004">
      <c r="A1389" t="s">
        <v>349</v>
      </c>
      <c r="B1389">
        <v>2019</v>
      </c>
      <c r="C1389" t="s">
        <v>160</v>
      </c>
    </row>
    <row r="1390" spans="1:16" x14ac:dyDescent="0.55000000000000004">
      <c r="A1390" t="s">
        <v>349</v>
      </c>
      <c r="B1390">
        <v>2019</v>
      </c>
      <c r="C1390" t="s">
        <v>161</v>
      </c>
    </row>
    <row r="1391" spans="1:16" x14ac:dyDescent="0.55000000000000004">
      <c r="A1391" t="s">
        <v>349</v>
      </c>
      <c r="B1391">
        <v>2019</v>
      </c>
      <c r="C1391" t="s">
        <v>162</v>
      </c>
    </row>
    <row r="1392" spans="1:16" x14ac:dyDescent="0.55000000000000004">
      <c r="A1392" t="s">
        <v>349</v>
      </c>
      <c r="B1392">
        <v>2019</v>
      </c>
      <c r="C1392" t="s">
        <v>163</v>
      </c>
    </row>
    <row r="1393" spans="1:16" x14ac:dyDescent="0.55000000000000004">
      <c r="A1393" t="s">
        <v>349</v>
      </c>
      <c r="B1393">
        <v>2019</v>
      </c>
      <c r="C1393" t="s">
        <v>164</v>
      </c>
    </row>
    <row r="1394" spans="1:16" x14ac:dyDescent="0.55000000000000004">
      <c r="A1394" t="s">
        <v>349</v>
      </c>
      <c r="B1394">
        <v>2019</v>
      </c>
      <c r="C1394" t="s">
        <v>165</v>
      </c>
    </row>
    <row r="1395" spans="1:16" x14ac:dyDescent="0.55000000000000004">
      <c r="A1395" t="s">
        <v>349</v>
      </c>
      <c r="B1395">
        <v>2019</v>
      </c>
      <c r="C1395" t="s">
        <v>166</v>
      </c>
    </row>
    <row r="1396" spans="1:16" x14ac:dyDescent="0.55000000000000004">
      <c r="A1396" t="s">
        <v>349</v>
      </c>
      <c r="B1396">
        <v>2020</v>
      </c>
      <c r="C1396" t="s">
        <v>155</v>
      </c>
      <c r="D1396">
        <v>2956</v>
      </c>
      <c r="E1396">
        <v>2645</v>
      </c>
      <c r="F1396">
        <v>2480</v>
      </c>
      <c r="G1396">
        <v>2628</v>
      </c>
      <c r="H1396">
        <v>3001</v>
      </c>
      <c r="I1396">
        <v>2680</v>
      </c>
      <c r="J1396">
        <v>2623</v>
      </c>
      <c r="K1396">
        <v>2961</v>
      </c>
      <c r="L1396">
        <v>2624</v>
      </c>
      <c r="M1396">
        <v>2409</v>
      </c>
      <c r="O1396" t="s">
        <v>195</v>
      </c>
      <c r="P1396" t="s">
        <v>195</v>
      </c>
    </row>
    <row r="1397" spans="1:16" x14ac:dyDescent="0.55000000000000004">
      <c r="A1397" t="s">
        <v>349</v>
      </c>
      <c r="B1397">
        <v>2020</v>
      </c>
      <c r="C1397" t="s">
        <v>156</v>
      </c>
      <c r="D1397">
        <v>2541</v>
      </c>
      <c r="E1397">
        <v>2455</v>
      </c>
      <c r="F1397">
        <v>2466</v>
      </c>
      <c r="G1397">
        <v>2457</v>
      </c>
      <c r="H1397">
        <v>2530</v>
      </c>
      <c r="I1397">
        <v>2414</v>
      </c>
      <c r="J1397">
        <v>2407</v>
      </c>
      <c r="K1397">
        <v>2466</v>
      </c>
      <c r="L1397">
        <v>2311</v>
      </c>
      <c r="M1397">
        <v>2313</v>
      </c>
      <c r="O1397" t="s">
        <v>195</v>
      </c>
      <c r="P1397" t="s">
        <v>195</v>
      </c>
    </row>
    <row r="1398" spans="1:16" x14ac:dyDescent="0.55000000000000004">
      <c r="A1398" t="s">
        <v>349</v>
      </c>
      <c r="B1398">
        <v>2020</v>
      </c>
      <c r="C1398" t="s">
        <v>157</v>
      </c>
      <c r="D1398">
        <v>2710</v>
      </c>
      <c r="E1398">
        <v>2406</v>
      </c>
      <c r="F1398">
        <v>2488</v>
      </c>
      <c r="G1398">
        <v>2382</v>
      </c>
      <c r="H1398">
        <v>2759</v>
      </c>
      <c r="I1398">
        <v>2383</v>
      </c>
      <c r="J1398">
        <v>2515</v>
      </c>
      <c r="K1398">
        <v>2636</v>
      </c>
      <c r="L1398">
        <v>2268</v>
      </c>
      <c r="M1398">
        <v>2385</v>
      </c>
      <c r="O1398" t="s">
        <v>195</v>
      </c>
      <c r="P1398" t="s">
        <v>195</v>
      </c>
    </row>
    <row r="1399" spans="1:16" x14ac:dyDescent="0.55000000000000004">
      <c r="A1399" t="s">
        <v>349</v>
      </c>
      <c r="B1399">
        <v>2020</v>
      </c>
      <c r="C1399" t="s">
        <v>158</v>
      </c>
      <c r="D1399">
        <v>2089</v>
      </c>
      <c r="E1399">
        <v>1992</v>
      </c>
      <c r="F1399">
        <v>1998</v>
      </c>
      <c r="G1399">
        <v>2016</v>
      </c>
      <c r="H1399">
        <v>2156</v>
      </c>
      <c r="I1399">
        <v>2007</v>
      </c>
      <c r="J1399">
        <v>2045</v>
      </c>
      <c r="K1399">
        <v>2064</v>
      </c>
      <c r="L1399">
        <v>1907</v>
      </c>
      <c r="M1399">
        <v>1794</v>
      </c>
      <c r="O1399" t="s">
        <v>195</v>
      </c>
      <c r="P1399" t="s">
        <v>195</v>
      </c>
    </row>
    <row r="1400" spans="1:16" x14ac:dyDescent="0.55000000000000004">
      <c r="A1400" t="s">
        <v>349</v>
      </c>
      <c r="B1400">
        <v>2020</v>
      </c>
      <c r="C1400" t="s">
        <v>159</v>
      </c>
      <c r="D1400">
        <v>2424</v>
      </c>
      <c r="E1400">
        <v>2089</v>
      </c>
      <c r="F1400">
        <v>2073</v>
      </c>
      <c r="G1400">
        <v>2107</v>
      </c>
      <c r="H1400">
        <v>2459</v>
      </c>
      <c r="I1400">
        <v>2078</v>
      </c>
      <c r="J1400">
        <v>2064</v>
      </c>
      <c r="K1400">
        <v>2362</v>
      </c>
      <c r="L1400">
        <v>2021</v>
      </c>
      <c r="M1400">
        <v>1867</v>
      </c>
      <c r="O1400" t="s">
        <v>195</v>
      </c>
      <c r="P1400" t="s">
        <v>195</v>
      </c>
    </row>
    <row r="1401" spans="1:16" x14ac:dyDescent="0.55000000000000004">
      <c r="A1401" t="s">
        <v>349</v>
      </c>
      <c r="B1401">
        <v>2020</v>
      </c>
      <c r="C1401" t="s">
        <v>160</v>
      </c>
      <c r="D1401">
        <v>2612</v>
      </c>
      <c r="E1401">
        <v>2231</v>
      </c>
      <c r="F1401">
        <v>2081</v>
      </c>
      <c r="G1401">
        <v>2226</v>
      </c>
      <c r="H1401">
        <v>2604</v>
      </c>
      <c r="I1401">
        <v>2227</v>
      </c>
      <c r="J1401">
        <v>2085</v>
      </c>
      <c r="K1401">
        <v>2400</v>
      </c>
      <c r="L1401">
        <v>1999</v>
      </c>
      <c r="M1401">
        <v>2029</v>
      </c>
      <c r="O1401" t="s">
        <v>195</v>
      </c>
      <c r="P1401" t="s">
        <v>195</v>
      </c>
    </row>
    <row r="1402" spans="1:16" x14ac:dyDescent="0.55000000000000004">
      <c r="A1402" t="s">
        <v>349</v>
      </c>
      <c r="B1402">
        <v>2020</v>
      </c>
      <c r="C1402" t="s">
        <v>161</v>
      </c>
      <c r="D1402">
        <v>2650</v>
      </c>
      <c r="E1402">
        <v>2412</v>
      </c>
      <c r="F1402">
        <v>2200</v>
      </c>
      <c r="G1402">
        <v>2433</v>
      </c>
      <c r="H1402">
        <v>2661</v>
      </c>
      <c r="I1402">
        <v>2423</v>
      </c>
      <c r="J1402">
        <v>2201</v>
      </c>
      <c r="K1402">
        <v>2519</v>
      </c>
      <c r="L1402">
        <v>2332</v>
      </c>
      <c r="M1402">
        <v>2071</v>
      </c>
      <c r="O1402" t="s">
        <v>195</v>
      </c>
      <c r="P1402" t="s">
        <v>195</v>
      </c>
    </row>
    <row r="1403" spans="1:16" x14ac:dyDescent="0.55000000000000004">
      <c r="A1403" t="s">
        <v>349</v>
      </c>
      <c r="B1403">
        <v>2020</v>
      </c>
      <c r="C1403" t="s">
        <v>162</v>
      </c>
      <c r="D1403">
        <v>2509</v>
      </c>
      <c r="E1403">
        <v>2281</v>
      </c>
      <c r="F1403">
        <v>2096</v>
      </c>
      <c r="G1403">
        <v>2293</v>
      </c>
      <c r="H1403">
        <v>2514</v>
      </c>
      <c r="I1403">
        <v>2294</v>
      </c>
      <c r="J1403">
        <v>2078</v>
      </c>
      <c r="K1403">
        <v>2367</v>
      </c>
      <c r="L1403">
        <v>2158</v>
      </c>
      <c r="M1403">
        <v>2023</v>
      </c>
      <c r="O1403" t="s">
        <v>195</v>
      </c>
      <c r="P1403" t="s">
        <v>195</v>
      </c>
    </row>
    <row r="1404" spans="1:16" x14ac:dyDescent="0.55000000000000004">
      <c r="A1404" t="s">
        <v>349</v>
      </c>
      <c r="B1404">
        <v>2020</v>
      </c>
      <c r="C1404" t="s">
        <v>163</v>
      </c>
      <c r="D1404">
        <v>2372</v>
      </c>
      <c r="E1404">
        <v>2163</v>
      </c>
      <c r="F1404">
        <v>2150</v>
      </c>
      <c r="G1404">
        <v>2187</v>
      </c>
      <c r="H1404">
        <v>2420</v>
      </c>
      <c r="I1404">
        <v>2166</v>
      </c>
      <c r="J1404">
        <v>2167</v>
      </c>
      <c r="K1404">
        <v>2321</v>
      </c>
      <c r="L1404">
        <v>2014</v>
      </c>
      <c r="M1404">
        <v>2057</v>
      </c>
      <c r="O1404" t="s">
        <v>195</v>
      </c>
      <c r="P1404" t="s">
        <v>195</v>
      </c>
    </row>
    <row r="1405" spans="1:16" x14ac:dyDescent="0.55000000000000004">
      <c r="A1405" t="s">
        <v>349</v>
      </c>
      <c r="B1405">
        <v>2020</v>
      </c>
      <c r="C1405" t="s">
        <v>164</v>
      </c>
      <c r="D1405">
        <v>2327</v>
      </c>
      <c r="E1405">
        <v>2061</v>
      </c>
      <c r="F1405">
        <v>2066</v>
      </c>
      <c r="G1405">
        <v>2113</v>
      </c>
      <c r="H1405">
        <v>2341</v>
      </c>
      <c r="I1405">
        <v>2120</v>
      </c>
      <c r="J1405">
        <v>2093</v>
      </c>
      <c r="K1405">
        <v>2348</v>
      </c>
      <c r="L1405">
        <v>2029</v>
      </c>
      <c r="M1405">
        <v>2061</v>
      </c>
      <c r="O1405" t="s">
        <v>195</v>
      </c>
      <c r="P1405" t="s">
        <v>195</v>
      </c>
    </row>
    <row r="1406" spans="1:16" x14ac:dyDescent="0.55000000000000004">
      <c r="A1406" t="s">
        <v>349</v>
      </c>
      <c r="B1406">
        <v>2020</v>
      </c>
      <c r="C1406" t="s">
        <v>165</v>
      </c>
      <c r="D1406">
        <v>2441</v>
      </c>
      <c r="E1406">
        <v>2177</v>
      </c>
      <c r="F1406">
        <v>2092</v>
      </c>
      <c r="G1406">
        <v>2153</v>
      </c>
      <c r="H1406">
        <v>2450</v>
      </c>
      <c r="I1406">
        <v>2109</v>
      </c>
      <c r="J1406">
        <v>2177</v>
      </c>
      <c r="K1406">
        <v>2452</v>
      </c>
      <c r="L1406">
        <v>2203</v>
      </c>
      <c r="M1406">
        <v>2120</v>
      </c>
      <c r="O1406" t="s">
        <v>195</v>
      </c>
      <c r="P1406" t="s">
        <v>195</v>
      </c>
    </row>
    <row r="1407" spans="1:16" x14ac:dyDescent="0.55000000000000004">
      <c r="A1407" t="s">
        <v>349</v>
      </c>
      <c r="B1407">
        <v>2020</v>
      </c>
      <c r="C1407" t="s">
        <v>166</v>
      </c>
      <c r="D1407">
        <v>2460</v>
      </c>
      <c r="E1407">
        <v>2186</v>
      </c>
      <c r="F1407">
        <v>2013</v>
      </c>
      <c r="G1407">
        <v>2067</v>
      </c>
      <c r="H1407">
        <v>2329</v>
      </c>
      <c r="I1407">
        <v>2074</v>
      </c>
      <c r="J1407">
        <v>2202</v>
      </c>
      <c r="K1407">
        <v>2452</v>
      </c>
      <c r="L1407">
        <v>2065</v>
      </c>
      <c r="M1407">
        <v>1793</v>
      </c>
      <c r="O1407" t="s">
        <v>195</v>
      </c>
      <c r="P1407" t="s">
        <v>195</v>
      </c>
    </row>
    <row r="1408" spans="1:16" x14ac:dyDescent="0.55000000000000004">
      <c r="A1408" t="s">
        <v>349</v>
      </c>
      <c r="B1408">
        <v>2021</v>
      </c>
      <c r="C1408" t="s">
        <v>155</v>
      </c>
      <c r="D1408">
        <v>2445</v>
      </c>
      <c r="E1408">
        <v>2227</v>
      </c>
      <c r="F1408">
        <v>2086</v>
      </c>
      <c r="G1408">
        <v>2240</v>
      </c>
      <c r="H1408">
        <v>2550</v>
      </c>
      <c r="I1408">
        <v>2238</v>
      </c>
      <c r="J1408">
        <v>2103</v>
      </c>
      <c r="K1408">
        <v>2548</v>
      </c>
      <c r="L1408">
        <v>2148</v>
      </c>
      <c r="M1408">
        <v>2028</v>
      </c>
      <c r="O1408" t="s">
        <v>195</v>
      </c>
      <c r="P1408" t="s">
        <v>195</v>
      </c>
    </row>
    <row r="1409" spans="1:16" x14ac:dyDescent="0.55000000000000004">
      <c r="A1409" t="s">
        <v>349</v>
      </c>
      <c r="B1409">
        <v>2021</v>
      </c>
      <c r="C1409" t="s">
        <v>156</v>
      </c>
      <c r="D1409">
        <v>2583</v>
      </c>
      <c r="E1409">
        <v>2209</v>
      </c>
      <c r="F1409">
        <v>2135</v>
      </c>
      <c r="G1409">
        <v>2223</v>
      </c>
      <c r="H1409">
        <v>2597</v>
      </c>
      <c r="I1409">
        <v>2223</v>
      </c>
      <c r="J1409">
        <v>2151</v>
      </c>
      <c r="K1409">
        <v>2589</v>
      </c>
      <c r="L1409">
        <v>2177</v>
      </c>
      <c r="M1409">
        <v>2081</v>
      </c>
      <c r="O1409" t="s">
        <v>195</v>
      </c>
      <c r="P1409" t="s">
        <v>195</v>
      </c>
    </row>
    <row r="1410" spans="1:16" x14ac:dyDescent="0.55000000000000004">
      <c r="A1410" t="s">
        <v>349</v>
      </c>
      <c r="B1410">
        <v>2021</v>
      </c>
      <c r="C1410" t="s">
        <v>157</v>
      </c>
      <c r="D1410">
        <v>2525</v>
      </c>
      <c r="E1410">
        <v>2316</v>
      </c>
      <c r="F1410">
        <v>2125</v>
      </c>
      <c r="G1410">
        <v>2324</v>
      </c>
      <c r="H1410">
        <v>2531</v>
      </c>
      <c r="I1410">
        <v>2314</v>
      </c>
      <c r="J1410">
        <v>2130</v>
      </c>
      <c r="K1410">
        <v>2501</v>
      </c>
      <c r="L1410">
        <v>2286</v>
      </c>
      <c r="M1410">
        <v>1973</v>
      </c>
      <c r="O1410" t="s">
        <v>195</v>
      </c>
      <c r="P1410" t="s">
        <v>195</v>
      </c>
    </row>
    <row r="1411" spans="1:16" x14ac:dyDescent="0.55000000000000004">
      <c r="A1411" t="s">
        <v>349</v>
      </c>
      <c r="B1411">
        <v>2021</v>
      </c>
      <c r="C1411" t="s">
        <v>158</v>
      </c>
      <c r="D1411">
        <v>2799</v>
      </c>
      <c r="E1411">
        <v>2401</v>
      </c>
      <c r="F1411">
        <v>2440</v>
      </c>
      <c r="G1411">
        <v>2419</v>
      </c>
      <c r="H1411">
        <v>2804</v>
      </c>
      <c r="I1411">
        <v>2411</v>
      </c>
      <c r="J1411">
        <v>2464</v>
      </c>
      <c r="K1411">
        <v>2800</v>
      </c>
      <c r="L1411">
        <v>2304</v>
      </c>
      <c r="M1411">
        <v>2349</v>
      </c>
      <c r="O1411" t="s">
        <v>195</v>
      </c>
      <c r="P1411" t="s">
        <v>195</v>
      </c>
    </row>
    <row r="1412" spans="1:16" x14ac:dyDescent="0.55000000000000004">
      <c r="A1412" t="s">
        <v>349</v>
      </c>
      <c r="B1412">
        <v>2021</v>
      </c>
      <c r="C1412" t="s">
        <v>159</v>
      </c>
      <c r="D1412">
        <v>2864</v>
      </c>
      <c r="E1412">
        <v>2489</v>
      </c>
      <c r="F1412">
        <v>2321</v>
      </c>
      <c r="G1412">
        <v>2492</v>
      </c>
      <c r="H1412">
        <v>2721</v>
      </c>
      <c r="I1412">
        <v>2493</v>
      </c>
      <c r="J1412">
        <v>2322</v>
      </c>
      <c r="K1412">
        <v>2682</v>
      </c>
      <c r="L1412">
        <v>2448</v>
      </c>
      <c r="M1412">
        <v>2214</v>
      </c>
      <c r="O1412" t="s">
        <v>195</v>
      </c>
      <c r="P1412" t="s">
        <v>195</v>
      </c>
    </row>
    <row r="1413" spans="1:16" x14ac:dyDescent="0.55000000000000004">
      <c r="A1413" t="s">
        <v>349</v>
      </c>
      <c r="B1413">
        <v>2021</v>
      </c>
      <c r="C1413" t="s">
        <v>160</v>
      </c>
      <c r="D1413">
        <v>2782</v>
      </c>
      <c r="E1413">
        <v>2365</v>
      </c>
      <c r="F1413">
        <v>2259</v>
      </c>
      <c r="G1413">
        <v>2379</v>
      </c>
      <c r="H1413">
        <v>2776</v>
      </c>
      <c r="I1413">
        <v>2377</v>
      </c>
      <c r="J1413">
        <v>2262</v>
      </c>
      <c r="K1413">
        <v>2658</v>
      </c>
      <c r="L1413">
        <v>2774</v>
      </c>
      <c r="M1413">
        <v>2187</v>
      </c>
      <c r="O1413" t="s">
        <v>195</v>
      </c>
      <c r="P1413" t="s">
        <v>195</v>
      </c>
    </row>
    <row r="1414" spans="1:16" x14ac:dyDescent="0.55000000000000004">
      <c r="A1414" t="s">
        <v>349</v>
      </c>
      <c r="B1414">
        <v>2021</v>
      </c>
      <c r="C1414" t="s">
        <v>161</v>
      </c>
      <c r="D1414">
        <v>2854</v>
      </c>
      <c r="E1414">
        <v>2502</v>
      </c>
      <c r="F1414">
        <v>2429</v>
      </c>
      <c r="G1414">
        <v>2499</v>
      </c>
      <c r="H1414">
        <v>2870</v>
      </c>
      <c r="I1414">
        <v>2508</v>
      </c>
      <c r="J1414">
        <v>2435</v>
      </c>
      <c r="K1414">
        <v>2534</v>
      </c>
      <c r="L1414">
        <v>2229</v>
      </c>
      <c r="M1414">
        <v>2385</v>
      </c>
      <c r="O1414" t="s">
        <v>195</v>
      </c>
      <c r="P1414" t="s">
        <v>195</v>
      </c>
    </row>
    <row r="1415" spans="1:16" x14ac:dyDescent="0.55000000000000004">
      <c r="A1415" t="s">
        <v>349</v>
      </c>
      <c r="B1415">
        <v>2021</v>
      </c>
      <c r="C1415" t="s">
        <v>162</v>
      </c>
      <c r="D1415">
        <v>2626</v>
      </c>
      <c r="E1415">
        <v>2398</v>
      </c>
      <c r="F1415">
        <v>2350</v>
      </c>
      <c r="G1415">
        <v>2433</v>
      </c>
      <c r="H1415">
        <v>2630</v>
      </c>
      <c r="I1415">
        <v>2456</v>
      </c>
      <c r="J1415">
        <v>2390</v>
      </c>
      <c r="K1415">
        <v>2537</v>
      </c>
      <c r="L1415">
        <v>2311</v>
      </c>
      <c r="M1415">
        <v>2294</v>
      </c>
      <c r="O1415" t="s">
        <v>195</v>
      </c>
      <c r="P1415" t="s">
        <v>195</v>
      </c>
    </row>
    <row r="1416" spans="1:16" x14ac:dyDescent="0.55000000000000004">
      <c r="A1416" t="s">
        <v>349</v>
      </c>
      <c r="B1416">
        <v>2021</v>
      </c>
      <c r="C1416" t="s">
        <v>163</v>
      </c>
      <c r="D1416">
        <v>2560</v>
      </c>
      <c r="E1416">
        <v>2393</v>
      </c>
      <c r="F1416">
        <v>2290</v>
      </c>
      <c r="G1416">
        <v>2433</v>
      </c>
      <c r="H1416">
        <v>2595</v>
      </c>
      <c r="I1416">
        <v>2440</v>
      </c>
      <c r="J1416">
        <v>2342</v>
      </c>
      <c r="K1416">
        <v>2282</v>
      </c>
      <c r="L1416">
        <v>2136</v>
      </c>
      <c r="M1416">
        <v>2205</v>
      </c>
      <c r="O1416" t="s">
        <v>195</v>
      </c>
      <c r="P1416" t="s">
        <v>195</v>
      </c>
    </row>
    <row r="1417" spans="1:16" x14ac:dyDescent="0.55000000000000004">
      <c r="A1417" t="s">
        <v>349</v>
      </c>
      <c r="B1417">
        <v>2021</v>
      </c>
      <c r="C1417" t="s">
        <v>164</v>
      </c>
      <c r="D1417">
        <v>2641</v>
      </c>
      <c r="E1417">
        <v>2334</v>
      </c>
      <c r="F1417">
        <v>2422</v>
      </c>
      <c r="G1417">
        <v>2361</v>
      </c>
      <c r="H1417">
        <v>2654</v>
      </c>
      <c r="I1417">
        <v>2366</v>
      </c>
      <c r="J1417">
        <v>2450</v>
      </c>
      <c r="K1417">
        <v>2537</v>
      </c>
      <c r="L1417">
        <v>2174</v>
      </c>
      <c r="M1417">
        <v>2366</v>
      </c>
      <c r="O1417" t="s">
        <v>195</v>
      </c>
      <c r="P1417" t="s">
        <v>195</v>
      </c>
    </row>
    <row r="1418" spans="1:16" x14ac:dyDescent="0.55000000000000004">
      <c r="A1418" t="s">
        <v>349</v>
      </c>
      <c r="B1418">
        <v>2021</v>
      </c>
      <c r="C1418" t="s">
        <v>165</v>
      </c>
      <c r="D1418">
        <v>2905</v>
      </c>
      <c r="E1418">
        <v>2583</v>
      </c>
      <c r="F1418">
        <v>2553</v>
      </c>
      <c r="G1418">
        <v>2599</v>
      </c>
      <c r="H1418">
        <v>2955</v>
      </c>
      <c r="I1418">
        <v>2594</v>
      </c>
      <c r="J1418">
        <v>2570</v>
      </c>
      <c r="K1418">
        <v>2917</v>
      </c>
      <c r="L1418">
        <v>2551</v>
      </c>
      <c r="M1418">
        <v>2420</v>
      </c>
      <c r="O1418" t="s">
        <v>195</v>
      </c>
      <c r="P1418" t="s">
        <v>195</v>
      </c>
    </row>
    <row r="1419" spans="1:16" x14ac:dyDescent="0.55000000000000004">
      <c r="A1419" t="s">
        <v>349</v>
      </c>
      <c r="B1419">
        <v>2021</v>
      </c>
      <c r="C1419" t="s">
        <v>166</v>
      </c>
      <c r="D1419">
        <v>2521</v>
      </c>
      <c r="E1419">
        <v>2431</v>
      </c>
      <c r="F1419">
        <v>2322</v>
      </c>
      <c r="G1419">
        <v>2457</v>
      </c>
      <c r="H1419">
        <v>2710</v>
      </c>
      <c r="I1419">
        <v>2427</v>
      </c>
      <c r="J1419">
        <v>2382</v>
      </c>
      <c r="K1419">
        <v>2510</v>
      </c>
      <c r="L1419">
        <v>2267</v>
      </c>
      <c r="M1419">
        <v>2160</v>
      </c>
      <c r="O1419" t="s">
        <v>195</v>
      </c>
      <c r="P1419" t="s">
        <v>195</v>
      </c>
    </row>
    <row r="1420" spans="1:16" x14ac:dyDescent="0.55000000000000004">
      <c r="A1420" t="s">
        <v>349</v>
      </c>
      <c r="B1420">
        <v>2022</v>
      </c>
      <c r="C1420" t="s">
        <v>155</v>
      </c>
      <c r="D1420">
        <v>2454</v>
      </c>
      <c r="E1420">
        <v>2208</v>
      </c>
      <c r="F1420">
        <v>2213</v>
      </c>
      <c r="G1420">
        <v>2225</v>
      </c>
      <c r="H1420">
        <v>2463</v>
      </c>
      <c r="I1420">
        <v>2221</v>
      </c>
      <c r="J1420">
        <v>2213</v>
      </c>
      <c r="K1420">
        <v>2187</v>
      </c>
      <c r="L1420">
        <v>1924</v>
      </c>
      <c r="M1420">
        <v>1787</v>
      </c>
      <c r="O1420" t="s">
        <v>195</v>
      </c>
      <c r="P1420" t="s">
        <v>195</v>
      </c>
    </row>
    <row r="1421" spans="1:16" x14ac:dyDescent="0.55000000000000004">
      <c r="A1421" t="s">
        <v>349</v>
      </c>
      <c r="B1421">
        <v>2022</v>
      </c>
      <c r="C1421" t="s">
        <v>156</v>
      </c>
      <c r="D1421">
        <v>2623</v>
      </c>
      <c r="E1421">
        <v>2261</v>
      </c>
      <c r="F1421">
        <v>2240</v>
      </c>
      <c r="G1421">
        <v>2264</v>
      </c>
      <c r="H1421">
        <v>2511</v>
      </c>
      <c r="I1421">
        <v>2265</v>
      </c>
      <c r="J1421">
        <v>2242</v>
      </c>
      <c r="K1421">
        <v>2201</v>
      </c>
      <c r="L1421">
        <v>1902</v>
      </c>
      <c r="M1421">
        <v>2027</v>
      </c>
      <c r="O1421">
        <v>5</v>
      </c>
      <c r="P1421" t="s">
        <v>195</v>
      </c>
    </row>
    <row r="1422" spans="1:16" x14ac:dyDescent="0.55000000000000004">
      <c r="A1422" t="s">
        <v>349</v>
      </c>
      <c r="B1422">
        <v>2022</v>
      </c>
      <c r="C1422" t="s">
        <v>157</v>
      </c>
      <c r="D1422">
        <v>2637</v>
      </c>
      <c r="E1422">
        <v>2376</v>
      </c>
      <c r="F1422">
        <v>2336</v>
      </c>
      <c r="G1422">
        <v>2391</v>
      </c>
      <c r="H1422">
        <v>2651</v>
      </c>
      <c r="I1422">
        <v>2399</v>
      </c>
      <c r="J1422">
        <v>2335</v>
      </c>
      <c r="K1422">
        <v>2280</v>
      </c>
      <c r="L1422">
        <v>2020</v>
      </c>
      <c r="M1422">
        <v>2271</v>
      </c>
      <c r="O1422" t="s">
        <v>195</v>
      </c>
      <c r="P1422" t="s">
        <v>195</v>
      </c>
    </row>
    <row r="1423" spans="1:16" x14ac:dyDescent="0.55000000000000004">
      <c r="A1423" t="s">
        <v>349</v>
      </c>
      <c r="B1423">
        <v>2022</v>
      </c>
      <c r="C1423" t="s">
        <v>158</v>
      </c>
      <c r="D1423">
        <v>2492</v>
      </c>
      <c r="E1423">
        <v>2063</v>
      </c>
      <c r="F1423">
        <v>2167</v>
      </c>
      <c r="G1423">
        <v>2074</v>
      </c>
      <c r="H1423">
        <v>2490</v>
      </c>
      <c r="I1423">
        <v>2058</v>
      </c>
      <c r="J1423">
        <v>2158</v>
      </c>
      <c r="K1423">
        <v>1644</v>
      </c>
      <c r="L1423">
        <v>1311</v>
      </c>
      <c r="M1423">
        <v>2014</v>
      </c>
      <c r="O1423" t="s">
        <v>195</v>
      </c>
      <c r="P1423" t="s">
        <v>195</v>
      </c>
    </row>
    <row r="1424" spans="1:16" x14ac:dyDescent="0.55000000000000004">
      <c r="A1424" t="s">
        <v>349</v>
      </c>
      <c r="B1424">
        <v>2022</v>
      </c>
      <c r="C1424" t="s">
        <v>159</v>
      </c>
      <c r="D1424">
        <v>2947</v>
      </c>
      <c r="E1424">
        <v>2489</v>
      </c>
      <c r="F1424">
        <v>2453</v>
      </c>
      <c r="G1424">
        <v>2504</v>
      </c>
      <c r="H1424">
        <v>2966</v>
      </c>
      <c r="I1424">
        <v>2499</v>
      </c>
      <c r="J1424">
        <v>2495</v>
      </c>
      <c r="K1424">
        <v>1444</v>
      </c>
      <c r="L1424">
        <v>1264</v>
      </c>
      <c r="M1424">
        <v>2342</v>
      </c>
      <c r="O1424" t="s">
        <v>195</v>
      </c>
      <c r="P1424" t="s">
        <v>195</v>
      </c>
    </row>
    <row r="1425" spans="1:16" x14ac:dyDescent="0.55000000000000004">
      <c r="A1425" t="s">
        <v>349</v>
      </c>
      <c r="B1425">
        <v>2022</v>
      </c>
      <c r="C1425" t="s">
        <v>160</v>
      </c>
      <c r="D1425">
        <v>2826</v>
      </c>
      <c r="E1425">
        <v>2578</v>
      </c>
      <c r="F1425">
        <v>2348</v>
      </c>
      <c r="G1425">
        <v>2607</v>
      </c>
      <c r="H1425">
        <v>2814</v>
      </c>
      <c r="I1425">
        <v>2615</v>
      </c>
      <c r="J1425">
        <v>2357</v>
      </c>
      <c r="K1425">
        <v>1001</v>
      </c>
      <c r="L1425">
        <v>855</v>
      </c>
      <c r="M1425">
        <v>1943</v>
      </c>
      <c r="O1425" t="s">
        <v>195</v>
      </c>
      <c r="P1425" t="s">
        <v>195</v>
      </c>
    </row>
    <row r="1426" spans="1:16" x14ac:dyDescent="0.55000000000000004">
      <c r="A1426" t="s">
        <v>349</v>
      </c>
      <c r="B1426">
        <v>2022</v>
      </c>
      <c r="C1426" t="s">
        <v>161</v>
      </c>
      <c r="D1426">
        <v>2682</v>
      </c>
      <c r="E1426">
        <v>2393</v>
      </c>
      <c r="F1426">
        <v>2249</v>
      </c>
      <c r="G1426">
        <v>2400</v>
      </c>
      <c r="H1426">
        <v>2698</v>
      </c>
      <c r="I1426">
        <v>5602</v>
      </c>
      <c r="J1426">
        <v>2339</v>
      </c>
      <c r="K1426">
        <v>749</v>
      </c>
      <c r="L1426">
        <v>688</v>
      </c>
      <c r="M1426">
        <v>1948</v>
      </c>
      <c r="O1426" t="s">
        <v>195</v>
      </c>
      <c r="P1426" t="s">
        <v>195</v>
      </c>
    </row>
    <row r="1427" spans="1:16" x14ac:dyDescent="0.55000000000000004">
      <c r="A1427" t="s">
        <v>349</v>
      </c>
      <c r="B1427">
        <v>2022</v>
      </c>
      <c r="C1427" t="s">
        <v>162</v>
      </c>
      <c r="D1427">
        <v>2842</v>
      </c>
      <c r="E1427">
        <v>2572</v>
      </c>
      <c r="F1427">
        <v>2462</v>
      </c>
      <c r="G1427">
        <v>2599</v>
      </c>
      <c r="H1427">
        <v>2848</v>
      </c>
      <c r="I1427">
        <v>2587</v>
      </c>
      <c r="J1427">
        <v>2457</v>
      </c>
      <c r="K1427">
        <v>779</v>
      </c>
      <c r="L1427">
        <v>686</v>
      </c>
      <c r="M1427">
        <v>2320</v>
      </c>
      <c r="O1427" t="s">
        <v>195</v>
      </c>
      <c r="P1427" t="s">
        <v>195</v>
      </c>
    </row>
    <row r="1428" spans="1:16" x14ac:dyDescent="0.55000000000000004">
      <c r="A1428" t="s">
        <v>349</v>
      </c>
      <c r="B1428">
        <v>2022</v>
      </c>
      <c r="C1428" t="s">
        <v>163</v>
      </c>
      <c r="D1428">
        <v>2841</v>
      </c>
      <c r="E1428">
        <v>2645</v>
      </c>
      <c r="F1428">
        <v>2565</v>
      </c>
      <c r="G1428">
        <v>2664</v>
      </c>
      <c r="H1428">
        <v>2838</v>
      </c>
      <c r="I1428">
        <v>2669</v>
      </c>
      <c r="J1428">
        <v>2582</v>
      </c>
      <c r="K1428">
        <v>515</v>
      </c>
      <c r="L1428">
        <v>416</v>
      </c>
      <c r="M1428">
        <v>2446</v>
      </c>
      <c r="O1428" t="s">
        <v>195</v>
      </c>
      <c r="P1428" t="s">
        <v>195</v>
      </c>
    </row>
    <row r="1429" spans="1:16" x14ac:dyDescent="0.55000000000000004">
      <c r="A1429" t="s">
        <v>349</v>
      </c>
      <c r="B1429">
        <v>2022</v>
      </c>
      <c r="C1429" t="s">
        <v>164</v>
      </c>
      <c r="D1429">
        <v>2756</v>
      </c>
      <c r="E1429">
        <v>2545</v>
      </c>
      <c r="F1429">
        <v>2521</v>
      </c>
      <c r="G1429">
        <v>2551</v>
      </c>
      <c r="H1429">
        <v>2752</v>
      </c>
      <c r="I1429">
        <v>2571</v>
      </c>
      <c r="J1429">
        <v>2462</v>
      </c>
      <c r="K1429">
        <v>629</v>
      </c>
      <c r="L1429">
        <v>566</v>
      </c>
      <c r="M1429">
        <v>2390</v>
      </c>
      <c r="O1429" t="s">
        <v>195</v>
      </c>
      <c r="P1429" t="s">
        <v>195</v>
      </c>
    </row>
    <row r="1430" spans="1:16" x14ac:dyDescent="0.55000000000000004">
      <c r="A1430" t="s">
        <v>349</v>
      </c>
      <c r="B1430">
        <v>2022</v>
      </c>
      <c r="C1430" t="s">
        <v>165</v>
      </c>
      <c r="D1430">
        <v>2911</v>
      </c>
      <c r="E1430">
        <v>2642</v>
      </c>
      <c r="F1430">
        <v>2531</v>
      </c>
      <c r="G1430">
        <v>2662</v>
      </c>
      <c r="H1430">
        <v>2851</v>
      </c>
      <c r="I1430">
        <v>2660</v>
      </c>
      <c r="J1430">
        <v>2526</v>
      </c>
      <c r="K1430">
        <v>957</v>
      </c>
      <c r="L1430">
        <v>649</v>
      </c>
      <c r="M1430">
        <v>2436</v>
      </c>
      <c r="O1430" t="s">
        <v>195</v>
      </c>
      <c r="P1430" t="s">
        <v>195</v>
      </c>
    </row>
    <row r="1431" spans="1:16" x14ac:dyDescent="0.55000000000000004">
      <c r="A1431" t="s">
        <v>349</v>
      </c>
      <c r="B1431">
        <v>2022</v>
      </c>
      <c r="C1431" t="s">
        <v>166</v>
      </c>
      <c r="D1431">
        <v>2844</v>
      </c>
      <c r="E1431">
        <v>2596</v>
      </c>
      <c r="F1431">
        <v>2557</v>
      </c>
      <c r="G1431">
        <v>2616</v>
      </c>
      <c r="H1431">
        <v>2860</v>
      </c>
      <c r="I1431">
        <v>2619</v>
      </c>
      <c r="J1431">
        <v>2491</v>
      </c>
      <c r="K1431">
        <v>868</v>
      </c>
      <c r="L1431">
        <v>795</v>
      </c>
      <c r="M1431">
        <v>2564</v>
      </c>
      <c r="O1431" t="s">
        <v>195</v>
      </c>
      <c r="P1431" t="s">
        <v>195</v>
      </c>
    </row>
    <row r="1432" spans="1:16" x14ac:dyDescent="0.55000000000000004">
      <c r="A1432" t="s">
        <v>349</v>
      </c>
      <c r="B1432">
        <v>2023</v>
      </c>
      <c r="C1432" t="s">
        <v>155</v>
      </c>
      <c r="D1432">
        <v>2938</v>
      </c>
      <c r="E1432">
        <v>2541</v>
      </c>
      <c r="F1432">
        <v>2487</v>
      </c>
      <c r="G1432">
        <v>2539</v>
      </c>
      <c r="H1432">
        <v>2937</v>
      </c>
      <c r="I1432">
        <v>2535</v>
      </c>
      <c r="J1432">
        <v>2453</v>
      </c>
      <c r="K1432">
        <v>380</v>
      </c>
      <c r="L1432">
        <v>317</v>
      </c>
      <c r="M1432">
        <v>2290</v>
      </c>
      <c r="O1432">
        <v>5</v>
      </c>
      <c r="P1432" t="s">
        <v>195</v>
      </c>
    </row>
    <row r="1433" spans="1:16" x14ac:dyDescent="0.55000000000000004">
      <c r="A1433" t="s">
        <v>349</v>
      </c>
      <c r="B1433">
        <v>2023</v>
      </c>
      <c r="C1433" t="s">
        <v>156</v>
      </c>
      <c r="D1433">
        <v>2926</v>
      </c>
      <c r="E1433">
        <v>2674</v>
      </c>
      <c r="F1433">
        <v>2692</v>
      </c>
      <c r="G1433">
        <v>2674</v>
      </c>
      <c r="H1433">
        <v>2962</v>
      </c>
      <c r="I1433">
        <v>2680</v>
      </c>
      <c r="J1433">
        <v>2684</v>
      </c>
      <c r="K1433">
        <v>2304</v>
      </c>
      <c r="L1433">
        <v>1565</v>
      </c>
      <c r="M1433">
        <v>2613</v>
      </c>
      <c r="O1433">
        <v>2</v>
      </c>
      <c r="P1433" t="s">
        <v>195</v>
      </c>
    </row>
    <row r="1434" spans="1:16" x14ac:dyDescent="0.55000000000000004">
      <c r="A1434" t="s">
        <v>349</v>
      </c>
      <c r="B1434">
        <v>2023</v>
      </c>
      <c r="C1434" t="s">
        <v>157</v>
      </c>
      <c r="D1434">
        <v>3046</v>
      </c>
      <c r="E1434">
        <v>2631</v>
      </c>
      <c r="F1434">
        <v>2627</v>
      </c>
      <c r="G1434">
        <v>2641</v>
      </c>
      <c r="H1434">
        <v>3026</v>
      </c>
      <c r="I1434">
        <v>2636</v>
      </c>
      <c r="J1434">
        <v>2622</v>
      </c>
      <c r="K1434">
        <v>2798</v>
      </c>
      <c r="L1434">
        <v>2202</v>
      </c>
      <c r="M1434">
        <v>2554</v>
      </c>
      <c r="O1434">
        <v>4914</v>
      </c>
      <c r="P1434" t="s">
        <v>195</v>
      </c>
    </row>
    <row r="1435" spans="1:16" x14ac:dyDescent="0.55000000000000004">
      <c r="A1435" t="s">
        <v>349</v>
      </c>
      <c r="B1435">
        <v>2023</v>
      </c>
      <c r="C1435" t="s">
        <v>158</v>
      </c>
      <c r="D1435">
        <v>2744</v>
      </c>
      <c r="E1435">
        <v>2412</v>
      </c>
      <c r="F1435">
        <v>2394</v>
      </c>
      <c r="G1435">
        <v>2417</v>
      </c>
      <c r="H1435">
        <v>2740</v>
      </c>
      <c r="I1435">
        <v>2424</v>
      </c>
      <c r="J1435">
        <v>2377</v>
      </c>
      <c r="K1435">
        <v>2641</v>
      </c>
      <c r="L1435">
        <v>2255</v>
      </c>
      <c r="M1435">
        <v>2446</v>
      </c>
      <c r="O1435">
        <v>394</v>
      </c>
      <c r="P1435" t="s">
        <v>195</v>
      </c>
    </row>
    <row r="1436" spans="1:16" x14ac:dyDescent="0.55000000000000004">
      <c r="A1436" t="s">
        <v>349</v>
      </c>
      <c r="B1436">
        <v>2023</v>
      </c>
      <c r="C1436" t="s">
        <v>159</v>
      </c>
      <c r="D1436">
        <v>3011</v>
      </c>
      <c r="E1436">
        <v>2656</v>
      </c>
      <c r="F1436">
        <v>2633</v>
      </c>
      <c r="G1436">
        <v>2702</v>
      </c>
      <c r="H1436">
        <v>2995</v>
      </c>
      <c r="I1436">
        <v>2700</v>
      </c>
      <c r="J1436">
        <v>2720</v>
      </c>
      <c r="K1436">
        <v>2636</v>
      </c>
      <c r="L1436">
        <v>2219</v>
      </c>
      <c r="M1436">
        <v>2574</v>
      </c>
      <c r="O1436">
        <v>20</v>
      </c>
      <c r="P1436">
        <v>9</v>
      </c>
    </row>
    <row r="1437" spans="1:16" x14ac:dyDescent="0.55000000000000004">
      <c r="A1437" t="s">
        <v>349</v>
      </c>
      <c r="B1437">
        <v>2023</v>
      </c>
      <c r="C1437" t="s">
        <v>160</v>
      </c>
      <c r="D1437">
        <v>2842</v>
      </c>
      <c r="E1437">
        <v>2495</v>
      </c>
      <c r="F1437">
        <v>2363</v>
      </c>
      <c r="G1437">
        <v>2644</v>
      </c>
      <c r="H1437">
        <v>3014</v>
      </c>
      <c r="I1437">
        <v>2663</v>
      </c>
      <c r="J1437">
        <v>2427</v>
      </c>
      <c r="K1437">
        <v>2682</v>
      </c>
      <c r="L1437">
        <v>2275</v>
      </c>
      <c r="M1437">
        <v>2280</v>
      </c>
      <c r="O1437">
        <v>4</v>
      </c>
      <c r="P1437" t="s">
        <v>195</v>
      </c>
    </row>
    <row r="1438" spans="1:16" x14ac:dyDescent="0.55000000000000004">
      <c r="A1438" t="s">
        <v>349</v>
      </c>
      <c r="B1438">
        <v>2023</v>
      </c>
      <c r="C1438" t="s">
        <v>161</v>
      </c>
      <c r="D1438">
        <v>3087</v>
      </c>
      <c r="E1438">
        <v>2806</v>
      </c>
      <c r="F1438">
        <v>2536</v>
      </c>
      <c r="G1438">
        <v>2805</v>
      </c>
      <c r="H1438">
        <v>3075</v>
      </c>
      <c r="I1438">
        <v>2806</v>
      </c>
      <c r="J1438">
        <v>2550</v>
      </c>
      <c r="K1438">
        <v>3039</v>
      </c>
      <c r="L1438">
        <v>2584</v>
      </c>
      <c r="M1438">
        <v>2257</v>
      </c>
      <c r="O1438" t="s">
        <v>195</v>
      </c>
      <c r="P1438" t="s">
        <v>195</v>
      </c>
    </row>
    <row r="1439" spans="1:16" x14ac:dyDescent="0.55000000000000004">
      <c r="A1439" t="s">
        <v>349</v>
      </c>
      <c r="B1439">
        <v>2023</v>
      </c>
      <c r="C1439" t="s">
        <v>162</v>
      </c>
      <c r="D1439">
        <v>2916</v>
      </c>
      <c r="E1439">
        <v>2712</v>
      </c>
      <c r="F1439">
        <v>2455</v>
      </c>
      <c r="G1439">
        <v>2852</v>
      </c>
      <c r="H1439">
        <v>3048</v>
      </c>
      <c r="I1439">
        <v>2855</v>
      </c>
      <c r="J1439">
        <v>2534</v>
      </c>
      <c r="K1439">
        <v>2853</v>
      </c>
      <c r="L1439">
        <v>2771</v>
      </c>
      <c r="M1439">
        <v>2062</v>
      </c>
      <c r="O1439" t="s">
        <v>195</v>
      </c>
      <c r="P1439" t="s">
        <v>195</v>
      </c>
    </row>
    <row r="1440" spans="1:16" x14ac:dyDescent="0.55000000000000004">
      <c r="A1440" t="s">
        <v>349</v>
      </c>
      <c r="B1440">
        <v>2023</v>
      </c>
      <c r="C1440" t="s">
        <v>163</v>
      </c>
      <c r="D1440">
        <v>2600</v>
      </c>
      <c r="E1440">
        <v>2403</v>
      </c>
      <c r="F1440">
        <v>2393</v>
      </c>
      <c r="G1440">
        <v>2567</v>
      </c>
      <c r="H1440">
        <v>2776</v>
      </c>
      <c r="I1440">
        <v>2567</v>
      </c>
      <c r="J1440">
        <v>2544</v>
      </c>
      <c r="K1440">
        <v>2335</v>
      </c>
      <c r="L1440">
        <v>2182</v>
      </c>
      <c r="M1440">
        <v>2011</v>
      </c>
      <c r="O1440" t="s">
        <v>195</v>
      </c>
      <c r="P1440">
        <v>115</v>
      </c>
    </row>
    <row r="1441" spans="1:16" x14ac:dyDescent="0.55000000000000004">
      <c r="A1441" t="s">
        <v>349</v>
      </c>
      <c r="B1441">
        <v>2023</v>
      </c>
      <c r="C1441" t="s">
        <v>164</v>
      </c>
      <c r="D1441">
        <v>2709</v>
      </c>
      <c r="E1441">
        <v>2410</v>
      </c>
      <c r="F1441">
        <v>2417</v>
      </c>
      <c r="G1441">
        <v>2516</v>
      </c>
      <c r="H1441">
        <v>2832</v>
      </c>
      <c r="I1441">
        <v>2487</v>
      </c>
      <c r="J1441">
        <v>2549</v>
      </c>
      <c r="K1441">
        <v>1950</v>
      </c>
      <c r="L1441">
        <v>1728</v>
      </c>
      <c r="M1441">
        <v>1920</v>
      </c>
      <c r="O1441" t="s">
        <v>195</v>
      </c>
      <c r="P1441" t="s">
        <v>195</v>
      </c>
    </row>
    <row r="1442" spans="1:16" x14ac:dyDescent="0.55000000000000004">
      <c r="A1442" t="s">
        <v>349</v>
      </c>
      <c r="B1442">
        <v>2023</v>
      </c>
      <c r="C1442" t="s">
        <v>165</v>
      </c>
      <c r="D1442">
        <v>2403</v>
      </c>
      <c r="E1442">
        <v>2167</v>
      </c>
      <c r="F1442">
        <v>2179</v>
      </c>
      <c r="G1442">
        <v>2336</v>
      </c>
      <c r="H1442">
        <v>2552</v>
      </c>
      <c r="I1442">
        <v>2338</v>
      </c>
      <c r="J1442">
        <v>2328</v>
      </c>
      <c r="K1442">
        <v>1238</v>
      </c>
      <c r="L1442">
        <v>1139</v>
      </c>
      <c r="M1442">
        <v>1640</v>
      </c>
      <c r="O1442" t="s">
        <v>195</v>
      </c>
      <c r="P1442" t="s">
        <v>195</v>
      </c>
    </row>
    <row r="1443" spans="1:16" x14ac:dyDescent="0.55000000000000004">
      <c r="A1443" t="s">
        <v>349</v>
      </c>
      <c r="B1443">
        <v>2023</v>
      </c>
      <c r="C1443" t="s">
        <v>166</v>
      </c>
      <c r="D1443">
        <v>3005</v>
      </c>
      <c r="E1443">
        <v>2612</v>
      </c>
      <c r="F1443">
        <v>2605</v>
      </c>
      <c r="G1443">
        <v>2605</v>
      </c>
      <c r="H1443">
        <v>2986</v>
      </c>
      <c r="I1443">
        <v>2622</v>
      </c>
      <c r="J1443">
        <v>2604</v>
      </c>
      <c r="K1443">
        <v>1346</v>
      </c>
      <c r="L1443">
        <v>1203</v>
      </c>
      <c r="M1443">
        <v>2500</v>
      </c>
      <c r="O1443" t="s">
        <v>195</v>
      </c>
      <c r="P1443" t="s">
        <v>195</v>
      </c>
    </row>
    <row r="1444" spans="1:16" x14ac:dyDescent="0.55000000000000004">
      <c r="A1444" t="s">
        <v>350</v>
      </c>
      <c r="B1444">
        <v>2019</v>
      </c>
      <c r="C1444" t="s">
        <v>155</v>
      </c>
    </row>
    <row r="1445" spans="1:16" x14ac:dyDescent="0.55000000000000004">
      <c r="A1445" t="s">
        <v>350</v>
      </c>
      <c r="B1445">
        <v>2019</v>
      </c>
      <c r="C1445" t="s">
        <v>156</v>
      </c>
    </row>
    <row r="1446" spans="1:16" x14ac:dyDescent="0.55000000000000004">
      <c r="A1446" t="s">
        <v>350</v>
      </c>
      <c r="B1446">
        <v>2019</v>
      </c>
      <c r="C1446" t="s">
        <v>157</v>
      </c>
    </row>
    <row r="1447" spans="1:16" x14ac:dyDescent="0.55000000000000004">
      <c r="A1447" t="s">
        <v>350</v>
      </c>
      <c r="B1447">
        <v>2019</v>
      </c>
      <c r="C1447" t="s">
        <v>158</v>
      </c>
    </row>
    <row r="1448" spans="1:16" x14ac:dyDescent="0.55000000000000004">
      <c r="A1448" t="s">
        <v>350</v>
      </c>
      <c r="B1448">
        <v>2019</v>
      </c>
      <c r="C1448" t="s">
        <v>159</v>
      </c>
    </row>
    <row r="1449" spans="1:16" x14ac:dyDescent="0.55000000000000004">
      <c r="A1449" t="s">
        <v>350</v>
      </c>
      <c r="B1449">
        <v>2019</v>
      </c>
      <c r="C1449" t="s">
        <v>160</v>
      </c>
    </row>
    <row r="1450" spans="1:16" x14ac:dyDescent="0.55000000000000004">
      <c r="A1450" t="s">
        <v>350</v>
      </c>
      <c r="B1450">
        <v>2019</v>
      </c>
      <c r="C1450" t="s">
        <v>161</v>
      </c>
    </row>
    <row r="1451" spans="1:16" x14ac:dyDescent="0.55000000000000004">
      <c r="A1451" t="s">
        <v>350</v>
      </c>
      <c r="B1451">
        <v>2019</v>
      </c>
      <c r="C1451" t="s">
        <v>162</v>
      </c>
    </row>
    <row r="1452" spans="1:16" x14ac:dyDescent="0.55000000000000004">
      <c r="A1452" t="s">
        <v>350</v>
      </c>
      <c r="B1452">
        <v>2019</v>
      </c>
      <c r="C1452" t="s">
        <v>163</v>
      </c>
    </row>
    <row r="1453" spans="1:16" x14ac:dyDescent="0.55000000000000004">
      <c r="A1453" t="s">
        <v>350</v>
      </c>
      <c r="B1453">
        <v>2019</v>
      </c>
      <c r="C1453" t="s">
        <v>164</v>
      </c>
    </row>
    <row r="1454" spans="1:16" x14ac:dyDescent="0.55000000000000004">
      <c r="A1454" t="s">
        <v>350</v>
      </c>
      <c r="B1454">
        <v>2019</v>
      </c>
      <c r="C1454" t="s">
        <v>165</v>
      </c>
    </row>
    <row r="1455" spans="1:16" x14ac:dyDescent="0.55000000000000004">
      <c r="A1455" t="s">
        <v>350</v>
      </c>
      <c r="B1455">
        <v>2019</v>
      </c>
      <c r="C1455" t="s">
        <v>166</v>
      </c>
    </row>
    <row r="1456" spans="1:16" x14ac:dyDescent="0.55000000000000004">
      <c r="A1456" t="s">
        <v>350</v>
      </c>
      <c r="B1456">
        <v>2020</v>
      </c>
      <c r="C1456" t="s">
        <v>155</v>
      </c>
      <c r="D1456">
        <v>1129</v>
      </c>
      <c r="E1456">
        <v>1150</v>
      </c>
      <c r="F1456">
        <v>1061</v>
      </c>
      <c r="G1456">
        <v>1139</v>
      </c>
      <c r="H1456">
        <v>1096</v>
      </c>
      <c r="I1456">
        <v>1147</v>
      </c>
      <c r="J1456">
        <v>1047</v>
      </c>
      <c r="K1456">
        <v>1166</v>
      </c>
      <c r="L1456">
        <v>1152</v>
      </c>
      <c r="M1456">
        <v>1049</v>
      </c>
      <c r="O1456">
        <v>45</v>
      </c>
      <c r="P1456" t="s">
        <v>195</v>
      </c>
    </row>
    <row r="1457" spans="1:16" x14ac:dyDescent="0.55000000000000004">
      <c r="A1457" t="s">
        <v>350</v>
      </c>
      <c r="B1457">
        <v>2020</v>
      </c>
      <c r="C1457" t="s">
        <v>156</v>
      </c>
      <c r="D1457">
        <v>918</v>
      </c>
      <c r="E1457">
        <v>889</v>
      </c>
      <c r="F1457">
        <v>940</v>
      </c>
      <c r="G1457">
        <v>821</v>
      </c>
      <c r="H1457">
        <v>987</v>
      </c>
      <c r="I1457">
        <v>921</v>
      </c>
      <c r="J1457">
        <v>998</v>
      </c>
      <c r="K1457">
        <v>962</v>
      </c>
      <c r="L1457">
        <v>886</v>
      </c>
      <c r="M1457">
        <v>989</v>
      </c>
      <c r="O1457">
        <v>95</v>
      </c>
      <c r="P1457" t="s">
        <v>195</v>
      </c>
    </row>
    <row r="1458" spans="1:16" x14ac:dyDescent="0.55000000000000004">
      <c r="A1458" t="s">
        <v>350</v>
      </c>
      <c r="B1458">
        <v>2020</v>
      </c>
      <c r="C1458" t="s">
        <v>157</v>
      </c>
      <c r="D1458">
        <v>877</v>
      </c>
      <c r="E1458">
        <v>874</v>
      </c>
      <c r="F1458">
        <v>914</v>
      </c>
      <c r="G1458">
        <v>907</v>
      </c>
      <c r="H1458">
        <v>909</v>
      </c>
      <c r="I1458">
        <v>860</v>
      </c>
      <c r="J1458">
        <v>916</v>
      </c>
      <c r="K1458">
        <v>918</v>
      </c>
      <c r="L1458">
        <v>871</v>
      </c>
      <c r="M1458">
        <v>896</v>
      </c>
      <c r="O1458">
        <v>125</v>
      </c>
      <c r="P1458" t="s">
        <v>195</v>
      </c>
    </row>
    <row r="1459" spans="1:16" x14ac:dyDescent="0.55000000000000004">
      <c r="A1459" t="s">
        <v>350</v>
      </c>
      <c r="B1459">
        <v>2020</v>
      </c>
      <c r="C1459" t="s">
        <v>158</v>
      </c>
      <c r="D1459">
        <v>977</v>
      </c>
      <c r="E1459">
        <v>807</v>
      </c>
      <c r="F1459">
        <v>796</v>
      </c>
      <c r="G1459">
        <v>855</v>
      </c>
      <c r="H1459">
        <v>951</v>
      </c>
      <c r="I1459">
        <v>842</v>
      </c>
      <c r="J1459">
        <v>819</v>
      </c>
      <c r="K1459">
        <v>941</v>
      </c>
      <c r="L1459">
        <v>828</v>
      </c>
      <c r="M1459">
        <v>794</v>
      </c>
      <c r="O1459">
        <v>95</v>
      </c>
      <c r="P1459">
        <v>19</v>
      </c>
    </row>
    <row r="1460" spans="1:16" x14ac:dyDescent="0.55000000000000004">
      <c r="A1460" t="s">
        <v>350</v>
      </c>
      <c r="B1460">
        <v>2020</v>
      </c>
      <c r="C1460" t="s">
        <v>159</v>
      </c>
      <c r="D1460">
        <v>1121</v>
      </c>
      <c r="E1460">
        <v>983</v>
      </c>
      <c r="F1460">
        <v>893</v>
      </c>
      <c r="G1460">
        <v>993</v>
      </c>
      <c r="H1460">
        <v>1123</v>
      </c>
      <c r="I1460">
        <v>980</v>
      </c>
      <c r="J1460">
        <v>907</v>
      </c>
      <c r="K1460">
        <v>1124</v>
      </c>
      <c r="L1460">
        <v>973</v>
      </c>
      <c r="M1460">
        <v>895</v>
      </c>
      <c r="O1460">
        <v>4</v>
      </c>
      <c r="P1460">
        <v>11</v>
      </c>
    </row>
    <row r="1461" spans="1:16" x14ac:dyDescent="0.55000000000000004">
      <c r="A1461" t="s">
        <v>350</v>
      </c>
      <c r="B1461">
        <v>2020</v>
      </c>
      <c r="C1461" t="s">
        <v>160</v>
      </c>
      <c r="D1461">
        <v>1240</v>
      </c>
      <c r="E1461">
        <v>1164</v>
      </c>
      <c r="F1461">
        <v>1099</v>
      </c>
      <c r="G1461">
        <v>1155</v>
      </c>
      <c r="H1461">
        <v>1248</v>
      </c>
      <c r="I1461">
        <v>1165</v>
      </c>
      <c r="J1461">
        <v>1097</v>
      </c>
      <c r="K1461">
        <v>1212</v>
      </c>
      <c r="L1461">
        <v>1143</v>
      </c>
      <c r="M1461">
        <v>1078</v>
      </c>
      <c r="O1461">
        <v>17</v>
      </c>
      <c r="P1461">
        <v>9</v>
      </c>
    </row>
    <row r="1462" spans="1:16" x14ac:dyDescent="0.55000000000000004">
      <c r="A1462" t="s">
        <v>350</v>
      </c>
      <c r="B1462">
        <v>2020</v>
      </c>
      <c r="C1462" t="s">
        <v>161</v>
      </c>
      <c r="D1462">
        <v>1264</v>
      </c>
      <c r="E1462">
        <v>1141</v>
      </c>
      <c r="F1462">
        <v>1122</v>
      </c>
      <c r="G1462">
        <v>1152</v>
      </c>
      <c r="H1462">
        <v>1262</v>
      </c>
      <c r="I1462">
        <v>1143</v>
      </c>
      <c r="J1462">
        <v>1105</v>
      </c>
      <c r="K1462">
        <v>1253</v>
      </c>
      <c r="L1462">
        <v>1148</v>
      </c>
      <c r="M1462">
        <v>1107</v>
      </c>
      <c r="O1462">
        <v>15</v>
      </c>
      <c r="P1462">
        <v>16</v>
      </c>
    </row>
    <row r="1463" spans="1:16" x14ac:dyDescent="0.55000000000000004">
      <c r="A1463" t="s">
        <v>350</v>
      </c>
      <c r="B1463">
        <v>2020</v>
      </c>
      <c r="C1463" t="s">
        <v>162</v>
      </c>
      <c r="D1463">
        <v>1069</v>
      </c>
      <c r="E1463">
        <v>976</v>
      </c>
      <c r="F1463">
        <v>955</v>
      </c>
      <c r="G1463">
        <v>1023</v>
      </c>
      <c r="H1463">
        <v>1118</v>
      </c>
      <c r="I1463">
        <v>1005</v>
      </c>
      <c r="J1463">
        <v>983</v>
      </c>
      <c r="K1463">
        <v>1107</v>
      </c>
      <c r="L1463">
        <v>1004</v>
      </c>
      <c r="M1463">
        <v>966</v>
      </c>
      <c r="O1463">
        <v>151</v>
      </c>
      <c r="P1463">
        <v>10</v>
      </c>
    </row>
    <row r="1464" spans="1:16" x14ac:dyDescent="0.55000000000000004">
      <c r="A1464" t="s">
        <v>350</v>
      </c>
      <c r="B1464">
        <v>2020</v>
      </c>
      <c r="C1464" t="s">
        <v>163</v>
      </c>
      <c r="D1464">
        <v>1176</v>
      </c>
      <c r="E1464">
        <v>1105</v>
      </c>
      <c r="F1464">
        <v>995</v>
      </c>
      <c r="G1464">
        <v>1107</v>
      </c>
      <c r="H1464">
        <v>1188</v>
      </c>
      <c r="I1464">
        <v>1107</v>
      </c>
      <c r="J1464">
        <v>989</v>
      </c>
      <c r="K1464">
        <v>1171</v>
      </c>
      <c r="L1464">
        <v>1185</v>
      </c>
      <c r="M1464">
        <v>985</v>
      </c>
      <c r="O1464">
        <v>42</v>
      </c>
      <c r="P1464">
        <v>20</v>
      </c>
    </row>
    <row r="1465" spans="1:16" x14ac:dyDescent="0.55000000000000004">
      <c r="A1465" t="s">
        <v>350</v>
      </c>
      <c r="B1465">
        <v>2020</v>
      </c>
      <c r="C1465" t="s">
        <v>164</v>
      </c>
      <c r="D1465">
        <v>1312</v>
      </c>
      <c r="E1465">
        <v>1167</v>
      </c>
      <c r="F1465">
        <v>1001</v>
      </c>
      <c r="G1465">
        <v>1166</v>
      </c>
      <c r="H1465">
        <v>1313</v>
      </c>
      <c r="I1465">
        <v>1166</v>
      </c>
      <c r="J1465">
        <v>1009</v>
      </c>
      <c r="K1465">
        <v>1291</v>
      </c>
      <c r="L1465">
        <v>1090</v>
      </c>
      <c r="M1465">
        <v>997</v>
      </c>
      <c r="O1465">
        <v>198</v>
      </c>
      <c r="P1465">
        <v>49</v>
      </c>
    </row>
    <row r="1466" spans="1:16" x14ac:dyDescent="0.55000000000000004">
      <c r="A1466" t="s">
        <v>350</v>
      </c>
      <c r="B1466">
        <v>2020</v>
      </c>
      <c r="C1466" t="s">
        <v>165</v>
      </c>
      <c r="D1466">
        <v>1111</v>
      </c>
      <c r="E1466">
        <v>1028</v>
      </c>
      <c r="F1466">
        <v>978</v>
      </c>
      <c r="G1466">
        <v>1033</v>
      </c>
      <c r="H1466">
        <v>1131</v>
      </c>
      <c r="I1466">
        <v>1027</v>
      </c>
      <c r="J1466">
        <v>994</v>
      </c>
      <c r="K1466">
        <v>1101</v>
      </c>
      <c r="L1466">
        <v>985</v>
      </c>
      <c r="M1466">
        <v>952</v>
      </c>
      <c r="O1466">
        <v>11</v>
      </c>
      <c r="P1466">
        <v>22</v>
      </c>
    </row>
    <row r="1467" spans="1:16" x14ac:dyDescent="0.55000000000000004">
      <c r="A1467" t="s">
        <v>350</v>
      </c>
      <c r="B1467">
        <v>2020</v>
      </c>
      <c r="C1467" t="s">
        <v>166</v>
      </c>
      <c r="D1467">
        <v>947</v>
      </c>
      <c r="E1467">
        <v>862</v>
      </c>
      <c r="F1467">
        <v>804</v>
      </c>
      <c r="G1467">
        <v>886</v>
      </c>
      <c r="H1467">
        <v>928</v>
      </c>
      <c r="I1467">
        <v>879</v>
      </c>
      <c r="J1467">
        <v>811</v>
      </c>
      <c r="K1467">
        <v>916</v>
      </c>
      <c r="L1467">
        <v>812</v>
      </c>
      <c r="M1467">
        <v>805</v>
      </c>
      <c r="O1467">
        <v>4</v>
      </c>
      <c r="P1467" t="s">
        <v>195</v>
      </c>
    </row>
    <row r="1468" spans="1:16" x14ac:dyDescent="0.55000000000000004">
      <c r="A1468" t="s">
        <v>350</v>
      </c>
      <c r="B1468">
        <v>2021</v>
      </c>
      <c r="C1468" t="s">
        <v>155</v>
      </c>
      <c r="D1468">
        <v>1104</v>
      </c>
      <c r="E1468">
        <v>949</v>
      </c>
      <c r="F1468">
        <v>919</v>
      </c>
      <c r="G1468">
        <v>1018</v>
      </c>
      <c r="H1468">
        <v>1190</v>
      </c>
      <c r="I1468">
        <v>979</v>
      </c>
      <c r="J1468">
        <v>979</v>
      </c>
      <c r="K1468">
        <v>1123</v>
      </c>
      <c r="L1468">
        <v>944</v>
      </c>
      <c r="M1468">
        <v>969</v>
      </c>
      <c r="O1468">
        <v>11</v>
      </c>
      <c r="P1468" t="s">
        <v>195</v>
      </c>
    </row>
    <row r="1469" spans="1:16" x14ac:dyDescent="0.55000000000000004">
      <c r="A1469" t="s">
        <v>350</v>
      </c>
      <c r="B1469">
        <v>2021</v>
      </c>
      <c r="C1469" t="s">
        <v>156</v>
      </c>
      <c r="D1469">
        <v>1009</v>
      </c>
      <c r="E1469">
        <v>918</v>
      </c>
      <c r="F1469">
        <v>832</v>
      </c>
      <c r="G1469">
        <v>952</v>
      </c>
      <c r="H1469">
        <v>1048</v>
      </c>
      <c r="I1469">
        <v>952</v>
      </c>
      <c r="J1469">
        <v>869</v>
      </c>
      <c r="K1469">
        <v>1049</v>
      </c>
      <c r="L1469">
        <v>895</v>
      </c>
      <c r="M1469">
        <v>861</v>
      </c>
      <c r="O1469">
        <v>77</v>
      </c>
      <c r="P1469">
        <v>50</v>
      </c>
    </row>
    <row r="1470" spans="1:16" x14ac:dyDescent="0.55000000000000004">
      <c r="A1470" t="s">
        <v>350</v>
      </c>
      <c r="B1470">
        <v>2021</v>
      </c>
      <c r="C1470" t="s">
        <v>157</v>
      </c>
      <c r="D1470">
        <v>1415</v>
      </c>
      <c r="E1470">
        <v>1229</v>
      </c>
      <c r="F1470">
        <v>1093</v>
      </c>
      <c r="G1470">
        <v>1248</v>
      </c>
      <c r="H1470">
        <v>1407</v>
      </c>
      <c r="I1470">
        <v>1228</v>
      </c>
      <c r="J1470">
        <v>1110</v>
      </c>
      <c r="K1470">
        <v>1419</v>
      </c>
      <c r="L1470">
        <v>1230</v>
      </c>
      <c r="M1470">
        <v>1107</v>
      </c>
      <c r="O1470">
        <v>1304</v>
      </c>
      <c r="P1470">
        <v>413</v>
      </c>
    </row>
    <row r="1471" spans="1:16" x14ac:dyDescent="0.55000000000000004">
      <c r="A1471" t="s">
        <v>350</v>
      </c>
      <c r="B1471">
        <v>2021</v>
      </c>
      <c r="C1471" t="s">
        <v>158</v>
      </c>
      <c r="D1471">
        <v>1319</v>
      </c>
      <c r="E1471">
        <v>1157</v>
      </c>
      <c r="F1471">
        <v>1054</v>
      </c>
      <c r="G1471">
        <v>1170</v>
      </c>
      <c r="H1471">
        <v>1314</v>
      </c>
      <c r="I1471">
        <v>1164</v>
      </c>
      <c r="J1471">
        <v>1046</v>
      </c>
      <c r="K1471">
        <v>1246</v>
      </c>
      <c r="L1471">
        <v>1073</v>
      </c>
      <c r="M1471">
        <v>1021</v>
      </c>
      <c r="O1471">
        <v>2</v>
      </c>
      <c r="P1471">
        <v>5</v>
      </c>
    </row>
    <row r="1472" spans="1:16" x14ac:dyDescent="0.55000000000000004">
      <c r="A1472" t="s">
        <v>350</v>
      </c>
      <c r="B1472">
        <v>2021</v>
      </c>
      <c r="C1472" t="s">
        <v>159</v>
      </c>
      <c r="D1472">
        <v>1127</v>
      </c>
      <c r="E1472">
        <v>1096</v>
      </c>
      <c r="F1472">
        <v>1000</v>
      </c>
      <c r="G1472">
        <v>1122</v>
      </c>
      <c r="H1472">
        <v>1140</v>
      </c>
      <c r="I1472">
        <v>1119</v>
      </c>
      <c r="J1472">
        <v>1017</v>
      </c>
      <c r="K1472">
        <v>1134</v>
      </c>
      <c r="L1472">
        <v>1107</v>
      </c>
      <c r="M1472">
        <v>998</v>
      </c>
      <c r="O1472">
        <v>13</v>
      </c>
      <c r="P1472" t="s">
        <v>195</v>
      </c>
    </row>
    <row r="1473" spans="1:16" x14ac:dyDescent="0.55000000000000004">
      <c r="A1473" t="s">
        <v>350</v>
      </c>
      <c r="B1473">
        <v>2021</v>
      </c>
      <c r="C1473" t="s">
        <v>160</v>
      </c>
      <c r="D1473">
        <v>1204</v>
      </c>
      <c r="E1473">
        <v>1071</v>
      </c>
      <c r="F1473">
        <v>1049</v>
      </c>
      <c r="G1473">
        <v>1132</v>
      </c>
      <c r="H1473">
        <v>1304</v>
      </c>
      <c r="I1473">
        <v>1133</v>
      </c>
      <c r="J1473">
        <v>1116</v>
      </c>
      <c r="K1473">
        <v>1303</v>
      </c>
      <c r="L1473">
        <v>1125</v>
      </c>
      <c r="M1473">
        <v>1097</v>
      </c>
      <c r="O1473">
        <v>8</v>
      </c>
      <c r="P1473">
        <v>3</v>
      </c>
    </row>
    <row r="1474" spans="1:16" x14ac:dyDescent="0.55000000000000004">
      <c r="A1474" t="s">
        <v>350</v>
      </c>
      <c r="B1474">
        <v>2021</v>
      </c>
      <c r="C1474" t="s">
        <v>161</v>
      </c>
      <c r="D1474">
        <v>1225</v>
      </c>
      <c r="E1474">
        <v>1316</v>
      </c>
      <c r="F1474">
        <v>1065</v>
      </c>
      <c r="G1474">
        <v>1216</v>
      </c>
      <c r="H1474">
        <v>1231</v>
      </c>
      <c r="I1474">
        <v>1215</v>
      </c>
      <c r="J1474">
        <v>1089</v>
      </c>
      <c r="K1474">
        <v>1230</v>
      </c>
      <c r="L1474">
        <v>1214</v>
      </c>
      <c r="M1474">
        <v>1088</v>
      </c>
      <c r="O1474">
        <v>2</v>
      </c>
      <c r="P1474" t="s">
        <v>195</v>
      </c>
    </row>
    <row r="1475" spans="1:16" x14ac:dyDescent="0.55000000000000004">
      <c r="A1475" t="s">
        <v>350</v>
      </c>
      <c r="B1475">
        <v>2021</v>
      </c>
      <c r="C1475" t="s">
        <v>162</v>
      </c>
      <c r="D1475">
        <v>1084</v>
      </c>
      <c r="E1475">
        <v>1143</v>
      </c>
      <c r="F1475">
        <v>1058</v>
      </c>
      <c r="G1475">
        <v>1139</v>
      </c>
      <c r="H1475">
        <v>1100</v>
      </c>
      <c r="I1475">
        <v>1159</v>
      </c>
      <c r="J1475">
        <v>1101</v>
      </c>
      <c r="K1475">
        <v>1053</v>
      </c>
      <c r="L1475">
        <v>1117</v>
      </c>
      <c r="M1475">
        <v>1087</v>
      </c>
      <c r="O1475">
        <v>38</v>
      </c>
      <c r="P1475">
        <v>20</v>
      </c>
    </row>
    <row r="1476" spans="1:16" x14ac:dyDescent="0.55000000000000004">
      <c r="A1476" t="s">
        <v>350</v>
      </c>
      <c r="B1476">
        <v>2021</v>
      </c>
      <c r="C1476" t="s">
        <v>163</v>
      </c>
      <c r="D1476">
        <v>1079</v>
      </c>
      <c r="E1476">
        <v>957</v>
      </c>
      <c r="F1476">
        <v>1034</v>
      </c>
      <c r="G1476">
        <v>970</v>
      </c>
      <c r="H1476">
        <v>1082</v>
      </c>
      <c r="I1476">
        <v>968</v>
      </c>
      <c r="J1476">
        <v>1036</v>
      </c>
      <c r="K1476">
        <v>1066</v>
      </c>
      <c r="L1476">
        <v>966</v>
      </c>
      <c r="M1476">
        <v>1044</v>
      </c>
      <c r="O1476">
        <v>69</v>
      </c>
      <c r="P1476">
        <v>127</v>
      </c>
    </row>
    <row r="1477" spans="1:16" x14ac:dyDescent="0.55000000000000004">
      <c r="A1477" t="s">
        <v>350</v>
      </c>
      <c r="B1477">
        <v>2021</v>
      </c>
      <c r="C1477" t="s">
        <v>164</v>
      </c>
      <c r="D1477">
        <v>1160</v>
      </c>
      <c r="E1477">
        <v>1028</v>
      </c>
      <c r="F1477">
        <v>1009</v>
      </c>
      <c r="G1477">
        <v>1068</v>
      </c>
      <c r="H1477">
        <v>1158</v>
      </c>
      <c r="I1477">
        <v>1062</v>
      </c>
      <c r="J1477">
        <v>1033</v>
      </c>
      <c r="K1477">
        <v>1196</v>
      </c>
      <c r="L1477">
        <v>1042</v>
      </c>
      <c r="M1477">
        <v>979</v>
      </c>
      <c r="O1477">
        <v>20</v>
      </c>
      <c r="P1477">
        <v>29</v>
      </c>
    </row>
    <row r="1478" spans="1:16" x14ac:dyDescent="0.55000000000000004">
      <c r="A1478" t="s">
        <v>350</v>
      </c>
      <c r="B1478">
        <v>2021</v>
      </c>
      <c r="C1478" t="s">
        <v>165</v>
      </c>
      <c r="D1478">
        <v>1250</v>
      </c>
      <c r="E1478">
        <v>1112</v>
      </c>
      <c r="F1478">
        <v>1002</v>
      </c>
      <c r="G1478">
        <v>1155</v>
      </c>
      <c r="H1478">
        <v>1286</v>
      </c>
      <c r="I1478">
        <v>1144</v>
      </c>
      <c r="J1478">
        <v>1051</v>
      </c>
      <c r="K1478">
        <v>1299</v>
      </c>
      <c r="L1478">
        <v>1135</v>
      </c>
      <c r="M1478">
        <v>1019</v>
      </c>
      <c r="O1478">
        <v>238</v>
      </c>
      <c r="P1478">
        <v>141</v>
      </c>
    </row>
    <row r="1479" spans="1:16" x14ac:dyDescent="0.55000000000000004">
      <c r="A1479" t="s">
        <v>350</v>
      </c>
      <c r="B1479">
        <v>2021</v>
      </c>
      <c r="C1479" t="s">
        <v>166</v>
      </c>
      <c r="D1479">
        <v>1005</v>
      </c>
      <c r="E1479">
        <v>1163</v>
      </c>
      <c r="F1479">
        <v>846</v>
      </c>
      <c r="G1479">
        <v>1165</v>
      </c>
      <c r="H1479">
        <v>1020</v>
      </c>
      <c r="I1479">
        <v>1166</v>
      </c>
      <c r="J1479">
        <v>863</v>
      </c>
      <c r="K1479">
        <v>981</v>
      </c>
      <c r="L1479">
        <v>1027</v>
      </c>
      <c r="M1479">
        <v>884</v>
      </c>
      <c r="O1479">
        <v>1279</v>
      </c>
      <c r="P1479">
        <v>566</v>
      </c>
    </row>
    <row r="1480" spans="1:16" x14ac:dyDescent="0.55000000000000004">
      <c r="A1480" t="s">
        <v>350</v>
      </c>
      <c r="B1480">
        <v>2022</v>
      </c>
      <c r="C1480" t="s">
        <v>155</v>
      </c>
      <c r="D1480">
        <v>1217</v>
      </c>
      <c r="E1480">
        <v>1007</v>
      </c>
      <c r="F1480">
        <v>1011</v>
      </c>
      <c r="G1480">
        <v>994</v>
      </c>
      <c r="H1480">
        <v>1218</v>
      </c>
      <c r="I1480">
        <v>1006</v>
      </c>
      <c r="J1480">
        <v>1000</v>
      </c>
      <c r="K1480">
        <v>1097</v>
      </c>
      <c r="L1480">
        <v>736</v>
      </c>
      <c r="M1480">
        <v>1021</v>
      </c>
      <c r="O1480">
        <v>591</v>
      </c>
      <c r="P1480">
        <v>54</v>
      </c>
    </row>
    <row r="1481" spans="1:16" x14ac:dyDescent="0.55000000000000004">
      <c r="A1481" t="s">
        <v>350</v>
      </c>
      <c r="B1481">
        <v>2022</v>
      </c>
      <c r="C1481" t="s">
        <v>156</v>
      </c>
      <c r="D1481">
        <v>1062</v>
      </c>
      <c r="E1481">
        <v>1056</v>
      </c>
      <c r="F1481">
        <v>943</v>
      </c>
      <c r="G1481">
        <v>1052</v>
      </c>
      <c r="H1481">
        <v>1041</v>
      </c>
      <c r="I1481">
        <v>1075</v>
      </c>
      <c r="J1481">
        <v>948</v>
      </c>
      <c r="K1481">
        <v>940</v>
      </c>
      <c r="L1481">
        <v>967</v>
      </c>
      <c r="M1481">
        <v>914</v>
      </c>
      <c r="O1481">
        <v>77</v>
      </c>
      <c r="P1481">
        <v>37</v>
      </c>
    </row>
    <row r="1482" spans="1:16" x14ac:dyDescent="0.55000000000000004">
      <c r="A1482" t="s">
        <v>350</v>
      </c>
      <c r="B1482">
        <v>2022</v>
      </c>
      <c r="C1482" t="s">
        <v>157</v>
      </c>
      <c r="D1482">
        <v>1241</v>
      </c>
      <c r="E1482">
        <v>1188</v>
      </c>
      <c r="F1482">
        <v>1102</v>
      </c>
      <c r="G1482">
        <v>1181</v>
      </c>
      <c r="H1482">
        <v>1248</v>
      </c>
      <c r="I1482">
        <v>1181</v>
      </c>
      <c r="J1482">
        <v>1103</v>
      </c>
      <c r="K1482">
        <v>850</v>
      </c>
      <c r="L1482">
        <v>806</v>
      </c>
      <c r="M1482">
        <v>1113</v>
      </c>
      <c r="O1482">
        <v>19</v>
      </c>
      <c r="P1482" t="s">
        <v>195</v>
      </c>
    </row>
    <row r="1483" spans="1:16" x14ac:dyDescent="0.55000000000000004">
      <c r="A1483" t="s">
        <v>350</v>
      </c>
      <c r="B1483">
        <v>2022</v>
      </c>
      <c r="C1483" t="s">
        <v>158</v>
      </c>
      <c r="D1483">
        <v>1070</v>
      </c>
      <c r="E1483">
        <v>1057</v>
      </c>
      <c r="F1483">
        <v>1039</v>
      </c>
      <c r="G1483">
        <v>1061</v>
      </c>
      <c r="H1483">
        <v>1076</v>
      </c>
      <c r="I1483">
        <v>1065</v>
      </c>
      <c r="J1483">
        <v>1029</v>
      </c>
      <c r="K1483">
        <v>688</v>
      </c>
      <c r="L1483">
        <v>671</v>
      </c>
      <c r="M1483">
        <v>1012</v>
      </c>
      <c r="O1483">
        <v>53</v>
      </c>
      <c r="P1483">
        <v>7</v>
      </c>
    </row>
    <row r="1484" spans="1:16" x14ac:dyDescent="0.55000000000000004">
      <c r="A1484" t="s">
        <v>350</v>
      </c>
      <c r="B1484">
        <v>2022</v>
      </c>
      <c r="C1484" t="s">
        <v>159</v>
      </c>
      <c r="D1484">
        <v>991</v>
      </c>
      <c r="E1484">
        <v>884</v>
      </c>
      <c r="F1484">
        <v>924</v>
      </c>
      <c r="G1484">
        <v>934</v>
      </c>
      <c r="H1484">
        <v>1064</v>
      </c>
      <c r="I1484">
        <v>937</v>
      </c>
      <c r="J1484">
        <v>985</v>
      </c>
      <c r="K1484">
        <v>600</v>
      </c>
      <c r="L1484">
        <v>513</v>
      </c>
      <c r="M1484">
        <v>920</v>
      </c>
      <c r="O1484">
        <v>43</v>
      </c>
      <c r="P1484">
        <v>29</v>
      </c>
    </row>
    <row r="1485" spans="1:16" x14ac:dyDescent="0.55000000000000004">
      <c r="A1485" t="s">
        <v>350</v>
      </c>
      <c r="B1485">
        <v>2022</v>
      </c>
      <c r="C1485" t="s">
        <v>160</v>
      </c>
      <c r="D1485">
        <v>1242</v>
      </c>
      <c r="E1485">
        <v>1065</v>
      </c>
      <c r="F1485">
        <v>1057</v>
      </c>
      <c r="G1485">
        <v>1087</v>
      </c>
      <c r="H1485">
        <v>1282</v>
      </c>
      <c r="I1485">
        <v>1086</v>
      </c>
      <c r="J1485">
        <v>1082</v>
      </c>
      <c r="K1485">
        <v>401</v>
      </c>
      <c r="L1485">
        <v>348</v>
      </c>
      <c r="M1485">
        <v>1015</v>
      </c>
      <c r="O1485">
        <v>26</v>
      </c>
      <c r="P1485">
        <v>122</v>
      </c>
    </row>
    <row r="1486" spans="1:16" x14ac:dyDescent="0.55000000000000004">
      <c r="A1486" t="s">
        <v>350</v>
      </c>
      <c r="B1486">
        <v>2022</v>
      </c>
      <c r="C1486" t="s">
        <v>161</v>
      </c>
      <c r="D1486">
        <v>1168</v>
      </c>
      <c r="E1486">
        <v>1098</v>
      </c>
      <c r="F1486">
        <v>977</v>
      </c>
      <c r="G1486">
        <v>1090</v>
      </c>
      <c r="H1486">
        <v>1175</v>
      </c>
      <c r="I1486">
        <v>1069</v>
      </c>
      <c r="J1486">
        <v>1017</v>
      </c>
      <c r="K1486">
        <v>308</v>
      </c>
      <c r="L1486">
        <v>271</v>
      </c>
      <c r="M1486">
        <v>943</v>
      </c>
      <c r="O1486">
        <v>82</v>
      </c>
      <c r="P1486">
        <v>88</v>
      </c>
    </row>
    <row r="1487" spans="1:16" x14ac:dyDescent="0.55000000000000004">
      <c r="A1487" t="s">
        <v>350</v>
      </c>
      <c r="B1487">
        <v>2022</v>
      </c>
      <c r="C1487" t="s">
        <v>162</v>
      </c>
      <c r="D1487">
        <v>1088</v>
      </c>
      <c r="E1487">
        <v>1098</v>
      </c>
      <c r="F1487">
        <v>1098</v>
      </c>
      <c r="G1487">
        <v>1110</v>
      </c>
      <c r="H1487">
        <v>1106</v>
      </c>
      <c r="I1487">
        <v>1111</v>
      </c>
      <c r="J1487">
        <v>1065</v>
      </c>
      <c r="K1487">
        <v>185</v>
      </c>
      <c r="L1487">
        <v>160</v>
      </c>
      <c r="M1487">
        <v>1030</v>
      </c>
      <c r="O1487">
        <v>259</v>
      </c>
      <c r="P1487">
        <v>263</v>
      </c>
    </row>
    <row r="1488" spans="1:16" x14ac:dyDescent="0.55000000000000004">
      <c r="A1488" t="s">
        <v>350</v>
      </c>
      <c r="B1488">
        <v>2022</v>
      </c>
      <c r="C1488" t="s">
        <v>163</v>
      </c>
      <c r="D1488">
        <v>1039</v>
      </c>
      <c r="E1488">
        <v>1198</v>
      </c>
      <c r="F1488">
        <v>1144</v>
      </c>
      <c r="G1488">
        <v>1211</v>
      </c>
      <c r="H1488">
        <v>1038</v>
      </c>
      <c r="I1488">
        <v>1201</v>
      </c>
      <c r="J1488">
        <v>1143</v>
      </c>
      <c r="K1488">
        <v>181</v>
      </c>
      <c r="L1488">
        <v>214</v>
      </c>
      <c r="M1488">
        <v>1134</v>
      </c>
      <c r="O1488">
        <v>16</v>
      </c>
      <c r="P1488">
        <v>6</v>
      </c>
    </row>
    <row r="1489" spans="1:16" x14ac:dyDescent="0.55000000000000004">
      <c r="A1489" t="s">
        <v>350</v>
      </c>
      <c r="B1489">
        <v>2022</v>
      </c>
      <c r="C1489" t="s">
        <v>164</v>
      </c>
      <c r="D1489">
        <v>890</v>
      </c>
      <c r="E1489">
        <v>945</v>
      </c>
      <c r="F1489">
        <v>975</v>
      </c>
      <c r="G1489">
        <v>941</v>
      </c>
      <c r="H1489">
        <v>910</v>
      </c>
      <c r="I1489">
        <v>938</v>
      </c>
      <c r="J1489">
        <v>959</v>
      </c>
      <c r="K1489">
        <v>143</v>
      </c>
      <c r="L1489">
        <v>158</v>
      </c>
      <c r="M1489">
        <v>1003</v>
      </c>
      <c r="O1489">
        <v>306</v>
      </c>
      <c r="P1489">
        <v>295</v>
      </c>
    </row>
    <row r="1490" spans="1:16" x14ac:dyDescent="0.55000000000000004">
      <c r="A1490" t="s">
        <v>350</v>
      </c>
      <c r="B1490">
        <v>2022</v>
      </c>
      <c r="C1490" t="s">
        <v>165</v>
      </c>
      <c r="D1490">
        <v>861</v>
      </c>
      <c r="E1490">
        <v>993</v>
      </c>
      <c r="F1490">
        <v>1020</v>
      </c>
      <c r="G1490">
        <v>987</v>
      </c>
      <c r="H1490">
        <v>891</v>
      </c>
      <c r="I1490">
        <v>982</v>
      </c>
      <c r="J1490">
        <v>992</v>
      </c>
      <c r="K1490">
        <v>89</v>
      </c>
      <c r="L1490">
        <v>247</v>
      </c>
      <c r="M1490">
        <v>993</v>
      </c>
      <c r="O1490">
        <v>108</v>
      </c>
      <c r="P1490">
        <v>116</v>
      </c>
    </row>
    <row r="1491" spans="1:16" x14ac:dyDescent="0.55000000000000004">
      <c r="A1491" t="s">
        <v>350</v>
      </c>
      <c r="B1491">
        <v>2022</v>
      </c>
      <c r="C1491" t="s">
        <v>166</v>
      </c>
      <c r="D1491">
        <v>852</v>
      </c>
      <c r="E1491">
        <v>748</v>
      </c>
      <c r="F1491">
        <v>767</v>
      </c>
      <c r="G1491">
        <v>741</v>
      </c>
      <c r="H1491">
        <v>853</v>
      </c>
      <c r="I1491">
        <v>755</v>
      </c>
      <c r="J1491">
        <v>774</v>
      </c>
      <c r="K1491">
        <v>10</v>
      </c>
      <c r="L1491">
        <v>6</v>
      </c>
      <c r="M1491">
        <v>792</v>
      </c>
      <c r="O1491">
        <v>40</v>
      </c>
      <c r="P1491">
        <v>3</v>
      </c>
    </row>
    <row r="1492" spans="1:16" x14ac:dyDescent="0.55000000000000004">
      <c r="A1492" t="s">
        <v>350</v>
      </c>
      <c r="B1492">
        <v>2023</v>
      </c>
      <c r="C1492" t="s">
        <v>155</v>
      </c>
      <c r="D1492">
        <v>966</v>
      </c>
      <c r="E1492">
        <v>909</v>
      </c>
      <c r="F1492">
        <v>817</v>
      </c>
      <c r="G1492">
        <v>918</v>
      </c>
      <c r="H1492">
        <v>988</v>
      </c>
      <c r="I1492">
        <v>908</v>
      </c>
      <c r="J1492">
        <v>835</v>
      </c>
      <c r="K1492">
        <v>239</v>
      </c>
      <c r="L1492">
        <v>208</v>
      </c>
      <c r="M1492">
        <v>823</v>
      </c>
      <c r="O1492">
        <v>110</v>
      </c>
      <c r="P1492">
        <v>54</v>
      </c>
    </row>
    <row r="1493" spans="1:16" x14ac:dyDescent="0.55000000000000004">
      <c r="A1493" t="s">
        <v>350</v>
      </c>
      <c r="B1493">
        <v>2023</v>
      </c>
      <c r="C1493" t="s">
        <v>156</v>
      </c>
      <c r="D1493">
        <v>1202</v>
      </c>
      <c r="E1493">
        <v>968</v>
      </c>
      <c r="F1493">
        <v>887</v>
      </c>
      <c r="G1493">
        <v>984</v>
      </c>
      <c r="H1493">
        <v>1198</v>
      </c>
      <c r="I1493">
        <v>981</v>
      </c>
      <c r="J1493">
        <v>903</v>
      </c>
      <c r="K1493">
        <v>1319</v>
      </c>
      <c r="L1493">
        <v>562</v>
      </c>
      <c r="M1493">
        <v>893</v>
      </c>
      <c r="O1493">
        <v>3944</v>
      </c>
      <c r="P1493">
        <v>1407</v>
      </c>
    </row>
    <row r="1494" spans="1:16" x14ac:dyDescent="0.55000000000000004">
      <c r="A1494" t="s">
        <v>350</v>
      </c>
      <c r="B1494">
        <v>2023</v>
      </c>
      <c r="C1494" t="s">
        <v>157</v>
      </c>
      <c r="D1494">
        <v>1086</v>
      </c>
      <c r="E1494">
        <v>1043</v>
      </c>
      <c r="F1494">
        <v>922</v>
      </c>
      <c r="G1494">
        <v>1038</v>
      </c>
      <c r="H1494">
        <v>1082</v>
      </c>
      <c r="I1494">
        <v>1038</v>
      </c>
      <c r="J1494">
        <v>912</v>
      </c>
      <c r="K1494">
        <v>1481</v>
      </c>
      <c r="L1494">
        <v>1039</v>
      </c>
      <c r="M1494">
        <v>906</v>
      </c>
      <c r="O1494">
        <v>558</v>
      </c>
      <c r="P1494">
        <v>313</v>
      </c>
    </row>
    <row r="1495" spans="1:16" x14ac:dyDescent="0.55000000000000004">
      <c r="A1495" t="s">
        <v>350</v>
      </c>
      <c r="B1495">
        <v>2023</v>
      </c>
      <c r="C1495" t="s">
        <v>158</v>
      </c>
      <c r="D1495">
        <v>900</v>
      </c>
      <c r="E1495">
        <v>814</v>
      </c>
      <c r="F1495">
        <v>827</v>
      </c>
      <c r="G1495">
        <v>815</v>
      </c>
      <c r="H1495">
        <v>890</v>
      </c>
      <c r="I1495">
        <v>818</v>
      </c>
      <c r="J1495">
        <v>823</v>
      </c>
      <c r="K1495">
        <v>616</v>
      </c>
      <c r="L1495">
        <v>570</v>
      </c>
      <c r="M1495">
        <v>833</v>
      </c>
      <c r="O1495">
        <v>307</v>
      </c>
      <c r="P1495">
        <v>41</v>
      </c>
    </row>
    <row r="1496" spans="1:16" x14ac:dyDescent="0.55000000000000004">
      <c r="A1496" t="s">
        <v>350</v>
      </c>
      <c r="B1496">
        <v>2023</v>
      </c>
      <c r="C1496" t="s">
        <v>159</v>
      </c>
      <c r="D1496">
        <v>1151</v>
      </c>
      <c r="E1496">
        <v>998</v>
      </c>
      <c r="F1496">
        <v>901</v>
      </c>
      <c r="G1496">
        <v>990</v>
      </c>
      <c r="H1496">
        <v>1151</v>
      </c>
      <c r="I1496">
        <v>987</v>
      </c>
      <c r="J1496">
        <v>889</v>
      </c>
      <c r="K1496">
        <v>772</v>
      </c>
      <c r="L1496">
        <v>506</v>
      </c>
      <c r="M1496">
        <v>873</v>
      </c>
      <c r="O1496">
        <v>1179</v>
      </c>
      <c r="P1496">
        <v>284</v>
      </c>
    </row>
    <row r="1497" spans="1:16" x14ac:dyDescent="0.55000000000000004">
      <c r="A1497" t="s">
        <v>350</v>
      </c>
      <c r="B1497">
        <v>2023</v>
      </c>
      <c r="C1497" t="s">
        <v>160</v>
      </c>
      <c r="D1497">
        <v>1226</v>
      </c>
      <c r="E1497">
        <v>1132</v>
      </c>
      <c r="F1497">
        <v>1049</v>
      </c>
      <c r="G1497">
        <v>1143</v>
      </c>
      <c r="H1497">
        <v>1234</v>
      </c>
      <c r="I1497">
        <v>1134</v>
      </c>
      <c r="J1497">
        <v>1051</v>
      </c>
      <c r="K1497">
        <v>1502</v>
      </c>
      <c r="L1497">
        <v>1154</v>
      </c>
      <c r="M1497">
        <v>1043</v>
      </c>
      <c r="O1497">
        <v>898</v>
      </c>
      <c r="P1497">
        <v>270</v>
      </c>
    </row>
    <row r="1498" spans="1:16" x14ac:dyDescent="0.55000000000000004">
      <c r="A1498" t="s">
        <v>350</v>
      </c>
      <c r="B1498">
        <v>2023</v>
      </c>
      <c r="C1498" t="s">
        <v>161</v>
      </c>
      <c r="D1498">
        <v>1026</v>
      </c>
      <c r="E1498">
        <v>1104</v>
      </c>
      <c r="F1498">
        <v>952</v>
      </c>
      <c r="G1498">
        <v>1103</v>
      </c>
      <c r="H1498">
        <v>1030</v>
      </c>
      <c r="I1498">
        <v>1107</v>
      </c>
      <c r="J1498">
        <v>957</v>
      </c>
      <c r="K1498">
        <v>1099</v>
      </c>
      <c r="L1498">
        <v>1325</v>
      </c>
      <c r="M1498">
        <v>948</v>
      </c>
      <c r="O1498">
        <v>1065</v>
      </c>
      <c r="P1498">
        <v>96</v>
      </c>
    </row>
    <row r="1499" spans="1:16" x14ac:dyDescent="0.55000000000000004">
      <c r="A1499" t="s">
        <v>350</v>
      </c>
      <c r="B1499">
        <v>2023</v>
      </c>
      <c r="C1499" t="s">
        <v>162</v>
      </c>
      <c r="D1499">
        <v>1174</v>
      </c>
      <c r="E1499">
        <v>1142</v>
      </c>
      <c r="F1499">
        <v>1195</v>
      </c>
      <c r="G1499">
        <v>1145</v>
      </c>
      <c r="H1499">
        <v>1180</v>
      </c>
      <c r="I1499">
        <v>1144</v>
      </c>
      <c r="J1499">
        <v>1184</v>
      </c>
      <c r="K1499">
        <v>1150</v>
      </c>
      <c r="L1499">
        <v>1156</v>
      </c>
      <c r="M1499">
        <v>1197</v>
      </c>
      <c r="O1499">
        <v>94</v>
      </c>
      <c r="P1499">
        <v>188</v>
      </c>
    </row>
    <row r="1500" spans="1:16" x14ac:dyDescent="0.55000000000000004">
      <c r="A1500" t="s">
        <v>350</v>
      </c>
      <c r="B1500">
        <v>2023</v>
      </c>
      <c r="C1500" t="s">
        <v>163</v>
      </c>
      <c r="D1500">
        <v>1137</v>
      </c>
      <c r="E1500">
        <v>1145</v>
      </c>
      <c r="F1500">
        <v>1144</v>
      </c>
      <c r="G1500">
        <v>1139</v>
      </c>
      <c r="H1500">
        <v>1147</v>
      </c>
      <c r="I1500">
        <v>1137</v>
      </c>
      <c r="J1500">
        <v>1139</v>
      </c>
      <c r="K1500">
        <v>1144</v>
      </c>
      <c r="L1500">
        <v>1170</v>
      </c>
      <c r="M1500">
        <v>1138</v>
      </c>
      <c r="O1500">
        <v>179</v>
      </c>
      <c r="P1500">
        <v>470</v>
      </c>
    </row>
    <row r="1501" spans="1:16" x14ac:dyDescent="0.55000000000000004">
      <c r="A1501" t="s">
        <v>350</v>
      </c>
      <c r="B1501">
        <v>2023</v>
      </c>
      <c r="C1501" t="s">
        <v>164</v>
      </c>
      <c r="D1501">
        <v>1006</v>
      </c>
      <c r="E1501">
        <v>1124</v>
      </c>
      <c r="F1501">
        <v>1118</v>
      </c>
      <c r="G1501">
        <v>1071</v>
      </c>
      <c r="H1501">
        <v>1002</v>
      </c>
      <c r="I1501">
        <v>1076</v>
      </c>
      <c r="J1501">
        <v>1135</v>
      </c>
      <c r="K1501">
        <v>971</v>
      </c>
      <c r="L1501">
        <v>1005</v>
      </c>
      <c r="M1501">
        <v>1058</v>
      </c>
      <c r="O1501">
        <v>314</v>
      </c>
      <c r="P1501">
        <v>892</v>
      </c>
    </row>
    <row r="1502" spans="1:16" x14ac:dyDescent="0.55000000000000004">
      <c r="A1502" t="s">
        <v>350</v>
      </c>
      <c r="B1502">
        <v>2023</v>
      </c>
      <c r="C1502" t="s">
        <v>165</v>
      </c>
      <c r="D1502">
        <v>881</v>
      </c>
      <c r="E1502">
        <v>894</v>
      </c>
      <c r="F1502">
        <v>822</v>
      </c>
      <c r="G1502">
        <v>931</v>
      </c>
      <c r="H1502">
        <v>913</v>
      </c>
      <c r="I1502">
        <v>924</v>
      </c>
      <c r="J1502">
        <v>832</v>
      </c>
      <c r="K1502">
        <v>883</v>
      </c>
      <c r="L1502">
        <v>890</v>
      </c>
      <c r="M1502">
        <v>771</v>
      </c>
      <c r="O1502">
        <v>40</v>
      </c>
      <c r="P1502">
        <v>57</v>
      </c>
    </row>
    <row r="1503" spans="1:16" x14ac:dyDescent="0.55000000000000004">
      <c r="A1503" t="s">
        <v>350</v>
      </c>
      <c r="B1503">
        <v>2023</v>
      </c>
      <c r="C1503" t="s">
        <v>166</v>
      </c>
      <c r="D1503">
        <v>861</v>
      </c>
      <c r="E1503">
        <v>758</v>
      </c>
      <c r="F1503">
        <v>789</v>
      </c>
      <c r="G1503">
        <v>788</v>
      </c>
      <c r="H1503">
        <v>948</v>
      </c>
      <c r="I1503">
        <v>794</v>
      </c>
      <c r="J1503">
        <v>834</v>
      </c>
      <c r="K1503">
        <v>947</v>
      </c>
      <c r="L1503">
        <v>825</v>
      </c>
      <c r="M1503">
        <v>842</v>
      </c>
      <c r="O1503">
        <v>306</v>
      </c>
      <c r="P1503">
        <v>36</v>
      </c>
    </row>
    <row r="1504" spans="1:16" x14ac:dyDescent="0.55000000000000004">
      <c r="A1504" t="s">
        <v>351</v>
      </c>
      <c r="B1504">
        <v>2019</v>
      </c>
      <c r="C1504" t="s">
        <v>155</v>
      </c>
    </row>
    <row r="1505" spans="1:16" x14ac:dyDescent="0.55000000000000004">
      <c r="A1505" t="s">
        <v>351</v>
      </c>
      <c r="B1505">
        <v>2019</v>
      </c>
      <c r="C1505" t="s">
        <v>156</v>
      </c>
    </row>
    <row r="1506" spans="1:16" x14ac:dyDescent="0.55000000000000004">
      <c r="A1506" t="s">
        <v>351</v>
      </c>
      <c r="B1506">
        <v>2019</v>
      </c>
      <c r="C1506" t="s">
        <v>157</v>
      </c>
    </row>
    <row r="1507" spans="1:16" x14ac:dyDescent="0.55000000000000004">
      <c r="A1507" t="s">
        <v>351</v>
      </c>
      <c r="B1507">
        <v>2019</v>
      </c>
      <c r="C1507" t="s">
        <v>158</v>
      </c>
    </row>
    <row r="1508" spans="1:16" x14ac:dyDescent="0.55000000000000004">
      <c r="A1508" t="s">
        <v>351</v>
      </c>
      <c r="B1508">
        <v>2019</v>
      </c>
      <c r="C1508" t="s">
        <v>159</v>
      </c>
    </row>
    <row r="1509" spans="1:16" x14ac:dyDescent="0.55000000000000004">
      <c r="A1509" t="s">
        <v>351</v>
      </c>
      <c r="B1509">
        <v>2019</v>
      </c>
      <c r="C1509" t="s">
        <v>160</v>
      </c>
    </row>
    <row r="1510" spans="1:16" x14ac:dyDescent="0.55000000000000004">
      <c r="A1510" t="s">
        <v>351</v>
      </c>
      <c r="B1510">
        <v>2019</v>
      </c>
      <c r="C1510" t="s">
        <v>161</v>
      </c>
    </row>
    <row r="1511" spans="1:16" x14ac:dyDescent="0.55000000000000004">
      <c r="A1511" t="s">
        <v>351</v>
      </c>
      <c r="B1511">
        <v>2019</v>
      </c>
      <c r="C1511" t="s">
        <v>162</v>
      </c>
    </row>
    <row r="1512" spans="1:16" x14ac:dyDescent="0.55000000000000004">
      <c r="A1512" t="s">
        <v>351</v>
      </c>
      <c r="B1512">
        <v>2019</v>
      </c>
      <c r="C1512" t="s">
        <v>163</v>
      </c>
    </row>
    <row r="1513" spans="1:16" x14ac:dyDescent="0.55000000000000004">
      <c r="A1513" t="s">
        <v>351</v>
      </c>
      <c r="B1513">
        <v>2019</v>
      </c>
      <c r="C1513" t="s">
        <v>164</v>
      </c>
    </row>
    <row r="1514" spans="1:16" x14ac:dyDescent="0.55000000000000004">
      <c r="A1514" t="s">
        <v>351</v>
      </c>
      <c r="B1514">
        <v>2019</v>
      </c>
      <c r="C1514" t="s">
        <v>165</v>
      </c>
    </row>
    <row r="1515" spans="1:16" x14ac:dyDescent="0.55000000000000004">
      <c r="A1515" t="s">
        <v>351</v>
      </c>
      <c r="B1515">
        <v>2019</v>
      </c>
      <c r="C1515" t="s">
        <v>166</v>
      </c>
    </row>
    <row r="1516" spans="1:16" x14ac:dyDescent="0.55000000000000004">
      <c r="A1516" t="s">
        <v>351</v>
      </c>
      <c r="B1516">
        <v>2020</v>
      </c>
      <c r="C1516" t="s">
        <v>155</v>
      </c>
      <c r="D1516">
        <v>2953</v>
      </c>
      <c r="E1516">
        <v>3134</v>
      </c>
      <c r="F1516">
        <v>3004</v>
      </c>
      <c r="G1516">
        <v>1768</v>
      </c>
      <c r="H1516">
        <v>2923</v>
      </c>
      <c r="I1516">
        <v>3111</v>
      </c>
      <c r="J1516">
        <v>2817</v>
      </c>
      <c r="K1516">
        <v>2772</v>
      </c>
      <c r="L1516">
        <v>2862</v>
      </c>
      <c r="M1516">
        <v>3488</v>
      </c>
      <c r="O1516">
        <v>4972</v>
      </c>
      <c r="P1516">
        <v>6</v>
      </c>
    </row>
    <row r="1517" spans="1:16" x14ac:dyDescent="0.55000000000000004">
      <c r="A1517" t="s">
        <v>351</v>
      </c>
      <c r="B1517">
        <v>2020</v>
      </c>
      <c r="C1517" t="s">
        <v>156</v>
      </c>
      <c r="D1517">
        <v>2572</v>
      </c>
      <c r="E1517">
        <v>2572</v>
      </c>
      <c r="F1517">
        <v>2713</v>
      </c>
      <c r="G1517">
        <v>1881</v>
      </c>
      <c r="H1517">
        <v>2569</v>
      </c>
      <c r="I1517">
        <v>2544</v>
      </c>
      <c r="J1517">
        <v>2704</v>
      </c>
      <c r="K1517">
        <v>2539</v>
      </c>
      <c r="L1517">
        <v>2434</v>
      </c>
      <c r="M1517">
        <v>3287</v>
      </c>
      <c r="O1517">
        <v>1592</v>
      </c>
      <c r="P1517">
        <v>53</v>
      </c>
    </row>
    <row r="1518" spans="1:16" x14ac:dyDescent="0.55000000000000004">
      <c r="A1518" t="s">
        <v>351</v>
      </c>
      <c r="B1518">
        <v>2020</v>
      </c>
      <c r="C1518" t="s">
        <v>157</v>
      </c>
      <c r="D1518">
        <v>2183</v>
      </c>
      <c r="E1518">
        <v>2010</v>
      </c>
      <c r="F1518">
        <v>2131</v>
      </c>
      <c r="G1518">
        <v>2728</v>
      </c>
      <c r="H1518">
        <v>2589</v>
      </c>
      <c r="I1518">
        <v>2490</v>
      </c>
      <c r="J1518">
        <v>2378</v>
      </c>
      <c r="K1518">
        <v>2502</v>
      </c>
      <c r="L1518">
        <v>2343</v>
      </c>
      <c r="M1518">
        <v>4744</v>
      </c>
      <c r="O1518">
        <v>888</v>
      </c>
      <c r="P1518">
        <v>6</v>
      </c>
    </row>
    <row r="1519" spans="1:16" x14ac:dyDescent="0.55000000000000004">
      <c r="A1519" t="s">
        <v>351</v>
      </c>
      <c r="B1519">
        <v>2020</v>
      </c>
      <c r="C1519" t="s">
        <v>158</v>
      </c>
      <c r="D1519">
        <v>2820</v>
      </c>
      <c r="E1519">
        <v>2632</v>
      </c>
      <c r="F1519">
        <v>2608</v>
      </c>
      <c r="G1519">
        <v>3130</v>
      </c>
      <c r="H1519">
        <v>2905</v>
      </c>
      <c r="I1519">
        <v>2772</v>
      </c>
      <c r="J1519">
        <v>2817</v>
      </c>
      <c r="K1519">
        <v>2899</v>
      </c>
      <c r="L1519">
        <v>2589</v>
      </c>
      <c r="M1519">
        <v>3857</v>
      </c>
      <c r="O1519">
        <v>261</v>
      </c>
      <c r="P1519">
        <v>318</v>
      </c>
    </row>
    <row r="1520" spans="1:16" x14ac:dyDescent="0.55000000000000004">
      <c r="A1520" t="s">
        <v>351</v>
      </c>
      <c r="B1520">
        <v>2020</v>
      </c>
      <c r="C1520" t="s">
        <v>159</v>
      </c>
      <c r="D1520">
        <v>3167</v>
      </c>
      <c r="E1520">
        <v>3028</v>
      </c>
      <c r="F1520">
        <v>2872</v>
      </c>
      <c r="G1520">
        <v>2579</v>
      </c>
      <c r="H1520">
        <v>3291</v>
      </c>
      <c r="I1520">
        <v>2972</v>
      </c>
      <c r="J1520">
        <v>2860</v>
      </c>
      <c r="K1520">
        <v>3393</v>
      </c>
      <c r="L1520">
        <v>2911</v>
      </c>
      <c r="M1520">
        <v>3444</v>
      </c>
      <c r="O1520">
        <v>211</v>
      </c>
      <c r="P1520">
        <v>368</v>
      </c>
    </row>
    <row r="1521" spans="1:16" x14ac:dyDescent="0.55000000000000004">
      <c r="A1521" t="s">
        <v>351</v>
      </c>
      <c r="B1521">
        <v>2020</v>
      </c>
      <c r="C1521" t="s">
        <v>160</v>
      </c>
      <c r="D1521">
        <v>3324</v>
      </c>
      <c r="E1521">
        <v>3286</v>
      </c>
      <c r="F1521">
        <v>3130</v>
      </c>
      <c r="G1521">
        <v>3374</v>
      </c>
      <c r="H1521">
        <v>3334</v>
      </c>
      <c r="I1521">
        <v>3252</v>
      </c>
      <c r="J1521">
        <v>3101</v>
      </c>
      <c r="K1521">
        <v>3256</v>
      </c>
      <c r="L1521">
        <v>3190</v>
      </c>
      <c r="M1521">
        <v>3989</v>
      </c>
      <c r="O1521">
        <v>777</v>
      </c>
      <c r="P1521">
        <v>587</v>
      </c>
    </row>
    <row r="1522" spans="1:16" x14ac:dyDescent="0.55000000000000004">
      <c r="A1522" t="s">
        <v>351</v>
      </c>
      <c r="B1522">
        <v>2020</v>
      </c>
      <c r="C1522" t="s">
        <v>161</v>
      </c>
      <c r="D1522">
        <v>3115</v>
      </c>
      <c r="E1522">
        <v>3167</v>
      </c>
      <c r="F1522">
        <v>3108</v>
      </c>
      <c r="G1522">
        <v>3326</v>
      </c>
      <c r="H1522">
        <v>3117</v>
      </c>
      <c r="I1522">
        <v>3134</v>
      </c>
      <c r="J1522">
        <v>3099</v>
      </c>
      <c r="K1522">
        <v>3037</v>
      </c>
      <c r="L1522">
        <v>2978</v>
      </c>
      <c r="M1522">
        <v>3520</v>
      </c>
      <c r="O1522">
        <v>746</v>
      </c>
      <c r="P1522">
        <v>639</v>
      </c>
    </row>
    <row r="1523" spans="1:16" x14ac:dyDescent="0.55000000000000004">
      <c r="A1523" t="s">
        <v>351</v>
      </c>
      <c r="B1523">
        <v>2020</v>
      </c>
      <c r="C1523" t="s">
        <v>162</v>
      </c>
      <c r="D1523">
        <v>3001</v>
      </c>
      <c r="E1523">
        <v>3083</v>
      </c>
      <c r="F1523">
        <v>3173</v>
      </c>
      <c r="G1523">
        <v>3080</v>
      </c>
      <c r="H1523">
        <v>3008</v>
      </c>
      <c r="I1523">
        <v>3088</v>
      </c>
      <c r="J1523">
        <v>3162</v>
      </c>
      <c r="K1523">
        <v>2918</v>
      </c>
      <c r="L1523">
        <v>2986</v>
      </c>
      <c r="M1523">
        <v>3539</v>
      </c>
      <c r="O1523">
        <v>379</v>
      </c>
      <c r="P1523">
        <v>314</v>
      </c>
    </row>
    <row r="1524" spans="1:16" x14ac:dyDescent="0.55000000000000004">
      <c r="A1524" t="s">
        <v>351</v>
      </c>
      <c r="B1524">
        <v>2020</v>
      </c>
      <c r="C1524" t="s">
        <v>163</v>
      </c>
      <c r="D1524">
        <v>3130</v>
      </c>
      <c r="E1524">
        <v>2916</v>
      </c>
      <c r="F1524">
        <v>3048</v>
      </c>
      <c r="G1524">
        <v>2985</v>
      </c>
      <c r="H1524">
        <v>3129</v>
      </c>
      <c r="I1524">
        <v>2958</v>
      </c>
      <c r="J1524">
        <v>3004</v>
      </c>
      <c r="K1524">
        <v>3075</v>
      </c>
      <c r="L1524">
        <v>2927</v>
      </c>
      <c r="M1524">
        <v>3660</v>
      </c>
      <c r="O1524">
        <v>352</v>
      </c>
      <c r="P1524">
        <v>246</v>
      </c>
    </row>
    <row r="1525" spans="1:16" x14ac:dyDescent="0.55000000000000004">
      <c r="A1525" t="s">
        <v>351</v>
      </c>
      <c r="B1525">
        <v>2020</v>
      </c>
      <c r="C1525" t="s">
        <v>164</v>
      </c>
      <c r="D1525">
        <v>3082</v>
      </c>
      <c r="E1525">
        <v>3036</v>
      </c>
      <c r="F1525">
        <v>2908</v>
      </c>
      <c r="G1525">
        <v>3024</v>
      </c>
      <c r="H1525">
        <v>3101</v>
      </c>
      <c r="I1525">
        <v>3043</v>
      </c>
      <c r="J1525">
        <v>2921</v>
      </c>
      <c r="K1525">
        <v>2964</v>
      </c>
      <c r="L1525">
        <v>2910</v>
      </c>
      <c r="M1525">
        <v>3330</v>
      </c>
      <c r="O1525">
        <v>434</v>
      </c>
      <c r="P1525">
        <v>545</v>
      </c>
    </row>
    <row r="1526" spans="1:16" x14ac:dyDescent="0.55000000000000004">
      <c r="A1526" t="s">
        <v>351</v>
      </c>
      <c r="B1526">
        <v>2020</v>
      </c>
      <c r="C1526" t="s">
        <v>165</v>
      </c>
      <c r="D1526">
        <v>2854</v>
      </c>
      <c r="E1526">
        <v>2788</v>
      </c>
      <c r="F1526">
        <v>2688</v>
      </c>
      <c r="G1526">
        <v>2816</v>
      </c>
      <c r="H1526">
        <v>2858</v>
      </c>
      <c r="I1526">
        <v>2794</v>
      </c>
      <c r="J1526">
        <v>2701</v>
      </c>
      <c r="K1526">
        <v>2828</v>
      </c>
      <c r="L1526">
        <v>2950</v>
      </c>
      <c r="M1526">
        <v>3432</v>
      </c>
      <c r="O1526">
        <v>537</v>
      </c>
      <c r="P1526">
        <v>432</v>
      </c>
    </row>
    <row r="1527" spans="1:16" x14ac:dyDescent="0.55000000000000004">
      <c r="A1527" t="s">
        <v>351</v>
      </c>
      <c r="B1527">
        <v>2020</v>
      </c>
      <c r="C1527" t="s">
        <v>166</v>
      </c>
      <c r="D1527">
        <v>2458</v>
      </c>
      <c r="E1527">
        <v>2425</v>
      </c>
      <c r="F1527">
        <v>2286</v>
      </c>
      <c r="G1527">
        <v>2499</v>
      </c>
      <c r="H1527">
        <v>2662</v>
      </c>
      <c r="I1527">
        <v>2442</v>
      </c>
      <c r="J1527">
        <v>2383</v>
      </c>
      <c r="K1527">
        <v>2429</v>
      </c>
      <c r="L1527">
        <v>2321</v>
      </c>
      <c r="M1527">
        <v>2037</v>
      </c>
      <c r="O1527">
        <v>236</v>
      </c>
      <c r="P1527">
        <v>63</v>
      </c>
    </row>
    <row r="1528" spans="1:16" x14ac:dyDescent="0.55000000000000004">
      <c r="A1528" t="s">
        <v>351</v>
      </c>
      <c r="B1528">
        <v>2021</v>
      </c>
      <c r="C1528" t="s">
        <v>155</v>
      </c>
      <c r="D1528">
        <v>2637</v>
      </c>
      <c r="E1528">
        <v>2255</v>
      </c>
      <c r="F1528">
        <v>2302</v>
      </c>
      <c r="G1528">
        <v>2247</v>
      </c>
      <c r="H1528">
        <v>2618</v>
      </c>
      <c r="I1528">
        <v>2231</v>
      </c>
      <c r="J1528">
        <v>2355</v>
      </c>
      <c r="K1528">
        <v>2574</v>
      </c>
      <c r="L1528">
        <v>2209</v>
      </c>
      <c r="M1528">
        <v>2347</v>
      </c>
      <c r="O1528">
        <v>12</v>
      </c>
      <c r="P1528">
        <v>26</v>
      </c>
    </row>
    <row r="1529" spans="1:16" x14ac:dyDescent="0.55000000000000004">
      <c r="A1529" t="s">
        <v>351</v>
      </c>
      <c r="B1529">
        <v>2021</v>
      </c>
      <c r="C1529" t="s">
        <v>156</v>
      </c>
      <c r="D1529">
        <v>2808</v>
      </c>
      <c r="E1529">
        <v>3129</v>
      </c>
      <c r="F1529">
        <v>2542</v>
      </c>
      <c r="G1529">
        <v>2741</v>
      </c>
      <c r="H1529">
        <v>2755</v>
      </c>
      <c r="I1529">
        <v>2713</v>
      </c>
      <c r="J1529">
        <v>2604</v>
      </c>
      <c r="K1529">
        <v>2676</v>
      </c>
      <c r="L1529">
        <v>2612</v>
      </c>
      <c r="M1529">
        <v>2566</v>
      </c>
      <c r="O1529">
        <v>377</v>
      </c>
      <c r="P1529">
        <v>213</v>
      </c>
    </row>
    <row r="1530" spans="1:16" x14ac:dyDescent="0.55000000000000004">
      <c r="A1530" t="s">
        <v>351</v>
      </c>
      <c r="B1530">
        <v>2021</v>
      </c>
      <c r="C1530" t="s">
        <v>157</v>
      </c>
      <c r="D1530">
        <v>3085</v>
      </c>
      <c r="E1530">
        <v>2904</v>
      </c>
      <c r="F1530">
        <v>2922</v>
      </c>
      <c r="G1530">
        <v>2966</v>
      </c>
      <c r="H1530">
        <v>3155</v>
      </c>
      <c r="I1530">
        <v>2973</v>
      </c>
      <c r="J1530">
        <v>2989</v>
      </c>
      <c r="K1530">
        <v>2891</v>
      </c>
      <c r="L1530">
        <v>2758</v>
      </c>
      <c r="M1530">
        <v>3059</v>
      </c>
      <c r="O1530">
        <v>1849</v>
      </c>
      <c r="P1530">
        <v>221</v>
      </c>
    </row>
    <row r="1531" spans="1:16" x14ac:dyDescent="0.55000000000000004">
      <c r="A1531" t="s">
        <v>351</v>
      </c>
      <c r="B1531">
        <v>2021</v>
      </c>
      <c r="C1531" t="s">
        <v>158</v>
      </c>
      <c r="D1531">
        <v>3091</v>
      </c>
      <c r="E1531">
        <v>2927</v>
      </c>
      <c r="F1531">
        <v>2900</v>
      </c>
      <c r="G1531">
        <v>2963</v>
      </c>
      <c r="H1531">
        <v>3092</v>
      </c>
      <c r="I1531">
        <v>2913</v>
      </c>
      <c r="J1531">
        <v>2924</v>
      </c>
      <c r="K1531">
        <v>3040</v>
      </c>
      <c r="L1531">
        <v>2872</v>
      </c>
      <c r="M1531">
        <v>2883</v>
      </c>
      <c r="O1531">
        <v>118</v>
      </c>
      <c r="P1531">
        <v>70</v>
      </c>
    </row>
    <row r="1532" spans="1:16" x14ac:dyDescent="0.55000000000000004">
      <c r="A1532" t="s">
        <v>351</v>
      </c>
      <c r="B1532">
        <v>2021</v>
      </c>
      <c r="C1532" t="s">
        <v>159</v>
      </c>
      <c r="D1532">
        <v>3511</v>
      </c>
      <c r="E1532">
        <v>3160</v>
      </c>
      <c r="F1532">
        <v>2932</v>
      </c>
      <c r="G1532">
        <v>3205</v>
      </c>
      <c r="H1532">
        <v>3263</v>
      </c>
      <c r="I1532">
        <v>3150</v>
      </c>
      <c r="J1532">
        <v>2917</v>
      </c>
      <c r="K1532">
        <v>3055</v>
      </c>
      <c r="L1532">
        <v>2853</v>
      </c>
      <c r="M1532">
        <v>2790</v>
      </c>
      <c r="O1532">
        <v>1999</v>
      </c>
      <c r="P1532">
        <v>389</v>
      </c>
    </row>
    <row r="1533" spans="1:16" x14ac:dyDescent="0.55000000000000004">
      <c r="A1533" t="s">
        <v>351</v>
      </c>
      <c r="B1533">
        <v>2021</v>
      </c>
      <c r="C1533" t="s">
        <v>160</v>
      </c>
      <c r="D1533">
        <v>3235</v>
      </c>
      <c r="E1533">
        <v>3061</v>
      </c>
      <c r="F1533">
        <v>3056</v>
      </c>
      <c r="G1533">
        <v>3098</v>
      </c>
      <c r="H1533">
        <v>3235</v>
      </c>
      <c r="I1533">
        <v>3062</v>
      </c>
      <c r="J1533">
        <v>3050</v>
      </c>
      <c r="K1533">
        <v>3210</v>
      </c>
      <c r="L1533">
        <v>3035</v>
      </c>
      <c r="M1533">
        <v>2997</v>
      </c>
      <c r="O1533">
        <v>2325</v>
      </c>
      <c r="P1533">
        <v>342</v>
      </c>
    </row>
    <row r="1534" spans="1:16" x14ac:dyDescent="0.55000000000000004">
      <c r="A1534" t="s">
        <v>351</v>
      </c>
      <c r="B1534">
        <v>2021</v>
      </c>
      <c r="C1534" t="s">
        <v>161</v>
      </c>
      <c r="D1534">
        <v>3186</v>
      </c>
      <c r="E1534">
        <v>3048</v>
      </c>
      <c r="F1534">
        <v>3081</v>
      </c>
      <c r="G1534">
        <v>3060</v>
      </c>
      <c r="H1534">
        <v>3215</v>
      </c>
      <c r="I1534">
        <v>3089</v>
      </c>
      <c r="J1534">
        <v>3109</v>
      </c>
      <c r="K1534">
        <v>3028</v>
      </c>
      <c r="L1534">
        <v>2820</v>
      </c>
      <c r="M1534">
        <v>3119</v>
      </c>
      <c r="O1534">
        <v>86</v>
      </c>
      <c r="P1534">
        <v>35</v>
      </c>
    </row>
    <row r="1535" spans="1:16" x14ac:dyDescent="0.55000000000000004">
      <c r="A1535" t="s">
        <v>351</v>
      </c>
      <c r="B1535">
        <v>2021</v>
      </c>
      <c r="C1535" t="s">
        <v>162</v>
      </c>
      <c r="D1535">
        <v>3168</v>
      </c>
      <c r="E1535">
        <v>3128</v>
      </c>
      <c r="F1535">
        <v>3060</v>
      </c>
      <c r="G1535">
        <v>3104</v>
      </c>
      <c r="H1535">
        <v>3157</v>
      </c>
      <c r="I1535">
        <v>3133</v>
      </c>
      <c r="J1535">
        <v>3032</v>
      </c>
      <c r="K1535">
        <v>3137</v>
      </c>
      <c r="L1535">
        <v>3085</v>
      </c>
      <c r="M1535">
        <v>3041</v>
      </c>
      <c r="O1535">
        <v>134</v>
      </c>
      <c r="P1535">
        <v>83</v>
      </c>
    </row>
    <row r="1536" spans="1:16" x14ac:dyDescent="0.55000000000000004">
      <c r="A1536" t="s">
        <v>351</v>
      </c>
      <c r="B1536">
        <v>2021</v>
      </c>
      <c r="C1536" t="s">
        <v>163</v>
      </c>
      <c r="D1536">
        <v>3107</v>
      </c>
      <c r="E1536">
        <v>3055</v>
      </c>
      <c r="F1536">
        <v>3009</v>
      </c>
      <c r="G1536">
        <v>3074</v>
      </c>
      <c r="H1536">
        <v>3120</v>
      </c>
      <c r="I1536">
        <v>3073</v>
      </c>
      <c r="J1536">
        <v>3133</v>
      </c>
      <c r="K1536">
        <v>3042</v>
      </c>
      <c r="L1536">
        <v>3119</v>
      </c>
      <c r="M1536">
        <v>2974</v>
      </c>
      <c r="O1536">
        <v>2568</v>
      </c>
      <c r="P1536">
        <v>2771</v>
      </c>
    </row>
    <row r="1537" spans="1:16" x14ac:dyDescent="0.55000000000000004">
      <c r="A1537" t="s">
        <v>351</v>
      </c>
      <c r="B1537">
        <v>2021</v>
      </c>
      <c r="C1537" t="s">
        <v>164</v>
      </c>
      <c r="D1537">
        <v>3126</v>
      </c>
      <c r="E1537">
        <v>2915</v>
      </c>
      <c r="F1537">
        <v>3029</v>
      </c>
      <c r="G1537">
        <v>2914</v>
      </c>
      <c r="H1537">
        <v>3081</v>
      </c>
      <c r="I1537">
        <v>2944</v>
      </c>
      <c r="J1537">
        <v>2943</v>
      </c>
      <c r="K1537">
        <v>3098</v>
      </c>
      <c r="L1537">
        <v>2900</v>
      </c>
      <c r="M1537">
        <v>2912</v>
      </c>
      <c r="O1537">
        <v>1291</v>
      </c>
      <c r="P1537">
        <v>225</v>
      </c>
    </row>
    <row r="1538" spans="1:16" x14ac:dyDescent="0.55000000000000004">
      <c r="A1538" t="s">
        <v>351</v>
      </c>
      <c r="B1538">
        <v>2021</v>
      </c>
      <c r="C1538" t="s">
        <v>165</v>
      </c>
      <c r="D1538">
        <v>3342</v>
      </c>
      <c r="E1538">
        <v>3070</v>
      </c>
      <c r="F1538">
        <v>3017</v>
      </c>
      <c r="G1538">
        <v>3075</v>
      </c>
      <c r="H1538">
        <v>3479</v>
      </c>
      <c r="I1538">
        <v>3107</v>
      </c>
      <c r="J1538">
        <v>2943</v>
      </c>
      <c r="K1538">
        <v>3376</v>
      </c>
      <c r="L1538">
        <v>3079</v>
      </c>
      <c r="M1538">
        <v>2962</v>
      </c>
      <c r="O1538">
        <v>8803</v>
      </c>
      <c r="P1538">
        <v>1490</v>
      </c>
    </row>
    <row r="1539" spans="1:16" x14ac:dyDescent="0.55000000000000004">
      <c r="A1539" t="s">
        <v>351</v>
      </c>
      <c r="B1539">
        <v>2021</v>
      </c>
      <c r="C1539" t="s">
        <v>166</v>
      </c>
      <c r="D1539">
        <v>2982</v>
      </c>
      <c r="E1539">
        <v>3137</v>
      </c>
      <c r="F1539">
        <v>2911</v>
      </c>
      <c r="G1539">
        <v>3162</v>
      </c>
      <c r="H1539">
        <v>2987</v>
      </c>
      <c r="I1539">
        <v>3139</v>
      </c>
      <c r="J1539">
        <v>2910</v>
      </c>
      <c r="K1539">
        <v>2974</v>
      </c>
      <c r="L1539">
        <v>3197</v>
      </c>
      <c r="M1539">
        <v>2923</v>
      </c>
      <c r="O1539">
        <v>8802</v>
      </c>
      <c r="P1539">
        <v>1998</v>
      </c>
    </row>
    <row r="1540" spans="1:16" x14ac:dyDescent="0.55000000000000004">
      <c r="A1540" t="s">
        <v>351</v>
      </c>
      <c r="B1540">
        <v>2022</v>
      </c>
      <c r="C1540" t="s">
        <v>155</v>
      </c>
      <c r="D1540">
        <v>2736</v>
      </c>
      <c r="E1540">
        <v>2887</v>
      </c>
      <c r="F1540">
        <v>3030</v>
      </c>
      <c r="G1540">
        <v>2905</v>
      </c>
      <c r="H1540">
        <v>2761</v>
      </c>
      <c r="I1540">
        <v>2889</v>
      </c>
      <c r="J1540">
        <v>3039</v>
      </c>
      <c r="K1540">
        <v>2627</v>
      </c>
      <c r="L1540">
        <v>2776</v>
      </c>
      <c r="M1540">
        <v>2803</v>
      </c>
      <c r="O1540">
        <v>4206</v>
      </c>
      <c r="P1540">
        <v>484</v>
      </c>
    </row>
    <row r="1541" spans="1:16" x14ac:dyDescent="0.55000000000000004">
      <c r="A1541" t="s">
        <v>351</v>
      </c>
      <c r="B1541">
        <v>2022</v>
      </c>
      <c r="C1541" t="s">
        <v>156</v>
      </c>
      <c r="D1541">
        <v>2765</v>
      </c>
      <c r="E1541">
        <v>2560</v>
      </c>
      <c r="F1541">
        <v>2720</v>
      </c>
      <c r="G1541">
        <v>2562</v>
      </c>
      <c r="H1541">
        <v>2749</v>
      </c>
      <c r="I1541">
        <v>2555</v>
      </c>
      <c r="J1541">
        <v>2734</v>
      </c>
      <c r="K1541">
        <v>2178</v>
      </c>
      <c r="L1541">
        <v>2013</v>
      </c>
      <c r="M1541">
        <v>2507</v>
      </c>
      <c r="O1541">
        <v>1366</v>
      </c>
      <c r="P1541">
        <v>253</v>
      </c>
    </row>
    <row r="1542" spans="1:16" x14ac:dyDescent="0.55000000000000004">
      <c r="A1542" t="s">
        <v>351</v>
      </c>
      <c r="B1542">
        <v>2022</v>
      </c>
      <c r="C1542" t="s">
        <v>157</v>
      </c>
      <c r="D1542">
        <v>2844</v>
      </c>
      <c r="E1542">
        <v>2778</v>
      </c>
      <c r="F1542">
        <v>2761</v>
      </c>
      <c r="G1542">
        <v>2815</v>
      </c>
      <c r="H1542">
        <v>2864</v>
      </c>
      <c r="I1542">
        <v>2816</v>
      </c>
      <c r="J1542">
        <v>2704</v>
      </c>
      <c r="K1542">
        <v>1754</v>
      </c>
      <c r="L1542">
        <v>1746</v>
      </c>
      <c r="M1542">
        <v>2748</v>
      </c>
      <c r="O1542">
        <v>503</v>
      </c>
      <c r="P1542">
        <v>569</v>
      </c>
    </row>
    <row r="1543" spans="1:16" x14ac:dyDescent="0.55000000000000004">
      <c r="A1543" t="s">
        <v>351</v>
      </c>
      <c r="B1543">
        <v>2022</v>
      </c>
      <c r="C1543" t="s">
        <v>158</v>
      </c>
      <c r="D1543">
        <v>2607</v>
      </c>
      <c r="E1543">
        <v>2617</v>
      </c>
      <c r="F1543">
        <v>2652</v>
      </c>
      <c r="G1543">
        <v>2668</v>
      </c>
      <c r="H1543">
        <v>2605</v>
      </c>
      <c r="I1543">
        <v>2617</v>
      </c>
      <c r="J1543">
        <v>2645</v>
      </c>
      <c r="K1543">
        <v>752</v>
      </c>
      <c r="L1543">
        <v>740</v>
      </c>
      <c r="M1543">
        <v>2598</v>
      </c>
      <c r="O1543">
        <v>139</v>
      </c>
      <c r="P1543">
        <v>226</v>
      </c>
    </row>
    <row r="1544" spans="1:16" x14ac:dyDescent="0.55000000000000004">
      <c r="A1544" t="s">
        <v>351</v>
      </c>
      <c r="B1544">
        <v>2022</v>
      </c>
      <c r="C1544" t="s">
        <v>159</v>
      </c>
      <c r="D1544">
        <v>3026</v>
      </c>
      <c r="E1544">
        <v>2457</v>
      </c>
      <c r="F1544">
        <v>2587</v>
      </c>
      <c r="G1544">
        <v>2651</v>
      </c>
      <c r="H1544">
        <v>3242</v>
      </c>
      <c r="I1544">
        <v>2681</v>
      </c>
      <c r="J1544">
        <v>2679</v>
      </c>
      <c r="K1544">
        <v>428</v>
      </c>
      <c r="L1544">
        <v>325</v>
      </c>
      <c r="M1544">
        <v>2504</v>
      </c>
      <c r="O1544">
        <v>495</v>
      </c>
      <c r="P1544">
        <v>1116</v>
      </c>
    </row>
    <row r="1545" spans="1:16" x14ac:dyDescent="0.55000000000000004">
      <c r="A1545" t="s">
        <v>351</v>
      </c>
      <c r="B1545">
        <v>2022</v>
      </c>
      <c r="C1545" t="s">
        <v>160</v>
      </c>
      <c r="D1545">
        <v>2815</v>
      </c>
      <c r="E1545">
        <v>2937</v>
      </c>
      <c r="F1545">
        <v>2657</v>
      </c>
      <c r="G1545">
        <v>3014</v>
      </c>
      <c r="H1545">
        <v>2857</v>
      </c>
      <c r="I1545">
        <v>3032</v>
      </c>
      <c r="J1545">
        <v>2747</v>
      </c>
      <c r="K1545">
        <v>266</v>
      </c>
      <c r="L1545">
        <v>183</v>
      </c>
      <c r="M1545">
        <v>2635</v>
      </c>
      <c r="O1545">
        <v>1007</v>
      </c>
      <c r="P1545">
        <v>3065</v>
      </c>
    </row>
    <row r="1546" spans="1:16" x14ac:dyDescent="0.55000000000000004">
      <c r="A1546" t="s">
        <v>351</v>
      </c>
      <c r="B1546">
        <v>2022</v>
      </c>
      <c r="C1546" t="s">
        <v>161</v>
      </c>
      <c r="D1546">
        <v>2801</v>
      </c>
      <c r="E1546">
        <v>2756</v>
      </c>
      <c r="F1546">
        <v>2881</v>
      </c>
      <c r="G1546">
        <v>2793</v>
      </c>
      <c r="H1546">
        <v>2776</v>
      </c>
      <c r="I1546">
        <v>2718</v>
      </c>
      <c r="J1546">
        <v>2799</v>
      </c>
      <c r="K1546">
        <v>66</v>
      </c>
      <c r="L1546">
        <v>84</v>
      </c>
      <c r="M1546">
        <v>2799</v>
      </c>
      <c r="O1546">
        <v>449</v>
      </c>
      <c r="P1546">
        <v>1101</v>
      </c>
    </row>
    <row r="1547" spans="1:16" x14ac:dyDescent="0.55000000000000004">
      <c r="A1547" t="s">
        <v>351</v>
      </c>
      <c r="B1547">
        <v>2022</v>
      </c>
      <c r="C1547" t="s">
        <v>162</v>
      </c>
      <c r="D1547">
        <v>2897</v>
      </c>
      <c r="E1547">
        <v>2737</v>
      </c>
      <c r="F1547">
        <v>2872</v>
      </c>
      <c r="G1547">
        <v>2772</v>
      </c>
      <c r="H1547">
        <v>2986</v>
      </c>
      <c r="I1547">
        <v>2741</v>
      </c>
      <c r="J1547">
        <v>2835</v>
      </c>
      <c r="K1547">
        <v>58</v>
      </c>
      <c r="L1547">
        <v>49</v>
      </c>
      <c r="M1547">
        <v>2931</v>
      </c>
      <c r="O1547">
        <v>162</v>
      </c>
      <c r="P1547">
        <v>915</v>
      </c>
    </row>
    <row r="1548" spans="1:16" x14ac:dyDescent="0.55000000000000004">
      <c r="A1548" t="s">
        <v>351</v>
      </c>
      <c r="B1548">
        <v>2022</v>
      </c>
      <c r="C1548" t="s">
        <v>163</v>
      </c>
      <c r="D1548">
        <v>2805</v>
      </c>
      <c r="E1548">
        <v>2757</v>
      </c>
      <c r="F1548">
        <v>2729</v>
      </c>
      <c r="G1548">
        <v>2713</v>
      </c>
      <c r="H1548">
        <v>2774</v>
      </c>
      <c r="I1548">
        <v>2862</v>
      </c>
      <c r="J1548">
        <v>2690</v>
      </c>
      <c r="K1548">
        <v>128</v>
      </c>
      <c r="L1548">
        <v>36</v>
      </c>
      <c r="M1548">
        <v>2630</v>
      </c>
      <c r="O1548">
        <v>507</v>
      </c>
      <c r="P1548">
        <v>1071</v>
      </c>
    </row>
    <row r="1549" spans="1:16" x14ac:dyDescent="0.55000000000000004">
      <c r="A1549" t="s">
        <v>351</v>
      </c>
      <c r="B1549">
        <v>2022</v>
      </c>
      <c r="C1549" t="s">
        <v>164</v>
      </c>
      <c r="D1549">
        <v>2819</v>
      </c>
      <c r="E1549">
        <v>2748</v>
      </c>
      <c r="F1549">
        <v>2812</v>
      </c>
      <c r="G1549">
        <v>2756</v>
      </c>
      <c r="H1549">
        <v>2838</v>
      </c>
      <c r="I1549">
        <v>2768</v>
      </c>
      <c r="J1549">
        <v>2860</v>
      </c>
      <c r="K1549">
        <v>56</v>
      </c>
      <c r="L1549">
        <v>57</v>
      </c>
      <c r="M1549">
        <v>2844</v>
      </c>
      <c r="O1549">
        <v>1189</v>
      </c>
      <c r="P1549">
        <v>1005</v>
      </c>
    </row>
    <row r="1550" spans="1:16" x14ac:dyDescent="0.55000000000000004">
      <c r="A1550" t="s">
        <v>351</v>
      </c>
      <c r="B1550">
        <v>2022</v>
      </c>
      <c r="C1550" t="s">
        <v>165</v>
      </c>
      <c r="D1550">
        <v>2769</v>
      </c>
      <c r="E1550">
        <v>2589</v>
      </c>
      <c r="F1550">
        <v>2626</v>
      </c>
      <c r="G1550">
        <v>2604</v>
      </c>
      <c r="H1550">
        <v>2769</v>
      </c>
      <c r="I1550">
        <v>2591</v>
      </c>
      <c r="J1550">
        <v>2698</v>
      </c>
      <c r="K1550">
        <v>34</v>
      </c>
      <c r="L1550">
        <v>15</v>
      </c>
      <c r="M1550">
        <v>2605</v>
      </c>
      <c r="O1550">
        <v>959</v>
      </c>
      <c r="P1550">
        <v>1329</v>
      </c>
    </row>
    <row r="1551" spans="1:16" x14ac:dyDescent="0.55000000000000004">
      <c r="A1551" t="s">
        <v>351</v>
      </c>
      <c r="B1551">
        <v>2022</v>
      </c>
      <c r="C1551" t="s">
        <v>166</v>
      </c>
      <c r="D1551">
        <v>2830</v>
      </c>
      <c r="E1551">
        <v>2667</v>
      </c>
      <c r="F1551">
        <v>2591</v>
      </c>
      <c r="G1551">
        <v>2648</v>
      </c>
      <c r="H1551">
        <v>2834</v>
      </c>
      <c r="I1551">
        <v>2674</v>
      </c>
      <c r="J1551">
        <v>2537</v>
      </c>
      <c r="K1551">
        <v>31</v>
      </c>
      <c r="L1551">
        <v>26</v>
      </c>
      <c r="M1551">
        <v>2496</v>
      </c>
      <c r="O1551">
        <v>218</v>
      </c>
      <c r="P1551">
        <v>192</v>
      </c>
    </row>
    <row r="1552" spans="1:16" x14ac:dyDescent="0.55000000000000004">
      <c r="A1552" t="s">
        <v>351</v>
      </c>
      <c r="B1552">
        <v>2023</v>
      </c>
      <c r="C1552" t="s">
        <v>155</v>
      </c>
      <c r="D1552">
        <v>3018</v>
      </c>
      <c r="E1552">
        <v>2814</v>
      </c>
      <c r="F1552">
        <v>2787</v>
      </c>
      <c r="G1552">
        <v>2839</v>
      </c>
      <c r="H1552">
        <v>3040</v>
      </c>
      <c r="I1552">
        <v>2852</v>
      </c>
      <c r="J1552">
        <v>2812</v>
      </c>
      <c r="K1552">
        <v>4402</v>
      </c>
      <c r="L1552">
        <v>562</v>
      </c>
      <c r="M1552">
        <v>2803</v>
      </c>
      <c r="O1552">
        <v>401</v>
      </c>
      <c r="P1552">
        <v>347</v>
      </c>
    </row>
    <row r="1553" spans="1:16" x14ac:dyDescent="0.55000000000000004">
      <c r="A1553" t="s">
        <v>351</v>
      </c>
      <c r="B1553">
        <v>2023</v>
      </c>
      <c r="C1553" t="s">
        <v>156</v>
      </c>
      <c r="D1553">
        <v>2732</v>
      </c>
      <c r="E1553">
        <v>2695</v>
      </c>
      <c r="F1553">
        <v>2592</v>
      </c>
      <c r="G1553">
        <v>2716</v>
      </c>
      <c r="H1553">
        <v>2741</v>
      </c>
      <c r="I1553">
        <v>2743</v>
      </c>
      <c r="J1553">
        <v>2616</v>
      </c>
      <c r="K1553">
        <v>8819</v>
      </c>
      <c r="L1553">
        <v>3085</v>
      </c>
      <c r="M1553">
        <v>2610</v>
      </c>
      <c r="O1553">
        <v>8215</v>
      </c>
      <c r="P1553">
        <v>4856</v>
      </c>
    </row>
    <row r="1554" spans="1:16" x14ac:dyDescent="0.55000000000000004">
      <c r="A1554" t="s">
        <v>351</v>
      </c>
      <c r="B1554">
        <v>2023</v>
      </c>
      <c r="C1554" t="s">
        <v>157</v>
      </c>
      <c r="D1554">
        <v>2852</v>
      </c>
      <c r="E1554">
        <v>2899</v>
      </c>
      <c r="F1554">
        <v>2944</v>
      </c>
      <c r="G1554">
        <v>2900</v>
      </c>
      <c r="H1554">
        <v>2838</v>
      </c>
      <c r="I1554">
        <v>2921</v>
      </c>
      <c r="J1554">
        <v>2952</v>
      </c>
      <c r="K1554">
        <v>6078</v>
      </c>
      <c r="L1554">
        <v>7092</v>
      </c>
      <c r="M1554">
        <v>2877</v>
      </c>
      <c r="O1554">
        <v>2043</v>
      </c>
      <c r="P1554">
        <v>887</v>
      </c>
    </row>
    <row r="1555" spans="1:16" x14ac:dyDescent="0.55000000000000004">
      <c r="A1555" t="s">
        <v>351</v>
      </c>
      <c r="B1555">
        <v>2023</v>
      </c>
      <c r="C1555" t="s">
        <v>158</v>
      </c>
      <c r="D1555">
        <v>2488</v>
      </c>
      <c r="E1555">
        <v>2490</v>
      </c>
      <c r="F1555">
        <v>2539</v>
      </c>
      <c r="G1555">
        <v>2494</v>
      </c>
      <c r="H1555">
        <v>2478</v>
      </c>
      <c r="I1555">
        <v>2473</v>
      </c>
      <c r="J1555">
        <v>2547</v>
      </c>
      <c r="K1555">
        <v>3745</v>
      </c>
      <c r="L1555">
        <v>4595</v>
      </c>
      <c r="M1555">
        <v>2513</v>
      </c>
      <c r="O1555">
        <v>758</v>
      </c>
      <c r="P1555">
        <v>135</v>
      </c>
    </row>
    <row r="1556" spans="1:16" x14ac:dyDescent="0.55000000000000004">
      <c r="A1556" t="s">
        <v>351</v>
      </c>
      <c r="B1556">
        <v>2023</v>
      </c>
      <c r="C1556" t="s">
        <v>159</v>
      </c>
      <c r="D1556">
        <v>3185</v>
      </c>
      <c r="E1556">
        <v>2694</v>
      </c>
      <c r="F1556">
        <v>2737</v>
      </c>
      <c r="G1556">
        <v>2685</v>
      </c>
      <c r="H1556">
        <v>3174</v>
      </c>
      <c r="I1556">
        <v>2664</v>
      </c>
      <c r="J1556">
        <v>2750</v>
      </c>
      <c r="K1556">
        <v>3841</v>
      </c>
      <c r="L1556">
        <v>3999</v>
      </c>
      <c r="M1556">
        <v>2741</v>
      </c>
      <c r="O1556">
        <v>2965</v>
      </c>
      <c r="P1556">
        <v>1705</v>
      </c>
    </row>
    <row r="1557" spans="1:16" x14ac:dyDescent="0.55000000000000004">
      <c r="A1557" t="s">
        <v>351</v>
      </c>
      <c r="B1557">
        <v>2023</v>
      </c>
      <c r="C1557" t="s">
        <v>160</v>
      </c>
      <c r="D1557">
        <v>2961</v>
      </c>
      <c r="E1557">
        <v>2986</v>
      </c>
      <c r="F1557">
        <v>2676</v>
      </c>
      <c r="G1557">
        <v>2978</v>
      </c>
      <c r="H1557">
        <v>2922</v>
      </c>
      <c r="I1557">
        <v>3009</v>
      </c>
      <c r="J1557">
        <v>2666</v>
      </c>
      <c r="K1557">
        <v>3362</v>
      </c>
      <c r="L1557">
        <v>3745</v>
      </c>
      <c r="M1557">
        <v>2661</v>
      </c>
      <c r="O1557">
        <v>684</v>
      </c>
      <c r="P1557">
        <v>240</v>
      </c>
    </row>
    <row r="1558" spans="1:16" x14ac:dyDescent="0.55000000000000004">
      <c r="A1558" t="s">
        <v>351</v>
      </c>
      <c r="B1558">
        <v>2023</v>
      </c>
      <c r="C1558" t="s">
        <v>161</v>
      </c>
      <c r="D1558">
        <v>2764</v>
      </c>
      <c r="E1558">
        <v>2838</v>
      </c>
      <c r="F1558">
        <v>2950</v>
      </c>
      <c r="G1558">
        <v>2886</v>
      </c>
      <c r="H1558">
        <v>2889</v>
      </c>
      <c r="I1558">
        <v>2893</v>
      </c>
      <c r="J1558">
        <v>3050</v>
      </c>
      <c r="K1558">
        <v>3059</v>
      </c>
      <c r="L1558">
        <v>3304</v>
      </c>
      <c r="M1558">
        <v>3016</v>
      </c>
      <c r="O1558">
        <v>14422</v>
      </c>
      <c r="P1558">
        <v>6893</v>
      </c>
    </row>
    <row r="1559" spans="1:16" x14ac:dyDescent="0.55000000000000004">
      <c r="A1559" t="s">
        <v>351</v>
      </c>
      <c r="B1559">
        <v>2023</v>
      </c>
      <c r="C1559" t="s">
        <v>162</v>
      </c>
      <c r="D1559">
        <v>2802</v>
      </c>
      <c r="E1559">
        <v>2835</v>
      </c>
      <c r="F1559">
        <v>3012</v>
      </c>
      <c r="G1559">
        <v>2830</v>
      </c>
      <c r="H1559">
        <v>2848</v>
      </c>
      <c r="I1559">
        <v>2824</v>
      </c>
      <c r="J1559">
        <v>3018</v>
      </c>
      <c r="K1559">
        <v>2916</v>
      </c>
      <c r="L1559">
        <v>3084</v>
      </c>
      <c r="M1559">
        <v>3010</v>
      </c>
      <c r="O1559">
        <v>237</v>
      </c>
      <c r="P1559">
        <v>887</v>
      </c>
    </row>
    <row r="1560" spans="1:16" x14ac:dyDescent="0.55000000000000004">
      <c r="A1560" t="s">
        <v>351</v>
      </c>
      <c r="B1560">
        <v>2023</v>
      </c>
      <c r="C1560" t="s">
        <v>163</v>
      </c>
      <c r="D1560">
        <v>2788</v>
      </c>
      <c r="E1560">
        <v>2538</v>
      </c>
      <c r="F1560">
        <v>2737</v>
      </c>
      <c r="G1560">
        <v>2556</v>
      </c>
      <c r="H1560">
        <v>2791</v>
      </c>
      <c r="I1560">
        <v>2536</v>
      </c>
      <c r="J1560">
        <v>2761</v>
      </c>
      <c r="K1560">
        <v>2786</v>
      </c>
      <c r="L1560">
        <v>2653</v>
      </c>
      <c r="M1560">
        <v>2704</v>
      </c>
      <c r="O1560">
        <v>1462</v>
      </c>
      <c r="P1560">
        <v>4151</v>
      </c>
    </row>
    <row r="1561" spans="1:16" x14ac:dyDescent="0.55000000000000004">
      <c r="A1561" t="s">
        <v>351</v>
      </c>
      <c r="B1561">
        <v>2023</v>
      </c>
      <c r="C1561" t="s">
        <v>164</v>
      </c>
      <c r="D1561">
        <v>2951</v>
      </c>
      <c r="E1561">
        <v>2767</v>
      </c>
      <c r="F1561">
        <v>2600</v>
      </c>
      <c r="G1561">
        <v>2768</v>
      </c>
      <c r="H1561">
        <v>2897</v>
      </c>
      <c r="I1561">
        <v>2766</v>
      </c>
      <c r="J1561">
        <v>2598</v>
      </c>
      <c r="K1561">
        <v>2930</v>
      </c>
      <c r="L1561">
        <v>2758</v>
      </c>
      <c r="M1561">
        <v>2576</v>
      </c>
      <c r="O1561">
        <v>223</v>
      </c>
      <c r="P1561">
        <v>784</v>
      </c>
    </row>
    <row r="1562" spans="1:16" x14ac:dyDescent="0.55000000000000004">
      <c r="A1562" t="s">
        <v>351</v>
      </c>
      <c r="B1562">
        <v>2023</v>
      </c>
      <c r="C1562" t="s">
        <v>165</v>
      </c>
      <c r="D1562">
        <v>3000</v>
      </c>
      <c r="E1562">
        <v>2599</v>
      </c>
      <c r="F1562">
        <v>2547</v>
      </c>
      <c r="G1562">
        <v>2569</v>
      </c>
      <c r="H1562">
        <v>3001</v>
      </c>
      <c r="I1562">
        <v>2568</v>
      </c>
      <c r="J1562">
        <v>2533</v>
      </c>
      <c r="K1562">
        <v>2884</v>
      </c>
      <c r="L1562">
        <v>2456</v>
      </c>
      <c r="M1562">
        <v>2452</v>
      </c>
      <c r="O1562">
        <v>63</v>
      </c>
      <c r="P1562">
        <v>231</v>
      </c>
    </row>
    <row r="1563" spans="1:16" x14ac:dyDescent="0.55000000000000004">
      <c r="A1563" t="s">
        <v>351</v>
      </c>
      <c r="B1563">
        <v>2023</v>
      </c>
      <c r="C1563" t="s">
        <v>166</v>
      </c>
      <c r="D1563">
        <v>2875</v>
      </c>
      <c r="E1563">
        <v>2865</v>
      </c>
      <c r="F1563">
        <v>2599</v>
      </c>
      <c r="G1563">
        <v>2871</v>
      </c>
      <c r="H1563">
        <v>2874</v>
      </c>
      <c r="I1563">
        <v>2812</v>
      </c>
      <c r="J1563">
        <v>2619</v>
      </c>
      <c r="K1563">
        <v>2614</v>
      </c>
      <c r="L1563">
        <v>2574</v>
      </c>
      <c r="M1563">
        <v>2586</v>
      </c>
      <c r="O1563">
        <v>523</v>
      </c>
      <c r="P1563">
        <v>437</v>
      </c>
    </row>
    <row r="1564" spans="1:16" x14ac:dyDescent="0.55000000000000004">
      <c r="A1564" t="s">
        <v>352</v>
      </c>
      <c r="B1564">
        <v>2019</v>
      </c>
      <c r="C1564" t="s">
        <v>155</v>
      </c>
    </row>
    <row r="1565" spans="1:16" x14ac:dyDescent="0.55000000000000004">
      <c r="A1565" t="s">
        <v>352</v>
      </c>
      <c r="B1565">
        <v>2019</v>
      </c>
      <c r="C1565" t="s">
        <v>156</v>
      </c>
    </row>
    <row r="1566" spans="1:16" x14ac:dyDescent="0.55000000000000004">
      <c r="A1566" t="s">
        <v>352</v>
      </c>
      <c r="B1566">
        <v>2019</v>
      </c>
      <c r="C1566" t="s">
        <v>157</v>
      </c>
    </row>
    <row r="1567" spans="1:16" x14ac:dyDescent="0.55000000000000004">
      <c r="A1567" t="s">
        <v>352</v>
      </c>
      <c r="B1567">
        <v>2019</v>
      </c>
      <c r="C1567" t="s">
        <v>158</v>
      </c>
    </row>
    <row r="1568" spans="1:16" x14ac:dyDescent="0.55000000000000004">
      <c r="A1568" t="s">
        <v>352</v>
      </c>
      <c r="B1568">
        <v>2019</v>
      </c>
      <c r="C1568" t="s">
        <v>159</v>
      </c>
    </row>
    <row r="1569" spans="1:16" x14ac:dyDescent="0.55000000000000004">
      <c r="A1569" t="s">
        <v>352</v>
      </c>
      <c r="B1569">
        <v>2019</v>
      </c>
      <c r="C1569" t="s">
        <v>160</v>
      </c>
    </row>
    <row r="1570" spans="1:16" x14ac:dyDescent="0.55000000000000004">
      <c r="A1570" t="s">
        <v>352</v>
      </c>
      <c r="B1570">
        <v>2019</v>
      </c>
      <c r="C1570" t="s">
        <v>161</v>
      </c>
    </row>
    <row r="1571" spans="1:16" x14ac:dyDescent="0.55000000000000004">
      <c r="A1571" t="s">
        <v>352</v>
      </c>
      <c r="B1571">
        <v>2019</v>
      </c>
      <c r="C1571" t="s">
        <v>162</v>
      </c>
    </row>
    <row r="1572" spans="1:16" x14ac:dyDescent="0.55000000000000004">
      <c r="A1572" t="s">
        <v>352</v>
      </c>
      <c r="B1572">
        <v>2019</v>
      </c>
      <c r="C1572" t="s">
        <v>163</v>
      </c>
    </row>
    <row r="1573" spans="1:16" x14ac:dyDescent="0.55000000000000004">
      <c r="A1573" t="s">
        <v>352</v>
      </c>
      <c r="B1573">
        <v>2019</v>
      </c>
      <c r="C1573" t="s">
        <v>164</v>
      </c>
    </row>
    <row r="1574" spans="1:16" x14ac:dyDescent="0.55000000000000004">
      <c r="A1574" t="s">
        <v>352</v>
      </c>
      <c r="B1574">
        <v>2019</v>
      </c>
      <c r="C1574" t="s">
        <v>165</v>
      </c>
    </row>
    <row r="1575" spans="1:16" x14ac:dyDescent="0.55000000000000004">
      <c r="A1575" t="s">
        <v>352</v>
      </c>
      <c r="B1575">
        <v>2019</v>
      </c>
      <c r="C1575" t="s">
        <v>166</v>
      </c>
    </row>
    <row r="1576" spans="1:16" x14ac:dyDescent="0.55000000000000004">
      <c r="A1576" t="s">
        <v>352</v>
      </c>
      <c r="B1576">
        <v>2020</v>
      </c>
      <c r="C1576" t="s">
        <v>155</v>
      </c>
      <c r="D1576">
        <v>3425</v>
      </c>
      <c r="E1576">
        <v>3433</v>
      </c>
      <c r="F1576">
        <v>3654</v>
      </c>
      <c r="G1576">
        <v>3324</v>
      </c>
      <c r="H1576">
        <v>3441</v>
      </c>
      <c r="I1576">
        <v>3323</v>
      </c>
      <c r="J1576">
        <v>3503</v>
      </c>
      <c r="K1576">
        <v>3441</v>
      </c>
      <c r="L1576">
        <v>3323</v>
      </c>
      <c r="M1576">
        <v>2143</v>
      </c>
      <c r="O1576">
        <v>92</v>
      </c>
      <c r="P1576">
        <v>1</v>
      </c>
    </row>
    <row r="1577" spans="1:16" x14ac:dyDescent="0.55000000000000004">
      <c r="A1577" t="s">
        <v>352</v>
      </c>
      <c r="B1577">
        <v>2020</v>
      </c>
      <c r="C1577" t="s">
        <v>156</v>
      </c>
      <c r="D1577">
        <v>2790</v>
      </c>
      <c r="E1577">
        <v>2558</v>
      </c>
      <c r="F1577">
        <v>2742</v>
      </c>
      <c r="G1577">
        <v>3081</v>
      </c>
      <c r="H1577">
        <v>3429</v>
      </c>
      <c r="I1577">
        <v>3105</v>
      </c>
      <c r="J1577">
        <v>3305</v>
      </c>
      <c r="K1577">
        <v>3432</v>
      </c>
      <c r="L1577">
        <v>3098</v>
      </c>
      <c r="M1577">
        <v>2305</v>
      </c>
      <c r="O1577">
        <v>93</v>
      </c>
      <c r="P1577">
        <v>35</v>
      </c>
    </row>
    <row r="1578" spans="1:16" x14ac:dyDescent="0.55000000000000004">
      <c r="A1578" t="s">
        <v>352</v>
      </c>
      <c r="B1578">
        <v>2020</v>
      </c>
      <c r="C1578" t="s">
        <v>157</v>
      </c>
      <c r="D1578">
        <v>3293</v>
      </c>
      <c r="E1578">
        <v>3067</v>
      </c>
      <c r="F1578">
        <v>3650</v>
      </c>
      <c r="G1578">
        <v>3869</v>
      </c>
      <c r="H1578">
        <v>4065</v>
      </c>
      <c r="I1578">
        <v>3902</v>
      </c>
      <c r="J1578">
        <v>4827</v>
      </c>
      <c r="K1578">
        <v>3997</v>
      </c>
      <c r="L1578">
        <v>3888</v>
      </c>
      <c r="M1578">
        <v>2593</v>
      </c>
      <c r="O1578">
        <v>227</v>
      </c>
      <c r="P1578" t="s">
        <v>195</v>
      </c>
    </row>
    <row r="1579" spans="1:16" x14ac:dyDescent="0.55000000000000004">
      <c r="A1579" t="s">
        <v>352</v>
      </c>
      <c r="B1579">
        <v>2020</v>
      </c>
      <c r="C1579" t="s">
        <v>158</v>
      </c>
      <c r="D1579">
        <v>3742</v>
      </c>
      <c r="E1579">
        <v>3524</v>
      </c>
      <c r="F1579">
        <v>3719</v>
      </c>
      <c r="G1579">
        <v>3502</v>
      </c>
      <c r="H1579">
        <v>3517</v>
      </c>
      <c r="I1579">
        <v>3402</v>
      </c>
      <c r="J1579">
        <v>3886</v>
      </c>
      <c r="K1579">
        <v>3512</v>
      </c>
      <c r="L1579">
        <v>3489</v>
      </c>
      <c r="M1579">
        <v>1857</v>
      </c>
      <c r="O1579">
        <v>24</v>
      </c>
      <c r="P1579">
        <v>17</v>
      </c>
    </row>
    <row r="1580" spans="1:16" x14ac:dyDescent="0.55000000000000004">
      <c r="A1580" t="s">
        <v>352</v>
      </c>
      <c r="B1580">
        <v>2020</v>
      </c>
      <c r="C1580" t="s">
        <v>159</v>
      </c>
      <c r="D1580">
        <v>3546</v>
      </c>
      <c r="E1580">
        <v>3615</v>
      </c>
      <c r="F1580">
        <v>3593</v>
      </c>
      <c r="G1580">
        <v>3295</v>
      </c>
      <c r="H1580">
        <v>3445</v>
      </c>
      <c r="I1580">
        <v>3310</v>
      </c>
      <c r="J1580">
        <v>3462</v>
      </c>
      <c r="K1580">
        <v>3457</v>
      </c>
      <c r="L1580">
        <v>3294</v>
      </c>
      <c r="M1580">
        <v>2009</v>
      </c>
      <c r="O1580">
        <v>53</v>
      </c>
      <c r="P1580">
        <v>88</v>
      </c>
    </row>
    <row r="1581" spans="1:16" x14ac:dyDescent="0.55000000000000004">
      <c r="A1581" t="s">
        <v>352</v>
      </c>
      <c r="B1581">
        <v>2020</v>
      </c>
      <c r="C1581" t="s">
        <v>160</v>
      </c>
      <c r="D1581">
        <v>4057</v>
      </c>
      <c r="E1581">
        <v>3749</v>
      </c>
      <c r="F1581">
        <v>4164</v>
      </c>
      <c r="G1581">
        <v>3686</v>
      </c>
      <c r="H1581">
        <v>4077</v>
      </c>
      <c r="I1581">
        <v>3675</v>
      </c>
      <c r="J1581">
        <v>3991</v>
      </c>
      <c r="K1581">
        <v>4051</v>
      </c>
      <c r="L1581">
        <v>3647</v>
      </c>
      <c r="M1581">
        <v>2912</v>
      </c>
      <c r="O1581">
        <v>136</v>
      </c>
      <c r="P1581">
        <v>72</v>
      </c>
    </row>
    <row r="1582" spans="1:16" x14ac:dyDescent="0.55000000000000004">
      <c r="A1582" t="s">
        <v>352</v>
      </c>
      <c r="B1582">
        <v>2020</v>
      </c>
      <c r="C1582" t="s">
        <v>161</v>
      </c>
      <c r="D1582">
        <v>3546</v>
      </c>
      <c r="E1582">
        <v>3653</v>
      </c>
      <c r="F1582">
        <v>3626</v>
      </c>
      <c r="G1582">
        <v>3629</v>
      </c>
      <c r="H1582">
        <v>3604</v>
      </c>
      <c r="I1582">
        <v>3617</v>
      </c>
      <c r="J1582">
        <v>3530</v>
      </c>
      <c r="K1582">
        <v>3612</v>
      </c>
      <c r="L1582">
        <v>3595</v>
      </c>
      <c r="M1582">
        <v>3394</v>
      </c>
      <c r="O1582">
        <v>47</v>
      </c>
      <c r="P1582">
        <v>45</v>
      </c>
    </row>
    <row r="1583" spans="1:16" x14ac:dyDescent="0.55000000000000004">
      <c r="A1583" t="s">
        <v>352</v>
      </c>
      <c r="B1583">
        <v>2020</v>
      </c>
      <c r="C1583" t="s">
        <v>162</v>
      </c>
      <c r="D1583">
        <v>3488</v>
      </c>
      <c r="E1583">
        <v>3366</v>
      </c>
      <c r="F1583">
        <v>3531</v>
      </c>
      <c r="G1583">
        <v>3378</v>
      </c>
      <c r="H1583">
        <v>3497</v>
      </c>
      <c r="I1583">
        <v>3373</v>
      </c>
      <c r="J1583">
        <v>3531</v>
      </c>
      <c r="K1583">
        <v>3488</v>
      </c>
      <c r="L1583">
        <v>3360</v>
      </c>
      <c r="M1583">
        <v>3535</v>
      </c>
      <c r="O1583">
        <v>58</v>
      </c>
      <c r="P1583">
        <v>22</v>
      </c>
    </row>
    <row r="1584" spans="1:16" x14ac:dyDescent="0.55000000000000004">
      <c r="A1584" t="s">
        <v>352</v>
      </c>
      <c r="B1584">
        <v>2020</v>
      </c>
      <c r="C1584" t="s">
        <v>163</v>
      </c>
      <c r="D1584">
        <v>3772</v>
      </c>
      <c r="E1584">
        <v>3430</v>
      </c>
      <c r="F1584">
        <v>3639</v>
      </c>
      <c r="G1584">
        <v>3411</v>
      </c>
      <c r="H1584">
        <v>3770</v>
      </c>
      <c r="I1584">
        <v>3450</v>
      </c>
      <c r="J1584">
        <v>3633</v>
      </c>
      <c r="K1584">
        <v>3778</v>
      </c>
      <c r="L1584">
        <v>3405</v>
      </c>
      <c r="M1584">
        <v>3329</v>
      </c>
      <c r="O1584">
        <v>65</v>
      </c>
      <c r="P1584">
        <v>47</v>
      </c>
    </row>
    <row r="1585" spans="1:16" x14ac:dyDescent="0.55000000000000004">
      <c r="A1585" t="s">
        <v>352</v>
      </c>
      <c r="B1585">
        <v>2020</v>
      </c>
      <c r="C1585" t="s">
        <v>164</v>
      </c>
      <c r="D1585">
        <v>3744</v>
      </c>
      <c r="E1585">
        <v>3368</v>
      </c>
      <c r="F1585">
        <v>3345</v>
      </c>
      <c r="G1585">
        <v>3376</v>
      </c>
      <c r="H1585">
        <v>3736</v>
      </c>
      <c r="I1585">
        <v>3360</v>
      </c>
      <c r="J1585">
        <v>3335</v>
      </c>
      <c r="K1585">
        <v>3766</v>
      </c>
      <c r="L1585">
        <v>3367</v>
      </c>
      <c r="M1585">
        <v>2823</v>
      </c>
      <c r="O1585">
        <v>23</v>
      </c>
      <c r="P1585">
        <v>21</v>
      </c>
    </row>
    <row r="1586" spans="1:16" x14ac:dyDescent="0.55000000000000004">
      <c r="A1586" t="s">
        <v>352</v>
      </c>
      <c r="B1586">
        <v>2020</v>
      </c>
      <c r="C1586" t="s">
        <v>165</v>
      </c>
      <c r="D1586">
        <v>3578</v>
      </c>
      <c r="E1586">
        <v>3428</v>
      </c>
      <c r="F1586">
        <v>3438</v>
      </c>
      <c r="G1586">
        <v>3450</v>
      </c>
      <c r="H1586">
        <v>3590</v>
      </c>
      <c r="I1586">
        <v>3441</v>
      </c>
      <c r="J1586">
        <v>3486</v>
      </c>
      <c r="K1586">
        <v>3575</v>
      </c>
      <c r="L1586">
        <v>3401</v>
      </c>
      <c r="M1586">
        <v>2232</v>
      </c>
      <c r="O1586">
        <v>11</v>
      </c>
      <c r="P1586">
        <v>21</v>
      </c>
    </row>
    <row r="1587" spans="1:16" x14ac:dyDescent="0.55000000000000004">
      <c r="A1587" t="s">
        <v>352</v>
      </c>
      <c r="B1587">
        <v>2020</v>
      </c>
      <c r="C1587" t="s">
        <v>166</v>
      </c>
      <c r="D1587">
        <v>2270</v>
      </c>
      <c r="E1587">
        <v>2104</v>
      </c>
      <c r="F1587">
        <v>2050</v>
      </c>
      <c r="G1587">
        <v>2132</v>
      </c>
      <c r="H1587">
        <v>2302</v>
      </c>
      <c r="I1587">
        <v>2092</v>
      </c>
      <c r="J1587">
        <v>2052</v>
      </c>
      <c r="K1587">
        <v>2301</v>
      </c>
      <c r="L1587">
        <v>2117</v>
      </c>
      <c r="M1587">
        <v>1851</v>
      </c>
      <c r="O1587">
        <v>20</v>
      </c>
      <c r="P1587">
        <v>8</v>
      </c>
    </row>
    <row r="1588" spans="1:16" x14ac:dyDescent="0.55000000000000004">
      <c r="A1588" t="s">
        <v>352</v>
      </c>
      <c r="B1588">
        <v>2021</v>
      </c>
      <c r="C1588" t="s">
        <v>155</v>
      </c>
      <c r="D1588">
        <v>2520</v>
      </c>
      <c r="E1588">
        <v>1989</v>
      </c>
      <c r="F1588">
        <v>1942</v>
      </c>
      <c r="G1588">
        <v>2061</v>
      </c>
      <c r="H1588">
        <v>2533</v>
      </c>
      <c r="I1588">
        <v>2058</v>
      </c>
      <c r="J1588">
        <v>1979</v>
      </c>
      <c r="K1588">
        <v>2517</v>
      </c>
      <c r="L1588">
        <v>2034</v>
      </c>
    </row>
    <row r="1589" spans="1:16" x14ac:dyDescent="0.55000000000000004">
      <c r="A1589" t="s">
        <v>352</v>
      </c>
      <c r="B1589">
        <v>2021</v>
      </c>
      <c r="C1589" t="s">
        <v>156</v>
      </c>
      <c r="D1589">
        <v>2563</v>
      </c>
      <c r="E1589">
        <v>2272</v>
      </c>
      <c r="F1589">
        <v>1935</v>
      </c>
      <c r="G1589">
        <v>2353</v>
      </c>
      <c r="H1589">
        <v>2634</v>
      </c>
      <c r="I1589">
        <v>2332</v>
      </c>
      <c r="J1589">
        <v>2062</v>
      </c>
      <c r="K1589">
        <v>2634</v>
      </c>
      <c r="L1589">
        <v>2360</v>
      </c>
    </row>
    <row r="1590" spans="1:16" x14ac:dyDescent="0.55000000000000004">
      <c r="A1590" t="s">
        <v>352</v>
      </c>
      <c r="B1590">
        <v>2021</v>
      </c>
      <c r="C1590" t="s">
        <v>157</v>
      </c>
      <c r="D1590">
        <v>4504</v>
      </c>
      <c r="E1590">
        <v>3909</v>
      </c>
      <c r="F1590">
        <v>3692</v>
      </c>
      <c r="G1590">
        <v>3928</v>
      </c>
      <c r="H1590">
        <v>4496</v>
      </c>
      <c r="I1590">
        <v>3890</v>
      </c>
      <c r="J1590">
        <v>3695</v>
      </c>
      <c r="K1590">
        <v>4560</v>
      </c>
      <c r="L1590">
        <v>3851</v>
      </c>
    </row>
    <row r="1591" spans="1:16" x14ac:dyDescent="0.55000000000000004">
      <c r="A1591" t="s">
        <v>352</v>
      </c>
      <c r="B1591">
        <v>2021</v>
      </c>
      <c r="C1591" t="s">
        <v>158</v>
      </c>
      <c r="D1591">
        <v>3853</v>
      </c>
      <c r="E1591">
        <v>4274</v>
      </c>
      <c r="F1591">
        <v>3899</v>
      </c>
      <c r="G1591">
        <v>4219</v>
      </c>
      <c r="H1591">
        <v>3864</v>
      </c>
      <c r="I1591">
        <v>4250</v>
      </c>
      <c r="J1591">
        <v>3903</v>
      </c>
      <c r="K1591">
        <v>3834</v>
      </c>
      <c r="L1591">
        <v>4219</v>
      </c>
    </row>
    <row r="1592" spans="1:16" x14ac:dyDescent="0.55000000000000004">
      <c r="A1592" t="s">
        <v>352</v>
      </c>
      <c r="B1592">
        <v>2021</v>
      </c>
      <c r="C1592" t="s">
        <v>159</v>
      </c>
      <c r="D1592">
        <v>4366</v>
      </c>
      <c r="E1592">
        <v>4060</v>
      </c>
      <c r="F1592">
        <v>5004</v>
      </c>
      <c r="G1592">
        <v>4081</v>
      </c>
      <c r="H1592">
        <v>4348</v>
      </c>
      <c r="I1592">
        <v>4084</v>
      </c>
      <c r="J1592">
        <v>4952</v>
      </c>
      <c r="K1592">
        <v>4038</v>
      </c>
      <c r="L1592">
        <v>3721</v>
      </c>
    </row>
    <row r="1593" spans="1:16" x14ac:dyDescent="0.55000000000000004">
      <c r="A1593" t="s">
        <v>352</v>
      </c>
      <c r="B1593">
        <v>2021</v>
      </c>
      <c r="C1593" t="s">
        <v>160</v>
      </c>
      <c r="D1593">
        <v>4052</v>
      </c>
      <c r="E1593">
        <v>3635</v>
      </c>
      <c r="F1593">
        <v>3890</v>
      </c>
      <c r="G1593">
        <v>3641</v>
      </c>
      <c r="H1593">
        <v>4045</v>
      </c>
      <c r="I1593">
        <v>3639</v>
      </c>
      <c r="J1593">
        <v>3886</v>
      </c>
      <c r="K1593">
        <v>4113</v>
      </c>
      <c r="L1593">
        <v>3591</v>
      </c>
    </row>
    <row r="1594" spans="1:16" x14ac:dyDescent="0.55000000000000004">
      <c r="A1594" t="s">
        <v>352</v>
      </c>
      <c r="B1594">
        <v>2021</v>
      </c>
      <c r="C1594" t="s">
        <v>161</v>
      </c>
      <c r="D1594">
        <v>3997</v>
      </c>
      <c r="E1594">
        <v>3756</v>
      </c>
      <c r="F1594">
        <v>3877</v>
      </c>
      <c r="G1594">
        <v>3796</v>
      </c>
      <c r="H1594">
        <v>4018</v>
      </c>
      <c r="I1594">
        <v>3801</v>
      </c>
      <c r="J1594">
        <v>3886</v>
      </c>
      <c r="K1594">
        <v>4033</v>
      </c>
      <c r="L1594">
        <v>3802</v>
      </c>
    </row>
    <row r="1595" spans="1:16" x14ac:dyDescent="0.55000000000000004">
      <c r="A1595" t="s">
        <v>352</v>
      </c>
      <c r="B1595">
        <v>2021</v>
      </c>
      <c r="C1595" t="s">
        <v>162</v>
      </c>
      <c r="D1595">
        <v>3882</v>
      </c>
      <c r="E1595">
        <v>3722</v>
      </c>
      <c r="F1595">
        <v>3806</v>
      </c>
      <c r="G1595">
        <v>3704</v>
      </c>
      <c r="H1595">
        <v>3869</v>
      </c>
      <c r="I1595">
        <v>3721</v>
      </c>
      <c r="J1595">
        <v>3803</v>
      </c>
      <c r="K1595">
        <v>3832</v>
      </c>
      <c r="L1595">
        <v>3689</v>
      </c>
    </row>
    <row r="1596" spans="1:16" x14ac:dyDescent="0.55000000000000004">
      <c r="A1596" t="s">
        <v>352</v>
      </c>
      <c r="B1596">
        <v>2021</v>
      </c>
      <c r="C1596" t="s">
        <v>163</v>
      </c>
      <c r="D1596">
        <v>3724</v>
      </c>
      <c r="E1596">
        <v>3643</v>
      </c>
      <c r="F1596">
        <v>3787</v>
      </c>
      <c r="G1596">
        <v>3640</v>
      </c>
      <c r="H1596">
        <v>3720</v>
      </c>
      <c r="I1596">
        <v>3637</v>
      </c>
      <c r="J1596">
        <v>3760</v>
      </c>
      <c r="K1596">
        <v>3744</v>
      </c>
      <c r="L1596">
        <v>3638</v>
      </c>
    </row>
    <row r="1597" spans="1:16" x14ac:dyDescent="0.55000000000000004">
      <c r="A1597" t="s">
        <v>352</v>
      </c>
      <c r="B1597">
        <v>2021</v>
      </c>
      <c r="C1597" t="s">
        <v>164</v>
      </c>
      <c r="D1597">
        <v>3818</v>
      </c>
      <c r="E1597">
        <v>3563</v>
      </c>
      <c r="F1597">
        <v>3706</v>
      </c>
      <c r="G1597">
        <v>3561</v>
      </c>
      <c r="H1597">
        <v>3814</v>
      </c>
      <c r="I1597">
        <v>3572</v>
      </c>
      <c r="J1597">
        <v>3709</v>
      </c>
      <c r="K1597">
        <v>3822</v>
      </c>
      <c r="L1597">
        <v>3562</v>
      </c>
    </row>
    <row r="1598" spans="1:16" x14ac:dyDescent="0.55000000000000004">
      <c r="A1598" t="s">
        <v>352</v>
      </c>
      <c r="B1598">
        <v>2021</v>
      </c>
      <c r="C1598" t="s">
        <v>165</v>
      </c>
      <c r="D1598">
        <v>4124</v>
      </c>
      <c r="E1598">
        <v>3737</v>
      </c>
      <c r="F1598">
        <v>3796</v>
      </c>
      <c r="G1598">
        <v>3754</v>
      </c>
      <c r="H1598">
        <v>4123</v>
      </c>
      <c r="I1598">
        <v>3777</v>
      </c>
      <c r="J1598">
        <v>3791</v>
      </c>
      <c r="K1598">
        <v>4097</v>
      </c>
      <c r="L1598">
        <v>3762</v>
      </c>
    </row>
    <row r="1599" spans="1:16" x14ac:dyDescent="0.55000000000000004">
      <c r="A1599" t="s">
        <v>352</v>
      </c>
      <c r="B1599">
        <v>2021</v>
      </c>
      <c r="C1599" t="s">
        <v>166</v>
      </c>
      <c r="D1599">
        <v>3515</v>
      </c>
      <c r="E1599">
        <v>3553</v>
      </c>
      <c r="F1599">
        <v>3677</v>
      </c>
      <c r="G1599">
        <v>3553</v>
      </c>
      <c r="H1599">
        <v>3522</v>
      </c>
      <c r="I1599">
        <v>3542</v>
      </c>
      <c r="J1599">
        <v>3677</v>
      </c>
      <c r="K1599">
        <v>3510</v>
      </c>
      <c r="L1599">
        <v>3593</v>
      </c>
    </row>
    <row r="1600" spans="1:16" x14ac:dyDescent="0.55000000000000004">
      <c r="A1600" t="s">
        <v>352</v>
      </c>
      <c r="B1600">
        <v>2022</v>
      </c>
      <c r="C1600" t="s">
        <v>155</v>
      </c>
      <c r="D1600">
        <v>3658</v>
      </c>
      <c r="E1600">
        <v>3236</v>
      </c>
      <c r="F1600">
        <v>3505</v>
      </c>
      <c r="G1600">
        <v>3239</v>
      </c>
      <c r="H1600">
        <v>3681</v>
      </c>
      <c r="I1600">
        <v>3237</v>
      </c>
      <c r="J1600">
        <v>3527</v>
      </c>
      <c r="K1600">
        <v>3673</v>
      </c>
      <c r="L1600">
        <v>3230</v>
      </c>
      <c r="M1600">
        <v>2008</v>
      </c>
      <c r="O1600">
        <v>79</v>
      </c>
      <c r="P1600">
        <v>73</v>
      </c>
    </row>
    <row r="1601" spans="1:16" x14ac:dyDescent="0.55000000000000004">
      <c r="A1601" t="s">
        <v>352</v>
      </c>
      <c r="B1601">
        <v>2022</v>
      </c>
      <c r="C1601" t="s">
        <v>156</v>
      </c>
      <c r="D1601">
        <v>3402</v>
      </c>
      <c r="E1601">
        <v>3267</v>
      </c>
      <c r="F1601">
        <v>3174</v>
      </c>
      <c r="G1601">
        <v>3392</v>
      </c>
      <c r="H1601">
        <v>3557</v>
      </c>
      <c r="I1601">
        <v>3401</v>
      </c>
      <c r="J1601">
        <v>3275</v>
      </c>
      <c r="K1601">
        <v>3419</v>
      </c>
      <c r="L1601">
        <v>3221</v>
      </c>
      <c r="M1601">
        <v>2146</v>
      </c>
      <c r="O1601">
        <v>42</v>
      </c>
      <c r="P1601">
        <v>61</v>
      </c>
    </row>
    <row r="1602" spans="1:16" x14ac:dyDescent="0.55000000000000004">
      <c r="A1602" t="s">
        <v>352</v>
      </c>
      <c r="B1602">
        <v>2022</v>
      </c>
      <c r="C1602" t="s">
        <v>157</v>
      </c>
      <c r="D1602">
        <v>4007</v>
      </c>
      <c r="E1602">
        <v>3415</v>
      </c>
      <c r="F1602">
        <v>3613</v>
      </c>
      <c r="G1602">
        <v>3544</v>
      </c>
      <c r="H1602">
        <v>4158</v>
      </c>
      <c r="I1602">
        <v>3547</v>
      </c>
      <c r="J1602">
        <v>3655</v>
      </c>
      <c r="K1602">
        <v>2744</v>
      </c>
      <c r="L1602">
        <v>2364</v>
      </c>
      <c r="M1602">
        <v>3710</v>
      </c>
      <c r="O1602">
        <v>1726</v>
      </c>
      <c r="P1602">
        <v>1469</v>
      </c>
    </row>
    <row r="1603" spans="1:16" x14ac:dyDescent="0.55000000000000004">
      <c r="A1603" t="s">
        <v>352</v>
      </c>
      <c r="B1603">
        <v>2022</v>
      </c>
      <c r="C1603" t="s">
        <v>158</v>
      </c>
      <c r="D1603">
        <v>3574</v>
      </c>
      <c r="E1603">
        <v>3510</v>
      </c>
      <c r="F1603">
        <v>3552</v>
      </c>
      <c r="G1603">
        <v>3649</v>
      </c>
      <c r="H1603">
        <v>3670</v>
      </c>
      <c r="I1603">
        <v>3664</v>
      </c>
      <c r="J1603">
        <v>3585</v>
      </c>
      <c r="K1603">
        <v>930</v>
      </c>
      <c r="L1603">
        <v>791</v>
      </c>
      <c r="M1603">
        <v>3900</v>
      </c>
      <c r="O1603">
        <v>62</v>
      </c>
      <c r="P1603">
        <v>61</v>
      </c>
    </row>
    <row r="1604" spans="1:16" x14ac:dyDescent="0.55000000000000004">
      <c r="A1604" t="s">
        <v>352</v>
      </c>
      <c r="B1604">
        <v>2022</v>
      </c>
      <c r="C1604" t="s">
        <v>159</v>
      </c>
      <c r="D1604">
        <v>3802</v>
      </c>
      <c r="E1604">
        <v>3248</v>
      </c>
      <c r="F1604">
        <v>3678</v>
      </c>
      <c r="G1604">
        <v>3341</v>
      </c>
      <c r="H1604">
        <v>3906</v>
      </c>
      <c r="I1604">
        <v>3313</v>
      </c>
      <c r="J1604">
        <v>3750</v>
      </c>
      <c r="K1604">
        <v>187</v>
      </c>
      <c r="L1604">
        <v>166</v>
      </c>
      <c r="M1604">
        <v>4994</v>
      </c>
      <c r="O1604">
        <v>2186</v>
      </c>
      <c r="P1604">
        <v>1132</v>
      </c>
    </row>
    <row r="1605" spans="1:16" x14ac:dyDescent="0.55000000000000004">
      <c r="A1605" t="s">
        <v>352</v>
      </c>
      <c r="B1605">
        <v>2022</v>
      </c>
      <c r="C1605" t="s">
        <v>160</v>
      </c>
      <c r="D1605">
        <v>4018</v>
      </c>
      <c r="E1605">
        <v>3816</v>
      </c>
      <c r="F1605">
        <v>3611</v>
      </c>
      <c r="G1605">
        <v>3967</v>
      </c>
      <c r="H1605">
        <v>4077</v>
      </c>
      <c r="I1605">
        <v>3959</v>
      </c>
      <c r="J1605">
        <v>3713</v>
      </c>
      <c r="K1605">
        <v>136</v>
      </c>
      <c r="L1605">
        <v>113</v>
      </c>
      <c r="M1605">
        <v>3839</v>
      </c>
      <c r="O1605">
        <v>2431</v>
      </c>
      <c r="P1605">
        <v>1122</v>
      </c>
    </row>
    <row r="1606" spans="1:16" x14ac:dyDescent="0.55000000000000004">
      <c r="A1606" t="s">
        <v>352</v>
      </c>
      <c r="B1606">
        <v>2022</v>
      </c>
      <c r="C1606" t="s">
        <v>161</v>
      </c>
      <c r="D1606">
        <v>3715</v>
      </c>
      <c r="E1606">
        <v>3629</v>
      </c>
      <c r="F1606">
        <v>3890</v>
      </c>
      <c r="G1606">
        <v>3768</v>
      </c>
      <c r="H1606">
        <v>3838</v>
      </c>
      <c r="I1606">
        <v>3771</v>
      </c>
      <c r="J1606">
        <v>3980</v>
      </c>
      <c r="K1606">
        <v>42</v>
      </c>
      <c r="L1606">
        <v>34</v>
      </c>
      <c r="M1606">
        <v>3858</v>
      </c>
      <c r="O1606">
        <v>657</v>
      </c>
      <c r="P1606">
        <v>342</v>
      </c>
    </row>
    <row r="1607" spans="1:16" x14ac:dyDescent="0.55000000000000004">
      <c r="A1607" t="s">
        <v>352</v>
      </c>
      <c r="B1607">
        <v>2022</v>
      </c>
      <c r="C1607" t="s">
        <v>162</v>
      </c>
      <c r="D1607">
        <v>4014</v>
      </c>
      <c r="E1607">
        <v>3605</v>
      </c>
      <c r="F1607">
        <v>3843</v>
      </c>
      <c r="G1607">
        <v>3616</v>
      </c>
      <c r="H1607">
        <v>4055</v>
      </c>
      <c r="I1607">
        <v>3621</v>
      </c>
      <c r="J1607">
        <v>3889</v>
      </c>
      <c r="K1607">
        <v>23</v>
      </c>
      <c r="L1607">
        <v>38</v>
      </c>
      <c r="M1607">
        <v>3837</v>
      </c>
      <c r="O1607">
        <v>2561</v>
      </c>
      <c r="P1607">
        <v>1120</v>
      </c>
    </row>
    <row r="1608" spans="1:16" x14ac:dyDescent="0.55000000000000004">
      <c r="A1608" t="s">
        <v>352</v>
      </c>
      <c r="B1608">
        <v>2022</v>
      </c>
      <c r="C1608" t="s">
        <v>163</v>
      </c>
      <c r="D1608">
        <v>3795</v>
      </c>
      <c r="E1608">
        <v>3722</v>
      </c>
      <c r="F1608">
        <v>3861</v>
      </c>
      <c r="G1608">
        <v>3780</v>
      </c>
      <c r="H1608">
        <v>3823</v>
      </c>
      <c r="I1608">
        <v>3779</v>
      </c>
      <c r="J1608">
        <v>3890</v>
      </c>
      <c r="K1608">
        <v>34</v>
      </c>
      <c r="L1608">
        <v>32</v>
      </c>
      <c r="M1608">
        <v>3776</v>
      </c>
      <c r="O1608">
        <v>3224</v>
      </c>
      <c r="P1608">
        <v>1456</v>
      </c>
    </row>
    <row r="1609" spans="1:16" x14ac:dyDescent="0.55000000000000004">
      <c r="A1609" t="s">
        <v>352</v>
      </c>
      <c r="B1609">
        <v>2022</v>
      </c>
      <c r="C1609" t="s">
        <v>164</v>
      </c>
      <c r="D1609">
        <v>3652</v>
      </c>
      <c r="E1609">
        <v>3446</v>
      </c>
      <c r="F1609">
        <v>3707</v>
      </c>
      <c r="G1609">
        <v>3489</v>
      </c>
      <c r="H1609">
        <v>3651</v>
      </c>
      <c r="I1609">
        <v>3429</v>
      </c>
      <c r="J1609">
        <v>3679</v>
      </c>
      <c r="K1609">
        <v>9</v>
      </c>
      <c r="L1609">
        <v>35</v>
      </c>
      <c r="M1609">
        <v>3689</v>
      </c>
      <c r="O1609">
        <v>641</v>
      </c>
      <c r="P1609">
        <v>424</v>
      </c>
    </row>
    <row r="1610" spans="1:16" x14ac:dyDescent="0.55000000000000004">
      <c r="A1610" t="s">
        <v>352</v>
      </c>
      <c r="B1610">
        <v>2022</v>
      </c>
      <c r="C1610" t="s">
        <v>165</v>
      </c>
      <c r="D1610">
        <v>3678</v>
      </c>
      <c r="E1610">
        <v>3707</v>
      </c>
      <c r="F1610">
        <v>3671</v>
      </c>
      <c r="G1610">
        <v>3571</v>
      </c>
      <c r="H1610">
        <v>3709</v>
      </c>
      <c r="I1610">
        <v>3546</v>
      </c>
      <c r="J1610">
        <v>3631</v>
      </c>
      <c r="L1610">
        <v>45</v>
      </c>
      <c r="M1610">
        <v>3822</v>
      </c>
      <c r="O1610">
        <v>6090</v>
      </c>
      <c r="P1610">
        <v>1792</v>
      </c>
    </row>
    <row r="1611" spans="1:16" x14ac:dyDescent="0.55000000000000004">
      <c r="A1611" t="s">
        <v>352</v>
      </c>
      <c r="B1611">
        <v>2022</v>
      </c>
      <c r="C1611" t="s">
        <v>166</v>
      </c>
      <c r="D1611">
        <v>3362</v>
      </c>
      <c r="E1611">
        <v>3188</v>
      </c>
      <c r="F1611">
        <v>3449</v>
      </c>
      <c r="G1611">
        <v>3182</v>
      </c>
      <c r="H1611">
        <v>3327</v>
      </c>
      <c r="I1611">
        <v>3182</v>
      </c>
      <c r="J1611">
        <v>3423</v>
      </c>
      <c r="K1611">
        <v>16</v>
      </c>
      <c r="L1611">
        <v>7</v>
      </c>
      <c r="M1611">
        <v>3715</v>
      </c>
      <c r="O1611">
        <v>6798</v>
      </c>
      <c r="P1611">
        <v>2677</v>
      </c>
    </row>
    <row r="1612" spans="1:16" x14ac:dyDescent="0.55000000000000004">
      <c r="A1612" t="s">
        <v>352</v>
      </c>
      <c r="B1612">
        <v>2023</v>
      </c>
      <c r="C1612" t="s">
        <v>155</v>
      </c>
      <c r="D1612">
        <v>3938</v>
      </c>
      <c r="E1612">
        <v>3473</v>
      </c>
      <c r="F1612">
        <v>3606</v>
      </c>
      <c r="G1612">
        <v>3455</v>
      </c>
      <c r="H1612">
        <v>3930</v>
      </c>
      <c r="I1612">
        <v>3445</v>
      </c>
      <c r="J1612">
        <v>3845</v>
      </c>
      <c r="K1612">
        <v>7806</v>
      </c>
      <c r="L1612">
        <v>855</v>
      </c>
      <c r="M1612">
        <v>3583</v>
      </c>
      <c r="O1612">
        <v>6634</v>
      </c>
      <c r="P1612">
        <v>4247</v>
      </c>
    </row>
    <row r="1613" spans="1:16" x14ac:dyDescent="0.55000000000000004">
      <c r="A1613" t="s">
        <v>352</v>
      </c>
      <c r="B1613">
        <v>2023</v>
      </c>
      <c r="C1613" t="s">
        <v>156</v>
      </c>
      <c r="D1613">
        <v>3546</v>
      </c>
      <c r="E1613">
        <v>3471</v>
      </c>
      <c r="F1613">
        <v>3353</v>
      </c>
      <c r="G1613">
        <v>3472</v>
      </c>
      <c r="H1613">
        <v>3548</v>
      </c>
      <c r="I1613">
        <v>3469</v>
      </c>
      <c r="J1613">
        <v>3487</v>
      </c>
      <c r="K1613">
        <v>8742</v>
      </c>
      <c r="L1613">
        <v>4765</v>
      </c>
      <c r="M1613">
        <v>3333</v>
      </c>
      <c r="O1613">
        <v>11886</v>
      </c>
      <c r="P1613">
        <v>8175</v>
      </c>
    </row>
    <row r="1614" spans="1:16" x14ac:dyDescent="0.55000000000000004">
      <c r="A1614" t="s">
        <v>352</v>
      </c>
      <c r="B1614">
        <v>2023</v>
      </c>
      <c r="C1614" t="s">
        <v>157</v>
      </c>
      <c r="D1614">
        <v>3830</v>
      </c>
      <c r="E1614">
        <v>3709</v>
      </c>
      <c r="F1614">
        <v>3911</v>
      </c>
      <c r="G1614">
        <v>3714</v>
      </c>
      <c r="H1614">
        <v>3741</v>
      </c>
      <c r="I1614">
        <v>3581</v>
      </c>
      <c r="J1614">
        <v>3845</v>
      </c>
      <c r="K1614">
        <v>5145</v>
      </c>
      <c r="L1614">
        <v>4826</v>
      </c>
      <c r="M1614">
        <v>3902</v>
      </c>
      <c r="O1614">
        <v>3108</v>
      </c>
      <c r="P1614">
        <v>2116</v>
      </c>
    </row>
    <row r="1615" spans="1:16" x14ac:dyDescent="0.55000000000000004">
      <c r="A1615" t="s">
        <v>352</v>
      </c>
      <c r="B1615">
        <v>2023</v>
      </c>
      <c r="C1615" t="s">
        <v>158</v>
      </c>
      <c r="D1615">
        <v>3285</v>
      </c>
      <c r="E1615">
        <v>3402</v>
      </c>
      <c r="F1615">
        <v>3486</v>
      </c>
      <c r="G1615">
        <v>3417</v>
      </c>
      <c r="H1615">
        <v>3146</v>
      </c>
      <c r="I1615">
        <v>3287</v>
      </c>
      <c r="J1615">
        <v>3329</v>
      </c>
      <c r="K1615">
        <v>3431</v>
      </c>
      <c r="L1615">
        <v>3757</v>
      </c>
      <c r="M1615">
        <v>3459</v>
      </c>
      <c r="O1615">
        <v>1139</v>
      </c>
      <c r="P1615">
        <v>962</v>
      </c>
    </row>
    <row r="1616" spans="1:16" x14ac:dyDescent="0.55000000000000004">
      <c r="A1616" t="s">
        <v>352</v>
      </c>
      <c r="B1616">
        <v>2023</v>
      </c>
      <c r="C1616" t="s">
        <v>159</v>
      </c>
      <c r="D1616">
        <v>3950</v>
      </c>
      <c r="E1616">
        <v>3357</v>
      </c>
      <c r="F1616">
        <v>3672</v>
      </c>
      <c r="G1616">
        <v>3372</v>
      </c>
      <c r="H1616">
        <v>3901</v>
      </c>
      <c r="I1616">
        <v>3320</v>
      </c>
      <c r="J1616">
        <v>3588</v>
      </c>
      <c r="K1616">
        <v>4702</v>
      </c>
      <c r="L1616">
        <v>4231</v>
      </c>
      <c r="M1616">
        <v>3698</v>
      </c>
      <c r="O1616">
        <v>6780</v>
      </c>
      <c r="P1616">
        <v>5859</v>
      </c>
    </row>
    <row r="1617" spans="1:16" x14ac:dyDescent="0.55000000000000004">
      <c r="A1617" t="s">
        <v>352</v>
      </c>
      <c r="B1617">
        <v>2023</v>
      </c>
      <c r="C1617" t="s">
        <v>160</v>
      </c>
      <c r="D1617">
        <v>3859</v>
      </c>
      <c r="E1617">
        <v>3751</v>
      </c>
      <c r="F1617">
        <v>3540</v>
      </c>
      <c r="G1617">
        <v>3763</v>
      </c>
      <c r="H1617">
        <v>3871</v>
      </c>
      <c r="I1617">
        <v>3765</v>
      </c>
      <c r="J1617">
        <v>3543</v>
      </c>
      <c r="K1617">
        <v>4112</v>
      </c>
      <c r="L1617">
        <v>4112</v>
      </c>
      <c r="M1617">
        <v>3571</v>
      </c>
      <c r="O1617">
        <v>1519</v>
      </c>
      <c r="P1617">
        <v>1279</v>
      </c>
    </row>
    <row r="1618" spans="1:16" x14ac:dyDescent="0.55000000000000004">
      <c r="A1618" t="s">
        <v>352</v>
      </c>
      <c r="B1618">
        <v>2023</v>
      </c>
      <c r="C1618" t="s">
        <v>161</v>
      </c>
      <c r="D1618">
        <v>3848</v>
      </c>
      <c r="E1618">
        <v>3719</v>
      </c>
      <c r="F1618">
        <v>3891</v>
      </c>
      <c r="G1618">
        <v>3765</v>
      </c>
      <c r="H1618">
        <v>3979</v>
      </c>
      <c r="I1618">
        <v>3833</v>
      </c>
      <c r="J1618">
        <v>4061</v>
      </c>
      <c r="K1618">
        <v>4510</v>
      </c>
      <c r="L1618">
        <v>4535</v>
      </c>
      <c r="M1618">
        <v>3935</v>
      </c>
      <c r="O1618">
        <v>16087</v>
      </c>
      <c r="P1618">
        <v>15853</v>
      </c>
    </row>
    <row r="1619" spans="1:16" x14ac:dyDescent="0.55000000000000004">
      <c r="A1619" t="s">
        <v>352</v>
      </c>
      <c r="B1619">
        <v>2023</v>
      </c>
      <c r="C1619" t="s">
        <v>162</v>
      </c>
      <c r="D1619">
        <v>3996</v>
      </c>
      <c r="E1619">
        <v>3894</v>
      </c>
      <c r="F1619">
        <v>4101</v>
      </c>
      <c r="G1619">
        <v>3958</v>
      </c>
      <c r="H1619">
        <v>3980</v>
      </c>
      <c r="I1619">
        <v>3956</v>
      </c>
      <c r="J1619">
        <v>4170</v>
      </c>
      <c r="K1619">
        <v>4215</v>
      </c>
      <c r="L1619">
        <v>4449</v>
      </c>
      <c r="M1619">
        <v>4066</v>
      </c>
      <c r="O1619">
        <v>263</v>
      </c>
      <c r="P1619">
        <v>309</v>
      </c>
    </row>
    <row r="1620" spans="1:16" x14ac:dyDescent="0.55000000000000004">
      <c r="A1620" t="s">
        <v>352</v>
      </c>
      <c r="B1620">
        <v>2023</v>
      </c>
      <c r="C1620" t="s">
        <v>163</v>
      </c>
      <c r="D1620">
        <v>3551</v>
      </c>
      <c r="E1620">
        <v>3423</v>
      </c>
      <c r="F1620">
        <v>3621</v>
      </c>
      <c r="G1620">
        <v>3470</v>
      </c>
      <c r="H1620">
        <v>3615</v>
      </c>
      <c r="I1620">
        <v>3464</v>
      </c>
      <c r="J1620">
        <v>3697</v>
      </c>
      <c r="K1620">
        <v>2850</v>
      </c>
      <c r="L1620">
        <v>2845</v>
      </c>
      <c r="M1620">
        <v>3689</v>
      </c>
      <c r="O1620">
        <v>382</v>
      </c>
      <c r="P1620">
        <v>526</v>
      </c>
    </row>
    <row r="1621" spans="1:16" x14ac:dyDescent="0.55000000000000004">
      <c r="A1621" t="s">
        <v>352</v>
      </c>
      <c r="B1621">
        <v>2023</v>
      </c>
      <c r="C1621" t="s">
        <v>164</v>
      </c>
      <c r="D1621">
        <v>3752</v>
      </c>
      <c r="E1621">
        <v>3310</v>
      </c>
      <c r="F1621">
        <v>3450</v>
      </c>
      <c r="G1621">
        <v>3589</v>
      </c>
      <c r="H1621">
        <v>4001</v>
      </c>
      <c r="I1621">
        <v>3609</v>
      </c>
      <c r="J1621">
        <v>3815</v>
      </c>
      <c r="K1621">
        <v>3341</v>
      </c>
      <c r="L1621">
        <v>2897</v>
      </c>
      <c r="M1621">
        <v>3720</v>
      </c>
      <c r="O1621">
        <v>393</v>
      </c>
      <c r="P1621">
        <v>738</v>
      </c>
    </row>
    <row r="1622" spans="1:16" x14ac:dyDescent="0.55000000000000004">
      <c r="A1622" t="s">
        <v>352</v>
      </c>
      <c r="B1622">
        <v>2023</v>
      </c>
      <c r="C1622" t="s">
        <v>165</v>
      </c>
      <c r="D1622">
        <v>4639</v>
      </c>
      <c r="E1622">
        <v>4171</v>
      </c>
      <c r="F1622">
        <v>4103</v>
      </c>
      <c r="G1622">
        <v>4166</v>
      </c>
      <c r="H1622">
        <v>4590</v>
      </c>
      <c r="I1622">
        <v>4148</v>
      </c>
      <c r="J1622">
        <v>4116</v>
      </c>
      <c r="K1622">
        <v>3307</v>
      </c>
      <c r="L1622">
        <v>2838</v>
      </c>
      <c r="M1622">
        <v>3950</v>
      </c>
      <c r="O1622">
        <v>1487</v>
      </c>
      <c r="P1622">
        <v>1707</v>
      </c>
    </row>
    <row r="1623" spans="1:16" x14ac:dyDescent="0.55000000000000004">
      <c r="A1623" t="s">
        <v>352</v>
      </c>
      <c r="B1623">
        <v>2023</v>
      </c>
      <c r="C1623" t="s">
        <v>166</v>
      </c>
      <c r="D1623">
        <v>3601</v>
      </c>
      <c r="E1623">
        <v>3725</v>
      </c>
      <c r="F1623">
        <v>3620</v>
      </c>
      <c r="G1623">
        <v>3765</v>
      </c>
      <c r="H1623">
        <v>3667</v>
      </c>
      <c r="I1623">
        <v>3759</v>
      </c>
      <c r="J1623">
        <v>3729</v>
      </c>
      <c r="K1623">
        <v>930</v>
      </c>
      <c r="L1623">
        <v>899</v>
      </c>
      <c r="M1623">
        <v>3456</v>
      </c>
      <c r="O1623">
        <v>417</v>
      </c>
      <c r="P1623">
        <v>343</v>
      </c>
    </row>
    <row r="1624" spans="1:16" x14ac:dyDescent="0.55000000000000004">
      <c r="A1624" t="s">
        <v>353</v>
      </c>
      <c r="B1624">
        <v>2019</v>
      </c>
      <c r="C1624" t="s">
        <v>155</v>
      </c>
    </row>
    <row r="1625" spans="1:16" x14ac:dyDescent="0.55000000000000004">
      <c r="A1625" t="s">
        <v>353</v>
      </c>
      <c r="B1625">
        <v>2019</v>
      </c>
      <c r="C1625" t="s">
        <v>156</v>
      </c>
    </row>
    <row r="1626" spans="1:16" x14ac:dyDescent="0.55000000000000004">
      <c r="A1626" t="s">
        <v>353</v>
      </c>
      <c r="B1626">
        <v>2019</v>
      </c>
      <c r="C1626" t="s">
        <v>157</v>
      </c>
    </row>
    <row r="1627" spans="1:16" x14ac:dyDescent="0.55000000000000004">
      <c r="A1627" t="s">
        <v>353</v>
      </c>
      <c r="B1627">
        <v>2019</v>
      </c>
      <c r="C1627" t="s">
        <v>158</v>
      </c>
    </row>
    <row r="1628" spans="1:16" x14ac:dyDescent="0.55000000000000004">
      <c r="A1628" t="s">
        <v>353</v>
      </c>
      <c r="B1628">
        <v>2019</v>
      </c>
      <c r="C1628" t="s">
        <v>159</v>
      </c>
    </row>
    <row r="1629" spans="1:16" x14ac:dyDescent="0.55000000000000004">
      <c r="A1629" t="s">
        <v>353</v>
      </c>
      <c r="B1629">
        <v>2019</v>
      </c>
      <c r="C1629" t="s">
        <v>160</v>
      </c>
    </row>
    <row r="1630" spans="1:16" x14ac:dyDescent="0.55000000000000004">
      <c r="A1630" t="s">
        <v>353</v>
      </c>
      <c r="B1630">
        <v>2019</v>
      </c>
      <c r="C1630" t="s">
        <v>161</v>
      </c>
    </row>
    <row r="1631" spans="1:16" x14ac:dyDescent="0.55000000000000004">
      <c r="A1631" t="s">
        <v>353</v>
      </c>
      <c r="B1631">
        <v>2019</v>
      </c>
      <c r="C1631" t="s">
        <v>162</v>
      </c>
    </row>
    <row r="1632" spans="1:16" x14ac:dyDescent="0.55000000000000004">
      <c r="A1632" t="s">
        <v>353</v>
      </c>
      <c r="B1632">
        <v>2019</v>
      </c>
      <c r="C1632" t="s">
        <v>163</v>
      </c>
    </row>
    <row r="1633" spans="1:16" x14ac:dyDescent="0.55000000000000004">
      <c r="A1633" t="s">
        <v>353</v>
      </c>
      <c r="B1633">
        <v>2019</v>
      </c>
      <c r="C1633" t="s">
        <v>164</v>
      </c>
    </row>
    <row r="1634" spans="1:16" x14ac:dyDescent="0.55000000000000004">
      <c r="A1634" t="s">
        <v>353</v>
      </c>
      <c r="B1634">
        <v>2019</v>
      </c>
      <c r="C1634" t="s">
        <v>165</v>
      </c>
    </row>
    <row r="1635" spans="1:16" x14ac:dyDescent="0.55000000000000004">
      <c r="A1635" t="s">
        <v>353</v>
      </c>
      <c r="B1635">
        <v>2019</v>
      </c>
      <c r="C1635" t="s">
        <v>166</v>
      </c>
    </row>
    <row r="1636" spans="1:16" x14ac:dyDescent="0.55000000000000004">
      <c r="A1636" t="s">
        <v>353</v>
      </c>
      <c r="B1636">
        <v>2020</v>
      </c>
      <c r="C1636" t="s">
        <v>155</v>
      </c>
      <c r="D1636">
        <v>2560</v>
      </c>
      <c r="E1636">
        <v>2607</v>
      </c>
      <c r="F1636">
        <v>2153</v>
      </c>
      <c r="G1636">
        <v>2465</v>
      </c>
      <c r="H1636">
        <v>2531</v>
      </c>
      <c r="I1636">
        <v>2617</v>
      </c>
      <c r="J1636">
        <v>2205</v>
      </c>
      <c r="K1636">
        <v>2529</v>
      </c>
      <c r="L1636">
        <v>2555</v>
      </c>
      <c r="M1636">
        <v>1795</v>
      </c>
      <c r="O1636">
        <v>1896</v>
      </c>
      <c r="P1636" t="s">
        <v>195</v>
      </c>
    </row>
    <row r="1637" spans="1:16" x14ac:dyDescent="0.55000000000000004">
      <c r="A1637" t="s">
        <v>353</v>
      </c>
      <c r="B1637">
        <v>2020</v>
      </c>
      <c r="C1637" t="s">
        <v>156</v>
      </c>
      <c r="D1637">
        <v>2048</v>
      </c>
      <c r="E1637">
        <v>2387</v>
      </c>
      <c r="F1637">
        <v>2601</v>
      </c>
      <c r="G1637">
        <v>1868</v>
      </c>
      <c r="H1637">
        <v>1988</v>
      </c>
      <c r="I1637">
        <v>2367</v>
      </c>
      <c r="J1637">
        <v>2621</v>
      </c>
      <c r="K1637">
        <v>2421</v>
      </c>
      <c r="L1637">
        <v>2325</v>
      </c>
      <c r="M1637">
        <v>1796</v>
      </c>
      <c r="O1637">
        <v>1581</v>
      </c>
      <c r="P1637" t="s">
        <v>195</v>
      </c>
    </row>
    <row r="1638" spans="1:16" x14ac:dyDescent="0.55000000000000004">
      <c r="A1638" t="s">
        <v>353</v>
      </c>
      <c r="B1638">
        <v>2020</v>
      </c>
      <c r="C1638" t="s">
        <v>157</v>
      </c>
      <c r="D1638">
        <v>2288</v>
      </c>
      <c r="E1638">
        <v>2034</v>
      </c>
      <c r="F1638">
        <v>2338</v>
      </c>
      <c r="G1638">
        <v>2127</v>
      </c>
      <c r="H1638">
        <v>2312</v>
      </c>
      <c r="I1638">
        <v>2045</v>
      </c>
      <c r="J1638">
        <v>2362</v>
      </c>
      <c r="K1638">
        <v>2282</v>
      </c>
      <c r="L1638">
        <v>1994</v>
      </c>
      <c r="M1638">
        <v>1921</v>
      </c>
      <c r="O1638">
        <v>752</v>
      </c>
      <c r="P1638" t="s">
        <v>195</v>
      </c>
    </row>
    <row r="1639" spans="1:16" x14ac:dyDescent="0.55000000000000004">
      <c r="A1639" t="s">
        <v>353</v>
      </c>
      <c r="B1639">
        <v>2020</v>
      </c>
      <c r="C1639" t="s">
        <v>158</v>
      </c>
      <c r="D1639">
        <v>3023</v>
      </c>
      <c r="E1639">
        <v>1979</v>
      </c>
      <c r="F1639">
        <v>1862</v>
      </c>
      <c r="G1639">
        <v>2106</v>
      </c>
      <c r="H1639">
        <v>2961</v>
      </c>
      <c r="I1639">
        <v>1966</v>
      </c>
      <c r="J1639">
        <v>1834</v>
      </c>
      <c r="K1639">
        <v>3004</v>
      </c>
      <c r="L1639">
        <v>1994</v>
      </c>
      <c r="M1639">
        <v>2061</v>
      </c>
      <c r="O1639">
        <v>163</v>
      </c>
      <c r="P1639">
        <v>135</v>
      </c>
    </row>
    <row r="1640" spans="1:16" x14ac:dyDescent="0.55000000000000004">
      <c r="A1640" t="s">
        <v>353</v>
      </c>
      <c r="B1640">
        <v>2020</v>
      </c>
      <c r="C1640" t="s">
        <v>159</v>
      </c>
      <c r="D1640">
        <v>3379</v>
      </c>
      <c r="E1640">
        <v>2799</v>
      </c>
      <c r="F1640">
        <v>1953</v>
      </c>
      <c r="G1640">
        <v>2859</v>
      </c>
      <c r="H1640">
        <v>3325</v>
      </c>
      <c r="I1640">
        <v>2863</v>
      </c>
      <c r="J1640">
        <v>1939</v>
      </c>
      <c r="K1640">
        <v>3338</v>
      </c>
      <c r="L1640">
        <v>2822</v>
      </c>
      <c r="M1640">
        <v>1906</v>
      </c>
      <c r="O1640">
        <v>228</v>
      </c>
      <c r="P1640">
        <v>741</v>
      </c>
    </row>
    <row r="1641" spans="1:16" x14ac:dyDescent="0.55000000000000004">
      <c r="A1641" t="s">
        <v>353</v>
      </c>
      <c r="B1641">
        <v>2020</v>
      </c>
      <c r="C1641" t="s">
        <v>160</v>
      </c>
      <c r="D1641">
        <v>3485</v>
      </c>
      <c r="E1641">
        <v>3365</v>
      </c>
      <c r="F1641">
        <v>2941</v>
      </c>
      <c r="G1641">
        <v>3357</v>
      </c>
      <c r="H1641">
        <v>3480</v>
      </c>
      <c r="I1641">
        <v>3349</v>
      </c>
      <c r="J1641">
        <v>2931</v>
      </c>
      <c r="K1641">
        <v>3502</v>
      </c>
      <c r="L1641">
        <v>3289</v>
      </c>
      <c r="M1641">
        <v>1947</v>
      </c>
      <c r="O1641">
        <v>228</v>
      </c>
      <c r="P1641">
        <v>449</v>
      </c>
    </row>
    <row r="1642" spans="1:16" x14ac:dyDescent="0.55000000000000004">
      <c r="A1642" t="s">
        <v>353</v>
      </c>
      <c r="B1642">
        <v>2020</v>
      </c>
      <c r="C1642" t="s">
        <v>161</v>
      </c>
      <c r="D1642">
        <v>3497</v>
      </c>
      <c r="E1642">
        <v>3605</v>
      </c>
      <c r="F1642">
        <v>3339</v>
      </c>
      <c r="G1642">
        <v>3625</v>
      </c>
      <c r="H1642">
        <v>3609</v>
      </c>
      <c r="I1642">
        <v>3630</v>
      </c>
      <c r="J1642">
        <v>3415</v>
      </c>
      <c r="K1642">
        <v>3630</v>
      </c>
      <c r="L1642">
        <v>3593</v>
      </c>
      <c r="M1642">
        <v>2066</v>
      </c>
      <c r="O1642">
        <v>247</v>
      </c>
      <c r="P1642">
        <v>709</v>
      </c>
    </row>
    <row r="1643" spans="1:16" x14ac:dyDescent="0.55000000000000004">
      <c r="A1643" t="s">
        <v>353</v>
      </c>
      <c r="B1643">
        <v>2020</v>
      </c>
      <c r="C1643" t="s">
        <v>162</v>
      </c>
      <c r="D1643">
        <v>2141</v>
      </c>
      <c r="E1643">
        <v>2363</v>
      </c>
      <c r="F1643">
        <v>2489</v>
      </c>
      <c r="G1643">
        <v>3344</v>
      </c>
      <c r="H1643">
        <v>3036</v>
      </c>
      <c r="I1643">
        <v>3482</v>
      </c>
      <c r="J1643">
        <v>3586</v>
      </c>
      <c r="K1643">
        <v>3085</v>
      </c>
      <c r="L1643">
        <v>3417</v>
      </c>
      <c r="M1643">
        <v>1922</v>
      </c>
      <c r="O1643">
        <v>261</v>
      </c>
      <c r="P1643">
        <v>728</v>
      </c>
    </row>
    <row r="1644" spans="1:16" x14ac:dyDescent="0.55000000000000004">
      <c r="A1644" t="s">
        <v>353</v>
      </c>
      <c r="B1644">
        <v>2020</v>
      </c>
      <c r="C1644" t="s">
        <v>163</v>
      </c>
      <c r="D1644">
        <v>2352</v>
      </c>
      <c r="E1644">
        <v>2603</v>
      </c>
      <c r="F1644">
        <v>2781</v>
      </c>
      <c r="G1644">
        <v>2866</v>
      </c>
      <c r="H1644">
        <v>2421</v>
      </c>
      <c r="I1644">
        <v>2857</v>
      </c>
      <c r="J1644">
        <v>3343</v>
      </c>
      <c r="K1644">
        <v>2480</v>
      </c>
      <c r="L1644">
        <v>2826</v>
      </c>
      <c r="M1644">
        <v>1975</v>
      </c>
      <c r="O1644">
        <v>231</v>
      </c>
      <c r="P1644">
        <v>346</v>
      </c>
    </row>
    <row r="1645" spans="1:16" x14ac:dyDescent="0.55000000000000004">
      <c r="A1645" t="s">
        <v>353</v>
      </c>
      <c r="B1645">
        <v>2020</v>
      </c>
      <c r="C1645" t="s">
        <v>164</v>
      </c>
      <c r="D1645">
        <v>2397</v>
      </c>
      <c r="E1645">
        <v>2675</v>
      </c>
      <c r="F1645">
        <v>2977</v>
      </c>
      <c r="G1645">
        <v>2421</v>
      </c>
      <c r="H1645">
        <v>2197</v>
      </c>
      <c r="I1645">
        <v>2397</v>
      </c>
      <c r="J1645">
        <v>2900</v>
      </c>
      <c r="K1645">
        <v>2176</v>
      </c>
      <c r="L1645">
        <v>2321</v>
      </c>
      <c r="M1645">
        <v>1856</v>
      </c>
      <c r="O1645">
        <v>183</v>
      </c>
      <c r="P1645">
        <v>163</v>
      </c>
    </row>
    <row r="1646" spans="1:16" x14ac:dyDescent="0.55000000000000004">
      <c r="A1646" t="s">
        <v>353</v>
      </c>
      <c r="B1646">
        <v>2020</v>
      </c>
      <c r="C1646" t="s">
        <v>165</v>
      </c>
      <c r="D1646">
        <v>1959</v>
      </c>
      <c r="E1646">
        <v>2205</v>
      </c>
      <c r="F1646">
        <v>2498</v>
      </c>
      <c r="G1646">
        <v>2052</v>
      </c>
      <c r="H1646">
        <v>1946</v>
      </c>
      <c r="I1646">
        <v>2065</v>
      </c>
      <c r="J1646">
        <v>2215</v>
      </c>
      <c r="K1646">
        <v>1935</v>
      </c>
      <c r="L1646">
        <v>2030</v>
      </c>
      <c r="M1646">
        <v>1701</v>
      </c>
      <c r="O1646">
        <v>292</v>
      </c>
      <c r="P1646">
        <v>172</v>
      </c>
    </row>
    <row r="1647" spans="1:16" x14ac:dyDescent="0.55000000000000004">
      <c r="A1647" t="s">
        <v>353</v>
      </c>
      <c r="B1647">
        <v>2020</v>
      </c>
      <c r="C1647" t="s">
        <v>166</v>
      </c>
      <c r="D1647">
        <v>1875</v>
      </c>
      <c r="E1647">
        <v>1961</v>
      </c>
      <c r="F1647">
        <v>1900</v>
      </c>
      <c r="G1647">
        <v>1838</v>
      </c>
      <c r="H1647">
        <v>1943</v>
      </c>
      <c r="I1647">
        <v>1842</v>
      </c>
      <c r="J1647">
        <v>1867</v>
      </c>
      <c r="K1647">
        <v>1947</v>
      </c>
      <c r="L1647">
        <v>1863</v>
      </c>
      <c r="M1647">
        <v>1956</v>
      </c>
      <c r="O1647">
        <v>250</v>
      </c>
      <c r="P1647">
        <v>192</v>
      </c>
    </row>
    <row r="1648" spans="1:16" x14ac:dyDescent="0.55000000000000004">
      <c r="A1648" t="s">
        <v>353</v>
      </c>
      <c r="B1648">
        <v>2021</v>
      </c>
      <c r="C1648" t="s">
        <v>155</v>
      </c>
      <c r="D1648">
        <v>2077</v>
      </c>
      <c r="E1648">
        <v>1948</v>
      </c>
      <c r="F1648">
        <v>1903</v>
      </c>
      <c r="G1648">
        <v>1966</v>
      </c>
      <c r="H1648">
        <v>2056</v>
      </c>
      <c r="I1648">
        <v>1965</v>
      </c>
      <c r="J1648">
        <v>1970</v>
      </c>
      <c r="K1648">
        <v>2073</v>
      </c>
      <c r="L1648">
        <v>1957</v>
      </c>
      <c r="M1648">
        <v>2008</v>
      </c>
      <c r="O1648">
        <v>79</v>
      </c>
      <c r="P1648">
        <v>73</v>
      </c>
    </row>
    <row r="1649" spans="1:16" x14ac:dyDescent="0.55000000000000004">
      <c r="A1649" t="s">
        <v>353</v>
      </c>
      <c r="B1649">
        <v>2021</v>
      </c>
      <c r="C1649" t="s">
        <v>156</v>
      </c>
      <c r="D1649">
        <v>1746</v>
      </c>
      <c r="E1649">
        <v>2025</v>
      </c>
      <c r="F1649">
        <v>1995</v>
      </c>
      <c r="G1649">
        <v>2087</v>
      </c>
      <c r="H1649">
        <v>1761</v>
      </c>
      <c r="I1649">
        <v>2075</v>
      </c>
      <c r="J1649">
        <v>2042</v>
      </c>
      <c r="K1649">
        <v>1784</v>
      </c>
      <c r="L1649">
        <v>2066</v>
      </c>
      <c r="M1649">
        <v>2146</v>
      </c>
      <c r="O1649">
        <v>42</v>
      </c>
      <c r="P1649">
        <v>61</v>
      </c>
    </row>
    <row r="1650" spans="1:16" x14ac:dyDescent="0.55000000000000004">
      <c r="A1650" t="s">
        <v>353</v>
      </c>
      <c r="B1650">
        <v>2021</v>
      </c>
      <c r="C1650" t="s">
        <v>157</v>
      </c>
      <c r="D1650">
        <v>2715</v>
      </c>
      <c r="E1650">
        <v>1880</v>
      </c>
      <c r="F1650">
        <v>2290</v>
      </c>
      <c r="G1650">
        <v>1919</v>
      </c>
      <c r="H1650">
        <v>2671</v>
      </c>
      <c r="I1650">
        <v>1859</v>
      </c>
      <c r="J1650">
        <v>2226</v>
      </c>
      <c r="K1650">
        <v>2690</v>
      </c>
      <c r="L1650">
        <v>1865</v>
      </c>
      <c r="M1650">
        <v>3710</v>
      </c>
      <c r="O1650">
        <v>1726</v>
      </c>
      <c r="P1650">
        <v>1469</v>
      </c>
    </row>
    <row r="1651" spans="1:16" x14ac:dyDescent="0.55000000000000004">
      <c r="A1651" t="s">
        <v>353</v>
      </c>
      <c r="B1651">
        <v>2021</v>
      </c>
      <c r="C1651" t="s">
        <v>158</v>
      </c>
      <c r="D1651">
        <v>3240</v>
      </c>
      <c r="E1651">
        <v>2523</v>
      </c>
      <c r="F1651">
        <v>1890</v>
      </c>
      <c r="G1651">
        <v>2590</v>
      </c>
      <c r="H1651">
        <v>3317</v>
      </c>
      <c r="I1651">
        <v>2599</v>
      </c>
      <c r="J1651">
        <v>1895</v>
      </c>
      <c r="K1651">
        <v>3309</v>
      </c>
      <c r="L1651">
        <v>2579</v>
      </c>
      <c r="M1651">
        <v>3900</v>
      </c>
      <c r="O1651">
        <v>62</v>
      </c>
      <c r="P1651">
        <v>61</v>
      </c>
    </row>
    <row r="1652" spans="1:16" x14ac:dyDescent="0.55000000000000004">
      <c r="A1652" t="s">
        <v>353</v>
      </c>
      <c r="B1652">
        <v>2021</v>
      </c>
      <c r="C1652" t="s">
        <v>159</v>
      </c>
      <c r="D1652">
        <v>3243</v>
      </c>
      <c r="E1652">
        <v>2859</v>
      </c>
      <c r="F1652">
        <v>2265</v>
      </c>
      <c r="G1652">
        <v>3253</v>
      </c>
      <c r="H1652">
        <v>3603</v>
      </c>
      <c r="I1652">
        <v>3242</v>
      </c>
      <c r="J1652">
        <v>2521</v>
      </c>
      <c r="K1652">
        <v>3592</v>
      </c>
      <c r="L1652">
        <v>3165</v>
      </c>
      <c r="M1652">
        <v>4994</v>
      </c>
      <c r="O1652">
        <v>2186</v>
      </c>
      <c r="P1652">
        <v>1132</v>
      </c>
    </row>
    <row r="1653" spans="1:16" x14ac:dyDescent="0.55000000000000004">
      <c r="A1653" t="s">
        <v>353</v>
      </c>
      <c r="B1653">
        <v>2021</v>
      </c>
      <c r="C1653" t="s">
        <v>160</v>
      </c>
      <c r="D1653">
        <v>3379</v>
      </c>
      <c r="E1653">
        <v>3254</v>
      </c>
      <c r="F1653">
        <v>2935</v>
      </c>
      <c r="G1653">
        <v>3513</v>
      </c>
      <c r="H1653">
        <v>3738</v>
      </c>
      <c r="I1653">
        <v>3583</v>
      </c>
      <c r="J1653">
        <v>3213</v>
      </c>
      <c r="K1653">
        <v>3716</v>
      </c>
      <c r="L1653">
        <v>3581</v>
      </c>
      <c r="M1653">
        <v>3839</v>
      </c>
      <c r="O1653">
        <v>2431</v>
      </c>
      <c r="P1653">
        <v>1122</v>
      </c>
    </row>
    <row r="1654" spans="1:16" x14ac:dyDescent="0.55000000000000004">
      <c r="A1654" t="s">
        <v>353</v>
      </c>
      <c r="B1654">
        <v>2021</v>
      </c>
      <c r="C1654" t="s">
        <v>161</v>
      </c>
      <c r="D1654">
        <v>3682</v>
      </c>
      <c r="E1654">
        <v>3951</v>
      </c>
      <c r="F1654">
        <v>3674</v>
      </c>
      <c r="G1654">
        <v>3843</v>
      </c>
      <c r="H1654">
        <v>3471</v>
      </c>
      <c r="I1654">
        <v>3781</v>
      </c>
      <c r="J1654">
        <v>3571</v>
      </c>
      <c r="K1654">
        <v>2970</v>
      </c>
      <c r="L1654">
        <v>3209</v>
      </c>
      <c r="M1654">
        <v>3858</v>
      </c>
      <c r="O1654">
        <v>657</v>
      </c>
      <c r="P1654">
        <v>342</v>
      </c>
    </row>
    <row r="1655" spans="1:16" x14ac:dyDescent="0.55000000000000004">
      <c r="A1655" t="s">
        <v>353</v>
      </c>
      <c r="B1655">
        <v>2021</v>
      </c>
      <c r="C1655" t="s">
        <v>162</v>
      </c>
      <c r="D1655">
        <v>3108</v>
      </c>
      <c r="E1655">
        <v>3467</v>
      </c>
      <c r="F1655">
        <v>3864</v>
      </c>
      <c r="G1655">
        <v>3394</v>
      </c>
      <c r="H1655">
        <v>2926</v>
      </c>
      <c r="I1655">
        <v>3127</v>
      </c>
      <c r="J1655">
        <v>3416</v>
      </c>
      <c r="K1655">
        <v>2378</v>
      </c>
      <c r="L1655">
        <v>2366</v>
      </c>
      <c r="M1655">
        <v>3837</v>
      </c>
      <c r="O1655">
        <v>2561</v>
      </c>
      <c r="P1655">
        <v>1120</v>
      </c>
    </row>
    <row r="1656" spans="1:16" x14ac:dyDescent="0.55000000000000004">
      <c r="A1656" t="s">
        <v>353</v>
      </c>
      <c r="B1656">
        <v>2021</v>
      </c>
      <c r="C1656" t="s">
        <v>163</v>
      </c>
      <c r="D1656">
        <v>2471</v>
      </c>
      <c r="E1656">
        <v>3069</v>
      </c>
      <c r="F1656">
        <v>3407</v>
      </c>
      <c r="G1656">
        <v>3054</v>
      </c>
      <c r="H1656">
        <v>2479</v>
      </c>
      <c r="I1656">
        <v>3039</v>
      </c>
      <c r="J1656">
        <v>3289</v>
      </c>
      <c r="K1656">
        <v>2785</v>
      </c>
      <c r="L1656">
        <v>3143</v>
      </c>
      <c r="M1656">
        <v>3776</v>
      </c>
      <c r="O1656">
        <v>3224</v>
      </c>
      <c r="P1656">
        <v>1456</v>
      </c>
    </row>
    <row r="1657" spans="1:16" x14ac:dyDescent="0.55000000000000004">
      <c r="A1657" t="s">
        <v>353</v>
      </c>
      <c r="B1657">
        <v>2021</v>
      </c>
      <c r="C1657" t="s">
        <v>164</v>
      </c>
      <c r="D1657">
        <v>2372</v>
      </c>
      <c r="E1657">
        <v>2587</v>
      </c>
      <c r="F1657">
        <v>3151</v>
      </c>
      <c r="G1657">
        <v>2569</v>
      </c>
      <c r="H1657">
        <v>2298</v>
      </c>
      <c r="I1657">
        <v>2586</v>
      </c>
      <c r="J1657">
        <v>3078</v>
      </c>
      <c r="K1657">
        <v>2432</v>
      </c>
      <c r="L1657">
        <v>2838</v>
      </c>
      <c r="M1657">
        <v>3689</v>
      </c>
      <c r="O1657">
        <v>641</v>
      </c>
      <c r="P1657">
        <v>424</v>
      </c>
    </row>
    <row r="1658" spans="1:16" x14ac:dyDescent="0.55000000000000004">
      <c r="A1658" t="s">
        <v>353</v>
      </c>
      <c r="B1658">
        <v>2021</v>
      </c>
      <c r="C1658" t="s">
        <v>165</v>
      </c>
      <c r="D1658">
        <v>2454</v>
      </c>
      <c r="E1658">
        <v>2278</v>
      </c>
      <c r="F1658">
        <v>2452</v>
      </c>
      <c r="G1658">
        <v>2239</v>
      </c>
      <c r="H1658">
        <v>2355</v>
      </c>
      <c r="I1658">
        <v>2226</v>
      </c>
      <c r="J1658">
        <v>2540</v>
      </c>
      <c r="K1658">
        <v>2450</v>
      </c>
      <c r="L1658">
        <v>2273</v>
      </c>
      <c r="M1658">
        <v>3822</v>
      </c>
      <c r="O1658">
        <v>6090</v>
      </c>
      <c r="P1658">
        <v>1792</v>
      </c>
    </row>
    <row r="1659" spans="1:16" x14ac:dyDescent="0.55000000000000004">
      <c r="A1659" t="s">
        <v>353</v>
      </c>
      <c r="B1659">
        <v>2021</v>
      </c>
      <c r="C1659" t="s">
        <v>166</v>
      </c>
      <c r="D1659">
        <v>2680</v>
      </c>
      <c r="E1659">
        <v>2248</v>
      </c>
      <c r="F1659">
        <v>2095</v>
      </c>
      <c r="G1659">
        <v>2227</v>
      </c>
      <c r="H1659">
        <v>2623</v>
      </c>
      <c r="I1659">
        <v>2141</v>
      </c>
      <c r="J1659">
        <v>2077</v>
      </c>
      <c r="K1659">
        <v>2633</v>
      </c>
      <c r="L1659">
        <v>2193</v>
      </c>
      <c r="M1659">
        <v>3715</v>
      </c>
      <c r="O1659">
        <v>6798</v>
      </c>
      <c r="P1659">
        <v>2677</v>
      </c>
    </row>
    <row r="1660" spans="1:16" x14ac:dyDescent="0.55000000000000004">
      <c r="A1660" t="s">
        <v>353</v>
      </c>
      <c r="B1660">
        <v>2022</v>
      </c>
      <c r="C1660" t="s">
        <v>155</v>
      </c>
      <c r="D1660">
        <v>2726</v>
      </c>
      <c r="E1660">
        <v>2579</v>
      </c>
      <c r="F1660">
        <v>2316</v>
      </c>
      <c r="G1660">
        <v>2610</v>
      </c>
      <c r="H1660">
        <v>2691</v>
      </c>
      <c r="I1660">
        <v>2602</v>
      </c>
      <c r="J1660">
        <v>2249</v>
      </c>
      <c r="K1660">
        <v>2588</v>
      </c>
      <c r="L1660">
        <v>2454</v>
      </c>
      <c r="M1660">
        <v>3500</v>
      </c>
      <c r="O1660">
        <v>5411</v>
      </c>
      <c r="P1660">
        <v>1369</v>
      </c>
    </row>
    <row r="1661" spans="1:16" x14ac:dyDescent="0.55000000000000004">
      <c r="A1661" t="s">
        <v>353</v>
      </c>
      <c r="B1661">
        <v>2022</v>
      </c>
      <c r="C1661" t="s">
        <v>156</v>
      </c>
      <c r="D1661">
        <v>2226</v>
      </c>
      <c r="E1661">
        <v>2571</v>
      </c>
      <c r="F1661">
        <v>2534</v>
      </c>
      <c r="G1661">
        <v>2565</v>
      </c>
      <c r="H1661">
        <v>2208</v>
      </c>
      <c r="I1661">
        <v>2561</v>
      </c>
      <c r="J1661">
        <v>2526</v>
      </c>
      <c r="K1661">
        <v>1652</v>
      </c>
      <c r="L1661">
        <v>1752</v>
      </c>
      <c r="M1661">
        <v>3123</v>
      </c>
      <c r="O1661">
        <v>1748</v>
      </c>
      <c r="P1661">
        <v>493</v>
      </c>
    </row>
    <row r="1662" spans="1:16" x14ac:dyDescent="0.55000000000000004">
      <c r="A1662" t="s">
        <v>353</v>
      </c>
      <c r="B1662">
        <v>2022</v>
      </c>
      <c r="C1662" t="s">
        <v>157</v>
      </c>
      <c r="D1662">
        <v>2726</v>
      </c>
      <c r="E1662">
        <v>2427</v>
      </c>
      <c r="F1662">
        <v>2716</v>
      </c>
      <c r="G1662">
        <v>2391</v>
      </c>
      <c r="H1662">
        <v>2675</v>
      </c>
      <c r="I1662">
        <v>2370</v>
      </c>
      <c r="J1662">
        <v>2694</v>
      </c>
      <c r="K1662">
        <v>1402</v>
      </c>
      <c r="L1662">
        <v>1220</v>
      </c>
      <c r="M1662">
        <v>3681</v>
      </c>
      <c r="O1662">
        <v>339</v>
      </c>
      <c r="P1662">
        <v>184</v>
      </c>
    </row>
    <row r="1663" spans="1:16" x14ac:dyDescent="0.55000000000000004">
      <c r="A1663" t="s">
        <v>353</v>
      </c>
      <c r="B1663">
        <v>2022</v>
      </c>
      <c r="C1663" t="s">
        <v>158</v>
      </c>
      <c r="D1663">
        <v>2876</v>
      </c>
      <c r="E1663">
        <v>2393</v>
      </c>
      <c r="F1663">
        <v>2172</v>
      </c>
      <c r="G1663">
        <v>2388</v>
      </c>
      <c r="H1663">
        <v>2901</v>
      </c>
      <c r="I1663">
        <v>2391</v>
      </c>
      <c r="J1663">
        <v>2150</v>
      </c>
      <c r="K1663">
        <v>846</v>
      </c>
      <c r="L1663">
        <v>703</v>
      </c>
      <c r="M1663">
        <v>3637</v>
      </c>
      <c r="O1663">
        <v>2437</v>
      </c>
      <c r="P1663">
        <v>1183</v>
      </c>
    </row>
    <row r="1664" spans="1:16" x14ac:dyDescent="0.55000000000000004">
      <c r="A1664" t="s">
        <v>353</v>
      </c>
      <c r="B1664">
        <v>2022</v>
      </c>
      <c r="C1664" t="s">
        <v>159</v>
      </c>
      <c r="D1664">
        <v>3520</v>
      </c>
      <c r="E1664">
        <v>3067</v>
      </c>
      <c r="F1664">
        <v>2622</v>
      </c>
      <c r="G1664">
        <v>3067</v>
      </c>
      <c r="H1664">
        <v>3562</v>
      </c>
      <c r="I1664">
        <v>3067</v>
      </c>
      <c r="J1664">
        <v>2559</v>
      </c>
      <c r="K1664">
        <v>768</v>
      </c>
      <c r="L1664">
        <v>707</v>
      </c>
      <c r="M1664">
        <v>3763</v>
      </c>
      <c r="O1664">
        <v>1141</v>
      </c>
      <c r="P1664">
        <v>982</v>
      </c>
    </row>
    <row r="1665" spans="1:16" x14ac:dyDescent="0.55000000000000004">
      <c r="A1665" t="s">
        <v>353</v>
      </c>
      <c r="B1665">
        <v>2022</v>
      </c>
      <c r="C1665" t="s">
        <v>160</v>
      </c>
      <c r="D1665">
        <v>3433</v>
      </c>
      <c r="E1665">
        <v>3632</v>
      </c>
      <c r="F1665">
        <v>3216</v>
      </c>
      <c r="G1665">
        <v>3623</v>
      </c>
      <c r="H1665">
        <v>3320</v>
      </c>
      <c r="I1665">
        <v>3562</v>
      </c>
      <c r="J1665">
        <v>3156</v>
      </c>
      <c r="K1665">
        <v>235</v>
      </c>
      <c r="L1665">
        <v>199</v>
      </c>
      <c r="M1665">
        <v>3685</v>
      </c>
      <c r="O1665">
        <v>6954</v>
      </c>
      <c r="P1665">
        <v>6800</v>
      </c>
    </row>
    <row r="1666" spans="1:16" x14ac:dyDescent="0.55000000000000004">
      <c r="A1666" t="s">
        <v>353</v>
      </c>
      <c r="B1666">
        <v>2022</v>
      </c>
      <c r="C1666" t="s">
        <v>161</v>
      </c>
      <c r="D1666">
        <v>3211</v>
      </c>
      <c r="E1666">
        <v>3400</v>
      </c>
      <c r="F1666">
        <v>3475</v>
      </c>
      <c r="G1666">
        <v>3399</v>
      </c>
      <c r="H1666">
        <v>2865</v>
      </c>
      <c r="I1666">
        <v>3026</v>
      </c>
      <c r="J1666">
        <v>3044</v>
      </c>
      <c r="K1666">
        <v>31</v>
      </c>
      <c r="L1666">
        <v>69</v>
      </c>
      <c r="M1666">
        <v>4028</v>
      </c>
      <c r="O1666">
        <v>369</v>
      </c>
      <c r="P1666">
        <v>326</v>
      </c>
    </row>
    <row r="1667" spans="1:16" x14ac:dyDescent="0.55000000000000004">
      <c r="A1667" t="s">
        <v>353</v>
      </c>
      <c r="B1667">
        <v>2022</v>
      </c>
      <c r="C1667" t="s">
        <v>162</v>
      </c>
      <c r="D1667">
        <v>2847</v>
      </c>
      <c r="E1667">
        <v>3085</v>
      </c>
      <c r="F1667">
        <v>3329</v>
      </c>
      <c r="G1667">
        <v>3133</v>
      </c>
      <c r="H1667">
        <v>2648</v>
      </c>
      <c r="I1667">
        <v>2687</v>
      </c>
      <c r="J1667">
        <v>2903</v>
      </c>
      <c r="K1667">
        <v>108</v>
      </c>
      <c r="L1667">
        <v>24</v>
      </c>
      <c r="M1667">
        <v>3816</v>
      </c>
      <c r="O1667">
        <v>240</v>
      </c>
      <c r="P1667">
        <v>153</v>
      </c>
    </row>
    <row r="1668" spans="1:16" x14ac:dyDescent="0.55000000000000004">
      <c r="A1668" t="s">
        <v>353</v>
      </c>
      <c r="B1668">
        <v>2022</v>
      </c>
      <c r="C1668" t="s">
        <v>163</v>
      </c>
      <c r="D1668">
        <v>2205</v>
      </c>
      <c r="E1668">
        <v>2755</v>
      </c>
      <c r="F1668">
        <v>3032</v>
      </c>
      <c r="G1668">
        <v>2917</v>
      </c>
      <c r="H1668">
        <v>2529</v>
      </c>
      <c r="I1668">
        <v>2961</v>
      </c>
      <c r="J1668">
        <v>3218</v>
      </c>
      <c r="K1668">
        <v>18</v>
      </c>
      <c r="L1668">
        <v>9</v>
      </c>
      <c r="M1668">
        <v>3843</v>
      </c>
      <c r="O1668">
        <v>343</v>
      </c>
      <c r="P1668">
        <v>210</v>
      </c>
    </row>
    <row r="1669" spans="1:16" x14ac:dyDescent="0.55000000000000004">
      <c r="A1669" t="s">
        <v>353</v>
      </c>
      <c r="B1669">
        <v>2022</v>
      </c>
      <c r="C1669" t="s">
        <v>164</v>
      </c>
      <c r="D1669">
        <v>2107</v>
      </c>
      <c r="E1669">
        <v>2207</v>
      </c>
      <c r="F1669">
        <v>2793</v>
      </c>
      <c r="G1669">
        <v>2396</v>
      </c>
      <c r="H1669">
        <v>2216</v>
      </c>
      <c r="I1669">
        <v>2599</v>
      </c>
      <c r="J1669">
        <v>3112</v>
      </c>
      <c r="K1669">
        <v>3</v>
      </c>
      <c r="L1669">
        <v>5</v>
      </c>
      <c r="M1669">
        <v>3706</v>
      </c>
      <c r="O1669">
        <v>1522</v>
      </c>
      <c r="P1669">
        <v>1133</v>
      </c>
    </row>
    <row r="1670" spans="1:16" x14ac:dyDescent="0.55000000000000004">
      <c r="A1670" t="s">
        <v>353</v>
      </c>
      <c r="B1670">
        <v>2022</v>
      </c>
      <c r="C1670" t="s">
        <v>165</v>
      </c>
      <c r="D1670">
        <v>2143</v>
      </c>
      <c r="E1670">
        <v>2230</v>
      </c>
      <c r="F1670">
        <v>2454</v>
      </c>
      <c r="G1670">
        <v>2102</v>
      </c>
      <c r="H1670">
        <v>2063</v>
      </c>
      <c r="I1670">
        <v>2191</v>
      </c>
      <c r="J1670">
        <v>2599</v>
      </c>
      <c r="K1670">
        <v>35</v>
      </c>
      <c r="M1670">
        <v>3667</v>
      </c>
      <c r="O1670">
        <v>737</v>
      </c>
      <c r="P1670">
        <v>665</v>
      </c>
    </row>
    <row r="1671" spans="1:16" x14ac:dyDescent="0.55000000000000004">
      <c r="A1671" t="s">
        <v>353</v>
      </c>
      <c r="B1671">
        <v>2022</v>
      </c>
      <c r="C1671" t="s">
        <v>166</v>
      </c>
      <c r="D1671">
        <v>2497</v>
      </c>
      <c r="E1671">
        <v>2110</v>
      </c>
      <c r="F1671">
        <v>2144</v>
      </c>
      <c r="G1671">
        <v>2049</v>
      </c>
      <c r="H1671">
        <v>2490</v>
      </c>
      <c r="I1671">
        <v>2054</v>
      </c>
      <c r="J1671">
        <v>2122</v>
      </c>
      <c r="K1671">
        <v>2658</v>
      </c>
      <c r="L1671">
        <v>384</v>
      </c>
      <c r="M1671">
        <v>3426</v>
      </c>
      <c r="O1671">
        <v>839</v>
      </c>
      <c r="P1671">
        <v>538</v>
      </c>
    </row>
    <row r="1672" spans="1:16" x14ac:dyDescent="0.55000000000000004">
      <c r="A1672" t="s">
        <v>353</v>
      </c>
      <c r="B1672">
        <v>2023</v>
      </c>
      <c r="C1672" t="s">
        <v>155</v>
      </c>
      <c r="D1672">
        <v>2561</v>
      </c>
      <c r="E1672">
        <v>2469</v>
      </c>
      <c r="F1672">
        <v>2131</v>
      </c>
      <c r="G1672">
        <v>2478</v>
      </c>
      <c r="H1672">
        <v>2548</v>
      </c>
      <c r="I1672">
        <v>2469</v>
      </c>
      <c r="J1672">
        <v>2102</v>
      </c>
      <c r="K1672">
        <v>10472</v>
      </c>
      <c r="L1672">
        <v>2444</v>
      </c>
      <c r="M1672">
        <v>2084</v>
      </c>
      <c r="O1672">
        <v>91</v>
      </c>
      <c r="P1672">
        <v>39</v>
      </c>
    </row>
    <row r="1673" spans="1:16" x14ac:dyDescent="0.55000000000000004">
      <c r="A1673" t="s">
        <v>353</v>
      </c>
      <c r="B1673">
        <v>2023</v>
      </c>
      <c r="C1673" t="s">
        <v>156</v>
      </c>
      <c r="D1673">
        <v>2088</v>
      </c>
      <c r="E1673">
        <v>2506</v>
      </c>
      <c r="F1673">
        <v>2496</v>
      </c>
      <c r="G1673">
        <v>2518</v>
      </c>
      <c r="H1673">
        <v>2095</v>
      </c>
      <c r="I1673">
        <v>2515</v>
      </c>
      <c r="J1673">
        <v>2510</v>
      </c>
      <c r="K1673">
        <v>5295</v>
      </c>
      <c r="L1673">
        <v>6825</v>
      </c>
      <c r="M1673">
        <v>2488</v>
      </c>
      <c r="O1673">
        <v>1657</v>
      </c>
      <c r="P1673">
        <v>914</v>
      </c>
    </row>
    <row r="1674" spans="1:16" x14ac:dyDescent="0.55000000000000004">
      <c r="A1674" t="s">
        <v>353</v>
      </c>
      <c r="B1674">
        <v>2023</v>
      </c>
      <c r="C1674" t="s">
        <v>157</v>
      </c>
      <c r="D1674">
        <v>2640</v>
      </c>
      <c r="E1674">
        <v>2204</v>
      </c>
      <c r="F1674">
        <v>2651</v>
      </c>
      <c r="G1674">
        <v>2222</v>
      </c>
      <c r="H1674">
        <v>2737</v>
      </c>
      <c r="I1674">
        <v>2336</v>
      </c>
      <c r="J1674">
        <v>2718</v>
      </c>
      <c r="K1674">
        <v>2616</v>
      </c>
      <c r="L1674">
        <v>3454</v>
      </c>
      <c r="M1674">
        <v>2655</v>
      </c>
      <c r="O1674">
        <v>3249</v>
      </c>
      <c r="P1674">
        <v>1759</v>
      </c>
    </row>
    <row r="1675" spans="1:16" x14ac:dyDescent="0.55000000000000004">
      <c r="A1675" t="s">
        <v>353</v>
      </c>
      <c r="B1675">
        <v>2023</v>
      </c>
      <c r="C1675" t="s">
        <v>158</v>
      </c>
      <c r="D1675">
        <v>2762</v>
      </c>
      <c r="E1675">
        <v>2278</v>
      </c>
      <c r="F1675">
        <v>2085</v>
      </c>
      <c r="G1675">
        <v>2291</v>
      </c>
      <c r="H1675">
        <v>2748</v>
      </c>
      <c r="I1675">
        <v>2298</v>
      </c>
      <c r="J1675">
        <v>2068</v>
      </c>
      <c r="K1675">
        <v>3620</v>
      </c>
      <c r="L1675">
        <v>3609</v>
      </c>
      <c r="M1675">
        <v>2058</v>
      </c>
      <c r="O1675">
        <v>532</v>
      </c>
      <c r="P1675">
        <v>278</v>
      </c>
    </row>
    <row r="1676" spans="1:16" x14ac:dyDescent="0.55000000000000004">
      <c r="A1676" t="s">
        <v>353</v>
      </c>
      <c r="B1676">
        <v>2023</v>
      </c>
      <c r="C1676" t="s">
        <v>159</v>
      </c>
      <c r="D1676">
        <v>3695</v>
      </c>
      <c r="E1676">
        <v>3809</v>
      </c>
      <c r="F1676">
        <v>2416</v>
      </c>
      <c r="G1676">
        <v>3033</v>
      </c>
      <c r="H1676">
        <v>3602</v>
      </c>
      <c r="I1676">
        <v>3063</v>
      </c>
      <c r="J1676">
        <v>2501</v>
      </c>
      <c r="K1676">
        <v>5246</v>
      </c>
      <c r="L1676">
        <v>5022</v>
      </c>
      <c r="M1676">
        <v>2396</v>
      </c>
      <c r="O1676">
        <v>437</v>
      </c>
      <c r="P1676">
        <v>90</v>
      </c>
    </row>
    <row r="1677" spans="1:16" x14ac:dyDescent="0.55000000000000004">
      <c r="A1677" t="s">
        <v>353</v>
      </c>
      <c r="B1677">
        <v>2023</v>
      </c>
      <c r="C1677" t="s">
        <v>160</v>
      </c>
      <c r="D1677">
        <v>3565</v>
      </c>
      <c r="E1677">
        <v>3407</v>
      </c>
      <c r="F1677">
        <v>2944</v>
      </c>
      <c r="G1677">
        <v>3412</v>
      </c>
      <c r="H1677">
        <v>3561</v>
      </c>
      <c r="I1677">
        <v>3402</v>
      </c>
      <c r="J1677">
        <v>2975</v>
      </c>
      <c r="K1677">
        <v>3618</v>
      </c>
      <c r="L1677">
        <v>4180</v>
      </c>
      <c r="M1677">
        <v>2942</v>
      </c>
      <c r="O1677">
        <v>303</v>
      </c>
      <c r="P1677">
        <v>92</v>
      </c>
    </row>
    <row r="1678" spans="1:16" x14ac:dyDescent="0.55000000000000004">
      <c r="A1678" t="s">
        <v>353</v>
      </c>
      <c r="B1678">
        <v>2023</v>
      </c>
      <c r="C1678" t="s">
        <v>161</v>
      </c>
      <c r="D1678">
        <v>3180</v>
      </c>
      <c r="E1678">
        <v>3509</v>
      </c>
      <c r="F1678">
        <v>3289</v>
      </c>
      <c r="G1678">
        <v>3403</v>
      </c>
      <c r="H1678">
        <v>3123</v>
      </c>
      <c r="I1678">
        <v>3422</v>
      </c>
      <c r="J1678">
        <v>3265</v>
      </c>
      <c r="K1678">
        <v>3380</v>
      </c>
      <c r="L1678">
        <v>3887</v>
      </c>
      <c r="M1678">
        <v>3250</v>
      </c>
      <c r="O1678">
        <v>3287</v>
      </c>
      <c r="P1678">
        <v>1588</v>
      </c>
    </row>
    <row r="1679" spans="1:16" x14ac:dyDescent="0.55000000000000004">
      <c r="A1679" t="s">
        <v>353</v>
      </c>
      <c r="B1679">
        <v>2023</v>
      </c>
      <c r="C1679" t="s">
        <v>162</v>
      </c>
      <c r="D1679">
        <v>3038</v>
      </c>
      <c r="E1679">
        <v>3232</v>
      </c>
      <c r="F1679">
        <v>3520</v>
      </c>
      <c r="G1679">
        <v>3215</v>
      </c>
      <c r="H1679">
        <v>3037</v>
      </c>
      <c r="I1679">
        <v>3238</v>
      </c>
      <c r="J1679">
        <v>3509</v>
      </c>
      <c r="K1679">
        <v>3140</v>
      </c>
      <c r="L1679">
        <v>3543</v>
      </c>
      <c r="M1679">
        <v>3518</v>
      </c>
      <c r="O1679">
        <v>104</v>
      </c>
      <c r="P1679">
        <v>2228</v>
      </c>
    </row>
    <row r="1680" spans="1:16" x14ac:dyDescent="0.55000000000000004">
      <c r="A1680" t="s">
        <v>353</v>
      </c>
      <c r="B1680">
        <v>2023</v>
      </c>
      <c r="C1680" t="s">
        <v>163</v>
      </c>
      <c r="D1680">
        <v>2584</v>
      </c>
      <c r="E1680">
        <v>2990</v>
      </c>
      <c r="F1680">
        <v>3269</v>
      </c>
      <c r="G1680">
        <v>2980</v>
      </c>
      <c r="H1680">
        <v>3414</v>
      </c>
      <c r="I1680">
        <v>2982</v>
      </c>
      <c r="J1680">
        <v>3280</v>
      </c>
      <c r="K1680">
        <v>2004</v>
      </c>
      <c r="L1680">
        <v>2447</v>
      </c>
      <c r="M1680">
        <v>3212</v>
      </c>
      <c r="O1680">
        <v>240</v>
      </c>
      <c r="P1680">
        <v>887</v>
      </c>
    </row>
    <row r="1681" spans="1:16" x14ac:dyDescent="0.55000000000000004">
      <c r="A1681" t="s">
        <v>353</v>
      </c>
      <c r="B1681">
        <v>2023</v>
      </c>
      <c r="C1681" t="s">
        <v>164</v>
      </c>
      <c r="D1681">
        <v>2229</v>
      </c>
      <c r="E1681">
        <v>2610</v>
      </c>
      <c r="F1681">
        <v>3014</v>
      </c>
      <c r="G1681">
        <v>2616</v>
      </c>
      <c r="H1681">
        <v>2250</v>
      </c>
      <c r="I1681">
        <v>2641</v>
      </c>
      <c r="J1681">
        <v>2995</v>
      </c>
      <c r="K1681">
        <v>2280</v>
      </c>
      <c r="L1681">
        <v>2378</v>
      </c>
      <c r="M1681">
        <v>3018</v>
      </c>
      <c r="O1681">
        <v>263</v>
      </c>
      <c r="P1681">
        <v>654</v>
      </c>
    </row>
    <row r="1682" spans="1:16" x14ac:dyDescent="0.55000000000000004">
      <c r="A1682" t="s">
        <v>353</v>
      </c>
      <c r="B1682">
        <v>2023</v>
      </c>
      <c r="C1682" t="s">
        <v>165</v>
      </c>
      <c r="D1682">
        <v>2156</v>
      </c>
      <c r="E1682">
        <v>2166</v>
      </c>
      <c r="F1682">
        <v>2613</v>
      </c>
      <c r="G1682">
        <v>2169</v>
      </c>
      <c r="H1682">
        <v>2142</v>
      </c>
      <c r="I1682">
        <v>2180</v>
      </c>
      <c r="J1682">
        <v>2623</v>
      </c>
      <c r="K1682">
        <v>2305</v>
      </c>
      <c r="L1682">
        <v>2505</v>
      </c>
      <c r="M1682">
        <v>2605</v>
      </c>
      <c r="O1682">
        <v>51</v>
      </c>
      <c r="P1682">
        <v>59</v>
      </c>
    </row>
    <row r="1683" spans="1:16" x14ac:dyDescent="0.55000000000000004">
      <c r="A1683" t="s">
        <v>353</v>
      </c>
      <c r="B1683">
        <v>2023</v>
      </c>
      <c r="C1683" t="s">
        <v>166</v>
      </c>
      <c r="D1683">
        <v>2381</v>
      </c>
      <c r="E1683">
        <v>1980</v>
      </c>
      <c r="F1683">
        <v>2017</v>
      </c>
      <c r="G1683">
        <v>1959</v>
      </c>
      <c r="H1683">
        <v>2347</v>
      </c>
      <c r="I1683">
        <v>2012</v>
      </c>
      <c r="J1683">
        <v>2039</v>
      </c>
      <c r="K1683">
        <v>1294</v>
      </c>
      <c r="L1683">
        <v>1154</v>
      </c>
      <c r="M1683">
        <v>2001</v>
      </c>
      <c r="O1683">
        <v>36</v>
      </c>
      <c r="P1683">
        <v>48</v>
      </c>
    </row>
    <row r="1684" spans="1:16" x14ac:dyDescent="0.55000000000000004">
      <c r="A1684" t="s">
        <v>354</v>
      </c>
      <c r="B1684">
        <v>2019</v>
      </c>
      <c r="C1684" t="s">
        <v>155</v>
      </c>
    </row>
    <row r="1685" spans="1:16" x14ac:dyDescent="0.55000000000000004">
      <c r="A1685" t="s">
        <v>354</v>
      </c>
      <c r="B1685">
        <v>2019</v>
      </c>
      <c r="C1685" t="s">
        <v>156</v>
      </c>
    </row>
    <row r="1686" spans="1:16" x14ac:dyDescent="0.55000000000000004">
      <c r="A1686" t="s">
        <v>354</v>
      </c>
      <c r="B1686">
        <v>2019</v>
      </c>
      <c r="C1686" t="s">
        <v>157</v>
      </c>
    </row>
    <row r="1687" spans="1:16" x14ac:dyDescent="0.55000000000000004">
      <c r="A1687" t="s">
        <v>354</v>
      </c>
      <c r="B1687">
        <v>2019</v>
      </c>
      <c r="C1687" t="s">
        <v>158</v>
      </c>
    </row>
    <row r="1688" spans="1:16" x14ac:dyDescent="0.55000000000000004">
      <c r="A1688" t="s">
        <v>354</v>
      </c>
      <c r="B1688">
        <v>2019</v>
      </c>
      <c r="C1688" t="s">
        <v>159</v>
      </c>
    </row>
    <row r="1689" spans="1:16" x14ac:dyDescent="0.55000000000000004">
      <c r="A1689" t="s">
        <v>354</v>
      </c>
      <c r="B1689">
        <v>2019</v>
      </c>
      <c r="C1689" t="s">
        <v>160</v>
      </c>
    </row>
    <row r="1690" spans="1:16" x14ac:dyDescent="0.55000000000000004">
      <c r="A1690" t="s">
        <v>354</v>
      </c>
      <c r="B1690">
        <v>2019</v>
      </c>
      <c r="C1690" t="s">
        <v>161</v>
      </c>
    </row>
    <row r="1691" spans="1:16" x14ac:dyDescent="0.55000000000000004">
      <c r="A1691" t="s">
        <v>354</v>
      </c>
      <c r="B1691">
        <v>2019</v>
      </c>
      <c r="C1691" t="s">
        <v>162</v>
      </c>
    </row>
    <row r="1692" spans="1:16" x14ac:dyDescent="0.55000000000000004">
      <c r="A1692" t="s">
        <v>354</v>
      </c>
      <c r="B1692">
        <v>2019</v>
      </c>
      <c r="C1692" t="s">
        <v>163</v>
      </c>
    </row>
    <row r="1693" spans="1:16" x14ac:dyDescent="0.55000000000000004">
      <c r="A1693" t="s">
        <v>354</v>
      </c>
      <c r="B1693">
        <v>2019</v>
      </c>
      <c r="C1693" t="s">
        <v>164</v>
      </c>
    </row>
    <row r="1694" spans="1:16" x14ac:dyDescent="0.55000000000000004">
      <c r="A1694" t="s">
        <v>354</v>
      </c>
      <c r="B1694">
        <v>2019</v>
      </c>
      <c r="C1694" t="s">
        <v>165</v>
      </c>
    </row>
    <row r="1695" spans="1:16" x14ac:dyDescent="0.55000000000000004">
      <c r="A1695" t="s">
        <v>354</v>
      </c>
      <c r="B1695">
        <v>2019</v>
      </c>
      <c r="C1695" t="s">
        <v>166</v>
      </c>
    </row>
    <row r="1696" spans="1:16" x14ac:dyDescent="0.55000000000000004">
      <c r="A1696" t="s">
        <v>354</v>
      </c>
      <c r="B1696">
        <v>2020</v>
      </c>
      <c r="C1696" t="s">
        <v>155</v>
      </c>
      <c r="D1696">
        <v>1909</v>
      </c>
      <c r="E1696">
        <v>1798</v>
      </c>
      <c r="F1696">
        <v>1798</v>
      </c>
      <c r="G1696">
        <v>1792</v>
      </c>
      <c r="H1696">
        <v>1901</v>
      </c>
      <c r="I1696">
        <v>1801</v>
      </c>
      <c r="J1696">
        <v>1798</v>
      </c>
      <c r="K1696">
        <v>1894</v>
      </c>
      <c r="L1696">
        <v>1790</v>
      </c>
      <c r="M1696">
        <v>10876</v>
      </c>
      <c r="O1696">
        <v>465</v>
      </c>
      <c r="P1696">
        <v>13</v>
      </c>
    </row>
    <row r="1697" spans="1:16" x14ac:dyDescent="0.55000000000000004">
      <c r="A1697" t="s">
        <v>354</v>
      </c>
      <c r="B1697">
        <v>2020</v>
      </c>
      <c r="C1697" t="s">
        <v>156</v>
      </c>
      <c r="D1697">
        <v>1753</v>
      </c>
      <c r="E1697">
        <v>1814</v>
      </c>
      <c r="F1697">
        <v>1799</v>
      </c>
      <c r="G1697">
        <v>1804</v>
      </c>
      <c r="H1697">
        <v>1752</v>
      </c>
      <c r="I1697">
        <v>1808</v>
      </c>
      <c r="J1697">
        <v>1799</v>
      </c>
      <c r="K1697">
        <v>1744</v>
      </c>
      <c r="L1697">
        <v>1813</v>
      </c>
      <c r="M1697">
        <v>10625</v>
      </c>
      <c r="O1697">
        <v>662</v>
      </c>
      <c r="P1697">
        <v>1</v>
      </c>
    </row>
    <row r="1698" spans="1:16" x14ac:dyDescent="0.55000000000000004">
      <c r="A1698" t="s">
        <v>354</v>
      </c>
      <c r="B1698">
        <v>2020</v>
      </c>
      <c r="C1698" t="s">
        <v>157</v>
      </c>
      <c r="D1698">
        <v>1833</v>
      </c>
      <c r="E1698">
        <v>1801</v>
      </c>
      <c r="F1698">
        <v>1928</v>
      </c>
      <c r="G1698">
        <v>1804</v>
      </c>
      <c r="H1698">
        <v>1824</v>
      </c>
      <c r="I1698">
        <v>1799</v>
      </c>
      <c r="J1698">
        <v>1927</v>
      </c>
      <c r="K1698">
        <v>1824</v>
      </c>
      <c r="L1698">
        <v>1789</v>
      </c>
      <c r="M1698">
        <v>10704</v>
      </c>
      <c r="O1698">
        <v>497</v>
      </c>
      <c r="P1698">
        <v>10</v>
      </c>
    </row>
    <row r="1699" spans="1:16" x14ac:dyDescent="0.55000000000000004">
      <c r="A1699" t="s">
        <v>354</v>
      </c>
      <c r="B1699">
        <v>2020</v>
      </c>
      <c r="C1699" t="s">
        <v>158</v>
      </c>
      <c r="D1699">
        <v>2048</v>
      </c>
      <c r="E1699">
        <v>1954</v>
      </c>
      <c r="F1699">
        <v>2063</v>
      </c>
      <c r="G1699">
        <v>1955</v>
      </c>
      <c r="H1699">
        <v>2058</v>
      </c>
      <c r="I1699">
        <v>1955</v>
      </c>
      <c r="J1699">
        <v>2062</v>
      </c>
      <c r="K1699">
        <v>2059</v>
      </c>
      <c r="L1699">
        <v>1955</v>
      </c>
      <c r="M1699">
        <v>8698</v>
      </c>
      <c r="O1699">
        <v>62</v>
      </c>
      <c r="P1699">
        <v>36</v>
      </c>
    </row>
    <row r="1700" spans="1:16" x14ac:dyDescent="0.55000000000000004">
      <c r="A1700" t="s">
        <v>354</v>
      </c>
      <c r="B1700">
        <v>2020</v>
      </c>
      <c r="C1700" t="s">
        <v>159</v>
      </c>
      <c r="D1700">
        <v>1934</v>
      </c>
      <c r="E1700">
        <v>1988</v>
      </c>
      <c r="F1700">
        <v>1907</v>
      </c>
      <c r="G1700">
        <v>1988</v>
      </c>
      <c r="H1700">
        <v>1944</v>
      </c>
      <c r="I1700">
        <v>1988</v>
      </c>
      <c r="J1700">
        <v>1907</v>
      </c>
      <c r="K1700">
        <v>1948</v>
      </c>
      <c r="L1700">
        <v>1990</v>
      </c>
      <c r="M1700">
        <v>9167</v>
      </c>
      <c r="O1700">
        <v>721</v>
      </c>
      <c r="P1700">
        <v>219</v>
      </c>
    </row>
    <row r="1701" spans="1:16" x14ac:dyDescent="0.55000000000000004">
      <c r="A1701" t="s">
        <v>354</v>
      </c>
      <c r="B1701">
        <v>2020</v>
      </c>
      <c r="C1701" t="s">
        <v>160</v>
      </c>
      <c r="D1701">
        <v>2047</v>
      </c>
      <c r="E1701">
        <v>1999</v>
      </c>
      <c r="F1701">
        <v>1968</v>
      </c>
      <c r="G1701">
        <v>1999</v>
      </c>
      <c r="H1701">
        <v>2048</v>
      </c>
      <c r="I1701">
        <v>1999</v>
      </c>
      <c r="J1701">
        <v>1967</v>
      </c>
      <c r="K1701">
        <v>2046</v>
      </c>
      <c r="L1701">
        <v>1996</v>
      </c>
      <c r="M1701">
        <v>9574</v>
      </c>
      <c r="O1701">
        <v>1826</v>
      </c>
      <c r="P1701">
        <v>292</v>
      </c>
    </row>
    <row r="1702" spans="1:16" x14ac:dyDescent="0.55000000000000004">
      <c r="A1702" t="s">
        <v>354</v>
      </c>
      <c r="B1702">
        <v>2020</v>
      </c>
      <c r="C1702" t="s">
        <v>161</v>
      </c>
      <c r="D1702">
        <v>1972</v>
      </c>
      <c r="E1702">
        <v>2013</v>
      </c>
      <c r="F1702">
        <v>2065</v>
      </c>
      <c r="G1702">
        <v>2014</v>
      </c>
      <c r="H1702">
        <v>1972</v>
      </c>
      <c r="I1702">
        <v>2014</v>
      </c>
      <c r="J1702">
        <v>2065</v>
      </c>
      <c r="K1702">
        <v>1954</v>
      </c>
      <c r="L1702">
        <v>3013</v>
      </c>
      <c r="M1702">
        <v>10445</v>
      </c>
      <c r="O1702">
        <v>188</v>
      </c>
      <c r="P1702">
        <v>217</v>
      </c>
    </row>
    <row r="1703" spans="1:16" x14ac:dyDescent="0.55000000000000004">
      <c r="A1703" t="s">
        <v>354</v>
      </c>
      <c r="B1703">
        <v>2020</v>
      </c>
      <c r="C1703" t="s">
        <v>162</v>
      </c>
      <c r="D1703">
        <v>1954</v>
      </c>
      <c r="E1703">
        <v>1922</v>
      </c>
      <c r="F1703">
        <v>1923</v>
      </c>
      <c r="G1703">
        <v>1921</v>
      </c>
      <c r="H1703">
        <v>1960</v>
      </c>
      <c r="I1703">
        <v>1921</v>
      </c>
      <c r="J1703">
        <v>1919</v>
      </c>
      <c r="K1703">
        <v>1961</v>
      </c>
      <c r="L1703">
        <v>1923</v>
      </c>
      <c r="M1703">
        <v>10185</v>
      </c>
      <c r="O1703">
        <v>352</v>
      </c>
      <c r="P1703">
        <v>247</v>
      </c>
    </row>
    <row r="1704" spans="1:16" x14ac:dyDescent="0.55000000000000004">
      <c r="A1704" t="s">
        <v>354</v>
      </c>
      <c r="B1704">
        <v>2020</v>
      </c>
      <c r="C1704" t="s">
        <v>163</v>
      </c>
      <c r="D1704">
        <v>1852</v>
      </c>
      <c r="E1704">
        <v>1933</v>
      </c>
      <c r="F1704">
        <v>1977</v>
      </c>
      <c r="G1704">
        <v>1933</v>
      </c>
      <c r="H1704">
        <v>1852</v>
      </c>
      <c r="I1704">
        <v>1929</v>
      </c>
      <c r="J1704">
        <v>1978</v>
      </c>
      <c r="K1704">
        <v>1855</v>
      </c>
      <c r="L1704">
        <v>1931</v>
      </c>
      <c r="M1704">
        <v>10780</v>
      </c>
      <c r="O1704">
        <v>857</v>
      </c>
      <c r="P1704">
        <v>184</v>
      </c>
    </row>
    <row r="1705" spans="1:16" x14ac:dyDescent="0.55000000000000004">
      <c r="A1705" t="s">
        <v>354</v>
      </c>
      <c r="B1705">
        <v>2020</v>
      </c>
      <c r="C1705" t="s">
        <v>164</v>
      </c>
      <c r="D1705">
        <v>1875</v>
      </c>
      <c r="E1705">
        <v>1786</v>
      </c>
      <c r="F1705">
        <v>1860</v>
      </c>
      <c r="G1705">
        <v>1786</v>
      </c>
      <c r="H1705">
        <v>1876</v>
      </c>
      <c r="I1705">
        <v>1786</v>
      </c>
      <c r="J1705">
        <v>1860</v>
      </c>
      <c r="K1705">
        <v>1865</v>
      </c>
      <c r="L1705">
        <v>2395</v>
      </c>
      <c r="M1705">
        <v>10915</v>
      </c>
      <c r="O1705">
        <v>433</v>
      </c>
      <c r="P1705">
        <v>86</v>
      </c>
    </row>
    <row r="1706" spans="1:16" x14ac:dyDescent="0.55000000000000004">
      <c r="A1706" t="s">
        <v>354</v>
      </c>
      <c r="B1706">
        <v>2020</v>
      </c>
      <c r="C1706" t="s">
        <v>165</v>
      </c>
      <c r="D1706">
        <v>1867</v>
      </c>
      <c r="E1706">
        <v>1780</v>
      </c>
      <c r="F1706">
        <v>1701</v>
      </c>
      <c r="G1706">
        <v>1781</v>
      </c>
      <c r="H1706">
        <v>1867</v>
      </c>
      <c r="I1706">
        <v>1771</v>
      </c>
      <c r="J1706">
        <v>1701</v>
      </c>
      <c r="K1706">
        <v>1867</v>
      </c>
      <c r="L1706">
        <v>1781</v>
      </c>
      <c r="M1706">
        <v>10019</v>
      </c>
      <c r="O1706">
        <v>270</v>
      </c>
      <c r="P1706">
        <v>124</v>
      </c>
    </row>
    <row r="1707" spans="1:16" x14ac:dyDescent="0.55000000000000004">
      <c r="A1707" t="s">
        <v>354</v>
      </c>
      <c r="B1707">
        <v>2020</v>
      </c>
      <c r="C1707" t="s">
        <v>166</v>
      </c>
      <c r="D1707">
        <v>1918</v>
      </c>
      <c r="E1707">
        <v>2038</v>
      </c>
      <c r="F1707">
        <v>1971</v>
      </c>
      <c r="G1707">
        <v>2027</v>
      </c>
      <c r="H1707">
        <v>1922</v>
      </c>
      <c r="I1707">
        <v>2038</v>
      </c>
      <c r="J1707">
        <v>1971</v>
      </c>
      <c r="K1707">
        <v>1930</v>
      </c>
      <c r="L1707">
        <v>2045</v>
      </c>
      <c r="M1707">
        <v>10280</v>
      </c>
      <c r="O1707">
        <v>839</v>
      </c>
      <c r="P1707">
        <v>320</v>
      </c>
    </row>
    <row r="1708" spans="1:16" x14ac:dyDescent="0.55000000000000004">
      <c r="A1708" t="s">
        <v>354</v>
      </c>
      <c r="B1708">
        <v>2021</v>
      </c>
      <c r="C1708" t="s">
        <v>155</v>
      </c>
      <c r="D1708">
        <v>1777</v>
      </c>
      <c r="E1708">
        <v>1809</v>
      </c>
      <c r="F1708">
        <v>1885</v>
      </c>
      <c r="G1708">
        <v>1811</v>
      </c>
      <c r="H1708">
        <v>1775</v>
      </c>
      <c r="I1708">
        <v>1811</v>
      </c>
      <c r="J1708">
        <v>1885</v>
      </c>
      <c r="K1708">
        <v>1775</v>
      </c>
      <c r="L1708">
        <v>1808</v>
      </c>
      <c r="M1708">
        <v>1913</v>
      </c>
      <c r="O1708">
        <v>7</v>
      </c>
      <c r="P1708">
        <v>13</v>
      </c>
    </row>
    <row r="1709" spans="1:16" x14ac:dyDescent="0.55000000000000004">
      <c r="A1709" t="s">
        <v>354</v>
      </c>
      <c r="B1709">
        <v>2021</v>
      </c>
      <c r="C1709" t="s">
        <v>156</v>
      </c>
      <c r="D1709">
        <v>1677</v>
      </c>
      <c r="E1709">
        <v>1697</v>
      </c>
      <c r="F1709">
        <v>1734</v>
      </c>
      <c r="G1709">
        <v>1696</v>
      </c>
      <c r="H1709">
        <v>1676</v>
      </c>
      <c r="I1709">
        <v>1696</v>
      </c>
      <c r="J1709">
        <v>1728</v>
      </c>
      <c r="K1709">
        <v>1736</v>
      </c>
      <c r="L1709">
        <v>1695</v>
      </c>
      <c r="M1709">
        <v>2062</v>
      </c>
      <c r="O1709">
        <v>10</v>
      </c>
      <c r="P1709">
        <v>8</v>
      </c>
    </row>
    <row r="1710" spans="1:16" x14ac:dyDescent="0.55000000000000004">
      <c r="A1710" t="s">
        <v>354</v>
      </c>
      <c r="B1710">
        <v>2021</v>
      </c>
      <c r="C1710" t="s">
        <v>157</v>
      </c>
      <c r="D1710">
        <v>1810</v>
      </c>
      <c r="E1710">
        <v>1810</v>
      </c>
      <c r="F1710">
        <v>1827</v>
      </c>
      <c r="G1710">
        <v>1810</v>
      </c>
      <c r="H1710">
        <v>1809</v>
      </c>
      <c r="I1710">
        <v>1812</v>
      </c>
      <c r="J1710">
        <v>1859</v>
      </c>
      <c r="K1710">
        <v>1810</v>
      </c>
      <c r="L1710">
        <v>1826</v>
      </c>
      <c r="M1710">
        <v>2296</v>
      </c>
      <c r="O1710">
        <v>22</v>
      </c>
      <c r="P1710">
        <v>23</v>
      </c>
    </row>
    <row r="1711" spans="1:16" x14ac:dyDescent="0.55000000000000004">
      <c r="A1711" t="s">
        <v>354</v>
      </c>
      <c r="B1711">
        <v>2021</v>
      </c>
      <c r="C1711" t="s">
        <v>158</v>
      </c>
      <c r="D1711">
        <v>1824</v>
      </c>
      <c r="E1711">
        <v>1768</v>
      </c>
      <c r="F1711">
        <v>1724</v>
      </c>
      <c r="G1711">
        <v>1764</v>
      </c>
      <c r="H1711">
        <v>1813</v>
      </c>
      <c r="I1711">
        <v>1767</v>
      </c>
      <c r="J1711">
        <v>1704</v>
      </c>
      <c r="K1711">
        <v>1822</v>
      </c>
      <c r="L1711">
        <v>1762</v>
      </c>
      <c r="M1711">
        <v>1867</v>
      </c>
      <c r="O1711">
        <v>24</v>
      </c>
      <c r="P1711">
        <v>41</v>
      </c>
    </row>
    <row r="1712" spans="1:16" x14ac:dyDescent="0.55000000000000004">
      <c r="A1712" t="s">
        <v>354</v>
      </c>
      <c r="B1712">
        <v>2021</v>
      </c>
      <c r="C1712" t="s">
        <v>159</v>
      </c>
      <c r="D1712">
        <v>1928</v>
      </c>
      <c r="E1712">
        <v>1813</v>
      </c>
      <c r="F1712">
        <v>1705</v>
      </c>
      <c r="G1712">
        <v>1813</v>
      </c>
      <c r="H1712">
        <v>1927</v>
      </c>
      <c r="I1712">
        <v>1813</v>
      </c>
      <c r="J1712">
        <v>1705</v>
      </c>
      <c r="K1712">
        <v>1927</v>
      </c>
      <c r="L1712">
        <v>1809</v>
      </c>
      <c r="M1712">
        <v>2513</v>
      </c>
      <c r="O1712">
        <v>14</v>
      </c>
      <c r="P1712">
        <v>13</v>
      </c>
    </row>
    <row r="1713" spans="1:16" x14ac:dyDescent="0.55000000000000004">
      <c r="A1713" t="s">
        <v>354</v>
      </c>
      <c r="B1713">
        <v>2021</v>
      </c>
      <c r="C1713" t="s">
        <v>160</v>
      </c>
      <c r="D1713">
        <v>1962</v>
      </c>
      <c r="E1713">
        <v>1855</v>
      </c>
      <c r="F1713">
        <v>1814</v>
      </c>
      <c r="G1713">
        <v>1863</v>
      </c>
      <c r="H1713">
        <v>1959</v>
      </c>
      <c r="I1713">
        <v>1863</v>
      </c>
      <c r="J1713">
        <v>1809</v>
      </c>
      <c r="K1713">
        <v>1952</v>
      </c>
      <c r="L1713">
        <v>1856</v>
      </c>
      <c r="M1713">
        <v>3230</v>
      </c>
      <c r="O1713">
        <v>15</v>
      </c>
      <c r="P1713">
        <v>4</v>
      </c>
    </row>
    <row r="1714" spans="1:16" x14ac:dyDescent="0.55000000000000004">
      <c r="A1714" t="s">
        <v>354</v>
      </c>
      <c r="B1714">
        <v>2021</v>
      </c>
      <c r="C1714" t="s">
        <v>161</v>
      </c>
      <c r="D1714">
        <v>1859</v>
      </c>
      <c r="E1714">
        <v>1928</v>
      </c>
      <c r="F1714">
        <v>1817</v>
      </c>
      <c r="G1714">
        <v>1928</v>
      </c>
      <c r="H1714">
        <v>1859</v>
      </c>
      <c r="I1714">
        <v>1928</v>
      </c>
      <c r="J1714">
        <v>1815</v>
      </c>
      <c r="K1714">
        <v>1823</v>
      </c>
      <c r="L1714">
        <v>1890</v>
      </c>
      <c r="M1714">
        <v>3637</v>
      </c>
      <c r="O1714">
        <v>5</v>
      </c>
      <c r="P1714">
        <v>4</v>
      </c>
    </row>
    <row r="1715" spans="1:16" x14ac:dyDescent="0.55000000000000004">
      <c r="A1715" t="s">
        <v>354</v>
      </c>
      <c r="B1715">
        <v>2021</v>
      </c>
      <c r="C1715" t="s">
        <v>162</v>
      </c>
      <c r="D1715">
        <v>1920</v>
      </c>
      <c r="E1715">
        <v>1886</v>
      </c>
      <c r="F1715">
        <v>1933</v>
      </c>
      <c r="G1715">
        <v>1886</v>
      </c>
      <c r="H1715">
        <v>1969</v>
      </c>
      <c r="I1715">
        <v>1886</v>
      </c>
      <c r="J1715">
        <v>1933</v>
      </c>
      <c r="K1715">
        <v>1972</v>
      </c>
      <c r="L1715">
        <v>1885</v>
      </c>
      <c r="M1715">
        <v>3650</v>
      </c>
      <c r="O1715">
        <v>8</v>
      </c>
      <c r="P1715">
        <v>3</v>
      </c>
    </row>
    <row r="1716" spans="1:16" x14ac:dyDescent="0.55000000000000004">
      <c r="A1716" t="s">
        <v>354</v>
      </c>
      <c r="B1716">
        <v>2021</v>
      </c>
      <c r="C1716" t="s">
        <v>163</v>
      </c>
      <c r="D1716">
        <v>1741</v>
      </c>
      <c r="E1716">
        <v>1902</v>
      </c>
      <c r="F1716">
        <v>1898</v>
      </c>
      <c r="G1716">
        <v>1906</v>
      </c>
      <c r="H1716">
        <v>1739</v>
      </c>
      <c r="I1716">
        <v>1902</v>
      </c>
      <c r="J1716">
        <v>1892</v>
      </c>
      <c r="K1716">
        <v>1738</v>
      </c>
      <c r="L1716">
        <v>1903</v>
      </c>
      <c r="M1716">
        <v>3150</v>
      </c>
      <c r="O1716">
        <v>9</v>
      </c>
      <c r="P1716">
        <v>4</v>
      </c>
    </row>
    <row r="1717" spans="1:16" x14ac:dyDescent="0.55000000000000004">
      <c r="A1717" t="s">
        <v>354</v>
      </c>
      <c r="B1717">
        <v>2021</v>
      </c>
      <c r="C1717" t="s">
        <v>164</v>
      </c>
      <c r="D1717">
        <v>1760</v>
      </c>
      <c r="E1717">
        <v>1742</v>
      </c>
      <c r="F1717">
        <v>1836</v>
      </c>
      <c r="G1717">
        <v>1748</v>
      </c>
      <c r="H1717">
        <v>1750</v>
      </c>
      <c r="I1717">
        <v>1752</v>
      </c>
      <c r="J1717">
        <v>1835</v>
      </c>
      <c r="K1717">
        <v>1746</v>
      </c>
      <c r="L1717">
        <v>1754</v>
      </c>
      <c r="M1717">
        <v>3036</v>
      </c>
      <c r="O1717">
        <v>191</v>
      </c>
      <c r="P1717">
        <v>223</v>
      </c>
    </row>
    <row r="1718" spans="1:16" x14ac:dyDescent="0.55000000000000004">
      <c r="A1718" t="s">
        <v>354</v>
      </c>
      <c r="B1718">
        <v>2021</v>
      </c>
      <c r="C1718" t="s">
        <v>165</v>
      </c>
      <c r="D1718">
        <v>1877</v>
      </c>
      <c r="E1718">
        <v>1783</v>
      </c>
      <c r="F1718">
        <v>1750</v>
      </c>
      <c r="G1718">
        <v>1783</v>
      </c>
      <c r="H1718">
        <v>1879</v>
      </c>
      <c r="I1718">
        <v>1782</v>
      </c>
      <c r="J1718">
        <v>1750</v>
      </c>
      <c r="K1718">
        <v>1875</v>
      </c>
      <c r="L1718">
        <v>1784</v>
      </c>
      <c r="M1718">
        <v>2503</v>
      </c>
      <c r="O1718">
        <v>1479</v>
      </c>
      <c r="P1718">
        <v>76</v>
      </c>
    </row>
    <row r="1719" spans="1:16" x14ac:dyDescent="0.55000000000000004">
      <c r="A1719" t="s">
        <v>354</v>
      </c>
      <c r="B1719">
        <v>2021</v>
      </c>
      <c r="C1719" t="s">
        <v>166</v>
      </c>
      <c r="D1719">
        <v>1931</v>
      </c>
      <c r="E1719">
        <v>1926</v>
      </c>
      <c r="F1719">
        <v>1872</v>
      </c>
      <c r="G1719">
        <v>1925</v>
      </c>
      <c r="H1719">
        <v>1926</v>
      </c>
      <c r="I1719">
        <v>1919</v>
      </c>
      <c r="J1719">
        <v>1863</v>
      </c>
      <c r="K1719">
        <v>1930</v>
      </c>
      <c r="L1719">
        <v>1933</v>
      </c>
      <c r="M1719">
        <v>2049</v>
      </c>
      <c r="O1719">
        <v>5494</v>
      </c>
      <c r="P1719">
        <v>71</v>
      </c>
    </row>
    <row r="1720" spans="1:16" x14ac:dyDescent="0.55000000000000004">
      <c r="A1720" t="s">
        <v>354</v>
      </c>
      <c r="B1720">
        <v>2022</v>
      </c>
      <c r="C1720" t="s">
        <v>155</v>
      </c>
      <c r="D1720">
        <v>1897</v>
      </c>
      <c r="E1720">
        <v>1893</v>
      </c>
      <c r="F1720">
        <v>1817</v>
      </c>
      <c r="G1720">
        <v>1895</v>
      </c>
      <c r="H1720">
        <v>1897</v>
      </c>
      <c r="I1720">
        <v>1901</v>
      </c>
      <c r="J1720">
        <v>1814</v>
      </c>
      <c r="K1720">
        <v>1892</v>
      </c>
      <c r="L1720">
        <v>1899</v>
      </c>
      <c r="M1720">
        <v>2281</v>
      </c>
      <c r="O1720">
        <v>1701</v>
      </c>
      <c r="P1720">
        <v>24</v>
      </c>
    </row>
    <row r="1721" spans="1:16" x14ac:dyDescent="0.55000000000000004">
      <c r="A1721" t="s">
        <v>354</v>
      </c>
      <c r="B1721">
        <v>2022</v>
      </c>
      <c r="C1721" t="s">
        <v>156</v>
      </c>
      <c r="D1721">
        <v>1575</v>
      </c>
      <c r="E1721">
        <v>1696</v>
      </c>
      <c r="F1721">
        <v>1697</v>
      </c>
      <c r="G1721">
        <v>1696</v>
      </c>
      <c r="H1721">
        <v>1575</v>
      </c>
      <c r="I1721">
        <v>1696</v>
      </c>
      <c r="J1721">
        <v>1707</v>
      </c>
      <c r="K1721">
        <v>1533</v>
      </c>
      <c r="L1721">
        <v>1640</v>
      </c>
      <c r="M1721">
        <v>2504</v>
      </c>
      <c r="O1721">
        <v>1060</v>
      </c>
      <c r="P1721">
        <v>16</v>
      </c>
    </row>
    <row r="1722" spans="1:16" x14ac:dyDescent="0.55000000000000004">
      <c r="A1722" t="s">
        <v>354</v>
      </c>
      <c r="B1722">
        <v>2022</v>
      </c>
      <c r="C1722" t="s">
        <v>157</v>
      </c>
      <c r="D1722">
        <v>1872</v>
      </c>
      <c r="E1722">
        <v>1830</v>
      </c>
      <c r="F1722">
        <v>1907</v>
      </c>
      <c r="G1722">
        <v>1833</v>
      </c>
      <c r="H1722">
        <v>1872</v>
      </c>
      <c r="I1722">
        <v>1827</v>
      </c>
      <c r="J1722">
        <v>1910</v>
      </c>
      <c r="K1722">
        <v>1312</v>
      </c>
      <c r="L1722">
        <v>1324</v>
      </c>
      <c r="M1722">
        <v>2694</v>
      </c>
      <c r="O1722">
        <v>51</v>
      </c>
      <c r="P1722">
        <v>12</v>
      </c>
    </row>
    <row r="1723" spans="1:16" x14ac:dyDescent="0.55000000000000004">
      <c r="A1723" t="s">
        <v>354</v>
      </c>
      <c r="B1723">
        <v>2022</v>
      </c>
      <c r="C1723" t="s">
        <v>158</v>
      </c>
      <c r="D1723">
        <v>1764</v>
      </c>
      <c r="E1723">
        <v>1684</v>
      </c>
      <c r="F1723">
        <v>1691</v>
      </c>
      <c r="G1723">
        <v>1684</v>
      </c>
      <c r="H1723">
        <v>1764</v>
      </c>
      <c r="I1723">
        <v>1684</v>
      </c>
      <c r="J1723">
        <v>1633</v>
      </c>
      <c r="K1723">
        <v>959</v>
      </c>
      <c r="L1723">
        <v>848</v>
      </c>
      <c r="M1723">
        <v>2167</v>
      </c>
      <c r="O1723">
        <v>101</v>
      </c>
      <c r="P1723">
        <v>4</v>
      </c>
    </row>
    <row r="1724" spans="1:16" x14ac:dyDescent="0.55000000000000004">
      <c r="A1724" t="s">
        <v>354</v>
      </c>
      <c r="B1724">
        <v>2022</v>
      </c>
      <c r="C1724" t="s">
        <v>159</v>
      </c>
      <c r="D1724">
        <v>1842</v>
      </c>
      <c r="E1724">
        <v>1657</v>
      </c>
      <c r="F1724">
        <v>1700</v>
      </c>
      <c r="G1724">
        <v>1771</v>
      </c>
      <c r="H1724">
        <v>1968</v>
      </c>
      <c r="I1724">
        <v>1768</v>
      </c>
      <c r="J1724">
        <v>1798</v>
      </c>
      <c r="K1724">
        <v>741</v>
      </c>
      <c r="L1724">
        <v>728</v>
      </c>
      <c r="M1724">
        <v>2540</v>
      </c>
      <c r="O1724">
        <v>101</v>
      </c>
      <c r="P1724">
        <v>468</v>
      </c>
    </row>
    <row r="1725" spans="1:16" x14ac:dyDescent="0.55000000000000004">
      <c r="A1725" t="s">
        <v>354</v>
      </c>
      <c r="B1725">
        <v>2022</v>
      </c>
      <c r="C1725" t="s">
        <v>160</v>
      </c>
      <c r="D1725">
        <v>1753</v>
      </c>
      <c r="E1725">
        <v>1930</v>
      </c>
      <c r="F1725">
        <v>1793</v>
      </c>
      <c r="G1725">
        <v>1974</v>
      </c>
      <c r="H1725">
        <v>1779</v>
      </c>
      <c r="I1725">
        <v>1973</v>
      </c>
      <c r="J1725">
        <v>1863</v>
      </c>
      <c r="K1725">
        <v>123</v>
      </c>
      <c r="L1725">
        <v>175</v>
      </c>
      <c r="M1725">
        <v>3202</v>
      </c>
      <c r="O1725">
        <v>755</v>
      </c>
      <c r="P1725">
        <v>1825</v>
      </c>
    </row>
    <row r="1726" spans="1:16" x14ac:dyDescent="0.55000000000000004">
      <c r="A1726" t="s">
        <v>354</v>
      </c>
      <c r="B1726">
        <v>2022</v>
      </c>
      <c r="C1726" t="s">
        <v>161</v>
      </c>
      <c r="D1726">
        <v>1709</v>
      </c>
      <c r="E1726">
        <v>1724</v>
      </c>
      <c r="F1726">
        <v>1928</v>
      </c>
      <c r="G1726">
        <v>1723</v>
      </c>
      <c r="H1726">
        <v>1710</v>
      </c>
      <c r="I1726">
        <v>1725</v>
      </c>
      <c r="J1726">
        <v>1927</v>
      </c>
      <c r="K1726">
        <v>59</v>
      </c>
      <c r="L1726">
        <v>67</v>
      </c>
      <c r="M1726">
        <v>3539</v>
      </c>
      <c r="O1726">
        <v>136</v>
      </c>
      <c r="P1726">
        <v>534</v>
      </c>
    </row>
    <row r="1727" spans="1:16" x14ac:dyDescent="0.55000000000000004">
      <c r="A1727" t="s">
        <v>354</v>
      </c>
      <c r="B1727">
        <v>2022</v>
      </c>
      <c r="C1727" t="s">
        <v>162</v>
      </c>
      <c r="D1727">
        <v>1996</v>
      </c>
      <c r="E1727">
        <v>1772</v>
      </c>
      <c r="F1727">
        <v>1884</v>
      </c>
      <c r="G1727">
        <v>1774</v>
      </c>
      <c r="H1727">
        <v>2001</v>
      </c>
      <c r="I1727">
        <v>1785</v>
      </c>
      <c r="J1727">
        <v>1881</v>
      </c>
      <c r="K1727">
        <v>16</v>
      </c>
      <c r="L1727">
        <v>14</v>
      </c>
      <c r="M1727">
        <v>3211</v>
      </c>
      <c r="O1727">
        <v>92</v>
      </c>
      <c r="P1727">
        <v>176</v>
      </c>
    </row>
    <row r="1728" spans="1:16" x14ac:dyDescent="0.55000000000000004">
      <c r="A1728" t="s">
        <v>354</v>
      </c>
      <c r="B1728">
        <v>2022</v>
      </c>
      <c r="C1728" t="s">
        <v>163</v>
      </c>
      <c r="D1728">
        <v>1763</v>
      </c>
      <c r="E1728">
        <v>1786</v>
      </c>
      <c r="F1728">
        <v>1690</v>
      </c>
      <c r="G1728">
        <v>1786</v>
      </c>
      <c r="H1728">
        <v>1762</v>
      </c>
      <c r="I1728">
        <v>1785</v>
      </c>
      <c r="J1728">
        <v>1663</v>
      </c>
      <c r="K1728">
        <v>12</v>
      </c>
      <c r="L1728">
        <v>15</v>
      </c>
      <c r="M1728">
        <v>3141</v>
      </c>
      <c r="O1728">
        <v>65</v>
      </c>
      <c r="P1728">
        <v>211</v>
      </c>
    </row>
    <row r="1729" spans="1:16" x14ac:dyDescent="0.55000000000000004">
      <c r="A1729" t="s">
        <v>354</v>
      </c>
      <c r="B1729">
        <v>2022</v>
      </c>
      <c r="C1729" t="s">
        <v>164</v>
      </c>
      <c r="D1729">
        <v>1738</v>
      </c>
      <c r="E1729">
        <v>1744</v>
      </c>
      <c r="F1729">
        <v>1800</v>
      </c>
      <c r="G1729">
        <v>1747</v>
      </c>
      <c r="H1729">
        <v>1738</v>
      </c>
      <c r="I1729">
        <v>1745</v>
      </c>
      <c r="J1729">
        <v>1800</v>
      </c>
      <c r="K1729">
        <v>9</v>
      </c>
      <c r="L1729">
        <v>7</v>
      </c>
      <c r="M1729">
        <v>2978</v>
      </c>
      <c r="O1729">
        <v>160</v>
      </c>
      <c r="P1729">
        <v>453</v>
      </c>
    </row>
    <row r="1730" spans="1:16" x14ac:dyDescent="0.55000000000000004">
      <c r="A1730" t="s">
        <v>354</v>
      </c>
      <c r="B1730">
        <v>2022</v>
      </c>
      <c r="C1730" t="s">
        <v>165</v>
      </c>
      <c r="D1730">
        <v>1736</v>
      </c>
      <c r="E1730">
        <v>1684</v>
      </c>
      <c r="F1730">
        <v>1748</v>
      </c>
      <c r="G1730">
        <v>1682</v>
      </c>
      <c r="H1730">
        <v>1736</v>
      </c>
      <c r="I1730">
        <v>1684</v>
      </c>
      <c r="J1730">
        <v>1750</v>
      </c>
      <c r="K1730">
        <v>3</v>
      </c>
      <c r="L1730">
        <v>9</v>
      </c>
      <c r="M1730">
        <v>2381</v>
      </c>
      <c r="O1730">
        <v>651</v>
      </c>
      <c r="P1730">
        <v>447</v>
      </c>
    </row>
    <row r="1731" spans="1:16" x14ac:dyDescent="0.55000000000000004">
      <c r="A1731" t="s">
        <v>354</v>
      </c>
      <c r="B1731">
        <v>2022</v>
      </c>
      <c r="C1731" t="s">
        <v>166</v>
      </c>
      <c r="D1731">
        <v>1846</v>
      </c>
      <c r="E1731">
        <v>1763</v>
      </c>
      <c r="F1731">
        <v>1707</v>
      </c>
      <c r="G1731">
        <v>1761</v>
      </c>
      <c r="H1731">
        <v>1846</v>
      </c>
      <c r="I1731">
        <v>1755</v>
      </c>
      <c r="J1731">
        <v>1713</v>
      </c>
      <c r="K1731">
        <v>9</v>
      </c>
      <c r="L1731">
        <v>2</v>
      </c>
      <c r="M1731">
        <v>2067</v>
      </c>
      <c r="O1731">
        <v>470</v>
      </c>
      <c r="P1731">
        <v>165</v>
      </c>
    </row>
    <row r="1732" spans="1:16" x14ac:dyDescent="0.55000000000000004">
      <c r="A1732" t="s">
        <v>354</v>
      </c>
      <c r="B1732">
        <v>2023</v>
      </c>
      <c r="C1732" t="s">
        <v>155</v>
      </c>
      <c r="D1732">
        <v>1982</v>
      </c>
      <c r="E1732">
        <v>1853</v>
      </c>
      <c r="F1732">
        <v>1763</v>
      </c>
      <c r="G1732">
        <v>1855</v>
      </c>
      <c r="H1732">
        <v>1984</v>
      </c>
      <c r="I1732">
        <v>1856</v>
      </c>
      <c r="J1732">
        <v>1763</v>
      </c>
      <c r="K1732">
        <v>4776</v>
      </c>
      <c r="L1732">
        <v>419</v>
      </c>
      <c r="M1732">
        <v>1764</v>
      </c>
      <c r="O1732">
        <v>245</v>
      </c>
      <c r="P1732">
        <v>229</v>
      </c>
    </row>
    <row r="1733" spans="1:16" x14ac:dyDescent="0.55000000000000004">
      <c r="A1733" t="s">
        <v>354</v>
      </c>
      <c r="B1733">
        <v>2023</v>
      </c>
      <c r="C1733" t="s">
        <v>156</v>
      </c>
      <c r="D1733">
        <v>1704</v>
      </c>
      <c r="E1733">
        <v>1851</v>
      </c>
      <c r="F1733">
        <v>1782</v>
      </c>
      <c r="G1733">
        <v>1841</v>
      </c>
      <c r="H1733">
        <v>1702</v>
      </c>
      <c r="I1733">
        <v>1830</v>
      </c>
      <c r="J1733">
        <v>1785</v>
      </c>
      <c r="K1733">
        <v>6909</v>
      </c>
      <c r="L1733">
        <v>4182</v>
      </c>
      <c r="M1733">
        <v>1775</v>
      </c>
      <c r="O1733">
        <v>11043</v>
      </c>
      <c r="P1733">
        <v>5465</v>
      </c>
    </row>
    <row r="1734" spans="1:16" x14ac:dyDescent="0.55000000000000004">
      <c r="A1734" t="s">
        <v>354</v>
      </c>
      <c r="B1734">
        <v>2023</v>
      </c>
      <c r="C1734" t="s">
        <v>157</v>
      </c>
      <c r="D1734">
        <v>1890</v>
      </c>
      <c r="E1734">
        <v>1840</v>
      </c>
      <c r="F1734">
        <v>1957</v>
      </c>
      <c r="G1734">
        <v>1845</v>
      </c>
      <c r="H1734">
        <v>1892</v>
      </c>
      <c r="I1734">
        <v>1844</v>
      </c>
      <c r="J1734">
        <v>1962</v>
      </c>
      <c r="K1734">
        <v>3251</v>
      </c>
      <c r="L1734">
        <v>5542</v>
      </c>
      <c r="M1734">
        <v>1946</v>
      </c>
      <c r="O1734">
        <v>1106</v>
      </c>
      <c r="P1734">
        <v>800</v>
      </c>
    </row>
    <row r="1735" spans="1:16" x14ac:dyDescent="0.55000000000000004">
      <c r="A1735" t="s">
        <v>354</v>
      </c>
      <c r="B1735">
        <v>2023</v>
      </c>
      <c r="C1735" t="s">
        <v>158</v>
      </c>
      <c r="D1735">
        <v>1664</v>
      </c>
      <c r="E1735">
        <v>1695</v>
      </c>
      <c r="F1735">
        <v>1713</v>
      </c>
      <c r="G1735">
        <v>1696</v>
      </c>
      <c r="H1735">
        <v>1671</v>
      </c>
      <c r="I1735">
        <v>1692</v>
      </c>
      <c r="J1735">
        <v>1713</v>
      </c>
      <c r="K1735">
        <v>1820</v>
      </c>
      <c r="L1735">
        <v>2296</v>
      </c>
      <c r="M1735">
        <v>1688</v>
      </c>
      <c r="O1735">
        <v>92</v>
      </c>
      <c r="P1735">
        <v>173</v>
      </c>
    </row>
    <row r="1736" spans="1:16" x14ac:dyDescent="0.55000000000000004">
      <c r="A1736" t="s">
        <v>354</v>
      </c>
      <c r="B1736">
        <v>2023</v>
      </c>
      <c r="C1736" t="s">
        <v>159</v>
      </c>
      <c r="D1736">
        <v>2003</v>
      </c>
      <c r="E1736">
        <v>1822</v>
      </c>
      <c r="F1736">
        <v>1848</v>
      </c>
      <c r="G1736">
        <v>1804</v>
      </c>
      <c r="H1736">
        <v>2002</v>
      </c>
      <c r="I1736">
        <v>1817</v>
      </c>
      <c r="J1736">
        <v>1848</v>
      </c>
      <c r="K1736">
        <v>1997</v>
      </c>
      <c r="L1736">
        <v>1911</v>
      </c>
      <c r="M1736">
        <v>1844</v>
      </c>
      <c r="O1736">
        <v>172</v>
      </c>
      <c r="P1736">
        <v>168</v>
      </c>
    </row>
    <row r="1737" spans="1:16" x14ac:dyDescent="0.55000000000000004">
      <c r="A1737" t="s">
        <v>354</v>
      </c>
      <c r="B1737">
        <v>2023</v>
      </c>
      <c r="C1737" t="s">
        <v>160</v>
      </c>
      <c r="D1737">
        <v>1719</v>
      </c>
      <c r="E1737">
        <v>1860</v>
      </c>
      <c r="F1737">
        <v>1709</v>
      </c>
      <c r="G1737">
        <v>1859</v>
      </c>
      <c r="H1737">
        <v>1719</v>
      </c>
      <c r="I1737">
        <v>1864</v>
      </c>
      <c r="J1737">
        <v>1708</v>
      </c>
      <c r="K1737">
        <v>1624</v>
      </c>
      <c r="L1737">
        <v>1817</v>
      </c>
      <c r="M1737">
        <v>1702</v>
      </c>
      <c r="O1737">
        <v>129</v>
      </c>
      <c r="P1737">
        <v>159</v>
      </c>
    </row>
    <row r="1738" spans="1:16" x14ac:dyDescent="0.55000000000000004">
      <c r="A1738" t="s">
        <v>354</v>
      </c>
      <c r="B1738">
        <v>2023</v>
      </c>
      <c r="C1738" t="s">
        <v>161</v>
      </c>
      <c r="D1738">
        <v>1695</v>
      </c>
      <c r="E1738">
        <v>1700</v>
      </c>
      <c r="F1738">
        <v>1856</v>
      </c>
      <c r="G1738">
        <v>1700</v>
      </c>
      <c r="H1738">
        <v>1664</v>
      </c>
      <c r="I1738">
        <v>1700</v>
      </c>
      <c r="J1738">
        <v>1857</v>
      </c>
      <c r="K1738">
        <v>1490</v>
      </c>
      <c r="L1738">
        <v>1465</v>
      </c>
      <c r="M1738">
        <v>1852</v>
      </c>
      <c r="O1738">
        <v>7340</v>
      </c>
      <c r="P1738">
        <v>5188</v>
      </c>
    </row>
    <row r="1739" spans="1:16" x14ac:dyDescent="0.55000000000000004">
      <c r="A1739" t="s">
        <v>354</v>
      </c>
      <c r="B1739">
        <v>2023</v>
      </c>
      <c r="C1739" t="s">
        <v>162</v>
      </c>
      <c r="D1739">
        <v>1709</v>
      </c>
      <c r="E1739">
        <v>1723</v>
      </c>
      <c r="F1739">
        <v>1823</v>
      </c>
      <c r="G1739">
        <v>1724</v>
      </c>
      <c r="H1739">
        <v>1712</v>
      </c>
      <c r="I1739">
        <v>1725</v>
      </c>
      <c r="J1739">
        <v>1845</v>
      </c>
      <c r="K1739">
        <v>1996</v>
      </c>
      <c r="L1739">
        <v>2054</v>
      </c>
      <c r="M1739">
        <v>1819</v>
      </c>
      <c r="O1739">
        <v>170</v>
      </c>
      <c r="P1739">
        <v>846</v>
      </c>
    </row>
    <row r="1740" spans="1:16" x14ac:dyDescent="0.55000000000000004">
      <c r="A1740" t="s">
        <v>354</v>
      </c>
      <c r="B1740">
        <v>2023</v>
      </c>
      <c r="C1740" t="s">
        <v>163</v>
      </c>
      <c r="D1740">
        <v>1553</v>
      </c>
      <c r="E1740">
        <v>1567</v>
      </c>
      <c r="F1740">
        <v>1639</v>
      </c>
      <c r="G1740">
        <v>1562</v>
      </c>
      <c r="H1740">
        <v>1547</v>
      </c>
      <c r="I1740">
        <v>1564</v>
      </c>
      <c r="J1740">
        <v>1640</v>
      </c>
      <c r="K1740">
        <v>1512</v>
      </c>
      <c r="L1740">
        <v>1690</v>
      </c>
      <c r="M1740">
        <v>1642</v>
      </c>
      <c r="O1740">
        <v>54</v>
      </c>
      <c r="P1740">
        <v>755</v>
      </c>
    </row>
    <row r="1741" spans="1:16" x14ac:dyDescent="0.55000000000000004">
      <c r="A1741" t="s">
        <v>354</v>
      </c>
      <c r="B1741">
        <v>2023</v>
      </c>
      <c r="C1741" t="s">
        <v>164</v>
      </c>
      <c r="D1741">
        <v>1775</v>
      </c>
      <c r="E1741">
        <v>1601</v>
      </c>
      <c r="F1741">
        <v>1662</v>
      </c>
      <c r="G1741">
        <v>1632</v>
      </c>
      <c r="H1741">
        <v>1775</v>
      </c>
      <c r="I1741">
        <v>1631</v>
      </c>
      <c r="J1741">
        <v>1662</v>
      </c>
      <c r="K1741">
        <v>1658</v>
      </c>
      <c r="L1741">
        <v>1513</v>
      </c>
      <c r="M1741">
        <v>1648</v>
      </c>
      <c r="O1741">
        <v>92</v>
      </c>
      <c r="P1741">
        <v>524</v>
      </c>
    </row>
    <row r="1742" spans="1:16" x14ac:dyDescent="0.55000000000000004">
      <c r="A1742" t="s">
        <v>354</v>
      </c>
      <c r="B1742">
        <v>2023</v>
      </c>
      <c r="C1742" t="s">
        <v>165</v>
      </c>
      <c r="D1742">
        <v>1827</v>
      </c>
      <c r="E1742">
        <v>1750</v>
      </c>
      <c r="F1742">
        <v>1655</v>
      </c>
      <c r="G1742">
        <v>1759</v>
      </c>
      <c r="H1742">
        <v>1824</v>
      </c>
      <c r="I1742">
        <v>1856</v>
      </c>
      <c r="J1742">
        <v>1648</v>
      </c>
      <c r="K1742">
        <v>1661</v>
      </c>
      <c r="L1742">
        <v>1641</v>
      </c>
      <c r="M1742">
        <v>1636</v>
      </c>
      <c r="O1742">
        <v>163</v>
      </c>
      <c r="P1742">
        <v>141</v>
      </c>
    </row>
    <row r="1743" spans="1:16" x14ac:dyDescent="0.55000000000000004">
      <c r="A1743" t="s">
        <v>354</v>
      </c>
      <c r="B1743">
        <v>2023</v>
      </c>
      <c r="C1743" t="s">
        <v>166</v>
      </c>
      <c r="D1743">
        <v>1684</v>
      </c>
      <c r="E1743">
        <v>1699</v>
      </c>
      <c r="F1743">
        <v>1738</v>
      </c>
      <c r="G1743">
        <v>1698</v>
      </c>
      <c r="H1743">
        <v>1675</v>
      </c>
      <c r="I1743">
        <v>1708</v>
      </c>
      <c r="J1743">
        <v>1749</v>
      </c>
      <c r="K1743">
        <v>1487</v>
      </c>
      <c r="L1743">
        <v>1484</v>
      </c>
      <c r="M1743">
        <v>1710</v>
      </c>
      <c r="O1743">
        <v>85</v>
      </c>
      <c r="P1743">
        <v>92</v>
      </c>
    </row>
    <row r="1744" spans="1:16" x14ac:dyDescent="0.55000000000000004">
      <c r="A1744" t="s">
        <v>355</v>
      </c>
      <c r="B1744">
        <v>2019</v>
      </c>
      <c r="C1744" t="s">
        <v>155</v>
      </c>
    </row>
    <row r="1745" spans="1:16" x14ac:dyDescent="0.55000000000000004">
      <c r="A1745" t="s">
        <v>355</v>
      </c>
      <c r="B1745">
        <v>2019</v>
      </c>
      <c r="C1745" t="s">
        <v>156</v>
      </c>
    </row>
    <row r="1746" spans="1:16" x14ac:dyDescent="0.55000000000000004">
      <c r="A1746" t="s">
        <v>355</v>
      </c>
      <c r="B1746">
        <v>2019</v>
      </c>
      <c r="C1746" t="s">
        <v>157</v>
      </c>
    </row>
    <row r="1747" spans="1:16" x14ac:dyDescent="0.55000000000000004">
      <c r="A1747" t="s">
        <v>355</v>
      </c>
      <c r="B1747">
        <v>2019</v>
      </c>
      <c r="C1747" t="s">
        <v>158</v>
      </c>
    </row>
    <row r="1748" spans="1:16" x14ac:dyDescent="0.55000000000000004">
      <c r="A1748" t="s">
        <v>355</v>
      </c>
      <c r="B1748">
        <v>2019</v>
      </c>
      <c r="C1748" t="s">
        <v>159</v>
      </c>
    </row>
    <row r="1749" spans="1:16" x14ac:dyDescent="0.55000000000000004">
      <c r="A1749" t="s">
        <v>355</v>
      </c>
      <c r="B1749">
        <v>2019</v>
      </c>
      <c r="C1749" t="s">
        <v>160</v>
      </c>
    </row>
    <row r="1750" spans="1:16" x14ac:dyDescent="0.55000000000000004">
      <c r="A1750" t="s">
        <v>355</v>
      </c>
      <c r="B1750">
        <v>2019</v>
      </c>
      <c r="C1750" t="s">
        <v>161</v>
      </c>
    </row>
    <row r="1751" spans="1:16" x14ac:dyDescent="0.55000000000000004">
      <c r="A1751" t="s">
        <v>355</v>
      </c>
      <c r="B1751">
        <v>2019</v>
      </c>
      <c r="C1751" t="s">
        <v>162</v>
      </c>
    </row>
    <row r="1752" spans="1:16" x14ac:dyDescent="0.55000000000000004">
      <c r="A1752" t="s">
        <v>355</v>
      </c>
      <c r="B1752">
        <v>2019</v>
      </c>
      <c r="C1752" t="s">
        <v>163</v>
      </c>
    </row>
    <row r="1753" spans="1:16" x14ac:dyDescent="0.55000000000000004">
      <c r="A1753" t="s">
        <v>355</v>
      </c>
      <c r="B1753">
        <v>2019</v>
      </c>
      <c r="C1753" t="s">
        <v>164</v>
      </c>
    </row>
    <row r="1754" spans="1:16" x14ac:dyDescent="0.55000000000000004">
      <c r="A1754" t="s">
        <v>355</v>
      </c>
      <c r="B1754">
        <v>2019</v>
      </c>
      <c r="C1754" t="s">
        <v>165</v>
      </c>
    </row>
    <row r="1755" spans="1:16" x14ac:dyDescent="0.55000000000000004">
      <c r="A1755" t="s">
        <v>355</v>
      </c>
      <c r="B1755">
        <v>2019</v>
      </c>
      <c r="C1755" t="s">
        <v>166</v>
      </c>
    </row>
    <row r="1756" spans="1:16" x14ac:dyDescent="0.55000000000000004">
      <c r="A1756" t="s">
        <v>355</v>
      </c>
      <c r="B1756">
        <v>2020</v>
      </c>
      <c r="C1756" t="s">
        <v>155</v>
      </c>
      <c r="D1756">
        <v>11598</v>
      </c>
      <c r="E1756">
        <v>11363</v>
      </c>
      <c r="F1756">
        <v>10941</v>
      </c>
      <c r="G1756">
        <v>11408</v>
      </c>
      <c r="H1756">
        <v>11639</v>
      </c>
      <c r="I1756">
        <v>11330</v>
      </c>
      <c r="J1756">
        <v>10989</v>
      </c>
      <c r="K1756">
        <v>11777</v>
      </c>
      <c r="L1756">
        <v>11192</v>
      </c>
      <c r="M1756">
        <v>5193</v>
      </c>
      <c r="O1756">
        <v>2013</v>
      </c>
      <c r="P1756" t="s">
        <v>195</v>
      </c>
    </row>
    <row r="1757" spans="1:16" x14ac:dyDescent="0.55000000000000004">
      <c r="A1757" t="s">
        <v>355</v>
      </c>
      <c r="B1757">
        <v>2020</v>
      </c>
      <c r="C1757" t="s">
        <v>156</v>
      </c>
      <c r="D1757">
        <v>10511</v>
      </c>
      <c r="E1757">
        <v>11144</v>
      </c>
      <c r="F1757">
        <v>11064</v>
      </c>
      <c r="G1757">
        <v>11067</v>
      </c>
      <c r="H1757">
        <v>10579</v>
      </c>
      <c r="I1757">
        <v>11060</v>
      </c>
      <c r="J1757">
        <v>10847</v>
      </c>
      <c r="K1757">
        <v>10684</v>
      </c>
      <c r="L1757">
        <v>11093</v>
      </c>
      <c r="M1757">
        <v>4992</v>
      </c>
      <c r="O1757">
        <v>2317</v>
      </c>
      <c r="P1757" t="s">
        <v>195</v>
      </c>
    </row>
    <row r="1758" spans="1:16" x14ac:dyDescent="0.55000000000000004">
      <c r="A1758" t="s">
        <v>355</v>
      </c>
      <c r="B1758">
        <v>2020</v>
      </c>
      <c r="C1758" t="s">
        <v>157</v>
      </c>
      <c r="D1758">
        <v>11322</v>
      </c>
      <c r="E1758">
        <v>12002</v>
      </c>
      <c r="F1758">
        <v>10788</v>
      </c>
      <c r="G1758">
        <v>10461</v>
      </c>
      <c r="H1758">
        <v>11240</v>
      </c>
      <c r="I1758">
        <v>10493</v>
      </c>
      <c r="J1758">
        <v>10850</v>
      </c>
      <c r="K1758">
        <v>11030</v>
      </c>
      <c r="L1758">
        <v>10170</v>
      </c>
      <c r="M1758">
        <v>4874</v>
      </c>
      <c r="O1758">
        <v>1364</v>
      </c>
      <c r="P1758">
        <v>31</v>
      </c>
    </row>
    <row r="1759" spans="1:16" x14ac:dyDescent="0.55000000000000004">
      <c r="A1759" t="s">
        <v>355</v>
      </c>
      <c r="B1759">
        <v>2020</v>
      </c>
      <c r="C1759" t="s">
        <v>158</v>
      </c>
      <c r="D1759">
        <v>9552</v>
      </c>
      <c r="E1759">
        <v>9190</v>
      </c>
      <c r="F1759">
        <v>8900</v>
      </c>
      <c r="G1759">
        <v>9171</v>
      </c>
      <c r="H1759">
        <v>9726</v>
      </c>
      <c r="I1759">
        <v>9215</v>
      </c>
      <c r="J1759">
        <v>8801</v>
      </c>
      <c r="K1759">
        <v>9946</v>
      </c>
      <c r="L1759">
        <v>10302</v>
      </c>
      <c r="M1759">
        <v>4768</v>
      </c>
      <c r="O1759">
        <v>147</v>
      </c>
      <c r="P1759">
        <v>754</v>
      </c>
    </row>
    <row r="1760" spans="1:16" x14ac:dyDescent="0.55000000000000004">
      <c r="A1760" t="s">
        <v>355</v>
      </c>
      <c r="B1760">
        <v>2020</v>
      </c>
      <c r="C1760" t="s">
        <v>159</v>
      </c>
      <c r="D1760">
        <v>10768</v>
      </c>
      <c r="E1760">
        <v>9846</v>
      </c>
      <c r="F1760">
        <v>9282</v>
      </c>
      <c r="G1760">
        <v>9795</v>
      </c>
      <c r="H1760">
        <v>10721</v>
      </c>
      <c r="I1760">
        <v>10205</v>
      </c>
      <c r="J1760">
        <v>9363</v>
      </c>
      <c r="K1760">
        <v>10699</v>
      </c>
      <c r="L1760">
        <v>9767</v>
      </c>
      <c r="M1760">
        <v>4797</v>
      </c>
      <c r="O1760">
        <v>330</v>
      </c>
      <c r="P1760">
        <v>1190</v>
      </c>
    </row>
    <row r="1761" spans="1:16" x14ac:dyDescent="0.55000000000000004">
      <c r="A1761" t="s">
        <v>355</v>
      </c>
      <c r="B1761">
        <v>2020</v>
      </c>
      <c r="C1761" t="s">
        <v>160</v>
      </c>
      <c r="D1761">
        <v>10804</v>
      </c>
      <c r="E1761">
        <v>10403</v>
      </c>
      <c r="F1761">
        <v>9586</v>
      </c>
      <c r="G1761">
        <v>10381</v>
      </c>
      <c r="H1761">
        <v>10804</v>
      </c>
      <c r="I1761">
        <v>10347</v>
      </c>
      <c r="J1761">
        <v>9438</v>
      </c>
      <c r="K1761">
        <v>10898</v>
      </c>
      <c r="L1761">
        <v>10285</v>
      </c>
      <c r="M1761">
        <v>4842</v>
      </c>
      <c r="O1761">
        <v>612</v>
      </c>
      <c r="P1761">
        <v>742</v>
      </c>
    </row>
    <row r="1762" spans="1:16" x14ac:dyDescent="0.55000000000000004">
      <c r="A1762" t="s">
        <v>355</v>
      </c>
      <c r="B1762">
        <v>2020</v>
      </c>
      <c r="C1762" t="s">
        <v>161</v>
      </c>
      <c r="D1762">
        <v>12107</v>
      </c>
      <c r="E1762">
        <v>10889</v>
      </c>
      <c r="F1762">
        <v>10414</v>
      </c>
      <c r="G1762">
        <v>10817</v>
      </c>
      <c r="H1762">
        <v>11491</v>
      </c>
      <c r="I1762">
        <v>10949</v>
      </c>
      <c r="J1762">
        <v>10470</v>
      </c>
      <c r="K1762">
        <v>11254</v>
      </c>
      <c r="L1762">
        <v>10729</v>
      </c>
      <c r="M1762">
        <v>4916</v>
      </c>
      <c r="O1762">
        <v>422</v>
      </c>
      <c r="P1762">
        <v>620</v>
      </c>
    </row>
    <row r="1763" spans="1:16" x14ac:dyDescent="0.55000000000000004">
      <c r="A1763" t="s">
        <v>355</v>
      </c>
      <c r="B1763">
        <v>2020</v>
      </c>
      <c r="C1763" t="s">
        <v>162</v>
      </c>
      <c r="D1763">
        <v>10835</v>
      </c>
      <c r="E1763">
        <v>10914</v>
      </c>
      <c r="F1763">
        <v>10163</v>
      </c>
      <c r="G1763">
        <v>10578</v>
      </c>
      <c r="H1763">
        <v>10770</v>
      </c>
      <c r="I1763">
        <v>10509</v>
      </c>
      <c r="J1763">
        <v>10153</v>
      </c>
      <c r="K1763">
        <v>10987</v>
      </c>
      <c r="L1763">
        <v>10550</v>
      </c>
      <c r="M1763">
        <v>4975</v>
      </c>
      <c r="O1763">
        <v>326</v>
      </c>
      <c r="P1763">
        <v>615</v>
      </c>
    </row>
    <row r="1764" spans="1:16" x14ac:dyDescent="0.55000000000000004">
      <c r="A1764" t="s">
        <v>355</v>
      </c>
      <c r="B1764">
        <v>2020</v>
      </c>
      <c r="C1764" t="s">
        <v>163</v>
      </c>
      <c r="D1764">
        <v>10792</v>
      </c>
      <c r="E1764">
        <v>11043</v>
      </c>
      <c r="F1764">
        <v>10799</v>
      </c>
      <c r="G1764">
        <v>11022</v>
      </c>
      <c r="H1764">
        <v>10835</v>
      </c>
      <c r="I1764">
        <v>11027</v>
      </c>
      <c r="J1764">
        <v>10847</v>
      </c>
      <c r="K1764">
        <v>10861</v>
      </c>
      <c r="L1764">
        <v>11054</v>
      </c>
      <c r="M1764">
        <v>5003</v>
      </c>
      <c r="O1764">
        <v>501</v>
      </c>
      <c r="P1764">
        <v>456</v>
      </c>
    </row>
    <row r="1765" spans="1:16" x14ac:dyDescent="0.55000000000000004">
      <c r="A1765" t="s">
        <v>355</v>
      </c>
      <c r="B1765">
        <v>2020</v>
      </c>
      <c r="C1765" t="s">
        <v>164</v>
      </c>
      <c r="D1765">
        <v>11120</v>
      </c>
      <c r="E1765">
        <v>10796</v>
      </c>
      <c r="F1765">
        <v>10845</v>
      </c>
      <c r="G1765">
        <v>10873</v>
      </c>
      <c r="H1765">
        <v>11146</v>
      </c>
      <c r="I1765">
        <v>10899</v>
      </c>
      <c r="J1765">
        <v>10950</v>
      </c>
      <c r="K1765">
        <v>11103</v>
      </c>
      <c r="L1765">
        <v>10668</v>
      </c>
      <c r="M1765">
        <v>5014</v>
      </c>
      <c r="O1765">
        <v>558</v>
      </c>
      <c r="P1765">
        <v>355</v>
      </c>
    </row>
    <row r="1766" spans="1:16" x14ac:dyDescent="0.55000000000000004">
      <c r="A1766" t="s">
        <v>355</v>
      </c>
      <c r="B1766">
        <v>2020</v>
      </c>
      <c r="C1766" t="s">
        <v>165</v>
      </c>
      <c r="D1766">
        <v>10829</v>
      </c>
      <c r="E1766">
        <v>10349</v>
      </c>
      <c r="F1766">
        <v>10123</v>
      </c>
      <c r="G1766">
        <v>10340</v>
      </c>
      <c r="H1766">
        <v>10751</v>
      </c>
      <c r="I1766">
        <v>10425</v>
      </c>
      <c r="J1766">
        <v>10037</v>
      </c>
      <c r="K1766">
        <v>10919</v>
      </c>
      <c r="L1766">
        <v>10141</v>
      </c>
      <c r="M1766">
        <v>4768</v>
      </c>
      <c r="O1766">
        <v>2244</v>
      </c>
      <c r="P1766">
        <v>1143</v>
      </c>
    </row>
    <row r="1767" spans="1:16" x14ac:dyDescent="0.55000000000000004">
      <c r="A1767" t="s">
        <v>355</v>
      </c>
      <c r="B1767">
        <v>2020</v>
      </c>
      <c r="C1767" t="s">
        <v>166</v>
      </c>
      <c r="D1767">
        <v>10565</v>
      </c>
      <c r="E1767">
        <v>9809</v>
      </c>
      <c r="F1767">
        <v>9458</v>
      </c>
      <c r="G1767">
        <v>9794</v>
      </c>
      <c r="H1767">
        <v>10657</v>
      </c>
      <c r="I1767">
        <v>9788</v>
      </c>
      <c r="J1767">
        <v>9633</v>
      </c>
      <c r="K1767">
        <v>10529</v>
      </c>
      <c r="L1767">
        <v>9586</v>
      </c>
      <c r="M1767">
        <v>4773</v>
      </c>
      <c r="O1767">
        <v>967</v>
      </c>
      <c r="P1767">
        <v>478</v>
      </c>
    </row>
    <row r="1768" spans="1:16" x14ac:dyDescent="0.55000000000000004">
      <c r="A1768" t="s">
        <v>355</v>
      </c>
      <c r="B1768">
        <v>2021</v>
      </c>
      <c r="C1768" t="s">
        <v>155</v>
      </c>
      <c r="D1768">
        <v>10783</v>
      </c>
      <c r="E1768">
        <v>10615</v>
      </c>
      <c r="F1768">
        <v>9988</v>
      </c>
      <c r="G1768">
        <v>10241</v>
      </c>
      <c r="H1768">
        <v>10671</v>
      </c>
      <c r="I1768">
        <v>10210</v>
      </c>
      <c r="J1768">
        <v>9974</v>
      </c>
      <c r="K1768">
        <v>10820</v>
      </c>
      <c r="L1768">
        <v>10252</v>
      </c>
      <c r="M1768">
        <v>1885</v>
      </c>
      <c r="O1768">
        <v>406</v>
      </c>
      <c r="P1768">
        <v>251</v>
      </c>
    </row>
    <row r="1769" spans="1:16" x14ac:dyDescent="0.55000000000000004">
      <c r="A1769" t="s">
        <v>355</v>
      </c>
      <c r="B1769">
        <v>2021</v>
      </c>
      <c r="C1769" t="s">
        <v>156</v>
      </c>
      <c r="D1769">
        <v>9797</v>
      </c>
      <c r="E1769">
        <v>10714</v>
      </c>
      <c r="F1769">
        <v>10603</v>
      </c>
      <c r="G1769">
        <v>10701</v>
      </c>
      <c r="H1769">
        <v>9766</v>
      </c>
      <c r="I1769">
        <v>10723</v>
      </c>
      <c r="J1769">
        <v>10255</v>
      </c>
      <c r="K1769">
        <v>9711</v>
      </c>
      <c r="L1769">
        <v>10574</v>
      </c>
      <c r="M1769">
        <v>1731</v>
      </c>
      <c r="O1769">
        <v>553</v>
      </c>
      <c r="P1769">
        <v>279</v>
      </c>
    </row>
    <row r="1770" spans="1:16" x14ac:dyDescent="0.55000000000000004">
      <c r="A1770" t="s">
        <v>355</v>
      </c>
      <c r="B1770">
        <v>2021</v>
      </c>
      <c r="C1770" t="s">
        <v>157</v>
      </c>
      <c r="D1770">
        <v>10698</v>
      </c>
      <c r="E1770">
        <v>10299</v>
      </c>
      <c r="F1770">
        <v>11007</v>
      </c>
      <c r="G1770">
        <v>10102</v>
      </c>
      <c r="H1770">
        <v>10519</v>
      </c>
      <c r="I1770">
        <v>10166</v>
      </c>
      <c r="J1770">
        <v>11019</v>
      </c>
      <c r="K1770">
        <v>10512</v>
      </c>
      <c r="L1770">
        <v>10068</v>
      </c>
      <c r="M1770">
        <v>1859</v>
      </c>
      <c r="O1770">
        <v>475</v>
      </c>
      <c r="P1770">
        <v>274</v>
      </c>
    </row>
    <row r="1771" spans="1:16" x14ac:dyDescent="0.55000000000000004">
      <c r="A1771" t="s">
        <v>355</v>
      </c>
      <c r="B1771">
        <v>2021</v>
      </c>
      <c r="C1771" t="s">
        <v>158</v>
      </c>
      <c r="D1771">
        <v>10565</v>
      </c>
      <c r="E1771">
        <v>10262</v>
      </c>
      <c r="F1771">
        <v>10019</v>
      </c>
      <c r="G1771">
        <v>10241</v>
      </c>
      <c r="H1771">
        <v>10556</v>
      </c>
      <c r="I1771">
        <v>10206</v>
      </c>
      <c r="J1771">
        <v>9954</v>
      </c>
      <c r="K1771">
        <v>10589</v>
      </c>
      <c r="L1771">
        <v>10127</v>
      </c>
      <c r="M1771">
        <v>1725</v>
      </c>
      <c r="O1771">
        <v>208</v>
      </c>
      <c r="P1771">
        <v>117</v>
      </c>
    </row>
    <row r="1772" spans="1:16" x14ac:dyDescent="0.55000000000000004">
      <c r="A1772" t="s">
        <v>355</v>
      </c>
      <c r="B1772">
        <v>2021</v>
      </c>
      <c r="C1772" t="s">
        <v>159</v>
      </c>
      <c r="D1772">
        <v>11251</v>
      </c>
      <c r="E1772">
        <v>10656</v>
      </c>
      <c r="F1772">
        <v>10165</v>
      </c>
      <c r="G1772">
        <v>10611</v>
      </c>
      <c r="H1772">
        <v>11255</v>
      </c>
      <c r="I1772">
        <v>10610</v>
      </c>
      <c r="J1772">
        <v>10165</v>
      </c>
      <c r="K1772">
        <v>11214</v>
      </c>
      <c r="L1772">
        <v>10520</v>
      </c>
      <c r="M1772">
        <v>1692</v>
      </c>
      <c r="O1772">
        <v>1348</v>
      </c>
      <c r="P1772">
        <v>157</v>
      </c>
    </row>
    <row r="1773" spans="1:16" x14ac:dyDescent="0.55000000000000004">
      <c r="A1773" t="s">
        <v>355</v>
      </c>
      <c r="B1773">
        <v>2021</v>
      </c>
      <c r="C1773" t="s">
        <v>160</v>
      </c>
      <c r="D1773">
        <v>11992</v>
      </c>
      <c r="E1773">
        <v>10951</v>
      </c>
      <c r="F1773">
        <v>10381</v>
      </c>
      <c r="G1773">
        <v>10898</v>
      </c>
      <c r="H1773">
        <v>11896</v>
      </c>
      <c r="I1773">
        <v>10900</v>
      </c>
      <c r="J1773">
        <v>11195</v>
      </c>
      <c r="K1773">
        <v>11879</v>
      </c>
      <c r="L1773">
        <v>10876</v>
      </c>
      <c r="M1773">
        <v>1807</v>
      </c>
      <c r="O1773">
        <v>1268</v>
      </c>
      <c r="P1773">
        <v>534</v>
      </c>
    </row>
    <row r="1774" spans="1:16" x14ac:dyDescent="0.55000000000000004">
      <c r="A1774" t="s">
        <v>355</v>
      </c>
      <c r="B1774">
        <v>2021</v>
      </c>
      <c r="C1774" t="s">
        <v>161</v>
      </c>
      <c r="D1774">
        <v>11807</v>
      </c>
      <c r="E1774">
        <v>11654</v>
      </c>
      <c r="F1774">
        <v>10893</v>
      </c>
      <c r="G1774">
        <v>17417</v>
      </c>
      <c r="H1774">
        <v>11792</v>
      </c>
      <c r="I1774">
        <v>11558</v>
      </c>
      <c r="J1774">
        <v>10894</v>
      </c>
      <c r="K1774">
        <v>11671</v>
      </c>
      <c r="L1774">
        <v>11329</v>
      </c>
      <c r="M1774">
        <v>1814</v>
      </c>
      <c r="O1774">
        <v>1879</v>
      </c>
      <c r="P1774">
        <v>511</v>
      </c>
    </row>
    <row r="1775" spans="1:16" x14ac:dyDescent="0.55000000000000004">
      <c r="A1775" t="s">
        <v>355</v>
      </c>
      <c r="B1775">
        <v>2021</v>
      </c>
      <c r="C1775" t="s">
        <v>162</v>
      </c>
      <c r="D1775">
        <v>11843</v>
      </c>
      <c r="E1775">
        <v>11612</v>
      </c>
      <c r="F1775">
        <v>11573</v>
      </c>
      <c r="G1775">
        <v>11686</v>
      </c>
      <c r="H1775">
        <v>11828</v>
      </c>
      <c r="I1775">
        <v>11706</v>
      </c>
      <c r="J1775">
        <v>11566</v>
      </c>
      <c r="K1775">
        <v>11669</v>
      </c>
      <c r="L1775">
        <v>36582</v>
      </c>
      <c r="M1775">
        <v>1933</v>
      </c>
      <c r="O1775">
        <v>1357</v>
      </c>
      <c r="P1775">
        <v>573</v>
      </c>
    </row>
    <row r="1776" spans="1:16" x14ac:dyDescent="0.55000000000000004">
      <c r="A1776" t="s">
        <v>355</v>
      </c>
      <c r="B1776">
        <v>2021</v>
      </c>
      <c r="C1776" t="s">
        <v>163</v>
      </c>
      <c r="D1776">
        <v>11436</v>
      </c>
      <c r="E1776">
        <v>11535</v>
      </c>
      <c r="F1776">
        <v>11595</v>
      </c>
      <c r="G1776">
        <v>11621</v>
      </c>
      <c r="H1776">
        <v>11401</v>
      </c>
      <c r="I1776">
        <v>11828</v>
      </c>
      <c r="J1776">
        <v>11614</v>
      </c>
      <c r="K1776">
        <v>11324</v>
      </c>
      <c r="L1776">
        <v>11295</v>
      </c>
      <c r="M1776">
        <v>1878</v>
      </c>
      <c r="O1776">
        <v>2118</v>
      </c>
      <c r="P1776">
        <v>702</v>
      </c>
    </row>
    <row r="1777" spans="1:16" x14ac:dyDescent="0.55000000000000004">
      <c r="A1777" t="s">
        <v>355</v>
      </c>
      <c r="B1777">
        <v>2021</v>
      </c>
      <c r="C1777" t="s">
        <v>164</v>
      </c>
      <c r="D1777">
        <v>11314</v>
      </c>
      <c r="E1777">
        <v>10884</v>
      </c>
      <c r="F1777">
        <v>10742</v>
      </c>
      <c r="G1777">
        <v>10722</v>
      </c>
      <c r="H1777">
        <v>11285</v>
      </c>
      <c r="I1777">
        <v>10763</v>
      </c>
      <c r="J1777">
        <v>10824</v>
      </c>
      <c r="K1777">
        <v>11264</v>
      </c>
      <c r="L1777">
        <v>10733</v>
      </c>
      <c r="M1777">
        <v>1784</v>
      </c>
      <c r="O1777">
        <v>778</v>
      </c>
      <c r="P1777">
        <v>223</v>
      </c>
    </row>
    <row r="1778" spans="1:16" x14ac:dyDescent="0.55000000000000004">
      <c r="A1778" t="s">
        <v>355</v>
      </c>
      <c r="B1778">
        <v>2021</v>
      </c>
      <c r="C1778" t="s">
        <v>165</v>
      </c>
      <c r="D1778">
        <v>11961</v>
      </c>
      <c r="E1778">
        <v>11599</v>
      </c>
      <c r="F1778">
        <v>11156</v>
      </c>
      <c r="G1778">
        <v>11634</v>
      </c>
      <c r="H1778">
        <v>12040</v>
      </c>
      <c r="I1778">
        <v>11586</v>
      </c>
      <c r="J1778">
        <v>10980</v>
      </c>
      <c r="K1778">
        <v>11932</v>
      </c>
      <c r="L1778">
        <v>11489</v>
      </c>
      <c r="M1778">
        <v>1746</v>
      </c>
      <c r="O1778">
        <v>3535</v>
      </c>
      <c r="P1778">
        <v>507</v>
      </c>
    </row>
    <row r="1779" spans="1:16" x14ac:dyDescent="0.55000000000000004">
      <c r="A1779" t="s">
        <v>355</v>
      </c>
      <c r="B1779">
        <v>2021</v>
      </c>
      <c r="C1779" t="s">
        <v>166</v>
      </c>
      <c r="D1779">
        <v>11634</v>
      </c>
      <c r="E1779">
        <v>11259</v>
      </c>
      <c r="F1779">
        <v>10732</v>
      </c>
      <c r="G1779">
        <v>11106</v>
      </c>
      <c r="H1779">
        <v>11593</v>
      </c>
      <c r="I1779">
        <v>11198</v>
      </c>
      <c r="J1779">
        <v>10852</v>
      </c>
      <c r="K1779">
        <v>11130</v>
      </c>
      <c r="L1779">
        <v>10586</v>
      </c>
      <c r="M1779">
        <v>1875</v>
      </c>
      <c r="O1779">
        <v>8774</v>
      </c>
      <c r="P1779">
        <v>1245</v>
      </c>
    </row>
    <row r="1780" spans="1:16" x14ac:dyDescent="0.55000000000000004">
      <c r="A1780" t="s">
        <v>355</v>
      </c>
      <c r="B1780">
        <v>2022</v>
      </c>
      <c r="C1780" t="s">
        <v>155</v>
      </c>
      <c r="D1780">
        <v>11866</v>
      </c>
      <c r="E1780">
        <v>11463</v>
      </c>
      <c r="F1780">
        <v>11339</v>
      </c>
      <c r="G1780">
        <v>11469</v>
      </c>
      <c r="H1780">
        <v>11789</v>
      </c>
      <c r="I1780">
        <v>11500</v>
      </c>
      <c r="J1780">
        <v>11281</v>
      </c>
      <c r="K1780">
        <v>10313</v>
      </c>
      <c r="L1780">
        <v>10133</v>
      </c>
      <c r="M1780">
        <v>1788</v>
      </c>
      <c r="O1780">
        <v>4528</v>
      </c>
      <c r="P1780">
        <v>1216</v>
      </c>
    </row>
    <row r="1781" spans="1:16" x14ac:dyDescent="0.55000000000000004">
      <c r="A1781" t="s">
        <v>355</v>
      </c>
      <c r="B1781">
        <v>2022</v>
      </c>
      <c r="C1781" t="s">
        <v>156</v>
      </c>
      <c r="D1781">
        <v>10819</v>
      </c>
      <c r="E1781">
        <v>10870</v>
      </c>
      <c r="F1781">
        <v>11052</v>
      </c>
      <c r="G1781">
        <v>10972</v>
      </c>
      <c r="H1781">
        <v>10792</v>
      </c>
      <c r="I1781">
        <v>10927</v>
      </c>
      <c r="J1781">
        <v>11017</v>
      </c>
      <c r="K1781">
        <v>8493</v>
      </c>
      <c r="L1781">
        <v>8505</v>
      </c>
      <c r="M1781">
        <v>1697</v>
      </c>
      <c r="O1781">
        <v>894</v>
      </c>
      <c r="P1781">
        <v>1060</v>
      </c>
    </row>
    <row r="1782" spans="1:16" x14ac:dyDescent="0.55000000000000004">
      <c r="A1782" t="s">
        <v>355</v>
      </c>
      <c r="B1782">
        <v>2022</v>
      </c>
      <c r="C1782" t="s">
        <v>157</v>
      </c>
      <c r="D1782">
        <v>12277</v>
      </c>
      <c r="E1782">
        <v>11600</v>
      </c>
      <c r="F1782">
        <v>11908</v>
      </c>
      <c r="G1782">
        <v>11591</v>
      </c>
      <c r="H1782">
        <v>12052</v>
      </c>
      <c r="I1782">
        <v>11546</v>
      </c>
      <c r="J1782">
        <v>11812</v>
      </c>
      <c r="K1782">
        <v>5523</v>
      </c>
      <c r="L1782">
        <v>4657</v>
      </c>
      <c r="M1782">
        <v>1896</v>
      </c>
      <c r="O1782">
        <v>353</v>
      </c>
      <c r="P1782">
        <v>750</v>
      </c>
    </row>
    <row r="1783" spans="1:16" x14ac:dyDescent="0.55000000000000004">
      <c r="A1783" t="s">
        <v>355</v>
      </c>
      <c r="B1783">
        <v>2022</v>
      </c>
      <c r="C1783" t="s">
        <v>158</v>
      </c>
      <c r="D1783">
        <v>10813</v>
      </c>
      <c r="E1783">
        <v>10321</v>
      </c>
      <c r="F1783">
        <v>10287</v>
      </c>
      <c r="G1783">
        <v>10761</v>
      </c>
      <c r="H1783">
        <v>11196</v>
      </c>
      <c r="I1783">
        <v>10744</v>
      </c>
      <c r="J1783">
        <v>10846</v>
      </c>
      <c r="K1783">
        <v>1716</v>
      </c>
      <c r="L1783">
        <v>1561</v>
      </c>
      <c r="M1783">
        <v>1687</v>
      </c>
      <c r="O1783">
        <v>138</v>
      </c>
      <c r="P1783">
        <v>243</v>
      </c>
    </row>
    <row r="1784" spans="1:16" x14ac:dyDescent="0.55000000000000004">
      <c r="A1784" t="s">
        <v>355</v>
      </c>
      <c r="B1784">
        <v>2022</v>
      </c>
      <c r="C1784" t="s">
        <v>159</v>
      </c>
      <c r="D1784">
        <v>10706</v>
      </c>
      <c r="E1784">
        <v>9929</v>
      </c>
      <c r="F1784">
        <v>9643</v>
      </c>
      <c r="G1784">
        <v>11466</v>
      </c>
      <c r="H1784">
        <v>12348</v>
      </c>
      <c r="I1784">
        <v>11354</v>
      </c>
      <c r="J1784">
        <v>11291</v>
      </c>
      <c r="K1784">
        <v>683</v>
      </c>
      <c r="L1784">
        <v>792</v>
      </c>
      <c r="M1784">
        <v>1779</v>
      </c>
      <c r="O1784">
        <v>366</v>
      </c>
      <c r="P1784">
        <v>1440</v>
      </c>
    </row>
    <row r="1785" spans="1:16" x14ac:dyDescent="0.55000000000000004">
      <c r="A1785" t="s">
        <v>355</v>
      </c>
      <c r="B1785">
        <v>2022</v>
      </c>
      <c r="C1785" t="s">
        <v>160</v>
      </c>
      <c r="D1785">
        <v>11833</v>
      </c>
      <c r="E1785">
        <v>11605</v>
      </c>
      <c r="F1785">
        <v>11642</v>
      </c>
      <c r="G1785">
        <v>12059</v>
      </c>
      <c r="H1785">
        <v>11763</v>
      </c>
      <c r="I1785">
        <v>11994</v>
      </c>
      <c r="J1785">
        <v>12384</v>
      </c>
      <c r="K1785">
        <v>453</v>
      </c>
      <c r="L1785">
        <v>514</v>
      </c>
      <c r="M1785">
        <v>1867</v>
      </c>
      <c r="O1785">
        <v>693</v>
      </c>
      <c r="P1785">
        <v>3254</v>
      </c>
    </row>
    <row r="1786" spans="1:16" x14ac:dyDescent="0.55000000000000004">
      <c r="A1786" t="s">
        <v>355</v>
      </c>
      <c r="B1786">
        <v>2022</v>
      </c>
      <c r="C1786" t="s">
        <v>161</v>
      </c>
      <c r="D1786">
        <v>11543</v>
      </c>
      <c r="E1786">
        <v>11476</v>
      </c>
      <c r="F1786">
        <v>11861</v>
      </c>
      <c r="G1786">
        <v>11243</v>
      </c>
      <c r="H1786">
        <v>11493</v>
      </c>
      <c r="I1786">
        <v>11244</v>
      </c>
      <c r="J1786">
        <v>11838</v>
      </c>
      <c r="K1786">
        <v>440</v>
      </c>
      <c r="L1786">
        <v>316</v>
      </c>
      <c r="M1786">
        <v>1929</v>
      </c>
      <c r="O1786">
        <v>265</v>
      </c>
      <c r="P1786">
        <v>1139</v>
      </c>
    </row>
    <row r="1787" spans="1:16" x14ac:dyDescent="0.55000000000000004">
      <c r="A1787" t="s">
        <v>355</v>
      </c>
      <c r="B1787">
        <v>2022</v>
      </c>
      <c r="C1787" t="s">
        <v>162</v>
      </c>
      <c r="D1787">
        <v>11248</v>
      </c>
      <c r="E1787">
        <v>11105</v>
      </c>
      <c r="F1787">
        <v>11017</v>
      </c>
      <c r="G1787">
        <v>10991</v>
      </c>
      <c r="H1787">
        <v>11249</v>
      </c>
      <c r="I1787">
        <v>10990</v>
      </c>
      <c r="J1787">
        <v>10826</v>
      </c>
      <c r="K1787">
        <v>462</v>
      </c>
      <c r="L1787">
        <v>399</v>
      </c>
      <c r="M1787">
        <v>1882</v>
      </c>
      <c r="O1787">
        <v>209</v>
      </c>
      <c r="P1787">
        <v>643</v>
      </c>
    </row>
    <row r="1788" spans="1:16" x14ac:dyDescent="0.55000000000000004">
      <c r="A1788" t="s">
        <v>355</v>
      </c>
      <c r="B1788">
        <v>2022</v>
      </c>
      <c r="C1788" t="s">
        <v>163</v>
      </c>
      <c r="D1788">
        <v>9671</v>
      </c>
      <c r="E1788">
        <v>9642</v>
      </c>
      <c r="F1788">
        <v>9586</v>
      </c>
      <c r="G1788">
        <v>11307</v>
      </c>
      <c r="H1788">
        <v>11170</v>
      </c>
      <c r="I1788">
        <v>11288</v>
      </c>
      <c r="J1788">
        <v>11146</v>
      </c>
      <c r="K1788">
        <v>572</v>
      </c>
      <c r="L1788">
        <v>546</v>
      </c>
      <c r="M1788">
        <v>1682</v>
      </c>
      <c r="O1788">
        <v>165</v>
      </c>
      <c r="P1788">
        <v>462</v>
      </c>
    </row>
    <row r="1789" spans="1:16" x14ac:dyDescent="0.55000000000000004">
      <c r="A1789" t="s">
        <v>355</v>
      </c>
      <c r="B1789">
        <v>2022</v>
      </c>
      <c r="C1789" t="s">
        <v>164</v>
      </c>
      <c r="D1789">
        <v>10828</v>
      </c>
      <c r="E1789">
        <v>10632</v>
      </c>
      <c r="F1789">
        <v>10967</v>
      </c>
      <c r="G1789">
        <v>10842</v>
      </c>
      <c r="H1789">
        <v>10952</v>
      </c>
      <c r="I1789">
        <v>10941</v>
      </c>
      <c r="J1789">
        <v>11315</v>
      </c>
      <c r="K1789">
        <v>861</v>
      </c>
      <c r="L1789">
        <v>700</v>
      </c>
      <c r="M1789">
        <v>1804</v>
      </c>
      <c r="O1789">
        <v>429</v>
      </c>
      <c r="P1789">
        <v>705</v>
      </c>
    </row>
    <row r="1790" spans="1:16" x14ac:dyDescent="0.55000000000000004">
      <c r="A1790" t="s">
        <v>355</v>
      </c>
      <c r="B1790">
        <v>2022</v>
      </c>
      <c r="C1790" t="s">
        <v>165</v>
      </c>
      <c r="D1790">
        <v>11389</v>
      </c>
      <c r="E1790">
        <v>10963</v>
      </c>
      <c r="F1790">
        <v>11178</v>
      </c>
      <c r="G1790">
        <v>10904</v>
      </c>
      <c r="H1790">
        <v>11322</v>
      </c>
      <c r="I1790">
        <v>10788</v>
      </c>
      <c r="J1790">
        <v>11125</v>
      </c>
      <c r="K1790">
        <v>4962</v>
      </c>
      <c r="L1790">
        <v>1060</v>
      </c>
      <c r="M1790">
        <v>1743</v>
      </c>
      <c r="O1790">
        <v>436</v>
      </c>
      <c r="P1790">
        <v>637</v>
      </c>
    </row>
    <row r="1791" spans="1:16" x14ac:dyDescent="0.55000000000000004">
      <c r="A1791" t="s">
        <v>355</v>
      </c>
      <c r="B1791">
        <v>2022</v>
      </c>
      <c r="C1791" t="s">
        <v>166</v>
      </c>
      <c r="D1791">
        <v>11359</v>
      </c>
      <c r="E1791">
        <v>10608</v>
      </c>
      <c r="F1791">
        <v>10024</v>
      </c>
      <c r="G1791">
        <v>10605</v>
      </c>
      <c r="H1791">
        <v>11332</v>
      </c>
      <c r="I1791">
        <v>10547</v>
      </c>
      <c r="J1791">
        <v>10014</v>
      </c>
      <c r="K1791">
        <v>38176</v>
      </c>
      <c r="L1791">
        <v>5210</v>
      </c>
      <c r="M1791">
        <v>1693</v>
      </c>
      <c r="O1791">
        <v>602</v>
      </c>
      <c r="P1791">
        <v>890</v>
      </c>
    </row>
    <row r="1792" spans="1:16" x14ac:dyDescent="0.55000000000000004">
      <c r="A1792" t="s">
        <v>355</v>
      </c>
      <c r="B1792">
        <v>2023</v>
      </c>
      <c r="C1792" t="s">
        <v>155</v>
      </c>
      <c r="D1792">
        <v>11803</v>
      </c>
      <c r="E1792">
        <v>11644</v>
      </c>
      <c r="F1792">
        <v>11301</v>
      </c>
      <c r="G1792">
        <v>11627</v>
      </c>
      <c r="H1792">
        <v>11821</v>
      </c>
      <c r="I1792">
        <v>11628</v>
      </c>
      <c r="J1792">
        <v>11188</v>
      </c>
      <c r="K1792">
        <v>28642</v>
      </c>
      <c r="L1792">
        <v>28126</v>
      </c>
      <c r="M1792">
        <v>10868</v>
      </c>
      <c r="O1792">
        <v>1942</v>
      </c>
      <c r="P1792">
        <v>1377</v>
      </c>
    </row>
    <row r="1793" spans="1:16" x14ac:dyDescent="0.55000000000000004">
      <c r="A1793" t="s">
        <v>355</v>
      </c>
      <c r="B1793">
        <v>2023</v>
      </c>
      <c r="C1793" t="s">
        <v>156</v>
      </c>
      <c r="D1793">
        <v>11094</v>
      </c>
      <c r="E1793">
        <v>11091</v>
      </c>
      <c r="F1793">
        <v>11277</v>
      </c>
      <c r="G1793">
        <v>11127</v>
      </c>
      <c r="H1793">
        <v>11153</v>
      </c>
      <c r="I1793">
        <v>11136</v>
      </c>
      <c r="J1793">
        <v>11305</v>
      </c>
      <c r="K1793">
        <v>20477</v>
      </c>
      <c r="L1793">
        <v>24035</v>
      </c>
      <c r="M1793">
        <v>11152</v>
      </c>
      <c r="O1793">
        <v>28471</v>
      </c>
      <c r="P1793">
        <v>14023</v>
      </c>
    </row>
    <row r="1794" spans="1:16" x14ac:dyDescent="0.55000000000000004">
      <c r="A1794" t="s">
        <v>355</v>
      </c>
      <c r="B1794">
        <v>2023</v>
      </c>
      <c r="C1794" t="s">
        <v>157</v>
      </c>
      <c r="D1794">
        <v>11879</v>
      </c>
      <c r="E1794">
        <v>11988</v>
      </c>
      <c r="F1794">
        <v>12170</v>
      </c>
      <c r="G1794">
        <v>11937</v>
      </c>
      <c r="H1794">
        <v>11887</v>
      </c>
      <c r="I1794">
        <v>11942</v>
      </c>
      <c r="J1794">
        <v>12128</v>
      </c>
      <c r="K1794">
        <v>17542</v>
      </c>
      <c r="L1794">
        <v>20940</v>
      </c>
      <c r="M1794">
        <v>11968</v>
      </c>
      <c r="O1794">
        <v>13322</v>
      </c>
      <c r="P1794">
        <v>3975</v>
      </c>
    </row>
    <row r="1795" spans="1:16" x14ac:dyDescent="0.55000000000000004">
      <c r="A1795" t="s">
        <v>355</v>
      </c>
      <c r="B1795">
        <v>2023</v>
      </c>
      <c r="C1795" t="s">
        <v>158</v>
      </c>
      <c r="D1795">
        <v>10798</v>
      </c>
      <c r="E1795">
        <v>10966</v>
      </c>
      <c r="F1795">
        <v>11107</v>
      </c>
      <c r="G1795">
        <v>10992</v>
      </c>
      <c r="H1795">
        <v>10743</v>
      </c>
      <c r="I1795">
        <v>10935</v>
      </c>
      <c r="J1795">
        <v>11106</v>
      </c>
      <c r="K1795">
        <v>13149</v>
      </c>
      <c r="L1795">
        <v>15462</v>
      </c>
      <c r="M1795">
        <v>11015</v>
      </c>
      <c r="O1795">
        <v>1821</v>
      </c>
      <c r="P1795">
        <v>669</v>
      </c>
    </row>
    <row r="1796" spans="1:16" x14ac:dyDescent="0.55000000000000004">
      <c r="A1796" t="s">
        <v>355</v>
      </c>
      <c r="B1796">
        <v>2023</v>
      </c>
      <c r="C1796" t="s">
        <v>159</v>
      </c>
      <c r="D1796">
        <v>12433</v>
      </c>
      <c r="E1796">
        <v>11547</v>
      </c>
      <c r="F1796">
        <v>11793</v>
      </c>
      <c r="G1796">
        <v>11534</v>
      </c>
      <c r="H1796">
        <v>12381</v>
      </c>
      <c r="I1796">
        <v>11684</v>
      </c>
      <c r="J1796">
        <v>11731</v>
      </c>
      <c r="K1796">
        <v>13866</v>
      </c>
      <c r="L1796">
        <v>14186</v>
      </c>
      <c r="M1796">
        <v>11610</v>
      </c>
      <c r="O1796">
        <v>3562</v>
      </c>
      <c r="P1796">
        <v>1528</v>
      </c>
    </row>
    <row r="1797" spans="1:16" x14ac:dyDescent="0.55000000000000004">
      <c r="A1797" t="s">
        <v>355</v>
      </c>
      <c r="B1797">
        <v>2023</v>
      </c>
      <c r="C1797" t="s">
        <v>160</v>
      </c>
      <c r="D1797">
        <v>11469</v>
      </c>
      <c r="E1797">
        <v>11733</v>
      </c>
      <c r="F1797">
        <v>11336</v>
      </c>
      <c r="G1797">
        <v>11736</v>
      </c>
      <c r="H1797">
        <v>11551</v>
      </c>
      <c r="I1797">
        <v>11718</v>
      </c>
      <c r="J1797">
        <v>11330</v>
      </c>
      <c r="K1797">
        <v>13205</v>
      </c>
      <c r="L1797">
        <v>14329</v>
      </c>
      <c r="M1797">
        <v>10784</v>
      </c>
      <c r="O1797">
        <v>917</v>
      </c>
      <c r="P1797">
        <v>511</v>
      </c>
    </row>
    <row r="1798" spans="1:16" x14ac:dyDescent="0.55000000000000004">
      <c r="A1798" t="s">
        <v>355</v>
      </c>
      <c r="B1798">
        <v>2023</v>
      </c>
      <c r="C1798" t="s">
        <v>161</v>
      </c>
      <c r="D1798">
        <v>11027</v>
      </c>
      <c r="E1798">
        <v>11447</v>
      </c>
      <c r="F1798">
        <v>11626</v>
      </c>
      <c r="G1798">
        <v>11420</v>
      </c>
      <c r="H1798">
        <v>11030</v>
      </c>
      <c r="I1798">
        <v>11381</v>
      </c>
      <c r="J1798">
        <v>11670</v>
      </c>
      <c r="K1798">
        <v>12166</v>
      </c>
      <c r="L1798">
        <v>13397</v>
      </c>
      <c r="M1798">
        <v>11060</v>
      </c>
      <c r="O1798">
        <v>584</v>
      </c>
      <c r="P1798">
        <v>588</v>
      </c>
    </row>
    <row r="1799" spans="1:16" x14ac:dyDescent="0.55000000000000004">
      <c r="A1799" t="s">
        <v>355</v>
      </c>
      <c r="B1799">
        <v>2023</v>
      </c>
      <c r="C1799" t="s">
        <v>162</v>
      </c>
      <c r="D1799">
        <v>11225</v>
      </c>
      <c r="E1799">
        <v>11317</v>
      </c>
      <c r="F1799">
        <v>11662</v>
      </c>
      <c r="G1799">
        <v>11304</v>
      </c>
      <c r="H1799">
        <v>11261</v>
      </c>
      <c r="I1799">
        <v>11266</v>
      </c>
      <c r="J1799">
        <v>11845</v>
      </c>
      <c r="K1799">
        <v>12177</v>
      </c>
      <c r="L1799">
        <v>12558</v>
      </c>
      <c r="M1799">
        <v>11513</v>
      </c>
      <c r="O1799">
        <v>763</v>
      </c>
      <c r="P1799">
        <v>1079</v>
      </c>
    </row>
    <row r="1800" spans="1:16" x14ac:dyDescent="0.55000000000000004">
      <c r="A1800" t="s">
        <v>355</v>
      </c>
      <c r="B1800">
        <v>2023</v>
      </c>
      <c r="C1800" t="s">
        <v>163</v>
      </c>
      <c r="D1800">
        <v>10963</v>
      </c>
      <c r="E1800">
        <v>10875</v>
      </c>
      <c r="F1800">
        <v>11085</v>
      </c>
      <c r="G1800">
        <v>10919</v>
      </c>
      <c r="H1800">
        <v>10990</v>
      </c>
      <c r="I1800">
        <v>10921</v>
      </c>
      <c r="J1800">
        <v>11133</v>
      </c>
      <c r="K1800">
        <v>11248</v>
      </c>
      <c r="L1800">
        <v>11726</v>
      </c>
      <c r="M1800">
        <v>10615</v>
      </c>
      <c r="O1800">
        <v>2412</v>
      </c>
      <c r="P1800">
        <v>7310</v>
      </c>
    </row>
    <row r="1801" spans="1:16" x14ac:dyDescent="0.55000000000000004">
      <c r="A1801" t="s">
        <v>355</v>
      </c>
      <c r="B1801">
        <v>2023</v>
      </c>
      <c r="C1801" t="s">
        <v>164</v>
      </c>
      <c r="D1801">
        <v>11221</v>
      </c>
      <c r="E1801">
        <v>10979</v>
      </c>
      <c r="F1801">
        <v>10817</v>
      </c>
      <c r="G1801">
        <v>10961</v>
      </c>
      <c r="H1801">
        <v>11482</v>
      </c>
      <c r="I1801">
        <v>10952</v>
      </c>
      <c r="J1801">
        <v>10871</v>
      </c>
      <c r="K1801">
        <v>11512</v>
      </c>
      <c r="L1801">
        <v>11205</v>
      </c>
      <c r="M1801">
        <v>10539</v>
      </c>
      <c r="O1801">
        <v>2040</v>
      </c>
      <c r="P1801">
        <v>4600</v>
      </c>
    </row>
    <row r="1802" spans="1:16" x14ac:dyDescent="0.55000000000000004">
      <c r="A1802" t="s">
        <v>355</v>
      </c>
      <c r="B1802">
        <v>2023</v>
      </c>
      <c r="C1802" t="s">
        <v>165</v>
      </c>
      <c r="D1802">
        <v>11603</v>
      </c>
      <c r="E1802">
        <v>11316</v>
      </c>
      <c r="F1802">
        <v>10859</v>
      </c>
      <c r="G1802">
        <v>11325</v>
      </c>
      <c r="H1802">
        <v>11677</v>
      </c>
      <c r="I1802">
        <v>11346</v>
      </c>
      <c r="J1802">
        <v>10785</v>
      </c>
      <c r="K1802">
        <v>10833</v>
      </c>
      <c r="L1802">
        <v>10684</v>
      </c>
      <c r="M1802">
        <v>10473</v>
      </c>
      <c r="O1802">
        <v>813</v>
      </c>
      <c r="P1802">
        <v>913</v>
      </c>
    </row>
    <row r="1803" spans="1:16" x14ac:dyDescent="0.55000000000000004">
      <c r="A1803" t="s">
        <v>355</v>
      </c>
      <c r="B1803">
        <v>2023</v>
      </c>
      <c r="C1803" t="s">
        <v>166</v>
      </c>
      <c r="D1803">
        <v>10945</v>
      </c>
      <c r="E1803">
        <v>10399</v>
      </c>
      <c r="F1803">
        <v>10030</v>
      </c>
      <c r="G1803">
        <v>10407</v>
      </c>
      <c r="H1803">
        <v>10964</v>
      </c>
      <c r="I1803">
        <v>10403</v>
      </c>
      <c r="J1803">
        <v>10007</v>
      </c>
      <c r="K1803">
        <v>9129</v>
      </c>
      <c r="L1803">
        <v>8479</v>
      </c>
      <c r="M1803">
        <v>9939</v>
      </c>
      <c r="O1803">
        <v>652</v>
      </c>
      <c r="P1803">
        <v>537</v>
      </c>
    </row>
    <row r="1804" spans="1:16" x14ac:dyDescent="0.55000000000000004">
      <c r="A1804" t="s">
        <v>356</v>
      </c>
      <c r="B1804">
        <v>2019</v>
      </c>
      <c r="C1804" t="s">
        <v>155</v>
      </c>
    </row>
    <row r="1805" spans="1:16" x14ac:dyDescent="0.55000000000000004">
      <c r="A1805" t="s">
        <v>356</v>
      </c>
      <c r="B1805">
        <v>2019</v>
      </c>
      <c r="C1805" t="s">
        <v>156</v>
      </c>
    </row>
    <row r="1806" spans="1:16" x14ac:dyDescent="0.55000000000000004">
      <c r="A1806" t="s">
        <v>356</v>
      </c>
      <c r="B1806">
        <v>2019</v>
      </c>
      <c r="C1806" t="s">
        <v>157</v>
      </c>
    </row>
    <row r="1807" spans="1:16" x14ac:dyDescent="0.55000000000000004">
      <c r="A1807" t="s">
        <v>356</v>
      </c>
      <c r="B1807">
        <v>2019</v>
      </c>
      <c r="C1807" t="s">
        <v>158</v>
      </c>
    </row>
    <row r="1808" spans="1:16" x14ac:dyDescent="0.55000000000000004">
      <c r="A1808" t="s">
        <v>356</v>
      </c>
      <c r="B1808">
        <v>2019</v>
      </c>
      <c r="C1808" t="s">
        <v>159</v>
      </c>
    </row>
    <row r="1809" spans="1:16" x14ac:dyDescent="0.55000000000000004">
      <c r="A1809" t="s">
        <v>356</v>
      </c>
      <c r="B1809">
        <v>2019</v>
      </c>
      <c r="C1809" t="s">
        <v>160</v>
      </c>
    </row>
    <row r="1810" spans="1:16" x14ac:dyDescent="0.55000000000000004">
      <c r="A1810" t="s">
        <v>356</v>
      </c>
      <c r="B1810">
        <v>2019</v>
      </c>
      <c r="C1810" t="s">
        <v>161</v>
      </c>
    </row>
    <row r="1811" spans="1:16" x14ac:dyDescent="0.55000000000000004">
      <c r="A1811" t="s">
        <v>356</v>
      </c>
      <c r="B1811">
        <v>2019</v>
      </c>
      <c r="C1811" t="s">
        <v>162</v>
      </c>
    </row>
    <row r="1812" spans="1:16" x14ac:dyDescent="0.55000000000000004">
      <c r="A1812" t="s">
        <v>356</v>
      </c>
      <c r="B1812">
        <v>2019</v>
      </c>
      <c r="C1812" t="s">
        <v>163</v>
      </c>
    </row>
    <row r="1813" spans="1:16" x14ac:dyDescent="0.55000000000000004">
      <c r="A1813" t="s">
        <v>356</v>
      </c>
      <c r="B1813">
        <v>2019</v>
      </c>
      <c r="C1813" t="s">
        <v>164</v>
      </c>
    </row>
    <row r="1814" spans="1:16" x14ac:dyDescent="0.55000000000000004">
      <c r="A1814" t="s">
        <v>356</v>
      </c>
      <c r="B1814">
        <v>2019</v>
      </c>
      <c r="C1814" t="s">
        <v>165</v>
      </c>
    </row>
    <row r="1815" spans="1:16" x14ac:dyDescent="0.55000000000000004">
      <c r="A1815" t="s">
        <v>356</v>
      </c>
      <c r="B1815">
        <v>2019</v>
      </c>
      <c r="C1815" t="s">
        <v>166</v>
      </c>
    </row>
    <row r="1816" spans="1:16" x14ac:dyDescent="0.55000000000000004">
      <c r="A1816" t="s">
        <v>356</v>
      </c>
      <c r="B1816">
        <v>2020</v>
      </c>
      <c r="C1816" t="s">
        <v>155</v>
      </c>
      <c r="D1816">
        <v>5213</v>
      </c>
      <c r="E1816">
        <v>5281</v>
      </c>
      <c r="F1816">
        <v>5115</v>
      </c>
      <c r="G1816">
        <v>5347</v>
      </c>
      <c r="H1816">
        <v>5317</v>
      </c>
      <c r="I1816">
        <v>5359</v>
      </c>
      <c r="J1816">
        <v>5215</v>
      </c>
      <c r="K1816">
        <v>5302</v>
      </c>
      <c r="L1816">
        <v>5242</v>
      </c>
      <c r="M1816">
        <v>1845</v>
      </c>
      <c r="O1816">
        <v>386</v>
      </c>
      <c r="P1816" t="s">
        <v>195</v>
      </c>
    </row>
    <row r="1817" spans="1:16" x14ac:dyDescent="0.55000000000000004">
      <c r="A1817" t="s">
        <v>356</v>
      </c>
      <c r="B1817">
        <v>2020</v>
      </c>
      <c r="C1817" t="s">
        <v>156</v>
      </c>
      <c r="D1817">
        <v>4623</v>
      </c>
      <c r="E1817">
        <v>4686</v>
      </c>
      <c r="F1817">
        <v>4826</v>
      </c>
      <c r="G1817">
        <v>4844</v>
      </c>
      <c r="H1817">
        <v>4811</v>
      </c>
      <c r="I1817">
        <v>4852</v>
      </c>
      <c r="J1817">
        <v>5038</v>
      </c>
      <c r="K1817">
        <v>4666</v>
      </c>
      <c r="L1817">
        <v>4757</v>
      </c>
      <c r="M1817">
        <v>1664</v>
      </c>
      <c r="O1817">
        <v>319</v>
      </c>
      <c r="P1817" t="s">
        <v>195</v>
      </c>
    </row>
    <row r="1818" spans="1:16" x14ac:dyDescent="0.55000000000000004">
      <c r="A1818" t="s">
        <v>356</v>
      </c>
      <c r="B1818">
        <v>2020</v>
      </c>
      <c r="C1818" t="s">
        <v>157</v>
      </c>
      <c r="D1818">
        <v>5022</v>
      </c>
      <c r="E1818">
        <v>4759</v>
      </c>
      <c r="F1818">
        <v>4853</v>
      </c>
      <c r="G1818">
        <v>4817</v>
      </c>
      <c r="H1818">
        <v>5150</v>
      </c>
      <c r="I1818">
        <v>4814</v>
      </c>
      <c r="J1818">
        <v>4883</v>
      </c>
      <c r="K1818">
        <v>5136</v>
      </c>
      <c r="L1818">
        <v>4809</v>
      </c>
      <c r="M1818">
        <v>1681</v>
      </c>
      <c r="O1818">
        <v>207</v>
      </c>
      <c r="P1818">
        <v>1</v>
      </c>
    </row>
    <row r="1819" spans="1:16" x14ac:dyDescent="0.55000000000000004">
      <c r="A1819" t="s">
        <v>356</v>
      </c>
      <c r="B1819">
        <v>2020</v>
      </c>
      <c r="C1819" t="s">
        <v>158</v>
      </c>
      <c r="D1819">
        <v>4923</v>
      </c>
      <c r="E1819">
        <v>4926</v>
      </c>
      <c r="F1819">
        <v>4793</v>
      </c>
      <c r="G1819">
        <v>4943</v>
      </c>
      <c r="H1819">
        <v>4944</v>
      </c>
      <c r="I1819">
        <v>4937</v>
      </c>
      <c r="J1819">
        <v>4781</v>
      </c>
      <c r="K1819">
        <v>4932</v>
      </c>
      <c r="L1819">
        <v>4909</v>
      </c>
      <c r="M1819">
        <v>1743</v>
      </c>
      <c r="O1819">
        <v>128</v>
      </c>
      <c r="P1819">
        <v>550</v>
      </c>
    </row>
    <row r="1820" spans="1:16" x14ac:dyDescent="0.55000000000000004">
      <c r="A1820" t="s">
        <v>356</v>
      </c>
      <c r="B1820">
        <v>2020</v>
      </c>
      <c r="C1820" t="s">
        <v>159</v>
      </c>
      <c r="D1820">
        <v>5049</v>
      </c>
      <c r="E1820">
        <v>4796</v>
      </c>
      <c r="F1820">
        <v>4846</v>
      </c>
      <c r="G1820">
        <v>4825</v>
      </c>
      <c r="H1820">
        <v>5045</v>
      </c>
      <c r="I1820">
        <v>4750</v>
      </c>
      <c r="J1820">
        <v>4802</v>
      </c>
      <c r="K1820">
        <v>5086</v>
      </c>
      <c r="L1820">
        <v>4737</v>
      </c>
      <c r="M1820">
        <v>1570</v>
      </c>
      <c r="O1820">
        <v>143</v>
      </c>
      <c r="P1820">
        <v>715</v>
      </c>
    </row>
    <row r="1821" spans="1:16" x14ac:dyDescent="0.55000000000000004">
      <c r="A1821" t="s">
        <v>356</v>
      </c>
      <c r="B1821">
        <v>2020</v>
      </c>
      <c r="C1821" t="s">
        <v>160</v>
      </c>
      <c r="D1821">
        <v>5430</v>
      </c>
      <c r="E1821">
        <v>4991</v>
      </c>
      <c r="F1821">
        <v>4877</v>
      </c>
      <c r="G1821">
        <v>5011</v>
      </c>
      <c r="H1821">
        <v>5421</v>
      </c>
      <c r="I1821">
        <v>5003</v>
      </c>
      <c r="J1821">
        <v>4878</v>
      </c>
      <c r="K1821">
        <v>5418</v>
      </c>
      <c r="L1821">
        <v>4947</v>
      </c>
      <c r="M1821">
        <v>1642</v>
      </c>
      <c r="O1821">
        <v>107</v>
      </c>
      <c r="P1821">
        <v>167</v>
      </c>
    </row>
    <row r="1822" spans="1:16" x14ac:dyDescent="0.55000000000000004">
      <c r="A1822" t="s">
        <v>356</v>
      </c>
      <c r="B1822">
        <v>2020</v>
      </c>
      <c r="C1822" t="s">
        <v>161</v>
      </c>
      <c r="D1822">
        <v>5240</v>
      </c>
      <c r="E1822">
        <v>5244</v>
      </c>
      <c r="F1822">
        <v>4923</v>
      </c>
      <c r="G1822">
        <v>5192</v>
      </c>
      <c r="H1822">
        <v>5264</v>
      </c>
      <c r="I1822">
        <v>5199</v>
      </c>
      <c r="J1822">
        <v>4929</v>
      </c>
      <c r="K1822">
        <v>5271</v>
      </c>
      <c r="L1822">
        <v>5203</v>
      </c>
      <c r="M1822">
        <v>1726</v>
      </c>
      <c r="O1822">
        <v>152</v>
      </c>
      <c r="P1822">
        <v>235</v>
      </c>
    </row>
    <row r="1823" spans="1:16" x14ac:dyDescent="0.55000000000000004">
      <c r="A1823" t="s">
        <v>356</v>
      </c>
      <c r="B1823">
        <v>2020</v>
      </c>
      <c r="C1823" t="s">
        <v>162</v>
      </c>
      <c r="D1823">
        <v>5115</v>
      </c>
      <c r="E1823">
        <v>5028</v>
      </c>
      <c r="F1823">
        <v>4995</v>
      </c>
      <c r="G1823">
        <v>5040</v>
      </c>
      <c r="H1823">
        <v>5160</v>
      </c>
      <c r="I1823">
        <v>5046</v>
      </c>
      <c r="J1823">
        <v>5011</v>
      </c>
      <c r="K1823">
        <v>5140</v>
      </c>
      <c r="L1823">
        <v>5060</v>
      </c>
      <c r="M1823">
        <v>1861</v>
      </c>
      <c r="O1823">
        <v>149</v>
      </c>
      <c r="P1823">
        <v>201</v>
      </c>
    </row>
    <row r="1824" spans="1:16" x14ac:dyDescent="0.55000000000000004">
      <c r="A1824" t="s">
        <v>356</v>
      </c>
      <c r="B1824">
        <v>2020</v>
      </c>
      <c r="C1824" t="s">
        <v>163</v>
      </c>
      <c r="D1824">
        <v>4991</v>
      </c>
      <c r="E1824">
        <v>4834</v>
      </c>
      <c r="F1824">
        <v>4882</v>
      </c>
      <c r="G1824">
        <v>5015</v>
      </c>
      <c r="H1824">
        <v>5125</v>
      </c>
      <c r="I1824">
        <v>5039</v>
      </c>
      <c r="J1824">
        <v>5024</v>
      </c>
      <c r="K1824">
        <v>5143</v>
      </c>
      <c r="L1824">
        <v>5003</v>
      </c>
      <c r="M1824">
        <v>1754</v>
      </c>
      <c r="O1824">
        <v>116</v>
      </c>
      <c r="P1824">
        <v>80</v>
      </c>
    </row>
    <row r="1825" spans="1:16" x14ac:dyDescent="0.55000000000000004">
      <c r="A1825" t="s">
        <v>356</v>
      </c>
      <c r="B1825">
        <v>2020</v>
      </c>
      <c r="C1825" t="s">
        <v>164</v>
      </c>
      <c r="D1825">
        <v>5264</v>
      </c>
      <c r="E1825">
        <v>4965</v>
      </c>
      <c r="F1825">
        <v>5034</v>
      </c>
      <c r="G1825">
        <v>4969</v>
      </c>
      <c r="H1825">
        <v>5221</v>
      </c>
      <c r="I1825">
        <v>4970</v>
      </c>
      <c r="J1825">
        <v>5024</v>
      </c>
      <c r="K1825">
        <v>5194</v>
      </c>
      <c r="L1825">
        <v>4889</v>
      </c>
      <c r="M1825">
        <v>1874</v>
      </c>
      <c r="O1825">
        <v>76</v>
      </c>
      <c r="P1825">
        <v>89</v>
      </c>
    </row>
    <row r="1826" spans="1:16" x14ac:dyDescent="0.55000000000000004">
      <c r="A1826" t="s">
        <v>356</v>
      </c>
      <c r="B1826">
        <v>2020</v>
      </c>
      <c r="C1826" t="s">
        <v>165</v>
      </c>
      <c r="D1826">
        <v>5306</v>
      </c>
      <c r="E1826">
        <v>4965</v>
      </c>
      <c r="F1826">
        <v>4792</v>
      </c>
      <c r="G1826">
        <v>4997</v>
      </c>
      <c r="H1826">
        <v>5313</v>
      </c>
      <c r="I1826">
        <v>5016</v>
      </c>
      <c r="J1826">
        <v>4777</v>
      </c>
      <c r="K1826">
        <v>5343</v>
      </c>
      <c r="L1826">
        <v>4969</v>
      </c>
      <c r="M1826">
        <v>1730</v>
      </c>
      <c r="O1826">
        <v>179</v>
      </c>
      <c r="P1826">
        <v>130</v>
      </c>
    </row>
    <row r="1827" spans="1:16" x14ac:dyDescent="0.55000000000000004">
      <c r="A1827" t="s">
        <v>356</v>
      </c>
      <c r="B1827">
        <v>2020</v>
      </c>
      <c r="C1827" t="s">
        <v>166</v>
      </c>
      <c r="D1827">
        <v>5019</v>
      </c>
      <c r="E1827">
        <v>5120</v>
      </c>
      <c r="F1827">
        <v>4807</v>
      </c>
      <c r="G1827">
        <v>5103</v>
      </c>
      <c r="H1827">
        <v>5148</v>
      </c>
      <c r="I1827">
        <v>5114</v>
      </c>
      <c r="J1827">
        <v>4859</v>
      </c>
      <c r="K1827">
        <v>5142</v>
      </c>
      <c r="L1827">
        <v>5038</v>
      </c>
      <c r="M1827">
        <v>1031</v>
      </c>
      <c r="O1827">
        <v>22</v>
      </c>
      <c r="P1827">
        <v>31</v>
      </c>
    </row>
    <row r="1828" spans="1:16" x14ac:dyDescent="0.55000000000000004">
      <c r="A1828" t="s">
        <v>356</v>
      </c>
      <c r="B1828">
        <v>2021</v>
      </c>
      <c r="C1828" t="s">
        <v>155</v>
      </c>
      <c r="D1828">
        <v>5366</v>
      </c>
      <c r="E1828">
        <v>5036</v>
      </c>
      <c r="F1828">
        <v>5154</v>
      </c>
      <c r="G1828">
        <v>5040</v>
      </c>
      <c r="H1828">
        <v>5357</v>
      </c>
      <c r="I1828">
        <v>5037</v>
      </c>
      <c r="J1828">
        <v>5137</v>
      </c>
      <c r="K1828">
        <v>5368</v>
      </c>
      <c r="L1828">
        <v>5034</v>
      </c>
      <c r="M1828">
        <v>9837</v>
      </c>
      <c r="O1828">
        <v>102</v>
      </c>
      <c r="P1828">
        <v>78</v>
      </c>
    </row>
    <row r="1829" spans="1:16" x14ac:dyDescent="0.55000000000000004">
      <c r="A1829" t="s">
        <v>356</v>
      </c>
      <c r="B1829">
        <v>2021</v>
      </c>
      <c r="C1829" t="s">
        <v>156</v>
      </c>
      <c r="D1829">
        <v>4912</v>
      </c>
      <c r="E1829">
        <v>5076</v>
      </c>
      <c r="F1829">
        <v>4794</v>
      </c>
      <c r="G1829">
        <v>5053</v>
      </c>
      <c r="H1829">
        <v>4916</v>
      </c>
      <c r="I1829">
        <v>5063</v>
      </c>
      <c r="J1829">
        <v>4790</v>
      </c>
      <c r="K1829">
        <v>4928</v>
      </c>
      <c r="L1829">
        <v>5068</v>
      </c>
      <c r="M1829">
        <v>10164</v>
      </c>
      <c r="O1829">
        <v>963</v>
      </c>
      <c r="P1829">
        <v>112</v>
      </c>
    </row>
    <row r="1830" spans="1:16" x14ac:dyDescent="0.55000000000000004">
      <c r="A1830" t="s">
        <v>356</v>
      </c>
      <c r="B1830">
        <v>2021</v>
      </c>
      <c r="C1830" t="s">
        <v>157</v>
      </c>
      <c r="D1830">
        <v>5597</v>
      </c>
      <c r="E1830">
        <v>5380</v>
      </c>
      <c r="F1830">
        <v>5520</v>
      </c>
      <c r="G1830">
        <v>5363</v>
      </c>
      <c r="H1830">
        <v>5550</v>
      </c>
      <c r="I1830">
        <v>5372</v>
      </c>
      <c r="J1830">
        <v>5530</v>
      </c>
      <c r="K1830">
        <v>5577</v>
      </c>
      <c r="L1830">
        <v>5387</v>
      </c>
      <c r="M1830">
        <v>10860</v>
      </c>
      <c r="O1830">
        <v>5405</v>
      </c>
      <c r="P1830">
        <v>405</v>
      </c>
    </row>
    <row r="1831" spans="1:16" x14ac:dyDescent="0.55000000000000004">
      <c r="A1831" t="s">
        <v>356</v>
      </c>
      <c r="B1831">
        <v>2021</v>
      </c>
      <c r="C1831" t="s">
        <v>158</v>
      </c>
      <c r="D1831">
        <v>5307</v>
      </c>
      <c r="E1831">
        <v>5142</v>
      </c>
      <c r="F1831">
        <v>4937</v>
      </c>
      <c r="G1831">
        <v>5121</v>
      </c>
      <c r="H1831">
        <v>5324</v>
      </c>
      <c r="I1831">
        <v>5138</v>
      </c>
      <c r="J1831">
        <v>4954</v>
      </c>
      <c r="K1831">
        <v>5317</v>
      </c>
      <c r="L1831">
        <v>5143</v>
      </c>
      <c r="M1831">
        <v>9999</v>
      </c>
      <c r="O1831">
        <v>683</v>
      </c>
      <c r="P1831">
        <v>167</v>
      </c>
    </row>
    <row r="1832" spans="1:16" x14ac:dyDescent="0.55000000000000004">
      <c r="A1832" t="s">
        <v>356</v>
      </c>
      <c r="B1832">
        <v>2021</v>
      </c>
      <c r="C1832" t="s">
        <v>159</v>
      </c>
      <c r="D1832">
        <v>5164</v>
      </c>
      <c r="E1832">
        <v>5095</v>
      </c>
      <c r="F1832">
        <v>5103</v>
      </c>
      <c r="G1832">
        <v>5083</v>
      </c>
      <c r="H1832">
        <v>5192</v>
      </c>
      <c r="I1832">
        <v>5078</v>
      </c>
      <c r="J1832">
        <v>5084</v>
      </c>
      <c r="K1832">
        <v>5232</v>
      </c>
      <c r="L1832">
        <v>5073</v>
      </c>
      <c r="M1832">
        <v>10114</v>
      </c>
      <c r="O1832">
        <v>388</v>
      </c>
      <c r="P1832">
        <v>119</v>
      </c>
    </row>
    <row r="1833" spans="1:16" x14ac:dyDescent="0.55000000000000004">
      <c r="A1833" t="s">
        <v>356</v>
      </c>
      <c r="B1833">
        <v>2021</v>
      </c>
      <c r="C1833" t="s">
        <v>160</v>
      </c>
      <c r="D1833">
        <v>5500</v>
      </c>
      <c r="E1833">
        <v>5072</v>
      </c>
      <c r="F1833">
        <v>5099</v>
      </c>
      <c r="G1833">
        <v>5057</v>
      </c>
      <c r="H1833">
        <v>5541</v>
      </c>
      <c r="I1833">
        <v>5060</v>
      </c>
      <c r="J1833">
        <v>5071</v>
      </c>
      <c r="K1833">
        <v>5541</v>
      </c>
      <c r="L1833">
        <v>5091</v>
      </c>
      <c r="M1833">
        <v>10254</v>
      </c>
      <c r="O1833">
        <v>2407</v>
      </c>
      <c r="P1833">
        <v>207</v>
      </c>
    </row>
    <row r="1834" spans="1:16" x14ac:dyDescent="0.55000000000000004">
      <c r="A1834" t="s">
        <v>356</v>
      </c>
      <c r="B1834">
        <v>2021</v>
      </c>
      <c r="C1834" t="s">
        <v>161</v>
      </c>
      <c r="D1834">
        <v>5425</v>
      </c>
      <c r="E1834">
        <v>5285</v>
      </c>
      <c r="F1834">
        <v>5066</v>
      </c>
      <c r="G1834">
        <v>5286</v>
      </c>
      <c r="H1834">
        <v>5412</v>
      </c>
      <c r="I1834">
        <v>5301</v>
      </c>
      <c r="J1834">
        <v>5057</v>
      </c>
      <c r="K1834">
        <v>5430</v>
      </c>
      <c r="L1834">
        <v>5295</v>
      </c>
      <c r="M1834">
        <v>10747</v>
      </c>
      <c r="O1834">
        <v>1231</v>
      </c>
      <c r="P1834">
        <v>108</v>
      </c>
    </row>
    <row r="1835" spans="1:16" x14ac:dyDescent="0.55000000000000004">
      <c r="A1835" t="s">
        <v>356</v>
      </c>
      <c r="B1835">
        <v>2021</v>
      </c>
      <c r="C1835" t="s">
        <v>162</v>
      </c>
      <c r="D1835">
        <v>5515</v>
      </c>
      <c r="E1835">
        <v>5424</v>
      </c>
      <c r="F1835">
        <v>5362</v>
      </c>
      <c r="G1835">
        <v>5434</v>
      </c>
      <c r="H1835">
        <v>5286</v>
      </c>
      <c r="I1835">
        <v>5381</v>
      </c>
      <c r="J1835">
        <v>5367</v>
      </c>
      <c r="K1835">
        <v>5541</v>
      </c>
      <c r="L1835">
        <v>5435</v>
      </c>
      <c r="M1835">
        <v>11476</v>
      </c>
      <c r="O1835">
        <v>2015</v>
      </c>
      <c r="P1835">
        <v>534</v>
      </c>
    </row>
    <row r="1836" spans="1:16" x14ac:dyDescent="0.55000000000000004">
      <c r="A1836" t="s">
        <v>356</v>
      </c>
      <c r="B1836">
        <v>2021</v>
      </c>
      <c r="C1836" t="s">
        <v>163</v>
      </c>
      <c r="D1836">
        <v>5267</v>
      </c>
      <c r="E1836">
        <v>5347</v>
      </c>
      <c r="F1836">
        <v>5180</v>
      </c>
      <c r="G1836">
        <v>5307</v>
      </c>
      <c r="H1836">
        <v>5245</v>
      </c>
      <c r="I1836">
        <v>5297</v>
      </c>
      <c r="J1836">
        <v>5162</v>
      </c>
      <c r="K1836">
        <v>5233</v>
      </c>
      <c r="L1836">
        <v>5285</v>
      </c>
      <c r="M1836">
        <v>11458</v>
      </c>
      <c r="O1836">
        <v>2313</v>
      </c>
      <c r="P1836">
        <v>2105</v>
      </c>
    </row>
    <row r="1837" spans="1:16" x14ac:dyDescent="0.55000000000000004">
      <c r="A1837" t="s">
        <v>356</v>
      </c>
      <c r="B1837">
        <v>2021</v>
      </c>
      <c r="C1837" t="s">
        <v>164</v>
      </c>
      <c r="D1837">
        <v>5514</v>
      </c>
      <c r="E1837">
        <v>5016</v>
      </c>
      <c r="F1837">
        <v>5182</v>
      </c>
      <c r="G1837">
        <v>5007</v>
      </c>
      <c r="H1837">
        <v>5498</v>
      </c>
      <c r="I1837">
        <v>5006</v>
      </c>
      <c r="J1837">
        <v>5153</v>
      </c>
      <c r="K1837">
        <v>5394</v>
      </c>
      <c r="L1837">
        <v>4848</v>
      </c>
      <c r="M1837">
        <v>10662</v>
      </c>
      <c r="O1837">
        <v>1811</v>
      </c>
      <c r="P1837">
        <v>392</v>
      </c>
    </row>
    <row r="1838" spans="1:16" x14ac:dyDescent="0.55000000000000004">
      <c r="A1838" t="s">
        <v>356</v>
      </c>
      <c r="B1838">
        <v>2021</v>
      </c>
      <c r="C1838" t="s">
        <v>165</v>
      </c>
      <c r="D1838">
        <v>5495</v>
      </c>
      <c r="E1838">
        <v>5533</v>
      </c>
      <c r="F1838">
        <v>5064</v>
      </c>
      <c r="G1838">
        <v>5543</v>
      </c>
      <c r="H1838">
        <v>5511</v>
      </c>
      <c r="I1838">
        <v>5538</v>
      </c>
      <c r="J1838">
        <v>5043</v>
      </c>
      <c r="K1838">
        <v>5475</v>
      </c>
      <c r="L1838">
        <v>5451</v>
      </c>
      <c r="M1838">
        <v>10903</v>
      </c>
      <c r="O1838">
        <v>4315</v>
      </c>
      <c r="P1838">
        <v>499</v>
      </c>
    </row>
    <row r="1839" spans="1:16" x14ac:dyDescent="0.55000000000000004">
      <c r="A1839" t="s">
        <v>356</v>
      </c>
      <c r="B1839">
        <v>2021</v>
      </c>
      <c r="C1839" t="s">
        <v>166</v>
      </c>
      <c r="D1839">
        <v>5256</v>
      </c>
      <c r="E1839">
        <v>5132</v>
      </c>
      <c r="F1839">
        <v>5282</v>
      </c>
      <c r="G1839">
        <v>5116</v>
      </c>
      <c r="H1839">
        <v>5230</v>
      </c>
      <c r="I1839">
        <v>5126</v>
      </c>
      <c r="J1839">
        <v>5295</v>
      </c>
      <c r="K1839">
        <v>5232</v>
      </c>
      <c r="L1839">
        <v>5061</v>
      </c>
      <c r="M1839">
        <v>10658</v>
      </c>
      <c r="O1839">
        <v>6955</v>
      </c>
      <c r="P1839">
        <v>621</v>
      </c>
    </row>
    <row r="1840" spans="1:16" x14ac:dyDescent="0.55000000000000004">
      <c r="A1840" t="s">
        <v>356</v>
      </c>
      <c r="B1840">
        <v>2022</v>
      </c>
      <c r="C1840" t="s">
        <v>155</v>
      </c>
      <c r="D1840">
        <v>5216</v>
      </c>
      <c r="E1840">
        <v>5176</v>
      </c>
      <c r="F1840">
        <v>5115</v>
      </c>
      <c r="G1840">
        <v>5177</v>
      </c>
      <c r="H1840">
        <v>5202</v>
      </c>
      <c r="I1840">
        <v>5182</v>
      </c>
      <c r="J1840">
        <v>5115</v>
      </c>
      <c r="K1840">
        <v>5196</v>
      </c>
      <c r="L1840">
        <v>5083</v>
      </c>
      <c r="M1840">
        <v>1788</v>
      </c>
      <c r="O1840">
        <v>4528</v>
      </c>
      <c r="P1840">
        <v>1216</v>
      </c>
    </row>
    <row r="1841" spans="1:16" x14ac:dyDescent="0.55000000000000004">
      <c r="A1841" t="s">
        <v>356</v>
      </c>
      <c r="B1841">
        <v>2022</v>
      </c>
      <c r="C1841" t="s">
        <v>156</v>
      </c>
      <c r="D1841">
        <v>5004</v>
      </c>
      <c r="E1841">
        <v>4877</v>
      </c>
      <c r="F1841">
        <v>4799</v>
      </c>
      <c r="G1841">
        <v>4848</v>
      </c>
      <c r="H1841">
        <v>4999</v>
      </c>
      <c r="I1841">
        <v>4840</v>
      </c>
      <c r="J1841">
        <v>4775</v>
      </c>
      <c r="K1841">
        <v>3610</v>
      </c>
      <c r="L1841">
        <v>3420</v>
      </c>
      <c r="M1841">
        <v>1697</v>
      </c>
      <c r="O1841">
        <v>894</v>
      </c>
      <c r="P1841">
        <v>1060</v>
      </c>
    </row>
    <row r="1842" spans="1:16" x14ac:dyDescent="0.55000000000000004">
      <c r="A1842" t="s">
        <v>356</v>
      </c>
      <c r="B1842">
        <v>2022</v>
      </c>
      <c r="C1842" t="s">
        <v>157</v>
      </c>
      <c r="D1842">
        <v>5490</v>
      </c>
      <c r="E1842">
        <v>5398</v>
      </c>
      <c r="F1842">
        <v>5300</v>
      </c>
      <c r="G1842">
        <v>5318</v>
      </c>
      <c r="H1842">
        <v>5477</v>
      </c>
      <c r="I1842">
        <v>5295</v>
      </c>
      <c r="J1842">
        <v>5293</v>
      </c>
      <c r="K1842">
        <v>1405</v>
      </c>
      <c r="L1842">
        <v>1395</v>
      </c>
      <c r="M1842">
        <v>1896</v>
      </c>
      <c r="O1842">
        <v>353</v>
      </c>
      <c r="P1842">
        <v>750</v>
      </c>
    </row>
    <row r="1843" spans="1:16" x14ac:dyDescent="0.55000000000000004">
      <c r="A1843" t="s">
        <v>356</v>
      </c>
      <c r="B1843">
        <v>2022</v>
      </c>
      <c r="C1843" t="s">
        <v>158</v>
      </c>
      <c r="D1843">
        <v>5057</v>
      </c>
      <c r="E1843">
        <v>4864</v>
      </c>
      <c r="F1843">
        <v>4941</v>
      </c>
      <c r="G1843">
        <v>4901</v>
      </c>
      <c r="H1843">
        <v>5060</v>
      </c>
      <c r="I1843">
        <v>4899</v>
      </c>
      <c r="J1843">
        <v>4932</v>
      </c>
      <c r="K1843">
        <v>377</v>
      </c>
      <c r="L1843">
        <v>358</v>
      </c>
      <c r="M1843">
        <v>1687</v>
      </c>
      <c r="O1843">
        <v>138</v>
      </c>
      <c r="P1843">
        <v>243</v>
      </c>
    </row>
    <row r="1844" spans="1:16" x14ac:dyDescent="0.55000000000000004">
      <c r="A1844" t="s">
        <v>356</v>
      </c>
      <c r="B1844">
        <v>2022</v>
      </c>
      <c r="C1844" t="s">
        <v>159</v>
      </c>
      <c r="D1844">
        <v>5418</v>
      </c>
      <c r="E1844">
        <v>5095</v>
      </c>
      <c r="F1844">
        <v>4970</v>
      </c>
      <c r="G1844">
        <v>5028</v>
      </c>
      <c r="H1844">
        <v>5498</v>
      </c>
      <c r="I1844">
        <v>5147</v>
      </c>
      <c r="J1844">
        <v>4954</v>
      </c>
      <c r="K1844">
        <v>187</v>
      </c>
      <c r="L1844">
        <v>145</v>
      </c>
      <c r="M1844">
        <v>1779</v>
      </c>
      <c r="O1844">
        <v>366</v>
      </c>
      <c r="P1844">
        <v>1440</v>
      </c>
    </row>
    <row r="1845" spans="1:16" x14ac:dyDescent="0.55000000000000004">
      <c r="A1845" t="s">
        <v>356</v>
      </c>
      <c r="B1845">
        <v>2022</v>
      </c>
      <c r="C1845" t="s">
        <v>160</v>
      </c>
      <c r="D1845">
        <v>5303</v>
      </c>
      <c r="E1845">
        <v>5308</v>
      </c>
      <c r="F1845">
        <v>5154</v>
      </c>
      <c r="G1845">
        <v>5325</v>
      </c>
      <c r="H1845">
        <v>5317</v>
      </c>
      <c r="I1845">
        <v>5249</v>
      </c>
      <c r="J1845">
        <v>5145</v>
      </c>
      <c r="K1845">
        <v>65</v>
      </c>
      <c r="L1845">
        <v>65</v>
      </c>
      <c r="M1845">
        <v>1867</v>
      </c>
      <c r="O1845">
        <v>693</v>
      </c>
      <c r="P1845">
        <v>3254</v>
      </c>
    </row>
    <row r="1846" spans="1:16" x14ac:dyDescent="0.55000000000000004">
      <c r="A1846" t="s">
        <v>356</v>
      </c>
      <c r="B1846">
        <v>2022</v>
      </c>
      <c r="C1846" t="s">
        <v>161</v>
      </c>
      <c r="D1846">
        <v>5009</v>
      </c>
      <c r="E1846">
        <v>5171</v>
      </c>
      <c r="F1846">
        <v>5239</v>
      </c>
      <c r="G1846">
        <v>5191</v>
      </c>
      <c r="H1846">
        <v>4944</v>
      </c>
      <c r="I1846">
        <v>5102</v>
      </c>
      <c r="J1846">
        <v>5196</v>
      </c>
      <c r="K1846">
        <v>34</v>
      </c>
      <c r="L1846">
        <v>23</v>
      </c>
      <c r="M1846">
        <v>1929</v>
      </c>
      <c r="O1846">
        <v>265</v>
      </c>
      <c r="P1846">
        <v>1139</v>
      </c>
    </row>
    <row r="1847" spans="1:16" x14ac:dyDescent="0.55000000000000004">
      <c r="A1847" t="s">
        <v>356</v>
      </c>
      <c r="B1847">
        <v>2022</v>
      </c>
      <c r="C1847" t="s">
        <v>162</v>
      </c>
      <c r="D1847">
        <v>5389</v>
      </c>
      <c r="E1847">
        <v>5032</v>
      </c>
      <c r="F1847">
        <v>5160</v>
      </c>
      <c r="G1847">
        <v>5052</v>
      </c>
      <c r="H1847">
        <v>5381</v>
      </c>
      <c r="I1847">
        <v>5021</v>
      </c>
      <c r="J1847">
        <v>5167</v>
      </c>
      <c r="K1847">
        <v>32</v>
      </c>
      <c r="L1847">
        <v>41</v>
      </c>
      <c r="M1847">
        <v>1882</v>
      </c>
      <c r="O1847">
        <v>209</v>
      </c>
      <c r="P1847">
        <v>643</v>
      </c>
    </row>
    <row r="1848" spans="1:16" x14ac:dyDescent="0.55000000000000004">
      <c r="A1848" t="s">
        <v>356</v>
      </c>
      <c r="B1848">
        <v>2022</v>
      </c>
      <c r="C1848" t="s">
        <v>163</v>
      </c>
      <c r="D1848">
        <v>5125</v>
      </c>
      <c r="E1848">
        <v>5306</v>
      </c>
      <c r="F1848">
        <v>4949</v>
      </c>
      <c r="G1848">
        <v>5434</v>
      </c>
      <c r="H1848">
        <v>5138</v>
      </c>
      <c r="I1848">
        <v>5428</v>
      </c>
      <c r="J1848">
        <v>5003</v>
      </c>
      <c r="K1848">
        <v>37</v>
      </c>
      <c r="L1848">
        <v>54</v>
      </c>
      <c r="M1848">
        <v>1682</v>
      </c>
      <c r="O1848">
        <v>165</v>
      </c>
      <c r="P1848">
        <v>462</v>
      </c>
    </row>
    <row r="1849" spans="1:16" x14ac:dyDescent="0.55000000000000004">
      <c r="A1849" t="s">
        <v>356</v>
      </c>
      <c r="B1849">
        <v>2022</v>
      </c>
      <c r="C1849" t="s">
        <v>164</v>
      </c>
      <c r="D1849">
        <v>4959</v>
      </c>
      <c r="E1849">
        <v>4860</v>
      </c>
      <c r="F1849">
        <v>5031</v>
      </c>
      <c r="G1849">
        <v>4864</v>
      </c>
      <c r="H1849">
        <v>5177</v>
      </c>
      <c r="I1849">
        <v>4890</v>
      </c>
      <c r="J1849">
        <v>5081</v>
      </c>
      <c r="K1849">
        <v>69</v>
      </c>
      <c r="L1849">
        <v>57</v>
      </c>
      <c r="M1849">
        <v>1804</v>
      </c>
      <c r="O1849">
        <v>429</v>
      </c>
      <c r="P1849">
        <v>705</v>
      </c>
    </row>
    <row r="1850" spans="1:16" x14ac:dyDescent="0.55000000000000004">
      <c r="A1850" t="s">
        <v>356</v>
      </c>
      <c r="B1850">
        <v>2022</v>
      </c>
      <c r="C1850" t="s">
        <v>165</v>
      </c>
      <c r="D1850">
        <v>5344</v>
      </c>
      <c r="E1850">
        <v>5083</v>
      </c>
      <c r="F1850">
        <v>5017</v>
      </c>
      <c r="G1850">
        <v>5098</v>
      </c>
      <c r="H1850">
        <v>5303</v>
      </c>
      <c r="I1850">
        <v>5095</v>
      </c>
      <c r="J1850">
        <v>5018</v>
      </c>
      <c r="M1850">
        <v>1743</v>
      </c>
      <c r="O1850">
        <v>436</v>
      </c>
      <c r="P1850">
        <v>637</v>
      </c>
    </row>
    <row r="1851" spans="1:16" x14ac:dyDescent="0.55000000000000004">
      <c r="A1851" t="s">
        <v>356</v>
      </c>
      <c r="B1851">
        <v>2022</v>
      </c>
      <c r="C1851" t="s">
        <v>166</v>
      </c>
      <c r="D1851">
        <v>5122</v>
      </c>
      <c r="E1851">
        <v>4810</v>
      </c>
      <c r="F1851">
        <v>4777</v>
      </c>
      <c r="G1851">
        <v>4849</v>
      </c>
      <c r="H1851">
        <v>5139</v>
      </c>
      <c r="I1851">
        <v>4850</v>
      </c>
      <c r="J1851">
        <v>4746</v>
      </c>
      <c r="K1851">
        <v>48</v>
      </c>
      <c r="L1851">
        <v>24</v>
      </c>
      <c r="M1851">
        <v>1693</v>
      </c>
      <c r="O1851">
        <v>602</v>
      </c>
      <c r="P1851">
        <v>890</v>
      </c>
    </row>
    <row r="1852" spans="1:16" x14ac:dyDescent="0.55000000000000004">
      <c r="A1852" t="s">
        <v>356</v>
      </c>
      <c r="B1852">
        <v>2023</v>
      </c>
      <c r="C1852" t="s">
        <v>155</v>
      </c>
      <c r="D1852">
        <v>5574</v>
      </c>
      <c r="E1852">
        <v>5342</v>
      </c>
      <c r="F1852">
        <v>5105</v>
      </c>
      <c r="G1852">
        <v>5350</v>
      </c>
      <c r="H1852">
        <v>5540</v>
      </c>
      <c r="I1852">
        <v>5244</v>
      </c>
      <c r="J1852">
        <v>5025</v>
      </c>
      <c r="K1852">
        <v>9307</v>
      </c>
      <c r="L1852">
        <v>725</v>
      </c>
      <c r="M1852">
        <v>5077</v>
      </c>
      <c r="O1852">
        <v>1121</v>
      </c>
      <c r="P1852">
        <v>901</v>
      </c>
    </row>
    <row r="1853" spans="1:16" x14ac:dyDescent="0.55000000000000004">
      <c r="A1853" t="s">
        <v>356</v>
      </c>
      <c r="B1853">
        <v>2023</v>
      </c>
      <c r="C1853" t="s">
        <v>156</v>
      </c>
      <c r="D1853">
        <v>4994</v>
      </c>
      <c r="E1853">
        <v>5370</v>
      </c>
      <c r="F1853">
        <v>4928</v>
      </c>
      <c r="G1853">
        <v>5279</v>
      </c>
      <c r="H1853">
        <v>4987</v>
      </c>
      <c r="I1853">
        <v>5260</v>
      </c>
      <c r="J1853">
        <v>4972</v>
      </c>
      <c r="K1853">
        <v>20143</v>
      </c>
      <c r="L1853">
        <v>5498</v>
      </c>
      <c r="M1853">
        <v>4921</v>
      </c>
      <c r="O1853">
        <v>15299</v>
      </c>
      <c r="P1853">
        <v>11560</v>
      </c>
    </row>
    <row r="1854" spans="1:16" x14ac:dyDescent="0.55000000000000004">
      <c r="A1854" t="s">
        <v>356</v>
      </c>
      <c r="B1854">
        <v>2023</v>
      </c>
      <c r="C1854" t="s">
        <v>157</v>
      </c>
      <c r="D1854">
        <v>5473</v>
      </c>
      <c r="E1854">
        <v>5339</v>
      </c>
      <c r="F1854">
        <v>5678</v>
      </c>
      <c r="G1854">
        <v>5334</v>
      </c>
      <c r="H1854">
        <v>5494</v>
      </c>
      <c r="I1854">
        <v>5365</v>
      </c>
      <c r="J1854">
        <v>5686</v>
      </c>
      <c r="K1854">
        <v>9323</v>
      </c>
      <c r="L1854">
        <v>12521</v>
      </c>
      <c r="M1854">
        <v>5660</v>
      </c>
      <c r="O1854">
        <v>1632</v>
      </c>
      <c r="P1854">
        <v>1379</v>
      </c>
    </row>
    <row r="1855" spans="1:16" x14ac:dyDescent="0.55000000000000004">
      <c r="A1855" t="s">
        <v>356</v>
      </c>
      <c r="B1855">
        <v>2023</v>
      </c>
      <c r="C1855" t="s">
        <v>158</v>
      </c>
      <c r="D1855">
        <v>4724</v>
      </c>
      <c r="E1855">
        <v>4821</v>
      </c>
      <c r="F1855">
        <v>4759</v>
      </c>
      <c r="G1855">
        <v>4826</v>
      </c>
      <c r="H1855">
        <v>4768</v>
      </c>
      <c r="I1855">
        <v>4819</v>
      </c>
      <c r="J1855">
        <v>4754</v>
      </c>
      <c r="K1855">
        <v>6349</v>
      </c>
      <c r="L1855">
        <v>8117</v>
      </c>
      <c r="M1855">
        <v>4739</v>
      </c>
      <c r="O1855">
        <v>1201</v>
      </c>
      <c r="P1855">
        <v>1014</v>
      </c>
    </row>
    <row r="1856" spans="1:16" x14ac:dyDescent="0.55000000000000004">
      <c r="A1856" t="s">
        <v>356</v>
      </c>
      <c r="B1856">
        <v>2023</v>
      </c>
      <c r="C1856" t="s">
        <v>159</v>
      </c>
      <c r="D1856">
        <v>5686</v>
      </c>
      <c r="E1856">
        <v>5128</v>
      </c>
      <c r="F1856">
        <v>5299</v>
      </c>
      <c r="G1856">
        <v>5122</v>
      </c>
      <c r="H1856">
        <v>5638</v>
      </c>
      <c r="I1856">
        <v>5111</v>
      </c>
      <c r="J1856">
        <v>5335</v>
      </c>
      <c r="K1856">
        <v>7798</v>
      </c>
      <c r="L1856">
        <v>8852</v>
      </c>
      <c r="M1856">
        <v>5299</v>
      </c>
      <c r="O1856">
        <v>1487</v>
      </c>
      <c r="P1856">
        <v>1513</v>
      </c>
    </row>
    <row r="1857" spans="1:16" x14ac:dyDescent="0.55000000000000004">
      <c r="A1857" t="s">
        <v>356</v>
      </c>
      <c r="B1857">
        <v>2023</v>
      </c>
      <c r="C1857" t="s">
        <v>160</v>
      </c>
      <c r="D1857">
        <v>5457</v>
      </c>
      <c r="E1857">
        <v>5147</v>
      </c>
      <c r="F1857">
        <v>4896</v>
      </c>
      <c r="G1857">
        <v>5165</v>
      </c>
      <c r="H1857">
        <v>5196</v>
      </c>
      <c r="I1857">
        <v>5141</v>
      </c>
      <c r="J1857">
        <v>4906</v>
      </c>
      <c r="K1857">
        <v>5891</v>
      </c>
      <c r="L1857">
        <v>7355</v>
      </c>
      <c r="M1857">
        <v>4886</v>
      </c>
      <c r="O1857">
        <v>8189</v>
      </c>
      <c r="P1857">
        <v>4286</v>
      </c>
    </row>
    <row r="1858" spans="1:16" x14ac:dyDescent="0.55000000000000004">
      <c r="A1858" t="s">
        <v>356</v>
      </c>
      <c r="B1858">
        <v>2023</v>
      </c>
      <c r="C1858" t="s">
        <v>161</v>
      </c>
      <c r="D1858">
        <v>4904</v>
      </c>
      <c r="E1858">
        <v>5036</v>
      </c>
      <c r="F1858">
        <v>5057</v>
      </c>
      <c r="G1858">
        <v>5081</v>
      </c>
      <c r="H1858">
        <v>4937</v>
      </c>
      <c r="I1858">
        <v>5005</v>
      </c>
      <c r="J1858">
        <v>5083</v>
      </c>
      <c r="K1858">
        <v>5059</v>
      </c>
      <c r="L1858">
        <v>5749</v>
      </c>
      <c r="M1858">
        <v>5013</v>
      </c>
      <c r="O1858">
        <v>18496</v>
      </c>
      <c r="P1858">
        <v>12734</v>
      </c>
    </row>
    <row r="1859" spans="1:16" x14ac:dyDescent="0.55000000000000004">
      <c r="A1859" t="s">
        <v>356</v>
      </c>
      <c r="B1859">
        <v>2023</v>
      </c>
      <c r="C1859" t="s">
        <v>162</v>
      </c>
      <c r="D1859">
        <v>5241</v>
      </c>
      <c r="E1859">
        <v>5039</v>
      </c>
      <c r="F1859">
        <v>5285</v>
      </c>
      <c r="G1859">
        <v>5016</v>
      </c>
      <c r="H1859">
        <v>5247</v>
      </c>
      <c r="I1859">
        <v>5024</v>
      </c>
      <c r="J1859">
        <v>5306</v>
      </c>
      <c r="K1859">
        <v>5768</v>
      </c>
      <c r="L1859">
        <v>6113</v>
      </c>
      <c r="M1859">
        <v>5161</v>
      </c>
      <c r="O1859">
        <v>710</v>
      </c>
      <c r="P1859">
        <v>800</v>
      </c>
    </row>
    <row r="1860" spans="1:16" x14ac:dyDescent="0.55000000000000004">
      <c r="A1860" t="s">
        <v>356</v>
      </c>
      <c r="B1860">
        <v>2023</v>
      </c>
      <c r="C1860" t="s">
        <v>163</v>
      </c>
      <c r="D1860">
        <v>5021</v>
      </c>
      <c r="E1860">
        <v>4823</v>
      </c>
      <c r="F1860">
        <v>4843</v>
      </c>
      <c r="G1860">
        <v>4866</v>
      </c>
      <c r="H1860">
        <v>4918</v>
      </c>
      <c r="I1860">
        <v>4869</v>
      </c>
      <c r="J1860">
        <v>4832</v>
      </c>
      <c r="K1860">
        <v>5070</v>
      </c>
      <c r="L1860">
        <v>5436</v>
      </c>
      <c r="M1860">
        <v>4847</v>
      </c>
      <c r="O1860">
        <v>1491</v>
      </c>
      <c r="P1860">
        <v>3617</v>
      </c>
    </row>
    <row r="1861" spans="1:16" x14ac:dyDescent="0.55000000000000004">
      <c r="A1861" t="s">
        <v>356</v>
      </c>
      <c r="B1861">
        <v>2023</v>
      </c>
      <c r="C1861" t="s">
        <v>164</v>
      </c>
      <c r="D1861">
        <v>5347</v>
      </c>
      <c r="E1861">
        <v>4855</v>
      </c>
      <c r="F1861">
        <v>4930</v>
      </c>
      <c r="G1861">
        <v>4871</v>
      </c>
      <c r="H1861">
        <v>5369</v>
      </c>
      <c r="I1861">
        <v>4853</v>
      </c>
      <c r="J1861">
        <v>4914</v>
      </c>
      <c r="K1861">
        <v>4619</v>
      </c>
      <c r="L1861">
        <v>4369</v>
      </c>
      <c r="M1861">
        <v>4849</v>
      </c>
      <c r="O1861">
        <v>858</v>
      </c>
      <c r="P1861">
        <v>2359</v>
      </c>
    </row>
    <row r="1862" spans="1:16" x14ac:dyDescent="0.55000000000000004">
      <c r="A1862" t="s">
        <v>356</v>
      </c>
      <c r="B1862">
        <v>2023</v>
      </c>
      <c r="C1862" t="s">
        <v>165</v>
      </c>
      <c r="D1862">
        <v>5396</v>
      </c>
      <c r="E1862">
        <v>5294</v>
      </c>
      <c r="F1862">
        <v>4907</v>
      </c>
      <c r="G1862">
        <v>5299</v>
      </c>
      <c r="H1862">
        <v>5444</v>
      </c>
      <c r="I1862">
        <v>5309</v>
      </c>
      <c r="J1862">
        <v>4872</v>
      </c>
      <c r="K1862">
        <v>5186</v>
      </c>
      <c r="L1862">
        <v>4836</v>
      </c>
      <c r="M1862">
        <v>4809</v>
      </c>
      <c r="O1862">
        <v>178</v>
      </c>
      <c r="P1862">
        <v>142</v>
      </c>
    </row>
    <row r="1863" spans="1:16" x14ac:dyDescent="0.55000000000000004">
      <c r="A1863" t="s">
        <v>356</v>
      </c>
      <c r="B1863">
        <v>2023</v>
      </c>
      <c r="C1863" t="s">
        <v>166</v>
      </c>
      <c r="D1863">
        <v>4937</v>
      </c>
      <c r="E1863">
        <v>4975</v>
      </c>
      <c r="F1863">
        <v>4827</v>
      </c>
      <c r="G1863">
        <v>4998</v>
      </c>
      <c r="H1863">
        <v>4952</v>
      </c>
      <c r="I1863">
        <v>4999</v>
      </c>
      <c r="J1863">
        <v>4877</v>
      </c>
      <c r="K1863">
        <v>3072</v>
      </c>
      <c r="L1863">
        <v>2897</v>
      </c>
      <c r="M1863">
        <v>4784</v>
      </c>
      <c r="O1863">
        <v>142</v>
      </c>
      <c r="P1863">
        <v>213</v>
      </c>
    </row>
    <row r="1864" spans="1:16" x14ac:dyDescent="0.55000000000000004">
      <c r="A1864" t="s">
        <v>357</v>
      </c>
      <c r="B1864">
        <v>2019</v>
      </c>
      <c r="C1864" t="s">
        <v>155</v>
      </c>
    </row>
    <row r="1865" spans="1:16" x14ac:dyDescent="0.55000000000000004">
      <c r="A1865" t="s">
        <v>357</v>
      </c>
      <c r="B1865">
        <v>2019</v>
      </c>
      <c r="C1865" t="s">
        <v>156</v>
      </c>
    </row>
    <row r="1866" spans="1:16" x14ac:dyDescent="0.55000000000000004">
      <c r="A1866" t="s">
        <v>357</v>
      </c>
      <c r="B1866">
        <v>2019</v>
      </c>
      <c r="C1866" t="s">
        <v>157</v>
      </c>
    </row>
    <row r="1867" spans="1:16" x14ac:dyDescent="0.55000000000000004">
      <c r="A1867" t="s">
        <v>357</v>
      </c>
      <c r="B1867">
        <v>2019</v>
      </c>
      <c r="C1867" t="s">
        <v>158</v>
      </c>
    </row>
    <row r="1868" spans="1:16" x14ac:dyDescent="0.55000000000000004">
      <c r="A1868" t="s">
        <v>357</v>
      </c>
      <c r="B1868">
        <v>2019</v>
      </c>
      <c r="C1868" t="s">
        <v>159</v>
      </c>
    </row>
    <row r="1869" spans="1:16" x14ac:dyDescent="0.55000000000000004">
      <c r="A1869" t="s">
        <v>357</v>
      </c>
      <c r="B1869">
        <v>2019</v>
      </c>
      <c r="C1869" t="s">
        <v>160</v>
      </c>
    </row>
    <row r="1870" spans="1:16" x14ac:dyDescent="0.55000000000000004">
      <c r="A1870" t="s">
        <v>357</v>
      </c>
      <c r="B1870">
        <v>2019</v>
      </c>
      <c r="C1870" t="s">
        <v>161</v>
      </c>
    </row>
    <row r="1871" spans="1:16" x14ac:dyDescent="0.55000000000000004">
      <c r="A1871" t="s">
        <v>357</v>
      </c>
      <c r="B1871">
        <v>2019</v>
      </c>
      <c r="C1871" t="s">
        <v>162</v>
      </c>
    </row>
    <row r="1872" spans="1:16" x14ac:dyDescent="0.55000000000000004">
      <c r="A1872" t="s">
        <v>357</v>
      </c>
      <c r="B1872">
        <v>2019</v>
      </c>
      <c r="C1872" t="s">
        <v>163</v>
      </c>
    </row>
    <row r="1873" spans="1:16" x14ac:dyDescent="0.55000000000000004">
      <c r="A1873" t="s">
        <v>357</v>
      </c>
      <c r="B1873">
        <v>2019</v>
      </c>
      <c r="C1873" t="s">
        <v>164</v>
      </c>
    </row>
    <row r="1874" spans="1:16" x14ac:dyDescent="0.55000000000000004">
      <c r="A1874" t="s">
        <v>357</v>
      </c>
      <c r="B1874">
        <v>2019</v>
      </c>
      <c r="C1874" t="s">
        <v>165</v>
      </c>
    </row>
    <row r="1875" spans="1:16" x14ac:dyDescent="0.55000000000000004">
      <c r="A1875" t="s">
        <v>357</v>
      </c>
      <c r="B1875">
        <v>2019</v>
      </c>
      <c r="C1875" t="s">
        <v>166</v>
      </c>
    </row>
    <row r="1876" spans="1:16" x14ac:dyDescent="0.55000000000000004">
      <c r="A1876" t="s">
        <v>357</v>
      </c>
      <c r="B1876">
        <v>2020</v>
      </c>
      <c r="C1876" t="s">
        <v>155</v>
      </c>
      <c r="D1876">
        <v>1656</v>
      </c>
      <c r="E1876">
        <v>1658</v>
      </c>
      <c r="F1876">
        <v>1832</v>
      </c>
      <c r="G1876">
        <v>1663</v>
      </c>
      <c r="H1876">
        <v>1659</v>
      </c>
      <c r="I1876">
        <v>1657</v>
      </c>
      <c r="J1876">
        <v>1858</v>
      </c>
      <c r="K1876">
        <v>1640</v>
      </c>
      <c r="L1876">
        <v>1677</v>
      </c>
      <c r="M1876">
        <v>2668</v>
      </c>
      <c r="O1876">
        <v>940</v>
      </c>
      <c r="P1876" t="s">
        <v>195</v>
      </c>
    </row>
    <row r="1877" spans="1:16" x14ac:dyDescent="0.55000000000000004">
      <c r="A1877" t="s">
        <v>357</v>
      </c>
      <c r="B1877">
        <v>2020</v>
      </c>
      <c r="C1877" t="s">
        <v>156</v>
      </c>
      <c r="D1877">
        <v>1605</v>
      </c>
      <c r="E1877">
        <v>1637</v>
      </c>
      <c r="F1877">
        <v>1678</v>
      </c>
      <c r="G1877">
        <v>1632</v>
      </c>
      <c r="H1877">
        <v>1677</v>
      </c>
      <c r="I1877">
        <v>1631</v>
      </c>
      <c r="J1877">
        <v>1690</v>
      </c>
      <c r="K1877">
        <v>1673</v>
      </c>
      <c r="L1877">
        <v>1623</v>
      </c>
      <c r="M1877">
        <v>2850</v>
      </c>
      <c r="O1877">
        <v>1144</v>
      </c>
      <c r="P1877">
        <v>7</v>
      </c>
    </row>
    <row r="1878" spans="1:16" x14ac:dyDescent="0.55000000000000004">
      <c r="A1878" t="s">
        <v>357</v>
      </c>
      <c r="B1878">
        <v>2020</v>
      </c>
      <c r="C1878" t="s">
        <v>157</v>
      </c>
      <c r="D1878">
        <v>1776</v>
      </c>
      <c r="E1878">
        <v>1749</v>
      </c>
      <c r="F1878">
        <v>1668</v>
      </c>
      <c r="G1878">
        <v>1729</v>
      </c>
      <c r="H1878">
        <v>1762</v>
      </c>
      <c r="I1878">
        <v>1769</v>
      </c>
      <c r="J1878">
        <v>1682</v>
      </c>
      <c r="K1878">
        <v>2569</v>
      </c>
      <c r="L1878">
        <v>1749</v>
      </c>
      <c r="M1878">
        <v>2523</v>
      </c>
      <c r="O1878">
        <v>170</v>
      </c>
      <c r="P1878" t="s">
        <v>195</v>
      </c>
    </row>
    <row r="1879" spans="1:16" x14ac:dyDescent="0.55000000000000004">
      <c r="A1879" t="s">
        <v>357</v>
      </c>
      <c r="B1879">
        <v>2020</v>
      </c>
      <c r="C1879" t="s">
        <v>158</v>
      </c>
      <c r="D1879">
        <v>1649</v>
      </c>
      <c r="E1879">
        <v>1729</v>
      </c>
      <c r="F1879">
        <v>1722</v>
      </c>
      <c r="G1879">
        <v>1734</v>
      </c>
      <c r="H1879">
        <v>1685</v>
      </c>
      <c r="I1879">
        <v>1739</v>
      </c>
      <c r="J1879">
        <v>1757</v>
      </c>
      <c r="K1879">
        <v>1664</v>
      </c>
      <c r="L1879">
        <v>1748</v>
      </c>
      <c r="M1879">
        <v>1812</v>
      </c>
      <c r="O1879">
        <v>89</v>
      </c>
      <c r="P1879">
        <v>70</v>
      </c>
    </row>
    <row r="1880" spans="1:16" x14ac:dyDescent="0.55000000000000004">
      <c r="A1880" t="s">
        <v>357</v>
      </c>
      <c r="B1880">
        <v>2020</v>
      </c>
      <c r="C1880" t="s">
        <v>159</v>
      </c>
      <c r="D1880">
        <v>1706</v>
      </c>
      <c r="E1880">
        <v>1670</v>
      </c>
      <c r="F1880">
        <v>1601</v>
      </c>
      <c r="G1880">
        <v>1671</v>
      </c>
      <c r="H1880">
        <v>1697</v>
      </c>
      <c r="I1880">
        <v>1662</v>
      </c>
      <c r="J1880">
        <v>1597</v>
      </c>
      <c r="K1880">
        <v>1721</v>
      </c>
      <c r="L1880">
        <v>1648</v>
      </c>
      <c r="M1880">
        <v>2560</v>
      </c>
      <c r="O1880">
        <v>65</v>
      </c>
      <c r="P1880">
        <v>276</v>
      </c>
    </row>
    <row r="1881" spans="1:16" x14ac:dyDescent="0.55000000000000004">
      <c r="A1881" t="s">
        <v>357</v>
      </c>
      <c r="B1881">
        <v>2020</v>
      </c>
      <c r="C1881" t="s">
        <v>160</v>
      </c>
      <c r="D1881">
        <v>1856</v>
      </c>
      <c r="E1881">
        <v>1636</v>
      </c>
      <c r="F1881">
        <v>1653</v>
      </c>
      <c r="G1881">
        <v>1710</v>
      </c>
      <c r="H1881">
        <v>1789</v>
      </c>
      <c r="I1881">
        <v>1712</v>
      </c>
      <c r="J1881">
        <v>1630</v>
      </c>
      <c r="K1881">
        <v>1890</v>
      </c>
      <c r="L1881">
        <v>1668</v>
      </c>
      <c r="M1881">
        <v>3158</v>
      </c>
      <c r="O1881">
        <v>362</v>
      </c>
      <c r="P1881">
        <v>387</v>
      </c>
    </row>
    <row r="1882" spans="1:16" x14ac:dyDescent="0.55000000000000004">
      <c r="A1882" t="s">
        <v>357</v>
      </c>
      <c r="B1882">
        <v>2020</v>
      </c>
      <c r="C1882" t="s">
        <v>161</v>
      </c>
      <c r="D1882">
        <v>1901</v>
      </c>
      <c r="E1882">
        <v>1942</v>
      </c>
      <c r="F1882">
        <v>1734</v>
      </c>
      <c r="G1882">
        <v>1943</v>
      </c>
      <c r="H1882">
        <v>1906</v>
      </c>
      <c r="I1882">
        <v>1947</v>
      </c>
      <c r="J1882">
        <v>1742</v>
      </c>
      <c r="K1882">
        <v>1898</v>
      </c>
      <c r="L1882">
        <v>1965</v>
      </c>
      <c r="M1882">
        <v>4085</v>
      </c>
      <c r="O1882">
        <v>326</v>
      </c>
      <c r="P1882">
        <v>341</v>
      </c>
    </row>
    <row r="1883" spans="1:16" x14ac:dyDescent="0.55000000000000004">
      <c r="A1883" t="s">
        <v>357</v>
      </c>
      <c r="B1883">
        <v>2020</v>
      </c>
      <c r="C1883" t="s">
        <v>162</v>
      </c>
      <c r="D1883">
        <v>1864</v>
      </c>
      <c r="E1883">
        <v>1840</v>
      </c>
      <c r="F1883">
        <v>1883</v>
      </c>
      <c r="G1883">
        <v>1838</v>
      </c>
      <c r="H1883">
        <v>1866</v>
      </c>
      <c r="I1883">
        <v>1838</v>
      </c>
      <c r="J1883">
        <v>1874</v>
      </c>
      <c r="K1883">
        <v>1883</v>
      </c>
      <c r="L1883">
        <v>1814</v>
      </c>
      <c r="M1883">
        <v>3569</v>
      </c>
      <c r="O1883">
        <v>176</v>
      </c>
      <c r="P1883">
        <v>93</v>
      </c>
    </row>
    <row r="1884" spans="1:16" x14ac:dyDescent="0.55000000000000004">
      <c r="A1884" t="s">
        <v>357</v>
      </c>
      <c r="B1884">
        <v>2020</v>
      </c>
      <c r="C1884" t="s">
        <v>163</v>
      </c>
      <c r="D1884">
        <v>1787</v>
      </c>
      <c r="E1884">
        <v>1795</v>
      </c>
      <c r="F1884">
        <v>1768</v>
      </c>
      <c r="G1884">
        <v>1811</v>
      </c>
      <c r="H1884">
        <v>1780</v>
      </c>
      <c r="I1884">
        <v>1797</v>
      </c>
      <c r="J1884">
        <v>1780</v>
      </c>
      <c r="K1884">
        <v>1773</v>
      </c>
      <c r="L1884">
        <v>1930</v>
      </c>
      <c r="M1884">
        <v>3537</v>
      </c>
      <c r="O1884">
        <v>121</v>
      </c>
      <c r="P1884">
        <v>71</v>
      </c>
    </row>
    <row r="1885" spans="1:16" x14ac:dyDescent="0.55000000000000004">
      <c r="A1885" t="s">
        <v>357</v>
      </c>
      <c r="B1885">
        <v>2020</v>
      </c>
      <c r="C1885" t="s">
        <v>164</v>
      </c>
      <c r="D1885">
        <v>1962</v>
      </c>
      <c r="E1885">
        <v>1839</v>
      </c>
      <c r="F1885">
        <v>1888</v>
      </c>
      <c r="G1885">
        <v>1860</v>
      </c>
      <c r="H1885">
        <v>1961</v>
      </c>
      <c r="I1885">
        <v>1859</v>
      </c>
      <c r="J1885">
        <v>1894</v>
      </c>
      <c r="K1885">
        <v>1971</v>
      </c>
      <c r="L1885">
        <v>1854</v>
      </c>
      <c r="M1885">
        <v>3100</v>
      </c>
      <c r="O1885">
        <v>129</v>
      </c>
      <c r="P1885">
        <v>61</v>
      </c>
    </row>
    <row r="1886" spans="1:16" x14ac:dyDescent="0.55000000000000004">
      <c r="A1886" t="s">
        <v>357</v>
      </c>
      <c r="B1886">
        <v>2020</v>
      </c>
      <c r="C1886" t="s">
        <v>165</v>
      </c>
      <c r="D1886">
        <v>1883</v>
      </c>
      <c r="E1886">
        <v>1913</v>
      </c>
      <c r="F1886">
        <v>1736</v>
      </c>
      <c r="G1886">
        <v>1908</v>
      </c>
      <c r="H1886">
        <v>1877</v>
      </c>
      <c r="I1886">
        <v>1905</v>
      </c>
      <c r="J1886">
        <v>1750</v>
      </c>
      <c r="K1886">
        <v>1887</v>
      </c>
      <c r="L1886">
        <v>1890</v>
      </c>
      <c r="M1886">
        <v>3352</v>
      </c>
      <c r="O1886">
        <v>116</v>
      </c>
      <c r="P1886">
        <v>32</v>
      </c>
    </row>
    <row r="1887" spans="1:16" x14ac:dyDescent="0.55000000000000004">
      <c r="A1887" t="s">
        <v>357</v>
      </c>
      <c r="B1887">
        <v>2020</v>
      </c>
      <c r="C1887" t="s">
        <v>166</v>
      </c>
      <c r="D1887">
        <v>1051</v>
      </c>
      <c r="E1887">
        <v>1133</v>
      </c>
      <c r="F1887">
        <v>1025</v>
      </c>
      <c r="G1887">
        <v>1123</v>
      </c>
      <c r="H1887">
        <v>1066</v>
      </c>
      <c r="I1887">
        <v>1111</v>
      </c>
      <c r="J1887">
        <v>1005</v>
      </c>
      <c r="K1887">
        <v>1043</v>
      </c>
      <c r="L1887">
        <v>1090</v>
      </c>
      <c r="M1887">
        <v>3293</v>
      </c>
      <c r="O1887">
        <v>37</v>
      </c>
      <c r="P1887">
        <v>48</v>
      </c>
    </row>
    <row r="1888" spans="1:16" x14ac:dyDescent="0.55000000000000004">
      <c r="A1888" t="s">
        <v>357</v>
      </c>
      <c r="B1888">
        <v>2021</v>
      </c>
      <c r="C1888" t="s">
        <v>155</v>
      </c>
      <c r="D1888">
        <v>1544</v>
      </c>
      <c r="E1888">
        <v>1275</v>
      </c>
      <c r="F1888">
        <v>1348</v>
      </c>
      <c r="G1888">
        <v>1316</v>
      </c>
      <c r="H1888">
        <v>1623</v>
      </c>
      <c r="I1888">
        <v>1317</v>
      </c>
      <c r="J1888">
        <v>1346</v>
      </c>
      <c r="K1888">
        <v>1590</v>
      </c>
      <c r="L1888">
        <v>1204</v>
      </c>
      <c r="M1888">
        <v>5119</v>
      </c>
      <c r="O1888">
        <v>1361</v>
      </c>
      <c r="P1888">
        <v>817</v>
      </c>
    </row>
    <row r="1889" spans="1:16" x14ac:dyDescent="0.55000000000000004">
      <c r="A1889" t="s">
        <v>357</v>
      </c>
      <c r="B1889">
        <v>2021</v>
      </c>
      <c r="C1889" t="s">
        <v>156</v>
      </c>
      <c r="D1889">
        <v>1757</v>
      </c>
      <c r="E1889">
        <v>1742</v>
      </c>
      <c r="F1889">
        <v>1517</v>
      </c>
      <c r="G1889">
        <v>1831</v>
      </c>
      <c r="H1889">
        <v>1845</v>
      </c>
      <c r="I1889">
        <v>1805</v>
      </c>
      <c r="J1889">
        <v>1551</v>
      </c>
      <c r="K1889">
        <v>1801</v>
      </c>
      <c r="L1889">
        <v>1728</v>
      </c>
      <c r="M1889">
        <v>4777</v>
      </c>
      <c r="O1889">
        <v>3324</v>
      </c>
      <c r="P1889">
        <v>1441</v>
      </c>
    </row>
    <row r="1890" spans="1:16" x14ac:dyDescent="0.55000000000000004">
      <c r="A1890" t="s">
        <v>357</v>
      </c>
      <c r="B1890">
        <v>2021</v>
      </c>
      <c r="C1890" t="s">
        <v>157</v>
      </c>
      <c r="D1890">
        <v>2025</v>
      </c>
      <c r="E1890">
        <v>2139</v>
      </c>
      <c r="F1890">
        <v>2014</v>
      </c>
      <c r="G1890">
        <v>2130</v>
      </c>
      <c r="H1890">
        <v>2021</v>
      </c>
      <c r="I1890">
        <v>2140</v>
      </c>
      <c r="J1890">
        <v>2044</v>
      </c>
      <c r="K1890">
        <v>2063</v>
      </c>
      <c r="L1890">
        <v>2131</v>
      </c>
      <c r="M1890">
        <v>5552</v>
      </c>
      <c r="O1890">
        <v>1677</v>
      </c>
      <c r="P1890">
        <v>1378</v>
      </c>
    </row>
    <row r="1891" spans="1:16" x14ac:dyDescent="0.55000000000000004">
      <c r="A1891" t="s">
        <v>357</v>
      </c>
      <c r="B1891">
        <v>2021</v>
      </c>
      <c r="C1891" t="s">
        <v>158</v>
      </c>
      <c r="D1891">
        <v>1840</v>
      </c>
      <c r="E1891">
        <v>1893</v>
      </c>
      <c r="F1891">
        <v>1923</v>
      </c>
      <c r="G1891">
        <v>1917</v>
      </c>
      <c r="H1891">
        <v>1857</v>
      </c>
      <c r="I1891">
        <v>1914</v>
      </c>
      <c r="J1891">
        <v>1947</v>
      </c>
      <c r="K1891">
        <v>1831</v>
      </c>
      <c r="L1891">
        <v>1873</v>
      </c>
      <c r="M1891">
        <v>4941</v>
      </c>
      <c r="O1891">
        <v>243</v>
      </c>
      <c r="P1891">
        <v>227</v>
      </c>
    </row>
    <row r="1892" spans="1:16" x14ac:dyDescent="0.55000000000000004">
      <c r="A1892" t="s">
        <v>357</v>
      </c>
      <c r="B1892">
        <v>2021</v>
      </c>
      <c r="C1892" t="s">
        <v>159</v>
      </c>
      <c r="D1892">
        <v>1932</v>
      </c>
      <c r="E1892">
        <v>1835</v>
      </c>
      <c r="F1892">
        <v>1854</v>
      </c>
      <c r="G1892">
        <v>1826</v>
      </c>
      <c r="H1892">
        <v>1913</v>
      </c>
      <c r="I1892">
        <v>1847</v>
      </c>
      <c r="J1892">
        <v>1851</v>
      </c>
      <c r="K1892">
        <v>1939</v>
      </c>
      <c r="L1892">
        <v>1955</v>
      </c>
      <c r="M1892">
        <v>5283</v>
      </c>
      <c r="O1892">
        <v>787</v>
      </c>
      <c r="P1892">
        <v>512</v>
      </c>
    </row>
    <row r="1893" spans="1:16" x14ac:dyDescent="0.55000000000000004">
      <c r="A1893" t="s">
        <v>357</v>
      </c>
      <c r="B1893">
        <v>2021</v>
      </c>
      <c r="C1893" t="s">
        <v>160</v>
      </c>
      <c r="D1893">
        <v>1949</v>
      </c>
      <c r="E1893">
        <v>1858</v>
      </c>
      <c r="F1893">
        <v>1851</v>
      </c>
      <c r="G1893">
        <v>1845</v>
      </c>
      <c r="H1893">
        <v>1933</v>
      </c>
      <c r="I1893">
        <v>1877</v>
      </c>
      <c r="J1893">
        <v>1862</v>
      </c>
      <c r="K1893">
        <v>1935</v>
      </c>
      <c r="L1893">
        <v>1847</v>
      </c>
      <c r="M1893">
        <v>5077</v>
      </c>
      <c r="O1893">
        <v>3033</v>
      </c>
      <c r="P1893">
        <v>777</v>
      </c>
    </row>
    <row r="1894" spans="1:16" x14ac:dyDescent="0.55000000000000004">
      <c r="A1894" t="s">
        <v>357</v>
      </c>
      <c r="B1894">
        <v>2021</v>
      </c>
      <c r="C1894" t="s">
        <v>161</v>
      </c>
      <c r="D1894">
        <v>1929</v>
      </c>
      <c r="E1894">
        <v>1987</v>
      </c>
      <c r="F1894">
        <v>1849</v>
      </c>
      <c r="G1894">
        <v>1979</v>
      </c>
      <c r="H1894">
        <v>1953</v>
      </c>
      <c r="I1894">
        <v>1974</v>
      </c>
      <c r="J1894">
        <v>1859</v>
      </c>
      <c r="K1894">
        <v>1910</v>
      </c>
      <c r="L1894">
        <v>1922</v>
      </c>
      <c r="M1894">
        <v>5047</v>
      </c>
      <c r="O1894">
        <v>919</v>
      </c>
      <c r="P1894">
        <v>695</v>
      </c>
    </row>
    <row r="1895" spans="1:16" x14ac:dyDescent="0.55000000000000004">
      <c r="A1895" t="s">
        <v>357</v>
      </c>
      <c r="B1895">
        <v>2021</v>
      </c>
      <c r="C1895" t="s">
        <v>162</v>
      </c>
      <c r="D1895">
        <v>1939</v>
      </c>
      <c r="E1895">
        <v>1926</v>
      </c>
      <c r="F1895">
        <v>2037</v>
      </c>
      <c r="G1895">
        <v>1927</v>
      </c>
      <c r="H1895">
        <v>1922</v>
      </c>
      <c r="I1895">
        <v>1952</v>
      </c>
      <c r="J1895">
        <v>1934</v>
      </c>
      <c r="K1895">
        <v>1750</v>
      </c>
      <c r="L1895">
        <v>1772</v>
      </c>
      <c r="M1895">
        <v>5342</v>
      </c>
      <c r="O1895">
        <v>1889</v>
      </c>
      <c r="P1895">
        <v>1711</v>
      </c>
    </row>
    <row r="1896" spans="1:16" x14ac:dyDescent="0.55000000000000004">
      <c r="A1896" t="s">
        <v>357</v>
      </c>
      <c r="B1896">
        <v>2021</v>
      </c>
      <c r="C1896" t="s">
        <v>163</v>
      </c>
      <c r="D1896">
        <v>1970</v>
      </c>
      <c r="E1896">
        <v>1915</v>
      </c>
      <c r="F1896">
        <v>1924</v>
      </c>
      <c r="G1896">
        <v>1894</v>
      </c>
      <c r="H1896">
        <v>1982</v>
      </c>
      <c r="I1896">
        <v>1903</v>
      </c>
      <c r="J1896">
        <v>1904</v>
      </c>
      <c r="K1896">
        <v>2071</v>
      </c>
      <c r="L1896">
        <v>1923</v>
      </c>
      <c r="M1896">
        <v>5095</v>
      </c>
      <c r="O1896">
        <v>1954</v>
      </c>
      <c r="P1896">
        <v>1452</v>
      </c>
    </row>
    <row r="1897" spans="1:16" x14ac:dyDescent="0.55000000000000004">
      <c r="A1897" t="s">
        <v>357</v>
      </c>
      <c r="B1897">
        <v>2021</v>
      </c>
      <c r="C1897" t="s">
        <v>164</v>
      </c>
      <c r="D1897">
        <v>1863</v>
      </c>
      <c r="E1897">
        <v>1830</v>
      </c>
      <c r="F1897">
        <v>1808</v>
      </c>
      <c r="G1897">
        <v>1838</v>
      </c>
      <c r="H1897">
        <v>1849</v>
      </c>
      <c r="I1897">
        <v>1814</v>
      </c>
      <c r="J1897">
        <v>1792</v>
      </c>
      <c r="K1897">
        <v>1764</v>
      </c>
      <c r="L1897">
        <v>1756</v>
      </c>
      <c r="M1897">
        <v>5136</v>
      </c>
      <c r="O1897">
        <v>822</v>
      </c>
      <c r="P1897">
        <v>623</v>
      </c>
    </row>
    <row r="1898" spans="1:16" x14ac:dyDescent="0.55000000000000004">
      <c r="A1898" t="s">
        <v>357</v>
      </c>
      <c r="B1898">
        <v>2021</v>
      </c>
      <c r="C1898" t="s">
        <v>165</v>
      </c>
      <c r="D1898">
        <v>2031</v>
      </c>
      <c r="E1898">
        <v>2026</v>
      </c>
      <c r="F1898">
        <v>1882</v>
      </c>
      <c r="G1898">
        <v>2100</v>
      </c>
      <c r="H1898">
        <v>2059</v>
      </c>
      <c r="I1898">
        <v>1987</v>
      </c>
      <c r="J1898">
        <v>1896</v>
      </c>
      <c r="K1898">
        <v>2092</v>
      </c>
      <c r="L1898">
        <v>1960</v>
      </c>
      <c r="M1898">
        <v>5088</v>
      </c>
      <c r="O1898">
        <v>13984</v>
      </c>
      <c r="P1898">
        <v>3664</v>
      </c>
    </row>
    <row r="1899" spans="1:16" x14ac:dyDescent="0.55000000000000004">
      <c r="A1899" t="s">
        <v>357</v>
      </c>
      <c r="B1899">
        <v>2021</v>
      </c>
      <c r="C1899" t="s">
        <v>166</v>
      </c>
      <c r="D1899">
        <v>1898</v>
      </c>
      <c r="E1899">
        <v>1964</v>
      </c>
      <c r="F1899">
        <v>1958</v>
      </c>
      <c r="G1899">
        <v>1951</v>
      </c>
      <c r="H1899">
        <v>1912</v>
      </c>
      <c r="I1899">
        <v>1969</v>
      </c>
      <c r="J1899">
        <v>1956</v>
      </c>
      <c r="K1899">
        <v>1926</v>
      </c>
      <c r="L1899">
        <v>1996</v>
      </c>
      <c r="M1899">
        <v>5296</v>
      </c>
      <c r="O1899">
        <v>20976</v>
      </c>
      <c r="P1899">
        <v>3650</v>
      </c>
    </row>
    <row r="1900" spans="1:16" x14ac:dyDescent="0.55000000000000004">
      <c r="A1900" t="s">
        <v>357</v>
      </c>
      <c r="B1900">
        <v>2022</v>
      </c>
      <c r="C1900" t="s">
        <v>155</v>
      </c>
      <c r="D1900">
        <v>1769</v>
      </c>
      <c r="E1900">
        <v>1743</v>
      </c>
      <c r="F1900">
        <v>1867</v>
      </c>
      <c r="G1900">
        <v>1766</v>
      </c>
      <c r="H1900">
        <v>1784</v>
      </c>
      <c r="I1900">
        <v>1753</v>
      </c>
      <c r="J1900">
        <v>1873</v>
      </c>
      <c r="K1900">
        <v>1707</v>
      </c>
      <c r="L1900">
        <v>1650</v>
      </c>
      <c r="M1900">
        <v>10757</v>
      </c>
      <c r="O1900">
        <v>7431</v>
      </c>
      <c r="P1900">
        <v>1656</v>
      </c>
    </row>
    <row r="1901" spans="1:16" x14ac:dyDescent="0.55000000000000004">
      <c r="A1901" t="s">
        <v>357</v>
      </c>
      <c r="B1901">
        <v>2022</v>
      </c>
      <c r="C1901" t="s">
        <v>156</v>
      </c>
      <c r="D1901">
        <v>1694</v>
      </c>
      <c r="E1901">
        <v>1816</v>
      </c>
      <c r="F1901">
        <v>1611</v>
      </c>
      <c r="G1901">
        <v>1681</v>
      </c>
      <c r="H1901">
        <v>1702</v>
      </c>
      <c r="I1901">
        <v>1659</v>
      </c>
      <c r="J1901">
        <v>1594</v>
      </c>
      <c r="K1901">
        <v>1700</v>
      </c>
      <c r="L1901">
        <v>1666</v>
      </c>
      <c r="M1901">
        <v>11028</v>
      </c>
      <c r="O1901">
        <v>1326</v>
      </c>
      <c r="P1901">
        <v>521</v>
      </c>
    </row>
    <row r="1902" spans="1:16" x14ac:dyDescent="0.55000000000000004">
      <c r="A1902" t="s">
        <v>357</v>
      </c>
      <c r="B1902">
        <v>2022</v>
      </c>
      <c r="C1902" t="s">
        <v>157</v>
      </c>
      <c r="D1902">
        <v>1971</v>
      </c>
      <c r="E1902">
        <v>1850</v>
      </c>
      <c r="F1902">
        <v>1817</v>
      </c>
      <c r="G1902">
        <v>1855</v>
      </c>
      <c r="H1902">
        <v>1967</v>
      </c>
      <c r="I1902">
        <v>1837</v>
      </c>
      <c r="J1902">
        <v>1833</v>
      </c>
      <c r="K1902">
        <v>1763</v>
      </c>
      <c r="L1902">
        <v>1736</v>
      </c>
      <c r="M1902">
        <v>11733</v>
      </c>
      <c r="O1902">
        <v>990</v>
      </c>
      <c r="P1902">
        <v>517</v>
      </c>
    </row>
    <row r="1903" spans="1:16" x14ac:dyDescent="0.55000000000000004">
      <c r="A1903" t="s">
        <v>357</v>
      </c>
      <c r="B1903">
        <v>2022</v>
      </c>
      <c r="C1903" t="s">
        <v>158</v>
      </c>
      <c r="D1903">
        <v>1626</v>
      </c>
      <c r="E1903">
        <v>1683</v>
      </c>
      <c r="F1903">
        <v>1651</v>
      </c>
      <c r="G1903">
        <v>1683</v>
      </c>
      <c r="H1903">
        <v>1631</v>
      </c>
      <c r="I1903">
        <v>1668</v>
      </c>
      <c r="J1903">
        <v>1647</v>
      </c>
      <c r="K1903">
        <v>779</v>
      </c>
      <c r="L1903">
        <v>777</v>
      </c>
      <c r="M1903">
        <v>10556</v>
      </c>
      <c r="O1903">
        <v>716</v>
      </c>
      <c r="P1903">
        <v>283</v>
      </c>
    </row>
    <row r="1904" spans="1:16" x14ac:dyDescent="0.55000000000000004">
      <c r="A1904" t="s">
        <v>357</v>
      </c>
      <c r="B1904">
        <v>2022</v>
      </c>
      <c r="C1904" t="s">
        <v>159</v>
      </c>
      <c r="D1904">
        <v>1875</v>
      </c>
      <c r="E1904">
        <v>1644</v>
      </c>
      <c r="F1904">
        <v>1615</v>
      </c>
      <c r="G1904">
        <v>1642</v>
      </c>
      <c r="H1904">
        <v>1877</v>
      </c>
      <c r="I1904">
        <v>1636</v>
      </c>
      <c r="J1904">
        <v>1612</v>
      </c>
      <c r="K1904">
        <v>420</v>
      </c>
      <c r="L1904">
        <v>349</v>
      </c>
      <c r="M1904">
        <v>11504</v>
      </c>
      <c r="O1904">
        <v>1283</v>
      </c>
      <c r="P1904">
        <v>1308</v>
      </c>
    </row>
    <row r="1905" spans="1:16" x14ac:dyDescent="0.55000000000000004">
      <c r="A1905" t="s">
        <v>357</v>
      </c>
      <c r="B1905">
        <v>2022</v>
      </c>
      <c r="C1905" t="s">
        <v>160</v>
      </c>
      <c r="D1905">
        <v>1745</v>
      </c>
      <c r="E1905">
        <v>1788</v>
      </c>
      <c r="F1905">
        <v>1722</v>
      </c>
      <c r="G1905">
        <v>1810</v>
      </c>
      <c r="H1905">
        <v>1745</v>
      </c>
      <c r="I1905">
        <v>1797</v>
      </c>
      <c r="J1905">
        <v>1681</v>
      </c>
      <c r="K1905">
        <v>230</v>
      </c>
      <c r="L1905">
        <v>238</v>
      </c>
      <c r="M1905">
        <v>11803</v>
      </c>
      <c r="O1905">
        <v>13904</v>
      </c>
      <c r="P1905">
        <v>11677</v>
      </c>
    </row>
    <row r="1906" spans="1:16" x14ac:dyDescent="0.55000000000000004">
      <c r="A1906" t="s">
        <v>357</v>
      </c>
      <c r="B1906">
        <v>2022</v>
      </c>
      <c r="C1906" t="s">
        <v>161</v>
      </c>
      <c r="D1906">
        <v>1651</v>
      </c>
      <c r="E1906">
        <v>1660</v>
      </c>
      <c r="F1906">
        <v>1641</v>
      </c>
      <c r="G1906">
        <v>1665</v>
      </c>
      <c r="H1906">
        <v>1648</v>
      </c>
      <c r="I1906">
        <v>1660</v>
      </c>
      <c r="J1906">
        <v>1755</v>
      </c>
      <c r="K1906">
        <v>183</v>
      </c>
      <c r="L1906">
        <v>156</v>
      </c>
      <c r="M1906">
        <v>11911</v>
      </c>
      <c r="O1906">
        <v>999</v>
      </c>
      <c r="P1906">
        <v>1229</v>
      </c>
    </row>
    <row r="1907" spans="1:16" x14ac:dyDescent="0.55000000000000004">
      <c r="A1907" t="s">
        <v>357</v>
      </c>
      <c r="B1907">
        <v>2022</v>
      </c>
      <c r="C1907" t="s">
        <v>162</v>
      </c>
      <c r="D1907">
        <v>1970</v>
      </c>
      <c r="E1907">
        <v>1921</v>
      </c>
      <c r="F1907">
        <v>1809</v>
      </c>
      <c r="G1907">
        <v>1914</v>
      </c>
      <c r="H1907">
        <v>1971</v>
      </c>
      <c r="I1907">
        <v>1915</v>
      </c>
      <c r="J1907">
        <v>1821</v>
      </c>
      <c r="K1907">
        <v>103</v>
      </c>
      <c r="L1907">
        <v>70</v>
      </c>
      <c r="M1907">
        <v>10798</v>
      </c>
      <c r="O1907">
        <v>650</v>
      </c>
      <c r="P1907">
        <v>631</v>
      </c>
    </row>
    <row r="1908" spans="1:16" x14ac:dyDescent="0.55000000000000004">
      <c r="A1908" t="s">
        <v>357</v>
      </c>
      <c r="B1908">
        <v>2022</v>
      </c>
      <c r="C1908" t="s">
        <v>163</v>
      </c>
      <c r="D1908">
        <v>1791</v>
      </c>
      <c r="E1908">
        <v>1850</v>
      </c>
      <c r="F1908">
        <v>1805</v>
      </c>
      <c r="G1908">
        <v>1862</v>
      </c>
      <c r="H1908">
        <v>1777</v>
      </c>
      <c r="I1908">
        <v>1868</v>
      </c>
      <c r="J1908">
        <v>1775</v>
      </c>
      <c r="K1908">
        <v>108</v>
      </c>
      <c r="L1908">
        <v>96</v>
      </c>
      <c r="M1908">
        <v>11191</v>
      </c>
      <c r="O1908">
        <v>863</v>
      </c>
      <c r="P1908">
        <v>1247</v>
      </c>
    </row>
    <row r="1909" spans="1:16" x14ac:dyDescent="0.55000000000000004">
      <c r="A1909" t="s">
        <v>357</v>
      </c>
      <c r="B1909">
        <v>2022</v>
      </c>
      <c r="C1909" t="s">
        <v>164</v>
      </c>
      <c r="D1909">
        <v>1744</v>
      </c>
      <c r="E1909">
        <v>1828</v>
      </c>
      <c r="F1909">
        <v>1768</v>
      </c>
      <c r="G1909">
        <v>1820</v>
      </c>
      <c r="H1909">
        <v>1735</v>
      </c>
      <c r="I1909">
        <v>1820</v>
      </c>
      <c r="J1909">
        <v>1780</v>
      </c>
      <c r="K1909">
        <v>47</v>
      </c>
      <c r="L1909">
        <v>37</v>
      </c>
      <c r="M1909">
        <v>10988</v>
      </c>
      <c r="O1909">
        <v>1695</v>
      </c>
      <c r="P1909">
        <v>1558</v>
      </c>
    </row>
    <row r="1910" spans="1:16" x14ac:dyDescent="0.55000000000000004">
      <c r="A1910" t="s">
        <v>357</v>
      </c>
      <c r="B1910">
        <v>2022</v>
      </c>
      <c r="C1910" t="s">
        <v>165</v>
      </c>
      <c r="D1910">
        <v>1955</v>
      </c>
      <c r="E1910">
        <v>1739</v>
      </c>
      <c r="F1910">
        <v>1747</v>
      </c>
      <c r="G1910">
        <v>1754</v>
      </c>
      <c r="H1910">
        <v>1740</v>
      </c>
      <c r="I1910">
        <v>1618</v>
      </c>
      <c r="J1910">
        <v>1620</v>
      </c>
      <c r="K1910">
        <v>50</v>
      </c>
      <c r="L1910">
        <v>48</v>
      </c>
      <c r="M1910">
        <v>11023</v>
      </c>
      <c r="O1910">
        <v>1255</v>
      </c>
      <c r="P1910">
        <v>1437</v>
      </c>
    </row>
    <row r="1911" spans="1:16" x14ac:dyDescent="0.55000000000000004">
      <c r="A1911" t="s">
        <v>357</v>
      </c>
      <c r="B1911">
        <v>2022</v>
      </c>
      <c r="C1911" t="s">
        <v>166</v>
      </c>
      <c r="D1911">
        <v>1653</v>
      </c>
      <c r="E1911">
        <v>1575</v>
      </c>
      <c r="F1911">
        <v>1563</v>
      </c>
      <c r="G1911">
        <v>1579</v>
      </c>
      <c r="H1911">
        <v>1647</v>
      </c>
      <c r="I1911">
        <v>1578</v>
      </c>
      <c r="J1911">
        <v>1583</v>
      </c>
      <c r="K1911">
        <v>34</v>
      </c>
      <c r="L1911">
        <v>26</v>
      </c>
      <c r="M1911">
        <v>9982</v>
      </c>
      <c r="O1911">
        <v>767</v>
      </c>
      <c r="P1911">
        <v>814</v>
      </c>
    </row>
    <row r="1912" spans="1:16" x14ac:dyDescent="0.55000000000000004">
      <c r="A1912" t="s">
        <v>357</v>
      </c>
      <c r="B1912">
        <v>2023</v>
      </c>
      <c r="C1912" t="s">
        <v>155</v>
      </c>
      <c r="D1912">
        <v>1927</v>
      </c>
      <c r="E1912">
        <v>1787</v>
      </c>
      <c r="F1912">
        <v>1750</v>
      </c>
      <c r="G1912">
        <v>1793</v>
      </c>
      <c r="H1912">
        <v>1956</v>
      </c>
      <c r="I1912">
        <v>1790</v>
      </c>
      <c r="J1912">
        <v>1772</v>
      </c>
      <c r="K1912">
        <v>3564</v>
      </c>
      <c r="L1912">
        <v>316</v>
      </c>
      <c r="M1912">
        <v>1764</v>
      </c>
      <c r="O1912">
        <v>107</v>
      </c>
      <c r="P1912">
        <v>120</v>
      </c>
    </row>
    <row r="1913" spans="1:16" x14ac:dyDescent="0.55000000000000004">
      <c r="A1913" t="s">
        <v>357</v>
      </c>
      <c r="B1913">
        <v>2023</v>
      </c>
      <c r="C1913" t="s">
        <v>156</v>
      </c>
      <c r="D1913">
        <v>1670</v>
      </c>
      <c r="E1913">
        <v>1751</v>
      </c>
      <c r="F1913">
        <v>1593</v>
      </c>
      <c r="G1913">
        <v>1681</v>
      </c>
      <c r="H1913">
        <v>1660</v>
      </c>
      <c r="I1913">
        <v>1675</v>
      </c>
      <c r="J1913">
        <v>1599</v>
      </c>
      <c r="K1913">
        <v>5166</v>
      </c>
      <c r="L1913">
        <v>2394</v>
      </c>
      <c r="M1913">
        <v>1592</v>
      </c>
      <c r="O1913">
        <v>3240</v>
      </c>
      <c r="P1913">
        <v>2485</v>
      </c>
    </row>
    <row r="1914" spans="1:16" x14ac:dyDescent="0.55000000000000004">
      <c r="A1914" t="s">
        <v>357</v>
      </c>
      <c r="B1914">
        <v>2023</v>
      </c>
      <c r="C1914" t="s">
        <v>157</v>
      </c>
      <c r="D1914">
        <v>1785</v>
      </c>
      <c r="E1914">
        <v>1869</v>
      </c>
      <c r="F1914">
        <v>1835</v>
      </c>
      <c r="G1914">
        <v>1888</v>
      </c>
      <c r="H1914">
        <v>1781</v>
      </c>
      <c r="I1914">
        <v>1875</v>
      </c>
      <c r="J1914">
        <v>1839</v>
      </c>
      <c r="K1914">
        <v>3585</v>
      </c>
      <c r="L1914">
        <v>4435</v>
      </c>
      <c r="M1914">
        <v>1811</v>
      </c>
      <c r="O1914">
        <v>1008</v>
      </c>
      <c r="P1914">
        <v>787</v>
      </c>
    </row>
    <row r="1915" spans="1:16" x14ac:dyDescent="0.55000000000000004">
      <c r="A1915" t="s">
        <v>357</v>
      </c>
      <c r="B1915">
        <v>2023</v>
      </c>
      <c r="C1915" t="s">
        <v>158</v>
      </c>
      <c r="D1915">
        <v>1509</v>
      </c>
      <c r="E1915">
        <v>1576</v>
      </c>
      <c r="F1915">
        <v>1768</v>
      </c>
      <c r="G1915">
        <v>1579</v>
      </c>
      <c r="H1915">
        <v>1524</v>
      </c>
      <c r="I1915">
        <v>1577</v>
      </c>
      <c r="J1915">
        <v>1765</v>
      </c>
      <c r="K1915">
        <v>2053</v>
      </c>
      <c r="L1915">
        <v>2522</v>
      </c>
      <c r="M1915">
        <v>1764</v>
      </c>
      <c r="O1915">
        <v>178</v>
      </c>
      <c r="P1915">
        <v>216</v>
      </c>
    </row>
    <row r="1916" spans="1:16" x14ac:dyDescent="0.55000000000000004">
      <c r="A1916" t="s">
        <v>357</v>
      </c>
      <c r="B1916">
        <v>2023</v>
      </c>
      <c r="C1916" t="s">
        <v>159</v>
      </c>
      <c r="D1916">
        <v>1820</v>
      </c>
      <c r="E1916">
        <v>1615</v>
      </c>
      <c r="F1916">
        <v>1728</v>
      </c>
      <c r="G1916">
        <v>1643</v>
      </c>
      <c r="H1916">
        <v>1756</v>
      </c>
      <c r="I1916">
        <v>1642</v>
      </c>
      <c r="J1916">
        <v>1605</v>
      </c>
      <c r="K1916">
        <v>2155</v>
      </c>
      <c r="L1916">
        <v>2383</v>
      </c>
      <c r="M1916">
        <v>1727</v>
      </c>
      <c r="O1916">
        <v>310</v>
      </c>
      <c r="P1916">
        <v>261</v>
      </c>
    </row>
    <row r="1917" spans="1:16" x14ac:dyDescent="0.55000000000000004">
      <c r="A1917" t="s">
        <v>357</v>
      </c>
      <c r="B1917">
        <v>2023</v>
      </c>
      <c r="C1917" t="s">
        <v>160</v>
      </c>
      <c r="D1917">
        <v>1769</v>
      </c>
      <c r="E1917">
        <v>1750</v>
      </c>
      <c r="F1917">
        <v>1600</v>
      </c>
      <c r="G1917">
        <v>1761</v>
      </c>
      <c r="H1917">
        <v>1765</v>
      </c>
      <c r="I1917">
        <v>1765</v>
      </c>
      <c r="J1917">
        <v>1591</v>
      </c>
      <c r="K1917">
        <v>2063</v>
      </c>
      <c r="L1917">
        <v>2293</v>
      </c>
      <c r="M1917">
        <v>1571</v>
      </c>
      <c r="O1917">
        <v>100</v>
      </c>
      <c r="P1917">
        <v>137</v>
      </c>
    </row>
    <row r="1918" spans="1:16" x14ac:dyDescent="0.55000000000000004">
      <c r="A1918" t="s">
        <v>357</v>
      </c>
      <c r="B1918">
        <v>2023</v>
      </c>
      <c r="C1918" t="s">
        <v>161</v>
      </c>
      <c r="D1918">
        <v>1741</v>
      </c>
      <c r="E1918">
        <v>1633</v>
      </c>
      <c r="F1918">
        <v>1671</v>
      </c>
      <c r="G1918">
        <v>1645</v>
      </c>
      <c r="H1918">
        <v>1724</v>
      </c>
      <c r="I1918">
        <v>1630</v>
      </c>
      <c r="J1918">
        <v>1661</v>
      </c>
      <c r="K1918">
        <v>1688</v>
      </c>
      <c r="L1918">
        <v>1977</v>
      </c>
      <c r="M1918">
        <v>1661</v>
      </c>
      <c r="O1918">
        <v>9313</v>
      </c>
      <c r="P1918">
        <v>5246</v>
      </c>
    </row>
    <row r="1919" spans="1:16" x14ac:dyDescent="0.55000000000000004">
      <c r="A1919" t="s">
        <v>357</v>
      </c>
      <c r="B1919">
        <v>2023</v>
      </c>
      <c r="C1919" t="s">
        <v>162</v>
      </c>
      <c r="D1919">
        <v>1671</v>
      </c>
      <c r="E1919">
        <v>1757</v>
      </c>
      <c r="F1919">
        <v>1792</v>
      </c>
      <c r="G1919">
        <v>1772</v>
      </c>
      <c r="H1919">
        <v>1662</v>
      </c>
      <c r="I1919">
        <v>1787</v>
      </c>
      <c r="J1919">
        <v>1791</v>
      </c>
      <c r="K1919">
        <v>1789</v>
      </c>
      <c r="L1919">
        <v>1845</v>
      </c>
      <c r="M1919">
        <v>1790</v>
      </c>
      <c r="O1919">
        <v>442</v>
      </c>
      <c r="P1919">
        <v>478</v>
      </c>
    </row>
    <row r="1920" spans="1:16" x14ac:dyDescent="0.55000000000000004">
      <c r="A1920" t="s">
        <v>357</v>
      </c>
      <c r="B1920">
        <v>2023</v>
      </c>
      <c r="C1920" t="s">
        <v>163</v>
      </c>
      <c r="D1920">
        <v>1621</v>
      </c>
      <c r="E1920">
        <v>1666</v>
      </c>
      <c r="F1920">
        <v>1712</v>
      </c>
      <c r="G1920">
        <v>1677</v>
      </c>
      <c r="H1920">
        <v>1614</v>
      </c>
      <c r="I1920">
        <v>1669</v>
      </c>
      <c r="J1920">
        <v>1685</v>
      </c>
      <c r="K1920">
        <v>1629</v>
      </c>
      <c r="L1920">
        <v>1733</v>
      </c>
      <c r="M1920">
        <v>1529</v>
      </c>
      <c r="O1920">
        <v>475</v>
      </c>
      <c r="P1920">
        <v>839</v>
      </c>
    </row>
    <row r="1921" spans="1:16" x14ac:dyDescent="0.55000000000000004">
      <c r="A1921" t="s">
        <v>357</v>
      </c>
      <c r="B1921">
        <v>2023</v>
      </c>
      <c r="C1921" t="s">
        <v>164</v>
      </c>
      <c r="D1921">
        <v>1978</v>
      </c>
      <c r="E1921">
        <v>1735</v>
      </c>
      <c r="F1921">
        <v>1704</v>
      </c>
      <c r="G1921">
        <v>1732</v>
      </c>
      <c r="H1921">
        <v>1977</v>
      </c>
      <c r="I1921">
        <v>1743</v>
      </c>
      <c r="J1921">
        <v>1694</v>
      </c>
      <c r="K1921">
        <v>1730</v>
      </c>
      <c r="L1921">
        <v>1526</v>
      </c>
      <c r="M1921">
        <v>1668</v>
      </c>
      <c r="O1921">
        <v>726</v>
      </c>
      <c r="P1921">
        <v>349</v>
      </c>
    </row>
    <row r="1922" spans="1:16" x14ac:dyDescent="0.55000000000000004">
      <c r="A1922" t="s">
        <v>357</v>
      </c>
      <c r="B1922">
        <v>2023</v>
      </c>
      <c r="C1922" t="s">
        <v>165</v>
      </c>
      <c r="D1922">
        <v>2073</v>
      </c>
      <c r="E1922">
        <v>1876</v>
      </c>
      <c r="F1922">
        <v>1769</v>
      </c>
      <c r="G1922">
        <v>1884</v>
      </c>
      <c r="H1922">
        <v>2073</v>
      </c>
      <c r="I1922">
        <v>1881</v>
      </c>
      <c r="J1922">
        <v>1756</v>
      </c>
      <c r="K1922">
        <v>1976</v>
      </c>
      <c r="L1922">
        <v>1699</v>
      </c>
      <c r="M1922">
        <v>1755</v>
      </c>
      <c r="O1922">
        <v>39</v>
      </c>
      <c r="P1922">
        <v>26</v>
      </c>
    </row>
    <row r="1923" spans="1:16" x14ac:dyDescent="0.55000000000000004">
      <c r="A1923" t="s">
        <v>357</v>
      </c>
      <c r="B1923">
        <v>2023</v>
      </c>
      <c r="C1923" t="s">
        <v>166</v>
      </c>
      <c r="D1923">
        <v>1721</v>
      </c>
      <c r="E1923">
        <v>1966</v>
      </c>
      <c r="F1923">
        <v>1714</v>
      </c>
      <c r="G1923">
        <v>1963</v>
      </c>
      <c r="H1923">
        <v>1725</v>
      </c>
      <c r="I1923">
        <v>1965</v>
      </c>
      <c r="J1923">
        <v>1713</v>
      </c>
      <c r="K1923">
        <v>1342</v>
      </c>
      <c r="L1923">
        <v>1517</v>
      </c>
      <c r="M1923">
        <v>1618</v>
      </c>
      <c r="O1923">
        <v>126</v>
      </c>
      <c r="P1923">
        <v>53</v>
      </c>
    </row>
    <row r="1924" spans="1:16" x14ac:dyDescent="0.55000000000000004">
      <c r="A1924" t="s">
        <v>358</v>
      </c>
      <c r="B1924">
        <v>2019</v>
      </c>
      <c r="C1924" t="s">
        <v>155</v>
      </c>
    </row>
    <row r="1925" spans="1:16" x14ac:dyDescent="0.55000000000000004">
      <c r="A1925" t="s">
        <v>358</v>
      </c>
      <c r="B1925">
        <v>2019</v>
      </c>
      <c r="C1925" t="s">
        <v>156</v>
      </c>
    </row>
    <row r="1926" spans="1:16" x14ac:dyDescent="0.55000000000000004">
      <c r="A1926" t="s">
        <v>358</v>
      </c>
      <c r="B1926">
        <v>2019</v>
      </c>
      <c r="C1926" t="s">
        <v>157</v>
      </c>
    </row>
    <row r="1927" spans="1:16" x14ac:dyDescent="0.55000000000000004">
      <c r="A1927" t="s">
        <v>358</v>
      </c>
      <c r="B1927">
        <v>2019</v>
      </c>
      <c r="C1927" t="s">
        <v>158</v>
      </c>
    </row>
    <row r="1928" spans="1:16" x14ac:dyDescent="0.55000000000000004">
      <c r="A1928" t="s">
        <v>358</v>
      </c>
      <c r="B1928">
        <v>2019</v>
      </c>
      <c r="C1928" t="s">
        <v>159</v>
      </c>
    </row>
    <row r="1929" spans="1:16" x14ac:dyDescent="0.55000000000000004">
      <c r="A1929" t="s">
        <v>358</v>
      </c>
      <c r="B1929">
        <v>2019</v>
      </c>
      <c r="C1929" t="s">
        <v>160</v>
      </c>
    </row>
    <row r="1930" spans="1:16" x14ac:dyDescent="0.55000000000000004">
      <c r="A1930" t="s">
        <v>358</v>
      </c>
      <c r="B1930">
        <v>2019</v>
      </c>
      <c r="C1930" t="s">
        <v>161</v>
      </c>
    </row>
    <row r="1931" spans="1:16" x14ac:dyDescent="0.55000000000000004">
      <c r="A1931" t="s">
        <v>358</v>
      </c>
      <c r="B1931">
        <v>2019</v>
      </c>
      <c r="C1931" t="s">
        <v>162</v>
      </c>
    </row>
    <row r="1932" spans="1:16" x14ac:dyDescent="0.55000000000000004">
      <c r="A1932" t="s">
        <v>358</v>
      </c>
      <c r="B1932">
        <v>2019</v>
      </c>
      <c r="C1932" t="s">
        <v>163</v>
      </c>
    </row>
    <row r="1933" spans="1:16" x14ac:dyDescent="0.55000000000000004">
      <c r="A1933" t="s">
        <v>358</v>
      </c>
      <c r="B1933">
        <v>2019</v>
      </c>
      <c r="C1933" t="s">
        <v>164</v>
      </c>
    </row>
    <row r="1934" spans="1:16" x14ac:dyDescent="0.55000000000000004">
      <c r="A1934" t="s">
        <v>358</v>
      </c>
      <c r="B1934">
        <v>2019</v>
      </c>
      <c r="C1934" t="s">
        <v>165</v>
      </c>
    </row>
    <row r="1935" spans="1:16" x14ac:dyDescent="0.55000000000000004">
      <c r="A1935" t="s">
        <v>358</v>
      </c>
      <c r="B1935">
        <v>2019</v>
      </c>
      <c r="C1935" t="s">
        <v>166</v>
      </c>
    </row>
    <row r="1936" spans="1:16" x14ac:dyDescent="0.55000000000000004">
      <c r="A1936" t="s">
        <v>358</v>
      </c>
      <c r="B1936">
        <v>2020</v>
      </c>
      <c r="C1936" t="s">
        <v>155</v>
      </c>
      <c r="D1936">
        <v>3195</v>
      </c>
      <c r="E1936">
        <v>2888</v>
      </c>
      <c r="F1936">
        <v>2770</v>
      </c>
      <c r="G1936">
        <v>3065</v>
      </c>
      <c r="H1936">
        <v>3279</v>
      </c>
      <c r="I1936">
        <v>3036</v>
      </c>
      <c r="J1936">
        <v>3028</v>
      </c>
      <c r="K1936">
        <v>3076</v>
      </c>
      <c r="L1936">
        <v>2885</v>
      </c>
      <c r="M1936">
        <v>1752</v>
      </c>
      <c r="O1936">
        <v>959</v>
      </c>
      <c r="P1936">
        <v>1</v>
      </c>
    </row>
    <row r="1937" spans="1:16" x14ac:dyDescent="0.55000000000000004">
      <c r="A1937" t="s">
        <v>358</v>
      </c>
      <c r="B1937">
        <v>2020</v>
      </c>
      <c r="C1937" t="s">
        <v>156</v>
      </c>
      <c r="D1937">
        <v>3098</v>
      </c>
      <c r="E1937">
        <v>3065</v>
      </c>
      <c r="F1937">
        <v>2679</v>
      </c>
      <c r="G1937">
        <v>3112</v>
      </c>
      <c r="H1937">
        <v>3083</v>
      </c>
      <c r="I1937">
        <v>3042</v>
      </c>
      <c r="J1937">
        <v>2968</v>
      </c>
      <c r="K1937">
        <v>2852</v>
      </c>
      <c r="L1937">
        <v>2775</v>
      </c>
      <c r="M1937">
        <v>1437</v>
      </c>
      <c r="O1937">
        <v>454</v>
      </c>
      <c r="P1937" t="s">
        <v>195</v>
      </c>
    </row>
    <row r="1938" spans="1:16" x14ac:dyDescent="0.55000000000000004">
      <c r="A1938" t="s">
        <v>358</v>
      </c>
      <c r="B1938">
        <v>2020</v>
      </c>
      <c r="C1938" t="s">
        <v>157</v>
      </c>
      <c r="D1938">
        <v>2389</v>
      </c>
      <c r="E1938">
        <v>2303</v>
      </c>
      <c r="F1938">
        <v>2270</v>
      </c>
      <c r="G1938">
        <v>2705</v>
      </c>
      <c r="H1938">
        <v>2867</v>
      </c>
      <c r="I1938">
        <v>2733</v>
      </c>
      <c r="J1938">
        <v>2612</v>
      </c>
      <c r="K1938">
        <v>2500</v>
      </c>
      <c r="L1938">
        <v>2281</v>
      </c>
      <c r="M1938">
        <v>1632</v>
      </c>
      <c r="O1938">
        <v>307</v>
      </c>
      <c r="P1938">
        <v>31</v>
      </c>
    </row>
    <row r="1939" spans="1:16" x14ac:dyDescent="0.55000000000000004">
      <c r="A1939" t="s">
        <v>358</v>
      </c>
      <c r="B1939">
        <v>2020</v>
      </c>
      <c r="C1939" t="s">
        <v>158</v>
      </c>
      <c r="D1939">
        <v>1918</v>
      </c>
      <c r="E1939">
        <v>1767</v>
      </c>
      <c r="F1939">
        <v>1663</v>
      </c>
      <c r="G1939">
        <v>1965</v>
      </c>
      <c r="H1939">
        <v>2166</v>
      </c>
      <c r="I1939">
        <v>1942</v>
      </c>
      <c r="J1939">
        <v>1887</v>
      </c>
      <c r="K1939">
        <v>2222</v>
      </c>
      <c r="L1939">
        <v>1887</v>
      </c>
      <c r="M1939">
        <v>1557</v>
      </c>
      <c r="O1939">
        <v>120</v>
      </c>
      <c r="P1939">
        <v>314</v>
      </c>
    </row>
    <row r="1940" spans="1:16" x14ac:dyDescent="0.55000000000000004">
      <c r="A1940" t="s">
        <v>358</v>
      </c>
      <c r="B1940">
        <v>2020</v>
      </c>
      <c r="C1940" t="s">
        <v>159</v>
      </c>
      <c r="D1940">
        <v>3130</v>
      </c>
      <c r="E1940">
        <v>2372</v>
      </c>
      <c r="F1940">
        <v>2364</v>
      </c>
      <c r="G1940">
        <v>2788</v>
      </c>
      <c r="H1940">
        <v>3516</v>
      </c>
      <c r="I1940">
        <v>2797</v>
      </c>
      <c r="J1940">
        <v>2719</v>
      </c>
      <c r="K1940">
        <v>3456</v>
      </c>
      <c r="L1940">
        <v>2758</v>
      </c>
      <c r="M1940">
        <v>1594</v>
      </c>
      <c r="O1940">
        <v>167</v>
      </c>
      <c r="P1940">
        <v>701</v>
      </c>
    </row>
    <row r="1941" spans="1:16" x14ac:dyDescent="0.55000000000000004">
      <c r="A1941" t="s">
        <v>358</v>
      </c>
      <c r="B1941">
        <v>2020</v>
      </c>
      <c r="C1941" t="s">
        <v>160</v>
      </c>
      <c r="D1941">
        <v>3748</v>
      </c>
      <c r="E1941">
        <v>3623</v>
      </c>
      <c r="F1941">
        <v>3007</v>
      </c>
      <c r="G1941">
        <v>3865</v>
      </c>
      <c r="H1941">
        <v>3965</v>
      </c>
      <c r="I1941">
        <v>3842</v>
      </c>
      <c r="J1941">
        <v>3153</v>
      </c>
      <c r="K1941">
        <v>3756</v>
      </c>
      <c r="L1941">
        <v>3553</v>
      </c>
      <c r="M1941">
        <v>1614</v>
      </c>
      <c r="O1941">
        <v>156</v>
      </c>
      <c r="P1941">
        <v>232</v>
      </c>
    </row>
    <row r="1942" spans="1:16" x14ac:dyDescent="0.55000000000000004">
      <c r="A1942" t="s">
        <v>358</v>
      </c>
      <c r="B1942">
        <v>2020</v>
      </c>
      <c r="C1942" t="s">
        <v>161</v>
      </c>
      <c r="D1942">
        <v>4010</v>
      </c>
      <c r="E1942">
        <v>4126</v>
      </c>
      <c r="F1942">
        <v>3901</v>
      </c>
      <c r="G1942">
        <v>4222</v>
      </c>
      <c r="H1942">
        <v>3972</v>
      </c>
      <c r="I1942">
        <v>4157</v>
      </c>
      <c r="J1942">
        <v>4131</v>
      </c>
      <c r="K1942">
        <v>3835</v>
      </c>
      <c r="L1942">
        <v>3944</v>
      </c>
      <c r="M1942">
        <v>1683</v>
      </c>
      <c r="O1942">
        <v>146</v>
      </c>
      <c r="P1942">
        <v>252</v>
      </c>
    </row>
    <row r="1943" spans="1:16" x14ac:dyDescent="0.55000000000000004">
      <c r="A1943" t="s">
        <v>358</v>
      </c>
      <c r="B1943">
        <v>2020</v>
      </c>
      <c r="C1943" t="s">
        <v>162</v>
      </c>
      <c r="D1943">
        <v>3014</v>
      </c>
      <c r="E1943">
        <v>3309</v>
      </c>
      <c r="F1943">
        <v>3328</v>
      </c>
      <c r="G1943">
        <v>3479</v>
      </c>
      <c r="H1943">
        <v>3079</v>
      </c>
      <c r="I1943">
        <v>3508</v>
      </c>
      <c r="J1943">
        <v>3574</v>
      </c>
      <c r="K1943">
        <v>3033</v>
      </c>
      <c r="L1943">
        <v>3370</v>
      </c>
      <c r="M1943">
        <v>1656</v>
      </c>
      <c r="O1943">
        <v>134</v>
      </c>
      <c r="P1943">
        <v>287</v>
      </c>
    </row>
    <row r="1944" spans="1:16" x14ac:dyDescent="0.55000000000000004">
      <c r="A1944" t="s">
        <v>358</v>
      </c>
      <c r="B1944">
        <v>2020</v>
      </c>
      <c r="C1944" t="s">
        <v>163</v>
      </c>
      <c r="D1944">
        <v>3587</v>
      </c>
      <c r="E1944">
        <v>3130</v>
      </c>
      <c r="F1944">
        <v>3335</v>
      </c>
      <c r="G1944">
        <v>3376</v>
      </c>
      <c r="H1944">
        <v>3747</v>
      </c>
      <c r="I1944">
        <v>3418</v>
      </c>
      <c r="J1944">
        <v>3705</v>
      </c>
      <c r="K1944">
        <v>3568</v>
      </c>
      <c r="L1944">
        <v>3085</v>
      </c>
      <c r="M1944">
        <v>1700</v>
      </c>
      <c r="O1944">
        <v>79</v>
      </c>
      <c r="P1944">
        <v>160</v>
      </c>
    </row>
    <row r="1945" spans="1:16" x14ac:dyDescent="0.55000000000000004">
      <c r="A1945" t="s">
        <v>358</v>
      </c>
      <c r="B1945">
        <v>2020</v>
      </c>
      <c r="C1945" t="s">
        <v>164</v>
      </c>
      <c r="D1945">
        <v>3656</v>
      </c>
      <c r="E1945">
        <v>3514</v>
      </c>
      <c r="F1945">
        <v>3192</v>
      </c>
      <c r="G1945">
        <v>3550</v>
      </c>
      <c r="H1945">
        <v>3839</v>
      </c>
      <c r="I1945">
        <v>3536</v>
      </c>
      <c r="J1945">
        <v>3288</v>
      </c>
      <c r="K1945">
        <v>3820</v>
      </c>
      <c r="L1945">
        <v>3322</v>
      </c>
      <c r="M1945">
        <v>1632</v>
      </c>
      <c r="O1945">
        <v>86</v>
      </c>
      <c r="P1945">
        <v>143</v>
      </c>
    </row>
    <row r="1946" spans="1:16" x14ac:dyDescent="0.55000000000000004">
      <c r="A1946" t="s">
        <v>358</v>
      </c>
      <c r="B1946">
        <v>2020</v>
      </c>
      <c r="C1946" t="s">
        <v>165</v>
      </c>
      <c r="D1946">
        <v>3759</v>
      </c>
      <c r="E1946">
        <v>3556</v>
      </c>
      <c r="F1946">
        <v>3325</v>
      </c>
      <c r="G1946">
        <v>3564</v>
      </c>
      <c r="H1946">
        <v>3686</v>
      </c>
      <c r="I1946">
        <v>3582</v>
      </c>
      <c r="J1946">
        <v>3381</v>
      </c>
      <c r="K1946">
        <v>3532</v>
      </c>
      <c r="L1946">
        <v>3421</v>
      </c>
      <c r="M1946">
        <v>1655</v>
      </c>
      <c r="O1946">
        <v>629</v>
      </c>
      <c r="P1946">
        <v>700</v>
      </c>
    </row>
    <row r="1947" spans="1:16" x14ac:dyDescent="0.55000000000000004">
      <c r="A1947" t="s">
        <v>358</v>
      </c>
      <c r="B1947">
        <v>2020</v>
      </c>
      <c r="C1947" t="s">
        <v>166</v>
      </c>
      <c r="D1947">
        <v>3172</v>
      </c>
      <c r="E1947">
        <v>3116</v>
      </c>
      <c r="F1947">
        <v>3107</v>
      </c>
      <c r="G1947">
        <v>3214</v>
      </c>
      <c r="H1947">
        <v>3148</v>
      </c>
      <c r="I1947">
        <v>3203</v>
      </c>
      <c r="J1947">
        <v>3255</v>
      </c>
      <c r="K1947">
        <v>3056</v>
      </c>
      <c r="L1947">
        <v>2964</v>
      </c>
      <c r="M1947">
        <v>1289</v>
      </c>
      <c r="O1947">
        <v>179</v>
      </c>
      <c r="P1947">
        <v>222</v>
      </c>
    </row>
    <row r="1948" spans="1:16" x14ac:dyDescent="0.55000000000000004">
      <c r="A1948" t="s">
        <v>358</v>
      </c>
      <c r="B1948">
        <v>2021</v>
      </c>
      <c r="C1948" t="s">
        <v>155</v>
      </c>
      <c r="D1948">
        <v>3122</v>
      </c>
      <c r="E1948">
        <v>2796</v>
      </c>
      <c r="F1948">
        <v>2937</v>
      </c>
      <c r="G1948">
        <v>3273</v>
      </c>
      <c r="H1948">
        <v>3591</v>
      </c>
      <c r="I1948">
        <v>3269</v>
      </c>
      <c r="J1948">
        <v>3483</v>
      </c>
      <c r="K1948">
        <v>3501</v>
      </c>
      <c r="L1948">
        <v>3095</v>
      </c>
      <c r="M1948">
        <v>1370</v>
      </c>
      <c r="O1948">
        <v>146</v>
      </c>
      <c r="P1948">
        <v>14</v>
      </c>
    </row>
    <row r="1949" spans="1:16" x14ac:dyDescent="0.55000000000000004">
      <c r="A1949" t="s">
        <v>358</v>
      </c>
      <c r="B1949">
        <v>2021</v>
      </c>
      <c r="C1949" t="s">
        <v>156</v>
      </c>
      <c r="D1949">
        <v>2976</v>
      </c>
      <c r="E1949">
        <v>2707</v>
      </c>
      <c r="F1949">
        <v>2505</v>
      </c>
      <c r="G1949">
        <v>3286</v>
      </c>
      <c r="H1949">
        <v>3418</v>
      </c>
      <c r="I1949">
        <v>3285</v>
      </c>
      <c r="J1949">
        <v>2973</v>
      </c>
      <c r="K1949">
        <v>3304</v>
      </c>
      <c r="L1949">
        <v>3046</v>
      </c>
      <c r="M1949">
        <v>1537</v>
      </c>
      <c r="O1949">
        <v>218</v>
      </c>
      <c r="P1949">
        <v>156</v>
      </c>
    </row>
    <row r="1950" spans="1:16" x14ac:dyDescent="0.55000000000000004">
      <c r="A1950" t="s">
        <v>358</v>
      </c>
      <c r="B1950">
        <v>2021</v>
      </c>
      <c r="C1950" t="s">
        <v>157</v>
      </c>
      <c r="D1950">
        <v>4012</v>
      </c>
      <c r="E1950">
        <v>3612</v>
      </c>
      <c r="F1950">
        <v>3223</v>
      </c>
      <c r="G1950">
        <v>3804</v>
      </c>
      <c r="H1950">
        <v>4054</v>
      </c>
      <c r="I1950">
        <v>3778</v>
      </c>
      <c r="J1950">
        <v>3481</v>
      </c>
      <c r="K1950">
        <v>3841</v>
      </c>
      <c r="L1950">
        <v>3619</v>
      </c>
      <c r="M1950">
        <v>2020</v>
      </c>
      <c r="O1950">
        <v>691</v>
      </c>
      <c r="P1950">
        <v>442</v>
      </c>
    </row>
    <row r="1951" spans="1:16" x14ac:dyDescent="0.55000000000000004">
      <c r="A1951" t="s">
        <v>358</v>
      </c>
      <c r="B1951">
        <v>2021</v>
      </c>
      <c r="C1951" t="s">
        <v>158</v>
      </c>
      <c r="D1951">
        <v>3645</v>
      </c>
      <c r="E1951">
        <v>3694</v>
      </c>
      <c r="F1951">
        <v>3191</v>
      </c>
      <c r="G1951">
        <v>3899</v>
      </c>
      <c r="H1951">
        <v>3968</v>
      </c>
      <c r="I1951">
        <v>3917</v>
      </c>
      <c r="J1951">
        <v>3511</v>
      </c>
      <c r="K1951">
        <v>3499</v>
      </c>
      <c r="L1951">
        <v>3381</v>
      </c>
      <c r="M1951">
        <v>1952</v>
      </c>
      <c r="O1951">
        <v>64</v>
      </c>
      <c r="P1951">
        <v>30</v>
      </c>
    </row>
    <row r="1952" spans="1:16" x14ac:dyDescent="0.55000000000000004">
      <c r="A1952" t="s">
        <v>358</v>
      </c>
      <c r="B1952">
        <v>2021</v>
      </c>
      <c r="C1952" t="s">
        <v>159</v>
      </c>
      <c r="D1952">
        <v>3508</v>
      </c>
      <c r="E1952">
        <v>3259</v>
      </c>
      <c r="F1952">
        <v>3110</v>
      </c>
      <c r="G1952">
        <v>3684</v>
      </c>
      <c r="H1952">
        <v>3790</v>
      </c>
      <c r="I1952">
        <v>3514</v>
      </c>
      <c r="J1952">
        <v>3416</v>
      </c>
      <c r="K1952">
        <v>3613</v>
      </c>
      <c r="L1952">
        <v>3158</v>
      </c>
      <c r="M1952">
        <v>1837</v>
      </c>
      <c r="O1952">
        <v>517</v>
      </c>
      <c r="P1952">
        <v>377</v>
      </c>
    </row>
    <row r="1953" spans="1:16" x14ac:dyDescent="0.55000000000000004">
      <c r="A1953" t="s">
        <v>358</v>
      </c>
      <c r="B1953">
        <v>2021</v>
      </c>
      <c r="C1953" t="s">
        <v>160</v>
      </c>
      <c r="D1953">
        <v>3661</v>
      </c>
      <c r="E1953">
        <v>3533</v>
      </c>
      <c r="F1953">
        <v>3256</v>
      </c>
      <c r="G1953">
        <v>3684</v>
      </c>
      <c r="H1953">
        <v>3771</v>
      </c>
      <c r="I1953">
        <v>3690</v>
      </c>
      <c r="J1953">
        <v>3552</v>
      </c>
      <c r="K1953">
        <v>3684</v>
      </c>
      <c r="L1953">
        <v>3338</v>
      </c>
      <c r="M1953">
        <v>1849</v>
      </c>
      <c r="O1953">
        <v>1602</v>
      </c>
      <c r="P1953">
        <v>449</v>
      </c>
    </row>
    <row r="1954" spans="1:16" x14ac:dyDescent="0.55000000000000004">
      <c r="A1954" t="s">
        <v>358</v>
      </c>
      <c r="B1954">
        <v>2021</v>
      </c>
      <c r="C1954" t="s">
        <v>161</v>
      </c>
      <c r="D1954">
        <v>4002</v>
      </c>
      <c r="E1954">
        <v>3755</v>
      </c>
      <c r="F1954">
        <v>3570</v>
      </c>
      <c r="G1954">
        <v>3827</v>
      </c>
      <c r="H1954">
        <v>4084</v>
      </c>
      <c r="I1954">
        <v>3871</v>
      </c>
      <c r="J1954">
        <v>3700</v>
      </c>
      <c r="K1954">
        <v>3837</v>
      </c>
      <c r="L1954">
        <v>3499</v>
      </c>
      <c r="M1954">
        <v>1830</v>
      </c>
      <c r="O1954">
        <v>176</v>
      </c>
      <c r="P1954">
        <v>59</v>
      </c>
    </row>
    <row r="1955" spans="1:16" x14ac:dyDescent="0.55000000000000004">
      <c r="A1955" t="s">
        <v>358</v>
      </c>
      <c r="B1955">
        <v>2021</v>
      </c>
      <c r="C1955" t="s">
        <v>162</v>
      </c>
      <c r="D1955">
        <v>3742</v>
      </c>
      <c r="E1955">
        <v>3610</v>
      </c>
      <c r="F1955">
        <v>3446</v>
      </c>
      <c r="G1955">
        <v>3844</v>
      </c>
      <c r="H1955">
        <v>4060</v>
      </c>
      <c r="I1955">
        <v>3869</v>
      </c>
      <c r="J1955">
        <v>3659</v>
      </c>
      <c r="K1955">
        <v>3248</v>
      </c>
      <c r="L1955">
        <v>3054</v>
      </c>
      <c r="M1955">
        <v>1910</v>
      </c>
      <c r="O1955">
        <v>269</v>
      </c>
      <c r="P1955">
        <v>186</v>
      </c>
    </row>
    <row r="1956" spans="1:16" x14ac:dyDescent="0.55000000000000004">
      <c r="A1956" t="s">
        <v>358</v>
      </c>
      <c r="B1956">
        <v>2021</v>
      </c>
      <c r="C1956" t="s">
        <v>163</v>
      </c>
      <c r="D1956">
        <v>3829</v>
      </c>
      <c r="E1956">
        <v>3830</v>
      </c>
      <c r="F1956">
        <v>3713</v>
      </c>
      <c r="G1956">
        <v>4028</v>
      </c>
      <c r="H1956">
        <v>4006</v>
      </c>
      <c r="I1956">
        <v>4060</v>
      </c>
      <c r="J1956">
        <v>3961</v>
      </c>
      <c r="K1956">
        <v>3677</v>
      </c>
      <c r="L1956">
        <v>2614</v>
      </c>
      <c r="M1956">
        <v>1914</v>
      </c>
      <c r="O1956">
        <v>665</v>
      </c>
      <c r="P1956">
        <v>436</v>
      </c>
    </row>
    <row r="1957" spans="1:16" x14ac:dyDescent="0.55000000000000004">
      <c r="A1957" t="s">
        <v>358</v>
      </c>
      <c r="B1957">
        <v>2021</v>
      </c>
      <c r="C1957" t="s">
        <v>164</v>
      </c>
      <c r="D1957">
        <v>3615</v>
      </c>
      <c r="E1957">
        <v>3401</v>
      </c>
      <c r="F1957">
        <v>3523</v>
      </c>
      <c r="G1957">
        <v>3486</v>
      </c>
      <c r="H1957">
        <v>3708</v>
      </c>
      <c r="I1957">
        <v>3561</v>
      </c>
      <c r="J1957">
        <v>3640</v>
      </c>
      <c r="K1957">
        <v>3138</v>
      </c>
      <c r="L1957">
        <v>2292</v>
      </c>
      <c r="M1957">
        <v>1795</v>
      </c>
      <c r="O1957">
        <v>108</v>
      </c>
      <c r="P1957">
        <v>67</v>
      </c>
    </row>
    <row r="1958" spans="1:16" x14ac:dyDescent="0.55000000000000004">
      <c r="A1958" t="s">
        <v>358</v>
      </c>
      <c r="B1958">
        <v>2021</v>
      </c>
      <c r="C1958" t="s">
        <v>165</v>
      </c>
      <c r="D1958">
        <v>3390</v>
      </c>
      <c r="E1958">
        <v>3281</v>
      </c>
      <c r="F1958">
        <v>3130</v>
      </c>
      <c r="G1958">
        <v>3715</v>
      </c>
      <c r="H1958">
        <v>3823</v>
      </c>
      <c r="I1958">
        <v>3686</v>
      </c>
      <c r="J1958">
        <v>3567</v>
      </c>
      <c r="K1958">
        <v>3901</v>
      </c>
      <c r="L1958">
        <v>2812</v>
      </c>
      <c r="M1958">
        <v>1900</v>
      </c>
      <c r="O1958">
        <v>3224</v>
      </c>
      <c r="P1958">
        <v>481</v>
      </c>
    </row>
    <row r="1959" spans="1:16" x14ac:dyDescent="0.55000000000000004">
      <c r="A1959" t="s">
        <v>358</v>
      </c>
      <c r="B1959">
        <v>2021</v>
      </c>
      <c r="C1959" t="s">
        <v>166</v>
      </c>
      <c r="D1959">
        <v>3120</v>
      </c>
      <c r="E1959">
        <v>3381</v>
      </c>
      <c r="F1959">
        <v>3156</v>
      </c>
      <c r="G1959">
        <v>3483</v>
      </c>
      <c r="H1959">
        <v>3124</v>
      </c>
      <c r="I1959">
        <v>3477</v>
      </c>
      <c r="J1959">
        <v>3208</v>
      </c>
      <c r="K1959">
        <v>2767</v>
      </c>
      <c r="L1959">
        <v>2336</v>
      </c>
      <c r="M1959">
        <v>1970</v>
      </c>
      <c r="O1959">
        <v>16749</v>
      </c>
      <c r="P1959">
        <v>2070</v>
      </c>
    </row>
    <row r="1960" spans="1:16" x14ac:dyDescent="0.55000000000000004">
      <c r="A1960" t="s">
        <v>358</v>
      </c>
      <c r="B1960">
        <v>2022</v>
      </c>
      <c r="C1960" t="s">
        <v>155</v>
      </c>
      <c r="D1960">
        <v>3279</v>
      </c>
      <c r="E1960">
        <v>3091</v>
      </c>
      <c r="F1960">
        <v>3164</v>
      </c>
      <c r="G1960">
        <v>3303</v>
      </c>
      <c r="H1960">
        <v>3431</v>
      </c>
      <c r="I1960">
        <v>3288</v>
      </c>
      <c r="J1960">
        <v>3497</v>
      </c>
      <c r="K1960">
        <v>1927</v>
      </c>
      <c r="L1960">
        <v>1849</v>
      </c>
      <c r="M1960">
        <v>4798</v>
      </c>
      <c r="O1960">
        <v>6162</v>
      </c>
      <c r="P1960">
        <v>1462</v>
      </c>
    </row>
    <row r="1961" spans="1:16" x14ac:dyDescent="0.55000000000000004">
      <c r="A1961" t="s">
        <v>358</v>
      </c>
      <c r="B1961">
        <v>2022</v>
      </c>
      <c r="C1961" t="s">
        <v>156</v>
      </c>
      <c r="D1961">
        <v>3061</v>
      </c>
      <c r="E1961">
        <v>2710</v>
      </c>
      <c r="F1961">
        <v>2471</v>
      </c>
      <c r="G1961">
        <v>2855</v>
      </c>
      <c r="H1961">
        <v>3251</v>
      </c>
      <c r="I1961">
        <v>2817</v>
      </c>
      <c r="J1961">
        <v>2697</v>
      </c>
      <c r="K1961">
        <v>1934</v>
      </c>
      <c r="L1961">
        <v>1560</v>
      </c>
      <c r="M1961">
        <v>4641</v>
      </c>
      <c r="O1961">
        <v>2424</v>
      </c>
      <c r="P1961">
        <v>2495</v>
      </c>
    </row>
    <row r="1962" spans="1:16" x14ac:dyDescent="0.55000000000000004">
      <c r="A1962" t="s">
        <v>358</v>
      </c>
      <c r="B1962">
        <v>2022</v>
      </c>
      <c r="C1962" t="s">
        <v>157</v>
      </c>
      <c r="D1962">
        <v>3925</v>
      </c>
      <c r="E1962">
        <v>3479</v>
      </c>
      <c r="F1962">
        <v>3327</v>
      </c>
      <c r="G1962">
        <v>3709</v>
      </c>
      <c r="H1962">
        <v>4112</v>
      </c>
      <c r="I1962">
        <v>3684</v>
      </c>
      <c r="J1962">
        <v>3481</v>
      </c>
      <c r="K1962">
        <v>1050</v>
      </c>
      <c r="L1962">
        <v>983</v>
      </c>
      <c r="M1962">
        <v>5480</v>
      </c>
      <c r="O1962">
        <v>304</v>
      </c>
      <c r="P1962">
        <v>280</v>
      </c>
    </row>
    <row r="1963" spans="1:16" x14ac:dyDescent="0.55000000000000004">
      <c r="A1963" t="s">
        <v>358</v>
      </c>
      <c r="B1963">
        <v>2022</v>
      </c>
      <c r="C1963" t="s">
        <v>158</v>
      </c>
      <c r="D1963">
        <v>3000</v>
      </c>
      <c r="E1963">
        <v>3103</v>
      </c>
      <c r="F1963">
        <v>2809</v>
      </c>
      <c r="G1963">
        <v>3510</v>
      </c>
      <c r="H1963">
        <v>3162</v>
      </c>
      <c r="I1963">
        <v>3375</v>
      </c>
      <c r="J1963">
        <v>3073</v>
      </c>
      <c r="K1963">
        <v>885</v>
      </c>
      <c r="L1963">
        <v>790</v>
      </c>
      <c r="M1963">
        <v>4920</v>
      </c>
      <c r="O1963">
        <v>206</v>
      </c>
      <c r="P1963">
        <v>172</v>
      </c>
    </row>
    <row r="1964" spans="1:16" x14ac:dyDescent="0.55000000000000004">
      <c r="A1964" t="s">
        <v>358</v>
      </c>
      <c r="B1964">
        <v>2022</v>
      </c>
      <c r="C1964" t="s">
        <v>159</v>
      </c>
      <c r="D1964">
        <v>2692</v>
      </c>
      <c r="E1964">
        <v>2348</v>
      </c>
      <c r="F1964">
        <v>2400</v>
      </c>
      <c r="G1964">
        <v>3409</v>
      </c>
      <c r="H1964">
        <v>3823</v>
      </c>
      <c r="I1964">
        <v>3401</v>
      </c>
      <c r="J1964">
        <v>3389</v>
      </c>
      <c r="K1964">
        <v>575</v>
      </c>
      <c r="L1964">
        <v>521</v>
      </c>
      <c r="M1964">
        <v>5483</v>
      </c>
      <c r="O1964">
        <v>1264</v>
      </c>
      <c r="P1964">
        <v>2971</v>
      </c>
    </row>
    <row r="1965" spans="1:16" x14ac:dyDescent="0.55000000000000004">
      <c r="A1965" t="s">
        <v>358</v>
      </c>
      <c r="B1965">
        <v>2022</v>
      </c>
      <c r="C1965" t="s">
        <v>160</v>
      </c>
      <c r="D1965">
        <v>3531</v>
      </c>
      <c r="E1965">
        <v>3420</v>
      </c>
      <c r="F1965">
        <v>3129</v>
      </c>
      <c r="G1965">
        <v>3621</v>
      </c>
      <c r="H1965">
        <v>3654</v>
      </c>
      <c r="I1965">
        <v>3587</v>
      </c>
      <c r="J1965">
        <v>3392</v>
      </c>
      <c r="K1965">
        <v>380</v>
      </c>
      <c r="L1965">
        <v>652</v>
      </c>
      <c r="M1965">
        <v>5037</v>
      </c>
      <c r="O1965">
        <v>4287</v>
      </c>
      <c r="P1965">
        <v>9787</v>
      </c>
    </row>
    <row r="1966" spans="1:16" x14ac:dyDescent="0.55000000000000004">
      <c r="A1966" t="s">
        <v>358</v>
      </c>
      <c r="B1966">
        <v>2022</v>
      </c>
      <c r="C1966" t="s">
        <v>161</v>
      </c>
      <c r="D1966">
        <v>3520</v>
      </c>
      <c r="E1966">
        <v>3447</v>
      </c>
      <c r="F1966">
        <v>3069</v>
      </c>
      <c r="G1966">
        <v>3446</v>
      </c>
      <c r="H1966">
        <v>3408</v>
      </c>
      <c r="I1966">
        <v>3300</v>
      </c>
      <c r="J1966">
        <v>3120</v>
      </c>
      <c r="K1966">
        <v>135</v>
      </c>
      <c r="L1966">
        <v>109</v>
      </c>
      <c r="M1966">
        <v>5246</v>
      </c>
      <c r="O1966">
        <v>976</v>
      </c>
      <c r="P1966">
        <v>2415</v>
      </c>
    </row>
    <row r="1967" spans="1:16" x14ac:dyDescent="0.55000000000000004">
      <c r="A1967" t="s">
        <v>358</v>
      </c>
      <c r="B1967">
        <v>2022</v>
      </c>
      <c r="C1967" t="s">
        <v>162</v>
      </c>
      <c r="D1967">
        <v>3363</v>
      </c>
      <c r="E1967">
        <v>3385</v>
      </c>
      <c r="F1967">
        <v>3259</v>
      </c>
      <c r="G1967">
        <v>3496</v>
      </c>
      <c r="H1967">
        <v>3635</v>
      </c>
      <c r="I1967">
        <v>3494</v>
      </c>
      <c r="J1967">
        <v>3360</v>
      </c>
      <c r="K1967">
        <v>79</v>
      </c>
      <c r="L1967">
        <v>75</v>
      </c>
      <c r="M1967">
        <v>5170</v>
      </c>
      <c r="O1967">
        <v>1126</v>
      </c>
      <c r="P1967">
        <v>1577</v>
      </c>
    </row>
    <row r="1968" spans="1:16" x14ac:dyDescent="0.55000000000000004">
      <c r="A1968" t="s">
        <v>358</v>
      </c>
      <c r="B1968">
        <v>2022</v>
      </c>
      <c r="C1968" t="s">
        <v>163</v>
      </c>
      <c r="D1968">
        <v>2943</v>
      </c>
      <c r="E1968">
        <v>2711</v>
      </c>
      <c r="F1968">
        <v>2612</v>
      </c>
      <c r="G1968">
        <v>3507</v>
      </c>
      <c r="H1968">
        <v>3628</v>
      </c>
      <c r="I1968">
        <v>3489</v>
      </c>
      <c r="J1968">
        <v>3420</v>
      </c>
      <c r="K1968">
        <v>102</v>
      </c>
      <c r="L1968">
        <v>71</v>
      </c>
      <c r="M1968">
        <v>4941</v>
      </c>
      <c r="O1968">
        <v>977</v>
      </c>
      <c r="P1968">
        <v>1941</v>
      </c>
    </row>
    <row r="1969" spans="1:16" x14ac:dyDescent="0.55000000000000004">
      <c r="A1969" t="s">
        <v>358</v>
      </c>
      <c r="B1969">
        <v>2022</v>
      </c>
      <c r="C1969" t="s">
        <v>164</v>
      </c>
      <c r="D1969">
        <v>1901</v>
      </c>
      <c r="E1969">
        <v>1688</v>
      </c>
      <c r="F1969">
        <v>1713</v>
      </c>
      <c r="G1969">
        <v>3349</v>
      </c>
      <c r="H1969">
        <v>3492</v>
      </c>
      <c r="I1969">
        <v>3178</v>
      </c>
      <c r="J1969">
        <v>3295</v>
      </c>
      <c r="K1969">
        <v>108</v>
      </c>
      <c r="L1969">
        <v>32</v>
      </c>
      <c r="M1969">
        <v>5080</v>
      </c>
      <c r="O1969">
        <v>1478</v>
      </c>
      <c r="P1969">
        <v>1682</v>
      </c>
    </row>
    <row r="1970" spans="1:16" x14ac:dyDescent="0.55000000000000004">
      <c r="A1970" t="s">
        <v>358</v>
      </c>
      <c r="B1970">
        <v>2022</v>
      </c>
      <c r="C1970" t="s">
        <v>165</v>
      </c>
      <c r="D1970">
        <v>2969</v>
      </c>
      <c r="E1970">
        <v>2471</v>
      </c>
      <c r="F1970">
        <v>2351</v>
      </c>
      <c r="G1970">
        <v>3506</v>
      </c>
      <c r="H1970">
        <v>3706</v>
      </c>
      <c r="I1970">
        <v>3454</v>
      </c>
      <c r="J1970">
        <v>3146</v>
      </c>
      <c r="K1970">
        <v>45</v>
      </c>
      <c r="L1970">
        <v>14</v>
      </c>
      <c r="M1970">
        <v>4976</v>
      </c>
      <c r="O1970">
        <v>1318</v>
      </c>
      <c r="P1970">
        <v>1405</v>
      </c>
    </row>
    <row r="1971" spans="1:16" x14ac:dyDescent="0.55000000000000004">
      <c r="A1971" t="s">
        <v>358</v>
      </c>
      <c r="B1971">
        <v>2022</v>
      </c>
      <c r="C1971" t="s">
        <v>166</v>
      </c>
      <c r="D1971">
        <v>3380</v>
      </c>
      <c r="E1971">
        <v>3018</v>
      </c>
      <c r="F1971">
        <v>2695</v>
      </c>
      <c r="G1971">
        <v>3276</v>
      </c>
      <c r="H1971">
        <v>3341</v>
      </c>
      <c r="I1971">
        <v>13575</v>
      </c>
      <c r="J1971">
        <v>3018</v>
      </c>
      <c r="K1971">
        <v>21</v>
      </c>
      <c r="L1971">
        <v>37</v>
      </c>
      <c r="M1971">
        <v>4748</v>
      </c>
      <c r="O1971">
        <v>335</v>
      </c>
      <c r="P1971">
        <v>385</v>
      </c>
    </row>
    <row r="1972" spans="1:16" x14ac:dyDescent="0.55000000000000004">
      <c r="A1972" t="s">
        <v>358</v>
      </c>
      <c r="B1972">
        <v>2023</v>
      </c>
      <c r="C1972" t="s">
        <v>155</v>
      </c>
      <c r="D1972">
        <v>3768</v>
      </c>
      <c r="E1972">
        <v>3122</v>
      </c>
      <c r="F1972">
        <v>2994</v>
      </c>
      <c r="G1972">
        <v>3517</v>
      </c>
      <c r="H1972">
        <v>3460</v>
      </c>
      <c r="I1972">
        <v>2936</v>
      </c>
      <c r="J1972">
        <v>2932</v>
      </c>
      <c r="K1972">
        <v>2242</v>
      </c>
      <c r="L1972">
        <v>224</v>
      </c>
      <c r="M1972">
        <v>3447</v>
      </c>
      <c r="O1972">
        <v>117</v>
      </c>
      <c r="P1972">
        <v>36</v>
      </c>
    </row>
    <row r="1973" spans="1:16" x14ac:dyDescent="0.55000000000000004">
      <c r="A1973" t="s">
        <v>358</v>
      </c>
      <c r="B1973">
        <v>2023</v>
      </c>
      <c r="C1973" t="s">
        <v>156</v>
      </c>
      <c r="D1973">
        <v>3739</v>
      </c>
      <c r="E1973">
        <v>3429</v>
      </c>
      <c r="F1973">
        <v>3049</v>
      </c>
      <c r="G1973">
        <v>3638</v>
      </c>
      <c r="H1973">
        <v>3373</v>
      </c>
      <c r="I1973">
        <v>3063</v>
      </c>
      <c r="J1973">
        <v>2673</v>
      </c>
      <c r="K1973">
        <v>6024</v>
      </c>
      <c r="L1973">
        <v>1940</v>
      </c>
      <c r="M1973">
        <v>3153</v>
      </c>
      <c r="O1973">
        <v>1428</v>
      </c>
      <c r="P1973">
        <v>399</v>
      </c>
    </row>
    <row r="1974" spans="1:16" x14ac:dyDescent="0.55000000000000004">
      <c r="A1974" t="s">
        <v>358</v>
      </c>
      <c r="B1974">
        <v>2023</v>
      </c>
      <c r="C1974" t="s">
        <v>157</v>
      </c>
      <c r="D1974">
        <v>3937</v>
      </c>
      <c r="E1974">
        <v>4004</v>
      </c>
      <c r="F1974">
        <v>3716</v>
      </c>
      <c r="G1974">
        <v>3976</v>
      </c>
      <c r="H1974">
        <v>4307</v>
      </c>
      <c r="I1974">
        <v>4188</v>
      </c>
      <c r="J1974">
        <v>3939</v>
      </c>
      <c r="K1974">
        <v>6483</v>
      </c>
      <c r="L1974">
        <v>4144</v>
      </c>
      <c r="M1974">
        <v>3656</v>
      </c>
      <c r="O1974">
        <v>17455</v>
      </c>
      <c r="P1974">
        <v>5543</v>
      </c>
    </row>
    <row r="1975" spans="1:16" x14ac:dyDescent="0.55000000000000004">
      <c r="A1975" t="s">
        <v>358</v>
      </c>
      <c r="B1975">
        <v>2023</v>
      </c>
      <c r="C1975" t="s">
        <v>158</v>
      </c>
      <c r="D1975">
        <v>3231</v>
      </c>
      <c r="E1975">
        <v>3345</v>
      </c>
      <c r="F1975">
        <v>3352</v>
      </c>
      <c r="G1975">
        <v>3405</v>
      </c>
      <c r="H1975">
        <v>3423</v>
      </c>
      <c r="I1975">
        <v>3671</v>
      </c>
      <c r="J1975">
        <v>3624</v>
      </c>
      <c r="K1975">
        <v>3508</v>
      </c>
      <c r="L1975">
        <v>3624</v>
      </c>
      <c r="M1975">
        <v>3374</v>
      </c>
      <c r="O1975">
        <v>561</v>
      </c>
      <c r="P1975">
        <v>239</v>
      </c>
    </row>
    <row r="1976" spans="1:16" x14ac:dyDescent="0.55000000000000004">
      <c r="A1976" t="s">
        <v>358</v>
      </c>
      <c r="B1976">
        <v>2023</v>
      </c>
      <c r="C1976" t="s">
        <v>159</v>
      </c>
      <c r="D1976">
        <v>3726</v>
      </c>
      <c r="E1976">
        <v>3403</v>
      </c>
      <c r="F1976">
        <v>3590</v>
      </c>
      <c r="G1976">
        <v>3855</v>
      </c>
      <c r="H1976">
        <v>4285</v>
      </c>
      <c r="I1976">
        <v>3906</v>
      </c>
      <c r="J1976">
        <v>4139</v>
      </c>
      <c r="K1976">
        <v>1470</v>
      </c>
      <c r="L1976">
        <v>1291</v>
      </c>
      <c r="M1976">
        <v>3801</v>
      </c>
      <c r="O1976">
        <v>501</v>
      </c>
      <c r="P1976">
        <v>153</v>
      </c>
    </row>
    <row r="1977" spans="1:16" x14ac:dyDescent="0.55000000000000004">
      <c r="A1977" t="s">
        <v>358</v>
      </c>
      <c r="B1977">
        <v>2023</v>
      </c>
      <c r="C1977" t="s">
        <v>160</v>
      </c>
      <c r="D1977">
        <v>2532</v>
      </c>
      <c r="E1977">
        <v>2521</v>
      </c>
      <c r="F1977">
        <v>2449</v>
      </c>
      <c r="G1977">
        <v>3702</v>
      </c>
      <c r="H1977">
        <v>3720</v>
      </c>
      <c r="I1977">
        <v>3757</v>
      </c>
      <c r="J1977">
        <v>3513</v>
      </c>
      <c r="K1977">
        <v>2159</v>
      </c>
      <c r="L1977">
        <v>1955</v>
      </c>
      <c r="M1977">
        <v>3348</v>
      </c>
      <c r="O1977">
        <v>2736</v>
      </c>
      <c r="P1977">
        <v>379</v>
      </c>
    </row>
    <row r="1978" spans="1:16" x14ac:dyDescent="0.55000000000000004">
      <c r="A1978" t="s">
        <v>358</v>
      </c>
      <c r="B1978">
        <v>2023</v>
      </c>
      <c r="C1978" t="s">
        <v>161</v>
      </c>
      <c r="D1978">
        <v>3066</v>
      </c>
      <c r="E1978">
        <v>3071</v>
      </c>
      <c r="F1978">
        <v>2884</v>
      </c>
      <c r="G1978">
        <v>3691</v>
      </c>
      <c r="H1978">
        <v>3506</v>
      </c>
      <c r="I1978">
        <v>3473</v>
      </c>
      <c r="J1978">
        <v>3530</v>
      </c>
      <c r="K1978">
        <v>4619</v>
      </c>
      <c r="L1978">
        <v>3008</v>
      </c>
      <c r="M1978">
        <v>3680</v>
      </c>
      <c r="O1978">
        <v>1228</v>
      </c>
      <c r="P1978">
        <v>767</v>
      </c>
    </row>
    <row r="1979" spans="1:16" x14ac:dyDescent="0.55000000000000004">
      <c r="A1979" t="s">
        <v>358</v>
      </c>
      <c r="B1979">
        <v>2023</v>
      </c>
      <c r="C1979" t="s">
        <v>162</v>
      </c>
      <c r="D1979">
        <v>3692</v>
      </c>
      <c r="E1979">
        <v>3635</v>
      </c>
      <c r="F1979">
        <v>3563</v>
      </c>
      <c r="G1979">
        <v>3871</v>
      </c>
      <c r="H1979">
        <v>3528</v>
      </c>
      <c r="I1979">
        <v>3536</v>
      </c>
      <c r="J1979">
        <v>3756</v>
      </c>
      <c r="K1979">
        <v>4562</v>
      </c>
      <c r="L1979">
        <v>4315</v>
      </c>
      <c r="M1979">
        <v>3954</v>
      </c>
      <c r="O1979">
        <v>50</v>
      </c>
      <c r="P1979">
        <v>37</v>
      </c>
    </row>
    <row r="1980" spans="1:16" x14ac:dyDescent="0.55000000000000004">
      <c r="A1980" t="s">
        <v>358</v>
      </c>
      <c r="B1980">
        <v>2023</v>
      </c>
      <c r="C1980" t="s">
        <v>163</v>
      </c>
      <c r="D1980">
        <v>3027</v>
      </c>
      <c r="E1980">
        <v>3075</v>
      </c>
      <c r="F1980">
        <v>3144</v>
      </c>
      <c r="G1980">
        <v>3273</v>
      </c>
      <c r="H1980">
        <v>3403</v>
      </c>
      <c r="I1980">
        <v>3203</v>
      </c>
      <c r="J1980">
        <v>3443</v>
      </c>
      <c r="K1980">
        <v>3303</v>
      </c>
      <c r="L1980">
        <v>3345</v>
      </c>
      <c r="M1980">
        <v>3388</v>
      </c>
      <c r="O1980">
        <v>1419</v>
      </c>
      <c r="P1980">
        <v>912</v>
      </c>
    </row>
    <row r="1981" spans="1:16" x14ac:dyDescent="0.55000000000000004">
      <c r="A1981" t="s">
        <v>358</v>
      </c>
      <c r="B1981">
        <v>2023</v>
      </c>
      <c r="C1981" t="s">
        <v>164</v>
      </c>
      <c r="D1981">
        <v>3133</v>
      </c>
      <c r="E1981">
        <v>2795</v>
      </c>
      <c r="F1981">
        <v>2869</v>
      </c>
      <c r="G1981">
        <v>3321</v>
      </c>
      <c r="H1981">
        <v>3705</v>
      </c>
      <c r="I1981">
        <v>3440</v>
      </c>
      <c r="J1981">
        <v>3514</v>
      </c>
      <c r="K1981">
        <v>3054</v>
      </c>
      <c r="L1981">
        <v>2905</v>
      </c>
      <c r="M1981">
        <v>3351</v>
      </c>
      <c r="O1981">
        <v>746</v>
      </c>
      <c r="P1981">
        <v>5103</v>
      </c>
    </row>
    <row r="1982" spans="1:16" x14ac:dyDescent="0.55000000000000004">
      <c r="A1982" t="s">
        <v>358</v>
      </c>
      <c r="B1982">
        <v>2023</v>
      </c>
      <c r="C1982" t="s">
        <v>165</v>
      </c>
      <c r="D1982">
        <v>4097</v>
      </c>
      <c r="E1982">
        <v>3440</v>
      </c>
      <c r="F1982">
        <v>3196</v>
      </c>
      <c r="G1982">
        <v>3570</v>
      </c>
      <c r="H1982">
        <v>3982</v>
      </c>
      <c r="I1982">
        <v>3561</v>
      </c>
      <c r="J1982">
        <v>3402</v>
      </c>
      <c r="K1982">
        <v>2057</v>
      </c>
      <c r="L1982">
        <v>1868</v>
      </c>
      <c r="M1982">
        <v>3261</v>
      </c>
      <c r="O1982">
        <v>49</v>
      </c>
      <c r="P1982">
        <v>30</v>
      </c>
    </row>
    <row r="1983" spans="1:16" x14ac:dyDescent="0.55000000000000004">
      <c r="A1983" t="s">
        <v>358</v>
      </c>
      <c r="B1983">
        <v>2023</v>
      </c>
      <c r="C1983" t="s">
        <v>166</v>
      </c>
      <c r="D1983">
        <v>3048</v>
      </c>
      <c r="E1983">
        <v>3185</v>
      </c>
      <c r="F1983">
        <v>2688</v>
      </c>
      <c r="G1983">
        <v>3340</v>
      </c>
      <c r="H1983">
        <v>3168</v>
      </c>
      <c r="I1983">
        <v>3323</v>
      </c>
      <c r="J1983">
        <v>2950</v>
      </c>
      <c r="K1983">
        <v>1159</v>
      </c>
      <c r="L1983">
        <v>1200</v>
      </c>
      <c r="M1983">
        <v>3150</v>
      </c>
      <c r="O1983">
        <v>57</v>
      </c>
      <c r="P1983">
        <v>26</v>
      </c>
    </row>
    <row r="1984" spans="1:16" x14ac:dyDescent="0.55000000000000004">
      <c r="A1984" t="s">
        <v>359</v>
      </c>
      <c r="B1984">
        <v>2019</v>
      </c>
      <c r="C1984" t="s">
        <v>155</v>
      </c>
    </row>
    <row r="1985" spans="1:16" x14ac:dyDescent="0.55000000000000004">
      <c r="A1985" t="s">
        <v>359</v>
      </c>
      <c r="B1985">
        <v>2019</v>
      </c>
      <c r="C1985" t="s">
        <v>156</v>
      </c>
    </row>
    <row r="1986" spans="1:16" x14ac:dyDescent="0.55000000000000004">
      <c r="A1986" t="s">
        <v>359</v>
      </c>
      <c r="B1986">
        <v>2019</v>
      </c>
      <c r="C1986" t="s">
        <v>157</v>
      </c>
    </row>
    <row r="1987" spans="1:16" x14ac:dyDescent="0.55000000000000004">
      <c r="A1987" t="s">
        <v>359</v>
      </c>
      <c r="B1987">
        <v>2019</v>
      </c>
      <c r="C1987" t="s">
        <v>158</v>
      </c>
    </row>
    <row r="1988" spans="1:16" x14ac:dyDescent="0.55000000000000004">
      <c r="A1988" t="s">
        <v>359</v>
      </c>
      <c r="B1988">
        <v>2019</v>
      </c>
      <c r="C1988" t="s">
        <v>159</v>
      </c>
    </row>
    <row r="1989" spans="1:16" x14ac:dyDescent="0.55000000000000004">
      <c r="A1989" t="s">
        <v>359</v>
      </c>
      <c r="B1989">
        <v>2019</v>
      </c>
      <c r="C1989" t="s">
        <v>160</v>
      </c>
    </row>
    <row r="1990" spans="1:16" x14ac:dyDescent="0.55000000000000004">
      <c r="A1990" t="s">
        <v>359</v>
      </c>
      <c r="B1990">
        <v>2019</v>
      </c>
      <c r="C1990" t="s">
        <v>161</v>
      </c>
    </row>
    <row r="1991" spans="1:16" x14ac:dyDescent="0.55000000000000004">
      <c r="A1991" t="s">
        <v>359</v>
      </c>
      <c r="B1991">
        <v>2019</v>
      </c>
      <c r="C1991" t="s">
        <v>162</v>
      </c>
    </row>
    <row r="1992" spans="1:16" x14ac:dyDescent="0.55000000000000004">
      <c r="A1992" t="s">
        <v>359</v>
      </c>
      <c r="B1992">
        <v>2019</v>
      </c>
      <c r="C1992" t="s">
        <v>163</v>
      </c>
    </row>
    <row r="1993" spans="1:16" x14ac:dyDescent="0.55000000000000004">
      <c r="A1993" t="s">
        <v>359</v>
      </c>
      <c r="B1993">
        <v>2019</v>
      </c>
      <c r="C1993" t="s">
        <v>164</v>
      </c>
    </row>
    <row r="1994" spans="1:16" x14ac:dyDescent="0.55000000000000004">
      <c r="A1994" t="s">
        <v>359</v>
      </c>
      <c r="B1994">
        <v>2019</v>
      </c>
      <c r="C1994" t="s">
        <v>165</v>
      </c>
    </row>
    <row r="1995" spans="1:16" x14ac:dyDescent="0.55000000000000004">
      <c r="A1995" t="s">
        <v>359</v>
      </c>
      <c r="B1995">
        <v>2019</v>
      </c>
      <c r="C1995" t="s">
        <v>166</v>
      </c>
    </row>
    <row r="1996" spans="1:16" x14ac:dyDescent="0.55000000000000004">
      <c r="A1996" t="s">
        <v>359</v>
      </c>
      <c r="B1996">
        <v>2020</v>
      </c>
      <c r="C1996" t="s">
        <v>155</v>
      </c>
      <c r="D1996">
        <v>1512</v>
      </c>
      <c r="E1996">
        <v>1458</v>
      </c>
      <c r="F1996">
        <v>1761</v>
      </c>
      <c r="G1996">
        <v>1445</v>
      </c>
      <c r="H1996">
        <v>1518</v>
      </c>
      <c r="I1996">
        <v>1448</v>
      </c>
      <c r="J1996">
        <v>1756</v>
      </c>
      <c r="K1996">
        <v>1536</v>
      </c>
      <c r="L1996">
        <v>1462</v>
      </c>
      <c r="M1996">
        <v>1752</v>
      </c>
      <c r="O1996">
        <v>959</v>
      </c>
      <c r="P1996">
        <v>1</v>
      </c>
    </row>
    <row r="1997" spans="1:16" x14ac:dyDescent="0.55000000000000004">
      <c r="A1997" t="s">
        <v>359</v>
      </c>
      <c r="B1997">
        <v>2020</v>
      </c>
      <c r="C1997" t="s">
        <v>156</v>
      </c>
      <c r="D1997">
        <v>1221</v>
      </c>
      <c r="E1997">
        <v>1247</v>
      </c>
      <c r="F1997">
        <v>1353</v>
      </c>
      <c r="G1997">
        <v>1350</v>
      </c>
      <c r="H1997">
        <v>1348</v>
      </c>
      <c r="I1997">
        <v>1356</v>
      </c>
      <c r="J1997">
        <v>1465</v>
      </c>
      <c r="K1997">
        <v>1354</v>
      </c>
      <c r="L1997">
        <v>1358</v>
      </c>
      <c r="M1997">
        <v>1437</v>
      </c>
      <c r="O1997">
        <v>454</v>
      </c>
      <c r="P1997" t="s">
        <v>195</v>
      </c>
    </row>
    <row r="1998" spans="1:16" x14ac:dyDescent="0.55000000000000004">
      <c r="A1998" t="s">
        <v>359</v>
      </c>
      <c r="B1998">
        <v>2020</v>
      </c>
      <c r="C1998" t="s">
        <v>157</v>
      </c>
      <c r="D1998">
        <v>1475</v>
      </c>
      <c r="E1998">
        <v>1399</v>
      </c>
      <c r="F1998">
        <v>1580</v>
      </c>
      <c r="G1998">
        <v>1446</v>
      </c>
      <c r="H1998">
        <v>1506</v>
      </c>
      <c r="I1998">
        <v>1449</v>
      </c>
      <c r="J1998">
        <v>1643</v>
      </c>
      <c r="K1998">
        <v>1509</v>
      </c>
      <c r="L1998">
        <v>1440</v>
      </c>
      <c r="M1998">
        <v>1632</v>
      </c>
      <c r="O1998">
        <v>307</v>
      </c>
      <c r="P1998">
        <v>31</v>
      </c>
    </row>
    <row r="1999" spans="1:16" x14ac:dyDescent="0.55000000000000004">
      <c r="A1999" t="s">
        <v>359</v>
      </c>
      <c r="B1999">
        <v>2020</v>
      </c>
      <c r="C1999" t="s">
        <v>158</v>
      </c>
      <c r="D1999">
        <v>1462</v>
      </c>
      <c r="E1999">
        <v>1535</v>
      </c>
      <c r="F1999">
        <v>1552</v>
      </c>
      <c r="G1999">
        <v>1512</v>
      </c>
      <c r="H1999">
        <v>1469</v>
      </c>
      <c r="I1999">
        <v>1494</v>
      </c>
      <c r="J1999">
        <v>1546</v>
      </c>
      <c r="K1999">
        <v>1463</v>
      </c>
      <c r="L1999">
        <v>1533</v>
      </c>
      <c r="M1999">
        <v>1557</v>
      </c>
      <c r="O1999">
        <v>120</v>
      </c>
      <c r="P1999">
        <v>314</v>
      </c>
    </row>
    <row r="2000" spans="1:16" x14ac:dyDescent="0.55000000000000004">
      <c r="A2000" t="s">
        <v>359</v>
      </c>
      <c r="B2000">
        <v>2020</v>
      </c>
      <c r="C2000" t="s">
        <v>159</v>
      </c>
      <c r="D2000">
        <v>1364</v>
      </c>
      <c r="E2000">
        <v>1390</v>
      </c>
      <c r="F2000">
        <v>1584</v>
      </c>
      <c r="G2000">
        <v>1381</v>
      </c>
      <c r="H2000">
        <v>1382</v>
      </c>
      <c r="I2000">
        <v>1382</v>
      </c>
      <c r="J2000">
        <v>1561</v>
      </c>
      <c r="K2000">
        <v>1365</v>
      </c>
      <c r="L2000">
        <v>1383</v>
      </c>
      <c r="M2000">
        <v>1594</v>
      </c>
      <c r="O2000">
        <v>167</v>
      </c>
      <c r="P2000">
        <v>701</v>
      </c>
    </row>
    <row r="2001" spans="1:16" x14ac:dyDescent="0.55000000000000004">
      <c r="A2001" t="s">
        <v>359</v>
      </c>
      <c r="B2001">
        <v>2020</v>
      </c>
      <c r="C2001" t="s">
        <v>160</v>
      </c>
      <c r="D2001">
        <v>1566</v>
      </c>
      <c r="E2001">
        <v>1485</v>
      </c>
      <c r="F2001">
        <v>1629</v>
      </c>
      <c r="G2001">
        <v>1486</v>
      </c>
      <c r="H2001">
        <v>1574</v>
      </c>
      <c r="I2001">
        <v>1486</v>
      </c>
      <c r="J2001">
        <v>1618</v>
      </c>
      <c r="K2001">
        <v>1570</v>
      </c>
      <c r="L2001">
        <v>1485</v>
      </c>
      <c r="M2001">
        <v>1614</v>
      </c>
      <c r="O2001">
        <v>156</v>
      </c>
      <c r="P2001">
        <v>232</v>
      </c>
    </row>
    <row r="2002" spans="1:16" x14ac:dyDescent="0.55000000000000004">
      <c r="A2002" t="s">
        <v>359</v>
      </c>
      <c r="B2002">
        <v>2020</v>
      </c>
      <c r="C2002" t="s">
        <v>161</v>
      </c>
      <c r="D2002">
        <v>1516</v>
      </c>
      <c r="E2002">
        <v>1511</v>
      </c>
      <c r="F2002">
        <v>1688</v>
      </c>
      <c r="G2002">
        <v>1511</v>
      </c>
      <c r="H2002">
        <v>1506</v>
      </c>
      <c r="I2002">
        <v>1513</v>
      </c>
      <c r="J2002">
        <v>1678</v>
      </c>
      <c r="K2002">
        <v>1522</v>
      </c>
      <c r="L2002">
        <v>1512</v>
      </c>
      <c r="M2002">
        <v>1683</v>
      </c>
      <c r="O2002">
        <v>146</v>
      </c>
      <c r="P2002">
        <v>252</v>
      </c>
    </row>
    <row r="2003" spans="1:16" x14ac:dyDescent="0.55000000000000004">
      <c r="A2003" t="s">
        <v>359</v>
      </c>
      <c r="B2003">
        <v>2020</v>
      </c>
      <c r="C2003" t="s">
        <v>162</v>
      </c>
      <c r="D2003">
        <v>1486</v>
      </c>
      <c r="E2003">
        <v>1496</v>
      </c>
      <c r="F2003">
        <v>1656</v>
      </c>
      <c r="G2003">
        <v>1501</v>
      </c>
      <c r="H2003">
        <v>1485</v>
      </c>
      <c r="I2003">
        <v>1501</v>
      </c>
      <c r="J2003">
        <v>1657</v>
      </c>
      <c r="K2003">
        <v>1486</v>
      </c>
      <c r="L2003">
        <v>1491</v>
      </c>
      <c r="M2003">
        <v>1656</v>
      </c>
      <c r="O2003">
        <v>134</v>
      </c>
      <c r="P2003">
        <v>287</v>
      </c>
    </row>
    <row r="2004" spans="1:16" x14ac:dyDescent="0.55000000000000004">
      <c r="A2004" t="s">
        <v>359</v>
      </c>
      <c r="B2004">
        <v>2020</v>
      </c>
      <c r="C2004" t="s">
        <v>163</v>
      </c>
      <c r="D2004">
        <v>1505</v>
      </c>
      <c r="E2004">
        <v>1463</v>
      </c>
      <c r="F2004">
        <v>1703</v>
      </c>
      <c r="G2004">
        <v>1462</v>
      </c>
      <c r="H2004">
        <v>1507</v>
      </c>
      <c r="I2004">
        <v>1462</v>
      </c>
      <c r="J2004">
        <v>1698</v>
      </c>
      <c r="K2004">
        <v>1512</v>
      </c>
      <c r="L2004">
        <v>1461</v>
      </c>
      <c r="M2004">
        <v>1700</v>
      </c>
      <c r="O2004">
        <v>79</v>
      </c>
      <c r="P2004">
        <v>160</v>
      </c>
    </row>
    <row r="2005" spans="1:16" x14ac:dyDescent="0.55000000000000004">
      <c r="A2005" t="s">
        <v>359</v>
      </c>
      <c r="B2005">
        <v>2020</v>
      </c>
      <c r="C2005" t="s">
        <v>164</v>
      </c>
      <c r="D2005">
        <v>1618</v>
      </c>
      <c r="E2005">
        <v>1466</v>
      </c>
      <c r="F2005">
        <v>1632</v>
      </c>
      <c r="G2005">
        <v>1466</v>
      </c>
      <c r="H2005">
        <v>1618</v>
      </c>
      <c r="I2005">
        <v>1466</v>
      </c>
      <c r="J2005">
        <v>1632</v>
      </c>
      <c r="K2005">
        <v>1616</v>
      </c>
      <c r="L2005">
        <v>1457</v>
      </c>
      <c r="M2005">
        <v>1632</v>
      </c>
      <c r="O2005">
        <v>86</v>
      </c>
      <c r="P2005">
        <v>143</v>
      </c>
    </row>
    <row r="2006" spans="1:16" x14ac:dyDescent="0.55000000000000004">
      <c r="A2006" t="s">
        <v>359</v>
      </c>
      <c r="B2006">
        <v>2020</v>
      </c>
      <c r="C2006" t="s">
        <v>165</v>
      </c>
      <c r="D2006">
        <v>1508</v>
      </c>
      <c r="E2006">
        <v>1592</v>
      </c>
      <c r="F2006">
        <v>1660</v>
      </c>
      <c r="G2006">
        <v>1592</v>
      </c>
      <c r="H2006">
        <v>1519</v>
      </c>
      <c r="I2006">
        <v>1592</v>
      </c>
      <c r="J2006">
        <v>1669</v>
      </c>
      <c r="K2006">
        <v>1527</v>
      </c>
      <c r="L2006">
        <v>1588</v>
      </c>
      <c r="M2006">
        <v>1655</v>
      </c>
      <c r="O2006">
        <v>629</v>
      </c>
      <c r="P2006">
        <v>700</v>
      </c>
    </row>
    <row r="2007" spans="1:16" x14ac:dyDescent="0.55000000000000004">
      <c r="A2007" t="s">
        <v>359</v>
      </c>
      <c r="B2007">
        <v>2020</v>
      </c>
      <c r="C2007" t="s">
        <v>166</v>
      </c>
      <c r="D2007">
        <v>1114</v>
      </c>
      <c r="E2007">
        <v>1074</v>
      </c>
      <c r="F2007">
        <v>1270</v>
      </c>
      <c r="G2007">
        <v>1074</v>
      </c>
      <c r="H2007">
        <v>1135</v>
      </c>
      <c r="I2007">
        <v>1074</v>
      </c>
      <c r="J2007">
        <v>1280</v>
      </c>
      <c r="K2007">
        <v>1135</v>
      </c>
      <c r="L2007">
        <v>1079</v>
      </c>
      <c r="M2007">
        <v>1289</v>
      </c>
      <c r="O2007">
        <v>179</v>
      </c>
      <c r="P2007">
        <v>222</v>
      </c>
    </row>
    <row r="2008" spans="1:16" x14ac:dyDescent="0.55000000000000004">
      <c r="A2008" t="s">
        <v>359</v>
      </c>
      <c r="B2008">
        <v>2021</v>
      </c>
      <c r="C2008" t="s">
        <v>155</v>
      </c>
      <c r="D2008">
        <v>1256</v>
      </c>
      <c r="E2008">
        <v>1186</v>
      </c>
      <c r="F2008">
        <v>1242</v>
      </c>
      <c r="G2008">
        <v>1180</v>
      </c>
      <c r="H2008">
        <v>1267</v>
      </c>
      <c r="I2008">
        <v>1184</v>
      </c>
      <c r="J2008">
        <v>1252</v>
      </c>
      <c r="K2008">
        <v>1280</v>
      </c>
      <c r="L2008">
        <v>1200</v>
      </c>
      <c r="M2008">
        <v>1253</v>
      </c>
      <c r="O2008">
        <v>17</v>
      </c>
      <c r="P2008">
        <v>26</v>
      </c>
    </row>
    <row r="2009" spans="1:16" x14ac:dyDescent="0.55000000000000004">
      <c r="A2009" t="s">
        <v>359</v>
      </c>
      <c r="B2009">
        <v>2021</v>
      </c>
      <c r="C2009" t="s">
        <v>156</v>
      </c>
      <c r="D2009">
        <v>1358</v>
      </c>
      <c r="E2009">
        <v>1374</v>
      </c>
      <c r="F2009">
        <v>1474</v>
      </c>
      <c r="G2009">
        <v>1355</v>
      </c>
      <c r="H2009">
        <v>1333</v>
      </c>
      <c r="I2009">
        <v>1375</v>
      </c>
      <c r="J2009">
        <v>1473</v>
      </c>
      <c r="K2009">
        <v>1356</v>
      </c>
      <c r="L2009">
        <v>1384</v>
      </c>
      <c r="M2009">
        <v>1448</v>
      </c>
      <c r="O2009">
        <v>1062</v>
      </c>
      <c r="P2009">
        <v>673</v>
      </c>
    </row>
    <row r="2010" spans="1:16" x14ac:dyDescent="0.55000000000000004">
      <c r="A2010" t="s">
        <v>359</v>
      </c>
      <c r="B2010">
        <v>2021</v>
      </c>
      <c r="C2010" t="s">
        <v>157</v>
      </c>
      <c r="D2010">
        <v>1516</v>
      </c>
      <c r="E2010">
        <v>1527</v>
      </c>
      <c r="F2010">
        <v>1629</v>
      </c>
      <c r="G2010">
        <v>1527</v>
      </c>
      <c r="H2010">
        <v>1539</v>
      </c>
      <c r="I2010">
        <v>1527</v>
      </c>
      <c r="J2010">
        <v>1633</v>
      </c>
      <c r="K2010">
        <v>1537</v>
      </c>
      <c r="L2010">
        <v>4611</v>
      </c>
      <c r="M2010">
        <v>1623</v>
      </c>
      <c r="O2010">
        <v>1596</v>
      </c>
      <c r="P2010">
        <v>861</v>
      </c>
    </row>
    <row r="2011" spans="1:16" x14ac:dyDescent="0.55000000000000004">
      <c r="A2011" t="s">
        <v>359</v>
      </c>
      <c r="B2011">
        <v>2021</v>
      </c>
      <c r="C2011" t="s">
        <v>158</v>
      </c>
      <c r="D2011">
        <v>1519</v>
      </c>
      <c r="E2011">
        <v>1464</v>
      </c>
      <c r="F2011">
        <v>1614</v>
      </c>
      <c r="G2011">
        <v>1455</v>
      </c>
      <c r="H2011">
        <v>1508</v>
      </c>
      <c r="I2011">
        <v>1447</v>
      </c>
      <c r="J2011">
        <v>1610</v>
      </c>
      <c r="K2011">
        <v>1519</v>
      </c>
      <c r="L2011">
        <v>1467</v>
      </c>
      <c r="M2011">
        <v>1613</v>
      </c>
      <c r="O2011">
        <v>70</v>
      </c>
      <c r="P2011">
        <v>39</v>
      </c>
    </row>
    <row r="2012" spans="1:16" x14ac:dyDescent="0.55000000000000004">
      <c r="A2012" t="s">
        <v>359</v>
      </c>
      <c r="B2012">
        <v>2021</v>
      </c>
      <c r="C2012" t="s">
        <v>159</v>
      </c>
      <c r="D2012">
        <v>1551</v>
      </c>
      <c r="E2012">
        <v>1491</v>
      </c>
      <c r="F2012">
        <v>1605</v>
      </c>
      <c r="G2012">
        <v>1473</v>
      </c>
      <c r="H2012">
        <v>1550</v>
      </c>
      <c r="I2012">
        <v>1484</v>
      </c>
      <c r="J2012">
        <v>1611</v>
      </c>
      <c r="K2012">
        <v>1554</v>
      </c>
      <c r="L2012">
        <v>1488</v>
      </c>
      <c r="M2012">
        <v>1596</v>
      </c>
      <c r="O2012">
        <v>304</v>
      </c>
      <c r="P2012">
        <v>249</v>
      </c>
    </row>
    <row r="2013" spans="1:16" x14ac:dyDescent="0.55000000000000004">
      <c r="A2013" t="s">
        <v>359</v>
      </c>
      <c r="B2013">
        <v>2021</v>
      </c>
      <c r="C2013" t="s">
        <v>160</v>
      </c>
      <c r="D2013">
        <v>1652</v>
      </c>
      <c r="E2013">
        <v>1548</v>
      </c>
      <c r="F2013">
        <v>1674</v>
      </c>
      <c r="G2013">
        <v>1548</v>
      </c>
      <c r="H2013">
        <v>1652</v>
      </c>
      <c r="I2013">
        <v>1548</v>
      </c>
      <c r="J2013">
        <v>1674</v>
      </c>
      <c r="K2013">
        <v>1652</v>
      </c>
      <c r="L2013">
        <v>1553</v>
      </c>
      <c r="M2013">
        <v>1671</v>
      </c>
      <c r="O2013">
        <v>1061</v>
      </c>
      <c r="P2013">
        <v>523</v>
      </c>
    </row>
    <row r="2014" spans="1:16" x14ac:dyDescent="0.55000000000000004">
      <c r="A2014" t="s">
        <v>359</v>
      </c>
      <c r="B2014">
        <v>2021</v>
      </c>
      <c r="C2014" t="s">
        <v>161</v>
      </c>
      <c r="D2014">
        <v>1635</v>
      </c>
      <c r="E2014">
        <v>1597</v>
      </c>
      <c r="F2014">
        <v>1680</v>
      </c>
      <c r="G2014">
        <v>1593</v>
      </c>
      <c r="H2014">
        <v>1635</v>
      </c>
      <c r="I2014">
        <v>1593</v>
      </c>
      <c r="J2014">
        <v>1684</v>
      </c>
      <c r="K2014">
        <v>1632</v>
      </c>
      <c r="L2014">
        <v>1578</v>
      </c>
      <c r="M2014">
        <v>1686</v>
      </c>
      <c r="O2014">
        <v>546</v>
      </c>
      <c r="P2014">
        <v>155</v>
      </c>
    </row>
    <row r="2015" spans="1:16" x14ac:dyDescent="0.55000000000000004">
      <c r="A2015" t="s">
        <v>359</v>
      </c>
      <c r="B2015">
        <v>2021</v>
      </c>
      <c r="C2015" t="s">
        <v>162</v>
      </c>
      <c r="D2015">
        <v>1581</v>
      </c>
      <c r="E2015">
        <v>1519</v>
      </c>
      <c r="F2015">
        <v>1713</v>
      </c>
      <c r="G2015">
        <v>1518</v>
      </c>
      <c r="H2015">
        <v>1580</v>
      </c>
      <c r="I2015">
        <v>1525</v>
      </c>
      <c r="J2015">
        <v>1713</v>
      </c>
      <c r="K2015">
        <v>1580</v>
      </c>
      <c r="L2015">
        <v>1505</v>
      </c>
      <c r="M2015">
        <v>1710</v>
      </c>
      <c r="O2015">
        <v>399</v>
      </c>
      <c r="P2015">
        <v>366</v>
      </c>
    </row>
    <row r="2016" spans="1:16" x14ac:dyDescent="0.55000000000000004">
      <c r="A2016" t="s">
        <v>359</v>
      </c>
      <c r="B2016">
        <v>2021</v>
      </c>
      <c r="C2016" t="s">
        <v>163</v>
      </c>
      <c r="D2016">
        <v>1570</v>
      </c>
      <c r="E2016">
        <v>1586</v>
      </c>
      <c r="F2016">
        <v>1696</v>
      </c>
      <c r="G2016">
        <v>1582</v>
      </c>
      <c r="H2016">
        <v>1574</v>
      </c>
      <c r="I2016">
        <v>1582</v>
      </c>
      <c r="J2016">
        <v>1695</v>
      </c>
      <c r="K2016">
        <v>1574</v>
      </c>
      <c r="L2016">
        <v>1579</v>
      </c>
      <c r="M2016">
        <v>1695</v>
      </c>
      <c r="O2016">
        <v>805</v>
      </c>
      <c r="P2016">
        <v>762</v>
      </c>
    </row>
    <row r="2017" spans="1:16" x14ac:dyDescent="0.55000000000000004">
      <c r="A2017" t="s">
        <v>359</v>
      </c>
      <c r="B2017">
        <v>2021</v>
      </c>
      <c r="C2017" t="s">
        <v>164</v>
      </c>
      <c r="D2017">
        <v>1481</v>
      </c>
      <c r="E2017">
        <v>1431</v>
      </c>
      <c r="F2017">
        <v>1537</v>
      </c>
      <c r="G2017">
        <v>1433</v>
      </c>
      <c r="H2017">
        <v>1479</v>
      </c>
      <c r="I2017">
        <v>1433</v>
      </c>
      <c r="J2017">
        <v>1676</v>
      </c>
      <c r="K2017">
        <v>1480</v>
      </c>
      <c r="L2017">
        <v>1436</v>
      </c>
      <c r="M2017">
        <v>1648</v>
      </c>
      <c r="O2017">
        <v>267</v>
      </c>
      <c r="P2017">
        <v>321</v>
      </c>
    </row>
    <row r="2018" spans="1:16" x14ac:dyDescent="0.55000000000000004">
      <c r="A2018" t="s">
        <v>359</v>
      </c>
      <c r="B2018">
        <v>2021</v>
      </c>
      <c r="C2018" t="s">
        <v>165</v>
      </c>
      <c r="D2018">
        <v>1747</v>
      </c>
      <c r="E2018">
        <v>1611</v>
      </c>
      <c r="F2018">
        <v>2014</v>
      </c>
      <c r="G2018">
        <v>1611</v>
      </c>
      <c r="H2018">
        <v>1744</v>
      </c>
      <c r="I2018">
        <v>1584</v>
      </c>
      <c r="J2018">
        <v>2016</v>
      </c>
      <c r="K2018">
        <v>1733</v>
      </c>
      <c r="L2018">
        <v>1612</v>
      </c>
      <c r="M2018">
        <v>2012</v>
      </c>
      <c r="O2018">
        <v>10522</v>
      </c>
      <c r="P2018">
        <v>2488</v>
      </c>
    </row>
    <row r="2019" spans="1:16" x14ac:dyDescent="0.55000000000000004">
      <c r="A2019" t="s">
        <v>359</v>
      </c>
      <c r="B2019">
        <v>2021</v>
      </c>
      <c r="C2019" t="s">
        <v>166</v>
      </c>
      <c r="D2019">
        <v>1921</v>
      </c>
      <c r="E2019">
        <v>1624</v>
      </c>
      <c r="F2019">
        <v>2140</v>
      </c>
      <c r="G2019">
        <v>1615</v>
      </c>
      <c r="H2019">
        <v>1923</v>
      </c>
      <c r="I2019">
        <v>1617</v>
      </c>
      <c r="J2019">
        <v>2143</v>
      </c>
      <c r="K2019">
        <v>1921</v>
      </c>
      <c r="L2019">
        <v>1618</v>
      </c>
      <c r="M2019">
        <v>2139</v>
      </c>
      <c r="O2019">
        <v>10380</v>
      </c>
      <c r="P2019">
        <v>2886</v>
      </c>
    </row>
    <row r="2020" spans="1:16" x14ac:dyDescent="0.55000000000000004">
      <c r="A2020" t="s">
        <v>359</v>
      </c>
      <c r="B2020">
        <v>2022</v>
      </c>
      <c r="C2020" t="s">
        <v>155</v>
      </c>
      <c r="D2020">
        <v>1633</v>
      </c>
      <c r="E2020">
        <v>1563</v>
      </c>
      <c r="F2020">
        <v>1831</v>
      </c>
      <c r="G2020">
        <v>1566</v>
      </c>
      <c r="H2020">
        <v>1638</v>
      </c>
      <c r="I2020">
        <v>1563</v>
      </c>
      <c r="J2020">
        <v>1827</v>
      </c>
      <c r="K2020">
        <v>1624</v>
      </c>
      <c r="L2020">
        <v>1575</v>
      </c>
      <c r="M2020">
        <v>1820</v>
      </c>
      <c r="O2020">
        <v>3700</v>
      </c>
      <c r="P2020">
        <v>1286</v>
      </c>
    </row>
    <row r="2021" spans="1:16" x14ac:dyDescent="0.55000000000000004">
      <c r="A2021" t="s">
        <v>359</v>
      </c>
      <c r="B2021">
        <v>2022</v>
      </c>
      <c r="C2021" t="s">
        <v>156</v>
      </c>
      <c r="D2021">
        <v>1521</v>
      </c>
      <c r="E2021">
        <v>1477</v>
      </c>
      <c r="F2021">
        <v>1628</v>
      </c>
      <c r="G2021">
        <v>1458</v>
      </c>
      <c r="H2021">
        <v>1531</v>
      </c>
      <c r="I2021">
        <v>1458</v>
      </c>
      <c r="J2021">
        <v>1628</v>
      </c>
      <c r="K2021">
        <v>1538</v>
      </c>
      <c r="L2021">
        <v>1456</v>
      </c>
      <c r="M2021">
        <v>1578</v>
      </c>
      <c r="O2021">
        <v>462</v>
      </c>
      <c r="P2021">
        <v>218</v>
      </c>
    </row>
    <row r="2022" spans="1:16" x14ac:dyDescent="0.55000000000000004">
      <c r="A2022" t="s">
        <v>359</v>
      </c>
      <c r="B2022">
        <v>2022</v>
      </c>
      <c r="C2022" t="s">
        <v>157</v>
      </c>
      <c r="D2022">
        <v>1649</v>
      </c>
      <c r="E2022">
        <v>1561</v>
      </c>
      <c r="F2022">
        <v>1765</v>
      </c>
      <c r="G2022">
        <v>1564</v>
      </c>
      <c r="H2022">
        <v>1646</v>
      </c>
      <c r="I2022">
        <v>1563</v>
      </c>
      <c r="J2022">
        <v>1766</v>
      </c>
      <c r="K2022">
        <v>1634</v>
      </c>
      <c r="L2022">
        <v>1549</v>
      </c>
      <c r="M2022">
        <v>1750</v>
      </c>
      <c r="O2022">
        <v>231</v>
      </c>
      <c r="P2022">
        <v>150</v>
      </c>
    </row>
    <row r="2023" spans="1:16" x14ac:dyDescent="0.55000000000000004">
      <c r="A2023" t="s">
        <v>359</v>
      </c>
      <c r="B2023">
        <v>2022</v>
      </c>
      <c r="C2023" t="s">
        <v>158</v>
      </c>
      <c r="D2023">
        <v>1507</v>
      </c>
      <c r="E2023">
        <v>1470</v>
      </c>
      <c r="F2023">
        <v>1697</v>
      </c>
      <c r="G2023">
        <v>1478</v>
      </c>
      <c r="H2023">
        <v>1507</v>
      </c>
      <c r="I2023">
        <v>1472</v>
      </c>
      <c r="J2023">
        <v>1663</v>
      </c>
      <c r="K2023">
        <v>1299</v>
      </c>
      <c r="L2023">
        <v>1288</v>
      </c>
      <c r="M2023">
        <v>1687</v>
      </c>
      <c r="O2023">
        <v>133</v>
      </c>
      <c r="P2023">
        <v>99</v>
      </c>
    </row>
    <row r="2024" spans="1:16" x14ac:dyDescent="0.55000000000000004">
      <c r="A2024" t="s">
        <v>359</v>
      </c>
      <c r="B2024">
        <v>2022</v>
      </c>
      <c r="C2024" t="s">
        <v>159</v>
      </c>
      <c r="D2024">
        <v>1608</v>
      </c>
      <c r="E2024">
        <v>1409</v>
      </c>
      <c r="F2024">
        <v>1676</v>
      </c>
      <c r="G2024">
        <v>1411</v>
      </c>
      <c r="H2024">
        <v>1608</v>
      </c>
      <c r="I2024">
        <v>1409</v>
      </c>
      <c r="J2024">
        <v>1674</v>
      </c>
      <c r="K2024">
        <v>731</v>
      </c>
      <c r="L2024">
        <v>723</v>
      </c>
      <c r="M2024">
        <v>1661</v>
      </c>
      <c r="O2024">
        <v>136</v>
      </c>
      <c r="P2024">
        <v>584</v>
      </c>
    </row>
    <row r="2025" spans="1:16" x14ac:dyDescent="0.55000000000000004">
      <c r="A2025" t="s">
        <v>359</v>
      </c>
      <c r="B2025">
        <v>2022</v>
      </c>
      <c r="C2025" t="s">
        <v>160</v>
      </c>
      <c r="D2025">
        <v>1515</v>
      </c>
      <c r="E2025">
        <v>1518</v>
      </c>
      <c r="F2025">
        <v>1585</v>
      </c>
      <c r="G2025">
        <v>1541</v>
      </c>
      <c r="H2025">
        <v>1528</v>
      </c>
      <c r="I2025">
        <v>1536</v>
      </c>
      <c r="J2025">
        <v>1603</v>
      </c>
      <c r="K2025">
        <v>425</v>
      </c>
      <c r="L2025">
        <v>410</v>
      </c>
      <c r="M2025">
        <v>1608</v>
      </c>
      <c r="O2025">
        <v>1820</v>
      </c>
      <c r="P2025">
        <v>3926</v>
      </c>
    </row>
    <row r="2026" spans="1:16" x14ac:dyDescent="0.55000000000000004">
      <c r="A2026" t="s">
        <v>359</v>
      </c>
      <c r="B2026">
        <v>2022</v>
      </c>
      <c r="C2026" t="s">
        <v>161</v>
      </c>
      <c r="D2026">
        <v>1490</v>
      </c>
      <c r="E2026">
        <v>1448</v>
      </c>
      <c r="F2026">
        <v>1740</v>
      </c>
      <c r="G2026">
        <v>1464</v>
      </c>
      <c r="H2026">
        <v>1490</v>
      </c>
      <c r="I2026">
        <v>1450</v>
      </c>
      <c r="J2026">
        <v>1745</v>
      </c>
      <c r="K2026">
        <v>294</v>
      </c>
      <c r="L2026">
        <v>326</v>
      </c>
      <c r="M2026">
        <v>1711</v>
      </c>
      <c r="O2026">
        <v>333</v>
      </c>
      <c r="P2026">
        <v>772</v>
      </c>
    </row>
    <row r="2027" spans="1:16" x14ac:dyDescent="0.55000000000000004">
      <c r="A2027" t="s">
        <v>359</v>
      </c>
      <c r="B2027">
        <v>2022</v>
      </c>
      <c r="C2027" t="s">
        <v>162</v>
      </c>
      <c r="D2027">
        <v>1585</v>
      </c>
      <c r="E2027">
        <v>1509</v>
      </c>
      <c r="F2027">
        <v>1699</v>
      </c>
      <c r="G2027">
        <v>1510</v>
      </c>
      <c r="H2027">
        <v>1576</v>
      </c>
      <c r="I2027">
        <v>1510</v>
      </c>
      <c r="J2027">
        <v>1705</v>
      </c>
      <c r="K2027">
        <v>116</v>
      </c>
      <c r="L2027">
        <v>96</v>
      </c>
      <c r="M2027">
        <v>1704</v>
      </c>
      <c r="O2027">
        <v>150</v>
      </c>
      <c r="P2027">
        <v>169</v>
      </c>
    </row>
    <row r="2028" spans="1:16" x14ac:dyDescent="0.55000000000000004">
      <c r="A2028" t="s">
        <v>359</v>
      </c>
      <c r="B2028">
        <v>2022</v>
      </c>
      <c r="C2028" t="s">
        <v>163</v>
      </c>
      <c r="D2028">
        <v>1422</v>
      </c>
      <c r="E2028">
        <v>1444</v>
      </c>
      <c r="F2028">
        <v>1603</v>
      </c>
      <c r="G2028">
        <v>1450</v>
      </c>
      <c r="H2028">
        <v>1415</v>
      </c>
      <c r="I2028">
        <v>1430</v>
      </c>
      <c r="J2028">
        <v>1554</v>
      </c>
      <c r="K2028">
        <v>65</v>
      </c>
      <c r="L2028">
        <v>63</v>
      </c>
      <c r="M2028">
        <v>1562</v>
      </c>
      <c r="O2028">
        <v>232</v>
      </c>
      <c r="P2028">
        <v>172</v>
      </c>
    </row>
    <row r="2029" spans="1:16" x14ac:dyDescent="0.55000000000000004">
      <c r="A2029" t="s">
        <v>359</v>
      </c>
      <c r="B2029">
        <v>2022</v>
      </c>
      <c r="C2029" t="s">
        <v>164</v>
      </c>
      <c r="D2029">
        <v>1490</v>
      </c>
      <c r="E2029">
        <v>1410</v>
      </c>
      <c r="F2029">
        <v>1627</v>
      </c>
      <c r="G2029">
        <v>1429</v>
      </c>
      <c r="H2029">
        <v>1483</v>
      </c>
      <c r="I2029">
        <v>1426</v>
      </c>
      <c r="J2029">
        <v>1621</v>
      </c>
      <c r="K2029">
        <v>38</v>
      </c>
      <c r="L2029">
        <v>44</v>
      </c>
      <c r="M2029">
        <v>1593</v>
      </c>
      <c r="O2029">
        <v>210</v>
      </c>
      <c r="P2029">
        <v>147</v>
      </c>
    </row>
    <row r="2030" spans="1:16" x14ac:dyDescent="0.55000000000000004">
      <c r="A2030" t="s">
        <v>359</v>
      </c>
      <c r="B2030">
        <v>2022</v>
      </c>
      <c r="C2030" t="s">
        <v>165</v>
      </c>
      <c r="D2030">
        <v>1451</v>
      </c>
      <c r="E2030">
        <v>1492</v>
      </c>
      <c r="F2030">
        <v>1498</v>
      </c>
      <c r="G2030">
        <v>1492</v>
      </c>
      <c r="H2030">
        <v>1461</v>
      </c>
      <c r="I2030">
        <v>1486</v>
      </c>
      <c r="J2030">
        <v>1487</v>
      </c>
      <c r="K2030">
        <v>40</v>
      </c>
      <c r="L2030">
        <v>31</v>
      </c>
      <c r="M2030">
        <v>1487</v>
      </c>
      <c r="O2030">
        <v>233</v>
      </c>
      <c r="P2030">
        <v>340</v>
      </c>
    </row>
    <row r="2031" spans="1:16" x14ac:dyDescent="0.55000000000000004">
      <c r="A2031" t="s">
        <v>359</v>
      </c>
      <c r="B2031">
        <v>2022</v>
      </c>
      <c r="C2031" t="s">
        <v>166</v>
      </c>
      <c r="D2031">
        <v>1537</v>
      </c>
      <c r="E2031">
        <v>1454</v>
      </c>
      <c r="F2031">
        <v>1672</v>
      </c>
      <c r="G2031">
        <v>1461</v>
      </c>
      <c r="H2031">
        <v>1519</v>
      </c>
      <c r="I2031">
        <v>1461</v>
      </c>
      <c r="J2031">
        <v>1658</v>
      </c>
      <c r="K2031">
        <v>11</v>
      </c>
      <c r="L2031">
        <v>11</v>
      </c>
      <c r="M2031">
        <v>1636</v>
      </c>
      <c r="O2031">
        <v>416</v>
      </c>
      <c r="P2031">
        <v>392</v>
      </c>
    </row>
    <row r="2032" spans="1:16" x14ac:dyDescent="0.55000000000000004">
      <c r="A2032" t="s">
        <v>359</v>
      </c>
      <c r="B2032">
        <v>2023</v>
      </c>
      <c r="C2032" t="s">
        <v>155</v>
      </c>
      <c r="D2032">
        <v>1634</v>
      </c>
      <c r="E2032">
        <v>1553</v>
      </c>
      <c r="F2032">
        <v>1576</v>
      </c>
      <c r="G2032">
        <v>1552</v>
      </c>
      <c r="H2032">
        <v>1635</v>
      </c>
      <c r="I2032">
        <v>1548</v>
      </c>
      <c r="J2032">
        <v>1606</v>
      </c>
      <c r="K2032">
        <v>2389</v>
      </c>
      <c r="L2032">
        <v>744</v>
      </c>
      <c r="M2032">
        <v>1547</v>
      </c>
      <c r="O2032">
        <v>368</v>
      </c>
      <c r="P2032">
        <v>366</v>
      </c>
    </row>
    <row r="2033" spans="1:16" x14ac:dyDescent="0.55000000000000004">
      <c r="A2033" t="s">
        <v>359</v>
      </c>
      <c r="B2033">
        <v>2023</v>
      </c>
      <c r="C2033" t="s">
        <v>156</v>
      </c>
      <c r="D2033">
        <v>1483</v>
      </c>
      <c r="E2033">
        <v>1473</v>
      </c>
      <c r="F2033">
        <v>1609</v>
      </c>
      <c r="G2033">
        <v>1483</v>
      </c>
      <c r="H2033">
        <v>1483</v>
      </c>
      <c r="I2033">
        <v>1455</v>
      </c>
      <c r="J2033">
        <v>1612</v>
      </c>
      <c r="K2033">
        <v>2661</v>
      </c>
      <c r="L2033">
        <v>1458</v>
      </c>
      <c r="M2033">
        <v>1606</v>
      </c>
      <c r="O2033">
        <v>8515</v>
      </c>
      <c r="P2033">
        <v>9649</v>
      </c>
    </row>
    <row r="2034" spans="1:16" x14ac:dyDescent="0.55000000000000004">
      <c r="A2034" t="s">
        <v>359</v>
      </c>
      <c r="B2034">
        <v>2023</v>
      </c>
      <c r="C2034" t="s">
        <v>157</v>
      </c>
      <c r="D2034">
        <v>1565</v>
      </c>
      <c r="E2034">
        <v>1509</v>
      </c>
      <c r="F2034">
        <v>1735</v>
      </c>
      <c r="G2034">
        <v>1516</v>
      </c>
      <c r="H2034">
        <v>1566</v>
      </c>
      <c r="I2034">
        <v>1516</v>
      </c>
      <c r="J2034">
        <v>1726</v>
      </c>
      <c r="K2034">
        <v>2092</v>
      </c>
      <c r="L2034">
        <v>2224</v>
      </c>
      <c r="M2034">
        <v>1736</v>
      </c>
      <c r="O2034">
        <v>745</v>
      </c>
      <c r="P2034">
        <v>1245</v>
      </c>
    </row>
    <row r="2035" spans="1:16" x14ac:dyDescent="0.55000000000000004">
      <c r="A2035" t="s">
        <v>359</v>
      </c>
      <c r="B2035">
        <v>2023</v>
      </c>
      <c r="C2035" t="s">
        <v>158</v>
      </c>
      <c r="D2035">
        <v>1363</v>
      </c>
      <c r="E2035">
        <v>1369</v>
      </c>
      <c r="F2035">
        <v>1516</v>
      </c>
      <c r="G2035">
        <v>1369</v>
      </c>
      <c r="H2035">
        <v>1360</v>
      </c>
      <c r="I2035">
        <v>1369</v>
      </c>
      <c r="J2035">
        <v>1516</v>
      </c>
      <c r="K2035">
        <v>5214</v>
      </c>
      <c r="L2035">
        <v>1901</v>
      </c>
      <c r="M2035">
        <v>1546</v>
      </c>
      <c r="O2035">
        <v>855</v>
      </c>
      <c r="P2035">
        <v>633</v>
      </c>
    </row>
    <row r="2036" spans="1:16" x14ac:dyDescent="0.55000000000000004">
      <c r="A2036" t="s">
        <v>359</v>
      </c>
      <c r="B2036">
        <v>2023</v>
      </c>
      <c r="C2036" t="s">
        <v>159</v>
      </c>
      <c r="D2036">
        <v>1591</v>
      </c>
      <c r="E2036">
        <v>1365</v>
      </c>
      <c r="F2036">
        <v>1582</v>
      </c>
      <c r="G2036">
        <v>1364</v>
      </c>
      <c r="H2036">
        <v>1589</v>
      </c>
      <c r="I2036">
        <v>1365</v>
      </c>
      <c r="J2036">
        <v>1575</v>
      </c>
      <c r="K2036">
        <v>1977</v>
      </c>
      <c r="L2036">
        <v>2111</v>
      </c>
      <c r="M2036">
        <v>1575</v>
      </c>
      <c r="O2036">
        <v>567</v>
      </c>
      <c r="P2036">
        <v>520</v>
      </c>
    </row>
    <row r="2037" spans="1:16" x14ac:dyDescent="0.55000000000000004">
      <c r="A2037" t="s">
        <v>359</v>
      </c>
      <c r="B2037">
        <v>2023</v>
      </c>
      <c r="C2037" t="s">
        <v>160</v>
      </c>
      <c r="D2037">
        <v>1718</v>
      </c>
      <c r="E2037">
        <v>1545</v>
      </c>
      <c r="F2037">
        <v>1621</v>
      </c>
      <c r="G2037">
        <v>1548</v>
      </c>
      <c r="H2037">
        <v>1717</v>
      </c>
      <c r="I2037">
        <v>1548</v>
      </c>
      <c r="J2037">
        <v>1605</v>
      </c>
      <c r="K2037">
        <v>1953</v>
      </c>
      <c r="L2037">
        <v>2006</v>
      </c>
      <c r="M2037">
        <v>1592</v>
      </c>
      <c r="O2037">
        <v>461</v>
      </c>
      <c r="P2037">
        <v>451</v>
      </c>
    </row>
    <row r="2038" spans="1:16" x14ac:dyDescent="0.55000000000000004">
      <c r="A2038" t="s">
        <v>359</v>
      </c>
      <c r="B2038">
        <v>2023</v>
      </c>
      <c r="C2038" t="s">
        <v>161</v>
      </c>
      <c r="D2038">
        <v>1556</v>
      </c>
      <c r="E2038">
        <v>1629</v>
      </c>
      <c r="F2038">
        <v>1695</v>
      </c>
      <c r="G2038">
        <v>1630</v>
      </c>
      <c r="H2038">
        <v>1558</v>
      </c>
      <c r="I2038">
        <v>1624</v>
      </c>
      <c r="J2038">
        <v>1699</v>
      </c>
      <c r="K2038">
        <v>1641</v>
      </c>
      <c r="L2038">
        <v>1860</v>
      </c>
      <c r="M2038">
        <v>1696</v>
      </c>
      <c r="O2038">
        <v>8254</v>
      </c>
      <c r="P2038">
        <v>11274</v>
      </c>
    </row>
    <row r="2039" spans="1:16" x14ac:dyDescent="0.55000000000000004">
      <c r="A2039" t="s">
        <v>359</v>
      </c>
      <c r="B2039">
        <v>2023</v>
      </c>
      <c r="C2039" t="s">
        <v>162</v>
      </c>
      <c r="D2039">
        <v>1622</v>
      </c>
      <c r="E2039">
        <v>1593</v>
      </c>
      <c r="F2039">
        <v>1869</v>
      </c>
      <c r="G2039">
        <v>1604</v>
      </c>
      <c r="H2039">
        <v>1630</v>
      </c>
      <c r="I2039">
        <v>1595</v>
      </c>
      <c r="J2039">
        <v>1881</v>
      </c>
      <c r="K2039">
        <v>1672</v>
      </c>
      <c r="L2039">
        <v>1763</v>
      </c>
      <c r="M2039">
        <v>1877</v>
      </c>
      <c r="O2039">
        <v>149</v>
      </c>
      <c r="P2039">
        <v>454</v>
      </c>
    </row>
    <row r="2040" spans="1:16" x14ac:dyDescent="0.55000000000000004">
      <c r="A2040" t="s">
        <v>359</v>
      </c>
      <c r="B2040">
        <v>2023</v>
      </c>
      <c r="C2040" t="s">
        <v>163</v>
      </c>
      <c r="D2040">
        <v>1510</v>
      </c>
      <c r="E2040">
        <v>1460</v>
      </c>
      <c r="F2040">
        <v>1625</v>
      </c>
      <c r="G2040">
        <v>1458</v>
      </c>
      <c r="H2040">
        <v>1515</v>
      </c>
      <c r="I2040">
        <v>1459</v>
      </c>
      <c r="J2040">
        <v>1603</v>
      </c>
      <c r="K2040">
        <v>1503</v>
      </c>
      <c r="L2040">
        <v>1533</v>
      </c>
      <c r="M2040">
        <v>1599</v>
      </c>
      <c r="O2040">
        <v>126</v>
      </c>
      <c r="P2040">
        <v>491</v>
      </c>
    </row>
    <row r="2041" spans="1:16" x14ac:dyDescent="0.55000000000000004">
      <c r="A2041" t="s">
        <v>359</v>
      </c>
      <c r="B2041">
        <v>2023</v>
      </c>
      <c r="C2041" t="s">
        <v>164</v>
      </c>
      <c r="D2041">
        <v>1591</v>
      </c>
      <c r="E2041">
        <v>1509</v>
      </c>
      <c r="F2041">
        <v>1686</v>
      </c>
      <c r="G2041">
        <v>1513</v>
      </c>
      <c r="H2041">
        <v>1585</v>
      </c>
      <c r="I2041">
        <v>1507</v>
      </c>
      <c r="J2041">
        <v>1680</v>
      </c>
      <c r="K2041">
        <v>1506</v>
      </c>
      <c r="L2041">
        <v>1510</v>
      </c>
      <c r="M2041">
        <v>1678</v>
      </c>
      <c r="O2041">
        <v>332</v>
      </c>
      <c r="P2041">
        <v>775</v>
      </c>
    </row>
    <row r="2042" spans="1:16" x14ac:dyDescent="0.55000000000000004">
      <c r="A2042" t="s">
        <v>359</v>
      </c>
      <c r="B2042">
        <v>2023</v>
      </c>
      <c r="C2042" t="s">
        <v>165</v>
      </c>
      <c r="D2042">
        <v>1746</v>
      </c>
      <c r="E2042">
        <v>1623</v>
      </c>
      <c r="F2042">
        <v>1754</v>
      </c>
      <c r="G2042">
        <v>1628</v>
      </c>
      <c r="H2042">
        <v>1748</v>
      </c>
      <c r="I2042">
        <v>1626</v>
      </c>
      <c r="J2042">
        <v>1763</v>
      </c>
      <c r="K2042">
        <v>1615</v>
      </c>
      <c r="L2042">
        <v>1546</v>
      </c>
      <c r="M2042">
        <v>1737</v>
      </c>
      <c r="O2042">
        <v>201</v>
      </c>
      <c r="P2042">
        <v>348</v>
      </c>
    </row>
    <row r="2043" spans="1:16" x14ac:dyDescent="0.55000000000000004">
      <c r="A2043" t="s">
        <v>359</v>
      </c>
      <c r="B2043">
        <v>2023</v>
      </c>
      <c r="C2043" t="s">
        <v>166</v>
      </c>
      <c r="D2043">
        <v>1591</v>
      </c>
      <c r="E2043">
        <v>1657</v>
      </c>
      <c r="F2043">
        <v>1675</v>
      </c>
      <c r="G2043">
        <v>1659</v>
      </c>
      <c r="H2043">
        <v>1596</v>
      </c>
      <c r="I2043">
        <v>1659</v>
      </c>
      <c r="J2043">
        <v>1677</v>
      </c>
      <c r="K2043">
        <v>700</v>
      </c>
      <c r="L2043">
        <v>744</v>
      </c>
      <c r="M2043">
        <v>1617</v>
      </c>
      <c r="O2043">
        <v>434</v>
      </c>
      <c r="P2043">
        <v>792</v>
      </c>
    </row>
    <row r="2044" spans="1:16" x14ac:dyDescent="0.55000000000000004">
      <c r="A2044" t="s">
        <v>360</v>
      </c>
      <c r="B2044">
        <v>2019</v>
      </c>
      <c r="C2044" t="s">
        <v>155</v>
      </c>
    </row>
    <row r="2045" spans="1:16" x14ac:dyDescent="0.55000000000000004">
      <c r="A2045" t="s">
        <v>360</v>
      </c>
      <c r="B2045">
        <v>2019</v>
      </c>
      <c r="C2045" t="s">
        <v>156</v>
      </c>
    </row>
    <row r="2046" spans="1:16" x14ac:dyDescent="0.55000000000000004">
      <c r="A2046" t="s">
        <v>360</v>
      </c>
      <c r="B2046">
        <v>2019</v>
      </c>
      <c r="C2046" t="s">
        <v>157</v>
      </c>
    </row>
    <row r="2047" spans="1:16" x14ac:dyDescent="0.55000000000000004">
      <c r="A2047" t="s">
        <v>360</v>
      </c>
      <c r="B2047">
        <v>2019</v>
      </c>
      <c r="C2047" t="s">
        <v>158</v>
      </c>
    </row>
    <row r="2048" spans="1:16" x14ac:dyDescent="0.55000000000000004">
      <c r="A2048" t="s">
        <v>360</v>
      </c>
      <c r="B2048">
        <v>2019</v>
      </c>
      <c r="C2048" t="s">
        <v>159</v>
      </c>
    </row>
    <row r="2049" spans="1:16" x14ac:dyDescent="0.55000000000000004">
      <c r="A2049" t="s">
        <v>360</v>
      </c>
      <c r="B2049">
        <v>2019</v>
      </c>
      <c r="C2049" t="s">
        <v>160</v>
      </c>
    </row>
    <row r="2050" spans="1:16" x14ac:dyDescent="0.55000000000000004">
      <c r="A2050" t="s">
        <v>360</v>
      </c>
      <c r="B2050">
        <v>2019</v>
      </c>
      <c r="C2050" t="s">
        <v>161</v>
      </c>
    </row>
    <row r="2051" spans="1:16" x14ac:dyDescent="0.55000000000000004">
      <c r="A2051" t="s">
        <v>360</v>
      </c>
      <c r="B2051">
        <v>2019</v>
      </c>
      <c r="C2051" t="s">
        <v>162</v>
      </c>
    </row>
    <row r="2052" spans="1:16" x14ac:dyDescent="0.55000000000000004">
      <c r="A2052" t="s">
        <v>360</v>
      </c>
      <c r="B2052">
        <v>2019</v>
      </c>
      <c r="C2052" t="s">
        <v>163</v>
      </c>
    </row>
    <row r="2053" spans="1:16" x14ac:dyDescent="0.55000000000000004">
      <c r="A2053" t="s">
        <v>360</v>
      </c>
      <c r="B2053">
        <v>2019</v>
      </c>
      <c r="C2053" t="s">
        <v>164</v>
      </c>
    </row>
    <row r="2054" spans="1:16" x14ac:dyDescent="0.55000000000000004">
      <c r="A2054" t="s">
        <v>360</v>
      </c>
      <c r="B2054">
        <v>2019</v>
      </c>
      <c r="C2054" t="s">
        <v>165</v>
      </c>
    </row>
    <row r="2055" spans="1:16" x14ac:dyDescent="0.55000000000000004">
      <c r="A2055" t="s">
        <v>360</v>
      </c>
      <c r="B2055">
        <v>2019</v>
      </c>
      <c r="C2055" t="s">
        <v>166</v>
      </c>
    </row>
    <row r="2056" spans="1:16" x14ac:dyDescent="0.55000000000000004">
      <c r="A2056" t="s">
        <v>360</v>
      </c>
      <c r="B2056">
        <v>2020</v>
      </c>
      <c r="C2056" t="s">
        <v>155</v>
      </c>
      <c r="D2056">
        <v>1266</v>
      </c>
      <c r="E2056">
        <v>1213</v>
      </c>
      <c r="F2056">
        <v>1188</v>
      </c>
      <c r="G2056">
        <v>1213</v>
      </c>
      <c r="H2056">
        <v>1266</v>
      </c>
      <c r="I2056">
        <v>1201</v>
      </c>
      <c r="J2056">
        <v>1188</v>
      </c>
      <c r="K2056">
        <v>1270</v>
      </c>
      <c r="L2056">
        <v>1208</v>
      </c>
      <c r="M2056">
        <v>1188</v>
      </c>
      <c r="O2056">
        <v>141</v>
      </c>
      <c r="P2056" t="s">
        <v>195</v>
      </c>
    </row>
    <row r="2057" spans="1:16" x14ac:dyDescent="0.55000000000000004">
      <c r="A2057" t="s">
        <v>360</v>
      </c>
      <c r="B2057">
        <v>2020</v>
      </c>
      <c r="C2057" t="s">
        <v>156</v>
      </c>
      <c r="D2057">
        <v>1153</v>
      </c>
      <c r="E2057">
        <v>1157</v>
      </c>
      <c r="F2057">
        <v>1172</v>
      </c>
      <c r="G2057">
        <v>1157</v>
      </c>
      <c r="H2057">
        <v>1153</v>
      </c>
      <c r="I2057">
        <v>1157</v>
      </c>
      <c r="J2057">
        <v>1172</v>
      </c>
      <c r="K2057">
        <v>1153</v>
      </c>
      <c r="L2057">
        <v>1157</v>
      </c>
      <c r="M2057">
        <v>1166</v>
      </c>
      <c r="O2057">
        <v>242</v>
      </c>
      <c r="P2057" t="s">
        <v>195</v>
      </c>
    </row>
    <row r="2058" spans="1:16" x14ac:dyDescent="0.55000000000000004">
      <c r="A2058" t="s">
        <v>360</v>
      </c>
      <c r="B2058">
        <v>2020</v>
      </c>
      <c r="C2058" t="s">
        <v>157</v>
      </c>
      <c r="D2058">
        <v>1259</v>
      </c>
      <c r="E2058">
        <v>1210</v>
      </c>
      <c r="F2058">
        <v>1166</v>
      </c>
      <c r="G2058">
        <v>1254</v>
      </c>
      <c r="H2058">
        <v>1274</v>
      </c>
      <c r="I2058">
        <v>1261</v>
      </c>
      <c r="J2058">
        <v>1223</v>
      </c>
      <c r="K2058">
        <v>1260</v>
      </c>
      <c r="L2058">
        <v>1264</v>
      </c>
      <c r="M2058">
        <v>1223</v>
      </c>
      <c r="O2058">
        <v>255</v>
      </c>
      <c r="P2058">
        <v>12</v>
      </c>
    </row>
    <row r="2059" spans="1:16" x14ac:dyDescent="0.55000000000000004">
      <c r="A2059" t="s">
        <v>360</v>
      </c>
      <c r="B2059">
        <v>2020</v>
      </c>
      <c r="C2059" t="s">
        <v>158</v>
      </c>
      <c r="D2059">
        <v>1289</v>
      </c>
      <c r="E2059">
        <v>1231</v>
      </c>
      <c r="F2059">
        <v>1310</v>
      </c>
      <c r="G2059">
        <v>1301</v>
      </c>
      <c r="H2059">
        <v>1288</v>
      </c>
      <c r="I2059">
        <v>1301</v>
      </c>
      <c r="J2059">
        <v>1321</v>
      </c>
      <c r="K2059">
        <v>1287</v>
      </c>
      <c r="L2059">
        <v>1278</v>
      </c>
      <c r="M2059">
        <v>1321</v>
      </c>
      <c r="O2059">
        <v>202</v>
      </c>
      <c r="P2059">
        <v>486</v>
      </c>
    </row>
    <row r="2060" spans="1:16" x14ac:dyDescent="0.55000000000000004">
      <c r="A2060" t="s">
        <v>360</v>
      </c>
      <c r="B2060">
        <v>2020</v>
      </c>
      <c r="C2060" t="s">
        <v>159</v>
      </c>
      <c r="D2060">
        <v>1226</v>
      </c>
      <c r="E2060">
        <v>1264</v>
      </c>
      <c r="F2060">
        <v>1293</v>
      </c>
      <c r="G2060">
        <v>1264</v>
      </c>
      <c r="H2060">
        <v>1226</v>
      </c>
      <c r="I2060">
        <v>1264</v>
      </c>
      <c r="J2060">
        <v>1293</v>
      </c>
      <c r="K2060">
        <v>1234</v>
      </c>
      <c r="L2060">
        <v>1263</v>
      </c>
      <c r="M2060">
        <v>1290</v>
      </c>
      <c r="O2060">
        <v>162</v>
      </c>
      <c r="P2060">
        <v>474</v>
      </c>
    </row>
    <row r="2061" spans="1:16" x14ac:dyDescent="0.55000000000000004">
      <c r="A2061" t="s">
        <v>360</v>
      </c>
      <c r="B2061">
        <v>2020</v>
      </c>
      <c r="C2061" t="s">
        <v>160</v>
      </c>
      <c r="D2061">
        <v>1208</v>
      </c>
      <c r="E2061">
        <v>1204</v>
      </c>
      <c r="F2061">
        <v>1242</v>
      </c>
      <c r="G2061">
        <v>1204</v>
      </c>
      <c r="H2061">
        <v>1208</v>
      </c>
      <c r="I2061">
        <v>1204</v>
      </c>
      <c r="J2061">
        <v>1240</v>
      </c>
      <c r="K2061">
        <v>1208</v>
      </c>
      <c r="L2061">
        <v>1204</v>
      </c>
      <c r="M2061">
        <v>1241</v>
      </c>
      <c r="O2061">
        <v>80</v>
      </c>
      <c r="P2061">
        <v>152</v>
      </c>
    </row>
    <row r="2062" spans="1:16" x14ac:dyDescent="0.55000000000000004">
      <c r="A2062" t="s">
        <v>360</v>
      </c>
      <c r="B2062">
        <v>2020</v>
      </c>
      <c r="C2062" t="s">
        <v>161</v>
      </c>
      <c r="D2062">
        <v>1222</v>
      </c>
      <c r="E2062">
        <v>1222</v>
      </c>
      <c r="F2062">
        <v>1227</v>
      </c>
      <c r="G2062">
        <v>1222</v>
      </c>
      <c r="H2062">
        <v>1224</v>
      </c>
      <c r="I2062">
        <v>1222</v>
      </c>
      <c r="J2062">
        <v>1225</v>
      </c>
      <c r="K2062">
        <v>1225</v>
      </c>
      <c r="L2062">
        <v>1222</v>
      </c>
      <c r="M2062">
        <v>1227</v>
      </c>
      <c r="O2062">
        <v>55</v>
      </c>
      <c r="P2062">
        <v>114</v>
      </c>
    </row>
    <row r="2063" spans="1:16" x14ac:dyDescent="0.55000000000000004">
      <c r="A2063" t="s">
        <v>360</v>
      </c>
      <c r="B2063">
        <v>2020</v>
      </c>
      <c r="C2063" t="s">
        <v>162</v>
      </c>
      <c r="D2063">
        <v>1209</v>
      </c>
      <c r="E2063">
        <v>1237</v>
      </c>
      <c r="F2063">
        <v>1181</v>
      </c>
      <c r="G2063">
        <v>1237</v>
      </c>
      <c r="H2063">
        <v>1199</v>
      </c>
      <c r="I2063">
        <v>1237</v>
      </c>
      <c r="J2063">
        <v>1181</v>
      </c>
      <c r="K2063">
        <v>1199</v>
      </c>
      <c r="L2063">
        <v>1237</v>
      </c>
      <c r="M2063">
        <v>1181</v>
      </c>
      <c r="O2063">
        <v>43</v>
      </c>
      <c r="P2063">
        <v>72</v>
      </c>
    </row>
    <row r="2064" spans="1:16" x14ac:dyDescent="0.55000000000000004">
      <c r="A2064" t="s">
        <v>360</v>
      </c>
      <c r="B2064">
        <v>2020</v>
      </c>
      <c r="C2064" t="s">
        <v>163</v>
      </c>
      <c r="D2064">
        <v>1222</v>
      </c>
      <c r="E2064">
        <v>1212</v>
      </c>
      <c r="F2064">
        <v>1236</v>
      </c>
      <c r="G2064">
        <v>1212</v>
      </c>
      <c r="H2064">
        <v>1222</v>
      </c>
      <c r="I2064">
        <v>1212</v>
      </c>
      <c r="J2064">
        <v>1236</v>
      </c>
      <c r="K2064">
        <v>1223</v>
      </c>
      <c r="L2064">
        <v>1213</v>
      </c>
      <c r="M2064">
        <v>1236</v>
      </c>
      <c r="O2064">
        <v>62</v>
      </c>
      <c r="P2064">
        <v>65</v>
      </c>
    </row>
    <row r="2065" spans="1:16" x14ac:dyDescent="0.55000000000000004">
      <c r="A2065" t="s">
        <v>360</v>
      </c>
      <c r="B2065">
        <v>2020</v>
      </c>
      <c r="C2065" t="s">
        <v>164</v>
      </c>
      <c r="D2065">
        <v>1236</v>
      </c>
      <c r="E2065">
        <v>1249</v>
      </c>
      <c r="F2065">
        <v>1222</v>
      </c>
      <c r="G2065">
        <v>1255</v>
      </c>
      <c r="H2065">
        <v>1236</v>
      </c>
      <c r="I2065">
        <v>1255</v>
      </c>
      <c r="J2065">
        <v>1225</v>
      </c>
      <c r="K2065">
        <v>1236</v>
      </c>
      <c r="L2065">
        <v>1249</v>
      </c>
      <c r="M2065">
        <v>1223</v>
      </c>
      <c r="O2065">
        <v>74</v>
      </c>
      <c r="P2065">
        <v>76</v>
      </c>
    </row>
    <row r="2066" spans="1:16" x14ac:dyDescent="0.55000000000000004">
      <c r="A2066" t="s">
        <v>360</v>
      </c>
      <c r="B2066">
        <v>2020</v>
      </c>
      <c r="C2066" t="s">
        <v>165</v>
      </c>
      <c r="D2066">
        <v>1230</v>
      </c>
      <c r="E2066">
        <v>1205</v>
      </c>
      <c r="F2066">
        <v>1216</v>
      </c>
      <c r="G2066">
        <v>1205</v>
      </c>
      <c r="H2066">
        <v>1230</v>
      </c>
      <c r="I2066">
        <v>1205</v>
      </c>
      <c r="J2066">
        <v>1216</v>
      </c>
      <c r="K2066">
        <v>1228</v>
      </c>
      <c r="L2066">
        <v>1204</v>
      </c>
      <c r="M2066">
        <v>1216</v>
      </c>
      <c r="O2066">
        <v>1406</v>
      </c>
      <c r="P2066">
        <v>876</v>
      </c>
    </row>
    <row r="2067" spans="1:16" x14ac:dyDescent="0.55000000000000004">
      <c r="A2067" t="s">
        <v>360</v>
      </c>
      <c r="B2067">
        <v>2020</v>
      </c>
      <c r="C2067" t="s">
        <v>166</v>
      </c>
      <c r="D2067">
        <v>926</v>
      </c>
      <c r="E2067">
        <v>836</v>
      </c>
      <c r="F2067">
        <v>764</v>
      </c>
      <c r="G2067">
        <v>835</v>
      </c>
      <c r="H2067">
        <v>926</v>
      </c>
      <c r="I2067">
        <v>836</v>
      </c>
      <c r="J2067">
        <v>764</v>
      </c>
      <c r="K2067">
        <v>916</v>
      </c>
      <c r="L2067">
        <v>827</v>
      </c>
      <c r="M2067">
        <v>765</v>
      </c>
      <c r="O2067">
        <v>331</v>
      </c>
      <c r="P2067">
        <v>179</v>
      </c>
    </row>
    <row r="2068" spans="1:16" x14ac:dyDescent="0.55000000000000004">
      <c r="A2068" t="s">
        <v>360</v>
      </c>
      <c r="B2068">
        <v>2021</v>
      </c>
      <c r="C2068" t="s">
        <v>155</v>
      </c>
      <c r="D2068">
        <v>1182</v>
      </c>
      <c r="E2068">
        <v>1115</v>
      </c>
      <c r="F2068">
        <v>1023</v>
      </c>
      <c r="G2068">
        <v>1094</v>
      </c>
      <c r="H2068">
        <v>1177</v>
      </c>
      <c r="I2068">
        <v>1093</v>
      </c>
      <c r="J2068">
        <v>1025</v>
      </c>
      <c r="K2068">
        <v>1177</v>
      </c>
      <c r="L2068">
        <v>1100</v>
      </c>
      <c r="M2068">
        <v>1027</v>
      </c>
      <c r="O2068">
        <v>248</v>
      </c>
      <c r="P2068">
        <v>253</v>
      </c>
    </row>
    <row r="2069" spans="1:16" x14ac:dyDescent="0.55000000000000004">
      <c r="A2069" t="s">
        <v>360</v>
      </c>
      <c r="B2069">
        <v>2021</v>
      </c>
      <c r="C2069" t="s">
        <v>156</v>
      </c>
      <c r="D2069">
        <v>1042</v>
      </c>
      <c r="E2069">
        <v>1233</v>
      </c>
      <c r="F2069">
        <v>1171</v>
      </c>
      <c r="G2069">
        <v>1233</v>
      </c>
      <c r="H2069">
        <v>1042</v>
      </c>
      <c r="I2069">
        <v>1233</v>
      </c>
      <c r="J2069">
        <v>1171</v>
      </c>
      <c r="K2069">
        <v>1042</v>
      </c>
      <c r="L2069">
        <v>1233</v>
      </c>
      <c r="M2069">
        <v>1172</v>
      </c>
      <c r="O2069">
        <v>1242</v>
      </c>
      <c r="P2069">
        <v>587</v>
      </c>
    </row>
    <row r="2070" spans="1:16" x14ac:dyDescent="0.55000000000000004">
      <c r="A2070" t="s">
        <v>360</v>
      </c>
      <c r="B2070">
        <v>2021</v>
      </c>
      <c r="C2070" t="s">
        <v>157</v>
      </c>
      <c r="D2070">
        <v>1300</v>
      </c>
      <c r="E2070">
        <v>1177</v>
      </c>
      <c r="F2070">
        <v>1345</v>
      </c>
      <c r="G2070">
        <v>1176</v>
      </c>
      <c r="H2070">
        <v>1300</v>
      </c>
      <c r="I2070">
        <v>1176</v>
      </c>
      <c r="J2070">
        <v>1345</v>
      </c>
      <c r="K2070">
        <v>1302</v>
      </c>
      <c r="L2070">
        <v>1173</v>
      </c>
      <c r="M2070">
        <v>1345</v>
      </c>
      <c r="O2070">
        <v>1358</v>
      </c>
      <c r="P2070">
        <v>796</v>
      </c>
    </row>
    <row r="2071" spans="1:16" x14ac:dyDescent="0.55000000000000004">
      <c r="A2071" t="s">
        <v>360</v>
      </c>
      <c r="B2071">
        <v>2021</v>
      </c>
      <c r="C2071" t="s">
        <v>158</v>
      </c>
      <c r="D2071">
        <v>1137</v>
      </c>
      <c r="E2071">
        <v>1232</v>
      </c>
      <c r="F2071">
        <v>1128</v>
      </c>
      <c r="G2071">
        <v>1235</v>
      </c>
      <c r="H2071">
        <v>1132</v>
      </c>
      <c r="I2071">
        <v>1235</v>
      </c>
      <c r="J2071">
        <v>1127</v>
      </c>
      <c r="K2071">
        <v>1132</v>
      </c>
      <c r="L2071">
        <v>1237</v>
      </c>
      <c r="M2071">
        <v>1128</v>
      </c>
      <c r="O2071">
        <v>188</v>
      </c>
      <c r="P2071">
        <v>44</v>
      </c>
    </row>
    <row r="2072" spans="1:16" x14ac:dyDescent="0.55000000000000004">
      <c r="A2072" t="s">
        <v>360</v>
      </c>
      <c r="B2072">
        <v>2021</v>
      </c>
      <c r="C2072" t="s">
        <v>159</v>
      </c>
      <c r="D2072">
        <v>1223</v>
      </c>
      <c r="E2072">
        <v>1137</v>
      </c>
      <c r="F2072">
        <v>1219</v>
      </c>
      <c r="G2072">
        <v>1137</v>
      </c>
      <c r="H2072">
        <v>1223</v>
      </c>
      <c r="I2072">
        <v>1137</v>
      </c>
      <c r="J2072">
        <v>1217</v>
      </c>
      <c r="K2072">
        <v>1223</v>
      </c>
      <c r="L2072">
        <v>1137</v>
      </c>
      <c r="M2072">
        <v>1219</v>
      </c>
      <c r="O2072">
        <v>127</v>
      </c>
      <c r="P2072">
        <v>235</v>
      </c>
    </row>
    <row r="2073" spans="1:16" x14ac:dyDescent="0.55000000000000004">
      <c r="A2073" t="s">
        <v>360</v>
      </c>
      <c r="B2073">
        <v>2021</v>
      </c>
      <c r="C2073" t="s">
        <v>160</v>
      </c>
      <c r="D2073">
        <v>1161</v>
      </c>
      <c r="E2073">
        <v>1185</v>
      </c>
      <c r="F2073">
        <v>1103</v>
      </c>
      <c r="G2073">
        <v>1189</v>
      </c>
      <c r="H2073">
        <v>1161</v>
      </c>
      <c r="I2073">
        <v>1189</v>
      </c>
      <c r="J2073">
        <v>1105</v>
      </c>
      <c r="K2073">
        <v>1165</v>
      </c>
      <c r="L2073">
        <v>1181</v>
      </c>
      <c r="M2073">
        <v>1105</v>
      </c>
      <c r="O2073">
        <v>772</v>
      </c>
      <c r="P2073">
        <v>471</v>
      </c>
    </row>
    <row r="2074" spans="1:16" x14ac:dyDescent="0.55000000000000004">
      <c r="A2074" t="s">
        <v>360</v>
      </c>
      <c r="B2074">
        <v>2021</v>
      </c>
      <c r="C2074" t="s">
        <v>161</v>
      </c>
      <c r="D2074">
        <v>1274</v>
      </c>
      <c r="E2074">
        <v>1205</v>
      </c>
      <c r="F2074">
        <v>1240</v>
      </c>
      <c r="G2074">
        <v>1202</v>
      </c>
      <c r="H2074">
        <v>1274</v>
      </c>
      <c r="I2074">
        <v>1202</v>
      </c>
      <c r="J2074">
        <v>1222</v>
      </c>
      <c r="K2074">
        <v>1277</v>
      </c>
      <c r="L2074">
        <v>1202</v>
      </c>
      <c r="M2074">
        <v>1243</v>
      </c>
      <c r="O2074">
        <v>697</v>
      </c>
      <c r="P2074">
        <v>420</v>
      </c>
    </row>
    <row r="2075" spans="1:16" x14ac:dyDescent="0.55000000000000004">
      <c r="A2075" t="s">
        <v>360</v>
      </c>
      <c r="B2075">
        <v>2021</v>
      </c>
      <c r="C2075" t="s">
        <v>162</v>
      </c>
      <c r="D2075">
        <v>1230</v>
      </c>
      <c r="E2075">
        <v>1261</v>
      </c>
      <c r="F2075">
        <v>1172</v>
      </c>
      <c r="G2075">
        <v>1264</v>
      </c>
      <c r="H2075">
        <v>1231</v>
      </c>
      <c r="I2075">
        <v>1263</v>
      </c>
      <c r="J2075">
        <v>1169</v>
      </c>
      <c r="K2075">
        <v>1231</v>
      </c>
      <c r="L2075">
        <v>1264</v>
      </c>
      <c r="M2075">
        <v>1187</v>
      </c>
      <c r="O2075">
        <v>767</v>
      </c>
      <c r="P2075">
        <v>902</v>
      </c>
    </row>
    <row r="2076" spans="1:16" x14ac:dyDescent="0.55000000000000004">
      <c r="A2076" t="s">
        <v>360</v>
      </c>
      <c r="B2076">
        <v>2021</v>
      </c>
      <c r="C2076" t="s">
        <v>163</v>
      </c>
      <c r="D2076">
        <v>1168</v>
      </c>
      <c r="E2076">
        <v>1235</v>
      </c>
      <c r="F2076">
        <v>1247</v>
      </c>
      <c r="G2076">
        <v>1233</v>
      </c>
      <c r="H2076">
        <v>1168</v>
      </c>
      <c r="I2076">
        <v>1233</v>
      </c>
      <c r="J2076">
        <v>1244</v>
      </c>
      <c r="K2076">
        <v>1168</v>
      </c>
      <c r="L2076">
        <v>1230</v>
      </c>
      <c r="M2076">
        <v>1247</v>
      </c>
      <c r="O2076">
        <v>2363</v>
      </c>
      <c r="P2076">
        <v>1931</v>
      </c>
    </row>
    <row r="2077" spans="1:16" x14ac:dyDescent="0.55000000000000004">
      <c r="A2077" t="s">
        <v>360</v>
      </c>
      <c r="B2077">
        <v>2021</v>
      </c>
      <c r="C2077" t="s">
        <v>164</v>
      </c>
      <c r="D2077">
        <v>1253</v>
      </c>
      <c r="E2077">
        <v>1141</v>
      </c>
      <c r="F2077">
        <v>1223</v>
      </c>
      <c r="G2077">
        <v>1141</v>
      </c>
      <c r="H2077">
        <v>1253</v>
      </c>
      <c r="I2077">
        <v>1141</v>
      </c>
      <c r="J2077">
        <v>1223</v>
      </c>
      <c r="K2077">
        <v>1253</v>
      </c>
      <c r="L2077">
        <v>1157</v>
      </c>
      <c r="M2077">
        <v>1223</v>
      </c>
      <c r="O2077">
        <v>842</v>
      </c>
      <c r="P2077">
        <v>305</v>
      </c>
    </row>
    <row r="2078" spans="1:16" x14ac:dyDescent="0.55000000000000004">
      <c r="A2078" t="s">
        <v>360</v>
      </c>
      <c r="B2078">
        <v>2021</v>
      </c>
      <c r="C2078" t="s">
        <v>165</v>
      </c>
      <c r="D2078">
        <v>1290</v>
      </c>
      <c r="E2078">
        <v>1301</v>
      </c>
      <c r="F2078">
        <v>1166</v>
      </c>
      <c r="G2078">
        <v>1299</v>
      </c>
      <c r="H2078">
        <v>1285</v>
      </c>
      <c r="I2078">
        <v>1299</v>
      </c>
      <c r="J2078">
        <v>1135</v>
      </c>
      <c r="K2078">
        <v>1247</v>
      </c>
      <c r="L2078">
        <v>1299</v>
      </c>
      <c r="M2078">
        <v>1166</v>
      </c>
      <c r="O2078">
        <v>6902</v>
      </c>
      <c r="P2078">
        <v>1656</v>
      </c>
    </row>
    <row r="2079" spans="1:16" x14ac:dyDescent="0.55000000000000004">
      <c r="A2079" t="s">
        <v>360</v>
      </c>
      <c r="B2079">
        <v>2021</v>
      </c>
      <c r="C2079" t="s">
        <v>166</v>
      </c>
      <c r="D2079">
        <v>1338</v>
      </c>
      <c r="E2079">
        <v>1247</v>
      </c>
      <c r="F2079">
        <v>1363</v>
      </c>
      <c r="G2079">
        <v>1247</v>
      </c>
      <c r="H2079">
        <v>1348</v>
      </c>
      <c r="I2079">
        <v>1247</v>
      </c>
      <c r="J2079">
        <v>1363</v>
      </c>
      <c r="K2079">
        <v>1351</v>
      </c>
      <c r="L2079">
        <v>1247</v>
      </c>
      <c r="M2079">
        <v>1365</v>
      </c>
      <c r="O2079">
        <v>4698</v>
      </c>
      <c r="P2079">
        <v>777</v>
      </c>
    </row>
    <row r="2080" spans="1:16" x14ac:dyDescent="0.55000000000000004">
      <c r="A2080" t="s">
        <v>360</v>
      </c>
      <c r="B2080">
        <v>2022</v>
      </c>
      <c r="C2080" t="s">
        <v>155</v>
      </c>
      <c r="D2080">
        <v>1198</v>
      </c>
      <c r="E2080">
        <v>1187</v>
      </c>
      <c r="F2080">
        <v>1228</v>
      </c>
      <c r="G2080">
        <v>1185</v>
      </c>
      <c r="H2080">
        <v>1194</v>
      </c>
      <c r="I2080">
        <v>1185</v>
      </c>
      <c r="J2080">
        <v>1234</v>
      </c>
      <c r="K2080">
        <v>1188</v>
      </c>
      <c r="L2080">
        <v>1169</v>
      </c>
      <c r="M2080">
        <v>1237</v>
      </c>
      <c r="O2080">
        <v>1944</v>
      </c>
      <c r="P2080">
        <v>759</v>
      </c>
    </row>
    <row r="2081" spans="1:16" x14ac:dyDescent="0.55000000000000004">
      <c r="A2081" t="s">
        <v>360</v>
      </c>
      <c r="B2081">
        <v>2022</v>
      </c>
      <c r="C2081" t="s">
        <v>156</v>
      </c>
      <c r="D2081">
        <v>1129</v>
      </c>
      <c r="E2081">
        <v>1175</v>
      </c>
      <c r="F2081">
        <v>1159</v>
      </c>
      <c r="G2081">
        <v>1175</v>
      </c>
      <c r="H2081">
        <v>1127</v>
      </c>
      <c r="I2081">
        <v>1175</v>
      </c>
      <c r="J2081">
        <v>1158</v>
      </c>
      <c r="K2081">
        <v>869</v>
      </c>
      <c r="L2081">
        <v>889</v>
      </c>
      <c r="M2081">
        <v>1160</v>
      </c>
      <c r="O2081">
        <v>312</v>
      </c>
      <c r="P2081">
        <v>238</v>
      </c>
    </row>
    <row r="2082" spans="1:16" x14ac:dyDescent="0.55000000000000004">
      <c r="A2082" t="s">
        <v>360</v>
      </c>
      <c r="B2082">
        <v>2022</v>
      </c>
      <c r="C2082" t="s">
        <v>157</v>
      </c>
      <c r="D2082">
        <v>1300</v>
      </c>
      <c r="E2082">
        <v>1238</v>
      </c>
      <c r="F2082">
        <v>1279</v>
      </c>
      <c r="G2082">
        <v>1238</v>
      </c>
      <c r="H2082">
        <v>1302</v>
      </c>
      <c r="I2082">
        <v>1245</v>
      </c>
      <c r="J2082">
        <v>1282</v>
      </c>
      <c r="K2082">
        <v>796</v>
      </c>
      <c r="L2082">
        <v>791</v>
      </c>
      <c r="M2082">
        <v>1276</v>
      </c>
      <c r="O2082">
        <v>63</v>
      </c>
      <c r="P2082">
        <v>273</v>
      </c>
    </row>
    <row r="2083" spans="1:16" x14ac:dyDescent="0.55000000000000004">
      <c r="A2083" t="s">
        <v>360</v>
      </c>
      <c r="B2083">
        <v>2022</v>
      </c>
      <c r="C2083" t="s">
        <v>158</v>
      </c>
      <c r="D2083">
        <v>1177</v>
      </c>
      <c r="E2083">
        <v>1199</v>
      </c>
      <c r="F2083">
        <v>1146</v>
      </c>
      <c r="G2083">
        <v>1199</v>
      </c>
      <c r="H2083">
        <v>1177</v>
      </c>
      <c r="I2083">
        <v>1201</v>
      </c>
      <c r="J2083">
        <v>1147</v>
      </c>
      <c r="K2083">
        <v>517</v>
      </c>
      <c r="L2083">
        <v>552</v>
      </c>
      <c r="M2083">
        <v>1146</v>
      </c>
      <c r="O2083">
        <v>107</v>
      </c>
      <c r="P2083">
        <v>78</v>
      </c>
    </row>
    <row r="2084" spans="1:16" x14ac:dyDescent="0.55000000000000004">
      <c r="A2084" t="s">
        <v>360</v>
      </c>
      <c r="B2084">
        <v>2022</v>
      </c>
      <c r="C2084" t="s">
        <v>159</v>
      </c>
      <c r="D2084">
        <v>1307</v>
      </c>
      <c r="E2084">
        <v>1182</v>
      </c>
      <c r="F2084">
        <v>1190</v>
      </c>
      <c r="G2084">
        <v>1182</v>
      </c>
      <c r="H2084">
        <v>1306</v>
      </c>
      <c r="I2084">
        <v>1182</v>
      </c>
      <c r="J2084">
        <v>1190</v>
      </c>
      <c r="K2084">
        <v>190</v>
      </c>
      <c r="L2084">
        <v>172</v>
      </c>
      <c r="M2084">
        <v>1190</v>
      </c>
      <c r="O2084">
        <v>530</v>
      </c>
      <c r="P2084">
        <v>2038</v>
      </c>
    </row>
    <row r="2085" spans="1:16" x14ac:dyDescent="0.55000000000000004">
      <c r="A2085" t="s">
        <v>360</v>
      </c>
      <c r="B2085">
        <v>2022</v>
      </c>
      <c r="C2085" t="s">
        <v>160</v>
      </c>
      <c r="D2085">
        <v>1160</v>
      </c>
      <c r="E2085">
        <v>1299</v>
      </c>
      <c r="F2085">
        <v>1179</v>
      </c>
      <c r="G2085">
        <v>1292</v>
      </c>
      <c r="H2085">
        <v>1162</v>
      </c>
      <c r="I2085">
        <v>1300</v>
      </c>
      <c r="J2085">
        <v>1179</v>
      </c>
      <c r="K2085">
        <v>43</v>
      </c>
      <c r="L2085">
        <v>46</v>
      </c>
      <c r="M2085">
        <v>1174</v>
      </c>
      <c r="O2085">
        <v>1505</v>
      </c>
      <c r="P2085">
        <v>3931</v>
      </c>
    </row>
    <row r="2086" spans="1:16" x14ac:dyDescent="0.55000000000000004">
      <c r="A2086" t="s">
        <v>360</v>
      </c>
      <c r="B2086">
        <v>2022</v>
      </c>
      <c r="C2086" t="s">
        <v>161</v>
      </c>
      <c r="D2086">
        <v>1281</v>
      </c>
      <c r="E2086">
        <v>1193</v>
      </c>
      <c r="F2086">
        <v>1254</v>
      </c>
      <c r="G2086">
        <v>1193</v>
      </c>
      <c r="H2086">
        <v>1281</v>
      </c>
      <c r="I2086">
        <v>1190</v>
      </c>
      <c r="J2086">
        <v>1254</v>
      </c>
      <c r="K2086">
        <v>8</v>
      </c>
      <c r="L2086">
        <v>7</v>
      </c>
      <c r="M2086">
        <v>1252</v>
      </c>
      <c r="O2086">
        <v>460</v>
      </c>
      <c r="P2086">
        <v>1157</v>
      </c>
    </row>
    <row r="2087" spans="1:16" x14ac:dyDescent="0.55000000000000004">
      <c r="A2087" t="s">
        <v>360</v>
      </c>
      <c r="B2087">
        <v>2022</v>
      </c>
      <c r="C2087" t="s">
        <v>162</v>
      </c>
      <c r="D2087">
        <v>1298</v>
      </c>
      <c r="E2087">
        <v>1290</v>
      </c>
      <c r="F2087">
        <v>1263</v>
      </c>
      <c r="G2087">
        <v>1299</v>
      </c>
      <c r="H2087">
        <v>1280</v>
      </c>
      <c r="I2087">
        <v>1299</v>
      </c>
      <c r="J2087">
        <v>1262</v>
      </c>
      <c r="K2087">
        <v>10</v>
      </c>
      <c r="L2087">
        <v>3</v>
      </c>
      <c r="M2087">
        <v>1267</v>
      </c>
      <c r="O2087">
        <v>361</v>
      </c>
      <c r="P2087">
        <v>659</v>
      </c>
    </row>
    <row r="2088" spans="1:16" x14ac:dyDescent="0.55000000000000004">
      <c r="A2088" t="s">
        <v>360</v>
      </c>
      <c r="B2088">
        <v>2022</v>
      </c>
      <c r="C2088" t="s">
        <v>163</v>
      </c>
      <c r="D2088">
        <v>1201</v>
      </c>
      <c r="E2088">
        <v>1246</v>
      </c>
      <c r="F2088">
        <v>1290</v>
      </c>
      <c r="G2088">
        <v>1250</v>
      </c>
      <c r="H2088">
        <v>1201</v>
      </c>
      <c r="I2088">
        <v>1250</v>
      </c>
      <c r="J2088">
        <v>1290</v>
      </c>
      <c r="M2088">
        <v>1284</v>
      </c>
      <c r="O2088">
        <v>407</v>
      </c>
      <c r="P2088">
        <v>760</v>
      </c>
    </row>
    <row r="2089" spans="1:16" x14ac:dyDescent="0.55000000000000004">
      <c r="A2089" t="s">
        <v>360</v>
      </c>
      <c r="B2089">
        <v>2022</v>
      </c>
      <c r="C2089" t="s">
        <v>164</v>
      </c>
      <c r="D2089">
        <v>1141</v>
      </c>
      <c r="E2089">
        <v>1201</v>
      </c>
      <c r="F2089">
        <v>1223</v>
      </c>
      <c r="G2089">
        <v>1201</v>
      </c>
      <c r="H2089">
        <v>1141</v>
      </c>
      <c r="I2089">
        <v>1201</v>
      </c>
      <c r="J2089">
        <v>1219</v>
      </c>
      <c r="M2089">
        <v>1223</v>
      </c>
      <c r="O2089">
        <v>261</v>
      </c>
      <c r="P2089">
        <v>355</v>
      </c>
    </row>
    <row r="2090" spans="1:16" x14ac:dyDescent="0.55000000000000004">
      <c r="A2090" t="s">
        <v>360</v>
      </c>
      <c r="B2090">
        <v>2022</v>
      </c>
      <c r="C2090" t="s">
        <v>165</v>
      </c>
      <c r="D2090">
        <v>1105</v>
      </c>
      <c r="E2090">
        <v>1154</v>
      </c>
      <c r="F2090">
        <v>1225</v>
      </c>
      <c r="G2090">
        <v>1154</v>
      </c>
      <c r="H2090">
        <v>1109</v>
      </c>
      <c r="I2090">
        <v>1151</v>
      </c>
      <c r="J2090">
        <v>1225</v>
      </c>
      <c r="L2090">
        <v>14</v>
      </c>
      <c r="M2090">
        <v>1225</v>
      </c>
      <c r="O2090">
        <v>1089</v>
      </c>
      <c r="P2090">
        <v>1595</v>
      </c>
    </row>
    <row r="2091" spans="1:16" x14ac:dyDescent="0.55000000000000004">
      <c r="A2091" t="s">
        <v>360</v>
      </c>
      <c r="B2091">
        <v>2022</v>
      </c>
      <c r="C2091" t="s">
        <v>166</v>
      </c>
      <c r="D2091">
        <v>1141</v>
      </c>
      <c r="E2091">
        <v>1099</v>
      </c>
      <c r="F2091">
        <v>1151</v>
      </c>
      <c r="G2091">
        <v>1099</v>
      </c>
      <c r="H2091">
        <v>1145</v>
      </c>
      <c r="I2091">
        <v>1099</v>
      </c>
      <c r="J2091">
        <v>1151</v>
      </c>
      <c r="K2091">
        <v>4</v>
      </c>
      <c r="L2091">
        <v>3</v>
      </c>
      <c r="M2091">
        <v>1152</v>
      </c>
      <c r="O2091">
        <v>127</v>
      </c>
      <c r="P2091">
        <v>150</v>
      </c>
    </row>
    <row r="2092" spans="1:16" x14ac:dyDescent="0.55000000000000004">
      <c r="A2092" t="s">
        <v>360</v>
      </c>
      <c r="B2092">
        <v>2023</v>
      </c>
      <c r="C2092" t="s">
        <v>155</v>
      </c>
      <c r="D2092">
        <v>1299</v>
      </c>
      <c r="E2092">
        <v>1139</v>
      </c>
      <c r="F2092">
        <v>1126</v>
      </c>
      <c r="G2092">
        <v>1140</v>
      </c>
      <c r="H2092">
        <v>1297</v>
      </c>
      <c r="I2092">
        <v>1140</v>
      </c>
      <c r="J2092">
        <v>1129</v>
      </c>
      <c r="K2092">
        <v>5949</v>
      </c>
      <c r="L2092">
        <v>326</v>
      </c>
      <c r="M2092">
        <v>1123</v>
      </c>
      <c r="O2092">
        <v>502</v>
      </c>
      <c r="P2092">
        <v>439</v>
      </c>
    </row>
    <row r="2093" spans="1:16" x14ac:dyDescent="0.55000000000000004">
      <c r="A2093" t="s">
        <v>360</v>
      </c>
      <c r="B2093">
        <v>2023</v>
      </c>
      <c r="C2093" t="s">
        <v>156</v>
      </c>
      <c r="D2093">
        <v>1165</v>
      </c>
      <c r="E2093">
        <v>1188</v>
      </c>
      <c r="F2093">
        <v>1052</v>
      </c>
      <c r="G2093">
        <v>1188</v>
      </c>
      <c r="H2093">
        <v>1165</v>
      </c>
      <c r="I2093">
        <v>1188</v>
      </c>
      <c r="J2093">
        <v>1054</v>
      </c>
      <c r="K2093">
        <v>3322</v>
      </c>
      <c r="L2093">
        <v>3866</v>
      </c>
      <c r="M2093">
        <v>1054</v>
      </c>
      <c r="O2093">
        <v>6058</v>
      </c>
      <c r="P2093">
        <v>4938</v>
      </c>
    </row>
    <row r="2094" spans="1:16" x14ac:dyDescent="0.55000000000000004">
      <c r="A2094" t="s">
        <v>360</v>
      </c>
      <c r="B2094">
        <v>2023</v>
      </c>
      <c r="C2094" t="s">
        <v>157</v>
      </c>
      <c r="D2094">
        <v>1194</v>
      </c>
      <c r="E2094">
        <v>1210</v>
      </c>
      <c r="F2094">
        <v>1290</v>
      </c>
      <c r="G2094">
        <v>1206</v>
      </c>
      <c r="H2094">
        <v>1201</v>
      </c>
      <c r="I2094">
        <v>1205</v>
      </c>
      <c r="J2094">
        <v>1277</v>
      </c>
      <c r="K2094">
        <v>1367</v>
      </c>
      <c r="L2094">
        <v>2344</v>
      </c>
      <c r="M2094">
        <v>1287</v>
      </c>
      <c r="O2094">
        <v>615</v>
      </c>
      <c r="P2094">
        <v>433</v>
      </c>
    </row>
    <row r="2095" spans="1:16" x14ac:dyDescent="0.55000000000000004">
      <c r="A2095" t="s">
        <v>360</v>
      </c>
      <c r="B2095">
        <v>2023</v>
      </c>
      <c r="C2095" t="s">
        <v>158</v>
      </c>
      <c r="D2095">
        <v>1034</v>
      </c>
      <c r="E2095">
        <v>1099</v>
      </c>
      <c r="F2095">
        <v>1175</v>
      </c>
      <c r="G2095">
        <v>1099</v>
      </c>
      <c r="H2095">
        <v>1033</v>
      </c>
      <c r="I2095">
        <v>1100</v>
      </c>
      <c r="J2095">
        <v>1167</v>
      </c>
      <c r="K2095">
        <v>1427</v>
      </c>
      <c r="L2095">
        <v>1667</v>
      </c>
      <c r="M2095">
        <v>1170</v>
      </c>
      <c r="O2095">
        <v>819</v>
      </c>
      <c r="P2095">
        <v>552</v>
      </c>
    </row>
    <row r="2096" spans="1:16" x14ac:dyDescent="0.55000000000000004">
      <c r="A2096" t="s">
        <v>360</v>
      </c>
      <c r="B2096">
        <v>2023</v>
      </c>
      <c r="C2096" t="s">
        <v>159</v>
      </c>
      <c r="D2096">
        <v>1186</v>
      </c>
      <c r="E2096">
        <v>1132</v>
      </c>
      <c r="F2096">
        <v>1149</v>
      </c>
      <c r="G2096">
        <v>1132</v>
      </c>
      <c r="H2096">
        <v>1181</v>
      </c>
      <c r="I2096">
        <v>1131</v>
      </c>
      <c r="J2096">
        <v>1146</v>
      </c>
      <c r="K2096">
        <v>1248</v>
      </c>
      <c r="L2096">
        <v>1590</v>
      </c>
      <c r="M2096">
        <v>1146</v>
      </c>
      <c r="O2096">
        <v>60</v>
      </c>
      <c r="P2096">
        <v>135</v>
      </c>
    </row>
    <row r="2097" spans="1:16" x14ac:dyDescent="0.55000000000000004">
      <c r="A2097" t="s">
        <v>360</v>
      </c>
      <c r="B2097">
        <v>2023</v>
      </c>
      <c r="C2097" t="s">
        <v>160</v>
      </c>
      <c r="D2097">
        <v>1136</v>
      </c>
      <c r="E2097">
        <v>1137</v>
      </c>
      <c r="F2097">
        <v>1127</v>
      </c>
      <c r="G2097">
        <v>1137</v>
      </c>
      <c r="H2097">
        <v>1136</v>
      </c>
      <c r="I2097">
        <v>1134</v>
      </c>
      <c r="J2097">
        <v>1130</v>
      </c>
      <c r="K2097">
        <v>1343</v>
      </c>
      <c r="L2097">
        <v>1396</v>
      </c>
      <c r="M2097">
        <v>1127</v>
      </c>
      <c r="O2097">
        <v>209</v>
      </c>
      <c r="P2097">
        <v>176</v>
      </c>
    </row>
    <row r="2098" spans="1:16" x14ac:dyDescent="0.55000000000000004">
      <c r="A2098" t="s">
        <v>360</v>
      </c>
      <c r="B2098">
        <v>2023</v>
      </c>
      <c r="C2098" t="s">
        <v>161</v>
      </c>
      <c r="D2098">
        <v>1184</v>
      </c>
      <c r="E2098">
        <v>1158</v>
      </c>
      <c r="F2098">
        <v>1131</v>
      </c>
      <c r="G2098">
        <v>1158</v>
      </c>
      <c r="H2098">
        <v>1178</v>
      </c>
      <c r="I2098">
        <v>1158</v>
      </c>
      <c r="J2098">
        <v>1130</v>
      </c>
      <c r="K2098">
        <v>1346</v>
      </c>
      <c r="L2098">
        <v>1488</v>
      </c>
      <c r="M2098">
        <v>1124</v>
      </c>
      <c r="O2098">
        <v>4056</v>
      </c>
      <c r="P2098">
        <v>6031</v>
      </c>
    </row>
    <row r="2099" spans="1:16" x14ac:dyDescent="0.55000000000000004">
      <c r="A2099" t="s">
        <v>360</v>
      </c>
      <c r="B2099">
        <v>2023</v>
      </c>
      <c r="C2099" t="s">
        <v>162</v>
      </c>
      <c r="D2099">
        <v>1176</v>
      </c>
      <c r="E2099">
        <v>1200</v>
      </c>
      <c r="F2099">
        <v>1212</v>
      </c>
      <c r="G2099">
        <v>1200</v>
      </c>
      <c r="H2099">
        <v>1178</v>
      </c>
      <c r="I2099">
        <v>1200</v>
      </c>
      <c r="J2099">
        <v>1211</v>
      </c>
      <c r="K2099">
        <v>1287</v>
      </c>
      <c r="L2099">
        <v>1490</v>
      </c>
      <c r="M2099">
        <v>1212</v>
      </c>
      <c r="O2099">
        <v>38</v>
      </c>
      <c r="P2099">
        <v>325</v>
      </c>
    </row>
    <row r="2100" spans="1:16" x14ac:dyDescent="0.55000000000000004">
      <c r="A2100" t="s">
        <v>360</v>
      </c>
      <c r="B2100">
        <v>2023</v>
      </c>
      <c r="C2100" t="s">
        <v>163</v>
      </c>
      <c r="D2100">
        <v>1042</v>
      </c>
      <c r="E2100">
        <v>1108</v>
      </c>
      <c r="F2100">
        <v>1177</v>
      </c>
      <c r="G2100">
        <v>1109</v>
      </c>
      <c r="H2100">
        <v>1042</v>
      </c>
      <c r="I2100">
        <v>1112</v>
      </c>
      <c r="J2100">
        <v>1170</v>
      </c>
      <c r="K2100">
        <v>1039</v>
      </c>
      <c r="L2100">
        <v>1237</v>
      </c>
      <c r="M2100">
        <v>1168</v>
      </c>
      <c r="O2100">
        <v>447</v>
      </c>
      <c r="P2100">
        <v>3186</v>
      </c>
    </row>
    <row r="2101" spans="1:16" x14ac:dyDescent="0.55000000000000004">
      <c r="A2101" t="s">
        <v>360</v>
      </c>
      <c r="B2101">
        <v>2023</v>
      </c>
      <c r="C2101" t="s">
        <v>164</v>
      </c>
      <c r="D2101">
        <v>1281</v>
      </c>
      <c r="E2101">
        <v>1126</v>
      </c>
      <c r="F2101">
        <v>1144</v>
      </c>
      <c r="G2101">
        <v>1126</v>
      </c>
      <c r="H2101">
        <v>1282</v>
      </c>
      <c r="I2101">
        <v>1127</v>
      </c>
      <c r="J2101">
        <v>1147</v>
      </c>
      <c r="K2101">
        <v>1227</v>
      </c>
      <c r="L2101">
        <v>1089</v>
      </c>
      <c r="M2101">
        <v>1143</v>
      </c>
      <c r="O2101">
        <v>98</v>
      </c>
      <c r="P2101">
        <v>367</v>
      </c>
    </row>
    <row r="2102" spans="1:16" x14ac:dyDescent="0.55000000000000004">
      <c r="A2102" t="s">
        <v>360</v>
      </c>
      <c r="B2102">
        <v>2023</v>
      </c>
      <c r="C2102" t="s">
        <v>165</v>
      </c>
      <c r="D2102">
        <v>1179</v>
      </c>
      <c r="E2102">
        <v>1225</v>
      </c>
      <c r="F2102">
        <v>1111</v>
      </c>
      <c r="G2102">
        <v>1225</v>
      </c>
      <c r="H2102">
        <v>1179</v>
      </c>
      <c r="I2102">
        <v>1210</v>
      </c>
      <c r="J2102">
        <v>1121</v>
      </c>
      <c r="K2102">
        <v>1169</v>
      </c>
      <c r="L2102">
        <v>1202</v>
      </c>
      <c r="M2102">
        <v>1095</v>
      </c>
      <c r="O2102">
        <v>16</v>
      </c>
      <c r="P2102">
        <v>37</v>
      </c>
    </row>
    <row r="2103" spans="1:16" x14ac:dyDescent="0.55000000000000004">
      <c r="A2103" t="s">
        <v>360</v>
      </c>
      <c r="B2103">
        <v>2023</v>
      </c>
      <c r="C2103" t="s">
        <v>166</v>
      </c>
      <c r="D2103">
        <v>1158</v>
      </c>
      <c r="E2103">
        <v>1187</v>
      </c>
      <c r="F2103">
        <v>1212</v>
      </c>
      <c r="G2103">
        <v>1184</v>
      </c>
      <c r="H2103">
        <v>1158</v>
      </c>
      <c r="I2103">
        <v>1178</v>
      </c>
      <c r="J2103">
        <v>1214</v>
      </c>
      <c r="K2103">
        <v>816</v>
      </c>
      <c r="L2103">
        <v>815</v>
      </c>
      <c r="M2103">
        <v>1212</v>
      </c>
      <c r="O2103">
        <v>17</v>
      </c>
      <c r="P2103">
        <v>23</v>
      </c>
    </row>
    <row r="2104" spans="1:16" x14ac:dyDescent="0.55000000000000004">
      <c r="A2104" t="s">
        <v>361</v>
      </c>
      <c r="B2104">
        <v>2019</v>
      </c>
      <c r="C2104" t="s">
        <v>155</v>
      </c>
    </row>
    <row r="2105" spans="1:16" x14ac:dyDescent="0.55000000000000004">
      <c r="A2105" t="s">
        <v>361</v>
      </c>
      <c r="B2105">
        <v>2019</v>
      </c>
      <c r="C2105" t="s">
        <v>156</v>
      </c>
    </row>
    <row r="2106" spans="1:16" x14ac:dyDescent="0.55000000000000004">
      <c r="A2106" t="s">
        <v>361</v>
      </c>
      <c r="B2106">
        <v>2019</v>
      </c>
      <c r="C2106" t="s">
        <v>157</v>
      </c>
    </row>
    <row r="2107" spans="1:16" x14ac:dyDescent="0.55000000000000004">
      <c r="A2107" t="s">
        <v>361</v>
      </c>
      <c r="B2107">
        <v>2019</v>
      </c>
      <c r="C2107" t="s">
        <v>158</v>
      </c>
    </row>
    <row r="2108" spans="1:16" x14ac:dyDescent="0.55000000000000004">
      <c r="A2108" t="s">
        <v>361</v>
      </c>
      <c r="B2108">
        <v>2019</v>
      </c>
      <c r="C2108" t="s">
        <v>159</v>
      </c>
    </row>
    <row r="2109" spans="1:16" x14ac:dyDescent="0.55000000000000004">
      <c r="A2109" t="s">
        <v>361</v>
      </c>
      <c r="B2109">
        <v>2019</v>
      </c>
      <c r="C2109" t="s">
        <v>160</v>
      </c>
    </row>
    <row r="2110" spans="1:16" x14ac:dyDescent="0.55000000000000004">
      <c r="A2110" t="s">
        <v>361</v>
      </c>
      <c r="B2110">
        <v>2019</v>
      </c>
      <c r="C2110" t="s">
        <v>161</v>
      </c>
    </row>
    <row r="2111" spans="1:16" x14ac:dyDescent="0.55000000000000004">
      <c r="A2111" t="s">
        <v>361</v>
      </c>
      <c r="B2111">
        <v>2019</v>
      </c>
      <c r="C2111" t="s">
        <v>162</v>
      </c>
    </row>
    <row r="2112" spans="1:16" x14ac:dyDescent="0.55000000000000004">
      <c r="A2112" t="s">
        <v>361</v>
      </c>
      <c r="B2112">
        <v>2019</v>
      </c>
      <c r="C2112" t="s">
        <v>163</v>
      </c>
    </row>
    <row r="2113" spans="1:17" x14ac:dyDescent="0.55000000000000004">
      <c r="A2113" t="s">
        <v>361</v>
      </c>
      <c r="B2113">
        <v>2019</v>
      </c>
      <c r="C2113" t="s">
        <v>164</v>
      </c>
    </row>
    <row r="2114" spans="1:17" x14ac:dyDescent="0.55000000000000004">
      <c r="A2114" t="s">
        <v>361</v>
      </c>
      <c r="B2114">
        <v>2019</v>
      </c>
      <c r="C2114" t="s">
        <v>165</v>
      </c>
    </row>
    <row r="2115" spans="1:17" x14ac:dyDescent="0.55000000000000004">
      <c r="A2115" t="s">
        <v>361</v>
      </c>
      <c r="B2115">
        <v>2019</v>
      </c>
      <c r="C2115" t="s">
        <v>166</v>
      </c>
    </row>
    <row r="2116" spans="1:17" x14ac:dyDescent="0.55000000000000004">
      <c r="A2116" t="s">
        <v>361</v>
      </c>
      <c r="B2116">
        <v>2020</v>
      </c>
      <c r="C2116" t="s">
        <v>155</v>
      </c>
      <c r="D2116">
        <v>1396</v>
      </c>
      <c r="E2116">
        <v>1362</v>
      </c>
      <c r="F2116">
        <v>1248</v>
      </c>
      <c r="G2116">
        <v>1362</v>
      </c>
      <c r="H2116">
        <v>1398</v>
      </c>
      <c r="I2116">
        <v>1362</v>
      </c>
      <c r="J2116">
        <v>1248</v>
      </c>
      <c r="K2116">
        <v>1400</v>
      </c>
      <c r="L2116">
        <v>1360</v>
      </c>
      <c r="M2116">
        <v>1250</v>
      </c>
      <c r="O2116">
        <v>914</v>
      </c>
      <c r="P2116" t="s">
        <v>195</v>
      </c>
    </row>
    <row r="2117" spans="1:17" x14ac:dyDescent="0.55000000000000004">
      <c r="A2117" t="s">
        <v>361</v>
      </c>
      <c r="B2117">
        <v>2020</v>
      </c>
      <c r="C2117" t="s">
        <v>156</v>
      </c>
      <c r="D2117">
        <v>1159</v>
      </c>
      <c r="E2117">
        <v>1256</v>
      </c>
      <c r="F2117">
        <v>1270</v>
      </c>
      <c r="G2117">
        <v>1256</v>
      </c>
      <c r="H2117">
        <v>1162</v>
      </c>
      <c r="I2117">
        <v>1256</v>
      </c>
      <c r="J2117">
        <v>1267</v>
      </c>
      <c r="K2117">
        <v>1162</v>
      </c>
      <c r="L2117">
        <v>1256</v>
      </c>
      <c r="M2117">
        <v>1271</v>
      </c>
      <c r="O2117">
        <v>594</v>
      </c>
      <c r="P2117">
        <v>6</v>
      </c>
    </row>
    <row r="2118" spans="1:17" x14ac:dyDescent="0.55000000000000004">
      <c r="A2118" t="s">
        <v>361</v>
      </c>
      <c r="B2118">
        <v>2020</v>
      </c>
      <c r="C2118" t="s">
        <v>157</v>
      </c>
      <c r="D2118">
        <v>1383</v>
      </c>
      <c r="E2118">
        <v>1213</v>
      </c>
      <c r="F2118">
        <v>1340</v>
      </c>
      <c r="G2118">
        <v>1222</v>
      </c>
      <c r="H2118">
        <v>1370</v>
      </c>
      <c r="I2118">
        <v>1222</v>
      </c>
      <c r="J2118">
        <v>1334</v>
      </c>
      <c r="K2118">
        <v>1370</v>
      </c>
      <c r="L2118">
        <v>1256</v>
      </c>
      <c r="M2118">
        <v>1339</v>
      </c>
      <c r="O2118">
        <v>498</v>
      </c>
      <c r="P2118">
        <v>28</v>
      </c>
    </row>
    <row r="2119" spans="1:17" x14ac:dyDescent="0.55000000000000004">
      <c r="A2119" t="s">
        <v>361</v>
      </c>
      <c r="B2119">
        <v>2020</v>
      </c>
      <c r="C2119" t="s">
        <v>158</v>
      </c>
      <c r="D2119">
        <v>1335</v>
      </c>
      <c r="E2119">
        <v>1385</v>
      </c>
      <c r="F2119">
        <v>1301</v>
      </c>
      <c r="G2119">
        <v>1384</v>
      </c>
      <c r="H2119">
        <v>1335</v>
      </c>
      <c r="I2119">
        <v>1385</v>
      </c>
      <c r="J2119">
        <v>1301</v>
      </c>
      <c r="K2119">
        <v>1336</v>
      </c>
      <c r="L2119">
        <v>1390</v>
      </c>
      <c r="M2119">
        <v>1301</v>
      </c>
      <c r="O2119">
        <v>109</v>
      </c>
      <c r="P2119">
        <v>776</v>
      </c>
    </row>
    <row r="2120" spans="1:17" x14ac:dyDescent="0.55000000000000004">
      <c r="A2120" t="s">
        <v>361</v>
      </c>
      <c r="B2120">
        <v>2020</v>
      </c>
      <c r="C2120" t="s">
        <v>159</v>
      </c>
      <c r="D2120">
        <v>1225</v>
      </c>
      <c r="E2120">
        <v>1310</v>
      </c>
      <c r="F2120">
        <v>1363</v>
      </c>
      <c r="G2120">
        <v>1310</v>
      </c>
      <c r="H2120">
        <v>1225</v>
      </c>
      <c r="I2120">
        <v>1310</v>
      </c>
      <c r="J2120">
        <v>1357</v>
      </c>
      <c r="K2120">
        <v>1225</v>
      </c>
      <c r="L2120">
        <v>1310</v>
      </c>
      <c r="M2120">
        <v>1363</v>
      </c>
      <c r="O2120">
        <v>94</v>
      </c>
      <c r="P2120">
        <v>572</v>
      </c>
    </row>
    <row r="2121" spans="1:17" x14ac:dyDescent="0.55000000000000004">
      <c r="A2121" t="s">
        <v>361</v>
      </c>
      <c r="B2121">
        <v>2020</v>
      </c>
      <c r="C2121" t="s">
        <v>160</v>
      </c>
      <c r="D2121">
        <v>1346</v>
      </c>
      <c r="E2121">
        <v>1252</v>
      </c>
      <c r="F2121">
        <v>1307</v>
      </c>
      <c r="G2121">
        <v>1252</v>
      </c>
      <c r="H2121">
        <v>1346</v>
      </c>
      <c r="I2121">
        <v>1252</v>
      </c>
      <c r="J2121">
        <v>1307</v>
      </c>
      <c r="K2121">
        <v>1346</v>
      </c>
      <c r="L2121">
        <v>1251</v>
      </c>
      <c r="M2121">
        <v>1307</v>
      </c>
      <c r="O2121">
        <v>107</v>
      </c>
      <c r="P2121">
        <v>385</v>
      </c>
    </row>
    <row r="2122" spans="1:17" x14ac:dyDescent="0.55000000000000004">
      <c r="A2122" t="s">
        <v>361</v>
      </c>
      <c r="B2122">
        <v>2020</v>
      </c>
      <c r="C2122" t="s">
        <v>161</v>
      </c>
      <c r="D2122">
        <v>1254</v>
      </c>
      <c r="E2122">
        <v>1289</v>
      </c>
      <c r="F2122">
        <v>1224</v>
      </c>
      <c r="G2122">
        <v>1289</v>
      </c>
      <c r="H2122">
        <v>1254</v>
      </c>
      <c r="I2122">
        <v>1289</v>
      </c>
      <c r="J2122">
        <v>1224</v>
      </c>
      <c r="K2122">
        <v>1254</v>
      </c>
      <c r="L2122">
        <v>1291</v>
      </c>
      <c r="M2122">
        <v>1224</v>
      </c>
      <c r="O2122">
        <v>100</v>
      </c>
      <c r="P2122">
        <v>364</v>
      </c>
    </row>
    <row r="2123" spans="1:17" x14ac:dyDescent="0.55000000000000004">
      <c r="A2123" t="s">
        <v>361</v>
      </c>
      <c r="B2123">
        <v>2020</v>
      </c>
      <c r="C2123" t="s">
        <v>162</v>
      </c>
      <c r="D2123">
        <v>1375</v>
      </c>
      <c r="E2123">
        <v>1273</v>
      </c>
      <c r="F2123">
        <v>1295</v>
      </c>
      <c r="G2123">
        <v>1273</v>
      </c>
      <c r="H2123">
        <v>1375</v>
      </c>
      <c r="I2123">
        <v>1273</v>
      </c>
      <c r="J2123">
        <v>1295</v>
      </c>
      <c r="K2123">
        <v>1375</v>
      </c>
      <c r="L2123">
        <v>1275</v>
      </c>
      <c r="M2123">
        <v>1295</v>
      </c>
      <c r="O2123">
        <v>144</v>
      </c>
      <c r="P2123">
        <v>301</v>
      </c>
    </row>
    <row r="2124" spans="1:17" x14ac:dyDescent="0.55000000000000004">
      <c r="A2124" t="s">
        <v>361</v>
      </c>
      <c r="B2124">
        <v>2020</v>
      </c>
      <c r="C2124" t="s">
        <v>163</v>
      </c>
      <c r="D2124">
        <v>1349</v>
      </c>
      <c r="E2124">
        <v>1376</v>
      </c>
      <c r="F2124">
        <v>1270</v>
      </c>
      <c r="G2124">
        <v>1376</v>
      </c>
      <c r="H2124">
        <v>1349</v>
      </c>
      <c r="I2124">
        <v>1376</v>
      </c>
      <c r="J2124">
        <v>1270</v>
      </c>
      <c r="K2124">
        <v>1349</v>
      </c>
      <c r="L2124">
        <v>1375</v>
      </c>
      <c r="M2124">
        <v>1271</v>
      </c>
      <c r="O2124">
        <v>83</v>
      </c>
      <c r="P2124">
        <v>289</v>
      </c>
    </row>
    <row r="2125" spans="1:17" x14ac:dyDescent="0.55000000000000004">
      <c r="A2125" t="s">
        <v>361</v>
      </c>
      <c r="B2125">
        <v>2020</v>
      </c>
      <c r="C2125" t="s">
        <v>164</v>
      </c>
      <c r="D2125">
        <v>1323</v>
      </c>
      <c r="E2125">
        <v>1345</v>
      </c>
      <c r="F2125">
        <v>1330</v>
      </c>
      <c r="G2125">
        <v>1345</v>
      </c>
      <c r="H2125">
        <v>1323</v>
      </c>
      <c r="I2125">
        <v>1345</v>
      </c>
      <c r="J2125">
        <v>1330</v>
      </c>
      <c r="K2125">
        <v>1323</v>
      </c>
      <c r="L2125">
        <v>1346</v>
      </c>
      <c r="M2125">
        <v>1330</v>
      </c>
      <c r="O2125">
        <v>126</v>
      </c>
      <c r="P2125">
        <v>150</v>
      </c>
    </row>
    <row r="2126" spans="1:17" x14ac:dyDescent="0.55000000000000004">
      <c r="A2126" t="s">
        <v>361</v>
      </c>
      <c r="B2126">
        <v>2020</v>
      </c>
      <c r="C2126" t="s">
        <v>165</v>
      </c>
      <c r="D2126">
        <v>1403</v>
      </c>
      <c r="E2126">
        <v>1295</v>
      </c>
      <c r="F2126">
        <v>1285</v>
      </c>
      <c r="G2126">
        <v>1295</v>
      </c>
      <c r="H2126">
        <v>1405</v>
      </c>
      <c r="I2126">
        <v>1295</v>
      </c>
      <c r="J2126">
        <v>1285</v>
      </c>
      <c r="K2126">
        <v>1405</v>
      </c>
      <c r="L2126">
        <v>1296</v>
      </c>
      <c r="M2126">
        <v>1285</v>
      </c>
      <c r="O2126">
        <v>220</v>
      </c>
      <c r="P2126">
        <v>140</v>
      </c>
    </row>
    <row r="2127" spans="1:17" x14ac:dyDescent="0.55000000000000004">
      <c r="A2127" t="s">
        <v>361</v>
      </c>
      <c r="B2127">
        <v>2020</v>
      </c>
      <c r="C2127" t="s">
        <v>166</v>
      </c>
      <c r="D2127">
        <v>1362</v>
      </c>
      <c r="E2127">
        <v>1432</v>
      </c>
      <c r="F2127">
        <v>1338</v>
      </c>
      <c r="G2127">
        <v>1432</v>
      </c>
      <c r="H2127">
        <v>1362</v>
      </c>
      <c r="I2127">
        <v>1432</v>
      </c>
      <c r="J2127">
        <v>1338</v>
      </c>
      <c r="K2127">
        <v>1362</v>
      </c>
      <c r="L2127">
        <v>1439</v>
      </c>
      <c r="M2127">
        <v>1338</v>
      </c>
      <c r="O2127">
        <v>838</v>
      </c>
      <c r="P2127">
        <v>223</v>
      </c>
    </row>
    <row r="2128" spans="1:17" x14ac:dyDescent="0.55000000000000004">
      <c r="A2128" t="s">
        <v>361</v>
      </c>
      <c r="B2128">
        <v>2021</v>
      </c>
      <c r="C2128" t="s">
        <v>155</v>
      </c>
      <c r="D2128">
        <v>1260</v>
      </c>
      <c r="E2128">
        <v>1253</v>
      </c>
      <c r="F2128">
        <v>1308</v>
      </c>
      <c r="G2128">
        <v>1253</v>
      </c>
      <c r="H2128">
        <v>1260</v>
      </c>
      <c r="I2128">
        <v>1253</v>
      </c>
      <c r="J2128">
        <v>1308</v>
      </c>
      <c r="K2128">
        <v>1260</v>
      </c>
      <c r="L2128">
        <v>1263</v>
      </c>
      <c r="M2128">
        <v>1308</v>
      </c>
      <c r="O2128">
        <v>1169</v>
      </c>
      <c r="P2128">
        <v>700</v>
      </c>
      <c r="Q2128" t="s">
        <v>290</v>
      </c>
    </row>
    <row r="2129" spans="1:16" x14ac:dyDescent="0.55000000000000004">
      <c r="A2129" t="s">
        <v>361</v>
      </c>
      <c r="B2129">
        <v>2021</v>
      </c>
      <c r="C2129" t="s">
        <v>156</v>
      </c>
      <c r="D2129">
        <v>1079</v>
      </c>
      <c r="E2129">
        <v>1177</v>
      </c>
      <c r="F2129">
        <v>1182</v>
      </c>
      <c r="G2129">
        <v>1178</v>
      </c>
      <c r="H2129">
        <v>1082</v>
      </c>
      <c r="I2129">
        <v>1178</v>
      </c>
      <c r="J2129">
        <v>1179</v>
      </c>
      <c r="K2129">
        <v>1082</v>
      </c>
      <c r="L2129">
        <v>1176</v>
      </c>
      <c r="M2129">
        <v>1179</v>
      </c>
      <c r="O2129">
        <v>2299</v>
      </c>
      <c r="P2129">
        <v>527</v>
      </c>
    </row>
    <row r="2130" spans="1:16" x14ac:dyDescent="0.55000000000000004">
      <c r="A2130" t="s">
        <v>361</v>
      </c>
      <c r="B2130">
        <v>2021</v>
      </c>
      <c r="C2130" t="s">
        <v>157</v>
      </c>
      <c r="D2130">
        <v>1280</v>
      </c>
      <c r="E2130">
        <v>1225</v>
      </c>
      <c r="F2130">
        <v>1277</v>
      </c>
      <c r="G2130">
        <v>1222</v>
      </c>
      <c r="H2130">
        <v>1283</v>
      </c>
      <c r="I2130">
        <v>1222</v>
      </c>
      <c r="J2130">
        <v>1272</v>
      </c>
      <c r="K2130">
        <v>1296</v>
      </c>
      <c r="L2130">
        <v>1210</v>
      </c>
      <c r="M2130">
        <v>1273</v>
      </c>
      <c r="O2130">
        <v>1286</v>
      </c>
      <c r="P2130">
        <v>149</v>
      </c>
    </row>
    <row r="2131" spans="1:16" x14ac:dyDescent="0.55000000000000004">
      <c r="A2131" t="s">
        <v>361</v>
      </c>
      <c r="B2131">
        <v>2021</v>
      </c>
      <c r="C2131" t="s">
        <v>158</v>
      </c>
      <c r="D2131">
        <v>1235</v>
      </c>
      <c r="E2131">
        <v>1230</v>
      </c>
      <c r="F2131">
        <v>1157</v>
      </c>
      <c r="G2131">
        <v>1234</v>
      </c>
      <c r="H2131">
        <v>1235</v>
      </c>
      <c r="I2131">
        <v>1234</v>
      </c>
      <c r="J2131">
        <v>1157</v>
      </c>
      <c r="K2131">
        <v>1235</v>
      </c>
      <c r="L2131">
        <v>1234</v>
      </c>
      <c r="M2131">
        <v>1158</v>
      </c>
      <c r="O2131">
        <v>155</v>
      </c>
      <c r="P2131">
        <v>137</v>
      </c>
    </row>
    <row r="2132" spans="1:16" x14ac:dyDescent="0.55000000000000004">
      <c r="A2132" t="s">
        <v>361</v>
      </c>
      <c r="B2132">
        <v>2021</v>
      </c>
      <c r="C2132" t="s">
        <v>159</v>
      </c>
      <c r="D2132">
        <v>1306</v>
      </c>
      <c r="E2132">
        <v>1194</v>
      </c>
      <c r="F2132">
        <v>1155</v>
      </c>
      <c r="G2132">
        <v>1194</v>
      </c>
      <c r="H2132">
        <v>1306</v>
      </c>
      <c r="I2132">
        <v>1194</v>
      </c>
      <c r="J2132">
        <v>1156</v>
      </c>
      <c r="K2132">
        <v>1306</v>
      </c>
      <c r="L2132">
        <v>1196</v>
      </c>
      <c r="M2132">
        <v>1160</v>
      </c>
      <c r="O2132">
        <v>201</v>
      </c>
      <c r="P2132">
        <v>168</v>
      </c>
    </row>
    <row r="2133" spans="1:16" x14ac:dyDescent="0.55000000000000004">
      <c r="A2133" t="s">
        <v>361</v>
      </c>
      <c r="B2133">
        <v>2021</v>
      </c>
      <c r="C2133" t="s">
        <v>160</v>
      </c>
      <c r="D2133">
        <v>1284</v>
      </c>
      <c r="E2133">
        <v>1289</v>
      </c>
      <c r="F2133">
        <v>1199</v>
      </c>
      <c r="G2133">
        <v>1297</v>
      </c>
      <c r="H2133">
        <v>1276</v>
      </c>
      <c r="I2133">
        <v>1297</v>
      </c>
      <c r="J2133">
        <v>1199</v>
      </c>
      <c r="K2133">
        <v>1276</v>
      </c>
      <c r="L2133">
        <v>1288</v>
      </c>
      <c r="M2133">
        <v>1196</v>
      </c>
      <c r="O2133">
        <v>1117</v>
      </c>
      <c r="P2133">
        <v>691</v>
      </c>
    </row>
    <row r="2134" spans="1:16" x14ac:dyDescent="0.55000000000000004">
      <c r="A2134" t="s">
        <v>361</v>
      </c>
      <c r="B2134">
        <v>2021</v>
      </c>
      <c r="C2134" t="s">
        <v>161</v>
      </c>
      <c r="D2134">
        <v>1232</v>
      </c>
      <c r="E2134">
        <v>1318</v>
      </c>
      <c r="F2134">
        <v>1266</v>
      </c>
      <c r="G2134">
        <v>1318</v>
      </c>
      <c r="H2134">
        <v>1232</v>
      </c>
      <c r="I2134">
        <v>1318</v>
      </c>
      <c r="J2134">
        <v>1263</v>
      </c>
      <c r="K2134">
        <v>1232</v>
      </c>
      <c r="L2134">
        <v>1323</v>
      </c>
      <c r="M2134">
        <v>1265</v>
      </c>
      <c r="O2134">
        <v>424</v>
      </c>
      <c r="P2134">
        <v>639</v>
      </c>
    </row>
    <row r="2135" spans="1:16" x14ac:dyDescent="0.55000000000000004">
      <c r="A2135" t="s">
        <v>361</v>
      </c>
      <c r="B2135">
        <v>2021</v>
      </c>
      <c r="C2135" t="s">
        <v>162</v>
      </c>
      <c r="D2135">
        <v>1262</v>
      </c>
      <c r="E2135">
        <v>1225</v>
      </c>
      <c r="F2135">
        <v>1251</v>
      </c>
      <c r="G2135">
        <v>1225</v>
      </c>
      <c r="H2135">
        <v>1262</v>
      </c>
      <c r="I2135">
        <v>1225</v>
      </c>
      <c r="J2135">
        <v>1250</v>
      </c>
      <c r="K2135">
        <v>1258</v>
      </c>
      <c r="L2135">
        <v>1225</v>
      </c>
      <c r="M2135">
        <v>1249</v>
      </c>
      <c r="O2135">
        <v>1667</v>
      </c>
      <c r="P2135">
        <v>2075</v>
      </c>
    </row>
    <row r="2136" spans="1:16" x14ac:dyDescent="0.55000000000000004">
      <c r="A2136" t="s">
        <v>361</v>
      </c>
      <c r="B2136">
        <v>2021</v>
      </c>
      <c r="C2136" t="s">
        <v>163</v>
      </c>
      <c r="D2136">
        <v>1192</v>
      </c>
      <c r="E2136">
        <v>1260</v>
      </c>
      <c r="F2136">
        <v>1225</v>
      </c>
      <c r="G2136">
        <v>1260</v>
      </c>
      <c r="H2136">
        <v>1192</v>
      </c>
      <c r="I2136">
        <v>1259</v>
      </c>
      <c r="J2136">
        <v>1217</v>
      </c>
      <c r="K2136">
        <v>1172</v>
      </c>
      <c r="L2136">
        <v>1236</v>
      </c>
      <c r="M2136">
        <v>1225</v>
      </c>
      <c r="O2136">
        <v>960</v>
      </c>
      <c r="P2136">
        <v>1398</v>
      </c>
    </row>
    <row r="2137" spans="1:16" x14ac:dyDescent="0.55000000000000004">
      <c r="A2137" t="s">
        <v>361</v>
      </c>
      <c r="B2137">
        <v>2021</v>
      </c>
      <c r="C2137" t="s">
        <v>164</v>
      </c>
      <c r="D2137">
        <v>1197</v>
      </c>
      <c r="E2137">
        <v>1165</v>
      </c>
      <c r="F2137">
        <v>1162</v>
      </c>
      <c r="G2137">
        <v>1160</v>
      </c>
      <c r="H2137">
        <v>1192</v>
      </c>
      <c r="I2137">
        <v>1159</v>
      </c>
      <c r="J2137">
        <v>1172</v>
      </c>
      <c r="K2137">
        <v>1193</v>
      </c>
      <c r="L2137">
        <v>1164</v>
      </c>
      <c r="M2137">
        <v>1162</v>
      </c>
      <c r="O2137">
        <v>173</v>
      </c>
      <c r="P2137">
        <v>156</v>
      </c>
    </row>
    <row r="2138" spans="1:16" x14ac:dyDescent="0.55000000000000004">
      <c r="A2138" t="s">
        <v>361</v>
      </c>
      <c r="B2138">
        <v>2021</v>
      </c>
      <c r="C2138" t="s">
        <v>165</v>
      </c>
      <c r="D2138">
        <v>1254</v>
      </c>
      <c r="E2138">
        <v>1203</v>
      </c>
      <c r="F2138">
        <v>1215</v>
      </c>
      <c r="G2138">
        <v>1205</v>
      </c>
      <c r="H2138">
        <v>1263</v>
      </c>
      <c r="I2138">
        <v>1205</v>
      </c>
      <c r="J2138">
        <v>1214</v>
      </c>
      <c r="K2138">
        <v>1263</v>
      </c>
      <c r="L2138">
        <v>1216</v>
      </c>
      <c r="M2138">
        <v>1217</v>
      </c>
      <c r="O2138">
        <v>3900</v>
      </c>
      <c r="P2138">
        <v>675</v>
      </c>
    </row>
    <row r="2139" spans="1:16" x14ac:dyDescent="0.55000000000000004">
      <c r="A2139" t="s">
        <v>361</v>
      </c>
      <c r="B2139">
        <v>2021</v>
      </c>
      <c r="C2139" t="s">
        <v>166</v>
      </c>
      <c r="D2139">
        <v>1227</v>
      </c>
      <c r="E2139">
        <v>1279</v>
      </c>
      <c r="F2139">
        <v>1241</v>
      </c>
      <c r="G2139">
        <v>1278</v>
      </c>
      <c r="H2139">
        <v>1226</v>
      </c>
      <c r="I2139">
        <v>1278</v>
      </c>
      <c r="J2139">
        <v>1241</v>
      </c>
      <c r="K2139">
        <v>1232</v>
      </c>
      <c r="L2139">
        <v>1273</v>
      </c>
      <c r="M2139">
        <v>1241</v>
      </c>
      <c r="O2139">
        <v>6397</v>
      </c>
      <c r="P2139">
        <v>889</v>
      </c>
    </row>
    <row r="2140" spans="1:16" x14ac:dyDescent="0.55000000000000004">
      <c r="A2140" t="s">
        <v>361</v>
      </c>
      <c r="B2140">
        <v>2022</v>
      </c>
      <c r="C2140" t="s">
        <v>155</v>
      </c>
      <c r="D2140">
        <v>1303</v>
      </c>
      <c r="E2140">
        <v>1193</v>
      </c>
      <c r="F2140">
        <v>1202</v>
      </c>
      <c r="G2140">
        <v>1191</v>
      </c>
      <c r="H2140">
        <v>1311</v>
      </c>
      <c r="I2140">
        <v>1192</v>
      </c>
      <c r="J2140">
        <v>1251</v>
      </c>
      <c r="K2140">
        <v>1298</v>
      </c>
      <c r="L2140">
        <v>1189</v>
      </c>
      <c r="M2140">
        <v>1204</v>
      </c>
      <c r="O2140">
        <v>1758</v>
      </c>
      <c r="P2140">
        <v>581</v>
      </c>
    </row>
    <row r="2141" spans="1:16" x14ac:dyDescent="0.55000000000000004">
      <c r="A2141" t="s">
        <v>361</v>
      </c>
      <c r="B2141">
        <v>2022</v>
      </c>
      <c r="C2141" t="s">
        <v>156</v>
      </c>
      <c r="D2141">
        <v>1140</v>
      </c>
      <c r="E2141">
        <v>1194</v>
      </c>
      <c r="F2141">
        <v>1091</v>
      </c>
      <c r="G2141">
        <v>1194</v>
      </c>
      <c r="H2141">
        <v>1141</v>
      </c>
      <c r="I2141">
        <v>1195</v>
      </c>
      <c r="J2141">
        <v>1091</v>
      </c>
      <c r="K2141">
        <v>868</v>
      </c>
      <c r="L2141">
        <v>888</v>
      </c>
      <c r="M2141">
        <v>1085</v>
      </c>
      <c r="O2141">
        <v>721</v>
      </c>
      <c r="P2141">
        <v>788</v>
      </c>
    </row>
    <row r="2142" spans="1:16" x14ac:dyDescent="0.55000000000000004">
      <c r="A2142" t="s">
        <v>361</v>
      </c>
      <c r="B2142">
        <v>2022</v>
      </c>
      <c r="C2142" t="s">
        <v>157</v>
      </c>
      <c r="D2142">
        <v>1281</v>
      </c>
      <c r="E2142">
        <v>1215</v>
      </c>
      <c r="F2142">
        <v>1290</v>
      </c>
      <c r="G2142">
        <v>1215</v>
      </c>
      <c r="H2142">
        <v>1282</v>
      </c>
      <c r="I2142">
        <v>1215</v>
      </c>
      <c r="J2142">
        <v>1289</v>
      </c>
      <c r="K2142">
        <v>597</v>
      </c>
      <c r="L2142">
        <v>612</v>
      </c>
      <c r="M2142">
        <v>1289</v>
      </c>
      <c r="O2142">
        <v>226</v>
      </c>
      <c r="P2142">
        <v>444</v>
      </c>
    </row>
    <row r="2143" spans="1:16" x14ac:dyDescent="0.55000000000000004">
      <c r="A2143" t="s">
        <v>361</v>
      </c>
      <c r="B2143">
        <v>2022</v>
      </c>
      <c r="C2143" t="s">
        <v>158</v>
      </c>
      <c r="D2143">
        <v>1196</v>
      </c>
      <c r="E2143">
        <v>1193</v>
      </c>
      <c r="F2143">
        <v>1165</v>
      </c>
      <c r="G2143">
        <v>1193</v>
      </c>
      <c r="H2143">
        <v>1197</v>
      </c>
      <c r="I2143">
        <v>1192</v>
      </c>
      <c r="J2143">
        <v>1165</v>
      </c>
      <c r="K2143">
        <v>236</v>
      </c>
      <c r="L2143">
        <v>253</v>
      </c>
      <c r="M2143">
        <v>1164</v>
      </c>
      <c r="O2143">
        <v>74</v>
      </c>
      <c r="P2143">
        <v>150</v>
      </c>
    </row>
    <row r="2144" spans="1:16" x14ac:dyDescent="0.55000000000000004">
      <c r="A2144" t="s">
        <v>361</v>
      </c>
      <c r="B2144">
        <v>2022</v>
      </c>
      <c r="C2144" t="s">
        <v>159</v>
      </c>
      <c r="D2144">
        <v>1329</v>
      </c>
      <c r="E2144">
        <v>1206</v>
      </c>
      <c r="F2144">
        <v>1193</v>
      </c>
      <c r="G2144">
        <v>1206</v>
      </c>
      <c r="H2144">
        <v>1331</v>
      </c>
      <c r="I2144">
        <v>1206</v>
      </c>
      <c r="J2144">
        <v>1193</v>
      </c>
      <c r="K2144">
        <v>71</v>
      </c>
      <c r="L2144">
        <v>58</v>
      </c>
      <c r="M2144">
        <v>1193</v>
      </c>
      <c r="O2144">
        <v>323</v>
      </c>
      <c r="P2144">
        <v>1391</v>
      </c>
    </row>
    <row r="2145" spans="1:16" x14ac:dyDescent="0.55000000000000004">
      <c r="A2145" t="s">
        <v>361</v>
      </c>
      <c r="B2145">
        <v>2022</v>
      </c>
      <c r="C2145" t="s">
        <v>160</v>
      </c>
      <c r="D2145">
        <v>1160</v>
      </c>
      <c r="E2145">
        <v>1313</v>
      </c>
      <c r="F2145">
        <v>1230</v>
      </c>
      <c r="G2145">
        <v>1313</v>
      </c>
      <c r="H2145">
        <v>1158</v>
      </c>
      <c r="I2145">
        <v>1311</v>
      </c>
      <c r="J2145">
        <v>1230</v>
      </c>
      <c r="K2145">
        <v>43</v>
      </c>
      <c r="L2145">
        <v>50</v>
      </c>
      <c r="M2145">
        <v>1226</v>
      </c>
      <c r="O2145">
        <v>1301</v>
      </c>
      <c r="P2145">
        <v>4518</v>
      </c>
    </row>
    <row r="2146" spans="1:16" x14ac:dyDescent="0.55000000000000004">
      <c r="A2146" t="s">
        <v>361</v>
      </c>
      <c r="B2146">
        <v>2022</v>
      </c>
      <c r="C2146" t="s">
        <v>161</v>
      </c>
      <c r="D2146">
        <v>1189</v>
      </c>
      <c r="E2146">
        <v>1137</v>
      </c>
      <c r="F2146">
        <v>1296</v>
      </c>
      <c r="G2146">
        <v>1137</v>
      </c>
      <c r="H2146">
        <v>1185</v>
      </c>
      <c r="I2146">
        <v>1132</v>
      </c>
      <c r="J2146">
        <v>1297</v>
      </c>
      <c r="K2146">
        <v>8</v>
      </c>
      <c r="L2146">
        <v>4</v>
      </c>
      <c r="M2146">
        <v>1291</v>
      </c>
      <c r="O2146">
        <v>372</v>
      </c>
      <c r="P2146">
        <v>1212</v>
      </c>
    </row>
    <row r="2147" spans="1:16" x14ac:dyDescent="0.55000000000000004">
      <c r="A2147" t="s">
        <v>361</v>
      </c>
      <c r="B2147">
        <v>2022</v>
      </c>
      <c r="C2147" t="s">
        <v>162</v>
      </c>
      <c r="D2147">
        <v>1347</v>
      </c>
      <c r="E2147">
        <v>1273</v>
      </c>
      <c r="F2147">
        <v>1255</v>
      </c>
      <c r="G2147">
        <v>1274</v>
      </c>
      <c r="H2147">
        <v>1342</v>
      </c>
      <c r="I2147">
        <v>1274</v>
      </c>
      <c r="J2147">
        <v>1254</v>
      </c>
      <c r="K2147">
        <v>2</v>
      </c>
      <c r="L2147">
        <v>14</v>
      </c>
      <c r="M2147">
        <v>1258</v>
      </c>
      <c r="O2147">
        <v>259</v>
      </c>
      <c r="P2147">
        <v>653</v>
      </c>
    </row>
    <row r="2148" spans="1:16" x14ac:dyDescent="0.55000000000000004">
      <c r="A2148" t="s">
        <v>361</v>
      </c>
      <c r="B2148">
        <v>2022</v>
      </c>
      <c r="C2148" t="s">
        <v>163</v>
      </c>
      <c r="D2148">
        <v>1282</v>
      </c>
      <c r="E2148">
        <v>1242</v>
      </c>
      <c r="F2148">
        <v>1199</v>
      </c>
      <c r="G2148">
        <v>1233</v>
      </c>
      <c r="H2148">
        <v>1277</v>
      </c>
      <c r="I2148">
        <v>1243</v>
      </c>
      <c r="J2148">
        <v>1201</v>
      </c>
      <c r="L2148">
        <v>18</v>
      </c>
      <c r="M2148">
        <v>1195</v>
      </c>
      <c r="O2148">
        <v>328</v>
      </c>
      <c r="P2148">
        <v>563</v>
      </c>
    </row>
    <row r="2149" spans="1:16" x14ac:dyDescent="0.55000000000000004">
      <c r="A2149" t="s">
        <v>361</v>
      </c>
      <c r="B2149">
        <v>2022</v>
      </c>
      <c r="C2149" t="s">
        <v>164</v>
      </c>
      <c r="D2149">
        <v>1119</v>
      </c>
      <c r="E2149">
        <v>1241</v>
      </c>
      <c r="F2149">
        <v>1211</v>
      </c>
      <c r="G2149">
        <v>1239</v>
      </c>
      <c r="H2149">
        <v>1123</v>
      </c>
      <c r="I2149">
        <v>1239</v>
      </c>
      <c r="J2149">
        <v>1211</v>
      </c>
      <c r="M2149">
        <v>1213</v>
      </c>
      <c r="O2149">
        <v>270</v>
      </c>
      <c r="P2149">
        <v>272</v>
      </c>
    </row>
    <row r="2150" spans="1:16" x14ac:dyDescent="0.55000000000000004">
      <c r="A2150" t="s">
        <v>361</v>
      </c>
      <c r="B2150">
        <v>2022</v>
      </c>
      <c r="C2150" t="s">
        <v>165</v>
      </c>
      <c r="D2150">
        <v>1197</v>
      </c>
      <c r="E2150">
        <v>1168</v>
      </c>
      <c r="F2150">
        <v>1235</v>
      </c>
      <c r="G2150">
        <v>1167</v>
      </c>
      <c r="H2150">
        <v>1195</v>
      </c>
      <c r="I2150">
        <v>1168</v>
      </c>
      <c r="J2150">
        <v>1235</v>
      </c>
      <c r="M2150">
        <v>1233</v>
      </c>
      <c r="O2150">
        <v>705</v>
      </c>
      <c r="P2150">
        <v>881</v>
      </c>
    </row>
    <row r="2151" spans="1:16" x14ac:dyDescent="0.55000000000000004">
      <c r="A2151" t="s">
        <v>361</v>
      </c>
      <c r="B2151">
        <v>2022</v>
      </c>
      <c r="C2151" t="s">
        <v>166</v>
      </c>
      <c r="D2151">
        <v>1257</v>
      </c>
      <c r="E2151">
        <v>1171</v>
      </c>
      <c r="F2151">
        <v>1145</v>
      </c>
      <c r="G2151">
        <v>1171</v>
      </c>
      <c r="H2151">
        <v>1256</v>
      </c>
      <c r="I2151">
        <v>1171</v>
      </c>
      <c r="J2151">
        <v>1145</v>
      </c>
      <c r="M2151">
        <v>1136</v>
      </c>
      <c r="O2151">
        <v>77</v>
      </c>
      <c r="P2151">
        <v>388</v>
      </c>
    </row>
    <row r="2152" spans="1:16" x14ac:dyDescent="0.55000000000000004">
      <c r="A2152" t="s">
        <v>361</v>
      </c>
      <c r="B2152">
        <v>2023</v>
      </c>
      <c r="C2152" t="s">
        <v>155</v>
      </c>
      <c r="D2152">
        <v>1343</v>
      </c>
      <c r="E2152">
        <v>1261</v>
      </c>
      <c r="F2152">
        <v>1174</v>
      </c>
      <c r="G2152">
        <v>1260</v>
      </c>
      <c r="H2152">
        <v>1344</v>
      </c>
      <c r="I2152">
        <v>1258</v>
      </c>
      <c r="J2152">
        <v>1164</v>
      </c>
      <c r="K2152">
        <v>5607</v>
      </c>
      <c r="L2152">
        <v>389</v>
      </c>
      <c r="M2152">
        <v>1165</v>
      </c>
      <c r="O2152">
        <v>145</v>
      </c>
      <c r="P2152">
        <v>254</v>
      </c>
    </row>
    <row r="2153" spans="1:16" x14ac:dyDescent="0.55000000000000004">
      <c r="A2153" t="s">
        <v>361</v>
      </c>
      <c r="B2153">
        <v>2023</v>
      </c>
      <c r="C2153" t="s">
        <v>156</v>
      </c>
      <c r="D2153">
        <v>1181</v>
      </c>
      <c r="E2153">
        <v>1244</v>
      </c>
      <c r="F2153">
        <v>1183</v>
      </c>
      <c r="G2153">
        <v>1244</v>
      </c>
      <c r="H2153">
        <v>1182</v>
      </c>
      <c r="I2153">
        <v>1243</v>
      </c>
      <c r="J2153">
        <v>1182</v>
      </c>
      <c r="K2153">
        <v>4140</v>
      </c>
      <c r="L2153">
        <v>4328</v>
      </c>
      <c r="M2153">
        <v>1182</v>
      </c>
      <c r="O2153">
        <v>2641</v>
      </c>
      <c r="P2153">
        <v>1426</v>
      </c>
    </row>
    <row r="2154" spans="1:16" x14ac:dyDescent="0.55000000000000004">
      <c r="A2154" t="s">
        <v>361</v>
      </c>
      <c r="B2154">
        <v>2023</v>
      </c>
      <c r="C2154" t="s">
        <v>157</v>
      </c>
      <c r="D2154">
        <v>1260</v>
      </c>
      <c r="E2154">
        <v>1210</v>
      </c>
      <c r="F2154">
        <v>1330</v>
      </c>
      <c r="G2154">
        <v>1210</v>
      </c>
      <c r="H2154">
        <v>1260</v>
      </c>
      <c r="I2154">
        <v>1210</v>
      </c>
      <c r="J2154">
        <v>1330</v>
      </c>
      <c r="K2154">
        <v>4908</v>
      </c>
      <c r="L2154">
        <v>4031</v>
      </c>
      <c r="M2154">
        <v>1329</v>
      </c>
      <c r="O2154">
        <v>1652</v>
      </c>
      <c r="P2154">
        <v>737</v>
      </c>
    </row>
    <row r="2155" spans="1:16" x14ac:dyDescent="0.55000000000000004">
      <c r="A2155" t="s">
        <v>361</v>
      </c>
      <c r="B2155">
        <v>2023</v>
      </c>
      <c r="C2155" t="s">
        <v>158</v>
      </c>
      <c r="D2155">
        <v>1168</v>
      </c>
      <c r="E2155">
        <v>1149</v>
      </c>
      <c r="F2155">
        <v>1136</v>
      </c>
      <c r="G2155">
        <v>1148</v>
      </c>
      <c r="H2155">
        <v>1068</v>
      </c>
      <c r="I2155">
        <v>1148</v>
      </c>
      <c r="J2155">
        <v>1139</v>
      </c>
      <c r="K2155">
        <v>1143</v>
      </c>
      <c r="L2155">
        <v>1802</v>
      </c>
      <c r="M2155">
        <v>1137</v>
      </c>
      <c r="O2155">
        <v>239</v>
      </c>
      <c r="P2155">
        <v>282</v>
      </c>
    </row>
    <row r="2156" spans="1:16" x14ac:dyDescent="0.55000000000000004">
      <c r="A2156" t="s">
        <v>361</v>
      </c>
      <c r="B2156">
        <v>2023</v>
      </c>
      <c r="C2156" t="s">
        <v>159</v>
      </c>
      <c r="D2156">
        <v>1338</v>
      </c>
      <c r="E2156">
        <v>1132</v>
      </c>
      <c r="F2156">
        <v>1201</v>
      </c>
      <c r="G2156">
        <v>1132</v>
      </c>
      <c r="H2156">
        <v>1338</v>
      </c>
      <c r="I2156">
        <v>1132</v>
      </c>
      <c r="J2156">
        <v>1201</v>
      </c>
      <c r="K2156">
        <v>1400</v>
      </c>
      <c r="L2156">
        <v>1439</v>
      </c>
      <c r="M2156">
        <v>1200</v>
      </c>
      <c r="O2156">
        <v>333</v>
      </c>
      <c r="P2156">
        <v>390</v>
      </c>
    </row>
    <row r="2157" spans="1:16" x14ac:dyDescent="0.55000000000000004">
      <c r="A2157" t="s">
        <v>361</v>
      </c>
      <c r="B2157">
        <v>2023</v>
      </c>
      <c r="C2157" t="s">
        <v>160</v>
      </c>
      <c r="D2157">
        <v>1239</v>
      </c>
      <c r="E2157">
        <v>1286</v>
      </c>
      <c r="F2157">
        <v>1100</v>
      </c>
      <c r="G2157">
        <v>1290</v>
      </c>
      <c r="H2157">
        <v>1240</v>
      </c>
      <c r="I2157">
        <v>1290</v>
      </c>
      <c r="J2157">
        <v>1100</v>
      </c>
      <c r="K2157">
        <v>1324</v>
      </c>
      <c r="L2157">
        <v>1509</v>
      </c>
      <c r="M2157">
        <v>1100</v>
      </c>
      <c r="O2157">
        <v>141</v>
      </c>
      <c r="P2157">
        <v>154</v>
      </c>
    </row>
    <row r="2158" spans="1:16" x14ac:dyDescent="0.55000000000000004">
      <c r="A2158" t="s">
        <v>361</v>
      </c>
      <c r="B2158">
        <v>2023</v>
      </c>
      <c r="C2158" t="s">
        <v>161</v>
      </c>
      <c r="D2158">
        <v>1137</v>
      </c>
      <c r="E2158">
        <v>1189</v>
      </c>
      <c r="F2158">
        <v>1238</v>
      </c>
      <c r="G2158">
        <v>1189</v>
      </c>
      <c r="H2158">
        <v>1137</v>
      </c>
      <c r="I2158">
        <v>1189</v>
      </c>
      <c r="J2158">
        <v>1238</v>
      </c>
      <c r="K2158">
        <v>1140</v>
      </c>
      <c r="L2158">
        <v>1282</v>
      </c>
      <c r="M2158">
        <v>1238</v>
      </c>
      <c r="O2158">
        <v>2081</v>
      </c>
      <c r="P2158">
        <v>1439</v>
      </c>
    </row>
    <row r="2159" spans="1:16" x14ac:dyDescent="0.55000000000000004">
      <c r="A2159" t="s">
        <v>361</v>
      </c>
      <c r="B2159">
        <v>2023</v>
      </c>
      <c r="C2159" t="s">
        <v>162</v>
      </c>
      <c r="D2159">
        <v>1232</v>
      </c>
      <c r="E2159">
        <v>1170</v>
      </c>
      <c r="F2159">
        <v>1278</v>
      </c>
      <c r="G2159">
        <v>1167</v>
      </c>
      <c r="H2159">
        <v>1236</v>
      </c>
      <c r="I2159">
        <v>1167</v>
      </c>
      <c r="J2159">
        <v>1278</v>
      </c>
      <c r="K2159">
        <v>1147</v>
      </c>
      <c r="L2159">
        <v>1126</v>
      </c>
      <c r="M2159">
        <v>1277</v>
      </c>
      <c r="O2159">
        <v>154</v>
      </c>
      <c r="P2159">
        <v>611</v>
      </c>
    </row>
    <row r="2160" spans="1:16" x14ac:dyDescent="0.55000000000000004">
      <c r="A2160" t="s">
        <v>361</v>
      </c>
      <c r="B2160">
        <v>2023</v>
      </c>
      <c r="C2160" t="s">
        <v>163</v>
      </c>
      <c r="D2160">
        <v>1104</v>
      </c>
      <c r="E2160">
        <v>1168</v>
      </c>
      <c r="F2160">
        <v>1089</v>
      </c>
      <c r="G2160">
        <v>1168</v>
      </c>
      <c r="H2160">
        <v>1104</v>
      </c>
      <c r="I2160">
        <v>1168</v>
      </c>
      <c r="J2160">
        <v>1089</v>
      </c>
      <c r="K2160">
        <v>1119</v>
      </c>
      <c r="L2160">
        <v>1163</v>
      </c>
      <c r="M2160">
        <v>1086</v>
      </c>
      <c r="O2160">
        <v>2646</v>
      </c>
      <c r="P2160">
        <v>1193</v>
      </c>
    </row>
    <row r="2161" spans="1:16" x14ac:dyDescent="0.55000000000000004">
      <c r="A2161" t="s">
        <v>361</v>
      </c>
      <c r="B2161">
        <v>2023</v>
      </c>
      <c r="C2161" t="s">
        <v>164</v>
      </c>
      <c r="D2161">
        <v>1173</v>
      </c>
      <c r="E2161">
        <v>1134</v>
      </c>
      <c r="F2161">
        <v>1212</v>
      </c>
      <c r="G2161">
        <v>1134</v>
      </c>
      <c r="H2161">
        <v>1173</v>
      </c>
      <c r="I2161">
        <v>1134</v>
      </c>
      <c r="J2161">
        <v>1212</v>
      </c>
      <c r="K2161">
        <v>1201</v>
      </c>
      <c r="L2161">
        <v>1189</v>
      </c>
      <c r="M2161">
        <v>1209</v>
      </c>
      <c r="O2161">
        <v>395</v>
      </c>
      <c r="P2161">
        <v>917</v>
      </c>
    </row>
    <row r="2162" spans="1:16" x14ac:dyDescent="0.55000000000000004">
      <c r="A2162" t="s">
        <v>361</v>
      </c>
      <c r="B2162">
        <v>2023</v>
      </c>
      <c r="C2162" t="s">
        <v>165</v>
      </c>
      <c r="D2162">
        <v>1242</v>
      </c>
      <c r="E2162">
        <v>1132</v>
      </c>
      <c r="F2162">
        <v>1168</v>
      </c>
      <c r="G2162">
        <v>1131</v>
      </c>
      <c r="H2162">
        <v>1242</v>
      </c>
      <c r="I2162">
        <v>1133</v>
      </c>
      <c r="J2162">
        <v>1174</v>
      </c>
      <c r="K2162">
        <v>1232</v>
      </c>
      <c r="L2162">
        <v>1168</v>
      </c>
      <c r="M2162">
        <v>1160</v>
      </c>
      <c r="O2162">
        <v>83</v>
      </c>
      <c r="P2162">
        <v>134</v>
      </c>
    </row>
    <row r="2163" spans="1:16" x14ac:dyDescent="0.55000000000000004">
      <c r="A2163" t="s">
        <v>361</v>
      </c>
      <c r="B2163">
        <v>2023</v>
      </c>
      <c r="C2163" t="s">
        <v>166</v>
      </c>
      <c r="D2163">
        <v>1155</v>
      </c>
      <c r="E2163">
        <v>1203</v>
      </c>
      <c r="F2163">
        <v>1137</v>
      </c>
      <c r="G2163">
        <v>1203</v>
      </c>
      <c r="H2163">
        <v>1155</v>
      </c>
      <c r="I2163">
        <v>1203</v>
      </c>
      <c r="J2163">
        <v>1158</v>
      </c>
      <c r="K2163">
        <v>1117</v>
      </c>
      <c r="L2163">
        <v>1180</v>
      </c>
      <c r="M2163">
        <v>1136</v>
      </c>
      <c r="O2163">
        <v>52</v>
      </c>
      <c r="P2163">
        <v>69</v>
      </c>
    </row>
    <row r="2164" spans="1:16" x14ac:dyDescent="0.55000000000000004">
      <c r="A2164" t="s">
        <v>362</v>
      </c>
      <c r="B2164">
        <v>2019</v>
      </c>
      <c r="C2164" t="s">
        <v>155</v>
      </c>
    </row>
    <row r="2165" spans="1:16" x14ac:dyDescent="0.55000000000000004">
      <c r="A2165" t="s">
        <v>362</v>
      </c>
      <c r="B2165">
        <v>2019</v>
      </c>
      <c r="C2165" t="s">
        <v>156</v>
      </c>
    </row>
    <row r="2166" spans="1:16" x14ac:dyDescent="0.55000000000000004">
      <c r="A2166" t="s">
        <v>362</v>
      </c>
      <c r="B2166">
        <v>2019</v>
      </c>
      <c r="C2166" t="s">
        <v>157</v>
      </c>
    </row>
    <row r="2167" spans="1:16" x14ac:dyDescent="0.55000000000000004">
      <c r="A2167" t="s">
        <v>362</v>
      </c>
      <c r="B2167">
        <v>2019</v>
      </c>
      <c r="C2167" t="s">
        <v>158</v>
      </c>
    </row>
    <row r="2168" spans="1:16" x14ac:dyDescent="0.55000000000000004">
      <c r="A2168" t="s">
        <v>362</v>
      </c>
      <c r="B2168">
        <v>2019</v>
      </c>
      <c r="C2168" t="s">
        <v>159</v>
      </c>
    </row>
    <row r="2169" spans="1:16" x14ac:dyDescent="0.55000000000000004">
      <c r="A2169" t="s">
        <v>362</v>
      </c>
      <c r="B2169">
        <v>2019</v>
      </c>
      <c r="C2169" t="s">
        <v>160</v>
      </c>
    </row>
    <row r="2170" spans="1:16" x14ac:dyDescent="0.55000000000000004">
      <c r="A2170" t="s">
        <v>362</v>
      </c>
      <c r="B2170">
        <v>2019</v>
      </c>
      <c r="C2170" t="s">
        <v>161</v>
      </c>
    </row>
    <row r="2171" spans="1:16" x14ac:dyDescent="0.55000000000000004">
      <c r="A2171" t="s">
        <v>362</v>
      </c>
      <c r="B2171">
        <v>2019</v>
      </c>
      <c r="C2171" t="s">
        <v>162</v>
      </c>
    </row>
    <row r="2172" spans="1:16" x14ac:dyDescent="0.55000000000000004">
      <c r="A2172" t="s">
        <v>362</v>
      </c>
      <c r="B2172">
        <v>2019</v>
      </c>
      <c r="C2172" t="s">
        <v>163</v>
      </c>
    </row>
    <row r="2173" spans="1:16" x14ac:dyDescent="0.55000000000000004">
      <c r="A2173" t="s">
        <v>362</v>
      </c>
      <c r="B2173">
        <v>2019</v>
      </c>
      <c r="C2173" t="s">
        <v>164</v>
      </c>
    </row>
    <row r="2174" spans="1:16" x14ac:dyDescent="0.55000000000000004">
      <c r="A2174" t="s">
        <v>362</v>
      </c>
      <c r="B2174">
        <v>2019</v>
      </c>
      <c r="C2174" t="s">
        <v>165</v>
      </c>
    </row>
    <row r="2175" spans="1:16" x14ac:dyDescent="0.55000000000000004">
      <c r="A2175" t="s">
        <v>362</v>
      </c>
      <c r="B2175">
        <v>2019</v>
      </c>
      <c r="C2175" t="s">
        <v>166</v>
      </c>
    </row>
    <row r="2176" spans="1:16" x14ac:dyDescent="0.55000000000000004">
      <c r="A2176" t="s">
        <v>362</v>
      </c>
      <c r="B2176">
        <v>2020</v>
      </c>
      <c r="C2176" t="s">
        <v>155</v>
      </c>
      <c r="D2176">
        <v>982</v>
      </c>
      <c r="E2176">
        <v>847</v>
      </c>
      <c r="F2176">
        <v>849</v>
      </c>
      <c r="G2176">
        <v>862</v>
      </c>
      <c r="H2176">
        <v>966</v>
      </c>
      <c r="I2176">
        <v>874</v>
      </c>
      <c r="J2176">
        <v>854</v>
      </c>
      <c r="K2176">
        <v>953</v>
      </c>
      <c r="L2176">
        <v>856</v>
      </c>
      <c r="M2176">
        <v>832</v>
      </c>
      <c r="O2176">
        <v>788</v>
      </c>
      <c r="P2176">
        <v>48</v>
      </c>
    </row>
    <row r="2177" spans="1:16" x14ac:dyDescent="0.55000000000000004">
      <c r="A2177" t="s">
        <v>362</v>
      </c>
      <c r="B2177">
        <v>2020</v>
      </c>
      <c r="C2177" t="s">
        <v>156</v>
      </c>
      <c r="D2177">
        <v>986</v>
      </c>
      <c r="E2177">
        <v>875</v>
      </c>
      <c r="F2177">
        <v>804</v>
      </c>
      <c r="G2177">
        <v>876</v>
      </c>
      <c r="H2177">
        <v>959</v>
      </c>
      <c r="I2177">
        <v>879</v>
      </c>
      <c r="J2177">
        <v>815</v>
      </c>
      <c r="K2177">
        <v>894</v>
      </c>
      <c r="L2177">
        <v>836</v>
      </c>
      <c r="M2177">
        <v>769</v>
      </c>
      <c r="O2177">
        <v>283</v>
      </c>
      <c r="P2177" t="s">
        <v>195</v>
      </c>
    </row>
    <row r="2178" spans="1:16" x14ac:dyDescent="0.55000000000000004">
      <c r="A2178" t="s">
        <v>362</v>
      </c>
      <c r="B2178">
        <v>2020</v>
      </c>
      <c r="C2178" t="s">
        <v>157</v>
      </c>
      <c r="D2178">
        <v>684</v>
      </c>
      <c r="E2178">
        <v>695</v>
      </c>
      <c r="F2178">
        <v>670</v>
      </c>
      <c r="G2178">
        <v>696</v>
      </c>
      <c r="H2178">
        <v>679</v>
      </c>
      <c r="I2178">
        <v>693</v>
      </c>
      <c r="J2178">
        <v>670</v>
      </c>
      <c r="K2178">
        <v>558</v>
      </c>
      <c r="L2178">
        <v>514</v>
      </c>
      <c r="M2178">
        <v>669</v>
      </c>
      <c r="O2178">
        <v>112</v>
      </c>
      <c r="P2178" t="s">
        <v>195</v>
      </c>
    </row>
    <row r="2179" spans="1:16" x14ac:dyDescent="0.55000000000000004">
      <c r="A2179" t="s">
        <v>362</v>
      </c>
      <c r="B2179">
        <v>2020</v>
      </c>
      <c r="C2179" t="s">
        <v>158</v>
      </c>
      <c r="D2179">
        <v>701</v>
      </c>
      <c r="E2179">
        <v>677</v>
      </c>
      <c r="F2179">
        <v>695</v>
      </c>
      <c r="G2179">
        <v>678</v>
      </c>
      <c r="H2179">
        <v>716</v>
      </c>
      <c r="I2179">
        <v>677</v>
      </c>
      <c r="J2179">
        <v>668</v>
      </c>
      <c r="K2179">
        <v>667</v>
      </c>
      <c r="L2179">
        <v>627</v>
      </c>
      <c r="M2179">
        <v>662</v>
      </c>
      <c r="O2179">
        <v>14</v>
      </c>
      <c r="P2179" t="s">
        <v>195</v>
      </c>
    </row>
    <row r="2180" spans="1:16" x14ac:dyDescent="0.55000000000000004">
      <c r="A2180" t="s">
        <v>362</v>
      </c>
      <c r="B2180">
        <v>2020</v>
      </c>
      <c r="C2180" t="s">
        <v>159</v>
      </c>
      <c r="D2180">
        <v>827</v>
      </c>
      <c r="E2180">
        <v>678</v>
      </c>
      <c r="F2180">
        <v>697</v>
      </c>
      <c r="G2180">
        <v>700</v>
      </c>
      <c r="H2180">
        <v>804</v>
      </c>
      <c r="I2180">
        <v>702</v>
      </c>
      <c r="J2180">
        <v>722</v>
      </c>
      <c r="K2180">
        <v>794</v>
      </c>
      <c r="L2180">
        <v>640</v>
      </c>
      <c r="M2180">
        <v>679</v>
      </c>
      <c r="O2180">
        <v>34</v>
      </c>
      <c r="P2180">
        <v>14</v>
      </c>
    </row>
    <row r="2181" spans="1:16" x14ac:dyDescent="0.55000000000000004">
      <c r="A2181" t="s">
        <v>362</v>
      </c>
      <c r="B2181">
        <v>2020</v>
      </c>
      <c r="C2181" t="s">
        <v>160</v>
      </c>
      <c r="D2181">
        <v>931</v>
      </c>
      <c r="E2181">
        <v>808</v>
      </c>
      <c r="F2181">
        <v>741</v>
      </c>
      <c r="G2181">
        <v>787</v>
      </c>
      <c r="H2181">
        <v>917</v>
      </c>
      <c r="I2181">
        <v>793</v>
      </c>
      <c r="J2181">
        <v>783</v>
      </c>
      <c r="K2181">
        <v>892</v>
      </c>
      <c r="L2181">
        <v>805</v>
      </c>
      <c r="M2181">
        <v>742</v>
      </c>
      <c r="O2181">
        <v>27</v>
      </c>
      <c r="P2181">
        <v>32</v>
      </c>
    </row>
    <row r="2182" spans="1:16" x14ac:dyDescent="0.55000000000000004">
      <c r="A2182" t="s">
        <v>362</v>
      </c>
      <c r="B2182">
        <v>2020</v>
      </c>
      <c r="C2182" t="s">
        <v>161</v>
      </c>
      <c r="D2182">
        <v>933</v>
      </c>
      <c r="E2182">
        <v>887</v>
      </c>
      <c r="F2182">
        <v>741</v>
      </c>
      <c r="G2182">
        <v>864</v>
      </c>
      <c r="H2182">
        <v>931</v>
      </c>
      <c r="I2182">
        <v>854</v>
      </c>
      <c r="J2182">
        <v>726</v>
      </c>
      <c r="K2182">
        <v>904</v>
      </c>
      <c r="L2182">
        <v>829</v>
      </c>
      <c r="M2182">
        <v>732</v>
      </c>
      <c r="O2182">
        <v>8</v>
      </c>
      <c r="P2182">
        <v>17</v>
      </c>
    </row>
    <row r="2183" spans="1:16" x14ac:dyDescent="0.55000000000000004">
      <c r="A2183" t="s">
        <v>362</v>
      </c>
      <c r="B2183">
        <v>2020</v>
      </c>
      <c r="C2183" t="s">
        <v>162</v>
      </c>
      <c r="D2183">
        <v>934</v>
      </c>
      <c r="E2183">
        <v>873</v>
      </c>
      <c r="F2183">
        <v>834</v>
      </c>
      <c r="G2183">
        <v>880</v>
      </c>
      <c r="H2183">
        <v>935</v>
      </c>
      <c r="I2183">
        <v>889</v>
      </c>
      <c r="J2183">
        <v>831</v>
      </c>
      <c r="K2183">
        <v>900</v>
      </c>
      <c r="L2183">
        <v>821</v>
      </c>
      <c r="M2183">
        <v>858</v>
      </c>
      <c r="O2183">
        <v>5</v>
      </c>
      <c r="P2183">
        <v>15</v>
      </c>
    </row>
    <row r="2184" spans="1:16" x14ac:dyDescent="0.55000000000000004">
      <c r="A2184" t="s">
        <v>362</v>
      </c>
      <c r="B2184">
        <v>2020</v>
      </c>
      <c r="C2184" t="s">
        <v>163</v>
      </c>
      <c r="D2184">
        <v>940</v>
      </c>
      <c r="E2184">
        <v>897</v>
      </c>
      <c r="F2184">
        <v>891</v>
      </c>
      <c r="G2184">
        <v>897</v>
      </c>
      <c r="H2184">
        <v>969</v>
      </c>
      <c r="I2184">
        <v>908</v>
      </c>
      <c r="J2184">
        <v>893</v>
      </c>
      <c r="K2184">
        <v>940</v>
      </c>
      <c r="L2184">
        <v>869</v>
      </c>
      <c r="M2184">
        <v>849</v>
      </c>
      <c r="O2184">
        <v>10</v>
      </c>
      <c r="P2184">
        <v>17</v>
      </c>
    </row>
    <row r="2185" spans="1:16" x14ac:dyDescent="0.55000000000000004">
      <c r="A2185" t="s">
        <v>362</v>
      </c>
      <c r="B2185">
        <v>2020</v>
      </c>
      <c r="C2185" t="s">
        <v>164</v>
      </c>
      <c r="D2185">
        <v>1029</v>
      </c>
      <c r="E2185">
        <v>940</v>
      </c>
      <c r="F2185">
        <v>836</v>
      </c>
      <c r="G2185">
        <v>941</v>
      </c>
      <c r="H2185">
        <v>1042</v>
      </c>
      <c r="I2185">
        <v>921</v>
      </c>
      <c r="J2185">
        <v>841</v>
      </c>
      <c r="K2185">
        <v>934</v>
      </c>
      <c r="L2185">
        <v>854</v>
      </c>
      <c r="M2185">
        <v>839</v>
      </c>
      <c r="O2185">
        <v>6</v>
      </c>
      <c r="P2185">
        <v>15</v>
      </c>
    </row>
    <row r="2186" spans="1:16" x14ac:dyDescent="0.55000000000000004">
      <c r="A2186" t="s">
        <v>362</v>
      </c>
      <c r="B2186">
        <v>2020</v>
      </c>
      <c r="C2186" t="s">
        <v>165</v>
      </c>
      <c r="D2186">
        <v>1069</v>
      </c>
      <c r="E2186">
        <v>872</v>
      </c>
      <c r="F2186">
        <v>801</v>
      </c>
      <c r="G2186">
        <v>868</v>
      </c>
      <c r="H2186">
        <v>994</v>
      </c>
      <c r="I2186">
        <v>865</v>
      </c>
      <c r="J2186">
        <v>783</v>
      </c>
      <c r="K2186">
        <v>987</v>
      </c>
      <c r="L2186">
        <v>823</v>
      </c>
      <c r="M2186">
        <v>756</v>
      </c>
      <c r="O2186">
        <v>6</v>
      </c>
      <c r="P2186">
        <v>6</v>
      </c>
    </row>
    <row r="2187" spans="1:16" x14ac:dyDescent="0.55000000000000004">
      <c r="A2187" t="s">
        <v>362</v>
      </c>
      <c r="B2187">
        <v>2020</v>
      </c>
      <c r="C2187" t="s">
        <v>166</v>
      </c>
      <c r="D2187">
        <v>893</v>
      </c>
      <c r="E2187">
        <v>746</v>
      </c>
      <c r="F2187">
        <v>724</v>
      </c>
      <c r="G2187">
        <v>752</v>
      </c>
      <c r="H2187">
        <v>863</v>
      </c>
      <c r="I2187">
        <v>754</v>
      </c>
      <c r="J2187">
        <v>728</v>
      </c>
      <c r="K2187">
        <v>860</v>
      </c>
      <c r="L2187">
        <v>723</v>
      </c>
      <c r="M2187">
        <v>707</v>
      </c>
      <c r="O2187">
        <v>10</v>
      </c>
      <c r="P2187">
        <v>3</v>
      </c>
    </row>
    <row r="2188" spans="1:16" x14ac:dyDescent="0.55000000000000004">
      <c r="A2188" t="s">
        <v>362</v>
      </c>
      <c r="B2188">
        <v>2021</v>
      </c>
      <c r="C2188" t="s">
        <v>155</v>
      </c>
      <c r="D2188">
        <v>1127</v>
      </c>
      <c r="E2188">
        <v>923</v>
      </c>
      <c r="F2188">
        <v>841</v>
      </c>
      <c r="G2188">
        <v>913</v>
      </c>
      <c r="H2188">
        <v>1136</v>
      </c>
      <c r="I2188">
        <v>911</v>
      </c>
      <c r="J2188">
        <v>849</v>
      </c>
      <c r="K2188">
        <v>1141</v>
      </c>
      <c r="L2188">
        <v>896</v>
      </c>
      <c r="M2188">
        <v>846</v>
      </c>
      <c r="O2188">
        <v>20</v>
      </c>
      <c r="P2188">
        <v>44</v>
      </c>
    </row>
    <row r="2189" spans="1:16" x14ac:dyDescent="0.55000000000000004">
      <c r="A2189" t="s">
        <v>362</v>
      </c>
      <c r="B2189">
        <v>2021</v>
      </c>
      <c r="C2189" t="s">
        <v>156</v>
      </c>
      <c r="D2189">
        <v>982</v>
      </c>
      <c r="E2189">
        <v>974</v>
      </c>
      <c r="F2189">
        <v>827</v>
      </c>
      <c r="G2189">
        <v>999</v>
      </c>
      <c r="H2189">
        <v>1008</v>
      </c>
      <c r="I2189">
        <v>974</v>
      </c>
      <c r="J2189">
        <v>835</v>
      </c>
      <c r="K2189">
        <v>1002</v>
      </c>
      <c r="L2189">
        <v>947</v>
      </c>
      <c r="M2189">
        <v>831</v>
      </c>
      <c r="O2189">
        <v>25</v>
      </c>
      <c r="P2189">
        <v>16</v>
      </c>
    </row>
    <row r="2190" spans="1:16" x14ac:dyDescent="0.55000000000000004">
      <c r="A2190" t="s">
        <v>362</v>
      </c>
      <c r="B2190">
        <v>2021</v>
      </c>
      <c r="C2190" t="s">
        <v>157</v>
      </c>
      <c r="D2190">
        <v>1109</v>
      </c>
      <c r="E2190">
        <v>934</v>
      </c>
      <c r="F2190">
        <v>943</v>
      </c>
      <c r="G2190">
        <v>913</v>
      </c>
      <c r="H2190">
        <v>1080</v>
      </c>
      <c r="I2190">
        <v>917</v>
      </c>
      <c r="J2190">
        <v>954</v>
      </c>
      <c r="K2190">
        <v>1036</v>
      </c>
      <c r="L2190">
        <v>911</v>
      </c>
      <c r="M2190">
        <v>961</v>
      </c>
      <c r="O2190">
        <v>24</v>
      </c>
      <c r="P2190">
        <v>59</v>
      </c>
    </row>
    <row r="2191" spans="1:16" x14ac:dyDescent="0.55000000000000004">
      <c r="A2191" t="s">
        <v>362</v>
      </c>
      <c r="B2191">
        <v>2021</v>
      </c>
      <c r="C2191" t="s">
        <v>158</v>
      </c>
      <c r="D2191">
        <v>1045</v>
      </c>
      <c r="E2191">
        <v>949</v>
      </c>
      <c r="F2191">
        <v>817</v>
      </c>
      <c r="G2191">
        <v>977</v>
      </c>
      <c r="H2191">
        <v>1043</v>
      </c>
      <c r="I2191">
        <v>969</v>
      </c>
      <c r="J2191">
        <v>815</v>
      </c>
      <c r="K2191">
        <v>979</v>
      </c>
      <c r="L2191">
        <v>889</v>
      </c>
      <c r="M2191">
        <v>801</v>
      </c>
      <c r="O2191">
        <v>3</v>
      </c>
      <c r="P2191">
        <v>8</v>
      </c>
    </row>
    <row r="2192" spans="1:16" x14ac:dyDescent="0.55000000000000004">
      <c r="A2192" t="s">
        <v>362</v>
      </c>
      <c r="B2192">
        <v>2021</v>
      </c>
      <c r="C2192" t="s">
        <v>159</v>
      </c>
      <c r="D2192">
        <v>930</v>
      </c>
      <c r="E2192">
        <v>891</v>
      </c>
      <c r="F2192">
        <v>787</v>
      </c>
      <c r="G2192">
        <v>924</v>
      </c>
      <c r="H2192">
        <v>972</v>
      </c>
      <c r="I2192">
        <v>920</v>
      </c>
      <c r="J2192">
        <v>816</v>
      </c>
      <c r="K2192">
        <v>763</v>
      </c>
      <c r="L2192">
        <v>734</v>
      </c>
      <c r="M2192">
        <v>783</v>
      </c>
      <c r="O2192">
        <v>10</v>
      </c>
      <c r="P2192">
        <v>4</v>
      </c>
    </row>
    <row r="2193" spans="1:16" x14ac:dyDescent="0.55000000000000004">
      <c r="A2193" t="s">
        <v>362</v>
      </c>
      <c r="B2193">
        <v>2021</v>
      </c>
      <c r="C2193" t="s">
        <v>160</v>
      </c>
      <c r="D2193">
        <v>1036</v>
      </c>
      <c r="E2193">
        <v>889</v>
      </c>
      <c r="F2193">
        <v>874</v>
      </c>
      <c r="G2193">
        <v>903</v>
      </c>
      <c r="H2193">
        <v>1042</v>
      </c>
      <c r="I2193">
        <v>904</v>
      </c>
      <c r="J2193">
        <v>882</v>
      </c>
      <c r="K2193">
        <v>1043</v>
      </c>
      <c r="L2193">
        <v>887</v>
      </c>
      <c r="M2193">
        <v>877</v>
      </c>
      <c r="O2193">
        <v>11</v>
      </c>
      <c r="P2193">
        <v>9</v>
      </c>
    </row>
    <row r="2194" spans="1:16" x14ac:dyDescent="0.55000000000000004">
      <c r="A2194" t="s">
        <v>362</v>
      </c>
      <c r="B2194">
        <v>2021</v>
      </c>
      <c r="C2194" t="s">
        <v>161</v>
      </c>
      <c r="D2194">
        <v>1041</v>
      </c>
      <c r="E2194">
        <v>953</v>
      </c>
      <c r="F2194">
        <v>859</v>
      </c>
      <c r="G2194">
        <v>928</v>
      </c>
      <c r="H2194">
        <v>1047</v>
      </c>
      <c r="I2194">
        <v>915</v>
      </c>
      <c r="J2194">
        <v>869</v>
      </c>
      <c r="K2194">
        <v>1013</v>
      </c>
      <c r="L2194">
        <v>925</v>
      </c>
      <c r="M2194">
        <v>858</v>
      </c>
      <c r="O2194" t="s">
        <v>195</v>
      </c>
      <c r="P2194">
        <v>2</v>
      </c>
    </row>
    <row r="2195" spans="1:16" x14ac:dyDescent="0.55000000000000004">
      <c r="A2195" t="s">
        <v>362</v>
      </c>
      <c r="B2195">
        <v>2021</v>
      </c>
      <c r="C2195" t="s">
        <v>162</v>
      </c>
      <c r="D2195">
        <v>925</v>
      </c>
      <c r="E2195">
        <v>896</v>
      </c>
      <c r="F2195">
        <v>832</v>
      </c>
      <c r="G2195">
        <v>906</v>
      </c>
      <c r="H2195">
        <v>972</v>
      </c>
      <c r="I2195">
        <v>913</v>
      </c>
      <c r="J2195">
        <v>869</v>
      </c>
      <c r="K2195">
        <v>948</v>
      </c>
      <c r="L2195">
        <v>885</v>
      </c>
      <c r="M2195">
        <v>846</v>
      </c>
      <c r="O2195">
        <v>12</v>
      </c>
      <c r="P2195">
        <v>5</v>
      </c>
    </row>
    <row r="2196" spans="1:16" x14ac:dyDescent="0.55000000000000004">
      <c r="A2196" t="s">
        <v>362</v>
      </c>
      <c r="B2196">
        <v>2021</v>
      </c>
      <c r="C2196" t="s">
        <v>163</v>
      </c>
      <c r="D2196">
        <v>893</v>
      </c>
      <c r="E2196">
        <v>838</v>
      </c>
      <c r="F2196">
        <v>751</v>
      </c>
      <c r="G2196">
        <v>826</v>
      </c>
      <c r="H2196">
        <v>874</v>
      </c>
      <c r="I2196">
        <v>807</v>
      </c>
      <c r="J2196">
        <v>743</v>
      </c>
      <c r="K2196">
        <v>878</v>
      </c>
      <c r="L2196">
        <v>781</v>
      </c>
      <c r="M2196">
        <v>735</v>
      </c>
      <c r="O2196">
        <v>15</v>
      </c>
      <c r="P2196">
        <v>2</v>
      </c>
    </row>
    <row r="2197" spans="1:16" x14ac:dyDescent="0.55000000000000004">
      <c r="A2197" t="s">
        <v>362</v>
      </c>
      <c r="B2197">
        <v>2021</v>
      </c>
      <c r="C2197" t="s">
        <v>164</v>
      </c>
      <c r="D2197">
        <v>1116</v>
      </c>
      <c r="E2197">
        <v>944</v>
      </c>
      <c r="F2197">
        <v>895</v>
      </c>
      <c r="G2197">
        <v>920</v>
      </c>
      <c r="H2197">
        <v>1144</v>
      </c>
      <c r="I2197">
        <v>956</v>
      </c>
      <c r="J2197">
        <v>890</v>
      </c>
      <c r="K2197">
        <v>1117</v>
      </c>
      <c r="L2197">
        <v>893</v>
      </c>
      <c r="M2197">
        <v>822</v>
      </c>
      <c r="O2197">
        <v>6</v>
      </c>
      <c r="P2197">
        <v>4</v>
      </c>
    </row>
    <row r="2198" spans="1:16" x14ac:dyDescent="0.55000000000000004">
      <c r="A2198" t="s">
        <v>362</v>
      </c>
      <c r="B2198">
        <v>2021</v>
      </c>
      <c r="C2198" t="s">
        <v>165</v>
      </c>
      <c r="D2198">
        <v>980</v>
      </c>
      <c r="E2198">
        <v>930</v>
      </c>
      <c r="F2198">
        <v>838</v>
      </c>
      <c r="G2198">
        <v>953</v>
      </c>
      <c r="H2198">
        <v>997</v>
      </c>
      <c r="I2198">
        <v>950</v>
      </c>
      <c r="J2198">
        <v>874</v>
      </c>
      <c r="K2198">
        <v>968</v>
      </c>
      <c r="L2198">
        <v>917</v>
      </c>
      <c r="M2198">
        <v>818</v>
      </c>
      <c r="O2198">
        <v>89</v>
      </c>
      <c r="P2198">
        <v>8</v>
      </c>
    </row>
    <row r="2199" spans="1:16" x14ac:dyDescent="0.55000000000000004">
      <c r="A2199" t="s">
        <v>362</v>
      </c>
      <c r="B2199">
        <v>2021</v>
      </c>
      <c r="C2199" t="s">
        <v>166</v>
      </c>
      <c r="D2199">
        <v>853</v>
      </c>
      <c r="E2199">
        <v>808</v>
      </c>
      <c r="F2199">
        <v>720</v>
      </c>
      <c r="G2199">
        <v>814</v>
      </c>
      <c r="H2199">
        <v>833</v>
      </c>
      <c r="I2199">
        <v>811</v>
      </c>
      <c r="J2199">
        <v>698</v>
      </c>
      <c r="K2199">
        <v>842</v>
      </c>
      <c r="L2199">
        <v>766</v>
      </c>
      <c r="M2199">
        <v>694</v>
      </c>
      <c r="O2199">
        <v>171</v>
      </c>
      <c r="P2199">
        <v>9</v>
      </c>
    </row>
    <row r="2200" spans="1:16" x14ac:dyDescent="0.55000000000000004">
      <c r="A2200" t="s">
        <v>362</v>
      </c>
      <c r="B2200">
        <v>2022</v>
      </c>
      <c r="C2200" t="s">
        <v>155</v>
      </c>
      <c r="D2200">
        <v>914</v>
      </c>
      <c r="E2200">
        <v>879</v>
      </c>
      <c r="F2200">
        <v>907</v>
      </c>
      <c r="G2200">
        <v>901</v>
      </c>
      <c r="H2200">
        <v>947</v>
      </c>
      <c r="I2200">
        <v>904</v>
      </c>
      <c r="J2200">
        <v>905</v>
      </c>
      <c r="K2200">
        <v>912</v>
      </c>
      <c r="L2200">
        <v>874</v>
      </c>
      <c r="M2200">
        <v>885</v>
      </c>
      <c r="O2200">
        <v>2936</v>
      </c>
      <c r="P2200">
        <v>282</v>
      </c>
    </row>
    <row r="2201" spans="1:16" x14ac:dyDescent="0.55000000000000004">
      <c r="A2201" t="s">
        <v>362</v>
      </c>
      <c r="B2201">
        <v>2022</v>
      </c>
      <c r="C2201" t="s">
        <v>156</v>
      </c>
      <c r="D2201">
        <v>799</v>
      </c>
      <c r="E2201">
        <v>833</v>
      </c>
      <c r="F2201">
        <v>840</v>
      </c>
      <c r="G2201">
        <v>833</v>
      </c>
      <c r="H2201">
        <v>827</v>
      </c>
      <c r="I2201">
        <v>807</v>
      </c>
      <c r="J2201">
        <v>832</v>
      </c>
      <c r="K2201">
        <v>578</v>
      </c>
      <c r="L2201">
        <v>556</v>
      </c>
      <c r="M2201">
        <v>837</v>
      </c>
      <c r="O2201">
        <v>1642</v>
      </c>
      <c r="P2201">
        <v>90</v>
      </c>
    </row>
    <row r="2202" spans="1:16" x14ac:dyDescent="0.55000000000000004">
      <c r="A2202" t="s">
        <v>362</v>
      </c>
      <c r="B2202">
        <v>2022</v>
      </c>
      <c r="C2202" t="s">
        <v>157</v>
      </c>
      <c r="D2202">
        <v>969</v>
      </c>
      <c r="E2202">
        <v>927</v>
      </c>
      <c r="F2202">
        <v>873</v>
      </c>
      <c r="G2202">
        <v>916</v>
      </c>
      <c r="H2202">
        <v>966</v>
      </c>
      <c r="I2202">
        <v>915</v>
      </c>
      <c r="J2202">
        <v>853</v>
      </c>
      <c r="K2202">
        <v>424</v>
      </c>
      <c r="L2202">
        <v>397</v>
      </c>
      <c r="M2202">
        <v>857</v>
      </c>
      <c r="O2202">
        <v>20</v>
      </c>
      <c r="P2202" t="s">
        <v>195</v>
      </c>
    </row>
    <row r="2203" spans="1:16" x14ac:dyDescent="0.55000000000000004">
      <c r="A2203" t="s">
        <v>362</v>
      </c>
      <c r="B2203">
        <v>2022</v>
      </c>
      <c r="C2203" t="s">
        <v>158</v>
      </c>
      <c r="D2203">
        <v>759</v>
      </c>
      <c r="E2203">
        <v>762</v>
      </c>
      <c r="F2203">
        <v>744</v>
      </c>
      <c r="G2203">
        <v>745</v>
      </c>
      <c r="H2203">
        <v>775</v>
      </c>
      <c r="I2203">
        <v>739</v>
      </c>
      <c r="J2203">
        <v>738</v>
      </c>
      <c r="K2203">
        <v>242</v>
      </c>
      <c r="L2203">
        <v>219</v>
      </c>
      <c r="M2203">
        <v>680</v>
      </c>
      <c r="O2203">
        <v>10</v>
      </c>
      <c r="P2203" t="s">
        <v>195</v>
      </c>
    </row>
    <row r="2204" spans="1:16" x14ac:dyDescent="0.55000000000000004">
      <c r="A2204" t="s">
        <v>362</v>
      </c>
      <c r="B2204">
        <v>2022</v>
      </c>
      <c r="C2204" t="s">
        <v>159</v>
      </c>
      <c r="D2204">
        <v>946</v>
      </c>
      <c r="E2204">
        <v>791</v>
      </c>
      <c r="F2204">
        <v>710</v>
      </c>
      <c r="G2204">
        <v>835</v>
      </c>
      <c r="H2204">
        <v>992</v>
      </c>
      <c r="I2204">
        <v>835</v>
      </c>
      <c r="J2204">
        <v>771</v>
      </c>
      <c r="K2204">
        <v>146</v>
      </c>
      <c r="L2204">
        <v>129</v>
      </c>
      <c r="M2204">
        <v>853</v>
      </c>
      <c r="O2204">
        <v>282</v>
      </c>
      <c r="P2204" t="s">
        <v>195</v>
      </c>
    </row>
    <row r="2205" spans="1:16" x14ac:dyDescent="0.55000000000000004">
      <c r="A2205" t="s">
        <v>362</v>
      </c>
      <c r="B2205">
        <v>2022</v>
      </c>
      <c r="C2205" t="s">
        <v>160</v>
      </c>
      <c r="D2205">
        <v>898</v>
      </c>
      <c r="E2205">
        <v>817</v>
      </c>
      <c r="F2205">
        <v>705</v>
      </c>
      <c r="G2205">
        <v>815</v>
      </c>
      <c r="H2205">
        <v>923</v>
      </c>
      <c r="I2205">
        <v>819</v>
      </c>
      <c r="J2205">
        <v>730</v>
      </c>
      <c r="K2205">
        <v>142</v>
      </c>
      <c r="L2205">
        <v>93</v>
      </c>
      <c r="M2205">
        <v>698</v>
      </c>
      <c r="O2205">
        <v>112</v>
      </c>
      <c r="P2205">
        <v>29</v>
      </c>
    </row>
    <row r="2206" spans="1:16" x14ac:dyDescent="0.55000000000000004">
      <c r="A2206" t="s">
        <v>362</v>
      </c>
      <c r="B2206">
        <v>2022</v>
      </c>
      <c r="C2206" t="s">
        <v>161</v>
      </c>
      <c r="D2206">
        <v>670</v>
      </c>
      <c r="E2206">
        <v>690</v>
      </c>
      <c r="F2206">
        <v>659</v>
      </c>
      <c r="G2206">
        <v>774</v>
      </c>
      <c r="H2206">
        <v>743</v>
      </c>
      <c r="I2206">
        <v>773</v>
      </c>
      <c r="J2206">
        <v>718</v>
      </c>
      <c r="K2206">
        <v>58</v>
      </c>
      <c r="L2206">
        <v>51</v>
      </c>
      <c r="M2206">
        <v>701</v>
      </c>
      <c r="O2206">
        <v>116</v>
      </c>
      <c r="P2206">
        <v>352</v>
      </c>
    </row>
    <row r="2207" spans="1:16" x14ac:dyDescent="0.55000000000000004">
      <c r="A2207" t="s">
        <v>362</v>
      </c>
      <c r="B2207">
        <v>2022</v>
      </c>
      <c r="C2207" t="s">
        <v>162</v>
      </c>
      <c r="D2207">
        <v>875</v>
      </c>
      <c r="E2207">
        <v>756</v>
      </c>
      <c r="F2207">
        <v>702</v>
      </c>
      <c r="G2207">
        <v>816</v>
      </c>
      <c r="H2207">
        <v>922</v>
      </c>
      <c r="I2207">
        <v>811</v>
      </c>
      <c r="J2207">
        <v>728</v>
      </c>
      <c r="K2207">
        <v>18</v>
      </c>
      <c r="L2207">
        <v>14</v>
      </c>
      <c r="M2207">
        <v>724</v>
      </c>
      <c r="O2207">
        <v>79</v>
      </c>
      <c r="P2207">
        <v>25</v>
      </c>
    </row>
    <row r="2208" spans="1:16" x14ac:dyDescent="0.55000000000000004">
      <c r="A2208" t="s">
        <v>362</v>
      </c>
      <c r="B2208">
        <v>2022</v>
      </c>
      <c r="C2208" t="s">
        <v>163</v>
      </c>
      <c r="D2208">
        <v>808</v>
      </c>
      <c r="E2208">
        <v>816</v>
      </c>
      <c r="F2208">
        <v>707</v>
      </c>
      <c r="G2208">
        <v>836</v>
      </c>
      <c r="H2208">
        <v>808</v>
      </c>
      <c r="I2208">
        <v>816</v>
      </c>
      <c r="J2208">
        <v>684</v>
      </c>
      <c r="K2208">
        <v>2</v>
      </c>
      <c r="M2208">
        <v>742</v>
      </c>
      <c r="O2208">
        <v>120</v>
      </c>
      <c r="P2208">
        <v>147</v>
      </c>
    </row>
    <row r="2209" spans="1:16" x14ac:dyDescent="0.55000000000000004">
      <c r="A2209" t="s">
        <v>362</v>
      </c>
      <c r="B2209">
        <v>2022</v>
      </c>
      <c r="C2209" t="s">
        <v>164</v>
      </c>
      <c r="D2209">
        <v>1149</v>
      </c>
      <c r="E2209">
        <v>875</v>
      </c>
      <c r="F2209">
        <v>844</v>
      </c>
      <c r="G2209">
        <v>912</v>
      </c>
      <c r="H2209">
        <v>1109</v>
      </c>
      <c r="I2209">
        <v>891</v>
      </c>
      <c r="J2209">
        <v>857</v>
      </c>
      <c r="M2209">
        <v>862</v>
      </c>
      <c r="O2209">
        <v>87</v>
      </c>
      <c r="P2209">
        <v>51</v>
      </c>
    </row>
    <row r="2210" spans="1:16" x14ac:dyDescent="0.55000000000000004">
      <c r="A2210" t="s">
        <v>362</v>
      </c>
      <c r="B2210">
        <v>2022</v>
      </c>
      <c r="C2210" t="s">
        <v>165</v>
      </c>
      <c r="D2210">
        <v>988</v>
      </c>
      <c r="E2210">
        <v>947</v>
      </c>
      <c r="F2210">
        <v>843</v>
      </c>
      <c r="G2210">
        <v>968</v>
      </c>
      <c r="H2210">
        <v>999</v>
      </c>
      <c r="I2210">
        <v>948</v>
      </c>
      <c r="J2210">
        <v>875</v>
      </c>
      <c r="K2210">
        <v>30</v>
      </c>
      <c r="L2210">
        <v>1</v>
      </c>
      <c r="M2210">
        <v>840</v>
      </c>
      <c r="O2210">
        <v>59</v>
      </c>
      <c r="P2210">
        <v>25</v>
      </c>
    </row>
    <row r="2211" spans="1:16" x14ac:dyDescent="0.55000000000000004">
      <c r="A2211" t="s">
        <v>362</v>
      </c>
      <c r="B2211">
        <v>2022</v>
      </c>
      <c r="C2211" t="s">
        <v>166</v>
      </c>
      <c r="D2211">
        <v>798</v>
      </c>
      <c r="E2211">
        <v>797</v>
      </c>
      <c r="F2211">
        <v>784</v>
      </c>
      <c r="G2211">
        <v>802</v>
      </c>
      <c r="H2211">
        <v>774</v>
      </c>
      <c r="I2211">
        <v>782</v>
      </c>
      <c r="J2211">
        <v>757</v>
      </c>
      <c r="K2211">
        <v>1</v>
      </c>
      <c r="L2211">
        <v>11</v>
      </c>
      <c r="M2211">
        <v>779</v>
      </c>
      <c r="O2211">
        <v>109</v>
      </c>
      <c r="P2211">
        <v>24</v>
      </c>
    </row>
    <row r="2212" spans="1:16" x14ac:dyDescent="0.55000000000000004">
      <c r="A2212" t="s">
        <v>362</v>
      </c>
      <c r="B2212">
        <v>2023</v>
      </c>
      <c r="C2212" t="s">
        <v>155</v>
      </c>
      <c r="D2212">
        <v>1000</v>
      </c>
      <c r="E2212">
        <v>844</v>
      </c>
      <c r="F2212">
        <v>831</v>
      </c>
      <c r="G2212">
        <v>826</v>
      </c>
      <c r="H2212">
        <v>1000</v>
      </c>
      <c r="I2212">
        <v>846</v>
      </c>
      <c r="J2212">
        <v>837</v>
      </c>
      <c r="K2212">
        <v>1246</v>
      </c>
      <c r="L2212">
        <v>170</v>
      </c>
      <c r="M2212">
        <v>859</v>
      </c>
      <c r="O2212">
        <v>935</v>
      </c>
      <c r="P2212">
        <v>132</v>
      </c>
    </row>
    <row r="2213" spans="1:16" x14ac:dyDescent="0.55000000000000004">
      <c r="A2213" t="s">
        <v>362</v>
      </c>
      <c r="B2213">
        <v>2023</v>
      </c>
      <c r="C2213" t="s">
        <v>156</v>
      </c>
      <c r="D2213">
        <v>970</v>
      </c>
      <c r="E2213">
        <v>945</v>
      </c>
      <c r="F2213">
        <v>826</v>
      </c>
      <c r="G2213">
        <v>949</v>
      </c>
      <c r="H2213">
        <v>953</v>
      </c>
      <c r="I2213">
        <v>944</v>
      </c>
      <c r="J2213">
        <v>814</v>
      </c>
      <c r="K2213">
        <v>1831</v>
      </c>
      <c r="L2213">
        <v>814</v>
      </c>
      <c r="M2213">
        <v>824</v>
      </c>
      <c r="O2213">
        <v>468</v>
      </c>
      <c r="P2213">
        <v>363</v>
      </c>
    </row>
    <row r="2214" spans="1:16" x14ac:dyDescent="0.55000000000000004">
      <c r="A2214" t="s">
        <v>362</v>
      </c>
      <c r="B2214">
        <v>2023</v>
      </c>
      <c r="C2214" t="s">
        <v>157</v>
      </c>
      <c r="D2214">
        <v>1037</v>
      </c>
      <c r="E2214">
        <v>1018</v>
      </c>
      <c r="F2214">
        <v>962</v>
      </c>
      <c r="G2214">
        <v>1037</v>
      </c>
      <c r="H2214">
        <v>999</v>
      </c>
      <c r="I2214">
        <v>1013</v>
      </c>
      <c r="J2214">
        <v>936</v>
      </c>
      <c r="K2214">
        <v>1328</v>
      </c>
      <c r="L2214">
        <v>1194</v>
      </c>
      <c r="M2214">
        <v>960</v>
      </c>
      <c r="O2214">
        <v>2821</v>
      </c>
      <c r="P2214">
        <v>1974</v>
      </c>
    </row>
    <row r="2215" spans="1:16" x14ac:dyDescent="0.55000000000000004">
      <c r="A2215" t="s">
        <v>362</v>
      </c>
      <c r="B2215">
        <v>2023</v>
      </c>
      <c r="C2215" t="s">
        <v>158</v>
      </c>
      <c r="D2215">
        <v>768</v>
      </c>
      <c r="E2215">
        <v>849</v>
      </c>
      <c r="F2215">
        <v>907</v>
      </c>
      <c r="G2215">
        <v>846</v>
      </c>
      <c r="H2215">
        <v>776</v>
      </c>
      <c r="I2215">
        <v>838</v>
      </c>
      <c r="J2215">
        <v>768</v>
      </c>
      <c r="K2215">
        <v>871</v>
      </c>
      <c r="L2215">
        <v>1017</v>
      </c>
      <c r="M2215">
        <v>761</v>
      </c>
      <c r="O2215">
        <v>557</v>
      </c>
      <c r="P2215">
        <v>84</v>
      </c>
    </row>
    <row r="2216" spans="1:16" x14ac:dyDescent="0.55000000000000004">
      <c r="A2216" t="s">
        <v>362</v>
      </c>
      <c r="B2216">
        <v>2023</v>
      </c>
      <c r="C2216" t="s">
        <v>159</v>
      </c>
      <c r="D2216">
        <v>909</v>
      </c>
      <c r="E2216">
        <v>779</v>
      </c>
      <c r="F2216">
        <v>795</v>
      </c>
      <c r="G2216">
        <v>782</v>
      </c>
      <c r="H2216">
        <v>897</v>
      </c>
      <c r="I2216">
        <v>784</v>
      </c>
      <c r="J2216">
        <v>807</v>
      </c>
      <c r="K2216">
        <v>847</v>
      </c>
      <c r="L2216">
        <v>745</v>
      </c>
      <c r="M2216">
        <v>790</v>
      </c>
      <c r="O2216">
        <v>436</v>
      </c>
      <c r="P2216">
        <v>422</v>
      </c>
    </row>
    <row r="2217" spans="1:16" x14ac:dyDescent="0.55000000000000004">
      <c r="A2217" t="s">
        <v>362</v>
      </c>
      <c r="B2217">
        <v>2023</v>
      </c>
      <c r="C2217" t="s">
        <v>160</v>
      </c>
      <c r="D2217">
        <v>910</v>
      </c>
      <c r="E2217">
        <v>760</v>
      </c>
      <c r="F2217">
        <v>766</v>
      </c>
      <c r="G2217">
        <v>766</v>
      </c>
      <c r="H2217">
        <v>941</v>
      </c>
      <c r="I2217">
        <v>769</v>
      </c>
      <c r="J2217">
        <v>779</v>
      </c>
      <c r="K2217">
        <v>983</v>
      </c>
      <c r="L2217">
        <v>797</v>
      </c>
      <c r="M2217">
        <v>731</v>
      </c>
      <c r="O2217">
        <v>16</v>
      </c>
      <c r="P2217">
        <v>6</v>
      </c>
    </row>
    <row r="2218" spans="1:16" x14ac:dyDescent="0.55000000000000004">
      <c r="A2218" t="s">
        <v>362</v>
      </c>
      <c r="B2218">
        <v>2023</v>
      </c>
      <c r="C2218" t="s">
        <v>161</v>
      </c>
      <c r="D2218">
        <v>779</v>
      </c>
      <c r="E2218">
        <v>775</v>
      </c>
      <c r="F2218">
        <v>745</v>
      </c>
      <c r="G2218">
        <v>785</v>
      </c>
      <c r="H2218">
        <v>800</v>
      </c>
      <c r="I2218">
        <v>794</v>
      </c>
      <c r="J2218">
        <v>752</v>
      </c>
      <c r="K2218">
        <v>770</v>
      </c>
      <c r="L2218">
        <v>822</v>
      </c>
      <c r="M2218">
        <v>741</v>
      </c>
      <c r="O2218">
        <v>55</v>
      </c>
      <c r="P2218">
        <v>25</v>
      </c>
    </row>
    <row r="2219" spans="1:16" x14ac:dyDescent="0.55000000000000004">
      <c r="A2219" t="s">
        <v>362</v>
      </c>
      <c r="B2219">
        <v>2023</v>
      </c>
      <c r="C2219" t="s">
        <v>162</v>
      </c>
      <c r="D2219">
        <v>902</v>
      </c>
      <c r="E2219">
        <v>809</v>
      </c>
      <c r="F2219">
        <v>846</v>
      </c>
      <c r="G2219">
        <v>826</v>
      </c>
      <c r="H2219">
        <v>931</v>
      </c>
      <c r="I2219">
        <v>839</v>
      </c>
      <c r="J2219">
        <v>831</v>
      </c>
      <c r="K2219">
        <v>854</v>
      </c>
      <c r="L2219">
        <v>761</v>
      </c>
      <c r="M2219">
        <v>827</v>
      </c>
      <c r="O2219">
        <v>191</v>
      </c>
      <c r="P2219">
        <v>96</v>
      </c>
    </row>
    <row r="2220" spans="1:16" x14ac:dyDescent="0.55000000000000004">
      <c r="A2220" t="s">
        <v>362</v>
      </c>
      <c r="B2220">
        <v>2023</v>
      </c>
      <c r="C2220" t="s">
        <v>163</v>
      </c>
      <c r="D2220">
        <v>875</v>
      </c>
      <c r="E2220">
        <v>825</v>
      </c>
      <c r="F2220">
        <v>753</v>
      </c>
      <c r="G2220">
        <v>836</v>
      </c>
      <c r="H2220">
        <v>882</v>
      </c>
      <c r="I2220">
        <v>842</v>
      </c>
      <c r="J2220">
        <v>773</v>
      </c>
      <c r="K2220">
        <v>808</v>
      </c>
      <c r="L2220">
        <v>757</v>
      </c>
      <c r="M2220">
        <v>758</v>
      </c>
      <c r="O2220">
        <v>228</v>
      </c>
      <c r="P2220">
        <v>145</v>
      </c>
    </row>
    <row r="2221" spans="1:16" x14ac:dyDescent="0.55000000000000004">
      <c r="A2221" t="s">
        <v>362</v>
      </c>
      <c r="B2221">
        <v>2023</v>
      </c>
      <c r="C2221" t="s">
        <v>164</v>
      </c>
      <c r="D2221">
        <v>933</v>
      </c>
      <c r="E2221">
        <v>831</v>
      </c>
      <c r="F2221">
        <v>832</v>
      </c>
      <c r="G2221">
        <v>863</v>
      </c>
      <c r="H2221">
        <v>965</v>
      </c>
      <c r="I2221">
        <v>858</v>
      </c>
      <c r="J2221">
        <v>879</v>
      </c>
      <c r="K2221">
        <v>954</v>
      </c>
      <c r="L2221">
        <v>782</v>
      </c>
      <c r="M2221">
        <v>843</v>
      </c>
      <c r="O2221">
        <v>786</v>
      </c>
      <c r="P2221">
        <v>1998</v>
      </c>
    </row>
    <row r="2222" spans="1:16" x14ac:dyDescent="0.55000000000000004">
      <c r="A2222" t="s">
        <v>362</v>
      </c>
      <c r="B2222">
        <v>2023</v>
      </c>
      <c r="C2222" t="s">
        <v>165</v>
      </c>
      <c r="D2222">
        <v>985</v>
      </c>
      <c r="E2222">
        <v>822</v>
      </c>
      <c r="F2222">
        <v>792</v>
      </c>
      <c r="G2222">
        <v>850</v>
      </c>
      <c r="H2222">
        <v>988</v>
      </c>
      <c r="I2222">
        <v>854</v>
      </c>
      <c r="J2222">
        <v>824</v>
      </c>
      <c r="K2222">
        <v>959</v>
      </c>
      <c r="L2222">
        <v>864</v>
      </c>
      <c r="M2222">
        <v>817</v>
      </c>
      <c r="O2222">
        <v>7</v>
      </c>
      <c r="P2222">
        <v>4</v>
      </c>
    </row>
    <row r="2223" spans="1:16" x14ac:dyDescent="0.55000000000000004">
      <c r="A2223" t="s">
        <v>362</v>
      </c>
      <c r="B2223">
        <v>2023</v>
      </c>
      <c r="C2223" t="s">
        <v>166</v>
      </c>
      <c r="D2223">
        <v>763</v>
      </c>
      <c r="E2223">
        <v>669</v>
      </c>
      <c r="F2223">
        <v>658</v>
      </c>
      <c r="G2223">
        <v>753</v>
      </c>
      <c r="H2223">
        <v>800</v>
      </c>
      <c r="I2223">
        <v>751</v>
      </c>
      <c r="J2223">
        <v>704</v>
      </c>
      <c r="K2223">
        <v>675</v>
      </c>
      <c r="L2223">
        <v>564</v>
      </c>
      <c r="M2223">
        <v>676</v>
      </c>
      <c r="O2223">
        <v>6</v>
      </c>
      <c r="P2223">
        <v>3</v>
      </c>
    </row>
    <row r="2224" spans="1:16" x14ac:dyDescent="0.55000000000000004">
      <c r="A2224" t="s">
        <v>363</v>
      </c>
      <c r="B2224">
        <v>2019</v>
      </c>
      <c r="C2224" t="s">
        <v>155</v>
      </c>
    </row>
    <row r="2225" spans="1:16" x14ac:dyDescent="0.55000000000000004">
      <c r="A2225" t="s">
        <v>363</v>
      </c>
      <c r="B2225">
        <v>2019</v>
      </c>
      <c r="C2225" t="s">
        <v>156</v>
      </c>
    </row>
    <row r="2226" spans="1:16" x14ac:dyDescent="0.55000000000000004">
      <c r="A2226" t="s">
        <v>363</v>
      </c>
      <c r="B2226">
        <v>2019</v>
      </c>
      <c r="C2226" t="s">
        <v>157</v>
      </c>
    </row>
    <row r="2227" spans="1:16" x14ac:dyDescent="0.55000000000000004">
      <c r="A2227" t="s">
        <v>363</v>
      </c>
      <c r="B2227">
        <v>2019</v>
      </c>
      <c r="C2227" t="s">
        <v>158</v>
      </c>
    </row>
    <row r="2228" spans="1:16" x14ac:dyDescent="0.55000000000000004">
      <c r="A2228" t="s">
        <v>363</v>
      </c>
      <c r="B2228">
        <v>2019</v>
      </c>
      <c r="C2228" t="s">
        <v>159</v>
      </c>
    </row>
    <row r="2229" spans="1:16" x14ac:dyDescent="0.55000000000000004">
      <c r="A2229" t="s">
        <v>363</v>
      </c>
      <c r="B2229">
        <v>2019</v>
      </c>
      <c r="C2229" t="s">
        <v>160</v>
      </c>
    </row>
    <row r="2230" spans="1:16" x14ac:dyDescent="0.55000000000000004">
      <c r="A2230" t="s">
        <v>363</v>
      </c>
      <c r="B2230">
        <v>2019</v>
      </c>
      <c r="C2230" t="s">
        <v>161</v>
      </c>
    </row>
    <row r="2231" spans="1:16" x14ac:dyDescent="0.55000000000000004">
      <c r="A2231" t="s">
        <v>363</v>
      </c>
      <c r="B2231">
        <v>2019</v>
      </c>
      <c r="C2231" t="s">
        <v>162</v>
      </c>
    </row>
    <row r="2232" spans="1:16" x14ac:dyDescent="0.55000000000000004">
      <c r="A2232" t="s">
        <v>363</v>
      </c>
      <c r="B2232">
        <v>2019</v>
      </c>
      <c r="C2232" t="s">
        <v>163</v>
      </c>
    </row>
    <row r="2233" spans="1:16" x14ac:dyDescent="0.55000000000000004">
      <c r="A2233" t="s">
        <v>363</v>
      </c>
      <c r="B2233">
        <v>2019</v>
      </c>
      <c r="C2233" t="s">
        <v>164</v>
      </c>
    </row>
    <row r="2234" spans="1:16" x14ac:dyDescent="0.55000000000000004">
      <c r="A2234" t="s">
        <v>363</v>
      </c>
      <c r="B2234">
        <v>2019</v>
      </c>
      <c r="C2234" t="s">
        <v>165</v>
      </c>
    </row>
    <row r="2235" spans="1:16" x14ac:dyDescent="0.55000000000000004">
      <c r="A2235" t="s">
        <v>363</v>
      </c>
      <c r="B2235">
        <v>2019</v>
      </c>
      <c r="C2235" t="s">
        <v>166</v>
      </c>
    </row>
    <row r="2236" spans="1:16" x14ac:dyDescent="0.55000000000000004">
      <c r="A2236" t="s">
        <v>363</v>
      </c>
      <c r="B2236">
        <v>2020</v>
      </c>
      <c r="C2236" t="s">
        <v>155</v>
      </c>
      <c r="D2236">
        <v>2375</v>
      </c>
      <c r="E2236">
        <v>2195</v>
      </c>
      <c r="F2236">
        <v>2296</v>
      </c>
      <c r="G2236">
        <v>2249</v>
      </c>
      <c r="H2236">
        <v>2379</v>
      </c>
      <c r="I2236">
        <v>2246</v>
      </c>
      <c r="J2236">
        <v>2377</v>
      </c>
      <c r="K2236">
        <v>2486</v>
      </c>
      <c r="L2236">
        <v>2219</v>
      </c>
      <c r="M2236">
        <v>2360</v>
      </c>
      <c r="O2236">
        <v>4255</v>
      </c>
      <c r="P2236" t="s">
        <v>195</v>
      </c>
    </row>
    <row r="2237" spans="1:16" x14ac:dyDescent="0.55000000000000004">
      <c r="A2237" t="s">
        <v>363</v>
      </c>
      <c r="B2237">
        <v>2020</v>
      </c>
      <c r="C2237" t="s">
        <v>156</v>
      </c>
      <c r="D2237">
        <v>1857</v>
      </c>
      <c r="E2237">
        <v>1962</v>
      </c>
      <c r="F2237">
        <v>1920</v>
      </c>
      <c r="G2237">
        <v>2283</v>
      </c>
      <c r="H2237">
        <v>2153</v>
      </c>
      <c r="I2237">
        <v>2280</v>
      </c>
      <c r="J2237">
        <v>2129</v>
      </c>
      <c r="K2237">
        <v>2138</v>
      </c>
      <c r="L2237">
        <v>2260</v>
      </c>
      <c r="M2237">
        <v>2113</v>
      </c>
      <c r="O2237">
        <v>2347</v>
      </c>
      <c r="P2237" t="s">
        <v>195</v>
      </c>
    </row>
    <row r="2238" spans="1:16" x14ac:dyDescent="0.55000000000000004">
      <c r="A2238" t="s">
        <v>363</v>
      </c>
      <c r="B2238">
        <v>2020</v>
      </c>
      <c r="C2238" t="s">
        <v>157</v>
      </c>
      <c r="D2238">
        <v>2019</v>
      </c>
      <c r="E2238">
        <v>1892</v>
      </c>
      <c r="F2238">
        <v>2041</v>
      </c>
      <c r="G2238">
        <v>2162</v>
      </c>
      <c r="H2238">
        <v>2326</v>
      </c>
      <c r="I2238">
        <v>2173</v>
      </c>
      <c r="J2238">
        <v>2315</v>
      </c>
      <c r="K2238">
        <v>2309</v>
      </c>
      <c r="L2238">
        <v>2169</v>
      </c>
      <c r="M2238">
        <v>2240</v>
      </c>
      <c r="O2238">
        <v>1830</v>
      </c>
      <c r="P2238">
        <v>28</v>
      </c>
    </row>
    <row r="2239" spans="1:16" x14ac:dyDescent="0.55000000000000004">
      <c r="A2239" t="s">
        <v>363</v>
      </c>
      <c r="B2239">
        <v>2020</v>
      </c>
      <c r="C2239" t="s">
        <v>158</v>
      </c>
      <c r="D2239">
        <v>2206</v>
      </c>
      <c r="E2239">
        <v>2219</v>
      </c>
      <c r="F2239">
        <v>2327</v>
      </c>
      <c r="G2239">
        <v>2223</v>
      </c>
      <c r="H2239">
        <v>2236</v>
      </c>
      <c r="I2239">
        <v>2247</v>
      </c>
      <c r="J2239">
        <v>2341</v>
      </c>
      <c r="K2239">
        <v>2250</v>
      </c>
      <c r="L2239">
        <v>2243</v>
      </c>
      <c r="M2239">
        <v>2325</v>
      </c>
      <c r="O2239">
        <v>112</v>
      </c>
      <c r="P2239">
        <v>270</v>
      </c>
    </row>
    <row r="2240" spans="1:16" x14ac:dyDescent="0.55000000000000004">
      <c r="A2240" t="s">
        <v>363</v>
      </c>
      <c r="B2240">
        <v>2020</v>
      </c>
      <c r="C2240" t="s">
        <v>159</v>
      </c>
      <c r="D2240">
        <v>2315</v>
      </c>
      <c r="E2240">
        <v>2176</v>
      </c>
      <c r="F2240">
        <v>2242</v>
      </c>
      <c r="G2240">
        <v>2174</v>
      </c>
      <c r="H2240">
        <v>2350</v>
      </c>
      <c r="I2240">
        <v>2170</v>
      </c>
      <c r="J2240">
        <v>2338</v>
      </c>
      <c r="K2240">
        <v>2331</v>
      </c>
      <c r="L2240">
        <v>2149</v>
      </c>
      <c r="M2240">
        <v>2218</v>
      </c>
      <c r="O2240">
        <v>232</v>
      </c>
      <c r="P2240">
        <v>660</v>
      </c>
    </row>
    <row r="2241" spans="1:16" x14ac:dyDescent="0.55000000000000004">
      <c r="A2241" t="s">
        <v>363</v>
      </c>
      <c r="B2241">
        <v>2020</v>
      </c>
      <c r="C2241" t="s">
        <v>160</v>
      </c>
      <c r="D2241">
        <v>2583</v>
      </c>
      <c r="E2241">
        <v>2347</v>
      </c>
      <c r="F2241">
        <v>2303</v>
      </c>
      <c r="G2241">
        <v>2302</v>
      </c>
      <c r="H2241">
        <v>2608</v>
      </c>
      <c r="I2241">
        <v>2328</v>
      </c>
      <c r="J2241">
        <v>2270</v>
      </c>
      <c r="K2241">
        <v>2588</v>
      </c>
      <c r="L2241">
        <v>2334</v>
      </c>
      <c r="M2241">
        <v>2263</v>
      </c>
      <c r="O2241">
        <v>208</v>
      </c>
      <c r="P2241">
        <v>473</v>
      </c>
    </row>
    <row r="2242" spans="1:16" x14ac:dyDescent="0.55000000000000004">
      <c r="A2242" t="s">
        <v>363</v>
      </c>
      <c r="B2242">
        <v>2020</v>
      </c>
      <c r="C2242" t="s">
        <v>161</v>
      </c>
      <c r="D2242">
        <v>2444</v>
      </c>
      <c r="E2242">
        <v>2490</v>
      </c>
      <c r="F2242">
        <v>2422</v>
      </c>
      <c r="G2242">
        <v>2506</v>
      </c>
      <c r="H2242">
        <v>2438</v>
      </c>
      <c r="I2242">
        <v>2496</v>
      </c>
      <c r="J2242">
        <v>2424</v>
      </c>
      <c r="K2242">
        <v>2445</v>
      </c>
      <c r="L2242">
        <v>2498</v>
      </c>
      <c r="M2242">
        <v>2406</v>
      </c>
      <c r="O2242">
        <v>540</v>
      </c>
      <c r="P2242">
        <v>805</v>
      </c>
    </row>
    <row r="2243" spans="1:16" x14ac:dyDescent="0.55000000000000004">
      <c r="A2243" t="s">
        <v>363</v>
      </c>
      <c r="B2243">
        <v>2020</v>
      </c>
      <c r="C2243" t="s">
        <v>162</v>
      </c>
      <c r="D2243">
        <v>2296</v>
      </c>
      <c r="E2243">
        <v>2185</v>
      </c>
      <c r="F2243">
        <v>2392</v>
      </c>
      <c r="G2243">
        <v>2232</v>
      </c>
      <c r="H2243">
        <v>2345</v>
      </c>
      <c r="I2243">
        <v>2225</v>
      </c>
      <c r="J2243">
        <v>2428</v>
      </c>
      <c r="K2243">
        <v>2301</v>
      </c>
      <c r="L2243">
        <v>2146</v>
      </c>
      <c r="M2243">
        <v>2388</v>
      </c>
      <c r="O2243">
        <v>863</v>
      </c>
      <c r="P2243">
        <v>922</v>
      </c>
    </row>
    <row r="2244" spans="1:16" x14ac:dyDescent="0.55000000000000004">
      <c r="A2244" t="s">
        <v>363</v>
      </c>
      <c r="B2244">
        <v>2020</v>
      </c>
      <c r="C2244" t="s">
        <v>163</v>
      </c>
      <c r="D2244">
        <v>2472</v>
      </c>
      <c r="E2244">
        <v>2301</v>
      </c>
      <c r="F2244">
        <v>2356</v>
      </c>
      <c r="G2244">
        <v>2310</v>
      </c>
      <c r="H2244">
        <v>2478</v>
      </c>
      <c r="I2244">
        <v>2313</v>
      </c>
      <c r="J2244">
        <v>2369</v>
      </c>
      <c r="K2244">
        <v>2439</v>
      </c>
      <c r="L2244">
        <v>2268</v>
      </c>
      <c r="M2244">
        <v>2346</v>
      </c>
      <c r="O2244">
        <v>874</v>
      </c>
      <c r="P2244">
        <v>856</v>
      </c>
    </row>
    <row r="2245" spans="1:16" x14ac:dyDescent="0.55000000000000004">
      <c r="A2245" t="s">
        <v>363</v>
      </c>
      <c r="B2245">
        <v>2020</v>
      </c>
      <c r="C2245" t="s">
        <v>164</v>
      </c>
      <c r="D2245">
        <v>2521</v>
      </c>
      <c r="E2245">
        <v>2402</v>
      </c>
      <c r="F2245">
        <v>2348</v>
      </c>
      <c r="G2245">
        <v>2404</v>
      </c>
      <c r="H2245">
        <v>2519</v>
      </c>
      <c r="I2245">
        <v>2416</v>
      </c>
      <c r="J2245">
        <v>2344</v>
      </c>
      <c r="K2245">
        <v>2531</v>
      </c>
      <c r="L2245">
        <v>2426</v>
      </c>
      <c r="M2245">
        <v>2317</v>
      </c>
      <c r="O2245">
        <v>766</v>
      </c>
      <c r="P2245">
        <v>706</v>
      </c>
    </row>
    <row r="2246" spans="1:16" x14ac:dyDescent="0.55000000000000004">
      <c r="A2246" t="s">
        <v>363</v>
      </c>
      <c r="B2246">
        <v>2020</v>
      </c>
      <c r="C2246" t="s">
        <v>165</v>
      </c>
      <c r="D2246">
        <v>2357</v>
      </c>
      <c r="E2246">
        <v>2406</v>
      </c>
      <c r="F2246">
        <v>2559</v>
      </c>
      <c r="G2246">
        <v>2411</v>
      </c>
      <c r="H2246">
        <v>2362</v>
      </c>
      <c r="I2246">
        <v>2407</v>
      </c>
      <c r="J2246">
        <v>2363</v>
      </c>
      <c r="K2246">
        <v>2379</v>
      </c>
      <c r="L2246">
        <v>2506</v>
      </c>
      <c r="M2246">
        <v>2355</v>
      </c>
      <c r="O2246">
        <v>1267</v>
      </c>
      <c r="P2246">
        <v>1411</v>
      </c>
    </row>
    <row r="2247" spans="1:16" x14ac:dyDescent="0.55000000000000004">
      <c r="A2247" t="s">
        <v>363</v>
      </c>
      <c r="B2247">
        <v>2020</v>
      </c>
      <c r="C2247" t="s">
        <v>166</v>
      </c>
      <c r="D2247">
        <v>1672</v>
      </c>
      <c r="E2247">
        <v>1619</v>
      </c>
      <c r="F2247">
        <v>1564</v>
      </c>
      <c r="G2247">
        <v>1604</v>
      </c>
      <c r="H2247">
        <v>1670</v>
      </c>
      <c r="I2247">
        <v>1623</v>
      </c>
      <c r="J2247">
        <v>1577</v>
      </c>
      <c r="K2247">
        <v>1658</v>
      </c>
      <c r="L2247">
        <v>1582</v>
      </c>
      <c r="M2247">
        <v>1547</v>
      </c>
      <c r="O2247">
        <v>154</v>
      </c>
      <c r="P2247">
        <v>182</v>
      </c>
    </row>
    <row r="2248" spans="1:16" x14ac:dyDescent="0.55000000000000004">
      <c r="A2248" t="s">
        <v>363</v>
      </c>
      <c r="B2248">
        <v>2021</v>
      </c>
      <c r="C2248" t="s">
        <v>155</v>
      </c>
      <c r="D2248">
        <v>2214</v>
      </c>
      <c r="E2248">
        <v>1821</v>
      </c>
      <c r="F2248">
        <v>1819</v>
      </c>
      <c r="G2248">
        <v>1837</v>
      </c>
      <c r="H2248">
        <v>2227</v>
      </c>
      <c r="I2248">
        <v>1811</v>
      </c>
      <c r="J2248">
        <v>1856</v>
      </c>
      <c r="K2248">
        <v>2203</v>
      </c>
      <c r="L2248">
        <v>1817</v>
      </c>
      <c r="M2248">
        <v>1782</v>
      </c>
      <c r="O2248">
        <v>64</v>
      </c>
      <c r="P2248">
        <v>71</v>
      </c>
    </row>
    <row r="2249" spans="1:16" x14ac:dyDescent="0.55000000000000004">
      <c r="A2249" t="s">
        <v>363</v>
      </c>
      <c r="B2249">
        <v>2021</v>
      </c>
      <c r="C2249" t="s">
        <v>156</v>
      </c>
      <c r="D2249">
        <v>2274</v>
      </c>
      <c r="E2249">
        <v>2238</v>
      </c>
      <c r="F2249">
        <v>1963</v>
      </c>
      <c r="G2249">
        <v>2283</v>
      </c>
      <c r="H2249">
        <v>2306</v>
      </c>
      <c r="I2249">
        <v>2277</v>
      </c>
      <c r="J2249">
        <v>1954</v>
      </c>
      <c r="K2249">
        <v>2277</v>
      </c>
      <c r="L2249">
        <v>2256</v>
      </c>
      <c r="M2249">
        <v>1967</v>
      </c>
      <c r="O2249">
        <v>392</v>
      </c>
      <c r="P2249">
        <v>336</v>
      </c>
    </row>
    <row r="2250" spans="1:16" x14ac:dyDescent="0.55000000000000004">
      <c r="A2250" t="s">
        <v>363</v>
      </c>
      <c r="B2250">
        <v>2021</v>
      </c>
      <c r="C2250" t="s">
        <v>157</v>
      </c>
      <c r="D2250">
        <v>2620</v>
      </c>
      <c r="E2250">
        <v>2649</v>
      </c>
      <c r="F2250">
        <v>2663</v>
      </c>
      <c r="G2250">
        <v>2652</v>
      </c>
      <c r="H2250">
        <v>2633</v>
      </c>
      <c r="I2250">
        <v>2652</v>
      </c>
      <c r="J2250">
        <v>2690</v>
      </c>
      <c r="K2250">
        <v>2616</v>
      </c>
      <c r="L2250">
        <v>2645</v>
      </c>
      <c r="M2250">
        <v>2654</v>
      </c>
      <c r="O2250">
        <v>1696</v>
      </c>
      <c r="P2250">
        <v>1184</v>
      </c>
    </row>
    <row r="2251" spans="1:16" x14ac:dyDescent="0.55000000000000004">
      <c r="A2251" t="s">
        <v>363</v>
      </c>
      <c r="B2251">
        <v>2021</v>
      </c>
      <c r="C2251" t="s">
        <v>158</v>
      </c>
      <c r="D2251">
        <v>2274</v>
      </c>
      <c r="E2251">
        <v>2200</v>
      </c>
      <c r="F2251">
        <v>2401</v>
      </c>
      <c r="G2251">
        <v>2270</v>
      </c>
      <c r="H2251">
        <v>2297</v>
      </c>
      <c r="I2251">
        <v>2266</v>
      </c>
      <c r="J2251">
        <v>2424</v>
      </c>
      <c r="K2251">
        <v>2266</v>
      </c>
      <c r="L2251">
        <v>2229</v>
      </c>
      <c r="M2251">
        <v>2448</v>
      </c>
      <c r="O2251">
        <v>190</v>
      </c>
      <c r="P2251">
        <v>231</v>
      </c>
    </row>
    <row r="2252" spans="1:16" x14ac:dyDescent="0.55000000000000004">
      <c r="A2252" t="s">
        <v>363</v>
      </c>
      <c r="B2252">
        <v>2021</v>
      </c>
      <c r="C2252" t="s">
        <v>159</v>
      </c>
      <c r="D2252">
        <v>2366</v>
      </c>
      <c r="E2252">
        <v>2300</v>
      </c>
      <c r="F2252">
        <v>2316</v>
      </c>
      <c r="G2252">
        <v>2299</v>
      </c>
      <c r="H2252">
        <v>2402</v>
      </c>
      <c r="I2252">
        <v>2549</v>
      </c>
      <c r="J2252">
        <v>2342</v>
      </c>
      <c r="K2252">
        <v>2343</v>
      </c>
      <c r="L2252">
        <v>2472</v>
      </c>
      <c r="M2252">
        <v>2253</v>
      </c>
      <c r="O2252">
        <v>582</v>
      </c>
      <c r="P2252">
        <v>285</v>
      </c>
    </row>
    <row r="2253" spans="1:16" x14ac:dyDescent="0.55000000000000004">
      <c r="A2253" t="s">
        <v>363</v>
      </c>
      <c r="B2253">
        <v>2021</v>
      </c>
      <c r="C2253" t="s">
        <v>160</v>
      </c>
      <c r="D2253">
        <v>2504</v>
      </c>
      <c r="E2253">
        <v>2327</v>
      </c>
      <c r="F2253">
        <v>2344</v>
      </c>
      <c r="G2253">
        <v>2339</v>
      </c>
      <c r="H2253">
        <v>2560</v>
      </c>
      <c r="I2253">
        <v>2329</v>
      </c>
      <c r="J2253">
        <v>2390</v>
      </c>
      <c r="K2253">
        <v>2534</v>
      </c>
      <c r="L2253">
        <v>2316</v>
      </c>
      <c r="M2253">
        <v>2306</v>
      </c>
      <c r="O2253">
        <v>757</v>
      </c>
      <c r="P2253">
        <v>286</v>
      </c>
    </row>
    <row r="2254" spans="1:16" x14ac:dyDescent="0.55000000000000004">
      <c r="A2254" t="s">
        <v>363</v>
      </c>
      <c r="B2254">
        <v>2021</v>
      </c>
      <c r="C2254" t="s">
        <v>161</v>
      </c>
      <c r="D2254">
        <v>2513</v>
      </c>
      <c r="E2254">
        <v>2486</v>
      </c>
      <c r="F2254">
        <v>2362</v>
      </c>
      <c r="G2254">
        <v>2481</v>
      </c>
      <c r="H2254">
        <v>2524</v>
      </c>
      <c r="I2254">
        <v>2475</v>
      </c>
      <c r="J2254">
        <v>2356</v>
      </c>
      <c r="K2254">
        <v>2515</v>
      </c>
      <c r="L2254">
        <v>2460</v>
      </c>
      <c r="M2254">
        <v>2353</v>
      </c>
      <c r="O2254">
        <v>754</v>
      </c>
      <c r="P2254">
        <v>341</v>
      </c>
    </row>
    <row r="2255" spans="1:16" x14ac:dyDescent="0.55000000000000004">
      <c r="A2255" t="s">
        <v>363</v>
      </c>
      <c r="B2255">
        <v>2021</v>
      </c>
      <c r="C2255" t="s">
        <v>162</v>
      </c>
      <c r="D2255">
        <v>2528</v>
      </c>
      <c r="E2255">
        <v>2468</v>
      </c>
      <c r="F2255">
        <v>2630</v>
      </c>
      <c r="G2255">
        <v>2477</v>
      </c>
      <c r="H2255">
        <v>2540</v>
      </c>
      <c r="I2255">
        <v>2464</v>
      </c>
      <c r="J2255">
        <v>2619</v>
      </c>
      <c r="K2255">
        <v>2548</v>
      </c>
      <c r="L2255">
        <v>2447</v>
      </c>
      <c r="M2255">
        <v>2599</v>
      </c>
      <c r="O2255">
        <v>2128</v>
      </c>
      <c r="P2255">
        <v>1229</v>
      </c>
    </row>
    <row r="2256" spans="1:16" x14ac:dyDescent="0.55000000000000004">
      <c r="A2256" t="s">
        <v>363</v>
      </c>
      <c r="B2256">
        <v>2021</v>
      </c>
      <c r="C2256" t="s">
        <v>163</v>
      </c>
      <c r="D2256">
        <v>2330</v>
      </c>
      <c r="E2256">
        <v>2341</v>
      </c>
      <c r="F2256">
        <v>2399</v>
      </c>
      <c r="G2256">
        <v>2343</v>
      </c>
      <c r="H2256">
        <v>2340</v>
      </c>
      <c r="I2256">
        <v>2350</v>
      </c>
      <c r="J2256">
        <v>2404</v>
      </c>
      <c r="K2256">
        <v>2334</v>
      </c>
      <c r="L2256">
        <v>2342</v>
      </c>
      <c r="M2256">
        <v>2396</v>
      </c>
      <c r="O2256">
        <v>2685</v>
      </c>
      <c r="P2256">
        <v>1513</v>
      </c>
    </row>
    <row r="2257" spans="1:16" x14ac:dyDescent="0.55000000000000004">
      <c r="A2257" t="s">
        <v>363</v>
      </c>
      <c r="B2257">
        <v>2021</v>
      </c>
      <c r="C2257" t="s">
        <v>164</v>
      </c>
      <c r="D2257">
        <v>2396</v>
      </c>
      <c r="E2257">
        <v>2137</v>
      </c>
      <c r="F2257">
        <v>2261</v>
      </c>
      <c r="G2257">
        <v>2173</v>
      </c>
      <c r="H2257">
        <v>2440</v>
      </c>
      <c r="I2257">
        <v>2158</v>
      </c>
      <c r="J2257">
        <v>2287</v>
      </c>
      <c r="K2257">
        <v>2395</v>
      </c>
      <c r="L2257">
        <v>2168</v>
      </c>
      <c r="M2257">
        <v>2253</v>
      </c>
      <c r="O2257">
        <v>1245</v>
      </c>
      <c r="P2257">
        <v>680</v>
      </c>
    </row>
    <row r="2258" spans="1:16" x14ac:dyDescent="0.55000000000000004">
      <c r="A2258" t="s">
        <v>363</v>
      </c>
      <c r="B2258">
        <v>2021</v>
      </c>
      <c r="C2258" t="s">
        <v>165</v>
      </c>
      <c r="D2258">
        <v>2622</v>
      </c>
      <c r="E2258">
        <v>2532</v>
      </c>
      <c r="F2258">
        <v>2303</v>
      </c>
      <c r="G2258">
        <v>2563</v>
      </c>
      <c r="H2258">
        <v>2655</v>
      </c>
      <c r="I2258">
        <v>2545</v>
      </c>
      <c r="J2258">
        <v>2316</v>
      </c>
      <c r="K2258">
        <v>2662</v>
      </c>
      <c r="L2258">
        <v>2539</v>
      </c>
      <c r="M2258">
        <v>2324</v>
      </c>
      <c r="O2258">
        <v>10181</v>
      </c>
      <c r="P2258">
        <v>2095</v>
      </c>
    </row>
    <row r="2259" spans="1:16" x14ac:dyDescent="0.55000000000000004">
      <c r="A2259" t="s">
        <v>363</v>
      </c>
      <c r="B2259">
        <v>2021</v>
      </c>
      <c r="C2259" t="s">
        <v>166</v>
      </c>
      <c r="D2259">
        <v>2187</v>
      </c>
      <c r="E2259">
        <v>2216</v>
      </c>
      <c r="F2259">
        <v>2271</v>
      </c>
      <c r="G2259">
        <v>2228</v>
      </c>
      <c r="H2259">
        <v>2211</v>
      </c>
      <c r="I2259">
        <v>2248</v>
      </c>
      <c r="J2259">
        <v>2266</v>
      </c>
      <c r="K2259">
        <v>2208</v>
      </c>
      <c r="L2259">
        <v>2227</v>
      </c>
      <c r="M2259">
        <v>2311</v>
      </c>
      <c r="O2259">
        <v>10979</v>
      </c>
      <c r="P2259">
        <v>2527</v>
      </c>
    </row>
    <row r="2260" spans="1:16" x14ac:dyDescent="0.55000000000000004">
      <c r="A2260" t="s">
        <v>363</v>
      </c>
      <c r="B2260">
        <v>2022</v>
      </c>
      <c r="C2260" t="s">
        <v>155</v>
      </c>
      <c r="D2260">
        <v>2466</v>
      </c>
      <c r="E2260">
        <v>2309</v>
      </c>
      <c r="F2260">
        <v>2500</v>
      </c>
      <c r="G2260">
        <v>2339</v>
      </c>
      <c r="H2260">
        <v>2476</v>
      </c>
      <c r="I2260">
        <v>2344</v>
      </c>
      <c r="J2260">
        <v>2515</v>
      </c>
      <c r="K2260">
        <v>2332</v>
      </c>
      <c r="L2260">
        <v>2171</v>
      </c>
      <c r="M2260">
        <v>2508</v>
      </c>
      <c r="O2260">
        <v>5461</v>
      </c>
      <c r="P2260">
        <v>1460</v>
      </c>
    </row>
    <row r="2261" spans="1:16" x14ac:dyDescent="0.55000000000000004">
      <c r="A2261" t="s">
        <v>363</v>
      </c>
      <c r="B2261">
        <v>2022</v>
      </c>
      <c r="C2261" t="s">
        <v>156</v>
      </c>
      <c r="D2261">
        <v>2307</v>
      </c>
      <c r="E2261">
        <v>2172</v>
      </c>
      <c r="F2261">
        <v>2084</v>
      </c>
      <c r="G2261">
        <v>2231</v>
      </c>
      <c r="H2261">
        <v>2398</v>
      </c>
      <c r="I2261">
        <v>2218</v>
      </c>
      <c r="J2261">
        <v>2127</v>
      </c>
      <c r="K2261">
        <v>1913</v>
      </c>
      <c r="L2261">
        <v>1727</v>
      </c>
      <c r="M2261">
        <v>2075</v>
      </c>
      <c r="O2261">
        <v>1003</v>
      </c>
      <c r="P2261">
        <v>627</v>
      </c>
    </row>
    <row r="2262" spans="1:16" x14ac:dyDescent="0.55000000000000004">
      <c r="A2262" t="s">
        <v>363</v>
      </c>
      <c r="B2262">
        <v>2022</v>
      </c>
      <c r="C2262" t="s">
        <v>157</v>
      </c>
      <c r="D2262">
        <v>2477</v>
      </c>
      <c r="E2262">
        <v>2369</v>
      </c>
      <c r="F2262">
        <v>2386</v>
      </c>
      <c r="G2262">
        <v>2537</v>
      </c>
      <c r="H2262">
        <v>2517</v>
      </c>
      <c r="I2262">
        <v>2504</v>
      </c>
      <c r="J2262">
        <v>2506</v>
      </c>
      <c r="K2262">
        <v>1135</v>
      </c>
      <c r="L2262">
        <v>1087</v>
      </c>
      <c r="M2262">
        <v>2526</v>
      </c>
      <c r="O2262">
        <v>348</v>
      </c>
      <c r="P2262">
        <v>190</v>
      </c>
    </row>
    <row r="2263" spans="1:16" x14ac:dyDescent="0.55000000000000004">
      <c r="A2263" t="s">
        <v>363</v>
      </c>
      <c r="B2263">
        <v>2022</v>
      </c>
      <c r="C2263" t="s">
        <v>158</v>
      </c>
      <c r="D2263">
        <v>2229</v>
      </c>
      <c r="E2263">
        <v>2233</v>
      </c>
      <c r="F2263">
        <v>2375</v>
      </c>
      <c r="G2263">
        <v>2276</v>
      </c>
      <c r="H2263">
        <v>2214</v>
      </c>
      <c r="I2263">
        <v>2250</v>
      </c>
      <c r="J2263">
        <v>2367</v>
      </c>
      <c r="K2263">
        <v>532</v>
      </c>
      <c r="L2263">
        <v>556</v>
      </c>
      <c r="M2263">
        <v>2412</v>
      </c>
      <c r="O2263">
        <v>264</v>
      </c>
      <c r="P2263">
        <v>249</v>
      </c>
    </row>
    <row r="2264" spans="1:16" x14ac:dyDescent="0.55000000000000004">
      <c r="A2264" t="s">
        <v>363</v>
      </c>
      <c r="B2264">
        <v>2022</v>
      </c>
      <c r="C2264" t="s">
        <v>159</v>
      </c>
      <c r="D2264">
        <v>2623</v>
      </c>
      <c r="E2264">
        <v>2219</v>
      </c>
      <c r="F2264">
        <v>2301</v>
      </c>
      <c r="G2264">
        <v>2296</v>
      </c>
      <c r="H2264">
        <v>2751</v>
      </c>
      <c r="I2264">
        <v>2298</v>
      </c>
      <c r="J2264">
        <v>2352</v>
      </c>
      <c r="K2264">
        <v>411</v>
      </c>
      <c r="L2264">
        <v>284</v>
      </c>
      <c r="M2264">
        <v>2324</v>
      </c>
      <c r="O2264">
        <v>2259</v>
      </c>
      <c r="P2264">
        <v>4316</v>
      </c>
    </row>
    <row r="2265" spans="1:16" x14ac:dyDescent="0.55000000000000004">
      <c r="A2265" t="s">
        <v>363</v>
      </c>
      <c r="B2265">
        <v>2022</v>
      </c>
      <c r="C2265" t="s">
        <v>160</v>
      </c>
      <c r="D2265">
        <v>2623</v>
      </c>
      <c r="E2265">
        <v>2630</v>
      </c>
      <c r="F2265">
        <v>2400</v>
      </c>
      <c r="G2265">
        <v>2654</v>
      </c>
      <c r="H2265">
        <v>2646</v>
      </c>
      <c r="I2265">
        <v>2636</v>
      </c>
      <c r="J2265">
        <v>2419</v>
      </c>
      <c r="K2265">
        <v>210</v>
      </c>
      <c r="L2265">
        <v>153</v>
      </c>
      <c r="M2265">
        <v>2424</v>
      </c>
      <c r="O2265">
        <v>3237</v>
      </c>
      <c r="P2265">
        <v>5340</v>
      </c>
    </row>
    <row r="2266" spans="1:16" x14ac:dyDescent="0.55000000000000004">
      <c r="A2266" t="s">
        <v>363</v>
      </c>
      <c r="B2266">
        <v>2022</v>
      </c>
      <c r="C2266" t="s">
        <v>161</v>
      </c>
      <c r="D2266">
        <v>2384</v>
      </c>
      <c r="E2266">
        <v>2337</v>
      </c>
      <c r="F2266">
        <v>2575</v>
      </c>
      <c r="G2266">
        <v>2546</v>
      </c>
      <c r="H2266">
        <v>2330</v>
      </c>
      <c r="I2266">
        <v>2345</v>
      </c>
      <c r="J2266">
        <v>2515</v>
      </c>
      <c r="K2266">
        <v>64</v>
      </c>
      <c r="L2266">
        <v>51</v>
      </c>
      <c r="M2266">
        <v>2643</v>
      </c>
      <c r="O2266">
        <v>744</v>
      </c>
      <c r="P2266">
        <v>1463</v>
      </c>
    </row>
    <row r="2267" spans="1:16" x14ac:dyDescent="0.55000000000000004">
      <c r="A2267" t="s">
        <v>363</v>
      </c>
      <c r="B2267">
        <v>2022</v>
      </c>
      <c r="C2267" t="s">
        <v>162</v>
      </c>
      <c r="D2267">
        <v>2589</v>
      </c>
      <c r="E2267">
        <v>2411</v>
      </c>
      <c r="F2267">
        <v>2554</v>
      </c>
      <c r="G2267">
        <v>2512</v>
      </c>
      <c r="H2267">
        <v>2647</v>
      </c>
      <c r="I2267">
        <v>2704</v>
      </c>
      <c r="J2267">
        <v>2956</v>
      </c>
      <c r="K2267">
        <v>72</v>
      </c>
      <c r="L2267">
        <v>26</v>
      </c>
      <c r="M2267">
        <v>2621</v>
      </c>
      <c r="O2267">
        <v>340</v>
      </c>
      <c r="P2267">
        <v>509</v>
      </c>
    </row>
    <row r="2268" spans="1:16" x14ac:dyDescent="0.55000000000000004">
      <c r="A2268" t="s">
        <v>363</v>
      </c>
      <c r="B2268">
        <v>2022</v>
      </c>
      <c r="C2268" t="s">
        <v>163</v>
      </c>
      <c r="D2268">
        <v>2399</v>
      </c>
      <c r="E2268">
        <v>2446</v>
      </c>
      <c r="F2268">
        <v>2493</v>
      </c>
      <c r="G2268">
        <v>2518</v>
      </c>
      <c r="H2268">
        <v>2419</v>
      </c>
      <c r="I2268">
        <v>2479</v>
      </c>
      <c r="J2268">
        <v>2844</v>
      </c>
      <c r="K2268">
        <v>27</v>
      </c>
      <c r="L2268">
        <v>19</v>
      </c>
      <c r="M2268">
        <v>2472</v>
      </c>
      <c r="O2268">
        <v>574</v>
      </c>
      <c r="P2268">
        <v>825</v>
      </c>
    </row>
    <row r="2269" spans="1:16" x14ac:dyDescent="0.55000000000000004">
      <c r="A2269" t="s">
        <v>363</v>
      </c>
      <c r="B2269">
        <v>2022</v>
      </c>
      <c r="C2269" t="s">
        <v>164</v>
      </c>
      <c r="D2269">
        <v>2392</v>
      </c>
      <c r="E2269">
        <v>2264</v>
      </c>
      <c r="F2269">
        <v>2547</v>
      </c>
      <c r="G2269">
        <v>2359</v>
      </c>
      <c r="H2269">
        <v>2380</v>
      </c>
      <c r="I2269">
        <v>2306</v>
      </c>
      <c r="J2269">
        <v>2483</v>
      </c>
      <c r="K2269">
        <v>49</v>
      </c>
      <c r="L2269">
        <v>19</v>
      </c>
      <c r="M2269">
        <v>2612</v>
      </c>
      <c r="O2269">
        <v>1884</v>
      </c>
      <c r="P2269">
        <v>2309</v>
      </c>
    </row>
    <row r="2270" spans="1:16" x14ac:dyDescent="0.55000000000000004">
      <c r="A2270" t="s">
        <v>363</v>
      </c>
      <c r="B2270">
        <v>2022</v>
      </c>
      <c r="C2270" t="s">
        <v>165</v>
      </c>
      <c r="D2270">
        <v>2538</v>
      </c>
      <c r="E2270">
        <v>2418</v>
      </c>
      <c r="F2270">
        <v>2512</v>
      </c>
      <c r="G2270">
        <v>2399</v>
      </c>
      <c r="H2270">
        <v>2542</v>
      </c>
      <c r="I2270">
        <v>2447</v>
      </c>
      <c r="J2270">
        <v>2532</v>
      </c>
      <c r="K2270">
        <v>25</v>
      </c>
      <c r="L2270">
        <v>18</v>
      </c>
      <c r="M2270">
        <v>2459</v>
      </c>
      <c r="O2270">
        <v>885</v>
      </c>
      <c r="P2270">
        <v>1515</v>
      </c>
    </row>
    <row r="2271" spans="1:16" x14ac:dyDescent="0.55000000000000004">
      <c r="A2271" t="s">
        <v>363</v>
      </c>
      <c r="B2271">
        <v>2022</v>
      </c>
      <c r="C2271" t="s">
        <v>166</v>
      </c>
      <c r="D2271">
        <v>2239</v>
      </c>
      <c r="E2271">
        <v>2237</v>
      </c>
      <c r="F2271">
        <v>2249</v>
      </c>
      <c r="G2271">
        <v>2249</v>
      </c>
      <c r="H2271">
        <v>2293</v>
      </c>
      <c r="I2271">
        <v>2265</v>
      </c>
      <c r="J2271">
        <v>2277</v>
      </c>
      <c r="K2271">
        <v>26</v>
      </c>
      <c r="L2271">
        <v>7</v>
      </c>
      <c r="M2271">
        <v>2244</v>
      </c>
      <c r="O2271">
        <v>937</v>
      </c>
      <c r="P2271">
        <v>776</v>
      </c>
    </row>
    <row r="2272" spans="1:16" x14ac:dyDescent="0.55000000000000004">
      <c r="A2272" t="s">
        <v>363</v>
      </c>
      <c r="B2272">
        <v>2023</v>
      </c>
      <c r="C2272" t="s">
        <v>155</v>
      </c>
      <c r="D2272">
        <v>2585</v>
      </c>
      <c r="E2272">
        <v>2201</v>
      </c>
      <c r="F2272">
        <v>2373</v>
      </c>
      <c r="G2272">
        <v>2396</v>
      </c>
      <c r="H2272">
        <v>2815</v>
      </c>
      <c r="I2272">
        <v>2376</v>
      </c>
      <c r="J2272">
        <v>2616</v>
      </c>
      <c r="K2272">
        <v>4417</v>
      </c>
      <c r="L2272">
        <v>424</v>
      </c>
      <c r="M2272">
        <v>2607</v>
      </c>
      <c r="O2272">
        <v>1090</v>
      </c>
      <c r="P2272">
        <v>2032</v>
      </c>
    </row>
    <row r="2273" spans="1:16" x14ac:dyDescent="0.55000000000000004">
      <c r="A2273" t="s">
        <v>363</v>
      </c>
      <c r="B2273">
        <v>2023</v>
      </c>
      <c r="C2273" t="s">
        <v>156</v>
      </c>
      <c r="D2273">
        <v>2325</v>
      </c>
      <c r="E2273">
        <v>2561</v>
      </c>
      <c r="F2273">
        <v>2312</v>
      </c>
      <c r="G2273">
        <v>2619</v>
      </c>
      <c r="H2273">
        <v>2396</v>
      </c>
      <c r="I2273">
        <v>2609</v>
      </c>
      <c r="J2273">
        <v>2393</v>
      </c>
      <c r="K2273">
        <v>6421</v>
      </c>
      <c r="L2273">
        <v>3180</v>
      </c>
      <c r="M2273">
        <v>2356</v>
      </c>
      <c r="O2273">
        <v>15853</v>
      </c>
      <c r="P2273">
        <v>13245</v>
      </c>
    </row>
    <row r="2274" spans="1:16" x14ac:dyDescent="0.55000000000000004">
      <c r="A2274" t="s">
        <v>363</v>
      </c>
      <c r="B2274">
        <v>2023</v>
      </c>
      <c r="C2274" t="s">
        <v>157</v>
      </c>
      <c r="D2274">
        <v>2622</v>
      </c>
      <c r="E2274">
        <v>2562</v>
      </c>
      <c r="F2274">
        <v>2885</v>
      </c>
      <c r="G2274">
        <v>2532</v>
      </c>
      <c r="H2274">
        <v>2469</v>
      </c>
      <c r="I2274">
        <v>2403</v>
      </c>
      <c r="J2274">
        <v>2723</v>
      </c>
      <c r="K2274">
        <v>3400</v>
      </c>
      <c r="L2274">
        <v>3487</v>
      </c>
      <c r="M2274">
        <v>2868</v>
      </c>
      <c r="O2274">
        <v>694</v>
      </c>
      <c r="P2274">
        <v>810</v>
      </c>
    </row>
    <row r="2275" spans="1:16" x14ac:dyDescent="0.55000000000000004">
      <c r="A2275" t="s">
        <v>363</v>
      </c>
      <c r="B2275">
        <v>2023</v>
      </c>
      <c r="C2275" t="s">
        <v>158</v>
      </c>
      <c r="D2275">
        <v>2155</v>
      </c>
      <c r="E2275">
        <v>2167</v>
      </c>
      <c r="F2275">
        <v>2237</v>
      </c>
      <c r="G2275">
        <v>2217</v>
      </c>
      <c r="H2275">
        <v>2013</v>
      </c>
      <c r="I2275">
        <v>2114</v>
      </c>
      <c r="J2275">
        <v>2164</v>
      </c>
      <c r="K2275">
        <v>2068</v>
      </c>
      <c r="L2275">
        <v>2261</v>
      </c>
      <c r="M2275">
        <v>2344</v>
      </c>
      <c r="O2275">
        <v>904</v>
      </c>
      <c r="P2275">
        <v>771</v>
      </c>
    </row>
    <row r="2276" spans="1:16" x14ac:dyDescent="0.55000000000000004">
      <c r="A2276" t="s">
        <v>363</v>
      </c>
      <c r="B2276">
        <v>2023</v>
      </c>
      <c r="C2276" t="s">
        <v>159</v>
      </c>
      <c r="D2276">
        <v>2700</v>
      </c>
      <c r="E2276">
        <v>2341</v>
      </c>
      <c r="F2276">
        <v>2530</v>
      </c>
      <c r="G2276">
        <v>2401</v>
      </c>
      <c r="H2276">
        <v>2676</v>
      </c>
      <c r="I2276">
        <v>2356</v>
      </c>
      <c r="J2276">
        <v>2465</v>
      </c>
      <c r="K2276">
        <v>3341</v>
      </c>
      <c r="L2276">
        <v>2954</v>
      </c>
      <c r="M2276">
        <v>2548</v>
      </c>
      <c r="O2276">
        <v>472</v>
      </c>
      <c r="P2276">
        <v>627</v>
      </c>
    </row>
    <row r="2277" spans="1:16" x14ac:dyDescent="0.55000000000000004">
      <c r="A2277" t="s">
        <v>363</v>
      </c>
      <c r="B2277">
        <v>2023</v>
      </c>
      <c r="C2277" t="s">
        <v>160</v>
      </c>
      <c r="D2277">
        <v>2402</v>
      </c>
      <c r="E2277">
        <v>2282</v>
      </c>
      <c r="F2277">
        <v>2165</v>
      </c>
      <c r="G2277">
        <v>2458</v>
      </c>
      <c r="H2277">
        <v>2499</v>
      </c>
      <c r="I2277">
        <v>2405</v>
      </c>
      <c r="J2277">
        <v>2354</v>
      </c>
      <c r="K2277">
        <v>2887</v>
      </c>
      <c r="L2277">
        <v>3040</v>
      </c>
      <c r="M2277">
        <v>2379</v>
      </c>
      <c r="O2277">
        <v>1254</v>
      </c>
      <c r="P2277">
        <v>1664</v>
      </c>
    </row>
    <row r="2278" spans="1:16" x14ac:dyDescent="0.55000000000000004">
      <c r="A2278" t="s">
        <v>363</v>
      </c>
      <c r="B2278">
        <v>2023</v>
      </c>
      <c r="C2278" t="s">
        <v>161</v>
      </c>
      <c r="D2278">
        <v>2366</v>
      </c>
      <c r="E2278">
        <v>2346</v>
      </c>
      <c r="F2278">
        <v>2496</v>
      </c>
      <c r="G2278">
        <v>2573</v>
      </c>
      <c r="H2278">
        <v>2502</v>
      </c>
      <c r="I2278">
        <v>2558</v>
      </c>
      <c r="J2278">
        <v>2647</v>
      </c>
      <c r="K2278">
        <v>2780</v>
      </c>
      <c r="L2278">
        <v>3071</v>
      </c>
      <c r="M2278">
        <v>2603</v>
      </c>
      <c r="O2278">
        <v>9057</v>
      </c>
      <c r="P2278">
        <v>10625</v>
      </c>
    </row>
    <row r="2279" spans="1:16" x14ac:dyDescent="0.55000000000000004">
      <c r="A2279" t="s">
        <v>363</v>
      </c>
      <c r="B2279">
        <v>2023</v>
      </c>
      <c r="C2279" t="s">
        <v>162</v>
      </c>
      <c r="D2279">
        <v>2568</v>
      </c>
      <c r="E2279">
        <v>2483</v>
      </c>
      <c r="F2279">
        <v>2741</v>
      </c>
      <c r="G2279">
        <v>2485</v>
      </c>
      <c r="H2279">
        <v>2490</v>
      </c>
      <c r="I2279">
        <v>2490</v>
      </c>
      <c r="J2279">
        <v>2770</v>
      </c>
      <c r="K2279">
        <v>3018</v>
      </c>
      <c r="L2279">
        <v>3240</v>
      </c>
      <c r="M2279">
        <v>2608</v>
      </c>
      <c r="O2279">
        <v>336</v>
      </c>
      <c r="P2279">
        <v>577</v>
      </c>
    </row>
    <row r="2280" spans="1:16" x14ac:dyDescent="0.55000000000000004">
      <c r="A2280" t="s">
        <v>363</v>
      </c>
      <c r="B2280">
        <v>2023</v>
      </c>
      <c r="C2280" t="s">
        <v>163</v>
      </c>
      <c r="D2280">
        <v>2221</v>
      </c>
      <c r="E2280">
        <v>2315</v>
      </c>
      <c r="F2280">
        <v>2507</v>
      </c>
      <c r="G2280">
        <v>2352</v>
      </c>
      <c r="H2280">
        <v>2299</v>
      </c>
      <c r="I2280">
        <v>2338</v>
      </c>
      <c r="J2280">
        <v>2523</v>
      </c>
      <c r="K2280">
        <v>2030</v>
      </c>
      <c r="L2280">
        <v>2279</v>
      </c>
      <c r="M2280">
        <v>2446</v>
      </c>
      <c r="O2280">
        <v>304</v>
      </c>
      <c r="P2280">
        <v>1013</v>
      </c>
    </row>
    <row r="2281" spans="1:16" x14ac:dyDescent="0.55000000000000004">
      <c r="A2281" t="s">
        <v>363</v>
      </c>
      <c r="B2281">
        <v>2023</v>
      </c>
      <c r="C2281" t="s">
        <v>164</v>
      </c>
      <c r="D2281">
        <v>2628</v>
      </c>
      <c r="E2281">
        <v>2116</v>
      </c>
      <c r="F2281">
        <v>2360</v>
      </c>
      <c r="G2281">
        <v>2228</v>
      </c>
      <c r="H2281">
        <v>2795</v>
      </c>
      <c r="I2281">
        <v>2220</v>
      </c>
      <c r="J2281">
        <v>2442</v>
      </c>
      <c r="K2281">
        <v>2066</v>
      </c>
      <c r="L2281">
        <v>1704</v>
      </c>
      <c r="M2281">
        <v>2412</v>
      </c>
      <c r="O2281">
        <v>341</v>
      </c>
      <c r="P2281">
        <v>868</v>
      </c>
    </row>
    <row r="2282" spans="1:16" x14ac:dyDescent="0.55000000000000004">
      <c r="A2282" t="s">
        <v>363</v>
      </c>
      <c r="B2282">
        <v>2023</v>
      </c>
      <c r="C2282" t="s">
        <v>165</v>
      </c>
      <c r="D2282">
        <v>2761</v>
      </c>
      <c r="E2282">
        <v>2602</v>
      </c>
      <c r="F2282">
        <v>2377</v>
      </c>
      <c r="G2282">
        <v>2640</v>
      </c>
      <c r="H2282">
        <v>2782</v>
      </c>
      <c r="I2282">
        <v>2669</v>
      </c>
      <c r="J2282">
        <v>2336</v>
      </c>
      <c r="K2282">
        <v>1812</v>
      </c>
      <c r="L2282">
        <v>1661</v>
      </c>
      <c r="M2282">
        <v>2293</v>
      </c>
      <c r="O2282">
        <v>265</v>
      </c>
      <c r="P2282">
        <v>335</v>
      </c>
    </row>
    <row r="2283" spans="1:16" x14ac:dyDescent="0.55000000000000004">
      <c r="A2283" t="s">
        <v>363</v>
      </c>
      <c r="B2283">
        <v>2023</v>
      </c>
      <c r="C2283" t="s">
        <v>166</v>
      </c>
      <c r="D2283">
        <v>2265</v>
      </c>
      <c r="E2283">
        <v>2472</v>
      </c>
      <c r="F2283">
        <v>2374</v>
      </c>
      <c r="G2283">
        <v>2438</v>
      </c>
      <c r="H2283">
        <v>2254</v>
      </c>
      <c r="I2283">
        <v>2478</v>
      </c>
      <c r="J2283">
        <v>2398</v>
      </c>
      <c r="K2283">
        <v>474</v>
      </c>
      <c r="L2283">
        <v>589</v>
      </c>
      <c r="M2283">
        <v>2397</v>
      </c>
      <c r="O2283">
        <v>1196</v>
      </c>
      <c r="P2283">
        <v>1384</v>
      </c>
    </row>
    <row r="2284" spans="1:16" x14ac:dyDescent="0.55000000000000004">
      <c r="A2284" t="s">
        <v>364</v>
      </c>
      <c r="B2284">
        <v>2019</v>
      </c>
      <c r="C2284" t="s">
        <v>155</v>
      </c>
    </row>
    <row r="2285" spans="1:16" x14ac:dyDescent="0.55000000000000004">
      <c r="A2285" t="s">
        <v>364</v>
      </c>
      <c r="B2285">
        <v>2019</v>
      </c>
      <c r="C2285" t="s">
        <v>156</v>
      </c>
    </row>
    <row r="2286" spans="1:16" x14ac:dyDescent="0.55000000000000004">
      <c r="A2286" t="s">
        <v>364</v>
      </c>
      <c r="B2286">
        <v>2019</v>
      </c>
      <c r="C2286" t="s">
        <v>157</v>
      </c>
    </row>
    <row r="2287" spans="1:16" x14ac:dyDescent="0.55000000000000004">
      <c r="A2287" t="s">
        <v>364</v>
      </c>
      <c r="B2287">
        <v>2019</v>
      </c>
      <c r="C2287" t="s">
        <v>158</v>
      </c>
    </row>
    <row r="2288" spans="1:16" x14ac:dyDescent="0.55000000000000004">
      <c r="A2288" t="s">
        <v>364</v>
      </c>
      <c r="B2288">
        <v>2019</v>
      </c>
      <c r="C2288" t="s">
        <v>159</v>
      </c>
    </row>
    <row r="2289" spans="1:16" x14ac:dyDescent="0.55000000000000004">
      <c r="A2289" t="s">
        <v>364</v>
      </c>
      <c r="B2289">
        <v>2019</v>
      </c>
      <c r="C2289" t="s">
        <v>160</v>
      </c>
    </row>
    <row r="2290" spans="1:16" x14ac:dyDescent="0.55000000000000004">
      <c r="A2290" t="s">
        <v>364</v>
      </c>
      <c r="B2290">
        <v>2019</v>
      </c>
      <c r="C2290" t="s">
        <v>161</v>
      </c>
    </row>
    <row r="2291" spans="1:16" x14ac:dyDescent="0.55000000000000004">
      <c r="A2291" t="s">
        <v>364</v>
      </c>
      <c r="B2291">
        <v>2019</v>
      </c>
      <c r="C2291" t="s">
        <v>162</v>
      </c>
    </row>
    <row r="2292" spans="1:16" x14ac:dyDescent="0.55000000000000004">
      <c r="A2292" t="s">
        <v>364</v>
      </c>
      <c r="B2292">
        <v>2019</v>
      </c>
      <c r="C2292" t="s">
        <v>163</v>
      </c>
    </row>
    <row r="2293" spans="1:16" x14ac:dyDescent="0.55000000000000004">
      <c r="A2293" t="s">
        <v>364</v>
      </c>
      <c r="B2293">
        <v>2019</v>
      </c>
      <c r="C2293" t="s">
        <v>164</v>
      </c>
    </row>
    <row r="2294" spans="1:16" x14ac:dyDescent="0.55000000000000004">
      <c r="A2294" t="s">
        <v>364</v>
      </c>
      <c r="B2294">
        <v>2019</v>
      </c>
      <c r="C2294" t="s">
        <v>165</v>
      </c>
    </row>
    <row r="2295" spans="1:16" x14ac:dyDescent="0.55000000000000004">
      <c r="A2295" t="s">
        <v>364</v>
      </c>
      <c r="B2295">
        <v>2019</v>
      </c>
      <c r="C2295" t="s">
        <v>166</v>
      </c>
    </row>
    <row r="2296" spans="1:16" x14ac:dyDescent="0.55000000000000004">
      <c r="A2296" t="s">
        <v>364</v>
      </c>
      <c r="B2296">
        <v>2020</v>
      </c>
      <c r="C2296" t="s">
        <v>155</v>
      </c>
      <c r="D2296">
        <v>632</v>
      </c>
      <c r="E2296">
        <v>637</v>
      </c>
      <c r="F2296">
        <v>625</v>
      </c>
      <c r="G2296">
        <v>636</v>
      </c>
      <c r="H2296">
        <v>627</v>
      </c>
      <c r="I2296">
        <v>642</v>
      </c>
      <c r="J2296">
        <v>634</v>
      </c>
      <c r="K2296">
        <v>633</v>
      </c>
      <c r="L2296">
        <v>637</v>
      </c>
      <c r="M2296">
        <v>620</v>
      </c>
      <c r="O2296">
        <v>118</v>
      </c>
      <c r="P2296" t="s">
        <v>195</v>
      </c>
    </row>
    <row r="2297" spans="1:16" x14ac:dyDescent="0.55000000000000004">
      <c r="A2297" t="s">
        <v>364</v>
      </c>
      <c r="B2297">
        <v>2020</v>
      </c>
      <c r="C2297" t="s">
        <v>156</v>
      </c>
      <c r="D2297">
        <v>590</v>
      </c>
      <c r="E2297">
        <v>646</v>
      </c>
      <c r="F2297">
        <v>629</v>
      </c>
      <c r="G2297">
        <v>642</v>
      </c>
      <c r="H2297">
        <v>579</v>
      </c>
      <c r="I2297">
        <v>646</v>
      </c>
      <c r="J2297">
        <v>623</v>
      </c>
      <c r="K2297">
        <v>583</v>
      </c>
      <c r="L2297">
        <v>628</v>
      </c>
      <c r="M2297">
        <v>616</v>
      </c>
      <c r="O2297">
        <v>401</v>
      </c>
      <c r="P2297" t="s">
        <v>195</v>
      </c>
    </row>
    <row r="2298" spans="1:16" x14ac:dyDescent="0.55000000000000004">
      <c r="A2298" t="s">
        <v>364</v>
      </c>
      <c r="B2298">
        <v>2020</v>
      </c>
      <c r="C2298" t="s">
        <v>157</v>
      </c>
      <c r="D2298">
        <v>712</v>
      </c>
      <c r="E2298">
        <v>648</v>
      </c>
      <c r="F2298">
        <v>677</v>
      </c>
      <c r="G2298">
        <v>656</v>
      </c>
      <c r="H2298">
        <v>697</v>
      </c>
      <c r="I2298">
        <v>651</v>
      </c>
      <c r="J2298">
        <v>669</v>
      </c>
      <c r="K2298">
        <v>689</v>
      </c>
      <c r="L2298">
        <v>649</v>
      </c>
      <c r="M2298">
        <v>653</v>
      </c>
      <c r="O2298">
        <v>202</v>
      </c>
      <c r="P2298" t="s">
        <v>195</v>
      </c>
    </row>
    <row r="2299" spans="1:16" x14ac:dyDescent="0.55000000000000004">
      <c r="A2299" t="s">
        <v>364</v>
      </c>
      <c r="B2299">
        <v>2020</v>
      </c>
      <c r="C2299" t="s">
        <v>158</v>
      </c>
      <c r="D2299">
        <v>787</v>
      </c>
      <c r="E2299">
        <v>708</v>
      </c>
      <c r="F2299">
        <v>626</v>
      </c>
      <c r="G2299">
        <v>706</v>
      </c>
      <c r="H2299">
        <v>792</v>
      </c>
      <c r="I2299">
        <v>701</v>
      </c>
      <c r="J2299">
        <v>629</v>
      </c>
      <c r="K2299">
        <v>793</v>
      </c>
      <c r="L2299">
        <v>697</v>
      </c>
      <c r="M2299">
        <v>632</v>
      </c>
      <c r="O2299">
        <v>53</v>
      </c>
      <c r="P2299">
        <v>194</v>
      </c>
    </row>
    <row r="2300" spans="1:16" x14ac:dyDescent="0.55000000000000004">
      <c r="A2300" t="s">
        <v>364</v>
      </c>
      <c r="B2300">
        <v>2020</v>
      </c>
      <c r="C2300" t="s">
        <v>159</v>
      </c>
      <c r="D2300">
        <v>767</v>
      </c>
      <c r="E2300">
        <v>752</v>
      </c>
      <c r="F2300">
        <v>673</v>
      </c>
      <c r="G2300">
        <v>752</v>
      </c>
      <c r="H2300">
        <v>755</v>
      </c>
      <c r="I2300">
        <v>747</v>
      </c>
      <c r="J2300">
        <v>690</v>
      </c>
      <c r="K2300">
        <v>767</v>
      </c>
      <c r="L2300">
        <v>756</v>
      </c>
      <c r="M2300">
        <v>680</v>
      </c>
      <c r="O2300">
        <v>59</v>
      </c>
      <c r="P2300">
        <v>243</v>
      </c>
    </row>
    <row r="2301" spans="1:16" x14ac:dyDescent="0.55000000000000004">
      <c r="A2301" t="s">
        <v>364</v>
      </c>
      <c r="B2301">
        <v>2020</v>
      </c>
      <c r="C2301" t="s">
        <v>160</v>
      </c>
      <c r="D2301">
        <v>789</v>
      </c>
      <c r="E2301">
        <v>785</v>
      </c>
      <c r="F2301">
        <v>772</v>
      </c>
      <c r="G2301">
        <v>773</v>
      </c>
      <c r="H2301">
        <v>802</v>
      </c>
      <c r="I2301">
        <v>769</v>
      </c>
      <c r="J2301">
        <v>780</v>
      </c>
      <c r="K2301">
        <v>801</v>
      </c>
      <c r="L2301">
        <v>768</v>
      </c>
      <c r="M2301">
        <v>772</v>
      </c>
      <c r="O2301">
        <v>79</v>
      </c>
      <c r="P2301">
        <v>127</v>
      </c>
    </row>
    <row r="2302" spans="1:16" x14ac:dyDescent="0.55000000000000004">
      <c r="A2302" t="s">
        <v>364</v>
      </c>
      <c r="B2302">
        <v>2020</v>
      </c>
      <c r="C2302" t="s">
        <v>161</v>
      </c>
      <c r="D2302">
        <v>739</v>
      </c>
      <c r="E2302">
        <v>742</v>
      </c>
      <c r="F2302">
        <v>737</v>
      </c>
      <c r="G2302">
        <v>744</v>
      </c>
      <c r="H2302">
        <v>742</v>
      </c>
      <c r="I2302">
        <v>740</v>
      </c>
      <c r="J2302">
        <v>734</v>
      </c>
      <c r="K2302">
        <v>738</v>
      </c>
      <c r="L2302">
        <v>741</v>
      </c>
      <c r="M2302">
        <v>741</v>
      </c>
      <c r="O2302">
        <v>45</v>
      </c>
      <c r="P2302">
        <v>108</v>
      </c>
    </row>
    <row r="2303" spans="1:16" x14ac:dyDescent="0.55000000000000004">
      <c r="A2303" t="s">
        <v>364</v>
      </c>
      <c r="B2303">
        <v>2020</v>
      </c>
      <c r="C2303" t="s">
        <v>162</v>
      </c>
      <c r="D2303">
        <v>757</v>
      </c>
      <c r="E2303">
        <v>738</v>
      </c>
      <c r="F2303">
        <v>779</v>
      </c>
      <c r="G2303">
        <v>739</v>
      </c>
      <c r="H2303">
        <v>760</v>
      </c>
      <c r="I2303">
        <v>737</v>
      </c>
      <c r="J2303">
        <v>777</v>
      </c>
      <c r="K2303">
        <v>770</v>
      </c>
      <c r="L2303">
        <v>744</v>
      </c>
      <c r="M2303">
        <v>771</v>
      </c>
      <c r="O2303">
        <v>49</v>
      </c>
      <c r="P2303">
        <v>110</v>
      </c>
    </row>
    <row r="2304" spans="1:16" x14ac:dyDescent="0.55000000000000004">
      <c r="A2304" t="s">
        <v>364</v>
      </c>
      <c r="B2304">
        <v>2020</v>
      </c>
      <c r="C2304" t="s">
        <v>163</v>
      </c>
      <c r="D2304">
        <v>666</v>
      </c>
      <c r="E2304">
        <v>702</v>
      </c>
      <c r="F2304">
        <v>689</v>
      </c>
      <c r="G2304">
        <v>701</v>
      </c>
      <c r="H2304">
        <v>665</v>
      </c>
      <c r="I2304">
        <v>699</v>
      </c>
      <c r="J2304">
        <v>685</v>
      </c>
      <c r="K2304">
        <v>648</v>
      </c>
      <c r="L2304">
        <v>681</v>
      </c>
      <c r="M2304">
        <v>684</v>
      </c>
      <c r="O2304">
        <v>35</v>
      </c>
      <c r="P2304">
        <v>74</v>
      </c>
    </row>
    <row r="2305" spans="1:16" x14ac:dyDescent="0.55000000000000004">
      <c r="A2305" t="s">
        <v>364</v>
      </c>
      <c r="B2305">
        <v>2020</v>
      </c>
      <c r="C2305" t="s">
        <v>164</v>
      </c>
      <c r="D2305">
        <v>708</v>
      </c>
      <c r="E2305">
        <v>669</v>
      </c>
      <c r="F2305">
        <v>698</v>
      </c>
      <c r="G2305">
        <v>678</v>
      </c>
      <c r="H2305">
        <v>707</v>
      </c>
      <c r="I2305">
        <v>679</v>
      </c>
      <c r="J2305">
        <v>695</v>
      </c>
      <c r="K2305">
        <v>714</v>
      </c>
      <c r="L2305">
        <v>677</v>
      </c>
      <c r="M2305">
        <v>694</v>
      </c>
      <c r="O2305">
        <v>12</v>
      </c>
      <c r="P2305">
        <v>26</v>
      </c>
    </row>
    <row r="2306" spans="1:16" x14ac:dyDescent="0.55000000000000004">
      <c r="A2306" t="s">
        <v>364</v>
      </c>
      <c r="B2306">
        <v>2020</v>
      </c>
      <c r="C2306" t="s">
        <v>165</v>
      </c>
      <c r="D2306">
        <v>683</v>
      </c>
      <c r="E2306">
        <v>678</v>
      </c>
      <c r="F2306">
        <v>636</v>
      </c>
      <c r="G2306">
        <v>683</v>
      </c>
      <c r="H2306">
        <v>674</v>
      </c>
      <c r="I2306">
        <v>670</v>
      </c>
      <c r="J2306">
        <v>636</v>
      </c>
      <c r="K2306">
        <v>675</v>
      </c>
      <c r="L2306">
        <v>683</v>
      </c>
      <c r="M2306">
        <v>637</v>
      </c>
      <c r="O2306">
        <v>48</v>
      </c>
      <c r="P2306">
        <v>32</v>
      </c>
    </row>
    <row r="2307" spans="1:16" x14ac:dyDescent="0.55000000000000004">
      <c r="A2307" t="s">
        <v>364</v>
      </c>
      <c r="B2307">
        <v>2020</v>
      </c>
      <c r="C2307" t="s">
        <v>166</v>
      </c>
      <c r="D2307">
        <v>318</v>
      </c>
      <c r="E2307">
        <v>284</v>
      </c>
      <c r="F2307">
        <v>283</v>
      </c>
      <c r="G2307">
        <v>284</v>
      </c>
      <c r="H2307">
        <v>315</v>
      </c>
      <c r="I2307">
        <v>284</v>
      </c>
      <c r="J2307">
        <v>283</v>
      </c>
      <c r="K2307">
        <v>317</v>
      </c>
      <c r="L2307">
        <v>285</v>
      </c>
      <c r="M2307">
        <v>240</v>
      </c>
      <c r="O2307" t="s">
        <v>195</v>
      </c>
      <c r="P2307" t="s">
        <v>195</v>
      </c>
    </row>
    <row r="2308" spans="1:16" x14ac:dyDescent="0.55000000000000004">
      <c r="A2308" t="s">
        <v>364</v>
      </c>
      <c r="B2308">
        <v>2021</v>
      </c>
      <c r="C2308" t="s">
        <v>155</v>
      </c>
      <c r="D2308">
        <v>484</v>
      </c>
      <c r="E2308">
        <v>412</v>
      </c>
      <c r="F2308">
        <v>427</v>
      </c>
      <c r="G2308">
        <v>426</v>
      </c>
      <c r="H2308">
        <v>485</v>
      </c>
      <c r="I2308">
        <v>438</v>
      </c>
      <c r="J2308">
        <v>429</v>
      </c>
      <c r="K2308">
        <v>480</v>
      </c>
      <c r="L2308">
        <v>408</v>
      </c>
      <c r="M2308">
        <v>408</v>
      </c>
      <c r="O2308" t="s">
        <v>195</v>
      </c>
      <c r="P2308" t="s">
        <v>195</v>
      </c>
    </row>
    <row r="2309" spans="1:16" x14ac:dyDescent="0.55000000000000004">
      <c r="A2309" t="s">
        <v>364</v>
      </c>
      <c r="B2309">
        <v>2021</v>
      </c>
      <c r="C2309" t="s">
        <v>156</v>
      </c>
      <c r="D2309">
        <v>529</v>
      </c>
      <c r="E2309">
        <v>433</v>
      </c>
      <c r="F2309">
        <v>386</v>
      </c>
      <c r="G2309">
        <v>438</v>
      </c>
      <c r="H2309">
        <v>541</v>
      </c>
      <c r="I2309">
        <v>438</v>
      </c>
      <c r="J2309">
        <v>395</v>
      </c>
      <c r="K2309">
        <v>541</v>
      </c>
      <c r="L2309">
        <v>437</v>
      </c>
      <c r="M2309">
        <v>392</v>
      </c>
      <c r="O2309">
        <v>1</v>
      </c>
      <c r="P2309">
        <v>1</v>
      </c>
    </row>
    <row r="2310" spans="1:16" x14ac:dyDescent="0.55000000000000004">
      <c r="A2310" t="s">
        <v>364</v>
      </c>
      <c r="B2310">
        <v>2021</v>
      </c>
      <c r="C2310" t="s">
        <v>157</v>
      </c>
      <c r="D2310">
        <v>649</v>
      </c>
      <c r="E2310">
        <v>566</v>
      </c>
      <c r="F2310">
        <v>560</v>
      </c>
      <c r="G2310">
        <v>586</v>
      </c>
      <c r="H2310">
        <v>658</v>
      </c>
      <c r="I2310">
        <v>582</v>
      </c>
      <c r="J2310">
        <v>551</v>
      </c>
      <c r="K2310">
        <v>656</v>
      </c>
      <c r="L2310">
        <v>562</v>
      </c>
      <c r="M2310">
        <v>572</v>
      </c>
      <c r="O2310">
        <v>296</v>
      </c>
      <c r="P2310">
        <v>173</v>
      </c>
    </row>
    <row r="2311" spans="1:16" x14ac:dyDescent="0.55000000000000004">
      <c r="A2311" t="s">
        <v>364</v>
      </c>
      <c r="B2311">
        <v>2021</v>
      </c>
      <c r="C2311" t="s">
        <v>158</v>
      </c>
      <c r="D2311">
        <v>835</v>
      </c>
      <c r="E2311">
        <v>847</v>
      </c>
      <c r="F2311">
        <v>733</v>
      </c>
      <c r="G2311">
        <v>836</v>
      </c>
      <c r="H2311">
        <v>836</v>
      </c>
      <c r="I2311">
        <v>846</v>
      </c>
      <c r="J2311">
        <v>739</v>
      </c>
      <c r="K2311">
        <v>807</v>
      </c>
      <c r="L2311">
        <v>814</v>
      </c>
      <c r="M2311">
        <v>737</v>
      </c>
      <c r="O2311">
        <v>30</v>
      </c>
      <c r="P2311">
        <v>11</v>
      </c>
    </row>
    <row r="2312" spans="1:16" x14ac:dyDescent="0.55000000000000004">
      <c r="A2312" t="s">
        <v>364</v>
      </c>
      <c r="B2312">
        <v>2021</v>
      </c>
      <c r="C2312" t="s">
        <v>159</v>
      </c>
      <c r="D2312">
        <v>809</v>
      </c>
      <c r="E2312">
        <v>823</v>
      </c>
      <c r="F2312">
        <v>848</v>
      </c>
      <c r="G2312">
        <v>823</v>
      </c>
      <c r="H2312">
        <v>813</v>
      </c>
      <c r="I2312">
        <v>826</v>
      </c>
      <c r="J2312">
        <v>842</v>
      </c>
      <c r="K2312">
        <v>693</v>
      </c>
      <c r="L2312">
        <v>714</v>
      </c>
      <c r="M2312">
        <v>844</v>
      </c>
      <c r="O2312">
        <v>242</v>
      </c>
      <c r="P2312">
        <v>89</v>
      </c>
    </row>
    <row r="2313" spans="1:16" x14ac:dyDescent="0.55000000000000004">
      <c r="A2313" t="s">
        <v>364</v>
      </c>
      <c r="B2313">
        <v>2021</v>
      </c>
      <c r="C2313" t="s">
        <v>160</v>
      </c>
      <c r="D2313">
        <v>836</v>
      </c>
      <c r="E2313">
        <v>764</v>
      </c>
      <c r="F2313">
        <v>819</v>
      </c>
      <c r="G2313">
        <v>778</v>
      </c>
      <c r="H2313">
        <v>839</v>
      </c>
      <c r="I2313">
        <v>779</v>
      </c>
      <c r="J2313">
        <v>825</v>
      </c>
      <c r="K2313">
        <v>834</v>
      </c>
      <c r="L2313">
        <v>754</v>
      </c>
      <c r="M2313">
        <v>824</v>
      </c>
      <c r="O2313">
        <v>658</v>
      </c>
      <c r="P2313">
        <v>203</v>
      </c>
    </row>
    <row r="2314" spans="1:16" x14ac:dyDescent="0.55000000000000004">
      <c r="A2314" t="s">
        <v>364</v>
      </c>
      <c r="B2314">
        <v>2021</v>
      </c>
      <c r="C2314" t="s">
        <v>161</v>
      </c>
      <c r="D2314">
        <v>809</v>
      </c>
      <c r="E2314">
        <v>825</v>
      </c>
      <c r="F2314">
        <v>750</v>
      </c>
      <c r="G2314">
        <v>824</v>
      </c>
      <c r="H2314">
        <v>808</v>
      </c>
      <c r="I2314">
        <v>828</v>
      </c>
      <c r="J2314">
        <v>750</v>
      </c>
      <c r="K2314">
        <v>817</v>
      </c>
      <c r="L2314">
        <v>835</v>
      </c>
      <c r="M2314">
        <v>743</v>
      </c>
      <c r="O2314">
        <v>131</v>
      </c>
      <c r="P2314">
        <v>68</v>
      </c>
    </row>
    <row r="2315" spans="1:16" x14ac:dyDescent="0.55000000000000004">
      <c r="A2315" t="s">
        <v>364</v>
      </c>
      <c r="B2315">
        <v>2021</v>
      </c>
      <c r="C2315" t="s">
        <v>162</v>
      </c>
      <c r="D2315">
        <v>770</v>
      </c>
      <c r="E2315">
        <v>849</v>
      </c>
      <c r="F2315">
        <v>832</v>
      </c>
      <c r="G2315">
        <v>844</v>
      </c>
      <c r="H2315">
        <v>777</v>
      </c>
      <c r="I2315">
        <v>850</v>
      </c>
      <c r="J2315">
        <v>838</v>
      </c>
      <c r="K2315">
        <v>782</v>
      </c>
      <c r="L2315">
        <v>862</v>
      </c>
      <c r="M2315">
        <v>837</v>
      </c>
      <c r="O2315">
        <v>281</v>
      </c>
      <c r="P2315">
        <v>32</v>
      </c>
    </row>
    <row r="2316" spans="1:16" x14ac:dyDescent="0.55000000000000004">
      <c r="A2316" t="s">
        <v>364</v>
      </c>
      <c r="B2316">
        <v>2021</v>
      </c>
      <c r="C2316" t="s">
        <v>163</v>
      </c>
      <c r="D2316">
        <v>747</v>
      </c>
      <c r="E2316">
        <v>793</v>
      </c>
      <c r="F2316">
        <v>849</v>
      </c>
      <c r="G2316">
        <v>788</v>
      </c>
      <c r="H2316">
        <v>718</v>
      </c>
      <c r="I2316">
        <v>743</v>
      </c>
      <c r="J2316">
        <v>815</v>
      </c>
      <c r="K2316">
        <v>734</v>
      </c>
      <c r="L2316">
        <v>749</v>
      </c>
      <c r="M2316">
        <v>843</v>
      </c>
      <c r="O2316">
        <v>705</v>
      </c>
      <c r="P2316">
        <v>215</v>
      </c>
    </row>
    <row r="2317" spans="1:16" x14ac:dyDescent="0.55000000000000004">
      <c r="A2317" t="s">
        <v>364</v>
      </c>
      <c r="B2317">
        <v>2021</v>
      </c>
      <c r="C2317" t="s">
        <v>164</v>
      </c>
      <c r="D2317">
        <v>675</v>
      </c>
      <c r="E2317">
        <v>700</v>
      </c>
      <c r="F2317">
        <v>725</v>
      </c>
      <c r="G2317">
        <v>687</v>
      </c>
      <c r="H2317">
        <v>680</v>
      </c>
      <c r="I2317">
        <v>689</v>
      </c>
      <c r="J2317">
        <v>721</v>
      </c>
      <c r="K2317">
        <v>718</v>
      </c>
      <c r="L2317">
        <v>670</v>
      </c>
      <c r="M2317">
        <v>713</v>
      </c>
      <c r="O2317">
        <v>252</v>
      </c>
      <c r="P2317">
        <v>98</v>
      </c>
    </row>
    <row r="2318" spans="1:16" x14ac:dyDescent="0.55000000000000004">
      <c r="A2318" t="s">
        <v>364</v>
      </c>
      <c r="B2318">
        <v>2021</v>
      </c>
      <c r="C2318" t="s">
        <v>165</v>
      </c>
      <c r="D2318">
        <v>811</v>
      </c>
      <c r="E2318">
        <v>708</v>
      </c>
      <c r="F2318">
        <v>707</v>
      </c>
      <c r="G2318">
        <v>711</v>
      </c>
      <c r="H2318">
        <v>789</v>
      </c>
      <c r="I2318">
        <v>709</v>
      </c>
      <c r="J2318">
        <v>708</v>
      </c>
      <c r="K2318">
        <v>792</v>
      </c>
      <c r="L2318">
        <v>723</v>
      </c>
      <c r="M2318">
        <v>710</v>
      </c>
      <c r="O2318">
        <v>846</v>
      </c>
      <c r="P2318">
        <v>263</v>
      </c>
    </row>
    <row r="2319" spans="1:16" x14ac:dyDescent="0.55000000000000004">
      <c r="A2319" t="s">
        <v>364</v>
      </c>
      <c r="B2319">
        <v>2021</v>
      </c>
      <c r="C2319" t="s">
        <v>166</v>
      </c>
      <c r="D2319">
        <v>737</v>
      </c>
      <c r="E2319">
        <v>696</v>
      </c>
      <c r="F2319">
        <v>649</v>
      </c>
      <c r="G2319">
        <v>681</v>
      </c>
      <c r="H2319">
        <v>721</v>
      </c>
      <c r="I2319">
        <v>687</v>
      </c>
      <c r="J2319">
        <v>583</v>
      </c>
      <c r="K2319">
        <v>722</v>
      </c>
      <c r="L2319">
        <v>722</v>
      </c>
      <c r="M2319">
        <v>642</v>
      </c>
      <c r="O2319">
        <v>5442</v>
      </c>
      <c r="P2319">
        <v>931</v>
      </c>
    </row>
    <row r="2320" spans="1:16" x14ac:dyDescent="0.55000000000000004">
      <c r="A2320" t="s">
        <v>364</v>
      </c>
      <c r="B2320">
        <v>2022</v>
      </c>
      <c r="C2320" t="s">
        <v>155</v>
      </c>
      <c r="D2320">
        <v>758</v>
      </c>
      <c r="E2320">
        <v>750</v>
      </c>
      <c r="F2320">
        <v>709</v>
      </c>
      <c r="G2320">
        <v>751</v>
      </c>
      <c r="H2320">
        <v>747</v>
      </c>
      <c r="I2320">
        <v>760</v>
      </c>
      <c r="J2320">
        <v>708</v>
      </c>
      <c r="K2320">
        <v>755</v>
      </c>
      <c r="L2320">
        <v>745</v>
      </c>
      <c r="M2320">
        <v>701</v>
      </c>
      <c r="O2320">
        <v>653</v>
      </c>
      <c r="P2320">
        <v>135</v>
      </c>
    </row>
    <row r="2321" spans="1:16" x14ac:dyDescent="0.55000000000000004">
      <c r="A2321" t="s">
        <v>364</v>
      </c>
      <c r="B2321">
        <v>2022</v>
      </c>
      <c r="C2321" t="s">
        <v>156</v>
      </c>
      <c r="D2321">
        <v>710</v>
      </c>
      <c r="E2321">
        <v>699</v>
      </c>
      <c r="F2321">
        <v>693</v>
      </c>
      <c r="G2321">
        <v>696</v>
      </c>
      <c r="H2321">
        <v>707</v>
      </c>
      <c r="I2321">
        <v>693</v>
      </c>
      <c r="J2321">
        <v>693</v>
      </c>
      <c r="K2321">
        <v>682</v>
      </c>
      <c r="L2321">
        <v>639</v>
      </c>
      <c r="M2321">
        <v>652</v>
      </c>
      <c r="O2321">
        <v>257</v>
      </c>
      <c r="P2321">
        <v>110</v>
      </c>
    </row>
    <row r="2322" spans="1:16" x14ac:dyDescent="0.55000000000000004">
      <c r="A2322" t="s">
        <v>364</v>
      </c>
      <c r="B2322">
        <v>2022</v>
      </c>
      <c r="C2322" t="s">
        <v>157</v>
      </c>
      <c r="D2322">
        <v>768</v>
      </c>
      <c r="E2322">
        <v>735</v>
      </c>
      <c r="F2322">
        <v>677</v>
      </c>
      <c r="G2322">
        <v>735</v>
      </c>
      <c r="H2322">
        <v>767</v>
      </c>
      <c r="I2322">
        <v>732</v>
      </c>
      <c r="J2322">
        <v>676</v>
      </c>
      <c r="K2322">
        <v>471</v>
      </c>
      <c r="L2322">
        <v>457</v>
      </c>
      <c r="M2322">
        <v>688</v>
      </c>
      <c r="O2322">
        <v>67</v>
      </c>
      <c r="P2322">
        <v>122</v>
      </c>
    </row>
    <row r="2323" spans="1:16" x14ac:dyDescent="0.55000000000000004">
      <c r="A2323" t="s">
        <v>364</v>
      </c>
      <c r="B2323">
        <v>2022</v>
      </c>
      <c r="C2323" t="s">
        <v>158</v>
      </c>
      <c r="D2323">
        <v>734</v>
      </c>
      <c r="E2323">
        <v>721</v>
      </c>
      <c r="F2323">
        <v>708</v>
      </c>
      <c r="G2323">
        <v>720</v>
      </c>
      <c r="H2323">
        <v>734</v>
      </c>
      <c r="I2323">
        <v>718</v>
      </c>
      <c r="J2323">
        <v>707</v>
      </c>
      <c r="K2323">
        <v>131</v>
      </c>
      <c r="L2323">
        <v>161</v>
      </c>
      <c r="M2323">
        <v>706</v>
      </c>
      <c r="O2323">
        <v>13</v>
      </c>
      <c r="P2323">
        <v>104</v>
      </c>
    </row>
    <row r="2324" spans="1:16" x14ac:dyDescent="0.55000000000000004">
      <c r="A2324" t="s">
        <v>364</v>
      </c>
      <c r="B2324">
        <v>2022</v>
      </c>
      <c r="C2324" t="s">
        <v>159</v>
      </c>
      <c r="D2324">
        <v>799</v>
      </c>
      <c r="E2324">
        <v>771</v>
      </c>
      <c r="F2324">
        <v>675</v>
      </c>
      <c r="G2324">
        <v>780</v>
      </c>
      <c r="H2324">
        <v>814</v>
      </c>
      <c r="I2324">
        <v>776</v>
      </c>
      <c r="J2324">
        <v>702</v>
      </c>
      <c r="K2324">
        <v>70</v>
      </c>
      <c r="L2324">
        <v>56</v>
      </c>
      <c r="M2324">
        <v>667</v>
      </c>
      <c r="O2324">
        <v>192</v>
      </c>
      <c r="P2324">
        <v>725</v>
      </c>
    </row>
    <row r="2325" spans="1:16" x14ac:dyDescent="0.55000000000000004">
      <c r="A2325" t="s">
        <v>364</v>
      </c>
      <c r="B2325">
        <v>2022</v>
      </c>
      <c r="C2325" t="s">
        <v>160</v>
      </c>
      <c r="D2325">
        <v>829</v>
      </c>
      <c r="E2325">
        <v>759</v>
      </c>
      <c r="F2325">
        <v>747</v>
      </c>
      <c r="G2325">
        <v>805</v>
      </c>
      <c r="H2325">
        <v>786</v>
      </c>
      <c r="I2325">
        <v>749</v>
      </c>
      <c r="J2325">
        <v>747</v>
      </c>
      <c r="K2325">
        <v>45</v>
      </c>
      <c r="L2325">
        <v>18</v>
      </c>
      <c r="M2325">
        <v>818</v>
      </c>
      <c r="O2325">
        <v>840</v>
      </c>
      <c r="P2325">
        <v>2270</v>
      </c>
    </row>
    <row r="2326" spans="1:16" x14ac:dyDescent="0.55000000000000004">
      <c r="A2326" t="s">
        <v>364</v>
      </c>
      <c r="B2326">
        <v>2022</v>
      </c>
      <c r="C2326" t="s">
        <v>161</v>
      </c>
      <c r="D2326">
        <v>716</v>
      </c>
      <c r="E2326">
        <v>779</v>
      </c>
      <c r="F2326">
        <v>766</v>
      </c>
      <c r="G2326">
        <v>786</v>
      </c>
      <c r="H2326">
        <v>559</v>
      </c>
      <c r="I2326">
        <v>589</v>
      </c>
      <c r="J2326">
        <v>596</v>
      </c>
      <c r="K2326">
        <v>44</v>
      </c>
      <c r="L2326">
        <v>31</v>
      </c>
      <c r="M2326">
        <v>757</v>
      </c>
      <c r="O2326">
        <v>106</v>
      </c>
      <c r="P2326">
        <v>617</v>
      </c>
    </row>
    <row r="2327" spans="1:16" x14ac:dyDescent="0.55000000000000004">
      <c r="A2327" t="s">
        <v>364</v>
      </c>
      <c r="B2327">
        <v>2022</v>
      </c>
      <c r="C2327" t="s">
        <v>162</v>
      </c>
      <c r="D2327">
        <v>847</v>
      </c>
      <c r="E2327">
        <v>779</v>
      </c>
      <c r="F2327">
        <v>830</v>
      </c>
      <c r="G2327">
        <v>769</v>
      </c>
      <c r="H2327">
        <v>882</v>
      </c>
      <c r="I2327">
        <v>829</v>
      </c>
      <c r="J2327">
        <v>933</v>
      </c>
      <c r="K2327">
        <v>2</v>
      </c>
      <c r="L2327">
        <v>7</v>
      </c>
      <c r="M2327">
        <v>826</v>
      </c>
      <c r="O2327">
        <v>140</v>
      </c>
      <c r="P2327">
        <v>281</v>
      </c>
    </row>
    <row r="2328" spans="1:16" x14ac:dyDescent="0.55000000000000004">
      <c r="A2328" t="s">
        <v>364</v>
      </c>
      <c r="B2328">
        <v>2022</v>
      </c>
      <c r="C2328" t="s">
        <v>163</v>
      </c>
      <c r="D2328">
        <v>695</v>
      </c>
      <c r="E2328">
        <v>773</v>
      </c>
      <c r="F2328">
        <v>776</v>
      </c>
      <c r="G2328">
        <v>774</v>
      </c>
      <c r="H2328">
        <v>734</v>
      </c>
      <c r="I2328">
        <v>816</v>
      </c>
      <c r="J2328">
        <v>816</v>
      </c>
      <c r="K2328">
        <v>22</v>
      </c>
      <c r="L2328">
        <v>1</v>
      </c>
      <c r="M2328">
        <v>755</v>
      </c>
      <c r="O2328">
        <v>279</v>
      </c>
      <c r="P2328">
        <v>411</v>
      </c>
    </row>
    <row r="2329" spans="1:16" x14ac:dyDescent="0.55000000000000004">
      <c r="A2329" t="s">
        <v>364</v>
      </c>
      <c r="B2329">
        <v>2022</v>
      </c>
      <c r="C2329" t="s">
        <v>164</v>
      </c>
      <c r="D2329">
        <v>662</v>
      </c>
      <c r="E2329">
        <v>697</v>
      </c>
      <c r="F2329">
        <v>775</v>
      </c>
      <c r="G2329">
        <v>708</v>
      </c>
      <c r="H2329">
        <v>674</v>
      </c>
      <c r="I2329">
        <v>714</v>
      </c>
      <c r="J2329">
        <v>828</v>
      </c>
      <c r="K2329">
        <v>4</v>
      </c>
      <c r="L2329">
        <v>4</v>
      </c>
      <c r="M2329">
        <v>792</v>
      </c>
      <c r="O2329">
        <v>609</v>
      </c>
      <c r="P2329">
        <v>128</v>
      </c>
    </row>
    <row r="2330" spans="1:16" x14ac:dyDescent="0.55000000000000004">
      <c r="A2330" t="s">
        <v>364</v>
      </c>
      <c r="B2330">
        <v>2022</v>
      </c>
      <c r="C2330" t="s">
        <v>165</v>
      </c>
      <c r="D2330">
        <v>692</v>
      </c>
      <c r="E2330">
        <v>638</v>
      </c>
      <c r="F2330">
        <v>685</v>
      </c>
      <c r="G2330">
        <v>636</v>
      </c>
      <c r="H2330">
        <v>692</v>
      </c>
      <c r="I2330">
        <v>631</v>
      </c>
      <c r="J2330">
        <v>697</v>
      </c>
      <c r="K2330">
        <v>2</v>
      </c>
      <c r="M2330">
        <v>686</v>
      </c>
      <c r="O2330">
        <v>140</v>
      </c>
      <c r="P2330">
        <v>246</v>
      </c>
    </row>
    <row r="2331" spans="1:16" x14ac:dyDescent="0.55000000000000004">
      <c r="A2331" t="s">
        <v>364</v>
      </c>
      <c r="B2331">
        <v>2022</v>
      </c>
      <c r="C2331" t="s">
        <v>166</v>
      </c>
      <c r="D2331">
        <v>670</v>
      </c>
      <c r="E2331">
        <v>651</v>
      </c>
      <c r="F2331">
        <v>612</v>
      </c>
      <c r="G2331">
        <v>648</v>
      </c>
      <c r="H2331">
        <v>674</v>
      </c>
      <c r="I2331">
        <v>646</v>
      </c>
      <c r="J2331">
        <v>612</v>
      </c>
      <c r="K2331">
        <v>612</v>
      </c>
      <c r="L2331">
        <v>70</v>
      </c>
      <c r="M2331">
        <v>608</v>
      </c>
      <c r="O2331">
        <v>44</v>
      </c>
      <c r="P2331">
        <v>115</v>
      </c>
    </row>
    <row r="2332" spans="1:16" x14ac:dyDescent="0.55000000000000004">
      <c r="A2332" t="s">
        <v>364</v>
      </c>
      <c r="B2332">
        <v>2023</v>
      </c>
      <c r="C2332" t="s">
        <v>155</v>
      </c>
      <c r="D2332">
        <v>754</v>
      </c>
      <c r="E2332">
        <v>653</v>
      </c>
      <c r="F2332">
        <v>623</v>
      </c>
      <c r="G2332">
        <v>658</v>
      </c>
      <c r="H2332">
        <v>755</v>
      </c>
      <c r="I2332">
        <v>662</v>
      </c>
      <c r="J2332">
        <v>621</v>
      </c>
      <c r="K2332">
        <v>2496</v>
      </c>
      <c r="L2332">
        <v>304</v>
      </c>
      <c r="M2332">
        <v>622</v>
      </c>
      <c r="O2332">
        <v>257</v>
      </c>
      <c r="P2332">
        <v>103</v>
      </c>
    </row>
    <row r="2333" spans="1:16" x14ac:dyDescent="0.55000000000000004">
      <c r="A2333" t="s">
        <v>364</v>
      </c>
      <c r="B2333">
        <v>2023</v>
      </c>
      <c r="C2333" t="s">
        <v>156</v>
      </c>
      <c r="D2333">
        <v>679</v>
      </c>
      <c r="E2333">
        <v>715</v>
      </c>
      <c r="F2333">
        <v>660</v>
      </c>
      <c r="G2333">
        <v>719</v>
      </c>
      <c r="H2333">
        <v>679</v>
      </c>
      <c r="I2333">
        <v>719</v>
      </c>
      <c r="J2333">
        <v>645</v>
      </c>
      <c r="K2333">
        <v>1588</v>
      </c>
      <c r="L2333">
        <v>1616</v>
      </c>
      <c r="M2333">
        <v>659</v>
      </c>
      <c r="O2333">
        <v>2334</v>
      </c>
      <c r="P2333">
        <v>2255</v>
      </c>
    </row>
    <row r="2334" spans="1:16" x14ac:dyDescent="0.55000000000000004">
      <c r="A2334" t="s">
        <v>364</v>
      </c>
      <c r="B2334">
        <v>2023</v>
      </c>
      <c r="C2334" t="s">
        <v>157</v>
      </c>
      <c r="D2334">
        <v>740</v>
      </c>
      <c r="E2334">
        <v>726</v>
      </c>
      <c r="F2334">
        <v>732</v>
      </c>
      <c r="G2334">
        <v>726</v>
      </c>
      <c r="H2334">
        <v>742</v>
      </c>
      <c r="I2334">
        <v>737</v>
      </c>
      <c r="J2334">
        <v>738</v>
      </c>
      <c r="K2334">
        <v>1432</v>
      </c>
      <c r="L2334">
        <v>1549</v>
      </c>
      <c r="M2334">
        <v>729</v>
      </c>
      <c r="O2334">
        <v>810</v>
      </c>
      <c r="P2334">
        <v>663</v>
      </c>
    </row>
    <row r="2335" spans="1:16" x14ac:dyDescent="0.55000000000000004">
      <c r="A2335" t="s">
        <v>364</v>
      </c>
      <c r="B2335">
        <v>2023</v>
      </c>
      <c r="C2335" t="s">
        <v>158</v>
      </c>
      <c r="D2335">
        <v>705</v>
      </c>
      <c r="E2335">
        <v>662</v>
      </c>
      <c r="F2335">
        <v>683</v>
      </c>
      <c r="G2335">
        <v>673</v>
      </c>
      <c r="H2335">
        <v>701</v>
      </c>
      <c r="I2335">
        <v>670</v>
      </c>
      <c r="J2335">
        <v>683</v>
      </c>
      <c r="K2335">
        <v>997</v>
      </c>
      <c r="L2335">
        <v>1368</v>
      </c>
      <c r="M2335">
        <v>680</v>
      </c>
      <c r="O2335">
        <v>31</v>
      </c>
      <c r="P2335">
        <v>56</v>
      </c>
    </row>
    <row r="2336" spans="1:16" x14ac:dyDescent="0.55000000000000004">
      <c r="A2336" t="s">
        <v>364</v>
      </c>
      <c r="B2336">
        <v>2023</v>
      </c>
      <c r="C2336" t="s">
        <v>159</v>
      </c>
      <c r="D2336">
        <v>846</v>
      </c>
      <c r="E2336">
        <v>711</v>
      </c>
      <c r="F2336">
        <v>685</v>
      </c>
      <c r="G2336">
        <v>711</v>
      </c>
      <c r="H2336">
        <v>837</v>
      </c>
      <c r="I2336">
        <v>711</v>
      </c>
      <c r="J2336">
        <v>688</v>
      </c>
      <c r="K2336">
        <v>848</v>
      </c>
      <c r="L2336">
        <v>887</v>
      </c>
      <c r="M2336">
        <v>686</v>
      </c>
      <c r="O2336">
        <v>301</v>
      </c>
      <c r="P2336">
        <v>299</v>
      </c>
    </row>
    <row r="2337" spans="1:16" x14ac:dyDescent="0.55000000000000004">
      <c r="A2337" t="s">
        <v>364</v>
      </c>
      <c r="B2337">
        <v>2023</v>
      </c>
      <c r="C2337" t="s">
        <v>160</v>
      </c>
      <c r="D2337">
        <v>788</v>
      </c>
      <c r="E2337">
        <v>779</v>
      </c>
      <c r="F2337">
        <v>725</v>
      </c>
      <c r="G2337">
        <v>786</v>
      </c>
      <c r="H2337">
        <v>791</v>
      </c>
      <c r="I2337">
        <v>785</v>
      </c>
      <c r="J2337">
        <v>725</v>
      </c>
      <c r="K2337">
        <v>850</v>
      </c>
      <c r="L2337">
        <v>927</v>
      </c>
      <c r="M2337">
        <v>726</v>
      </c>
      <c r="O2337">
        <v>202</v>
      </c>
      <c r="P2337">
        <v>26</v>
      </c>
    </row>
    <row r="2338" spans="1:16" x14ac:dyDescent="0.55000000000000004">
      <c r="A2338" t="s">
        <v>364</v>
      </c>
      <c r="B2338">
        <v>2023</v>
      </c>
      <c r="C2338" t="s">
        <v>161</v>
      </c>
      <c r="D2338">
        <v>785</v>
      </c>
      <c r="E2338">
        <v>787</v>
      </c>
      <c r="F2338">
        <v>766</v>
      </c>
      <c r="G2338">
        <v>785</v>
      </c>
      <c r="H2338">
        <v>782</v>
      </c>
      <c r="I2338">
        <v>785</v>
      </c>
      <c r="J2338">
        <v>773</v>
      </c>
      <c r="K2338">
        <v>782</v>
      </c>
      <c r="L2338">
        <v>1100</v>
      </c>
      <c r="M2338">
        <v>769</v>
      </c>
      <c r="O2338">
        <v>1451</v>
      </c>
      <c r="P2338">
        <v>1275</v>
      </c>
    </row>
    <row r="2339" spans="1:16" x14ac:dyDescent="0.55000000000000004">
      <c r="A2339" t="s">
        <v>364</v>
      </c>
      <c r="B2339">
        <v>2023</v>
      </c>
      <c r="C2339" t="s">
        <v>162</v>
      </c>
      <c r="D2339">
        <v>753</v>
      </c>
      <c r="E2339">
        <v>800</v>
      </c>
      <c r="F2339">
        <v>823</v>
      </c>
      <c r="G2339">
        <v>795</v>
      </c>
      <c r="H2339">
        <v>743</v>
      </c>
      <c r="I2339">
        <v>800</v>
      </c>
      <c r="J2339">
        <v>823</v>
      </c>
      <c r="K2339">
        <v>856</v>
      </c>
      <c r="L2339">
        <v>901</v>
      </c>
      <c r="M2339">
        <v>798</v>
      </c>
      <c r="O2339">
        <v>67</v>
      </c>
      <c r="P2339">
        <v>295</v>
      </c>
    </row>
    <row r="2340" spans="1:16" x14ac:dyDescent="0.55000000000000004">
      <c r="A2340" t="s">
        <v>364</v>
      </c>
      <c r="B2340">
        <v>2023</v>
      </c>
      <c r="C2340" t="s">
        <v>163</v>
      </c>
      <c r="D2340">
        <v>648</v>
      </c>
      <c r="E2340">
        <v>693</v>
      </c>
      <c r="F2340">
        <v>748</v>
      </c>
      <c r="G2340">
        <v>691</v>
      </c>
      <c r="H2340">
        <v>643</v>
      </c>
      <c r="I2340">
        <v>691</v>
      </c>
      <c r="J2340">
        <v>747</v>
      </c>
      <c r="K2340">
        <v>656</v>
      </c>
      <c r="L2340">
        <v>732</v>
      </c>
      <c r="M2340">
        <v>743</v>
      </c>
      <c r="O2340">
        <v>293</v>
      </c>
      <c r="P2340">
        <v>732</v>
      </c>
    </row>
    <row r="2341" spans="1:16" x14ac:dyDescent="0.55000000000000004">
      <c r="A2341" t="s">
        <v>364</v>
      </c>
      <c r="B2341">
        <v>2023</v>
      </c>
      <c r="C2341" t="s">
        <v>164</v>
      </c>
      <c r="D2341">
        <v>728</v>
      </c>
      <c r="E2341">
        <v>678</v>
      </c>
      <c r="F2341">
        <v>710</v>
      </c>
      <c r="G2341">
        <v>679</v>
      </c>
      <c r="H2341">
        <v>738</v>
      </c>
      <c r="I2341">
        <v>681</v>
      </c>
      <c r="J2341">
        <v>717</v>
      </c>
      <c r="K2341">
        <v>687</v>
      </c>
      <c r="L2341">
        <v>624</v>
      </c>
      <c r="M2341">
        <v>714</v>
      </c>
      <c r="O2341">
        <v>342</v>
      </c>
      <c r="P2341">
        <v>515</v>
      </c>
    </row>
    <row r="2342" spans="1:16" x14ac:dyDescent="0.55000000000000004">
      <c r="A2342" t="s">
        <v>364</v>
      </c>
      <c r="B2342">
        <v>2023</v>
      </c>
      <c r="C2342" t="s">
        <v>165</v>
      </c>
      <c r="D2342">
        <v>701</v>
      </c>
      <c r="E2342">
        <v>714</v>
      </c>
      <c r="F2342">
        <v>652</v>
      </c>
      <c r="G2342">
        <v>714</v>
      </c>
      <c r="H2342">
        <v>682</v>
      </c>
      <c r="I2342">
        <v>715</v>
      </c>
      <c r="J2342">
        <v>653</v>
      </c>
      <c r="K2342">
        <v>383</v>
      </c>
      <c r="L2342">
        <v>364</v>
      </c>
      <c r="M2342">
        <v>652</v>
      </c>
      <c r="O2342">
        <v>20</v>
      </c>
      <c r="P2342">
        <v>157</v>
      </c>
    </row>
    <row r="2343" spans="1:16" x14ac:dyDescent="0.55000000000000004">
      <c r="A2343" t="s">
        <v>364</v>
      </c>
      <c r="B2343">
        <v>2023</v>
      </c>
      <c r="C2343" t="s">
        <v>166</v>
      </c>
      <c r="D2343">
        <v>638</v>
      </c>
      <c r="E2343">
        <v>574</v>
      </c>
      <c r="F2343">
        <v>687</v>
      </c>
      <c r="G2343">
        <v>624</v>
      </c>
      <c r="H2343">
        <v>638</v>
      </c>
      <c r="I2343">
        <v>595</v>
      </c>
      <c r="J2343">
        <v>656</v>
      </c>
      <c r="K2343">
        <v>262</v>
      </c>
      <c r="L2343">
        <v>212</v>
      </c>
      <c r="M2343">
        <v>683</v>
      </c>
      <c r="O2343">
        <v>7</v>
      </c>
      <c r="P2343">
        <v>24</v>
      </c>
    </row>
    <row r="2344" spans="1:16" x14ac:dyDescent="0.55000000000000004">
      <c r="A2344" t="s">
        <v>365</v>
      </c>
      <c r="B2344">
        <v>2019</v>
      </c>
      <c r="C2344" t="s">
        <v>155</v>
      </c>
    </row>
    <row r="2345" spans="1:16" x14ac:dyDescent="0.55000000000000004">
      <c r="A2345" t="s">
        <v>365</v>
      </c>
      <c r="B2345">
        <v>2019</v>
      </c>
      <c r="C2345" t="s">
        <v>156</v>
      </c>
    </row>
    <row r="2346" spans="1:16" x14ac:dyDescent="0.55000000000000004">
      <c r="A2346" t="s">
        <v>365</v>
      </c>
      <c r="B2346">
        <v>2019</v>
      </c>
      <c r="C2346" t="s">
        <v>157</v>
      </c>
    </row>
    <row r="2347" spans="1:16" x14ac:dyDescent="0.55000000000000004">
      <c r="A2347" t="s">
        <v>365</v>
      </c>
      <c r="B2347">
        <v>2019</v>
      </c>
      <c r="C2347" t="s">
        <v>158</v>
      </c>
    </row>
    <row r="2348" spans="1:16" x14ac:dyDescent="0.55000000000000004">
      <c r="A2348" t="s">
        <v>365</v>
      </c>
      <c r="B2348">
        <v>2019</v>
      </c>
      <c r="C2348" t="s">
        <v>159</v>
      </c>
    </row>
    <row r="2349" spans="1:16" x14ac:dyDescent="0.55000000000000004">
      <c r="A2349" t="s">
        <v>365</v>
      </c>
      <c r="B2349">
        <v>2019</v>
      </c>
      <c r="C2349" t="s">
        <v>160</v>
      </c>
    </row>
    <row r="2350" spans="1:16" x14ac:dyDescent="0.55000000000000004">
      <c r="A2350" t="s">
        <v>365</v>
      </c>
      <c r="B2350">
        <v>2019</v>
      </c>
      <c r="C2350" t="s">
        <v>161</v>
      </c>
    </row>
    <row r="2351" spans="1:16" x14ac:dyDescent="0.55000000000000004">
      <c r="A2351" t="s">
        <v>365</v>
      </c>
      <c r="B2351">
        <v>2019</v>
      </c>
      <c r="C2351" t="s">
        <v>162</v>
      </c>
    </row>
    <row r="2352" spans="1:16" x14ac:dyDescent="0.55000000000000004">
      <c r="A2352" t="s">
        <v>365</v>
      </c>
      <c r="B2352">
        <v>2019</v>
      </c>
      <c r="C2352" t="s">
        <v>163</v>
      </c>
    </row>
    <row r="2353" spans="1:16" x14ac:dyDescent="0.55000000000000004">
      <c r="A2353" t="s">
        <v>365</v>
      </c>
      <c r="B2353">
        <v>2019</v>
      </c>
      <c r="C2353" t="s">
        <v>164</v>
      </c>
    </row>
    <row r="2354" spans="1:16" x14ac:dyDescent="0.55000000000000004">
      <c r="A2354" t="s">
        <v>365</v>
      </c>
      <c r="B2354">
        <v>2019</v>
      </c>
      <c r="C2354" t="s">
        <v>165</v>
      </c>
    </row>
    <row r="2355" spans="1:16" x14ac:dyDescent="0.55000000000000004">
      <c r="A2355" t="s">
        <v>365</v>
      </c>
      <c r="B2355">
        <v>2019</v>
      </c>
      <c r="C2355" t="s">
        <v>166</v>
      </c>
    </row>
    <row r="2356" spans="1:16" x14ac:dyDescent="0.55000000000000004">
      <c r="A2356" t="s">
        <v>365</v>
      </c>
      <c r="B2356">
        <v>2020</v>
      </c>
      <c r="C2356" t="s">
        <v>155</v>
      </c>
      <c r="D2356">
        <v>1076</v>
      </c>
      <c r="E2356">
        <v>887</v>
      </c>
      <c r="F2356">
        <v>844</v>
      </c>
      <c r="G2356">
        <v>883</v>
      </c>
      <c r="H2356">
        <v>1132</v>
      </c>
      <c r="I2356">
        <v>897</v>
      </c>
      <c r="J2356">
        <v>836</v>
      </c>
      <c r="K2356">
        <v>1072</v>
      </c>
      <c r="L2356">
        <v>826</v>
      </c>
      <c r="M2356">
        <v>817</v>
      </c>
      <c r="O2356">
        <v>199</v>
      </c>
      <c r="P2356" t="s">
        <v>195</v>
      </c>
    </row>
    <row r="2357" spans="1:16" x14ac:dyDescent="0.55000000000000004">
      <c r="A2357" t="s">
        <v>365</v>
      </c>
      <c r="B2357">
        <v>2020</v>
      </c>
      <c r="C2357" t="s">
        <v>156</v>
      </c>
      <c r="D2357">
        <v>686</v>
      </c>
      <c r="E2357">
        <v>805</v>
      </c>
      <c r="F2357">
        <v>715</v>
      </c>
      <c r="G2357">
        <v>806</v>
      </c>
      <c r="H2357">
        <v>706</v>
      </c>
      <c r="I2357">
        <v>808</v>
      </c>
      <c r="J2357">
        <v>723</v>
      </c>
      <c r="K2357">
        <v>633</v>
      </c>
      <c r="L2357">
        <v>747</v>
      </c>
      <c r="M2357">
        <v>720</v>
      </c>
      <c r="O2357">
        <v>138</v>
      </c>
      <c r="P2357" t="s">
        <v>195</v>
      </c>
    </row>
    <row r="2358" spans="1:16" x14ac:dyDescent="0.55000000000000004">
      <c r="A2358" t="s">
        <v>365</v>
      </c>
      <c r="B2358">
        <v>2020</v>
      </c>
      <c r="C2358" t="s">
        <v>157</v>
      </c>
      <c r="D2358">
        <v>909</v>
      </c>
      <c r="E2358">
        <v>768</v>
      </c>
      <c r="F2358">
        <v>894</v>
      </c>
      <c r="G2358">
        <v>788</v>
      </c>
      <c r="H2358">
        <v>919</v>
      </c>
      <c r="I2358">
        <v>791</v>
      </c>
      <c r="J2358">
        <v>915</v>
      </c>
      <c r="K2358">
        <v>869</v>
      </c>
      <c r="L2358">
        <v>723</v>
      </c>
      <c r="M2358">
        <v>900</v>
      </c>
      <c r="O2358">
        <v>79</v>
      </c>
      <c r="P2358" t="s">
        <v>195</v>
      </c>
    </row>
    <row r="2359" spans="1:16" x14ac:dyDescent="0.55000000000000004">
      <c r="A2359" t="s">
        <v>365</v>
      </c>
      <c r="B2359">
        <v>2020</v>
      </c>
      <c r="C2359" t="s">
        <v>158</v>
      </c>
      <c r="D2359">
        <v>813</v>
      </c>
      <c r="E2359">
        <v>759</v>
      </c>
      <c r="F2359">
        <v>682</v>
      </c>
      <c r="G2359">
        <v>771</v>
      </c>
      <c r="H2359">
        <v>818</v>
      </c>
      <c r="I2359">
        <v>732</v>
      </c>
      <c r="J2359">
        <v>659</v>
      </c>
      <c r="K2359">
        <v>725</v>
      </c>
      <c r="L2359">
        <v>690</v>
      </c>
      <c r="M2359">
        <v>671</v>
      </c>
      <c r="O2359">
        <v>3</v>
      </c>
      <c r="P2359">
        <v>2</v>
      </c>
    </row>
    <row r="2360" spans="1:16" x14ac:dyDescent="0.55000000000000004">
      <c r="A2360" t="s">
        <v>365</v>
      </c>
      <c r="B2360">
        <v>2020</v>
      </c>
      <c r="C2360" t="s">
        <v>159</v>
      </c>
      <c r="D2360">
        <v>1005</v>
      </c>
      <c r="E2360">
        <v>754</v>
      </c>
      <c r="F2360">
        <v>605</v>
      </c>
      <c r="G2360">
        <v>721</v>
      </c>
      <c r="H2360">
        <v>945</v>
      </c>
      <c r="I2360">
        <v>718</v>
      </c>
      <c r="J2360">
        <v>605</v>
      </c>
      <c r="K2360">
        <v>933</v>
      </c>
      <c r="L2360">
        <v>675</v>
      </c>
      <c r="M2360">
        <v>610</v>
      </c>
      <c r="O2360">
        <v>8</v>
      </c>
      <c r="P2360">
        <v>15</v>
      </c>
    </row>
    <row r="2361" spans="1:16" x14ac:dyDescent="0.55000000000000004">
      <c r="A2361" t="s">
        <v>365</v>
      </c>
      <c r="B2361">
        <v>2020</v>
      </c>
      <c r="C2361" t="s">
        <v>160</v>
      </c>
      <c r="D2361">
        <v>1362</v>
      </c>
      <c r="E2361">
        <v>1143</v>
      </c>
      <c r="F2361">
        <v>886</v>
      </c>
      <c r="G2361">
        <v>1161</v>
      </c>
      <c r="H2361">
        <v>1353</v>
      </c>
      <c r="I2361">
        <v>1164</v>
      </c>
      <c r="J2361">
        <v>905</v>
      </c>
      <c r="K2361">
        <v>1286</v>
      </c>
      <c r="L2361">
        <v>1051</v>
      </c>
      <c r="M2361">
        <v>892</v>
      </c>
      <c r="O2361">
        <v>28</v>
      </c>
      <c r="P2361">
        <v>18</v>
      </c>
    </row>
    <row r="2362" spans="1:16" x14ac:dyDescent="0.55000000000000004">
      <c r="A2362" t="s">
        <v>365</v>
      </c>
      <c r="B2362">
        <v>2020</v>
      </c>
      <c r="C2362" t="s">
        <v>161</v>
      </c>
      <c r="D2362">
        <v>983</v>
      </c>
      <c r="E2362">
        <v>1076</v>
      </c>
      <c r="F2362">
        <v>936</v>
      </c>
      <c r="G2362">
        <v>1108</v>
      </c>
      <c r="H2362">
        <v>1020</v>
      </c>
      <c r="I2362">
        <v>1087</v>
      </c>
      <c r="J2362">
        <v>959</v>
      </c>
      <c r="K2362">
        <v>978</v>
      </c>
      <c r="L2362">
        <v>1032</v>
      </c>
      <c r="M2362">
        <v>1042</v>
      </c>
      <c r="O2362">
        <v>47</v>
      </c>
      <c r="P2362">
        <v>14</v>
      </c>
    </row>
    <row r="2363" spans="1:16" x14ac:dyDescent="0.55000000000000004">
      <c r="A2363" t="s">
        <v>365</v>
      </c>
      <c r="B2363">
        <v>2020</v>
      </c>
      <c r="C2363" t="s">
        <v>162</v>
      </c>
      <c r="D2363">
        <v>795</v>
      </c>
      <c r="E2363">
        <v>902</v>
      </c>
      <c r="F2363">
        <v>909</v>
      </c>
      <c r="G2363">
        <v>970</v>
      </c>
      <c r="H2363">
        <v>883</v>
      </c>
      <c r="I2363">
        <v>988</v>
      </c>
      <c r="J2363">
        <v>1003</v>
      </c>
      <c r="K2363">
        <v>731</v>
      </c>
      <c r="L2363">
        <v>749</v>
      </c>
      <c r="M2363">
        <v>1000</v>
      </c>
      <c r="O2363">
        <v>62</v>
      </c>
      <c r="P2363">
        <v>28</v>
      </c>
    </row>
    <row r="2364" spans="1:16" x14ac:dyDescent="0.55000000000000004">
      <c r="A2364" t="s">
        <v>365</v>
      </c>
      <c r="B2364">
        <v>2020</v>
      </c>
      <c r="C2364" t="s">
        <v>163</v>
      </c>
      <c r="D2364">
        <v>625</v>
      </c>
      <c r="E2364">
        <v>635</v>
      </c>
      <c r="F2364">
        <v>657</v>
      </c>
      <c r="G2364">
        <v>665</v>
      </c>
      <c r="H2364">
        <v>650</v>
      </c>
      <c r="I2364">
        <v>659</v>
      </c>
      <c r="J2364">
        <v>695</v>
      </c>
      <c r="K2364">
        <v>593</v>
      </c>
      <c r="L2364">
        <v>590</v>
      </c>
      <c r="M2364">
        <v>670</v>
      </c>
      <c r="O2364">
        <v>24</v>
      </c>
      <c r="P2364">
        <v>27</v>
      </c>
    </row>
    <row r="2365" spans="1:16" x14ac:dyDescent="0.55000000000000004">
      <c r="A2365" t="s">
        <v>365</v>
      </c>
      <c r="B2365">
        <v>2020</v>
      </c>
      <c r="C2365" t="s">
        <v>164</v>
      </c>
      <c r="D2365">
        <v>845</v>
      </c>
      <c r="E2365">
        <v>757</v>
      </c>
      <c r="F2365">
        <v>876</v>
      </c>
      <c r="G2365">
        <v>769</v>
      </c>
      <c r="H2365">
        <v>875</v>
      </c>
      <c r="I2365">
        <v>761</v>
      </c>
      <c r="J2365">
        <v>902</v>
      </c>
      <c r="K2365">
        <v>814</v>
      </c>
      <c r="L2365">
        <v>714</v>
      </c>
      <c r="M2365">
        <v>924</v>
      </c>
      <c r="O2365">
        <v>75</v>
      </c>
      <c r="P2365">
        <v>52</v>
      </c>
    </row>
    <row r="2366" spans="1:16" x14ac:dyDescent="0.55000000000000004">
      <c r="A2366" t="s">
        <v>365</v>
      </c>
      <c r="B2366">
        <v>2020</v>
      </c>
      <c r="C2366" t="s">
        <v>165</v>
      </c>
      <c r="D2366">
        <v>831</v>
      </c>
      <c r="E2366">
        <v>858</v>
      </c>
      <c r="F2366">
        <v>814</v>
      </c>
      <c r="G2366">
        <v>859</v>
      </c>
      <c r="H2366">
        <v>858</v>
      </c>
      <c r="I2366">
        <v>846</v>
      </c>
      <c r="J2366">
        <v>854</v>
      </c>
      <c r="K2366">
        <v>824</v>
      </c>
      <c r="L2366">
        <v>799</v>
      </c>
      <c r="M2366">
        <v>1799</v>
      </c>
      <c r="O2366">
        <v>377</v>
      </c>
      <c r="P2366">
        <v>29</v>
      </c>
    </row>
    <row r="2367" spans="1:16" x14ac:dyDescent="0.55000000000000004">
      <c r="A2367" t="s">
        <v>365</v>
      </c>
      <c r="B2367">
        <v>2020</v>
      </c>
      <c r="C2367" t="s">
        <v>166</v>
      </c>
      <c r="D2367">
        <v>294</v>
      </c>
      <c r="E2367">
        <v>326</v>
      </c>
      <c r="F2367">
        <v>448</v>
      </c>
      <c r="G2367">
        <v>318</v>
      </c>
      <c r="H2367">
        <v>305</v>
      </c>
      <c r="I2367">
        <v>314</v>
      </c>
      <c r="J2367">
        <v>337</v>
      </c>
      <c r="K2367">
        <v>303</v>
      </c>
      <c r="L2367">
        <v>296</v>
      </c>
      <c r="M2367">
        <v>411</v>
      </c>
      <c r="O2367">
        <v>40</v>
      </c>
      <c r="P2367">
        <v>1</v>
      </c>
    </row>
    <row r="2368" spans="1:16" x14ac:dyDescent="0.55000000000000004">
      <c r="A2368" t="s">
        <v>365</v>
      </c>
      <c r="B2368">
        <v>2021</v>
      </c>
      <c r="C2368" t="s">
        <v>155</v>
      </c>
      <c r="D2368">
        <v>814</v>
      </c>
      <c r="E2368">
        <v>593</v>
      </c>
      <c r="F2368">
        <v>572</v>
      </c>
      <c r="G2368">
        <v>615</v>
      </c>
      <c r="H2368">
        <v>796</v>
      </c>
      <c r="I2368">
        <v>606</v>
      </c>
      <c r="J2368">
        <v>603</v>
      </c>
      <c r="K2368">
        <v>815</v>
      </c>
      <c r="L2368">
        <v>589</v>
      </c>
      <c r="M2368">
        <v>668</v>
      </c>
      <c r="O2368">
        <v>20</v>
      </c>
      <c r="P2368">
        <v>8</v>
      </c>
    </row>
    <row r="2369" spans="1:16" x14ac:dyDescent="0.55000000000000004">
      <c r="A2369" t="s">
        <v>365</v>
      </c>
      <c r="B2369">
        <v>2021</v>
      </c>
      <c r="C2369" t="s">
        <v>156</v>
      </c>
      <c r="D2369">
        <v>713</v>
      </c>
      <c r="E2369">
        <v>738</v>
      </c>
      <c r="F2369">
        <v>595</v>
      </c>
      <c r="G2369">
        <v>755</v>
      </c>
      <c r="H2369">
        <v>708</v>
      </c>
      <c r="I2369">
        <v>753</v>
      </c>
      <c r="J2369">
        <v>604</v>
      </c>
      <c r="K2369">
        <v>653</v>
      </c>
      <c r="L2369">
        <v>677</v>
      </c>
      <c r="M2369">
        <v>595</v>
      </c>
      <c r="O2369">
        <v>365</v>
      </c>
      <c r="P2369">
        <v>99</v>
      </c>
    </row>
    <row r="2370" spans="1:16" x14ac:dyDescent="0.55000000000000004">
      <c r="A2370" t="s">
        <v>365</v>
      </c>
      <c r="B2370">
        <v>2021</v>
      </c>
      <c r="C2370" t="s">
        <v>157</v>
      </c>
      <c r="D2370">
        <v>1099</v>
      </c>
      <c r="E2370">
        <v>803</v>
      </c>
      <c r="F2370">
        <v>838</v>
      </c>
      <c r="G2370">
        <v>800</v>
      </c>
      <c r="H2370">
        <v>1080</v>
      </c>
      <c r="I2370">
        <v>797</v>
      </c>
      <c r="J2370">
        <v>823</v>
      </c>
      <c r="K2370">
        <v>1067</v>
      </c>
      <c r="L2370">
        <v>801</v>
      </c>
      <c r="M2370">
        <v>801</v>
      </c>
      <c r="O2370">
        <v>87</v>
      </c>
      <c r="P2370">
        <v>11</v>
      </c>
    </row>
    <row r="2371" spans="1:16" x14ac:dyDescent="0.55000000000000004">
      <c r="A2371" t="s">
        <v>365</v>
      </c>
      <c r="B2371">
        <v>2021</v>
      </c>
      <c r="C2371" t="s">
        <v>158</v>
      </c>
      <c r="D2371">
        <v>1184</v>
      </c>
      <c r="E2371">
        <v>940</v>
      </c>
      <c r="F2371">
        <v>684</v>
      </c>
      <c r="G2371">
        <v>932</v>
      </c>
      <c r="H2371">
        <v>1165</v>
      </c>
      <c r="I2371">
        <v>925</v>
      </c>
      <c r="J2371">
        <v>694</v>
      </c>
      <c r="K2371">
        <v>1139</v>
      </c>
      <c r="L2371">
        <v>861</v>
      </c>
      <c r="M2371">
        <v>660</v>
      </c>
      <c r="O2371">
        <v>10</v>
      </c>
      <c r="P2371">
        <v>7</v>
      </c>
    </row>
    <row r="2372" spans="1:16" x14ac:dyDescent="0.55000000000000004">
      <c r="A2372" t="s">
        <v>365</v>
      </c>
      <c r="B2372">
        <v>2021</v>
      </c>
      <c r="C2372" t="s">
        <v>159</v>
      </c>
      <c r="D2372">
        <v>1080</v>
      </c>
      <c r="E2372">
        <v>906</v>
      </c>
      <c r="F2372">
        <v>704</v>
      </c>
      <c r="G2372">
        <v>916</v>
      </c>
      <c r="H2372">
        <v>1080</v>
      </c>
      <c r="I2372">
        <v>898</v>
      </c>
      <c r="J2372">
        <v>720</v>
      </c>
      <c r="K2372">
        <v>1075</v>
      </c>
      <c r="L2372">
        <v>912</v>
      </c>
      <c r="M2372">
        <v>760</v>
      </c>
      <c r="O2372">
        <v>4</v>
      </c>
      <c r="P2372">
        <v>26</v>
      </c>
    </row>
    <row r="2373" spans="1:16" x14ac:dyDescent="0.55000000000000004">
      <c r="A2373" t="s">
        <v>365</v>
      </c>
      <c r="B2373">
        <v>2021</v>
      </c>
      <c r="C2373" t="s">
        <v>160</v>
      </c>
      <c r="D2373">
        <v>1206</v>
      </c>
      <c r="E2373">
        <v>990</v>
      </c>
      <c r="F2373">
        <v>898</v>
      </c>
      <c r="G2373">
        <v>1043</v>
      </c>
      <c r="H2373">
        <v>1188</v>
      </c>
      <c r="I2373">
        <v>1043</v>
      </c>
      <c r="J2373">
        <v>935</v>
      </c>
      <c r="K2373">
        <v>1191</v>
      </c>
      <c r="L2373">
        <v>1010</v>
      </c>
      <c r="M2373">
        <v>933</v>
      </c>
      <c r="O2373">
        <v>433</v>
      </c>
      <c r="P2373">
        <v>60</v>
      </c>
    </row>
    <row r="2374" spans="1:16" x14ac:dyDescent="0.55000000000000004">
      <c r="A2374" t="s">
        <v>365</v>
      </c>
      <c r="B2374">
        <v>2021</v>
      </c>
      <c r="C2374" t="s">
        <v>161</v>
      </c>
      <c r="D2374">
        <v>1215</v>
      </c>
      <c r="E2374">
        <v>1124</v>
      </c>
      <c r="F2374">
        <v>1028</v>
      </c>
      <c r="G2374">
        <v>1130</v>
      </c>
      <c r="H2374">
        <v>1195</v>
      </c>
      <c r="I2374">
        <v>1120</v>
      </c>
      <c r="J2374">
        <v>1032</v>
      </c>
      <c r="K2374">
        <v>1166</v>
      </c>
      <c r="L2374">
        <v>1062</v>
      </c>
      <c r="M2374">
        <v>1014</v>
      </c>
      <c r="O2374">
        <v>104</v>
      </c>
      <c r="P2374">
        <v>74</v>
      </c>
    </row>
    <row r="2375" spans="1:16" x14ac:dyDescent="0.55000000000000004">
      <c r="A2375" t="s">
        <v>365</v>
      </c>
      <c r="B2375">
        <v>2021</v>
      </c>
      <c r="C2375" t="s">
        <v>162</v>
      </c>
      <c r="D2375">
        <v>1024</v>
      </c>
      <c r="E2375">
        <v>1178</v>
      </c>
      <c r="F2375">
        <v>1058</v>
      </c>
      <c r="G2375">
        <v>1182</v>
      </c>
      <c r="H2375">
        <v>1037</v>
      </c>
      <c r="I2375">
        <v>1177</v>
      </c>
      <c r="J2375">
        <v>1066</v>
      </c>
      <c r="K2375">
        <v>955</v>
      </c>
      <c r="L2375">
        <v>1073</v>
      </c>
      <c r="M2375">
        <v>1055</v>
      </c>
      <c r="O2375">
        <v>317</v>
      </c>
      <c r="P2375">
        <v>86</v>
      </c>
    </row>
    <row r="2376" spans="1:16" x14ac:dyDescent="0.55000000000000004">
      <c r="A2376" t="s">
        <v>365</v>
      </c>
      <c r="B2376">
        <v>2021</v>
      </c>
      <c r="C2376" t="s">
        <v>163</v>
      </c>
      <c r="D2376">
        <v>876</v>
      </c>
      <c r="E2376">
        <v>994</v>
      </c>
      <c r="F2376">
        <v>1105</v>
      </c>
      <c r="G2376">
        <v>1042</v>
      </c>
      <c r="H2376">
        <v>929</v>
      </c>
      <c r="I2376">
        <v>1024</v>
      </c>
      <c r="J2376">
        <v>1119</v>
      </c>
      <c r="K2376">
        <v>880</v>
      </c>
      <c r="L2376">
        <v>965</v>
      </c>
      <c r="M2376">
        <v>1135</v>
      </c>
      <c r="O2376">
        <v>132</v>
      </c>
      <c r="P2376">
        <v>84</v>
      </c>
    </row>
    <row r="2377" spans="1:16" x14ac:dyDescent="0.55000000000000004">
      <c r="A2377" t="s">
        <v>365</v>
      </c>
      <c r="B2377">
        <v>2021</v>
      </c>
      <c r="C2377" t="s">
        <v>164</v>
      </c>
      <c r="D2377">
        <v>876</v>
      </c>
      <c r="E2377">
        <v>846</v>
      </c>
      <c r="F2377">
        <v>958</v>
      </c>
      <c r="G2377">
        <v>844</v>
      </c>
      <c r="H2377">
        <v>910</v>
      </c>
      <c r="I2377">
        <v>854</v>
      </c>
      <c r="J2377">
        <v>985</v>
      </c>
      <c r="K2377">
        <v>892</v>
      </c>
      <c r="L2377">
        <v>783</v>
      </c>
      <c r="M2377">
        <v>984</v>
      </c>
      <c r="O2377">
        <v>2</v>
      </c>
      <c r="P2377" t="s">
        <v>195</v>
      </c>
    </row>
    <row r="2378" spans="1:16" x14ac:dyDescent="0.55000000000000004">
      <c r="A2378" t="s">
        <v>365</v>
      </c>
      <c r="B2378">
        <v>2021</v>
      </c>
      <c r="C2378" t="s">
        <v>165</v>
      </c>
      <c r="D2378">
        <v>1031</v>
      </c>
      <c r="E2378">
        <v>913</v>
      </c>
      <c r="F2378">
        <v>925</v>
      </c>
      <c r="G2378">
        <v>907</v>
      </c>
      <c r="H2378">
        <v>1025</v>
      </c>
      <c r="I2378">
        <v>890</v>
      </c>
      <c r="J2378">
        <v>924</v>
      </c>
      <c r="K2378">
        <v>941</v>
      </c>
      <c r="L2378">
        <v>849</v>
      </c>
      <c r="M2378">
        <v>899</v>
      </c>
      <c r="O2378">
        <v>1090</v>
      </c>
      <c r="P2378">
        <v>149</v>
      </c>
    </row>
    <row r="2379" spans="1:16" x14ac:dyDescent="0.55000000000000004">
      <c r="A2379" t="s">
        <v>365</v>
      </c>
      <c r="B2379">
        <v>2021</v>
      </c>
      <c r="C2379" t="s">
        <v>166</v>
      </c>
      <c r="D2379">
        <v>853</v>
      </c>
      <c r="E2379">
        <v>715</v>
      </c>
      <c r="F2379">
        <v>693</v>
      </c>
      <c r="G2379">
        <v>726</v>
      </c>
      <c r="H2379">
        <v>902</v>
      </c>
      <c r="I2379">
        <v>729</v>
      </c>
      <c r="J2379">
        <v>694</v>
      </c>
      <c r="K2379">
        <v>848</v>
      </c>
      <c r="L2379">
        <v>726</v>
      </c>
      <c r="M2379">
        <v>683</v>
      </c>
      <c r="O2379">
        <v>1581</v>
      </c>
      <c r="P2379">
        <v>210</v>
      </c>
    </row>
    <row r="2380" spans="1:16" x14ac:dyDescent="0.55000000000000004">
      <c r="A2380" t="s">
        <v>365</v>
      </c>
      <c r="B2380">
        <v>2022</v>
      </c>
      <c r="C2380" t="s">
        <v>155</v>
      </c>
      <c r="D2380">
        <v>936</v>
      </c>
      <c r="E2380">
        <v>816</v>
      </c>
      <c r="F2380">
        <v>743</v>
      </c>
      <c r="G2380">
        <v>826</v>
      </c>
      <c r="H2380">
        <v>943</v>
      </c>
      <c r="I2380">
        <v>802</v>
      </c>
      <c r="J2380">
        <v>750</v>
      </c>
      <c r="K2380">
        <v>824</v>
      </c>
      <c r="L2380">
        <v>719</v>
      </c>
      <c r="M2380">
        <v>753</v>
      </c>
      <c r="O2380">
        <v>742</v>
      </c>
      <c r="P2380">
        <v>213</v>
      </c>
    </row>
    <row r="2381" spans="1:16" x14ac:dyDescent="0.55000000000000004">
      <c r="A2381" t="s">
        <v>365</v>
      </c>
      <c r="B2381">
        <v>2022</v>
      </c>
      <c r="C2381" t="s">
        <v>156</v>
      </c>
      <c r="D2381">
        <v>930</v>
      </c>
      <c r="E2381">
        <v>843</v>
      </c>
      <c r="F2381">
        <v>786</v>
      </c>
      <c r="G2381">
        <v>863</v>
      </c>
      <c r="H2381">
        <v>953</v>
      </c>
      <c r="I2381">
        <v>867</v>
      </c>
      <c r="J2381">
        <v>804</v>
      </c>
      <c r="K2381">
        <v>589</v>
      </c>
      <c r="L2381">
        <v>556</v>
      </c>
      <c r="M2381">
        <v>800</v>
      </c>
      <c r="O2381">
        <v>232</v>
      </c>
      <c r="P2381">
        <v>70</v>
      </c>
    </row>
    <row r="2382" spans="1:16" x14ac:dyDescent="0.55000000000000004">
      <c r="A2382" t="s">
        <v>365</v>
      </c>
      <c r="B2382">
        <v>2022</v>
      </c>
      <c r="C2382" t="s">
        <v>157</v>
      </c>
      <c r="D2382">
        <v>993</v>
      </c>
      <c r="E2382">
        <v>978</v>
      </c>
      <c r="F2382">
        <v>885</v>
      </c>
      <c r="G2382">
        <v>965</v>
      </c>
      <c r="H2382">
        <v>1031</v>
      </c>
      <c r="I2382">
        <v>966</v>
      </c>
      <c r="J2382">
        <v>866</v>
      </c>
      <c r="K2382">
        <v>419</v>
      </c>
      <c r="L2382">
        <v>399</v>
      </c>
      <c r="M2382">
        <v>812</v>
      </c>
      <c r="O2382">
        <v>3</v>
      </c>
      <c r="P2382" t="s">
        <v>195</v>
      </c>
    </row>
    <row r="2383" spans="1:16" x14ac:dyDescent="0.55000000000000004">
      <c r="A2383" t="s">
        <v>365</v>
      </c>
      <c r="B2383">
        <v>2022</v>
      </c>
      <c r="C2383" t="s">
        <v>158</v>
      </c>
      <c r="D2383">
        <v>888</v>
      </c>
      <c r="E2383">
        <v>738</v>
      </c>
      <c r="F2383">
        <v>707</v>
      </c>
      <c r="G2383">
        <v>762</v>
      </c>
      <c r="H2383">
        <v>904</v>
      </c>
      <c r="I2383">
        <v>762</v>
      </c>
      <c r="J2383">
        <v>718</v>
      </c>
      <c r="K2383">
        <v>261</v>
      </c>
      <c r="L2383">
        <v>223</v>
      </c>
      <c r="M2383">
        <v>684</v>
      </c>
      <c r="O2383">
        <v>17</v>
      </c>
      <c r="P2383">
        <v>1</v>
      </c>
    </row>
    <row r="2384" spans="1:16" x14ac:dyDescent="0.55000000000000004">
      <c r="A2384" t="s">
        <v>365</v>
      </c>
      <c r="B2384">
        <v>2022</v>
      </c>
      <c r="C2384" t="s">
        <v>159</v>
      </c>
      <c r="D2384">
        <v>1006</v>
      </c>
      <c r="E2384">
        <v>895</v>
      </c>
      <c r="F2384">
        <v>734</v>
      </c>
      <c r="G2384">
        <v>1004</v>
      </c>
      <c r="H2384">
        <v>1158</v>
      </c>
      <c r="I2384">
        <v>1009</v>
      </c>
      <c r="J2384">
        <v>866</v>
      </c>
      <c r="K2384">
        <v>107</v>
      </c>
      <c r="L2384">
        <v>79</v>
      </c>
      <c r="M2384">
        <v>650</v>
      </c>
      <c r="O2384">
        <v>17</v>
      </c>
      <c r="P2384">
        <v>20</v>
      </c>
    </row>
    <row r="2385" spans="1:16" x14ac:dyDescent="0.55000000000000004">
      <c r="A2385" t="s">
        <v>365</v>
      </c>
      <c r="B2385">
        <v>2022</v>
      </c>
      <c r="C2385" t="s">
        <v>160</v>
      </c>
      <c r="D2385">
        <v>962</v>
      </c>
      <c r="E2385">
        <v>904</v>
      </c>
      <c r="F2385">
        <v>848</v>
      </c>
      <c r="G2385">
        <v>1189</v>
      </c>
      <c r="H2385">
        <v>1285</v>
      </c>
      <c r="I2385">
        <v>1185</v>
      </c>
      <c r="J2385">
        <v>1151</v>
      </c>
      <c r="K2385">
        <v>88</v>
      </c>
      <c r="L2385">
        <v>82</v>
      </c>
      <c r="M2385">
        <v>845</v>
      </c>
      <c r="O2385">
        <v>81</v>
      </c>
      <c r="P2385">
        <v>337</v>
      </c>
    </row>
    <row r="2386" spans="1:16" x14ac:dyDescent="0.55000000000000004">
      <c r="A2386" t="s">
        <v>365</v>
      </c>
      <c r="B2386">
        <v>2022</v>
      </c>
      <c r="C2386" t="s">
        <v>161</v>
      </c>
      <c r="D2386">
        <v>1021</v>
      </c>
      <c r="E2386">
        <v>1040</v>
      </c>
      <c r="F2386">
        <v>958</v>
      </c>
      <c r="G2386">
        <v>1031</v>
      </c>
      <c r="H2386">
        <v>948</v>
      </c>
      <c r="I2386">
        <v>952</v>
      </c>
      <c r="J2386">
        <v>879</v>
      </c>
      <c r="K2386">
        <v>8</v>
      </c>
      <c r="L2386">
        <v>14</v>
      </c>
      <c r="M2386">
        <v>766</v>
      </c>
      <c r="O2386">
        <v>27</v>
      </c>
      <c r="P2386">
        <v>84</v>
      </c>
    </row>
    <row r="2387" spans="1:16" x14ac:dyDescent="0.55000000000000004">
      <c r="A2387" t="s">
        <v>365</v>
      </c>
      <c r="B2387">
        <v>2022</v>
      </c>
      <c r="C2387" t="s">
        <v>162</v>
      </c>
      <c r="D2387">
        <v>968</v>
      </c>
      <c r="E2387">
        <v>1025</v>
      </c>
      <c r="F2387">
        <v>1044</v>
      </c>
      <c r="G2387">
        <v>1008</v>
      </c>
      <c r="H2387">
        <v>922</v>
      </c>
      <c r="I2387">
        <v>959</v>
      </c>
      <c r="J2387">
        <v>961</v>
      </c>
      <c r="K2387">
        <v>8</v>
      </c>
      <c r="L2387">
        <v>3</v>
      </c>
      <c r="M2387">
        <v>1015</v>
      </c>
      <c r="O2387">
        <v>19</v>
      </c>
      <c r="P2387">
        <v>82</v>
      </c>
    </row>
    <row r="2388" spans="1:16" x14ac:dyDescent="0.55000000000000004">
      <c r="A2388" t="s">
        <v>365</v>
      </c>
      <c r="B2388">
        <v>2022</v>
      </c>
      <c r="C2388" t="s">
        <v>163</v>
      </c>
      <c r="D2388">
        <v>851</v>
      </c>
      <c r="E2388">
        <v>964</v>
      </c>
      <c r="F2388">
        <v>986</v>
      </c>
      <c r="G2388">
        <v>956</v>
      </c>
      <c r="H2388">
        <v>901</v>
      </c>
      <c r="I2388">
        <v>937</v>
      </c>
      <c r="J2388">
        <v>973</v>
      </c>
      <c r="K2388">
        <v>1</v>
      </c>
      <c r="L2388">
        <v>11</v>
      </c>
      <c r="M2388">
        <v>988</v>
      </c>
      <c r="O2388">
        <v>29</v>
      </c>
      <c r="P2388">
        <v>14</v>
      </c>
    </row>
    <row r="2389" spans="1:16" x14ac:dyDescent="0.55000000000000004">
      <c r="A2389" t="s">
        <v>365</v>
      </c>
      <c r="B2389">
        <v>2022</v>
      </c>
      <c r="C2389" t="s">
        <v>164</v>
      </c>
      <c r="D2389">
        <v>710</v>
      </c>
      <c r="E2389">
        <v>861</v>
      </c>
      <c r="F2389">
        <v>944</v>
      </c>
      <c r="G2389">
        <v>853</v>
      </c>
      <c r="H2389">
        <v>699</v>
      </c>
      <c r="I2389">
        <v>863</v>
      </c>
      <c r="J2389">
        <v>942</v>
      </c>
      <c r="K2389">
        <v>1</v>
      </c>
      <c r="L2389">
        <v>6</v>
      </c>
      <c r="M2389">
        <v>969</v>
      </c>
      <c r="O2389">
        <v>685</v>
      </c>
      <c r="P2389">
        <v>814</v>
      </c>
    </row>
    <row r="2390" spans="1:16" x14ac:dyDescent="0.55000000000000004">
      <c r="A2390" t="s">
        <v>365</v>
      </c>
      <c r="B2390">
        <v>2022</v>
      </c>
      <c r="C2390" t="s">
        <v>165</v>
      </c>
      <c r="D2390">
        <v>720</v>
      </c>
      <c r="E2390">
        <v>665</v>
      </c>
      <c r="F2390">
        <v>774</v>
      </c>
      <c r="G2390">
        <v>694</v>
      </c>
      <c r="H2390">
        <v>736</v>
      </c>
      <c r="I2390">
        <v>671</v>
      </c>
      <c r="J2390">
        <v>803</v>
      </c>
      <c r="K2390">
        <v>1</v>
      </c>
      <c r="M2390">
        <v>847</v>
      </c>
      <c r="O2390">
        <v>774</v>
      </c>
      <c r="P2390">
        <v>538</v>
      </c>
    </row>
    <row r="2391" spans="1:16" x14ac:dyDescent="0.55000000000000004">
      <c r="A2391" t="s">
        <v>365</v>
      </c>
      <c r="B2391">
        <v>2022</v>
      </c>
      <c r="C2391" t="s">
        <v>166</v>
      </c>
      <c r="D2391">
        <v>810</v>
      </c>
      <c r="E2391">
        <v>574</v>
      </c>
      <c r="F2391">
        <v>583</v>
      </c>
      <c r="G2391">
        <v>593</v>
      </c>
      <c r="H2391">
        <v>803</v>
      </c>
      <c r="I2391">
        <v>595</v>
      </c>
      <c r="J2391">
        <v>584</v>
      </c>
      <c r="K2391">
        <v>14</v>
      </c>
      <c r="L2391">
        <v>2</v>
      </c>
      <c r="M2391">
        <v>613</v>
      </c>
      <c r="O2391">
        <v>161</v>
      </c>
      <c r="P2391">
        <v>210</v>
      </c>
    </row>
    <row r="2392" spans="1:16" x14ac:dyDescent="0.55000000000000004">
      <c r="A2392" t="s">
        <v>365</v>
      </c>
      <c r="B2392">
        <v>2023</v>
      </c>
      <c r="C2392" t="s">
        <v>155</v>
      </c>
      <c r="D2392">
        <v>919</v>
      </c>
      <c r="E2392">
        <v>817</v>
      </c>
      <c r="F2392">
        <v>599</v>
      </c>
      <c r="G2392">
        <v>811</v>
      </c>
      <c r="H2392">
        <v>915</v>
      </c>
      <c r="I2392">
        <v>808</v>
      </c>
      <c r="J2392">
        <v>593</v>
      </c>
      <c r="K2392">
        <v>105</v>
      </c>
      <c r="L2392">
        <v>18</v>
      </c>
      <c r="M2392">
        <v>606</v>
      </c>
      <c r="O2392">
        <v>71</v>
      </c>
      <c r="P2392">
        <v>67</v>
      </c>
    </row>
    <row r="2393" spans="1:16" x14ac:dyDescent="0.55000000000000004">
      <c r="A2393" t="s">
        <v>365</v>
      </c>
      <c r="B2393">
        <v>2023</v>
      </c>
      <c r="C2393" t="s">
        <v>156</v>
      </c>
      <c r="D2393">
        <v>935</v>
      </c>
      <c r="E2393">
        <v>818</v>
      </c>
      <c r="F2393">
        <v>758</v>
      </c>
      <c r="G2393">
        <v>805</v>
      </c>
      <c r="H2393">
        <v>923</v>
      </c>
      <c r="I2393">
        <v>800</v>
      </c>
      <c r="J2393">
        <v>764</v>
      </c>
      <c r="K2393">
        <v>2493</v>
      </c>
      <c r="L2393">
        <v>364</v>
      </c>
      <c r="M2393">
        <v>785</v>
      </c>
      <c r="O2393">
        <v>2327</v>
      </c>
      <c r="P2393">
        <v>1492</v>
      </c>
    </row>
    <row r="2394" spans="1:16" x14ac:dyDescent="0.55000000000000004">
      <c r="A2394" t="s">
        <v>365</v>
      </c>
      <c r="B2394">
        <v>2023</v>
      </c>
      <c r="C2394" t="s">
        <v>157</v>
      </c>
      <c r="D2394">
        <v>1119</v>
      </c>
      <c r="E2394">
        <v>1041</v>
      </c>
      <c r="F2394">
        <v>929</v>
      </c>
      <c r="G2394">
        <v>1074</v>
      </c>
      <c r="H2394">
        <v>1154</v>
      </c>
      <c r="I2394">
        <v>1050</v>
      </c>
      <c r="J2394">
        <v>922</v>
      </c>
      <c r="K2394">
        <v>1878</v>
      </c>
      <c r="L2394">
        <v>1384</v>
      </c>
      <c r="M2394">
        <v>915</v>
      </c>
      <c r="O2394">
        <v>346</v>
      </c>
      <c r="P2394">
        <v>71</v>
      </c>
    </row>
    <row r="2395" spans="1:16" x14ac:dyDescent="0.55000000000000004">
      <c r="A2395" t="s">
        <v>365</v>
      </c>
      <c r="B2395">
        <v>2023</v>
      </c>
      <c r="C2395" t="s">
        <v>158</v>
      </c>
      <c r="D2395">
        <v>868</v>
      </c>
      <c r="E2395">
        <v>777</v>
      </c>
      <c r="F2395">
        <v>749</v>
      </c>
      <c r="G2395">
        <v>781</v>
      </c>
      <c r="H2395">
        <v>855</v>
      </c>
      <c r="I2395">
        <v>810</v>
      </c>
      <c r="J2395">
        <v>751</v>
      </c>
      <c r="K2395">
        <v>958</v>
      </c>
      <c r="L2395">
        <v>814</v>
      </c>
      <c r="M2395">
        <v>771</v>
      </c>
      <c r="O2395">
        <v>43</v>
      </c>
      <c r="P2395">
        <v>17</v>
      </c>
    </row>
    <row r="2396" spans="1:16" x14ac:dyDescent="0.55000000000000004">
      <c r="A2396" t="s">
        <v>365</v>
      </c>
      <c r="B2396">
        <v>2023</v>
      </c>
      <c r="C2396" t="s">
        <v>159</v>
      </c>
      <c r="D2396">
        <v>1243</v>
      </c>
      <c r="E2396">
        <v>1012</v>
      </c>
      <c r="F2396">
        <v>982</v>
      </c>
      <c r="G2396">
        <v>1016</v>
      </c>
      <c r="H2396">
        <v>1230</v>
      </c>
      <c r="I2396">
        <v>992</v>
      </c>
      <c r="J2396">
        <v>965</v>
      </c>
      <c r="K2396">
        <v>1221</v>
      </c>
      <c r="L2396">
        <v>992</v>
      </c>
      <c r="M2396">
        <v>997</v>
      </c>
      <c r="O2396">
        <v>137</v>
      </c>
      <c r="P2396">
        <v>50</v>
      </c>
    </row>
    <row r="2397" spans="1:16" x14ac:dyDescent="0.55000000000000004">
      <c r="A2397" t="s">
        <v>365</v>
      </c>
      <c r="B2397">
        <v>2023</v>
      </c>
      <c r="C2397" t="s">
        <v>160</v>
      </c>
      <c r="D2397">
        <v>1151</v>
      </c>
      <c r="E2397">
        <v>1078</v>
      </c>
      <c r="F2397">
        <v>924</v>
      </c>
      <c r="G2397">
        <v>1113</v>
      </c>
      <c r="H2397">
        <v>1175</v>
      </c>
      <c r="I2397">
        <v>1105</v>
      </c>
      <c r="J2397">
        <v>945</v>
      </c>
      <c r="K2397">
        <v>1342</v>
      </c>
      <c r="L2397">
        <v>1200</v>
      </c>
      <c r="M2397">
        <v>921</v>
      </c>
      <c r="O2397">
        <v>179</v>
      </c>
      <c r="P2397">
        <v>153</v>
      </c>
    </row>
    <row r="2398" spans="1:16" x14ac:dyDescent="0.55000000000000004">
      <c r="A2398" t="s">
        <v>365</v>
      </c>
      <c r="B2398">
        <v>2023</v>
      </c>
      <c r="C2398" t="s">
        <v>161</v>
      </c>
      <c r="D2398">
        <v>983</v>
      </c>
      <c r="E2398">
        <v>976</v>
      </c>
      <c r="F2398">
        <v>914</v>
      </c>
      <c r="G2398">
        <v>1028</v>
      </c>
      <c r="H2398">
        <v>988</v>
      </c>
      <c r="I2398">
        <v>1075</v>
      </c>
      <c r="J2398">
        <v>966</v>
      </c>
      <c r="K2398">
        <v>1025</v>
      </c>
      <c r="L2398">
        <v>1067</v>
      </c>
      <c r="M2398">
        <v>938</v>
      </c>
      <c r="O2398">
        <v>277</v>
      </c>
      <c r="P2398">
        <v>13</v>
      </c>
    </row>
    <row r="2399" spans="1:16" x14ac:dyDescent="0.55000000000000004">
      <c r="A2399" t="s">
        <v>365</v>
      </c>
      <c r="B2399">
        <v>2023</v>
      </c>
      <c r="C2399" t="s">
        <v>162</v>
      </c>
      <c r="D2399">
        <v>1052</v>
      </c>
      <c r="E2399">
        <v>1063</v>
      </c>
      <c r="F2399">
        <v>1150</v>
      </c>
      <c r="G2399">
        <v>1085</v>
      </c>
      <c r="H2399">
        <v>1064</v>
      </c>
      <c r="I2399">
        <v>1089</v>
      </c>
      <c r="J2399">
        <v>1155</v>
      </c>
      <c r="K2399">
        <v>1088</v>
      </c>
      <c r="L2399">
        <v>1194</v>
      </c>
      <c r="M2399">
        <v>1122</v>
      </c>
      <c r="O2399">
        <v>122</v>
      </c>
      <c r="P2399">
        <v>127</v>
      </c>
    </row>
    <row r="2400" spans="1:16" x14ac:dyDescent="0.55000000000000004">
      <c r="A2400" t="s">
        <v>365</v>
      </c>
      <c r="B2400">
        <v>2023</v>
      </c>
      <c r="C2400" t="s">
        <v>163</v>
      </c>
      <c r="D2400">
        <v>928</v>
      </c>
      <c r="E2400">
        <v>957</v>
      </c>
      <c r="F2400">
        <v>1077</v>
      </c>
      <c r="G2400">
        <v>951</v>
      </c>
      <c r="H2400">
        <v>946</v>
      </c>
      <c r="I2400">
        <v>973</v>
      </c>
      <c r="J2400">
        <v>1078</v>
      </c>
      <c r="K2400">
        <v>948</v>
      </c>
      <c r="L2400">
        <v>965</v>
      </c>
      <c r="M2400">
        <v>1068</v>
      </c>
      <c r="O2400">
        <v>179</v>
      </c>
      <c r="P2400">
        <v>389</v>
      </c>
    </row>
    <row r="2401" spans="1:16" x14ac:dyDescent="0.55000000000000004">
      <c r="A2401" t="s">
        <v>365</v>
      </c>
      <c r="B2401">
        <v>2023</v>
      </c>
      <c r="C2401" t="s">
        <v>164</v>
      </c>
      <c r="D2401">
        <v>964</v>
      </c>
      <c r="E2401">
        <v>963</v>
      </c>
      <c r="F2401">
        <v>933</v>
      </c>
      <c r="G2401">
        <v>951</v>
      </c>
      <c r="H2401">
        <v>976</v>
      </c>
      <c r="I2401">
        <v>957</v>
      </c>
      <c r="J2401">
        <v>953</v>
      </c>
      <c r="K2401">
        <v>586</v>
      </c>
      <c r="L2401">
        <v>598</v>
      </c>
      <c r="M2401">
        <v>926</v>
      </c>
      <c r="O2401">
        <v>147</v>
      </c>
      <c r="P2401">
        <v>279</v>
      </c>
    </row>
    <row r="2402" spans="1:16" x14ac:dyDescent="0.55000000000000004">
      <c r="A2402" t="s">
        <v>365</v>
      </c>
      <c r="B2402">
        <v>2023</v>
      </c>
      <c r="C2402" t="s">
        <v>165</v>
      </c>
      <c r="D2402">
        <v>750</v>
      </c>
      <c r="E2402">
        <v>713</v>
      </c>
      <c r="F2402">
        <v>705</v>
      </c>
      <c r="G2402">
        <v>733</v>
      </c>
      <c r="H2402">
        <v>763</v>
      </c>
      <c r="I2402">
        <v>731</v>
      </c>
      <c r="J2402">
        <v>709</v>
      </c>
      <c r="K2402">
        <v>773</v>
      </c>
      <c r="L2402">
        <v>646</v>
      </c>
      <c r="M2402">
        <v>702</v>
      </c>
      <c r="O2402">
        <v>64</v>
      </c>
      <c r="P2402">
        <v>25</v>
      </c>
    </row>
    <row r="2403" spans="1:16" x14ac:dyDescent="0.55000000000000004">
      <c r="A2403" t="s">
        <v>365</v>
      </c>
      <c r="B2403">
        <v>2023</v>
      </c>
      <c r="C2403" t="s">
        <v>166</v>
      </c>
      <c r="D2403">
        <v>907</v>
      </c>
      <c r="E2403">
        <v>610</v>
      </c>
      <c r="F2403">
        <v>639</v>
      </c>
      <c r="G2403">
        <v>625</v>
      </c>
      <c r="H2403">
        <v>881</v>
      </c>
      <c r="I2403">
        <v>624</v>
      </c>
      <c r="J2403">
        <v>652</v>
      </c>
      <c r="K2403">
        <v>666</v>
      </c>
      <c r="L2403">
        <v>512</v>
      </c>
      <c r="M2403">
        <v>645</v>
      </c>
      <c r="O2403">
        <v>15</v>
      </c>
      <c r="P2403">
        <v>11</v>
      </c>
    </row>
    <row r="2404" spans="1:16" x14ac:dyDescent="0.55000000000000004">
      <c r="A2404" t="s">
        <v>366</v>
      </c>
      <c r="B2404">
        <v>2019</v>
      </c>
      <c r="C2404" t="s">
        <v>155</v>
      </c>
    </row>
    <row r="2405" spans="1:16" x14ac:dyDescent="0.55000000000000004">
      <c r="A2405" t="s">
        <v>366</v>
      </c>
      <c r="B2405">
        <v>2019</v>
      </c>
      <c r="C2405" t="s">
        <v>156</v>
      </c>
    </row>
    <row r="2406" spans="1:16" x14ac:dyDescent="0.55000000000000004">
      <c r="A2406" t="s">
        <v>366</v>
      </c>
      <c r="B2406">
        <v>2019</v>
      </c>
      <c r="C2406" t="s">
        <v>157</v>
      </c>
    </row>
    <row r="2407" spans="1:16" x14ac:dyDescent="0.55000000000000004">
      <c r="A2407" t="s">
        <v>366</v>
      </c>
      <c r="B2407">
        <v>2019</v>
      </c>
      <c r="C2407" t="s">
        <v>158</v>
      </c>
    </row>
    <row r="2408" spans="1:16" x14ac:dyDescent="0.55000000000000004">
      <c r="A2408" t="s">
        <v>366</v>
      </c>
      <c r="B2408">
        <v>2019</v>
      </c>
      <c r="C2408" t="s">
        <v>159</v>
      </c>
    </row>
    <row r="2409" spans="1:16" x14ac:dyDescent="0.55000000000000004">
      <c r="A2409" t="s">
        <v>366</v>
      </c>
      <c r="B2409">
        <v>2019</v>
      </c>
      <c r="C2409" t="s">
        <v>160</v>
      </c>
    </row>
    <row r="2410" spans="1:16" x14ac:dyDescent="0.55000000000000004">
      <c r="A2410" t="s">
        <v>366</v>
      </c>
      <c r="B2410">
        <v>2019</v>
      </c>
      <c r="C2410" t="s">
        <v>161</v>
      </c>
    </row>
    <row r="2411" spans="1:16" x14ac:dyDescent="0.55000000000000004">
      <c r="A2411" t="s">
        <v>366</v>
      </c>
      <c r="B2411">
        <v>2019</v>
      </c>
      <c r="C2411" t="s">
        <v>162</v>
      </c>
    </row>
    <row r="2412" spans="1:16" x14ac:dyDescent="0.55000000000000004">
      <c r="A2412" t="s">
        <v>366</v>
      </c>
      <c r="B2412">
        <v>2019</v>
      </c>
      <c r="C2412" t="s">
        <v>163</v>
      </c>
    </row>
    <row r="2413" spans="1:16" x14ac:dyDescent="0.55000000000000004">
      <c r="A2413" t="s">
        <v>366</v>
      </c>
      <c r="B2413">
        <v>2019</v>
      </c>
      <c r="C2413" t="s">
        <v>164</v>
      </c>
    </row>
    <row r="2414" spans="1:16" x14ac:dyDescent="0.55000000000000004">
      <c r="A2414" t="s">
        <v>366</v>
      </c>
      <c r="B2414">
        <v>2019</v>
      </c>
      <c r="C2414" t="s">
        <v>165</v>
      </c>
    </row>
    <row r="2415" spans="1:16" x14ac:dyDescent="0.55000000000000004">
      <c r="A2415" t="s">
        <v>366</v>
      </c>
      <c r="B2415">
        <v>2019</v>
      </c>
      <c r="C2415" t="s">
        <v>166</v>
      </c>
    </row>
    <row r="2416" spans="1:16" x14ac:dyDescent="0.55000000000000004">
      <c r="A2416" t="s">
        <v>366</v>
      </c>
      <c r="B2416">
        <v>2020</v>
      </c>
      <c r="C2416" t="s">
        <v>155</v>
      </c>
      <c r="D2416">
        <v>714</v>
      </c>
      <c r="E2416">
        <v>812</v>
      </c>
      <c r="F2416">
        <v>800</v>
      </c>
      <c r="G2416">
        <v>564</v>
      </c>
      <c r="H2416">
        <v>713</v>
      </c>
      <c r="I2416">
        <v>793</v>
      </c>
      <c r="J2416">
        <v>802</v>
      </c>
      <c r="K2416">
        <v>712</v>
      </c>
      <c r="L2416">
        <v>768</v>
      </c>
      <c r="M2416">
        <v>775</v>
      </c>
      <c r="O2416">
        <v>402</v>
      </c>
      <c r="P2416" t="s">
        <v>195</v>
      </c>
    </row>
    <row r="2417" spans="1:16" x14ac:dyDescent="0.55000000000000004">
      <c r="A2417" t="s">
        <v>366</v>
      </c>
      <c r="B2417">
        <v>2020</v>
      </c>
      <c r="C2417" t="s">
        <v>156</v>
      </c>
      <c r="D2417">
        <v>696</v>
      </c>
      <c r="E2417">
        <v>668</v>
      </c>
      <c r="F2417">
        <v>717</v>
      </c>
      <c r="G2417">
        <v>499</v>
      </c>
      <c r="H2417">
        <v>678</v>
      </c>
      <c r="I2417">
        <v>1651</v>
      </c>
      <c r="J2417">
        <v>666</v>
      </c>
      <c r="K2417">
        <v>672</v>
      </c>
      <c r="L2417">
        <v>672</v>
      </c>
      <c r="M2417">
        <v>698</v>
      </c>
      <c r="O2417">
        <v>657</v>
      </c>
      <c r="P2417">
        <v>1</v>
      </c>
    </row>
    <row r="2418" spans="1:16" x14ac:dyDescent="0.55000000000000004">
      <c r="A2418" t="s">
        <v>366</v>
      </c>
      <c r="B2418">
        <v>2020</v>
      </c>
      <c r="C2418" t="s">
        <v>157</v>
      </c>
      <c r="D2418">
        <v>698</v>
      </c>
      <c r="E2418">
        <v>696</v>
      </c>
      <c r="F2418">
        <v>673</v>
      </c>
      <c r="G2418">
        <v>816</v>
      </c>
      <c r="H2418">
        <v>749</v>
      </c>
      <c r="I2418">
        <v>734</v>
      </c>
      <c r="J2418">
        <v>706</v>
      </c>
      <c r="K2418">
        <v>766</v>
      </c>
      <c r="L2418">
        <v>720</v>
      </c>
      <c r="M2418">
        <v>688</v>
      </c>
      <c r="O2418">
        <v>366</v>
      </c>
      <c r="P2418" t="s">
        <v>195</v>
      </c>
    </row>
    <row r="2419" spans="1:16" x14ac:dyDescent="0.55000000000000004">
      <c r="A2419" t="s">
        <v>366</v>
      </c>
      <c r="B2419">
        <v>2020</v>
      </c>
      <c r="C2419" t="s">
        <v>158</v>
      </c>
      <c r="D2419">
        <v>752</v>
      </c>
      <c r="E2419">
        <v>758</v>
      </c>
      <c r="F2419">
        <v>732</v>
      </c>
      <c r="G2419">
        <v>879</v>
      </c>
      <c r="H2419">
        <v>751</v>
      </c>
      <c r="I2419">
        <v>766</v>
      </c>
      <c r="J2419">
        <v>754</v>
      </c>
      <c r="K2419">
        <v>746</v>
      </c>
      <c r="L2419">
        <v>767</v>
      </c>
      <c r="M2419">
        <v>715</v>
      </c>
      <c r="O2419">
        <v>56</v>
      </c>
      <c r="P2419" t="s">
        <v>195</v>
      </c>
    </row>
    <row r="2420" spans="1:16" x14ac:dyDescent="0.55000000000000004">
      <c r="A2420" t="s">
        <v>366</v>
      </c>
      <c r="B2420">
        <v>2020</v>
      </c>
      <c r="C2420" t="s">
        <v>159</v>
      </c>
      <c r="D2420">
        <v>750</v>
      </c>
      <c r="E2420">
        <v>725</v>
      </c>
      <c r="F2420">
        <v>811</v>
      </c>
      <c r="G2420">
        <v>695</v>
      </c>
      <c r="H2420">
        <v>754</v>
      </c>
      <c r="I2420">
        <v>710</v>
      </c>
      <c r="J2420">
        <v>817</v>
      </c>
      <c r="K2420">
        <v>736</v>
      </c>
      <c r="L2420">
        <v>722</v>
      </c>
      <c r="M2420">
        <v>811</v>
      </c>
      <c r="O2420">
        <v>94</v>
      </c>
      <c r="P2420">
        <v>163</v>
      </c>
    </row>
    <row r="2421" spans="1:16" x14ac:dyDescent="0.55000000000000004">
      <c r="A2421" t="s">
        <v>366</v>
      </c>
      <c r="B2421">
        <v>2020</v>
      </c>
      <c r="C2421" t="s">
        <v>160</v>
      </c>
      <c r="D2421">
        <v>819</v>
      </c>
      <c r="E2421">
        <v>777</v>
      </c>
      <c r="F2421">
        <v>807</v>
      </c>
      <c r="G2421">
        <v>766</v>
      </c>
      <c r="H2421">
        <v>833</v>
      </c>
      <c r="I2421">
        <v>767</v>
      </c>
      <c r="J2421">
        <v>799</v>
      </c>
      <c r="K2421">
        <v>812</v>
      </c>
      <c r="L2421">
        <v>765</v>
      </c>
      <c r="M2421">
        <v>778</v>
      </c>
      <c r="O2421">
        <v>180</v>
      </c>
      <c r="P2421">
        <v>153</v>
      </c>
    </row>
    <row r="2422" spans="1:16" x14ac:dyDescent="0.55000000000000004">
      <c r="A2422" t="s">
        <v>366</v>
      </c>
      <c r="B2422">
        <v>2020</v>
      </c>
      <c r="C2422" t="s">
        <v>161</v>
      </c>
      <c r="D2422">
        <v>836</v>
      </c>
      <c r="E2422">
        <v>827</v>
      </c>
      <c r="F2422">
        <v>782</v>
      </c>
      <c r="G2422">
        <v>793</v>
      </c>
      <c r="H2422">
        <v>841</v>
      </c>
      <c r="I2422">
        <v>794</v>
      </c>
      <c r="J2422">
        <v>790</v>
      </c>
      <c r="K2422">
        <v>835</v>
      </c>
      <c r="L2422">
        <v>779</v>
      </c>
      <c r="M2422">
        <v>791</v>
      </c>
      <c r="O2422">
        <v>137</v>
      </c>
      <c r="P2422">
        <v>179</v>
      </c>
    </row>
    <row r="2423" spans="1:16" x14ac:dyDescent="0.55000000000000004">
      <c r="A2423" t="s">
        <v>366</v>
      </c>
      <c r="B2423">
        <v>2020</v>
      </c>
      <c r="C2423" t="s">
        <v>162</v>
      </c>
      <c r="D2423">
        <v>771</v>
      </c>
      <c r="E2423">
        <v>781</v>
      </c>
      <c r="F2423">
        <v>799</v>
      </c>
      <c r="G2423">
        <v>787</v>
      </c>
      <c r="H2423">
        <v>772</v>
      </c>
      <c r="I2423">
        <v>790</v>
      </c>
      <c r="J2423">
        <v>802</v>
      </c>
      <c r="K2423">
        <v>783</v>
      </c>
      <c r="L2423">
        <v>785</v>
      </c>
      <c r="M2423">
        <v>794</v>
      </c>
      <c r="O2423">
        <v>119</v>
      </c>
      <c r="P2423">
        <v>191</v>
      </c>
    </row>
    <row r="2424" spans="1:16" x14ac:dyDescent="0.55000000000000004">
      <c r="A2424" t="s">
        <v>366</v>
      </c>
      <c r="B2424">
        <v>2020</v>
      </c>
      <c r="C2424" t="s">
        <v>163</v>
      </c>
      <c r="D2424">
        <v>764</v>
      </c>
      <c r="E2424">
        <v>746</v>
      </c>
      <c r="F2424">
        <v>815</v>
      </c>
      <c r="G2424">
        <v>758</v>
      </c>
      <c r="H2424">
        <v>765</v>
      </c>
      <c r="I2424">
        <v>758</v>
      </c>
      <c r="J2424">
        <v>845</v>
      </c>
      <c r="K2424">
        <v>761</v>
      </c>
      <c r="L2424">
        <v>752</v>
      </c>
      <c r="M2424">
        <v>832</v>
      </c>
      <c r="O2424">
        <v>114</v>
      </c>
      <c r="P2424">
        <v>129</v>
      </c>
    </row>
    <row r="2425" spans="1:16" x14ac:dyDescent="0.55000000000000004">
      <c r="A2425" t="s">
        <v>366</v>
      </c>
      <c r="B2425">
        <v>2020</v>
      </c>
      <c r="C2425" t="s">
        <v>164</v>
      </c>
      <c r="D2425">
        <v>883</v>
      </c>
      <c r="E2425">
        <v>717</v>
      </c>
      <c r="F2425">
        <v>757</v>
      </c>
      <c r="G2425">
        <v>709</v>
      </c>
      <c r="H2425">
        <v>882</v>
      </c>
      <c r="I2425">
        <v>704</v>
      </c>
      <c r="J2425">
        <v>756</v>
      </c>
      <c r="K2425">
        <v>879</v>
      </c>
      <c r="L2425">
        <v>701</v>
      </c>
      <c r="M2425">
        <v>766</v>
      </c>
      <c r="O2425">
        <v>90</v>
      </c>
      <c r="P2425">
        <v>68</v>
      </c>
    </row>
    <row r="2426" spans="1:16" x14ac:dyDescent="0.55000000000000004">
      <c r="A2426" t="s">
        <v>366</v>
      </c>
      <c r="B2426">
        <v>2020</v>
      </c>
      <c r="C2426" t="s">
        <v>165</v>
      </c>
      <c r="D2426">
        <v>846</v>
      </c>
      <c r="E2426">
        <v>828</v>
      </c>
      <c r="F2426">
        <v>711</v>
      </c>
      <c r="G2426">
        <v>835</v>
      </c>
      <c r="H2426">
        <v>848</v>
      </c>
      <c r="I2426">
        <v>820</v>
      </c>
      <c r="J2426">
        <v>714</v>
      </c>
      <c r="K2426">
        <v>845</v>
      </c>
      <c r="L2426">
        <v>824</v>
      </c>
      <c r="M2426">
        <v>705</v>
      </c>
      <c r="O2426">
        <v>89</v>
      </c>
      <c r="P2426">
        <v>70</v>
      </c>
    </row>
    <row r="2427" spans="1:16" x14ac:dyDescent="0.55000000000000004">
      <c r="A2427" t="s">
        <v>366</v>
      </c>
      <c r="B2427">
        <v>2020</v>
      </c>
      <c r="C2427" t="s">
        <v>166</v>
      </c>
      <c r="D2427">
        <v>811</v>
      </c>
      <c r="E2427">
        <v>856</v>
      </c>
      <c r="F2427">
        <v>875</v>
      </c>
      <c r="G2427">
        <v>847</v>
      </c>
      <c r="H2427">
        <v>811</v>
      </c>
      <c r="I2427">
        <v>858</v>
      </c>
      <c r="J2427">
        <v>861</v>
      </c>
      <c r="K2427">
        <v>810</v>
      </c>
      <c r="L2427">
        <v>852</v>
      </c>
      <c r="M2427">
        <v>875</v>
      </c>
      <c r="O2427">
        <v>48</v>
      </c>
      <c r="P2427">
        <v>71</v>
      </c>
    </row>
    <row r="2428" spans="1:16" x14ac:dyDescent="0.55000000000000004">
      <c r="A2428" t="s">
        <v>366</v>
      </c>
      <c r="B2428">
        <v>2021</v>
      </c>
      <c r="C2428" t="s">
        <v>155</v>
      </c>
      <c r="D2428">
        <v>876</v>
      </c>
      <c r="E2428">
        <v>816</v>
      </c>
      <c r="F2428">
        <v>825</v>
      </c>
      <c r="G2428">
        <v>826</v>
      </c>
      <c r="H2428">
        <v>880</v>
      </c>
      <c r="I2428">
        <v>827</v>
      </c>
      <c r="J2428">
        <v>847</v>
      </c>
      <c r="K2428">
        <v>876</v>
      </c>
      <c r="L2428">
        <v>820</v>
      </c>
      <c r="M2428">
        <v>844</v>
      </c>
      <c r="O2428">
        <v>90</v>
      </c>
      <c r="P2428">
        <v>68</v>
      </c>
    </row>
    <row r="2429" spans="1:16" x14ac:dyDescent="0.55000000000000004">
      <c r="A2429" t="s">
        <v>366</v>
      </c>
      <c r="B2429">
        <v>2021</v>
      </c>
      <c r="C2429" t="s">
        <v>156</v>
      </c>
      <c r="D2429">
        <v>775</v>
      </c>
      <c r="E2429">
        <v>768</v>
      </c>
      <c r="F2429">
        <v>746</v>
      </c>
      <c r="G2429">
        <v>759</v>
      </c>
      <c r="H2429">
        <v>764</v>
      </c>
      <c r="I2429">
        <v>762</v>
      </c>
      <c r="J2429">
        <v>753</v>
      </c>
      <c r="K2429">
        <v>747</v>
      </c>
      <c r="L2429">
        <v>736</v>
      </c>
      <c r="M2429">
        <v>738</v>
      </c>
      <c r="O2429">
        <v>211</v>
      </c>
      <c r="P2429">
        <v>88</v>
      </c>
    </row>
    <row r="2430" spans="1:16" x14ac:dyDescent="0.55000000000000004">
      <c r="A2430" t="s">
        <v>366</v>
      </c>
      <c r="B2430">
        <v>2021</v>
      </c>
      <c r="C2430" t="s">
        <v>157</v>
      </c>
      <c r="D2430">
        <v>932</v>
      </c>
      <c r="E2430">
        <v>739</v>
      </c>
      <c r="F2430">
        <v>798</v>
      </c>
      <c r="G2430">
        <v>741</v>
      </c>
      <c r="H2430">
        <v>928</v>
      </c>
      <c r="I2430">
        <v>732</v>
      </c>
      <c r="J2430">
        <v>804</v>
      </c>
      <c r="K2430">
        <v>925</v>
      </c>
      <c r="L2430">
        <v>743</v>
      </c>
      <c r="M2430">
        <v>798</v>
      </c>
      <c r="O2430">
        <v>120</v>
      </c>
      <c r="P2430">
        <v>103</v>
      </c>
    </row>
    <row r="2431" spans="1:16" x14ac:dyDescent="0.55000000000000004">
      <c r="A2431" t="s">
        <v>366</v>
      </c>
      <c r="B2431">
        <v>2021</v>
      </c>
      <c r="C2431" t="s">
        <v>158</v>
      </c>
      <c r="D2431">
        <v>896</v>
      </c>
      <c r="E2431">
        <v>831</v>
      </c>
      <c r="F2431">
        <v>733</v>
      </c>
      <c r="G2431">
        <v>834</v>
      </c>
      <c r="H2431">
        <v>907</v>
      </c>
      <c r="I2431">
        <v>836</v>
      </c>
      <c r="J2431">
        <v>723</v>
      </c>
      <c r="K2431">
        <v>906</v>
      </c>
      <c r="L2431">
        <v>826</v>
      </c>
      <c r="M2431">
        <v>722</v>
      </c>
      <c r="O2431">
        <v>96</v>
      </c>
      <c r="P2431">
        <v>43</v>
      </c>
    </row>
    <row r="2432" spans="1:16" x14ac:dyDescent="0.55000000000000004">
      <c r="A2432" t="s">
        <v>366</v>
      </c>
      <c r="B2432">
        <v>2021</v>
      </c>
      <c r="C2432" t="s">
        <v>159</v>
      </c>
      <c r="D2432">
        <v>931</v>
      </c>
      <c r="E2432">
        <v>855</v>
      </c>
      <c r="F2432">
        <v>835</v>
      </c>
      <c r="G2432">
        <v>861</v>
      </c>
      <c r="H2432">
        <v>941</v>
      </c>
      <c r="I2432">
        <v>859</v>
      </c>
      <c r="J2432">
        <v>835</v>
      </c>
      <c r="K2432">
        <v>918</v>
      </c>
      <c r="L2432">
        <v>862</v>
      </c>
      <c r="M2432">
        <v>838</v>
      </c>
      <c r="O2432">
        <v>117</v>
      </c>
      <c r="P2432">
        <v>53</v>
      </c>
    </row>
    <row r="2433" spans="1:16" x14ac:dyDescent="0.55000000000000004">
      <c r="A2433" t="s">
        <v>366</v>
      </c>
      <c r="B2433">
        <v>2021</v>
      </c>
      <c r="C2433" t="s">
        <v>160</v>
      </c>
      <c r="D2433">
        <v>1007</v>
      </c>
      <c r="E2433">
        <v>919</v>
      </c>
      <c r="F2433">
        <v>889</v>
      </c>
      <c r="G2433">
        <v>902</v>
      </c>
      <c r="H2433">
        <v>1029</v>
      </c>
      <c r="I2433">
        <v>904</v>
      </c>
      <c r="J2433">
        <v>895</v>
      </c>
      <c r="K2433">
        <v>1018</v>
      </c>
      <c r="L2433">
        <v>896</v>
      </c>
      <c r="M2433">
        <v>891</v>
      </c>
      <c r="O2433">
        <v>130</v>
      </c>
      <c r="P2433">
        <v>38</v>
      </c>
    </row>
    <row r="2434" spans="1:16" x14ac:dyDescent="0.55000000000000004">
      <c r="A2434" t="s">
        <v>366</v>
      </c>
      <c r="B2434">
        <v>2021</v>
      </c>
      <c r="C2434" t="s">
        <v>161</v>
      </c>
      <c r="D2434">
        <v>1015</v>
      </c>
      <c r="E2434">
        <v>955</v>
      </c>
      <c r="F2434">
        <v>912</v>
      </c>
      <c r="G2434">
        <v>968</v>
      </c>
      <c r="H2434">
        <v>1010</v>
      </c>
      <c r="I2434">
        <v>959</v>
      </c>
      <c r="J2434">
        <v>908</v>
      </c>
      <c r="K2434">
        <v>1015</v>
      </c>
      <c r="L2434">
        <v>945</v>
      </c>
      <c r="M2434">
        <v>910</v>
      </c>
      <c r="O2434">
        <v>92</v>
      </c>
      <c r="P2434">
        <v>65</v>
      </c>
    </row>
    <row r="2435" spans="1:16" x14ac:dyDescent="0.55000000000000004">
      <c r="A2435" t="s">
        <v>366</v>
      </c>
      <c r="B2435">
        <v>2021</v>
      </c>
      <c r="C2435" t="s">
        <v>162</v>
      </c>
      <c r="D2435">
        <v>952</v>
      </c>
      <c r="E2435">
        <v>919</v>
      </c>
      <c r="F2435">
        <v>935</v>
      </c>
      <c r="G2435">
        <v>926</v>
      </c>
      <c r="H2435">
        <v>938</v>
      </c>
      <c r="I2435">
        <v>931</v>
      </c>
      <c r="J2435">
        <v>933</v>
      </c>
      <c r="K2435">
        <v>937</v>
      </c>
      <c r="L2435">
        <v>924</v>
      </c>
      <c r="M2435">
        <v>931</v>
      </c>
      <c r="O2435">
        <v>169</v>
      </c>
      <c r="P2435">
        <v>143</v>
      </c>
    </row>
    <row r="2436" spans="1:16" x14ac:dyDescent="0.55000000000000004">
      <c r="A2436" t="s">
        <v>366</v>
      </c>
      <c r="B2436">
        <v>2021</v>
      </c>
      <c r="C2436" t="s">
        <v>163</v>
      </c>
      <c r="D2436">
        <v>904</v>
      </c>
      <c r="E2436">
        <v>911</v>
      </c>
      <c r="F2436">
        <v>935</v>
      </c>
      <c r="G2436">
        <v>917</v>
      </c>
      <c r="H2436">
        <v>903</v>
      </c>
      <c r="I2436">
        <v>915</v>
      </c>
      <c r="J2436">
        <v>925</v>
      </c>
      <c r="K2436">
        <v>900</v>
      </c>
      <c r="L2436">
        <v>913</v>
      </c>
      <c r="M2436">
        <v>932</v>
      </c>
      <c r="O2436">
        <v>125</v>
      </c>
      <c r="P2436">
        <v>84</v>
      </c>
    </row>
    <row r="2437" spans="1:16" x14ac:dyDescent="0.55000000000000004">
      <c r="A2437" t="s">
        <v>366</v>
      </c>
      <c r="B2437">
        <v>2021</v>
      </c>
      <c r="C2437" t="s">
        <v>164</v>
      </c>
      <c r="D2437">
        <v>853</v>
      </c>
      <c r="E2437">
        <v>843</v>
      </c>
      <c r="F2437">
        <v>898</v>
      </c>
      <c r="G2437">
        <v>847</v>
      </c>
      <c r="H2437">
        <v>845</v>
      </c>
      <c r="I2437">
        <v>844</v>
      </c>
      <c r="J2437">
        <v>898</v>
      </c>
      <c r="K2437">
        <v>894</v>
      </c>
      <c r="L2437">
        <v>843</v>
      </c>
      <c r="M2437">
        <v>898</v>
      </c>
      <c r="O2437">
        <v>181</v>
      </c>
      <c r="P2437">
        <v>106</v>
      </c>
    </row>
    <row r="2438" spans="1:16" x14ac:dyDescent="0.55000000000000004">
      <c r="A2438" t="s">
        <v>366</v>
      </c>
      <c r="B2438">
        <v>2021</v>
      </c>
      <c r="C2438" t="s">
        <v>165</v>
      </c>
      <c r="D2438">
        <v>969</v>
      </c>
      <c r="E2438">
        <v>791</v>
      </c>
      <c r="F2438">
        <v>839</v>
      </c>
      <c r="G2438">
        <v>793</v>
      </c>
      <c r="H2438">
        <v>966</v>
      </c>
      <c r="I2438">
        <v>794</v>
      </c>
      <c r="J2438">
        <v>837</v>
      </c>
      <c r="K2438">
        <v>962</v>
      </c>
      <c r="L2438">
        <v>774</v>
      </c>
      <c r="M2438">
        <v>828</v>
      </c>
      <c r="O2438">
        <v>673</v>
      </c>
      <c r="P2438">
        <v>66</v>
      </c>
    </row>
    <row r="2439" spans="1:16" x14ac:dyDescent="0.55000000000000004">
      <c r="A2439" t="s">
        <v>366</v>
      </c>
      <c r="B2439">
        <v>2021</v>
      </c>
      <c r="C2439" t="s">
        <v>166</v>
      </c>
      <c r="D2439">
        <v>789</v>
      </c>
      <c r="E2439">
        <v>882</v>
      </c>
      <c r="F2439">
        <v>796</v>
      </c>
      <c r="G2439">
        <v>872</v>
      </c>
      <c r="H2439">
        <v>810</v>
      </c>
      <c r="I2439">
        <v>881</v>
      </c>
      <c r="J2439">
        <v>791</v>
      </c>
      <c r="K2439">
        <v>801</v>
      </c>
      <c r="L2439">
        <v>878</v>
      </c>
      <c r="M2439">
        <v>790</v>
      </c>
      <c r="O2439">
        <v>4306</v>
      </c>
      <c r="P2439">
        <v>276</v>
      </c>
    </row>
    <row r="2440" spans="1:16" x14ac:dyDescent="0.55000000000000004">
      <c r="A2440" t="s">
        <v>366</v>
      </c>
      <c r="B2440">
        <v>2022</v>
      </c>
      <c r="C2440" t="s">
        <v>155</v>
      </c>
      <c r="D2440">
        <v>888</v>
      </c>
      <c r="E2440">
        <v>732</v>
      </c>
      <c r="F2440">
        <v>906</v>
      </c>
      <c r="G2440">
        <v>739</v>
      </c>
      <c r="H2440">
        <v>883</v>
      </c>
      <c r="I2440">
        <v>734</v>
      </c>
      <c r="J2440">
        <v>906</v>
      </c>
      <c r="K2440">
        <v>887</v>
      </c>
      <c r="L2440">
        <v>723</v>
      </c>
      <c r="M2440">
        <v>881</v>
      </c>
      <c r="O2440">
        <v>714</v>
      </c>
      <c r="P2440">
        <v>127</v>
      </c>
    </row>
    <row r="2441" spans="1:16" x14ac:dyDescent="0.55000000000000004">
      <c r="A2441" t="s">
        <v>366</v>
      </c>
      <c r="B2441">
        <v>2022</v>
      </c>
      <c r="C2441" t="s">
        <v>156</v>
      </c>
      <c r="D2441">
        <v>813</v>
      </c>
      <c r="E2441">
        <v>736</v>
      </c>
      <c r="F2441">
        <v>691</v>
      </c>
      <c r="G2441">
        <v>727</v>
      </c>
      <c r="H2441">
        <v>806</v>
      </c>
      <c r="I2441">
        <v>733</v>
      </c>
      <c r="J2441">
        <v>684</v>
      </c>
      <c r="K2441">
        <v>785</v>
      </c>
      <c r="L2441">
        <v>695</v>
      </c>
      <c r="M2441">
        <v>643</v>
      </c>
      <c r="O2441">
        <v>315</v>
      </c>
      <c r="P2441">
        <v>81</v>
      </c>
    </row>
    <row r="2442" spans="1:16" x14ac:dyDescent="0.55000000000000004">
      <c r="A2442" t="s">
        <v>366</v>
      </c>
      <c r="B2442">
        <v>2022</v>
      </c>
      <c r="C2442" t="s">
        <v>157</v>
      </c>
      <c r="D2442">
        <v>872</v>
      </c>
      <c r="E2442">
        <v>858</v>
      </c>
      <c r="F2442">
        <v>831</v>
      </c>
      <c r="G2442">
        <v>854</v>
      </c>
      <c r="H2442">
        <v>891</v>
      </c>
      <c r="I2442">
        <v>858</v>
      </c>
      <c r="J2442">
        <v>952</v>
      </c>
      <c r="K2442">
        <v>805</v>
      </c>
      <c r="L2442">
        <v>789</v>
      </c>
      <c r="M2442">
        <v>838</v>
      </c>
      <c r="O2442">
        <v>87</v>
      </c>
      <c r="P2442">
        <v>57</v>
      </c>
    </row>
    <row r="2443" spans="1:16" x14ac:dyDescent="0.55000000000000004">
      <c r="A2443" t="s">
        <v>366</v>
      </c>
      <c r="B2443">
        <v>2022</v>
      </c>
      <c r="C2443" t="s">
        <v>158</v>
      </c>
      <c r="D2443">
        <v>799</v>
      </c>
      <c r="E2443">
        <v>810</v>
      </c>
      <c r="F2443">
        <v>755</v>
      </c>
      <c r="G2443">
        <v>810</v>
      </c>
      <c r="H2443">
        <v>801</v>
      </c>
      <c r="I2443">
        <v>801</v>
      </c>
      <c r="J2443">
        <v>749</v>
      </c>
      <c r="K2443">
        <v>502</v>
      </c>
      <c r="L2443">
        <v>517</v>
      </c>
      <c r="M2443">
        <v>720</v>
      </c>
      <c r="O2443">
        <v>132</v>
      </c>
      <c r="P2443">
        <v>65</v>
      </c>
    </row>
    <row r="2444" spans="1:16" x14ac:dyDescent="0.55000000000000004">
      <c r="A2444" t="s">
        <v>366</v>
      </c>
      <c r="B2444">
        <v>2022</v>
      </c>
      <c r="C2444" t="s">
        <v>159</v>
      </c>
      <c r="D2444">
        <v>950</v>
      </c>
      <c r="E2444">
        <v>793</v>
      </c>
      <c r="F2444">
        <v>815</v>
      </c>
      <c r="G2444">
        <v>792</v>
      </c>
      <c r="H2444">
        <v>944</v>
      </c>
      <c r="I2444">
        <v>794</v>
      </c>
      <c r="J2444">
        <v>810</v>
      </c>
      <c r="K2444">
        <v>371</v>
      </c>
      <c r="L2444">
        <v>306</v>
      </c>
      <c r="M2444">
        <v>743</v>
      </c>
      <c r="O2444">
        <v>76</v>
      </c>
      <c r="P2444">
        <v>426</v>
      </c>
    </row>
    <row r="2445" spans="1:16" x14ac:dyDescent="0.55000000000000004">
      <c r="A2445" t="s">
        <v>366</v>
      </c>
      <c r="B2445">
        <v>2022</v>
      </c>
      <c r="C2445" t="s">
        <v>160</v>
      </c>
      <c r="D2445">
        <v>889</v>
      </c>
      <c r="E2445">
        <v>866</v>
      </c>
      <c r="F2445">
        <v>797</v>
      </c>
      <c r="G2445">
        <v>864</v>
      </c>
      <c r="H2445">
        <v>890</v>
      </c>
      <c r="I2445">
        <v>864</v>
      </c>
      <c r="J2445">
        <v>753</v>
      </c>
      <c r="K2445">
        <v>75</v>
      </c>
      <c r="L2445">
        <v>98</v>
      </c>
      <c r="M2445">
        <v>601</v>
      </c>
      <c r="O2445">
        <v>300</v>
      </c>
      <c r="P2445">
        <v>1991</v>
      </c>
    </row>
    <row r="2446" spans="1:16" x14ac:dyDescent="0.55000000000000004">
      <c r="A2446" t="s">
        <v>366</v>
      </c>
      <c r="B2446">
        <v>2022</v>
      </c>
      <c r="C2446" t="s">
        <v>161</v>
      </c>
      <c r="D2446">
        <v>727</v>
      </c>
      <c r="E2446">
        <v>793</v>
      </c>
      <c r="F2446">
        <v>849</v>
      </c>
      <c r="G2446">
        <v>795</v>
      </c>
      <c r="H2446">
        <v>725</v>
      </c>
      <c r="I2446">
        <v>791</v>
      </c>
      <c r="J2446">
        <v>847</v>
      </c>
      <c r="K2446">
        <v>57</v>
      </c>
      <c r="L2446">
        <v>54</v>
      </c>
      <c r="M2446">
        <v>660</v>
      </c>
      <c r="O2446">
        <v>222</v>
      </c>
      <c r="P2446">
        <v>413</v>
      </c>
    </row>
    <row r="2447" spans="1:16" x14ac:dyDescent="0.55000000000000004">
      <c r="A2447" t="s">
        <v>366</v>
      </c>
      <c r="B2447">
        <v>2022</v>
      </c>
      <c r="C2447" t="s">
        <v>162</v>
      </c>
      <c r="D2447">
        <v>798</v>
      </c>
      <c r="E2447">
        <v>744</v>
      </c>
      <c r="F2447">
        <v>845</v>
      </c>
      <c r="G2447">
        <v>748</v>
      </c>
      <c r="H2447">
        <v>804</v>
      </c>
      <c r="I2447">
        <v>753</v>
      </c>
      <c r="J2447">
        <v>844</v>
      </c>
      <c r="K2447">
        <v>24</v>
      </c>
      <c r="L2447">
        <v>8</v>
      </c>
      <c r="M2447">
        <v>987</v>
      </c>
      <c r="O2447">
        <v>164</v>
      </c>
      <c r="P2447">
        <v>284</v>
      </c>
    </row>
    <row r="2448" spans="1:16" x14ac:dyDescent="0.55000000000000004">
      <c r="A2448" t="s">
        <v>366</v>
      </c>
      <c r="B2448">
        <v>2022</v>
      </c>
      <c r="C2448" t="s">
        <v>163</v>
      </c>
      <c r="D2448">
        <v>728</v>
      </c>
      <c r="E2448">
        <v>742</v>
      </c>
      <c r="F2448">
        <v>734</v>
      </c>
      <c r="G2448">
        <v>740</v>
      </c>
      <c r="H2448">
        <v>740</v>
      </c>
      <c r="I2448">
        <v>739</v>
      </c>
      <c r="J2448">
        <v>726</v>
      </c>
      <c r="K2448">
        <v>1</v>
      </c>
      <c r="L2448">
        <v>11</v>
      </c>
      <c r="M2448">
        <v>770</v>
      </c>
      <c r="O2448">
        <v>71</v>
      </c>
      <c r="P2448">
        <v>93</v>
      </c>
    </row>
    <row r="2449" spans="1:16" x14ac:dyDescent="0.55000000000000004">
      <c r="A2449" t="s">
        <v>366</v>
      </c>
      <c r="B2449">
        <v>2022</v>
      </c>
      <c r="C2449" t="s">
        <v>164</v>
      </c>
      <c r="D2449">
        <v>787</v>
      </c>
      <c r="E2449">
        <v>726</v>
      </c>
      <c r="F2449">
        <v>731</v>
      </c>
      <c r="G2449">
        <v>724</v>
      </c>
      <c r="H2449">
        <v>778</v>
      </c>
      <c r="I2449">
        <v>715</v>
      </c>
      <c r="J2449">
        <v>705</v>
      </c>
      <c r="K2449">
        <v>20</v>
      </c>
      <c r="L2449">
        <v>19</v>
      </c>
      <c r="M2449">
        <v>735</v>
      </c>
      <c r="O2449">
        <v>93</v>
      </c>
      <c r="P2449">
        <v>179</v>
      </c>
    </row>
    <row r="2450" spans="1:16" x14ac:dyDescent="0.55000000000000004">
      <c r="A2450" t="s">
        <v>366</v>
      </c>
      <c r="B2450">
        <v>2022</v>
      </c>
      <c r="C2450" t="s">
        <v>165</v>
      </c>
      <c r="D2450">
        <v>897</v>
      </c>
      <c r="E2450">
        <v>749</v>
      </c>
      <c r="F2450">
        <v>704</v>
      </c>
      <c r="G2450">
        <v>750</v>
      </c>
      <c r="H2450">
        <v>901</v>
      </c>
      <c r="I2450">
        <v>751</v>
      </c>
      <c r="J2450">
        <v>697</v>
      </c>
      <c r="K2450">
        <v>15</v>
      </c>
      <c r="L2450">
        <v>17</v>
      </c>
      <c r="M2450">
        <v>706</v>
      </c>
      <c r="O2450">
        <v>72</v>
      </c>
      <c r="P2450">
        <v>102</v>
      </c>
    </row>
    <row r="2451" spans="1:16" x14ac:dyDescent="0.55000000000000004">
      <c r="A2451" t="s">
        <v>366</v>
      </c>
      <c r="B2451">
        <v>2022</v>
      </c>
      <c r="C2451" t="s">
        <v>166</v>
      </c>
      <c r="D2451">
        <v>813</v>
      </c>
      <c r="E2451">
        <v>851</v>
      </c>
      <c r="F2451">
        <v>750</v>
      </c>
      <c r="G2451">
        <v>859</v>
      </c>
      <c r="H2451">
        <v>807</v>
      </c>
      <c r="I2451">
        <v>853</v>
      </c>
      <c r="J2451">
        <v>749</v>
      </c>
      <c r="K2451">
        <v>58</v>
      </c>
      <c r="L2451">
        <v>11</v>
      </c>
      <c r="M2451">
        <v>749</v>
      </c>
      <c r="O2451">
        <v>206</v>
      </c>
      <c r="P2451">
        <v>258</v>
      </c>
    </row>
    <row r="2452" spans="1:16" x14ac:dyDescent="0.55000000000000004">
      <c r="A2452" t="s">
        <v>366</v>
      </c>
      <c r="B2452">
        <v>2023</v>
      </c>
      <c r="C2452" t="s">
        <v>155</v>
      </c>
      <c r="D2452">
        <v>923</v>
      </c>
      <c r="E2452">
        <v>798</v>
      </c>
      <c r="F2452">
        <v>866</v>
      </c>
      <c r="G2452">
        <v>797</v>
      </c>
      <c r="H2452">
        <v>930</v>
      </c>
      <c r="I2452">
        <v>797</v>
      </c>
      <c r="J2452">
        <v>950</v>
      </c>
      <c r="K2452">
        <v>2721</v>
      </c>
      <c r="L2452">
        <v>361</v>
      </c>
      <c r="M2452">
        <v>888</v>
      </c>
      <c r="O2452">
        <v>1269</v>
      </c>
      <c r="P2452">
        <v>702</v>
      </c>
    </row>
    <row r="2453" spans="1:16" x14ac:dyDescent="0.55000000000000004">
      <c r="A2453" t="s">
        <v>366</v>
      </c>
      <c r="B2453">
        <v>2023</v>
      </c>
      <c r="C2453" t="s">
        <v>156</v>
      </c>
      <c r="D2453">
        <v>863</v>
      </c>
      <c r="E2453">
        <v>810</v>
      </c>
      <c r="F2453">
        <v>729</v>
      </c>
      <c r="G2453">
        <v>788</v>
      </c>
      <c r="H2453">
        <v>847</v>
      </c>
      <c r="I2453">
        <v>802</v>
      </c>
      <c r="J2453">
        <v>748</v>
      </c>
      <c r="K2453">
        <v>2191</v>
      </c>
      <c r="L2453">
        <v>1905</v>
      </c>
      <c r="M2453">
        <v>716</v>
      </c>
      <c r="O2453">
        <v>4899</v>
      </c>
      <c r="P2453">
        <v>851</v>
      </c>
    </row>
    <row r="2454" spans="1:16" x14ac:dyDescent="0.55000000000000004">
      <c r="A2454" t="s">
        <v>366</v>
      </c>
      <c r="B2454">
        <v>2023</v>
      </c>
      <c r="C2454" t="s">
        <v>157</v>
      </c>
      <c r="D2454">
        <v>857</v>
      </c>
      <c r="E2454">
        <v>916</v>
      </c>
      <c r="F2454">
        <v>861</v>
      </c>
      <c r="G2454">
        <v>915</v>
      </c>
      <c r="H2454">
        <v>867</v>
      </c>
      <c r="I2454">
        <v>916</v>
      </c>
      <c r="J2454">
        <v>862</v>
      </c>
      <c r="K2454">
        <v>1311</v>
      </c>
      <c r="L2454">
        <v>1959</v>
      </c>
      <c r="M2454">
        <v>866</v>
      </c>
      <c r="O2454">
        <v>101</v>
      </c>
      <c r="P2454">
        <v>41</v>
      </c>
    </row>
    <row r="2455" spans="1:16" x14ac:dyDescent="0.55000000000000004">
      <c r="A2455" t="s">
        <v>366</v>
      </c>
      <c r="B2455">
        <v>2023</v>
      </c>
      <c r="C2455" t="s">
        <v>158</v>
      </c>
      <c r="D2455">
        <v>697</v>
      </c>
      <c r="E2455">
        <v>686</v>
      </c>
      <c r="F2455">
        <v>822</v>
      </c>
      <c r="G2455">
        <v>692</v>
      </c>
      <c r="H2455">
        <v>702</v>
      </c>
      <c r="I2455">
        <v>689</v>
      </c>
      <c r="J2455">
        <v>824</v>
      </c>
      <c r="K2455">
        <v>781</v>
      </c>
      <c r="L2455">
        <v>939</v>
      </c>
      <c r="M2455">
        <v>794</v>
      </c>
      <c r="O2455">
        <v>151</v>
      </c>
      <c r="P2455">
        <v>73</v>
      </c>
    </row>
    <row r="2456" spans="1:16" x14ac:dyDescent="0.55000000000000004">
      <c r="A2456" t="s">
        <v>366</v>
      </c>
      <c r="B2456">
        <v>2023</v>
      </c>
      <c r="C2456" t="s">
        <v>159</v>
      </c>
      <c r="D2456">
        <v>990</v>
      </c>
      <c r="E2456">
        <v>763</v>
      </c>
      <c r="F2456">
        <v>802</v>
      </c>
      <c r="G2456">
        <v>763</v>
      </c>
      <c r="H2456">
        <v>988</v>
      </c>
      <c r="I2456">
        <v>762</v>
      </c>
      <c r="J2456">
        <v>803</v>
      </c>
      <c r="K2456">
        <v>1026</v>
      </c>
      <c r="L2456">
        <v>939</v>
      </c>
      <c r="M2456">
        <v>792</v>
      </c>
      <c r="O2456">
        <v>98</v>
      </c>
      <c r="P2456">
        <v>46</v>
      </c>
    </row>
    <row r="2457" spans="1:16" x14ac:dyDescent="0.55000000000000004">
      <c r="A2457" t="s">
        <v>366</v>
      </c>
      <c r="B2457">
        <v>2023</v>
      </c>
      <c r="C2457" t="s">
        <v>160</v>
      </c>
      <c r="D2457">
        <v>920</v>
      </c>
      <c r="E2457">
        <v>878</v>
      </c>
      <c r="F2457">
        <v>742</v>
      </c>
      <c r="G2457">
        <v>877</v>
      </c>
      <c r="H2457">
        <v>921</v>
      </c>
      <c r="I2457">
        <v>871</v>
      </c>
      <c r="J2457">
        <v>737</v>
      </c>
      <c r="K2457">
        <v>1172</v>
      </c>
      <c r="L2457">
        <v>996</v>
      </c>
      <c r="M2457">
        <v>739</v>
      </c>
      <c r="O2457">
        <v>50</v>
      </c>
      <c r="P2457">
        <v>106</v>
      </c>
    </row>
    <row r="2458" spans="1:16" x14ac:dyDescent="0.55000000000000004">
      <c r="A2458" t="s">
        <v>366</v>
      </c>
      <c r="B2458">
        <v>2023</v>
      </c>
      <c r="C2458" t="s">
        <v>161</v>
      </c>
      <c r="D2458">
        <v>782</v>
      </c>
      <c r="E2458">
        <v>834</v>
      </c>
      <c r="F2458">
        <v>897</v>
      </c>
      <c r="G2458">
        <v>855</v>
      </c>
      <c r="H2458">
        <v>808</v>
      </c>
      <c r="I2458">
        <v>850</v>
      </c>
      <c r="J2458">
        <v>901</v>
      </c>
      <c r="K2458">
        <v>807</v>
      </c>
      <c r="L2458">
        <v>989</v>
      </c>
      <c r="M2458">
        <v>862</v>
      </c>
      <c r="O2458">
        <v>6199</v>
      </c>
      <c r="P2458">
        <v>3541</v>
      </c>
    </row>
    <row r="2459" spans="1:16" x14ac:dyDescent="0.55000000000000004">
      <c r="A2459" t="s">
        <v>366</v>
      </c>
      <c r="B2459">
        <v>2023</v>
      </c>
      <c r="C2459" t="s">
        <v>162</v>
      </c>
      <c r="D2459">
        <v>844</v>
      </c>
      <c r="E2459">
        <v>818</v>
      </c>
      <c r="F2459">
        <v>889</v>
      </c>
      <c r="G2459">
        <v>817</v>
      </c>
      <c r="H2459">
        <v>837</v>
      </c>
      <c r="I2459">
        <v>814</v>
      </c>
      <c r="J2459">
        <v>869</v>
      </c>
      <c r="K2459">
        <v>853</v>
      </c>
      <c r="L2459">
        <v>872</v>
      </c>
      <c r="M2459">
        <v>872</v>
      </c>
      <c r="O2459">
        <v>399</v>
      </c>
      <c r="P2459">
        <v>526</v>
      </c>
    </row>
    <row r="2460" spans="1:16" x14ac:dyDescent="0.55000000000000004">
      <c r="A2460" t="s">
        <v>366</v>
      </c>
      <c r="B2460">
        <v>2023</v>
      </c>
      <c r="C2460" t="s">
        <v>163</v>
      </c>
      <c r="D2460">
        <v>696</v>
      </c>
      <c r="E2460">
        <v>759</v>
      </c>
      <c r="F2460">
        <v>787</v>
      </c>
      <c r="G2460">
        <v>763</v>
      </c>
      <c r="H2460">
        <v>693</v>
      </c>
      <c r="I2460">
        <v>760</v>
      </c>
      <c r="J2460">
        <v>787</v>
      </c>
      <c r="K2460">
        <v>698</v>
      </c>
      <c r="L2460">
        <v>769</v>
      </c>
      <c r="M2460">
        <v>783</v>
      </c>
      <c r="O2460">
        <v>90</v>
      </c>
      <c r="P2460">
        <v>446</v>
      </c>
    </row>
    <row r="2461" spans="1:16" x14ac:dyDescent="0.55000000000000004">
      <c r="A2461" t="s">
        <v>366</v>
      </c>
      <c r="B2461">
        <v>2023</v>
      </c>
      <c r="C2461" t="s">
        <v>164</v>
      </c>
      <c r="D2461">
        <v>825</v>
      </c>
      <c r="E2461">
        <v>712</v>
      </c>
      <c r="F2461">
        <v>788</v>
      </c>
      <c r="G2461">
        <v>719</v>
      </c>
      <c r="H2461">
        <v>841</v>
      </c>
      <c r="I2461">
        <v>715</v>
      </c>
      <c r="J2461">
        <v>786</v>
      </c>
      <c r="K2461">
        <v>848</v>
      </c>
      <c r="L2461">
        <v>741</v>
      </c>
      <c r="M2461">
        <v>776</v>
      </c>
      <c r="O2461">
        <v>56</v>
      </c>
      <c r="P2461">
        <v>499</v>
      </c>
    </row>
    <row r="2462" spans="1:16" x14ac:dyDescent="0.55000000000000004">
      <c r="A2462" t="s">
        <v>366</v>
      </c>
      <c r="B2462">
        <v>2023</v>
      </c>
      <c r="C2462" t="s">
        <v>165</v>
      </c>
      <c r="D2462">
        <v>876</v>
      </c>
      <c r="E2462">
        <v>803</v>
      </c>
      <c r="F2462">
        <v>755</v>
      </c>
      <c r="G2462">
        <v>803</v>
      </c>
      <c r="H2462">
        <v>891</v>
      </c>
      <c r="I2462">
        <v>803</v>
      </c>
      <c r="J2462">
        <v>748</v>
      </c>
      <c r="K2462">
        <v>883</v>
      </c>
      <c r="L2462">
        <v>829</v>
      </c>
      <c r="M2462">
        <v>746</v>
      </c>
      <c r="O2462">
        <v>42</v>
      </c>
      <c r="P2462">
        <v>43</v>
      </c>
    </row>
    <row r="2463" spans="1:16" x14ac:dyDescent="0.55000000000000004">
      <c r="A2463" t="s">
        <v>366</v>
      </c>
      <c r="B2463">
        <v>2023</v>
      </c>
      <c r="C2463" t="s">
        <v>166</v>
      </c>
      <c r="D2463">
        <v>752</v>
      </c>
      <c r="E2463">
        <v>790</v>
      </c>
      <c r="F2463">
        <v>773</v>
      </c>
      <c r="G2463">
        <v>787</v>
      </c>
      <c r="H2463">
        <v>760</v>
      </c>
      <c r="I2463">
        <v>786</v>
      </c>
      <c r="J2463">
        <v>754</v>
      </c>
      <c r="K2463">
        <v>739</v>
      </c>
      <c r="L2463">
        <v>789</v>
      </c>
      <c r="M2463">
        <v>718</v>
      </c>
      <c r="O2463">
        <v>50</v>
      </c>
      <c r="P2463">
        <v>72</v>
      </c>
    </row>
    <row r="2464" spans="1:16" x14ac:dyDescent="0.55000000000000004">
      <c r="A2464" t="s">
        <v>367</v>
      </c>
      <c r="B2464">
        <v>2019</v>
      </c>
      <c r="C2464" t="s">
        <v>155</v>
      </c>
    </row>
    <row r="2465" spans="1:16" x14ac:dyDescent="0.55000000000000004">
      <c r="A2465" t="s">
        <v>367</v>
      </c>
      <c r="B2465">
        <v>2019</v>
      </c>
      <c r="C2465" t="s">
        <v>156</v>
      </c>
    </row>
    <row r="2466" spans="1:16" x14ac:dyDescent="0.55000000000000004">
      <c r="A2466" t="s">
        <v>367</v>
      </c>
      <c r="B2466">
        <v>2019</v>
      </c>
      <c r="C2466" t="s">
        <v>157</v>
      </c>
    </row>
    <row r="2467" spans="1:16" x14ac:dyDescent="0.55000000000000004">
      <c r="A2467" t="s">
        <v>367</v>
      </c>
      <c r="B2467">
        <v>2019</v>
      </c>
      <c r="C2467" t="s">
        <v>158</v>
      </c>
    </row>
    <row r="2468" spans="1:16" x14ac:dyDescent="0.55000000000000004">
      <c r="A2468" t="s">
        <v>367</v>
      </c>
      <c r="B2468">
        <v>2019</v>
      </c>
      <c r="C2468" t="s">
        <v>159</v>
      </c>
    </row>
    <row r="2469" spans="1:16" x14ac:dyDescent="0.55000000000000004">
      <c r="A2469" t="s">
        <v>367</v>
      </c>
      <c r="B2469">
        <v>2019</v>
      </c>
      <c r="C2469" t="s">
        <v>160</v>
      </c>
    </row>
    <row r="2470" spans="1:16" x14ac:dyDescent="0.55000000000000004">
      <c r="A2470" t="s">
        <v>367</v>
      </c>
      <c r="B2470">
        <v>2019</v>
      </c>
      <c r="C2470" t="s">
        <v>161</v>
      </c>
    </row>
    <row r="2471" spans="1:16" x14ac:dyDescent="0.55000000000000004">
      <c r="A2471" t="s">
        <v>367</v>
      </c>
      <c r="B2471">
        <v>2019</v>
      </c>
      <c r="C2471" t="s">
        <v>162</v>
      </c>
    </row>
    <row r="2472" spans="1:16" x14ac:dyDescent="0.55000000000000004">
      <c r="A2472" t="s">
        <v>367</v>
      </c>
      <c r="B2472">
        <v>2019</v>
      </c>
      <c r="C2472" t="s">
        <v>163</v>
      </c>
    </row>
    <row r="2473" spans="1:16" x14ac:dyDescent="0.55000000000000004">
      <c r="A2473" t="s">
        <v>367</v>
      </c>
      <c r="B2473">
        <v>2019</v>
      </c>
      <c r="C2473" t="s">
        <v>164</v>
      </c>
    </row>
    <row r="2474" spans="1:16" x14ac:dyDescent="0.55000000000000004">
      <c r="A2474" t="s">
        <v>367</v>
      </c>
      <c r="B2474">
        <v>2019</v>
      </c>
      <c r="C2474" t="s">
        <v>165</v>
      </c>
    </row>
    <row r="2475" spans="1:16" x14ac:dyDescent="0.55000000000000004">
      <c r="A2475" t="s">
        <v>367</v>
      </c>
      <c r="B2475">
        <v>2019</v>
      </c>
      <c r="C2475" t="s">
        <v>166</v>
      </c>
    </row>
    <row r="2476" spans="1:16" x14ac:dyDescent="0.55000000000000004">
      <c r="A2476" t="s">
        <v>367</v>
      </c>
      <c r="B2476">
        <v>2020</v>
      </c>
      <c r="C2476" t="s">
        <v>155</v>
      </c>
      <c r="D2476">
        <v>2302</v>
      </c>
      <c r="E2476">
        <v>2282</v>
      </c>
      <c r="F2476">
        <v>2319</v>
      </c>
      <c r="G2476">
        <v>2407</v>
      </c>
      <c r="H2476">
        <v>2547</v>
      </c>
      <c r="I2476">
        <v>2416</v>
      </c>
      <c r="J2476">
        <v>2566</v>
      </c>
      <c r="K2476">
        <v>2064</v>
      </c>
      <c r="L2476">
        <v>1985</v>
      </c>
      <c r="M2476">
        <v>2486</v>
      </c>
      <c r="O2476">
        <v>1899</v>
      </c>
      <c r="P2476" t="s">
        <v>195</v>
      </c>
    </row>
    <row r="2477" spans="1:16" x14ac:dyDescent="0.55000000000000004">
      <c r="A2477" t="s">
        <v>367</v>
      </c>
      <c r="B2477">
        <v>2020</v>
      </c>
      <c r="C2477" t="s">
        <v>156</v>
      </c>
      <c r="D2477">
        <v>1371</v>
      </c>
      <c r="E2477">
        <v>1413</v>
      </c>
      <c r="F2477">
        <v>1390</v>
      </c>
      <c r="G2477">
        <v>2239</v>
      </c>
      <c r="H2477">
        <v>2217</v>
      </c>
      <c r="I2477">
        <v>2302</v>
      </c>
      <c r="J2477">
        <v>2178</v>
      </c>
      <c r="K2477">
        <v>1416</v>
      </c>
      <c r="L2477">
        <v>1364</v>
      </c>
      <c r="M2477">
        <v>2075</v>
      </c>
      <c r="O2477">
        <v>2144</v>
      </c>
      <c r="P2477" t="s">
        <v>195</v>
      </c>
    </row>
    <row r="2478" spans="1:16" x14ac:dyDescent="0.55000000000000004">
      <c r="A2478" t="s">
        <v>367</v>
      </c>
      <c r="B2478">
        <v>2020</v>
      </c>
      <c r="C2478" t="s">
        <v>157</v>
      </c>
      <c r="D2478">
        <v>1666</v>
      </c>
      <c r="E2478">
        <v>1420</v>
      </c>
      <c r="F2478">
        <v>1447</v>
      </c>
      <c r="G2478">
        <v>2031</v>
      </c>
      <c r="H2478">
        <v>2188</v>
      </c>
      <c r="I2478">
        <v>2041</v>
      </c>
      <c r="J2478">
        <v>2066</v>
      </c>
      <c r="K2478">
        <v>2162</v>
      </c>
      <c r="L2478">
        <v>1744</v>
      </c>
      <c r="M2478">
        <v>1980</v>
      </c>
      <c r="O2478">
        <v>798</v>
      </c>
      <c r="P2478" t="s">
        <v>195</v>
      </c>
    </row>
    <row r="2479" spans="1:16" x14ac:dyDescent="0.55000000000000004">
      <c r="A2479" t="s">
        <v>367</v>
      </c>
      <c r="B2479">
        <v>2020</v>
      </c>
      <c r="C2479" t="s">
        <v>158</v>
      </c>
      <c r="D2479">
        <v>2584</v>
      </c>
      <c r="E2479">
        <v>2161</v>
      </c>
      <c r="F2479">
        <v>2023</v>
      </c>
      <c r="G2479">
        <v>2208</v>
      </c>
      <c r="H2479">
        <v>2277</v>
      </c>
      <c r="I2479">
        <v>2190</v>
      </c>
      <c r="J2479">
        <v>2208</v>
      </c>
      <c r="K2479">
        <v>2392</v>
      </c>
      <c r="L2479">
        <v>2381</v>
      </c>
      <c r="M2479">
        <v>2169</v>
      </c>
      <c r="O2479">
        <v>39</v>
      </c>
      <c r="P2479">
        <v>1</v>
      </c>
    </row>
    <row r="2480" spans="1:16" x14ac:dyDescent="0.55000000000000004">
      <c r="A2480" t="s">
        <v>367</v>
      </c>
      <c r="B2480">
        <v>2020</v>
      </c>
      <c r="C2480" t="s">
        <v>159</v>
      </c>
      <c r="D2480">
        <v>2312</v>
      </c>
      <c r="E2480">
        <v>2573</v>
      </c>
      <c r="F2480">
        <v>2241</v>
      </c>
      <c r="G2480">
        <v>2270</v>
      </c>
      <c r="H2480">
        <v>2206</v>
      </c>
      <c r="I2480">
        <v>2245</v>
      </c>
      <c r="J2480">
        <v>2170</v>
      </c>
      <c r="K2480">
        <v>2230</v>
      </c>
      <c r="L2480">
        <v>2414</v>
      </c>
      <c r="M2480">
        <v>2162</v>
      </c>
      <c r="O2480">
        <v>313</v>
      </c>
      <c r="P2480">
        <v>202</v>
      </c>
    </row>
    <row r="2481" spans="1:16" x14ac:dyDescent="0.55000000000000004">
      <c r="A2481" t="s">
        <v>367</v>
      </c>
      <c r="B2481">
        <v>2020</v>
      </c>
      <c r="C2481" t="s">
        <v>160</v>
      </c>
      <c r="D2481">
        <v>2296</v>
      </c>
      <c r="E2481">
        <v>2485</v>
      </c>
      <c r="F2481">
        <v>2518</v>
      </c>
      <c r="G2481">
        <v>2235</v>
      </c>
      <c r="H2481">
        <v>2325</v>
      </c>
      <c r="I2481">
        <v>2248</v>
      </c>
      <c r="J2481">
        <v>2372</v>
      </c>
      <c r="K2481">
        <v>2410</v>
      </c>
      <c r="L2481">
        <v>2318</v>
      </c>
      <c r="M2481">
        <v>2294</v>
      </c>
      <c r="O2481">
        <v>403</v>
      </c>
      <c r="P2481">
        <v>140</v>
      </c>
    </row>
    <row r="2482" spans="1:16" x14ac:dyDescent="0.55000000000000004">
      <c r="A2482" t="s">
        <v>367</v>
      </c>
      <c r="B2482">
        <v>2020</v>
      </c>
      <c r="C2482" t="s">
        <v>161</v>
      </c>
      <c r="D2482">
        <v>2322</v>
      </c>
      <c r="E2482">
        <v>2383</v>
      </c>
      <c r="F2482">
        <v>2407</v>
      </c>
      <c r="G2482">
        <v>2479</v>
      </c>
      <c r="H2482">
        <v>2300</v>
      </c>
      <c r="I2482">
        <v>2456</v>
      </c>
      <c r="J2482">
        <v>2209</v>
      </c>
      <c r="K2482">
        <v>2349</v>
      </c>
      <c r="L2482">
        <v>2434</v>
      </c>
      <c r="M2482">
        <v>2172</v>
      </c>
      <c r="O2482">
        <v>634</v>
      </c>
      <c r="P2482">
        <v>229</v>
      </c>
    </row>
    <row r="2483" spans="1:16" x14ac:dyDescent="0.55000000000000004">
      <c r="A2483" t="s">
        <v>367</v>
      </c>
      <c r="B2483">
        <v>2020</v>
      </c>
      <c r="C2483" t="s">
        <v>162</v>
      </c>
      <c r="D2483">
        <v>2192</v>
      </c>
      <c r="E2483">
        <v>2171</v>
      </c>
      <c r="F2483">
        <v>2381</v>
      </c>
      <c r="G2483">
        <v>2149</v>
      </c>
      <c r="H2483">
        <v>2183</v>
      </c>
      <c r="I2483">
        <v>2138</v>
      </c>
      <c r="J2483">
        <v>2298</v>
      </c>
      <c r="K2483">
        <v>2150</v>
      </c>
      <c r="L2483">
        <v>2130</v>
      </c>
      <c r="M2483">
        <v>2257</v>
      </c>
      <c r="O2483">
        <v>872</v>
      </c>
      <c r="P2483">
        <v>330</v>
      </c>
    </row>
    <row r="2484" spans="1:16" x14ac:dyDescent="0.55000000000000004">
      <c r="A2484" t="s">
        <v>367</v>
      </c>
      <c r="B2484">
        <v>2020</v>
      </c>
      <c r="C2484" t="s">
        <v>163</v>
      </c>
      <c r="D2484">
        <v>2324</v>
      </c>
      <c r="E2484">
        <v>2165</v>
      </c>
      <c r="F2484">
        <v>2169</v>
      </c>
      <c r="G2484">
        <v>2196</v>
      </c>
      <c r="H2484">
        <v>2345</v>
      </c>
      <c r="I2484">
        <v>2178</v>
      </c>
      <c r="J2484">
        <v>2161</v>
      </c>
      <c r="K2484">
        <v>2391</v>
      </c>
      <c r="L2484">
        <v>2156</v>
      </c>
      <c r="M2484">
        <v>2142</v>
      </c>
      <c r="O2484">
        <v>505</v>
      </c>
      <c r="P2484">
        <v>680</v>
      </c>
    </row>
    <row r="2485" spans="1:16" x14ac:dyDescent="0.55000000000000004">
      <c r="A2485" t="s">
        <v>367</v>
      </c>
      <c r="B2485">
        <v>2020</v>
      </c>
      <c r="C2485" t="s">
        <v>164</v>
      </c>
      <c r="D2485">
        <v>2401</v>
      </c>
      <c r="E2485">
        <v>2248</v>
      </c>
      <c r="F2485">
        <v>2150</v>
      </c>
      <c r="G2485">
        <v>2256</v>
      </c>
      <c r="H2485">
        <v>2372</v>
      </c>
      <c r="I2485">
        <v>2242</v>
      </c>
      <c r="J2485">
        <v>2148</v>
      </c>
      <c r="K2485">
        <v>2393</v>
      </c>
      <c r="L2485">
        <v>2252</v>
      </c>
      <c r="M2485">
        <v>2113</v>
      </c>
      <c r="O2485">
        <v>247</v>
      </c>
      <c r="P2485">
        <v>75</v>
      </c>
    </row>
    <row r="2486" spans="1:16" x14ac:dyDescent="0.55000000000000004">
      <c r="A2486" t="s">
        <v>367</v>
      </c>
      <c r="B2486">
        <v>2020</v>
      </c>
      <c r="C2486" t="s">
        <v>165</v>
      </c>
      <c r="D2486">
        <v>2297</v>
      </c>
      <c r="E2486">
        <v>2344</v>
      </c>
      <c r="F2486">
        <v>2177</v>
      </c>
      <c r="G2486">
        <v>2336</v>
      </c>
      <c r="H2486">
        <v>2336</v>
      </c>
      <c r="I2486">
        <v>2336</v>
      </c>
      <c r="J2486">
        <v>2182</v>
      </c>
      <c r="K2486">
        <v>2334</v>
      </c>
      <c r="L2486">
        <v>2312</v>
      </c>
      <c r="M2486">
        <v>2156</v>
      </c>
      <c r="O2486">
        <v>800</v>
      </c>
      <c r="P2486">
        <v>664</v>
      </c>
    </row>
    <row r="2487" spans="1:16" x14ac:dyDescent="0.55000000000000004">
      <c r="A2487" t="s">
        <v>367</v>
      </c>
      <c r="B2487">
        <v>2020</v>
      </c>
      <c r="C2487" t="s">
        <v>166</v>
      </c>
      <c r="D2487">
        <v>1737</v>
      </c>
      <c r="E2487">
        <v>1694</v>
      </c>
      <c r="F2487">
        <v>1635</v>
      </c>
      <c r="G2487">
        <v>1708</v>
      </c>
      <c r="H2487">
        <v>1761</v>
      </c>
      <c r="I2487">
        <v>1716</v>
      </c>
      <c r="J2487">
        <v>1645</v>
      </c>
      <c r="K2487">
        <v>1720</v>
      </c>
      <c r="L2487">
        <v>1672</v>
      </c>
      <c r="M2487">
        <v>1623</v>
      </c>
      <c r="O2487">
        <v>471</v>
      </c>
      <c r="P2487">
        <v>124</v>
      </c>
    </row>
    <row r="2488" spans="1:16" x14ac:dyDescent="0.55000000000000004">
      <c r="A2488" t="s">
        <v>367</v>
      </c>
      <c r="B2488">
        <v>2021</v>
      </c>
      <c r="C2488" t="s">
        <v>155</v>
      </c>
      <c r="D2488">
        <v>1500</v>
      </c>
      <c r="E2488">
        <v>1335</v>
      </c>
      <c r="F2488">
        <v>1284</v>
      </c>
      <c r="G2488">
        <v>1375</v>
      </c>
      <c r="H2488">
        <v>1515</v>
      </c>
      <c r="I2488">
        <v>1334</v>
      </c>
      <c r="J2488">
        <v>1294</v>
      </c>
      <c r="K2488">
        <v>1484</v>
      </c>
      <c r="L2488">
        <v>1303</v>
      </c>
      <c r="M2488">
        <v>1573</v>
      </c>
      <c r="O2488">
        <v>1</v>
      </c>
      <c r="P2488">
        <v>1</v>
      </c>
    </row>
    <row r="2489" spans="1:16" x14ac:dyDescent="0.55000000000000004">
      <c r="A2489" t="s">
        <v>367</v>
      </c>
      <c r="B2489">
        <v>2021</v>
      </c>
      <c r="C2489" t="s">
        <v>156</v>
      </c>
      <c r="D2489">
        <v>1829</v>
      </c>
      <c r="E2489">
        <v>1684</v>
      </c>
      <c r="F2489">
        <v>1490</v>
      </c>
      <c r="G2489">
        <v>1720</v>
      </c>
      <c r="H2489">
        <v>1831</v>
      </c>
      <c r="I2489">
        <v>1721</v>
      </c>
      <c r="J2489">
        <v>1559</v>
      </c>
      <c r="K2489">
        <v>1777</v>
      </c>
      <c r="L2489">
        <v>1664</v>
      </c>
      <c r="M2489">
        <v>1526</v>
      </c>
      <c r="O2489">
        <v>12</v>
      </c>
      <c r="P2489">
        <v>6</v>
      </c>
    </row>
    <row r="2490" spans="1:16" x14ac:dyDescent="0.55000000000000004">
      <c r="A2490" t="s">
        <v>367</v>
      </c>
      <c r="B2490">
        <v>2021</v>
      </c>
      <c r="C2490" t="s">
        <v>157</v>
      </c>
      <c r="D2490">
        <v>2767</v>
      </c>
      <c r="E2490">
        <v>2484</v>
      </c>
      <c r="F2490">
        <v>2378</v>
      </c>
      <c r="G2490">
        <v>2580</v>
      </c>
      <c r="H2490">
        <v>2779</v>
      </c>
      <c r="I2490">
        <v>2579</v>
      </c>
      <c r="J2490">
        <v>2418</v>
      </c>
      <c r="K2490">
        <v>2761</v>
      </c>
      <c r="L2490">
        <v>2487</v>
      </c>
      <c r="M2490">
        <v>2373</v>
      </c>
      <c r="O2490">
        <v>2544</v>
      </c>
      <c r="P2490">
        <v>890</v>
      </c>
    </row>
    <row r="2491" spans="1:16" x14ac:dyDescent="0.55000000000000004">
      <c r="A2491" t="s">
        <v>367</v>
      </c>
      <c r="B2491">
        <v>2021</v>
      </c>
      <c r="C2491" t="s">
        <v>158</v>
      </c>
      <c r="D2491">
        <v>2494</v>
      </c>
      <c r="E2491">
        <v>2576</v>
      </c>
      <c r="F2491">
        <v>2437</v>
      </c>
      <c r="G2491">
        <v>2581</v>
      </c>
      <c r="H2491">
        <v>2486</v>
      </c>
      <c r="I2491">
        <v>2564</v>
      </c>
      <c r="J2491">
        <v>2467</v>
      </c>
      <c r="K2491">
        <v>2471</v>
      </c>
      <c r="L2491">
        <v>2530</v>
      </c>
      <c r="M2491">
        <v>2383</v>
      </c>
      <c r="O2491">
        <v>816</v>
      </c>
      <c r="P2491">
        <v>111</v>
      </c>
    </row>
    <row r="2492" spans="1:16" x14ac:dyDescent="0.55000000000000004">
      <c r="A2492" t="s">
        <v>367</v>
      </c>
      <c r="B2492">
        <v>2021</v>
      </c>
      <c r="C2492" t="s">
        <v>159</v>
      </c>
      <c r="D2492">
        <v>2244</v>
      </c>
      <c r="E2492">
        <v>2318</v>
      </c>
      <c r="F2492">
        <v>2457</v>
      </c>
      <c r="G2492">
        <v>2278</v>
      </c>
      <c r="H2492">
        <v>2304</v>
      </c>
      <c r="I2492">
        <v>2429</v>
      </c>
      <c r="J2492">
        <v>2436</v>
      </c>
      <c r="K2492">
        <v>2275</v>
      </c>
      <c r="L2492">
        <v>2225</v>
      </c>
      <c r="M2492">
        <v>2492</v>
      </c>
      <c r="O2492">
        <v>1876</v>
      </c>
      <c r="P2492">
        <v>709</v>
      </c>
    </row>
    <row r="2493" spans="1:16" x14ac:dyDescent="0.55000000000000004">
      <c r="A2493" t="s">
        <v>367</v>
      </c>
      <c r="B2493">
        <v>2021</v>
      </c>
      <c r="C2493" t="s">
        <v>160</v>
      </c>
      <c r="D2493">
        <v>2266</v>
      </c>
      <c r="E2493">
        <v>2315</v>
      </c>
      <c r="F2493">
        <v>2313</v>
      </c>
      <c r="G2493">
        <v>2298</v>
      </c>
      <c r="H2493">
        <v>2257</v>
      </c>
      <c r="I2493">
        <v>2296</v>
      </c>
      <c r="J2493">
        <v>2307</v>
      </c>
      <c r="K2493">
        <v>2252</v>
      </c>
      <c r="L2493">
        <v>2267</v>
      </c>
      <c r="M2493">
        <v>2294</v>
      </c>
      <c r="O2493">
        <v>1972</v>
      </c>
      <c r="P2493">
        <v>501</v>
      </c>
    </row>
    <row r="2494" spans="1:16" x14ac:dyDescent="0.55000000000000004">
      <c r="A2494" t="s">
        <v>367</v>
      </c>
      <c r="B2494">
        <v>2021</v>
      </c>
      <c r="C2494" t="s">
        <v>161</v>
      </c>
      <c r="D2494">
        <v>2431</v>
      </c>
      <c r="E2494">
        <v>2348</v>
      </c>
      <c r="F2494">
        <v>2428</v>
      </c>
      <c r="G2494">
        <v>2333</v>
      </c>
      <c r="H2494">
        <v>2396</v>
      </c>
      <c r="I2494">
        <v>2342</v>
      </c>
      <c r="J2494">
        <v>2360</v>
      </c>
      <c r="K2494">
        <v>2358</v>
      </c>
      <c r="L2494">
        <v>2234</v>
      </c>
      <c r="M2494">
        <v>2413</v>
      </c>
      <c r="O2494">
        <v>473</v>
      </c>
      <c r="P2494">
        <v>119</v>
      </c>
    </row>
    <row r="2495" spans="1:16" x14ac:dyDescent="0.55000000000000004">
      <c r="A2495" t="s">
        <v>367</v>
      </c>
      <c r="B2495">
        <v>2021</v>
      </c>
      <c r="C2495" t="s">
        <v>162</v>
      </c>
      <c r="D2495">
        <v>2347</v>
      </c>
      <c r="E2495">
        <v>2428</v>
      </c>
      <c r="F2495">
        <v>2388</v>
      </c>
      <c r="G2495">
        <v>2380</v>
      </c>
      <c r="H2495">
        <v>2263</v>
      </c>
      <c r="I2495">
        <v>2385</v>
      </c>
      <c r="J2495">
        <v>2331</v>
      </c>
      <c r="K2495">
        <v>2119</v>
      </c>
      <c r="L2495">
        <v>2144</v>
      </c>
      <c r="M2495">
        <v>2373</v>
      </c>
      <c r="O2495">
        <v>1585</v>
      </c>
      <c r="P2495">
        <v>854</v>
      </c>
    </row>
    <row r="2496" spans="1:16" x14ac:dyDescent="0.55000000000000004">
      <c r="A2496" t="s">
        <v>367</v>
      </c>
      <c r="B2496">
        <v>2021</v>
      </c>
      <c r="C2496" t="s">
        <v>163</v>
      </c>
      <c r="D2496">
        <v>2322</v>
      </c>
      <c r="E2496">
        <v>2210</v>
      </c>
      <c r="F2496">
        <v>2269</v>
      </c>
      <c r="G2496">
        <v>2141</v>
      </c>
      <c r="H2496">
        <v>2353</v>
      </c>
      <c r="I2496">
        <v>2133</v>
      </c>
      <c r="J2496">
        <v>2261</v>
      </c>
      <c r="K2496">
        <v>2220</v>
      </c>
      <c r="L2496">
        <v>2020</v>
      </c>
      <c r="M2496">
        <v>2274</v>
      </c>
      <c r="O2496">
        <v>1167</v>
      </c>
      <c r="P2496">
        <v>1067</v>
      </c>
    </row>
    <row r="2497" spans="1:16" x14ac:dyDescent="0.55000000000000004">
      <c r="A2497" t="s">
        <v>367</v>
      </c>
      <c r="B2497">
        <v>2021</v>
      </c>
      <c r="C2497" t="s">
        <v>164</v>
      </c>
      <c r="D2497">
        <v>2417</v>
      </c>
      <c r="E2497">
        <v>2202</v>
      </c>
      <c r="F2497">
        <v>2159</v>
      </c>
      <c r="G2497">
        <v>2172</v>
      </c>
      <c r="H2497">
        <v>2447</v>
      </c>
      <c r="I2497">
        <v>2186</v>
      </c>
      <c r="J2497">
        <v>2128</v>
      </c>
      <c r="K2497">
        <v>2417</v>
      </c>
      <c r="L2497">
        <v>2151</v>
      </c>
      <c r="M2497">
        <v>2105</v>
      </c>
      <c r="O2497">
        <v>504</v>
      </c>
      <c r="P2497">
        <v>340</v>
      </c>
    </row>
    <row r="2498" spans="1:16" x14ac:dyDescent="0.55000000000000004">
      <c r="A2498" t="s">
        <v>367</v>
      </c>
      <c r="B2498">
        <v>2021</v>
      </c>
      <c r="C2498" t="s">
        <v>165</v>
      </c>
      <c r="D2498">
        <v>2498</v>
      </c>
      <c r="E2498">
        <v>2400</v>
      </c>
      <c r="F2498">
        <v>2318</v>
      </c>
      <c r="G2498">
        <v>2425</v>
      </c>
      <c r="H2498">
        <v>2519</v>
      </c>
      <c r="I2498">
        <v>2385</v>
      </c>
      <c r="J2498">
        <v>2300</v>
      </c>
      <c r="K2498">
        <v>2526</v>
      </c>
      <c r="L2498">
        <v>2385</v>
      </c>
      <c r="M2498">
        <v>2239</v>
      </c>
      <c r="O2498">
        <v>4671</v>
      </c>
      <c r="P2498">
        <v>1558</v>
      </c>
    </row>
    <row r="2499" spans="1:16" x14ac:dyDescent="0.55000000000000004">
      <c r="A2499" t="s">
        <v>367</v>
      </c>
      <c r="B2499">
        <v>2021</v>
      </c>
      <c r="C2499" t="s">
        <v>166</v>
      </c>
      <c r="D2499">
        <v>2196</v>
      </c>
      <c r="E2499">
        <v>2285</v>
      </c>
      <c r="F2499">
        <v>2216</v>
      </c>
      <c r="G2499">
        <v>2297</v>
      </c>
      <c r="H2499">
        <v>2249</v>
      </c>
      <c r="I2499">
        <v>2315</v>
      </c>
      <c r="J2499">
        <v>2222</v>
      </c>
      <c r="K2499">
        <v>2335</v>
      </c>
      <c r="L2499">
        <v>2254</v>
      </c>
      <c r="M2499">
        <v>2275</v>
      </c>
      <c r="O2499">
        <v>6725</v>
      </c>
      <c r="P2499">
        <v>1603</v>
      </c>
    </row>
    <row r="2500" spans="1:16" x14ac:dyDescent="0.55000000000000004">
      <c r="A2500" t="s">
        <v>367</v>
      </c>
      <c r="B2500">
        <v>2022</v>
      </c>
      <c r="C2500" t="s">
        <v>155</v>
      </c>
      <c r="D2500">
        <v>2206</v>
      </c>
      <c r="E2500">
        <v>2110</v>
      </c>
      <c r="F2500">
        <v>2164</v>
      </c>
      <c r="G2500">
        <v>2180</v>
      </c>
      <c r="H2500">
        <v>2223</v>
      </c>
      <c r="I2500">
        <v>2191</v>
      </c>
      <c r="J2500">
        <v>2151</v>
      </c>
      <c r="K2500">
        <v>2221</v>
      </c>
      <c r="L2500">
        <v>2218</v>
      </c>
      <c r="M2500">
        <v>2212</v>
      </c>
      <c r="O2500">
        <v>4040</v>
      </c>
      <c r="P2500">
        <v>1567</v>
      </c>
    </row>
    <row r="2501" spans="1:16" x14ac:dyDescent="0.55000000000000004">
      <c r="A2501" t="s">
        <v>367</v>
      </c>
      <c r="B2501">
        <v>2022</v>
      </c>
      <c r="C2501" t="s">
        <v>156</v>
      </c>
      <c r="D2501">
        <v>2007</v>
      </c>
      <c r="E2501">
        <v>2007</v>
      </c>
      <c r="F2501">
        <v>1981</v>
      </c>
      <c r="G2501">
        <v>2014</v>
      </c>
      <c r="H2501">
        <v>2009</v>
      </c>
      <c r="I2501">
        <v>2001</v>
      </c>
      <c r="J2501">
        <v>2002</v>
      </c>
      <c r="K2501">
        <v>1981</v>
      </c>
      <c r="L2501">
        <v>1936</v>
      </c>
      <c r="M2501">
        <v>1864</v>
      </c>
      <c r="O2501">
        <v>848</v>
      </c>
      <c r="P2501">
        <v>575</v>
      </c>
    </row>
    <row r="2502" spans="1:16" x14ac:dyDescent="0.55000000000000004">
      <c r="A2502" t="s">
        <v>367</v>
      </c>
      <c r="B2502">
        <v>2022</v>
      </c>
      <c r="C2502" t="s">
        <v>157</v>
      </c>
      <c r="D2502">
        <v>2350</v>
      </c>
      <c r="E2502">
        <v>2274</v>
      </c>
      <c r="F2502">
        <v>2204</v>
      </c>
      <c r="G2502">
        <v>2268</v>
      </c>
      <c r="H2502">
        <v>2361</v>
      </c>
      <c r="I2502">
        <v>2282</v>
      </c>
      <c r="J2502">
        <v>2209</v>
      </c>
      <c r="K2502">
        <v>1912</v>
      </c>
      <c r="L2502">
        <v>1822</v>
      </c>
      <c r="M2502">
        <v>2228</v>
      </c>
      <c r="O2502">
        <v>128</v>
      </c>
      <c r="P2502">
        <v>93</v>
      </c>
    </row>
    <row r="2503" spans="1:16" x14ac:dyDescent="0.55000000000000004">
      <c r="A2503" t="s">
        <v>367</v>
      </c>
      <c r="B2503">
        <v>2022</v>
      </c>
      <c r="C2503" t="s">
        <v>158</v>
      </c>
      <c r="D2503">
        <v>1930</v>
      </c>
      <c r="E2503">
        <v>2121</v>
      </c>
      <c r="F2503">
        <v>2110</v>
      </c>
      <c r="G2503">
        <v>2125</v>
      </c>
      <c r="H2503">
        <v>1922</v>
      </c>
      <c r="I2503">
        <v>2133</v>
      </c>
      <c r="J2503">
        <v>2098</v>
      </c>
      <c r="K2503">
        <v>792</v>
      </c>
      <c r="L2503">
        <v>928</v>
      </c>
      <c r="M2503">
        <v>2084</v>
      </c>
      <c r="O2503">
        <v>166</v>
      </c>
      <c r="P2503">
        <v>114</v>
      </c>
    </row>
    <row r="2504" spans="1:16" x14ac:dyDescent="0.55000000000000004">
      <c r="A2504" t="s">
        <v>367</v>
      </c>
      <c r="B2504">
        <v>2022</v>
      </c>
      <c r="C2504" t="s">
        <v>159</v>
      </c>
      <c r="D2504">
        <v>2084</v>
      </c>
      <c r="E2504">
        <v>1856</v>
      </c>
      <c r="F2504">
        <v>2058</v>
      </c>
      <c r="G2504">
        <v>1948</v>
      </c>
      <c r="H2504">
        <v>2157</v>
      </c>
      <c r="I2504">
        <v>2016</v>
      </c>
      <c r="J2504">
        <v>2128</v>
      </c>
      <c r="K2504">
        <v>514</v>
      </c>
      <c r="L2504">
        <v>431</v>
      </c>
      <c r="M2504">
        <v>2115</v>
      </c>
      <c r="O2504">
        <v>447</v>
      </c>
      <c r="P2504">
        <v>993</v>
      </c>
    </row>
    <row r="2505" spans="1:16" x14ac:dyDescent="0.55000000000000004">
      <c r="A2505" t="s">
        <v>367</v>
      </c>
      <c r="B2505">
        <v>2022</v>
      </c>
      <c r="C2505" t="s">
        <v>160</v>
      </c>
      <c r="D2505">
        <v>2120</v>
      </c>
      <c r="E2505">
        <v>2028</v>
      </c>
      <c r="F2505">
        <v>1900</v>
      </c>
      <c r="G2505">
        <v>2075</v>
      </c>
      <c r="H2505">
        <v>2171</v>
      </c>
      <c r="I2505">
        <v>2074</v>
      </c>
      <c r="J2505">
        <v>1912</v>
      </c>
      <c r="K2505">
        <v>230</v>
      </c>
      <c r="L2505">
        <v>214</v>
      </c>
      <c r="M2505">
        <v>1945</v>
      </c>
      <c r="O2505">
        <v>2570</v>
      </c>
      <c r="P2505">
        <v>2994</v>
      </c>
    </row>
    <row r="2506" spans="1:16" x14ac:dyDescent="0.55000000000000004">
      <c r="A2506" t="s">
        <v>367</v>
      </c>
      <c r="B2506">
        <v>2022</v>
      </c>
      <c r="C2506" t="s">
        <v>161</v>
      </c>
      <c r="D2506">
        <v>2143</v>
      </c>
      <c r="E2506">
        <v>2033</v>
      </c>
      <c r="F2506">
        <v>2019</v>
      </c>
      <c r="G2506">
        <v>2042</v>
      </c>
      <c r="H2506">
        <v>2143</v>
      </c>
      <c r="I2506">
        <v>2024</v>
      </c>
      <c r="J2506">
        <v>2043</v>
      </c>
      <c r="K2506">
        <v>117</v>
      </c>
      <c r="L2506">
        <v>127</v>
      </c>
      <c r="M2506">
        <v>2033</v>
      </c>
      <c r="O2506">
        <v>282</v>
      </c>
      <c r="P2506">
        <v>649</v>
      </c>
    </row>
    <row r="2507" spans="1:16" x14ac:dyDescent="0.55000000000000004">
      <c r="A2507" t="s">
        <v>367</v>
      </c>
      <c r="B2507">
        <v>2022</v>
      </c>
      <c r="C2507" t="s">
        <v>162</v>
      </c>
      <c r="D2507">
        <v>2304</v>
      </c>
      <c r="E2507">
        <v>2160</v>
      </c>
      <c r="F2507">
        <v>2109</v>
      </c>
      <c r="G2507">
        <v>2152</v>
      </c>
      <c r="H2507">
        <v>2342</v>
      </c>
      <c r="I2507">
        <v>2140</v>
      </c>
      <c r="J2507">
        <v>2084</v>
      </c>
      <c r="K2507">
        <v>106</v>
      </c>
      <c r="L2507">
        <v>103</v>
      </c>
      <c r="M2507">
        <v>2107</v>
      </c>
      <c r="O2507">
        <v>163</v>
      </c>
      <c r="P2507">
        <v>347</v>
      </c>
    </row>
    <row r="2508" spans="1:16" x14ac:dyDescent="0.55000000000000004">
      <c r="A2508" t="s">
        <v>367</v>
      </c>
      <c r="B2508">
        <v>2022</v>
      </c>
      <c r="C2508" t="s">
        <v>163</v>
      </c>
      <c r="D2508">
        <v>2186</v>
      </c>
      <c r="E2508">
        <v>2259</v>
      </c>
      <c r="F2508">
        <v>2175</v>
      </c>
      <c r="G2508">
        <v>2284</v>
      </c>
      <c r="H2508">
        <v>2199</v>
      </c>
      <c r="I2508">
        <v>2282</v>
      </c>
      <c r="J2508">
        <v>2208</v>
      </c>
      <c r="K2508">
        <v>19</v>
      </c>
      <c r="L2508">
        <v>39</v>
      </c>
      <c r="M2508">
        <v>2153</v>
      </c>
      <c r="O2508">
        <v>368</v>
      </c>
      <c r="P2508">
        <v>508</v>
      </c>
    </row>
    <row r="2509" spans="1:16" x14ac:dyDescent="0.55000000000000004">
      <c r="A2509" t="s">
        <v>367</v>
      </c>
      <c r="B2509">
        <v>2022</v>
      </c>
      <c r="C2509" t="s">
        <v>164</v>
      </c>
      <c r="D2509">
        <v>2169</v>
      </c>
      <c r="E2509">
        <v>2207</v>
      </c>
      <c r="F2509">
        <v>2094</v>
      </c>
      <c r="G2509">
        <v>2291</v>
      </c>
      <c r="H2509">
        <v>2253</v>
      </c>
      <c r="I2509">
        <v>2258</v>
      </c>
      <c r="J2509">
        <v>2179</v>
      </c>
      <c r="K2509">
        <v>3</v>
      </c>
      <c r="L2509">
        <v>1</v>
      </c>
      <c r="M2509">
        <v>2278</v>
      </c>
      <c r="O2509">
        <v>1201</v>
      </c>
      <c r="P2509">
        <v>1216</v>
      </c>
    </row>
    <row r="2510" spans="1:16" x14ac:dyDescent="0.55000000000000004">
      <c r="A2510" t="s">
        <v>367</v>
      </c>
      <c r="B2510">
        <v>2022</v>
      </c>
      <c r="C2510" t="s">
        <v>165</v>
      </c>
      <c r="D2510">
        <v>2295</v>
      </c>
      <c r="E2510">
        <v>2187</v>
      </c>
      <c r="F2510">
        <v>2225</v>
      </c>
      <c r="G2510">
        <v>2183</v>
      </c>
      <c r="H2510">
        <v>2221</v>
      </c>
      <c r="I2510">
        <v>2155</v>
      </c>
      <c r="J2510">
        <v>2145</v>
      </c>
      <c r="K2510">
        <v>40</v>
      </c>
      <c r="L2510">
        <v>44</v>
      </c>
      <c r="M2510">
        <v>2186</v>
      </c>
      <c r="O2510">
        <v>1660</v>
      </c>
      <c r="P2510">
        <v>5272</v>
      </c>
    </row>
    <row r="2511" spans="1:16" x14ac:dyDescent="0.55000000000000004">
      <c r="A2511" t="s">
        <v>367</v>
      </c>
      <c r="B2511">
        <v>2022</v>
      </c>
      <c r="C2511" t="s">
        <v>166</v>
      </c>
      <c r="D2511">
        <v>2155</v>
      </c>
      <c r="E2511">
        <v>2059</v>
      </c>
      <c r="F2511">
        <v>2025</v>
      </c>
      <c r="G2511">
        <v>2057</v>
      </c>
      <c r="H2511">
        <v>2150</v>
      </c>
      <c r="I2511">
        <v>2049</v>
      </c>
      <c r="J2511">
        <v>2018</v>
      </c>
      <c r="K2511">
        <v>22</v>
      </c>
      <c r="L2511">
        <v>1</v>
      </c>
      <c r="M2511">
        <v>2019</v>
      </c>
      <c r="O2511">
        <v>585</v>
      </c>
      <c r="P2511">
        <v>362</v>
      </c>
    </row>
    <row r="2512" spans="1:16" x14ac:dyDescent="0.55000000000000004">
      <c r="A2512" t="s">
        <v>367</v>
      </c>
      <c r="B2512">
        <v>2023</v>
      </c>
      <c r="C2512" t="s">
        <v>155</v>
      </c>
      <c r="D2512">
        <v>2410</v>
      </c>
      <c r="E2512">
        <v>2216</v>
      </c>
      <c r="F2512">
        <v>2240</v>
      </c>
      <c r="G2512">
        <v>2236</v>
      </c>
      <c r="H2512">
        <v>2158</v>
      </c>
      <c r="I2512">
        <v>1978</v>
      </c>
      <c r="J2512">
        <v>1958</v>
      </c>
      <c r="K2512">
        <v>7304</v>
      </c>
      <c r="L2512">
        <v>683</v>
      </c>
      <c r="M2512">
        <v>2203</v>
      </c>
      <c r="O2512">
        <v>1056</v>
      </c>
      <c r="P2512">
        <v>546</v>
      </c>
    </row>
    <row r="2513" spans="1:16" x14ac:dyDescent="0.55000000000000004">
      <c r="A2513" t="s">
        <v>367</v>
      </c>
      <c r="B2513">
        <v>2023</v>
      </c>
      <c r="C2513" t="s">
        <v>156</v>
      </c>
      <c r="D2513">
        <v>2261</v>
      </c>
      <c r="E2513">
        <v>2270</v>
      </c>
      <c r="F2513">
        <v>2154</v>
      </c>
      <c r="G2513">
        <v>2250</v>
      </c>
      <c r="H2513">
        <v>2175</v>
      </c>
      <c r="I2513">
        <v>2193</v>
      </c>
      <c r="J2513">
        <v>2090</v>
      </c>
      <c r="K2513">
        <v>3882</v>
      </c>
      <c r="L2513">
        <v>2612</v>
      </c>
      <c r="M2513">
        <v>2130</v>
      </c>
      <c r="O2513">
        <v>13679</v>
      </c>
      <c r="P2513">
        <v>6962</v>
      </c>
    </row>
    <row r="2514" spans="1:16" x14ac:dyDescent="0.55000000000000004">
      <c r="A2514" t="s">
        <v>367</v>
      </c>
      <c r="B2514">
        <v>2023</v>
      </c>
      <c r="C2514" t="s">
        <v>157</v>
      </c>
      <c r="D2514">
        <v>2257</v>
      </c>
      <c r="E2514">
        <v>2230</v>
      </c>
      <c r="F2514">
        <v>2421</v>
      </c>
      <c r="G2514">
        <v>2255</v>
      </c>
      <c r="H2514">
        <v>2132</v>
      </c>
      <c r="I2514">
        <v>2085</v>
      </c>
      <c r="J2514">
        <v>2207</v>
      </c>
      <c r="K2514">
        <v>3494</v>
      </c>
      <c r="L2514">
        <v>3588</v>
      </c>
      <c r="M2514">
        <v>2485</v>
      </c>
      <c r="O2514">
        <v>3507</v>
      </c>
      <c r="P2514">
        <v>1937</v>
      </c>
    </row>
    <row r="2515" spans="1:16" x14ac:dyDescent="0.55000000000000004">
      <c r="A2515" t="s">
        <v>367</v>
      </c>
      <c r="B2515">
        <v>2023</v>
      </c>
      <c r="C2515" t="s">
        <v>158</v>
      </c>
      <c r="D2515">
        <v>2005</v>
      </c>
      <c r="E2515">
        <v>2048</v>
      </c>
      <c r="F2515">
        <v>2147</v>
      </c>
      <c r="G2515">
        <v>2057</v>
      </c>
      <c r="H2515">
        <v>2057</v>
      </c>
      <c r="I2515">
        <v>2038</v>
      </c>
      <c r="J2515">
        <v>2248</v>
      </c>
      <c r="K2515">
        <v>3341</v>
      </c>
      <c r="L2515">
        <v>3735</v>
      </c>
      <c r="M2515">
        <v>2132</v>
      </c>
      <c r="O2515">
        <v>615</v>
      </c>
      <c r="P2515">
        <v>416</v>
      </c>
    </row>
    <row r="2516" spans="1:16" x14ac:dyDescent="0.55000000000000004">
      <c r="A2516" t="s">
        <v>367</v>
      </c>
      <c r="B2516">
        <v>2023</v>
      </c>
      <c r="C2516" t="s">
        <v>159</v>
      </c>
      <c r="D2516">
        <v>2405</v>
      </c>
      <c r="E2516">
        <v>2088</v>
      </c>
      <c r="F2516">
        <v>2249</v>
      </c>
      <c r="G2516">
        <v>2093</v>
      </c>
      <c r="H2516">
        <v>2482</v>
      </c>
      <c r="I2516">
        <v>2145</v>
      </c>
      <c r="J2516">
        <v>2374</v>
      </c>
      <c r="K2516">
        <v>3127</v>
      </c>
      <c r="L2516">
        <v>3725</v>
      </c>
      <c r="M2516">
        <v>2149</v>
      </c>
      <c r="O2516">
        <v>113</v>
      </c>
      <c r="P2516">
        <v>136</v>
      </c>
    </row>
    <row r="2517" spans="1:16" x14ac:dyDescent="0.55000000000000004">
      <c r="A2517" t="s">
        <v>367</v>
      </c>
      <c r="B2517">
        <v>2023</v>
      </c>
      <c r="C2517" t="s">
        <v>160</v>
      </c>
      <c r="D2517">
        <v>2365</v>
      </c>
      <c r="E2517">
        <v>2243</v>
      </c>
      <c r="F2517">
        <v>2083</v>
      </c>
      <c r="G2517">
        <v>2270</v>
      </c>
      <c r="H2517">
        <v>2376</v>
      </c>
      <c r="I2517">
        <v>2311</v>
      </c>
      <c r="J2517">
        <v>2150</v>
      </c>
      <c r="K2517">
        <v>2718</v>
      </c>
      <c r="L2517">
        <v>3009</v>
      </c>
      <c r="M2517">
        <v>2092</v>
      </c>
      <c r="O2517">
        <v>269</v>
      </c>
      <c r="P2517">
        <v>279</v>
      </c>
    </row>
    <row r="2518" spans="1:16" x14ac:dyDescent="0.55000000000000004">
      <c r="A2518" t="s">
        <v>367</v>
      </c>
      <c r="B2518">
        <v>2023</v>
      </c>
      <c r="C2518" t="s">
        <v>161</v>
      </c>
      <c r="D2518">
        <v>2240</v>
      </c>
      <c r="E2518">
        <v>2252</v>
      </c>
      <c r="F2518">
        <v>2199</v>
      </c>
      <c r="G2518">
        <v>2276</v>
      </c>
      <c r="H2518">
        <v>2230</v>
      </c>
      <c r="I2518">
        <v>2293</v>
      </c>
      <c r="J2518">
        <v>2274</v>
      </c>
      <c r="K2518">
        <v>2387</v>
      </c>
      <c r="L2518">
        <v>2642</v>
      </c>
      <c r="M2518">
        <v>2266</v>
      </c>
      <c r="O2518">
        <v>5570</v>
      </c>
      <c r="P2518">
        <v>5523</v>
      </c>
    </row>
    <row r="2519" spans="1:16" x14ac:dyDescent="0.55000000000000004">
      <c r="A2519" t="s">
        <v>367</v>
      </c>
      <c r="B2519">
        <v>2023</v>
      </c>
      <c r="C2519" t="s">
        <v>162</v>
      </c>
      <c r="D2519">
        <v>2260</v>
      </c>
      <c r="E2519">
        <v>2322</v>
      </c>
      <c r="F2519">
        <v>2413</v>
      </c>
      <c r="G2519">
        <v>2283</v>
      </c>
      <c r="H2519">
        <v>2249</v>
      </c>
      <c r="I2519">
        <v>2257</v>
      </c>
      <c r="J2519">
        <v>2401</v>
      </c>
      <c r="K2519">
        <v>2365</v>
      </c>
      <c r="L2519">
        <v>2484</v>
      </c>
      <c r="M2519">
        <v>2353</v>
      </c>
      <c r="O2519">
        <v>85</v>
      </c>
      <c r="P2519">
        <v>44</v>
      </c>
    </row>
    <row r="2520" spans="1:16" x14ac:dyDescent="0.55000000000000004">
      <c r="A2520" t="s">
        <v>367</v>
      </c>
      <c r="B2520">
        <v>2023</v>
      </c>
      <c r="C2520" t="s">
        <v>163</v>
      </c>
      <c r="D2520">
        <v>2152</v>
      </c>
      <c r="E2520">
        <v>2103</v>
      </c>
      <c r="F2520">
        <v>2313</v>
      </c>
      <c r="G2520">
        <v>2113</v>
      </c>
      <c r="H2520">
        <v>2147</v>
      </c>
      <c r="I2520">
        <v>2129</v>
      </c>
      <c r="J2520">
        <v>2332</v>
      </c>
      <c r="K2520">
        <v>1636</v>
      </c>
      <c r="L2520">
        <v>1741</v>
      </c>
      <c r="M2520">
        <v>2305</v>
      </c>
      <c r="O2520">
        <v>542</v>
      </c>
      <c r="P2520">
        <v>1302</v>
      </c>
    </row>
    <row r="2521" spans="1:16" x14ac:dyDescent="0.55000000000000004">
      <c r="A2521" t="s">
        <v>367</v>
      </c>
      <c r="B2521">
        <v>2023</v>
      </c>
      <c r="C2521" t="s">
        <v>164</v>
      </c>
      <c r="D2521">
        <v>2514</v>
      </c>
      <c r="E2521">
        <v>2082</v>
      </c>
      <c r="F2521">
        <v>2093</v>
      </c>
      <c r="G2521">
        <v>2108</v>
      </c>
      <c r="H2521">
        <v>2513</v>
      </c>
      <c r="I2521">
        <v>2095</v>
      </c>
      <c r="J2521">
        <v>2217</v>
      </c>
      <c r="K2521">
        <v>2598</v>
      </c>
      <c r="L2521">
        <v>2152</v>
      </c>
      <c r="M2521">
        <v>2218</v>
      </c>
      <c r="O2521">
        <v>275</v>
      </c>
      <c r="P2521">
        <v>424</v>
      </c>
    </row>
    <row r="2522" spans="1:16" x14ac:dyDescent="0.55000000000000004">
      <c r="A2522" t="s">
        <v>367</v>
      </c>
      <c r="B2522">
        <v>2023</v>
      </c>
      <c r="C2522" t="s">
        <v>165</v>
      </c>
      <c r="D2522">
        <v>2614</v>
      </c>
      <c r="E2522">
        <v>2372</v>
      </c>
      <c r="F2522">
        <v>2196</v>
      </c>
      <c r="G2522">
        <v>2378</v>
      </c>
      <c r="H2522">
        <v>2641</v>
      </c>
      <c r="I2522">
        <v>2371</v>
      </c>
      <c r="J2522">
        <v>2221</v>
      </c>
      <c r="K2522">
        <v>2699</v>
      </c>
      <c r="L2522">
        <v>2700</v>
      </c>
      <c r="M2522">
        <v>2229</v>
      </c>
      <c r="O2522">
        <v>70</v>
      </c>
      <c r="P2522">
        <v>80</v>
      </c>
    </row>
    <row r="2523" spans="1:16" x14ac:dyDescent="0.55000000000000004">
      <c r="A2523" t="s">
        <v>367</v>
      </c>
      <c r="B2523">
        <v>2023</v>
      </c>
      <c r="C2523" t="s">
        <v>166</v>
      </c>
      <c r="D2523">
        <v>2099</v>
      </c>
      <c r="E2523">
        <v>2391</v>
      </c>
      <c r="F2523">
        <v>2232</v>
      </c>
      <c r="G2523">
        <v>2391</v>
      </c>
      <c r="H2523">
        <v>2114</v>
      </c>
      <c r="I2523">
        <v>2393</v>
      </c>
      <c r="J2523">
        <v>2239</v>
      </c>
      <c r="K2523">
        <v>1948</v>
      </c>
      <c r="L2523">
        <v>2251</v>
      </c>
      <c r="M2523">
        <v>2168</v>
      </c>
      <c r="O2523">
        <v>48</v>
      </c>
      <c r="P2523">
        <v>37</v>
      </c>
    </row>
    <row r="2524" spans="1:16" x14ac:dyDescent="0.55000000000000004">
      <c r="A2524" t="s">
        <v>368</v>
      </c>
      <c r="B2524">
        <v>2019</v>
      </c>
      <c r="C2524" t="s">
        <v>155</v>
      </c>
    </row>
    <row r="2525" spans="1:16" x14ac:dyDescent="0.55000000000000004">
      <c r="A2525" t="s">
        <v>368</v>
      </c>
      <c r="B2525">
        <v>2019</v>
      </c>
      <c r="C2525" t="s">
        <v>156</v>
      </c>
    </row>
    <row r="2526" spans="1:16" x14ac:dyDescent="0.55000000000000004">
      <c r="A2526" t="s">
        <v>368</v>
      </c>
      <c r="B2526">
        <v>2019</v>
      </c>
      <c r="C2526" t="s">
        <v>157</v>
      </c>
    </row>
    <row r="2527" spans="1:16" x14ac:dyDescent="0.55000000000000004">
      <c r="A2527" t="s">
        <v>368</v>
      </c>
      <c r="B2527">
        <v>2019</v>
      </c>
      <c r="C2527" t="s">
        <v>158</v>
      </c>
    </row>
    <row r="2528" spans="1:16" x14ac:dyDescent="0.55000000000000004">
      <c r="A2528" t="s">
        <v>368</v>
      </c>
      <c r="B2528">
        <v>2019</v>
      </c>
      <c r="C2528" t="s">
        <v>159</v>
      </c>
    </row>
    <row r="2529" spans="1:16" x14ac:dyDescent="0.55000000000000004">
      <c r="A2529" t="s">
        <v>368</v>
      </c>
      <c r="B2529">
        <v>2019</v>
      </c>
      <c r="C2529" t="s">
        <v>160</v>
      </c>
    </row>
    <row r="2530" spans="1:16" x14ac:dyDescent="0.55000000000000004">
      <c r="A2530" t="s">
        <v>368</v>
      </c>
      <c r="B2530">
        <v>2019</v>
      </c>
      <c r="C2530" t="s">
        <v>161</v>
      </c>
    </row>
    <row r="2531" spans="1:16" x14ac:dyDescent="0.55000000000000004">
      <c r="A2531" t="s">
        <v>368</v>
      </c>
      <c r="B2531">
        <v>2019</v>
      </c>
      <c r="C2531" t="s">
        <v>162</v>
      </c>
    </row>
    <row r="2532" spans="1:16" x14ac:dyDescent="0.55000000000000004">
      <c r="A2532" t="s">
        <v>368</v>
      </c>
      <c r="B2532">
        <v>2019</v>
      </c>
      <c r="C2532" t="s">
        <v>163</v>
      </c>
    </row>
    <row r="2533" spans="1:16" x14ac:dyDescent="0.55000000000000004">
      <c r="A2533" t="s">
        <v>368</v>
      </c>
      <c r="B2533">
        <v>2019</v>
      </c>
      <c r="C2533" t="s">
        <v>164</v>
      </c>
    </row>
    <row r="2534" spans="1:16" x14ac:dyDescent="0.55000000000000004">
      <c r="A2534" t="s">
        <v>368</v>
      </c>
      <c r="B2534">
        <v>2019</v>
      </c>
      <c r="C2534" t="s">
        <v>165</v>
      </c>
    </row>
    <row r="2535" spans="1:16" x14ac:dyDescent="0.55000000000000004">
      <c r="A2535" t="s">
        <v>368</v>
      </c>
      <c r="B2535">
        <v>2019</v>
      </c>
      <c r="C2535" t="s">
        <v>166</v>
      </c>
    </row>
    <row r="2536" spans="1:16" x14ac:dyDescent="0.55000000000000004">
      <c r="A2536" t="s">
        <v>368</v>
      </c>
      <c r="B2536">
        <v>2020</v>
      </c>
      <c r="C2536" t="s">
        <v>155</v>
      </c>
      <c r="D2536">
        <v>2618</v>
      </c>
      <c r="E2536">
        <v>2582</v>
      </c>
      <c r="F2536">
        <v>2797</v>
      </c>
      <c r="G2536">
        <v>2351</v>
      </c>
      <c r="H2536">
        <v>2684</v>
      </c>
      <c r="I2536">
        <v>2517</v>
      </c>
      <c r="J2536">
        <v>2684</v>
      </c>
      <c r="K2536">
        <v>2054</v>
      </c>
      <c r="L2536">
        <v>1659</v>
      </c>
      <c r="M2536">
        <v>2333</v>
      </c>
      <c r="O2536">
        <v>315</v>
      </c>
      <c r="P2536">
        <v>22</v>
      </c>
    </row>
    <row r="2537" spans="1:16" x14ac:dyDescent="0.55000000000000004">
      <c r="A2537" t="s">
        <v>368</v>
      </c>
      <c r="B2537">
        <v>2020</v>
      </c>
      <c r="C2537" t="s">
        <v>156</v>
      </c>
      <c r="D2537">
        <v>2330</v>
      </c>
      <c r="E2537">
        <v>2343</v>
      </c>
      <c r="F2537">
        <v>2207</v>
      </c>
      <c r="G2537">
        <v>1872</v>
      </c>
      <c r="H2537">
        <v>2490</v>
      </c>
      <c r="I2537">
        <v>2403</v>
      </c>
      <c r="J2537">
        <v>2190</v>
      </c>
      <c r="K2537">
        <v>2134</v>
      </c>
      <c r="L2537">
        <v>1895</v>
      </c>
      <c r="M2537">
        <v>1843</v>
      </c>
      <c r="O2537">
        <v>638</v>
      </c>
      <c r="P2537">
        <v>3</v>
      </c>
    </row>
    <row r="2538" spans="1:16" x14ac:dyDescent="0.55000000000000004">
      <c r="A2538" t="s">
        <v>368</v>
      </c>
      <c r="B2538">
        <v>2020</v>
      </c>
      <c r="C2538" t="s">
        <v>157</v>
      </c>
      <c r="D2538">
        <v>2270</v>
      </c>
      <c r="E2538">
        <v>2241</v>
      </c>
      <c r="F2538">
        <v>2383</v>
      </c>
      <c r="G2538">
        <v>2383</v>
      </c>
      <c r="H2538">
        <v>2499</v>
      </c>
      <c r="I2538">
        <v>2386</v>
      </c>
      <c r="J2538">
        <v>2495</v>
      </c>
      <c r="K2538">
        <v>2775</v>
      </c>
      <c r="L2538">
        <v>2313</v>
      </c>
      <c r="M2538">
        <v>2308</v>
      </c>
      <c r="O2538">
        <v>359</v>
      </c>
      <c r="P2538" t="s">
        <v>195</v>
      </c>
    </row>
    <row r="2539" spans="1:16" x14ac:dyDescent="0.55000000000000004">
      <c r="A2539" t="s">
        <v>368</v>
      </c>
      <c r="B2539">
        <v>2020</v>
      </c>
      <c r="C2539" t="s">
        <v>158</v>
      </c>
      <c r="D2539">
        <v>2309</v>
      </c>
      <c r="E2539">
        <v>2027</v>
      </c>
      <c r="F2539">
        <v>2133</v>
      </c>
      <c r="G2539">
        <v>2092</v>
      </c>
      <c r="H2539">
        <v>2498</v>
      </c>
      <c r="I2539">
        <v>2312</v>
      </c>
      <c r="J2539">
        <v>2426</v>
      </c>
      <c r="K2539">
        <v>2455</v>
      </c>
      <c r="L2539">
        <v>1995</v>
      </c>
      <c r="M2539">
        <v>2117</v>
      </c>
      <c r="O2539">
        <v>107</v>
      </c>
      <c r="P2539" t="s">
        <v>195</v>
      </c>
    </row>
    <row r="2540" spans="1:16" x14ac:dyDescent="0.55000000000000004">
      <c r="A2540" t="s">
        <v>368</v>
      </c>
      <c r="B2540">
        <v>2020</v>
      </c>
      <c r="C2540" t="s">
        <v>159</v>
      </c>
      <c r="D2540">
        <v>2366</v>
      </c>
      <c r="E2540">
        <v>2072</v>
      </c>
      <c r="F2540">
        <v>2149</v>
      </c>
      <c r="G2540">
        <v>1853</v>
      </c>
      <c r="H2540">
        <v>2599</v>
      </c>
      <c r="I2540">
        <v>2376</v>
      </c>
      <c r="J2540">
        <v>2360</v>
      </c>
      <c r="K2540">
        <v>2548</v>
      </c>
      <c r="L2540">
        <v>2099</v>
      </c>
      <c r="M2540">
        <v>1727</v>
      </c>
      <c r="O2540">
        <v>50</v>
      </c>
      <c r="P2540">
        <v>24</v>
      </c>
    </row>
    <row r="2541" spans="1:16" x14ac:dyDescent="0.55000000000000004">
      <c r="A2541" t="s">
        <v>368</v>
      </c>
      <c r="B2541">
        <v>2020</v>
      </c>
      <c r="C2541" t="s">
        <v>160</v>
      </c>
      <c r="D2541">
        <v>2808</v>
      </c>
      <c r="E2541">
        <v>2449</v>
      </c>
      <c r="F2541">
        <v>2221</v>
      </c>
      <c r="G2541">
        <v>2295</v>
      </c>
      <c r="H2541">
        <v>2808</v>
      </c>
      <c r="I2541">
        <v>2459</v>
      </c>
      <c r="J2541">
        <v>2336</v>
      </c>
      <c r="K2541">
        <v>2774</v>
      </c>
      <c r="L2541">
        <v>2222</v>
      </c>
      <c r="M2541">
        <v>2080</v>
      </c>
      <c r="O2541">
        <v>139</v>
      </c>
      <c r="P2541">
        <v>115</v>
      </c>
    </row>
    <row r="2542" spans="1:16" x14ac:dyDescent="0.55000000000000004">
      <c r="A2542" t="s">
        <v>368</v>
      </c>
      <c r="B2542">
        <v>2020</v>
      </c>
      <c r="C2542" t="s">
        <v>161</v>
      </c>
      <c r="D2542">
        <v>3061</v>
      </c>
      <c r="E2542">
        <v>2719</v>
      </c>
      <c r="F2542">
        <v>2533</v>
      </c>
      <c r="G2542">
        <v>2788</v>
      </c>
      <c r="H2542">
        <v>3009</v>
      </c>
      <c r="I2542">
        <v>2628</v>
      </c>
      <c r="J2542">
        <v>2578</v>
      </c>
      <c r="K2542">
        <v>2841</v>
      </c>
      <c r="L2542">
        <v>2531</v>
      </c>
      <c r="M2542">
        <v>2579</v>
      </c>
      <c r="O2542">
        <v>216</v>
      </c>
      <c r="P2542">
        <v>133</v>
      </c>
    </row>
    <row r="2543" spans="1:16" x14ac:dyDescent="0.55000000000000004">
      <c r="A2543" t="s">
        <v>368</v>
      </c>
      <c r="B2543">
        <v>2020</v>
      </c>
      <c r="C2543" t="s">
        <v>162</v>
      </c>
      <c r="D2543">
        <v>2730</v>
      </c>
      <c r="E2543">
        <v>2782</v>
      </c>
      <c r="F2543">
        <v>2862</v>
      </c>
      <c r="G2543">
        <v>2915</v>
      </c>
      <c r="H2543">
        <v>2766</v>
      </c>
      <c r="I2543">
        <v>2786</v>
      </c>
      <c r="J2543">
        <v>2757</v>
      </c>
      <c r="K2543">
        <v>2507</v>
      </c>
      <c r="L2543">
        <v>2323</v>
      </c>
      <c r="M2543">
        <v>2847</v>
      </c>
      <c r="O2543">
        <v>59</v>
      </c>
      <c r="P2543">
        <v>16</v>
      </c>
    </row>
    <row r="2544" spans="1:16" x14ac:dyDescent="0.55000000000000004">
      <c r="A2544" t="s">
        <v>368</v>
      </c>
      <c r="B2544">
        <v>2020</v>
      </c>
      <c r="C2544" t="s">
        <v>163</v>
      </c>
      <c r="D2544">
        <v>2907</v>
      </c>
      <c r="E2544">
        <v>2568</v>
      </c>
      <c r="F2544">
        <v>2776</v>
      </c>
      <c r="G2544">
        <v>2653</v>
      </c>
      <c r="H2544">
        <v>2949</v>
      </c>
      <c r="I2544">
        <v>2617</v>
      </c>
      <c r="J2544">
        <v>2811</v>
      </c>
      <c r="K2544">
        <v>2686</v>
      </c>
      <c r="L2544">
        <v>2187</v>
      </c>
      <c r="M2544">
        <v>2826</v>
      </c>
      <c r="O2544">
        <v>118</v>
      </c>
      <c r="P2544">
        <v>15</v>
      </c>
    </row>
    <row r="2545" spans="1:16" x14ac:dyDescent="0.55000000000000004">
      <c r="A2545" t="s">
        <v>368</v>
      </c>
      <c r="B2545">
        <v>2020</v>
      </c>
      <c r="C2545" t="s">
        <v>164</v>
      </c>
      <c r="D2545">
        <v>2896</v>
      </c>
      <c r="E2545">
        <v>2818</v>
      </c>
      <c r="F2545">
        <v>2525</v>
      </c>
      <c r="G2545">
        <v>2604</v>
      </c>
      <c r="H2545">
        <v>2995</v>
      </c>
      <c r="I2545">
        <v>2601</v>
      </c>
      <c r="J2545">
        <v>2892</v>
      </c>
      <c r="K2545">
        <v>2855</v>
      </c>
      <c r="L2545">
        <v>2305</v>
      </c>
      <c r="M2545">
        <v>2560</v>
      </c>
      <c r="O2545">
        <v>88</v>
      </c>
      <c r="P2545">
        <v>19</v>
      </c>
    </row>
    <row r="2546" spans="1:16" x14ac:dyDescent="0.55000000000000004">
      <c r="A2546" t="s">
        <v>368</v>
      </c>
      <c r="B2546">
        <v>2020</v>
      </c>
      <c r="C2546" t="s">
        <v>165</v>
      </c>
      <c r="D2546">
        <v>2821</v>
      </c>
      <c r="E2546">
        <v>2647</v>
      </c>
      <c r="F2546">
        <v>2422</v>
      </c>
      <c r="G2546">
        <v>2697</v>
      </c>
      <c r="H2546">
        <v>2796</v>
      </c>
      <c r="I2546">
        <v>2629</v>
      </c>
      <c r="J2546">
        <v>2463</v>
      </c>
      <c r="K2546">
        <v>2646</v>
      </c>
      <c r="L2546">
        <v>2471</v>
      </c>
      <c r="M2546">
        <v>2327</v>
      </c>
      <c r="O2546">
        <v>28</v>
      </c>
      <c r="P2546">
        <v>27</v>
      </c>
    </row>
    <row r="2547" spans="1:16" x14ac:dyDescent="0.55000000000000004">
      <c r="A2547" t="s">
        <v>368</v>
      </c>
      <c r="B2547">
        <v>2020</v>
      </c>
      <c r="C2547" t="s">
        <v>166</v>
      </c>
      <c r="D2547">
        <v>2597</v>
      </c>
      <c r="E2547">
        <v>2604</v>
      </c>
      <c r="F2547">
        <v>2464</v>
      </c>
      <c r="G2547">
        <v>2677</v>
      </c>
      <c r="H2547">
        <v>2660</v>
      </c>
      <c r="I2547">
        <v>2572</v>
      </c>
      <c r="J2547">
        <v>2583</v>
      </c>
      <c r="K2547">
        <v>2487</v>
      </c>
      <c r="L2547">
        <v>2283</v>
      </c>
      <c r="M2547">
        <v>2434</v>
      </c>
      <c r="O2547">
        <v>48</v>
      </c>
      <c r="P2547">
        <v>136</v>
      </c>
    </row>
    <row r="2548" spans="1:16" x14ac:dyDescent="0.55000000000000004">
      <c r="A2548" t="s">
        <v>368</v>
      </c>
      <c r="B2548">
        <v>2021</v>
      </c>
      <c r="C2548" t="s">
        <v>155</v>
      </c>
      <c r="D2548">
        <v>2757</v>
      </c>
      <c r="E2548">
        <v>2411</v>
      </c>
      <c r="F2548">
        <v>2568</v>
      </c>
      <c r="G2548">
        <v>2692</v>
      </c>
      <c r="H2548">
        <v>3029</v>
      </c>
      <c r="I2548">
        <v>2641</v>
      </c>
      <c r="J2548">
        <v>2755</v>
      </c>
      <c r="K2548">
        <v>2905</v>
      </c>
      <c r="L2548">
        <v>2284</v>
      </c>
      <c r="M2548">
        <v>2604</v>
      </c>
      <c r="O2548">
        <v>88</v>
      </c>
      <c r="P2548">
        <v>50</v>
      </c>
    </row>
    <row r="2549" spans="1:16" x14ac:dyDescent="0.55000000000000004">
      <c r="A2549" t="s">
        <v>368</v>
      </c>
      <c r="B2549">
        <v>2021</v>
      </c>
      <c r="C2549" t="s">
        <v>156</v>
      </c>
      <c r="D2549">
        <v>3004</v>
      </c>
      <c r="E2549">
        <v>2623</v>
      </c>
      <c r="F2549">
        <v>2400</v>
      </c>
      <c r="G2549">
        <v>2713</v>
      </c>
      <c r="H2549">
        <v>2934</v>
      </c>
      <c r="I2549">
        <v>2654</v>
      </c>
      <c r="J2549">
        <v>2469</v>
      </c>
      <c r="K2549">
        <v>2826</v>
      </c>
      <c r="L2549">
        <v>2565</v>
      </c>
      <c r="M2549">
        <v>2465</v>
      </c>
      <c r="O2549">
        <v>180</v>
      </c>
      <c r="P2549">
        <v>20</v>
      </c>
    </row>
    <row r="2550" spans="1:16" x14ac:dyDescent="0.55000000000000004">
      <c r="A2550" t="s">
        <v>368</v>
      </c>
      <c r="B2550">
        <v>2021</v>
      </c>
      <c r="C2550" t="s">
        <v>157</v>
      </c>
      <c r="D2550">
        <v>3218</v>
      </c>
      <c r="E2550">
        <v>2935</v>
      </c>
      <c r="F2550">
        <v>2819</v>
      </c>
      <c r="G2550">
        <v>2969</v>
      </c>
      <c r="H2550">
        <v>3315</v>
      </c>
      <c r="I2550">
        <v>2857</v>
      </c>
      <c r="J2550">
        <v>2851</v>
      </c>
      <c r="K2550">
        <v>3061</v>
      </c>
      <c r="L2550">
        <v>2746</v>
      </c>
      <c r="M2550">
        <v>2814</v>
      </c>
      <c r="O2550">
        <v>92</v>
      </c>
      <c r="P2550">
        <v>24</v>
      </c>
    </row>
    <row r="2551" spans="1:16" x14ac:dyDescent="0.55000000000000004">
      <c r="A2551" t="s">
        <v>368</v>
      </c>
      <c r="B2551">
        <v>2021</v>
      </c>
      <c r="C2551" t="s">
        <v>158</v>
      </c>
      <c r="D2551">
        <v>3393</v>
      </c>
      <c r="E2551">
        <v>2850</v>
      </c>
      <c r="F2551">
        <v>2840</v>
      </c>
      <c r="G2551">
        <v>2907</v>
      </c>
      <c r="H2551">
        <v>3413</v>
      </c>
      <c r="I2551">
        <v>2894</v>
      </c>
      <c r="J2551">
        <v>2925</v>
      </c>
      <c r="K2551">
        <v>2922</v>
      </c>
      <c r="L2551">
        <v>2615</v>
      </c>
      <c r="M2551">
        <v>2791</v>
      </c>
      <c r="O2551">
        <v>313</v>
      </c>
      <c r="P2551">
        <v>30</v>
      </c>
    </row>
    <row r="2552" spans="1:16" x14ac:dyDescent="0.55000000000000004">
      <c r="A2552" t="s">
        <v>368</v>
      </c>
      <c r="B2552">
        <v>2021</v>
      </c>
      <c r="C2552" t="s">
        <v>159</v>
      </c>
      <c r="D2552">
        <v>2961</v>
      </c>
      <c r="E2552">
        <v>2573</v>
      </c>
      <c r="F2552">
        <v>2251</v>
      </c>
      <c r="G2552">
        <v>3014</v>
      </c>
      <c r="H2552">
        <v>3048</v>
      </c>
      <c r="I2552">
        <v>2726</v>
      </c>
      <c r="J2552">
        <v>2506</v>
      </c>
      <c r="K2552">
        <v>2719</v>
      </c>
      <c r="L2552">
        <v>2420</v>
      </c>
      <c r="M2552">
        <v>2381</v>
      </c>
      <c r="O2552">
        <v>195</v>
      </c>
      <c r="P2552">
        <v>93</v>
      </c>
    </row>
    <row r="2553" spans="1:16" x14ac:dyDescent="0.55000000000000004">
      <c r="A2553" t="s">
        <v>368</v>
      </c>
      <c r="B2553">
        <v>2021</v>
      </c>
      <c r="C2553" t="s">
        <v>160</v>
      </c>
      <c r="D2553">
        <v>2969</v>
      </c>
      <c r="E2553">
        <v>2739</v>
      </c>
      <c r="F2553">
        <v>2495</v>
      </c>
      <c r="G2553">
        <v>2904</v>
      </c>
      <c r="H2553">
        <v>3199</v>
      </c>
      <c r="I2553">
        <v>2883</v>
      </c>
      <c r="J2553">
        <v>2705</v>
      </c>
      <c r="K2553">
        <v>2846</v>
      </c>
      <c r="L2553">
        <v>2431</v>
      </c>
      <c r="M2553">
        <v>2589</v>
      </c>
      <c r="O2553">
        <v>482</v>
      </c>
      <c r="P2553">
        <v>64</v>
      </c>
    </row>
    <row r="2554" spans="1:16" x14ac:dyDescent="0.55000000000000004">
      <c r="A2554" t="s">
        <v>368</v>
      </c>
      <c r="B2554">
        <v>2021</v>
      </c>
      <c r="C2554" t="s">
        <v>161</v>
      </c>
      <c r="D2554">
        <v>3145</v>
      </c>
      <c r="E2554">
        <v>2744</v>
      </c>
      <c r="F2554">
        <v>2536</v>
      </c>
      <c r="G2554">
        <v>2874</v>
      </c>
      <c r="H2554">
        <v>3019</v>
      </c>
      <c r="I2554">
        <v>2790</v>
      </c>
      <c r="J2554">
        <v>2633</v>
      </c>
      <c r="K2554">
        <v>2642</v>
      </c>
      <c r="L2554">
        <v>2340</v>
      </c>
      <c r="M2554">
        <v>2508</v>
      </c>
      <c r="O2554">
        <v>119</v>
      </c>
      <c r="P2554">
        <v>29</v>
      </c>
    </row>
    <row r="2555" spans="1:16" x14ac:dyDescent="0.55000000000000004">
      <c r="A2555" t="s">
        <v>368</v>
      </c>
      <c r="B2555">
        <v>2021</v>
      </c>
      <c r="C2555" t="s">
        <v>162</v>
      </c>
      <c r="D2555">
        <v>2861</v>
      </c>
      <c r="E2555">
        <v>2539</v>
      </c>
      <c r="F2555">
        <v>2614</v>
      </c>
      <c r="G2555">
        <v>3296</v>
      </c>
      <c r="H2555">
        <v>3070</v>
      </c>
      <c r="I2555">
        <v>2756</v>
      </c>
      <c r="J2555">
        <v>3110</v>
      </c>
      <c r="K2555">
        <v>2742</v>
      </c>
      <c r="L2555">
        <v>2382</v>
      </c>
      <c r="M2555">
        <v>2575</v>
      </c>
      <c r="O2555">
        <v>1057</v>
      </c>
      <c r="P2555">
        <v>151</v>
      </c>
    </row>
    <row r="2556" spans="1:16" x14ac:dyDescent="0.55000000000000004">
      <c r="A2556" t="s">
        <v>368</v>
      </c>
      <c r="B2556">
        <v>2021</v>
      </c>
      <c r="C2556" t="s">
        <v>163</v>
      </c>
      <c r="D2556">
        <v>3247</v>
      </c>
      <c r="E2556">
        <v>2645</v>
      </c>
      <c r="F2556">
        <v>2904</v>
      </c>
      <c r="G2556">
        <v>2799</v>
      </c>
      <c r="H2556">
        <v>3236</v>
      </c>
      <c r="I2556">
        <v>2745</v>
      </c>
      <c r="J2556">
        <v>2651</v>
      </c>
      <c r="K2556">
        <v>3101</v>
      </c>
      <c r="L2556">
        <v>2500</v>
      </c>
      <c r="M2556">
        <v>2567</v>
      </c>
      <c r="O2556">
        <v>49</v>
      </c>
      <c r="P2556">
        <v>40</v>
      </c>
    </row>
    <row r="2557" spans="1:16" x14ac:dyDescent="0.55000000000000004">
      <c r="A2557" t="s">
        <v>368</v>
      </c>
      <c r="B2557">
        <v>2021</v>
      </c>
      <c r="C2557" t="s">
        <v>164</v>
      </c>
      <c r="D2557">
        <v>3270</v>
      </c>
      <c r="E2557">
        <v>2796</v>
      </c>
      <c r="F2557">
        <v>2566</v>
      </c>
      <c r="G2557">
        <v>2912</v>
      </c>
      <c r="H2557">
        <v>3296</v>
      </c>
      <c r="I2557">
        <v>2919</v>
      </c>
      <c r="J2557">
        <v>3015</v>
      </c>
      <c r="K2557">
        <v>2498</v>
      </c>
      <c r="L2557">
        <v>4796</v>
      </c>
      <c r="M2557">
        <v>2260</v>
      </c>
      <c r="O2557">
        <v>2</v>
      </c>
      <c r="P2557">
        <v>8</v>
      </c>
    </row>
    <row r="2558" spans="1:16" x14ac:dyDescent="0.55000000000000004">
      <c r="A2558" t="s">
        <v>368</v>
      </c>
      <c r="B2558">
        <v>2021</v>
      </c>
      <c r="C2558" t="s">
        <v>165</v>
      </c>
      <c r="D2558">
        <v>2919</v>
      </c>
      <c r="E2558">
        <v>2795</v>
      </c>
      <c r="F2558">
        <v>2552</v>
      </c>
      <c r="G2558">
        <v>2882</v>
      </c>
      <c r="H2558">
        <v>3010</v>
      </c>
      <c r="I2558">
        <v>2827</v>
      </c>
      <c r="J2558">
        <v>2680</v>
      </c>
      <c r="K2558">
        <v>2178</v>
      </c>
      <c r="L2558">
        <v>1837</v>
      </c>
      <c r="M2558">
        <v>2551</v>
      </c>
      <c r="O2558">
        <v>574</v>
      </c>
      <c r="P2558">
        <v>86</v>
      </c>
    </row>
    <row r="2559" spans="1:16" x14ac:dyDescent="0.55000000000000004">
      <c r="A2559" t="s">
        <v>368</v>
      </c>
      <c r="B2559">
        <v>2021</v>
      </c>
      <c r="C2559" t="s">
        <v>166</v>
      </c>
      <c r="D2559">
        <v>2238</v>
      </c>
      <c r="E2559">
        <v>2122</v>
      </c>
      <c r="F2559">
        <v>2097</v>
      </c>
      <c r="G2559">
        <v>2488</v>
      </c>
      <c r="H2559">
        <v>2551</v>
      </c>
      <c r="I2559">
        <v>2392</v>
      </c>
      <c r="J2559">
        <v>2488</v>
      </c>
      <c r="K2559">
        <v>2667</v>
      </c>
      <c r="L2559">
        <v>2108</v>
      </c>
      <c r="M2559">
        <v>2386</v>
      </c>
      <c r="O2559">
        <v>357</v>
      </c>
      <c r="P2559">
        <v>103</v>
      </c>
    </row>
    <row r="2560" spans="1:16" x14ac:dyDescent="0.55000000000000004">
      <c r="A2560" t="s">
        <v>368</v>
      </c>
      <c r="B2560">
        <v>2022</v>
      </c>
      <c r="C2560" t="s">
        <v>155</v>
      </c>
      <c r="D2560">
        <v>2352</v>
      </c>
      <c r="E2560">
        <v>2208</v>
      </c>
      <c r="F2560">
        <v>2108</v>
      </c>
      <c r="G2560">
        <v>2613</v>
      </c>
      <c r="H2560">
        <v>2881</v>
      </c>
      <c r="I2560">
        <v>2636</v>
      </c>
      <c r="J2560">
        <v>2563</v>
      </c>
      <c r="K2560">
        <v>2419</v>
      </c>
      <c r="L2560">
        <v>2115</v>
      </c>
      <c r="M2560">
        <v>2350</v>
      </c>
      <c r="O2560">
        <v>257</v>
      </c>
      <c r="P2560">
        <v>42</v>
      </c>
    </row>
    <row r="2561" spans="1:16" x14ac:dyDescent="0.55000000000000004">
      <c r="A2561" t="s">
        <v>368</v>
      </c>
      <c r="B2561">
        <v>2022</v>
      </c>
      <c r="C2561" t="s">
        <v>156</v>
      </c>
      <c r="D2561">
        <v>2819</v>
      </c>
      <c r="E2561">
        <v>2305</v>
      </c>
      <c r="F2561">
        <v>2107</v>
      </c>
      <c r="G2561">
        <v>2605</v>
      </c>
      <c r="H2561">
        <v>2788</v>
      </c>
      <c r="I2561">
        <v>2582</v>
      </c>
      <c r="J2561">
        <v>2347</v>
      </c>
      <c r="K2561">
        <v>1451</v>
      </c>
      <c r="L2561">
        <v>1164</v>
      </c>
      <c r="M2561">
        <v>2284</v>
      </c>
      <c r="O2561">
        <v>674</v>
      </c>
      <c r="P2561">
        <v>233</v>
      </c>
    </row>
    <row r="2562" spans="1:16" x14ac:dyDescent="0.55000000000000004">
      <c r="A2562" t="s">
        <v>368</v>
      </c>
      <c r="B2562">
        <v>2022</v>
      </c>
      <c r="C2562" t="s">
        <v>157</v>
      </c>
      <c r="D2562">
        <v>3264</v>
      </c>
      <c r="E2562">
        <v>2657</v>
      </c>
      <c r="F2562">
        <v>2538</v>
      </c>
      <c r="G2562">
        <v>2899</v>
      </c>
      <c r="H2562">
        <v>3148</v>
      </c>
      <c r="I2562">
        <v>2815</v>
      </c>
      <c r="J2562">
        <v>2718</v>
      </c>
      <c r="K2562">
        <v>959</v>
      </c>
      <c r="L2562">
        <v>890</v>
      </c>
      <c r="M2562">
        <v>2815</v>
      </c>
      <c r="O2562">
        <v>73</v>
      </c>
      <c r="P2562">
        <v>7</v>
      </c>
    </row>
    <row r="2563" spans="1:16" x14ac:dyDescent="0.55000000000000004">
      <c r="A2563" t="s">
        <v>368</v>
      </c>
      <c r="B2563">
        <v>2022</v>
      </c>
      <c r="C2563" t="s">
        <v>158</v>
      </c>
      <c r="D2563">
        <v>2084</v>
      </c>
      <c r="E2563">
        <v>1906</v>
      </c>
      <c r="F2563">
        <v>1849</v>
      </c>
      <c r="G2563">
        <v>2435</v>
      </c>
      <c r="H2563">
        <v>2339</v>
      </c>
      <c r="I2563">
        <v>2194</v>
      </c>
      <c r="J2563">
        <v>2181</v>
      </c>
      <c r="K2563">
        <v>527</v>
      </c>
      <c r="L2563">
        <v>430</v>
      </c>
      <c r="M2563">
        <v>2212</v>
      </c>
      <c r="O2563">
        <v>61</v>
      </c>
      <c r="P2563">
        <v>9</v>
      </c>
    </row>
    <row r="2564" spans="1:16" x14ac:dyDescent="0.55000000000000004">
      <c r="A2564" t="s">
        <v>368</v>
      </c>
      <c r="B2564">
        <v>2022</v>
      </c>
      <c r="C2564" t="s">
        <v>159</v>
      </c>
      <c r="D2564">
        <v>1976</v>
      </c>
      <c r="E2564">
        <v>1790</v>
      </c>
      <c r="F2564">
        <v>1626</v>
      </c>
      <c r="G2564">
        <v>2851</v>
      </c>
      <c r="H2564">
        <v>3145</v>
      </c>
      <c r="I2564">
        <v>2785</v>
      </c>
      <c r="J2564">
        <v>2495</v>
      </c>
      <c r="K2564">
        <v>329</v>
      </c>
      <c r="L2564">
        <v>250</v>
      </c>
      <c r="M2564">
        <v>2061</v>
      </c>
      <c r="O2564">
        <v>9</v>
      </c>
      <c r="P2564">
        <v>13</v>
      </c>
    </row>
    <row r="2565" spans="1:16" x14ac:dyDescent="0.55000000000000004">
      <c r="A2565" t="s">
        <v>368</v>
      </c>
      <c r="B2565">
        <v>2022</v>
      </c>
      <c r="C2565" t="s">
        <v>160</v>
      </c>
      <c r="D2565">
        <v>3701</v>
      </c>
      <c r="E2565">
        <v>2772</v>
      </c>
      <c r="F2565">
        <v>2248</v>
      </c>
      <c r="G2565">
        <v>3146</v>
      </c>
      <c r="H2565">
        <v>3223</v>
      </c>
      <c r="I2565">
        <v>2912</v>
      </c>
      <c r="J2565">
        <v>2534</v>
      </c>
      <c r="K2565">
        <v>243</v>
      </c>
      <c r="L2565">
        <v>200</v>
      </c>
      <c r="M2565">
        <v>2599</v>
      </c>
      <c r="O2565">
        <v>269</v>
      </c>
      <c r="P2565">
        <v>63</v>
      </c>
    </row>
    <row r="2566" spans="1:16" x14ac:dyDescent="0.55000000000000004">
      <c r="A2566" t="s">
        <v>368</v>
      </c>
      <c r="B2566">
        <v>2022</v>
      </c>
      <c r="C2566" t="s">
        <v>161</v>
      </c>
      <c r="D2566">
        <v>3213</v>
      </c>
      <c r="E2566">
        <v>3211</v>
      </c>
      <c r="F2566">
        <v>2620</v>
      </c>
      <c r="G2566">
        <v>2876</v>
      </c>
      <c r="H2566">
        <v>2701</v>
      </c>
      <c r="I2566">
        <v>2449</v>
      </c>
      <c r="J2566">
        <v>2472</v>
      </c>
      <c r="K2566">
        <v>170</v>
      </c>
      <c r="L2566">
        <v>90</v>
      </c>
      <c r="M2566">
        <v>2704</v>
      </c>
      <c r="O2566">
        <v>166</v>
      </c>
      <c r="P2566">
        <v>31</v>
      </c>
    </row>
    <row r="2567" spans="1:16" x14ac:dyDescent="0.55000000000000004">
      <c r="A2567" t="s">
        <v>368</v>
      </c>
      <c r="B2567">
        <v>2022</v>
      </c>
      <c r="C2567" t="s">
        <v>162</v>
      </c>
      <c r="D2567">
        <v>2655</v>
      </c>
      <c r="E2567">
        <v>2517</v>
      </c>
      <c r="F2567">
        <v>2398</v>
      </c>
      <c r="G2567">
        <v>2670</v>
      </c>
      <c r="H2567">
        <v>2711</v>
      </c>
      <c r="I2567">
        <v>2356</v>
      </c>
      <c r="J2567">
        <v>2289</v>
      </c>
      <c r="K2567">
        <v>83</v>
      </c>
      <c r="L2567">
        <v>102</v>
      </c>
      <c r="M2567">
        <v>2533</v>
      </c>
      <c r="O2567">
        <v>16</v>
      </c>
      <c r="P2567">
        <v>85</v>
      </c>
    </row>
    <row r="2568" spans="1:16" x14ac:dyDescent="0.55000000000000004">
      <c r="A2568" t="s">
        <v>368</v>
      </c>
      <c r="B2568">
        <v>2022</v>
      </c>
      <c r="C2568" t="s">
        <v>163</v>
      </c>
      <c r="D2568">
        <v>2526</v>
      </c>
      <c r="E2568">
        <v>2461</v>
      </c>
      <c r="F2568">
        <v>2383</v>
      </c>
      <c r="G2568">
        <v>3089</v>
      </c>
      <c r="H2568">
        <v>3509</v>
      </c>
      <c r="I2568">
        <v>3221</v>
      </c>
      <c r="J2568">
        <v>2918</v>
      </c>
      <c r="K2568">
        <v>62</v>
      </c>
      <c r="L2568">
        <v>64</v>
      </c>
      <c r="M2568">
        <v>2924</v>
      </c>
      <c r="O2568">
        <v>6</v>
      </c>
      <c r="P2568">
        <v>5</v>
      </c>
    </row>
    <row r="2569" spans="1:16" x14ac:dyDescent="0.55000000000000004">
      <c r="A2569" t="s">
        <v>368</v>
      </c>
      <c r="B2569">
        <v>2022</v>
      </c>
      <c r="C2569" t="s">
        <v>164</v>
      </c>
      <c r="D2569">
        <v>2541</v>
      </c>
      <c r="E2569">
        <v>2240</v>
      </c>
      <c r="F2569">
        <v>2097</v>
      </c>
      <c r="G2569">
        <v>2809</v>
      </c>
      <c r="H2569">
        <v>2877</v>
      </c>
      <c r="I2569">
        <v>2802</v>
      </c>
      <c r="J2569">
        <v>2678</v>
      </c>
      <c r="K2569">
        <v>179</v>
      </c>
      <c r="L2569">
        <v>84</v>
      </c>
      <c r="M2569">
        <v>2635</v>
      </c>
      <c r="O2569">
        <v>837</v>
      </c>
      <c r="P2569">
        <v>199</v>
      </c>
    </row>
    <row r="2570" spans="1:16" x14ac:dyDescent="0.55000000000000004">
      <c r="A2570" t="s">
        <v>368</v>
      </c>
      <c r="B2570">
        <v>2022</v>
      </c>
      <c r="C2570" t="s">
        <v>165</v>
      </c>
      <c r="D2570">
        <v>3066</v>
      </c>
      <c r="E2570">
        <v>2868</v>
      </c>
      <c r="F2570">
        <v>2767</v>
      </c>
      <c r="G2570">
        <v>2927</v>
      </c>
      <c r="H2570">
        <v>3058</v>
      </c>
      <c r="I2570">
        <v>2875</v>
      </c>
      <c r="J2570">
        <v>3025</v>
      </c>
      <c r="K2570">
        <v>52</v>
      </c>
      <c r="L2570">
        <v>52</v>
      </c>
      <c r="M2570">
        <v>2993</v>
      </c>
      <c r="O2570">
        <v>361</v>
      </c>
      <c r="P2570">
        <v>7</v>
      </c>
    </row>
    <row r="2571" spans="1:16" x14ac:dyDescent="0.55000000000000004">
      <c r="A2571" t="s">
        <v>368</v>
      </c>
      <c r="B2571">
        <v>2022</v>
      </c>
      <c r="C2571" t="s">
        <v>166</v>
      </c>
      <c r="D2571">
        <v>2715</v>
      </c>
      <c r="E2571">
        <v>2649</v>
      </c>
      <c r="F2571">
        <v>2494</v>
      </c>
      <c r="G2571">
        <v>2641</v>
      </c>
      <c r="H2571">
        <v>2214</v>
      </c>
      <c r="I2571">
        <v>2396</v>
      </c>
      <c r="J2571">
        <v>2147</v>
      </c>
      <c r="K2571">
        <v>48</v>
      </c>
      <c r="L2571">
        <v>51</v>
      </c>
      <c r="M2571">
        <v>2525</v>
      </c>
      <c r="O2571">
        <v>180</v>
      </c>
      <c r="P2571">
        <v>7</v>
      </c>
    </row>
    <row r="2572" spans="1:16" x14ac:dyDescent="0.55000000000000004">
      <c r="A2572" t="s">
        <v>368</v>
      </c>
      <c r="B2572">
        <v>2023</v>
      </c>
      <c r="C2572" t="s">
        <v>155</v>
      </c>
      <c r="D2572">
        <v>3086</v>
      </c>
      <c r="E2572">
        <v>2899</v>
      </c>
      <c r="F2572">
        <v>2731</v>
      </c>
      <c r="G2572">
        <v>2973</v>
      </c>
      <c r="H2572">
        <v>2798</v>
      </c>
      <c r="I2572">
        <v>2466</v>
      </c>
      <c r="J2572">
        <v>2416</v>
      </c>
      <c r="K2572">
        <v>1040</v>
      </c>
      <c r="L2572">
        <v>178</v>
      </c>
      <c r="M2572">
        <v>2804</v>
      </c>
      <c r="O2572">
        <v>195</v>
      </c>
      <c r="P2572">
        <v>87</v>
      </c>
    </row>
    <row r="2573" spans="1:16" x14ac:dyDescent="0.55000000000000004">
      <c r="A2573" t="s">
        <v>368</v>
      </c>
      <c r="B2573">
        <v>2023</v>
      </c>
      <c r="C2573" t="s">
        <v>156</v>
      </c>
      <c r="D2573">
        <v>3012</v>
      </c>
      <c r="E2573">
        <v>3023</v>
      </c>
      <c r="F2573">
        <v>2859</v>
      </c>
      <c r="G2573">
        <v>3027</v>
      </c>
      <c r="H2573">
        <v>3083</v>
      </c>
      <c r="I2573">
        <v>2610</v>
      </c>
      <c r="J2573">
        <v>2487</v>
      </c>
      <c r="K2573">
        <v>7251</v>
      </c>
      <c r="L2573">
        <v>1315</v>
      </c>
      <c r="M2573">
        <v>2770</v>
      </c>
      <c r="O2573">
        <v>7992</v>
      </c>
      <c r="P2573">
        <v>472</v>
      </c>
    </row>
    <row r="2574" spans="1:16" x14ac:dyDescent="0.55000000000000004">
      <c r="A2574" t="s">
        <v>368</v>
      </c>
      <c r="B2574">
        <v>2023</v>
      </c>
      <c r="C2574" t="s">
        <v>157</v>
      </c>
      <c r="D2574">
        <v>2711</v>
      </c>
      <c r="E2574">
        <v>2856</v>
      </c>
      <c r="F2574">
        <v>3015</v>
      </c>
      <c r="G2574">
        <v>2929</v>
      </c>
      <c r="H2574">
        <v>2580</v>
      </c>
      <c r="I2574">
        <v>2582</v>
      </c>
      <c r="J2574">
        <v>2569</v>
      </c>
      <c r="K2574">
        <v>3372</v>
      </c>
      <c r="L2574">
        <v>2746</v>
      </c>
      <c r="M2574">
        <v>2983</v>
      </c>
      <c r="O2574">
        <v>1876</v>
      </c>
      <c r="P2574">
        <v>174</v>
      </c>
    </row>
    <row r="2575" spans="1:16" x14ac:dyDescent="0.55000000000000004">
      <c r="A2575" t="s">
        <v>368</v>
      </c>
      <c r="B2575">
        <v>2023</v>
      </c>
      <c r="C2575" t="s">
        <v>158</v>
      </c>
      <c r="D2575">
        <v>2862</v>
      </c>
      <c r="E2575">
        <v>2570</v>
      </c>
      <c r="F2575">
        <v>2794</v>
      </c>
      <c r="G2575">
        <v>2680</v>
      </c>
      <c r="H2575">
        <v>2679</v>
      </c>
      <c r="I2575">
        <v>2666</v>
      </c>
      <c r="J2575">
        <v>2439</v>
      </c>
      <c r="K2575">
        <v>1829</v>
      </c>
      <c r="L2575">
        <v>1651</v>
      </c>
      <c r="M2575">
        <v>2554</v>
      </c>
      <c r="O2575">
        <v>210</v>
      </c>
      <c r="P2575">
        <v>38</v>
      </c>
    </row>
    <row r="2576" spans="1:16" x14ac:dyDescent="0.55000000000000004">
      <c r="A2576" t="s">
        <v>368</v>
      </c>
      <c r="B2576">
        <v>2023</v>
      </c>
      <c r="C2576" t="s">
        <v>159</v>
      </c>
      <c r="D2576">
        <v>3164</v>
      </c>
      <c r="E2576">
        <v>2846</v>
      </c>
      <c r="F2576">
        <v>2696</v>
      </c>
      <c r="G2576">
        <v>2902</v>
      </c>
      <c r="H2576">
        <v>2789</v>
      </c>
      <c r="I2576">
        <v>2731</v>
      </c>
      <c r="J2576">
        <v>2496</v>
      </c>
      <c r="K2576">
        <v>2483</v>
      </c>
      <c r="L2576">
        <v>2110</v>
      </c>
      <c r="M2576">
        <v>2824</v>
      </c>
      <c r="O2576">
        <v>171</v>
      </c>
      <c r="P2576">
        <v>43</v>
      </c>
    </row>
    <row r="2577" spans="1:16" x14ac:dyDescent="0.55000000000000004">
      <c r="A2577" t="s">
        <v>368</v>
      </c>
      <c r="B2577">
        <v>2023</v>
      </c>
      <c r="C2577" t="s">
        <v>160</v>
      </c>
      <c r="D2577">
        <v>2848</v>
      </c>
      <c r="E2577">
        <v>2497</v>
      </c>
      <c r="F2577">
        <v>2460</v>
      </c>
      <c r="G2577">
        <v>2994</v>
      </c>
      <c r="H2577">
        <v>3614</v>
      </c>
      <c r="I2577">
        <v>2979</v>
      </c>
      <c r="J2577">
        <v>2843</v>
      </c>
      <c r="K2577">
        <v>4837</v>
      </c>
      <c r="L2577">
        <v>3263</v>
      </c>
      <c r="M2577">
        <v>2739</v>
      </c>
      <c r="O2577">
        <v>380</v>
      </c>
      <c r="P2577">
        <v>66</v>
      </c>
    </row>
    <row r="2578" spans="1:16" x14ac:dyDescent="0.55000000000000004">
      <c r="A2578" t="s">
        <v>368</v>
      </c>
      <c r="B2578">
        <v>2023</v>
      </c>
      <c r="C2578" t="s">
        <v>161</v>
      </c>
      <c r="D2578">
        <v>3179</v>
      </c>
      <c r="E2578">
        <v>2828</v>
      </c>
      <c r="F2578">
        <v>2626</v>
      </c>
      <c r="G2578">
        <v>3058</v>
      </c>
      <c r="H2578">
        <v>3302</v>
      </c>
      <c r="I2578">
        <v>3337</v>
      </c>
      <c r="J2578">
        <v>3061</v>
      </c>
      <c r="K2578">
        <v>2910</v>
      </c>
      <c r="L2578">
        <v>2934</v>
      </c>
      <c r="M2578">
        <v>2786</v>
      </c>
      <c r="O2578">
        <v>215</v>
      </c>
      <c r="P2578">
        <v>45</v>
      </c>
    </row>
    <row r="2579" spans="1:16" x14ac:dyDescent="0.55000000000000004">
      <c r="A2579" t="s">
        <v>368</v>
      </c>
      <c r="B2579">
        <v>2023</v>
      </c>
      <c r="C2579" t="s">
        <v>162</v>
      </c>
      <c r="D2579">
        <v>3302</v>
      </c>
      <c r="E2579">
        <v>3616</v>
      </c>
      <c r="F2579">
        <v>3058</v>
      </c>
      <c r="G2579">
        <v>3033</v>
      </c>
      <c r="H2579">
        <v>3298</v>
      </c>
      <c r="I2579">
        <v>3409</v>
      </c>
      <c r="J2579">
        <v>3561</v>
      </c>
      <c r="K2579">
        <v>2828</v>
      </c>
      <c r="L2579">
        <v>2636</v>
      </c>
      <c r="M2579">
        <v>3050</v>
      </c>
      <c r="O2579">
        <v>323</v>
      </c>
      <c r="P2579">
        <v>201</v>
      </c>
    </row>
    <row r="2580" spans="1:16" x14ac:dyDescent="0.55000000000000004">
      <c r="A2580" t="s">
        <v>368</v>
      </c>
      <c r="B2580">
        <v>2023</v>
      </c>
      <c r="C2580" t="s">
        <v>163</v>
      </c>
      <c r="D2580">
        <v>2815</v>
      </c>
      <c r="E2580">
        <v>2743</v>
      </c>
      <c r="F2580">
        <v>2754</v>
      </c>
      <c r="G2580">
        <v>2954</v>
      </c>
      <c r="H2580">
        <v>3048</v>
      </c>
      <c r="I2580">
        <v>3005</v>
      </c>
      <c r="J2580">
        <v>3210</v>
      </c>
      <c r="K2580">
        <v>2690</v>
      </c>
      <c r="L2580">
        <v>2291</v>
      </c>
      <c r="M2580">
        <v>2852</v>
      </c>
      <c r="O2580">
        <v>1578</v>
      </c>
      <c r="P2580">
        <v>655</v>
      </c>
    </row>
    <row r="2581" spans="1:16" x14ac:dyDescent="0.55000000000000004">
      <c r="A2581" t="s">
        <v>368</v>
      </c>
      <c r="B2581">
        <v>2023</v>
      </c>
      <c r="C2581" t="s">
        <v>164</v>
      </c>
      <c r="D2581">
        <v>3126</v>
      </c>
      <c r="E2581">
        <v>2713</v>
      </c>
      <c r="F2581">
        <v>2676</v>
      </c>
      <c r="G2581">
        <v>3049</v>
      </c>
      <c r="H2581">
        <v>3354</v>
      </c>
      <c r="I2581">
        <v>3002</v>
      </c>
      <c r="J2581">
        <v>3051</v>
      </c>
      <c r="K2581">
        <v>1653</v>
      </c>
      <c r="L2581">
        <v>1292</v>
      </c>
      <c r="M2581">
        <v>2993</v>
      </c>
      <c r="O2581">
        <v>824</v>
      </c>
      <c r="P2581">
        <v>602</v>
      </c>
    </row>
    <row r="2582" spans="1:16" x14ac:dyDescent="0.55000000000000004">
      <c r="A2582" t="s">
        <v>368</v>
      </c>
      <c r="B2582">
        <v>2023</v>
      </c>
      <c r="C2582" t="s">
        <v>165</v>
      </c>
      <c r="D2582">
        <v>3723</v>
      </c>
      <c r="E2582">
        <v>3159</v>
      </c>
      <c r="F2582">
        <v>2848</v>
      </c>
      <c r="G2582">
        <v>3267</v>
      </c>
      <c r="H2582">
        <v>3217</v>
      </c>
      <c r="I2582">
        <v>2993</v>
      </c>
      <c r="J2582">
        <v>2807</v>
      </c>
      <c r="K2582">
        <v>1822</v>
      </c>
      <c r="L2582">
        <v>1354</v>
      </c>
      <c r="M2582">
        <v>2967</v>
      </c>
      <c r="O2582">
        <v>256</v>
      </c>
      <c r="P2582">
        <v>76</v>
      </c>
    </row>
    <row r="2583" spans="1:16" x14ac:dyDescent="0.55000000000000004">
      <c r="A2583" t="s">
        <v>368</v>
      </c>
      <c r="B2583">
        <v>2023</v>
      </c>
      <c r="C2583" t="s">
        <v>166</v>
      </c>
      <c r="D2583">
        <v>2607</v>
      </c>
      <c r="E2583">
        <v>2711</v>
      </c>
      <c r="F2583">
        <v>2440</v>
      </c>
      <c r="G2583">
        <v>2715</v>
      </c>
      <c r="H2583">
        <v>2787</v>
      </c>
      <c r="I2583">
        <v>2667</v>
      </c>
      <c r="J2583">
        <v>2653</v>
      </c>
      <c r="K2583">
        <v>2884</v>
      </c>
      <c r="L2583">
        <v>1933</v>
      </c>
      <c r="M2583">
        <v>2477</v>
      </c>
      <c r="O2583">
        <v>313</v>
      </c>
      <c r="P2583">
        <v>25</v>
      </c>
    </row>
    <row r="2584" spans="1:16" x14ac:dyDescent="0.55000000000000004">
      <c r="A2584" t="s">
        <v>369</v>
      </c>
      <c r="B2584">
        <v>2019</v>
      </c>
      <c r="C2584" t="s">
        <v>155</v>
      </c>
    </row>
    <row r="2585" spans="1:16" x14ac:dyDescent="0.55000000000000004">
      <c r="A2585" t="s">
        <v>369</v>
      </c>
      <c r="B2585">
        <v>2019</v>
      </c>
      <c r="C2585" t="s">
        <v>156</v>
      </c>
    </row>
    <row r="2586" spans="1:16" x14ac:dyDescent="0.55000000000000004">
      <c r="A2586" t="s">
        <v>369</v>
      </c>
      <c r="B2586">
        <v>2019</v>
      </c>
      <c r="C2586" t="s">
        <v>157</v>
      </c>
    </row>
    <row r="2587" spans="1:16" x14ac:dyDescent="0.55000000000000004">
      <c r="A2587" t="s">
        <v>369</v>
      </c>
      <c r="B2587">
        <v>2019</v>
      </c>
      <c r="C2587" t="s">
        <v>158</v>
      </c>
    </row>
    <row r="2588" spans="1:16" x14ac:dyDescent="0.55000000000000004">
      <c r="A2588" t="s">
        <v>369</v>
      </c>
      <c r="B2588">
        <v>2019</v>
      </c>
      <c r="C2588" t="s">
        <v>159</v>
      </c>
    </row>
    <row r="2589" spans="1:16" x14ac:dyDescent="0.55000000000000004">
      <c r="A2589" t="s">
        <v>369</v>
      </c>
      <c r="B2589">
        <v>2019</v>
      </c>
      <c r="C2589" t="s">
        <v>160</v>
      </c>
    </row>
    <row r="2590" spans="1:16" x14ac:dyDescent="0.55000000000000004">
      <c r="A2590" t="s">
        <v>369</v>
      </c>
      <c r="B2590">
        <v>2019</v>
      </c>
      <c r="C2590" t="s">
        <v>161</v>
      </c>
    </row>
    <row r="2591" spans="1:16" x14ac:dyDescent="0.55000000000000004">
      <c r="A2591" t="s">
        <v>369</v>
      </c>
      <c r="B2591">
        <v>2019</v>
      </c>
      <c r="C2591" t="s">
        <v>162</v>
      </c>
    </row>
    <row r="2592" spans="1:16" x14ac:dyDescent="0.55000000000000004">
      <c r="A2592" t="s">
        <v>369</v>
      </c>
      <c r="B2592">
        <v>2019</v>
      </c>
      <c r="C2592" t="s">
        <v>163</v>
      </c>
    </row>
    <row r="2593" spans="1:16" x14ac:dyDescent="0.55000000000000004">
      <c r="A2593" t="s">
        <v>369</v>
      </c>
      <c r="B2593">
        <v>2019</v>
      </c>
      <c r="C2593" t="s">
        <v>164</v>
      </c>
    </row>
    <row r="2594" spans="1:16" x14ac:dyDescent="0.55000000000000004">
      <c r="A2594" t="s">
        <v>369</v>
      </c>
      <c r="B2594">
        <v>2019</v>
      </c>
      <c r="C2594" t="s">
        <v>165</v>
      </c>
    </row>
    <row r="2595" spans="1:16" x14ac:dyDescent="0.55000000000000004">
      <c r="A2595" t="s">
        <v>369</v>
      </c>
      <c r="B2595">
        <v>2019</v>
      </c>
      <c r="C2595" t="s">
        <v>166</v>
      </c>
    </row>
    <row r="2596" spans="1:16" x14ac:dyDescent="0.55000000000000004">
      <c r="A2596" t="s">
        <v>369</v>
      </c>
      <c r="B2596">
        <v>2020</v>
      </c>
      <c r="C2596" t="s">
        <v>155</v>
      </c>
      <c r="D2596">
        <v>2279</v>
      </c>
      <c r="E2596">
        <v>1986</v>
      </c>
      <c r="F2596">
        <v>2193</v>
      </c>
      <c r="G2596">
        <v>2427</v>
      </c>
      <c r="H2596">
        <v>2941</v>
      </c>
      <c r="I2596">
        <v>2522</v>
      </c>
      <c r="J2596">
        <v>2698</v>
      </c>
      <c r="K2596">
        <v>2906</v>
      </c>
      <c r="L2596">
        <v>2483</v>
      </c>
      <c r="M2596">
        <v>2684</v>
      </c>
      <c r="O2596">
        <v>549</v>
      </c>
      <c r="P2596">
        <v>2</v>
      </c>
    </row>
    <row r="2597" spans="1:16" x14ac:dyDescent="0.55000000000000004">
      <c r="A2597" t="s">
        <v>369</v>
      </c>
      <c r="B2597">
        <v>2020</v>
      </c>
      <c r="C2597" t="s">
        <v>156</v>
      </c>
      <c r="D2597">
        <v>1745</v>
      </c>
      <c r="E2597">
        <v>1709</v>
      </c>
      <c r="F2597">
        <v>1577</v>
      </c>
      <c r="G2597">
        <v>2536</v>
      </c>
      <c r="H2597">
        <v>2474</v>
      </c>
      <c r="I2597">
        <v>2511</v>
      </c>
      <c r="J2597">
        <v>2282</v>
      </c>
      <c r="K2597">
        <v>2328</v>
      </c>
      <c r="L2597">
        <v>2322</v>
      </c>
      <c r="M2597">
        <v>2303</v>
      </c>
      <c r="O2597">
        <v>1375</v>
      </c>
      <c r="P2597">
        <v>9</v>
      </c>
    </row>
    <row r="2598" spans="1:16" x14ac:dyDescent="0.55000000000000004">
      <c r="A2598" t="s">
        <v>369</v>
      </c>
      <c r="B2598">
        <v>2020</v>
      </c>
      <c r="C2598" t="s">
        <v>157</v>
      </c>
      <c r="D2598">
        <v>1801</v>
      </c>
      <c r="E2598">
        <v>1660</v>
      </c>
      <c r="F2598">
        <v>1703</v>
      </c>
      <c r="G2598">
        <v>2573</v>
      </c>
      <c r="H2598">
        <v>2619</v>
      </c>
      <c r="I2598">
        <v>2569</v>
      </c>
      <c r="J2598">
        <v>2677</v>
      </c>
      <c r="K2598">
        <v>2526</v>
      </c>
      <c r="L2598">
        <v>2475</v>
      </c>
      <c r="M2598">
        <v>2613</v>
      </c>
      <c r="O2598">
        <v>132</v>
      </c>
      <c r="P2598">
        <v>4</v>
      </c>
    </row>
    <row r="2599" spans="1:16" x14ac:dyDescent="0.55000000000000004">
      <c r="A2599" t="s">
        <v>369</v>
      </c>
      <c r="B2599">
        <v>2020</v>
      </c>
      <c r="C2599" t="s">
        <v>158</v>
      </c>
      <c r="D2599">
        <v>2728</v>
      </c>
      <c r="E2599">
        <v>2486</v>
      </c>
      <c r="F2599">
        <v>2381</v>
      </c>
      <c r="G2599">
        <v>2477</v>
      </c>
      <c r="H2599">
        <v>2469</v>
      </c>
      <c r="I2599">
        <v>2486</v>
      </c>
      <c r="J2599">
        <v>2444</v>
      </c>
      <c r="K2599">
        <v>1905</v>
      </c>
      <c r="L2599">
        <v>1933</v>
      </c>
      <c r="M2599">
        <v>2429</v>
      </c>
      <c r="O2599">
        <v>83</v>
      </c>
      <c r="P2599">
        <v>230</v>
      </c>
    </row>
    <row r="2600" spans="1:16" x14ac:dyDescent="0.55000000000000004">
      <c r="A2600" t="s">
        <v>369</v>
      </c>
      <c r="B2600">
        <v>2020</v>
      </c>
      <c r="C2600" t="s">
        <v>159</v>
      </c>
      <c r="D2600">
        <v>2464</v>
      </c>
      <c r="E2600">
        <v>2602</v>
      </c>
      <c r="F2600">
        <v>2445</v>
      </c>
      <c r="G2600">
        <v>2262</v>
      </c>
      <c r="H2600">
        <v>2461</v>
      </c>
      <c r="I2600">
        <v>2409</v>
      </c>
      <c r="J2600">
        <v>2455</v>
      </c>
      <c r="K2600">
        <v>1771</v>
      </c>
      <c r="L2600">
        <v>1688</v>
      </c>
      <c r="M2600">
        <v>2413</v>
      </c>
      <c r="O2600">
        <v>112</v>
      </c>
      <c r="P2600">
        <v>352</v>
      </c>
    </row>
    <row r="2601" spans="1:16" x14ac:dyDescent="0.55000000000000004">
      <c r="A2601" t="s">
        <v>369</v>
      </c>
      <c r="B2601">
        <v>2020</v>
      </c>
      <c r="C2601" t="s">
        <v>160</v>
      </c>
      <c r="D2601">
        <v>2906</v>
      </c>
      <c r="E2601">
        <v>2767</v>
      </c>
      <c r="F2601">
        <v>2890</v>
      </c>
      <c r="G2601">
        <v>2582</v>
      </c>
      <c r="H2601">
        <v>2883</v>
      </c>
      <c r="I2601">
        <v>2627</v>
      </c>
      <c r="J2601">
        <v>2567</v>
      </c>
      <c r="K2601">
        <v>3188</v>
      </c>
      <c r="L2601">
        <v>2521</v>
      </c>
      <c r="M2601">
        <v>2530</v>
      </c>
      <c r="O2601">
        <v>86</v>
      </c>
      <c r="P2601">
        <v>179</v>
      </c>
    </row>
    <row r="2602" spans="1:16" x14ac:dyDescent="0.55000000000000004">
      <c r="A2602" t="s">
        <v>369</v>
      </c>
      <c r="B2602">
        <v>2020</v>
      </c>
      <c r="C2602" t="s">
        <v>161</v>
      </c>
      <c r="D2602">
        <v>2680</v>
      </c>
      <c r="E2602">
        <v>2799</v>
      </c>
      <c r="F2602">
        <v>2759</v>
      </c>
      <c r="G2602">
        <v>2937</v>
      </c>
      <c r="H2602">
        <v>2687</v>
      </c>
      <c r="I2602">
        <v>2819</v>
      </c>
      <c r="J2602">
        <v>2610</v>
      </c>
      <c r="K2602">
        <v>2902</v>
      </c>
      <c r="L2602">
        <v>3167</v>
      </c>
      <c r="M2602">
        <v>2623</v>
      </c>
      <c r="O2602">
        <v>165</v>
      </c>
      <c r="P2602">
        <v>164</v>
      </c>
    </row>
    <row r="2603" spans="1:16" x14ac:dyDescent="0.55000000000000004">
      <c r="A2603" t="s">
        <v>369</v>
      </c>
      <c r="B2603">
        <v>2020</v>
      </c>
      <c r="C2603" t="s">
        <v>162</v>
      </c>
      <c r="D2603">
        <v>2361</v>
      </c>
      <c r="E2603">
        <v>2300</v>
      </c>
      <c r="F2603">
        <v>2545</v>
      </c>
      <c r="G2603">
        <v>2639</v>
      </c>
      <c r="H2603">
        <v>2597</v>
      </c>
      <c r="I2603">
        <v>2554</v>
      </c>
      <c r="J2603">
        <v>2734</v>
      </c>
      <c r="K2603">
        <v>2540</v>
      </c>
      <c r="L2603">
        <v>2566</v>
      </c>
      <c r="M2603">
        <v>2680</v>
      </c>
      <c r="O2603">
        <v>192</v>
      </c>
      <c r="P2603">
        <v>271</v>
      </c>
    </row>
    <row r="2604" spans="1:16" x14ac:dyDescent="0.55000000000000004">
      <c r="A2604" t="s">
        <v>369</v>
      </c>
      <c r="B2604">
        <v>2020</v>
      </c>
      <c r="C2604" t="s">
        <v>163</v>
      </c>
      <c r="D2604">
        <v>4169</v>
      </c>
      <c r="E2604">
        <v>2482</v>
      </c>
      <c r="F2604">
        <v>2562</v>
      </c>
      <c r="G2604">
        <v>2599</v>
      </c>
      <c r="H2604">
        <v>2720</v>
      </c>
      <c r="I2604">
        <v>2587</v>
      </c>
      <c r="J2604">
        <v>2652</v>
      </c>
      <c r="K2604">
        <v>2679</v>
      </c>
      <c r="L2604">
        <v>2532</v>
      </c>
      <c r="M2604">
        <v>2634</v>
      </c>
      <c r="O2604">
        <v>159</v>
      </c>
      <c r="P2604">
        <v>102</v>
      </c>
    </row>
    <row r="2605" spans="1:16" x14ac:dyDescent="0.55000000000000004">
      <c r="A2605" t="s">
        <v>369</v>
      </c>
      <c r="B2605">
        <v>2020</v>
      </c>
      <c r="C2605" t="s">
        <v>164</v>
      </c>
      <c r="D2605">
        <v>2716</v>
      </c>
      <c r="E2605">
        <v>2725</v>
      </c>
      <c r="F2605">
        <v>2632</v>
      </c>
      <c r="G2605">
        <v>2696</v>
      </c>
      <c r="H2605">
        <v>2691</v>
      </c>
      <c r="I2605">
        <v>2705</v>
      </c>
      <c r="J2605">
        <v>2599</v>
      </c>
      <c r="K2605">
        <v>2711</v>
      </c>
      <c r="L2605">
        <v>2673</v>
      </c>
      <c r="M2605">
        <v>2584</v>
      </c>
      <c r="O2605">
        <v>140</v>
      </c>
      <c r="P2605">
        <v>122</v>
      </c>
    </row>
    <row r="2606" spans="1:16" x14ac:dyDescent="0.55000000000000004">
      <c r="A2606" t="s">
        <v>369</v>
      </c>
      <c r="B2606">
        <v>2020</v>
      </c>
      <c r="C2606" t="s">
        <v>165</v>
      </c>
      <c r="D2606">
        <v>2678</v>
      </c>
      <c r="E2606">
        <v>2616</v>
      </c>
      <c r="F2606">
        <v>2664</v>
      </c>
      <c r="G2606">
        <v>2615</v>
      </c>
      <c r="H2606">
        <v>2665</v>
      </c>
      <c r="I2606">
        <v>2535</v>
      </c>
      <c r="J2606">
        <v>2692</v>
      </c>
      <c r="K2606">
        <v>2679</v>
      </c>
      <c r="L2606">
        <v>2589</v>
      </c>
      <c r="M2606">
        <v>2613</v>
      </c>
      <c r="O2606">
        <v>567</v>
      </c>
      <c r="P2606">
        <v>211</v>
      </c>
    </row>
    <row r="2607" spans="1:16" x14ac:dyDescent="0.55000000000000004">
      <c r="A2607" t="s">
        <v>369</v>
      </c>
      <c r="B2607">
        <v>2020</v>
      </c>
      <c r="C2607" t="s">
        <v>166</v>
      </c>
      <c r="D2607">
        <v>2135</v>
      </c>
      <c r="E2607">
        <v>2093</v>
      </c>
      <c r="F2607">
        <v>1791</v>
      </c>
      <c r="G2607">
        <v>2094</v>
      </c>
      <c r="H2607">
        <v>2136</v>
      </c>
      <c r="I2607">
        <v>2084</v>
      </c>
      <c r="J2607">
        <v>1784</v>
      </c>
      <c r="K2607">
        <v>2132</v>
      </c>
      <c r="L2607">
        <v>1968</v>
      </c>
      <c r="M2607">
        <v>1757</v>
      </c>
      <c r="O2607">
        <v>77</v>
      </c>
      <c r="P2607">
        <v>23</v>
      </c>
    </row>
    <row r="2608" spans="1:16" x14ac:dyDescent="0.55000000000000004">
      <c r="A2608" t="s">
        <v>369</v>
      </c>
      <c r="B2608">
        <v>2021</v>
      </c>
      <c r="C2608" t="s">
        <v>155</v>
      </c>
      <c r="D2608">
        <v>2679</v>
      </c>
      <c r="E2608">
        <v>2278</v>
      </c>
      <c r="F2608">
        <v>2303</v>
      </c>
      <c r="G2608">
        <v>2386</v>
      </c>
      <c r="H2608">
        <v>2776</v>
      </c>
      <c r="I2608">
        <v>2381</v>
      </c>
      <c r="J2608">
        <v>2369</v>
      </c>
      <c r="K2608">
        <v>2749</v>
      </c>
      <c r="L2608">
        <v>2361</v>
      </c>
      <c r="M2608">
        <v>2332</v>
      </c>
      <c r="O2608">
        <v>61</v>
      </c>
      <c r="P2608">
        <v>39</v>
      </c>
    </row>
    <row r="2609" spans="1:16" x14ac:dyDescent="0.55000000000000004">
      <c r="A2609" t="s">
        <v>369</v>
      </c>
      <c r="B2609">
        <v>2021</v>
      </c>
      <c r="C2609" t="s">
        <v>156</v>
      </c>
      <c r="D2609">
        <v>2535</v>
      </c>
      <c r="E2609">
        <v>2693</v>
      </c>
      <c r="F2609">
        <v>2403</v>
      </c>
      <c r="G2609">
        <v>2797</v>
      </c>
      <c r="H2609">
        <v>2651</v>
      </c>
      <c r="I2609">
        <v>2765</v>
      </c>
      <c r="J2609">
        <v>2561</v>
      </c>
      <c r="K2609">
        <v>2599</v>
      </c>
      <c r="L2609">
        <v>2829</v>
      </c>
      <c r="M2609">
        <v>2540</v>
      </c>
      <c r="O2609">
        <v>203</v>
      </c>
      <c r="P2609">
        <v>86</v>
      </c>
    </row>
    <row r="2610" spans="1:16" x14ac:dyDescent="0.55000000000000004">
      <c r="A2610" t="s">
        <v>369</v>
      </c>
      <c r="B2610">
        <v>2021</v>
      </c>
      <c r="C2610" t="s">
        <v>157</v>
      </c>
      <c r="D2610">
        <v>3007</v>
      </c>
      <c r="E2610">
        <v>2930</v>
      </c>
      <c r="F2610">
        <v>3919</v>
      </c>
      <c r="G2610">
        <v>2928</v>
      </c>
      <c r="H2610">
        <v>2991</v>
      </c>
      <c r="I2610">
        <v>2942</v>
      </c>
      <c r="J2610">
        <v>3137</v>
      </c>
      <c r="K2610">
        <v>2997</v>
      </c>
      <c r="L2610">
        <v>2943</v>
      </c>
      <c r="M2610">
        <v>3108</v>
      </c>
      <c r="O2610">
        <v>122</v>
      </c>
      <c r="P2610">
        <v>64</v>
      </c>
    </row>
    <row r="2611" spans="1:16" x14ac:dyDescent="0.55000000000000004">
      <c r="A2611" t="s">
        <v>369</v>
      </c>
      <c r="B2611">
        <v>2021</v>
      </c>
      <c r="C2611" t="s">
        <v>158</v>
      </c>
      <c r="D2611">
        <v>2644</v>
      </c>
      <c r="E2611">
        <v>2634</v>
      </c>
      <c r="F2611">
        <v>2697</v>
      </c>
      <c r="G2611">
        <v>2757</v>
      </c>
      <c r="H2611">
        <v>2650</v>
      </c>
      <c r="I2611">
        <v>2700</v>
      </c>
      <c r="J2611">
        <v>2716</v>
      </c>
      <c r="K2611">
        <v>2663</v>
      </c>
      <c r="L2611">
        <v>2695</v>
      </c>
      <c r="M2611">
        <v>2717</v>
      </c>
      <c r="O2611">
        <v>73</v>
      </c>
      <c r="P2611">
        <v>48</v>
      </c>
    </row>
    <row r="2612" spans="1:16" x14ac:dyDescent="0.55000000000000004">
      <c r="A2612" t="s">
        <v>369</v>
      </c>
      <c r="B2612">
        <v>2021</v>
      </c>
      <c r="C2612" t="s">
        <v>159</v>
      </c>
      <c r="D2612">
        <v>2685</v>
      </c>
      <c r="E2612">
        <v>2604</v>
      </c>
      <c r="F2612">
        <v>2680</v>
      </c>
      <c r="G2612">
        <v>2681</v>
      </c>
      <c r="H2612">
        <v>2712</v>
      </c>
      <c r="I2612">
        <v>2694</v>
      </c>
      <c r="J2612">
        <v>2730</v>
      </c>
      <c r="K2612">
        <v>2716</v>
      </c>
      <c r="L2612">
        <v>2649</v>
      </c>
      <c r="M2612">
        <v>2656</v>
      </c>
      <c r="O2612">
        <v>8465</v>
      </c>
      <c r="P2612">
        <v>1372</v>
      </c>
    </row>
    <row r="2613" spans="1:16" x14ac:dyDescent="0.55000000000000004">
      <c r="A2613" t="s">
        <v>369</v>
      </c>
      <c r="B2613">
        <v>2021</v>
      </c>
      <c r="C2613" t="s">
        <v>160</v>
      </c>
      <c r="D2613">
        <v>2865</v>
      </c>
      <c r="E2613">
        <v>2768</v>
      </c>
      <c r="F2613">
        <v>2795</v>
      </c>
      <c r="G2613">
        <v>2761</v>
      </c>
      <c r="H2613">
        <v>2866</v>
      </c>
      <c r="I2613">
        <v>2764</v>
      </c>
      <c r="J2613">
        <v>2784</v>
      </c>
      <c r="K2613">
        <v>2772</v>
      </c>
      <c r="L2613">
        <v>2613</v>
      </c>
      <c r="M2613">
        <v>2799</v>
      </c>
      <c r="O2613">
        <v>1719</v>
      </c>
      <c r="P2613">
        <v>233</v>
      </c>
    </row>
    <row r="2614" spans="1:16" x14ac:dyDescent="0.55000000000000004">
      <c r="A2614" t="s">
        <v>369</v>
      </c>
      <c r="B2614">
        <v>2021</v>
      </c>
      <c r="C2614" t="s">
        <v>161</v>
      </c>
      <c r="D2614">
        <v>3034</v>
      </c>
      <c r="E2614">
        <v>2785</v>
      </c>
      <c r="F2614">
        <v>2751</v>
      </c>
      <c r="G2614">
        <v>2783</v>
      </c>
      <c r="H2614">
        <v>3003</v>
      </c>
      <c r="I2614">
        <v>2777</v>
      </c>
      <c r="J2614">
        <v>2742</v>
      </c>
      <c r="K2614">
        <v>2453</v>
      </c>
      <c r="L2614">
        <v>2325</v>
      </c>
      <c r="M2614">
        <v>2759</v>
      </c>
      <c r="O2614">
        <v>628</v>
      </c>
      <c r="P2614">
        <v>128</v>
      </c>
    </row>
    <row r="2615" spans="1:16" x14ac:dyDescent="0.55000000000000004">
      <c r="A2615" t="s">
        <v>369</v>
      </c>
      <c r="B2615">
        <v>2021</v>
      </c>
      <c r="C2615" t="s">
        <v>162</v>
      </c>
      <c r="D2615">
        <v>2923</v>
      </c>
      <c r="E2615">
        <v>2808</v>
      </c>
      <c r="F2615">
        <v>2651</v>
      </c>
      <c r="G2615">
        <v>2893</v>
      </c>
      <c r="H2615">
        <v>3016</v>
      </c>
      <c r="I2615">
        <v>2895</v>
      </c>
      <c r="J2615">
        <v>2755</v>
      </c>
      <c r="K2615">
        <v>2102</v>
      </c>
      <c r="L2615">
        <v>2033</v>
      </c>
      <c r="M2615">
        <v>2744</v>
      </c>
      <c r="O2615">
        <v>255</v>
      </c>
      <c r="P2615">
        <v>50</v>
      </c>
    </row>
    <row r="2616" spans="1:16" x14ac:dyDescent="0.55000000000000004">
      <c r="A2616" t="s">
        <v>369</v>
      </c>
      <c r="B2616">
        <v>2021</v>
      </c>
      <c r="C2616" t="s">
        <v>163</v>
      </c>
      <c r="D2616">
        <v>2741</v>
      </c>
      <c r="E2616">
        <v>2809</v>
      </c>
      <c r="F2616">
        <v>2788</v>
      </c>
      <c r="G2616">
        <v>2794</v>
      </c>
      <c r="H2616">
        <v>2726</v>
      </c>
      <c r="I2616">
        <v>2786</v>
      </c>
      <c r="J2616">
        <v>2798</v>
      </c>
      <c r="K2616">
        <v>3107</v>
      </c>
      <c r="L2616">
        <v>2694</v>
      </c>
      <c r="M2616">
        <v>3609</v>
      </c>
      <c r="O2616">
        <v>124</v>
      </c>
      <c r="P2616">
        <v>101</v>
      </c>
    </row>
    <row r="2617" spans="1:16" x14ac:dyDescent="0.55000000000000004">
      <c r="A2617" t="s">
        <v>369</v>
      </c>
      <c r="B2617">
        <v>2021</v>
      </c>
      <c r="C2617" t="s">
        <v>164</v>
      </c>
      <c r="D2617">
        <v>2746</v>
      </c>
      <c r="E2617">
        <v>2689</v>
      </c>
      <c r="F2617">
        <v>2621</v>
      </c>
      <c r="G2617">
        <v>2670</v>
      </c>
      <c r="H2617">
        <v>2731</v>
      </c>
      <c r="I2617">
        <v>2689</v>
      </c>
      <c r="J2617">
        <v>2643</v>
      </c>
      <c r="K2617">
        <v>2817</v>
      </c>
      <c r="L2617">
        <v>2937</v>
      </c>
      <c r="M2617">
        <v>2513</v>
      </c>
      <c r="O2617">
        <v>75</v>
      </c>
      <c r="P2617">
        <v>77</v>
      </c>
    </row>
    <row r="2618" spans="1:16" x14ac:dyDescent="0.55000000000000004">
      <c r="A2618" t="s">
        <v>369</v>
      </c>
      <c r="B2618">
        <v>2021</v>
      </c>
      <c r="C2618" t="s">
        <v>165</v>
      </c>
      <c r="D2618">
        <v>3019</v>
      </c>
      <c r="E2618">
        <v>2837</v>
      </c>
      <c r="F2618">
        <v>2841</v>
      </c>
      <c r="G2618">
        <v>2850</v>
      </c>
      <c r="H2618">
        <v>2985</v>
      </c>
      <c r="I2618">
        <v>2831</v>
      </c>
      <c r="J2618">
        <v>2837</v>
      </c>
      <c r="K2618">
        <v>2995</v>
      </c>
      <c r="L2618">
        <v>2950</v>
      </c>
      <c r="M2618">
        <v>2768</v>
      </c>
      <c r="O2618">
        <v>5532</v>
      </c>
      <c r="P2618">
        <v>2435</v>
      </c>
    </row>
    <row r="2619" spans="1:16" x14ac:dyDescent="0.55000000000000004">
      <c r="A2619" t="s">
        <v>369</v>
      </c>
      <c r="B2619">
        <v>2021</v>
      </c>
      <c r="C2619" t="s">
        <v>166</v>
      </c>
      <c r="D2619">
        <v>2540</v>
      </c>
      <c r="E2619">
        <v>2726</v>
      </c>
      <c r="F2619">
        <v>2642</v>
      </c>
      <c r="G2619">
        <v>2735</v>
      </c>
      <c r="H2619">
        <v>2594</v>
      </c>
      <c r="I2619">
        <v>2699</v>
      </c>
      <c r="J2619">
        <v>2640</v>
      </c>
      <c r="K2619">
        <v>2598</v>
      </c>
      <c r="L2619">
        <v>2737</v>
      </c>
      <c r="M2619">
        <v>2545</v>
      </c>
      <c r="O2619">
        <v>10352</v>
      </c>
      <c r="P2619">
        <v>2935</v>
      </c>
    </row>
    <row r="2620" spans="1:16" x14ac:dyDescent="0.55000000000000004">
      <c r="A2620" t="s">
        <v>369</v>
      </c>
      <c r="B2620">
        <v>2022</v>
      </c>
      <c r="C2620" t="s">
        <v>155</v>
      </c>
      <c r="D2620">
        <v>2725</v>
      </c>
      <c r="E2620">
        <v>2507</v>
      </c>
      <c r="F2620">
        <v>2814</v>
      </c>
      <c r="G2620">
        <v>2584</v>
      </c>
      <c r="H2620">
        <v>2722</v>
      </c>
      <c r="I2620">
        <v>2595</v>
      </c>
      <c r="J2620">
        <v>2808</v>
      </c>
      <c r="K2620">
        <v>2639</v>
      </c>
      <c r="L2620">
        <v>2461</v>
      </c>
      <c r="M2620">
        <v>2347</v>
      </c>
      <c r="O2620">
        <v>6853</v>
      </c>
      <c r="P2620">
        <v>2115</v>
      </c>
    </row>
    <row r="2621" spans="1:16" x14ac:dyDescent="0.55000000000000004">
      <c r="A2621" t="s">
        <v>369</v>
      </c>
      <c r="B2621">
        <v>2022</v>
      </c>
      <c r="C2621" t="s">
        <v>156</v>
      </c>
      <c r="D2621">
        <v>2670</v>
      </c>
      <c r="E2621">
        <v>2485</v>
      </c>
      <c r="F2621">
        <v>2546</v>
      </c>
      <c r="G2621">
        <v>2549</v>
      </c>
      <c r="H2621">
        <v>2670</v>
      </c>
      <c r="I2621">
        <v>2537</v>
      </c>
      <c r="J2621">
        <v>2567</v>
      </c>
      <c r="K2621">
        <v>1786</v>
      </c>
      <c r="L2621">
        <v>1591</v>
      </c>
      <c r="M2621">
        <v>2725</v>
      </c>
      <c r="O2621">
        <v>1683</v>
      </c>
      <c r="P2621">
        <v>647</v>
      </c>
    </row>
    <row r="2622" spans="1:16" x14ac:dyDescent="0.55000000000000004">
      <c r="A2622" t="s">
        <v>369</v>
      </c>
      <c r="B2622">
        <v>2022</v>
      </c>
      <c r="C2622" t="s">
        <v>157</v>
      </c>
      <c r="D2622">
        <v>2813</v>
      </c>
      <c r="E2622">
        <v>2630</v>
      </c>
      <c r="F2622">
        <v>2577</v>
      </c>
      <c r="G2622">
        <v>2697</v>
      </c>
      <c r="H2622">
        <v>2844</v>
      </c>
      <c r="I2622">
        <v>2683</v>
      </c>
      <c r="J2622">
        <v>2678</v>
      </c>
      <c r="K2622">
        <v>683</v>
      </c>
      <c r="L2622">
        <v>663</v>
      </c>
      <c r="M2622">
        <v>2856</v>
      </c>
      <c r="O2622">
        <v>200</v>
      </c>
      <c r="P2622">
        <v>88</v>
      </c>
    </row>
    <row r="2623" spans="1:16" x14ac:dyDescent="0.55000000000000004">
      <c r="A2623" t="s">
        <v>369</v>
      </c>
      <c r="B2623">
        <v>2022</v>
      </c>
      <c r="C2623" t="s">
        <v>158</v>
      </c>
      <c r="D2623">
        <v>2221</v>
      </c>
      <c r="E2623">
        <v>2366</v>
      </c>
      <c r="F2623">
        <v>2297</v>
      </c>
      <c r="G2623">
        <v>2517</v>
      </c>
      <c r="H2623">
        <v>2344</v>
      </c>
      <c r="I2623">
        <v>2463</v>
      </c>
      <c r="J2623">
        <v>2459</v>
      </c>
      <c r="K2623">
        <v>314</v>
      </c>
      <c r="L2623">
        <v>345</v>
      </c>
      <c r="M2623">
        <v>2411</v>
      </c>
      <c r="O2623">
        <v>114</v>
      </c>
      <c r="P2623">
        <v>27</v>
      </c>
    </row>
    <row r="2624" spans="1:16" x14ac:dyDescent="0.55000000000000004">
      <c r="A2624" t="s">
        <v>369</v>
      </c>
      <c r="B2624">
        <v>2022</v>
      </c>
      <c r="C2624" t="s">
        <v>159</v>
      </c>
      <c r="D2624">
        <v>2624</v>
      </c>
      <c r="E2624">
        <v>2412</v>
      </c>
      <c r="F2624">
        <v>2571</v>
      </c>
      <c r="G2624">
        <v>2763</v>
      </c>
      <c r="H2624">
        <v>2934</v>
      </c>
      <c r="I2624">
        <v>2774</v>
      </c>
      <c r="J2624">
        <v>2824</v>
      </c>
      <c r="K2624">
        <v>165</v>
      </c>
      <c r="L2624">
        <v>137</v>
      </c>
      <c r="M2624">
        <v>2863</v>
      </c>
      <c r="O2624">
        <v>145</v>
      </c>
      <c r="P2624">
        <v>712</v>
      </c>
    </row>
    <row r="2625" spans="1:16" x14ac:dyDescent="0.55000000000000004">
      <c r="A2625" t="s">
        <v>369</v>
      </c>
      <c r="B2625">
        <v>2022</v>
      </c>
      <c r="C2625" t="s">
        <v>160</v>
      </c>
      <c r="D2625">
        <v>2609</v>
      </c>
      <c r="E2625">
        <v>2775</v>
      </c>
      <c r="F2625">
        <v>2620</v>
      </c>
      <c r="G2625">
        <v>2852</v>
      </c>
      <c r="H2625">
        <v>2640</v>
      </c>
      <c r="I2625">
        <v>2824</v>
      </c>
      <c r="J2625">
        <v>2628</v>
      </c>
      <c r="K2625">
        <v>44</v>
      </c>
      <c r="L2625">
        <v>53</v>
      </c>
      <c r="M2625">
        <v>2605</v>
      </c>
      <c r="O2625">
        <v>947</v>
      </c>
      <c r="P2625">
        <v>2713</v>
      </c>
    </row>
    <row r="2626" spans="1:16" x14ac:dyDescent="0.55000000000000004">
      <c r="A2626" t="s">
        <v>369</v>
      </c>
      <c r="B2626">
        <v>2022</v>
      </c>
      <c r="C2626" t="s">
        <v>161</v>
      </c>
      <c r="D2626">
        <v>2636</v>
      </c>
      <c r="E2626">
        <v>2719</v>
      </c>
      <c r="F2626">
        <v>2828</v>
      </c>
      <c r="G2626">
        <v>2698</v>
      </c>
      <c r="H2626">
        <v>2647</v>
      </c>
      <c r="I2626">
        <v>2727</v>
      </c>
      <c r="J2626">
        <v>2772</v>
      </c>
      <c r="K2626">
        <v>74</v>
      </c>
      <c r="L2626">
        <v>32</v>
      </c>
      <c r="M2626">
        <v>2762</v>
      </c>
      <c r="O2626">
        <v>388</v>
      </c>
      <c r="P2626">
        <v>1190</v>
      </c>
    </row>
    <row r="2627" spans="1:16" x14ac:dyDescent="0.55000000000000004">
      <c r="A2627" t="s">
        <v>369</v>
      </c>
      <c r="B2627">
        <v>2022</v>
      </c>
      <c r="C2627" t="s">
        <v>162</v>
      </c>
      <c r="D2627">
        <v>2679</v>
      </c>
      <c r="E2627">
        <v>2490</v>
      </c>
      <c r="F2627">
        <v>2634</v>
      </c>
      <c r="G2627">
        <v>2463</v>
      </c>
      <c r="H2627">
        <v>2693</v>
      </c>
      <c r="I2627">
        <v>2456</v>
      </c>
      <c r="J2627">
        <v>2519</v>
      </c>
      <c r="K2627">
        <v>37</v>
      </c>
      <c r="L2627">
        <v>31</v>
      </c>
      <c r="M2627">
        <v>2543</v>
      </c>
      <c r="O2627">
        <v>290</v>
      </c>
      <c r="P2627">
        <v>545</v>
      </c>
    </row>
    <row r="2628" spans="1:16" x14ac:dyDescent="0.55000000000000004">
      <c r="A2628" t="s">
        <v>369</v>
      </c>
      <c r="B2628">
        <v>2022</v>
      </c>
      <c r="C2628" t="s">
        <v>163</v>
      </c>
      <c r="D2628">
        <v>2477</v>
      </c>
      <c r="E2628">
        <v>2598</v>
      </c>
      <c r="F2628">
        <v>2488</v>
      </c>
      <c r="G2628">
        <v>2800</v>
      </c>
      <c r="H2628">
        <v>2576</v>
      </c>
      <c r="I2628">
        <v>2787</v>
      </c>
      <c r="J2628">
        <v>2708</v>
      </c>
      <c r="K2628">
        <v>66</v>
      </c>
      <c r="L2628">
        <v>54</v>
      </c>
      <c r="M2628">
        <v>2635</v>
      </c>
      <c r="O2628">
        <v>255</v>
      </c>
      <c r="P2628">
        <v>442</v>
      </c>
    </row>
    <row r="2629" spans="1:16" x14ac:dyDescent="0.55000000000000004">
      <c r="A2629" t="s">
        <v>369</v>
      </c>
      <c r="B2629">
        <v>2022</v>
      </c>
      <c r="C2629" t="s">
        <v>164</v>
      </c>
      <c r="D2629">
        <v>2437</v>
      </c>
      <c r="E2629">
        <v>2538</v>
      </c>
      <c r="F2629">
        <v>2676</v>
      </c>
      <c r="G2629">
        <v>2641</v>
      </c>
      <c r="H2629">
        <v>2468</v>
      </c>
      <c r="I2629">
        <v>2650</v>
      </c>
      <c r="J2629">
        <v>2658</v>
      </c>
      <c r="K2629">
        <v>27</v>
      </c>
      <c r="L2629">
        <v>3</v>
      </c>
      <c r="M2629">
        <v>2716</v>
      </c>
      <c r="O2629">
        <v>790</v>
      </c>
      <c r="P2629">
        <v>1174</v>
      </c>
    </row>
    <row r="2630" spans="1:16" x14ac:dyDescent="0.55000000000000004">
      <c r="A2630" t="s">
        <v>369</v>
      </c>
      <c r="B2630">
        <v>2022</v>
      </c>
      <c r="C2630" t="s">
        <v>165</v>
      </c>
      <c r="D2630">
        <v>2760</v>
      </c>
      <c r="E2630">
        <v>2578</v>
      </c>
      <c r="F2630">
        <v>2641</v>
      </c>
      <c r="G2630">
        <v>2543</v>
      </c>
      <c r="H2630">
        <v>2629</v>
      </c>
      <c r="I2630">
        <v>2537</v>
      </c>
      <c r="J2630">
        <v>2558</v>
      </c>
      <c r="K2630">
        <v>18</v>
      </c>
      <c r="L2630">
        <v>8</v>
      </c>
      <c r="M2630">
        <v>2627</v>
      </c>
      <c r="O2630">
        <v>1135</v>
      </c>
      <c r="P2630">
        <v>1552</v>
      </c>
    </row>
    <row r="2631" spans="1:16" x14ac:dyDescent="0.55000000000000004">
      <c r="A2631" t="s">
        <v>369</v>
      </c>
      <c r="B2631">
        <v>2022</v>
      </c>
      <c r="C2631" t="s">
        <v>166</v>
      </c>
      <c r="D2631">
        <v>2420</v>
      </c>
      <c r="E2631">
        <v>2417</v>
      </c>
      <c r="F2631">
        <v>2367</v>
      </c>
      <c r="G2631">
        <v>2450</v>
      </c>
      <c r="H2631">
        <v>2436</v>
      </c>
      <c r="I2631">
        <v>2451</v>
      </c>
      <c r="J2631">
        <v>2383</v>
      </c>
      <c r="K2631">
        <v>28</v>
      </c>
      <c r="L2631">
        <v>14</v>
      </c>
      <c r="M2631">
        <v>2354</v>
      </c>
      <c r="O2631">
        <v>193</v>
      </c>
      <c r="P2631">
        <v>176</v>
      </c>
    </row>
    <row r="2632" spans="1:16" x14ac:dyDescent="0.55000000000000004">
      <c r="A2632" t="s">
        <v>369</v>
      </c>
      <c r="B2632">
        <v>2023</v>
      </c>
      <c r="C2632" t="s">
        <v>155</v>
      </c>
      <c r="D2632">
        <v>2636</v>
      </c>
      <c r="E2632">
        <v>2159</v>
      </c>
      <c r="F2632">
        <v>2339</v>
      </c>
      <c r="G2632">
        <v>2468</v>
      </c>
      <c r="H2632">
        <v>2847</v>
      </c>
      <c r="I2632">
        <v>2441</v>
      </c>
      <c r="J2632">
        <v>2513</v>
      </c>
      <c r="K2632">
        <v>9521</v>
      </c>
      <c r="L2632">
        <v>488</v>
      </c>
      <c r="M2632">
        <v>2526</v>
      </c>
      <c r="O2632">
        <v>348</v>
      </c>
      <c r="P2632">
        <v>227</v>
      </c>
    </row>
    <row r="2633" spans="1:16" x14ac:dyDescent="0.55000000000000004">
      <c r="A2633" t="s">
        <v>369</v>
      </c>
      <c r="B2633">
        <v>2023</v>
      </c>
      <c r="C2633" t="s">
        <v>156</v>
      </c>
      <c r="D2633">
        <v>2603</v>
      </c>
      <c r="E2633">
        <v>2774</v>
      </c>
      <c r="F2633">
        <v>2415</v>
      </c>
      <c r="G2633">
        <v>2798</v>
      </c>
      <c r="H2633">
        <v>2560</v>
      </c>
      <c r="I2633">
        <v>2806</v>
      </c>
      <c r="J2633">
        <v>2453</v>
      </c>
      <c r="K2633">
        <v>7359</v>
      </c>
      <c r="L2633">
        <v>5421</v>
      </c>
      <c r="M2633">
        <v>2426</v>
      </c>
      <c r="O2633">
        <v>3365</v>
      </c>
      <c r="P2633">
        <v>3145</v>
      </c>
    </row>
    <row r="2634" spans="1:16" x14ac:dyDescent="0.55000000000000004">
      <c r="A2634" t="s">
        <v>369</v>
      </c>
      <c r="B2634">
        <v>2023</v>
      </c>
      <c r="C2634" t="s">
        <v>157</v>
      </c>
      <c r="D2634">
        <v>2805</v>
      </c>
      <c r="E2634">
        <v>2825</v>
      </c>
      <c r="F2634">
        <v>2955</v>
      </c>
      <c r="G2634">
        <v>2785</v>
      </c>
      <c r="H2634">
        <v>2766</v>
      </c>
      <c r="I2634">
        <v>2761</v>
      </c>
      <c r="J2634">
        <v>2984</v>
      </c>
      <c r="K2634">
        <v>4635</v>
      </c>
      <c r="L2634">
        <v>5433</v>
      </c>
      <c r="M2634">
        <v>2978</v>
      </c>
      <c r="O2634">
        <v>1576</v>
      </c>
      <c r="P2634">
        <v>1139</v>
      </c>
    </row>
    <row r="2635" spans="1:16" x14ac:dyDescent="0.55000000000000004">
      <c r="A2635" t="s">
        <v>369</v>
      </c>
      <c r="B2635">
        <v>2023</v>
      </c>
      <c r="C2635" t="s">
        <v>158</v>
      </c>
      <c r="D2635">
        <v>2101</v>
      </c>
      <c r="E2635">
        <v>2339</v>
      </c>
      <c r="F2635">
        <v>2386</v>
      </c>
      <c r="G2635">
        <v>2254</v>
      </c>
      <c r="H2635">
        <v>2112</v>
      </c>
      <c r="I2635">
        <v>2246</v>
      </c>
      <c r="J2635">
        <v>2373</v>
      </c>
      <c r="K2635">
        <v>2668</v>
      </c>
      <c r="L2635">
        <v>3178</v>
      </c>
      <c r="M2635">
        <v>2358</v>
      </c>
      <c r="O2635">
        <v>424</v>
      </c>
      <c r="P2635">
        <v>298</v>
      </c>
    </row>
    <row r="2636" spans="1:16" x14ac:dyDescent="0.55000000000000004">
      <c r="A2636" t="s">
        <v>369</v>
      </c>
      <c r="B2636">
        <v>2023</v>
      </c>
      <c r="C2636" t="s">
        <v>159</v>
      </c>
      <c r="D2636">
        <v>2546</v>
      </c>
      <c r="E2636">
        <v>2396</v>
      </c>
      <c r="F2636">
        <v>2567</v>
      </c>
      <c r="G2636">
        <v>2461</v>
      </c>
      <c r="H2636">
        <v>2646</v>
      </c>
      <c r="I2636">
        <v>2471</v>
      </c>
      <c r="J2636">
        <v>2589</v>
      </c>
      <c r="K2636">
        <v>3222</v>
      </c>
      <c r="L2636">
        <v>3581</v>
      </c>
      <c r="M2636">
        <v>2594</v>
      </c>
      <c r="O2636">
        <v>790</v>
      </c>
      <c r="P2636">
        <v>802</v>
      </c>
    </row>
    <row r="2637" spans="1:16" x14ac:dyDescent="0.55000000000000004">
      <c r="A2637" t="s">
        <v>369</v>
      </c>
      <c r="B2637">
        <v>2023</v>
      </c>
      <c r="C2637" t="s">
        <v>160</v>
      </c>
      <c r="D2637">
        <v>2430</v>
      </c>
      <c r="E2637">
        <v>2300</v>
      </c>
      <c r="F2637">
        <v>2298</v>
      </c>
      <c r="G2637">
        <v>2392</v>
      </c>
      <c r="H2637">
        <v>2597</v>
      </c>
      <c r="I2637">
        <v>2451</v>
      </c>
      <c r="J2637">
        <v>2482</v>
      </c>
      <c r="K2637">
        <v>2990</v>
      </c>
      <c r="L2637">
        <v>3472</v>
      </c>
      <c r="M2637">
        <v>2389</v>
      </c>
      <c r="O2637">
        <v>1443</v>
      </c>
      <c r="P2637">
        <v>119</v>
      </c>
    </row>
    <row r="2638" spans="1:16" x14ac:dyDescent="0.55000000000000004">
      <c r="A2638" t="s">
        <v>369</v>
      </c>
      <c r="B2638">
        <v>2023</v>
      </c>
      <c r="C2638" t="s">
        <v>161</v>
      </c>
      <c r="D2638">
        <v>2552</v>
      </c>
      <c r="E2638">
        <v>2514</v>
      </c>
      <c r="F2638">
        <v>2463</v>
      </c>
      <c r="G2638">
        <v>2530</v>
      </c>
      <c r="H2638">
        <v>2544</v>
      </c>
      <c r="I2638">
        <v>2523</v>
      </c>
      <c r="J2638">
        <v>2414</v>
      </c>
      <c r="K2638">
        <v>2152</v>
      </c>
      <c r="L2638">
        <v>2344</v>
      </c>
      <c r="M2638">
        <v>2406</v>
      </c>
      <c r="O2638">
        <v>8937</v>
      </c>
      <c r="P2638">
        <v>5850</v>
      </c>
    </row>
    <row r="2639" spans="1:16" x14ac:dyDescent="0.55000000000000004">
      <c r="A2639" t="s">
        <v>369</v>
      </c>
      <c r="B2639">
        <v>2023</v>
      </c>
      <c r="C2639" t="s">
        <v>162</v>
      </c>
      <c r="D2639">
        <v>2685</v>
      </c>
      <c r="E2639">
        <v>2599</v>
      </c>
      <c r="F2639">
        <v>2676</v>
      </c>
      <c r="G2639">
        <v>2577</v>
      </c>
      <c r="H2639">
        <v>2691</v>
      </c>
      <c r="I2639">
        <v>2581</v>
      </c>
      <c r="J2639">
        <v>2628</v>
      </c>
      <c r="K2639">
        <v>2863</v>
      </c>
      <c r="L2639">
        <v>2866</v>
      </c>
      <c r="M2639">
        <v>2577</v>
      </c>
      <c r="O2639">
        <v>216</v>
      </c>
      <c r="P2639">
        <v>187</v>
      </c>
    </row>
    <row r="2640" spans="1:16" x14ac:dyDescent="0.55000000000000004">
      <c r="A2640" t="s">
        <v>369</v>
      </c>
      <c r="B2640">
        <v>2023</v>
      </c>
      <c r="C2640" t="s">
        <v>163</v>
      </c>
      <c r="D2640">
        <v>2454</v>
      </c>
      <c r="E2640">
        <v>2487</v>
      </c>
      <c r="F2640">
        <v>2537</v>
      </c>
      <c r="G2640">
        <v>2479</v>
      </c>
      <c r="H2640">
        <v>2420</v>
      </c>
      <c r="I2640">
        <v>2491</v>
      </c>
      <c r="J2640">
        <v>2489</v>
      </c>
      <c r="K2640">
        <v>2026</v>
      </c>
      <c r="L2640">
        <v>2011</v>
      </c>
      <c r="M2640">
        <v>2465</v>
      </c>
      <c r="O2640">
        <v>265</v>
      </c>
      <c r="P2640">
        <v>282</v>
      </c>
    </row>
    <row r="2641" spans="1:16" x14ac:dyDescent="0.55000000000000004">
      <c r="A2641" t="s">
        <v>369</v>
      </c>
      <c r="B2641">
        <v>2023</v>
      </c>
      <c r="C2641" t="s">
        <v>164</v>
      </c>
      <c r="D2641">
        <v>3262</v>
      </c>
      <c r="E2641">
        <v>2312</v>
      </c>
      <c r="F2641">
        <v>2517</v>
      </c>
      <c r="G2641">
        <v>2317</v>
      </c>
      <c r="H2641">
        <v>2901</v>
      </c>
      <c r="I2641">
        <v>2313</v>
      </c>
      <c r="J2641">
        <v>2544</v>
      </c>
      <c r="K2641">
        <v>1547</v>
      </c>
      <c r="L2641">
        <v>1204</v>
      </c>
      <c r="M2641">
        <v>2514</v>
      </c>
      <c r="O2641">
        <v>337</v>
      </c>
      <c r="P2641">
        <v>640</v>
      </c>
    </row>
    <row r="2642" spans="1:16" x14ac:dyDescent="0.55000000000000004">
      <c r="A2642" t="s">
        <v>369</v>
      </c>
      <c r="B2642">
        <v>2023</v>
      </c>
      <c r="C2642" t="s">
        <v>165</v>
      </c>
      <c r="D2642">
        <v>2813</v>
      </c>
      <c r="E2642">
        <v>2788</v>
      </c>
      <c r="F2642">
        <v>2485</v>
      </c>
      <c r="G2642">
        <v>2785</v>
      </c>
      <c r="H2642">
        <v>2821</v>
      </c>
      <c r="I2642">
        <v>2790</v>
      </c>
      <c r="J2642">
        <v>2468</v>
      </c>
      <c r="K2642">
        <v>2967</v>
      </c>
      <c r="L2642">
        <v>2588</v>
      </c>
      <c r="M2642">
        <v>2459</v>
      </c>
      <c r="O2642">
        <v>111</v>
      </c>
      <c r="P2642">
        <v>73</v>
      </c>
    </row>
    <row r="2643" spans="1:16" x14ac:dyDescent="0.55000000000000004">
      <c r="A2643" t="s">
        <v>369</v>
      </c>
      <c r="B2643">
        <v>2023</v>
      </c>
      <c r="C2643" t="s">
        <v>166</v>
      </c>
      <c r="D2643">
        <v>2283</v>
      </c>
      <c r="E2643">
        <v>2570</v>
      </c>
      <c r="F2643">
        <v>2478</v>
      </c>
      <c r="G2643">
        <v>2548</v>
      </c>
      <c r="H2643">
        <v>2312</v>
      </c>
      <c r="I2643">
        <v>2574</v>
      </c>
      <c r="J2643">
        <v>2452</v>
      </c>
      <c r="K2643">
        <v>877</v>
      </c>
      <c r="L2643">
        <v>964</v>
      </c>
      <c r="M2643">
        <v>2449</v>
      </c>
      <c r="O2643">
        <v>109</v>
      </c>
      <c r="P2643">
        <v>43</v>
      </c>
    </row>
    <row r="2644" spans="1:16" x14ac:dyDescent="0.55000000000000004">
      <c r="A2644" t="s">
        <v>370</v>
      </c>
      <c r="B2644">
        <v>2019</v>
      </c>
      <c r="C2644" t="s">
        <v>155</v>
      </c>
    </row>
    <row r="2645" spans="1:16" x14ac:dyDescent="0.55000000000000004">
      <c r="A2645" t="s">
        <v>370</v>
      </c>
      <c r="B2645">
        <v>2019</v>
      </c>
      <c r="C2645" t="s">
        <v>156</v>
      </c>
    </row>
    <row r="2646" spans="1:16" x14ac:dyDescent="0.55000000000000004">
      <c r="A2646" t="s">
        <v>370</v>
      </c>
      <c r="B2646">
        <v>2019</v>
      </c>
      <c r="C2646" t="s">
        <v>157</v>
      </c>
    </row>
    <row r="2647" spans="1:16" x14ac:dyDescent="0.55000000000000004">
      <c r="A2647" t="s">
        <v>370</v>
      </c>
      <c r="B2647">
        <v>2019</v>
      </c>
      <c r="C2647" t="s">
        <v>158</v>
      </c>
    </row>
    <row r="2648" spans="1:16" x14ac:dyDescent="0.55000000000000004">
      <c r="A2648" t="s">
        <v>370</v>
      </c>
      <c r="B2648">
        <v>2019</v>
      </c>
      <c r="C2648" t="s">
        <v>159</v>
      </c>
    </row>
    <row r="2649" spans="1:16" x14ac:dyDescent="0.55000000000000004">
      <c r="A2649" t="s">
        <v>370</v>
      </c>
      <c r="B2649">
        <v>2019</v>
      </c>
      <c r="C2649" t="s">
        <v>160</v>
      </c>
    </row>
    <row r="2650" spans="1:16" x14ac:dyDescent="0.55000000000000004">
      <c r="A2650" t="s">
        <v>370</v>
      </c>
      <c r="B2650">
        <v>2019</v>
      </c>
      <c r="C2650" t="s">
        <v>161</v>
      </c>
    </row>
    <row r="2651" spans="1:16" x14ac:dyDescent="0.55000000000000004">
      <c r="A2651" t="s">
        <v>370</v>
      </c>
      <c r="B2651">
        <v>2019</v>
      </c>
      <c r="C2651" t="s">
        <v>162</v>
      </c>
    </row>
    <row r="2652" spans="1:16" x14ac:dyDescent="0.55000000000000004">
      <c r="A2652" t="s">
        <v>370</v>
      </c>
      <c r="B2652">
        <v>2019</v>
      </c>
      <c r="C2652" t="s">
        <v>163</v>
      </c>
    </row>
    <row r="2653" spans="1:16" x14ac:dyDescent="0.55000000000000004">
      <c r="A2653" t="s">
        <v>370</v>
      </c>
      <c r="B2653">
        <v>2019</v>
      </c>
      <c r="C2653" t="s">
        <v>164</v>
      </c>
    </row>
    <row r="2654" spans="1:16" x14ac:dyDescent="0.55000000000000004">
      <c r="A2654" t="s">
        <v>370</v>
      </c>
      <c r="B2654">
        <v>2019</v>
      </c>
      <c r="C2654" t="s">
        <v>165</v>
      </c>
    </row>
    <row r="2655" spans="1:16" x14ac:dyDescent="0.55000000000000004">
      <c r="A2655" t="s">
        <v>370</v>
      </c>
      <c r="B2655">
        <v>2019</v>
      </c>
      <c r="C2655" t="s">
        <v>166</v>
      </c>
    </row>
    <row r="2656" spans="1:16" x14ac:dyDescent="0.55000000000000004">
      <c r="A2656" t="s">
        <v>370</v>
      </c>
      <c r="B2656">
        <v>2020</v>
      </c>
      <c r="C2656" t="s">
        <v>155</v>
      </c>
      <c r="D2656">
        <v>1170</v>
      </c>
      <c r="E2656">
        <v>1133</v>
      </c>
      <c r="F2656">
        <v>1138</v>
      </c>
      <c r="G2656">
        <v>1219</v>
      </c>
      <c r="H2656">
        <v>1281</v>
      </c>
      <c r="I2656">
        <v>1212</v>
      </c>
      <c r="J2656">
        <v>1253</v>
      </c>
      <c r="K2656">
        <v>1264</v>
      </c>
      <c r="L2656">
        <v>1184</v>
      </c>
      <c r="M2656">
        <v>1231</v>
      </c>
      <c r="O2656">
        <v>13</v>
      </c>
      <c r="P2656" t="s">
        <v>195</v>
      </c>
    </row>
    <row r="2657" spans="1:16" x14ac:dyDescent="0.55000000000000004">
      <c r="A2657" t="s">
        <v>370</v>
      </c>
      <c r="B2657">
        <v>2020</v>
      </c>
      <c r="C2657" t="s">
        <v>156</v>
      </c>
      <c r="D2657">
        <v>1024</v>
      </c>
      <c r="E2657">
        <v>931</v>
      </c>
      <c r="F2657">
        <v>875</v>
      </c>
      <c r="G2657">
        <v>922</v>
      </c>
      <c r="H2657">
        <v>1042</v>
      </c>
      <c r="I2657">
        <v>921</v>
      </c>
      <c r="J2657">
        <v>906</v>
      </c>
      <c r="K2657">
        <v>1031</v>
      </c>
      <c r="L2657">
        <v>944</v>
      </c>
      <c r="M2657">
        <v>908</v>
      </c>
      <c r="O2657">
        <v>76</v>
      </c>
      <c r="P2657" t="s">
        <v>195</v>
      </c>
    </row>
    <row r="2658" spans="1:16" x14ac:dyDescent="0.55000000000000004">
      <c r="A2658" t="s">
        <v>370</v>
      </c>
      <c r="B2658">
        <v>2020</v>
      </c>
      <c r="C2658" t="s">
        <v>157</v>
      </c>
      <c r="D2658">
        <v>1197</v>
      </c>
      <c r="E2658">
        <v>1125</v>
      </c>
      <c r="F2658">
        <v>1079</v>
      </c>
      <c r="G2658">
        <v>1148</v>
      </c>
      <c r="H2658">
        <v>1253</v>
      </c>
      <c r="I2658">
        <v>1138</v>
      </c>
      <c r="J2658">
        <v>1128</v>
      </c>
      <c r="K2658">
        <v>1253</v>
      </c>
      <c r="L2658">
        <v>1158</v>
      </c>
      <c r="M2658">
        <v>1693</v>
      </c>
      <c r="O2658">
        <v>321</v>
      </c>
      <c r="P2658">
        <v>7</v>
      </c>
    </row>
    <row r="2659" spans="1:16" x14ac:dyDescent="0.55000000000000004">
      <c r="A2659" t="s">
        <v>370</v>
      </c>
      <c r="B2659">
        <v>2020</v>
      </c>
      <c r="C2659" t="s">
        <v>158</v>
      </c>
      <c r="D2659">
        <v>1096</v>
      </c>
      <c r="E2659">
        <v>1110</v>
      </c>
      <c r="F2659">
        <v>1080</v>
      </c>
      <c r="G2659">
        <v>1126</v>
      </c>
      <c r="H2659">
        <v>1061</v>
      </c>
      <c r="I2659">
        <v>1115</v>
      </c>
      <c r="J2659">
        <v>1109</v>
      </c>
      <c r="K2659">
        <v>1086</v>
      </c>
      <c r="L2659">
        <v>1119</v>
      </c>
      <c r="M2659">
        <v>1047</v>
      </c>
      <c r="O2659">
        <v>136</v>
      </c>
      <c r="P2659">
        <v>484</v>
      </c>
    </row>
    <row r="2660" spans="1:16" x14ac:dyDescent="0.55000000000000004">
      <c r="A2660" t="s">
        <v>370</v>
      </c>
      <c r="B2660">
        <v>2020</v>
      </c>
      <c r="C2660" t="s">
        <v>159</v>
      </c>
      <c r="D2660">
        <v>1256</v>
      </c>
      <c r="E2660">
        <v>1120</v>
      </c>
      <c r="F2660">
        <v>1275</v>
      </c>
      <c r="G2660">
        <v>1092</v>
      </c>
      <c r="H2660">
        <v>1283</v>
      </c>
      <c r="I2660">
        <v>1101</v>
      </c>
      <c r="J2660">
        <v>1274</v>
      </c>
      <c r="K2660">
        <v>1271</v>
      </c>
      <c r="L2660">
        <v>1118</v>
      </c>
      <c r="M2660">
        <v>1281</v>
      </c>
      <c r="O2660">
        <v>255</v>
      </c>
      <c r="P2660">
        <v>575</v>
      </c>
    </row>
    <row r="2661" spans="1:16" x14ac:dyDescent="0.55000000000000004">
      <c r="A2661" t="s">
        <v>370</v>
      </c>
      <c r="B2661">
        <v>2020</v>
      </c>
      <c r="C2661" t="s">
        <v>160</v>
      </c>
      <c r="D2661">
        <v>1311</v>
      </c>
      <c r="E2661">
        <v>1179</v>
      </c>
      <c r="F2661">
        <v>1242</v>
      </c>
      <c r="G2661">
        <v>1179</v>
      </c>
      <c r="H2661">
        <v>1316</v>
      </c>
      <c r="I2661">
        <v>1187</v>
      </c>
      <c r="J2661">
        <v>1239</v>
      </c>
      <c r="K2661">
        <v>1306</v>
      </c>
      <c r="L2661">
        <v>1165</v>
      </c>
      <c r="M2661">
        <v>1197</v>
      </c>
      <c r="O2661">
        <v>111</v>
      </c>
      <c r="P2661">
        <v>163</v>
      </c>
    </row>
    <row r="2662" spans="1:16" x14ac:dyDescent="0.55000000000000004">
      <c r="A2662" t="s">
        <v>370</v>
      </c>
      <c r="B2662">
        <v>2020</v>
      </c>
      <c r="C2662" t="s">
        <v>161</v>
      </c>
      <c r="D2662">
        <v>1285</v>
      </c>
      <c r="E2662">
        <v>1296</v>
      </c>
      <c r="F2662">
        <v>1229</v>
      </c>
      <c r="G2662">
        <v>1300</v>
      </c>
      <c r="H2662">
        <v>1287</v>
      </c>
      <c r="I2662">
        <v>1299</v>
      </c>
      <c r="J2662">
        <v>1223</v>
      </c>
      <c r="K2662">
        <v>1308</v>
      </c>
      <c r="L2662">
        <v>1295</v>
      </c>
      <c r="M2662">
        <v>1194</v>
      </c>
      <c r="O2662">
        <v>95</v>
      </c>
      <c r="P2662">
        <v>108</v>
      </c>
    </row>
    <row r="2663" spans="1:16" x14ac:dyDescent="0.55000000000000004">
      <c r="A2663" t="s">
        <v>370</v>
      </c>
      <c r="B2663">
        <v>2020</v>
      </c>
      <c r="C2663" t="s">
        <v>162</v>
      </c>
      <c r="D2663">
        <v>1168</v>
      </c>
      <c r="E2663">
        <v>1190</v>
      </c>
      <c r="F2663">
        <v>1189</v>
      </c>
      <c r="G2663">
        <v>1174</v>
      </c>
      <c r="H2663">
        <v>1159</v>
      </c>
      <c r="I2663">
        <v>1172</v>
      </c>
      <c r="J2663">
        <v>1180</v>
      </c>
      <c r="K2663">
        <v>1174</v>
      </c>
      <c r="L2663">
        <v>1207</v>
      </c>
      <c r="M2663">
        <v>1195</v>
      </c>
      <c r="O2663">
        <v>389</v>
      </c>
      <c r="P2663">
        <v>321</v>
      </c>
    </row>
    <row r="2664" spans="1:16" x14ac:dyDescent="0.55000000000000004">
      <c r="A2664" t="s">
        <v>370</v>
      </c>
      <c r="B2664">
        <v>2020</v>
      </c>
      <c r="C2664" t="s">
        <v>163</v>
      </c>
      <c r="D2664">
        <v>1288</v>
      </c>
      <c r="E2664">
        <v>1185</v>
      </c>
      <c r="F2664">
        <v>1270</v>
      </c>
      <c r="G2664">
        <v>1161</v>
      </c>
      <c r="H2664">
        <v>1283</v>
      </c>
      <c r="I2664">
        <v>1169</v>
      </c>
      <c r="J2664">
        <v>1250</v>
      </c>
      <c r="K2664">
        <v>1277</v>
      </c>
      <c r="L2664">
        <v>1152</v>
      </c>
      <c r="M2664">
        <v>1252</v>
      </c>
      <c r="O2664">
        <v>361</v>
      </c>
      <c r="P2664">
        <v>224</v>
      </c>
    </row>
    <row r="2665" spans="1:16" x14ac:dyDescent="0.55000000000000004">
      <c r="A2665" t="s">
        <v>370</v>
      </c>
      <c r="B2665">
        <v>2020</v>
      </c>
      <c r="C2665" t="s">
        <v>164</v>
      </c>
      <c r="D2665">
        <v>1247</v>
      </c>
      <c r="E2665">
        <v>1173</v>
      </c>
      <c r="F2665">
        <v>1143</v>
      </c>
      <c r="G2665">
        <v>1187</v>
      </c>
      <c r="H2665">
        <v>1261</v>
      </c>
      <c r="I2665">
        <v>1186</v>
      </c>
      <c r="J2665">
        <v>1152</v>
      </c>
      <c r="K2665">
        <v>1265</v>
      </c>
      <c r="L2665">
        <v>1162</v>
      </c>
      <c r="M2665">
        <v>1156</v>
      </c>
      <c r="O2665">
        <v>137</v>
      </c>
      <c r="P2665">
        <v>128</v>
      </c>
    </row>
    <row r="2666" spans="1:16" x14ac:dyDescent="0.55000000000000004">
      <c r="A2666" t="s">
        <v>370</v>
      </c>
      <c r="B2666">
        <v>2020</v>
      </c>
      <c r="C2666" t="s">
        <v>165</v>
      </c>
      <c r="D2666">
        <v>986</v>
      </c>
      <c r="E2666">
        <v>994</v>
      </c>
      <c r="F2666">
        <v>974</v>
      </c>
      <c r="G2666">
        <v>1007</v>
      </c>
      <c r="H2666">
        <v>996</v>
      </c>
      <c r="I2666">
        <v>1005</v>
      </c>
      <c r="J2666">
        <v>982</v>
      </c>
      <c r="K2666">
        <v>984</v>
      </c>
      <c r="L2666">
        <v>969</v>
      </c>
      <c r="M2666">
        <v>1012</v>
      </c>
      <c r="O2666">
        <v>146</v>
      </c>
      <c r="P2666">
        <v>5566</v>
      </c>
    </row>
    <row r="2667" spans="1:16" x14ac:dyDescent="0.55000000000000004">
      <c r="A2667" t="s">
        <v>370</v>
      </c>
      <c r="B2667">
        <v>2020</v>
      </c>
      <c r="C2667" t="s">
        <v>166</v>
      </c>
      <c r="D2667">
        <v>688</v>
      </c>
      <c r="E2667">
        <v>623</v>
      </c>
      <c r="F2667">
        <v>646</v>
      </c>
      <c r="G2667">
        <v>662</v>
      </c>
      <c r="H2667">
        <v>713</v>
      </c>
      <c r="I2667">
        <v>675</v>
      </c>
      <c r="J2667">
        <v>655</v>
      </c>
      <c r="K2667">
        <v>720</v>
      </c>
      <c r="L2667">
        <v>630</v>
      </c>
      <c r="M2667">
        <v>655</v>
      </c>
      <c r="O2667">
        <v>61</v>
      </c>
      <c r="P2667">
        <v>41</v>
      </c>
    </row>
    <row r="2668" spans="1:16" x14ac:dyDescent="0.55000000000000004">
      <c r="A2668" t="s">
        <v>370</v>
      </c>
      <c r="B2668">
        <v>2021</v>
      </c>
      <c r="C2668" t="s">
        <v>155</v>
      </c>
      <c r="D2668">
        <v>657</v>
      </c>
      <c r="E2668">
        <v>583</v>
      </c>
      <c r="F2668">
        <v>505</v>
      </c>
      <c r="G2668">
        <v>612</v>
      </c>
      <c r="H2668">
        <v>664</v>
      </c>
      <c r="I2668">
        <v>604</v>
      </c>
      <c r="J2668">
        <v>549</v>
      </c>
      <c r="K2668">
        <v>630</v>
      </c>
      <c r="L2668">
        <v>526</v>
      </c>
      <c r="M2668">
        <v>556</v>
      </c>
      <c r="O2668">
        <v>5</v>
      </c>
      <c r="P2668">
        <v>3</v>
      </c>
    </row>
    <row r="2669" spans="1:16" x14ac:dyDescent="0.55000000000000004">
      <c r="A2669" t="s">
        <v>370</v>
      </c>
      <c r="B2669">
        <v>2021</v>
      </c>
      <c r="C2669" t="s">
        <v>156</v>
      </c>
      <c r="D2669">
        <v>1020</v>
      </c>
      <c r="E2669">
        <v>969</v>
      </c>
      <c r="F2669">
        <v>902</v>
      </c>
      <c r="G2669">
        <v>966</v>
      </c>
      <c r="H2669">
        <v>1003</v>
      </c>
      <c r="I2669">
        <v>978</v>
      </c>
      <c r="J2669">
        <v>894</v>
      </c>
      <c r="K2669">
        <v>1019</v>
      </c>
      <c r="L2669">
        <v>930</v>
      </c>
      <c r="M2669">
        <v>910</v>
      </c>
      <c r="O2669">
        <v>36</v>
      </c>
      <c r="P2669">
        <v>16</v>
      </c>
    </row>
    <row r="2670" spans="1:16" x14ac:dyDescent="0.55000000000000004">
      <c r="A2670" t="s">
        <v>370</v>
      </c>
      <c r="B2670">
        <v>2021</v>
      </c>
      <c r="C2670" t="s">
        <v>157</v>
      </c>
      <c r="D2670">
        <v>1364</v>
      </c>
      <c r="E2670">
        <v>1332</v>
      </c>
      <c r="F2670">
        <v>1280</v>
      </c>
      <c r="G2670">
        <v>1350</v>
      </c>
      <c r="H2670">
        <v>1367</v>
      </c>
      <c r="I2670">
        <v>1521</v>
      </c>
      <c r="J2670">
        <v>1296</v>
      </c>
      <c r="K2670">
        <v>1363</v>
      </c>
      <c r="L2670">
        <v>1359</v>
      </c>
      <c r="M2670">
        <v>1284</v>
      </c>
      <c r="O2670">
        <v>1944</v>
      </c>
      <c r="P2670">
        <v>4470</v>
      </c>
    </row>
    <row r="2671" spans="1:16" x14ac:dyDescent="0.55000000000000004">
      <c r="A2671" t="s">
        <v>370</v>
      </c>
      <c r="B2671">
        <v>2021</v>
      </c>
      <c r="C2671" t="s">
        <v>158</v>
      </c>
      <c r="D2671">
        <v>1333</v>
      </c>
      <c r="E2671">
        <v>1254</v>
      </c>
      <c r="F2671">
        <v>1379</v>
      </c>
      <c r="G2671">
        <v>1259</v>
      </c>
      <c r="H2671">
        <v>1301</v>
      </c>
      <c r="I2671">
        <v>1285</v>
      </c>
      <c r="J2671">
        <v>1361</v>
      </c>
      <c r="K2671">
        <v>1318</v>
      </c>
      <c r="L2671">
        <v>1249</v>
      </c>
      <c r="M2671">
        <v>1316</v>
      </c>
      <c r="O2671">
        <v>166</v>
      </c>
      <c r="P2671">
        <v>162</v>
      </c>
    </row>
    <row r="2672" spans="1:16" x14ac:dyDescent="0.55000000000000004">
      <c r="A2672" t="s">
        <v>370</v>
      </c>
      <c r="B2672">
        <v>2021</v>
      </c>
      <c r="C2672" t="s">
        <v>159</v>
      </c>
      <c r="D2672">
        <v>1286</v>
      </c>
      <c r="E2672">
        <v>1174</v>
      </c>
      <c r="F2672">
        <v>1241</v>
      </c>
      <c r="G2672">
        <v>1159</v>
      </c>
      <c r="H2672">
        <v>1305</v>
      </c>
      <c r="I2672">
        <v>1165</v>
      </c>
      <c r="J2672">
        <v>1221</v>
      </c>
      <c r="K2672">
        <v>1262</v>
      </c>
      <c r="L2672">
        <v>1185</v>
      </c>
      <c r="M2672">
        <v>1237</v>
      </c>
      <c r="O2672">
        <v>990</v>
      </c>
      <c r="P2672">
        <v>471</v>
      </c>
    </row>
    <row r="2673" spans="1:16" x14ac:dyDescent="0.55000000000000004">
      <c r="A2673" t="s">
        <v>370</v>
      </c>
      <c r="B2673">
        <v>2021</v>
      </c>
      <c r="C2673" t="s">
        <v>160</v>
      </c>
      <c r="D2673">
        <v>1326</v>
      </c>
      <c r="E2673">
        <v>1190</v>
      </c>
      <c r="F2673">
        <v>1189</v>
      </c>
      <c r="G2673">
        <v>1225</v>
      </c>
      <c r="H2673">
        <v>1349</v>
      </c>
      <c r="I2673">
        <v>1235</v>
      </c>
      <c r="J2673">
        <v>1202</v>
      </c>
      <c r="K2673">
        <v>1353</v>
      </c>
      <c r="L2673">
        <v>1219</v>
      </c>
      <c r="M2673">
        <v>1213</v>
      </c>
      <c r="O2673">
        <v>1084</v>
      </c>
      <c r="P2673">
        <v>925</v>
      </c>
    </row>
    <row r="2674" spans="1:16" x14ac:dyDescent="0.55000000000000004">
      <c r="A2674" t="s">
        <v>370</v>
      </c>
      <c r="B2674">
        <v>2021</v>
      </c>
      <c r="C2674" t="s">
        <v>161</v>
      </c>
      <c r="D2674">
        <v>1376</v>
      </c>
      <c r="E2674">
        <v>1305</v>
      </c>
      <c r="F2674">
        <v>1231</v>
      </c>
      <c r="G2674">
        <v>1314</v>
      </c>
      <c r="H2674">
        <v>1365</v>
      </c>
      <c r="I2674">
        <v>1314</v>
      </c>
      <c r="J2674">
        <v>1204</v>
      </c>
      <c r="K2674">
        <v>1352</v>
      </c>
      <c r="L2674">
        <v>1263</v>
      </c>
      <c r="M2674">
        <v>1237</v>
      </c>
      <c r="O2674">
        <v>291</v>
      </c>
      <c r="P2674">
        <v>131</v>
      </c>
    </row>
    <row r="2675" spans="1:16" x14ac:dyDescent="0.55000000000000004">
      <c r="A2675" t="s">
        <v>370</v>
      </c>
      <c r="B2675">
        <v>2021</v>
      </c>
      <c r="C2675" t="s">
        <v>162</v>
      </c>
      <c r="D2675">
        <v>1346</v>
      </c>
      <c r="E2675">
        <v>1305</v>
      </c>
      <c r="F2675">
        <v>1306</v>
      </c>
      <c r="G2675">
        <v>1309</v>
      </c>
      <c r="H2675">
        <v>1359</v>
      </c>
      <c r="I2675">
        <v>1312</v>
      </c>
      <c r="J2675">
        <v>1306</v>
      </c>
      <c r="K2675">
        <v>1181</v>
      </c>
      <c r="L2675">
        <v>1140</v>
      </c>
      <c r="M2675">
        <v>1296</v>
      </c>
      <c r="O2675">
        <v>623</v>
      </c>
      <c r="P2675">
        <v>434</v>
      </c>
    </row>
    <row r="2676" spans="1:16" x14ac:dyDescent="0.55000000000000004">
      <c r="A2676" t="s">
        <v>370</v>
      </c>
      <c r="B2676">
        <v>2021</v>
      </c>
      <c r="C2676" t="s">
        <v>163</v>
      </c>
      <c r="D2676">
        <v>1233</v>
      </c>
      <c r="E2676">
        <v>1272</v>
      </c>
      <c r="F2676">
        <v>1249</v>
      </c>
      <c r="G2676">
        <v>1266</v>
      </c>
      <c r="H2676">
        <v>1223</v>
      </c>
      <c r="I2676">
        <v>1259</v>
      </c>
      <c r="J2676">
        <v>1227</v>
      </c>
      <c r="K2676">
        <v>1104</v>
      </c>
      <c r="L2676">
        <v>1176</v>
      </c>
      <c r="M2676">
        <v>1255</v>
      </c>
      <c r="O2676">
        <v>1120</v>
      </c>
      <c r="P2676">
        <v>2492</v>
      </c>
    </row>
    <row r="2677" spans="1:16" x14ac:dyDescent="0.55000000000000004">
      <c r="A2677" t="s">
        <v>370</v>
      </c>
      <c r="B2677">
        <v>2021</v>
      </c>
      <c r="C2677" t="s">
        <v>164</v>
      </c>
      <c r="D2677">
        <v>1128</v>
      </c>
      <c r="E2677">
        <v>1047</v>
      </c>
      <c r="F2677">
        <v>1072</v>
      </c>
      <c r="G2677">
        <v>1057</v>
      </c>
      <c r="H2677">
        <v>1148</v>
      </c>
      <c r="I2677">
        <v>1046</v>
      </c>
      <c r="J2677">
        <v>1085</v>
      </c>
      <c r="K2677">
        <v>1089</v>
      </c>
      <c r="L2677">
        <v>985</v>
      </c>
      <c r="M2677">
        <v>1087</v>
      </c>
      <c r="O2677">
        <v>632</v>
      </c>
      <c r="P2677">
        <v>508</v>
      </c>
    </row>
    <row r="2678" spans="1:16" x14ac:dyDescent="0.55000000000000004">
      <c r="A2678" t="s">
        <v>370</v>
      </c>
      <c r="B2678">
        <v>2021</v>
      </c>
      <c r="C2678" t="s">
        <v>165</v>
      </c>
      <c r="D2678">
        <v>1371</v>
      </c>
      <c r="E2678">
        <v>1272</v>
      </c>
      <c r="F2678">
        <v>1281</v>
      </c>
      <c r="G2678">
        <v>1279</v>
      </c>
      <c r="H2678">
        <v>1370</v>
      </c>
      <c r="I2678">
        <v>1276</v>
      </c>
      <c r="J2678">
        <v>1268</v>
      </c>
      <c r="K2678">
        <v>1375</v>
      </c>
      <c r="L2678">
        <v>1305</v>
      </c>
      <c r="M2678">
        <v>1267</v>
      </c>
      <c r="O2678">
        <v>7299</v>
      </c>
      <c r="P2678">
        <v>2485</v>
      </c>
    </row>
    <row r="2679" spans="1:16" x14ac:dyDescent="0.55000000000000004">
      <c r="A2679" t="s">
        <v>370</v>
      </c>
      <c r="B2679">
        <v>2021</v>
      </c>
      <c r="C2679" t="s">
        <v>166</v>
      </c>
      <c r="D2679">
        <v>1242</v>
      </c>
      <c r="E2679">
        <v>1315</v>
      </c>
      <c r="F2679">
        <v>1264</v>
      </c>
      <c r="G2679">
        <v>1317</v>
      </c>
      <c r="H2679">
        <v>1221</v>
      </c>
      <c r="I2679">
        <v>1319</v>
      </c>
      <c r="J2679">
        <v>1258</v>
      </c>
      <c r="K2679">
        <v>1223</v>
      </c>
      <c r="L2679">
        <v>1340</v>
      </c>
      <c r="M2679">
        <v>1255</v>
      </c>
      <c r="O2679">
        <v>6382</v>
      </c>
      <c r="P2679">
        <v>1776</v>
      </c>
    </row>
    <row r="2680" spans="1:16" x14ac:dyDescent="0.55000000000000004">
      <c r="A2680" t="s">
        <v>370</v>
      </c>
      <c r="B2680">
        <v>2022</v>
      </c>
      <c r="C2680" t="s">
        <v>155</v>
      </c>
      <c r="D2680">
        <v>1354</v>
      </c>
      <c r="E2680">
        <v>1193</v>
      </c>
      <c r="F2680">
        <v>1366</v>
      </c>
      <c r="G2680">
        <v>1230</v>
      </c>
      <c r="H2680">
        <v>1370</v>
      </c>
      <c r="I2680">
        <v>1202</v>
      </c>
      <c r="J2680">
        <v>1341</v>
      </c>
      <c r="K2680">
        <v>1305</v>
      </c>
      <c r="L2680">
        <v>1164</v>
      </c>
      <c r="M2680">
        <v>1350</v>
      </c>
      <c r="O2680">
        <v>1920</v>
      </c>
      <c r="P2680">
        <v>677</v>
      </c>
    </row>
    <row r="2681" spans="1:16" x14ac:dyDescent="0.55000000000000004">
      <c r="A2681" t="s">
        <v>370</v>
      </c>
      <c r="B2681">
        <v>2022</v>
      </c>
      <c r="C2681" t="s">
        <v>156</v>
      </c>
      <c r="D2681">
        <v>1271</v>
      </c>
      <c r="E2681">
        <v>1195</v>
      </c>
      <c r="F2681">
        <v>1178</v>
      </c>
      <c r="G2681">
        <v>1193</v>
      </c>
      <c r="H2681">
        <v>1375</v>
      </c>
      <c r="I2681">
        <v>1203</v>
      </c>
      <c r="J2681">
        <v>1183</v>
      </c>
      <c r="K2681">
        <v>1238</v>
      </c>
      <c r="L2681">
        <v>1164</v>
      </c>
      <c r="M2681">
        <v>1183</v>
      </c>
      <c r="O2681">
        <v>798</v>
      </c>
      <c r="P2681">
        <v>316</v>
      </c>
    </row>
    <row r="2682" spans="1:16" x14ac:dyDescent="0.55000000000000004">
      <c r="A2682" t="s">
        <v>370</v>
      </c>
      <c r="B2682">
        <v>2022</v>
      </c>
      <c r="C2682" t="s">
        <v>157</v>
      </c>
      <c r="D2682">
        <v>1369</v>
      </c>
      <c r="E2682">
        <v>1312</v>
      </c>
      <c r="F2682">
        <v>1308</v>
      </c>
      <c r="G2682">
        <v>1331</v>
      </c>
      <c r="H2682">
        <v>1377</v>
      </c>
      <c r="I2682">
        <v>1315</v>
      </c>
      <c r="J2682">
        <v>1314</v>
      </c>
      <c r="K2682">
        <v>1277</v>
      </c>
      <c r="L2682">
        <v>1213</v>
      </c>
      <c r="M2682">
        <v>1320</v>
      </c>
      <c r="O2682">
        <v>246</v>
      </c>
      <c r="P2682">
        <v>184</v>
      </c>
    </row>
    <row r="2683" spans="1:16" x14ac:dyDescent="0.55000000000000004">
      <c r="A2683" t="s">
        <v>370</v>
      </c>
      <c r="B2683">
        <v>2022</v>
      </c>
      <c r="C2683" t="s">
        <v>158</v>
      </c>
      <c r="D2683">
        <v>1186</v>
      </c>
      <c r="E2683">
        <v>1227</v>
      </c>
      <c r="F2683">
        <v>1282</v>
      </c>
      <c r="G2683">
        <v>1243</v>
      </c>
      <c r="H2683">
        <v>1220</v>
      </c>
      <c r="I2683">
        <v>1232</v>
      </c>
      <c r="J2683">
        <v>1293</v>
      </c>
      <c r="K2683">
        <v>785</v>
      </c>
      <c r="L2683">
        <v>773</v>
      </c>
      <c r="M2683">
        <v>1281</v>
      </c>
      <c r="O2683">
        <v>650</v>
      </c>
      <c r="P2683">
        <v>556</v>
      </c>
    </row>
    <row r="2684" spans="1:16" x14ac:dyDescent="0.55000000000000004">
      <c r="A2684" t="s">
        <v>370</v>
      </c>
      <c r="B2684">
        <v>2022</v>
      </c>
      <c r="C2684" t="s">
        <v>159</v>
      </c>
      <c r="D2684">
        <v>1186</v>
      </c>
      <c r="E2684">
        <v>1150</v>
      </c>
      <c r="F2684">
        <v>1042</v>
      </c>
      <c r="G2684">
        <v>1255</v>
      </c>
      <c r="H2684">
        <v>1325</v>
      </c>
      <c r="I2684">
        <v>1262</v>
      </c>
      <c r="J2684">
        <v>1207</v>
      </c>
      <c r="K2684">
        <v>246</v>
      </c>
      <c r="L2684">
        <v>192</v>
      </c>
      <c r="M2684">
        <v>1215</v>
      </c>
      <c r="O2684">
        <v>559</v>
      </c>
      <c r="P2684">
        <v>1147</v>
      </c>
    </row>
    <row r="2685" spans="1:16" x14ac:dyDescent="0.55000000000000004">
      <c r="A2685" t="s">
        <v>370</v>
      </c>
      <c r="B2685">
        <v>2022</v>
      </c>
      <c r="C2685" t="s">
        <v>160</v>
      </c>
      <c r="D2685">
        <v>1307</v>
      </c>
      <c r="E2685">
        <v>1273</v>
      </c>
      <c r="F2685">
        <v>1248</v>
      </c>
      <c r="G2685">
        <v>1312</v>
      </c>
      <c r="H2685">
        <v>1289</v>
      </c>
      <c r="I2685">
        <v>1298</v>
      </c>
      <c r="J2685">
        <v>1256</v>
      </c>
      <c r="K2685">
        <v>35</v>
      </c>
      <c r="L2685">
        <v>39</v>
      </c>
      <c r="M2685">
        <v>1237</v>
      </c>
      <c r="O2685">
        <v>1459</v>
      </c>
      <c r="P2685">
        <v>3158</v>
      </c>
    </row>
    <row r="2686" spans="1:16" x14ac:dyDescent="0.55000000000000004">
      <c r="A2686" t="s">
        <v>370</v>
      </c>
      <c r="B2686">
        <v>2022</v>
      </c>
      <c r="C2686" t="s">
        <v>161</v>
      </c>
      <c r="D2686">
        <v>1211</v>
      </c>
      <c r="E2686">
        <v>1216</v>
      </c>
      <c r="F2686">
        <v>1365</v>
      </c>
      <c r="G2686">
        <v>1262</v>
      </c>
      <c r="H2686">
        <v>1229</v>
      </c>
      <c r="I2686">
        <v>1230</v>
      </c>
      <c r="J2686">
        <v>1356</v>
      </c>
      <c r="K2686">
        <v>18</v>
      </c>
      <c r="L2686">
        <v>17</v>
      </c>
      <c r="M2686">
        <v>1353</v>
      </c>
      <c r="O2686">
        <v>579</v>
      </c>
      <c r="P2686">
        <v>815</v>
      </c>
    </row>
    <row r="2687" spans="1:16" x14ac:dyDescent="0.55000000000000004">
      <c r="A2687" t="s">
        <v>370</v>
      </c>
      <c r="B2687">
        <v>2022</v>
      </c>
      <c r="C2687" t="s">
        <v>162</v>
      </c>
      <c r="D2687">
        <v>1336</v>
      </c>
      <c r="E2687">
        <v>1286</v>
      </c>
      <c r="F2687">
        <v>1369</v>
      </c>
      <c r="G2687">
        <v>1300</v>
      </c>
      <c r="H2687">
        <v>1414</v>
      </c>
      <c r="I2687">
        <v>1300</v>
      </c>
      <c r="J2687">
        <v>1367</v>
      </c>
      <c r="K2687">
        <v>10</v>
      </c>
      <c r="L2687">
        <v>40</v>
      </c>
      <c r="M2687">
        <v>1395</v>
      </c>
      <c r="O2687">
        <v>330</v>
      </c>
      <c r="P2687">
        <v>556</v>
      </c>
    </row>
    <row r="2688" spans="1:16" x14ac:dyDescent="0.55000000000000004">
      <c r="A2688" t="s">
        <v>370</v>
      </c>
      <c r="B2688">
        <v>2022</v>
      </c>
      <c r="C2688" t="s">
        <v>163</v>
      </c>
      <c r="D2688">
        <v>1120</v>
      </c>
      <c r="E2688">
        <v>1224</v>
      </c>
      <c r="F2688">
        <v>1156</v>
      </c>
      <c r="G2688">
        <v>1368</v>
      </c>
      <c r="H2688">
        <v>1280</v>
      </c>
      <c r="I2688">
        <v>1374</v>
      </c>
      <c r="J2688">
        <v>1284</v>
      </c>
      <c r="K2688">
        <v>3</v>
      </c>
      <c r="L2688">
        <v>3</v>
      </c>
      <c r="M2688">
        <v>1279</v>
      </c>
      <c r="O2688">
        <v>672</v>
      </c>
      <c r="P2688">
        <v>1126</v>
      </c>
    </row>
    <row r="2689" spans="1:16" x14ac:dyDescent="0.55000000000000004">
      <c r="A2689" t="s">
        <v>370</v>
      </c>
      <c r="B2689">
        <v>2022</v>
      </c>
      <c r="C2689" t="s">
        <v>164</v>
      </c>
      <c r="D2689">
        <v>1114</v>
      </c>
      <c r="E2689">
        <v>1070</v>
      </c>
      <c r="F2689">
        <v>1204</v>
      </c>
      <c r="G2689">
        <v>1185</v>
      </c>
      <c r="H2689">
        <v>1207</v>
      </c>
      <c r="I2689">
        <v>1176</v>
      </c>
      <c r="J2689">
        <v>1301</v>
      </c>
      <c r="K2689">
        <v>1</v>
      </c>
      <c r="L2689">
        <v>2</v>
      </c>
      <c r="M2689">
        <v>1263</v>
      </c>
      <c r="O2689">
        <v>806</v>
      </c>
      <c r="P2689">
        <v>967</v>
      </c>
    </row>
    <row r="2690" spans="1:16" x14ac:dyDescent="0.55000000000000004">
      <c r="A2690" t="s">
        <v>370</v>
      </c>
      <c r="B2690">
        <v>2022</v>
      </c>
      <c r="C2690" t="s">
        <v>165</v>
      </c>
      <c r="D2690">
        <v>1275</v>
      </c>
      <c r="E2690">
        <v>1221</v>
      </c>
      <c r="F2690">
        <v>1276</v>
      </c>
      <c r="G2690">
        <v>1252</v>
      </c>
      <c r="H2690">
        <v>1293</v>
      </c>
      <c r="I2690">
        <v>1246</v>
      </c>
      <c r="J2690">
        <v>1289</v>
      </c>
      <c r="K2690">
        <v>2</v>
      </c>
      <c r="L2690">
        <v>4</v>
      </c>
      <c r="M2690">
        <v>1281</v>
      </c>
      <c r="O2690">
        <v>828</v>
      </c>
      <c r="P2690">
        <v>1247</v>
      </c>
    </row>
    <row r="2691" spans="1:16" x14ac:dyDescent="0.55000000000000004">
      <c r="A2691" t="s">
        <v>370</v>
      </c>
      <c r="B2691">
        <v>2022</v>
      </c>
      <c r="C2691" t="s">
        <v>166</v>
      </c>
      <c r="D2691">
        <v>1312</v>
      </c>
      <c r="E2691">
        <v>1140</v>
      </c>
      <c r="F2691">
        <v>1189</v>
      </c>
      <c r="G2691">
        <v>1137</v>
      </c>
      <c r="H2691">
        <v>1215</v>
      </c>
      <c r="I2691">
        <v>1132</v>
      </c>
      <c r="J2691">
        <v>1167</v>
      </c>
      <c r="K2691">
        <v>67</v>
      </c>
      <c r="L2691">
        <v>4</v>
      </c>
      <c r="M2691">
        <v>1185</v>
      </c>
      <c r="O2691">
        <v>174</v>
      </c>
      <c r="P2691">
        <v>392</v>
      </c>
    </row>
    <row r="2692" spans="1:16" x14ac:dyDescent="0.55000000000000004">
      <c r="A2692" t="s">
        <v>370</v>
      </c>
      <c r="B2692">
        <v>2023</v>
      </c>
      <c r="C2692" t="s">
        <v>155</v>
      </c>
      <c r="D2692">
        <v>1357</v>
      </c>
      <c r="E2692">
        <v>1307</v>
      </c>
      <c r="F2692">
        <v>1286</v>
      </c>
      <c r="G2692">
        <v>1294</v>
      </c>
      <c r="H2692">
        <v>1333</v>
      </c>
      <c r="I2692">
        <v>1298</v>
      </c>
      <c r="J2692">
        <v>1239</v>
      </c>
      <c r="K2692">
        <v>4322</v>
      </c>
      <c r="L2692">
        <v>472</v>
      </c>
      <c r="M2692">
        <v>1292</v>
      </c>
      <c r="O2692">
        <v>979</v>
      </c>
      <c r="P2692">
        <v>840</v>
      </c>
    </row>
    <row r="2693" spans="1:16" x14ac:dyDescent="0.55000000000000004">
      <c r="A2693" t="s">
        <v>370</v>
      </c>
      <c r="B2693">
        <v>2023</v>
      </c>
      <c r="C2693" t="s">
        <v>156</v>
      </c>
      <c r="D2693">
        <v>1303</v>
      </c>
      <c r="E2693">
        <v>1257</v>
      </c>
      <c r="F2693">
        <v>1218</v>
      </c>
      <c r="G2693">
        <v>1234</v>
      </c>
      <c r="H2693">
        <v>1309</v>
      </c>
      <c r="I2693">
        <v>1232</v>
      </c>
      <c r="J2693">
        <v>1216</v>
      </c>
      <c r="K2693">
        <v>2235</v>
      </c>
      <c r="L2693">
        <v>1734</v>
      </c>
      <c r="M2693">
        <v>1206</v>
      </c>
      <c r="O2693">
        <v>3371</v>
      </c>
      <c r="P2693">
        <v>2544</v>
      </c>
    </row>
    <row r="2694" spans="1:16" x14ac:dyDescent="0.55000000000000004">
      <c r="A2694" t="s">
        <v>370</v>
      </c>
      <c r="B2694">
        <v>2023</v>
      </c>
      <c r="C2694" t="s">
        <v>157</v>
      </c>
      <c r="D2694">
        <v>1244</v>
      </c>
      <c r="E2694">
        <v>1347</v>
      </c>
      <c r="F2694">
        <v>1317</v>
      </c>
      <c r="G2694">
        <v>1348</v>
      </c>
      <c r="H2694">
        <v>1242</v>
      </c>
      <c r="I2694">
        <v>1342</v>
      </c>
      <c r="J2694">
        <v>1328</v>
      </c>
      <c r="K2694">
        <v>2013</v>
      </c>
      <c r="L2694">
        <v>2011</v>
      </c>
      <c r="M2694">
        <v>1319</v>
      </c>
      <c r="O2694">
        <v>2766</v>
      </c>
      <c r="P2694">
        <v>2224</v>
      </c>
    </row>
    <row r="2695" spans="1:16" x14ac:dyDescent="0.55000000000000004">
      <c r="A2695" t="s">
        <v>370</v>
      </c>
      <c r="B2695">
        <v>2023</v>
      </c>
      <c r="C2695" t="s">
        <v>158</v>
      </c>
      <c r="D2695">
        <v>1026</v>
      </c>
      <c r="E2695">
        <v>1075</v>
      </c>
      <c r="F2695">
        <v>1148</v>
      </c>
      <c r="G2695">
        <v>1098</v>
      </c>
      <c r="H2695">
        <v>1030</v>
      </c>
      <c r="I2695">
        <v>1095</v>
      </c>
      <c r="J2695">
        <v>1146</v>
      </c>
      <c r="K2695">
        <v>1339</v>
      </c>
      <c r="L2695">
        <v>1804</v>
      </c>
      <c r="M2695">
        <v>1151</v>
      </c>
      <c r="O2695">
        <v>566</v>
      </c>
      <c r="P2695">
        <v>450</v>
      </c>
    </row>
    <row r="2696" spans="1:16" x14ac:dyDescent="0.55000000000000004">
      <c r="A2696" t="s">
        <v>370</v>
      </c>
      <c r="B2696">
        <v>2023</v>
      </c>
      <c r="C2696" t="s">
        <v>159</v>
      </c>
      <c r="D2696">
        <v>1381</v>
      </c>
      <c r="E2696">
        <v>1254</v>
      </c>
      <c r="F2696">
        <v>1312</v>
      </c>
      <c r="G2696">
        <v>1252</v>
      </c>
      <c r="H2696">
        <v>1370</v>
      </c>
      <c r="I2696">
        <v>1252</v>
      </c>
      <c r="J2696">
        <v>1347</v>
      </c>
      <c r="K2696">
        <v>1691</v>
      </c>
      <c r="L2696">
        <v>1854</v>
      </c>
      <c r="M2696">
        <v>1320</v>
      </c>
      <c r="O2696">
        <v>1245</v>
      </c>
      <c r="P2696">
        <v>1130</v>
      </c>
    </row>
    <row r="2697" spans="1:16" x14ac:dyDescent="0.55000000000000004">
      <c r="A2697" t="s">
        <v>370</v>
      </c>
      <c r="B2697">
        <v>2023</v>
      </c>
      <c r="C2697" t="s">
        <v>160</v>
      </c>
      <c r="D2697">
        <v>1225</v>
      </c>
      <c r="E2697">
        <v>1272</v>
      </c>
      <c r="F2697">
        <v>1238</v>
      </c>
      <c r="G2697">
        <v>1305</v>
      </c>
      <c r="H2697">
        <v>1199</v>
      </c>
      <c r="I2697">
        <v>1244</v>
      </c>
      <c r="J2697">
        <v>1178</v>
      </c>
      <c r="K2697">
        <v>1519</v>
      </c>
      <c r="L2697">
        <v>1898</v>
      </c>
      <c r="M2697">
        <v>1217</v>
      </c>
      <c r="O2697">
        <v>251</v>
      </c>
      <c r="P2697">
        <v>276</v>
      </c>
    </row>
    <row r="2698" spans="1:16" x14ac:dyDescent="0.55000000000000004">
      <c r="A2698" t="s">
        <v>370</v>
      </c>
      <c r="B2698">
        <v>2023</v>
      </c>
      <c r="C2698" t="s">
        <v>161</v>
      </c>
      <c r="D2698">
        <v>1132</v>
      </c>
      <c r="E2698">
        <v>1161</v>
      </c>
      <c r="F2698">
        <v>1293</v>
      </c>
      <c r="G2698">
        <v>1169</v>
      </c>
      <c r="H2698">
        <v>1135</v>
      </c>
      <c r="I2698">
        <v>1139</v>
      </c>
      <c r="J2698">
        <v>1327</v>
      </c>
      <c r="K2698">
        <v>1418</v>
      </c>
      <c r="L2698">
        <v>1746</v>
      </c>
      <c r="M2698">
        <v>1376</v>
      </c>
      <c r="O2698">
        <v>5717</v>
      </c>
      <c r="P2698">
        <v>5758</v>
      </c>
    </row>
    <row r="2699" spans="1:16" x14ac:dyDescent="0.55000000000000004">
      <c r="A2699" t="s">
        <v>370</v>
      </c>
      <c r="B2699">
        <v>2023</v>
      </c>
      <c r="C2699" t="s">
        <v>162</v>
      </c>
      <c r="D2699">
        <v>1256</v>
      </c>
      <c r="E2699">
        <v>1246</v>
      </c>
      <c r="F2699">
        <v>1320</v>
      </c>
      <c r="G2699">
        <v>1246</v>
      </c>
      <c r="H2699">
        <v>1278</v>
      </c>
      <c r="I2699">
        <v>1243</v>
      </c>
      <c r="J2699">
        <v>1268</v>
      </c>
      <c r="K2699">
        <v>1295</v>
      </c>
      <c r="L2699">
        <v>1590</v>
      </c>
      <c r="M2699">
        <v>1311</v>
      </c>
      <c r="O2699">
        <v>131</v>
      </c>
      <c r="P2699">
        <v>191</v>
      </c>
    </row>
    <row r="2700" spans="1:16" x14ac:dyDescent="0.55000000000000004">
      <c r="A2700" t="s">
        <v>370</v>
      </c>
      <c r="B2700">
        <v>2023</v>
      </c>
      <c r="C2700" t="s">
        <v>163</v>
      </c>
      <c r="D2700">
        <v>1126</v>
      </c>
      <c r="E2700">
        <v>1158</v>
      </c>
      <c r="F2700">
        <v>1242</v>
      </c>
      <c r="G2700">
        <v>1171</v>
      </c>
      <c r="H2700">
        <v>1134</v>
      </c>
      <c r="I2700">
        <v>1163</v>
      </c>
      <c r="J2700">
        <v>1258</v>
      </c>
      <c r="K2700">
        <v>936</v>
      </c>
      <c r="L2700">
        <v>1050</v>
      </c>
      <c r="M2700">
        <v>1240</v>
      </c>
      <c r="O2700">
        <v>202</v>
      </c>
      <c r="P2700">
        <v>950</v>
      </c>
    </row>
    <row r="2701" spans="1:16" x14ac:dyDescent="0.55000000000000004">
      <c r="A2701" t="s">
        <v>370</v>
      </c>
      <c r="B2701">
        <v>2023</v>
      </c>
      <c r="C2701" t="s">
        <v>164</v>
      </c>
      <c r="D2701">
        <v>1279</v>
      </c>
      <c r="E2701">
        <v>1065</v>
      </c>
      <c r="F2701">
        <v>1281</v>
      </c>
      <c r="G2701">
        <v>1070</v>
      </c>
      <c r="H2701">
        <v>1271</v>
      </c>
      <c r="I2701">
        <v>1070</v>
      </c>
      <c r="J2701">
        <v>1282</v>
      </c>
      <c r="K2701">
        <v>1254</v>
      </c>
      <c r="L2701">
        <v>1085</v>
      </c>
      <c r="M2701">
        <v>1243</v>
      </c>
      <c r="O2701">
        <v>299</v>
      </c>
      <c r="P2701">
        <v>1155</v>
      </c>
    </row>
    <row r="2702" spans="1:16" x14ac:dyDescent="0.55000000000000004">
      <c r="A2702" t="s">
        <v>370</v>
      </c>
      <c r="B2702">
        <v>2023</v>
      </c>
      <c r="C2702" t="s">
        <v>165</v>
      </c>
      <c r="D2702">
        <v>1351</v>
      </c>
      <c r="E2702">
        <v>1284</v>
      </c>
      <c r="F2702">
        <v>1179</v>
      </c>
      <c r="G2702">
        <v>1280</v>
      </c>
      <c r="H2702">
        <v>1350</v>
      </c>
      <c r="I2702">
        <v>1280</v>
      </c>
      <c r="J2702">
        <v>1166</v>
      </c>
      <c r="K2702">
        <v>1228</v>
      </c>
      <c r="L2702">
        <v>1192</v>
      </c>
      <c r="M2702">
        <v>1156</v>
      </c>
      <c r="O2702">
        <v>122</v>
      </c>
      <c r="P2702">
        <v>177</v>
      </c>
    </row>
    <row r="2703" spans="1:16" x14ac:dyDescent="0.55000000000000004">
      <c r="A2703" t="s">
        <v>370</v>
      </c>
      <c r="B2703">
        <v>2023</v>
      </c>
      <c r="C2703" t="s">
        <v>166</v>
      </c>
      <c r="D2703">
        <v>1138</v>
      </c>
      <c r="E2703">
        <v>1223</v>
      </c>
      <c r="F2703">
        <v>1169</v>
      </c>
      <c r="G2703">
        <v>1224</v>
      </c>
      <c r="H2703">
        <v>1128</v>
      </c>
      <c r="I2703">
        <v>1216</v>
      </c>
      <c r="J2703">
        <v>1185</v>
      </c>
      <c r="K2703">
        <v>389</v>
      </c>
      <c r="L2703">
        <v>397</v>
      </c>
      <c r="M2703">
        <v>1166</v>
      </c>
      <c r="O2703">
        <v>85</v>
      </c>
      <c r="P2703">
        <v>101</v>
      </c>
    </row>
    <row r="2704" spans="1:16" x14ac:dyDescent="0.55000000000000004">
      <c r="A2704" t="s">
        <v>371</v>
      </c>
      <c r="B2704">
        <v>2019</v>
      </c>
      <c r="C2704" t="s">
        <v>155</v>
      </c>
    </row>
    <row r="2705" spans="1:16" x14ac:dyDescent="0.55000000000000004">
      <c r="A2705" t="s">
        <v>371</v>
      </c>
      <c r="B2705">
        <v>2019</v>
      </c>
      <c r="C2705" t="s">
        <v>156</v>
      </c>
    </row>
    <row r="2706" spans="1:16" x14ac:dyDescent="0.55000000000000004">
      <c r="A2706" t="s">
        <v>371</v>
      </c>
      <c r="B2706">
        <v>2019</v>
      </c>
      <c r="C2706" t="s">
        <v>157</v>
      </c>
    </row>
    <row r="2707" spans="1:16" x14ac:dyDescent="0.55000000000000004">
      <c r="A2707" t="s">
        <v>371</v>
      </c>
      <c r="B2707">
        <v>2019</v>
      </c>
      <c r="C2707" t="s">
        <v>158</v>
      </c>
    </row>
    <row r="2708" spans="1:16" x14ac:dyDescent="0.55000000000000004">
      <c r="A2708" t="s">
        <v>371</v>
      </c>
      <c r="B2708">
        <v>2019</v>
      </c>
      <c r="C2708" t="s">
        <v>159</v>
      </c>
    </row>
    <row r="2709" spans="1:16" x14ac:dyDescent="0.55000000000000004">
      <c r="A2709" t="s">
        <v>371</v>
      </c>
      <c r="B2709">
        <v>2019</v>
      </c>
      <c r="C2709" t="s">
        <v>160</v>
      </c>
    </row>
    <row r="2710" spans="1:16" x14ac:dyDescent="0.55000000000000004">
      <c r="A2710" t="s">
        <v>371</v>
      </c>
      <c r="B2710">
        <v>2019</v>
      </c>
      <c r="C2710" t="s">
        <v>161</v>
      </c>
    </row>
    <row r="2711" spans="1:16" x14ac:dyDescent="0.55000000000000004">
      <c r="A2711" t="s">
        <v>371</v>
      </c>
      <c r="B2711">
        <v>2019</v>
      </c>
      <c r="C2711" t="s">
        <v>162</v>
      </c>
    </row>
    <row r="2712" spans="1:16" x14ac:dyDescent="0.55000000000000004">
      <c r="A2712" t="s">
        <v>371</v>
      </c>
      <c r="B2712">
        <v>2019</v>
      </c>
      <c r="C2712" t="s">
        <v>163</v>
      </c>
    </row>
    <row r="2713" spans="1:16" x14ac:dyDescent="0.55000000000000004">
      <c r="A2713" t="s">
        <v>371</v>
      </c>
      <c r="B2713">
        <v>2019</v>
      </c>
      <c r="C2713" t="s">
        <v>164</v>
      </c>
    </row>
    <row r="2714" spans="1:16" x14ac:dyDescent="0.55000000000000004">
      <c r="A2714" t="s">
        <v>371</v>
      </c>
      <c r="B2714">
        <v>2019</v>
      </c>
      <c r="C2714" t="s">
        <v>165</v>
      </c>
    </row>
    <row r="2715" spans="1:16" x14ac:dyDescent="0.55000000000000004">
      <c r="A2715" t="s">
        <v>371</v>
      </c>
      <c r="B2715">
        <v>2019</v>
      </c>
      <c r="C2715" t="s">
        <v>166</v>
      </c>
    </row>
    <row r="2716" spans="1:16" x14ac:dyDescent="0.55000000000000004">
      <c r="A2716" t="s">
        <v>371</v>
      </c>
      <c r="B2716">
        <v>2020</v>
      </c>
      <c r="C2716" t="s">
        <v>155</v>
      </c>
      <c r="D2716">
        <v>1807</v>
      </c>
      <c r="E2716">
        <v>1634</v>
      </c>
      <c r="F2716">
        <v>1657</v>
      </c>
      <c r="G2716">
        <v>1629</v>
      </c>
      <c r="H2716">
        <v>1807</v>
      </c>
      <c r="I2716">
        <v>1633</v>
      </c>
      <c r="J2716">
        <v>1672</v>
      </c>
      <c r="K2716">
        <v>1788</v>
      </c>
      <c r="L2716">
        <v>1587</v>
      </c>
      <c r="M2716">
        <v>1683</v>
      </c>
      <c r="O2716">
        <v>24</v>
      </c>
      <c r="P2716" t="s">
        <v>195</v>
      </c>
    </row>
    <row r="2717" spans="1:16" x14ac:dyDescent="0.55000000000000004">
      <c r="A2717" t="s">
        <v>371</v>
      </c>
      <c r="B2717">
        <v>2020</v>
      </c>
      <c r="C2717" t="s">
        <v>156</v>
      </c>
      <c r="D2717">
        <v>1526</v>
      </c>
      <c r="E2717">
        <v>1465</v>
      </c>
      <c r="F2717">
        <v>1509</v>
      </c>
      <c r="G2717">
        <v>1445</v>
      </c>
      <c r="H2717">
        <v>1514</v>
      </c>
      <c r="I2717">
        <v>1462</v>
      </c>
      <c r="J2717">
        <v>1508</v>
      </c>
      <c r="K2717">
        <v>1506</v>
      </c>
      <c r="L2717">
        <v>1449</v>
      </c>
      <c r="M2717">
        <v>1524</v>
      </c>
      <c r="O2717">
        <v>25</v>
      </c>
      <c r="P2717" t="s">
        <v>195</v>
      </c>
    </row>
    <row r="2718" spans="1:16" x14ac:dyDescent="0.55000000000000004">
      <c r="A2718" t="s">
        <v>371</v>
      </c>
      <c r="B2718">
        <v>2020</v>
      </c>
      <c r="C2718" t="s">
        <v>157</v>
      </c>
      <c r="D2718">
        <v>1349</v>
      </c>
      <c r="E2718">
        <v>1291</v>
      </c>
      <c r="F2718">
        <v>1414</v>
      </c>
      <c r="G2718">
        <v>1296</v>
      </c>
      <c r="H2718">
        <v>1328</v>
      </c>
      <c r="I2718">
        <v>1293</v>
      </c>
      <c r="J2718">
        <v>1422</v>
      </c>
      <c r="K2718">
        <v>1355</v>
      </c>
      <c r="L2718">
        <v>1292</v>
      </c>
      <c r="M2718">
        <v>1430</v>
      </c>
      <c r="O2718">
        <v>16</v>
      </c>
      <c r="P2718">
        <v>2</v>
      </c>
    </row>
    <row r="2719" spans="1:16" x14ac:dyDescent="0.55000000000000004">
      <c r="A2719" t="s">
        <v>371</v>
      </c>
      <c r="B2719">
        <v>2020</v>
      </c>
      <c r="C2719" t="s">
        <v>158</v>
      </c>
      <c r="D2719">
        <v>1317</v>
      </c>
      <c r="E2719">
        <v>1216</v>
      </c>
      <c r="F2719">
        <v>1303</v>
      </c>
      <c r="G2719">
        <v>1199</v>
      </c>
      <c r="H2719">
        <v>1317</v>
      </c>
      <c r="I2719">
        <v>1215</v>
      </c>
      <c r="J2719">
        <v>1293</v>
      </c>
      <c r="K2719">
        <v>1315</v>
      </c>
      <c r="L2719">
        <v>1213</v>
      </c>
      <c r="M2719">
        <v>1285</v>
      </c>
      <c r="O2719">
        <v>3</v>
      </c>
      <c r="P2719">
        <v>3</v>
      </c>
    </row>
    <row r="2720" spans="1:16" x14ac:dyDescent="0.55000000000000004">
      <c r="A2720" t="s">
        <v>371</v>
      </c>
      <c r="B2720">
        <v>2020</v>
      </c>
      <c r="C2720" t="s">
        <v>159</v>
      </c>
      <c r="D2720">
        <v>1288</v>
      </c>
      <c r="E2720">
        <v>1138</v>
      </c>
      <c r="F2720">
        <v>1158</v>
      </c>
      <c r="G2720">
        <v>1143</v>
      </c>
      <c r="H2720">
        <v>1283</v>
      </c>
      <c r="I2720">
        <v>1135</v>
      </c>
      <c r="J2720">
        <v>1169</v>
      </c>
      <c r="K2720">
        <v>1294</v>
      </c>
      <c r="L2720">
        <v>1123</v>
      </c>
      <c r="M2720">
        <v>1165</v>
      </c>
      <c r="O2720" t="s">
        <v>195</v>
      </c>
      <c r="P2720" t="s">
        <v>195</v>
      </c>
    </row>
    <row r="2721" spans="1:16" x14ac:dyDescent="0.55000000000000004">
      <c r="A2721" t="s">
        <v>371</v>
      </c>
      <c r="B2721">
        <v>2020</v>
      </c>
      <c r="C2721" t="s">
        <v>160</v>
      </c>
      <c r="D2721">
        <v>1513</v>
      </c>
      <c r="E2721">
        <v>1294</v>
      </c>
      <c r="F2721">
        <v>1244</v>
      </c>
      <c r="G2721">
        <v>1294</v>
      </c>
      <c r="H2721">
        <v>1498</v>
      </c>
      <c r="I2721">
        <v>1292</v>
      </c>
      <c r="J2721">
        <v>1260</v>
      </c>
      <c r="K2721">
        <v>1521</v>
      </c>
      <c r="L2721">
        <v>1263</v>
      </c>
      <c r="M2721">
        <v>1248</v>
      </c>
      <c r="O2721">
        <v>3</v>
      </c>
      <c r="P2721" t="s">
        <v>195</v>
      </c>
    </row>
    <row r="2722" spans="1:16" x14ac:dyDescent="0.55000000000000004">
      <c r="A2722" t="s">
        <v>371</v>
      </c>
      <c r="B2722">
        <v>2020</v>
      </c>
      <c r="C2722" t="s">
        <v>161</v>
      </c>
      <c r="D2722">
        <v>1519</v>
      </c>
      <c r="E2722">
        <v>1400</v>
      </c>
      <c r="F2722">
        <v>1310</v>
      </c>
      <c r="G2722">
        <v>1402</v>
      </c>
      <c r="H2722">
        <v>1516</v>
      </c>
      <c r="I2722">
        <v>1402</v>
      </c>
      <c r="J2722">
        <v>1310</v>
      </c>
      <c r="K2722">
        <v>1503</v>
      </c>
      <c r="L2722">
        <v>1394</v>
      </c>
      <c r="M2722">
        <v>1334</v>
      </c>
      <c r="O2722">
        <v>1</v>
      </c>
      <c r="P2722">
        <v>2</v>
      </c>
    </row>
    <row r="2723" spans="1:16" x14ac:dyDescent="0.55000000000000004">
      <c r="A2723" t="s">
        <v>371</v>
      </c>
      <c r="B2723">
        <v>2020</v>
      </c>
      <c r="C2723" t="s">
        <v>162</v>
      </c>
      <c r="D2723">
        <v>1491</v>
      </c>
      <c r="E2723">
        <v>1431</v>
      </c>
      <c r="F2723">
        <v>1389</v>
      </c>
      <c r="G2723">
        <v>1429</v>
      </c>
      <c r="H2723">
        <v>1494</v>
      </c>
      <c r="I2723">
        <v>1429</v>
      </c>
      <c r="J2723">
        <v>1390</v>
      </c>
      <c r="K2723">
        <v>1498</v>
      </c>
      <c r="L2723">
        <v>1415</v>
      </c>
      <c r="M2723">
        <v>1403</v>
      </c>
      <c r="O2723">
        <v>4</v>
      </c>
      <c r="P2723" t="s">
        <v>195</v>
      </c>
    </row>
    <row r="2724" spans="1:16" x14ac:dyDescent="0.55000000000000004">
      <c r="A2724" t="s">
        <v>371</v>
      </c>
      <c r="B2724">
        <v>2020</v>
      </c>
      <c r="C2724" t="s">
        <v>163</v>
      </c>
      <c r="D2724">
        <v>1610</v>
      </c>
      <c r="E2724">
        <v>1445</v>
      </c>
      <c r="F2724">
        <v>1464</v>
      </c>
      <c r="G2724">
        <v>1445</v>
      </c>
      <c r="H2724">
        <v>1609</v>
      </c>
      <c r="I2724">
        <v>1444</v>
      </c>
      <c r="J2724">
        <v>1463</v>
      </c>
      <c r="K2724">
        <v>1620</v>
      </c>
      <c r="L2724">
        <v>1427</v>
      </c>
      <c r="M2724">
        <v>1486</v>
      </c>
      <c r="O2724" t="s">
        <v>195</v>
      </c>
      <c r="P2724" t="s">
        <v>195</v>
      </c>
    </row>
    <row r="2725" spans="1:16" x14ac:dyDescent="0.55000000000000004">
      <c r="A2725" t="s">
        <v>371</v>
      </c>
      <c r="B2725">
        <v>2020</v>
      </c>
      <c r="C2725" t="s">
        <v>164</v>
      </c>
      <c r="D2725">
        <v>1695</v>
      </c>
      <c r="E2725">
        <v>1554</v>
      </c>
      <c r="F2725">
        <v>1566</v>
      </c>
      <c r="G2725">
        <v>1565</v>
      </c>
      <c r="H2725">
        <v>1691</v>
      </c>
      <c r="I2725">
        <v>1554</v>
      </c>
      <c r="J2725">
        <v>1565</v>
      </c>
      <c r="K2725">
        <v>1691</v>
      </c>
      <c r="L2725">
        <v>1544</v>
      </c>
      <c r="M2725">
        <v>1575</v>
      </c>
      <c r="O2725">
        <v>6</v>
      </c>
      <c r="P2725">
        <v>1</v>
      </c>
    </row>
    <row r="2726" spans="1:16" x14ac:dyDescent="0.55000000000000004">
      <c r="A2726" t="s">
        <v>371</v>
      </c>
      <c r="B2726">
        <v>2020</v>
      </c>
      <c r="C2726" t="s">
        <v>165</v>
      </c>
      <c r="D2726">
        <v>1524</v>
      </c>
      <c r="E2726">
        <v>1396</v>
      </c>
      <c r="F2726">
        <v>1384</v>
      </c>
      <c r="G2726">
        <v>1392</v>
      </c>
      <c r="H2726">
        <v>1513</v>
      </c>
      <c r="I2726">
        <v>1390</v>
      </c>
      <c r="J2726">
        <v>1393</v>
      </c>
      <c r="K2726">
        <v>1505</v>
      </c>
      <c r="L2726">
        <v>1395</v>
      </c>
      <c r="M2726">
        <v>1389</v>
      </c>
      <c r="O2726" t="s">
        <v>195</v>
      </c>
      <c r="P2726" t="s">
        <v>195</v>
      </c>
    </row>
    <row r="2727" spans="1:16" x14ac:dyDescent="0.55000000000000004">
      <c r="A2727" t="s">
        <v>371</v>
      </c>
      <c r="B2727">
        <v>2020</v>
      </c>
      <c r="C2727" t="s">
        <v>166</v>
      </c>
      <c r="D2727">
        <v>1032</v>
      </c>
      <c r="E2727">
        <v>952</v>
      </c>
      <c r="F2727">
        <v>1006</v>
      </c>
      <c r="G2727">
        <v>953</v>
      </c>
      <c r="H2727">
        <v>1035</v>
      </c>
      <c r="I2727">
        <v>954</v>
      </c>
      <c r="J2727">
        <v>1002</v>
      </c>
      <c r="K2727">
        <v>1030</v>
      </c>
      <c r="L2727">
        <v>945</v>
      </c>
      <c r="M2727">
        <v>966</v>
      </c>
      <c r="O2727" t="s">
        <v>195</v>
      </c>
      <c r="P2727" t="s">
        <v>195</v>
      </c>
    </row>
    <row r="2728" spans="1:16" x14ac:dyDescent="0.55000000000000004">
      <c r="A2728" t="s">
        <v>371</v>
      </c>
      <c r="B2728">
        <v>2021</v>
      </c>
      <c r="C2728" t="s">
        <v>155</v>
      </c>
      <c r="D2728">
        <v>1417</v>
      </c>
      <c r="E2728">
        <v>1173</v>
      </c>
      <c r="F2728">
        <v>1217</v>
      </c>
      <c r="G2728">
        <v>1175</v>
      </c>
      <c r="H2728">
        <v>1425</v>
      </c>
      <c r="I2728">
        <v>1166</v>
      </c>
      <c r="J2728">
        <v>1218</v>
      </c>
      <c r="K2728">
        <v>1405</v>
      </c>
      <c r="L2728">
        <v>1161</v>
      </c>
      <c r="M2728">
        <v>1214</v>
      </c>
      <c r="O2728">
        <v>9</v>
      </c>
      <c r="P2728" t="s">
        <v>195</v>
      </c>
    </row>
    <row r="2729" spans="1:16" x14ac:dyDescent="0.55000000000000004">
      <c r="A2729" t="s">
        <v>371</v>
      </c>
      <c r="B2729">
        <v>2021</v>
      </c>
      <c r="C2729" t="s">
        <v>156</v>
      </c>
      <c r="D2729">
        <v>1505</v>
      </c>
      <c r="E2729">
        <v>1398</v>
      </c>
      <c r="F2729">
        <v>1329</v>
      </c>
      <c r="G2729">
        <v>1405</v>
      </c>
      <c r="H2729">
        <v>1516</v>
      </c>
      <c r="I2729">
        <v>1406</v>
      </c>
      <c r="J2729">
        <v>1342</v>
      </c>
      <c r="K2729">
        <v>1519</v>
      </c>
      <c r="L2729">
        <v>1397</v>
      </c>
      <c r="M2729">
        <v>1329</v>
      </c>
      <c r="O2729" t="s">
        <v>195</v>
      </c>
      <c r="P2729" t="s">
        <v>195</v>
      </c>
    </row>
    <row r="2730" spans="1:16" x14ac:dyDescent="0.55000000000000004">
      <c r="A2730" t="s">
        <v>371</v>
      </c>
      <c r="B2730">
        <v>2021</v>
      </c>
      <c r="C2730" t="s">
        <v>157</v>
      </c>
      <c r="D2730">
        <v>1573</v>
      </c>
      <c r="E2730">
        <v>1521</v>
      </c>
      <c r="F2730">
        <v>1521</v>
      </c>
      <c r="G2730">
        <v>1514</v>
      </c>
      <c r="H2730">
        <v>1599</v>
      </c>
      <c r="I2730">
        <v>1516</v>
      </c>
      <c r="J2730">
        <v>1532</v>
      </c>
      <c r="K2730">
        <v>1572</v>
      </c>
      <c r="L2730">
        <v>1490</v>
      </c>
      <c r="M2730">
        <v>1558</v>
      </c>
      <c r="O2730">
        <v>1</v>
      </c>
      <c r="P2730" t="s">
        <v>195</v>
      </c>
    </row>
    <row r="2731" spans="1:16" x14ac:dyDescent="0.55000000000000004">
      <c r="A2731" t="s">
        <v>371</v>
      </c>
      <c r="B2731">
        <v>2021</v>
      </c>
      <c r="C2731" t="s">
        <v>158</v>
      </c>
      <c r="D2731">
        <v>1636</v>
      </c>
      <c r="E2731">
        <v>1461</v>
      </c>
      <c r="F2731">
        <v>1481</v>
      </c>
      <c r="G2731">
        <v>1460</v>
      </c>
      <c r="H2731">
        <v>1634</v>
      </c>
      <c r="I2731">
        <v>1464</v>
      </c>
      <c r="J2731">
        <v>1452</v>
      </c>
      <c r="K2731">
        <v>1637</v>
      </c>
      <c r="L2731">
        <v>1449</v>
      </c>
      <c r="M2731">
        <v>1472</v>
      </c>
      <c r="O2731">
        <v>1</v>
      </c>
      <c r="P2731" t="s">
        <v>195</v>
      </c>
    </row>
    <row r="2732" spans="1:16" x14ac:dyDescent="0.55000000000000004">
      <c r="A2732" t="s">
        <v>371</v>
      </c>
      <c r="B2732">
        <v>2021</v>
      </c>
      <c r="C2732" t="s">
        <v>159</v>
      </c>
      <c r="D2732">
        <v>1629</v>
      </c>
      <c r="E2732">
        <v>1375</v>
      </c>
      <c r="F2732">
        <v>1341</v>
      </c>
      <c r="G2732">
        <v>1373</v>
      </c>
      <c r="H2732">
        <v>1634</v>
      </c>
      <c r="I2732">
        <v>1378</v>
      </c>
      <c r="J2732">
        <v>1322</v>
      </c>
      <c r="K2732">
        <v>1630</v>
      </c>
      <c r="L2732">
        <v>1362</v>
      </c>
      <c r="M2732">
        <v>1338</v>
      </c>
      <c r="O2732" t="s">
        <v>195</v>
      </c>
      <c r="P2732" t="s">
        <v>195</v>
      </c>
    </row>
    <row r="2733" spans="1:16" x14ac:dyDescent="0.55000000000000004">
      <c r="A2733" t="s">
        <v>371</v>
      </c>
      <c r="B2733">
        <v>2021</v>
      </c>
      <c r="C2733" t="s">
        <v>160</v>
      </c>
      <c r="D2733">
        <v>1775</v>
      </c>
      <c r="E2733">
        <v>1541</v>
      </c>
      <c r="F2733">
        <v>1499</v>
      </c>
      <c r="G2733">
        <v>1549</v>
      </c>
      <c r="H2733">
        <v>1766</v>
      </c>
      <c r="I2733">
        <v>1545</v>
      </c>
      <c r="J2733">
        <v>1509</v>
      </c>
      <c r="K2733">
        <v>1785</v>
      </c>
      <c r="L2733">
        <v>1494</v>
      </c>
      <c r="M2733">
        <v>1497</v>
      </c>
      <c r="O2733">
        <v>6</v>
      </c>
      <c r="P2733" t="s">
        <v>195</v>
      </c>
    </row>
    <row r="2734" spans="1:16" x14ac:dyDescent="0.55000000000000004">
      <c r="A2734" t="s">
        <v>371</v>
      </c>
      <c r="B2734">
        <v>2021</v>
      </c>
      <c r="C2734" t="s">
        <v>161</v>
      </c>
      <c r="D2734">
        <v>1754</v>
      </c>
      <c r="E2734">
        <v>1630</v>
      </c>
      <c r="F2734">
        <v>1595</v>
      </c>
      <c r="G2734">
        <v>1628</v>
      </c>
      <c r="H2734">
        <v>1755</v>
      </c>
      <c r="I2734">
        <v>1621</v>
      </c>
      <c r="J2734">
        <v>1605</v>
      </c>
      <c r="K2734">
        <v>1767</v>
      </c>
      <c r="L2734">
        <v>1740</v>
      </c>
      <c r="M2734">
        <v>1613</v>
      </c>
      <c r="O2734">
        <v>2</v>
      </c>
      <c r="P2734">
        <v>2</v>
      </c>
    </row>
    <row r="2735" spans="1:16" x14ac:dyDescent="0.55000000000000004">
      <c r="A2735" t="s">
        <v>371</v>
      </c>
      <c r="B2735">
        <v>2021</v>
      </c>
      <c r="C2735" t="s">
        <v>162</v>
      </c>
      <c r="D2735">
        <v>1570</v>
      </c>
      <c r="E2735">
        <v>1566</v>
      </c>
      <c r="F2735">
        <v>1637</v>
      </c>
      <c r="G2735">
        <v>1562</v>
      </c>
      <c r="H2735">
        <v>1574</v>
      </c>
      <c r="I2735">
        <v>1556</v>
      </c>
      <c r="J2735">
        <v>1628</v>
      </c>
      <c r="K2735">
        <v>1536</v>
      </c>
      <c r="L2735">
        <v>1511</v>
      </c>
      <c r="M2735">
        <v>1624</v>
      </c>
      <c r="O2735">
        <v>1</v>
      </c>
      <c r="P2735">
        <v>1</v>
      </c>
    </row>
    <row r="2736" spans="1:16" x14ac:dyDescent="0.55000000000000004">
      <c r="A2736" t="s">
        <v>371</v>
      </c>
      <c r="B2736">
        <v>2021</v>
      </c>
      <c r="C2736" t="s">
        <v>163</v>
      </c>
      <c r="D2736">
        <v>1485</v>
      </c>
      <c r="E2736">
        <v>1481</v>
      </c>
      <c r="F2736">
        <v>1481</v>
      </c>
      <c r="G2736">
        <v>1468</v>
      </c>
      <c r="H2736">
        <v>1488</v>
      </c>
      <c r="I2736">
        <v>1469</v>
      </c>
      <c r="J2736">
        <v>1486</v>
      </c>
      <c r="K2736">
        <v>1490</v>
      </c>
      <c r="L2736">
        <v>1444</v>
      </c>
      <c r="M2736">
        <v>1486</v>
      </c>
      <c r="O2736" t="s">
        <v>195</v>
      </c>
      <c r="P2736" t="s">
        <v>195</v>
      </c>
    </row>
    <row r="2737" spans="1:16" x14ac:dyDescent="0.55000000000000004">
      <c r="A2737" t="s">
        <v>371</v>
      </c>
      <c r="B2737">
        <v>2021</v>
      </c>
      <c r="C2737" t="s">
        <v>164</v>
      </c>
      <c r="D2737">
        <v>1498</v>
      </c>
      <c r="E2737">
        <v>1397</v>
      </c>
      <c r="F2737">
        <v>1483</v>
      </c>
      <c r="G2737">
        <v>1391</v>
      </c>
      <c r="H2737">
        <v>1509</v>
      </c>
      <c r="I2737">
        <v>1384</v>
      </c>
      <c r="J2737">
        <v>1489</v>
      </c>
      <c r="K2737">
        <v>1506</v>
      </c>
      <c r="L2737">
        <v>1387</v>
      </c>
      <c r="M2737">
        <v>1484</v>
      </c>
      <c r="O2737" t="s">
        <v>195</v>
      </c>
      <c r="P2737" t="s">
        <v>195</v>
      </c>
    </row>
    <row r="2738" spans="1:16" x14ac:dyDescent="0.55000000000000004">
      <c r="A2738" t="s">
        <v>371</v>
      </c>
      <c r="B2738">
        <v>2021</v>
      </c>
      <c r="C2738" t="s">
        <v>165</v>
      </c>
      <c r="D2738">
        <v>1689</v>
      </c>
      <c r="E2738">
        <v>1413</v>
      </c>
      <c r="F2738">
        <v>1527</v>
      </c>
      <c r="G2738">
        <v>1410</v>
      </c>
      <c r="H2738">
        <v>1685</v>
      </c>
      <c r="I2738">
        <v>1408</v>
      </c>
      <c r="J2738">
        <v>1520</v>
      </c>
      <c r="K2738">
        <v>1683</v>
      </c>
      <c r="L2738">
        <v>1402</v>
      </c>
      <c r="M2738">
        <v>1524</v>
      </c>
      <c r="O2738">
        <v>3</v>
      </c>
      <c r="P2738" t="s">
        <v>195</v>
      </c>
    </row>
    <row r="2739" spans="1:16" x14ac:dyDescent="0.55000000000000004">
      <c r="A2739" t="s">
        <v>371</v>
      </c>
      <c r="B2739">
        <v>2021</v>
      </c>
      <c r="C2739" t="s">
        <v>166</v>
      </c>
      <c r="D2739">
        <v>1841</v>
      </c>
      <c r="E2739">
        <v>1531</v>
      </c>
      <c r="F2739">
        <v>1607</v>
      </c>
      <c r="G2739">
        <v>1525</v>
      </c>
      <c r="H2739">
        <v>1815</v>
      </c>
      <c r="I2739">
        <v>1510</v>
      </c>
      <c r="J2739">
        <v>1595</v>
      </c>
      <c r="K2739">
        <v>1768</v>
      </c>
      <c r="L2739">
        <v>1518</v>
      </c>
      <c r="M2739">
        <v>1649</v>
      </c>
      <c r="O2739">
        <v>27</v>
      </c>
      <c r="P2739" t="s">
        <v>195</v>
      </c>
    </row>
    <row r="2740" spans="1:16" x14ac:dyDescent="0.55000000000000004">
      <c r="A2740" t="s">
        <v>371</v>
      </c>
      <c r="B2740">
        <v>2022</v>
      </c>
      <c r="C2740" t="s">
        <v>155</v>
      </c>
      <c r="D2740">
        <v>1529</v>
      </c>
      <c r="E2740">
        <v>1506</v>
      </c>
      <c r="F2740">
        <v>1531</v>
      </c>
      <c r="G2740">
        <v>1499</v>
      </c>
      <c r="H2740">
        <v>1529</v>
      </c>
      <c r="I2740">
        <v>1499</v>
      </c>
      <c r="J2740">
        <v>1519</v>
      </c>
      <c r="K2740">
        <v>1522</v>
      </c>
      <c r="L2740">
        <v>1471</v>
      </c>
      <c r="M2740">
        <v>1667</v>
      </c>
      <c r="O2740">
        <v>15</v>
      </c>
      <c r="P2740">
        <v>4</v>
      </c>
    </row>
    <row r="2741" spans="1:16" x14ac:dyDescent="0.55000000000000004">
      <c r="A2741" t="s">
        <v>371</v>
      </c>
      <c r="B2741">
        <v>2022</v>
      </c>
      <c r="C2741" t="s">
        <v>156</v>
      </c>
      <c r="D2741">
        <v>1659</v>
      </c>
      <c r="E2741">
        <v>1505</v>
      </c>
      <c r="F2741">
        <v>1604</v>
      </c>
      <c r="G2741">
        <v>1505</v>
      </c>
      <c r="H2741">
        <v>1664</v>
      </c>
      <c r="I2741">
        <v>1505</v>
      </c>
      <c r="J2741">
        <v>1602</v>
      </c>
      <c r="K2741">
        <v>1659</v>
      </c>
      <c r="L2741">
        <v>1474</v>
      </c>
      <c r="M2741">
        <v>1446</v>
      </c>
      <c r="O2741">
        <v>869</v>
      </c>
      <c r="P2741">
        <v>28</v>
      </c>
    </row>
    <row r="2742" spans="1:16" x14ac:dyDescent="0.55000000000000004">
      <c r="A2742" t="s">
        <v>371</v>
      </c>
      <c r="B2742">
        <v>2022</v>
      </c>
      <c r="C2742" t="s">
        <v>157</v>
      </c>
      <c r="D2742">
        <v>1665</v>
      </c>
      <c r="E2742">
        <v>1563</v>
      </c>
      <c r="F2742">
        <v>1642</v>
      </c>
      <c r="G2742">
        <v>1563</v>
      </c>
      <c r="H2742">
        <v>1668</v>
      </c>
      <c r="I2742">
        <v>1563</v>
      </c>
      <c r="J2742">
        <v>1641</v>
      </c>
      <c r="K2742">
        <v>1655</v>
      </c>
      <c r="L2742">
        <v>1522</v>
      </c>
      <c r="M2742">
        <v>1706</v>
      </c>
      <c r="O2742">
        <v>1536</v>
      </c>
      <c r="P2742">
        <v>33</v>
      </c>
    </row>
    <row r="2743" spans="1:16" x14ac:dyDescent="0.55000000000000004">
      <c r="A2743" t="s">
        <v>371</v>
      </c>
      <c r="B2743">
        <v>2022</v>
      </c>
      <c r="C2743" t="s">
        <v>158</v>
      </c>
      <c r="D2743">
        <v>1578</v>
      </c>
      <c r="E2743">
        <v>1419</v>
      </c>
      <c r="F2743">
        <v>1446</v>
      </c>
      <c r="G2743">
        <v>1419</v>
      </c>
      <c r="H2743">
        <v>1575</v>
      </c>
      <c r="I2743">
        <v>1419</v>
      </c>
      <c r="J2743">
        <v>1446</v>
      </c>
      <c r="K2743">
        <v>1410</v>
      </c>
      <c r="L2743">
        <v>1272</v>
      </c>
      <c r="M2743">
        <v>1476</v>
      </c>
      <c r="O2743">
        <v>236</v>
      </c>
      <c r="P2743">
        <v>10</v>
      </c>
    </row>
    <row r="2744" spans="1:16" x14ac:dyDescent="0.55000000000000004">
      <c r="A2744" t="s">
        <v>371</v>
      </c>
      <c r="B2744">
        <v>2022</v>
      </c>
      <c r="C2744" t="s">
        <v>159</v>
      </c>
      <c r="D2744">
        <v>1667</v>
      </c>
      <c r="E2744">
        <v>1461</v>
      </c>
      <c r="F2744">
        <v>1453</v>
      </c>
      <c r="G2744">
        <v>1455</v>
      </c>
      <c r="H2744">
        <v>1665</v>
      </c>
      <c r="I2744">
        <v>1455</v>
      </c>
      <c r="J2744">
        <v>1450</v>
      </c>
      <c r="K2744">
        <v>1107</v>
      </c>
      <c r="L2744">
        <v>904</v>
      </c>
      <c r="M2744">
        <v>1619</v>
      </c>
      <c r="O2744">
        <v>88</v>
      </c>
      <c r="P2744">
        <v>26</v>
      </c>
    </row>
    <row r="2745" spans="1:16" x14ac:dyDescent="0.55000000000000004">
      <c r="A2745" t="s">
        <v>371</v>
      </c>
      <c r="B2745">
        <v>2022</v>
      </c>
      <c r="C2745" t="s">
        <v>160</v>
      </c>
      <c r="D2745">
        <v>1607</v>
      </c>
      <c r="E2745">
        <v>1492</v>
      </c>
      <c r="F2745">
        <v>1473</v>
      </c>
      <c r="G2745">
        <v>1499</v>
      </c>
      <c r="H2745">
        <v>1849</v>
      </c>
      <c r="I2745">
        <v>1494</v>
      </c>
      <c r="J2745">
        <v>1471</v>
      </c>
      <c r="K2745">
        <v>727</v>
      </c>
      <c r="L2745">
        <v>584</v>
      </c>
      <c r="M2745">
        <v>1546</v>
      </c>
      <c r="O2745">
        <v>83</v>
      </c>
      <c r="P2745">
        <v>38</v>
      </c>
    </row>
    <row r="2746" spans="1:16" x14ac:dyDescent="0.55000000000000004">
      <c r="A2746" t="s">
        <v>371</v>
      </c>
      <c r="B2746">
        <v>2022</v>
      </c>
      <c r="C2746" t="s">
        <v>161</v>
      </c>
      <c r="D2746">
        <v>1746</v>
      </c>
      <c r="E2746">
        <v>1508</v>
      </c>
      <c r="F2746">
        <v>1598</v>
      </c>
      <c r="G2746">
        <v>1505</v>
      </c>
      <c r="H2746">
        <v>1745</v>
      </c>
      <c r="I2746">
        <v>1504</v>
      </c>
      <c r="J2746">
        <v>1583</v>
      </c>
      <c r="K2746">
        <v>261</v>
      </c>
      <c r="L2746">
        <v>219</v>
      </c>
      <c r="M2746">
        <v>1832</v>
      </c>
      <c r="O2746">
        <v>77</v>
      </c>
      <c r="P2746">
        <v>22</v>
      </c>
    </row>
    <row r="2747" spans="1:16" x14ac:dyDescent="0.55000000000000004">
      <c r="A2747" t="s">
        <v>371</v>
      </c>
      <c r="B2747">
        <v>2022</v>
      </c>
      <c r="C2747" t="s">
        <v>162</v>
      </c>
      <c r="D2747">
        <v>1754</v>
      </c>
      <c r="E2747">
        <v>1713</v>
      </c>
      <c r="F2747">
        <v>1708</v>
      </c>
      <c r="G2747">
        <v>1724</v>
      </c>
      <c r="H2747">
        <v>1757</v>
      </c>
      <c r="I2747">
        <v>1719</v>
      </c>
      <c r="J2747">
        <v>1709</v>
      </c>
      <c r="K2747">
        <v>169</v>
      </c>
      <c r="L2747">
        <v>140</v>
      </c>
      <c r="M2747">
        <v>1906</v>
      </c>
      <c r="O2747">
        <v>29</v>
      </c>
      <c r="P2747" t="s">
        <v>195</v>
      </c>
    </row>
    <row r="2748" spans="1:16" x14ac:dyDescent="0.55000000000000004">
      <c r="A2748" t="s">
        <v>371</v>
      </c>
      <c r="B2748">
        <v>2022</v>
      </c>
      <c r="C2748" t="s">
        <v>163</v>
      </c>
      <c r="D2748">
        <v>1577</v>
      </c>
      <c r="E2748">
        <v>1461</v>
      </c>
      <c r="F2748">
        <v>1603</v>
      </c>
      <c r="G2748">
        <v>1633</v>
      </c>
      <c r="H2748">
        <v>1767</v>
      </c>
      <c r="I2748">
        <v>1630</v>
      </c>
      <c r="J2748">
        <v>1785</v>
      </c>
      <c r="K2748">
        <v>68</v>
      </c>
      <c r="L2748">
        <v>25</v>
      </c>
      <c r="M2748">
        <v>1907</v>
      </c>
      <c r="O2748">
        <v>14</v>
      </c>
      <c r="P2748">
        <v>178</v>
      </c>
    </row>
    <row r="2749" spans="1:16" x14ac:dyDescent="0.55000000000000004">
      <c r="A2749" t="s">
        <v>371</v>
      </c>
      <c r="B2749">
        <v>2022</v>
      </c>
      <c r="C2749" t="s">
        <v>164</v>
      </c>
      <c r="D2749">
        <v>1798</v>
      </c>
      <c r="E2749">
        <v>1743</v>
      </c>
      <c r="F2749">
        <v>1791</v>
      </c>
      <c r="G2749">
        <v>1830</v>
      </c>
      <c r="H2749">
        <v>1887</v>
      </c>
      <c r="I2749">
        <v>1822</v>
      </c>
      <c r="J2749">
        <v>1892</v>
      </c>
      <c r="K2749">
        <v>15</v>
      </c>
      <c r="L2749">
        <v>24</v>
      </c>
      <c r="M2749">
        <v>1831</v>
      </c>
      <c r="O2749">
        <v>59</v>
      </c>
      <c r="P2749">
        <v>46</v>
      </c>
    </row>
    <row r="2750" spans="1:16" x14ac:dyDescent="0.55000000000000004">
      <c r="A2750" t="s">
        <v>371</v>
      </c>
      <c r="B2750">
        <v>2022</v>
      </c>
      <c r="C2750" t="s">
        <v>165</v>
      </c>
      <c r="D2750">
        <v>1707</v>
      </c>
      <c r="E2750">
        <v>1677</v>
      </c>
      <c r="F2750">
        <v>1873</v>
      </c>
      <c r="G2750">
        <v>1676</v>
      </c>
      <c r="H2750">
        <v>1731</v>
      </c>
      <c r="I2750">
        <v>1678</v>
      </c>
      <c r="J2750">
        <v>1884</v>
      </c>
      <c r="M2750">
        <v>1266</v>
      </c>
      <c r="O2750">
        <v>9</v>
      </c>
      <c r="P2750">
        <v>9</v>
      </c>
    </row>
    <row r="2751" spans="1:16" x14ac:dyDescent="0.55000000000000004">
      <c r="A2751" t="s">
        <v>371</v>
      </c>
      <c r="B2751">
        <v>2022</v>
      </c>
      <c r="C2751" t="s">
        <v>166</v>
      </c>
      <c r="D2751">
        <v>1725</v>
      </c>
      <c r="E2751">
        <v>1564</v>
      </c>
      <c r="F2751">
        <v>1724</v>
      </c>
      <c r="G2751">
        <v>1564</v>
      </c>
      <c r="H2751">
        <v>1729</v>
      </c>
      <c r="I2751">
        <v>1564</v>
      </c>
      <c r="J2751">
        <v>1722</v>
      </c>
      <c r="M2751">
        <v>1398</v>
      </c>
      <c r="O2751">
        <v>1</v>
      </c>
      <c r="P2751">
        <v>11</v>
      </c>
    </row>
    <row r="2752" spans="1:16" x14ac:dyDescent="0.55000000000000004">
      <c r="A2752" t="s">
        <v>371</v>
      </c>
      <c r="B2752">
        <v>2023</v>
      </c>
      <c r="C2752" t="s">
        <v>155</v>
      </c>
      <c r="D2752">
        <v>1780</v>
      </c>
      <c r="E2752">
        <v>1550</v>
      </c>
      <c r="F2752">
        <v>1660</v>
      </c>
      <c r="G2752">
        <v>1559</v>
      </c>
      <c r="H2752">
        <v>1777</v>
      </c>
      <c r="I2752">
        <v>1559</v>
      </c>
      <c r="J2752">
        <v>1659</v>
      </c>
      <c r="K2752">
        <v>12</v>
      </c>
      <c r="L2752">
        <v>11</v>
      </c>
      <c r="M2752">
        <v>1667</v>
      </c>
      <c r="O2752">
        <v>15</v>
      </c>
      <c r="P2752">
        <v>4</v>
      </c>
    </row>
    <row r="2753" spans="1:16" x14ac:dyDescent="0.55000000000000004">
      <c r="A2753" t="s">
        <v>371</v>
      </c>
      <c r="B2753">
        <v>2023</v>
      </c>
      <c r="C2753" t="s">
        <v>156</v>
      </c>
      <c r="D2753">
        <v>1487</v>
      </c>
      <c r="E2753">
        <v>1360</v>
      </c>
      <c r="F2753">
        <v>1437</v>
      </c>
      <c r="G2753">
        <v>1453</v>
      </c>
      <c r="H2753">
        <v>1501</v>
      </c>
      <c r="I2753">
        <v>1453</v>
      </c>
      <c r="J2753">
        <v>1424</v>
      </c>
      <c r="K2753">
        <v>244</v>
      </c>
      <c r="L2753">
        <v>58</v>
      </c>
      <c r="M2753">
        <v>1446</v>
      </c>
      <c r="O2753">
        <v>869</v>
      </c>
      <c r="P2753">
        <v>28</v>
      </c>
    </row>
    <row r="2754" spans="1:16" x14ac:dyDescent="0.55000000000000004">
      <c r="A2754" t="s">
        <v>371</v>
      </c>
      <c r="B2754">
        <v>2023</v>
      </c>
      <c r="C2754" t="s">
        <v>157</v>
      </c>
      <c r="D2754">
        <v>1719</v>
      </c>
      <c r="E2754">
        <v>1495</v>
      </c>
      <c r="F2754">
        <v>1707</v>
      </c>
      <c r="G2754">
        <v>1497</v>
      </c>
      <c r="H2754">
        <v>1722</v>
      </c>
      <c r="I2754">
        <v>1497</v>
      </c>
      <c r="J2754">
        <v>1712</v>
      </c>
      <c r="K2754">
        <v>1490</v>
      </c>
      <c r="L2754">
        <v>559</v>
      </c>
      <c r="M2754">
        <v>1706</v>
      </c>
      <c r="O2754">
        <v>1536</v>
      </c>
      <c r="P2754">
        <v>33</v>
      </c>
    </row>
    <row r="2755" spans="1:16" x14ac:dyDescent="0.55000000000000004">
      <c r="A2755" t="s">
        <v>371</v>
      </c>
      <c r="B2755">
        <v>2023</v>
      </c>
      <c r="C2755" t="s">
        <v>158</v>
      </c>
      <c r="D2755">
        <v>1600</v>
      </c>
      <c r="E2755">
        <v>1490</v>
      </c>
      <c r="F2755">
        <v>1477</v>
      </c>
      <c r="G2755">
        <v>1490</v>
      </c>
      <c r="H2755">
        <v>1601</v>
      </c>
      <c r="I2755">
        <v>1482</v>
      </c>
      <c r="J2755">
        <v>1479</v>
      </c>
      <c r="K2755">
        <v>985</v>
      </c>
      <c r="L2755">
        <v>684</v>
      </c>
      <c r="M2755">
        <v>1476</v>
      </c>
      <c r="O2755">
        <v>236</v>
      </c>
      <c r="P2755">
        <v>10</v>
      </c>
    </row>
    <row r="2756" spans="1:16" x14ac:dyDescent="0.55000000000000004">
      <c r="A2756" t="s">
        <v>371</v>
      </c>
      <c r="B2756">
        <v>2023</v>
      </c>
      <c r="C2756" t="s">
        <v>159</v>
      </c>
      <c r="D2756">
        <v>1901</v>
      </c>
      <c r="E2756">
        <v>1564</v>
      </c>
      <c r="F2756">
        <v>1623</v>
      </c>
      <c r="G2756">
        <v>1566</v>
      </c>
      <c r="H2756">
        <v>1878</v>
      </c>
      <c r="I2756">
        <v>1546</v>
      </c>
      <c r="J2756">
        <v>1584</v>
      </c>
      <c r="K2756">
        <v>2216</v>
      </c>
      <c r="L2756">
        <v>1317</v>
      </c>
      <c r="M2756">
        <v>1619</v>
      </c>
      <c r="O2756">
        <v>88</v>
      </c>
      <c r="P2756">
        <v>26</v>
      </c>
    </row>
    <row r="2757" spans="1:16" x14ac:dyDescent="0.55000000000000004">
      <c r="A2757" t="s">
        <v>371</v>
      </c>
      <c r="B2757">
        <v>2023</v>
      </c>
      <c r="C2757" t="s">
        <v>160</v>
      </c>
      <c r="D2757">
        <v>1715</v>
      </c>
      <c r="E2757">
        <v>1634</v>
      </c>
      <c r="F2757">
        <v>1536</v>
      </c>
      <c r="G2757">
        <v>1640</v>
      </c>
      <c r="H2757">
        <v>1716</v>
      </c>
      <c r="I2757">
        <v>1640</v>
      </c>
      <c r="J2757">
        <v>1530</v>
      </c>
      <c r="K2757">
        <v>1792</v>
      </c>
      <c r="L2757">
        <v>1213</v>
      </c>
      <c r="M2757">
        <v>1546</v>
      </c>
      <c r="O2757">
        <v>83</v>
      </c>
      <c r="P2757">
        <v>38</v>
      </c>
    </row>
    <row r="2758" spans="1:16" x14ac:dyDescent="0.55000000000000004">
      <c r="A2758" t="s">
        <v>371</v>
      </c>
      <c r="B2758">
        <v>2023</v>
      </c>
      <c r="C2758" t="s">
        <v>161</v>
      </c>
      <c r="D2758">
        <v>2004</v>
      </c>
      <c r="E2758">
        <v>1896</v>
      </c>
      <c r="F2758">
        <v>1868</v>
      </c>
      <c r="G2758">
        <v>1891</v>
      </c>
      <c r="H2758">
        <v>2006</v>
      </c>
      <c r="I2758">
        <v>1899</v>
      </c>
      <c r="J2758">
        <v>1872</v>
      </c>
      <c r="K2758">
        <v>1761</v>
      </c>
      <c r="L2758">
        <v>1539</v>
      </c>
      <c r="M2758">
        <v>1832</v>
      </c>
      <c r="O2758">
        <v>77</v>
      </c>
      <c r="P2758">
        <v>22</v>
      </c>
    </row>
    <row r="2759" spans="1:16" x14ac:dyDescent="0.55000000000000004">
      <c r="A2759" t="s">
        <v>371</v>
      </c>
      <c r="B2759">
        <v>2023</v>
      </c>
      <c r="C2759" t="s">
        <v>162</v>
      </c>
      <c r="D2759">
        <v>1921</v>
      </c>
      <c r="E2759">
        <v>1906</v>
      </c>
      <c r="F2759">
        <v>1904</v>
      </c>
      <c r="G2759">
        <v>1906</v>
      </c>
      <c r="H2759">
        <v>1899</v>
      </c>
      <c r="I2759">
        <v>1908</v>
      </c>
      <c r="J2759">
        <v>1878</v>
      </c>
      <c r="K2759">
        <v>2067</v>
      </c>
      <c r="L2759">
        <v>1908</v>
      </c>
      <c r="M2759">
        <v>1906</v>
      </c>
      <c r="O2759">
        <v>29</v>
      </c>
      <c r="P2759" t="s">
        <v>195</v>
      </c>
    </row>
    <row r="2760" spans="1:16" x14ac:dyDescent="0.55000000000000004">
      <c r="A2760" t="s">
        <v>371</v>
      </c>
      <c r="B2760">
        <v>2023</v>
      </c>
      <c r="C2760" t="s">
        <v>163</v>
      </c>
      <c r="D2760">
        <v>1766</v>
      </c>
      <c r="E2760">
        <v>1846</v>
      </c>
      <c r="F2760">
        <v>1901</v>
      </c>
      <c r="G2760">
        <v>1837</v>
      </c>
      <c r="H2760">
        <v>1783</v>
      </c>
      <c r="I2760">
        <v>1828</v>
      </c>
      <c r="J2760">
        <v>1899</v>
      </c>
      <c r="K2760">
        <v>1615</v>
      </c>
      <c r="L2760">
        <v>1677</v>
      </c>
      <c r="M2760">
        <v>1907</v>
      </c>
      <c r="O2760">
        <v>14</v>
      </c>
      <c r="P2760">
        <v>178</v>
      </c>
    </row>
    <row r="2761" spans="1:16" x14ac:dyDescent="0.55000000000000004">
      <c r="A2761" t="s">
        <v>371</v>
      </c>
      <c r="B2761">
        <v>2023</v>
      </c>
      <c r="C2761" t="s">
        <v>164</v>
      </c>
      <c r="D2761">
        <v>1670</v>
      </c>
      <c r="E2761">
        <v>1658</v>
      </c>
      <c r="F2761">
        <v>1832</v>
      </c>
      <c r="G2761">
        <v>1656</v>
      </c>
      <c r="H2761">
        <v>1654</v>
      </c>
      <c r="I2761">
        <v>1646</v>
      </c>
      <c r="J2761">
        <v>1810</v>
      </c>
      <c r="K2761">
        <v>1123</v>
      </c>
      <c r="L2761">
        <v>1093</v>
      </c>
      <c r="M2761">
        <v>1831</v>
      </c>
      <c r="O2761">
        <v>59</v>
      </c>
      <c r="P2761">
        <v>46</v>
      </c>
    </row>
    <row r="2762" spans="1:16" x14ac:dyDescent="0.55000000000000004">
      <c r="A2762" t="s">
        <v>371</v>
      </c>
      <c r="B2762">
        <v>2023</v>
      </c>
      <c r="C2762" t="s">
        <v>165</v>
      </c>
      <c r="D2762">
        <v>1245</v>
      </c>
      <c r="E2762">
        <v>1217</v>
      </c>
      <c r="F2762">
        <v>1280</v>
      </c>
      <c r="G2762">
        <v>1219</v>
      </c>
      <c r="H2762">
        <v>1240</v>
      </c>
      <c r="I2762">
        <v>1220</v>
      </c>
      <c r="J2762">
        <v>1287</v>
      </c>
      <c r="K2762">
        <v>1214</v>
      </c>
      <c r="L2762">
        <v>1133</v>
      </c>
      <c r="M2762">
        <v>1266</v>
      </c>
      <c r="O2762">
        <v>9</v>
      </c>
      <c r="P2762">
        <v>9</v>
      </c>
    </row>
    <row r="2763" spans="1:16" x14ac:dyDescent="0.55000000000000004">
      <c r="A2763" t="s">
        <v>371</v>
      </c>
      <c r="B2763">
        <v>2023</v>
      </c>
      <c r="C2763" t="s">
        <v>166</v>
      </c>
      <c r="D2763">
        <v>1469</v>
      </c>
      <c r="E2763">
        <v>1302</v>
      </c>
      <c r="F2763">
        <v>1392</v>
      </c>
      <c r="G2763">
        <v>1304</v>
      </c>
      <c r="H2763">
        <v>1467</v>
      </c>
      <c r="I2763">
        <v>1302</v>
      </c>
      <c r="J2763">
        <v>1393</v>
      </c>
      <c r="K2763">
        <v>1392</v>
      </c>
      <c r="L2763">
        <v>1312</v>
      </c>
      <c r="M2763">
        <v>1398</v>
      </c>
      <c r="O2763">
        <v>1</v>
      </c>
      <c r="P2763">
        <v>11</v>
      </c>
    </row>
    <row r="2764" spans="1:16" x14ac:dyDescent="0.55000000000000004">
      <c r="A2764" t="s">
        <v>372</v>
      </c>
      <c r="B2764">
        <v>2019</v>
      </c>
      <c r="C2764" t="s">
        <v>155</v>
      </c>
    </row>
    <row r="2765" spans="1:16" x14ac:dyDescent="0.55000000000000004">
      <c r="A2765" t="s">
        <v>372</v>
      </c>
      <c r="B2765">
        <v>2019</v>
      </c>
      <c r="C2765" t="s">
        <v>156</v>
      </c>
    </row>
    <row r="2766" spans="1:16" x14ac:dyDescent="0.55000000000000004">
      <c r="A2766" t="s">
        <v>372</v>
      </c>
      <c r="B2766">
        <v>2019</v>
      </c>
      <c r="C2766" t="s">
        <v>157</v>
      </c>
    </row>
    <row r="2767" spans="1:16" x14ac:dyDescent="0.55000000000000004">
      <c r="A2767" t="s">
        <v>372</v>
      </c>
      <c r="B2767">
        <v>2019</v>
      </c>
      <c r="C2767" t="s">
        <v>158</v>
      </c>
    </row>
    <row r="2768" spans="1:16" x14ac:dyDescent="0.55000000000000004">
      <c r="A2768" t="s">
        <v>372</v>
      </c>
      <c r="B2768">
        <v>2019</v>
      </c>
      <c r="C2768" t="s">
        <v>159</v>
      </c>
    </row>
    <row r="2769" spans="1:16" x14ac:dyDescent="0.55000000000000004">
      <c r="A2769" t="s">
        <v>372</v>
      </c>
      <c r="B2769">
        <v>2019</v>
      </c>
      <c r="C2769" t="s">
        <v>160</v>
      </c>
    </row>
    <row r="2770" spans="1:16" x14ac:dyDescent="0.55000000000000004">
      <c r="A2770" t="s">
        <v>372</v>
      </c>
      <c r="B2770">
        <v>2019</v>
      </c>
      <c r="C2770" t="s">
        <v>161</v>
      </c>
    </row>
    <row r="2771" spans="1:16" x14ac:dyDescent="0.55000000000000004">
      <c r="A2771" t="s">
        <v>372</v>
      </c>
      <c r="B2771">
        <v>2019</v>
      </c>
      <c r="C2771" t="s">
        <v>162</v>
      </c>
    </row>
    <row r="2772" spans="1:16" x14ac:dyDescent="0.55000000000000004">
      <c r="A2772" t="s">
        <v>372</v>
      </c>
      <c r="B2772">
        <v>2019</v>
      </c>
      <c r="C2772" t="s">
        <v>163</v>
      </c>
    </row>
    <row r="2773" spans="1:16" x14ac:dyDescent="0.55000000000000004">
      <c r="A2773" t="s">
        <v>372</v>
      </c>
      <c r="B2773">
        <v>2019</v>
      </c>
      <c r="C2773" t="s">
        <v>164</v>
      </c>
    </row>
    <row r="2774" spans="1:16" x14ac:dyDescent="0.55000000000000004">
      <c r="A2774" t="s">
        <v>372</v>
      </c>
      <c r="B2774">
        <v>2019</v>
      </c>
      <c r="C2774" t="s">
        <v>165</v>
      </c>
    </row>
    <row r="2775" spans="1:16" x14ac:dyDescent="0.55000000000000004">
      <c r="A2775" t="s">
        <v>372</v>
      </c>
      <c r="B2775">
        <v>2019</v>
      </c>
      <c r="C2775" t="s">
        <v>166</v>
      </c>
    </row>
    <row r="2776" spans="1:16" x14ac:dyDescent="0.55000000000000004">
      <c r="A2776" t="s">
        <v>372</v>
      </c>
      <c r="B2776">
        <v>2020</v>
      </c>
      <c r="C2776" t="s">
        <v>155</v>
      </c>
      <c r="D2776">
        <v>1799</v>
      </c>
      <c r="E2776">
        <v>1630</v>
      </c>
      <c r="F2776">
        <v>1348</v>
      </c>
      <c r="G2776">
        <v>1386</v>
      </c>
      <c r="H2776">
        <v>2095</v>
      </c>
      <c r="I2776">
        <v>1875</v>
      </c>
      <c r="J2776">
        <v>1815</v>
      </c>
      <c r="K2776">
        <v>1853</v>
      </c>
      <c r="L2776">
        <v>1626</v>
      </c>
      <c r="M2776">
        <v>1721</v>
      </c>
      <c r="O2776">
        <v>234</v>
      </c>
      <c r="P2776" t="s">
        <v>195</v>
      </c>
    </row>
    <row r="2777" spans="1:16" x14ac:dyDescent="0.55000000000000004">
      <c r="A2777" t="s">
        <v>372</v>
      </c>
      <c r="B2777">
        <v>2020</v>
      </c>
      <c r="C2777" t="s">
        <v>156</v>
      </c>
      <c r="D2777">
        <v>1219</v>
      </c>
      <c r="E2777">
        <v>1054</v>
      </c>
      <c r="F2777">
        <v>980</v>
      </c>
      <c r="G2777">
        <v>1200</v>
      </c>
      <c r="H2777">
        <v>1782</v>
      </c>
      <c r="I2777">
        <v>1648</v>
      </c>
      <c r="J2777">
        <v>1528</v>
      </c>
      <c r="K2777">
        <v>1476</v>
      </c>
      <c r="L2777">
        <v>1305</v>
      </c>
      <c r="M2777">
        <v>1296</v>
      </c>
      <c r="O2777">
        <v>421</v>
      </c>
      <c r="P2777">
        <v>72</v>
      </c>
    </row>
    <row r="2778" spans="1:16" x14ac:dyDescent="0.55000000000000004">
      <c r="A2778" t="s">
        <v>372</v>
      </c>
      <c r="B2778">
        <v>2020</v>
      </c>
      <c r="C2778" t="s">
        <v>157</v>
      </c>
      <c r="D2778">
        <v>1470</v>
      </c>
      <c r="E2778">
        <v>1290</v>
      </c>
      <c r="F2778">
        <v>1192</v>
      </c>
      <c r="G2778">
        <v>1631</v>
      </c>
      <c r="H2778">
        <v>1960</v>
      </c>
      <c r="I2778">
        <v>1840</v>
      </c>
      <c r="J2778">
        <v>1814</v>
      </c>
      <c r="K2778">
        <v>2174</v>
      </c>
      <c r="L2778">
        <v>1820</v>
      </c>
      <c r="M2778">
        <v>1743</v>
      </c>
      <c r="O2778">
        <v>154</v>
      </c>
      <c r="P2778" t="s">
        <v>195</v>
      </c>
    </row>
    <row r="2779" spans="1:16" x14ac:dyDescent="0.55000000000000004">
      <c r="A2779" t="s">
        <v>372</v>
      </c>
      <c r="B2779">
        <v>2020</v>
      </c>
      <c r="C2779" t="s">
        <v>158</v>
      </c>
      <c r="D2779">
        <v>1765</v>
      </c>
      <c r="E2779">
        <v>1575</v>
      </c>
      <c r="F2779">
        <v>1327</v>
      </c>
      <c r="G2779">
        <v>1472</v>
      </c>
      <c r="H2779">
        <v>1895</v>
      </c>
      <c r="I2779">
        <v>1870</v>
      </c>
      <c r="J2779">
        <v>1619</v>
      </c>
      <c r="K2779">
        <v>1904</v>
      </c>
      <c r="L2779">
        <v>1774</v>
      </c>
      <c r="M2779">
        <v>1578</v>
      </c>
      <c r="O2779">
        <v>45</v>
      </c>
      <c r="P2779">
        <v>5</v>
      </c>
    </row>
    <row r="2780" spans="1:16" x14ac:dyDescent="0.55000000000000004">
      <c r="A2780" t="s">
        <v>372</v>
      </c>
      <c r="B2780">
        <v>2020</v>
      </c>
      <c r="C2780" t="s">
        <v>159</v>
      </c>
      <c r="D2780">
        <v>1995</v>
      </c>
      <c r="E2780">
        <v>1698</v>
      </c>
      <c r="F2780">
        <v>1553</v>
      </c>
      <c r="G2780">
        <v>748</v>
      </c>
      <c r="H2780">
        <v>2082</v>
      </c>
      <c r="I2780">
        <v>1808</v>
      </c>
      <c r="J2780">
        <v>1782</v>
      </c>
      <c r="K2780">
        <v>2017</v>
      </c>
      <c r="L2780">
        <v>1715</v>
      </c>
      <c r="M2780">
        <v>1730</v>
      </c>
      <c r="O2780">
        <v>32</v>
      </c>
      <c r="P2780">
        <v>25</v>
      </c>
    </row>
    <row r="2781" spans="1:16" x14ac:dyDescent="0.55000000000000004">
      <c r="A2781" t="s">
        <v>372</v>
      </c>
      <c r="B2781">
        <v>2020</v>
      </c>
      <c r="C2781" t="s">
        <v>160</v>
      </c>
      <c r="D2781">
        <v>2701</v>
      </c>
      <c r="E2781">
        <v>2501</v>
      </c>
      <c r="F2781">
        <v>2077</v>
      </c>
      <c r="G2781">
        <v>2123</v>
      </c>
      <c r="H2781">
        <v>2618</v>
      </c>
      <c r="I2781">
        <v>2360</v>
      </c>
      <c r="J2781">
        <v>2191</v>
      </c>
      <c r="K2781">
        <v>2628</v>
      </c>
      <c r="L2781">
        <v>2253</v>
      </c>
      <c r="M2781">
        <v>2049</v>
      </c>
      <c r="O2781">
        <v>93</v>
      </c>
      <c r="P2781">
        <v>102</v>
      </c>
    </row>
    <row r="2782" spans="1:16" x14ac:dyDescent="0.55000000000000004">
      <c r="A2782" t="s">
        <v>372</v>
      </c>
      <c r="B2782">
        <v>2020</v>
      </c>
      <c r="C2782" t="s">
        <v>161</v>
      </c>
      <c r="D2782">
        <v>2461</v>
      </c>
      <c r="E2782">
        <v>2797</v>
      </c>
      <c r="F2782">
        <v>2376</v>
      </c>
      <c r="G2782">
        <v>3243</v>
      </c>
      <c r="H2782">
        <v>2508</v>
      </c>
      <c r="I2782">
        <v>2695</v>
      </c>
      <c r="J2782">
        <v>2495</v>
      </c>
      <c r="K2782">
        <v>2459</v>
      </c>
      <c r="L2782">
        <v>2570</v>
      </c>
      <c r="M2782">
        <v>2283</v>
      </c>
      <c r="O2782">
        <v>88</v>
      </c>
      <c r="P2782">
        <v>51</v>
      </c>
    </row>
    <row r="2783" spans="1:16" x14ac:dyDescent="0.55000000000000004">
      <c r="A2783" t="s">
        <v>372</v>
      </c>
      <c r="B2783">
        <v>2020</v>
      </c>
      <c r="C2783" t="s">
        <v>162</v>
      </c>
      <c r="D2783">
        <v>2039</v>
      </c>
      <c r="E2783">
        <v>2137</v>
      </c>
      <c r="F2783">
        <v>2174</v>
      </c>
      <c r="G2783">
        <v>2360</v>
      </c>
      <c r="H2783">
        <v>2098</v>
      </c>
      <c r="I2783">
        <v>2249</v>
      </c>
      <c r="J2783">
        <v>2247</v>
      </c>
      <c r="K2783">
        <v>2088</v>
      </c>
      <c r="L2783">
        <v>2102</v>
      </c>
      <c r="M2783">
        <v>2173</v>
      </c>
      <c r="O2783">
        <v>39</v>
      </c>
      <c r="P2783">
        <v>37</v>
      </c>
    </row>
    <row r="2784" spans="1:16" x14ac:dyDescent="0.55000000000000004">
      <c r="A2784" t="s">
        <v>372</v>
      </c>
      <c r="B2784">
        <v>2020</v>
      </c>
      <c r="C2784" t="s">
        <v>163</v>
      </c>
      <c r="D2784">
        <v>2016</v>
      </c>
      <c r="E2784">
        <v>1892</v>
      </c>
      <c r="F2784">
        <v>1896</v>
      </c>
      <c r="G2784">
        <v>1930</v>
      </c>
      <c r="H2784">
        <v>2294</v>
      </c>
      <c r="I2784">
        <v>2071</v>
      </c>
      <c r="J2784">
        <v>2087</v>
      </c>
      <c r="K2784">
        <v>2294</v>
      </c>
      <c r="L2784">
        <v>1952</v>
      </c>
      <c r="M2784">
        <v>1972</v>
      </c>
      <c r="O2784">
        <v>23</v>
      </c>
      <c r="P2784">
        <v>27</v>
      </c>
    </row>
    <row r="2785" spans="1:16" x14ac:dyDescent="0.55000000000000004">
      <c r="A2785" t="s">
        <v>372</v>
      </c>
      <c r="B2785">
        <v>2020</v>
      </c>
      <c r="C2785" t="s">
        <v>164</v>
      </c>
      <c r="D2785">
        <v>2369</v>
      </c>
      <c r="E2785">
        <v>2088</v>
      </c>
      <c r="F2785">
        <v>1822</v>
      </c>
      <c r="G2785">
        <v>2129</v>
      </c>
      <c r="H2785">
        <v>2407</v>
      </c>
      <c r="I2785">
        <v>2168</v>
      </c>
      <c r="J2785">
        <v>1960</v>
      </c>
      <c r="K2785">
        <v>2448</v>
      </c>
      <c r="L2785">
        <v>2163</v>
      </c>
      <c r="M2785">
        <v>1906</v>
      </c>
      <c r="O2785">
        <v>14</v>
      </c>
      <c r="P2785">
        <v>4</v>
      </c>
    </row>
    <row r="2786" spans="1:16" x14ac:dyDescent="0.55000000000000004">
      <c r="A2786" t="s">
        <v>372</v>
      </c>
      <c r="B2786">
        <v>2020</v>
      </c>
      <c r="C2786" t="s">
        <v>165</v>
      </c>
      <c r="D2786">
        <v>2071</v>
      </c>
      <c r="E2786">
        <v>2348</v>
      </c>
      <c r="F2786">
        <v>2236</v>
      </c>
      <c r="G2786">
        <v>2015</v>
      </c>
      <c r="H2786">
        <v>2196</v>
      </c>
      <c r="I2786">
        <v>1962</v>
      </c>
      <c r="J2786">
        <v>1881</v>
      </c>
      <c r="K2786">
        <v>2138</v>
      </c>
      <c r="L2786">
        <v>2310</v>
      </c>
      <c r="M2786">
        <v>2168</v>
      </c>
      <c r="O2786">
        <v>17</v>
      </c>
      <c r="P2786">
        <v>10</v>
      </c>
    </row>
    <row r="2787" spans="1:16" x14ac:dyDescent="0.55000000000000004">
      <c r="A2787" t="s">
        <v>372</v>
      </c>
      <c r="B2787">
        <v>2020</v>
      </c>
      <c r="C2787" t="s">
        <v>166</v>
      </c>
      <c r="D2787">
        <v>1693</v>
      </c>
      <c r="E2787">
        <v>1589</v>
      </c>
      <c r="F2787">
        <v>1496</v>
      </c>
      <c r="G2787">
        <v>1615</v>
      </c>
      <c r="H2787">
        <v>1767</v>
      </c>
      <c r="I2787">
        <v>1652</v>
      </c>
      <c r="J2787">
        <v>1549</v>
      </c>
      <c r="K2787">
        <v>1744</v>
      </c>
      <c r="L2787">
        <v>1532</v>
      </c>
      <c r="M2787">
        <v>1503</v>
      </c>
      <c r="O2787">
        <v>7</v>
      </c>
      <c r="P2787">
        <v>4</v>
      </c>
    </row>
    <row r="2788" spans="1:16" x14ac:dyDescent="0.55000000000000004">
      <c r="A2788" t="s">
        <v>372</v>
      </c>
      <c r="B2788">
        <v>2021</v>
      </c>
      <c r="C2788" t="s">
        <v>155</v>
      </c>
      <c r="D2788">
        <v>2046</v>
      </c>
      <c r="E2788">
        <v>1576</v>
      </c>
      <c r="F2788">
        <v>1638</v>
      </c>
      <c r="G2788">
        <v>1699</v>
      </c>
      <c r="H2788">
        <v>2197</v>
      </c>
      <c r="I2788">
        <v>1736</v>
      </c>
      <c r="J2788">
        <v>1783</v>
      </c>
      <c r="K2788">
        <v>2107</v>
      </c>
      <c r="L2788">
        <v>1574</v>
      </c>
      <c r="M2788">
        <v>1842</v>
      </c>
      <c r="O2788">
        <v>10</v>
      </c>
      <c r="P2788">
        <v>4</v>
      </c>
    </row>
    <row r="2789" spans="1:16" x14ac:dyDescent="0.55000000000000004">
      <c r="A2789" t="s">
        <v>372</v>
      </c>
      <c r="B2789">
        <v>2021</v>
      </c>
      <c r="C2789" t="s">
        <v>156</v>
      </c>
      <c r="D2789">
        <v>1862</v>
      </c>
      <c r="E2789">
        <v>1804</v>
      </c>
      <c r="F2789">
        <v>1490</v>
      </c>
      <c r="G2789">
        <v>1952</v>
      </c>
      <c r="H2789">
        <v>2176</v>
      </c>
      <c r="I2789">
        <v>2019</v>
      </c>
      <c r="J2789">
        <v>1738</v>
      </c>
      <c r="K2789">
        <v>2045</v>
      </c>
      <c r="L2789">
        <v>1902</v>
      </c>
      <c r="M2789">
        <v>1671</v>
      </c>
      <c r="O2789">
        <v>15</v>
      </c>
      <c r="P2789">
        <v>49</v>
      </c>
    </row>
    <row r="2790" spans="1:16" x14ac:dyDescent="0.55000000000000004">
      <c r="A2790" t="s">
        <v>372</v>
      </c>
      <c r="B2790">
        <v>2021</v>
      </c>
      <c r="C2790" t="s">
        <v>157</v>
      </c>
      <c r="D2790">
        <v>2617</v>
      </c>
      <c r="E2790">
        <v>2224</v>
      </c>
      <c r="F2790">
        <v>1939</v>
      </c>
      <c r="G2790">
        <v>2309</v>
      </c>
      <c r="H2790">
        <v>2574</v>
      </c>
      <c r="I2790">
        <v>2236</v>
      </c>
      <c r="J2790">
        <v>2063</v>
      </c>
      <c r="K2790">
        <v>2522</v>
      </c>
      <c r="L2790">
        <v>2122</v>
      </c>
      <c r="M2790">
        <v>1979</v>
      </c>
      <c r="O2790">
        <v>21</v>
      </c>
      <c r="P2790">
        <v>6</v>
      </c>
    </row>
    <row r="2791" spans="1:16" x14ac:dyDescent="0.55000000000000004">
      <c r="A2791" t="s">
        <v>372</v>
      </c>
      <c r="B2791">
        <v>2021</v>
      </c>
      <c r="C2791" t="s">
        <v>158</v>
      </c>
      <c r="D2791">
        <v>2475</v>
      </c>
      <c r="E2791">
        <v>2251</v>
      </c>
      <c r="F2791">
        <v>1933</v>
      </c>
      <c r="G2791">
        <v>2469</v>
      </c>
      <c r="H2791">
        <v>2289</v>
      </c>
      <c r="I2791">
        <v>2327</v>
      </c>
      <c r="J2791">
        <v>1995</v>
      </c>
      <c r="K2791">
        <v>2309</v>
      </c>
      <c r="L2791">
        <v>2255</v>
      </c>
      <c r="M2791">
        <v>1843</v>
      </c>
      <c r="O2791">
        <v>28</v>
      </c>
      <c r="P2791">
        <v>13</v>
      </c>
    </row>
    <row r="2792" spans="1:16" x14ac:dyDescent="0.55000000000000004">
      <c r="A2792" t="s">
        <v>372</v>
      </c>
      <c r="B2792">
        <v>2021</v>
      </c>
      <c r="C2792" t="s">
        <v>159</v>
      </c>
      <c r="D2792">
        <v>2066</v>
      </c>
      <c r="E2792">
        <v>1811</v>
      </c>
      <c r="F2792">
        <v>1742</v>
      </c>
      <c r="G2792">
        <v>2048</v>
      </c>
      <c r="H2792">
        <v>2022</v>
      </c>
      <c r="I2792">
        <v>1768</v>
      </c>
      <c r="J2792">
        <v>1708</v>
      </c>
      <c r="K2792">
        <v>2340</v>
      </c>
      <c r="L2792">
        <v>2046</v>
      </c>
      <c r="M2792">
        <v>1746</v>
      </c>
      <c r="O2792">
        <v>16</v>
      </c>
      <c r="P2792">
        <v>144</v>
      </c>
    </row>
    <row r="2793" spans="1:16" x14ac:dyDescent="0.55000000000000004">
      <c r="A2793" t="s">
        <v>372</v>
      </c>
      <c r="B2793">
        <v>2021</v>
      </c>
      <c r="C2793" t="s">
        <v>160</v>
      </c>
      <c r="D2793">
        <v>2613</v>
      </c>
      <c r="E2793">
        <v>2232</v>
      </c>
      <c r="F2793">
        <v>1999</v>
      </c>
      <c r="G2793">
        <v>2383</v>
      </c>
      <c r="H2793">
        <v>2619</v>
      </c>
      <c r="I2793">
        <v>2488</v>
      </c>
      <c r="J2793">
        <v>2262</v>
      </c>
      <c r="K2793">
        <v>2730</v>
      </c>
      <c r="L2793">
        <v>2471</v>
      </c>
      <c r="M2793">
        <v>1974</v>
      </c>
      <c r="O2793">
        <v>60</v>
      </c>
      <c r="P2793">
        <v>35</v>
      </c>
    </row>
    <row r="2794" spans="1:16" x14ac:dyDescent="0.55000000000000004">
      <c r="A2794" t="s">
        <v>372</v>
      </c>
      <c r="B2794">
        <v>2021</v>
      </c>
      <c r="C2794" t="s">
        <v>161</v>
      </c>
      <c r="D2794">
        <v>2353</v>
      </c>
      <c r="E2794">
        <v>2222</v>
      </c>
      <c r="F2794">
        <v>1948</v>
      </c>
      <c r="G2794">
        <v>2111</v>
      </c>
      <c r="H2794">
        <v>2479</v>
      </c>
      <c r="I2794">
        <v>2315</v>
      </c>
      <c r="J2794">
        <v>2132</v>
      </c>
      <c r="K2794">
        <v>2417</v>
      </c>
      <c r="L2794">
        <v>2259</v>
      </c>
      <c r="M2794">
        <v>1905</v>
      </c>
      <c r="O2794">
        <v>18</v>
      </c>
      <c r="P2794">
        <v>2</v>
      </c>
    </row>
    <row r="2795" spans="1:16" x14ac:dyDescent="0.55000000000000004">
      <c r="A2795" t="s">
        <v>372</v>
      </c>
      <c r="B2795">
        <v>2021</v>
      </c>
      <c r="C2795" t="s">
        <v>162</v>
      </c>
      <c r="D2795">
        <v>2261</v>
      </c>
      <c r="E2795">
        <v>2216</v>
      </c>
      <c r="F2795">
        <v>1980</v>
      </c>
      <c r="G2795">
        <v>2230</v>
      </c>
      <c r="H2795">
        <v>2540</v>
      </c>
      <c r="I2795">
        <v>2570</v>
      </c>
      <c r="J2795">
        <v>2295</v>
      </c>
      <c r="K2795">
        <v>2390</v>
      </c>
      <c r="L2795">
        <v>2285</v>
      </c>
      <c r="M2795">
        <v>1916</v>
      </c>
      <c r="O2795">
        <v>240</v>
      </c>
      <c r="P2795">
        <v>3</v>
      </c>
    </row>
    <row r="2796" spans="1:16" x14ac:dyDescent="0.55000000000000004">
      <c r="A2796" t="s">
        <v>372</v>
      </c>
      <c r="B2796">
        <v>2021</v>
      </c>
      <c r="C2796" t="s">
        <v>163</v>
      </c>
      <c r="D2796">
        <v>2228</v>
      </c>
      <c r="E2796">
        <v>2134</v>
      </c>
      <c r="F2796">
        <v>2087</v>
      </c>
      <c r="G2796">
        <v>2204</v>
      </c>
      <c r="H2796">
        <v>2368</v>
      </c>
      <c r="I2796">
        <v>2335</v>
      </c>
      <c r="J2796">
        <v>2313</v>
      </c>
      <c r="K2796">
        <v>2362</v>
      </c>
      <c r="L2796">
        <v>2223</v>
      </c>
      <c r="M2796">
        <v>1846</v>
      </c>
      <c r="O2796">
        <v>96</v>
      </c>
      <c r="P2796">
        <v>5</v>
      </c>
    </row>
    <row r="2797" spans="1:16" x14ac:dyDescent="0.55000000000000004">
      <c r="A2797" t="s">
        <v>372</v>
      </c>
      <c r="B2797">
        <v>2021</v>
      </c>
      <c r="C2797" t="s">
        <v>164</v>
      </c>
      <c r="D2797">
        <v>2124</v>
      </c>
      <c r="E2797">
        <v>1897</v>
      </c>
      <c r="F2797">
        <v>1892</v>
      </c>
      <c r="G2797">
        <v>2005</v>
      </c>
      <c r="H2797">
        <v>2185</v>
      </c>
      <c r="I2797">
        <v>1992</v>
      </c>
      <c r="J2797">
        <v>1845</v>
      </c>
      <c r="K2797">
        <v>2136</v>
      </c>
      <c r="L2797">
        <v>1895</v>
      </c>
      <c r="M2797">
        <v>1494</v>
      </c>
      <c r="O2797">
        <v>2</v>
      </c>
      <c r="P2797" t="s">
        <v>195</v>
      </c>
    </row>
    <row r="2798" spans="1:16" x14ac:dyDescent="0.55000000000000004">
      <c r="A2798" t="s">
        <v>372</v>
      </c>
      <c r="B2798">
        <v>2021</v>
      </c>
      <c r="C2798" t="s">
        <v>165</v>
      </c>
      <c r="D2798">
        <v>2223</v>
      </c>
      <c r="E2798">
        <v>2142</v>
      </c>
      <c r="F2798">
        <v>1841</v>
      </c>
      <c r="G2798">
        <v>2236</v>
      </c>
      <c r="H2798">
        <v>2293</v>
      </c>
      <c r="I2798">
        <v>2123</v>
      </c>
      <c r="J2798">
        <v>1881</v>
      </c>
      <c r="K2798">
        <v>2156</v>
      </c>
      <c r="L2798">
        <v>1944</v>
      </c>
      <c r="M2798">
        <v>1558</v>
      </c>
      <c r="O2798">
        <v>107</v>
      </c>
      <c r="P2798">
        <v>10</v>
      </c>
    </row>
    <row r="2799" spans="1:16" x14ac:dyDescent="0.55000000000000004">
      <c r="A2799" t="s">
        <v>372</v>
      </c>
      <c r="B2799">
        <v>2021</v>
      </c>
      <c r="C2799" t="s">
        <v>166</v>
      </c>
      <c r="D2799">
        <v>1977</v>
      </c>
      <c r="E2799">
        <v>1807</v>
      </c>
      <c r="F2799">
        <v>1817</v>
      </c>
      <c r="G2799">
        <v>1946</v>
      </c>
      <c r="H2799">
        <v>2003</v>
      </c>
      <c r="I2799">
        <v>1885</v>
      </c>
      <c r="J2799">
        <v>1879</v>
      </c>
      <c r="K2799">
        <v>1958</v>
      </c>
      <c r="L2799">
        <v>1791</v>
      </c>
      <c r="M2799">
        <v>1390</v>
      </c>
      <c r="O2799">
        <v>4398</v>
      </c>
      <c r="P2799">
        <v>156</v>
      </c>
    </row>
    <row r="2800" spans="1:16" x14ac:dyDescent="0.55000000000000004">
      <c r="A2800" t="s">
        <v>372</v>
      </c>
      <c r="B2800">
        <v>2022</v>
      </c>
      <c r="C2800" t="s">
        <v>155</v>
      </c>
      <c r="D2800">
        <v>2600</v>
      </c>
      <c r="E2800">
        <v>1901</v>
      </c>
      <c r="F2800">
        <v>2204</v>
      </c>
      <c r="G2800">
        <v>1999</v>
      </c>
      <c r="H2800">
        <v>2297</v>
      </c>
      <c r="I2800">
        <v>2017</v>
      </c>
      <c r="J2800">
        <v>2013</v>
      </c>
      <c r="K2800">
        <v>2039</v>
      </c>
      <c r="L2800">
        <v>1641</v>
      </c>
      <c r="M2800">
        <v>1353</v>
      </c>
      <c r="O2800">
        <v>3634</v>
      </c>
      <c r="P2800">
        <v>56</v>
      </c>
    </row>
    <row r="2801" spans="1:16" x14ac:dyDescent="0.55000000000000004">
      <c r="A2801" t="s">
        <v>372</v>
      </c>
      <c r="B2801">
        <v>2022</v>
      </c>
      <c r="C2801" t="s">
        <v>156</v>
      </c>
      <c r="D2801">
        <v>1955</v>
      </c>
      <c r="E2801">
        <v>1771</v>
      </c>
      <c r="F2801">
        <v>1586</v>
      </c>
      <c r="G2801">
        <v>1940</v>
      </c>
      <c r="H2801">
        <v>2074</v>
      </c>
      <c r="I2801">
        <v>2016</v>
      </c>
      <c r="J2801">
        <v>1694</v>
      </c>
      <c r="K2801">
        <v>1445</v>
      </c>
      <c r="L2801">
        <v>1238</v>
      </c>
      <c r="M2801">
        <v>1439</v>
      </c>
      <c r="O2801">
        <v>604</v>
      </c>
      <c r="P2801">
        <v>27</v>
      </c>
    </row>
    <row r="2802" spans="1:16" x14ac:dyDescent="0.55000000000000004">
      <c r="A2802" t="s">
        <v>372</v>
      </c>
      <c r="B2802">
        <v>2022</v>
      </c>
      <c r="C2802" t="s">
        <v>157</v>
      </c>
      <c r="D2802">
        <v>2426</v>
      </c>
      <c r="E2802">
        <v>2231</v>
      </c>
      <c r="F2802">
        <v>2015</v>
      </c>
      <c r="G2802">
        <v>2240</v>
      </c>
      <c r="H2802">
        <v>2374</v>
      </c>
      <c r="I2802">
        <v>2273</v>
      </c>
      <c r="J2802">
        <v>2090</v>
      </c>
      <c r="K2802">
        <v>965</v>
      </c>
      <c r="L2802">
        <v>930</v>
      </c>
      <c r="M2802">
        <v>2142</v>
      </c>
      <c r="O2802">
        <v>12</v>
      </c>
      <c r="P2802" t="s">
        <v>195</v>
      </c>
    </row>
    <row r="2803" spans="1:16" x14ac:dyDescent="0.55000000000000004">
      <c r="A2803" t="s">
        <v>372</v>
      </c>
      <c r="B2803">
        <v>2022</v>
      </c>
      <c r="C2803" t="s">
        <v>158</v>
      </c>
      <c r="D2803">
        <v>1731</v>
      </c>
      <c r="E2803">
        <v>1719</v>
      </c>
      <c r="F2803">
        <v>1532</v>
      </c>
      <c r="G2803">
        <v>1983</v>
      </c>
      <c r="H2803">
        <v>2098</v>
      </c>
      <c r="I2803">
        <v>1976</v>
      </c>
      <c r="J2803">
        <v>1755</v>
      </c>
      <c r="K2803">
        <v>512</v>
      </c>
      <c r="L2803">
        <v>523</v>
      </c>
      <c r="M2803">
        <v>1747</v>
      </c>
      <c r="O2803">
        <v>4</v>
      </c>
      <c r="P2803">
        <v>10</v>
      </c>
    </row>
    <row r="2804" spans="1:16" x14ac:dyDescent="0.55000000000000004">
      <c r="A2804" t="s">
        <v>372</v>
      </c>
      <c r="B2804">
        <v>2022</v>
      </c>
      <c r="C2804" t="s">
        <v>159</v>
      </c>
      <c r="D2804">
        <v>1428</v>
      </c>
      <c r="E2804">
        <v>1291</v>
      </c>
      <c r="F2804">
        <v>1213</v>
      </c>
      <c r="G2804">
        <v>1777</v>
      </c>
      <c r="H2804">
        <v>2111</v>
      </c>
      <c r="I2804">
        <v>1838</v>
      </c>
      <c r="J2804">
        <v>1895</v>
      </c>
      <c r="K2804">
        <v>525</v>
      </c>
      <c r="L2804">
        <v>322</v>
      </c>
      <c r="M2804">
        <v>1405</v>
      </c>
      <c r="O2804">
        <v>54</v>
      </c>
      <c r="P2804">
        <v>7</v>
      </c>
    </row>
    <row r="2805" spans="1:16" x14ac:dyDescent="0.55000000000000004">
      <c r="A2805" t="s">
        <v>372</v>
      </c>
      <c r="B2805">
        <v>2022</v>
      </c>
      <c r="C2805" t="s">
        <v>160</v>
      </c>
      <c r="D2805">
        <v>1582</v>
      </c>
      <c r="E2805">
        <v>1451</v>
      </c>
      <c r="F2805">
        <v>1367</v>
      </c>
      <c r="G2805">
        <v>2257</v>
      </c>
      <c r="H2805">
        <v>2399</v>
      </c>
      <c r="I2805">
        <v>2173</v>
      </c>
      <c r="J2805">
        <v>2151</v>
      </c>
      <c r="K2805">
        <v>860</v>
      </c>
      <c r="L2805">
        <v>229</v>
      </c>
      <c r="M2805">
        <v>2045</v>
      </c>
      <c r="O2805">
        <v>134</v>
      </c>
      <c r="P2805">
        <v>58</v>
      </c>
    </row>
    <row r="2806" spans="1:16" x14ac:dyDescent="0.55000000000000004">
      <c r="A2806" t="s">
        <v>372</v>
      </c>
      <c r="B2806">
        <v>2022</v>
      </c>
      <c r="C2806" t="s">
        <v>161</v>
      </c>
      <c r="D2806">
        <v>1203</v>
      </c>
      <c r="E2806">
        <v>1114</v>
      </c>
      <c r="F2806">
        <v>967</v>
      </c>
      <c r="G2806">
        <v>1875</v>
      </c>
      <c r="H2806">
        <v>2006</v>
      </c>
      <c r="I2806">
        <v>1736</v>
      </c>
      <c r="J2806">
        <v>1659</v>
      </c>
      <c r="K2806">
        <v>188</v>
      </c>
      <c r="L2806">
        <v>257</v>
      </c>
      <c r="M2806">
        <v>1684</v>
      </c>
      <c r="O2806">
        <v>40</v>
      </c>
      <c r="P2806">
        <v>48</v>
      </c>
    </row>
    <row r="2807" spans="1:16" x14ac:dyDescent="0.55000000000000004">
      <c r="A2807" t="s">
        <v>372</v>
      </c>
      <c r="B2807">
        <v>2022</v>
      </c>
      <c r="C2807" t="s">
        <v>162</v>
      </c>
      <c r="D2807">
        <v>1640</v>
      </c>
      <c r="E2807">
        <v>1179</v>
      </c>
      <c r="F2807">
        <v>1137</v>
      </c>
      <c r="G2807">
        <v>1924</v>
      </c>
      <c r="H2807">
        <v>2193</v>
      </c>
      <c r="I2807">
        <v>1815</v>
      </c>
      <c r="J2807">
        <v>1659</v>
      </c>
      <c r="K2807">
        <v>156</v>
      </c>
      <c r="L2807">
        <v>161</v>
      </c>
      <c r="M2807">
        <v>1618</v>
      </c>
      <c r="O2807">
        <v>10</v>
      </c>
      <c r="P2807">
        <v>35</v>
      </c>
    </row>
    <row r="2808" spans="1:16" x14ac:dyDescent="0.55000000000000004">
      <c r="A2808" t="s">
        <v>372</v>
      </c>
      <c r="B2808">
        <v>2022</v>
      </c>
      <c r="C2808" t="s">
        <v>163</v>
      </c>
      <c r="D2808">
        <v>1760</v>
      </c>
      <c r="E2808">
        <v>1414</v>
      </c>
      <c r="F2808">
        <v>1206</v>
      </c>
      <c r="G2808">
        <v>2116</v>
      </c>
      <c r="H2808">
        <v>2454</v>
      </c>
      <c r="I2808">
        <v>2099</v>
      </c>
      <c r="J2808">
        <v>3932</v>
      </c>
      <c r="K2808">
        <v>193</v>
      </c>
      <c r="L2808">
        <v>119</v>
      </c>
      <c r="M2808">
        <v>1811</v>
      </c>
      <c r="O2808">
        <v>78</v>
      </c>
      <c r="P2808">
        <v>95</v>
      </c>
    </row>
    <row r="2809" spans="1:16" x14ac:dyDescent="0.55000000000000004">
      <c r="A2809" t="s">
        <v>372</v>
      </c>
      <c r="B2809">
        <v>2022</v>
      </c>
      <c r="C2809" t="s">
        <v>164</v>
      </c>
      <c r="D2809">
        <v>1506</v>
      </c>
      <c r="E2809">
        <v>1260</v>
      </c>
      <c r="F2809">
        <v>1103</v>
      </c>
      <c r="G2809">
        <v>2132</v>
      </c>
      <c r="H2809">
        <v>2249</v>
      </c>
      <c r="I2809">
        <v>2004</v>
      </c>
      <c r="J2809">
        <v>1867</v>
      </c>
      <c r="K2809">
        <v>235</v>
      </c>
      <c r="L2809">
        <v>204</v>
      </c>
      <c r="M2809">
        <v>1889</v>
      </c>
      <c r="O2809">
        <v>31</v>
      </c>
      <c r="P2809">
        <v>23</v>
      </c>
    </row>
    <row r="2810" spans="1:16" x14ac:dyDescent="0.55000000000000004">
      <c r="A2810" t="s">
        <v>372</v>
      </c>
      <c r="B2810">
        <v>2022</v>
      </c>
      <c r="C2810" t="s">
        <v>165</v>
      </c>
      <c r="D2810">
        <v>2491</v>
      </c>
      <c r="E2810">
        <v>2013</v>
      </c>
      <c r="F2810">
        <v>1719</v>
      </c>
      <c r="G2810">
        <v>2339</v>
      </c>
      <c r="H2810">
        <v>2282</v>
      </c>
      <c r="I2810">
        <v>2204</v>
      </c>
      <c r="J2810">
        <v>1958</v>
      </c>
      <c r="K2810">
        <v>12</v>
      </c>
      <c r="L2810">
        <v>9</v>
      </c>
      <c r="M2810">
        <v>1953</v>
      </c>
      <c r="O2810">
        <v>49</v>
      </c>
      <c r="P2810">
        <v>74</v>
      </c>
    </row>
    <row r="2811" spans="1:16" x14ac:dyDescent="0.55000000000000004">
      <c r="A2811" t="s">
        <v>372</v>
      </c>
      <c r="B2811">
        <v>2022</v>
      </c>
      <c r="C2811" t="s">
        <v>166</v>
      </c>
      <c r="D2811">
        <v>1515</v>
      </c>
      <c r="E2811">
        <v>1533</v>
      </c>
      <c r="F2811">
        <v>1303</v>
      </c>
      <c r="G2811">
        <v>1734</v>
      </c>
      <c r="H2811">
        <v>1481</v>
      </c>
      <c r="I2811">
        <v>1481</v>
      </c>
      <c r="J2811">
        <v>1403</v>
      </c>
      <c r="K2811">
        <v>15</v>
      </c>
      <c r="L2811">
        <v>14</v>
      </c>
      <c r="M2811">
        <v>1439</v>
      </c>
      <c r="O2811">
        <v>11</v>
      </c>
      <c r="P2811">
        <v>2</v>
      </c>
    </row>
    <row r="2812" spans="1:16" x14ac:dyDescent="0.55000000000000004">
      <c r="A2812" t="s">
        <v>372</v>
      </c>
      <c r="B2812">
        <v>2023</v>
      </c>
      <c r="C2812" t="s">
        <v>155</v>
      </c>
      <c r="D2812">
        <v>2039</v>
      </c>
      <c r="E2812">
        <v>1668</v>
      </c>
      <c r="F2812">
        <v>1594</v>
      </c>
      <c r="G2812">
        <v>1920</v>
      </c>
      <c r="H2812">
        <v>1891</v>
      </c>
      <c r="I2812">
        <v>1461</v>
      </c>
      <c r="J2812">
        <v>1454</v>
      </c>
      <c r="K2812">
        <v>288</v>
      </c>
      <c r="L2812">
        <v>48</v>
      </c>
      <c r="M2812">
        <v>1761</v>
      </c>
      <c r="O2812">
        <v>59</v>
      </c>
      <c r="P2812">
        <v>28</v>
      </c>
    </row>
    <row r="2813" spans="1:16" x14ac:dyDescent="0.55000000000000004">
      <c r="A2813" t="s">
        <v>372</v>
      </c>
      <c r="B2813">
        <v>2023</v>
      </c>
      <c r="C2813" t="s">
        <v>156</v>
      </c>
      <c r="D2813">
        <v>2215</v>
      </c>
      <c r="E2813">
        <v>2029</v>
      </c>
      <c r="F2813">
        <v>1892</v>
      </c>
      <c r="G2813">
        <v>2276</v>
      </c>
      <c r="H2813">
        <v>2451</v>
      </c>
      <c r="I2813">
        <v>2147</v>
      </c>
      <c r="J2813">
        <v>2031</v>
      </c>
      <c r="K2813">
        <v>3815</v>
      </c>
      <c r="L2813">
        <v>1030</v>
      </c>
      <c r="M2813">
        <v>2081</v>
      </c>
      <c r="O2813">
        <v>11292</v>
      </c>
      <c r="P2813">
        <v>4073</v>
      </c>
    </row>
    <row r="2814" spans="1:16" x14ac:dyDescent="0.55000000000000004">
      <c r="A2814" t="s">
        <v>372</v>
      </c>
      <c r="B2814">
        <v>2023</v>
      </c>
      <c r="C2814" t="s">
        <v>157</v>
      </c>
      <c r="D2814">
        <v>2021</v>
      </c>
      <c r="E2814">
        <v>2064</v>
      </c>
      <c r="F2814">
        <v>1888</v>
      </c>
      <c r="G2814">
        <v>2253</v>
      </c>
      <c r="H2814">
        <v>1957</v>
      </c>
      <c r="I2814">
        <v>1887</v>
      </c>
      <c r="J2814">
        <v>1825</v>
      </c>
      <c r="K2814">
        <v>3135</v>
      </c>
      <c r="L2814">
        <v>2310</v>
      </c>
      <c r="M2814">
        <v>1775</v>
      </c>
      <c r="O2814">
        <v>220</v>
      </c>
      <c r="P2814">
        <v>79</v>
      </c>
    </row>
    <row r="2815" spans="1:16" x14ac:dyDescent="0.55000000000000004">
      <c r="A2815" t="s">
        <v>372</v>
      </c>
      <c r="B2815">
        <v>2023</v>
      </c>
      <c r="C2815" t="s">
        <v>158</v>
      </c>
      <c r="D2815">
        <v>1947</v>
      </c>
      <c r="E2815">
        <v>1801</v>
      </c>
      <c r="F2815">
        <v>1736</v>
      </c>
      <c r="G2815">
        <v>2107</v>
      </c>
      <c r="H2815">
        <v>1541</v>
      </c>
      <c r="I2815">
        <v>1489</v>
      </c>
      <c r="J2815">
        <v>1583</v>
      </c>
      <c r="K2815">
        <v>1936</v>
      </c>
      <c r="L2815">
        <v>2119</v>
      </c>
      <c r="M2815">
        <v>1645</v>
      </c>
      <c r="O2815">
        <v>79</v>
      </c>
      <c r="P2815">
        <v>19</v>
      </c>
    </row>
    <row r="2816" spans="1:16" x14ac:dyDescent="0.55000000000000004">
      <c r="A2816" t="s">
        <v>372</v>
      </c>
      <c r="B2816">
        <v>2023</v>
      </c>
      <c r="C2816" t="s">
        <v>159</v>
      </c>
      <c r="D2816">
        <v>2154</v>
      </c>
      <c r="E2816">
        <v>1783</v>
      </c>
      <c r="F2816">
        <v>1822</v>
      </c>
      <c r="G2816">
        <v>2199</v>
      </c>
      <c r="H2816">
        <v>2613</v>
      </c>
      <c r="I2816">
        <v>2108</v>
      </c>
      <c r="J2816">
        <v>2195</v>
      </c>
      <c r="K2816">
        <v>2645</v>
      </c>
      <c r="L2816">
        <v>2100</v>
      </c>
      <c r="M2816">
        <v>2024</v>
      </c>
      <c r="O2816">
        <v>80</v>
      </c>
      <c r="P2816">
        <v>107</v>
      </c>
    </row>
    <row r="2817" spans="1:16" x14ac:dyDescent="0.55000000000000004">
      <c r="A2817" t="s">
        <v>372</v>
      </c>
      <c r="B2817">
        <v>2023</v>
      </c>
      <c r="C2817" t="s">
        <v>160</v>
      </c>
      <c r="D2817">
        <v>1463</v>
      </c>
      <c r="E2817">
        <v>1178</v>
      </c>
      <c r="F2817">
        <v>1021</v>
      </c>
      <c r="G2817">
        <v>2224</v>
      </c>
      <c r="H2817">
        <v>2191</v>
      </c>
      <c r="I2817">
        <v>1949</v>
      </c>
      <c r="J2817">
        <v>1624</v>
      </c>
      <c r="K2817">
        <v>1429</v>
      </c>
      <c r="L2817">
        <v>1299</v>
      </c>
      <c r="M2817">
        <v>1295</v>
      </c>
      <c r="O2817">
        <v>29</v>
      </c>
      <c r="P2817">
        <v>5</v>
      </c>
    </row>
    <row r="2818" spans="1:16" x14ac:dyDescent="0.55000000000000004">
      <c r="A2818" t="s">
        <v>372</v>
      </c>
      <c r="B2818">
        <v>2023</v>
      </c>
      <c r="C2818" t="s">
        <v>161</v>
      </c>
      <c r="D2818">
        <v>1997</v>
      </c>
      <c r="E2818">
        <v>1614</v>
      </c>
      <c r="F2818">
        <v>1272</v>
      </c>
      <c r="G2818">
        <v>2421</v>
      </c>
      <c r="H2818">
        <v>2690</v>
      </c>
      <c r="I2818">
        <v>2357</v>
      </c>
      <c r="J2818">
        <v>1990</v>
      </c>
      <c r="K2818">
        <v>2546</v>
      </c>
      <c r="L2818">
        <v>1748</v>
      </c>
      <c r="M2818">
        <v>1783</v>
      </c>
      <c r="O2818">
        <v>10</v>
      </c>
      <c r="P2818">
        <v>18</v>
      </c>
    </row>
    <row r="2819" spans="1:16" x14ac:dyDescent="0.55000000000000004">
      <c r="A2819" t="s">
        <v>372</v>
      </c>
      <c r="B2819">
        <v>2023</v>
      </c>
      <c r="C2819" t="s">
        <v>162</v>
      </c>
      <c r="D2819">
        <v>2811</v>
      </c>
      <c r="E2819">
        <v>2369</v>
      </c>
      <c r="F2819">
        <v>1934</v>
      </c>
      <c r="G2819">
        <v>2808</v>
      </c>
      <c r="H2819">
        <v>2973</v>
      </c>
      <c r="I2819">
        <v>2988</v>
      </c>
      <c r="J2819">
        <v>2579</v>
      </c>
      <c r="K2819">
        <v>3048</v>
      </c>
      <c r="L2819">
        <v>2622</v>
      </c>
      <c r="M2819">
        <v>2443</v>
      </c>
      <c r="O2819">
        <v>59</v>
      </c>
      <c r="P2819">
        <v>325</v>
      </c>
    </row>
    <row r="2820" spans="1:16" x14ac:dyDescent="0.55000000000000004">
      <c r="A2820" t="s">
        <v>372</v>
      </c>
      <c r="B2820">
        <v>2023</v>
      </c>
      <c r="C2820" t="s">
        <v>163</v>
      </c>
      <c r="D2820">
        <v>2185</v>
      </c>
      <c r="E2820">
        <v>2057</v>
      </c>
      <c r="F2820">
        <v>1763</v>
      </c>
      <c r="G2820">
        <v>2409</v>
      </c>
      <c r="H2820">
        <v>2338</v>
      </c>
      <c r="I2820">
        <v>2355</v>
      </c>
      <c r="J2820">
        <v>2379</v>
      </c>
      <c r="K2820">
        <v>983</v>
      </c>
      <c r="L2820">
        <v>975</v>
      </c>
      <c r="M2820">
        <v>2149</v>
      </c>
      <c r="O2820">
        <v>3142</v>
      </c>
      <c r="P2820">
        <v>5895</v>
      </c>
    </row>
    <row r="2821" spans="1:16" x14ac:dyDescent="0.55000000000000004">
      <c r="A2821" t="s">
        <v>372</v>
      </c>
      <c r="B2821">
        <v>2023</v>
      </c>
      <c r="C2821" t="s">
        <v>164</v>
      </c>
      <c r="D2821">
        <v>1966</v>
      </c>
      <c r="E2821">
        <v>1781</v>
      </c>
      <c r="F2821">
        <v>1579</v>
      </c>
      <c r="G2821">
        <v>2222</v>
      </c>
      <c r="H2821">
        <v>2261</v>
      </c>
      <c r="I2821">
        <v>2168</v>
      </c>
      <c r="J2821">
        <v>2243</v>
      </c>
      <c r="K2821">
        <v>1687</v>
      </c>
      <c r="L2821">
        <v>1130</v>
      </c>
      <c r="M2821">
        <v>2076</v>
      </c>
      <c r="O2821">
        <v>328</v>
      </c>
      <c r="P2821">
        <v>193</v>
      </c>
    </row>
    <row r="2822" spans="1:16" x14ac:dyDescent="0.55000000000000004">
      <c r="A2822" t="s">
        <v>372</v>
      </c>
      <c r="B2822">
        <v>2023</v>
      </c>
      <c r="C2822" t="s">
        <v>165</v>
      </c>
      <c r="D2822">
        <v>2275</v>
      </c>
      <c r="E2822">
        <v>1786</v>
      </c>
      <c r="F2822">
        <v>1587</v>
      </c>
      <c r="G2822">
        <v>2267</v>
      </c>
      <c r="H2822">
        <v>2521</v>
      </c>
      <c r="I2822">
        <v>2208</v>
      </c>
      <c r="J2822">
        <v>2043</v>
      </c>
      <c r="K2822">
        <v>1998</v>
      </c>
      <c r="L2822">
        <v>1371</v>
      </c>
      <c r="M2822">
        <v>2056</v>
      </c>
      <c r="O2822">
        <v>187</v>
      </c>
      <c r="P2822">
        <v>46</v>
      </c>
    </row>
    <row r="2823" spans="1:16" x14ac:dyDescent="0.55000000000000004">
      <c r="A2823" t="s">
        <v>372</v>
      </c>
      <c r="B2823">
        <v>2023</v>
      </c>
      <c r="C2823" t="s">
        <v>166</v>
      </c>
      <c r="D2823">
        <v>1260</v>
      </c>
      <c r="E2823">
        <v>1179</v>
      </c>
      <c r="F2823">
        <v>1018</v>
      </c>
      <c r="G2823">
        <v>2024</v>
      </c>
      <c r="H2823">
        <v>1618</v>
      </c>
      <c r="I2823">
        <v>1793</v>
      </c>
      <c r="J2823">
        <v>1643</v>
      </c>
      <c r="K2823">
        <v>690</v>
      </c>
      <c r="L2823">
        <v>664</v>
      </c>
      <c r="M2823">
        <v>1511</v>
      </c>
      <c r="O2823">
        <v>82</v>
      </c>
      <c r="P2823">
        <v>51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18235-7E5F-4329-8CC6-1D63D6B7B8AE}">
  <dimension ref="A1:T2823"/>
  <sheetViews>
    <sheetView workbookViewId="0">
      <selection activeCell="D7" sqref="D7"/>
    </sheetView>
  </sheetViews>
  <sheetFormatPr defaultRowHeight="14.4" x14ac:dyDescent="0.55000000000000004"/>
  <cols>
    <col min="1" max="1" width="80.89453125" bestFit="1" customWidth="1"/>
    <col min="2" max="2" width="6.89453125" bestFit="1" customWidth="1"/>
    <col min="3" max="3" width="9.7890625" bestFit="1" customWidth="1"/>
    <col min="4" max="4" width="42.7890625" bestFit="1" customWidth="1"/>
    <col min="5" max="5" width="77.1015625" bestFit="1" customWidth="1"/>
    <col min="6" max="6" width="29.15625" bestFit="1" customWidth="1"/>
    <col min="7" max="7" width="22.62890625" bestFit="1" customWidth="1"/>
    <col min="8" max="8" width="38.3671875" bestFit="1" customWidth="1"/>
    <col min="9" max="9" width="23.3671875" bestFit="1" customWidth="1"/>
    <col min="10" max="10" width="26.5234375" bestFit="1" customWidth="1"/>
    <col min="11" max="11" width="53.5234375" bestFit="1" customWidth="1"/>
    <col min="12" max="12" width="80.89453125" bestFit="1" customWidth="1"/>
    <col min="13" max="13" width="40.1015625" bestFit="1" customWidth="1"/>
    <col min="14" max="14" width="26.7890625" bestFit="1" customWidth="1"/>
    <col min="15" max="15" width="49.1015625" bestFit="1" customWidth="1"/>
    <col min="16" max="16" width="34.15625" bestFit="1" customWidth="1"/>
    <col min="17" max="17" width="37.3671875" bestFit="1" customWidth="1"/>
    <col min="18" max="18" width="24.62890625" bestFit="1" customWidth="1"/>
    <col min="19" max="19" width="25.47265625" bestFit="1" customWidth="1"/>
    <col min="20" max="20" width="28.5234375" bestFit="1" customWidth="1"/>
  </cols>
  <sheetData>
    <row r="1" spans="1:20" x14ac:dyDescent="0.55000000000000004">
      <c r="A1" t="s">
        <v>225</v>
      </c>
      <c r="B1" t="s">
        <v>46</v>
      </c>
      <c r="C1" t="s">
        <v>62</v>
      </c>
      <c r="D1" t="s">
        <v>291</v>
      </c>
      <c r="E1" t="s">
        <v>292</v>
      </c>
      <c r="F1" t="s">
        <v>293</v>
      </c>
      <c r="G1" t="s">
        <v>294</v>
      </c>
      <c r="H1" t="s">
        <v>295</v>
      </c>
      <c r="I1" t="s">
        <v>296</v>
      </c>
      <c r="J1" t="s">
        <v>297</v>
      </c>
      <c r="K1" t="s">
        <v>298</v>
      </c>
      <c r="L1" t="s">
        <v>299</v>
      </c>
      <c r="M1" t="s">
        <v>300</v>
      </c>
      <c r="N1" t="s">
        <v>301</v>
      </c>
      <c r="O1" t="s">
        <v>302</v>
      </c>
      <c r="P1" t="s">
        <v>303</v>
      </c>
      <c r="Q1" t="s">
        <v>304</v>
      </c>
      <c r="R1" t="s">
        <v>305</v>
      </c>
      <c r="S1" t="s">
        <v>306</v>
      </c>
      <c r="T1" t="s">
        <v>307</v>
      </c>
    </row>
    <row r="2" spans="1:20" x14ac:dyDescent="0.55000000000000004">
      <c r="A2" t="s">
        <v>308</v>
      </c>
    </row>
    <row r="3" spans="1:20" x14ac:dyDescent="0.55000000000000004">
      <c r="A3" t="s">
        <v>274</v>
      </c>
      <c r="B3" t="s">
        <v>46</v>
      </c>
      <c r="C3" t="s">
        <v>62</v>
      </c>
      <c r="D3" t="s">
        <v>309</v>
      </c>
      <c r="E3" t="s">
        <v>310</v>
      </c>
      <c r="F3" t="s">
        <v>311</v>
      </c>
      <c r="G3" t="s">
        <v>312</v>
      </c>
      <c r="H3" t="s">
        <v>313</v>
      </c>
      <c r="I3" t="s">
        <v>314</v>
      </c>
      <c r="J3" t="s">
        <v>315</v>
      </c>
      <c r="K3" t="s">
        <v>316</v>
      </c>
      <c r="L3" t="s">
        <v>317</v>
      </c>
      <c r="M3" t="s">
        <v>318</v>
      </c>
      <c r="N3" t="s">
        <v>319</v>
      </c>
      <c r="O3" t="s">
        <v>320</v>
      </c>
      <c r="P3" t="s">
        <v>321</v>
      </c>
      <c r="Q3" t="s">
        <v>322</v>
      </c>
      <c r="R3" t="s">
        <v>323</v>
      </c>
      <c r="S3" t="s">
        <v>324</v>
      </c>
      <c r="T3" t="s">
        <v>325</v>
      </c>
    </row>
    <row r="4" spans="1:20" x14ac:dyDescent="0.55000000000000004">
      <c r="A4" t="s">
        <v>326</v>
      </c>
      <c r="B4">
        <v>2019</v>
      </c>
      <c r="C4" t="s">
        <v>155</v>
      </c>
    </row>
    <row r="5" spans="1:20" x14ac:dyDescent="0.55000000000000004">
      <c r="A5" t="s">
        <v>326</v>
      </c>
      <c r="B5">
        <v>2019</v>
      </c>
      <c r="C5" t="s">
        <v>156</v>
      </c>
    </row>
    <row r="6" spans="1:20" x14ac:dyDescent="0.55000000000000004">
      <c r="A6" t="s">
        <v>326</v>
      </c>
      <c r="B6">
        <v>2019</v>
      </c>
      <c r="C6" t="s">
        <v>157</v>
      </c>
    </row>
    <row r="7" spans="1:20" x14ac:dyDescent="0.55000000000000004">
      <c r="A7" t="s">
        <v>326</v>
      </c>
      <c r="B7">
        <v>2019</v>
      </c>
      <c r="C7" t="s">
        <v>158</v>
      </c>
    </row>
    <row r="8" spans="1:20" x14ac:dyDescent="0.55000000000000004">
      <c r="A8" t="s">
        <v>326</v>
      </c>
      <c r="B8">
        <v>2019</v>
      </c>
      <c r="C8" t="s">
        <v>159</v>
      </c>
    </row>
    <row r="9" spans="1:20" x14ac:dyDescent="0.55000000000000004">
      <c r="A9" t="s">
        <v>326</v>
      </c>
      <c r="B9">
        <v>2019</v>
      </c>
      <c r="C9" t="s">
        <v>160</v>
      </c>
    </row>
    <row r="10" spans="1:20" x14ac:dyDescent="0.55000000000000004">
      <c r="A10" t="s">
        <v>326</v>
      </c>
      <c r="B10">
        <v>2019</v>
      </c>
      <c r="C10" t="s">
        <v>161</v>
      </c>
    </row>
    <row r="11" spans="1:20" x14ac:dyDescent="0.55000000000000004">
      <c r="A11" t="s">
        <v>326</v>
      </c>
      <c r="B11">
        <v>2019</v>
      </c>
      <c r="C11" t="s">
        <v>162</v>
      </c>
    </row>
    <row r="12" spans="1:20" x14ac:dyDescent="0.55000000000000004">
      <c r="A12" t="s">
        <v>326</v>
      </c>
      <c r="B12">
        <v>2019</v>
      </c>
      <c r="C12" t="s">
        <v>163</v>
      </c>
    </row>
    <row r="13" spans="1:20" x14ac:dyDescent="0.55000000000000004">
      <c r="A13" t="s">
        <v>326</v>
      </c>
      <c r="B13">
        <v>2019</v>
      </c>
      <c r="C13" t="s">
        <v>164</v>
      </c>
    </row>
    <row r="14" spans="1:20" x14ac:dyDescent="0.55000000000000004">
      <c r="A14" t="s">
        <v>326</v>
      </c>
      <c r="B14">
        <v>2019</v>
      </c>
      <c r="C14" t="s">
        <v>165</v>
      </c>
    </row>
    <row r="15" spans="1:20" x14ac:dyDescent="0.55000000000000004">
      <c r="A15" t="s">
        <v>326</v>
      </c>
      <c r="B15">
        <v>2019</v>
      </c>
      <c r="C15" t="s">
        <v>166</v>
      </c>
    </row>
    <row r="16" spans="1:20" x14ac:dyDescent="0.55000000000000004">
      <c r="A16" t="s">
        <v>326</v>
      </c>
      <c r="B16">
        <v>2020</v>
      </c>
      <c r="C16" t="s">
        <v>155</v>
      </c>
      <c r="D16">
        <v>6835</v>
      </c>
      <c r="E16">
        <v>1720</v>
      </c>
      <c r="G16">
        <v>1481</v>
      </c>
      <c r="H16">
        <v>6770</v>
      </c>
      <c r="I16">
        <v>304</v>
      </c>
      <c r="K16">
        <v>7420</v>
      </c>
      <c r="L16">
        <v>1230</v>
      </c>
      <c r="N16">
        <v>1699</v>
      </c>
      <c r="O16">
        <v>4373</v>
      </c>
      <c r="P16">
        <v>2578</v>
      </c>
      <c r="R16">
        <v>4404</v>
      </c>
      <c r="S16">
        <v>3976</v>
      </c>
    </row>
    <row r="17" spans="1:19" x14ac:dyDescent="0.55000000000000004">
      <c r="A17" t="s">
        <v>326</v>
      </c>
      <c r="B17">
        <v>2020</v>
      </c>
      <c r="C17" t="s">
        <v>156</v>
      </c>
      <c r="D17">
        <v>7027</v>
      </c>
      <c r="E17">
        <v>1627</v>
      </c>
      <c r="G17">
        <v>1230</v>
      </c>
      <c r="H17">
        <v>6918</v>
      </c>
      <c r="I17">
        <v>506</v>
      </c>
      <c r="K17">
        <v>4774</v>
      </c>
      <c r="L17">
        <v>7470</v>
      </c>
      <c r="N17">
        <v>1548</v>
      </c>
      <c r="O17">
        <v>9670</v>
      </c>
      <c r="P17">
        <v>1026</v>
      </c>
      <c r="R17">
        <v>3905</v>
      </c>
      <c r="S17">
        <v>3663</v>
      </c>
    </row>
    <row r="18" spans="1:19" x14ac:dyDescent="0.55000000000000004">
      <c r="A18" t="s">
        <v>326</v>
      </c>
      <c r="B18">
        <v>2020</v>
      </c>
      <c r="C18" t="s">
        <v>157</v>
      </c>
      <c r="D18">
        <v>6521</v>
      </c>
      <c r="E18">
        <v>1490</v>
      </c>
      <c r="G18">
        <v>1370</v>
      </c>
      <c r="H18">
        <v>6703</v>
      </c>
      <c r="I18">
        <v>-62</v>
      </c>
      <c r="K18">
        <v>8282</v>
      </c>
      <c r="L18">
        <v>5617</v>
      </c>
      <c r="N18">
        <v>2872</v>
      </c>
      <c r="O18">
        <v>9049</v>
      </c>
      <c r="P18">
        <v>1978</v>
      </c>
      <c r="R18">
        <v>4230</v>
      </c>
      <c r="S18">
        <v>3949</v>
      </c>
    </row>
    <row r="19" spans="1:19" x14ac:dyDescent="0.55000000000000004">
      <c r="A19" t="s">
        <v>326</v>
      </c>
      <c r="B19">
        <v>2020</v>
      </c>
      <c r="C19" t="s">
        <v>158</v>
      </c>
      <c r="D19">
        <v>8607</v>
      </c>
      <c r="E19">
        <v>1030</v>
      </c>
      <c r="G19">
        <v>1407</v>
      </c>
      <c r="H19">
        <v>6679</v>
      </c>
      <c r="I19">
        <v>1551</v>
      </c>
      <c r="K19">
        <v>10628</v>
      </c>
      <c r="L19">
        <v>3738</v>
      </c>
      <c r="N19">
        <v>2076</v>
      </c>
      <c r="O19">
        <v>9348</v>
      </c>
      <c r="P19">
        <v>2942</v>
      </c>
      <c r="R19">
        <v>4239</v>
      </c>
      <c r="S19">
        <v>3492</v>
      </c>
    </row>
    <row r="20" spans="1:19" x14ac:dyDescent="0.55000000000000004">
      <c r="A20" t="s">
        <v>326</v>
      </c>
      <c r="B20">
        <v>2020</v>
      </c>
      <c r="C20" t="s">
        <v>159</v>
      </c>
      <c r="D20">
        <v>6845</v>
      </c>
      <c r="E20">
        <v>2088</v>
      </c>
      <c r="G20">
        <v>1411</v>
      </c>
      <c r="H20">
        <v>6825</v>
      </c>
      <c r="I20">
        <v>697</v>
      </c>
      <c r="K20">
        <v>9149</v>
      </c>
      <c r="L20">
        <v>2973</v>
      </c>
      <c r="N20">
        <v>2278</v>
      </c>
      <c r="O20">
        <v>7339</v>
      </c>
      <c r="P20">
        <v>2505</v>
      </c>
      <c r="R20">
        <v>4440</v>
      </c>
      <c r="S20">
        <v>4140</v>
      </c>
    </row>
    <row r="21" spans="1:19" x14ac:dyDescent="0.55000000000000004">
      <c r="A21" t="s">
        <v>326</v>
      </c>
      <c r="B21">
        <v>2020</v>
      </c>
      <c r="C21" t="s">
        <v>160</v>
      </c>
      <c r="D21">
        <v>7120</v>
      </c>
      <c r="E21">
        <v>1850</v>
      </c>
      <c r="G21">
        <v>1390</v>
      </c>
      <c r="H21">
        <v>6341</v>
      </c>
      <c r="I21">
        <v>1239</v>
      </c>
      <c r="K21">
        <v>7598</v>
      </c>
      <c r="L21">
        <v>7080</v>
      </c>
      <c r="N21">
        <v>2533</v>
      </c>
      <c r="O21">
        <v>9309</v>
      </c>
      <c r="P21">
        <v>2836</v>
      </c>
      <c r="R21">
        <v>4742</v>
      </c>
      <c r="S21">
        <v>4510</v>
      </c>
    </row>
    <row r="22" spans="1:19" x14ac:dyDescent="0.55000000000000004">
      <c r="A22" t="s">
        <v>326</v>
      </c>
      <c r="B22">
        <v>2020</v>
      </c>
      <c r="C22" t="s">
        <v>161</v>
      </c>
      <c r="D22">
        <v>6928</v>
      </c>
      <c r="E22">
        <v>1343</v>
      </c>
      <c r="G22">
        <v>1490</v>
      </c>
      <c r="H22">
        <v>6372</v>
      </c>
      <c r="I22">
        <v>409</v>
      </c>
      <c r="K22">
        <v>9624</v>
      </c>
      <c r="L22">
        <v>4310</v>
      </c>
      <c r="N22">
        <v>2493</v>
      </c>
      <c r="O22">
        <v>8852</v>
      </c>
      <c r="P22">
        <v>2589</v>
      </c>
      <c r="R22">
        <v>4813</v>
      </c>
      <c r="S22">
        <v>4354</v>
      </c>
    </row>
    <row r="23" spans="1:19" x14ac:dyDescent="0.55000000000000004">
      <c r="A23" t="s">
        <v>326</v>
      </c>
      <c r="B23">
        <v>2020</v>
      </c>
      <c r="C23" t="s">
        <v>162</v>
      </c>
      <c r="D23">
        <v>7608</v>
      </c>
      <c r="E23">
        <v>1890</v>
      </c>
      <c r="G23">
        <v>1561</v>
      </c>
      <c r="H23">
        <v>7353</v>
      </c>
      <c r="I23">
        <v>584</v>
      </c>
      <c r="K23">
        <v>9311</v>
      </c>
      <c r="L23">
        <v>4436</v>
      </c>
      <c r="N23">
        <v>1954</v>
      </c>
      <c r="O23">
        <v>8769</v>
      </c>
      <c r="P23">
        <v>3024</v>
      </c>
      <c r="R23">
        <v>4661</v>
      </c>
      <c r="S23">
        <v>4641</v>
      </c>
    </row>
    <row r="24" spans="1:19" x14ac:dyDescent="0.55000000000000004">
      <c r="A24" t="s">
        <v>326</v>
      </c>
      <c r="B24">
        <v>2020</v>
      </c>
      <c r="C24" t="s">
        <v>163</v>
      </c>
      <c r="D24">
        <v>7387</v>
      </c>
      <c r="E24">
        <v>1930</v>
      </c>
      <c r="G24">
        <v>1465</v>
      </c>
      <c r="H24">
        <v>7470</v>
      </c>
      <c r="I24">
        <v>382</v>
      </c>
      <c r="K24">
        <v>8325</v>
      </c>
      <c r="L24">
        <v>4912</v>
      </c>
      <c r="N24">
        <v>1806</v>
      </c>
      <c r="O24">
        <v>9782</v>
      </c>
      <c r="P24">
        <v>1649</v>
      </c>
      <c r="R24">
        <v>4380</v>
      </c>
      <c r="S24">
        <v>4079</v>
      </c>
    </row>
    <row r="25" spans="1:19" x14ac:dyDescent="0.55000000000000004">
      <c r="A25" t="s">
        <v>326</v>
      </c>
      <c r="B25">
        <v>2020</v>
      </c>
      <c r="C25" t="s">
        <v>164</v>
      </c>
      <c r="D25">
        <v>7002</v>
      </c>
      <c r="E25">
        <v>1740</v>
      </c>
      <c r="G25">
        <v>1407</v>
      </c>
      <c r="H25">
        <v>7082</v>
      </c>
      <c r="I25">
        <v>253</v>
      </c>
      <c r="K25">
        <v>8960</v>
      </c>
      <c r="L25">
        <v>5070</v>
      </c>
      <c r="N25">
        <v>3456</v>
      </c>
      <c r="O25">
        <v>9079</v>
      </c>
      <c r="P25">
        <v>1495</v>
      </c>
      <c r="R25">
        <v>4672</v>
      </c>
      <c r="S25">
        <v>3903</v>
      </c>
    </row>
    <row r="26" spans="1:19" x14ac:dyDescent="0.55000000000000004">
      <c r="A26" t="s">
        <v>326</v>
      </c>
      <c r="B26">
        <v>2020</v>
      </c>
      <c r="C26" t="s">
        <v>165</v>
      </c>
      <c r="D26">
        <v>7729</v>
      </c>
      <c r="E26">
        <v>1980</v>
      </c>
      <c r="G26">
        <v>1332</v>
      </c>
      <c r="H26">
        <v>7645</v>
      </c>
      <c r="I26">
        <v>732</v>
      </c>
      <c r="K26">
        <v>10130</v>
      </c>
      <c r="L26">
        <v>5760</v>
      </c>
      <c r="N26">
        <v>2540</v>
      </c>
      <c r="O26">
        <v>11150</v>
      </c>
      <c r="P26">
        <v>2200</v>
      </c>
      <c r="R26">
        <v>4634</v>
      </c>
      <c r="S26">
        <v>4424</v>
      </c>
    </row>
    <row r="27" spans="1:19" x14ac:dyDescent="0.55000000000000004">
      <c r="A27" t="s">
        <v>326</v>
      </c>
      <c r="B27">
        <v>2020</v>
      </c>
      <c r="C27" t="s">
        <v>166</v>
      </c>
      <c r="D27">
        <v>4378</v>
      </c>
      <c r="E27">
        <v>1510</v>
      </c>
      <c r="G27">
        <v>1216</v>
      </c>
      <c r="H27">
        <v>4700</v>
      </c>
      <c r="I27">
        <v>-28</v>
      </c>
      <c r="K27">
        <v>8603</v>
      </c>
      <c r="L27">
        <v>3290</v>
      </c>
      <c r="N27">
        <v>1503</v>
      </c>
      <c r="O27">
        <v>9291</v>
      </c>
      <c r="P27">
        <v>1099</v>
      </c>
      <c r="R27">
        <v>4045</v>
      </c>
      <c r="S27">
        <v>2387</v>
      </c>
    </row>
    <row r="28" spans="1:19" x14ac:dyDescent="0.55000000000000004">
      <c r="A28" t="s">
        <v>326</v>
      </c>
      <c r="B28">
        <v>2021</v>
      </c>
      <c r="C28" t="s">
        <v>155</v>
      </c>
      <c r="D28">
        <v>3697</v>
      </c>
      <c r="E28">
        <v>910</v>
      </c>
      <c r="G28">
        <v>1259</v>
      </c>
      <c r="H28">
        <v>3428</v>
      </c>
      <c r="I28">
        <v>-80</v>
      </c>
      <c r="K28">
        <v>8478</v>
      </c>
      <c r="L28">
        <v>1090</v>
      </c>
      <c r="N28">
        <v>2093</v>
      </c>
      <c r="O28">
        <v>7122</v>
      </c>
      <c r="P28">
        <v>353</v>
      </c>
      <c r="R28">
        <v>3851</v>
      </c>
      <c r="S28">
        <v>2364</v>
      </c>
    </row>
    <row r="29" spans="1:19" x14ac:dyDescent="0.55000000000000004">
      <c r="A29" t="s">
        <v>326</v>
      </c>
      <c r="B29">
        <v>2021</v>
      </c>
      <c r="C29" t="s">
        <v>156</v>
      </c>
      <c r="D29">
        <v>4941</v>
      </c>
      <c r="E29">
        <v>2617</v>
      </c>
      <c r="G29">
        <v>1271</v>
      </c>
      <c r="H29">
        <v>13450</v>
      </c>
      <c r="I29">
        <v>-7163</v>
      </c>
      <c r="K29">
        <v>10400</v>
      </c>
      <c r="L29">
        <v>5370</v>
      </c>
      <c r="N29">
        <v>2768</v>
      </c>
      <c r="O29">
        <v>10915</v>
      </c>
      <c r="P29">
        <v>2087</v>
      </c>
      <c r="R29">
        <v>4205</v>
      </c>
      <c r="S29">
        <v>3887</v>
      </c>
    </row>
    <row r="30" spans="1:19" x14ac:dyDescent="0.55000000000000004">
      <c r="A30" t="s">
        <v>326</v>
      </c>
      <c r="B30">
        <v>2021</v>
      </c>
      <c r="C30" t="s">
        <v>157</v>
      </c>
      <c r="D30">
        <v>4650</v>
      </c>
      <c r="E30">
        <v>1895</v>
      </c>
      <c r="G30">
        <v>1554</v>
      </c>
      <c r="H30">
        <v>4746</v>
      </c>
      <c r="I30">
        <v>245</v>
      </c>
      <c r="K30">
        <v>11129</v>
      </c>
      <c r="L30">
        <v>4195</v>
      </c>
      <c r="N30">
        <v>2989</v>
      </c>
      <c r="O30">
        <v>10649</v>
      </c>
      <c r="P30">
        <v>1686</v>
      </c>
      <c r="R30">
        <v>5024</v>
      </c>
      <c r="S30">
        <v>4012</v>
      </c>
    </row>
    <row r="31" spans="1:19" x14ac:dyDescent="0.55000000000000004">
      <c r="A31" t="s">
        <v>326</v>
      </c>
      <c r="B31">
        <v>2021</v>
      </c>
      <c r="C31" t="s">
        <v>158</v>
      </c>
      <c r="D31">
        <v>5376</v>
      </c>
      <c r="E31">
        <v>1386</v>
      </c>
      <c r="G31">
        <v>1488</v>
      </c>
      <c r="H31">
        <v>4873</v>
      </c>
      <c r="I31">
        <v>401</v>
      </c>
      <c r="K31">
        <v>10910</v>
      </c>
      <c r="L31">
        <v>3890</v>
      </c>
      <c r="N31">
        <v>2518</v>
      </c>
      <c r="O31">
        <v>10301</v>
      </c>
      <c r="P31">
        <v>1981</v>
      </c>
      <c r="R31">
        <v>4683</v>
      </c>
      <c r="S31">
        <v>3395</v>
      </c>
    </row>
    <row r="32" spans="1:19" x14ac:dyDescent="0.55000000000000004">
      <c r="A32" t="s">
        <v>326</v>
      </c>
      <c r="B32">
        <v>2021</v>
      </c>
      <c r="C32" t="s">
        <v>159</v>
      </c>
      <c r="D32">
        <v>4286</v>
      </c>
      <c r="E32">
        <v>1216</v>
      </c>
      <c r="G32">
        <v>1460</v>
      </c>
      <c r="H32">
        <v>4146</v>
      </c>
      <c r="I32">
        <v>-104</v>
      </c>
      <c r="K32">
        <v>8843</v>
      </c>
      <c r="L32">
        <v>5160</v>
      </c>
      <c r="N32">
        <v>2694</v>
      </c>
      <c r="O32">
        <v>9434</v>
      </c>
      <c r="P32">
        <v>1875</v>
      </c>
      <c r="R32">
        <v>4918</v>
      </c>
      <c r="S32">
        <v>3855</v>
      </c>
    </row>
    <row r="33" spans="1:19" x14ac:dyDescent="0.55000000000000004">
      <c r="A33" t="s">
        <v>326</v>
      </c>
      <c r="B33">
        <v>2021</v>
      </c>
      <c r="C33" t="s">
        <v>160</v>
      </c>
      <c r="D33">
        <v>4187</v>
      </c>
      <c r="E33">
        <v>1985</v>
      </c>
      <c r="G33">
        <v>1593</v>
      </c>
      <c r="H33">
        <v>3970</v>
      </c>
      <c r="I33">
        <v>609</v>
      </c>
      <c r="K33">
        <v>8560</v>
      </c>
      <c r="L33">
        <v>5448</v>
      </c>
      <c r="N33">
        <v>3139</v>
      </c>
      <c r="O33">
        <v>9492</v>
      </c>
      <c r="P33">
        <v>1377</v>
      </c>
      <c r="R33">
        <v>5395</v>
      </c>
      <c r="S33">
        <v>3579</v>
      </c>
    </row>
    <row r="34" spans="1:19" x14ac:dyDescent="0.55000000000000004">
      <c r="A34" t="s">
        <v>326</v>
      </c>
      <c r="B34">
        <v>2021</v>
      </c>
      <c r="C34" t="s">
        <v>161</v>
      </c>
      <c r="D34">
        <v>4291</v>
      </c>
      <c r="E34">
        <v>1940</v>
      </c>
      <c r="G34">
        <v>1692</v>
      </c>
      <c r="H34">
        <v>4255</v>
      </c>
      <c r="I34">
        <v>284</v>
      </c>
      <c r="K34">
        <v>10490</v>
      </c>
      <c r="L34">
        <v>4180</v>
      </c>
      <c r="N34">
        <v>2112</v>
      </c>
      <c r="O34">
        <v>10236</v>
      </c>
      <c r="P34">
        <v>2322</v>
      </c>
      <c r="R34">
        <v>5331</v>
      </c>
      <c r="S34">
        <v>4425</v>
      </c>
    </row>
    <row r="35" spans="1:19" x14ac:dyDescent="0.55000000000000004">
      <c r="A35" t="s">
        <v>326</v>
      </c>
      <c r="B35">
        <v>2021</v>
      </c>
      <c r="C35" t="s">
        <v>162</v>
      </c>
      <c r="D35">
        <v>4081</v>
      </c>
      <c r="E35">
        <v>2166</v>
      </c>
      <c r="G35">
        <v>1661</v>
      </c>
      <c r="H35">
        <v>4485</v>
      </c>
      <c r="I35">
        <v>101</v>
      </c>
      <c r="K35">
        <v>10478</v>
      </c>
      <c r="L35">
        <v>2283</v>
      </c>
      <c r="N35">
        <v>2224</v>
      </c>
      <c r="O35">
        <v>8210</v>
      </c>
      <c r="P35">
        <v>2327</v>
      </c>
      <c r="R35">
        <v>5250</v>
      </c>
      <c r="S35">
        <v>4283</v>
      </c>
    </row>
    <row r="36" spans="1:19" x14ac:dyDescent="0.55000000000000004">
      <c r="A36" t="s">
        <v>326</v>
      </c>
      <c r="B36">
        <v>2021</v>
      </c>
      <c r="C36" t="s">
        <v>163</v>
      </c>
      <c r="D36">
        <v>5183</v>
      </c>
      <c r="E36">
        <v>1660</v>
      </c>
      <c r="G36">
        <v>1674</v>
      </c>
      <c r="H36">
        <v>4708</v>
      </c>
      <c r="I36">
        <v>461</v>
      </c>
      <c r="K36">
        <v>8805</v>
      </c>
      <c r="L36">
        <v>3223</v>
      </c>
      <c r="N36">
        <v>2244</v>
      </c>
      <c r="O36">
        <v>7450</v>
      </c>
      <c r="P36">
        <v>2334</v>
      </c>
      <c r="R36">
        <v>5292</v>
      </c>
      <c r="S36">
        <v>4683</v>
      </c>
    </row>
    <row r="37" spans="1:19" x14ac:dyDescent="0.55000000000000004">
      <c r="A37" t="s">
        <v>326</v>
      </c>
      <c r="B37">
        <v>2021</v>
      </c>
      <c r="C37" t="s">
        <v>164</v>
      </c>
      <c r="D37">
        <v>4399</v>
      </c>
      <c r="E37">
        <v>525</v>
      </c>
      <c r="G37">
        <v>1428</v>
      </c>
      <c r="H37">
        <v>3405</v>
      </c>
      <c r="I37">
        <v>91</v>
      </c>
      <c r="K37">
        <v>5580</v>
      </c>
      <c r="L37">
        <v>8300</v>
      </c>
      <c r="N37">
        <v>2409</v>
      </c>
      <c r="O37">
        <v>5169</v>
      </c>
      <c r="P37">
        <v>6302</v>
      </c>
      <c r="R37">
        <v>4965</v>
      </c>
      <c r="S37">
        <v>3674</v>
      </c>
    </row>
    <row r="38" spans="1:19" x14ac:dyDescent="0.55000000000000004">
      <c r="A38" t="s">
        <v>326</v>
      </c>
      <c r="B38">
        <v>2021</v>
      </c>
      <c r="C38" t="s">
        <v>165</v>
      </c>
      <c r="D38">
        <v>3836</v>
      </c>
      <c r="E38">
        <v>1390</v>
      </c>
      <c r="G38">
        <v>1473</v>
      </c>
      <c r="H38">
        <v>3521</v>
      </c>
      <c r="I38">
        <v>232</v>
      </c>
      <c r="K38">
        <v>6287</v>
      </c>
      <c r="L38">
        <v>6620</v>
      </c>
      <c r="N38">
        <v>3143</v>
      </c>
      <c r="O38">
        <v>7826</v>
      </c>
      <c r="P38">
        <v>1938</v>
      </c>
      <c r="R38">
        <v>5320</v>
      </c>
      <c r="S38">
        <v>3432</v>
      </c>
    </row>
    <row r="39" spans="1:19" x14ac:dyDescent="0.55000000000000004">
      <c r="A39" t="s">
        <v>326</v>
      </c>
      <c r="B39">
        <v>2021</v>
      </c>
      <c r="C39" t="s">
        <v>166</v>
      </c>
      <c r="D39">
        <v>3745</v>
      </c>
      <c r="E39">
        <v>1283</v>
      </c>
      <c r="G39">
        <v>1477</v>
      </c>
      <c r="H39">
        <v>3488</v>
      </c>
      <c r="I39">
        <v>63</v>
      </c>
      <c r="K39">
        <v>7668</v>
      </c>
      <c r="L39">
        <v>4499</v>
      </c>
      <c r="N39">
        <v>2529</v>
      </c>
      <c r="O39">
        <v>7706</v>
      </c>
      <c r="P39">
        <v>1932</v>
      </c>
      <c r="R39">
        <v>4790</v>
      </c>
      <c r="S39">
        <v>3507</v>
      </c>
    </row>
    <row r="40" spans="1:19" x14ac:dyDescent="0.55000000000000004">
      <c r="A40" t="s">
        <v>326</v>
      </c>
      <c r="B40">
        <v>2022</v>
      </c>
      <c r="C40" t="s">
        <v>155</v>
      </c>
      <c r="D40">
        <v>3512</v>
      </c>
      <c r="E40">
        <v>778</v>
      </c>
      <c r="G40">
        <v>1521</v>
      </c>
      <c r="H40">
        <v>2648</v>
      </c>
      <c r="I40">
        <v>121</v>
      </c>
      <c r="K40">
        <v>7759</v>
      </c>
      <c r="L40">
        <v>4190</v>
      </c>
      <c r="N40">
        <v>2928</v>
      </c>
      <c r="O40">
        <v>7270</v>
      </c>
      <c r="P40">
        <v>1751</v>
      </c>
      <c r="R40">
        <v>5040</v>
      </c>
      <c r="S40">
        <v>3625</v>
      </c>
    </row>
    <row r="41" spans="1:19" x14ac:dyDescent="0.55000000000000004">
      <c r="A41" t="s">
        <v>326</v>
      </c>
      <c r="B41">
        <v>2022</v>
      </c>
      <c r="C41" t="s">
        <v>156</v>
      </c>
      <c r="D41">
        <v>2855</v>
      </c>
      <c r="E41">
        <v>1280</v>
      </c>
      <c r="G41">
        <v>1282</v>
      </c>
      <c r="H41">
        <v>2852</v>
      </c>
      <c r="I41">
        <v>1</v>
      </c>
      <c r="K41">
        <v>8344</v>
      </c>
      <c r="L41">
        <v>4390</v>
      </c>
      <c r="N41">
        <v>2683</v>
      </c>
      <c r="O41">
        <v>7787</v>
      </c>
      <c r="P41">
        <v>2264</v>
      </c>
      <c r="R41">
        <v>4979</v>
      </c>
      <c r="S41">
        <v>3780</v>
      </c>
    </row>
    <row r="42" spans="1:19" x14ac:dyDescent="0.55000000000000004">
      <c r="A42" t="s">
        <v>326</v>
      </c>
      <c r="B42">
        <v>2022</v>
      </c>
      <c r="C42" t="s">
        <v>157</v>
      </c>
      <c r="D42">
        <v>2916</v>
      </c>
      <c r="E42">
        <v>1660</v>
      </c>
      <c r="G42">
        <v>1574</v>
      </c>
      <c r="H42">
        <v>2955</v>
      </c>
      <c r="I42">
        <v>47</v>
      </c>
      <c r="K42">
        <v>8270</v>
      </c>
      <c r="L42">
        <v>4222</v>
      </c>
      <c r="N42">
        <v>3040</v>
      </c>
      <c r="O42">
        <v>7605</v>
      </c>
      <c r="P42">
        <v>1847</v>
      </c>
      <c r="R42">
        <v>5011</v>
      </c>
      <c r="S42">
        <v>3652</v>
      </c>
    </row>
    <row r="43" spans="1:19" x14ac:dyDescent="0.55000000000000004">
      <c r="A43" t="s">
        <v>326</v>
      </c>
      <c r="B43">
        <v>2022</v>
      </c>
      <c r="C43" t="s">
        <v>158</v>
      </c>
      <c r="D43">
        <v>3174</v>
      </c>
      <c r="E43">
        <v>1318</v>
      </c>
      <c r="G43">
        <v>1543</v>
      </c>
      <c r="H43">
        <v>3020</v>
      </c>
      <c r="I43">
        <v>-71</v>
      </c>
      <c r="K43">
        <v>7928</v>
      </c>
      <c r="L43">
        <v>4263</v>
      </c>
      <c r="N43">
        <v>2238</v>
      </c>
      <c r="O43">
        <v>7657</v>
      </c>
      <c r="P43">
        <v>2296</v>
      </c>
      <c r="R43">
        <v>4662</v>
      </c>
      <c r="S43">
        <v>3557</v>
      </c>
    </row>
    <row r="44" spans="1:19" x14ac:dyDescent="0.55000000000000004">
      <c r="A44" t="s">
        <v>326</v>
      </c>
      <c r="B44">
        <v>2022</v>
      </c>
      <c r="C44" t="s">
        <v>159</v>
      </c>
      <c r="D44">
        <v>3204</v>
      </c>
      <c r="E44">
        <v>1386</v>
      </c>
      <c r="G44">
        <v>1545</v>
      </c>
      <c r="H44">
        <v>3059</v>
      </c>
      <c r="I44">
        <v>-14</v>
      </c>
      <c r="K44">
        <v>8294</v>
      </c>
      <c r="L44">
        <v>5760</v>
      </c>
      <c r="N44">
        <v>2900</v>
      </c>
      <c r="O44">
        <v>8747</v>
      </c>
      <c r="P44">
        <v>2407</v>
      </c>
      <c r="R44">
        <v>4939</v>
      </c>
      <c r="S44">
        <v>3904</v>
      </c>
    </row>
    <row r="45" spans="1:19" x14ac:dyDescent="0.55000000000000004">
      <c r="A45" t="s">
        <v>326</v>
      </c>
      <c r="B45">
        <v>2022</v>
      </c>
      <c r="C45" t="s">
        <v>160</v>
      </c>
      <c r="D45">
        <v>3201</v>
      </c>
      <c r="E45">
        <v>1400</v>
      </c>
      <c r="G45">
        <v>1460</v>
      </c>
      <c r="H45">
        <v>3158</v>
      </c>
      <c r="I45">
        <v>-17</v>
      </c>
      <c r="K45">
        <v>9039</v>
      </c>
      <c r="L45">
        <v>4780</v>
      </c>
      <c r="N45">
        <v>3244</v>
      </c>
      <c r="O45">
        <v>8839</v>
      </c>
      <c r="P45">
        <v>1736</v>
      </c>
      <c r="R45">
        <v>4814</v>
      </c>
      <c r="S45">
        <v>3743</v>
      </c>
    </row>
    <row r="46" spans="1:19" x14ac:dyDescent="0.55000000000000004">
      <c r="A46" t="s">
        <v>326</v>
      </c>
      <c r="B46">
        <v>2022</v>
      </c>
      <c r="C46" t="s">
        <v>161</v>
      </c>
      <c r="D46">
        <v>3249</v>
      </c>
      <c r="E46">
        <v>1869</v>
      </c>
      <c r="G46">
        <v>1294</v>
      </c>
      <c r="H46">
        <v>3792</v>
      </c>
      <c r="I46">
        <v>32</v>
      </c>
      <c r="K46">
        <v>8835</v>
      </c>
      <c r="L46">
        <v>5660</v>
      </c>
      <c r="N46">
        <v>2405</v>
      </c>
      <c r="O46">
        <v>9684</v>
      </c>
      <c r="P46">
        <v>2406</v>
      </c>
      <c r="R46">
        <v>4644</v>
      </c>
      <c r="S46">
        <v>3905</v>
      </c>
    </row>
    <row r="47" spans="1:19" x14ac:dyDescent="0.55000000000000004">
      <c r="A47" t="s">
        <v>326</v>
      </c>
      <c r="B47">
        <v>2022</v>
      </c>
      <c r="C47" t="s">
        <v>162</v>
      </c>
      <c r="D47">
        <v>5599</v>
      </c>
      <c r="E47">
        <v>1435</v>
      </c>
      <c r="G47">
        <v>1449</v>
      </c>
      <c r="H47">
        <v>4003</v>
      </c>
      <c r="I47">
        <v>1582</v>
      </c>
      <c r="K47">
        <v>8751</v>
      </c>
      <c r="L47">
        <v>3289</v>
      </c>
      <c r="N47">
        <v>2528</v>
      </c>
      <c r="O47">
        <v>7345</v>
      </c>
      <c r="P47">
        <v>2167</v>
      </c>
      <c r="R47">
        <v>4827</v>
      </c>
      <c r="S47">
        <v>3363</v>
      </c>
    </row>
    <row r="48" spans="1:19" x14ac:dyDescent="0.55000000000000004">
      <c r="A48" t="s">
        <v>326</v>
      </c>
      <c r="B48">
        <v>2022</v>
      </c>
      <c r="C48" t="s">
        <v>163</v>
      </c>
      <c r="D48">
        <v>4506</v>
      </c>
      <c r="E48">
        <v>1911</v>
      </c>
      <c r="G48">
        <v>1514</v>
      </c>
      <c r="H48">
        <v>4898</v>
      </c>
      <c r="I48">
        <v>5</v>
      </c>
      <c r="K48">
        <v>8285</v>
      </c>
      <c r="L48">
        <v>4640</v>
      </c>
      <c r="N48">
        <v>2856</v>
      </c>
      <c r="O48">
        <v>7637</v>
      </c>
      <c r="P48">
        <v>2432</v>
      </c>
      <c r="R48">
        <v>5127</v>
      </c>
      <c r="S48">
        <v>4163</v>
      </c>
    </row>
    <row r="49" spans="1:19" x14ac:dyDescent="0.55000000000000004">
      <c r="A49" t="s">
        <v>326</v>
      </c>
      <c r="B49">
        <v>2022</v>
      </c>
      <c r="C49" t="s">
        <v>164</v>
      </c>
      <c r="D49">
        <v>3894</v>
      </c>
      <c r="E49">
        <v>1125</v>
      </c>
      <c r="G49">
        <v>1583</v>
      </c>
      <c r="H49">
        <v>3705</v>
      </c>
      <c r="I49">
        <v>-269</v>
      </c>
      <c r="K49">
        <v>7063</v>
      </c>
      <c r="L49">
        <v>4920</v>
      </c>
      <c r="N49">
        <v>2978</v>
      </c>
      <c r="O49">
        <v>6763</v>
      </c>
      <c r="P49">
        <v>2242</v>
      </c>
      <c r="R49">
        <v>4983</v>
      </c>
      <c r="S49">
        <v>3423</v>
      </c>
    </row>
    <row r="50" spans="1:19" x14ac:dyDescent="0.55000000000000004">
      <c r="A50" t="s">
        <v>326</v>
      </c>
      <c r="B50">
        <v>2022</v>
      </c>
      <c r="C50" t="s">
        <v>165</v>
      </c>
      <c r="D50">
        <v>3501</v>
      </c>
      <c r="E50">
        <v>1036</v>
      </c>
      <c r="G50">
        <v>1634</v>
      </c>
      <c r="H50">
        <v>2873</v>
      </c>
      <c r="I50">
        <v>30</v>
      </c>
      <c r="K50">
        <v>6606</v>
      </c>
      <c r="L50">
        <v>3940</v>
      </c>
      <c r="N50">
        <v>3221</v>
      </c>
      <c r="O50">
        <v>5664</v>
      </c>
      <c r="P50">
        <v>1661</v>
      </c>
      <c r="R50">
        <v>5283</v>
      </c>
      <c r="S50">
        <v>3531</v>
      </c>
    </row>
    <row r="51" spans="1:19" x14ac:dyDescent="0.55000000000000004">
      <c r="A51" t="s">
        <v>326</v>
      </c>
      <c r="B51">
        <v>2022</v>
      </c>
      <c r="C51" t="s">
        <v>166</v>
      </c>
      <c r="D51">
        <v>3694</v>
      </c>
      <c r="E51">
        <v>1400</v>
      </c>
      <c r="G51">
        <v>1572</v>
      </c>
      <c r="H51">
        <v>3555</v>
      </c>
      <c r="I51">
        <v>-33</v>
      </c>
      <c r="K51">
        <v>7229</v>
      </c>
      <c r="L51">
        <v>4610</v>
      </c>
      <c r="N51">
        <v>3099</v>
      </c>
      <c r="O51">
        <v>6551</v>
      </c>
      <c r="P51">
        <v>2189</v>
      </c>
      <c r="R51">
        <v>4983</v>
      </c>
      <c r="S51">
        <v>3155</v>
      </c>
    </row>
    <row r="52" spans="1:19" x14ac:dyDescent="0.55000000000000004">
      <c r="A52" t="s">
        <v>326</v>
      </c>
      <c r="B52">
        <v>2023</v>
      </c>
      <c r="C52" t="s">
        <v>155</v>
      </c>
      <c r="D52">
        <v>3096</v>
      </c>
      <c r="E52">
        <v>4293</v>
      </c>
      <c r="G52">
        <v>1533</v>
      </c>
      <c r="H52">
        <v>3560</v>
      </c>
      <c r="I52">
        <v>2296</v>
      </c>
      <c r="K52">
        <v>6160</v>
      </c>
      <c r="L52">
        <v>5418</v>
      </c>
      <c r="N52">
        <v>3085</v>
      </c>
      <c r="O52">
        <v>7065</v>
      </c>
      <c r="P52">
        <v>1428</v>
      </c>
      <c r="R52">
        <v>5086</v>
      </c>
      <c r="S52">
        <v>3207</v>
      </c>
    </row>
    <row r="53" spans="1:19" x14ac:dyDescent="0.55000000000000004">
      <c r="A53" t="s">
        <v>326</v>
      </c>
      <c r="B53">
        <v>2023</v>
      </c>
      <c r="C53" t="s">
        <v>156</v>
      </c>
      <c r="D53">
        <v>4275</v>
      </c>
      <c r="E53">
        <v>1568</v>
      </c>
      <c r="G53">
        <v>1512</v>
      </c>
      <c r="H53">
        <v>4616</v>
      </c>
      <c r="I53">
        <v>-285</v>
      </c>
      <c r="K53">
        <v>7349</v>
      </c>
      <c r="L53">
        <v>5245</v>
      </c>
      <c r="N53">
        <v>3073</v>
      </c>
      <c r="O53">
        <v>8209</v>
      </c>
      <c r="P53">
        <v>1312</v>
      </c>
      <c r="R53">
        <v>4941</v>
      </c>
      <c r="S53">
        <v>8161</v>
      </c>
    </row>
    <row r="54" spans="1:19" x14ac:dyDescent="0.55000000000000004">
      <c r="A54" t="s">
        <v>326</v>
      </c>
      <c r="B54">
        <v>2023</v>
      </c>
      <c r="C54" t="s">
        <v>157</v>
      </c>
      <c r="D54">
        <v>3973</v>
      </c>
      <c r="E54">
        <v>1178</v>
      </c>
      <c r="G54">
        <v>1714</v>
      </c>
      <c r="H54">
        <v>3673</v>
      </c>
      <c r="I54">
        <v>-236</v>
      </c>
      <c r="K54">
        <v>7980</v>
      </c>
      <c r="L54">
        <v>4934</v>
      </c>
      <c r="N54">
        <v>2970</v>
      </c>
      <c r="O54">
        <v>7306</v>
      </c>
      <c r="P54">
        <v>2638</v>
      </c>
      <c r="R54">
        <v>5471</v>
      </c>
      <c r="S54">
        <v>3396</v>
      </c>
    </row>
    <row r="55" spans="1:19" x14ac:dyDescent="0.55000000000000004">
      <c r="A55" t="s">
        <v>326</v>
      </c>
      <c r="B55">
        <v>2023</v>
      </c>
      <c r="C55" t="s">
        <v>158</v>
      </c>
      <c r="D55">
        <v>3878</v>
      </c>
      <c r="E55">
        <v>1545</v>
      </c>
      <c r="G55">
        <v>1561</v>
      </c>
      <c r="H55">
        <v>3965</v>
      </c>
      <c r="I55">
        <v>-103</v>
      </c>
      <c r="K55">
        <v>7061</v>
      </c>
      <c r="L55">
        <v>4120</v>
      </c>
      <c r="N55">
        <v>2589</v>
      </c>
      <c r="O55">
        <v>6090</v>
      </c>
      <c r="P55">
        <v>2502</v>
      </c>
      <c r="R55">
        <v>4790</v>
      </c>
      <c r="S55">
        <v>2742</v>
      </c>
    </row>
    <row r="56" spans="1:19" x14ac:dyDescent="0.55000000000000004">
      <c r="A56" t="s">
        <v>326</v>
      </c>
      <c r="B56">
        <v>2023</v>
      </c>
      <c r="C56" t="s">
        <v>159</v>
      </c>
      <c r="D56">
        <v>4794</v>
      </c>
      <c r="E56">
        <v>1860</v>
      </c>
      <c r="G56">
        <v>1728</v>
      </c>
      <c r="H56">
        <v>6426</v>
      </c>
      <c r="I56">
        <v>-1500</v>
      </c>
      <c r="K56">
        <v>6903</v>
      </c>
      <c r="L56">
        <v>5940</v>
      </c>
      <c r="N56">
        <v>3123</v>
      </c>
      <c r="O56">
        <v>7319</v>
      </c>
      <c r="P56">
        <v>2401</v>
      </c>
      <c r="R56">
        <v>5440</v>
      </c>
      <c r="S56">
        <v>3692</v>
      </c>
    </row>
    <row r="57" spans="1:19" x14ac:dyDescent="0.55000000000000004">
      <c r="A57" t="s">
        <v>326</v>
      </c>
      <c r="B57">
        <v>2023</v>
      </c>
      <c r="C57" t="s">
        <v>160</v>
      </c>
      <c r="D57">
        <v>4398</v>
      </c>
      <c r="E57">
        <v>2095</v>
      </c>
      <c r="G57">
        <v>1540</v>
      </c>
      <c r="H57">
        <v>4741</v>
      </c>
      <c r="I57">
        <v>212</v>
      </c>
      <c r="K57">
        <v>7918</v>
      </c>
      <c r="L57">
        <v>4765</v>
      </c>
      <c r="N57">
        <v>3154</v>
      </c>
      <c r="O57">
        <v>7035</v>
      </c>
      <c r="P57">
        <v>2494</v>
      </c>
      <c r="R57">
        <v>5263</v>
      </c>
      <c r="S57">
        <v>4657</v>
      </c>
    </row>
    <row r="58" spans="1:19" x14ac:dyDescent="0.55000000000000004">
      <c r="A58" t="s">
        <v>326</v>
      </c>
      <c r="B58">
        <v>2023</v>
      </c>
      <c r="C58" t="s">
        <v>161</v>
      </c>
      <c r="D58">
        <v>4781</v>
      </c>
      <c r="E58">
        <v>1603</v>
      </c>
      <c r="G58">
        <v>1394</v>
      </c>
      <c r="H58">
        <v>4950</v>
      </c>
      <c r="I58">
        <v>40</v>
      </c>
      <c r="K58">
        <v>6530</v>
      </c>
      <c r="L58">
        <v>6240</v>
      </c>
      <c r="N58">
        <v>2642</v>
      </c>
      <c r="O58">
        <v>7555</v>
      </c>
      <c r="P58">
        <v>2573</v>
      </c>
      <c r="R58">
        <v>4660</v>
      </c>
      <c r="S58">
        <v>4145</v>
      </c>
    </row>
    <row r="59" spans="1:19" x14ac:dyDescent="0.55000000000000004">
      <c r="A59" t="s">
        <v>326</v>
      </c>
      <c r="B59">
        <v>2023</v>
      </c>
      <c r="C59" t="s">
        <v>162</v>
      </c>
      <c r="D59">
        <v>3987</v>
      </c>
      <c r="E59">
        <v>1470</v>
      </c>
      <c r="G59">
        <v>1652</v>
      </c>
      <c r="H59">
        <v>4007</v>
      </c>
      <c r="I59">
        <v>-202</v>
      </c>
      <c r="K59">
        <v>7043</v>
      </c>
      <c r="L59">
        <v>5000</v>
      </c>
      <c r="N59">
        <v>3210</v>
      </c>
      <c r="O59">
        <v>6790</v>
      </c>
      <c r="P59">
        <v>2043</v>
      </c>
      <c r="R59">
        <v>5248</v>
      </c>
      <c r="S59">
        <v>3860</v>
      </c>
    </row>
    <row r="60" spans="1:19" x14ac:dyDescent="0.55000000000000004">
      <c r="A60" t="s">
        <v>326</v>
      </c>
      <c r="B60">
        <v>2023</v>
      </c>
      <c r="C60" t="s">
        <v>163</v>
      </c>
      <c r="D60">
        <v>4080</v>
      </c>
      <c r="E60">
        <v>1280</v>
      </c>
      <c r="G60">
        <v>1473</v>
      </c>
      <c r="H60">
        <v>3848</v>
      </c>
      <c r="I60">
        <v>39</v>
      </c>
      <c r="K60">
        <v>6555</v>
      </c>
      <c r="L60">
        <v>5340</v>
      </c>
      <c r="N60">
        <v>3138</v>
      </c>
      <c r="O60">
        <v>6837</v>
      </c>
      <c r="P60">
        <v>1920</v>
      </c>
      <c r="R60">
        <v>4933</v>
      </c>
      <c r="S60">
        <v>3740</v>
      </c>
    </row>
    <row r="61" spans="1:19" x14ac:dyDescent="0.55000000000000004">
      <c r="A61" t="s">
        <v>326</v>
      </c>
      <c r="B61">
        <v>2023</v>
      </c>
      <c r="C61" t="s">
        <v>164</v>
      </c>
      <c r="D61">
        <v>4876</v>
      </c>
      <c r="E61">
        <v>2180</v>
      </c>
      <c r="G61">
        <v>1758</v>
      </c>
      <c r="H61">
        <v>5246</v>
      </c>
      <c r="I61">
        <v>52</v>
      </c>
      <c r="K61">
        <v>7430</v>
      </c>
      <c r="L61">
        <v>4844</v>
      </c>
      <c r="N61">
        <v>3003</v>
      </c>
      <c r="O61">
        <v>6555</v>
      </c>
      <c r="P61">
        <v>2716</v>
      </c>
      <c r="R61">
        <v>5500</v>
      </c>
      <c r="S61">
        <v>4450</v>
      </c>
    </row>
    <row r="62" spans="1:19" x14ac:dyDescent="0.55000000000000004">
      <c r="A62" t="s">
        <v>326</v>
      </c>
      <c r="B62">
        <v>2023</v>
      </c>
      <c r="C62" t="s">
        <v>165</v>
      </c>
      <c r="D62">
        <v>5663</v>
      </c>
      <c r="E62">
        <v>1892</v>
      </c>
      <c r="G62">
        <v>1570</v>
      </c>
      <c r="H62">
        <v>5763</v>
      </c>
      <c r="I62">
        <v>222</v>
      </c>
      <c r="K62">
        <v>8001</v>
      </c>
      <c r="L62">
        <v>3665</v>
      </c>
      <c r="N62">
        <v>2442</v>
      </c>
      <c r="O62">
        <v>6758</v>
      </c>
      <c r="P62">
        <v>2466</v>
      </c>
      <c r="R62">
        <v>5722</v>
      </c>
      <c r="S62">
        <v>3547</v>
      </c>
    </row>
    <row r="63" spans="1:19" x14ac:dyDescent="0.55000000000000004">
      <c r="A63" t="s">
        <v>326</v>
      </c>
      <c r="B63">
        <v>2023</v>
      </c>
      <c r="C63" t="s">
        <v>166</v>
      </c>
      <c r="D63">
        <v>5149</v>
      </c>
      <c r="E63">
        <v>1415</v>
      </c>
      <c r="G63">
        <v>1461</v>
      </c>
      <c r="H63">
        <v>5517</v>
      </c>
      <c r="I63">
        <v>-414</v>
      </c>
      <c r="K63">
        <v>6192</v>
      </c>
      <c r="L63">
        <v>5060</v>
      </c>
      <c r="N63">
        <v>2644</v>
      </c>
      <c r="O63">
        <v>6555</v>
      </c>
      <c r="P63">
        <v>2053</v>
      </c>
      <c r="R63">
        <v>4831</v>
      </c>
      <c r="S63">
        <v>3417</v>
      </c>
    </row>
    <row r="64" spans="1:19" x14ac:dyDescent="0.55000000000000004">
      <c r="A64" t="s">
        <v>327</v>
      </c>
      <c r="B64">
        <v>2019</v>
      </c>
      <c r="C64" t="s">
        <v>155</v>
      </c>
    </row>
    <row r="65" spans="1:19" x14ac:dyDescent="0.55000000000000004">
      <c r="A65" t="s">
        <v>327</v>
      </c>
      <c r="B65">
        <v>2019</v>
      </c>
      <c r="C65" t="s">
        <v>156</v>
      </c>
    </row>
    <row r="66" spans="1:19" x14ac:dyDescent="0.55000000000000004">
      <c r="A66" t="s">
        <v>327</v>
      </c>
      <c r="B66">
        <v>2019</v>
      </c>
      <c r="C66" t="s">
        <v>157</v>
      </c>
    </row>
    <row r="67" spans="1:19" x14ac:dyDescent="0.55000000000000004">
      <c r="A67" t="s">
        <v>327</v>
      </c>
      <c r="B67">
        <v>2019</v>
      </c>
      <c r="C67" t="s">
        <v>158</v>
      </c>
    </row>
    <row r="68" spans="1:19" x14ac:dyDescent="0.55000000000000004">
      <c r="A68" t="s">
        <v>327</v>
      </c>
      <c r="B68">
        <v>2019</v>
      </c>
      <c r="C68" t="s">
        <v>159</v>
      </c>
    </row>
    <row r="69" spans="1:19" x14ac:dyDescent="0.55000000000000004">
      <c r="A69" t="s">
        <v>327</v>
      </c>
      <c r="B69">
        <v>2019</v>
      </c>
      <c r="C69" t="s">
        <v>160</v>
      </c>
    </row>
    <row r="70" spans="1:19" x14ac:dyDescent="0.55000000000000004">
      <c r="A70" t="s">
        <v>327</v>
      </c>
      <c r="B70">
        <v>2019</v>
      </c>
      <c r="C70" t="s">
        <v>161</v>
      </c>
    </row>
    <row r="71" spans="1:19" x14ac:dyDescent="0.55000000000000004">
      <c r="A71" t="s">
        <v>327</v>
      </c>
      <c r="B71">
        <v>2019</v>
      </c>
      <c r="C71" t="s">
        <v>162</v>
      </c>
    </row>
    <row r="72" spans="1:19" x14ac:dyDescent="0.55000000000000004">
      <c r="A72" t="s">
        <v>327</v>
      </c>
      <c r="B72">
        <v>2019</v>
      </c>
      <c r="C72" t="s">
        <v>163</v>
      </c>
    </row>
    <row r="73" spans="1:19" x14ac:dyDescent="0.55000000000000004">
      <c r="A73" t="s">
        <v>327</v>
      </c>
      <c r="B73">
        <v>2019</v>
      </c>
      <c r="C73" t="s">
        <v>164</v>
      </c>
    </row>
    <row r="74" spans="1:19" x14ac:dyDescent="0.55000000000000004">
      <c r="A74" t="s">
        <v>327</v>
      </c>
      <c r="B74">
        <v>2019</v>
      </c>
      <c r="C74" t="s">
        <v>165</v>
      </c>
    </row>
    <row r="75" spans="1:19" x14ac:dyDescent="0.55000000000000004">
      <c r="A75" t="s">
        <v>327</v>
      </c>
      <c r="B75">
        <v>2019</v>
      </c>
      <c r="C75" t="s">
        <v>166</v>
      </c>
    </row>
    <row r="76" spans="1:19" x14ac:dyDescent="0.55000000000000004">
      <c r="A76" t="s">
        <v>327</v>
      </c>
      <c r="B76">
        <v>2020</v>
      </c>
      <c r="C76" t="s">
        <v>155</v>
      </c>
      <c r="D76">
        <v>4903</v>
      </c>
      <c r="E76">
        <v>2044</v>
      </c>
      <c r="G76">
        <v>2051</v>
      </c>
      <c r="H76">
        <v>4569</v>
      </c>
      <c r="I76">
        <v>327</v>
      </c>
      <c r="K76">
        <v>4500</v>
      </c>
      <c r="L76">
        <v>2285</v>
      </c>
      <c r="N76">
        <v>2181</v>
      </c>
      <c r="O76">
        <v>1870</v>
      </c>
      <c r="P76">
        <v>2734</v>
      </c>
      <c r="R76">
        <v>6098</v>
      </c>
      <c r="S76">
        <v>5768</v>
      </c>
    </row>
    <row r="77" spans="1:19" x14ac:dyDescent="0.55000000000000004">
      <c r="A77" t="s">
        <v>327</v>
      </c>
      <c r="B77">
        <v>2020</v>
      </c>
      <c r="C77" t="s">
        <v>156</v>
      </c>
      <c r="D77">
        <v>5108</v>
      </c>
      <c r="E77">
        <v>2050</v>
      </c>
      <c r="G77">
        <v>1760</v>
      </c>
      <c r="H77">
        <v>4746</v>
      </c>
      <c r="I77">
        <v>652</v>
      </c>
      <c r="K77">
        <v>1732</v>
      </c>
      <c r="L77">
        <v>2630</v>
      </c>
      <c r="N77">
        <v>941</v>
      </c>
      <c r="O77">
        <v>2460</v>
      </c>
      <c r="P77">
        <v>961</v>
      </c>
      <c r="R77">
        <v>5430</v>
      </c>
      <c r="S77">
        <v>5905</v>
      </c>
    </row>
    <row r="78" spans="1:19" x14ac:dyDescent="0.55000000000000004">
      <c r="A78" t="s">
        <v>327</v>
      </c>
      <c r="B78">
        <v>2020</v>
      </c>
      <c r="C78" t="s">
        <v>157</v>
      </c>
      <c r="D78">
        <v>4787</v>
      </c>
      <c r="E78">
        <v>1990</v>
      </c>
      <c r="G78">
        <v>1885</v>
      </c>
      <c r="H78">
        <v>4563</v>
      </c>
      <c r="I78">
        <v>329</v>
      </c>
      <c r="K78">
        <v>3030</v>
      </c>
      <c r="L78">
        <v>15510</v>
      </c>
      <c r="N78">
        <v>5754</v>
      </c>
      <c r="O78">
        <v>7032</v>
      </c>
      <c r="P78">
        <v>5754</v>
      </c>
      <c r="R78">
        <v>5837</v>
      </c>
      <c r="S78">
        <v>6138</v>
      </c>
    </row>
    <row r="79" spans="1:19" x14ac:dyDescent="0.55000000000000004">
      <c r="A79" t="s">
        <v>327</v>
      </c>
      <c r="B79">
        <v>2020</v>
      </c>
      <c r="C79" t="s">
        <v>158</v>
      </c>
      <c r="D79">
        <v>4854</v>
      </c>
      <c r="E79">
        <v>2010</v>
      </c>
      <c r="G79">
        <v>1913</v>
      </c>
      <c r="H79">
        <v>4470</v>
      </c>
      <c r="I79">
        <v>481</v>
      </c>
      <c r="K79">
        <v>7119</v>
      </c>
      <c r="L79">
        <v>9010</v>
      </c>
      <c r="N79">
        <v>3728</v>
      </c>
      <c r="O79">
        <v>8349</v>
      </c>
      <c r="P79">
        <v>4052</v>
      </c>
      <c r="R79">
        <v>5944</v>
      </c>
      <c r="S79">
        <v>5811</v>
      </c>
    </row>
    <row r="80" spans="1:19" x14ac:dyDescent="0.55000000000000004">
      <c r="A80" t="s">
        <v>327</v>
      </c>
      <c r="B80">
        <v>2020</v>
      </c>
      <c r="C80" t="s">
        <v>159</v>
      </c>
      <c r="D80">
        <v>4664</v>
      </c>
      <c r="E80">
        <v>2570</v>
      </c>
      <c r="G80">
        <v>1906</v>
      </c>
      <c r="H80">
        <v>4733</v>
      </c>
      <c r="I80">
        <v>595</v>
      </c>
      <c r="K80">
        <v>8555</v>
      </c>
      <c r="L80">
        <v>9144</v>
      </c>
      <c r="N80">
        <v>4886</v>
      </c>
      <c r="O80">
        <v>9012</v>
      </c>
      <c r="P80">
        <v>3801</v>
      </c>
      <c r="R80">
        <v>5627</v>
      </c>
      <c r="S80">
        <v>6099</v>
      </c>
    </row>
    <row r="81" spans="1:19" x14ac:dyDescent="0.55000000000000004">
      <c r="A81" t="s">
        <v>327</v>
      </c>
      <c r="B81">
        <v>2020</v>
      </c>
      <c r="C81" t="s">
        <v>160</v>
      </c>
      <c r="D81">
        <v>5035</v>
      </c>
      <c r="E81">
        <v>2540</v>
      </c>
      <c r="G81">
        <v>2080</v>
      </c>
      <c r="H81">
        <v>5019</v>
      </c>
      <c r="I81">
        <v>476</v>
      </c>
      <c r="K81">
        <v>9420</v>
      </c>
      <c r="L81">
        <v>10290</v>
      </c>
      <c r="N81">
        <v>4080</v>
      </c>
      <c r="O81">
        <v>10072</v>
      </c>
      <c r="P81">
        <v>5558</v>
      </c>
      <c r="R81">
        <v>6123</v>
      </c>
      <c r="S81">
        <v>6273</v>
      </c>
    </row>
    <row r="82" spans="1:19" x14ac:dyDescent="0.55000000000000004">
      <c r="A82" t="s">
        <v>327</v>
      </c>
      <c r="B82">
        <v>2020</v>
      </c>
      <c r="C82" t="s">
        <v>161</v>
      </c>
      <c r="D82">
        <v>4910</v>
      </c>
      <c r="E82">
        <v>2546</v>
      </c>
      <c r="G82">
        <v>1932</v>
      </c>
      <c r="H82">
        <v>5247</v>
      </c>
      <c r="I82">
        <v>277</v>
      </c>
      <c r="K82">
        <v>9860</v>
      </c>
      <c r="L82">
        <v>8880</v>
      </c>
      <c r="N82">
        <v>4203</v>
      </c>
      <c r="O82">
        <v>8973</v>
      </c>
      <c r="P82">
        <v>5564</v>
      </c>
      <c r="R82">
        <v>5966</v>
      </c>
      <c r="S82">
        <v>6400</v>
      </c>
    </row>
    <row r="83" spans="1:19" x14ac:dyDescent="0.55000000000000004">
      <c r="A83" t="s">
        <v>327</v>
      </c>
      <c r="B83">
        <v>2020</v>
      </c>
      <c r="C83" t="s">
        <v>162</v>
      </c>
      <c r="D83">
        <v>5320</v>
      </c>
      <c r="E83">
        <v>2820</v>
      </c>
      <c r="G83">
        <v>1937</v>
      </c>
      <c r="H83">
        <v>5541</v>
      </c>
      <c r="I83">
        <v>662</v>
      </c>
      <c r="K83">
        <v>8770</v>
      </c>
      <c r="L83">
        <v>8620</v>
      </c>
      <c r="N83">
        <v>2952</v>
      </c>
      <c r="O83">
        <v>8719</v>
      </c>
      <c r="P83">
        <v>5719</v>
      </c>
      <c r="R83">
        <v>5675</v>
      </c>
      <c r="S83">
        <v>5635</v>
      </c>
    </row>
    <row r="84" spans="1:19" x14ac:dyDescent="0.55000000000000004">
      <c r="A84" t="s">
        <v>327</v>
      </c>
      <c r="B84">
        <v>2020</v>
      </c>
      <c r="C84" t="s">
        <v>163</v>
      </c>
      <c r="D84">
        <v>5635</v>
      </c>
      <c r="E84">
        <v>2020</v>
      </c>
      <c r="G84">
        <v>1958</v>
      </c>
      <c r="H84">
        <v>5353</v>
      </c>
      <c r="I84">
        <v>344</v>
      </c>
      <c r="K84">
        <v>9310</v>
      </c>
      <c r="L84">
        <v>9630</v>
      </c>
      <c r="N84">
        <v>3513</v>
      </c>
      <c r="O84">
        <v>9600</v>
      </c>
      <c r="P84">
        <v>5827</v>
      </c>
      <c r="R84">
        <v>5936</v>
      </c>
      <c r="S84">
        <v>6040</v>
      </c>
    </row>
    <row r="85" spans="1:19" x14ac:dyDescent="0.55000000000000004">
      <c r="A85" t="s">
        <v>327</v>
      </c>
      <c r="B85">
        <v>2020</v>
      </c>
      <c r="C85" t="s">
        <v>164</v>
      </c>
      <c r="D85">
        <v>5446</v>
      </c>
      <c r="E85">
        <v>2430</v>
      </c>
      <c r="G85">
        <v>1848</v>
      </c>
      <c r="H85">
        <v>5615</v>
      </c>
      <c r="I85">
        <v>413</v>
      </c>
      <c r="K85">
        <v>9490</v>
      </c>
      <c r="L85">
        <v>8660</v>
      </c>
      <c r="N85">
        <v>3301</v>
      </c>
      <c r="O85">
        <v>8843</v>
      </c>
      <c r="P85">
        <v>6006</v>
      </c>
      <c r="R85">
        <v>5929</v>
      </c>
      <c r="S85">
        <v>6616</v>
      </c>
    </row>
    <row r="86" spans="1:19" x14ac:dyDescent="0.55000000000000004">
      <c r="A86" t="s">
        <v>327</v>
      </c>
      <c r="B86">
        <v>2020</v>
      </c>
      <c r="C86" t="s">
        <v>165</v>
      </c>
      <c r="D86">
        <v>5438</v>
      </c>
      <c r="E86">
        <v>1870</v>
      </c>
      <c r="G86">
        <v>1743</v>
      </c>
      <c r="H86">
        <v>5051</v>
      </c>
      <c r="I86">
        <v>514</v>
      </c>
      <c r="K86">
        <v>8810</v>
      </c>
      <c r="L86">
        <v>9180</v>
      </c>
      <c r="N86">
        <v>2878</v>
      </c>
      <c r="O86">
        <v>9865</v>
      </c>
      <c r="P86">
        <v>5247</v>
      </c>
      <c r="R86">
        <v>5532</v>
      </c>
      <c r="S86">
        <v>5559</v>
      </c>
    </row>
    <row r="87" spans="1:19" x14ac:dyDescent="0.55000000000000004">
      <c r="A87" t="s">
        <v>327</v>
      </c>
      <c r="B87">
        <v>2020</v>
      </c>
      <c r="C87" t="s">
        <v>166</v>
      </c>
      <c r="D87">
        <v>5220</v>
      </c>
      <c r="E87">
        <v>1905</v>
      </c>
      <c r="G87">
        <v>1680</v>
      </c>
      <c r="H87">
        <v>4781</v>
      </c>
      <c r="I87">
        <v>664</v>
      </c>
      <c r="K87">
        <v>9855</v>
      </c>
      <c r="L87">
        <v>7220</v>
      </c>
      <c r="N87">
        <v>2219</v>
      </c>
      <c r="O87">
        <v>10785</v>
      </c>
      <c r="P87">
        <v>4071</v>
      </c>
      <c r="R87">
        <v>4953</v>
      </c>
      <c r="S87">
        <v>5273</v>
      </c>
    </row>
    <row r="88" spans="1:19" x14ac:dyDescent="0.55000000000000004">
      <c r="A88" t="s">
        <v>327</v>
      </c>
      <c r="B88">
        <v>2021</v>
      </c>
      <c r="C88" t="s">
        <v>155</v>
      </c>
      <c r="D88">
        <v>5356</v>
      </c>
      <c r="E88">
        <v>1846</v>
      </c>
      <c r="G88">
        <v>1873</v>
      </c>
      <c r="H88">
        <v>4715</v>
      </c>
      <c r="I88">
        <v>614</v>
      </c>
      <c r="K88">
        <v>11255</v>
      </c>
      <c r="L88">
        <v>7260</v>
      </c>
      <c r="N88">
        <v>4008</v>
      </c>
      <c r="O88">
        <v>9496</v>
      </c>
      <c r="P88">
        <v>5011</v>
      </c>
      <c r="R88">
        <v>5695</v>
      </c>
      <c r="S88">
        <v>5622</v>
      </c>
    </row>
    <row r="89" spans="1:19" x14ac:dyDescent="0.55000000000000004">
      <c r="A89" t="s">
        <v>327</v>
      </c>
      <c r="B89">
        <v>2021</v>
      </c>
      <c r="C89" t="s">
        <v>156</v>
      </c>
      <c r="D89">
        <v>4926</v>
      </c>
      <c r="E89">
        <v>1950</v>
      </c>
      <c r="G89">
        <v>1538</v>
      </c>
      <c r="H89">
        <v>4707</v>
      </c>
      <c r="I89">
        <v>631</v>
      </c>
      <c r="K89">
        <v>9527</v>
      </c>
      <c r="L89">
        <v>9060</v>
      </c>
      <c r="N89">
        <v>3265</v>
      </c>
      <c r="O89">
        <v>9817</v>
      </c>
      <c r="P89">
        <v>5505</v>
      </c>
      <c r="R89">
        <v>5351</v>
      </c>
      <c r="S89">
        <v>5320</v>
      </c>
    </row>
    <row r="90" spans="1:19" x14ac:dyDescent="0.55000000000000004">
      <c r="A90" t="s">
        <v>327</v>
      </c>
      <c r="B90">
        <v>2021</v>
      </c>
      <c r="C90" t="s">
        <v>157</v>
      </c>
      <c r="D90">
        <v>5584</v>
      </c>
      <c r="E90">
        <v>2115</v>
      </c>
      <c r="G90">
        <v>2168</v>
      </c>
      <c r="H90">
        <v>4454</v>
      </c>
      <c r="I90">
        <v>1077</v>
      </c>
      <c r="K90">
        <v>10134</v>
      </c>
      <c r="L90">
        <v>9280</v>
      </c>
      <c r="N90">
        <v>3790</v>
      </c>
      <c r="O90">
        <v>9567</v>
      </c>
      <c r="P90">
        <v>6057</v>
      </c>
      <c r="R90">
        <v>6297</v>
      </c>
      <c r="S90">
        <v>6802</v>
      </c>
    </row>
    <row r="91" spans="1:19" x14ac:dyDescent="0.55000000000000004">
      <c r="A91" t="s">
        <v>327</v>
      </c>
      <c r="B91">
        <v>2021</v>
      </c>
      <c r="C91" t="s">
        <v>158</v>
      </c>
      <c r="D91">
        <v>4192</v>
      </c>
      <c r="E91">
        <v>1500</v>
      </c>
      <c r="G91">
        <v>1899</v>
      </c>
      <c r="H91">
        <v>3505</v>
      </c>
      <c r="I91">
        <v>288</v>
      </c>
      <c r="K91">
        <v>9496</v>
      </c>
      <c r="L91">
        <v>7490</v>
      </c>
      <c r="N91">
        <v>3588</v>
      </c>
      <c r="O91">
        <v>9060</v>
      </c>
      <c r="P91">
        <v>4338</v>
      </c>
      <c r="R91">
        <v>5968</v>
      </c>
      <c r="S91">
        <v>5932</v>
      </c>
    </row>
    <row r="92" spans="1:19" x14ac:dyDescent="0.55000000000000004">
      <c r="A92" t="s">
        <v>327</v>
      </c>
      <c r="B92">
        <v>2021</v>
      </c>
      <c r="C92" t="s">
        <v>159</v>
      </c>
      <c r="D92">
        <v>3945</v>
      </c>
      <c r="E92">
        <v>2150</v>
      </c>
      <c r="G92">
        <v>1896</v>
      </c>
      <c r="H92">
        <v>3763</v>
      </c>
      <c r="I92">
        <v>436</v>
      </c>
      <c r="K92">
        <v>8714</v>
      </c>
      <c r="L92">
        <v>8430</v>
      </c>
      <c r="N92">
        <v>3594</v>
      </c>
      <c r="O92">
        <v>8869</v>
      </c>
      <c r="P92">
        <v>4681</v>
      </c>
      <c r="R92">
        <v>5974</v>
      </c>
      <c r="S92">
        <v>6059</v>
      </c>
    </row>
    <row r="93" spans="1:19" x14ac:dyDescent="0.55000000000000004">
      <c r="A93" t="s">
        <v>327</v>
      </c>
      <c r="B93">
        <v>2021</v>
      </c>
      <c r="C93" t="s">
        <v>160</v>
      </c>
      <c r="D93">
        <v>4000</v>
      </c>
      <c r="E93">
        <v>2480</v>
      </c>
      <c r="G93">
        <v>2072</v>
      </c>
      <c r="H93">
        <v>4088</v>
      </c>
      <c r="I93">
        <v>320</v>
      </c>
      <c r="K93">
        <v>8637</v>
      </c>
      <c r="L93">
        <v>9620</v>
      </c>
      <c r="N93">
        <v>3747</v>
      </c>
      <c r="O93">
        <v>9305</v>
      </c>
      <c r="P93">
        <v>5205</v>
      </c>
      <c r="R93">
        <v>6202</v>
      </c>
      <c r="S93">
        <v>6280</v>
      </c>
    </row>
    <row r="94" spans="1:19" x14ac:dyDescent="0.55000000000000004">
      <c r="A94" t="s">
        <v>327</v>
      </c>
      <c r="B94">
        <v>2021</v>
      </c>
      <c r="C94" t="s">
        <v>161</v>
      </c>
      <c r="D94">
        <v>4247</v>
      </c>
      <c r="E94">
        <v>1890</v>
      </c>
      <c r="G94">
        <v>2121</v>
      </c>
      <c r="H94">
        <v>3905</v>
      </c>
      <c r="I94">
        <v>111</v>
      </c>
      <c r="K94">
        <v>13067</v>
      </c>
      <c r="L94">
        <v>10160</v>
      </c>
      <c r="N94">
        <v>1794</v>
      </c>
      <c r="O94">
        <v>15857</v>
      </c>
      <c r="P94">
        <v>5576</v>
      </c>
      <c r="R94">
        <v>6563</v>
      </c>
      <c r="S94">
        <v>6105</v>
      </c>
    </row>
    <row r="95" spans="1:19" x14ac:dyDescent="0.55000000000000004">
      <c r="A95" t="s">
        <v>327</v>
      </c>
      <c r="B95">
        <v>2021</v>
      </c>
      <c r="C95" t="s">
        <v>162</v>
      </c>
      <c r="D95">
        <v>3863</v>
      </c>
      <c r="E95">
        <v>2180</v>
      </c>
      <c r="G95">
        <v>2037</v>
      </c>
      <c r="H95">
        <v>3731</v>
      </c>
      <c r="I95">
        <v>275</v>
      </c>
      <c r="K95">
        <v>17038</v>
      </c>
      <c r="L95">
        <v>4070</v>
      </c>
      <c r="N95">
        <v>3183</v>
      </c>
      <c r="O95">
        <v>13310</v>
      </c>
      <c r="P95">
        <v>4615</v>
      </c>
      <c r="R95">
        <v>6351</v>
      </c>
      <c r="S95">
        <v>6884</v>
      </c>
    </row>
    <row r="96" spans="1:19" x14ac:dyDescent="0.55000000000000004">
      <c r="A96" t="s">
        <v>327</v>
      </c>
      <c r="B96">
        <v>2021</v>
      </c>
      <c r="C96" t="s">
        <v>163</v>
      </c>
      <c r="D96">
        <v>3788</v>
      </c>
      <c r="E96">
        <v>2700</v>
      </c>
      <c r="G96">
        <v>2097</v>
      </c>
      <c r="H96">
        <v>3957</v>
      </c>
      <c r="I96">
        <v>434</v>
      </c>
      <c r="K96">
        <v>13390</v>
      </c>
      <c r="L96">
        <v>6690</v>
      </c>
      <c r="N96">
        <v>3319</v>
      </c>
      <c r="O96">
        <v>10870</v>
      </c>
      <c r="P96">
        <v>5891</v>
      </c>
      <c r="R96">
        <v>6220</v>
      </c>
      <c r="S96">
        <v>5974</v>
      </c>
    </row>
    <row r="97" spans="1:19" x14ac:dyDescent="0.55000000000000004">
      <c r="A97" t="s">
        <v>327</v>
      </c>
      <c r="B97">
        <v>2021</v>
      </c>
      <c r="C97" t="s">
        <v>164</v>
      </c>
      <c r="D97">
        <v>4409</v>
      </c>
      <c r="E97">
        <v>2336</v>
      </c>
      <c r="G97">
        <v>2011</v>
      </c>
      <c r="H97">
        <v>4353</v>
      </c>
      <c r="I97">
        <v>381</v>
      </c>
      <c r="K97">
        <v>11609</v>
      </c>
      <c r="L97">
        <v>7440</v>
      </c>
      <c r="N97">
        <v>3571</v>
      </c>
      <c r="O97">
        <v>10243</v>
      </c>
      <c r="P97">
        <v>5235</v>
      </c>
      <c r="R97">
        <v>5916</v>
      </c>
      <c r="S97">
        <v>6098</v>
      </c>
    </row>
    <row r="98" spans="1:19" x14ac:dyDescent="0.55000000000000004">
      <c r="A98" t="s">
        <v>327</v>
      </c>
      <c r="B98">
        <v>2021</v>
      </c>
      <c r="C98" t="s">
        <v>165</v>
      </c>
      <c r="D98">
        <v>4388</v>
      </c>
      <c r="E98">
        <v>2165</v>
      </c>
      <c r="G98">
        <v>1932</v>
      </c>
      <c r="H98">
        <v>4571</v>
      </c>
      <c r="I98">
        <v>50</v>
      </c>
      <c r="K98">
        <v>10649</v>
      </c>
      <c r="L98">
        <v>8690</v>
      </c>
      <c r="N98">
        <v>3278</v>
      </c>
      <c r="O98">
        <v>11561</v>
      </c>
      <c r="P98">
        <v>4500</v>
      </c>
      <c r="R98">
        <v>6213</v>
      </c>
      <c r="S98">
        <v>5817</v>
      </c>
    </row>
    <row r="99" spans="1:19" x14ac:dyDescent="0.55000000000000004">
      <c r="A99" t="s">
        <v>327</v>
      </c>
      <c r="B99">
        <v>2021</v>
      </c>
      <c r="C99" t="s">
        <v>166</v>
      </c>
      <c r="D99">
        <v>4268</v>
      </c>
      <c r="E99">
        <v>1814</v>
      </c>
      <c r="G99">
        <v>1989</v>
      </c>
      <c r="H99">
        <v>4056</v>
      </c>
      <c r="I99">
        <v>37</v>
      </c>
      <c r="K99">
        <v>10530</v>
      </c>
      <c r="L99">
        <v>7730</v>
      </c>
      <c r="N99">
        <v>3281</v>
      </c>
      <c r="O99">
        <v>11233</v>
      </c>
      <c r="P99">
        <v>3746</v>
      </c>
      <c r="R99">
        <v>5926</v>
      </c>
      <c r="S99">
        <v>5360</v>
      </c>
    </row>
    <row r="100" spans="1:19" x14ac:dyDescent="0.55000000000000004">
      <c r="A100" t="s">
        <v>327</v>
      </c>
      <c r="B100">
        <v>2022</v>
      </c>
      <c r="C100" t="s">
        <v>155</v>
      </c>
      <c r="D100">
        <v>3964</v>
      </c>
      <c r="E100">
        <v>1479</v>
      </c>
      <c r="G100">
        <v>1919</v>
      </c>
      <c r="H100">
        <v>3431</v>
      </c>
      <c r="I100">
        <v>93</v>
      </c>
      <c r="K100">
        <v>9880</v>
      </c>
      <c r="L100">
        <v>8260</v>
      </c>
      <c r="N100">
        <v>3451</v>
      </c>
      <c r="O100">
        <v>11030</v>
      </c>
      <c r="P100">
        <v>3659</v>
      </c>
      <c r="R100">
        <v>5611</v>
      </c>
      <c r="S100">
        <v>4981</v>
      </c>
    </row>
    <row r="101" spans="1:19" x14ac:dyDescent="0.55000000000000004">
      <c r="A101" t="s">
        <v>327</v>
      </c>
      <c r="B101">
        <v>2022</v>
      </c>
      <c r="C101" t="s">
        <v>156</v>
      </c>
      <c r="D101">
        <v>3539</v>
      </c>
      <c r="E101">
        <v>2389</v>
      </c>
      <c r="G101">
        <v>1795</v>
      </c>
      <c r="H101">
        <v>3837</v>
      </c>
      <c r="I101">
        <v>296</v>
      </c>
      <c r="K101">
        <v>9301</v>
      </c>
      <c r="L101">
        <v>7840</v>
      </c>
      <c r="N101">
        <v>3133</v>
      </c>
      <c r="O101">
        <v>10547</v>
      </c>
      <c r="P101">
        <v>3461</v>
      </c>
      <c r="R101">
        <v>5497</v>
      </c>
      <c r="S101">
        <v>4430</v>
      </c>
    </row>
    <row r="102" spans="1:19" x14ac:dyDescent="0.55000000000000004">
      <c r="A102" t="s">
        <v>327</v>
      </c>
      <c r="B102">
        <v>2022</v>
      </c>
      <c r="C102" t="s">
        <v>157</v>
      </c>
      <c r="D102">
        <v>3613</v>
      </c>
      <c r="E102">
        <v>2331</v>
      </c>
      <c r="G102">
        <v>2004</v>
      </c>
      <c r="H102">
        <v>3804</v>
      </c>
      <c r="I102">
        <v>136</v>
      </c>
      <c r="K102">
        <v>9433</v>
      </c>
      <c r="L102">
        <v>8831</v>
      </c>
      <c r="N102">
        <v>4041</v>
      </c>
      <c r="O102">
        <v>8935</v>
      </c>
      <c r="P102">
        <v>5288</v>
      </c>
      <c r="R102">
        <v>6232</v>
      </c>
      <c r="S102">
        <v>5942</v>
      </c>
    </row>
    <row r="103" spans="1:19" x14ac:dyDescent="0.55000000000000004">
      <c r="A103" t="s">
        <v>327</v>
      </c>
      <c r="B103">
        <v>2022</v>
      </c>
      <c r="C103" t="s">
        <v>158</v>
      </c>
      <c r="D103">
        <v>4214</v>
      </c>
      <c r="E103">
        <v>2323</v>
      </c>
      <c r="G103">
        <v>1835</v>
      </c>
      <c r="H103">
        <v>4638</v>
      </c>
      <c r="I103">
        <v>64</v>
      </c>
      <c r="K103">
        <v>9475</v>
      </c>
      <c r="L103">
        <v>8760</v>
      </c>
      <c r="N103">
        <v>3027</v>
      </c>
      <c r="O103">
        <v>11484</v>
      </c>
      <c r="P103">
        <v>3724</v>
      </c>
      <c r="R103">
        <v>5393</v>
      </c>
      <c r="S103">
        <v>4867</v>
      </c>
    </row>
    <row r="104" spans="1:19" x14ac:dyDescent="0.55000000000000004">
      <c r="A104" t="s">
        <v>327</v>
      </c>
      <c r="B104">
        <v>2022</v>
      </c>
      <c r="C104" t="s">
        <v>159</v>
      </c>
      <c r="D104">
        <v>4348</v>
      </c>
      <c r="E104">
        <v>2060</v>
      </c>
      <c r="G104">
        <v>1901</v>
      </c>
      <c r="H104">
        <v>4472</v>
      </c>
      <c r="I104">
        <v>35</v>
      </c>
      <c r="K104">
        <v>10770</v>
      </c>
      <c r="L104">
        <v>7500</v>
      </c>
      <c r="N104">
        <v>3498</v>
      </c>
      <c r="O104">
        <v>10740</v>
      </c>
      <c r="P104">
        <v>4032</v>
      </c>
      <c r="R104">
        <v>5835</v>
      </c>
      <c r="S104">
        <v>5550</v>
      </c>
    </row>
    <row r="105" spans="1:19" x14ac:dyDescent="0.55000000000000004">
      <c r="A105" t="s">
        <v>327</v>
      </c>
      <c r="B105">
        <v>2022</v>
      </c>
      <c r="C105" t="s">
        <v>160</v>
      </c>
      <c r="D105">
        <v>4402</v>
      </c>
      <c r="E105">
        <v>2195</v>
      </c>
      <c r="G105">
        <v>1872</v>
      </c>
      <c r="H105">
        <v>4487</v>
      </c>
      <c r="I105">
        <v>238</v>
      </c>
      <c r="K105">
        <v>9180</v>
      </c>
      <c r="L105">
        <v>8900</v>
      </c>
      <c r="N105">
        <v>3796</v>
      </c>
      <c r="O105">
        <v>10500</v>
      </c>
      <c r="P105">
        <v>3784</v>
      </c>
      <c r="R105">
        <v>5927</v>
      </c>
      <c r="S105">
        <v>5700</v>
      </c>
    </row>
    <row r="106" spans="1:19" x14ac:dyDescent="0.55000000000000004">
      <c r="A106" t="s">
        <v>327</v>
      </c>
      <c r="B106">
        <v>2022</v>
      </c>
      <c r="C106" t="s">
        <v>161</v>
      </c>
      <c r="D106">
        <v>4491</v>
      </c>
      <c r="E106">
        <v>1637</v>
      </c>
      <c r="G106">
        <v>1840</v>
      </c>
      <c r="H106">
        <v>4303</v>
      </c>
      <c r="I106">
        <v>-15</v>
      </c>
      <c r="K106">
        <v>9080</v>
      </c>
      <c r="L106">
        <v>7709</v>
      </c>
      <c r="N106">
        <v>3424</v>
      </c>
      <c r="O106">
        <v>9230</v>
      </c>
      <c r="P106">
        <v>4135</v>
      </c>
      <c r="R106">
        <v>5510</v>
      </c>
      <c r="S106">
        <v>4684</v>
      </c>
    </row>
    <row r="107" spans="1:19" x14ac:dyDescent="0.55000000000000004">
      <c r="A107" t="s">
        <v>327</v>
      </c>
      <c r="B107">
        <v>2022</v>
      </c>
      <c r="C107" t="s">
        <v>162</v>
      </c>
      <c r="D107">
        <v>4020</v>
      </c>
      <c r="E107">
        <v>2455</v>
      </c>
      <c r="G107">
        <v>2127</v>
      </c>
      <c r="H107">
        <v>4734</v>
      </c>
      <c r="I107">
        <v>-386</v>
      </c>
      <c r="K107">
        <v>7530</v>
      </c>
      <c r="L107">
        <v>8670</v>
      </c>
      <c r="N107">
        <v>3263</v>
      </c>
      <c r="O107">
        <v>7520</v>
      </c>
      <c r="P107">
        <v>5417</v>
      </c>
      <c r="R107">
        <v>6233</v>
      </c>
      <c r="S107">
        <v>6376</v>
      </c>
    </row>
    <row r="108" spans="1:19" x14ac:dyDescent="0.55000000000000004">
      <c r="A108" t="s">
        <v>327</v>
      </c>
      <c r="B108">
        <v>2022</v>
      </c>
      <c r="C108" t="s">
        <v>163</v>
      </c>
      <c r="D108">
        <v>4306</v>
      </c>
      <c r="E108">
        <v>2257</v>
      </c>
      <c r="G108">
        <v>1892</v>
      </c>
      <c r="H108">
        <v>4454</v>
      </c>
      <c r="I108">
        <v>217</v>
      </c>
      <c r="K108">
        <v>7350</v>
      </c>
      <c r="L108">
        <v>10680</v>
      </c>
      <c r="N108">
        <v>3796</v>
      </c>
      <c r="O108">
        <v>8359</v>
      </c>
      <c r="P108">
        <v>5875</v>
      </c>
      <c r="R108">
        <v>5709</v>
      </c>
      <c r="S108">
        <v>6195</v>
      </c>
    </row>
    <row r="109" spans="1:19" x14ac:dyDescent="0.55000000000000004">
      <c r="A109" t="s">
        <v>327</v>
      </c>
      <c r="B109">
        <v>2022</v>
      </c>
      <c r="C109" t="s">
        <v>164</v>
      </c>
      <c r="D109">
        <v>4113</v>
      </c>
      <c r="E109">
        <v>1730</v>
      </c>
      <c r="G109">
        <v>1810</v>
      </c>
      <c r="H109">
        <v>3930</v>
      </c>
      <c r="I109">
        <v>103</v>
      </c>
      <c r="K109">
        <v>6310</v>
      </c>
      <c r="L109">
        <v>10590</v>
      </c>
      <c r="N109">
        <v>3216</v>
      </c>
      <c r="O109">
        <v>8670</v>
      </c>
      <c r="P109">
        <v>5014</v>
      </c>
      <c r="R109">
        <v>5383</v>
      </c>
      <c r="S109">
        <v>5242</v>
      </c>
    </row>
    <row r="110" spans="1:19" x14ac:dyDescent="0.55000000000000004">
      <c r="A110" t="s">
        <v>327</v>
      </c>
      <c r="B110">
        <v>2022</v>
      </c>
      <c r="C110" t="s">
        <v>165</v>
      </c>
      <c r="D110">
        <v>4312</v>
      </c>
      <c r="E110">
        <v>1820</v>
      </c>
      <c r="G110">
        <v>1806</v>
      </c>
      <c r="H110">
        <v>4148</v>
      </c>
      <c r="I110">
        <v>178</v>
      </c>
      <c r="K110">
        <v>8860</v>
      </c>
      <c r="L110">
        <v>7220</v>
      </c>
      <c r="N110">
        <v>3310</v>
      </c>
      <c r="O110">
        <v>7468</v>
      </c>
      <c r="P110">
        <v>5302</v>
      </c>
      <c r="R110">
        <v>5580</v>
      </c>
      <c r="S110">
        <v>5499</v>
      </c>
    </row>
    <row r="111" spans="1:19" x14ac:dyDescent="0.55000000000000004">
      <c r="A111" t="s">
        <v>327</v>
      </c>
      <c r="B111">
        <v>2022</v>
      </c>
      <c r="C111" t="s">
        <v>166</v>
      </c>
      <c r="D111">
        <v>4218</v>
      </c>
      <c r="E111">
        <v>1912</v>
      </c>
      <c r="G111">
        <v>1706</v>
      </c>
      <c r="H111">
        <v>4092</v>
      </c>
      <c r="I111">
        <v>332</v>
      </c>
      <c r="K111">
        <v>8250</v>
      </c>
      <c r="L111">
        <v>7410</v>
      </c>
      <c r="N111">
        <v>3244</v>
      </c>
      <c r="O111">
        <v>7053</v>
      </c>
      <c r="P111">
        <v>5363</v>
      </c>
      <c r="R111">
        <v>5134</v>
      </c>
      <c r="S111">
        <v>5487</v>
      </c>
    </row>
    <row r="112" spans="1:19" x14ac:dyDescent="0.55000000000000004">
      <c r="A112" t="s">
        <v>327</v>
      </c>
      <c r="B112">
        <v>2023</v>
      </c>
      <c r="C112" t="s">
        <v>155</v>
      </c>
      <c r="D112">
        <v>4314</v>
      </c>
      <c r="E112">
        <v>2278</v>
      </c>
      <c r="G112">
        <v>1846</v>
      </c>
      <c r="H112">
        <v>4401</v>
      </c>
      <c r="I112">
        <v>345</v>
      </c>
      <c r="K112">
        <v>6847</v>
      </c>
      <c r="L112">
        <v>7600</v>
      </c>
      <c r="N112">
        <v>3179</v>
      </c>
      <c r="O112">
        <v>6809</v>
      </c>
      <c r="P112">
        <v>4459</v>
      </c>
      <c r="R112">
        <v>5766</v>
      </c>
      <c r="S112">
        <v>5716</v>
      </c>
    </row>
    <row r="113" spans="1:19" x14ac:dyDescent="0.55000000000000004">
      <c r="A113" t="s">
        <v>327</v>
      </c>
      <c r="B113">
        <v>2023</v>
      </c>
      <c r="C113" t="s">
        <v>156</v>
      </c>
      <c r="D113">
        <v>4754</v>
      </c>
      <c r="E113">
        <v>2080</v>
      </c>
      <c r="G113">
        <v>1702</v>
      </c>
      <c r="H113">
        <v>4819</v>
      </c>
      <c r="I113">
        <v>313</v>
      </c>
      <c r="K113">
        <v>7070</v>
      </c>
      <c r="L113">
        <v>10030</v>
      </c>
      <c r="N113">
        <v>3863</v>
      </c>
      <c r="O113">
        <v>8260</v>
      </c>
      <c r="P113">
        <v>4977</v>
      </c>
      <c r="R113">
        <v>5742</v>
      </c>
      <c r="S113">
        <v>5610</v>
      </c>
    </row>
    <row r="114" spans="1:19" x14ac:dyDescent="0.55000000000000004">
      <c r="A114" t="s">
        <v>327</v>
      </c>
      <c r="B114">
        <v>2023</v>
      </c>
      <c r="C114" t="s">
        <v>157</v>
      </c>
      <c r="D114">
        <v>5080</v>
      </c>
      <c r="E114">
        <v>2110</v>
      </c>
      <c r="G114">
        <v>2101</v>
      </c>
      <c r="H114">
        <v>5176</v>
      </c>
      <c r="I114">
        <v>-87</v>
      </c>
      <c r="K114">
        <v>8440</v>
      </c>
      <c r="L114">
        <v>10170</v>
      </c>
      <c r="N114">
        <v>3973</v>
      </c>
      <c r="O114">
        <v>9950</v>
      </c>
      <c r="P114">
        <v>4687</v>
      </c>
      <c r="R114">
        <v>6431</v>
      </c>
      <c r="S114">
        <v>5731</v>
      </c>
    </row>
    <row r="115" spans="1:19" x14ac:dyDescent="0.55000000000000004">
      <c r="A115" t="s">
        <v>327</v>
      </c>
      <c r="B115">
        <v>2023</v>
      </c>
      <c r="C115" t="s">
        <v>158</v>
      </c>
      <c r="D115">
        <v>4551</v>
      </c>
      <c r="E115">
        <v>1899</v>
      </c>
      <c r="G115">
        <v>1817</v>
      </c>
      <c r="H115">
        <v>4946</v>
      </c>
      <c r="I115">
        <v>-313</v>
      </c>
      <c r="K115">
        <v>7270</v>
      </c>
      <c r="L115">
        <v>6380</v>
      </c>
      <c r="N115">
        <v>2908</v>
      </c>
      <c r="O115">
        <v>7740</v>
      </c>
      <c r="P115">
        <v>3002</v>
      </c>
      <c r="R115">
        <v>5477</v>
      </c>
      <c r="S115">
        <v>4645</v>
      </c>
    </row>
    <row r="116" spans="1:19" x14ac:dyDescent="0.55000000000000004">
      <c r="A116" t="s">
        <v>327</v>
      </c>
      <c r="B116">
        <v>2023</v>
      </c>
      <c r="C116" t="s">
        <v>159</v>
      </c>
      <c r="D116">
        <v>5323</v>
      </c>
      <c r="E116">
        <v>1850</v>
      </c>
      <c r="G116">
        <v>2084</v>
      </c>
      <c r="H116">
        <v>5052</v>
      </c>
      <c r="I116">
        <v>37</v>
      </c>
      <c r="K116">
        <v>6330</v>
      </c>
      <c r="L116">
        <v>10350</v>
      </c>
      <c r="N116">
        <v>3656</v>
      </c>
      <c r="O116">
        <v>9060</v>
      </c>
      <c r="P116">
        <v>3964</v>
      </c>
      <c r="R116">
        <v>6173</v>
      </c>
      <c r="S116">
        <v>5234</v>
      </c>
    </row>
    <row r="117" spans="1:19" x14ac:dyDescent="0.55000000000000004">
      <c r="A117" t="s">
        <v>327</v>
      </c>
      <c r="B117">
        <v>2023</v>
      </c>
      <c r="C117" t="s">
        <v>160</v>
      </c>
      <c r="D117">
        <v>4750</v>
      </c>
      <c r="E117">
        <v>2098</v>
      </c>
      <c r="G117">
        <v>1761</v>
      </c>
      <c r="H117">
        <v>4800</v>
      </c>
      <c r="I117">
        <v>287</v>
      </c>
      <c r="K117">
        <v>7810</v>
      </c>
      <c r="L117">
        <v>9478</v>
      </c>
      <c r="N117">
        <v>3405</v>
      </c>
      <c r="O117">
        <v>8452</v>
      </c>
      <c r="P117">
        <v>5431</v>
      </c>
      <c r="R117">
        <v>5788</v>
      </c>
      <c r="S117">
        <v>5718</v>
      </c>
    </row>
    <row r="118" spans="1:19" x14ac:dyDescent="0.55000000000000004">
      <c r="A118" t="s">
        <v>327</v>
      </c>
      <c r="B118">
        <v>2023</v>
      </c>
      <c r="C118" t="s">
        <v>161</v>
      </c>
      <c r="D118">
        <v>4886</v>
      </c>
      <c r="E118">
        <v>1935</v>
      </c>
      <c r="G118">
        <v>1795</v>
      </c>
      <c r="H118">
        <v>4687</v>
      </c>
      <c r="I118">
        <v>339</v>
      </c>
      <c r="K118">
        <v>8270</v>
      </c>
      <c r="L118">
        <v>8590</v>
      </c>
      <c r="N118">
        <v>6111</v>
      </c>
      <c r="O118">
        <v>7966</v>
      </c>
      <c r="P118">
        <v>2783</v>
      </c>
      <c r="R118">
        <v>5849</v>
      </c>
      <c r="S118">
        <v>5784</v>
      </c>
    </row>
    <row r="119" spans="1:19" x14ac:dyDescent="0.55000000000000004">
      <c r="A119" t="s">
        <v>327</v>
      </c>
      <c r="B119">
        <v>2023</v>
      </c>
      <c r="C119" t="s">
        <v>162</v>
      </c>
      <c r="D119">
        <v>4840</v>
      </c>
      <c r="E119">
        <v>2405</v>
      </c>
      <c r="G119">
        <v>2135</v>
      </c>
      <c r="H119">
        <v>4722</v>
      </c>
      <c r="I119">
        <v>388</v>
      </c>
      <c r="K119">
        <v>8096</v>
      </c>
      <c r="L119">
        <v>10310</v>
      </c>
      <c r="N119">
        <v>3693</v>
      </c>
      <c r="O119">
        <v>8066</v>
      </c>
      <c r="P119">
        <v>6647</v>
      </c>
      <c r="R119">
        <v>6473</v>
      </c>
      <c r="S119">
        <v>6167</v>
      </c>
    </row>
    <row r="120" spans="1:19" x14ac:dyDescent="0.55000000000000004">
      <c r="A120" t="s">
        <v>327</v>
      </c>
      <c r="B120">
        <v>2023</v>
      </c>
      <c r="C120" t="s">
        <v>163</v>
      </c>
      <c r="D120">
        <v>4673</v>
      </c>
      <c r="E120">
        <v>1973</v>
      </c>
      <c r="G120">
        <v>1903</v>
      </c>
      <c r="H120">
        <v>4317</v>
      </c>
      <c r="I120">
        <v>426</v>
      </c>
      <c r="K120">
        <v>7680</v>
      </c>
      <c r="L120">
        <v>9389</v>
      </c>
      <c r="N120">
        <v>3269</v>
      </c>
      <c r="O120">
        <v>7989</v>
      </c>
      <c r="P120">
        <v>5811</v>
      </c>
      <c r="R120">
        <v>5680</v>
      </c>
      <c r="S120">
        <v>5900</v>
      </c>
    </row>
    <row r="121" spans="1:19" x14ac:dyDescent="0.55000000000000004">
      <c r="A121" t="s">
        <v>327</v>
      </c>
      <c r="B121">
        <v>2023</v>
      </c>
      <c r="C121" t="s">
        <v>164</v>
      </c>
      <c r="D121">
        <v>4269</v>
      </c>
      <c r="E121">
        <v>1946</v>
      </c>
      <c r="G121">
        <v>1912</v>
      </c>
      <c r="H121">
        <v>3995</v>
      </c>
      <c r="I121">
        <v>308</v>
      </c>
      <c r="K121">
        <v>8280</v>
      </c>
      <c r="L121">
        <v>9730</v>
      </c>
      <c r="N121">
        <v>3368</v>
      </c>
      <c r="O121">
        <v>8641</v>
      </c>
      <c r="P121">
        <v>6001</v>
      </c>
      <c r="R121">
        <v>6129</v>
      </c>
      <c r="S121">
        <v>5520</v>
      </c>
    </row>
    <row r="122" spans="1:19" x14ac:dyDescent="0.55000000000000004">
      <c r="A122" t="s">
        <v>327</v>
      </c>
      <c r="B122">
        <v>2023</v>
      </c>
      <c r="C122" t="s">
        <v>165</v>
      </c>
      <c r="D122">
        <v>4242</v>
      </c>
      <c r="E122">
        <v>2039</v>
      </c>
      <c r="G122">
        <v>1915</v>
      </c>
      <c r="H122">
        <v>4534</v>
      </c>
      <c r="I122">
        <v>-168</v>
      </c>
      <c r="K122">
        <v>8330</v>
      </c>
      <c r="L122">
        <v>5230</v>
      </c>
      <c r="N122">
        <v>2952</v>
      </c>
      <c r="O122">
        <v>7197</v>
      </c>
      <c r="P122">
        <v>3411</v>
      </c>
      <c r="R122">
        <v>6274</v>
      </c>
      <c r="S122">
        <v>5079</v>
      </c>
    </row>
    <row r="123" spans="1:19" x14ac:dyDescent="0.55000000000000004">
      <c r="A123" t="s">
        <v>327</v>
      </c>
      <c r="B123">
        <v>2023</v>
      </c>
      <c r="C123" t="s">
        <v>166</v>
      </c>
      <c r="D123">
        <v>3887</v>
      </c>
      <c r="E123">
        <v>2356</v>
      </c>
      <c r="G123">
        <v>1897</v>
      </c>
      <c r="H123">
        <v>4471</v>
      </c>
      <c r="I123">
        <v>-125</v>
      </c>
      <c r="K123">
        <v>5350</v>
      </c>
      <c r="L123">
        <v>12260</v>
      </c>
      <c r="N123">
        <v>3061</v>
      </c>
      <c r="O123">
        <v>10320</v>
      </c>
      <c r="P123">
        <v>4229</v>
      </c>
      <c r="R123">
        <v>5876</v>
      </c>
      <c r="S123">
        <v>4989</v>
      </c>
    </row>
    <row r="124" spans="1:19" x14ac:dyDescent="0.55000000000000004">
      <c r="A124" t="s">
        <v>328</v>
      </c>
      <c r="B124">
        <v>2019</v>
      </c>
      <c r="C124" t="s">
        <v>155</v>
      </c>
    </row>
    <row r="125" spans="1:19" x14ac:dyDescent="0.55000000000000004">
      <c r="A125" t="s">
        <v>328</v>
      </c>
      <c r="B125">
        <v>2019</v>
      </c>
      <c r="C125" t="s">
        <v>156</v>
      </c>
    </row>
    <row r="126" spans="1:19" x14ac:dyDescent="0.55000000000000004">
      <c r="A126" t="s">
        <v>328</v>
      </c>
      <c r="B126">
        <v>2019</v>
      </c>
      <c r="C126" t="s">
        <v>157</v>
      </c>
    </row>
    <row r="127" spans="1:19" x14ac:dyDescent="0.55000000000000004">
      <c r="A127" t="s">
        <v>328</v>
      </c>
      <c r="B127">
        <v>2019</v>
      </c>
      <c r="C127" t="s">
        <v>158</v>
      </c>
    </row>
    <row r="128" spans="1:19" x14ac:dyDescent="0.55000000000000004">
      <c r="A128" t="s">
        <v>328</v>
      </c>
      <c r="B128">
        <v>2019</v>
      </c>
      <c r="C128" t="s">
        <v>159</v>
      </c>
    </row>
    <row r="129" spans="1:19" x14ac:dyDescent="0.55000000000000004">
      <c r="A129" t="s">
        <v>328</v>
      </c>
      <c r="B129">
        <v>2019</v>
      </c>
      <c r="C129" t="s">
        <v>160</v>
      </c>
    </row>
    <row r="130" spans="1:19" x14ac:dyDescent="0.55000000000000004">
      <c r="A130" t="s">
        <v>328</v>
      </c>
      <c r="B130">
        <v>2019</v>
      </c>
      <c r="C130" t="s">
        <v>161</v>
      </c>
    </row>
    <row r="131" spans="1:19" x14ac:dyDescent="0.55000000000000004">
      <c r="A131" t="s">
        <v>328</v>
      </c>
      <c r="B131">
        <v>2019</v>
      </c>
      <c r="C131" t="s">
        <v>162</v>
      </c>
    </row>
    <row r="132" spans="1:19" x14ac:dyDescent="0.55000000000000004">
      <c r="A132" t="s">
        <v>328</v>
      </c>
      <c r="B132">
        <v>2019</v>
      </c>
      <c r="C132" t="s">
        <v>163</v>
      </c>
    </row>
    <row r="133" spans="1:19" x14ac:dyDescent="0.55000000000000004">
      <c r="A133" t="s">
        <v>328</v>
      </c>
      <c r="B133">
        <v>2019</v>
      </c>
      <c r="C133" t="s">
        <v>164</v>
      </c>
    </row>
    <row r="134" spans="1:19" x14ac:dyDescent="0.55000000000000004">
      <c r="A134" t="s">
        <v>328</v>
      </c>
      <c r="B134">
        <v>2019</v>
      </c>
      <c r="C134" t="s">
        <v>165</v>
      </c>
    </row>
    <row r="135" spans="1:19" x14ac:dyDescent="0.55000000000000004">
      <c r="A135" t="s">
        <v>328</v>
      </c>
      <c r="B135">
        <v>2019</v>
      </c>
      <c r="C135" t="s">
        <v>166</v>
      </c>
    </row>
    <row r="136" spans="1:19" x14ac:dyDescent="0.55000000000000004">
      <c r="A136" t="s">
        <v>328</v>
      </c>
      <c r="B136">
        <v>2020</v>
      </c>
      <c r="C136" t="s">
        <v>155</v>
      </c>
      <c r="D136">
        <v>7415</v>
      </c>
      <c r="E136">
        <v>4028</v>
      </c>
      <c r="G136">
        <v>4059</v>
      </c>
      <c r="H136">
        <v>6664</v>
      </c>
      <c r="I136">
        <v>720</v>
      </c>
      <c r="K136">
        <v>4448</v>
      </c>
      <c r="L136">
        <v>1050</v>
      </c>
      <c r="N136">
        <v>2376</v>
      </c>
      <c r="O136">
        <v>1080</v>
      </c>
      <c r="P136">
        <v>2042</v>
      </c>
      <c r="R136">
        <v>12513</v>
      </c>
      <c r="S136">
        <v>162554</v>
      </c>
    </row>
    <row r="137" spans="1:19" x14ac:dyDescent="0.55000000000000004">
      <c r="A137" t="s">
        <v>328</v>
      </c>
      <c r="B137">
        <v>2020</v>
      </c>
      <c r="C137" t="s">
        <v>156</v>
      </c>
      <c r="D137">
        <v>7079</v>
      </c>
      <c r="E137">
        <v>4647</v>
      </c>
      <c r="G137">
        <v>3783</v>
      </c>
      <c r="H137">
        <v>7579</v>
      </c>
      <c r="I137">
        <v>364</v>
      </c>
      <c r="K137">
        <v>996</v>
      </c>
      <c r="L137">
        <v>12270</v>
      </c>
      <c r="N137">
        <v>910</v>
      </c>
      <c r="O137">
        <v>11438</v>
      </c>
      <c r="P137">
        <v>918</v>
      </c>
      <c r="R137">
        <v>11791</v>
      </c>
      <c r="S137">
        <v>11949</v>
      </c>
    </row>
    <row r="138" spans="1:19" x14ac:dyDescent="0.55000000000000004">
      <c r="A138" t="s">
        <v>328</v>
      </c>
      <c r="B138">
        <v>2020</v>
      </c>
      <c r="C138" t="s">
        <v>157</v>
      </c>
      <c r="D138">
        <v>7286</v>
      </c>
      <c r="E138">
        <v>5680</v>
      </c>
      <c r="G138">
        <v>4009</v>
      </c>
      <c r="H138">
        <v>8372</v>
      </c>
      <c r="I138">
        <v>585</v>
      </c>
      <c r="K138">
        <v>11256</v>
      </c>
      <c r="L138">
        <v>16086</v>
      </c>
      <c r="N138">
        <v>9629</v>
      </c>
      <c r="O138">
        <v>11570</v>
      </c>
      <c r="P138">
        <v>6143</v>
      </c>
      <c r="R138">
        <v>12148</v>
      </c>
      <c r="S138">
        <v>13190</v>
      </c>
    </row>
    <row r="139" spans="1:19" x14ac:dyDescent="0.55000000000000004">
      <c r="A139" t="s">
        <v>328</v>
      </c>
      <c r="B139">
        <v>2020</v>
      </c>
      <c r="C139" t="s">
        <v>158</v>
      </c>
      <c r="D139">
        <v>8874</v>
      </c>
      <c r="E139">
        <v>3670</v>
      </c>
      <c r="G139">
        <v>3815</v>
      </c>
      <c r="H139">
        <v>7869</v>
      </c>
      <c r="I139">
        <v>860</v>
      </c>
      <c r="K139">
        <v>12341</v>
      </c>
      <c r="L139">
        <v>12855</v>
      </c>
      <c r="N139">
        <v>6341</v>
      </c>
      <c r="O139">
        <v>11980</v>
      </c>
      <c r="P139">
        <v>6875</v>
      </c>
      <c r="R139">
        <v>11816</v>
      </c>
      <c r="S139">
        <v>12230</v>
      </c>
    </row>
    <row r="140" spans="1:19" x14ac:dyDescent="0.55000000000000004">
      <c r="A140" t="s">
        <v>328</v>
      </c>
      <c r="B140">
        <v>2020</v>
      </c>
      <c r="C140" t="s">
        <v>159</v>
      </c>
      <c r="D140">
        <v>8378</v>
      </c>
      <c r="E140">
        <v>3800</v>
      </c>
      <c r="G140">
        <v>3961</v>
      </c>
      <c r="H140">
        <v>7507</v>
      </c>
      <c r="I140">
        <v>710</v>
      </c>
      <c r="K140">
        <v>13280</v>
      </c>
      <c r="L140">
        <v>11320</v>
      </c>
      <c r="N140">
        <v>6756</v>
      </c>
      <c r="O140">
        <v>11960</v>
      </c>
      <c r="P140">
        <v>5884</v>
      </c>
      <c r="R140">
        <v>12084</v>
      </c>
      <c r="S140">
        <v>12458</v>
      </c>
    </row>
    <row r="141" spans="1:19" x14ac:dyDescent="0.55000000000000004">
      <c r="A141" t="s">
        <v>328</v>
      </c>
      <c r="B141">
        <v>2020</v>
      </c>
      <c r="C141" t="s">
        <v>160</v>
      </c>
      <c r="D141">
        <v>7951</v>
      </c>
      <c r="E141">
        <v>5390</v>
      </c>
      <c r="G141">
        <v>4109</v>
      </c>
      <c r="H141">
        <v>8678</v>
      </c>
      <c r="I141">
        <v>554</v>
      </c>
      <c r="K141">
        <v>12262</v>
      </c>
      <c r="L141">
        <v>13290</v>
      </c>
      <c r="N141">
        <v>7210</v>
      </c>
      <c r="O141">
        <v>12648</v>
      </c>
      <c r="P141">
        <v>5694</v>
      </c>
      <c r="R141">
        <v>12839</v>
      </c>
      <c r="S141">
        <v>12739</v>
      </c>
    </row>
    <row r="142" spans="1:19" x14ac:dyDescent="0.55000000000000004">
      <c r="A142" t="s">
        <v>328</v>
      </c>
      <c r="B142">
        <v>2020</v>
      </c>
      <c r="C142" t="s">
        <v>161</v>
      </c>
      <c r="D142">
        <v>8794</v>
      </c>
      <c r="E142">
        <v>3660</v>
      </c>
      <c r="G142">
        <v>4211</v>
      </c>
      <c r="H142">
        <v>7727</v>
      </c>
      <c r="I142">
        <v>516</v>
      </c>
      <c r="K142">
        <v>12870</v>
      </c>
      <c r="L142">
        <v>11910</v>
      </c>
      <c r="N142">
        <v>10231</v>
      </c>
      <c r="O142">
        <v>11991</v>
      </c>
      <c r="P142">
        <v>2558</v>
      </c>
      <c r="R142">
        <v>13077</v>
      </c>
      <c r="S142">
        <v>13056</v>
      </c>
    </row>
    <row r="143" spans="1:19" x14ac:dyDescent="0.55000000000000004">
      <c r="A143" t="s">
        <v>328</v>
      </c>
      <c r="B143">
        <v>2020</v>
      </c>
      <c r="C143" t="s">
        <v>162</v>
      </c>
      <c r="D143">
        <v>7785</v>
      </c>
      <c r="E143">
        <v>4280</v>
      </c>
      <c r="G143">
        <v>4319</v>
      </c>
      <c r="H143">
        <v>7280</v>
      </c>
      <c r="I143">
        <v>466</v>
      </c>
      <c r="K143">
        <v>12030</v>
      </c>
      <c r="L143">
        <v>11820</v>
      </c>
      <c r="N143">
        <v>5917</v>
      </c>
      <c r="O143">
        <v>12245</v>
      </c>
      <c r="P143">
        <v>5688</v>
      </c>
      <c r="R143">
        <v>12532</v>
      </c>
      <c r="S143">
        <v>12534</v>
      </c>
    </row>
    <row r="144" spans="1:19" x14ac:dyDescent="0.55000000000000004">
      <c r="A144" t="s">
        <v>328</v>
      </c>
      <c r="B144">
        <v>2020</v>
      </c>
      <c r="C144" t="s">
        <v>163</v>
      </c>
      <c r="D144">
        <v>7707</v>
      </c>
      <c r="E144">
        <v>3800</v>
      </c>
      <c r="G144">
        <v>4066</v>
      </c>
      <c r="H144">
        <v>7197</v>
      </c>
      <c r="I144">
        <v>244</v>
      </c>
      <c r="K144">
        <v>12280</v>
      </c>
      <c r="L144">
        <v>12910</v>
      </c>
      <c r="N144">
        <v>6309</v>
      </c>
      <c r="O144">
        <v>12024</v>
      </c>
      <c r="P144">
        <v>6857</v>
      </c>
      <c r="R144">
        <v>12163</v>
      </c>
      <c r="S144">
        <v>12423</v>
      </c>
    </row>
    <row r="145" spans="1:19" x14ac:dyDescent="0.55000000000000004">
      <c r="A145" t="s">
        <v>328</v>
      </c>
      <c r="B145">
        <v>2020</v>
      </c>
      <c r="C145" t="s">
        <v>164</v>
      </c>
      <c r="D145">
        <v>7368</v>
      </c>
      <c r="E145">
        <v>4127</v>
      </c>
      <c r="G145">
        <v>3923</v>
      </c>
      <c r="H145">
        <v>6952</v>
      </c>
      <c r="I145">
        <v>620</v>
      </c>
      <c r="K145">
        <v>12345</v>
      </c>
      <c r="L145">
        <v>12582</v>
      </c>
      <c r="N145">
        <v>6314</v>
      </c>
      <c r="O145">
        <v>12818</v>
      </c>
      <c r="P145">
        <v>5795</v>
      </c>
      <c r="R145">
        <v>12310</v>
      </c>
      <c r="S145">
        <v>11773</v>
      </c>
    </row>
    <row r="146" spans="1:19" x14ac:dyDescent="0.55000000000000004">
      <c r="A146" t="s">
        <v>328</v>
      </c>
      <c r="B146">
        <v>2020</v>
      </c>
      <c r="C146" t="s">
        <v>165</v>
      </c>
      <c r="D146">
        <v>7268</v>
      </c>
      <c r="E146">
        <v>4550</v>
      </c>
      <c r="G146">
        <v>3808</v>
      </c>
      <c r="H146">
        <v>7090</v>
      </c>
      <c r="I146">
        <v>920</v>
      </c>
      <c r="K146">
        <v>12818</v>
      </c>
      <c r="L146">
        <v>12470</v>
      </c>
      <c r="N146">
        <v>5894</v>
      </c>
      <c r="O146">
        <v>12820</v>
      </c>
      <c r="P146">
        <v>6574</v>
      </c>
      <c r="R146">
        <v>12277</v>
      </c>
      <c r="S146">
        <v>11636</v>
      </c>
    </row>
    <row r="147" spans="1:19" x14ac:dyDescent="0.55000000000000004">
      <c r="A147" t="s">
        <v>328</v>
      </c>
      <c r="B147">
        <v>2020</v>
      </c>
      <c r="C147" t="s">
        <v>166</v>
      </c>
      <c r="D147">
        <v>7489</v>
      </c>
      <c r="E147">
        <v>2700</v>
      </c>
      <c r="G147">
        <v>2253</v>
      </c>
      <c r="H147">
        <v>7504</v>
      </c>
      <c r="I147">
        <v>432</v>
      </c>
      <c r="K147">
        <v>12689</v>
      </c>
      <c r="L147">
        <v>7760</v>
      </c>
      <c r="N147">
        <v>2657</v>
      </c>
      <c r="O147">
        <v>13867</v>
      </c>
      <c r="P147">
        <v>3925</v>
      </c>
      <c r="R147">
        <v>7537</v>
      </c>
      <c r="S147">
        <v>7622</v>
      </c>
    </row>
    <row r="148" spans="1:19" x14ac:dyDescent="0.55000000000000004">
      <c r="A148" t="s">
        <v>328</v>
      </c>
      <c r="B148">
        <v>2021</v>
      </c>
      <c r="C148" t="s">
        <v>155</v>
      </c>
      <c r="D148">
        <v>6954</v>
      </c>
      <c r="E148">
        <v>4030</v>
      </c>
      <c r="G148">
        <v>2905</v>
      </c>
      <c r="H148">
        <v>6895</v>
      </c>
      <c r="I148">
        <v>1184</v>
      </c>
      <c r="K148">
        <v>13790</v>
      </c>
      <c r="L148">
        <v>9980</v>
      </c>
      <c r="N148">
        <v>4418</v>
      </c>
      <c r="O148">
        <v>14479</v>
      </c>
      <c r="P148">
        <v>4873</v>
      </c>
      <c r="R148">
        <v>9885</v>
      </c>
      <c r="S148">
        <v>11661</v>
      </c>
    </row>
    <row r="149" spans="1:19" x14ac:dyDescent="0.55000000000000004">
      <c r="A149" t="s">
        <v>328</v>
      </c>
      <c r="B149">
        <v>2021</v>
      </c>
      <c r="C149" t="s">
        <v>156</v>
      </c>
      <c r="D149">
        <v>7297</v>
      </c>
      <c r="E149">
        <v>4105</v>
      </c>
      <c r="G149">
        <v>3817</v>
      </c>
      <c r="H149">
        <v>6725</v>
      </c>
      <c r="I149">
        <v>860</v>
      </c>
      <c r="K149">
        <v>15043</v>
      </c>
      <c r="L149">
        <v>12660</v>
      </c>
      <c r="N149">
        <v>8118</v>
      </c>
      <c r="O149">
        <v>14366</v>
      </c>
      <c r="P149">
        <v>5219</v>
      </c>
      <c r="R149">
        <v>13000</v>
      </c>
      <c r="S149">
        <v>13124</v>
      </c>
    </row>
    <row r="150" spans="1:19" x14ac:dyDescent="0.55000000000000004">
      <c r="A150" t="s">
        <v>328</v>
      </c>
      <c r="B150">
        <v>2021</v>
      </c>
      <c r="C150" t="s">
        <v>157</v>
      </c>
      <c r="D150">
        <v>6618</v>
      </c>
      <c r="E150">
        <v>4340</v>
      </c>
      <c r="G150">
        <v>4877</v>
      </c>
      <c r="H150">
        <v>5388</v>
      </c>
      <c r="I150">
        <v>693</v>
      </c>
      <c r="K150">
        <v>14433</v>
      </c>
      <c r="L150">
        <v>14490</v>
      </c>
      <c r="N150">
        <v>7627</v>
      </c>
      <c r="O150">
        <v>14297</v>
      </c>
      <c r="P150">
        <v>6999</v>
      </c>
      <c r="R150">
        <v>15307</v>
      </c>
      <c r="S150">
        <v>14945</v>
      </c>
    </row>
    <row r="151" spans="1:19" x14ac:dyDescent="0.55000000000000004">
      <c r="A151" t="s">
        <v>328</v>
      </c>
      <c r="B151">
        <v>2021</v>
      </c>
      <c r="C151" t="s">
        <v>158</v>
      </c>
      <c r="D151">
        <v>5803</v>
      </c>
      <c r="E151">
        <v>5490</v>
      </c>
      <c r="G151">
        <v>4772</v>
      </c>
      <c r="H151">
        <v>5987</v>
      </c>
      <c r="I151">
        <v>534</v>
      </c>
      <c r="K151">
        <v>14210</v>
      </c>
      <c r="L151">
        <v>11940</v>
      </c>
      <c r="N151">
        <v>7065</v>
      </c>
      <c r="O151">
        <v>12726</v>
      </c>
      <c r="P151">
        <v>6359</v>
      </c>
      <c r="R151">
        <v>14036</v>
      </c>
      <c r="S151">
        <v>13180</v>
      </c>
    </row>
    <row r="152" spans="1:19" x14ac:dyDescent="0.55000000000000004">
      <c r="A152" t="s">
        <v>328</v>
      </c>
      <c r="B152">
        <v>2021</v>
      </c>
      <c r="C152" t="s">
        <v>159</v>
      </c>
      <c r="D152">
        <v>6527</v>
      </c>
      <c r="E152">
        <v>4770</v>
      </c>
      <c r="G152">
        <v>4441</v>
      </c>
      <c r="H152">
        <v>6821</v>
      </c>
      <c r="I152">
        <v>35</v>
      </c>
      <c r="K152">
        <v>12940</v>
      </c>
      <c r="L152">
        <v>13300</v>
      </c>
      <c r="N152">
        <v>6408</v>
      </c>
      <c r="O152">
        <v>13734</v>
      </c>
      <c r="P152">
        <v>6098</v>
      </c>
      <c r="R152">
        <v>13423</v>
      </c>
      <c r="S152">
        <v>13397</v>
      </c>
    </row>
    <row r="153" spans="1:19" x14ac:dyDescent="0.55000000000000004">
      <c r="A153" t="s">
        <v>328</v>
      </c>
      <c r="B153">
        <v>2021</v>
      </c>
      <c r="C153" t="s">
        <v>160</v>
      </c>
      <c r="D153">
        <v>6413</v>
      </c>
      <c r="E153">
        <v>4925</v>
      </c>
      <c r="G153">
        <v>4290</v>
      </c>
      <c r="H153">
        <v>6594</v>
      </c>
      <c r="I153">
        <v>454</v>
      </c>
      <c r="K153">
        <v>13465</v>
      </c>
      <c r="L153">
        <v>15150</v>
      </c>
      <c r="N153">
        <v>8029</v>
      </c>
      <c r="O153">
        <v>14161</v>
      </c>
      <c r="P153">
        <v>6425</v>
      </c>
      <c r="R153">
        <v>13443</v>
      </c>
      <c r="S153">
        <v>13044</v>
      </c>
    </row>
    <row r="154" spans="1:19" x14ac:dyDescent="0.55000000000000004">
      <c r="A154" t="s">
        <v>328</v>
      </c>
      <c r="B154">
        <v>2021</v>
      </c>
      <c r="C154" t="s">
        <v>161</v>
      </c>
      <c r="D154">
        <v>6919</v>
      </c>
      <c r="E154">
        <v>3730</v>
      </c>
      <c r="G154">
        <v>4197</v>
      </c>
      <c r="H154">
        <v>5971</v>
      </c>
      <c r="I154">
        <v>481</v>
      </c>
      <c r="K154">
        <v>14870</v>
      </c>
      <c r="L154">
        <v>14060</v>
      </c>
      <c r="N154">
        <v>4830</v>
      </c>
      <c r="O154">
        <v>19120</v>
      </c>
      <c r="P154">
        <v>4980</v>
      </c>
      <c r="R154">
        <v>13323</v>
      </c>
      <c r="S154">
        <v>13850</v>
      </c>
    </row>
    <row r="155" spans="1:19" x14ac:dyDescent="0.55000000000000004">
      <c r="A155" t="s">
        <v>328</v>
      </c>
      <c r="B155">
        <v>2021</v>
      </c>
      <c r="C155" t="s">
        <v>162</v>
      </c>
      <c r="D155">
        <v>6115</v>
      </c>
      <c r="E155">
        <v>4814</v>
      </c>
      <c r="G155">
        <v>4348</v>
      </c>
      <c r="H155">
        <v>5668</v>
      </c>
      <c r="I155">
        <v>913</v>
      </c>
      <c r="K155">
        <v>19460</v>
      </c>
      <c r="L155">
        <v>9750</v>
      </c>
      <c r="N155">
        <v>5569</v>
      </c>
      <c r="O155">
        <v>16712</v>
      </c>
      <c r="P155">
        <v>6929</v>
      </c>
      <c r="R155">
        <v>13766</v>
      </c>
      <c r="S155">
        <v>13708</v>
      </c>
    </row>
    <row r="156" spans="1:19" x14ac:dyDescent="0.55000000000000004">
      <c r="A156" t="s">
        <v>328</v>
      </c>
      <c r="B156">
        <v>2021</v>
      </c>
      <c r="C156" t="s">
        <v>163</v>
      </c>
      <c r="D156">
        <v>6143</v>
      </c>
      <c r="E156">
        <v>4615</v>
      </c>
      <c r="G156">
        <v>4452</v>
      </c>
      <c r="H156">
        <v>5996</v>
      </c>
      <c r="I156">
        <v>310</v>
      </c>
      <c r="K156">
        <v>16517</v>
      </c>
      <c r="L156">
        <v>11000</v>
      </c>
      <c r="N156">
        <v>5691</v>
      </c>
      <c r="O156">
        <v>15610</v>
      </c>
      <c r="P156">
        <v>6216</v>
      </c>
      <c r="R156">
        <v>13627</v>
      </c>
      <c r="S156">
        <v>13405</v>
      </c>
    </row>
    <row r="157" spans="1:19" x14ac:dyDescent="0.55000000000000004">
      <c r="A157" t="s">
        <v>328</v>
      </c>
      <c r="B157">
        <v>2021</v>
      </c>
      <c r="C157" t="s">
        <v>164</v>
      </c>
      <c r="D157">
        <v>6064</v>
      </c>
      <c r="E157">
        <v>5253</v>
      </c>
      <c r="G157">
        <v>4392</v>
      </c>
      <c r="H157">
        <v>6478</v>
      </c>
      <c r="I157">
        <v>447</v>
      </c>
      <c r="K157">
        <v>14981</v>
      </c>
      <c r="L157">
        <v>12100</v>
      </c>
      <c r="N157">
        <v>6483</v>
      </c>
      <c r="O157">
        <v>14440</v>
      </c>
      <c r="P157">
        <v>6158</v>
      </c>
      <c r="R157">
        <v>13155</v>
      </c>
      <c r="S157">
        <v>12797</v>
      </c>
    </row>
    <row r="158" spans="1:19" x14ac:dyDescent="0.55000000000000004">
      <c r="A158" t="s">
        <v>328</v>
      </c>
      <c r="B158">
        <v>2021</v>
      </c>
      <c r="C158" t="s">
        <v>165</v>
      </c>
      <c r="D158">
        <v>7377</v>
      </c>
      <c r="E158">
        <v>5645</v>
      </c>
      <c r="G158">
        <v>4281</v>
      </c>
      <c r="H158">
        <v>7369</v>
      </c>
      <c r="I158">
        <v>1372</v>
      </c>
      <c r="K158">
        <v>13816</v>
      </c>
      <c r="L158">
        <v>18324</v>
      </c>
      <c r="N158">
        <v>8688</v>
      </c>
      <c r="O158">
        <v>17095</v>
      </c>
      <c r="P158">
        <v>6357</v>
      </c>
      <c r="R158">
        <v>13954</v>
      </c>
      <c r="S158">
        <v>14319</v>
      </c>
    </row>
    <row r="159" spans="1:19" x14ac:dyDescent="0.55000000000000004">
      <c r="A159" t="s">
        <v>328</v>
      </c>
      <c r="B159">
        <v>2021</v>
      </c>
      <c r="C159" t="s">
        <v>166</v>
      </c>
      <c r="D159">
        <v>7282</v>
      </c>
      <c r="E159">
        <v>4240</v>
      </c>
      <c r="G159">
        <v>4324</v>
      </c>
      <c r="H159">
        <v>6654</v>
      </c>
      <c r="I159">
        <v>544</v>
      </c>
      <c r="K159">
        <v>17539</v>
      </c>
      <c r="L159">
        <v>12080</v>
      </c>
      <c r="N159">
        <v>8085</v>
      </c>
      <c r="O159">
        <v>14625</v>
      </c>
      <c r="P159">
        <v>6909</v>
      </c>
      <c r="R159">
        <v>13358</v>
      </c>
      <c r="S159">
        <v>13125</v>
      </c>
    </row>
    <row r="160" spans="1:19" x14ac:dyDescent="0.55000000000000004">
      <c r="A160" t="s">
        <v>328</v>
      </c>
      <c r="B160">
        <v>2022</v>
      </c>
      <c r="C160" t="s">
        <v>155</v>
      </c>
      <c r="D160">
        <v>6987</v>
      </c>
      <c r="E160">
        <v>3885</v>
      </c>
      <c r="G160">
        <v>4329</v>
      </c>
      <c r="H160">
        <v>6084</v>
      </c>
      <c r="I160">
        <v>459</v>
      </c>
      <c r="K160">
        <v>14046</v>
      </c>
      <c r="L160">
        <v>14800</v>
      </c>
      <c r="N160">
        <v>7165</v>
      </c>
      <c r="O160">
        <v>14665</v>
      </c>
      <c r="P160">
        <v>7016</v>
      </c>
      <c r="R160">
        <v>13216</v>
      </c>
      <c r="S160">
        <v>13156</v>
      </c>
    </row>
    <row r="161" spans="1:19" x14ac:dyDescent="0.55000000000000004">
      <c r="A161" t="s">
        <v>328</v>
      </c>
      <c r="B161">
        <v>2022</v>
      </c>
      <c r="C161" t="s">
        <v>156</v>
      </c>
      <c r="D161">
        <v>6168</v>
      </c>
      <c r="E161">
        <v>3637</v>
      </c>
      <c r="G161">
        <v>3863</v>
      </c>
      <c r="H161">
        <v>5756</v>
      </c>
      <c r="I161">
        <v>186</v>
      </c>
      <c r="K161">
        <v>15230</v>
      </c>
      <c r="L161">
        <v>11540</v>
      </c>
      <c r="N161">
        <v>5865</v>
      </c>
      <c r="O161">
        <v>13486</v>
      </c>
      <c r="P161">
        <v>7419</v>
      </c>
      <c r="R161">
        <v>12119</v>
      </c>
      <c r="S161">
        <v>12689</v>
      </c>
    </row>
    <row r="162" spans="1:19" x14ac:dyDescent="0.55000000000000004">
      <c r="A162" t="s">
        <v>328</v>
      </c>
      <c r="B162">
        <v>2022</v>
      </c>
      <c r="C162" t="s">
        <v>157</v>
      </c>
      <c r="D162">
        <v>5996</v>
      </c>
      <c r="E162">
        <v>5070</v>
      </c>
      <c r="G162">
        <v>4438</v>
      </c>
      <c r="H162">
        <v>6508</v>
      </c>
      <c r="I162">
        <v>120</v>
      </c>
      <c r="K162">
        <v>13184</v>
      </c>
      <c r="L162">
        <v>14508</v>
      </c>
      <c r="N162">
        <v>7489</v>
      </c>
      <c r="O162">
        <v>13564</v>
      </c>
      <c r="P162">
        <v>6639</v>
      </c>
      <c r="R162">
        <v>13907</v>
      </c>
      <c r="S162">
        <v>13535</v>
      </c>
    </row>
    <row r="163" spans="1:19" x14ac:dyDescent="0.55000000000000004">
      <c r="A163" t="s">
        <v>328</v>
      </c>
      <c r="B163">
        <v>2022</v>
      </c>
      <c r="C163" t="s">
        <v>158</v>
      </c>
      <c r="D163">
        <v>6439</v>
      </c>
      <c r="E163">
        <v>4595</v>
      </c>
      <c r="G163">
        <v>4206</v>
      </c>
      <c r="H163">
        <v>6558</v>
      </c>
      <c r="I163">
        <v>270</v>
      </c>
      <c r="K163">
        <v>14140</v>
      </c>
      <c r="L163">
        <v>12880</v>
      </c>
      <c r="N163">
        <v>6578</v>
      </c>
      <c r="O163">
        <v>14145</v>
      </c>
      <c r="P163">
        <v>6297</v>
      </c>
      <c r="R163">
        <v>12280</v>
      </c>
      <c r="S163">
        <v>12795</v>
      </c>
    </row>
    <row r="164" spans="1:19" x14ac:dyDescent="0.55000000000000004">
      <c r="A164" t="s">
        <v>328</v>
      </c>
      <c r="B164">
        <v>2022</v>
      </c>
      <c r="C164" t="s">
        <v>159</v>
      </c>
      <c r="D164">
        <v>6670</v>
      </c>
      <c r="E164">
        <v>5333</v>
      </c>
      <c r="G164">
        <v>4187</v>
      </c>
      <c r="H164">
        <v>6518</v>
      </c>
      <c r="I164">
        <v>1298</v>
      </c>
      <c r="K164">
        <v>15744</v>
      </c>
      <c r="L164">
        <v>12370</v>
      </c>
      <c r="N164">
        <v>6658</v>
      </c>
      <c r="O164">
        <v>14400</v>
      </c>
      <c r="P164">
        <v>7056</v>
      </c>
      <c r="R164">
        <v>13320</v>
      </c>
      <c r="S164">
        <v>13638</v>
      </c>
    </row>
    <row r="165" spans="1:19" x14ac:dyDescent="0.55000000000000004">
      <c r="A165" t="s">
        <v>328</v>
      </c>
      <c r="B165">
        <v>2022</v>
      </c>
      <c r="C165" t="s">
        <v>160</v>
      </c>
      <c r="D165">
        <v>6830</v>
      </c>
      <c r="E165">
        <v>6037</v>
      </c>
      <c r="G165">
        <v>4228</v>
      </c>
      <c r="H165">
        <v>8405</v>
      </c>
      <c r="I165">
        <v>234</v>
      </c>
      <c r="K165">
        <v>14590</v>
      </c>
      <c r="L165">
        <v>14890</v>
      </c>
      <c r="N165">
        <v>7907</v>
      </c>
      <c r="O165">
        <v>15408</v>
      </c>
      <c r="P165">
        <v>6165</v>
      </c>
      <c r="R165">
        <v>13373</v>
      </c>
      <c r="S165">
        <v>14425</v>
      </c>
    </row>
    <row r="166" spans="1:19" x14ac:dyDescent="0.55000000000000004">
      <c r="A166" t="s">
        <v>328</v>
      </c>
      <c r="B166">
        <v>2022</v>
      </c>
      <c r="C166" t="s">
        <v>161</v>
      </c>
      <c r="D166">
        <v>8255</v>
      </c>
      <c r="E166">
        <v>3750</v>
      </c>
      <c r="G166">
        <v>4407</v>
      </c>
      <c r="H166">
        <v>7467</v>
      </c>
      <c r="I166">
        <v>131</v>
      </c>
      <c r="K166">
        <v>14930</v>
      </c>
      <c r="L166">
        <v>10990</v>
      </c>
      <c r="N166">
        <v>6717</v>
      </c>
      <c r="O166">
        <v>12453</v>
      </c>
      <c r="P166">
        <v>6750</v>
      </c>
      <c r="R166">
        <v>13163</v>
      </c>
      <c r="S166">
        <v>13833</v>
      </c>
    </row>
    <row r="167" spans="1:19" x14ac:dyDescent="0.55000000000000004">
      <c r="A167" t="s">
        <v>328</v>
      </c>
      <c r="B167">
        <v>2022</v>
      </c>
      <c r="C167" t="s">
        <v>162</v>
      </c>
      <c r="D167">
        <v>8304</v>
      </c>
      <c r="E167">
        <v>4625</v>
      </c>
      <c r="G167">
        <v>4605</v>
      </c>
      <c r="H167">
        <v>7842</v>
      </c>
      <c r="I167">
        <v>482</v>
      </c>
      <c r="K167">
        <v>12702</v>
      </c>
      <c r="L167">
        <v>17390</v>
      </c>
      <c r="N167">
        <v>6895</v>
      </c>
      <c r="O167">
        <v>15567</v>
      </c>
      <c r="P167">
        <v>7630</v>
      </c>
      <c r="R167">
        <v>13786</v>
      </c>
      <c r="S167">
        <v>13682</v>
      </c>
    </row>
    <row r="168" spans="1:19" x14ac:dyDescent="0.55000000000000004">
      <c r="A168" t="s">
        <v>328</v>
      </c>
      <c r="B168">
        <v>2022</v>
      </c>
      <c r="C168" t="s">
        <v>163</v>
      </c>
      <c r="D168">
        <v>8087</v>
      </c>
      <c r="E168">
        <v>4406</v>
      </c>
      <c r="G168">
        <v>4315</v>
      </c>
      <c r="H168">
        <v>7651</v>
      </c>
      <c r="I168">
        <v>527</v>
      </c>
      <c r="K168">
        <v>15220</v>
      </c>
      <c r="L168">
        <v>13630</v>
      </c>
      <c r="N168">
        <v>7206</v>
      </c>
      <c r="O168">
        <v>14521</v>
      </c>
      <c r="P168">
        <v>7123</v>
      </c>
      <c r="R168">
        <v>13230</v>
      </c>
      <c r="S168">
        <v>13505</v>
      </c>
    </row>
    <row r="169" spans="1:19" x14ac:dyDescent="0.55000000000000004">
      <c r="A169" t="s">
        <v>328</v>
      </c>
      <c r="B169">
        <v>2022</v>
      </c>
      <c r="C169" t="s">
        <v>164</v>
      </c>
      <c r="D169">
        <v>7958</v>
      </c>
      <c r="E169">
        <v>4140</v>
      </c>
      <c r="G169">
        <v>4427</v>
      </c>
      <c r="H169">
        <v>7460</v>
      </c>
      <c r="I169">
        <v>211</v>
      </c>
      <c r="K169">
        <v>14270</v>
      </c>
      <c r="L169">
        <v>14450</v>
      </c>
      <c r="N169">
        <v>6783</v>
      </c>
      <c r="O169">
        <v>13776</v>
      </c>
      <c r="P169">
        <v>8161</v>
      </c>
      <c r="R169">
        <v>13087</v>
      </c>
      <c r="S169">
        <v>12931</v>
      </c>
    </row>
    <row r="170" spans="1:19" x14ac:dyDescent="0.55000000000000004">
      <c r="A170" t="s">
        <v>328</v>
      </c>
      <c r="B170">
        <v>2022</v>
      </c>
      <c r="C170" t="s">
        <v>165</v>
      </c>
      <c r="D170">
        <v>7618</v>
      </c>
      <c r="E170">
        <v>5000</v>
      </c>
      <c r="G170">
        <v>4343</v>
      </c>
      <c r="H170">
        <v>7776</v>
      </c>
      <c r="I170">
        <v>499</v>
      </c>
      <c r="K170">
        <v>14466</v>
      </c>
      <c r="L170">
        <v>14490</v>
      </c>
      <c r="N170">
        <v>7440</v>
      </c>
      <c r="O170">
        <v>14288</v>
      </c>
      <c r="P170">
        <v>7228</v>
      </c>
      <c r="R170">
        <v>13483</v>
      </c>
      <c r="S170">
        <v>14364</v>
      </c>
    </row>
    <row r="171" spans="1:19" x14ac:dyDescent="0.55000000000000004">
      <c r="A171" t="s">
        <v>328</v>
      </c>
      <c r="B171">
        <v>2022</v>
      </c>
      <c r="C171" t="s">
        <v>166</v>
      </c>
      <c r="D171">
        <v>8080</v>
      </c>
      <c r="E171">
        <v>4471</v>
      </c>
      <c r="G171">
        <v>4197</v>
      </c>
      <c r="H171">
        <v>7846</v>
      </c>
      <c r="I171">
        <v>508</v>
      </c>
      <c r="K171">
        <v>13868</v>
      </c>
      <c r="L171">
        <v>14220</v>
      </c>
      <c r="N171">
        <v>6427</v>
      </c>
      <c r="O171">
        <v>14293</v>
      </c>
      <c r="P171">
        <v>7368</v>
      </c>
      <c r="R171">
        <v>12704</v>
      </c>
      <c r="S171">
        <v>12727</v>
      </c>
    </row>
    <row r="172" spans="1:19" x14ac:dyDescent="0.55000000000000004">
      <c r="A172" t="s">
        <v>328</v>
      </c>
      <c r="B172">
        <v>2023</v>
      </c>
      <c r="C172" t="s">
        <v>155</v>
      </c>
      <c r="D172">
        <v>8034</v>
      </c>
      <c r="E172">
        <v>5170</v>
      </c>
      <c r="G172">
        <v>4558</v>
      </c>
      <c r="H172">
        <v>8243</v>
      </c>
      <c r="I172">
        <v>403</v>
      </c>
      <c r="K172">
        <v>14258</v>
      </c>
      <c r="L172">
        <v>15210</v>
      </c>
      <c r="N172">
        <v>7657</v>
      </c>
      <c r="O172">
        <v>14528</v>
      </c>
      <c r="P172">
        <v>7283</v>
      </c>
      <c r="R172">
        <v>13661</v>
      </c>
      <c r="S172">
        <v>13788</v>
      </c>
    </row>
    <row r="173" spans="1:19" x14ac:dyDescent="0.55000000000000004">
      <c r="A173" t="s">
        <v>328</v>
      </c>
      <c r="B173">
        <v>2023</v>
      </c>
      <c r="C173" t="s">
        <v>156</v>
      </c>
      <c r="D173">
        <v>8539</v>
      </c>
      <c r="E173">
        <v>4618</v>
      </c>
      <c r="G173">
        <v>3999</v>
      </c>
      <c r="H173">
        <v>8539</v>
      </c>
      <c r="I173">
        <v>619</v>
      </c>
      <c r="K173">
        <v>14150</v>
      </c>
      <c r="L173">
        <v>22170</v>
      </c>
      <c r="N173">
        <v>6055</v>
      </c>
      <c r="O173">
        <v>14377</v>
      </c>
      <c r="P173">
        <v>15888</v>
      </c>
      <c r="R173">
        <v>12713</v>
      </c>
      <c r="S173">
        <v>13160</v>
      </c>
    </row>
    <row r="174" spans="1:19" x14ac:dyDescent="0.55000000000000004">
      <c r="A174" t="s">
        <v>328</v>
      </c>
      <c r="B174">
        <v>2023</v>
      </c>
      <c r="C174" t="s">
        <v>157</v>
      </c>
      <c r="D174">
        <v>9082</v>
      </c>
      <c r="E174">
        <v>4485</v>
      </c>
      <c r="G174">
        <v>4634</v>
      </c>
      <c r="H174">
        <v>8434</v>
      </c>
      <c r="I174">
        <v>499</v>
      </c>
      <c r="K174">
        <v>14720</v>
      </c>
      <c r="L174">
        <v>16810</v>
      </c>
      <c r="N174">
        <v>7134</v>
      </c>
      <c r="O174">
        <v>15146</v>
      </c>
      <c r="P174">
        <v>9250</v>
      </c>
      <c r="R174">
        <v>13994</v>
      </c>
      <c r="S174">
        <v>14095</v>
      </c>
    </row>
    <row r="175" spans="1:19" x14ac:dyDescent="0.55000000000000004">
      <c r="A175" t="s">
        <v>328</v>
      </c>
      <c r="B175">
        <v>2023</v>
      </c>
      <c r="C175" t="s">
        <v>158</v>
      </c>
      <c r="D175">
        <v>8717</v>
      </c>
      <c r="E175">
        <v>4770</v>
      </c>
      <c r="G175">
        <v>4305</v>
      </c>
      <c r="H175">
        <v>8584</v>
      </c>
      <c r="I175">
        <v>598</v>
      </c>
      <c r="K175">
        <v>16000</v>
      </c>
      <c r="L175">
        <v>15060</v>
      </c>
      <c r="N175">
        <v>6610</v>
      </c>
      <c r="O175">
        <v>17490</v>
      </c>
      <c r="P175">
        <v>6960</v>
      </c>
      <c r="R175">
        <v>12571</v>
      </c>
      <c r="S175">
        <v>12937</v>
      </c>
    </row>
    <row r="176" spans="1:19" x14ac:dyDescent="0.55000000000000004">
      <c r="A176" t="s">
        <v>328</v>
      </c>
      <c r="B176">
        <v>2023</v>
      </c>
      <c r="C176" t="s">
        <v>159</v>
      </c>
      <c r="D176">
        <v>9113</v>
      </c>
      <c r="E176">
        <v>4290</v>
      </c>
      <c r="G176">
        <v>4355</v>
      </c>
      <c r="H176">
        <v>8637</v>
      </c>
      <c r="I176">
        <v>411</v>
      </c>
      <c r="K176">
        <v>16709</v>
      </c>
      <c r="L176">
        <v>24540</v>
      </c>
      <c r="N176">
        <v>7750</v>
      </c>
      <c r="O176">
        <v>15234</v>
      </c>
      <c r="P176">
        <v>18265</v>
      </c>
      <c r="R176">
        <v>13450</v>
      </c>
      <c r="S176">
        <v>13293</v>
      </c>
    </row>
    <row r="177" spans="1:19" x14ac:dyDescent="0.55000000000000004">
      <c r="A177" t="s">
        <v>328</v>
      </c>
      <c r="B177">
        <v>2023</v>
      </c>
      <c r="C177" t="s">
        <v>160</v>
      </c>
      <c r="D177">
        <v>8942</v>
      </c>
      <c r="E177">
        <v>4715</v>
      </c>
      <c r="G177">
        <v>4218</v>
      </c>
      <c r="H177">
        <v>8796</v>
      </c>
      <c r="I177">
        <v>643</v>
      </c>
      <c r="K177">
        <v>15189</v>
      </c>
      <c r="L177">
        <v>15460</v>
      </c>
      <c r="N177">
        <v>7270</v>
      </c>
      <c r="O177">
        <v>14603</v>
      </c>
      <c r="P177">
        <v>8776</v>
      </c>
      <c r="R177">
        <v>13297</v>
      </c>
      <c r="S177">
        <v>13562</v>
      </c>
    </row>
    <row r="178" spans="1:19" x14ac:dyDescent="0.55000000000000004">
      <c r="A178" t="s">
        <v>328</v>
      </c>
      <c r="B178">
        <v>2023</v>
      </c>
      <c r="C178" t="s">
        <v>161</v>
      </c>
      <c r="D178">
        <v>9075</v>
      </c>
      <c r="E178">
        <v>4340</v>
      </c>
      <c r="G178">
        <v>4415</v>
      </c>
      <c r="H178">
        <v>8270</v>
      </c>
      <c r="I178">
        <v>730</v>
      </c>
      <c r="K178">
        <v>15098</v>
      </c>
      <c r="L178">
        <v>15670</v>
      </c>
      <c r="N178">
        <v>7056</v>
      </c>
      <c r="O178">
        <v>14750</v>
      </c>
      <c r="P178">
        <v>8962</v>
      </c>
      <c r="R178">
        <v>13609</v>
      </c>
      <c r="S178">
        <v>14031</v>
      </c>
    </row>
    <row r="179" spans="1:19" x14ac:dyDescent="0.55000000000000004">
      <c r="A179" t="s">
        <v>328</v>
      </c>
      <c r="B179">
        <v>2023</v>
      </c>
      <c r="C179" t="s">
        <v>162</v>
      </c>
      <c r="D179">
        <v>8570</v>
      </c>
      <c r="E179">
        <v>5010</v>
      </c>
      <c r="G179">
        <v>4843</v>
      </c>
      <c r="H179">
        <v>8268</v>
      </c>
      <c r="I179">
        <v>469</v>
      </c>
      <c r="K179">
        <v>15119</v>
      </c>
      <c r="L179">
        <v>17100</v>
      </c>
      <c r="N179">
        <v>8776</v>
      </c>
      <c r="O179">
        <v>13907</v>
      </c>
      <c r="P179">
        <v>9536</v>
      </c>
      <c r="R179">
        <v>14033</v>
      </c>
      <c r="S179">
        <v>14676</v>
      </c>
    </row>
    <row r="180" spans="1:19" x14ac:dyDescent="0.55000000000000004">
      <c r="A180" t="s">
        <v>328</v>
      </c>
      <c r="B180">
        <v>2023</v>
      </c>
      <c r="C180" t="s">
        <v>163</v>
      </c>
      <c r="D180">
        <v>8745</v>
      </c>
      <c r="E180">
        <v>4360</v>
      </c>
      <c r="G180">
        <v>4306</v>
      </c>
      <c r="H180">
        <v>7802</v>
      </c>
      <c r="I180">
        <v>997</v>
      </c>
      <c r="K180">
        <v>13670</v>
      </c>
      <c r="L180">
        <v>12230</v>
      </c>
      <c r="N180">
        <v>6742</v>
      </c>
      <c r="O180">
        <v>11200</v>
      </c>
      <c r="P180">
        <v>7958</v>
      </c>
      <c r="R180">
        <v>12678</v>
      </c>
      <c r="S180">
        <v>13361</v>
      </c>
    </row>
    <row r="181" spans="1:19" x14ac:dyDescent="0.55000000000000004">
      <c r="A181" t="s">
        <v>328</v>
      </c>
      <c r="B181">
        <v>2023</v>
      </c>
      <c r="C181" t="s">
        <v>164</v>
      </c>
      <c r="D181">
        <v>8187</v>
      </c>
      <c r="E181">
        <v>4645</v>
      </c>
      <c r="G181">
        <v>4047</v>
      </c>
      <c r="H181">
        <v>8203</v>
      </c>
      <c r="I181">
        <v>582</v>
      </c>
      <c r="K181">
        <v>9923</v>
      </c>
      <c r="L181">
        <v>12660</v>
      </c>
      <c r="N181">
        <v>7554</v>
      </c>
      <c r="O181">
        <v>8340</v>
      </c>
      <c r="P181">
        <v>6689</v>
      </c>
      <c r="R181">
        <v>13190</v>
      </c>
      <c r="S181">
        <v>13040</v>
      </c>
    </row>
    <row r="182" spans="1:19" x14ac:dyDescent="0.55000000000000004">
      <c r="A182" t="s">
        <v>328</v>
      </c>
      <c r="B182">
        <v>2023</v>
      </c>
      <c r="C182" t="s">
        <v>165</v>
      </c>
      <c r="D182">
        <v>8316</v>
      </c>
      <c r="E182">
        <v>4215</v>
      </c>
      <c r="G182">
        <v>4145</v>
      </c>
      <c r="H182">
        <v>8223</v>
      </c>
      <c r="I182">
        <v>163</v>
      </c>
      <c r="K182">
        <v>8996</v>
      </c>
      <c r="L182">
        <v>18040</v>
      </c>
      <c r="N182">
        <v>7503</v>
      </c>
      <c r="O182">
        <v>11954</v>
      </c>
      <c r="P182">
        <v>7579</v>
      </c>
      <c r="R182">
        <v>13671</v>
      </c>
      <c r="S182">
        <v>13561</v>
      </c>
    </row>
    <row r="183" spans="1:19" x14ac:dyDescent="0.55000000000000004">
      <c r="A183" t="s">
        <v>328</v>
      </c>
      <c r="B183">
        <v>2023</v>
      </c>
      <c r="C183" t="s">
        <v>166</v>
      </c>
      <c r="D183">
        <v>8410</v>
      </c>
      <c r="E183">
        <v>4728</v>
      </c>
      <c r="G183">
        <v>4338</v>
      </c>
      <c r="H183">
        <v>7976</v>
      </c>
      <c r="I183">
        <v>824</v>
      </c>
      <c r="K183">
        <v>12059</v>
      </c>
      <c r="L183">
        <v>17830</v>
      </c>
      <c r="N183">
        <v>6938</v>
      </c>
      <c r="O183">
        <v>15123</v>
      </c>
      <c r="P183">
        <v>7828</v>
      </c>
      <c r="R183">
        <v>13119</v>
      </c>
      <c r="S183">
        <v>13094</v>
      </c>
    </row>
    <row r="184" spans="1:19" x14ac:dyDescent="0.55000000000000004">
      <c r="A184" t="s">
        <v>329</v>
      </c>
      <c r="B184">
        <v>2019</v>
      </c>
      <c r="C184" t="s">
        <v>155</v>
      </c>
    </row>
    <row r="185" spans="1:19" x14ac:dyDescent="0.55000000000000004">
      <c r="A185" t="s">
        <v>329</v>
      </c>
      <c r="B185">
        <v>2019</v>
      </c>
      <c r="C185" t="s">
        <v>156</v>
      </c>
    </row>
    <row r="186" spans="1:19" x14ac:dyDescent="0.55000000000000004">
      <c r="A186" t="s">
        <v>329</v>
      </c>
      <c r="B186">
        <v>2019</v>
      </c>
      <c r="C186" t="s">
        <v>157</v>
      </c>
    </row>
    <row r="187" spans="1:19" x14ac:dyDescent="0.55000000000000004">
      <c r="A187" t="s">
        <v>329</v>
      </c>
      <c r="B187">
        <v>2019</v>
      </c>
      <c r="C187" t="s">
        <v>158</v>
      </c>
    </row>
    <row r="188" spans="1:19" x14ac:dyDescent="0.55000000000000004">
      <c r="A188" t="s">
        <v>329</v>
      </c>
      <c r="B188">
        <v>2019</v>
      </c>
      <c r="C188" t="s">
        <v>159</v>
      </c>
    </row>
    <row r="189" spans="1:19" x14ac:dyDescent="0.55000000000000004">
      <c r="A189" t="s">
        <v>329</v>
      </c>
      <c r="B189">
        <v>2019</v>
      </c>
      <c r="C189" t="s">
        <v>160</v>
      </c>
    </row>
    <row r="190" spans="1:19" x14ac:dyDescent="0.55000000000000004">
      <c r="A190" t="s">
        <v>329</v>
      </c>
      <c r="B190">
        <v>2019</v>
      </c>
      <c r="C190" t="s">
        <v>161</v>
      </c>
    </row>
    <row r="191" spans="1:19" x14ac:dyDescent="0.55000000000000004">
      <c r="A191" t="s">
        <v>329</v>
      </c>
      <c r="B191">
        <v>2019</v>
      </c>
      <c r="C191" t="s">
        <v>162</v>
      </c>
    </row>
    <row r="192" spans="1:19" x14ac:dyDescent="0.55000000000000004">
      <c r="A192" t="s">
        <v>329</v>
      </c>
      <c r="B192">
        <v>2019</v>
      </c>
      <c r="C192" t="s">
        <v>163</v>
      </c>
    </row>
    <row r="193" spans="1:19" x14ac:dyDescent="0.55000000000000004">
      <c r="A193" t="s">
        <v>329</v>
      </c>
      <c r="B193">
        <v>2019</v>
      </c>
      <c r="C193" t="s">
        <v>164</v>
      </c>
    </row>
    <row r="194" spans="1:19" x14ac:dyDescent="0.55000000000000004">
      <c r="A194" t="s">
        <v>329</v>
      </c>
      <c r="B194">
        <v>2019</v>
      </c>
      <c r="C194" t="s">
        <v>165</v>
      </c>
    </row>
    <row r="195" spans="1:19" x14ac:dyDescent="0.55000000000000004">
      <c r="A195" t="s">
        <v>329</v>
      </c>
      <c r="B195">
        <v>2019</v>
      </c>
      <c r="C195" t="s">
        <v>166</v>
      </c>
    </row>
    <row r="196" spans="1:19" x14ac:dyDescent="0.55000000000000004">
      <c r="A196" t="s">
        <v>329</v>
      </c>
      <c r="B196">
        <v>2020</v>
      </c>
      <c r="C196" t="s">
        <v>155</v>
      </c>
      <c r="D196">
        <v>3945</v>
      </c>
      <c r="E196">
        <v>2530</v>
      </c>
      <c r="G196">
        <v>2246</v>
      </c>
      <c r="H196">
        <v>4041</v>
      </c>
      <c r="I196">
        <v>188</v>
      </c>
      <c r="K196">
        <v>520</v>
      </c>
      <c r="L196">
        <v>520</v>
      </c>
      <c r="N196">
        <v>761</v>
      </c>
      <c r="O196">
        <v>40</v>
      </c>
      <c r="P196">
        <v>239</v>
      </c>
      <c r="R196">
        <v>6598</v>
      </c>
      <c r="S196">
        <v>6076</v>
      </c>
    </row>
    <row r="197" spans="1:19" x14ac:dyDescent="0.55000000000000004">
      <c r="A197" t="s">
        <v>329</v>
      </c>
      <c r="B197">
        <v>2020</v>
      </c>
      <c r="C197" t="s">
        <v>156</v>
      </c>
      <c r="D197">
        <v>4189</v>
      </c>
      <c r="E197">
        <v>2400</v>
      </c>
      <c r="G197">
        <v>2022</v>
      </c>
      <c r="H197">
        <v>4478</v>
      </c>
      <c r="I197">
        <v>89</v>
      </c>
      <c r="K197">
        <v>301</v>
      </c>
      <c r="L197">
        <v>12530</v>
      </c>
      <c r="N197">
        <v>1522</v>
      </c>
      <c r="O197">
        <v>10220</v>
      </c>
      <c r="P197">
        <v>1089</v>
      </c>
      <c r="R197">
        <v>5930</v>
      </c>
      <c r="S197">
        <v>5729</v>
      </c>
    </row>
    <row r="198" spans="1:19" x14ac:dyDescent="0.55000000000000004">
      <c r="A198" t="s">
        <v>329</v>
      </c>
      <c r="B198">
        <v>2020</v>
      </c>
      <c r="C198" t="s">
        <v>157</v>
      </c>
      <c r="D198">
        <v>4476</v>
      </c>
      <c r="E198">
        <v>1950</v>
      </c>
      <c r="G198">
        <v>2261</v>
      </c>
      <c r="H198">
        <v>4183</v>
      </c>
      <c r="I198">
        <v>-18</v>
      </c>
      <c r="K198">
        <v>9980</v>
      </c>
      <c r="L198">
        <v>11676</v>
      </c>
      <c r="N198">
        <v>9416</v>
      </c>
      <c r="O198">
        <v>6240</v>
      </c>
      <c r="P198">
        <v>6000</v>
      </c>
      <c r="R198">
        <v>6455</v>
      </c>
      <c r="S198">
        <v>5142</v>
      </c>
    </row>
    <row r="199" spans="1:19" x14ac:dyDescent="0.55000000000000004">
      <c r="A199" t="s">
        <v>329</v>
      </c>
      <c r="B199">
        <v>2020</v>
      </c>
      <c r="C199" t="s">
        <v>158</v>
      </c>
      <c r="D199">
        <v>4312</v>
      </c>
      <c r="E199">
        <v>1610</v>
      </c>
      <c r="G199">
        <v>1921</v>
      </c>
      <c r="H199">
        <v>4074</v>
      </c>
      <c r="I199">
        <v>-73</v>
      </c>
      <c r="K199">
        <v>6030</v>
      </c>
      <c r="L199">
        <v>9420</v>
      </c>
      <c r="N199">
        <v>3301</v>
      </c>
      <c r="O199">
        <v>7960</v>
      </c>
      <c r="P199">
        <v>4189</v>
      </c>
      <c r="R199">
        <v>5728</v>
      </c>
      <c r="S199">
        <v>5250</v>
      </c>
    </row>
    <row r="200" spans="1:19" x14ac:dyDescent="0.55000000000000004">
      <c r="A200" t="s">
        <v>329</v>
      </c>
      <c r="B200">
        <v>2020</v>
      </c>
      <c r="C200" t="s">
        <v>159</v>
      </c>
      <c r="D200">
        <v>4027</v>
      </c>
      <c r="E200">
        <v>1510</v>
      </c>
      <c r="G200">
        <v>1856</v>
      </c>
      <c r="H200">
        <v>3555</v>
      </c>
      <c r="I200">
        <v>126</v>
      </c>
      <c r="K200">
        <v>7800</v>
      </c>
      <c r="L200">
        <v>7506</v>
      </c>
      <c r="N200">
        <v>3753</v>
      </c>
      <c r="O200">
        <v>7500</v>
      </c>
      <c r="P200">
        <v>4053</v>
      </c>
      <c r="R200">
        <v>5767</v>
      </c>
      <c r="S200">
        <v>5548</v>
      </c>
    </row>
    <row r="201" spans="1:19" x14ac:dyDescent="0.55000000000000004">
      <c r="A201" t="s">
        <v>329</v>
      </c>
      <c r="B201">
        <v>2020</v>
      </c>
      <c r="C201" t="s">
        <v>160</v>
      </c>
      <c r="D201">
        <v>3738</v>
      </c>
      <c r="E201">
        <v>2380</v>
      </c>
      <c r="G201">
        <v>1906</v>
      </c>
      <c r="H201">
        <v>4064</v>
      </c>
      <c r="I201">
        <v>148</v>
      </c>
      <c r="K201">
        <v>7400</v>
      </c>
      <c r="L201">
        <v>8400</v>
      </c>
      <c r="N201">
        <v>3785</v>
      </c>
      <c r="O201">
        <v>7450</v>
      </c>
      <c r="P201">
        <v>4565</v>
      </c>
      <c r="R201">
        <v>5800</v>
      </c>
      <c r="S201">
        <v>5551</v>
      </c>
    </row>
    <row r="202" spans="1:19" x14ac:dyDescent="0.55000000000000004">
      <c r="A202" t="s">
        <v>329</v>
      </c>
      <c r="B202">
        <v>2020</v>
      </c>
      <c r="C202" t="s">
        <v>161</v>
      </c>
      <c r="D202">
        <v>4104</v>
      </c>
      <c r="E202">
        <v>2020</v>
      </c>
      <c r="G202">
        <v>2029</v>
      </c>
      <c r="H202">
        <v>3813</v>
      </c>
      <c r="I202">
        <v>282</v>
      </c>
      <c r="K202">
        <v>7497</v>
      </c>
      <c r="L202">
        <v>9040</v>
      </c>
      <c r="N202">
        <v>3971</v>
      </c>
      <c r="O202">
        <v>7670</v>
      </c>
      <c r="P202">
        <v>4896</v>
      </c>
      <c r="R202">
        <v>6318</v>
      </c>
      <c r="S202">
        <v>6378</v>
      </c>
    </row>
    <row r="203" spans="1:19" x14ac:dyDescent="0.55000000000000004">
      <c r="A203" t="s">
        <v>329</v>
      </c>
      <c r="B203">
        <v>2020</v>
      </c>
      <c r="C203" t="s">
        <v>162</v>
      </c>
      <c r="D203">
        <v>4057</v>
      </c>
      <c r="E203">
        <v>1870</v>
      </c>
      <c r="G203">
        <v>2110</v>
      </c>
      <c r="H203">
        <v>3753</v>
      </c>
      <c r="I203">
        <v>64</v>
      </c>
      <c r="K203">
        <v>8010</v>
      </c>
      <c r="L203">
        <v>7680</v>
      </c>
      <c r="N203">
        <v>3446</v>
      </c>
      <c r="O203">
        <v>6948</v>
      </c>
      <c r="P203">
        <v>5296</v>
      </c>
      <c r="R203">
        <v>6027</v>
      </c>
      <c r="S203">
        <v>5825</v>
      </c>
    </row>
    <row r="204" spans="1:19" x14ac:dyDescent="0.55000000000000004">
      <c r="A204" t="s">
        <v>329</v>
      </c>
      <c r="B204">
        <v>2020</v>
      </c>
      <c r="C204" t="s">
        <v>163</v>
      </c>
      <c r="D204">
        <v>3847</v>
      </c>
      <c r="E204">
        <v>1920</v>
      </c>
      <c r="G204">
        <v>2089</v>
      </c>
      <c r="H204">
        <v>3487</v>
      </c>
      <c r="I204">
        <v>191</v>
      </c>
      <c r="K204">
        <v>7300</v>
      </c>
      <c r="L204">
        <v>9000</v>
      </c>
      <c r="N204">
        <v>3618</v>
      </c>
      <c r="O204">
        <v>7765</v>
      </c>
      <c r="P204">
        <v>4917</v>
      </c>
      <c r="R204">
        <v>6026</v>
      </c>
      <c r="S204">
        <v>5831</v>
      </c>
    </row>
    <row r="205" spans="1:19" x14ac:dyDescent="0.55000000000000004">
      <c r="A205" t="s">
        <v>329</v>
      </c>
      <c r="B205">
        <v>2020</v>
      </c>
      <c r="C205" t="s">
        <v>164</v>
      </c>
      <c r="D205">
        <v>2938</v>
      </c>
      <c r="E205">
        <v>2450</v>
      </c>
      <c r="G205">
        <v>1824</v>
      </c>
      <c r="H205">
        <v>2986</v>
      </c>
      <c r="I205">
        <v>578</v>
      </c>
      <c r="K205">
        <v>7010</v>
      </c>
      <c r="L205">
        <v>7650</v>
      </c>
      <c r="N205">
        <v>3606</v>
      </c>
      <c r="O205">
        <v>6860</v>
      </c>
      <c r="P205">
        <v>4194</v>
      </c>
      <c r="R205">
        <v>5867</v>
      </c>
      <c r="S205">
        <v>4991</v>
      </c>
    </row>
    <row r="206" spans="1:19" x14ac:dyDescent="0.55000000000000004">
      <c r="A206" t="s">
        <v>329</v>
      </c>
      <c r="B206">
        <v>2020</v>
      </c>
      <c r="C206" t="s">
        <v>165</v>
      </c>
      <c r="D206">
        <v>2664</v>
      </c>
      <c r="E206">
        <v>1620</v>
      </c>
      <c r="G206">
        <v>1852</v>
      </c>
      <c r="H206">
        <v>2360</v>
      </c>
      <c r="I206">
        <v>72</v>
      </c>
      <c r="K206">
        <v>5621</v>
      </c>
      <c r="L206">
        <v>6380</v>
      </c>
      <c r="N206">
        <v>3244</v>
      </c>
      <c r="O206">
        <v>6098</v>
      </c>
      <c r="P206">
        <v>2659</v>
      </c>
      <c r="R206">
        <v>5944</v>
      </c>
      <c r="S206">
        <v>4256</v>
      </c>
    </row>
    <row r="207" spans="1:19" x14ac:dyDescent="0.55000000000000004">
      <c r="A207" t="s">
        <v>329</v>
      </c>
      <c r="B207">
        <v>2020</v>
      </c>
      <c r="C207" t="s">
        <v>166</v>
      </c>
      <c r="D207">
        <v>2015</v>
      </c>
      <c r="E207">
        <v>1120</v>
      </c>
      <c r="G207">
        <v>1183</v>
      </c>
      <c r="H207">
        <v>2027</v>
      </c>
      <c r="I207">
        <v>-75</v>
      </c>
      <c r="K207">
        <v>4626</v>
      </c>
      <c r="L207">
        <v>2780</v>
      </c>
      <c r="N207">
        <v>1358</v>
      </c>
      <c r="O207">
        <v>5220</v>
      </c>
      <c r="P207">
        <v>828</v>
      </c>
      <c r="R207">
        <v>4600</v>
      </c>
      <c r="S207">
        <v>3651</v>
      </c>
    </row>
    <row r="208" spans="1:19" x14ac:dyDescent="0.55000000000000004">
      <c r="A208" t="s">
        <v>329</v>
      </c>
      <c r="B208">
        <v>2021</v>
      </c>
      <c r="C208" t="s">
        <v>155</v>
      </c>
      <c r="D208">
        <v>1251</v>
      </c>
      <c r="E208">
        <v>1020</v>
      </c>
      <c r="G208">
        <v>1119</v>
      </c>
      <c r="H208">
        <v>1267</v>
      </c>
      <c r="I208">
        <v>-115</v>
      </c>
      <c r="K208">
        <v>3810</v>
      </c>
      <c r="L208">
        <v>1780</v>
      </c>
      <c r="N208">
        <v>1436</v>
      </c>
      <c r="O208">
        <v>3668</v>
      </c>
      <c r="P208">
        <v>486</v>
      </c>
      <c r="R208">
        <v>4229</v>
      </c>
      <c r="S208">
        <v>2954</v>
      </c>
    </row>
    <row r="209" spans="1:19" x14ac:dyDescent="0.55000000000000004">
      <c r="A209" t="s">
        <v>329</v>
      </c>
      <c r="B209">
        <v>2021</v>
      </c>
      <c r="C209" t="s">
        <v>156</v>
      </c>
      <c r="D209">
        <v>1708</v>
      </c>
      <c r="E209">
        <v>1210</v>
      </c>
      <c r="G209">
        <v>1254</v>
      </c>
      <c r="H209">
        <v>1619</v>
      </c>
      <c r="I209">
        <v>45</v>
      </c>
      <c r="K209">
        <v>5241</v>
      </c>
      <c r="L209">
        <v>4900</v>
      </c>
      <c r="N209">
        <v>2582</v>
      </c>
      <c r="O209">
        <v>6864</v>
      </c>
      <c r="P209">
        <v>695</v>
      </c>
      <c r="R209">
        <v>5200</v>
      </c>
      <c r="S209">
        <v>4240</v>
      </c>
    </row>
    <row r="210" spans="1:19" x14ac:dyDescent="0.55000000000000004">
      <c r="A210" t="s">
        <v>329</v>
      </c>
      <c r="B210">
        <v>2021</v>
      </c>
      <c r="C210" t="s">
        <v>157</v>
      </c>
      <c r="D210">
        <v>1610</v>
      </c>
      <c r="E210">
        <v>3130</v>
      </c>
      <c r="G210">
        <v>2385</v>
      </c>
      <c r="H210">
        <v>2703</v>
      </c>
      <c r="I210">
        <v>-348</v>
      </c>
      <c r="K210">
        <v>5970</v>
      </c>
      <c r="L210">
        <v>8990</v>
      </c>
      <c r="N210">
        <v>6785</v>
      </c>
      <c r="O210">
        <v>5758</v>
      </c>
      <c r="P210">
        <v>2417</v>
      </c>
      <c r="R210">
        <v>7215</v>
      </c>
      <c r="S210">
        <v>5501</v>
      </c>
    </row>
    <row r="211" spans="1:19" x14ac:dyDescent="0.55000000000000004">
      <c r="A211" t="s">
        <v>329</v>
      </c>
      <c r="B211">
        <v>2021</v>
      </c>
      <c r="C211" t="s">
        <v>158</v>
      </c>
      <c r="D211">
        <v>2783</v>
      </c>
      <c r="E211">
        <v>1970</v>
      </c>
      <c r="G211">
        <v>2445</v>
      </c>
      <c r="H211">
        <v>2683</v>
      </c>
      <c r="I211">
        <v>-375</v>
      </c>
      <c r="K211">
        <v>6110</v>
      </c>
      <c r="L211">
        <v>6870</v>
      </c>
      <c r="N211">
        <v>3478</v>
      </c>
      <c r="O211">
        <v>6150</v>
      </c>
      <c r="P211">
        <v>3352</v>
      </c>
      <c r="R211">
        <v>6544</v>
      </c>
      <c r="S211">
        <v>4999</v>
      </c>
    </row>
    <row r="212" spans="1:19" x14ac:dyDescent="0.55000000000000004">
      <c r="A212" t="s">
        <v>329</v>
      </c>
      <c r="B212">
        <v>2021</v>
      </c>
      <c r="C212" t="s">
        <v>159</v>
      </c>
      <c r="D212">
        <v>2665</v>
      </c>
      <c r="E212">
        <v>1360</v>
      </c>
      <c r="G212">
        <v>2144</v>
      </c>
      <c r="H212">
        <v>2243</v>
      </c>
      <c r="I212">
        <v>-362</v>
      </c>
      <c r="K212">
        <v>6390</v>
      </c>
      <c r="L212">
        <v>6220</v>
      </c>
      <c r="N212">
        <v>3469</v>
      </c>
      <c r="O212">
        <v>5536</v>
      </c>
      <c r="P212">
        <v>3605</v>
      </c>
      <c r="R212">
        <v>6442</v>
      </c>
      <c r="S212">
        <v>5124</v>
      </c>
    </row>
    <row r="213" spans="1:19" x14ac:dyDescent="0.55000000000000004">
      <c r="A213" t="s">
        <v>329</v>
      </c>
      <c r="B213">
        <v>2021</v>
      </c>
      <c r="C213" t="s">
        <v>160</v>
      </c>
      <c r="D213">
        <v>2455</v>
      </c>
      <c r="E213">
        <v>2380</v>
      </c>
      <c r="G213">
        <v>2179</v>
      </c>
      <c r="H213">
        <v>2525</v>
      </c>
      <c r="I213">
        <v>131</v>
      </c>
      <c r="K213">
        <v>6070</v>
      </c>
      <c r="L213">
        <v>10940</v>
      </c>
      <c r="N213">
        <v>5436</v>
      </c>
      <c r="O213">
        <v>8760</v>
      </c>
      <c r="P213">
        <v>2814</v>
      </c>
      <c r="R213">
        <v>6810</v>
      </c>
      <c r="S213">
        <v>5255</v>
      </c>
    </row>
    <row r="214" spans="1:19" x14ac:dyDescent="0.55000000000000004">
      <c r="A214" t="s">
        <v>329</v>
      </c>
      <c r="B214">
        <v>2021</v>
      </c>
      <c r="C214" t="s">
        <v>161</v>
      </c>
      <c r="D214">
        <v>3510</v>
      </c>
      <c r="E214">
        <v>2286</v>
      </c>
      <c r="G214">
        <v>2268</v>
      </c>
      <c r="H214">
        <v>3527</v>
      </c>
      <c r="I214">
        <v>1</v>
      </c>
      <c r="K214">
        <v>9800</v>
      </c>
      <c r="L214">
        <v>9270</v>
      </c>
      <c r="N214">
        <v>3058</v>
      </c>
      <c r="O214">
        <v>10320</v>
      </c>
      <c r="P214">
        <v>5692</v>
      </c>
      <c r="R214">
        <v>6853</v>
      </c>
      <c r="S214">
        <v>6193</v>
      </c>
    </row>
    <row r="215" spans="1:19" x14ac:dyDescent="0.55000000000000004">
      <c r="A215" t="s">
        <v>329</v>
      </c>
      <c r="B215">
        <v>2021</v>
      </c>
      <c r="C215" t="s">
        <v>162</v>
      </c>
      <c r="D215">
        <v>3672</v>
      </c>
      <c r="E215">
        <v>2450</v>
      </c>
      <c r="G215">
        <v>2264</v>
      </c>
      <c r="H215">
        <v>3718</v>
      </c>
      <c r="I215">
        <v>140</v>
      </c>
      <c r="K215">
        <v>10745</v>
      </c>
      <c r="L215">
        <v>8220</v>
      </c>
      <c r="N215">
        <v>3055</v>
      </c>
      <c r="O215">
        <v>10260</v>
      </c>
      <c r="P215">
        <v>5650</v>
      </c>
      <c r="R215">
        <v>6858</v>
      </c>
      <c r="S215">
        <v>6773</v>
      </c>
    </row>
    <row r="216" spans="1:19" x14ac:dyDescent="0.55000000000000004">
      <c r="A216" t="s">
        <v>329</v>
      </c>
      <c r="B216">
        <v>2021</v>
      </c>
      <c r="C216" t="s">
        <v>163</v>
      </c>
      <c r="D216">
        <v>3466</v>
      </c>
      <c r="E216">
        <v>2175</v>
      </c>
      <c r="G216">
        <v>2258</v>
      </c>
      <c r="H216">
        <v>3584</v>
      </c>
      <c r="I216">
        <v>-201</v>
      </c>
      <c r="K216">
        <v>9366</v>
      </c>
      <c r="L216">
        <v>7260</v>
      </c>
      <c r="N216">
        <v>3088</v>
      </c>
      <c r="O216">
        <v>8637</v>
      </c>
      <c r="P216">
        <v>4901</v>
      </c>
      <c r="R216">
        <v>6559</v>
      </c>
      <c r="S216">
        <v>5859</v>
      </c>
    </row>
    <row r="217" spans="1:19" x14ac:dyDescent="0.55000000000000004">
      <c r="A217" t="s">
        <v>329</v>
      </c>
      <c r="B217">
        <v>2021</v>
      </c>
      <c r="C217" t="s">
        <v>164</v>
      </c>
      <c r="D217">
        <v>3801</v>
      </c>
      <c r="E217">
        <v>1860</v>
      </c>
      <c r="G217">
        <v>2091</v>
      </c>
      <c r="H217">
        <v>3490</v>
      </c>
      <c r="I217">
        <v>80</v>
      </c>
      <c r="K217">
        <v>8987</v>
      </c>
      <c r="L217">
        <v>7130</v>
      </c>
      <c r="N217">
        <v>3220</v>
      </c>
      <c r="O217">
        <v>7720</v>
      </c>
      <c r="P217">
        <v>5177</v>
      </c>
      <c r="R217">
        <v>6420</v>
      </c>
      <c r="S217">
        <v>6122</v>
      </c>
    </row>
    <row r="218" spans="1:19" x14ac:dyDescent="0.55000000000000004">
      <c r="A218" t="s">
        <v>329</v>
      </c>
      <c r="B218">
        <v>2021</v>
      </c>
      <c r="C218" t="s">
        <v>165</v>
      </c>
      <c r="D218">
        <v>3501</v>
      </c>
      <c r="E218">
        <v>2595</v>
      </c>
      <c r="G218">
        <v>2106</v>
      </c>
      <c r="H218">
        <v>3789</v>
      </c>
      <c r="I218">
        <v>201</v>
      </c>
      <c r="K218">
        <v>7482</v>
      </c>
      <c r="L218">
        <v>9030</v>
      </c>
      <c r="N218">
        <v>3426</v>
      </c>
      <c r="O218">
        <v>8130</v>
      </c>
      <c r="P218">
        <v>4956</v>
      </c>
      <c r="R218">
        <v>6847</v>
      </c>
      <c r="S218">
        <v>5875</v>
      </c>
    </row>
    <row r="219" spans="1:19" x14ac:dyDescent="0.55000000000000004">
      <c r="A219" t="s">
        <v>329</v>
      </c>
      <c r="B219">
        <v>2021</v>
      </c>
      <c r="C219" t="s">
        <v>166</v>
      </c>
      <c r="D219">
        <v>3834</v>
      </c>
      <c r="E219">
        <v>1810</v>
      </c>
      <c r="G219">
        <v>2214</v>
      </c>
      <c r="H219">
        <v>3708</v>
      </c>
      <c r="I219">
        <v>-278</v>
      </c>
      <c r="K219">
        <v>8508</v>
      </c>
      <c r="L219">
        <v>7819</v>
      </c>
      <c r="N219">
        <v>3211</v>
      </c>
      <c r="O219">
        <v>8480</v>
      </c>
      <c r="P219">
        <v>4636</v>
      </c>
      <c r="R219">
        <v>6559</v>
      </c>
      <c r="S219">
        <v>5446</v>
      </c>
    </row>
    <row r="220" spans="1:19" x14ac:dyDescent="0.55000000000000004">
      <c r="A220" t="s">
        <v>329</v>
      </c>
      <c r="B220">
        <v>2022</v>
      </c>
      <c r="C220" t="s">
        <v>155</v>
      </c>
      <c r="D220">
        <v>3845</v>
      </c>
      <c r="E220">
        <v>1960</v>
      </c>
      <c r="G220">
        <v>2268</v>
      </c>
      <c r="H220">
        <v>3668</v>
      </c>
      <c r="I220">
        <v>-131</v>
      </c>
      <c r="K220">
        <v>8680</v>
      </c>
      <c r="L220">
        <v>8100</v>
      </c>
      <c r="N220">
        <v>3561</v>
      </c>
      <c r="O220">
        <v>7634</v>
      </c>
      <c r="P220">
        <v>5585</v>
      </c>
      <c r="R220">
        <v>6718</v>
      </c>
      <c r="S220">
        <v>6182</v>
      </c>
    </row>
    <row r="221" spans="1:19" x14ac:dyDescent="0.55000000000000004">
      <c r="A221" t="s">
        <v>329</v>
      </c>
      <c r="B221">
        <v>2022</v>
      </c>
      <c r="C221" t="s">
        <v>156</v>
      </c>
      <c r="D221">
        <v>3703</v>
      </c>
      <c r="E221">
        <v>2221</v>
      </c>
      <c r="G221">
        <v>2042</v>
      </c>
      <c r="H221">
        <v>3867</v>
      </c>
      <c r="I221">
        <v>15</v>
      </c>
      <c r="K221">
        <v>7350</v>
      </c>
      <c r="L221">
        <v>9190</v>
      </c>
      <c r="N221">
        <v>3121</v>
      </c>
      <c r="O221">
        <v>7738</v>
      </c>
      <c r="P221">
        <v>5681</v>
      </c>
      <c r="R221">
        <v>6274</v>
      </c>
      <c r="S221">
        <v>5998</v>
      </c>
    </row>
    <row r="222" spans="1:19" x14ac:dyDescent="0.55000000000000004">
      <c r="A222" t="s">
        <v>329</v>
      </c>
      <c r="B222">
        <v>2022</v>
      </c>
      <c r="C222" t="s">
        <v>157</v>
      </c>
      <c r="D222">
        <v>4027</v>
      </c>
      <c r="E222">
        <v>2305</v>
      </c>
      <c r="G222">
        <v>2232</v>
      </c>
      <c r="H222">
        <v>4081</v>
      </c>
      <c r="I222">
        <v>19</v>
      </c>
      <c r="K222">
        <v>7700</v>
      </c>
      <c r="L222">
        <v>9270</v>
      </c>
      <c r="N222">
        <v>3696</v>
      </c>
      <c r="O222">
        <v>7760</v>
      </c>
      <c r="P222">
        <v>5514</v>
      </c>
      <c r="R222">
        <v>6911</v>
      </c>
      <c r="S222">
        <v>6398</v>
      </c>
    </row>
    <row r="223" spans="1:19" x14ac:dyDescent="0.55000000000000004">
      <c r="A223" t="s">
        <v>329</v>
      </c>
      <c r="B223">
        <v>2022</v>
      </c>
      <c r="C223" t="s">
        <v>158</v>
      </c>
      <c r="D223">
        <v>3755</v>
      </c>
      <c r="E223">
        <v>2135</v>
      </c>
      <c r="G223">
        <v>2075</v>
      </c>
      <c r="H223">
        <v>3917</v>
      </c>
      <c r="I223">
        <v>-102</v>
      </c>
      <c r="K223">
        <v>7230</v>
      </c>
      <c r="L223">
        <v>8550</v>
      </c>
      <c r="N223">
        <v>3186</v>
      </c>
      <c r="O223">
        <v>7866</v>
      </c>
      <c r="P223">
        <v>4728</v>
      </c>
      <c r="R223">
        <v>6217</v>
      </c>
      <c r="S223">
        <v>5912</v>
      </c>
    </row>
    <row r="224" spans="1:19" x14ac:dyDescent="0.55000000000000004">
      <c r="A224" t="s">
        <v>329</v>
      </c>
      <c r="B224">
        <v>2022</v>
      </c>
      <c r="C224" t="s">
        <v>159</v>
      </c>
      <c r="D224">
        <v>3976</v>
      </c>
      <c r="E224">
        <v>2050</v>
      </c>
      <c r="G224">
        <v>2159</v>
      </c>
      <c r="H224">
        <v>3828</v>
      </c>
      <c r="I224">
        <v>39</v>
      </c>
      <c r="K224">
        <v>8400</v>
      </c>
      <c r="L224">
        <v>8720</v>
      </c>
      <c r="N224">
        <v>3542</v>
      </c>
      <c r="O224">
        <v>8640</v>
      </c>
      <c r="P224">
        <v>4938</v>
      </c>
      <c r="R224">
        <v>6742</v>
      </c>
      <c r="S224">
        <v>6693</v>
      </c>
    </row>
    <row r="225" spans="1:19" x14ac:dyDescent="0.55000000000000004">
      <c r="A225" t="s">
        <v>329</v>
      </c>
      <c r="B225">
        <v>2022</v>
      </c>
      <c r="C225" t="s">
        <v>160</v>
      </c>
      <c r="D225">
        <v>5190</v>
      </c>
      <c r="E225">
        <v>2030</v>
      </c>
      <c r="G225">
        <v>2186</v>
      </c>
      <c r="H225">
        <v>3998</v>
      </c>
      <c r="I225">
        <v>1036</v>
      </c>
      <c r="K225">
        <v>8580</v>
      </c>
      <c r="L225">
        <v>9280</v>
      </c>
      <c r="N225">
        <v>3673</v>
      </c>
      <c r="O225">
        <v>9070</v>
      </c>
      <c r="P225">
        <v>5117</v>
      </c>
      <c r="R225">
        <v>6722</v>
      </c>
      <c r="S225">
        <v>5859</v>
      </c>
    </row>
    <row r="226" spans="1:19" x14ac:dyDescent="0.55000000000000004">
      <c r="A226" t="s">
        <v>329</v>
      </c>
      <c r="B226">
        <v>2022</v>
      </c>
      <c r="C226" t="s">
        <v>161</v>
      </c>
      <c r="D226">
        <v>4302</v>
      </c>
      <c r="E226">
        <v>2430</v>
      </c>
      <c r="G226">
        <v>2317</v>
      </c>
      <c r="H226">
        <v>4185</v>
      </c>
      <c r="I226">
        <v>230</v>
      </c>
      <c r="K226">
        <v>9400</v>
      </c>
      <c r="L226">
        <v>6750</v>
      </c>
      <c r="N226">
        <v>3530</v>
      </c>
      <c r="O226">
        <v>7670</v>
      </c>
      <c r="P226">
        <v>4950</v>
      </c>
      <c r="R226">
        <v>6541</v>
      </c>
      <c r="S226">
        <v>5737</v>
      </c>
    </row>
    <row r="227" spans="1:19" x14ac:dyDescent="0.55000000000000004">
      <c r="A227" t="s">
        <v>329</v>
      </c>
      <c r="B227">
        <v>2022</v>
      </c>
      <c r="C227" t="s">
        <v>162</v>
      </c>
      <c r="D227">
        <v>4167</v>
      </c>
      <c r="E227">
        <v>2655</v>
      </c>
      <c r="G227">
        <v>2304</v>
      </c>
      <c r="H227">
        <v>4700</v>
      </c>
      <c r="I227">
        <v>-182</v>
      </c>
      <c r="K227">
        <v>7405</v>
      </c>
      <c r="L227">
        <v>10180</v>
      </c>
      <c r="N227">
        <v>3435</v>
      </c>
      <c r="O227">
        <v>9500</v>
      </c>
      <c r="P227">
        <v>4650</v>
      </c>
      <c r="R227">
        <v>6906</v>
      </c>
      <c r="S227">
        <v>5944</v>
      </c>
    </row>
    <row r="228" spans="1:19" x14ac:dyDescent="0.55000000000000004">
      <c r="A228" t="s">
        <v>329</v>
      </c>
      <c r="B228">
        <v>2022</v>
      </c>
      <c r="C228" t="s">
        <v>163</v>
      </c>
      <c r="D228">
        <v>4696</v>
      </c>
      <c r="E228">
        <v>1825</v>
      </c>
      <c r="G228">
        <v>2120</v>
      </c>
      <c r="H228">
        <v>4346</v>
      </c>
      <c r="I228">
        <v>55</v>
      </c>
      <c r="K228">
        <v>9200</v>
      </c>
      <c r="L228">
        <v>8140</v>
      </c>
      <c r="N228">
        <v>3866</v>
      </c>
      <c r="O228">
        <v>7690</v>
      </c>
      <c r="P228">
        <v>5784</v>
      </c>
      <c r="R228">
        <v>6575</v>
      </c>
      <c r="S228">
        <v>6174</v>
      </c>
    </row>
    <row r="229" spans="1:19" x14ac:dyDescent="0.55000000000000004">
      <c r="A229" t="s">
        <v>329</v>
      </c>
      <c r="B229">
        <v>2022</v>
      </c>
      <c r="C229" t="s">
        <v>164</v>
      </c>
      <c r="D229">
        <v>4403</v>
      </c>
      <c r="E229">
        <v>1791</v>
      </c>
      <c r="G229">
        <v>2148</v>
      </c>
      <c r="H229">
        <v>3821</v>
      </c>
      <c r="I229">
        <v>225</v>
      </c>
      <c r="K229">
        <v>7860</v>
      </c>
      <c r="L229">
        <v>8750</v>
      </c>
      <c r="N229">
        <v>3621</v>
      </c>
      <c r="O229">
        <v>7670</v>
      </c>
      <c r="P229">
        <v>5319</v>
      </c>
      <c r="R229">
        <v>6421</v>
      </c>
      <c r="S229">
        <v>5898</v>
      </c>
    </row>
    <row r="230" spans="1:19" x14ac:dyDescent="0.55000000000000004">
      <c r="A230" t="s">
        <v>329</v>
      </c>
      <c r="B230">
        <v>2022</v>
      </c>
      <c r="C230" t="s">
        <v>165</v>
      </c>
      <c r="D230">
        <v>3846</v>
      </c>
      <c r="E230">
        <v>2790</v>
      </c>
      <c r="G230">
        <v>2184</v>
      </c>
      <c r="H230">
        <v>4244</v>
      </c>
      <c r="I230">
        <v>208</v>
      </c>
      <c r="K230">
        <v>7302</v>
      </c>
      <c r="L230">
        <v>10280</v>
      </c>
      <c r="N230">
        <v>3336</v>
      </c>
      <c r="O230">
        <v>8772</v>
      </c>
      <c r="P230">
        <v>5474</v>
      </c>
      <c r="R230">
        <v>6572</v>
      </c>
      <c r="S230">
        <v>5995</v>
      </c>
    </row>
    <row r="231" spans="1:19" x14ac:dyDescent="0.55000000000000004">
      <c r="A231" t="s">
        <v>329</v>
      </c>
      <c r="B231">
        <v>2022</v>
      </c>
      <c r="C231" t="s">
        <v>166</v>
      </c>
      <c r="D231">
        <v>3919</v>
      </c>
      <c r="E231">
        <v>2075</v>
      </c>
      <c r="G231">
        <v>2108</v>
      </c>
      <c r="H231">
        <v>3917</v>
      </c>
      <c r="I231">
        <v>-31</v>
      </c>
      <c r="K231">
        <v>8340</v>
      </c>
      <c r="L231">
        <v>8100</v>
      </c>
      <c r="N231">
        <v>3346</v>
      </c>
      <c r="O231">
        <v>7980</v>
      </c>
      <c r="P231">
        <v>5114</v>
      </c>
      <c r="R231">
        <v>6355</v>
      </c>
      <c r="S231">
        <v>6044</v>
      </c>
    </row>
    <row r="232" spans="1:19" x14ac:dyDescent="0.55000000000000004">
      <c r="A232" t="s">
        <v>329</v>
      </c>
      <c r="B232">
        <v>2023</v>
      </c>
      <c r="C232" t="s">
        <v>155</v>
      </c>
      <c r="D232">
        <v>3964</v>
      </c>
      <c r="E232">
        <v>2235</v>
      </c>
      <c r="G232">
        <v>2298</v>
      </c>
      <c r="H232">
        <v>4142</v>
      </c>
      <c r="I232">
        <v>-241</v>
      </c>
      <c r="K232">
        <v>8730</v>
      </c>
      <c r="L232">
        <v>9242</v>
      </c>
      <c r="N232">
        <v>3975</v>
      </c>
      <c r="O232">
        <v>8764</v>
      </c>
      <c r="P232">
        <v>5233</v>
      </c>
      <c r="R232">
        <v>6812</v>
      </c>
      <c r="S232">
        <v>6014</v>
      </c>
    </row>
    <row r="233" spans="1:19" x14ac:dyDescent="0.55000000000000004">
      <c r="A233" t="s">
        <v>329</v>
      </c>
      <c r="B233">
        <v>2023</v>
      </c>
      <c r="C233" t="s">
        <v>156</v>
      </c>
      <c r="D233">
        <v>4137</v>
      </c>
      <c r="E233">
        <v>1590</v>
      </c>
      <c r="G233">
        <v>2037</v>
      </c>
      <c r="H233">
        <v>3675</v>
      </c>
      <c r="I233">
        <v>15</v>
      </c>
      <c r="K233">
        <v>8760</v>
      </c>
      <c r="L233">
        <v>9030</v>
      </c>
      <c r="N233">
        <v>3423</v>
      </c>
      <c r="O233">
        <v>8617</v>
      </c>
      <c r="P233">
        <v>5750</v>
      </c>
      <c r="R233">
        <v>6357</v>
      </c>
      <c r="S233">
        <v>6091</v>
      </c>
    </row>
    <row r="234" spans="1:19" x14ac:dyDescent="0.55000000000000004">
      <c r="A234" t="s">
        <v>329</v>
      </c>
      <c r="B234">
        <v>2023</v>
      </c>
      <c r="C234" t="s">
        <v>157</v>
      </c>
      <c r="D234">
        <v>3618</v>
      </c>
      <c r="E234">
        <v>2370</v>
      </c>
      <c r="G234">
        <v>2313</v>
      </c>
      <c r="H234">
        <v>3482</v>
      </c>
      <c r="I234">
        <v>193</v>
      </c>
      <c r="K234">
        <v>8470</v>
      </c>
      <c r="L234">
        <v>9430</v>
      </c>
      <c r="N234">
        <v>3913</v>
      </c>
      <c r="O234">
        <v>7907</v>
      </c>
      <c r="P234">
        <v>6080</v>
      </c>
      <c r="R234">
        <v>6846</v>
      </c>
      <c r="S234">
        <v>5397</v>
      </c>
    </row>
    <row r="235" spans="1:19" x14ac:dyDescent="0.55000000000000004">
      <c r="A235" t="s">
        <v>329</v>
      </c>
      <c r="B235">
        <v>2023</v>
      </c>
      <c r="C235" t="s">
        <v>158</v>
      </c>
      <c r="D235">
        <v>3428</v>
      </c>
      <c r="E235">
        <v>2275</v>
      </c>
      <c r="G235">
        <v>2172</v>
      </c>
      <c r="H235">
        <v>3556</v>
      </c>
      <c r="I235">
        <v>-25</v>
      </c>
      <c r="K235">
        <v>8287</v>
      </c>
      <c r="L235">
        <v>8190</v>
      </c>
      <c r="N235">
        <v>3385</v>
      </c>
      <c r="O235">
        <v>8233</v>
      </c>
      <c r="P235">
        <v>4859</v>
      </c>
      <c r="R235">
        <v>6162</v>
      </c>
      <c r="S235">
        <v>6153</v>
      </c>
    </row>
    <row r="236" spans="1:19" x14ac:dyDescent="0.55000000000000004">
      <c r="A236" t="s">
        <v>329</v>
      </c>
      <c r="B236">
        <v>2023</v>
      </c>
      <c r="C236" t="s">
        <v>159</v>
      </c>
      <c r="D236">
        <v>3348</v>
      </c>
      <c r="E236">
        <v>2475</v>
      </c>
      <c r="G236">
        <v>2113</v>
      </c>
      <c r="H236">
        <v>3574</v>
      </c>
      <c r="I236">
        <v>136</v>
      </c>
      <c r="K236">
        <v>7724</v>
      </c>
      <c r="L236">
        <v>9484</v>
      </c>
      <c r="N236">
        <v>3712</v>
      </c>
      <c r="O236">
        <v>7965</v>
      </c>
      <c r="P236">
        <v>5531</v>
      </c>
      <c r="R236">
        <v>6434</v>
      </c>
      <c r="S236">
        <v>5878</v>
      </c>
    </row>
    <row r="237" spans="1:19" x14ac:dyDescent="0.55000000000000004">
      <c r="A237" t="s">
        <v>329</v>
      </c>
      <c r="B237">
        <v>2023</v>
      </c>
      <c r="C237" t="s">
        <v>160</v>
      </c>
      <c r="D237">
        <v>4498</v>
      </c>
      <c r="E237">
        <v>2040</v>
      </c>
      <c r="G237">
        <v>1999</v>
      </c>
      <c r="H237">
        <v>4389</v>
      </c>
      <c r="I237">
        <v>150</v>
      </c>
      <c r="K237">
        <v>8511</v>
      </c>
      <c r="L237">
        <v>10140</v>
      </c>
      <c r="N237">
        <v>3803</v>
      </c>
      <c r="O237">
        <v>9140</v>
      </c>
      <c r="P237">
        <v>5708</v>
      </c>
      <c r="R237">
        <v>6272</v>
      </c>
      <c r="S237">
        <v>5729</v>
      </c>
    </row>
    <row r="238" spans="1:19" x14ac:dyDescent="0.55000000000000004">
      <c r="A238" t="s">
        <v>329</v>
      </c>
      <c r="B238">
        <v>2023</v>
      </c>
      <c r="C238" t="s">
        <v>161</v>
      </c>
      <c r="D238">
        <v>4415</v>
      </c>
      <c r="E238">
        <v>1725</v>
      </c>
      <c r="G238">
        <v>2130</v>
      </c>
      <c r="H238">
        <v>4055</v>
      </c>
      <c r="I238">
        <v>-45</v>
      </c>
      <c r="K238">
        <v>9200</v>
      </c>
      <c r="L238">
        <v>9140</v>
      </c>
      <c r="N238">
        <v>3578</v>
      </c>
      <c r="O238">
        <v>8752</v>
      </c>
      <c r="P238">
        <v>6010</v>
      </c>
      <c r="R238">
        <v>6249</v>
      </c>
      <c r="S238">
        <v>5593</v>
      </c>
    </row>
    <row r="239" spans="1:19" x14ac:dyDescent="0.55000000000000004">
      <c r="A239" t="s">
        <v>329</v>
      </c>
      <c r="B239">
        <v>2023</v>
      </c>
      <c r="C239" t="s">
        <v>162</v>
      </c>
      <c r="D239">
        <v>4361</v>
      </c>
      <c r="E239">
        <v>2220</v>
      </c>
      <c r="G239">
        <v>2208</v>
      </c>
      <c r="H239">
        <v>4401</v>
      </c>
      <c r="I239">
        <v>-28</v>
      </c>
      <c r="K239">
        <v>9154</v>
      </c>
      <c r="L239">
        <v>10005</v>
      </c>
      <c r="N239">
        <v>4092</v>
      </c>
      <c r="O239">
        <v>7693</v>
      </c>
      <c r="P239">
        <v>7374</v>
      </c>
      <c r="R239">
        <v>6408</v>
      </c>
      <c r="S239">
        <v>6253</v>
      </c>
    </row>
    <row r="240" spans="1:19" x14ac:dyDescent="0.55000000000000004">
      <c r="A240" t="s">
        <v>329</v>
      </c>
      <c r="B240">
        <v>2023</v>
      </c>
      <c r="C240" t="s">
        <v>163</v>
      </c>
      <c r="D240">
        <v>4132</v>
      </c>
      <c r="E240">
        <v>1850</v>
      </c>
      <c r="G240">
        <v>2043</v>
      </c>
      <c r="H240">
        <v>4019</v>
      </c>
      <c r="I240">
        <v>-80</v>
      </c>
      <c r="K240">
        <v>8284</v>
      </c>
      <c r="L240">
        <v>8970</v>
      </c>
      <c r="N240">
        <v>3680</v>
      </c>
      <c r="O240">
        <v>6854</v>
      </c>
      <c r="P240">
        <v>6720</v>
      </c>
      <c r="R240">
        <v>5761</v>
      </c>
      <c r="S240">
        <v>5603</v>
      </c>
    </row>
    <row r="241" spans="1:19" x14ac:dyDescent="0.55000000000000004">
      <c r="A241" t="s">
        <v>329</v>
      </c>
      <c r="B241">
        <v>2023</v>
      </c>
      <c r="C241" t="s">
        <v>164</v>
      </c>
      <c r="D241">
        <v>4432</v>
      </c>
      <c r="E241">
        <v>1325</v>
      </c>
      <c r="G241">
        <v>1842</v>
      </c>
      <c r="H241">
        <v>3783</v>
      </c>
      <c r="I241">
        <v>132</v>
      </c>
      <c r="K241">
        <v>7385</v>
      </c>
      <c r="L241">
        <v>10140</v>
      </c>
      <c r="N241">
        <v>3505</v>
      </c>
      <c r="O241">
        <v>8321</v>
      </c>
      <c r="P241">
        <v>5699</v>
      </c>
      <c r="R241">
        <v>5936</v>
      </c>
      <c r="S241">
        <v>5796</v>
      </c>
    </row>
    <row r="242" spans="1:19" x14ac:dyDescent="0.55000000000000004">
      <c r="A242" t="s">
        <v>329</v>
      </c>
      <c r="B242">
        <v>2023</v>
      </c>
      <c r="C242" t="s">
        <v>165</v>
      </c>
      <c r="D242">
        <v>3907</v>
      </c>
      <c r="E242">
        <v>1735</v>
      </c>
      <c r="G242">
        <v>1878</v>
      </c>
      <c r="H242">
        <v>3500</v>
      </c>
      <c r="I242">
        <v>264</v>
      </c>
      <c r="K242">
        <v>8880</v>
      </c>
      <c r="L242">
        <v>5630</v>
      </c>
      <c r="N242">
        <v>3431</v>
      </c>
      <c r="O242">
        <v>4950</v>
      </c>
      <c r="P242">
        <v>6129</v>
      </c>
      <c r="R242">
        <v>6551</v>
      </c>
      <c r="S242">
        <v>6273</v>
      </c>
    </row>
    <row r="243" spans="1:19" x14ac:dyDescent="0.55000000000000004">
      <c r="A243" t="s">
        <v>329</v>
      </c>
      <c r="B243">
        <v>2023</v>
      </c>
      <c r="C243" t="s">
        <v>166</v>
      </c>
      <c r="D243">
        <v>3480</v>
      </c>
      <c r="E243">
        <v>3410</v>
      </c>
      <c r="G243">
        <v>2074</v>
      </c>
      <c r="H243">
        <v>4500</v>
      </c>
      <c r="I243">
        <v>316</v>
      </c>
      <c r="K243">
        <v>4844</v>
      </c>
      <c r="L243">
        <v>12600</v>
      </c>
      <c r="N243">
        <v>4249</v>
      </c>
      <c r="O243">
        <v>7082</v>
      </c>
      <c r="P243">
        <v>6113</v>
      </c>
      <c r="R243">
        <v>6281</v>
      </c>
      <c r="S243">
        <v>6089</v>
      </c>
    </row>
    <row r="244" spans="1:19" x14ac:dyDescent="0.55000000000000004">
      <c r="A244" t="s">
        <v>330</v>
      </c>
      <c r="B244">
        <v>2019</v>
      </c>
      <c r="C244" t="s">
        <v>155</v>
      </c>
    </row>
    <row r="245" spans="1:19" x14ac:dyDescent="0.55000000000000004">
      <c r="A245" t="s">
        <v>330</v>
      </c>
      <c r="B245">
        <v>2019</v>
      </c>
      <c r="C245" t="s">
        <v>156</v>
      </c>
    </row>
    <row r="246" spans="1:19" x14ac:dyDescent="0.55000000000000004">
      <c r="A246" t="s">
        <v>330</v>
      </c>
      <c r="B246">
        <v>2019</v>
      </c>
      <c r="C246" t="s">
        <v>157</v>
      </c>
    </row>
    <row r="247" spans="1:19" x14ac:dyDescent="0.55000000000000004">
      <c r="A247" t="s">
        <v>330</v>
      </c>
      <c r="B247">
        <v>2019</v>
      </c>
      <c r="C247" t="s">
        <v>158</v>
      </c>
    </row>
    <row r="248" spans="1:19" x14ac:dyDescent="0.55000000000000004">
      <c r="A248" t="s">
        <v>330</v>
      </c>
      <c r="B248">
        <v>2019</v>
      </c>
      <c r="C248" t="s">
        <v>159</v>
      </c>
    </row>
    <row r="249" spans="1:19" x14ac:dyDescent="0.55000000000000004">
      <c r="A249" t="s">
        <v>330</v>
      </c>
      <c r="B249">
        <v>2019</v>
      </c>
      <c r="C249" t="s">
        <v>160</v>
      </c>
    </row>
    <row r="250" spans="1:19" x14ac:dyDescent="0.55000000000000004">
      <c r="A250" t="s">
        <v>330</v>
      </c>
      <c r="B250">
        <v>2019</v>
      </c>
      <c r="C250" t="s">
        <v>161</v>
      </c>
    </row>
    <row r="251" spans="1:19" x14ac:dyDescent="0.55000000000000004">
      <c r="A251" t="s">
        <v>330</v>
      </c>
      <c r="B251">
        <v>2019</v>
      </c>
      <c r="C251" t="s">
        <v>162</v>
      </c>
    </row>
    <row r="252" spans="1:19" x14ac:dyDescent="0.55000000000000004">
      <c r="A252" t="s">
        <v>330</v>
      </c>
      <c r="B252">
        <v>2019</v>
      </c>
      <c r="C252" t="s">
        <v>163</v>
      </c>
    </row>
    <row r="253" spans="1:19" x14ac:dyDescent="0.55000000000000004">
      <c r="A253" t="s">
        <v>330</v>
      </c>
      <c r="B253">
        <v>2019</v>
      </c>
      <c r="C253" t="s">
        <v>164</v>
      </c>
    </row>
    <row r="254" spans="1:19" x14ac:dyDescent="0.55000000000000004">
      <c r="A254" t="s">
        <v>330</v>
      </c>
      <c r="B254">
        <v>2019</v>
      </c>
      <c r="C254" t="s">
        <v>165</v>
      </c>
    </row>
    <row r="255" spans="1:19" x14ac:dyDescent="0.55000000000000004">
      <c r="A255" t="s">
        <v>330</v>
      </c>
      <c r="B255">
        <v>2019</v>
      </c>
      <c r="C255" t="s">
        <v>166</v>
      </c>
    </row>
    <row r="256" spans="1:19" x14ac:dyDescent="0.55000000000000004">
      <c r="A256" t="s">
        <v>330</v>
      </c>
      <c r="B256">
        <v>2020</v>
      </c>
      <c r="C256" t="s">
        <v>155</v>
      </c>
      <c r="D256">
        <v>7147</v>
      </c>
      <c r="E256">
        <v>1390</v>
      </c>
      <c r="G256">
        <v>1189</v>
      </c>
      <c r="H256">
        <v>6591</v>
      </c>
      <c r="I256">
        <v>757</v>
      </c>
      <c r="K256">
        <v>6330</v>
      </c>
      <c r="L256">
        <v>1710</v>
      </c>
      <c r="N256">
        <v>1673</v>
      </c>
      <c r="O256">
        <v>3950</v>
      </c>
      <c r="P256">
        <v>2417</v>
      </c>
      <c r="R256">
        <v>3423</v>
      </c>
      <c r="S256">
        <v>3695</v>
      </c>
    </row>
    <row r="257" spans="1:19" x14ac:dyDescent="0.55000000000000004">
      <c r="A257" t="s">
        <v>330</v>
      </c>
      <c r="B257">
        <v>2020</v>
      </c>
      <c r="C257" t="s">
        <v>156</v>
      </c>
      <c r="D257">
        <v>6943</v>
      </c>
      <c r="E257">
        <v>1680</v>
      </c>
      <c r="G257">
        <v>888</v>
      </c>
      <c r="H257">
        <v>7164</v>
      </c>
      <c r="I257">
        <v>571</v>
      </c>
      <c r="K257">
        <v>4226</v>
      </c>
      <c r="L257">
        <v>4011</v>
      </c>
      <c r="N257">
        <v>1123</v>
      </c>
      <c r="O257">
        <v>5377</v>
      </c>
      <c r="P257">
        <v>1737</v>
      </c>
      <c r="R257">
        <v>2862</v>
      </c>
      <c r="S257">
        <v>3280</v>
      </c>
    </row>
    <row r="258" spans="1:19" x14ac:dyDescent="0.55000000000000004">
      <c r="A258" t="s">
        <v>330</v>
      </c>
      <c r="B258">
        <v>2020</v>
      </c>
      <c r="C258" t="s">
        <v>157</v>
      </c>
      <c r="D258">
        <v>7403</v>
      </c>
      <c r="E258">
        <v>2200</v>
      </c>
      <c r="G258">
        <v>977</v>
      </c>
      <c r="H258">
        <v>7961</v>
      </c>
      <c r="I258">
        <v>665</v>
      </c>
      <c r="K258">
        <v>5680</v>
      </c>
      <c r="L258">
        <v>7940</v>
      </c>
      <c r="N258">
        <v>2148</v>
      </c>
      <c r="O258">
        <v>9540</v>
      </c>
      <c r="P258">
        <v>1932</v>
      </c>
      <c r="R258">
        <v>3164</v>
      </c>
      <c r="S258">
        <v>3143</v>
      </c>
    </row>
    <row r="259" spans="1:19" x14ac:dyDescent="0.55000000000000004">
      <c r="A259" t="s">
        <v>330</v>
      </c>
      <c r="B259">
        <v>2020</v>
      </c>
      <c r="C259" t="s">
        <v>158</v>
      </c>
      <c r="D259">
        <v>8706</v>
      </c>
      <c r="E259">
        <v>1260</v>
      </c>
      <c r="G259">
        <v>1035</v>
      </c>
      <c r="H259">
        <v>8295</v>
      </c>
      <c r="I259">
        <v>636</v>
      </c>
      <c r="K259">
        <v>9480</v>
      </c>
      <c r="L259">
        <v>3920</v>
      </c>
      <c r="N259">
        <v>1844</v>
      </c>
      <c r="O259">
        <v>8690</v>
      </c>
      <c r="P259">
        <v>2866</v>
      </c>
      <c r="R259">
        <v>3107</v>
      </c>
      <c r="S259">
        <v>3720</v>
      </c>
    </row>
    <row r="260" spans="1:19" x14ac:dyDescent="0.55000000000000004">
      <c r="A260" t="s">
        <v>330</v>
      </c>
      <c r="B260">
        <v>2020</v>
      </c>
      <c r="C260" t="s">
        <v>159</v>
      </c>
      <c r="D260">
        <v>7971</v>
      </c>
      <c r="E260">
        <v>1373</v>
      </c>
      <c r="G260">
        <v>971</v>
      </c>
      <c r="H260">
        <v>7624</v>
      </c>
      <c r="I260">
        <v>749</v>
      </c>
      <c r="K260">
        <v>8166</v>
      </c>
      <c r="L260">
        <v>4720</v>
      </c>
      <c r="N260">
        <v>2112</v>
      </c>
      <c r="O260">
        <v>8093</v>
      </c>
      <c r="P260">
        <v>2681</v>
      </c>
      <c r="R260">
        <v>3079</v>
      </c>
      <c r="S260">
        <v>3387</v>
      </c>
    </row>
    <row r="261" spans="1:19" x14ac:dyDescent="0.55000000000000004">
      <c r="A261" t="s">
        <v>330</v>
      </c>
      <c r="B261">
        <v>2020</v>
      </c>
      <c r="C261" t="s">
        <v>160</v>
      </c>
      <c r="D261">
        <v>7804</v>
      </c>
      <c r="E261">
        <v>3430</v>
      </c>
      <c r="G261">
        <v>1048</v>
      </c>
      <c r="H261">
        <v>8364</v>
      </c>
      <c r="I261">
        <v>1822</v>
      </c>
      <c r="K261">
        <v>8003</v>
      </c>
      <c r="L261">
        <v>6060</v>
      </c>
      <c r="N261">
        <v>1997</v>
      </c>
      <c r="O261">
        <v>9598</v>
      </c>
      <c r="P261">
        <v>2468</v>
      </c>
      <c r="R261">
        <v>3295</v>
      </c>
      <c r="S261">
        <v>3717</v>
      </c>
    </row>
    <row r="262" spans="1:19" x14ac:dyDescent="0.55000000000000004">
      <c r="A262" t="s">
        <v>330</v>
      </c>
      <c r="B262">
        <v>2020</v>
      </c>
      <c r="C262" t="s">
        <v>161</v>
      </c>
      <c r="D262">
        <v>8246</v>
      </c>
      <c r="E262">
        <v>1330</v>
      </c>
      <c r="G262">
        <v>968</v>
      </c>
      <c r="H262">
        <v>7853</v>
      </c>
      <c r="I262">
        <v>755</v>
      </c>
      <c r="K262">
        <v>10370</v>
      </c>
      <c r="L262">
        <v>3500</v>
      </c>
      <c r="N262">
        <v>1817</v>
      </c>
      <c r="O262">
        <v>9345</v>
      </c>
      <c r="P262">
        <v>2708</v>
      </c>
      <c r="R262">
        <v>3303</v>
      </c>
      <c r="S262">
        <v>3530</v>
      </c>
    </row>
    <row r="263" spans="1:19" x14ac:dyDescent="0.55000000000000004">
      <c r="A263" t="s">
        <v>330</v>
      </c>
      <c r="B263">
        <v>2020</v>
      </c>
      <c r="C263" t="s">
        <v>162</v>
      </c>
      <c r="D263">
        <v>7755</v>
      </c>
      <c r="E263">
        <v>1310</v>
      </c>
      <c r="G263">
        <v>1108</v>
      </c>
      <c r="H263">
        <v>7444</v>
      </c>
      <c r="I263">
        <v>513</v>
      </c>
      <c r="K263">
        <v>9390</v>
      </c>
      <c r="L263">
        <v>2680</v>
      </c>
      <c r="N263">
        <v>1567</v>
      </c>
      <c r="O263">
        <v>8123</v>
      </c>
      <c r="P263">
        <v>2380</v>
      </c>
      <c r="R263">
        <v>3251</v>
      </c>
      <c r="S263">
        <v>3864</v>
      </c>
    </row>
    <row r="264" spans="1:19" x14ac:dyDescent="0.55000000000000004">
      <c r="A264" t="s">
        <v>330</v>
      </c>
      <c r="B264">
        <v>2020</v>
      </c>
      <c r="C264" t="s">
        <v>163</v>
      </c>
      <c r="D264">
        <v>7697</v>
      </c>
      <c r="E264">
        <v>1930</v>
      </c>
      <c r="G264">
        <v>1056</v>
      </c>
      <c r="H264">
        <v>8080</v>
      </c>
      <c r="I264">
        <v>491</v>
      </c>
      <c r="K264">
        <v>8110</v>
      </c>
      <c r="L264">
        <v>4970</v>
      </c>
      <c r="N264">
        <v>1796</v>
      </c>
      <c r="O264">
        <v>8493</v>
      </c>
      <c r="P264">
        <v>2791</v>
      </c>
      <c r="R264">
        <v>3387</v>
      </c>
      <c r="S264">
        <v>3498</v>
      </c>
    </row>
    <row r="265" spans="1:19" x14ac:dyDescent="0.55000000000000004">
      <c r="A265" t="s">
        <v>330</v>
      </c>
      <c r="B265">
        <v>2020</v>
      </c>
      <c r="C265" t="s">
        <v>164</v>
      </c>
      <c r="D265">
        <v>7432</v>
      </c>
      <c r="E265">
        <v>1190</v>
      </c>
      <c r="G265">
        <v>1050</v>
      </c>
      <c r="H265">
        <v>6960</v>
      </c>
      <c r="I265">
        <v>612</v>
      </c>
      <c r="K265">
        <v>8780</v>
      </c>
      <c r="L265">
        <v>4210</v>
      </c>
      <c r="N265">
        <v>1880</v>
      </c>
      <c r="O265">
        <v>7835</v>
      </c>
      <c r="P265">
        <v>3275</v>
      </c>
      <c r="R265">
        <v>3434</v>
      </c>
      <c r="S265">
        <v>3393</v>
      </c>
    </row>
    <row r="266" spans="1:19" x14ac:dyDescent="0.55000000000000004">
      <c r="A266" t="s">
        <v>330</v>
      </c>
      <c r="B266">
        <v>2020</v>
      </c>
      <c r="C266" t="s">
        <v>165</v>
      </c>
      <c r="D266">
        <v>7624</v>
      </c>
      <c r="E266">
        <v>1770</v>
      </c>
      <c r="G266">
        <v>974</v>
      </c>
      <c r="H266">
        <v>7545</v>
      </c>
      <c r="I266">
        <v>875</v>
      </c>
      <c r="K266">
        <v>8040</v>
      </c>
      <c r="L266">
        <v>4970</v>
      </c>
      <c r="N266">
        <v>1689</v>
      </c>
      <c r="O266">
        <v>8885</v>
      </c>
      <c r="P266">
        <v>2436</v>
      </c>
      <c r="R266">
        <v>3196</v>
      </c>
      <c r="S266">
        <v>3510</v>
      </c>
    </row>
    <row r="267" spans="1:19" x14ac:dyDescent="0.55000000000000004">
      <c r="A267" t="s">
        <v>330</v>
      </c>
      <c r="B267">
        <v>2020</v>
      </c>
      <c r="C267" t="s">
        <v>166</v>
      </c>
      <c r="D267">
        <v>6773</v>
      </c>
      <c r="E267">
        <v>730</v>
      </c>
      <c r="G267">
        <v>683</v>
      </c>
      <c r="H267">
        <v>6439</v>
      </c>
      <c r="I267">
        <v>381</v>
      </c>
      <c r="K267">
        <v>8421</v>
      </c>
      <c r="L267">
        <v>2830</v>
      </c>
      <c r="N267">
        <v>736</v>
      </c>
      <c r="O267">
        <v>8593</v>
      </c>
      <c r="P267">
        <v>1922</v>
      </c>
      <c r="R267">
        <v>2263</v>
      </c>
      <c r="S267">
        <v>2439</v>
      </c>
    </row>
    <row r="268" spans="1:19" x14ac:dyDescent="0.55000000000000004">
      <c r="A268" t="s">
        <v>330</v>
      </c>
      <c r="B268">
        <v>2021</v>
      </c>
      <c r="C268" t="s">
        <v>155</v>
      </c>
      <c r="D268">
        <v>7457</v>
      </c>
      <c r="E268">
        <v>2062</v>
      </c>
      <c r="G268">
        <v>1005</v>
      </c>
      <c r="H268">
        <v>7828</v>
      </c>
      <c r="I268">
        <v>686</v>
      </c>
      <c r="K268">
        <v>10260</v>
      </c>
      <c r="L268">
        <v>2710</v>
      </c>
      <c r="N268">
        <v>1944</v>
      </c>
      <c r="O268">
        <v>8424</v>
      </c>
      <c r="P268">
        <v>2602</v>
      </c>
      <c r="R268">
        <v>3390</v>
      </c>
      <c r="S268">
        <v>3751</v>
      </c>
    </row>
    <row r="269" spans="1:19" x14ac:dyDescent="0.55000000000000004">
      <c r="A269" t="s">
        <v>330</v>
      </c>
      <c r="B269">
        <v>2021</v>
      </c>
      <c r="C269" t="s">
        <v>156</v>
      </c>
      <c r="D269">
        <v>7644</v>
      </c>
      <c r="E269">
        <v>1620</v>
      </c>
      <c r="G269">
        <v>1070</v>
      </c>
      <c r="H269">
        <v>7321</v>
      </c>
      <c r="I269">
        <v>873</v>
      </c>
      <c r="K269">
        <v>8830</v>
      </c>
      <c r="L269">
        <v>4210</v>
      </c>
      <c r="N269">
        <v>2144</v>
      </c>
      <c r="O269">
        <v>8270</v>
      </c>
      <c r="P269">
        <v>2626</v>
      </c>
      <c r="R269">
        <v>3439</v>
      </c>
      <c r="S269">
        <v>3741</v>
      </c>
    </row>
    <row r="270" spans="1:19" x14ac:dyDescent="0.55000000000000004">
      <c r="A270" t="s">
        <v>330</v>
      </c>
      <c r="B270">
        <v>2021</v>
      </c>
      <c r="C270" t="s">
        <v>157</v>
      </c>
      <c r="D270">
        <v>7250</v>
      </c>
      <c r="E270">
        <v>2250</v>
      </c>
      <c r="G270">
        <v>1345</v>
      </c>
      <c r="H270">
        <v>7071</v>
      </c>
      <c r="I270">
        <v>1084</v>
      </c>
      <c r="K270">
        <v>8756</v>
      </c>
      <c r="L270">
        <v>6130</v>
      </c>
      <c r="N270">
        <v>2164</v>
      </c>
      <c r="O270">
        <v>9687</v>
      </c>
      <c r="P270">
        <v>3035</v>
      </c>
      <c r="R270">
        <v>3890</v>
      </c>
      <c r="S270">
        <v>4637</v>
      </c>
    </row>
    <row r="271" spans="1:19" x14ac:dyDescent="0.55000000000000004">
      <c r="A271" t="s">
        <v>330</v>
      </c>
      <c r="B271">
        <v>2021</v>
      </c>
      <c r="C271" t="s">
        <v>158</v>
      </c>
      <c r="D271">
        <v>7451</v>
      </c>
      <c r="E271">
        <v>820</v>
      </c>
      <c r="G271">
        <v>1165</v>
      </c>
      <c r="H271">
        <v>6471</v>
      </c>
      <c r="I271">
        <v>635</v>
      </c>
      <c r="K271">
        <v>10307</v>
      </c>
      <c r="L271">
        <v>2680</v>
      </c>
      <c r="N271">
        <v>1800</v>
      </c>
      <c r="O271">
        <v>8812</v>
      </c>
      <c r="P271">
        <v>2375</v>
      </c>
      <c r="R271">
        <v>3620</v>
      </c>
      <c r="S271">
        <v>3845</v>
      </c>
    </row>
    <row r="272" spans="1:19" x14ac:dyDescent="0.55000000000000004">
      <c r="A272" t="s">
        <v>330</v>
      </c>
      <c r="B272">
        <v>2021</v>
      </c>
      <c r="C272" t="s">
        <v>159</v>
      </c>
      <c r="D272">
        <v>6154</v>
      </c>
      <c r="E272">
        <v>630</v>
      </c>
      <c r="G272">
        <v>1053</v>
      </c>
      <c r="H272">
        <v>4946</v>
      </c>
      <c r="I272">
        <v>785</v>
      </c>
      <c r="K272">
        <v>9220</v>
      </c>
      <c r="L272">
        <v>2930</v>
      </c>
      <c r="N272">
        <v>1658</v>
      </c>
      <c r="O272">
        <v>7856</v>
      </c>
      <c r="P272">
        <v>2636</v>
      </c>
      <c r="R272">
        <v>3478</v>
      </c>
      <c r="S272">
        <v>3935</v>
      </c>
    </row>
    <row r="273" spans="1:19" x14ac:dyDescent="0.55000000000000004">
      <c r="A273" t="s">
        <v>330</v>
      </c>
      <c r="B273">
        <v>2021</v>
      </c>
      <c r="C273" t="s">
        <v>160</v>
      </c>
      <c r="D273">
        <v>5284</v>
      </c>
      <c r="E273">
        <v>2050</v>
      </c>
      <c r="G273">
        <v>1167</v>
      </c>
      <c r="H273">
        <v>5635</v>
      </c>
      <c r="I273">
        <v>532</v>
      </c>
      <c r="K273">
        <v>7780</v>
      </c>
      <c r="L273">
        <v>7060</v>
      </c>
      <c r="N273">
        <v>2846</v>
      </c>
      <c r="O273">
        <v>7763</v>
      </c>
      <c r="P273">
        <v>4231</v>
      </c>
      <c r="R273">
        <v>3669</v>
      </c>
      <c r="S273">
        <v>3925</v>
      </c>
    </row>
    <row r="274" spans="1:19" x14ac:dyDescent="0.55000000000000004">
      <c r="A274" t="s">
        <v>330</v>
      </c>
      <c r="B274">
        <v>2021</v>
      </c>
      <c r="C274" t="s">
        <v>161</v>
      </c>
      <c r="D274">
        <v>5692</v>
      </c>
      <c r="E274">
        <v>1150</v>
      </c>
      <c r="G274">
        <v>1084</v>
      </c>
      <c r="H274">
        <v>5106</v>
      </c>
      <c r="I274">
        <v>652</v>
      </c>
      <c r="K274">
        <v>8680</v>
      </c>
      <c r="L274">
        <v>5700</v>
      </c>
      <c r="N274">
        <v>955</v>
      </c>
      <c r="O274">
        <v>11093</v>
      </c>
      <c r="P274">
        <v>2332</v>
      </c>
      <c r="R274">
        <v>3375</v>
      </c>
      <c r="S274">
        <v>3933</v>
      </c>
    </row>
    <row r="275" spans="1:19" x14ac:dyDescent="0.55000000000000004">
      <c r="A275" t="s">
        <v>330</v>
      </c>
      <c r="B275">
        <v>2021</v>
      </c>
      <c r="C275" t="s">
        <v>162</v>
      </c>
      <c r="D275">
        <v>5107</v>
      </c>
      <c r="E275">
        <v>785</v>
      </c>
      <c r="G275">
        <v>1100</v>
      </c>
      <c r="H275">
        <v>4386</v>
      </c>
      <c r="I275">
        <v>406</v>
      </c>
      <c r="K275">
        <v>11470</v>
      </c>
      <c r="L275">
        <v>3080</v>
      </c>
      <c r="N275">
        <v>1407</v>
      </c>
      <c r="O275">
        <v>11201</v>
      </c>
      <c r="P275">
        <v>1942</v>
      </c>
      <c r="R275">
        <v>3463</v>
      </c>
      <c r="S275">
        <v>3930</v>
      </c>
    </row>
    <row r="276" spans="1:19" x14ac:dyDescent="0.55000000000000004">
      <c r="A276" t="s">
        <v>330</v>
      </c>
      <c r="B276">
        <v>2021</v>
      </c>
      <c r="C276" t="s">
        <v>163</v>
      </c>
      <c r="D276">
        <v>4650</v>
      </c>
      <c r="E276">
        <v>980</v>
      </c>
      <c r="G276">
        <v>974</v>
      </c>
      <c r="H276">
        <v>3423</v>
      </c>
      <c r="I276">
        <v>1233</v>
      </c>
      <c r="K276">
        <v>11068</v>
      </c>
      <c r="L276">
        <v>3600</v>
      </c>
      <c r="N276">
        <v>1677</v>
      </c>
      <c r="O276">
        <v>10113</v>
      </c>
      <c r="P276">
        <v>2878</v>
      </c>
      <c r="R276">
        <v>3457</v>
      </c>
      <c r="S276">
        <v>4461</v>
      </c>
    </row>
    <row r="277" spans="1:19" x14ac:dyDescent="0.55000000000000004">
      <c r="A277" t="s">
        <v>330</v>
      </c>
      <c r="B277">
        <v>2021</v>
      </c>
      <c r="C277" t="s">
        <v>164</v>
      </c>
      <c r="D277">
        <v>3487</v>
      </c>
      <c r="E277">
        <v>1398</v>
      </c>
      <c r="G277">
        <v>857</v>
      </c>
      <c r="H277">
        <v>3686</v>
      </c>
      <c r="I277">
        <v>342</v>
      </c>
      <c r="K277">
        <v>10240</v>
      </c>
      <c r="L277">
        <v>1700</v>
      </c>
      <c r="N277">
        <v>1719</v>
      </c>
      <c r="O277">
        <v>8028</v>
      </c>
      <c r="P277">
        <v>2193</v>
      </c>
      <c r="R277">
        <v>3212</v>
      </c>
      <c r="S277">
        <v>3447</v>
      </c>
    </row>
    <row r="278" spans="1:19" x14ac:dyDescent="0.55000000000000004">
      <c r="A278" t="s">
        <v>330</v>
      </c>
      <c r="B278">
        <v>2021</v>
      </c>
      <c r="C278" t="s">
        <v>165</v>
      </c>
      <c r="D278">
        <v>3693</v>
      </c>
      <c r="E278">
        <v>2667</v>
      </c>
      <c r="G278">
        <v>1191</v>
      </c>
      <c r="H278">
        <v>4729</v>
      </c>
      <c r="I278">
        <v>440</v>
      </c>
      <c r="K278">
        <v>8297</v>
      </c>
      <c r="L278">
        <v>7410</v>
      </c>
      <c r="N278">
        <v>1964</v>
      </c>
      <c r="O278">
        <v>10707</v>
      </c>
      <c r="P278">
        <v>3036</v>
      </c>
      <c r="R278">
        <v>3446</v>
      </c>
      <c r="S278">
        <v>3909</v>
      </c>
    </row>
    <row r="279" spans="1:19" x14ac:dyDescent="0.55000000000000004">
      <c r="A279" t="s">
        <v>330</v>
      </c>
      <c r="B279">
        <v>2021</v>
      </c>
      <c r="C279" t="s">
        <v>166</v>
      </c>
      <c r="D279">
        <v>4655</v>
      </c>
      <c r="E279">
        <v>1103</v>
      </c>
      <c r="G279">
        <v>995</v>
      </c>
      <c r="H279">
        <v>4278</v>
      </c>
      <c r="I279">
        <v>485</v>
      </c>
      <c r="K279">
        <v>10617</v>
      </c>
      <c r="L279">
        <v>5020</v>
      </c>
      <c r="N279">
        <v>1928</v>
      </c>
      <c r="O279">
        <v>10810</v>
      </c>
      <c r="P279">
        <v>2899</v>
      </c>
      <c r="R279">
        <v>3254</v>
      </c>
      <c r="S279">
        <v>3548</v>
      </c>
    </row>
    <row r="280" spans="1:19" x14ac:dyDescent="0.55000000000000004">
      <c r="A280" t="s">
        <v>330</v>
      </c>
      <c r="B280">
        <v>2022</v>
      </c>
      <c r="C280" t="s">
        <v>155</v>
      </c>
      <c r="D280">
        <v>4322</v>
      </c>
      <c r="E280">
        <v>1120</v>
      </c>
      <c r="G280">
        <v>984</v>
      </c>
      <c r="H280">
        <v>3945</v>
      </c>
      <c r="I280">
        <v>513</v>
      </c>
      <c r="K280">
        <v>11350</v>
      </c>
      <c r="L280">
        <v>4458</v>
      </c>
      <c r="N280">
        <v>1830</v>
      </c>
      <c r="O280">
        <v>13174</v>
      </c>
      <c r="P280">
        <v>804</v>
      </c>
      <c r="R280">
        <v>3122</v>
      </c>
      <c r="S280">
        <v>3497</v>
      </c>
    </row>
    <row r="281" spans="1:19" x14ac:dyDescent="0.55000000000000004">
      <c r="A281" t="s">
        <v>330</v>
      </c>
      <c r="B281">
        <v>2022</v>
      </c>
      <c r="C281" t="s">
        <v>156</v>
      </c>
      <c r="D281">
        <v>3594</v>
      </c>
      <c r="E281">
        <v>1658</v>
      </c>
      <c r="G281">
        <v>879</v>
      </c>
      <c r="H281">
        <v>4042</v>
      </c>
      <c r="I281">
        <v>331</v>
      </c>
      <c r="K281">
        <v>10687</v>
      </c>
      <c r="L281">
        <v>3580</v>
      </c>
      <c r="N281">
        <v>1715</v>
      </c>
      <c r="O281">
        <v>9835</v>
      </c>
      <c r="P281">
        <v>2717</v>
      </c>
      <c r="R281">
        <v>2907</v>
      </c>
      <c r="S281">
        <v>3023</v>
      </c>
    </row>
    <row r="282" spans="1:19" x14ac:dyDescent="0.55000000000000004">
      <c r="A282" t="s">
        <v>330</v>
      </c>
      <c r="B282">
        <v>2022</v>
      </c>
      <c r="C282" t="s">
        <v>157</v>
      </c>
      <c r="D282">
        <v>4074</v>
      </c>
      <c r="E282">
        <v>1650</v>
      </c>
      <c r="G282">
        <v>983</v>
      </c>
      <c r="H282">
        <v>4247</v>
      </c>
      <c r="I282">
        <v>494</v>
      </c>
      <c r="K282">
        <v>9670</v>
      </c>
      <c r="L282">
        <v>3700</v>
      </c>
      <c r="N282">
        <v>2077</v>
      </c>
      <c r="O282">
        <v>8365</v>
      </c>
      <c r="P282">
        <v>2928</v>
      </c>
      <c r="R282">
        <v>3398</v>
      </c>
      <c r="S282">
        <v>4021</v>
      </c>
    </row>
    <row r="283" spans="1:19" x14ac:dyDescent="0.55000000000000004">
      <c r="A283" t="s">
        <v>330</v>
      </c>
      <c r="B283">
        <v>2022</v>
      </c>
      <c r="C283" t="s">
        <v>158</v>
      </c>
      <c r="D283">
        <v>4642</v>
      </c>
      <c r="E283">
        <v>865</v>
      </c>
      <c r="G283">
        <v>995</v>
      </c>
      <c r="H283">
        <v>3900</v>
      </c>
      <c r="I283">
        <v>612</v>
      </c>
      <c r="K283">
        <v>9007</v>
      </c>
      <c r="L283">
        <v>3716</v>
      </c>
      <c r="N283">
        <v>1672</v>
      </c>
      <c r="O283">
        <v>8347</v>
      </c>
      <c r="P283">
        <v>2704</v>
      </c>
      <c r="R283">
        <v>3132</v>
      </c>
      <c r="S283">
        <v>3458</v>
      </c>
    </row>
    <row r="284" spans="1:19" x14ac:dyDescent="0.55000000000000004">
      <c r="A284" t="s">
        <v>330</v>
      </c>
      <c r="B284">
        <v>2022</v>
      </c>
      <c r="C284" t="s">
        <v>159</v>
      </c>
      <c r="D284">
        <v>3944</v>
      </c>
      <c r="E284">
        <v>930</v>
      </c>
      <c r="G284">
        <v>935</v>
      </c>
      <c r="H284">
        <v>3705</v>
      </c>
      <c r="I284">
        <v>234</v>
      </c>
      <c r="K284">
        <v>8844</v>
      </c>
      <c r="L284">
        <v>3726</v>
      </c>
      <c r="N284">
        <v>1812</v>
      </c>
      <c r="O284">
        <v>8322</v>
      </c>
      <c r="P284">
        <v>2436</v>
      </c>
      <c r="R284">
        <v>3247</v>
      </c>
      <c r="S284">
        <v>3363</v>
      </c>
    </row>
    <row r="285" spans="1:19" x14ac:dyDescent="0.55000000000000004">
      <c r="A285" t="s">
        <v>330</v>
      </c>
      <c r="B285">
        <v>2022</v>
      </c>
      <c r="C285" t="s">
        <v>160</v>
      </c>
      <c r="D285">
        <v>3526</v>
      </c>
      <c r="E285">
        <v>1915</v>
      </c>
      <c r="G285">
        <v>924</v>
      </c>
      <c r="H285">
        <v>4065</v>
      </c>
      <c r="I285">
        <v>452</v>
      </c>
      <c r="K285">
        <v>8020</v>
      </c>
      <c r="L285">
        <v>5050</v>
      </c>
      <c r="N285">
        <v>1858</v>
      </c>
      <c r="O285">
        <v>8491</v>
      </c>
      <c r="P285">
        <v>2721</v>
      </c>
      <c r="R285">
        <v>3128</v>
      </c>
      <c r="S285">
        <v>3335</v>
      </c>
    </row>
    <row r="286" spans="1:19" x14ac:dyDescent="0.55000000000000004">
      <c r="A286" t="s">
        <v>330</v>
      </c>
      <c r="B286">
        <v>2022</v>
      </c>
      <c r="C286" t="s">
        <v>161</v>
      </c>
      <c r="D286">
        <v>4514</v>
      </c>
      <c r="E286">
        <v>1427</v>
      </c>
      <c r="G286">
        <v>1030</v>
      </c>
      <c r="H286">
        <v>4644</v>
      </c>
      <c r="I286">
        <v>267</v>
      </c>
      <c r="K286">
        <v>8942</v>
      </c>
      <c r="L286">
        <v>4300</v>
      </c>
      <c r="N286">
        <v>1626</v>
      </c>
      <c r="O286">
        <v>8755</v>
      </c>
      <c r="P286">
        <v>2861</v>
      </c>
      <c r="R286">
        <v>3085</v>
      </c>
      <c r="S286">
        <v>3302</v>
      </c>
    </row>
    <row r="287" spans="1:19" x14ac:dyDescent="0.55000000000000004">
      <c r="A287" t="s">
        <v>330</v>
      </c>
      <c r="B287">
        <v>2022</v>
      </c>
      <c r="C287" t="s">
        <v>162</v>
      </c>
      <c r="D287">
        <v>4735</v>
      </c>
      <c r="E287">
        <v>1385</v>
      </c>
      <c r="G287">
        <v>1040</v>
      </c>
      <c r="H287">
        <v>4590</v>
      </c>
      <c r="I287">
        <v>490</v>
      </c>
      <c r="K287">
        <v>8717</v>
      </c>
      <c r="L287">
        <v>3690</v>
      </c>
      <c r="N287">
        <v>1689</v>
      </c>
      <c r="O287">
        <v>8476</v>
      </c>
      <c r="P287">
        <v>2242</v>
      </c>
      <c r="R287">
        <v>3330</v>
      </c>
      <c r="S287">
        <v>3608</v>
      </c>
    </row>
    <row r="288" spans="1:19" x14ac:dyDescent="0.55000000000000004">
      <c r="A288" t="s">
        <v>330</v>
      </c>
      <c r="B288">
        <v>2022</v>
      </c>
      <c r="C288" t="s">
        <v>163</v>
      </c>
      <c r="D288">
        <v>4669</v>
      </c>
      <c r="E288">
        <v>1480</v>
      </c>
      <c r="G288">
        <v>1031</v>
      </c>
      <c r="H288">
        <v>4667</v>
      </c>
      <c r="I288">
        <v>451</v>
      </c>
      <c r="K288">
        <v>8702</v>
      </c>
      <c r="L288">
        <v>5180</v>
      </c>
      <c r="N288">
        <v>2038</v>
      </c>
      <c r="O288">
        <v>9553</v>
      </c>
      <c r="P288">
        <v>2291</v>
      </c>
      <c r="R288">
        <v>3275</v>
      </c>
      <c r="S288">
        <v>3407</v>
      </c>
    </row>
    <row r="289" spans="1:19" x14ac:dyDescent="0.55000000000000004">
      <c r="A289" t="s">
        <v>330</v>
      </c>
      <c r="B289">
        <v>2022</v>
      </c>
      <c r="C289" t="s">
        <v>164</v>
      </c>
      <c r="D289">
        <v>4857</v>
      </c>
      <c r="E289">
        <v>1545</v>
      </c>
      <c r="G289">
        <v>1080</v>
      </c>
      <c r="H289">
        <v>5052</v>
      </c>
      <c r="I289">
        <v>270</v>
      </c>
      <c r="K289">
        <v>9138</v>
      </c>
      <c r="L289">
        <v>4710</v>
      </c>
      <c r="N289">
        <v>1821</v>
      </c>
      <c r="O289">
        <v>9995</v>
      </c>
      <c r="P289">
        <v>2032</v>
      </c>
      <c r="R289">
        <v>3169</v>
      </c>
      <c r="S289">
        <v>3363</v>
      </c>
    </row>
    <row r="290" spans="1:19" x14ac:dyDescent="0.55000000000000004">
      <c r="A290" t="s">
        <v>330</v>
      </c>
      <c r="B290">
        <v>2022</v>
      </c>
      <c r="C290" t="s">
        <v>165</v>
      </c>
      <c r="D290">
        <v>4869</v>
      </c>
      <c r="E290">
        <v>1710</v>
      </c>
      <c r="G290">
        <v>1058</v>
      </c>
      <c r="H290">
        <v>5037</v>
      </c>
      <c r="I290">
        <v>484</v>
      </c>
      <c r="K290">
        <v>9747</v>
      </c>
      <c r="L290">
        <v>3660</v>
      </c>
      <c r="N290">
        <v>1787</v>
      </c>
      <c r="O290">
        <v>8891</v>
      </c>
      <c r="P290">
        <v>2729</v>
      </c>
      <c r="R290">
        <v>3241</v>
      </c>
      <c r="S290">
        <v>3994</v>
      </c>
    </row>
    <row r="291" spans="1:19" x14ac:dyDescent="0.55000000000000004">
      <c r="A291" t="s">
        <v>330</v>
      </c>
      <c r="B291">
        <v>2022</v>
      </c>
      <c r="C291" t="s">
        <v>166</v>
      </c>
      <c r="D291">
        <v>5598</v>
      </c>
      <c r="E291">
        <v>1360</v>
      </c>
      <c r="G291">
        <v>920</v>
      </c>
      <c r="H291">
        <v>5292</v>
      </c>
      <c r="I291">
        <v>746</v>
      </c>
      <c r="K291">
        <v>9560</v>
      </c>
      <c r="L291">
        <v>4205</v>
      </c>
      <c r="N291">
        <v>1890</v>
      </c>
      <c r="O291">
        <v>8949</v>
      </c>
      <c r="P291">
        <v>2926</v>
      </c>
      <c r="R291">
        <v>3048</v>
      </c>
      <c r="S291">
        <v>3113</v>
      </c>
    </row>
    <row r="292" spans="1:19" x14ac:dyDescent="0.55000000000000004">
      <c r="A292" t="s">
        <v>330</v>
      </c>
      <c r="B292">
        <v>2023</v>
      </c>
      <c r="C292" t="s">
        <v>155</v>
      </c>
      <c r="D292">
        <v>5262</v>
      </c>
      <c r="E292">
        <v>1865</v>
      </c>
      <c r="G292">
        <v>1072</v>
      </c>
      <c r="H292">
        <v>5579</v>
      </c>
      <c r="I292">
        <v>476</v>
      </c>
      <c r="K292">
        <v>9578</v>
      </c>
      <c r="L292">
        <v>4890</v>
      </c>
      <c r="N292">
        <v>1989</v>
      </c>
      <c r="O292">
        <v>39734</v>
      </c>
      <c r="P292">
        <v>-27255</v>
      </c>
      <c r="R292">
        <v>3225</v>
      </c>
      <c r="S292">
        <v>3804</v>
      </c>
    </row>
    <row r="293" spans="1:19" x14ac:dyDescent="0.55000000000000004">
      <c r="A293" t="s">
        <v>330</v>
      </c>
      <c r="B293">
        <v>2023</v>
      </c>
      <c r="C293" t="s">
        <v>156</v>
      </c>
      <c r="D293">
        <v>5432</v>
      </c>
      <c r="E293">
        <v>1864</v>
      </c>
      <c r="G293">
        <v>927</v>
      </c>
      <c r="H293">
        <v>6050</v>
      </c>
      <c r="I293">
        <v>319</v>
      </c>
      <c r="K293">
        <v>9924</v>
      </c>
      <c r="L293">
        <v>4370</v>
      </c>
      <c r="N293">
        <v>1976</v>
      </c>
      <c r="O293">
        <v>9224</v>
      </c>
      <c r="P293">
        <v>3094</v>
      </c>
      <c r="R293">
        <v>3014</v>
      </c>
      <c r="S293">
        <v>3699</v>
      </c>
    </row>
    <row r="294" spans="1:19" x14ac:dyDescent="0.55000000000000004">
      <c r="A294" t="s">
        <v>330</v>
      </c>
      <c r="B294">
        <v>2023</v>
      </c>
      <c r="C294" t="s">
        <v>157</v>
      </c>
      <c r="D294">
        <v>6451</v>
      </c>
      <c r="E294">
        <v>1207</v>
      </c>
      <c r="G294">
        <v>1154</v>
      </c>
      <c r="H294">
        <v>5570</v>
      </c>
      <c r="I294">
        <v>934</v>
      </c>
      <c r="K294">
        <v>9677</v>
      </c>
      <c r="L294">
        <v>3970</v>
      </c>
      <c r="N294">
        <v>2030</v>
      </c>
      <c r="O294">
        <v>9873</v>
      </c>
      <c r="P294">
        <v>1744</v>
      </c>
      <c r="R294">
        <v>3435</v>
      </c>
      <c r="S294">
        <v>3932</v>
      </c>
    </row>
    <row r="295" spans="1:19" x14ac:dyDescent="0.55000000000000004">
      <c r="A295" t="s">
        <v>330</v>
      </c>
      <c r="B295">
        <v>2023</v>
      </c>
      <c r="C295" t="s">
        <v>158</v>
      </c>
      <c r="D295">
        <v>5590</v>
      </c>
      <c r="E295">
        <v>1055</v>
      </c>
      <c r="G295">
        <v>1012</v>
      </c>
      <c r="H295">
        <v>5225</v>
      </c>
      <c r="I295">
        <v>408</v>
      </c>
      <c r="K295">
        <v>8870</v>
      </c>
      <c r="L295">
        <v>4320</v>
      </c>
      <c r="N295">
        <v>1791</v>
      </c>
      <c r="O295">
        <v>8703</v>
      </c>
      <c r="P295">
        <v>2696</v>
      </c>
      <c r="R295">
        <v>2853</v>
      </c>
      <c r="S295">
        <v>3407</v>
      </c>
    </row>
    <row r="296" spans="1:19" x14ac:dyDescent="0.55000000000000004">
      <c r="A296" t="s">
        <v>330</v>
      </c>
      <c r="B296">
        <v>2023</v>
      </c>
      <c r="C296" t="s">
        <v>159</v>
      </c>
      <c r="D296">
        <v>5132</v>
      </c>
      <c r="E296">
        <v>2280</v>
      </c>
      <c r="G296">
        <v>1016</v>
      </c>
      <c r="H296">
        <v>5946</v>
      </c>
      <c r="I296">
        <v>450</v>
      </c>
      <c r="K296">
        <v>9000</v>
      </c>
      <c r="L296">
        <v>5410</v>
      </c>
      <c r="N296">
        <v>2052</v>
      </c>
      <c r="O296">
        <v>9428</v>
      </c>
      <c r="P296">
        <v>2930</v>
      </c>
      <c r="R296">
        <v>3099</v>
      </c>
      <c r="S296">
        <v>3518</v>
      </c>
    </row>
    <row r="297" spans="1:19" x14ac:dyDescent="0.55000000000000004">
      <c r="A297" t="s">
        <v>330</v>
      </c>
      <c r="B297">
        <v>2023</v>
      </c>
      <c r="C297" t="s">
        <v>160</v>
      </c>
      <c r="D297">
        <v>5772</v>
      </c>
      <c r="E297">
        <v>1597</v>
      </c>
      <c r="G297">
        <v>942</v>
      </c>
      <c r="H297">
        <v>6038</v>
      </c>
      <c r="I297">
        <v>389</v>
      </c>
      <c r="K297">
        <v>10020</v>
      </c>
      <c r="L297">
        <v>3880</v>
      </c>
      <c r="N297">
        <v>1891</v>
      </c>
      <c r="O297">
        <v>8822</v>
      </c>
      <c r="P297">
        <v>3187</v>
      </c>
      <c r="R297">
        <v>3106</v>
      </c>
      <c r="S297">
        <v>3413</v>
      </c>
    </row>
    <row r="298" spans="1:19" x14ac:dyDescent="0.55000000000000004">
      <c r="A298" t="s">
        <v>330</v>
      </c>
      <c r="B298">
        <v>2023</v>
      </c>
      <c r="C298" t="s">
        <v>161</v>
      </c>
      <c r="D298">
        <v>6717</v>
      </c>
      <c r="E298">
        <v>1446</v>
      </c>
      <c r="G298">
        <v>999</v>
      </c>
      <c r="H298">
        <v>6766</v>
      </c>
      <c r="I298">
        <v>398</v>
      </c>
      <c r="K298">
        <v>8768</v>
      </c>
      <c r="L298">
        <v>4670</v>
      </c>
      <c r="N298">
        <v>1751</v>
      </c>
      <c r="O298">
        <v>8515</v>
      </c>
      <c r="P298">
        <v>3172</v>
      </c>
      <c r="R298">
        <v>2988</v>
      </c>
      <c r="S298">
        <v>3483</v>
      </c>
    </row>
    <row r="299" spans="1:19" x14ac:dyDescent="0.55000000000000004">
      <c r="A299" t="s">
        <v>330</v>
      </c>
      <c r="B299">
        <v>2023</v>
      </c>
      <c r="C299" t="s">
        <v>162</v>
      </c>
      <c r="D299">
        <v>6145</v>
      </c>
      <c r="E299">
        <v>2310</v>
      </c>
      <c r="G299">
        <v>1058</v>
      </c>
      <c r="H299">
        <v>6623</v>
      </c>
      <c r="I299">
        <v>774</v>
      </c>
      <c r="K299">
        <v>8311</v>
      </c>
      <c r="L299">
        <v>5050</v>
      </c>
      <c r="N299">
        <v>2076</v>
      </c>
      <c r="O299">
        <v>8287</v>
      </c>
      <c r="P299">
        <v>2998</v>
      </c>
      <c r="R299">
        <v>3344</v>
      </c>
      <c r="S299">
        <v>3773</v>
      </c>
    </row>
    <row r="300" spans="1:19" x14ac:dyDescent="0.55000000000000004">
      <c r="A300" t="s">
        <v>330</v>
      </c>
      <c r="B300">
        <v>2023</v>
      </c>
      <c r="C300" t="s">
        <v>163</v>
      </c>
      <c r="D300">
        <v>6560</v>
      </c>
      <c r="E300">
        <v>1555</v>
      </c>
      <c r="G300">
        <v>924</v>
      </c>
      <c r="H300">
        <v>6563</v>
      </c>
      <c r="I300">
        <v>628</v>
      </c>
      <c r="K300">
        <v>8471</v>
      </c>
      <c r="L300">
        <v>4980</v>
      </c>
      <c r="N300">
        <v>1710</v>
      </c>
      <c r="O300">
        <v>8513</v>
      </c>
      <c r="P300">
        <v>3228</v>
      </c>
      <c r="R300">
        <v>2997</v>
      </c>
      <c r="S300">
        <v>3872</v>
      </c>
    </row>
    <row r="301" spans="1:19" x14ac:dyDescent="0.55000000000000004">
      <c r="A301" t="s">
        <v>330</v>
      </c>
      <c r="B301">
        <v>2023</v>
      </c>
      <c r="C301" t="s">
        <v>164</v>
      </c>
      <c r="D301">
        <v>6914</v>
      </c>
      <c r="E301">
        <v>1858</v>
      </c>
      <c r="G301">
        <v>968</v>
      </c>
      <c r="H301">
        <v>7010</v>
      </c>
      <c r="I301">
        <v>794</v>
      </c>
      <c r="K301">
        <v>9020</v>
      </c>
      <c r="L301">
        <v>5900</v>
      </c>
      <c r="N301">
        <v>1783</v>
      </c>
      <c r="O301">
        <v>10015</v>
      </c>
      <c r="P301">
        <v>3122</v>
      </c>
      <c r="R301">
        <v>3069</v>
      </c>
      <c r="S301">
        <v>3667</v>
      </c>
    </row>
    <row r="302" spans="1:19" x14ac:dyDescent="0.55000000000000004">
      <c r="A302" t="s">
        <v>330</v>
      </c>
      <c r="B302">
        <v>2023</v>
      </c>
      <c r="C302" t="s">
        <v>165</v>
      </c>
      <c r="D302">
        <v>6962</v>
      </c>
      <c r="E302">
        <v>1805</v>
      </c>
      <c r="G302">
        <v>930</v>
      </c>
      <c r="H302">
        <v>7283</v>
      </c>
      <c r="I302">
        <v>554</v>
      </c>
      <c r="K302">
        <v>9412</v>
      </c>
      <c r="L302">
        <v>4040</v>
      </c>
      <c r="N302">
        <v>1648</v>
      </c>
      <c r="O302">
        <v>8890</v>
      </c>
      <c r="P302">
        <v>2914</v>
      </c>
      <c r="R302">
        <v>3149</v>
      </c>
      <c r="S302">
        <v>3555</v>
      </c>
    </row>
    <row r="303" spans="1:19" x14ac:dyDescent="0.55000000000000004">
      <c r="A303" t="s">
        <v>330</v>
      </c>
      <c r="B303">
        <v>2023</v>
      </c>
      <c r="C303" t="s">
        <v>166</v>
      </c>
      <c r="D303">
        <v>7520</v>
      </c>
      <c r="E303">
        <v>695</v>
      </c>
      <c r="G303">
        <v>882</v>
      </c>
      <c r="H303">
        <v>6660</v>
      </c>
      <c r="I303">
        <v>673</v>
      </c>
      <c r="K303">
        <v>8720</v>
      </c>
      <c r="L303">
        <v>3200</v>
      </c>
      <c r="N303">
        <v>1302</v>
      </c>
      <c r="O303">
        <v>7922</v>
      </c>
      <c r="P303">
        <v>2696</v>
      </c>
      <c r="R303">
        <v>3066</v>
      </c>
      <c r="S303">
        <v>3824</v>
      </c>
    </row>
    <row r="304" spans="1:19" x14ac:dyDescent="0.55000000000000004">
      <c r="A304" t="s">
        <v>331</v>
      </c>
      <c r="B304">
        <v>2019</v>
      </c>
      <c r="C304" t="s">
        <v>155</v>
      </c>
    </row>
    <row r="305" spans="1:19" x14ac:dyDescent="0.55000000000000004">
      <c r="A305" t="s">
        <v>331</v>
      </c>
      <c r="B305">
        <v>2019</v>
      </c>
      <c r="C305" t="s">
        <v>156</v>
      </c>
    </row>
    <row r="306" spans="1:19" x14ac:dyDescent="0.55000000000000004">
      <c r="A306" t="s">
        <v>331</v>
      </c>
      <c r="B306">
        <v>2019</v>
      </c>
      <c r="C306" t="s">
        <v>157</v>
      </c>
    </row>
    <row r="307" spans="1:19" x14ac:dyDescent="0.55000000000000004">
      <c r="A307" t="s">
        <v>331</v>
      </c>
      <c r="B307">
        <v>2019</v>
      </c>
      <c r="C307" t="s">
        <v>158</v>
      </c>
    </row>
    <row r="308" spans="1:19" x14ac:dyDescent="0.55000000000000004">
      <c r="A308" t="s">
        <v>331</v>
      </c>
      <c r="B308">
        <v>2019</v>
      </c>
      <c r="C308" t="s">
        <v>159</v>
      </c>
    </row>
    <row r="309" spans="1:19" x14ac:dyDescent="0.55000000000000004">
      <c r="A309" t="s">
        <v>331</v>
      </c>
      <c r="B309">
        <v>2019</v>
      </c>
      <c r="C309" t="s">
        <v>160</v>
      </c>
    </row>
    <row r="310" spans="1:19" x14ac:dyDescent="0.55000000000000004">
      <c r="A310" t="s">
        <v>331</v>
      </c>
      <c r="B310">
        <v>2019</v>
      </c>
      <c r="C310" t="s">
        <v>161</v>
      </c>
    </row>
    <row r="311" spans="1:19" x14ac:dyDescent="0.55000000000000004">
      <c r="A311" t="s">
        <v>331</v>
      </c>
      <c r="B311">
        <v>2019</v>
      </c>
      <c r="C311" t="s">
        <v>162</v>
      </c>
    </row>
    <row r="312" spans="1:19" x14ac:dyDescent="0.55000000000000004">
      <c r="A312" t="s">
        <v>331</v>
      </c>
      <c r="B312">
        <v>2019</v>
      </c>
      <c r="C312" t="s">
        <v>163</v>
      </c>
    </row>
    <row r="313" spans="1:19" x14ac:dyDescent="0.55000000000000004">
      <c r="A313" t="s">
        <v>331</v>
      </c>
      <c r="B313">
        <v>2019</v>
      </c>
      <c r="C313" t="s">
        <v>164</v>
      </c>
    </row>
    <row r="314" spans="1:19" x14ac:dyDescent="0.55000000000000004">
      <c r="A314" t="s">
        <v>331</v>
      </c>
      <c r="B314">
        <v>2019</v>
      </c>
      <c r="C314" t="s">
        <v>165</v>
      </c>
    </row>
    <row r="315" spans="1:19" x14ac:dyDescent="0.55000000000000004">
      <c r="A315" t="s">
        <v>331</v>
      </c>
      <c r="B315">
        <v>2019</v>
      </c>
      <c r="C315" t="s">
        <v>166</v>
      </c>
    </row>
    <row r="316" spans="1:19" x14ac:dyDescent="0.55000000000000004">
      <c r="A316" t="s">
        <v>331</v>
      </c>
      <c r="B316">
        <v>2020</v>
      </c>
      <c r="C316" t="s">
        <v>155</v>
      </c>
      <c r="D316">
        <v>3056</v>
      </c>
      <c r="E316">
        <v>1340</v>
      </c>
      <c r="G316">
        <v>1126</v>
      </c>
      <c r="H316">
        <v>2674</v>
      </c>
      <c r="I316">
        <v>596</v>
      </c>
      <c r="K316">
        <v>2210</v>
      </c>
      <c r="L316">
        <v>760</v>
      </c>
      <c r="N316">
        <v>1613</v>
      </c>
      <c r="O316">
        <v>601</v>
      </c>
      <c r="P316">
        <v>756</v>
      </c>
      <c r="R316">
        <v>3475</v>
      </c>
      <c r="S316">
        <v>3165</v>
      </c>
    </row>
    <row r="317" spans="1:19" x14ac:dyDescent="0.55000000000000004">
      <c r="A317" t="s">
        <v>331</v>
      </c>
      <c r="B317">
        <v>2020</v>
      </c>
      <c r="C317" t="s">
        <v>156</v>
      </c>
      <c r="D317">
        <v>3280</v>
      </c>
      <c r="E317">
        <v>1410</v>
      </c>
      <c r="G317">
        <v>1150</v>
      </c>
      <c r="H317">
        <v>3125</v>
      </c>
      <c r="I317">
        <v>415</v>
      </c>
      <c r="K317">
        <v>421</v>
      </c>
      <c r="L317">
        <v>3670</v>
      </c>
      <c r="N317">
        <v>1013</v>
      </c>
      <c r="O317">
        <v>2915</v>
      </c>
      <c r="P317">
        <v>163</v>
      </c>
      <c r="R317">
        <v>3305</v>
      </c>
      <c r="S317">
        <v>3163</v>
      </c>
    </row>
    <row r="318" spans="1:19" x14ac:dyDescent="0.55000000000000004">
      <c r="A318" t="s">
        <v>331</v>
      </c>
      <c r="B318">
        <v>2020</v>
      </c>
      <c r="C318" t="s">
        <v>157</v>
      </c>
      <c r="D318">
        <v>4277</v>
      </c>
      <c r="E318">
        <v>1050</v>
      </c>
      <c r="G318">
        <v>1172</v>
      </c>
      <c r="H318">
        <v>2848</v>
      </c>
      <c r="I318">
        <v>1307</v>
      </c>
      <c r="K318">
        <v>2870</v>
      </c>
      <c r="L318">
        <v>4630</v>
      </c>
      <c r="N318">
        <v>3064</v>
      </c>
      <c r="O318">
        <v>3286</v>
      </c>
      <c r="P318">
        <v>1150</v>
      </c>
      <c r="R318">
        <v>3436</v>
      </c>
      <c r="S318">
        <v>3475</v>
      </c>
    </row>
    <row r="319" spans="1:19" x14ac:dyDescent="0.55000000000000004">
      <c r="A319" t="s">
        <v>331</v>
      </c>
      <c r="B319">
        <v>2020</v>
      </c>
      <c r="C319" t="s">
        <v>158</v>
      </c>
      <c r="D319">
        <v>2933</v>
      </c>
      <c r="E319">
        <v>1628</v>
      </c>
      <c r="G319">
        <v>1151</v>
      </c>
      <c r="H319">
        <v>3011</v>
      </c>
      <c r="I319">
        <v>399</v>
      </c>
      <c r="K319">
        <v>3480</v>
      </c>
      <c r="L319">
        <v>4550</v>
      </c>
      <c r="N319">
        <v>2360</v>
      </c>
      <c r="O319">
        <v>4037</v>
      </c>
      <c r="P319">
        <v>1633</v>
      </c>
      <c r="R319">
        <v>3491</v>
      </c>
      <c r="S319">
        <v>3302</v>
      </c>
    </row>
    <row r="320" spans="1:19" x14ac:dyDescent="0.55000000000000004">
      <c r="A320" t="s">
        <v>331</v>
      </c>
      <c r="B320">
        <v>2020</v>
      </c>
      <c r="C320" t="s">
        <v>159</v>
      </c>
      <c r="D320">
        <v>3236</v>
      </c>
      <c r="E320">
        <v>1460</v>
      </c>
      <c r="G320">
        <v>1101</v>
      </c>
      <c r="H320">
        <v>3052</v>
      </c>
      <c r="I320">
        <v>543</v>
      </c>
      <c r="K320">
        <v>4030</v>
      </c>
      <c r="L320">
        <v>4990</v>
      </c>
      <c r="N320">
        <v>2418</v>
      </c>
      <c r="O320">
        <v>4572</v>
      </c>
      <c r="P320">
        <v>2030</v>
      </c>
      <c r="R320">
        <v>3371</v>
      </c>
      <c r="S320">
        <v>3418</v>
      </c>
    </row>
    <row r="321" spans="1:19" x14ac:dyDescent="0.55000000000000004">
      <c r="A321" t="s">
        <v>331</v>
      </c>
      <c r="B321">
        <v>2020</v>
      </c>
      <c r="C321" t="s">
        <v>160</v>
      </c>
      <c r="D321">
        <v>3203</v>
      </c>
      <c r="E321">
        <v>1220</v>
      </c>
      <c r="G321">
        <v>1145</v>
      </c>
      <c r="H321">
        <v>2862</v>
      </c>
      <c r="I321">
        <v>416</v>
      </c>
      <c r="K321">
        <v>4947</v>
      </c>
      <c r="L321">
        <v>5300</v>
      </c>
      <c r="N321">
        <v>2207</v>
      </c>
      <c r="O321">
        <v>6150</v>
      </c>
      <c r="P321">
        <v>1890</v>
      </c>
      <c r="R321">
        <v>3498</v>
      </c>
      <c r="S321">
        <v>3616</v>
      </c>
    </row>
    <row r="322" spans="1:19" x14ac:dyDescent="0.55000000000000004">
      <c r="A322" t="s">
        <v>331</v>
      </c>
      <c r="B322">
        <v>2020</v>
      </c>
      <c r="C322" t="s">
        <v>161</v>
      </c>
      <c r="D322">
        <v>2855</v>
      </c>
      <c r="E322">
        <v>1530</v>
      </c>
      <c r="G322">
        <v>1122</v>
      </c>
      <c r="H322">
        <v>3060</v>
      </c>
      <c r="I322">
        <v>203</v>
      </c>
      <c r="K322">
        <v>6819</v>
      </c>
      <c r="L322">
        <v>3090</v>
      </c>
      <c r="N322">
        <v>2290</v>
      </c>
      <c r="O322">
        <v>5090</v>
      </c>
      <c r="P322">
        <v>2529</v>
      </c>
      <c r="R322">
        <v>3542</v>
      </c>
      <c r="S322">
        <v>3620</v>
      </c>
    </row>
    <row r="323" spans="1:19" x14ac:dyDescent="0.55000000000000004">
      <c r="A323" t="s">
        <v>331</v>
      </c>
      <c r="B323">
        <v>2020</v>
      </c>
      <c r="C323" t="s">
        <v>162</v>
      </c>
      <c r="D323">
        <v>3264</v>
      </c>
      <c r="E323">
        <v>1100</v>
      </c>
      <c r="G323">
        <v>1243</v>
      </c>
      <c r="H323">
        <v>2758</v>
      </c>
      <c r="I323">
        <v>363</v>
      </c>
      <c r="K323">
        <v>4527</v>
      </c>
      <c r="L323">
        <v>3329</v>
      </c>
      <c r="N323">
        <v>2106</v>
      </c>
      <c r="O323">
        <v>4030</v>
      </c>
      <c r="P323">
        <v>1720</v>
      </c>
      <c r="R323">
        <v>3655</v>
      </c>
      <c r="S323">
        <v>3626</v>
      </c>
    </row>
    <row r="324" spans="1:19" x14ac:dyDescent="0.55000000000000004">
      <c r="A324" t="s">
        <v>331</v>
      </c>
      <c r="B324">
        <v>2020</v>
      </c>
      <c r="C324" t="s">
        <v>163</v>
      </c>
      <c r="D324">
        <v>2992</v>
      </c>
      <c r="E324">
        <v>2130</v>
      </c>
      <c r="G324">
        <v>1050</v>
      </c>
      <c r="H324">
        <v>3439</v>
      </c>
      <c r="I324">
        <v>633</v>
      </c>
      <c r="K324">
        <v>4530</v>
      </c>
      <c r="L324">
        <v>4080</v>
      </c>
      <c r="N324">
        <v>1356</v>
      </c>
      <c r="O324">
        <v>6200</v>
      </c>
      <c r="P324">
        <v>1054</v>
      </c>
      <c r="R324">
        <v>3230</v>
      </c>
      <c r="S324">
        <v>3354</v>
      </c>
    </row>
    <row r="325" spans="1:19" x14ac:dyDescent="0.55000000000000004">
      <c r="A325" t="s">
        <v>331</v>
      </c>
      <c r="B325">
        <v>2020</v>
      </c>
      <c r="C325" t="s">
        <v>164</v>
      </c>
      <c r="D325">
        <v>3609</v>
      </c>
      <c r="E325">
        <v>1200</v>
      </c>
      <c r="G325">
        <v>1190</v>
      </c>
      <c r="H325">
        <v>3309</v>
      </c>
      <c r="I325">
        <v>310</v>
      </c>
      <c r="K325">
        <v>6545</v>
      </c>
      <c r="L325">
        <v>3380</v>
      </c>
      <c r="N325">
        <v>2696</v>
      </c>
      <c r="O325">
        <v>5184</v>
      </c>
      <c r="P325">
        <v>2045</v>
      </c>
      <c r="R325">
        <v>3648</v>
      </c>
      <c r="S325">
        <v>3539</v>
      </c>
    </row>
    <row r="326" spans="1:19" x14ac:dyDescent="0.55000000000000004">
      <c r="A326" t="s">
        <v>331</v>
      </c>
      <c r="B326">
        <v>2020</v>
      </c>
      <c r="C326" t="s">
        <v>165</v>
      </c>
      <c r="D326">
        <v>3479</v>
      </c>
      <c r="E326">
        <v>1350</v>
      </c>
      <c r="G326">
        <v>1075</v>
      </c>
      <c r="H326">
        <v>3314</v>
      </c>
      <c r="I326">
        <v>440</v>
      </c>
      <c r="K326">
        <v>5051</v>
      </c>
      <c r="L326">
        <v>4000</v>
      </c>
      <c r="N326">
        <v>1918</v>
      </c>
      <c r="O326">
        <v>5475</v>
      </c>
      <c r="P326">
        <v>1658</v>
      </c>
      <c r="R326">
        <v>3566</v>
      </c>
      <c r="S326">
        <v>3473</v>
      </c>
    </row>
    <row r="327" spans="1:19" x14ac:dyDescent="0.55000000000000004">
      <c r="A327" t="s">
        <v>331</v>
      </c>
      <c r="B327">
        <v>2020</v>
      </c>
      <c r="C327" t="s">
        <v>166</v>
      </c>
      <c r="D327">
        <v>3360</v>
      </c>
      <c r="E327">
        <v>1680</v>
      </c>
      <c r="G327">
        <v>1110</v>
      </c>
      <c r="H327">
        <v>3722</v>
      </c>
      <c r="I327">
        <v>208</v>
      </c>
      <c r="K327">
        <v>4931</v>
      </c>
      <c r="L327">
        <v>3100</v>
      </c>
      <c r="N327">
        <v>1473</v>
      </c>
      <c r="O327">
        <v>5783</v>
      </c>
      <c r="P327">
        <v>775</v>
      </c>
      <c r="R327">
        <v>3480</v>
      </c>
      <c r="S327">
        <v>3320</v>
      </c>
    </row>
    <row r="328" spans="1:19" x14ac:dyDescent="0.55000000000000004">
      <c r="A328" t="s">
        <v>331</v>
      </c>
      <c r="B328">
        <v>2021</v>
      </c>
      <c r="C328" t="s">
        <v>155</v>
      </c>
      <c r="D328">
        <v>3468</v>
      </c>
      <c r="E328">
        <v>1086</v>
      </c>
      <c r="G328">
        <v>1083</v>
      </c>
      <c r="H328">
        <v>3183</v>
      </c>
      <c r="I328">
        <v>288</v>
      </c>
      <c r="K328">
        <v>5360</v>
      </c>
      <c r="L328">
        <v>2053</v>
      </c>
      <c r="N328">
        <v>1612</v>
      </c>
      <c r="O328">
        <v>4969</v>
      </c>
      <c r="P328">
        <v>832</v>
      </c>
      <c r="R328">
        <v>3193</v>
      </c>
      <c r="S328">
        <v>3680</v>
      </c>
    </row>
    <row r="329" spans="1:19" x14ac:dyDescent="0.55000000000000004">
      <c r="A329" t="s">
        <v>331</v>
      </c>
      <c r="B329">
        <v>2021</v>
      </c>
      <c r="C329" t="s">
        <v>156</v>
      </c>
      <c r="D329">
        <v>3830</v>
      </c>
      <c r="E329">
        <v>1610</v>
      </c>
      <c r="G329">
        <v>1092</v>
      </c>
      <c r="H329">
        <v>3815</v>
      </c>
      <c r="I329">
        <v>533</v>
      </c>
      <c r="K329">
        <v>6052</v>
      </c>
      <c r="L329">
        <v>3540</v>
      </c>
      <c r="N329">
        <v>2526</v>
      </c>
      <c r="O329">
        <v>5630</v>
      </c>
      <c r="P329">
        <v>1436</v>
      </c>
      <c r="R329">
        <v>3245</v>
      </c>
      <c r="S329">
        <v>3539</v>
      </c>
    </row>
    <row r="330" spans="1:19" x14ac:dyDescent="0.55000000000000004">
      <c r="A330" t="s">
        <v>331</v>
      </c>
      <c r="B330">
        <v>2021</v>
      </c>
      <c r="C330" t="s">
        <v>157</v>
      </c>
      <c r="D330">
        <v>3585</v>
      </c>
      <c r="E330">
        <v>1330</v>
      </c>
      <c r="G330">
        <v>1190</v>
      </c>
      <c r="H330">
        <v>3062</v>
      </c>
      <c r="I330">
        <v>663</v>
      </c>
      <c r="K330">
        <v>5470</v>
      </c>
      <c r="L330">
        <v>4380</v>
      </c>
      <c r="N330">
        <v>2512</v>
      </c>
      <c r="O330">
        <v>5415</v>
      </c>
      <c r="P330">
        <v>1923</v>
      </c>
      <c r="R330">
        <v>3641</v>
      </c>
      <c r="S330">
        <v>3555</v>
      </c>
    </row>
    <row r="331" spans="1:19" x14ac:dyDescent="0.55000000000000004">
      <c r="A331" t="s">
        <v>331</v>
      </c>
      <c r="B331">
        <v>2021</v>
      </c>
      <c r="C331" t="s">
        <v>158</v>
      </c>
      <c r="D331">
        <v>3416</v>
      </c>
      <c r="E331">
        <v>1170</v>
      </c>
      <c r="G331">
        <v>1173</v>
      </c>
      <c r="H331">
        <v>3085</v>
      </c>
      <c r="I331">
        <v>328</v>
      </c>
      <c r="K331">
        <v>5390</v>
      </c>
      <c r="L331">
        <v>4020</v>
      </c>
      <c r="N331">
        <v>2293</v>
      </c>
      <c r="O331">
        <v>5498</v>
      </c>
      <c r="P331">
        <v>1619</v>
      </c>
      <c r="R331">
        <v>3564</v>
      </c>
      <c r="S331">
        <v>3448</v>
      </c>
    </row>
    <row r="332" spans="1:19" x14ac:dyDescent="0.55000000000000004">
      <c r="A332" t="s">
        <v>331</v>
      </c>
      <c r="B332">
        <v>2021</v>
      </c>
      <c r="C332" t="s">
        <v>159</v>
      </c>
      <c r="D332">
        <v>3231</v>
      </c>
      <c r="E332">
        <v>780</v>
      </c>
      <c r="G332">
        <v>1128</v>
      </c>
      <c r="H332">
        <v>2625</v>
      </c>
      <c r="I332">
        <v>258</v>
      </c>
      <c r="K332">
        <v>5137</v>
      </c>
      <c r="L332">
        <v>3920</v>
      </c>
      <c r="N332">
        <v>2185</v>
      </c>
      <c r="O332">
        <v>5123</v>
      </c>
      <c r="P332">
        <v>1749</v>
      </c>
      <c r="R332">
        <v>3532</v>
      </c>
      <c r="S332">
        <v>3561</v>
      </c>
    </row>
    <row r="333" spans="1:19" x14ac:dyDescent="0.55000000000000004">
      <c r="A333" t="s">
        <v>331</v>
      </c>
      <c r="B333">
        <v>2021</v>
      </c>
      <c r="C333" t="s">
        <v>160</v>
      </c>
      <c r="D333">
        <v>2732</v>
      </c>
      <c r="E333">
        <v>1980</v>
      </c>
      <c r="G333">
        <v>1181</v>
      </c>
      <c r="H333">
        <v>3146</v>
      </c>
      <c r="I333">
        <v>385</v>
      </c>
      <c r="K333">
        <v>5093</v>
      </c>
      <c r="L333">
        <v>5040</v>
      </c>
      <c r="N333">
        <v>2332</v>
      </c>
      <c r="O333">
        <v>5959</v>
      </c>
      <c r="P333">
        <v>1842</v>
      </c>
      <c r="R333">
        <v>3576</v>
      </c>
      <c r="S333">
        <v>3557</v>
      </c>
    </row>
    <row r="334" spans="1:19" x14ac:dyDescent="0.55000000000000004">
      <c r="A334" t="s">
        <v>331</v>
      </c>
      <c r="B334">
        <v>2021</v>
      </c>
      <c r="C334" t="s">
        <v>161</v>
      </c>
      <c r="D334">
        <v>3216</v>
      </c>
      <c r="E334">
        <v>1265</v>
      </c>
      <c r="G334">
        <v>1219</v>
      </c>
      <c r="H334">
        <v>3135</v>
      </c>
      <c r="I334">
        <v>127</v>
      </c>
      <c r="K334">
        <v>6512</v>
      </c>
      <c r="L334">
        <v>4070</v>
      </c>
      <c r="N334">
        <v>2321</v>
      </c>
      <c r="O334">
        <v>5438</v>
      </c>
      <c r="P334">
        <v>2823</v>
      </c>
      <c r="R334">
        <v>3696</v>
      </c>
      <c r="S334">
        <v>3620</v>
      </c>
    </row>
    <row r="335" spans="1:19" x14ac:dyDescent="0.55000000000000004">
      <c r="A335" t="s">
        <v>331</v>
      </c>
      <c r="B335">
        <v>2021</v>
      </c>
      <c r="C335" t="s">
        <v>162</v>
      </c>
      <c r="D335">
        <v>3247</v>
      </c>
      <c r="E335">
        <v>1380</v>
      </c>
      <c r="G335">
        <v>1179</v>
      </c>
      <c r="H335">
        <v>2989</v>
      </c>
      <c r="I335">
        <v>459</v>
      </c>
      <c r="K335">
        <v>5520</v>
      </c>
      <c r="L335">
        <v>4620</v>
      </c>
      <c r="N335">
        <v>2031</v>
      </c>
      <c r="O335">
        <v>5800</v>
      </c>
      <c r="P335">
        <v>2309</v>
      </c>
      <c r="R335">
        <v>3661</v>
      </c>
      <c r="S335">
        <v>3637</v>
      </c>
    </row>
    <row r="336" spans="1:19" x14ac:dyDescent="0.55000000000000004">
      <c r="A336" t="s">
        <v>331</v>
      </c>
      <c r="B336">
        <v>2021</v>
      </c>
      <c r="C336" t="s">
        <v>163</v>
      </c>
      <c r="D336">
        <v>3157</v>
      </c>
      <c r="E336">
        <v>880</v>
      </c>
      <c r="G336">
        <v>1241</v>
      </c>
      <c r="H336">
        <v>2591</v>
      </c>
      <c r="I336">
        <v>205</v>
      </c>
      <c r="K336">
        <v>5870</v>
      </c>
      <c r="L336">
        <v>3860</v>
      </c>
      <c r="N336">
        <v>2163</v>
      </c>
      <c r="O336">
        <v>5290</v>
      </c>
      <c r="P336">
        <v>2277</v>
      </c>
      <c r="R336">
        <v>3575</v>
      </c>
      <c r="S336">
        <v>3458</v>
      </c>
    </row>
    <row r="337" spans="1:19" x14ac:dyDescent="0.55000000000000004">
      <c r="A337" t="s">
        <v>331</v>
      </c>
      <c r="B337">
        <v>2021</v>
      </c>
      <c r="C337" t="s">
        <v>164</v>
      </c>
      <c r="D337">
        <v>2613</v>
      </c>
      <c r="E337">
        <v>1445</v>
      </c>
      <c r="G337">
        <v>1008</v>
      </c>
      <c r="H337">
        <v>2791</v>
      </c>
      <c r="I337">
        <v>259</v>
      </c>
      <c r="K337">
        <v>5150</v>
      </c>
      <c r="L337">
        <v>5080</v>
      </c>
      <c r="N337">
        <v>1667</v>
      </c>
      <c r="O337">
        <v>7260</v>
      </c>
      <c r="P337">
        <v>1303</v>
      </c>
      <c r="R337">
        <v>3132</v>
      </c>
      <c r="S337">
        <v>3334</v>
      </c>
    </row>
    <row r="338" spans="1:19" x14ac:dyDescent="0.55000000000000004">
      <c r="A338" t="s">
        <v>331</v>
      </c>
      <c r="B338">
        <v>2021</v>
      </c>
      <c r="C338" t="s">
        <v>165</v>
      </c>
      <c r="D338">
        <v>2774</v>
      </c>
      <c r="E338">
        <v>1112</v>
      </c>
      <c r="G338">
        <v>1106</v>
      </c>
      <c r="H338">
        <v>2521</v>
      </c>
      <c r="I338">
        <v>259</v>
      </c>
      <c r="K338">
        <v>7021</v>
      </c>
      <c r="L338">
        <v>4000</v>
      </c>
      <c r="N338">
        <v>2295</v>
      </c>
      <c r="O338">
        <v>6215</v>
      </c>
      <c r="P338">
        <v>2511</v>
      </c>
      <c r="R338">
        <v>3530</v>
      </c>
      <c r="S338">
        <v>3645</v>
      </c>
    </row>
    <row r="339" spans="1:19" x14ac:dyDescent="0.55000000000000004">
      <c r="A339" t="s">
        <v>331</v>
      </c>
      <c r="B339">
        <v>2021</v>
      </c>
      <c r="C339" t="s">
        <v>166</v>
      </c>
      <c r="D339">
        <v>2641</v>
      </c>
      <c r="E339">
        <v>1144</v>
      </c>
      <c r="G339">
        <v>1165</v>
      </c>
      <c r="H339">
        <v>2269</v>
      </c>
      <c r="I339">
        <v>351</v>
      </c>
      <c r="K339">
        <v>6389</v>
      </c>
      <c r="L339">
        <v>4470</v>
      </c>
      <c r="N339">
        <v>2142</v>
      </c>
      <c r="O339">
        <v>5697</v>
      </c>
      <c r="P339">
        <v>3020</v>
      </c>
      <c r="R339">
        <v>3636</v>
      </c>
      <c r="S339">
        <v>3595</v>
      </c>
    </row>
    <row r="340" spans="1:19" x14ac:dyDescent="0.55000000000000004">
      <c r="A340" t="s">
        <v>331</v>
      </c>
      <c r="B340">
        <v>2022</v>
      </c>
      <c r="C340" t="s">
        <v>155</v>
      </c>
      <c r="D340">
        <v>2328</v>
      </c>
      <c r="E340">
        <v>1720</v>
      </c>
      <c r="G340">
        <v>1234</v>
      </c>
      <c r="H340">
        <v>2694</v>
      </c>
      <c r="I340">
        <v>120</v>
      </c>
      <c r="K340">
        <v>5810</v>
      </c>
      <c r="L340">
        <v>6290</v>
      </c>
      <c r="N340">
        <v>2278</v>
      </c>
      <c r="O340">
        <v>6700</v>
      </c>
      <c r="P340">
        <v>3122</v>
      </c>
      <c r="R340">
        <v>3559</v>
      </c>
      <c r="S340">
        <v>3491</v>
      </c>
    </row>
    <row r="341" spans="1:19" x14ac:dyDescent="0.55000000000000004">
      <c r="A341" t="s">
        <v>331</v>
      </c>
      <c r="B341">
        <v>2022</v>
      </c>
      <c r="C341" t="s">
        <v>156</v>
      </c>
      <c r="D341">
        <v>2682</v>
      </c>
      <c r="E341">
        <v>1635</v>
      </c>
      <c r="G341">
        <v>1134</v>
      </c>
      <c r="H341">
        <v>2999</v>
      </c>
      <c r="I341">
        <v>184</v>
      </c>
      <c r="K341">
        <v>6790</v>
      </c>
      <c r="L341">
        <v>4420</v>
      </c>
      <c r="N341">
        <v>1933</v>
      </c>
      <c r="O341">
        <v>6267</v>
      </c>
      <c r="P341">
        <v>3010</v>
      </c>
      <c r="R341">
        <v>3293</v>
      </c>
      <c r="S341">
        <v>3123</v>
      </c>
    </row>
    <row r="342" spans="1:19" x14ac:dyDescent="0.55000000000000004">
      <c r="A342" t="s">
        <v>331</v>
      </c>
      <c r="B342">
        <v>2022</v>
      </c>
      <c r="C342" t="s">
        <v>157</v>
      </c>
      <c r="D342">
        <v>2796</v>
      </c>
      <c r="E342">
        <v>1647</v>
      </c>
      <c r="G342">
        <v>1142</v>
      </c>
      <c r="H342">
        <v>3131</v>
      </c>
      <c r="I342">
        <v>170</v>
      </c>
      <c r="K342">
        <v>6366</v>
      </c>
      <c r="L342">
        <v>5400</v>
      </c>
      <c r="N342">
        <v>2444</v>
      </c>
      <c r="O342">
        <v>6452</v>
      </c>
      <c r="P342">
        <v>2870</v>
      </c>
      <c r="R342">
        <v>3484</v>
      </c>
      <c r="S342">
        <v>3359</v>
      </c>
    </row>
    <row r="343" spans="1:19" x14ac:dyDescent="0.55000000000000004">
      <c r="A343" t="s">
        <v>331</v>
      </c>
      <c r="B343">
        <v>2022</v>
      </c>
      <c r="C343" t="s">
        <v>158</v>
      </c>
      <c r="D343">
        <v>3264</v>
      </c>
      <c r="E343">
        <v>1140</v>
      </c>
      <c r="G343">
        <v>1069</v>
      </c>
      <c r="H343">
        <v>3149</v>
      </c>
      <c r="I343">
        <v>186</v>
      </c>
      <c r="K343">
        <v>6500</v>
      </c>
      <c r="L343">
        <v>4830</v>
      </c>
      <c r="N343">
        <v>2091</v>
      </c>
      <c r="O343">
        <v>6614</v>
      </c>
      <c r="P343">
        <v>2625</v>
      </c>
      <c r="R343">
        <v>3375</v>
      </c>
      <c r="S343">
        <v>3414</v>
      </c>
    </row>
    <row r="344" spans="1:19" x14ac:dyDescent="0.55000000000000004">
      <c r="A344" t="s">
        <v>331</v>
      </c>
      <c r="B344">
        <v>2022</v>
      </c>
      <c r="C344" t="s">
        <v>159</v>
      </c>
      <c r="D344">
        <v>3164</v>
      </c>
      <c r="E344">
        <v>1005</v>
      </c>
      <c r="G344">
        <v>1149</v>
      </c>
      <c r="H344">
        <v>3043</v>
      </c>
      <c r="I344">
        <v>-23</v>
      </c>
      <c r="K344">
        <v>6250</v>
      </c>
      <c r="L344">
        <v>4966</v>
      </c>
      <c r="N344">
        <v>2289</v>
      </c>
      <c r="O344">
        <v>5600</v>
      </c>
      <c r="P344">
        <v>3327</v>
      </c>
      <c r="R344">
        <v>3722</v>
      </c>
      <c r="S344">
        <v>4479</v>
      </c>
    </row>
    <row r="345" spans="1:19" x14ac:dyDescent="0.55000000000000004">
      <c r="A345" t="s">
        <v>331</v>
      </c>
      <c r="B345">
        <v>2022</v>
      </c>
      <c r="C345" t="s">
        <v>160</v>
      </c>
      <c r="D345">
        <v>2999</v>
      </c>
      <c r="E345">
        <v>1741</v>
      </c>
      <c r="G345">
        <v>1063</v>
      </c>
      <c r="H345">
        <v>3035</v>
      </c>
      <c r="I345">
        <v>642</v>
      </c>
      <c r="K345">
        <v>6010</v>
      </c>
      <c r="L345">
        <v>5270</v>
      </c>
      <c r="N345">
        <v>1853</v>
      </c>
      <c r="O345">
        <v>7264</v>
      </c>
      <c r="P345">
        <v>2163</v>
      </c>
      <c r="R345">
        <v>3313</v>
      </c>
      <c r="S345">
        <v>3413</v>
      </c>
    </row>
    <row r="346" spans="1:19" x14ac:dyDescent="0.55000000000000004">
      <c r="A346" t="s">
        <v>331</v>
      </c>
      <c r="B346">
        <v>2022</v>
      </c>
      <c r="C346" t="s">
        <v>161</v>
      </c>
      <c r="D346">
        <v>3135</v>
      </c>
      <c r="E346">
        <v>930</v>
      </c>
      <c r="G346">
        <v>1196</v>
      </c>
      <c r="H346">
        <v>2781</v>
      </c>
      <c r="I346">
        <v>88</v>
      </c>
      <c r="K346">
        <v>7125</v>
      </c>
      <c r="L346">
        <v>3900</v>
      </c>
      <c r="N346">
        <v>2444</v>
      </c>
      <c r="O346">
        <v>5879</v>
      </c>
      <c r="P346">
        <v>2702</v>
      </c>
      <c r="R346">
        <v>3320</v>
      </c>
      <c r="S346">
        <v>3644</v>
      </c>
    </row>
    <row r="347" spans="1:19" x14ac:dyDescent="0.55000000000000004">
      <c r="A347" t="s">
        <v>331</v>
      </c>
      <c r="B347">
        <v>2022</v>
      </c>
      <c r="C347" t="s">
        <v>162</v>
      </c>
      <c r="D347">
        <v>2912</v>
      </c>
      <c r="E347">
        <v>1130</v>
      </c>
      <c r="G347">
        <v>1165</v>
      </c>
      <c r="H347">
        <v>2742</v>
      </c>
      <c r="I347">
        <v>135</v>
      </c>
      <c r="K347">
        <v>6070</v>
      </c>
      <c r="L347">
        <v>4650</v>
      </c>
      <c r="N347">
        <v>2078</v>
      </c>
      <c r="O347">
        <v>5820</v>
      </c>
      <c r="P347">
        <v>2822</v>
      </c>
      <c r="R347">
        <v>3516</v>
      </c>
      <c r="S347">
        <v>3586</v>
      </c>
    </row>
    <row r="348" spans="1:19" x14ac:dyDescent="0.55000000000000004">
      <c r="A348" t="s">
        <v>331</v>
      </c>
      <c r="B348">
        <v>2022</v>
      </c>
      <c r="C348" t="s">
        <v>163</v>
      </c>
      <c r="D348">
        <v>2799</v>
      </c>
      <c r="E348">
        <v>1550</v>
      </c>
      <c r="G348">
        <v>1105</v>
      </c>
      <c r="H348">
        <v>3012</v>
      </c>
      <c r="I348">
        <v>232</v>
      </c>
      <c r="K348">
        <v>6130</v>
      </c>
      <c r="L348">
        <v>5970</v>
      </c>
      <c r="N348">
        <v>2281</v>
      </c>
      <c r="O348">
        <v>5610</v>
      </c>
      <c r="P348">
        <v>4209</v>
      </c>
      <c r="R348">
        <v>3290</v>
      </c>
      <c r="S348">
        <v>3662</v>
      </c>
    </row>
    <row r="349" spans="1:19" x14ac:dyDescent="0.55000000000000004">
      <c r="A349" t="s">
        <v>331</v>
      </c>
      <c r="B349">
        <v>2022</v>
      </c>
      <c r="C349" t="s">
        <v>164</v>
      </c>
      <c r="D349">
        <v>3020</v>
      </c>
      <c r="E349">
        <v>1970</v>
      </c>
      <c r="G349">
        <v>1122</v>
      </c>
      <c r="H349">
        <v>2794</v>
      </c>
      <c r="I349">
        <v>1074</v>
      </c>
      <c r="K349">
        <v>5780</v>
      </c>
      <c r="L349">
        <v>6850</v>
      </c>
      <c r="N349">
        <v>2266</v>
      </c>
      <c r="O349">
        <v>6040</v>
      </c>
      <c r="P349">
        <v>4324</v>
      </c>
      <c r="R349">
        <v>3260</v>
      </c>
      <c r="S349">
        <v>3182</v>
      </c>
    </row>
    <row r="350" spans="1:19" x14ac:dyDescent="0.55000000000000004">
      <c r="A350" t="s">
        <v>331</v>
      </c>
      <c r="B350">
        <v>2022</v>
      </c>
      <c r="C350" t="s">
        <v>165</v>
      </c>
      <c r="D350">
        <v>2840</v>
      </c>
      <c r="E350">
        <v>1420</v>
      </c>
      <c r="G350">
        <v>1043</v>
      </c>
      <c r="H350">
        <v>3098</v>
      </c>
      <c r="I350">
        <v>119</v>
      </c>
      <c r="K350">
        <v>6738</v>
      </c>
      <c r="L350">
        <v>6150</v>
      </c>
      <c r="N350">
        <v>2052</v>
      </c>
      <c r="O350">
        <v>5588</v>
      </c>
      <c r="P350">
        <v>5248</v>
      </c>
      <c r="R350">
        <v>3269</v>
      </c>
      <c r="S350">
        <v>3191</v>
      </c>
    </row>
    <row r="351" spans="1:19" x14ac:dyDescent="0.55000000000000004">
      <c r="A351" t="s">
        <v>331</v>
      </c>
      <c r="B351">
        <v>2022</v>
      </c>
      <c r="C351" t="s">
        <v>166</v>
      </c>
      <c r="D351">
        <v>3139</v>
      </c>
      <c r="E351">
        <v>1525</v>
      </c>
      <c r="G351">
        <v>1121</v>
      </c>
      <c r="H351">
        <v>3623</v>
      </c>
      <c r="I351">
        <v>-80</v>
      </c>
      <c r="K351">
        <v>5530</v>
      </c>
      <c r="L351">
        <v>7390</v>
      </c>
      <c r="N351">
        <v>2254</v>
      </c>
      <c r="O351">
        <v>6539</v>
      </c>
      <c r="P351">
        <v>4127</v>
      </c>
      <c r="R351">
        <v>3372</v>
      </c>
      <c r="S351">
        <v>3365</v>
      </c>
    </row>
    <row r="352" spans="1:19" x14ac:dyDescent="0.55000000000000004">
      <c r="A352" t="s">
        <v>331</v>
      </c>
      <c r="B352">
        <v>2023</v>
      </c>
      <c r="C352" t="s">
        <v>155</v>
      </c>
      <c r="D352">
        <v>3587</v>
      </c>
      <c r="E352">
        <v>1167</v>
      </c>
      <c r="G352">
        <v>1124</v>
      </c>
      <c r="H352">
        <v>3552</v>
      </c>
      <c r="I352">
        <v>78</v>
      </c>
      <c r="K352">
        <v>6350</v>
      </c>
      <c r="L352">
        <v>7020</v>
      </c>
      <c r="N352">
        <v>2234</v>
      </c>
      <c r="O352">
        <v>6730</v>
      </c>
      <c r="P352">
        <v>4406</v>
      </c>
      <c r="R352">
        <v>3551</v>
      </c>
      <c r="S352">
        <v>3391</v>
      </c>
    </row>
    <row r="353" spans="1:19" x14ac:dyDescent="0.55000000000000004">
      <c r="A353" t="s">
        <v>331</v>
      </c>
      <c r="B353">
        <v>2023</v>
      </c>
      <c r="C353" t="s">
        <v>156</v>
      </c>
      <c r="D353">
        <v>3778</v>
      </c>
      <c r="E353">
        <v>1090</v>
      </c>
      <c r="G353">
        <v>1108</v>
      </c>
      <c r="H353">
        <v>3333</v>
      </c>
      <c r="I353">
        <v>427</v>
      </c>
      <c r="K353">
        <v>7210</v>
      </c>
      <c r="L353">
        <v>6750</v>
      </c>
      <c r="N353">
        <v>2078</v>
      </c>
      <c r="O353">
        <v>8010</v>
      </c>
      <c r="P353">
        <v>3872</v>
      </c>
      <c r="R353">
        <v>3471</v>
      </c>
      <c r="S353">
        <v>3325</v>
      </c>
    </row>
    <row r="354" spans="1:19" x14ac:dyDescent="0.55000000000000004">
      <c r="A354" t="s">
        <v>331</v>
      </c>
      <c r="B354">
        <v>2023</v>
      </c>
      <c r="C354" t="s">
        <v>157</v>
      </c>
      <c r="D354">
        <v>3415</v>
      </c>
      <c r="E354">
        <v>1775</v>
      </c>
      <c r="G354">
        <v>1205</v>
      </c>
      <c r="H354">
        <v>3598</v>
      </c>
      <c r="I354">
        <v>387</v>
      </c>
      <c r="K354">
        <v>7120</v>
      </c>
      <c r="L354">
        <v>6440</v>
      </c>
      <c r="N354">
        <v>2502</v>
      </c>
      <c r="O354">
        <v>6558</v>
      </c>
      <c r="P354">
        <v>4500</v>
      </c>
      <c r="R354">
        <v>3652</v>
      </c>
      <c r="S354">
        <v>3358</v>
      </c>
    </row>
    <row r="355" spans="1:19" x14ac:dyDescent="0.55000000000000004">
      <c r="A355" t="s">
        <v>331</v>
      </c>
      <c r="B355">
        <v>2023</v>
      </c>
      <c r="C355" t="s">
        <v>158</v>
      </c>
      <c r="D355">
        <v>3591</v>
      </c>
      <c r="E355">
        <v>1455</v>
      </c>
      <c r="G355">
        <v>1181</v>
      </c>
      <c r="H355">
        <v>3629</v>
      </c>
      <c r="I355">
        <v>236</v>
      </c>
      <c r="K355">
        <v>7060</v>
      </c>
      <c r="L355">
        <v>5480</v>
      </c>
      <c r="N355">
        <v>1995</v>
      </c>
      <c r="O355">
        <v>6800</v>
      </c>
      <c r="P355">
        <v>3745</v>
      </c>
      <c r="R355">
        <v>3442</v>
      </c>
      <c r="S355">
        <v>3486</v>
      </c>
    </row>
    <row r="356" spans="1:19" x14ac:dyDescent="0.55000000000000004">
      <c r="A356" t="s">
        <v>331</v>
      </c>
      <c r="B356">
        <v>2023</v>
      </c>
      <c r="C356" t="s">
        <v>159</v>
      </c>
      <c r="D356">
        <v>3751</v>
      </c>
      <c r="E356">
        <v>1165</v>
      </c>
      <c r="G356">
        <v>1173</v>
      </c>
      <c r="H356">
        <v>3699</v>
      </c>
      <c r="I356">
        <v>44</v>
      </c>
      <c r="K356">
        <v>6980</v>
      </c>
      <c r="L356">
        <v>7020</v>
      </c>
      <c r="N356">
        <v>2179</v>
      </c>
      <c r="O356">
        <v>6988</v>
      </c>
      <c r="P356">
        <v>4833</v>
      </c>
      <c r="R356">
        <v>3656</v>
      </c>
      <c r="S356">
        <v>3646</v>
      </c>
    </row>
    <row r="357" spans="1:19" x14ac:dyDescent="0.55000000000000004">
      <c r="A357" t="s">
        <v>331</v>
      </c>
      <c r="B357">
        <v>2023</v>
      </c>
      <c r="C357" t="s">
        <v>160</v>
      </c>
      <c r="D357">
        <v>3836</v>
      </c>
      <c r="E357">
        <v>1158</v>
      </c>
      <c r="G357">
        <v>1130</v>
      </c>
      <c r="H357">
        <v>3615</v>
      </c>
      <c r="I357">
        <v>249</v>
      </c>
      <c r="K357">
        <v>6948</v>
      </c>
      <c r="L357">
        <v>5600</v>
      </c>
      <c r="N357">
        <v>2233</v>
      </c>
      <c r="O357">
        <v>5814</v>
      </c>
      <c r="P357">
        <v>4501</v>
      </c>
      <c r="R357">
        <v>3596</v>
      </c>
      <c r="S357">
        <v>3616</v>
      </c>
    </row>
    <row r="358" spans="1:19" x14ac:dyDescent="0.55000000000000004">
      <c r="A358" t="s">
        <v>331</v>
      </c>
      <c r="B358">
        <v>2023</v>
      </c>
      <c r="C358" t="s">
        <v>161</v>
      </c>
      <c r="D358">
        <v>3636</v>
      </c>
      <c r="E358">
        <v>1630</v>
      </c>
      <c r="G358">
        <v>1205</v>
      </c>
      <c r="H358">
        <v>3790</v>
      </c>
      <c r="I358">
        <v>271</v>
      </c>
      <c r="K358">
        <v>5935</v>
      </c>
      <c r="L358">
        <v>7380</v>
      </c>
      <c r="N358">
        <v>2049</v>
      </c>
      <c r="O358">
        <v>7385</v>
      </c>
      <c r="P358">
        <v>3881</v>
      </c>
      <c r="R358">
        <v>3487</v>
      </c>
      <c r="S358">
        <v>3582</v>
      </c>
    </row>
    <row r="359" spans="1:19" x14ac:dyDescent="0.55000000000000004">
      <c r="A359" t="s">
        <v>331</v>
      </c>
      <c r="B359">
        <v>2023</v>
      </c>
      <c r="C359" t="s">
        <v>162</v>
      </c>
      <c r="D359">
        <v>3830</v>
      </c>
      <c r="E359">
        <v>1291</v>
      </c>
      <c r="G359">
        <v>1193</v>
      </c>
      <c r="H359">
        <v>3662</v>
      </c>
      <c r="I359">
        <v>266</v>
      </c>
      <c r="K359">
        <v>7130</v>
      </c>
      <c r="L359">
        <v>5330</v>
      </c>
      <c r="N359">
        <v>2211</v>
      </c>
      <c r="O359">
        <v>5863</v>
      </c>
      <c r="P359">
        <v>4386</v>
      </c>
      <c r="R359">
        <v>3496</v>
      </c>
      <c r="S359">
        <v>3725</v>
      </c>
    </row>
    <row r="360" spans="1:19" x14ac:dyDescent="0.55000000000000004">
      <c r="A360" t="s">
        <v>331</v>
      </c>
      <c r="B360">
        <v>2023</v>
      </c>
      <c r="C360" t="s">
        <v>163</v>
      </c>
      <c r="D360">
        <v>3701</v>
      </c>
      <c r="E360">
        <v>1220</v>
      </c>
      <c r="G360">
        <v>1138</v>
      </c>
      <c r="H360">
        <v>3510</v>
      </c>
      <c r="I360">
        <v>273</v>
      </c>
      <c r="K360">
        <v>6080</v>
      </c>
      <c r="L360">
        <v>6711</v>
      </c>
      <c r="N360">
        <v>2223</v>
      </c>
      <c r="O360">
        <v>5952</v>
      </c>
      <c r="P360">
        <v>4616</v>
      </c>
      <c r="R360">
        <v>3411</v>
      </c>
      <c r="S360">
        <v>3432</v>
      </c>
    </row>
    <row r="361" spans="1:19" x14ac:dyDescent="0.55000000000000004">
      <c r="A361" t="s">
        <v>331</v>
      </c>
      <c r="B361">
        <v>2023</v>
      </c>
      <c r="C361" t="s">
        <v>164</v>
      </c>
      <c r="D361">
        <v>3788</v>
      </c>
      <c r="E361">
        <v>1295</v>
      </c>
      <c r="G361">
        <v>1132</v>
      </c>
      <c r="H361">
        <v>3572</v>
      </c>
      <c r="I361">
        <v>379</v>
      </c>
      <c r="K361">
        <v>5970</v>
      </c>
      <c r="L361">
        <v>4690</v>
      </c>
      <c r="N361">
        <v>2155</v>
      </c>
      <c r="O361">
        <v>5005</v>
      </c>
      <c r="P361">
        <v>3500</v>
      </c>
      <c r="R361">
        <v>3369</v>
      </c>
      <c r="S361">
        <v>3243</v>
      </c>
    </row>
    <row r="362" spans="1:19" x14ac:dyDescent="0.55000000000000004">
      <c r="A362" t="s">
        <v>331</v>
      </c>
      <c r="B362">
        <v>2023</v>
      </c>
      <c r="C362" t="s">
        <v>165</v>
      </c>
      <c r="D362">
        <v>3739</v>
      </c>
      <c r="E362">
        <v>965</v>
      </c>
      <c r="G362">
        <v>1089</v>
      </c>
      <c r="H362">
        <v>3439</v>
      </c>
      <c r="I362">
        <v>176</v>
      </c>
      <c r="K362">
        <v>4321</v>
      </c>
      <c r="L362">
        <v>5200</v>
      </c>
      <c r="N362">
        <v>1872</v>
      </c>
      <c r="O362">
        <v>5540</v>
      </c>
      <c r="P362">
        <v>2109</v>
      </c>
      <c r="R362">
        <v>3455</v>
      </c>
      <c r="S362">
        <v>3391</v>
      </c>
    </row>
    <row r="363" spans="1:19" x14ac:dyDescent="0.55000000000000004">
      <c r="A363" t="s">
        <v>331</v>
      </c>
      <c r="B363">
        <v>2023</v>
      </c>
      <c r="C363" t="s">
        <v>166</v>
      </c>
      <c r="D363">
        <v>3391</v>
      </c>
      <c r="E363">
        <v>893</v>
      </c>
      <c r="G363">
        <v>1081</v>
      </c>
      <c r="H363">
        <v>3011</v>
      </c>
      <c r="I363">
        <v>192</v>
      </c>
      <c r="K363">
        <v>5040</v>
      </c>
      <c r="L363">
        <v>6330</v>
      </c>
      <c r="N363">
        <v>2094</v>
      </c>
      <c r="O363">
        <v>6040</v>
      </c>
      <c r="P363">
        <v>3236</v>
      </c>
      <c r="R363">
        <v>3413</v>
      </c>
      <c r="S363">
        <v>3361</v>
      </c>
    </row>
    <row r="364" spans="1:19" x14ac:dyDescent="0.55000000000000004">
      <c r="A364" t="s">
        <v>332</v>
      </c>
      <c r="B364">
        <v>2019</v>
      </c>
      <c r="C364" t="s">
        <v>155</v>
      </c>
    </row>
    <row r="365" spans="1:19" x14ac:dyDescent="0.55000000000000004">
      <c r="A365" t="s">
        <v>332</v>
      </c>
      <c r="B365">
        <v>2019</v>
      </c>
      <c r="C365" t="s">
        <v>156</v>
      </c>
    </row>
    <row r="366" spans="1:19" x14ac:dyDescent="0.55000000000000004">
      <c r="A366" t="s">
        <v>332</v>
      </c>
      <c r="B366">
        <v>2019</v>
      </c>
      <c r="C366" t="s">
        <v>157</v>
      </c>
    </row>
    <row r="367" spans="1:19" x14ac:dyDescent="0.55000000000000004">
      <c r="A367" t="s">
        <v>332</v>
      </c>
      <c r="B367">
        <v>2019</v>
      </c>
      <c r="C367" t="s">
        <v>158</v>
      </c>
    </row>
    <row r="368" spans="1:19" x14ac:dyDescent="0.55000000000000004">
      <c r="A368" t="s">
        <v>332</v>
      </c>
      <c r="B368">
        <v>2019</v>
      </c>
      <c r="C368" t="s">
        <v>159</v>
      </c>
    </row>
    <row r="369" spans="1:19" x14ac:dyDescent="0.55000000000000004">
      <c r="A369" t="s">
        <v>332</v>
      </c>
      <c r="B369">
        <v>2019</v>
      </c>
      <c r="C369" t="s">
        <v>160</v>
      </c>
    </row>
    <row r="370" spans="1:19" x14ac:dyDescent="0.55000000000000004">
      <c r="A370" t="s">
        <v>332</v>
      </c>
      <c r="B370">
        <v>2019</v>
      </c>
      <c r="C370" t="s">
        <v>161</v>
      </c>
    </row>
    <row r="371" spans="1:19" x14ac:dyDescent="0.55000000000000004">
      <c r="A371" t="s">
        <v>332</v>
      </c>
      <c r="B371">
        <v>2019</v>
      </c>
      <c r="C371" t="s">
        <v>162</v>
      </c>
    </row>
    <row r="372" spans="1:19" x14ac:dyDescent="0.55000000000000004">
      <c r="A372" t="s">
        <v>332</v>
      </c>
      <c r="B372">
        <v>2019</v>
      </c>
      <c r="C372" t="s">
        <v>163</v>
      </c>
    </row>
    <row r="373" spans="1:19" x14ac:dyDescent="0.55000000000000004">
      <c r="A373" t="s">
        <v>332</v>
      </c>
      <c r="B373">
        <v>2019</v>
      </c>
      <c r="C373" t="s">
        <v>164</v>
      </c>
    </row>
    <row r="374" spans="1:19" x14ac:dyDescent="0.55000000000000004">
      <c r="A374" t="s">
        <v>332</v>
      </c>
      <c r="B374">
        <v>2019</v>
      </c>
      <c r="C374" t="s">
        <v>165</v>
      </c>
    </row>
    <row r="375" spans="1:19" x14ac:dyDescent="0.55000000000000004">
      <c r="A375" t="s">
        <v>332</v>
      </c>
      <c r="B375">
        <v>2019</v>
      </c>
      <c r="C375" t="s">
        <v>166</v>
      </c>
    </row>
    <row r="376" spans="1:19" x14ac:dyDescent="0.55000000000000004">
      <c r="A376" t="s">
        <v>332</v>
      </c>
      <c r="B376">
        <v>2020</v>
      </c>
      <c r="C376" t="s">
        <v>155</v>
      </c>
      <c r="D376">
        <v>3825</v>
      </c>
      <c r="E376">
        <v>1300</v>
      </c>
      <c r="G376">
        <v>2187</v>
      </c>
      <c r="H376">
        <v>4252</v>
      </c>
      <c r="I376">
        <v>-1314</v>
      </c>
      <c r="K376">
        <v>6151</v>
      </c>
      <c r="L376">
        <v>4510</v>
      </c>
      <c r="N376">
        <v>3655</v>
      </c>
      <c r="O376">
        <v>5631</v>
      </c>
      <c r="P376">
        <v>1375</v>
      </c>
      <c r="R376">
        <v>6771</v>
      </c>
      <c r="S376">
        <v>3304</v>
      </c>
    </row>
    <row r="377" spans="1:19" x14ac:dyDescent="0.55000000000000004">
      <c r="A377" t="s">
        <v>332</v>
      </c>
      <c r="B377">
        <v>2020</v>
      </c>
      <c r="C377" t="s">
        <v>156</v>
      </c>
      <c r="D377">
        <v>4290</v>
      </c>
      <c r="E377">
        <v>1110</v>
      </c>
      <c r="G377">
        <v>2313</v>
      </c>
      <c r="H377">
        <v>3885</v>
      </c>
      <c r="I377">
        <v>-798</v>
      </c>
      <c r="K377">
        <v>6047</v>
      </c>
      <c r="L377">
        <v>4760</v>
      </c>
      <c r="N377">
        <v>3782</v>
      </c>
      <c r="O377">
        <v>6117</v>
      </c>
      <c r="P377">
        <v>908</v>
      </c>
      <c r="R377">
        <v>6888</v>
      </c>
      <c r="S377">
        <v>3256</v>
      </c>
    </row>
    <row r="378" spans="1:19" x14ac:dyDescent="0.55000000000000004">
      <c r="A378" t="s">
        <v>332</v>
      </c>
      <c r="B378">
        <v>2020</v>
      </c>
      <c r="C378" t="s">
        <v>157</v>
      </c>
      <c r="D378">
        <v>3886</v>
      </c>
      <c r="E378">
        <v>996</v>
      </c>
      <c r="G378">
        <v>2323</v>
      </c>
      <c r="H378">
        <v>3588</v>
      </c>
      <c r="I378">
        <v>-1029</v>
      </c>
      <c r="K378">
        <v>7037</v>
      </c>
      <c r="L378">
        <v>6010</v>
      </c>
      <c r="N378">
        <v>3617</v>
      </c>
      <c r="O378">
        <v>7230</v>
      </c>
      <c r="P378">
        <v>2200</v>
      </c>
      <c r="R378">
        <v>6885</v>
      </c>
      <c r="S378">
        <v>3622</v>
      </c>
    </row>
    <row r="379" spans="1:19" x14ac:dyDescent="0.55000000000000004">
      <c r="A379" t="s">
        <v>332</v>
      </c>
      <c r="B379">
        <v>2020</v>
      </c>
      <c r="C379" t="s">
        <v>158</v>
      </c>
      <c r="D379">
        <v>3727</v>
      </c>
      <c r="E379">
        <v>1840</v>
      </c>
      <c r="G379">
        <v>2177</v>
      </c>
      <c r="H379">
        <v>4224</v>
      </c>
      <c r="I379">
        <v>-834</v>
      </c>
      <c r="K379">
        <v>7103</v>
      </c>
      <c r="L379">
        <v>5160</v>
      </c>
      <c r="N379">
        <v>3273</v>
      </c>
      <c r="O379">
        <v>6754</v>
      </c>
      <c r="P379">
        <v>2236</v>
      </c>
      <c r="R379">
        <v>6788</v>
      </c>
      <c r="S379">
        <v>3364</v>
      </c>
    </row>
    <row r="380" spans="1:19" x14ac:dyDescent="0.55000000000000004">
      <c r="A380" t="s">
        <v>332</v>
      </c>
      <c r="B380">
        <v>2020</v>
      </c>
      <c r="C380" t="s">
        <v>159</v>
      </c>
      <c r="D380">
        <v>5603</v>
      </c>
      <c r="E380">
        <v>1470</v>
      </c>
      <c r="G380">
        <v>2210</v>
      </c>
      <c r="H380">
        <v>5719</v>
      </c>
      <c r="I380">
        <v>-856</v>
      </c>
      <c r="K380">
        <v>9919</v>
      </c>
      <c r="L380">
        <v>5620</v>
      </c>
      <c r="N380">
        <v>3622</v>
      </c>
      <c r="O380">
        <v>9350</v>
      </c>
      <c r="P380">
        <v>2567</v>
      </c>
      <c r="R380">
        <v>7123</v>
      </c>
      <c r="S380">
        <v>3890</v>
      </c>
    </row>
    <row r="381" spans="1:19" x14ac:dyDescent="0.55000000000000004">
      <c r="A381" t="s">
        <v>332</v>
      </c>
      <c r="B381">
        <v>2020</v>
      </c>
      <c r="C381" t="s">
        <v>160</v>
      </c>
      <c r="D381">
        <v>4636</v>
      </c>
      <c r="E381">
        <v>1850</v>
      </c>
      <c r="G381">
        <v>2531</v>
      </c>
      <c r="H381">
        <v>4591</v>
      </c>
      <c r="I381">
        <v>-636</v>
      </c>
      <c r="K381">
        <v>8038</v>
      </c>
      <c r="L381">
        <v>5690</v>
      </c>
      <c r="N381">
        <v>3788</v>
      </c>
      <c r="O381">
        <v>6660</v>
      </c>
      <c r="P381">
        <v>3280</v>
      </c>
      <c r="R381">
        <v>8053</v>
      </c>
      <c r="S381">
        <v>5142</v>
      </c>
    </row>
    <row r="382" spans="1:19" x14ac:dyDescent="0.55000000000000004">
      <c r="A382" t="s">
        <v>332</v>
      </c>
      <c r="B382">
        <v>2020</v>
      </c>
      <c r="C382" t="s">
        <v>161</v>
      </c>
      <c r="D382">
        <v>6401</v>
      </c>
      <c r="E382">
        <v>2040</v>
      </c>
      <c r="G382">
        <v>2766</v>
      </c>
      <c r="H382">
        <v>6134</v>
      </c>
      <c r="I382">
        <v>-459</v>
      </c>
      <c r="K382">
        <v>9310</v>
      </c>
      <c r="L382">
        <v>7400</v>
      </c>
      <c r="N382">
        <v>3816</v>
      </c>
      <c r="O382">
        <v>8058</v>
      </c>
      <c r="P382">
        <v>4836</v>
      </c>
      <c r="R382">
        <v>8385</v>
      </c>
      <c r="S382">
        <v>6880</v>
      </c>
    </row>
    <row r="383" spans="1:19" x14ac:dyDescent="0.55000000000000004">
      <c r="A383" t="s">
        <v>332</v>
      </c>
      <c r="B383">
        <v>2020</v>
      </c>
      <c r="C383" t="s">
        <v>162</v>
      </c>
      <c r="D383">
        <v>5591</v>
      </c>
      <c r="E383">
        <v>2140</v>
      </c>
      <c r="G383">
        <v>2982</v>
      </c>
      <c r="H383">
        <v>5233</v>
      </c>
      <c r="I383">
        <v>-484</v>
      </c>
      <c r="K383">
        <v>8828</v>
      </c>
      <c r="L383">
        <v>9150</v>
      </c>
      <c r="N383">
        <v>3576</v>
      </c>
      <c r="O383">
        <v>10182</v>
      </c>
      <c r="P383">
        <v>4220</v>
      </c>
      <c r="R383">
        <v>8570</v>
      </c>
      <c r="S383">
        <v>6125</v>
      </c>
    </row>
    <row r="384" spans="1:19" x14ac:dyDescent="0.55000000000000004">
      <c r="A384" t="s">
        <v>332</v>
      </c>
      <c r="B384">
        <v>2020</v>
      </c>
      <c r="C384" t="s">
        <v>163</v>
      </c>
      <c r="D384">
        <v>5339</v>
      </c>
      <c r="E384">
        <v>3170</v>
      </c>
      <c r="G384">
        <v>2723</v>
      </c>
      <c r="H384">
        <v>5820</v>
      </c>
      <c r="I384">
        <v>-34</v>
      </c>
      <c r="K384">
        <v>10785</v>
      </c>
      <c r="L384">
        <v>6620</v>
      </c>
      <c r="N384">
        <v>4238</v>
      </c>
      <c r="O384">
        <v>9436</v>
      </c>
      <c r="P384">
        <v>3731</v>
      </c>
      <c r="R384">
        <v>7994</v>
      </c>
      <c r="S384">
        <v>6690</v>
      </c>
    </row>
    <row r="385" spans="1:19" x14ac:dyDescent="0.55000000000000004">
      <c r="A385" t="s">
        <v>332</v>
      </c>
      <c r="B385">
        <v>2020</v>
      </c>
      <c r="C385" t="s">
        <v>164</v>
      </c>
      <c r="D385">
        <v>5410</v>
      </c>
      <c r="E385">
        <v>2021</v>
      </c>
      <c r="G385">
        <v>2633</v>
      </c>
      <c r="H385">
        <v>5115</v>
      </c>
      <c r="I385">
        <v>-317</v>
      </c>
      <c r="K385">
        <v>9976</v>
      </c>
      <c r="L385">
        <v>7330</v>
      </c>
      <c r="N385">
        <v>4382</v>
      </c>
      <c r="O385">
        <v>8616</v>
      </c>
      <c r="P385">
        <v>4308</v>
      </c>
      <c r="R385">
        <v>7839</v>
      </c>
      <c r="S385">
        <v>6415</v>
      </c>
    </row>
    <row r="386" spans="1:19" x14ac:dyDescent="0.55000000000000004">
      <c r="A386" t="s">
        <v>332</v>
      </c>
      <c r="B386">
        <v>2020</v>
      </c>
      <c r="C386" t="s">
        <v>165</v>
      </c>
      <c r="D386">
        <v>4453</v>
      </c>
      <c r="E386">
        <v>2643</v>
      </c>
      <c r="G386">
        <v>2528</v>
      </c>
      <c r="H386">
        <v>4815</v>
      </c>
      <c r="I386">
        <v>-247</v>
      </c>
      <c r="K386">
        <v>8799</v>
      </c>
      <c r="L386">
        <v>7533</v>
      </c>
      <c r="N386">
        <v>3592</v>
      </c>
      <c r="O386">
        <v>8757</v>
      </c>
      <c r="P386">
        <v>3983</v>
      </c>
      <c r="R386">
        <v>7658</v>
      </c>
      <c r="S386">
        <v>5897</v>
      </c>
    </row>
    <row r="387" spans="1:19" x14ac:dyDescent="0.55000000000000004">
      <c r="A387" t="s">
        <v>332</v>
      </c>
      <c r="B387">
        <v>2020</v>
      </c>
      <c r="C387" t="s">
        <v>166</v>
      </c>
      <c r="D387">
        <v>7004</v>
      </c>
      <c r="E387">
        <v>2974</v>
      </c>
      <c r="G387">
        <v>2653</v>
      </c>
      <c r="H387">
        <v>6331</v>
      </c>
      <c r="I387">
        <v>994</v>
      </c>
      <c r="K387">
        <v>9456</v>
      </c>
      <c r="L387">
        <v>7470</v>
      </c>
      <c r="N387">
        <v>4851</v>
      </c>
      <c r="O387">
        <v>9064</v>
      </c>
      <c r="P387">
        <v>3011</v>
      </c>
      <c r="R387">
        <v>8018</v>
      </c>
      <c r="S387">
        <v>8414</v>
      </c>
    </row>
    <row r="388" spans="1:19" x14ac:dyDescent="0.55000000000000004">
      <c r="A388" t="s">
        <v>332</v>
      </c>
      <c r="B388">
        <v>2021</v>
      </c>
      <c r="C388" t="s">
        <v>155</v>
      </c>
      <c r="D388">
        <v>6353</v>
      </c>
      <c r="E388">
        <v>1670</v>
      </c>
      <c r="G388">
        <v>2147</v>
      </c>
      <c r="H388">
        <v>6022</v>
      </c>
      <c r="I388">
        <v>-146</v>
      </c>
      <c r="K388">
        <v>9031</v>
      </c>
      <c r="L388">
        <v>4960</v>
      </c>
      <c r="N388">
        <v>3047</v>
      </c>
      <c r="O388">
        <v>8023</v>
      </c>
      <c r="P388">
        <v>2921</v>
      </c>
      <c r="R388">
        <v>6500</v>
      </c>
      <c r="S388">
        <v>5443</v>
      </c>
    </row>
    <row r="389" spans="1:19" x14ac:dyDescent="0.55000000000000004">
      <c r="A389" t="s">
        <v>332</v>
      </c>
      <c r="B389">
        <v>2021</v>
      </c>
      <c r="C389" t="s">
        <v>156</v>
      </c>
      <c r="D389">
        <v>7612</v>
      </c>
      <c r="E389">
        <v>1603</v>
      </c>
      <c r="G389">
        <v>2170</v>
      </c>
      <c r="H389">
        <v>7203</v>
      </c>
      <c r="I389">
        <v>-158</v>
      </c>
      <c r="K389">
        <v>9032</v>
      </c>
      <c r="L389">
        <v>5510</v>
      </c>
      <c r="N389">
        <v>3545</v>
      </c>
      <c r="O389">
        <v>7800</v>
      </c>
      <c r="P389">
        <v>3197</v>
      </c>
      <c r="R389">
        <v>6721</v>
      </c>
      <c r="S389">
        <v>5904</v>
      </c>
    </row>
    <row r="390" spans="1:19" x14ac:dyDescent="0.55000000000000004">
      <c r="A390" t="s">
        <v>332</v>
      </c>
      <c r="B390">
        <v>2021</v>
      </c>
      <c r="C390" t="s">
        <v>157</v>
      </c>
      <c r="D390">
        <v>6135</v>
      </c>
      <c r="E390">
        <v>1890</v>
      </c>
      <c r="G390">
        <v>2481</v>
      </c>
      <c r="H390">
        <v>6047</v>
      </c>
      <c r="I390">
        <v>-503</v>
      </c>
      <c r="K390">
        <v>7493</v>
      </c>
      <c r="L390">
        <v>7553</v>
      </c>
      <c r="N390">
        <v>3757</v>
      </c>
      <c r="O390">
        <v>7839</v>
      </c>
      <c r="P390">
        <v>3450</v>
      </c>
      <c r="R390">
        <v>7529</v>
      </c>
      <c r="S390">
        <v>5311</v>
      </c>
    </row>
    <row r="391" spans="1:19" x14ac:dyDescent="0.55000000000000004">
      <c r="A391" t="s">
        <v>332</v>
      </c>
      <c r="B391">
        <v>2021</v>
      </c>
      <c r="C391" t="s">
        <v>158</v>
      </c>
      <c r="D391">
        <v>5850</v>
      </c>
      <c r="E391">
        <v>1950</v>
      </c>
      <c r="G391">
        <v>2138</v>
      </c>
      <c r="H391">
        <v>5535</v>
      </c>
      <c r="I391">
        <v>127</v>
      </c>
      <c r="K391">
        <v>8135</v>
      </c>
      <c r="L391">
        <v>6090</v>
      </c>
      <c r="N391">
        <v>3309</v>
      </c>
      <c r="O391">
        <v>7438</v>
      </c>
      <c r="P391">
        <v>3478</v>
      </c>
      <c r="R391">
        <v>6982</v>
      </c>
      <c r="S391">
        <v>4313</v>
      </c>
    </row>
    <row r="392" spans="1:19" x14ac:dyDescent="0.55000000000000004">
      <c r="A392" t="s">
        <v>332</v>
      </c>
      <c r="B392">
        <v>2021</v>
      </c>
      <c r="C392" t="s">
        <v>159</v>
      </c>
      <c r="D392">
        <v>4640</v>
      </c>
      <c r="E392">
        <v>1523</v>
      </c>
      <c r="G392">
        <v>2200</v>
      </c>
      <c r="H392">
        <v>4519</v>
      </c>
      <c r="I392">
        <v>-556</v>
      </c>
      <c r="K392">
        <v>7103</v>
      </c>
      <c r="L392">
        <v>6528</v>
      </c>
      <c r="N392">
        <v>2974</v>
      </c>
      <c r="O392">
        <v>7748</v>
      </c>
      <c r="P392">
        <v>2909</v>
      </c>
      <c r="R392">
        <v>7103</v>
      </c>
      <c r="S392">
        <v>5463</v>
      </c>
    </row>
    <row r="393" spans="1:19" x14ac:dyDescent="0.55000000000000004">
      <c r="A393" t="s">
        <v>332</v>
      </c>
      <c r="B393">
        <v>2021</v>
      </c>
      <c r="C393" t="s">
        <v>160</v>
      </c>
      <c r="D393">
        <v>5265</v>
      </c>
      <c r="E393">
        <v>2140</v>
      </c>
      <c r="G393">
        <v>2707</v>
      </c>
      <c r="H393">
        <v>4945</v>
      </c>
      <c r="I393">
        <v>-247</v>
      </c>
      <c r="K393">
        <v>7215</v>
      </c>
      <c r="L393">
        <v>9010</v>
      </c>
      <c r="N393">
        <v>5085</v>
      </c>
      <c r="O393">
        <v>8723</v>
      </c>
      <c r="P393">
        <v>2417</v>
      </c>
      <c r="R393">
        <v>8618</v>
      </c>
      <c r="S393">
        <v>6993</v>
      </c>
    </row>
    <row r="394" spans="1:19" x14ac:dyDescent="0.55000000000000004">
      <c r="A394" t="s">
        <v>332</v>
      </c>
      <c r="B394">
        <v>2021</v>
      </c>
      <c r="C394" t="s">
        <v>161</v>
      </c>
      <c r="D394">
        <v>4609</v>
      </c>
      <c r="E394">
        <v>2920</v>
      </c>
      <c r="G394">
        <v>2653</v>
      </c>
      <c r="H394">
        <v>4986</v>
      </c>
      <c r="I394">
        <v>-110</v>
      </c>
      <c r="K394">
        <v>9473</v>
      </c>
      <c r="L394">
        <v>6840</v>
      </c>
      <c r="N394">
        <v>3286</v>
      </c>
      <c r="O394">
        <v>8882</v>
      </c>
      <c r="P394">
        <v>4145</v>
      </c>
      <c r="R394">
        <v>8200</v>
      </c>
      <c r="S394">
        <v>6975</v>
      </c>
    </row>
    <row r="395" spans="1:19" x14ac:dyDescent="0.55000000000000004">
      <c r="A395" t="s">
        <v>332</v>
      </c>
      <c r="B395">
        <v>2021</v>
      </c>
      <c r="C395" t="s">
        <v>162</v>
      </c>
      <c r="D395">
        <v>4954</v>
      </c>
      <c r="E395">
        <v>2140</v>
      </c>
      <c r="G395">
        <v>2747</v>
      </c>
      <c r="H395">
        <v>4680</v>
      </c>
      <c r="I395">
        <v>-333</v>
      </c>
      <c r="K395">
        <v>9163</v>
      </c>
      <c r="L395">
        <v>8100</v>
      </c>
      <c r="N395">
        <v>3630</v>
      </c>
      <c r="O395">
        <v>10018</v>
      </c>
      <c r="P395">
        <v>3615</v>
      </c>
      <c r="R395">
        <v>8486</v>
      </c>
      <c r="S395">
        <v>6848</v>
      </c>
    </row>
    <row r="396" spans="1:19" x14ac:dyDescent="0.55000000000000004">
      <c r="A396" t="s">
        <v>332</v>
      </c>
      <c r="B396">
        <v>2021</v>
      </c>
      <c r="C396" t="s">
        <v>163</v>
      </c>
      <c r="D396">
        <v>4161</v>
      </c>
      <c r="E396">
        <v>3543</v>
      </c>
      <c r="G396">
        <v>2740</v>
      </c>
      <c r="H396">
        <v>4837</v>
      </c>
      <c r="I396">
        <v>127</v>
      </c>
      <c r="K396">
        <v>10293</v>
      </c>
      <c r="L396">
        <v>7140</v>
      </c>
      <c r="N396">
        <v>3773</v>
      </c>
      <c r="O396">
        <v>10124</v>
      </c>
      <c r="P396">
        <v>3536</v>
      </c>
      <c r="R396">
        <v>8200</v>
      </c>
      <c r="S396">
        <v>6186</v>
      </c>
    </row>
    <row r="397" spans="1:19" x14ac:dyDescent="0.55000000000000004">
      <c r="A397" t="s">
        <v>332</v>
      </c>
      <c r="B397">
        <v>2021</v>
      </c>
      <c r="C397" t="s">
        <v>164</v>
      </c>
      <c r="D397">
        <v>5290</v>
      </c>
      <c r="E397">
        <v>1770</v>
      </c>
      <c r="G397">
        <v>2737</v>
      </c>
      <c r="H397">
        <v>4110</v>
      </c>
      <c r="I397">
        <v>213</v>
      </c>
      <c r="K397">
        <v>9916</v>
      </c>
      <c r="L397">
        <v>5780</v>
      </c>
      <c r="N397">
        <v>3891</v>
      </c>
      <c r="O397">
        <v>8883</v>
      </c>
      <c r="P397">
        <v>2922</v>
      </c>
      <c r="R397">
        <v>7872</v>
      </c>
      <c r="S397">
        <v>5704</v>
      </c>
    </row>
    <row r="398" spans="1:19" x14ac:dyDescent="0.55000000000000004">
      <c r="A398" t="s">
        <v>332</v>
      </c>
      <c r="B398">
        <v>2021</v>
      </c>
      <c r="C398" t="s">
        <v>165</v>
      </c>
      <c r="D398">
        <v>4613</v>
      </c>
      <c r="E398">
        <v>2255</v>
      </c>
      <c r="G398">
        <v>2726</v>
      </c>
      <c r="H398">
        <v>5611</v>
      </c>
      <c r="I398">
        <v>-1469</v>
      </c>
      <c r="K398">
        <v>8366</v>
      </c>
      <c r="L398">
        <v>8690</v>
      </c>
      <c r="N398">
        <v>4984</v>
      </c>
      <c r="O398">
        <v>7576</v>
      </c>
      <c r="P398">
        <v>4496</v>
      </c>
      <c r="R398">
        <v>8247</v>
      </c>
      <c r="S398">
        <v>7115</v>
      </c>
    </row>
    <row r="399" spans="1:19" x14ac:dyDescent="0.55000000000000004">
      <c r="A399" t="s">
        <v>332</v>
      </c>
      <c r="B399">
        <v>2021</v>
      </c>
      <c r="C399" t="s">
        <v>166</v>
      </c>
      <c r="D399">
        <v>5009</v>
      </c>
      <c r="E399">
        <v>1663</v>
      </c>
      <c r="G399">
        <v>3061</v>
      </c>
      <c r="H399">
        <v>4165</v>
      </c>
      <c r="I399">
        <v>-554</v>
      </c>
      <c r="K399">
        <v>8688</v>
      </c>
      <c r="L399">
        <v>7930</v>
      </c>
      <c r="N399">
        <v>9946</v>
      </c>
      <c r="O399">
        <v>8044</v>
      </c>
      <c r="P399">
        <v>-1372</v>
      </c>
      <c r="R399">
        <v>8998</v>
      </c>
      <c r="S399">
        <v>6854</v>
      </c>
    </row>
    <row r="400" spans="1:19" x14ac:dyDescent="0.55000000000000004">
      <c r="A400" t="s">
        <v>332</v>
      </c>
      <c r="B400">
        <v>2022</v>
      </c>
      <c r="C400" t="s">
        <v>155</v>
      </c>
      <c r="D400">
        <v>4202</v>
      </c>
      <c r="E400">
        <v>3025</v>
      </c>
      <c r="G400">
        <v>2886</v>
      </c>
      <c r="H400">
        <v>3787</v>
      </c>
      <c r="I400">
        <v>554</v>
      </c>
      <c r="K400">
        <v>8934</v>
      </c>
      <c r="L400">
        <v>8450</v>
      </c>
      <c r="N400">
        <v>5208</v>
      </c>
      <c r="O400">
        <v>8762</v>
      </c>
      <c r="P400">
        <v>3414</v>
      </c>
      <c r="R400">
        <v>8911</v>
      </c>
      <c r="S400">
        <v>7835</v>
      </c>
    </row>
    <row r="401" spans="1:19" x14ac:dyDescent="0.55000000000000004">
      <c r="A401" t="s">
        <v>332</v>
      </c>
      <c r="B401">
        <v>2022</v>
      </c>
      <c r="C401" t="s">
        <v>156</v>
      </c>
      <c r="D401">
        <v>3444</v>
      </c>
      <c r="E401">
        <v>2341</v>
      </c>
      <c r="G401">
        <v>2722</v>
      </c>
      <c r="H401">
        <v>3419</v>
      </c>
      <c r="I401">
        <v>-356</v>
      </c>
      <c r="K401">
        <v>8373</v>
      </c>
      <c r="L401">
        <v>7180</v>
      </c>
      <c r="N401">
        <v>4636</v>
      </c>
      <c r="O401">
        <v>7562</v>
      </c>
      <c r="P401">
        <v>3355</v>
      </c>
      <c r="R401">
        <v>8436</v>
      </c>
      <c r="S401">
        <v>6555</v>
      </c>
    </row>
    <row r="402" spans="1:19" x14ac:dyDescent="0.55000000000000004">
      <c r="A402" t="s">
        <v>332</v>
      </c>
      <c r="B402">
        <v>2022</v>
      </c>
      <c r="C402" t="s">
        <v>157</v>
      </c>
      <c r="D402">
        <v>4041</v>
      </c>
      <c r="E402">
        <v>1725</v>
      </c>
      <c r="G402">
        <v>2969</v>
      </c>
      <c r="H402">
        <v>3452</v>
      </c>
      <c r="I402">
        <v>-655</v>
      </c>
      <c r="K402">
        <v>7459</v>
      </c>
      <c r="L402">
        <v>8180</v>
      </c>
      <c r="N402">
        <v>4975</v>
      </c>
      <c r="O402">
        <v>7588</v>
      </c>
      <c r="P402">
        <v>3076</v>
      </c>
      <c r="R402">
        <v>9252</v>
      </c>
      <c r="S402">
        <v>7231</v>
      </c>
    </row>
    <row r="403" spans="1:19" x14ac:dyDescent="0.55000000000000004">
      <c r="A403" t="s">
        <v>332</v>
      </c>
      <c r="B403">
        <v>2022</v>
      </c>
      <c r="C403" t="s">
        <v>158</v>
      </c>
      <c r="D403">
        <v>4406</v>
      </c>
      <c r="E403">
        <v>1765</v>
      </c>
      <c r="G403">
        <v>2312</v>
      </c>
      <c r="H403">
        <v>4086</v>
      </c>
      <c r="I403">
        <v>-227</v>
      </c>
      <c r="K403">
        <v>8830</v>
      </c>
      <c r="L403">
        <v>7130</v>
      </c>
      <c r="N403">
        <v>3666</v>
      </c>
      <c r="O403">
        <v>8594</v>
      </c>
      <c r="P403">
        <v>3700</v>
      </c>
      <c r="R403">
        <v>7513</v>
      </c>
      <c r="S403">
        <v>6348</v>
      </c>
    </row>
    <row r="404" spans="1:19" x14ac:dyDescent="0.55000000000000004">
      <c r="A404" t="s">
        <v>332</v>
      </c>
      <c r="B404">
        <v>2022</v>
      </c>
      <c r="C404" t="s">
        <v>159</v>
      </c>
      <c r="D404">
        <v>4462</v>
      </c>
      <c r="E404">
        <v>2125</v>
      </c>
      <c r="G404">
        <v>2583</v>
      </c>
      <c r="H404">
        <v>4007</v>
      </c>
      <c r="I404">
        <v>-3</v>
      </c>
      <c r="K404">
        <v>7955</v>
      </c>
      <c r="L404">
        <v>7350</v>
      </c>
      <c r="N404">
        <v>4154</v>
      </c>
      <c r="O404">
        <v>7906</v>
      </c>
      <c r="P404">
        <v>3245</v>
      </c>
      <c r="R404">
        <v>8803</v>
      </c>
      <c r="S404">
        <v>7429</v>
      </c>
    </row>
    <row r="405" spans="1:19" x14ac:dyDescent="0.55000000000000004">
      <c r="A405" t="s">
        <v>332</v>
      </c>
      <c r="B405">
        <v>2022</v>
      </c>
      <c r="C405" t="s">
        <v>160</v>
      </c>
      <c r="D405">
        <v>3995</v>
      </c>
      <c r="E405">
        <v>2555</v>
      </c>
      <c r="G405">
        <v>2584</v>
      </c>
      <c r="H405">
        <v>3906</v>
      </c>
      <c r="I405">
        <v>60</v>
      </c>
      <c r="K405">
        <v>7144</v>
      </c>
      <c r="L405">
        <v>8620</v>
      </c>
      <c r="N405">
        <v>4212</v>
      </c>
      <c r="O405">
        <v>7966</v>
      </c>
      <c r="P405">
        <v>3586</v>
      </c>
      <c r="R405">
        <v>8383</v>
      </c>
      <c r="S405">
        <v>7168</v>
      </c>
    </row>
    <row r="406" spans="1:19" x14ac:dyDescent="0.55000000000000004">
      <c r="A406" t="s">
        <v>332</v>
      </c>
      <c r="B406">
        <v>2022</v>
      </c>
      <c r="C406" t="s">
        <v>161</v>
      </c>
      <c r="D406">
        <v>3730</v>
      </c>
      <c r="E406">
        <v>2575</v>
      </c>
      <c r="G406">
        <v>2843</v>
      </c>
      <c r="H406">
        <v>4044</v>
      </c>
      <c r="I406">
        <v>-582</v>
      </c>
      <c r="K406">
        <v>7087</v>
      </c>
      <c r="L406">
        <v>7040</v>
      </c>
      <c r="N406">
        <v>3567</v>
      </c>
      <c r="O406">
        <v>6773</v>
      </c>
      <c r="P406">
        <v>3787</v>
      </c>
      <c r="R406">
        <v>8588</v>
      </c>
      <c r="S406">
        <v>7219</v>
      </c>
    </row>
    <row r="407" spans="1:19" x14ac:dyDescent="0.55000000000000004">
      <c r="A407" t="s">
        <v>332</v>
      </c>
      <c r="B407">
        <v>2022</v>
      </c>
      <c r="C407" t="s">
        <v>162</v>
      </c>
      <c r="D407">
        <v>4802</v>
      </c>
      <c r="E407">
        <v>2592</v>
      </c>
      <c r="G407">
        <v>2868</v>
      </c>
      <c r="H407">
        <v>4322</v>
      </c>
      <c r="I407">
        <v>204</v>
      </c>
      <c r="K407">
        <v>7912</v>
      </c>
      <c r="L407">
        <v>9540</v>
      </c>
      <c r="N407">
        <v>4392</v>
      </c>
      <c r="O407">
        <v>9251</v>
      </c>
      <c r="P407">
        <v>3809</v>
      </c>
      <c r="R407">
        <v>8738</v>
      </c>
      <c r="S407">
        <v>7393</v>
      </c>
    </row>
    <row r="408" spans="1:19" x14ac:dyDescent="0.55000000000000004">
      <c r="A408" t="s">
        <v>332</v>
      </c>
      <c r="B408">
        <v>2022</v>
      </c>
      <c r="C408" t="s">
        <v>163</v>
      </c>
      <c r="D408">
        <v>3770</v>
      </c>
      <c r="E408">
        <v>3225</v>
      </c>
      <c r="G408">
        <v>3126</v>
      </c>
      <c r="H408">
        <v>4153</v>
      </c>
      <c r="I408">
        <v>-284</v>
      </c>
      <c r="K408">
        <v>9157</v>
      </c>
      <c r="L408">
        <v>10690</v>
      </c>
      <c r="N408">
        <v>4892</v>
      </c>
      <c r="O408">
        <v>10309</v>
      </c>
      <c r="P408">
        <v>4646</v>
      </c>
      <c r="R408">
        <v>9423</v>
      </c>
      <c r="S408">
        <v>7301</v>
      </c>
    </row>
    <row r="409" spans="1:19" x14ac:dyDescent="0.55000000000000004">
      <c r="A409" t="s">
        <v>332</v>
      </c>
      <c r="B409">
        <v>2022</v>
      </c>
      <c r="C409" t="s">
        <v>164</v>
      </c>
      <c r="D409">
        <v>3527</v>
      </c>
      <c r="E409">
        <v>3834</v>
      </c>
      <c r="G409">
        <v>3177</v>
      </c>
      <c r="H409">
        <v>4661</v>
      </c>
      <c r="I409">
        <v>-477</v>
      </c>
      <c r="K409">
        <v>9930</v>
      </c>
      <c r="L409">
        <v>7980</v>
      </c>
      <c r="N409">
        <v>5151</v>
      </c>
      <c r="O409">
        <v>10029</v>
      </c>
      <c r="P409">
        <v>2730</v>
      </c>
      <c r="R409">
        <v>9351</v>
      </c>
      <c r="S409">
        <v>7453</v>
      </c>
    </row>
    <row r="410" spans="1:19" x14ac:dyDescent="0.55000000000000004">
      <c r="A410" t="s">
        <v>332</v>
      </c>
      <c r="B410">
        <v>2022</v>
      </c>
      <c r="C410" t="s">
        <v>165</v>
      </c>
      <c r="D410">
        <v>3606</v>
      </c>
      <c r="E410">
        <v>4091</v>
      </c>
      <c r="G410">
        <v>2792</v>
      </c>
      <c r="H410">
        <v>5015</v>
      </c>
      <c r="I410">
        <v>-110</v>
      </c>
      <c r="K410">
        <v>8510</v>
      </c>
      <c r="L410">
        <v>9870</v>
      </c>
      <c r="N410">
        <v>4739</v>
      </c>
      <c r="O410">
        <v>8878</v>
      </c>
      <c r="P410">
        <v>4763</v>
      </c>
      <c r="R410">
        <v>8231</v>
      </c>
      <c r="S410">
        <v>6989</v>
      </c>
    </row>
    <row r="411" spans="1:19" x14ac:dyDescent="0.55000000000000004">
      <c r="A411" t="s">
        <v>332</v>
      </c>
      <c r="B411">
        <v>2022</v>
      </c>
      <c r="C411" t="s">
        <v>166</v>
      </c>
      <c r="D411">
        <v>5193</v>
      </c>
      <c r="E411">
        <v>1980</v>
      </c>
      <c r="G411">
        <v>2605</v>
      </c>
      <c r="H411">
        <v>4922</v>
      </c>
      <c r="I411">
        <v>-354</v>
      </c>
      <c r="K411">
        <v>9730</v>
      </c>
      <c r="L411">
        <v>10470</v>
      </c>
      <c r="N411">
        <v>5929</v>
      </c>
      <c r="O411">
        <v>11097</v>
      </c>
      <c r="P411">
        <v>3174</v>
      </c>
      <c r="R411">
        <v>7994</v>
      </c>
      <c r="S411">
        <v>6581</v>
      </c>
    </row>
    <row r="412" spans="1:19" x14ac:dyDescent="0.55000000000000004">
      <c r="A412" t="s">
        <v>332</v>
      </c>
      <c r="B412">
        <v>2023</v>
      </c>
      <c r="C412" t="s">
        <v>155</v>
      </c>
      <c r="D412">
        <v>4546</v>
      </c>
      <c r="E412">
        <v>2439</v>
      </c>
      <c r="G412">
        <v>2750</v>
      </c>
      <c r="H412">
        <v>4836</v>
      </c>
      <c r="I412">
        <v>-601</v>
      </c>
      <c r="K412">
        <v>8430</v>
      </c>
      <c r="L412">
        <v>9580</v>
      </c>
      <c r="N412">
        <v>4596</v>
      </c>
      <c r="O412">
        <v>9800</v>
      </c>
      <c r="P412">
        <v>3614</v>
      </c>
      <c r="R412">
        <v>8422</v>
      </c>
      <c r="S412">
        <v>5426</v>
      </c>
    </row>
    <row r="413" spans="1:19" x14ac:dyDescent="0.55000000000000004">
      <c r="A413" t="s">
        <v>332</v>
      </c>
      <c r="B413">
        <v>2023</v>
      </c>
      <c r="C413" t="s">
        <v>156</v>
      </c>
      <c r="D413">
        <v>4957</v>
      </c>
      <c r="E413">
        <v>2631</v>
      </c>
      <c r="G413">
        <v>2698</v>
      </c>
      <c r="H413">
        <v>5155</v>
      </c>
      <c r="I413">
        <v>-265</v>
      </c>
      <c r="K413">
        <v>10920</v>
      </c>
      <c r="L413">
        <v>7000</v>
      </c>
      <c r="N413">
        <v>4198</v>
      </c>
      <c r="O413">
        <v>10725</v>
      </c>
      <c r="P413">
        <v>2997</v>
      </c>
      <c r="R413">
        <v>8565</v>
      </c>
      <c r="S413">
        <v>7313</v>
      </c>
    </row>
    <row r="414" spans="1:19" x14ac:dyDescent="0.55000000000000004">
      <c r="A414" t="s">
        <v>332</v>
      </c>
      <c r="B414">
        <v>2023</v>
      </c>
      <c r="C414" t="s">
        <v>157</v>
      </c>
      <c r="D414">
        <v>5107</v>
      </c>
      <c r="E414">
        <v>2710</v>
      </c>
      <c r="G414">
        <v>3356</v>
      </c>
      <c r="H414">
        <v>4976</v>
      </c>
      <c r="I414">
        <v>-515</v>
      </c>
      <c r="K414">
        <v>11002</v>
      </c>
      <c r="L414">
        <v>7060</v>
      </c>
      <c r="N414">
        <v>5346</v>
      </c>
      <c r="O414">
        <v>8786</v>
      </c>
      <c r="P414">
        <v>3930</v>
      </c>
      <c r="R414">
        <v>10015</v>
      </c>
      <c r="S414">
        <v>7088</v>
      </c>
    </row>
    <row r="415" spans="1:19" x14ac:dyDescent="0.55000000000000004">
      <c r="A415" t="s">
        <v>332</v>
      </c>
      <c r="B415">
        <v>2023</v>
      </c>
      <c r="C415" t="s">
        <v>158</v>
      </c>
      <c r="D415">
        <v>4695</v>
      </c>
      <c r="E415">
        <v>2950</v>
      </c>
      <c r="G415">
        <v>2792</v>
      </c>
      <c r="H415">
        <v>4862</v>
      </c>
      <c r="I415">
        <v>-9</v>
      </c>
      <c r="K415">
        <v>8942</v>
      </c>
      <c r="L415">
        <v>7167</v>
      </c>
      <c r="N415">
        <v>4491</v>
      </c>
      <c r="O415">
        <v>8372</v>
      </c>
      <c r="P415">
        <v>3246</v>
      </c>
      <c r="R415">
        <v>8680</v>
      </c>
      <c r="S415">
        <v>6650</v>
      </c>
    </row>
    <row r="416" spans="1:19" x14ac:dyDescent="0.55000000000000004">
      <c r="A416" t="s">
        <v>332</v>
      </c>
      <c r="B416">
        <v>2023</v>
      </c>
      <c r="C416" t="s">
        <v>159</v>
      </c>
      <c r="D416">
        <v>5218</v>
      </c>
      <c r="E416">
        <v>2112</v>
      </c>
      <c r="G416">
        <v>3209</v>
      </c>
      <c r="H416">
        <v>4577</v>
      </c>
      <c r="I416">
        <v>-456</v>
      </c>
      <c r="K416">
        <v>8693</v>
      </c>
      <c r="L416">
        <v>7980</v>
      </c>
      <c r="N416">
        <v>5633</v>
      </c>
      <c r="O416">
        <v>8166</v>
      </c>
      <c r="P416">
        <v>2874</v>
      </c>
      <c r="R416">
        <v>10208</v>
      </c>
      <c r="S416">
        <v>8076</v>
      </c>
    </row>
    <row r="417" spans="1:19" x14ac:dyDescent="0.55000000000000004">
      <c r="A417" t="s">
        <v>332</v>
      </c>
      <c r="B417">
        <v>2023</v>
      </c>
      <c r="C417" t="s">
        <v>160</v>
      </c>
      <c r="D417">
        <v>4482</v>
      </c>
      <c r="E417">
        <v>3271</v>
      </c>
      <c r="G417">
        <v>3231</v>
      </c>
      <c r="H417">
        <v>5590</v>
      </c>
      <c r="I417">
        <v>-1068</v>
      </c>
      <c r="K417">
        <v>8320</v>
      </c>
      <c r="L417">
        <v>10480</v>
      </c>
      <c r="N417">
        <v>5547</v>
      </c>
      <c r="O417">
        <v>10373</v>
      </c>
      <c r="P417">
        <v>2880</v>
      </c>
      <c r="R417">
        <v>10044</v>
      </c>
      <c r="S417">
        <v>8492</v>
      </c>
    </row>
    <row r="418" spans="1:19" x14ac:dyDescent="0.55000000000000004">
      <c r="A418" t="s">
        <v>332</v>
      </c>
      <c r="B418">
        <v>2023</v>
      </c>
      <c r="C418" t="s">
        <v>161</v>
      </c>
      <c r="D418">
        <v>4153</v>
      </c>
      <c r="E418">
        <v>2548</v>
      </c>
      <c r="G418">
        <v>3469</v>
      </c>
      <c r="H418">
        <v>3812</v>
      </c>
      <c r="I418">
        <v>-580</v>
      </c>
      <c r="K418">
        <v>7712</v>
      </c>
      <c r="L418">
        <v>8980</v>
      </c>
      <c r="N418">
        <v>5539</v>
      </c>
      <c r="O418">
        <v>8321</v>
      </c>
      <c r="P418">
        <v>2832</v>
      </c>
      <c r="R418">
        <v>10685</v>
      </c>
      <c r="S418">
        <v>8732</v>
      </c>
    </row>
    <row r="419" spans="1:19" x14ac:dyDescent="0.55000000000000004">
      <c r="A419" t="s">
        <v>332</v>
      </c>
      <c r="B419">
        <v>2023</v>
      </c>
      <c r="C419" t="s">
        <v>162</v>
      </c>
      <c r="D419">
        <v>4943</v>
      </c>
      <c r="E419">
        <v>3041</v>
      </c>
      <c r="G419">
        <v>3626</v>
      </c>
      <c r="H419">
        <v>4873</v>
      </c>
      <c r="I419">
        <v>-515</v>
      </c>
      <c r="K419">
        <v>11635</v>
      </c>
      <c r="L419">
        <v>7400</v>
      </c>
      <c r="N419">
        <v>5781</v>
      </c>
      <c r="O419">
        <v>9451</v>
      </c>
      <c r="P419">
        <v>3803</v>
      </c>
      <c r="R419">
        <v>10999</v>
      </c>
      <c r="S419">
        <v>8671</v>
      </c>
    </row>
    <row r="420" spans="1:19" x14ac:dyDescent="0.55000000000000004">
      <c r="A420" t="s">
        <v>332</v>
      </c>
      <c r="B420">
        <v>2023</v>
      </c>
      <c r="C420" t="s">
        <v>163</v>
      </c>
      <c r="D420">
        <v>5348</v>
      </c>
      <c r="E420">
        <v>2775</v>
      </c>
      <c r="G420">
        <v>3564</v>
      </c>
      <c r="H420">
        <v>5052</v>
      </c>
      <c r="I420">
        <v>-493</v>
      </c>
      <c r="K420">
        <v>10655</v>
      </c>
      <c r="L420">
        <v>7283</v>
      </c>
      <c r="N420">
        <v>6020</v>
      </c>
      <c r="O420">
        <v>9481</v>
      </c>
      <c r="P420">
        <v>2437</v>
      </c>
      <c r="R420">
        <v>10626</v>
      </c>
      <c r="S420">
        <v>8057</v>
      </c>
    </row>
    <row r="421" spans="1:19" x14ac:dyDescent="0.55000000000000004">
      <c r="A421" t="s">
        <v>332</v>
      </c>
      <c r="B421">
        <v>2023</v>
      </c>
      <c r="C421" t="s">
        <v>164</v>
      </c>
      <c r="D421">
        <v>5076</v>
      </c>
      <c r="E421">
        <v>2785</v>
      </c>
      <c r="G421">
        <v>3335</v>
      </c>
      <c r="H421">
        <v>4930</v>
      </c>
      <c r="I421">
        <v>-404</v>
      </c>
      <c r="K421">
        <v>9144</v>
      </c>
      <c r="L421">
        <v>8490</v>
      </c>
      <c r="N421">
        <v>5672</v>
      </c>
      <c r="O421">
        <v>8665</v>
      </c>
      <c r="P421">
        <v>3297</v>
      </c>
      <c r="R421">
        <v>10025</v>
      </c>
      <c r="S421">
        <v>7639</v>
      </c>
    </row>
    <row r="422" spans="1:19" x14ac:dyDescent="0.55000000000000004">
      <c r="A422" t="s">
        <v>332</v>
      </c>
      <c r="B422">
        <v>2023</v>
      </c>
      <c r="C422" t="s">
        <v>165</v>
      </c>
      <c r="D422">
        <v>4518</v>
      </c>
      <c r="E422">
        <v>2620</v>
      </c>
      <c r="G422">
        <v>2880</v>
      </c>
      <c r="H422">
        <v>4706</v>
      </c>
      <c r="I422">
        <v>-448</v>
      </c>
      <c r="K422">
        <v>8902</v>
      </c>
      <c r="L422">
        <v>7660</v>
      </c>
      <c r="N422">
        <v>5463</v>
      </c>
      <c r="O422">
        <v>9082</v>
      </c>
      <c r="P422">
        <v>2017</v>
      </c>
      <c r="R422">
        <v>8878</v>
      </c>
      <c r="S422">
        <v>6705</v>
      </c>
    </row>
    <row r="423" spans="1:19" x14ac:dyDescent="0.55000000000000004">
      <c r="A423" t="s">
        <v>332</v>
      </c>
      <c r="B423">
        <v>2023</v>
      </c>
      <c r="C423" t="s">
        <v>166</v>
      </c>
      <c r="D423">
        <v>3525</v>
      </c>
      <c r="E423">
        <v>2370</v>
      </c>
      <c r="G423">
        <v>2715</v>
      </c>
      <c r="H423">
        <v>3568</v>
      </c>
      <c r="I423">
        <v>-388</v>
      </c>
      <c r="K423">
        <v>6613</v>
      </c>
      <c r="L423">
        <v>7320</v>
      </c>
      <c r="N423">
        <v>4891</v>
      </c>
      <c r="O423">
        <v>7151</v>
      </c>
      <c r="P423">
        <v>1891</v>
      </c>
      <c r="R423">
        <v>8406</v>
      </c>
      <c r="S423">
        <v>6145</v>
      </c>
    </row>
    <row r="424" spans="1:19" x14ac:dyDescent="0.55000000000000004">
      <c r="A424" t="s">
        <v>333</v>
      </c>
      <c r="B424">
        <v>2019</v>
      </c>
      <c r="C424" t="s">
        <v>155</v>
      </c>
    </row>
    <row r="425" spans="1:19" x14ac:dyDescent="0.55000000000000004">
      <c r="A425" t="s">
        <v>333</v>
      </c>
      <c r="B425">
        <v>2019</v>
      </c>
      <c r="C425" t="s">
        <v>156</v>
      </c>
    </row>
    <row r="426" spans="1:19" x14ac:dyDescent="0.55000000000000004">
      <c r="A426" t="s">
        <v>333</v>
      </c>
      <c r="B426">
        <v>2019</v>
      </c>
      <c r="C426" t="s">
        <v>157</v>
      </c>
    </row>
    <row r="427" spans="1:19" x14ac:dyDescent="0.55000000000000004">
      <c r="A427" t="s">
        <v>333</v>
      </c>
      <c r="B427">
        <v>2019</v>
      </c>
      <c r="C427" t="s">
        <v>158</v>
      </c>
    </row>
    <row r="428" spans="1:19" x14ac:dyDescent="0.55000000000000004">
      <c r="A428" t="s">
        <v>333</v>
      </c>
      <c r="B428">
        <v>2019</v>
      </c>
      <c r="C428" t="s">
        <v>159</v>
      </c>
    </row>
    <row r="429" spans="1:19" x14ac:dyDescent="0.55000000000000004">
      <c r="A429" t="s">
        <v>333</v>
      </c>
      <c r="B429">
        <v>2019</v>
      </c>
      <c r="C429" t="s">
        <v>160</v>
      </c>
    </row>
    <row r="430" spans="1:19" x14ac:dyDescent="0.55000000000000004">
      <c r="A430" t="s">
        <v>333</v>
      </c>
      <c r="B430">
        <v>2019</v>
      </c>
      <c r="C430" t="s">
        <v>161</v>
      </c>
    </row>
    <row r="431" spans="1:19" x14ac:dyDescent="0.55000000000000004">
      <c r="A431" t="s">
        <v>333</v>
      </c>
      <c r="B431">
        <v>2019</v>
      </c>
      <c r="C431" t="s">
        <v>162</v>
      </c>
    </row>
    <row r="432" spans="1:19" x14ac:dyDescent="0.55000000000000004">
      <c r="A432" t="s">
        <v>333</v>
      </c>
      <c r="B432">
        <v>2019</v>
      </c>
      <c r="C432" t="s">
        <v>163</v>
      </c>
    </row>
    <row r="433" spans="1:19" x14ac:dyDescent="0.55000000000000004">
      <c r="A433" t="s">
        <v>333</v>
      </c>
      <c r="B433">
        <v>2019</v>
      </c>
      <c r="C433" t="s">
        <v>164</v>
      </c>
    </row>
    <row r="434" spans="1:19" x14ac:dyDescent="0.55000000000000004">
      <c r="A434" t="s">
        <v>333</v>
      </c>
      <c r="B434">
        <v>2019</v>
      </c>
      <c r="C434" t="s">
        <v>165</v>
      </c>
    </row>
    <row r="435" spans="1:19" x14ac:dyDescent="0.55000000000000004">
      <c r="A435" t="s">
        <v>333</v>
      </c>
      <c r="B435">
        <v>2019</v>
      </c>
      <c r="C435" t="s">
        <v>166</v>
      </c>
    </row>
    <row r="436" spans="1:19" x14ac:dyDescent="0.55000000000000004">
      <c r="A436" t="s">
        <v>333</v>
      </c>
      <c r="B436">
        <v>2020</v>
      </c>
      <c r="C436" t="s">
        <v>155</v>
      </c>
      <c r="D436">
        <v>7389</v>
      </c>
      <c r="E436">
        <v>3180</v>
      </c>
      <c r="G436">
        <v>2768</v>
      </c>
      <c r="H436">
        <v>7351</v>
      </c>
      <c r="I436">
        <v>450</v>
      </c>
      <c r="K436">
        <v>1690</v>
      </c>
      <c r="L436">
        <v>220</v>
      </c>
      <c r="N436">
        <v>592</v>
      </c>
      <c r="O436">
        <v>370</v>
      </c>
      <c r="P436">
        <v>948</v>
      </c>
      <c r="R436">
        <v>8428</v>
      </c>
      <c r="S436">
        <v>7852</v>
      </c>
    </row>
    <row r="437" spans="1:19" x14ac:dyDescent="0.55000000000000004">
      <c r="A437" t="s">
        <v>333</v>
      </c>
      <c r="B437">
        <v>2020</v>
      </c>
      <c r="C437" t="s">
        <v>156</v>
      </c>
      <c r="D437">
        <v>8101</v>
      </c>
      <c r="E437">
        <v>3470</v>
      </c>
      <c r="G437">
        <v>2541</v>
      </c>
      <c r="H437">
        <v>7567</v>
      </c>
      <c r="I437">
        <v>1463</v>
      </c>
      <c r="K437">
        <v>1177</v>
      </c>
      <c r="L437">
        <v>11690</v>
      </c>
      <c r="N437">
        <v>1326</v>
      </c>
      <c r="O437">
        <v>9748</v>
      </c>
      <c r="P437">
        <v>1793</v>
      </c>
      <c r="R437">
        <v>8069</v>
      </c>
      <c r="S437">
        <v>7844</v>
      </c>
    </row>
    <row r="438" spans="1:19" x14ac:dyDescent="0.55000000000000004">
      <c r="A438" t="s">
        <v>333</v>
      </c>
      <c r="B438">
        <v>2020</v>
      </c>
      <c r="C438" t="s">
        <v>157</v>
      </c>
      <c r="D438">
        <v>7782</v>
      </c>
      <c r="E438">
        <v>2602</v>
      </c>
      <c r="G438">
        <v>2938</v>
      </c>
      <c r="H438">
        <v>7115</v>
      </c>
      <c r="I438">
        <v>331</v>
      </c>
      <c r="K438">
        <v>10820</v>
      </c>
      <c r="L438">
        <v>12690</v>
      </c>
      <c r="N438">
        <v>6509</v>
      </c>
      <c r="O438">
        <v>10040</v>
      </c>
      <c r="P438">
        <v>6961</v>
      </c>
      <c r="R438">
        <v>8417</v>
      </c>
      <c r="S438">
        <v>8125</v>
      </c>
    </row>
    <row r="439" spans="1:19" x14ac:dyDescent="0.55000000000000004">
      <c r="A439" t="s">
        <v>333</v>
      </c>
      <c r="B439">
        <v>2020</v>
      </c>
      <c r="C439" t="s">
        <v>158</v>
      </c>
      <c r="D439">
        <v>8495</v>
      </c>
      <c r="E439">
        <v>2742</v>
      </c>
      <c r="G439">
        <v>2739</v>
      </c>
      <c r="H439">
        <v>8049</v>
      </c>
      <c r="I439">
        <v>449</v>
      </c>
      <c r="K439">
        <v>12643</v>
      </c>
      <c r="L439">
        <v>11020</v>
      </c>
      <c r="N439">
        <v>4203</v>
      </c>
      <c r="O439">
        <v>11416</v>
      </c>
      <c r="P439">
        <v>8044</v>
      </c>
      <c r="R439">
        <v>8374</v>
      </c>
      <c r="S439">
        <v>8627</v>
      </c>
    </row>
    <row r="440" spans="1:19" x14ac:dyDescent="0.55000000000000004">
      <c r="A440" t="s">
        <v>333</v>
      </c>
      <c r="B440">
        <v>2020</v>
      </c>
      <c r="C440" t="s">
        <v>159</v>
      </c>
      <c r="D440">
        <v>8541</v>
      </c>
      <c r="E440">
        <v>2880</v>
      </c>
      <c r="G440">
        <v>2749</v>
      </c>
      <c r="H440">
        <v>8265</v>
      </c>
      <c r="I440">
        <v>407</v>
      </c>
      <c r="K440">
        <v>11691</v>
      </c>
      <c r="L440">
        <v>5800</v>
      </c>
      <c r="N440">
        <v>3554</v>
      </c>
      <c r="O440">
        <v>8316</v>
      </c>
      <c r="P440">
        <v>5621</v>
      </c>
      <c r="R440">
        <v>7535</v>
      </c>
      <c r="S440">
        <v>7219</v>
      </c>
    </row>
    <row r="441" spans="1:19" x14ac:dyDescent="0.55000000000000004">
      <c r="A441" t="s">
        <v>333</v>
      </c>
      <c r="B441">
        <v>2020</v>
      </c>
      <c r="C441" t="s">
        <v>160</v>
      </c>
      <c r="D441">
        <v>7229</v>
      </c>
      <c r="E441">
        <v>3390</v>
      </c>
      <c r="G441">
        <v>2842</v>
      </c>
      <c r="H441">
        <v>7505</v>
      </c>
      <c r="I441">
        <v>272</v>
      </c>
      <c r="K441">
        <v>6381</v>
      </c>
      <c r="L441">
        <v>16750</v>
      </c>
      <c r="N441">
        <v>4588</v>
      </c>
      <c r="O441">
        <v>12237</v>
      </c>
      <c r="P441">
        <v>6306</v>
      </c>
      <c r="R441">
        <v>8792</v>
      </c>
      <c r="S441">
        <v>8133</v>
      </c>
    </row>
    <row r="442" spans="1:19" x14ac:dyDescent="0.55000000000000004">
      <c r="A442" t="s">
        <v>333</v>
      </c>
      <c r="B442">
        <v>2020</v>
      </c>
      <c r="C442" t="s">
        <v>161</v>
      </c>
      <c r="D442">
        <v>8590</v>
      </c>
      <c r="E442">
        <v>2944</v>
      </c>
      <c r="G442">
        <v>2961</v>
      </c>
      <c r="H442">
        <v>7996</v>
      </c>
      <c r="I442">
        <v>577</v>
      </c>
      <c r="K442">
        <v>12195</v>
      </c>
      <c r="L442">
        <v>10078</v>
      </c>
      <c r="N442">
        <v>4000</v>
      </c>
      <c r="O442">
        <v>10284</v>
      </c>
      <c r="P442">
        <v>7989</v>
      </c>
      <c r="R442">
        <v>9303</v>
      </c>
      <c r="S442">
        <v>8805</v>
      </c>
    </row>
    <row r="443" spans="1:19" x14ac:dyDescent="0.55000000000000004">
      <c r="A443" t="s">
        <v>333</v>
      </c>
      <c r="B443">
        <v>2020</v>
      </c>
      <c r="C443" t="s">
        <v>162</v>
      </c>
      <c r="D443">
        <v>7121</v>
      </c>
      <c r="E443">
        <v>1770</v>
      </c>
      <c r="G443">
        <v>1473</v>
      </c>
      <c r="H443">
        <v>6995</v>
      </c>
      <c r="I443">
        <v>423</v>
      </c>
      <c r="K443">
        <v>9490</v>
      </c>
      <c r="L443">
        <v>3970</v>
      </c>
      <c r="N443">
        <v>1440</v>
      </c>
      <c r="O443">
        <v>9210</v>
      </c>
      <c r="P443">
        <v>2810</v>
      </c>
      <c r="R443">
        <v>5031</v>
      </c>
      <c r="S443">
        <v>5293</v>
      </c>
    </row>
    <row r="444" spans="1:19" x14ac:dyDescent="0.55000000000000004">
      <c r="A444" t="s">
        <v>333</v>
      </c>
      <c r="B444">
        <v>2020</v>
      </c>
      <c r="C444" t="s">
        <v>163</v>
      </c>
      <c r="D444">
        <v>7722</v>
      </c>
      <c r="E444">
        <v>4350</v>
      </c>
      <c r="G444">
        <v>2659</v>
      </c>
      <c r="H444">
        <v>8703</v>
      </c>
      <c r="I444">
        <v>710</v>
      </c>
      <c r="K444">
        <v>10015</v>
      </c>
      <c r="L444">
        <v>11963</v>
      </c>
      <c r="N444">
        <v>4651</v>
      </c>
      <c r="O444">
        <v>11954</v>
      </c>
      <c r="P444">
        <v>5373</v>
      </c>
      <c r="R444">
        <v>8748</v>
      </c>
      <c r="S444">
        <v>8676</v>
      </c>
    </row>
    <row r="445" spans="1:19" x14ac:dyDescent="0.55000000000000004">
      <c r="A445" t="s">
        <v>333</v>
      </c>
      <c r="B445">
        <v>2020</v>
      </c>
      <c r="C445" t="s">
        <v>164</v>
      </c>
      <c r="D445">
        <v>8949</v>
      </c>
      <c r="E445">
        <v>3424</v>
      </c>
      <c r="G445">
        <v>2727</v>
      </c>
      <c r="H445">
        <v>8008</v>
      </c>
      <c r="I445">
        <v>1638</v>
      </c>
      <c r="K445">
        <v>12930</v>
      </c>
      <c r="L445">
        <v>11378</v>
      </c>
      <c r="N445">
        <v>3922</v>
      </c>
      <c r="O445">
        <v>11700</v>
      </c>
      <c r="P445">
        <v>8686</v>
      </c>
      <c r="R445">
        <v>9156</v>
      </c>
      <c r="S445">
        <v>12967</v>
      </c>
    </row>
    <row r="446" spans="1:19" x14ac:dyDescent="0.55000000000000004">
      <c r="A446" t="s">
        <v>333</v>
      </c>
      <c r="B446">
        <v>2020</v>
      </c>
      <c r="C446" t="s">
        <v>165</v>
      </c>
      <c r="D446">
        <v>7962</v>
      </c>
      <c r="E446">
        <v>3505</v>
      </c>
      <c r="G446">
        <v>3029</v>
      </c>
      <c r="H446">
        <v>7887</v>
      </c>
      <c r="I446">
        <v>551</v>
      </c>
      <c r="K446">
        <v>11672</v>
      </c>
      <c r="L446">
        <v>12460</v>
      </c>
      <c r="N446">
        <v>3617</v>
      </c>
      <c r="O446">
        <v>14116</v>
      </c>
      <c r="P446">
        <v>6399</v>
      </c>
      <c r="R446">
        <v>8896</v>
      </c>
      <c r="S446">
        <v>8815</v>
      </c>
    </row>
    <row r="447" spans="1:19" x14ac:dyDescent="0.55000000000000004">
      <c r="A447" t="s">
        <v>333</v>
      </c>
      <c r="B447">
        <v>2020</v>
      </c>
      <c r="C447" t="s">
        <v>166</v>
      </c>
      <c r="D447">
        <v>5856</v>
      </c>
      <c r="E447">
        <v>1700</v>
      </c>
      <c r="G447">
        <v>1616</v>
      </c>
      <c r="H447">
        <v>5482</v>
      </c>
      <c r="I447">
        <v>458</v>
      </c>
      <c r="K447">
        <v>10278</v>
      </c>
      <c r="L447">
        <v>4450</v>
      </c>
      <c r="N447">
        <v>1774</v>
      </c>
      <c r="O447">
        <v>9808</v>
      </c>
      <c r="P447">
        <v>3146</v>
      </c>
      <c r="R447">
        <v>5013</v>
      </c>
      <c r="S447">
        <v>5803</v>
      </c>
    </row>
    <row r="448" spans="1:19" x14ac:dyDescent="0.55000000000000004">
      <c r="A448" t="s">
        <v>333</v>
      </c>
      <c r="B448">
        <v>2021</v>
      </c>
      <c r="C448" t="s">
        <v>155</v>
      </c>
      <c r="D448">
        <v>5959</v>
      </c>
      <c r="E448">
        <v>2050</v>
      </c>
      <c r="G448">
        <v>1721</v>
      </c>
      <c r="H448">
        <v>6081</v>
      </c>
      <c r="I448">
        <v>207</v>
      </c>
      <c r="K448">
        <v>11468</v>
      </c>
      <c r="L448">
        <v>3770</v>
      </c>
      <c r="N448">
        <v>2144</v>
      </c>
      <c r="O448">
        <v>11076</v>
      </c>
      <c r="P448">
        <v>2018</v>
      </c>
      <c r="R448">
        <v>5650</v>
      </c>
      <c r="S448">
        <v>5154</v>
      </c>
    </row>
    <row r="449" spans="1:19" x14ac:dyDescent="0.55000000000000004">
      <c r="A449" t="s">
        <v>333</v>
      </c>
      <c r="B449">
        <v>2021</v>
      </c>
      <c r="C449" t="s">
        <v>156</v>
      </c>
      <c r="D449">
        <v>7195</v>
      </c>
      <c r="E449">
        <v>3730</v>
      </c>
      <c r="G449">
        <v>2470</v>
      </c>
      <c r="H449">
        <v>7756</v>
      </c>
      <c r="I449">
        <v>699</v>
      </c>
      <c r="K449">
        <v>13506</v>
      </c>
      <c r="L449">
        <v>10781</v>
      </c>
      <c r="N449">
        <v>4239</v>
      </c>
      <c r="O449">
        <v>14181</v>
      </c>
      <c r="P449">
        <v>5867</v>
      </c>
      <c r="R449">
        <v>8408</v>
      </c>
      <c r="S449">
        <v>7861</v>
      </c>
    </row>
    <row r="450" spans="1:19" x14ac:dyDescent="0.55000000000000004">
      <c r="A450" t="s">
        <v>333</v>
      </c>
      <c r="B450">
        <v>2021</v>
      </c>
      <c r="C450" t="s">
        <v>157</v>
      </c>
      <c r="D450">
        <v>7362</v>
      </c>
      <c r="E450">
        <v>4010</v>
      </c>
      <c r="G450">
        <v>2944</v>
      </c>
      <c r="H450">
        <v>7584</v>
      </c>
      <c r="I450">
        <v>844</v>
      </c>
      <c r="K450">
        <v>13654</v>
      </c>
      <c r="L450">
        <v>11070</v>
      </c>
      <c r="N450">
        <v>4682</v>
      </c>
      <c r="O450">
        <v>12904</v>
      </c>
      <c r="P450">
        <v>7138</v>
      </c>
      <c r="R450">
        <v>9634</v>
      </c>
      <c r="S450">
        <v>9309</v>
      </c>
    </row>
    <row r="451" spans="1:19" x14ac:dyDescent="0.55000000000000004">
      <c r="A451" t="s">
        <v>333</v>
      </c>
      <c r="B451">
        <v>2021</v>
      </c>
      <c r="C451" t="s">
        <v>158</v>
      </c>
      <c r="D451">
        <v>7777</v>
      </c>
      <c r="E451">
        <v>2527</v>
      </c>
      <c r="G451">
        <v>3041</v>
      </c>
      <c r="H451">
        <v>6569</v>
      </c>
      <c r="I451">
        <v>694</v>
      </c>
      <c r="K451">
        <v>12240</v>
      </c>
      <c r="L451">
        <v>10608</v>
      </c>
      <c r="N451">
        <v>3943</v>
      </c>
      <c r="O451">
        <v>12575</v>
      </c>
      <c r="P451">
        <v>6330</v>
      </c>
      <c r="R451">
        <v>9055</v>
      </c>
      <c r="S451">
        <v>8530</v>
      </c>
    </row>
    <row r="452" spans="1:19" x14ac:dyDescent="0.55000000000000004">
      <c r="A452" t="s">
        <v>333</v>
      </c>
      <c r="B452">
        <v>2021</v>
      </c>
      <c r="C452" t="s">
        <v>159</v>
      </c>
      <c r="D452">
        <v>6995</v>
      </c>
      <c r="E452">
        <v>2080</v>
      </c>
      <c r="G452">
        <v>2401</v>
      </c>
      <c r="H452">
        <v>6118</v>
      </c>
      <c r="I452">
        <v>556</v>
      </c>
      <c r="K452">
        <v>12178</v>
      </c>
      <c r="L452">
        <v>9540</v>
      </c>
      <c r="N452">
        <v>3341</v>
      </c>
      <c r="O452">
        <v>12225</v>
      </c>
      <c r="P452">
        <v>6152</v>
      </c>
      <c r="R452">
        <v>7717</v>
      </c>
      <c r="S452">
        <v>7898</v>
      </c>
    </row>
    <row r="453" spans="1:19" x14ac:dyDescent="0.55000000000000004">
      <c r="A453" t="s">
        <v>333</v>
      </c>
      <c r="B453">
        <v>2021</v>
      </c>
      <c r="C453" t="s">
        <v>160</v>
      </c>
      <c r="D453">
        <v>6587</v>
      </c>
      <c r="E453">
        <v>3089</v>
      </c>
      <c r="G453">
        <v>2263</v>
      </c>
      <c r="H453">
        <v>6636</v>
      </c>
      <c r="I453">
        <v>777</v>
      </c>
      <c r="K453">
        <v>12405</v>
      </c>
      <c r="L453">
        <v>10860</v>
      </c>
      <c r="N453">
        <v>3880</v>
      </c>
      <c r="O453">
        <v>13121</v>
      </c>
      <c r="P453">
        <v>6264</v>
      </c>
      <c r="R453">
        <v>7411</v>
      </c>
      <c r="S453">
        <v>7497</v>
      </c>
    </row>
    <row r="454" spans="1:19" x14ac:dyDescent="0.55000000000000004">
      <c r="A454" t="s">
        <v>333</v>
      </c>
      <c r="B454">
        <v>2021</v>
      </c>
      <c r="C454" t="s">
        <v>161</v>
      </c>
      <c r="D454">
        <v>6724</v>
      </c>
      <c r="E454">
        <v>2855</v>
      </c>
      <c r="G454">
        <v>2938</v>
      </c>
      <c r="H454">
        <v>6167</v>
      </c>
      <c r="I454">
        <v>474</v>
      </c>
      <c r="K454">
        <v>13104</v>
      </c>
      <c r="L454">
        <v>9280</v>
      </c>
      <c r="N454">
        <v>3662</v>
      </c>
      <c r="O454">
        <v>12161</v>
      </c>
      <c r="P454">
        <v>6561</v>
      </c>
      <c r="R454">
        <v>9052</v>
      </c>
      <c r="S454">
        <v>8742</v>
      </c>
    </row>
    <row r="455" spans="1:19" x14ac:dyDescent="0.55000000000000004">
      <c r="A455" t="s">
        <v>333</v>
      </c>
      <c r="B455">
        <v>2021</v>
      </c>
      <c r="C455" t="s">
        <v>162</v>
      </c>
      <c r="D455">
        <v>6241</v>
      </c>
      <c r="E455">
        <v>3009</v>
      </c>
      <c r="G455">
        <v>2917</v>
      </c>
      <c r="H455">
        <v>5686</v>
      </c>
      <c r="I455">
        <v>647</v>
      </c>
      <c r="K455">
        <v>12754</v>
      </c>
      <c r="L455">
        <v>9288</v>
      </c>
      <c r="N455">
        <v>3381</v>
      </c>
      <c r="O455">
        <v>11904</v>
      </c>
      <c r="P455">
        <v>6757</v>
      </c>
      <c r="R455">
        <v>8829</v>
      </c>
      <c r="S455">
        <v>7982</v>
      </c>
    </row>
    <row r="456" spans="1:19" x14ac:dyDescent="0.55000000000000004">
      <c r="A456" t="s">
        <v>333</v>
      </c>
      <c r="B456">
        <v>2021</v>
      </c>
      <c r="C456" t="s">
        <v>163</v>
      </c>
      <c r="D456">
        <v>5738</v>
      </c>
      <c r="E456">
        <v>3115</v>
      </c>
      <c r="G456">
        <v>2369</v>
      </c>
      <c r="H456">
        <v>6143</v>
      </c>
      <c r="I456">
        <v>341</v>
      </c>
      <c r="K456">
        <v>13326</v>
      </c>
      <c r="L456">
        <v>8669</v>
      </c>
      <c r="N456">
        <v>2657</v>
      </c>
      <c r="O456">
        <v>14634</v>
      </c>
      <c r="P456">
        <v>4704</v>
      </c>
      <c r="R456">
        <v>7173</v>
      </c>
      <c r="S456">
        <v>6585</v>
      </c>
    </row>
    <row r="457" spans="1:19" x14ac:dyDescent="0.55000000000000004">
      <c r="A457" t="s">
        <v>333</v>
      </c>
      <c r="B457">
        <v>2021</v>
      </c>
      <c r="C457" t="s">
        <v>164</v>
      </c>
      <c r="D457">
        <v>6677</v>
      </c>
      <c r="E457">
        <v>2075</v>
      </c>
      <c r="G457">
        <v>2436</v>
      </c>
      <c r="H457">
        <v>4960</v>
      </c>
      <c r="I457">
        <v>1356</v>
      </c>
      <c r="K457">
        <v>15232</v>
      </c>
      <c r="L457">
        <v>7920</v>
      </c>
      <c r="N457">
        <v>3839</v>
      </c>
      <c r="O457">
        <v>12615</v>
      </c>
      <c r="P457">
        <v>6698</v>
      </c>
      <c r="R457">
        <v>8070</v>
      </c>
      <c r="S457">
        <v>7057</v>
      </c>
    </row>
    <row r="458" spans="1:19" x14ac:dyDescent="0.55000000000000004">
      <c r="A458" t="s">
        <v>333</v>
      </c>
      <c r="B458">
        <v>2021</v>
      </c>
      <c r="C458" t="s">
        <v>165</v>
      </c>
      <c r="D458">
        <v>5197</v>
      </c>
      <c r="E458">
        <v>4894</v>
      </c>
      <c r="G458">
        <v>2678</v>
      </c>
      <c r="H458">
        <v>6622</v>
      </c>
      <c r="I458">
        <v>791</v>
      </c>
      <c r="K458">
        <v>12499</v>
      </c>
      <c r="L458">
        <v>12299</v>
      </c>
      <c r="N458">
        <v>4496</v>
      </c>
      <c r="O458">
        <v>12566</v>
      </c>
      <c r="P458">
        <v>7736</v>
      </c>
      <c r="R458">
        <v>8406</v>
      </c>
      <c r="S458">
        <v>8466</v>
      </c>
    </row>
    <row r="459" spans="1:19" x14ac:dyDescent="0.55000000000000004">
      <c r="A459" t="s">
        <v>333</v>
      </c>
      <c r="B459">
        <v>2021</v>
      </c>
      <c r="C459" t="s">
        <v>166</v>
      </c>
      <c r="D459">
        <v>6293</v>
      </c>
      <c r="E459">
        <v>3048</v>
      </c>
      <c r="G459">
        <v>2908</v>
      </c>
      <c r="H459">
        <v>6136</v>
      </c>
      <c r="I459">
        <v>297</v>
      </c>
      <c r="K459">
        <v>12244</v>
      </c>
      <c r="L459">
        <v>11460</v>
      </c>
      <c r="N459">
        <v>6343</v>
      </c>
      <c r="O459">
        <v>11895</v>
      </c>
      <c r="P459">
        <v>5466</v>
      </c>
      <c r="R459">
        <v>8667</v>
      </c>
      <c r="S459">
        <v>7813</v>
      </c>
    </row>
    <row r="460" spans="1:19" x14ac:dyDescent="0.55000000000000004">
      <c r="A460" t="s">
        <v>333</v>
      </c>
      <c r="B460">
        <v>2022</v>
      </c>
      <c r="C460" t="s">
        <v>155</v>
      </c>
      <c r="D460">
        <v>6999</v>
      </c>
      <c r="E460">
        <v>2639</v>
      </c>
      <c r="G460">
        <v>2774</v>
      </c>
      <c r="H460">
        <v>6483</v>
      </c>
      <c r="I460">
        <v>381</v>
      </c>
      <c r="K460">
        <v>13690</v>
      </c>
      <c r="L460">
        <v>10990</v>
      </c>
      <c r="N460">
        <v>5320</v>
      </c>
      <c r="O460">
        <v>12948</v>
      </c>
      <c r="P460">
        <v>6412</v>
      </c>
      <c r="R460">
        <v>8239</v>
      </c>
      <c r="S460">
        <v>8065</v>
      </c>
    </row>
    <row r="461" spans="1:19" x14ac:dyDescent="0.55000000000000004">
      <c r="A461" t="s">
        <v>333</v>
      </c>
      <c r="B461">
        <v>2022</v>
      </c>
      <c r="C461" t="s">
        <v>156</v>
      </c>
      <c r="D461">
        <v>6969</v>
      </c>
      <c r="E461">
        <v>1270</v>
      </c>
      <c r="G461">
        <v>2288</v>
      </c>
      <c r="H461">
        <v>5496</v>
      </c>
      <c r="I461">
        <v>455</v>
      </c>
      <c r="K461">
        <v>13400</v>
      </c>
      <c r="L461">
        <v>6160</v>
      </c>
      <c r="N461">
        <v>3134</v>
      </c>
      <c r="O461">
        <v>10053</v>
      </c>
      <c r="P461">
        <v>6373</v>
      </c>
      <c r="R461">
        <v>7288</v>
      </c>
      <c r="S461">
        <v>7469</v>
      </c>
    </row>
    <row r="462" spans="1:19" x14ac:dyDescent="0.55000000000000004">
      <c r="A462" t="s">
        <v>333</v>
      </c>
      <c r="B462">
        <v>2022</v>
      </c>
      <c r="C462" t="s">
        <v>157</v>
      </c>
      <c r="D462">
        <v>5441</v>
      </c>
      <c r="E462">
        <v>4060</v>
      </c>
      <c r="G462">
        <v>2750</v>
      </c>
      <c r="H462">
        <v>6332</v>
      </c>
      <c r="I462">
        <v>419</v>
      </c>
      <c r="K462">
        <v>10166</v>
      </c>
      <c r="L462">
        <v>13500</v>
      </c>
      <c r="N462">
        <v>4582</v>
      </c>
      <c r="O462">
        <v>10610</v>
      </c>
      <c r="P462">
        <v>8474</v>
      </c>
      <c r="R462">
        <v>8758</v>
      </c>
      <c r="S462">
        <v>8591</v>
      </c>
    </row>
    <row r="463" spans="1:19" x14ac:dyDescent="0.55000000000000004">
      <c r="A463" t="s">
        <v>333</v>
      </c>
      <c r="B463">
        <v>2022</v>
      </c>
      <c r="C463" t="s">
        <v>158</v>
      </c>
      <c r="D463">
        <v>7098</v>
      </c>
      <c r="E463">
        <v>3233</v>
      </c>
      <c r="G463">
        <v>2671</v>
      </c>
      <c r="H463">
        <v>6912</v>
      </c>
      <c r="I463">
        <v>748</v>
      </c>
      <c r="K463">
        <v>11164</v>
      </c>
      <c r="L463">
        <v>12515</v>
      </c>
      <c r="N463">
        <v>3876</v>
      </c>
      <c r="O463">
        <v>11590</v>
      </c>
      <c r="P463">
        <v>8213</v>
      </c>
      <c r="R463">
        <v>8228</v>
      </c>
      <c r="S463">
        <v>8294</v>
      </c>
    </row>
    <row r="464" spans="1:19" x14ac:dyDescent="0.55000000000000004">
      <c r="A464" t="s">
        <v>333</v>
      </c>
      <c r="B464">
        <v>2022</v>
      </c>
      <c r="C464" t="s">
        <v>159</v>
      </c>
      <c r="D464">
        <v>7076</v>
      </c>
      <c r="E464">
        <v>2055</v>
      </c>
      <c r="G464">
        <v>2259</v>
      </c>
      <c r="H464">
        <v>6080</v>
      </c>
      <c r="I464">
        <v>792</v>
      </c>
      <c r="K464">
        <v>12236</v>
      </c>
      <c r="L464">
        <v>8370</v>
      </c>
      <c r="N464">
        <v>3207</v>
      </c>
      <c r="O464">
        <v>11040</v>
      </c>
      <c r="P464">
        <v>6359</v>
      </c>
      <c r="R464">
        <v>7016</v>
      </c>
      <c r="S464">
        <v>9130</v>
      </c>
    </row>
    <row r="465" spans="1:19" x14ac:dyDescent="0.55000000000000004">
      <c r="A465" t="s">
        <v>333</v>
      </c>
      <c r="B465">
        <v>2022</v>
      </c>
      <c r="C465" t="s">
        <v>160</v>
      </c>
      <c r="D465">
        <v>6456</v>
      </c>
      <c r="E465">
        <v>2770</v>
      </c>
      <c r="G465">
        <v>2671</v>
      </c>
      <c r="H465">
        <v>6182</v>
      </c>
      <c r="I465">
        <v>373</v>
      </c>
      <c r="K465">
        <v>11090</v>
      </c>
      <c r="L465">
        <v>14293</v>
      </c>
      <c r="N465">
        <v>4615</v>
      </c>
      <c r="O465">
        <v>13405</v>
      </c>
      <c r="P465">
        <v>7363</v>
      </c>
      <c r="R465">
        <v>8479</v>
      </c>
      <c r="S465">
        <v>8596</v>
      </c>
    </row>
    <row r="466" spans="1:19" x14ac:dyDescent="0.55000000000000004">
      <c r="A466" t="s">
        <v>333</v>
      </c>
      <c r="B466">
        <v>2022</v>
      </c>
      <c r="C466" t="s">
        <v>161</v>
      </c>
      <c r="D466">
        <v>6090</v>
      </c>
      <c r="E466">
        <v>1936</v>
      </c>
      <c r="G466">
        <v>2710</v>
      </c>
      <c r="H466">
        <v>5068</v>
      </c>
      <c r="I466">
        <v>248</v>
      </c>
      <c r="K466">
        <v>12844</v>
      </c>
      <c r="L466">
        <v>11630</v>
      </c>
      <c r="N466">
        <v>4075</v>
      </c>
      <c r="O466">
        <v>12674</v>
      </c>
      <c r="P466">
        <v>7725</v>
      </c>
      <c r="R466">
        <v>8469</v>
      </c>
      <c r="S466">
        <v>7871</v>
      </c>
    </row>
    <row r="467" spans="1:19" x14ac:dyDescent="0.55000000000000004">
      <c r="A467" t="s">
        <v>333</v>
      </c>
      <c r="B467">
        <v>2022</v>
      </c>
      <c r="C467" t="s">
        <v>162</v>
      </c>
      <c r="D467">
        <v>6248</v>
      </c>
      <c r="E467">
        <v>2900</v>
      </c>
      <c r="G467">
        <v>2851</v>
      </c>
      <c r="H467">
        <v>5133</v>
      </c>
      <c r="I467">
        <v>1164</v>
      </c>
      <c r="K467">
        <v>13212</v>
      </c>
      <c r="L467">
        <v>11070</v>
      </c>
      <c r="N467">
        <v>3302</v>
      </c>
      <c r="O467">
        <v>14309</v>
      </c>
      <c r="P467">
        <v>6671</v>
      </c>
      <c r="R467">
        <v>8420</v>
      </c>
      <c r="S467">
        <v>8549</v>
      </c>
    </row>
    <row r="468" spans="1:19" x14ac:dyDescent="0.55000000000000004">
      <c r="A468" t="s">
        <v>333</v>
      </c>
      <c r="B468">
        <v>2022</v>
      </c>
      <c r="C468" t="s">
        <v>163</v>
      </c>
      <c r="D468">
        <v>5363</v>
      </c>
      <c r="E468">
        <v>2650</v>
      </c>
      <c r="G468">
        <v>3080</v>
      </c>
      <c r="H468">
        <v>4534</v>
      </c>
      <c r="I468">
        <v>399</v>
      </c>
      <c r="K468">
        <v>13862</v>
      </c>
      <c r="L468">
        <v>14390</v>
      </c>
      <c r="N468">
        <v>5908</v>
      </c>
      <c r="O468">
        <v>13046</v>
      </c>
      <c r="P468">
        <v>9298</v>
      </c>
      <c r="R468">
        <v>9108</v>
      </c>
      <c r="S468">
        <v>9132</v>
      </c>
    </row>
    <row r="469" spans="1:19" x14ac:dyDescent="0.55000000000000004">
      <c r="A469" t="s">
        <v>333</v>
      </c>
      <c r="B469">
        <v>2022</v>
      </c>
      <c r="C469" t="s">
        <v>164</v>
      </c>
      <c r="D469">
        <v>4454</v>
      </c>
      <c r="E469">
        <v>4048</v>
      </c>
      <c r="G469">
        <v>2789</v>
      </c>
      <c r="H469">
        <v>5314</v>
      </c>
      <c r="I469">
        <v>399</v>
      </c>
      <c r="K469">
        <v>12480</v>
      </c>
      <c r="L469">
        <v>14886</v>
      </c>
      <c r="N469">
        <v>4645</v>
      </c>
      <c r="O469">
        <v>14462</v>
      </c>
      <c r="P469">
        <v>8259</v>
      </c>
      <c r="R469">
        <v>8480</v>
      </c>
      <c r="S469">
        <v>8577</v>
      </c>
    </row>
    <row r="470" spans="1:19" x14ac:dyDescent="0.55000000000000004">
      <c r="A470" t="s">
        <v>333</v>
      </c>
      <c r="B470">
        <v>2022</v>
      </c>
      <c r="C470" t="s">
        <v>165</v>
      </c>
      <c r="D470">
        <v>5785</v>
      </c>
      <c r="E470">
        <v>3259</v>
      </c>
      <c r="G470">
        <v>2725</v>
      </c>
      <c r="H470">
        <v>5900</v>
      </c>
      <c r="I470">
        <v>419</v>
      </c>
      <c r="K470">
        <v>14510</v>
      </c>
      <c r="L470">
        <v>13130</v>
      </c>
      <c r="N470">
        <v>4567</v>
      </c>
      <c r="O470">
        <v>13218</v>
      </c>
      <c r="P470">
        <v>9855</v>
      </c>
      <c r="R470">
        <v>8377</v>
      </c>
      <c r="S470">
        <v>8322</v>
      </c>
    </row>
    <row r="471" spans="1:19" x14ac:dyDescent="0.55000000000000004">
      <c r="A471" t="s">
        <v>333</v>
      </c>
      <c r="B471">
        <v>2022</v>
      </c>
      <c r="C471" t="s">
        <v>166</v>
      </c>
      <c r="D471">
        <v>6178</v>
      </c>
      <c r="E471">
        <v>2605</v>
      </c>
      <c r="G471">
        <v>2466</v>
      </c>
      <c r="H471">
        <v>5866</v>
      </c>
      <c r="I471">
        <v>451</v>
      </c>
      <c r="K471">
        <v>12738</v>
      </c>
      <c r="L471">
        <v>11820</v>
      </c>
      <c r="N471">
        <v>3879</v>
      </c>
      <c r="O471">
        <v>12604</v>
      </c>
      <c r="P471">
        <v>8075</v>
      </c>
      <c r="R471">
        <v>7734</v>
      </c>
      <c r="S471">
        <v>7678</v>
      </c>
    </row>
    <row r="472" spans="1:19" x14ac:dyDescent="0.55000000000000004">
      <c r="A472" t="s">
        <v>333</v>
      </c>
      <c r="B472">
        <v>2023</v>
      </c>
      <c r="C472" t="s">
        <v>155</v>
      </c>
      <c r="D472">
        <v>5845</v>
      </c>
      <c r="E472">
        <v>2750</v>
      </c>
      <c r="G472">
        <v>2851</v>
      </c>
      <c r="H472">
        <v>5139</v>
      </c>
      <c r="I472">
        <v>605</v>
      </c>
      <c r="K472">
        <v>12736</v>
      </c>
      <c r="L472">
        <v>7740</v>
      </c>
      <c r="N472">
        <v>4335</v>
      </c>
      <c r="O472">
        <v>7301</v>
      </c>
      <c r="P472">
        <v>8840</v>
      </c>
      <c r="R472">
        <v>8650</v>
      </c>
      <c r="S472">
        <v>9077</v>
      </c>
    </row>
    <row r="473" spans="1:19" x14ac:dyDescent="0.55000000000000004">
      <c r="A473" t="s">
        <v>333</v>
      </c>
      <c r="B473">
        <v>2023</v>
      </c>
      <c r="C473" t="s">
        <v>156</v>
      </c>
      <c r="D473">
        <v>5218</v>
      </c>
      <c r="E473">
        <v>4795</v>
      </c>
      <c r="G473">
        <v>2590</v>
      </c>
      <c r="H473">
        <v>6851</v>
      </c>
      <c r="I473">
        <v>572</v>
      </c>
      <c r="K473">
        <v>8040</v>
      </c>
      <c r="L473">
        <v>18410</v>
      </c>
      <c r="N473">
        <v>4355</v>
      </c>
      <c r="O473">
        <v>13491</v>
      </c>
      <c r="P473">
        <v>8604</v>
      </c>
      <c r="R473">
        <v>8381</v>
      </c>
      <c r="S473">
        <v>8645</v>
      </c>
    </row>
    <row r="474" spans="1:19" x14ac:dyDescent="0.55000000000000004">
      <c r="A474" t="s">
        <v>333</v>
      </c>
      <c r="B474">
        <v>2023</v>
      </c>
      <c r="C474" t="s">
        <v>157</v>
      </c>
      <c r="D474">
        <v>7008</v>
      </c>
      <c r="E474">
        <v>2980</v>
      </c>
      <c r="G474">
        <v>3258</v>
      </c>
      <c r="H474">
        <v>6205</v>
      </c>
      <c r="I474">
        <v>525</v>
      </c>
      <c r="K474">
        <v>13248</v>
      </c>
      <c r="L474">
        <v>11160</v>
      </c>
      <c r="N474">
        <v>5194</v>
      </c>
      <c r="O474">
        <v>8970</v>
      </c>
      <c r="P474">
        <v>10244</v>
      </c>
      <c r="R474">
        <v>9391</v>
      </c>
      <c r="S474">
        <v>9710</v>
      </c>
    </row>
    <row r="475" spans="1:19" x14ac:dyDescent="0.55000000000000004">
      <c r="A475" t="s">
        <v>333</v>
      </c>
      <c r="B475">
        <v>2023</v>
      </c>
      <c r="C475" t="s">
        <v>158</v>
      </c>
      <c r="D475">
        <v>6656</v>
      </c>
      <c r="E475">
        <v>3280</v>
      </c>
      <c r="G475">
        <v>2876</v>
      </c>
      <c r="H475">
        <v>6094</v>
      </c>
      <c r="I475">
        <v>966</v>
      </c>
      <c r="K475">
        <v>9246</v>
      </c>
      <c r="L475">
        <v>6950</v>
      </c>
      <c r="N475">
        <v>3764</v>
      </c>
      <c r="O475">
        <v>4884</v>
      </c>
      <c r="P475">
        <v>7548</v>
      </c>
      <c r="R475">
        <v>8308</v>
      </c>
      <c r="S475">
        <v>8931</v>
      </c>
    </row>
    <row r="476" spans="1:19" x14ac:dyDescent="0.55000000000000004">
      <c r="A476" t="s">
        <v>333</v>
      </c>
      <c r="B476">
        <v>2023</v>
      </c>
      <c r="C476" t="s">
        <v>159</v>
      </c>
      <c r="D476">
        <v>6533</v>
      </c>
      <c r="E476">
        <v>4137</v>
      </c>
      <c r="G476">
        <v>2947</v>
      </c>
      <c r="H476">
        <v>6870</v>
      </c>
      <c r="I476">
        <v>853</v>
      </c>
      <c r="K476">
        <v>5151</v>
      </c>
      <c r="L476">
        <v>21540</v>
      </c>
      <c r="N476">
        <v>5324</v>
      </c>
      <c r="O476">
        <v>11267</v>
      </c>
      <c r="P476">
        <v>10100</v>
      </c>
      <c r="R476">
        <v>9226</v>
      </c>
      <c r="S476">
        <v>10014</v>
      </c>
    </row>
    <row r="477" spans="1:19" x14ac:dyDescent="0.55000000000000004">
      <c r="A477" t="s">
        <v>333</v>
      </c>
      <c r="B477">
        <v>2023</v>
      </c>
      <c r="C477" t="s">
        <v>160</v>
      </c>
      <c r="D477">
        <v>7180</v>
      </c>
      <c r="E477">
        <v>2620</v>
      </c>
      <c r="G477">
        <v>2836</v>
      </c>
      <c r="H477">
        <v>6536</v>
      </c>
      <c r="I477">
        <v>428</v>
      </c>
      <c r="K477">
        <v>11466</v>
      </c>
      <c r="L477">
        <v>12240</v>
      </c>
      <c r="N477">
        <v>5154</v>
      </c>
      <c r="O477">
        <v>8863</v>
      </c>
      <c r="P477">
        <v>9689</v>
      </c>
      <c r="R477">
        <v>9029</v>
      </c>
      <c r="S477">
        <v>9276</v>
      </c>
    </row>
    <row r="478" spans="1:19" x14ac:dyDescent="0.55000000000000004">
      <c r="A478" t="s">
        <v>333</v>
      </c>
      <c r="B478">
        <v>2023</v>
      </c>
      <c r="C478" t="s">
        <v>161</v>
      </c>
      <c r="D478">
        <v>6686</v>
      </c>
      <c r="E478">
        <v>3555</v>
      </c>
      <c r="G478">
        <v>3061</v>
      </c>
      <c r="H478">
        <v>6478</v>
      </c>
      <c r="I478">
        <v>702</v>
      </c>
      <c r="K478">
        <v>9432</v>
      </c>
      <c r="L478">
        <v>18300</v>
      </c>
      <c r="N478">
        <v>4965</v>
      </c>
      <c r="O478">
        <v>13466</v>
      </c>
      <c r="P478">
        <v>9301</v>
      </c>
      <c r="R478">
        <v>9167</v>
      </c>
      <c r="S478">
        <v>9334</v>
      </c>
    </row>
    <row r="479" spans="1:19" x14ac:dyDescent="0.55000000000000004">
      <c r="A479" t="s">
        <v>333</v>
      </c>
      <c r="B479">
        <v>2023</v>
      </c>
      <c r="C479" t="s">
        <v>162</v>
      </c>
      <c r="D479">
        <v>6771</v>
      </c>
      <c r="E479">
        <v>3428</v>
      </c>
      <c r="G479">
        <v>3451</v>
      </c>
      <c r="H479">
        <v>6002</v>
      </c>
      <c r="I479">
        <v>746</v>
      </c>
      <c r="K479">
        <v>13387</v>
      </c>
      <c r="L479">
        <v>15112</v>
      </c>
      <c r="N479">
        <v>7526</v>
      </c>
      <c r="O479">
        <v>10406</v>
      </c>
      <c r="P479">
        <v>10567</v>
      </c>
      <c r="R479">
        <v>10038</v>
      </c>
      <c r="S479">
        <v>9784</v>
      </c>
    </row>
    <row r="480" spans="1:19" x14ac:dyDescent="0.55000000000000004">
      <c r="A480" t="s">
        <v>333</v>
      </c>
      <c r="B480">
        <v>2023</v>
      </c>
      <c r="C480" t="s">
        <v>163</v>
      </c>
      <c r="D480">
        <v>6501</v>
      </c>
      <c r="E480">
        <v>3425</v>
      </c>
      <c r="G480">
        <v>3062</v>
      </c>
      <c r="H480">
        <v>6281</v>
      </c>
      <c r="I480">
        <v>583</v>
      </c>
      <c r="K480">
        <v>11280</v>
      </c>
      <c r="L480">
        <v>7655</v>
      </c>
      <c r="N480">
        <v>4646</v>
      </c>
      <c r="O480">
        <v>5643</v>
      </c>
      <c r="P480">
        <v>8646</v>
      </c>
      <c r="R480">
        <v>8549</v>
      </c>
      <c r="S480">
        <v>8903</v>
      </c>
    </row>
    <row r="481" spans="1:19" x14ac:dyDescent="0.55000000000000004">
      <c r="A481" t="s">
        <v>333</v>
      </c>
      <c r="B481">
        <v>2023</v>
      </c>
      <c r="C481" t="s">
        <v>164</v>
      </c>
      <c r="D481">
        <v>6821</v>
      </c>
      <c r="E481">
        <v>3615</v>
      </c>
      <c r="G481">
        <v>2948</v>
      </c>
      <c r="H481">
        <v>6780</v>
      </c>
      <c r="I481">
        <v>708</v>
      </c>
      <c r="K481">
        <v>6113</v>
      </c>
      <c r="L481">
        <v>6600</v>
      </c>
      <c r="N481">
        <v>3995</v>
      </c>
      <c r="O481">
        <v>3326</v>
      </c>
      <c r="P481">
        <v>5392</v>
      </c>
      <c r="R481">
        <v>9050</v>
      </c>
      <c r="S481">
        <v>9305</v>
      </c>
    </row>
    <row r="482" spans="1:19" x14ac:dyDescent="0.55000000000000004">
      <c r="A482" t="s">
        <v>333</v>
      </c>
      <c r="B482">
        <v>2023</v>
      </c>
      <c r="C482" t="s">
        <v>165</v>
      </c>
      <c r="D482">
        <v>6199</v>
      </c>
      <c r="E482">
        <v>2944</v>
      </c>
      <c r="G482">
        <v>2832</v>
      </c>
      <c r="H482">
        <v>5886</v>
      </c>
      <c r="I482">
        <v>425</v>
      </c>
      <c r="K482">
        <v>3292</v>
      </c>
      <c r="L482">
        <v>19560</v>
      </c>
      <c r="N482">
        <v>4260</v>
      </c>
      <c r="O482">
        <v>11425</v>
      </c>
      <c r="P482">
        <v>7167</v>
      </c>
      <c r="R482">
        <v>8929</v>
      </c>
      <c r="S482">
        <v>8812</v>
      </c>
    </row>
    <row r="483" spans="1:19" x14ac:dyDescent="0.55000000000000004">
      <c r="A483" t="s">
        <v>333</v>
      </c>
      <c r="B483">
        <v>2023</v>
      </c>
      <c r="C483" t="s">
        <v>166</v>
      </c>
      <c r="D483">
        <v>5886</v>
      </c>
      <c r="E483">
        <v>2750</v>
      </c>
      <c r="G483">
        <v>2909</v>
      </c>
      <c r="H483">
        <v>5202</v>
      </c>
      <c r="I483">
        <v>525</v>
      </c>
      <c r="K483">
        <v>11688</v>
      </c>
      <c r="L483">
        <v>10572</v>
      </c>
      <c r="N483">
        <v>5300</v>
      </c>
      <c r="O483">
        <v>9310</v>
      </c>
      <c r="P483">
        <v>7650</v>
      </c>
      <c r="R483">
        <v>8642</v>
      </c>
      <c r="S483">
        <v>8773</v>
      </c>
    </row>
    <row r="484" spans="1:19" x14ac:dyDescent="0.55000000000000004">
      <c r="A484" t="s">
        <v>334</v>
      </c>
      <c r="B484">
        <v>2019</v>
      </c>
      <c r="C484" t="s">
        <v>155</v>
      </c>
    </row>
    <row r="485" spans="1:19" x14ac:dyDescent="0.55000000000000004">
      <c r="A485" t="s">
        <v>334</v>
      </c>
      <c r="B485">
        <v>2019</v>
      </c>
      <c r="C485" t="s">
        <v>156</v>
      </c>
    </row>
    <row r="486" spans="1:19" x14ac:dyDescent="0.55000000000000004">
      <c r="A486" t="s">
        <v>334</v>
      </c>
      <c r="B486">
        <v>2019</v>
      </c>
      <c r="C486" t="s">
        <v>157</v>
      </c>
    </row>
    <row r="487" spans="1:19" x14ac:dyDescent="0.55000000000000004">
      <c r="A487" t="s">
        <v>334</v>
      </c>
      <c r="B487">
        <v>2019</v>
      </c>
      <c r="C487" t="s">
        <v>158</v>
      </c>
    </row>
    <row r="488" spans="1:19" x14ac:dyDescent="0.55000000000000004">
      <c r="A488" t="s">
        <v>334</v>
      </c>
      <c r="B488">
        <v>2019</v>
      </c>
      <c r="C488" t="s">
        <v>159</v>
      </c>
    </row>
    <row r="489" spans="1:19" x14ac:dyDescent="0.55000000000000004">
      <c r="A489" t="s">
        <v>334</v>
      </c>
      <c r="B489">
        <v>2019</v>
      </c>
      <c r="C489" t="s">
        <v>160</v>
      </c>
    </row>
    <row r="490" spans="1:19" x14ac:dyDescent="0.55000000000000004">
      <c r="A490" t="s">
        <v>334</v>
      </c>
      <c r="B490">
        <v>2019</v>
      </c>
      <c r="C490" t="s">
        <v>161</v>
      </c>
    </row>
    <row r="491" spans="1:19" x14ac:dyDescent="0.55000000000000004">
      <c r="A491" t="s">
        <v>334</v>
      </c>
      <c r="B491">
        <v>2019</v>
      </c>
      <c r="C491" t="s">
        <v>162</v>
      </c>
    </row>
    <row r="492" spans="1:19" x14ac:dyDescent="0.55000000000000004">
      <c r="A492" t="s">
        <v>334</v>
      </c>
      <c r="B492">
        <v>2019</v>
      </c>
      <c r="C492" t="s">
        <v>163</v>
      </c>
    </row>
    <row r="493" spans="1:19" x14ac:dyDescent="0.55000000000000004">
      <c r="A493" t="s">
        <v>334</v>
      </c>
      <c r="B493">
        <v>2019</v>
      </c>
      <c r="C493" t="s">
        <v>164</v>
      </c>
    </row>
    <row r="494" spans="1:19" x14ac:dyDescent="0.55000000000000004">
      <c r="A494" t="s">
        <v>334</v>
      </c>
      <c r="B494">
        <v>2019</v>
      </c>
      <c r="C494" t="s">
        <v>165</v>
      </c>
    </row>
    <row r="495" spans="1:19" x14ac:dyDescent="0.55000000000000004">
      <c r="A495" t="s">
        <v>334</v>
      </c>
      <c r="B495">
        <v>2019</v>
      </c>
      <c r="C495" t="s">
        <v>166</v>
      </c>
    </row>
    <row r="496" spans="1:19" x14ac:dyDescent="0.55000000000000004">
      <c r="A496" t="s">
        <v>334</v>
      </c>
      <c r="B496">
        <v>2020</v>
      </c>
      <c r="C496" t="s">
        <v>155</v>
      </c>
      <c r="D496">
        <v>2106</v>
      </c>
      <c r="E496">
        <v>820</v>
      </c>
      <c r="G496">
        <v>348</v>
      </c>
      <c r="H496">
        <v>2219</v>
      </c>
      <c r="I496">
        <v>359</v>
      </c>
      <c r="K496">
        <v>1620</v>
      </c>
      <c r="L496">
        <v>670</v>
      </c>
      <c r="N496">
        <v>289</v>
      </c>
      <c r="O496">
        <v>1458</v>
      </c>
      <c r="P496">
        <v>543</v>
      </c>
      <c r="R496">
        <v>1163</v>
      </c>
      <c r="S496">
        <v>1285</v>
      </c>
    </row>
    <row r="497" spans="1:19" x14ac:dyDescent="0.55000000000000004">
      <c r="A497" t="s">
        <v>334</v>
      </c>
      <c r="B497">
        <v>2020</v>
      </c>
      <c r="C497" t="s">
        <v>156</v>
      </c>
      <c r="D497">
        <v>2724</v>
      </c>
      <c r="E497">
        <v>600</v>
      </c>
      <c r="G497">
        <v>314</v>
      </c>
      <c r="H497">
        <v>2890</v>
      </c>
      <c r="I497">
        <v>120</v>
      </c>
      <c r="K497">
        <v>1420</v>
      </c>
      <c r="L497">
        <v>3090</v>
      </c>
      <c r="N497">
        <v>522</v>
      </c>
      <c r="O497">
        <v>3276</v>
      </c>
      <c r="P497">
        <v>712</v>
      </c>
      <c r="R497">
        <v>914</v>
      </c>
      <c r="S497">
        <v>1083</v>
      </c>
    </row>
    <row r="498" spans="1:19" x14ac:dyDescent="0.55000000000000004">
      <c r="A498" t="s">
        <v>334</v>
      </c>
      <c r="B498">
        <v>2020</v>
      </c>
      <c r="C498" t="s">
        <v>157</v>
      </c>
      <c r="D498">
        <v>2654</v>
      </c>
      <c r="E498">
        <v>220</v>
      </c>
      <c r="G498">
        <v>438</v>
      </c>
      <c r="H498">
        <v>2392</v>
      </c>
      <c r="I498">
        <v>44</v>
      </c>
      <c r="K498">
        <v>3286</v>
      </c>
      <c r="L498">
        <v>1830</v>
      </c>
      <c r="N498">
        <v>998</v>
      </c>
      <c r="O498">
        <v>2880</v>
      </c>
      <c r="P498">
        <v>1238</v>
      </c>
      <c r="R498">
        <v>1493</v>
      </c>
      <c r="S498">
        <v>986</v>
      </c>
    </row>
    <row r="499" spans="1:19" x14ac:dyDescent="0.55000000000000004">
      <c r="A499" t="s">
        <v>334</v>
      </c>
      <c r="B499">
        <v>2020</v>
      </c>
      <c r="C499" t="s">
        <v>158</v>
      </c>
      <c r="D499">
        <v>2729</v>
      </c>
      <c r="E499">
        <v>690</v>
      </c>
      <c r="G499">
        <v>462</v>
      </c>
      <c r="H499">
        <v>2777</v>
      </c>
      <c r="I499">
        <v>180</v>
      </c>
      <c r="K499">
        <v>3740</v>
      </c>
      <c r="L499">
        <v>1520</v>
      </c>
      <c r="N499">
        <v>679</v>
      </c>
      <c r="O499">
        <v>3270</v>
      </c>
      <c r="P499">
        <v>1311</v>
      </c>
      <c r="R499">
        <v>1518</v>
      </c>
      <c r="S499">
        <v>1666</v>
      </c>
    </row>
    <row r="500" spans="1:19" x14ac:dyDescent="0.55000000000000004">
      <c r="A500" t="s">
        <v>334</v>
      </c>
      <c r="B500">
        <v>2020</v>
      </c>
      <c r="C500" t="s">
        <v>159</v>
      </c>
      <c r="D500">
        <v>2754</v>
      </c>
      <c r="E500">
        <v>577</v>
      </c>
      <c r="G500">
        <v>525</v>
      </c>
      <c r="H500">
        <v>2480</v>
      </c>
      <c r="I500">
        <v>326</v>
      </c>
      <c r="K500">
        <v>3280</v>
      </c>
      <c r="L500">
        <v>2270</v>
      </c>
      <c r="N500">
        <v>799</v>
      </c>
      <c r="O500">
        <v>3592</v>
      </c>
      <c r="P500">
        <v>1159</v>
      </c>
      <c r="R500">
        <v>1564</v>
      </c>
      <c r="S500">
        <v>1673</v>
      </c>
    </row>
    <row r="501" spans="1:19" x14ac:dyDescent="0.55000000000000004">
      <c r="A501" t="s">
        <v>334</v>
      </c>
      <c r="B501">
        <v>2020</v>
      </c>
      <c r="C501" t="s">
        <v>160</v>
      </c>
      <c r="D501">
        <v>3173</v>
      </c>
      <c r="E501">
        <v>660</v>
      </c>
      <c r="G501">
        <v>493</v>
      </c>
      <c r="H501">
        <v>2866</v>
      </c>
      <c r="I501">
        <v>474</v>
      </c>
      <c r="K501">
        <v>4010</v>
      </c>
      <c r="L501">
        <v>1670</v>
      </c>
      <c r="N501">
        <v>708</v>
      </c>
      <c r="O501">
        <v>3397</v>
      </c>
      <c r="P501">
        <v>1575</v>
      </c>
      <c r="R501">
        <v>1630</v>
      </c>
      <c r="S501">
        <v>1733</v>
      </c>
    </row>
    <row r="502" spans="1:19" x14ac:dyDescent="0.55000000000000004">
      <c r="A502" t="s">
        <v>334</v>
      </c>
      <c r="B502">
        <v>2020</v>
      </c>
      <c r="C502" t="s">
        <v>161</v>
      </c>
      <c r="D502">
        <v>2764</v>
      </c>
      <c r="E502">
        <v>890</v>
      </c>
      <c r="G502">
        <v>523</v>
      </c>
      <c r="H502">
        <v>2865</v>
      </c>
      <c r="I502">
        <v>266</v>
      </c>
      <c r="K502">
        <v>3780</v>
      </c>
      <c r="L502">
        <v>2240</v>
      </c>
      <c r="N502">
        <v>751</v>
      </c>
      <c r="O502">
        <v>3545</v>
      </c>
      <c r="P502">
        <v>1724</v>
      </c>
      <c r="R502">
        <v>1661</v>
      </c>
      <c r="S502">
        <v>1692</v>
      </c>
    </row>
    <row r="503" spans="1:19" x14ac:dyDescent="0.55000000000000004">
      <c r="A503" t="s">
        <v>334</v>
      </c>
      <c r="B503">
        <v>2020</v>
      </c>
      <c r="C503" t="s">
        <v>162</v>
      </c>
      <c r="D503">
        <v>2725</v>
      </c>
      <c r="E503">
        <v>650</v>
      </c>
      <c r="G503">
        <v>486</v>
      </c>
      <c r="H503">
        <v>2781</v>
      </c>
      <c r="I503">
        <v>108</v>
      </c>
      <c r="K503">
        <v>3630</v>
      </c>
      <c r="L503">
        <v>1340</v>
      </c>
      <c r="N503">
        <v>699</v>
      </c>
      <c r="O503">
        <v>2944</v>
      </c>
      <c r="P503">
        <v>1327</v>
      </c>
      <c r="R503">
        <v>1595</v>
      </c>
      <c r="S503">
        <v>1734</v>
      </c>
    </row>
    <row r="504" spans="1:19" x14ac:dyDescent="0.55000000000000004">
      <c r="A504" t="s">
        <v>334</v>
      </c>
      <c r="B504">
        <v>2020</v>
      </c>
      <c r="C504" t="s">
        <v>163</v>
      </c>
      <c r="D504">
        <v>2514</v>
      </c>
      <c r="E504">
        <v>560</v>
      </c>
      <c r="G504">
        <v>494</v>
      </c>
      <c r="H504">
        <v>2516</v>
      </c>
      <c r="I504">
        <v>64</v>
      </c>
      <c r="K504">
        <v>2524</v>
      </c>
      <c r="L504">
        <v>1930</v>
      </c>
      <c r="N504">
        <v>663</v>
      </c>
      <c r="O504">
        <v>2698</v>
      </c>
      <c r="P504">
        <v>1093</v>
      </c>
      <c r="R504">
        <v>1523</v>
      </c>
      <c r="S504">
        <v>1432</v>
      </c>
    </row>
    <row r="505" spans="1:19" x14ac:dyDescent="0.55000000000000004">
      <c r="A505" t="s">
        <v>334</v>
      </c>
      <c r="B505">
        <v>2020</v>
      </c>
      <c r="C505" t="s">
        <v>164</v>
      </c>
      <c r="D505">
        <v>2860</v>
      </c>
      <c r="E505">
        <v>350</v>
      </c>
      <c r="G505">
        <v>469</v>
      </c>
      <c r="H505">
        <v>2364</v>
      </c>
      <c r="I505">
        <v>377</v>
      </c>
      <c r="K505">
        <v>3140</v>
      </c>
      <c r="L505">
        <v>1520</v>
      </c>
      <c r="N505">
        <v>665</v>
      </c>
      <c r="O505">
        <v>2790</v>
      </c>
      <c r="P505">
        <v>1205</v>
      </c>
      <c r="R505">
        <v>1487</v>
      </c>
      <c r="S505">
        <v>1562</v>
      </c>
    </row>
    <row r="506" spans="1:19" x14ac:dyDescent="0.55000000000000004">
      <c r="A506" t="s">
        <v>334</v>
      </c>
      <c r="B506">
        <v>2020</v>
      </c>
      <c r="C506" t="s">
        <v>165</v>
      </c>
      <c r="D506">
        <v>2392</v>
      </c>
      <c r="E506">
        <v>840</v>
      </c>
      <c r="G506">
        <v>504</v>
      </c>
      <c r="H506">
        <v>2191</v>
      </c>
      <c r="I506">
        <v>537</v>
      </c>
      <c r="K506">
        <v>2730</v>
      </c>
      <c r="L506">
        <v>2660</v>
      </c>
      <c r="N506">
        <v>689</v>
      </c>
      <c r="O506">
        <v>3278</v>
      </c>
      <c r="P506">
        <v>1423</v>
      </c>
      <c r="R506">
        <v>1534</v>
      </c>
      <c r="S506">
        <v>1988</v>
      </c>
    </row>
    <row r="507" spans="1:19" x14ac:dyDescent="0.55000000000000004">
      <c r="A507" t="s">
        <v>334</v>
      </c>
      <c r="B507">
        <v>2020</v>
      </c>
      <c r="C507" t="s">
        <v>166</v>
      </c>
      <c r="D507">
        <v>1778</v>
      </c>
      <c r="E507">
        <v>280</v>
      </c>
      <c r="G507">
        <v>321</v>
      </c>
      <c r="H507">
        <v>1619</v>
      </c>
      <c r="I507">
        <v>118</v>
      </c>
      <c r="K507">
        <v>2966</v>
      </c>
      <c r="L507">
        <v>580</v>
      </c>
      <c r="N507">
        <v>425</v>
      </c>
      <c r="O507">
        <v>2660</v>
      </c>
      <c r="P507">
        <v>461</v>
      </c>
      <c r="R507">
        <v>1064</v>
      </c>
      <c r="S507">
        <v>1018</v>
      </c>
    </row>
    <row r="508" spans="1:19" x14ac:dyDescent="0.55000000000000004">
      <c r="A508" t="s">
        <v>334</v>
      </c>
      <c r="B508">
        <v>2021</v>
      </c>
      <c r="C508" t="s">
        <v>155</v>
      </c>
      <c r="D508">
        <v>2180</v>
      </c>
      <c r="E508">
        <v>830</v>
      </c>
      <c r="G508">
        <v>450</v>
      </c>
      <c r="H508">
        <v>2230</v>
      </c>
      <c r="I508">
        <v>330</v>
      </c>
      <c r="K508">
        <v>2940</v>
      </c>
      <c r="L508">
        <v>2650</v>
      </c>
      <c r="N508">
        <v>825</v>
      </c>
      <c r="O508">
        <v>3780</v>
      </c>
      <c r="P508">
        <v>985</v>
      </c>
      <c r="R508">
        <v>1559</v>
      </c>
      <c r="S508">
        <v>1557</v>
      </c>
    </row>
    <row r="509" spans="1:19" x14ac:dyDescent="0.55000000000000004">
      <c r="A509" t="s">
        <v>334</v>
      </c>
      <c r="B509">
        <v>2021</v>
      </c>
      <c r="C509" t="s">
        <v>156</v>
      </c>
      <c r="D509">
        <v>2247</v>
      </c>
      <c r="E509">
        <v>640</v>
      </c>
      <c r="G509">
        <v>455</v>
      </c>
      <c r="H509">
        <v>2124</v>
      </c>
      <c r="I509">
        <v>308</v>
      </c>
      <c r="K509">
        <v>3887</v>
      </c>
      <c r="L509">
        <v>2440</v>
      </c>
      <c r="N509">
        <v>842</v>
      </c>
      <c r="O509">
        <v>4022</v>
      </c>
      <c r="P509">
        <v>1463</v>
      </c>
      <c r="R509">
        <v>1604</v>
      </c>
      <c r="S509">
        <v>1666</v>
      </c>
    </row>
    <row r="510" spans="1:19" x14ac:dyDescent="0.55000000000000004">
      <c r="A510" t="s">
        <v>334</v>
      </c>
      <c r="B510">
        <v>2021</v>
      </c>
      <c r="C510" t="s">
        <v>157</v>
      </c>
      <c r="D510">
        <v>1872</v>
      </c>
      <c r="E510">
        <v>930</v>
      </c>
      <c r="G510">
        <v>541</v>
      </c>
      <c r="H510">
        <v>2167</v>
      </c>
      <c r="I510">
        <v>94</v>
      </c>
      <c r="K510">
        <v>3742</v>
      </c>
      <c r="L510">
        <v>1650</v>
      </c>
      <c r="N510">
        <v>823</v>
      </c>
      <c r="O510">
        <v>3200</v>
      </c>
      <c r="P510">
        <v>1369</v>
      </c>
      <c r="R510">
        <v>1671</v>
      </c>
      <c r="S510">
        <v>1536</v>
      </c>
    </row>
    <row r="511" spans="1:19" x14ac:dyDescent="0.55000000000000004">
      <c r="A511" t="s">
        <v>334</v>
      </c>
      <c r="B511">
        <v>2021</v>
      </c>
      <c r="C511" t="s">
        <v>158</v>
      </c>
      <c r="D511">
        <v>2461</v>
      </c>
      <c r="E511">
        <v>800</v>
      </c>
      <c r="G511">
        <v>536</v>
      </c>
      <c r="H511">
        <v>2421</v>
      </c>
      <c r="I511">
        <v>304</v>
      </c>
      <c r="K511">
        <v>3362</v>
      </c>
      <c r="L511">
        <v>2610</v>
      </c>
      <c r="N511">
        <v>757</v>
      </c>
      <c r="O511">
        <v>4107</v>
      </c>
      <c r="P511">
        <v>1108</v>
      </c>
      <c r="R511">
        <v>1812</v>
      </c>
      <c r="S511">
        <v>1619</v>
      </c>
    </row>
    <row r="512" spans="1:19" x14ac:dyDescent="0.55000000000000004">
      <c r="A512" t="s">
        <v>334</v>
      </c>
      <c r="B512">
        <v>2021</v>
      </c>
      <c r="C512" t="s">
        <v>159</v>
      </c>
      <c r="D512">
        <v>2505</v>
      </c>
      <c r="E512">
        <v>721</v>
      </c>
      <c r="G512">
        <v>540</v>
      </c>
      <c r="H512">
        <v>2495</v>
      </c>
      <c r="I512">
        <v>191</v>
      </c>
      <c r="K512">
        <v>4120</v>
      </c>
      <c r="L512">
        <v>1392</v>
      </c>
      <c r="N512">
        <v>723</v>
      </c>
      <c r="O512">
        <v>3404</v>
      </c>
      <c r="P512">
        <v>1385</v>
      </c>
      <c r="R512">
        <v>1801</v>
      </c>
      <c r="S512">
        <v>1735</v>
      </c>
    </row>
    <row r="513" spans="1:19" x14ac:dyDescent="0.55000000000000004">
      <c r="A513" t="s">
        <v>334</v>
      </c>
      <c r="B513">
        <v>2021</v>
      </c>
      <c r="C513" t="s">
        <v>160</v>
      </c>
      <c r="D513">
        <v>2451</v>
      </c>
      <c r="E513">
        <v>681</v>
      </c>
      <c r="G513">
        <v>624</v>
      </c>
      <c r="H513">
        <v>2304</v>
      </c>
      <c r="I513">
        <v>204</v>
      </c>
      <c r="K513">
        <v>3561</v>
      </c>
      <c r="L513">
        <v>2713</v>
      </c>
      <c r="N513">
        <v>750</v>
      </c>
      <c r="O513">
        <v>4074</v>
      </c>
      <c r="P513">
        <v>1450</v>
      </c>
      <c r="R513">
        <v>1861</v>
      </c>
      <c r="S513">
        <v>2050</v>
      </c>
    </row>
    <row r="514" spans="1:19" x14ac:dyDescent="0.55000000000000004">
      <c r="A514" t="s">
        <v>334</v>
      </c>
      <c r="B514">
        <v>2021</v>
      </c>
      <c r="C514" t="s">
        <v>161</v>
      </c>
      <c r="D514">
        <v>2438</v>
      </c>
      <c r="E514">
        <v>660</v>
      </c>
      <c r="G514">
        <v>551</v>
      </c>
      <c r="H514">
        <v>2312</v>
      </c>
      <c r="I514">
        <v>235</v>
      </c>
      <c r="K514">
        <v>4290</v>
      </c>
      <c r="L514">
        <v>1630</v>
      </c>
      <c r="N514">
        <v>734</v>
      </c>
      <c r="O514">
        <v>3780</v>
      </c>
      <c r="P514">
        <v>1406</v>
      </c>
      <c r="R514">
        <v>1806</v>
      </c>
      <c r="S514">
        <v>1934</v>
      </c>
    </row>
    <row r="515" spans="1:19" x14ac:dyDescent="0.55000000000000004">
      <c r="A515" t="s">
        <v>334</v>
      </c>
      <c r="B515">
        <v>2021</v>
      </c>
      <c r="C515" t="s">
        <v>162</v>
      </c>
      <c r="D515">
        <v>2189</v>
      </c>
      <c r="E515">
        <v>670</v>
      </c>
      <c r="G515">
        <v>596</v>
      </c>
      <c r="H515">
        <v>2040</v>
      </c>
      <c r="I515">
        <v>223</v>
      </c>
      <c r="K515">
        <v>3800</v>
      </c>
      <c r="L515">
        <v>2250</v>
      </c>
      <c r="N515">
        <v>707</v>
      </c>
      <c r="O515">
        <v>3840</v>
      </c>
      <c r="P515">
        <v>1503</v>
      </c>
      <c r="R515">
        <v>1815</v>
      </c>
      <c r="S515">
        <v>1824</v>
      </c>
    </row>
    <row r="516" spans="1:19" x14ac:dyDescent="0.55000000000000004">
      <c r="A516" t="s">
        <v>334</v>
      </c>
      <c r="B516">
        <v>2021</v>
      </c>
      <c r="C516" t="s">
        <v>163</v>
      </c>
      <c r="D516">
        <v>2190</v>
      </c>
      <c r="E516">
        <v>850</v>
      </c>
      <c r="G516">
        <v>581</v>
      </c>
      <c r="H516">
        <v>2495</v>
      </c>
      <c r="I516">
        <v>-36</v>
      </c>
      <c r="K516">
        <v>3320</v>
      </c>
      <c r="L516">
        <v>2440</v>
      </c>
      <c r="N516">
        <v>861</v>
      </c>
      <c r="O516">
        <v>3986</v>
      </c>
      <c r="P516">
        <v>913</v>
      </c>
      <c r="R516">
        <v>1858</v>
      </c>
      <c r="S516">
        <v>1449</v>
      </c>
    </row>
    <row r="517" spans="1:19" x14ac:dyDescent="0.55000000000000004">
      <c r="A517" t="s">
        <v>334</v>
      </c>
      <c r="B517">
        <v>2021</v>
      </c>
      <c r="C517" t="s">
        <v>164</v>
      </c>
      <c r="D517">
        <v>1963</v>
      </c>
      <c r="E517">
        <v>530</v>
      </c>
      <c r="G517">
        <v>506</v>
      </c>
      <c r="H517">
        <v>1786</v>
      </c>
      <c r="I517">
        <v>201</v>
      </c>
      <c r="K517">
        <v>3490</v>
      </c>
      <c r="L517">
        <v>2320</v>
      </c>
      <c r="N517">
        <v>656</v>
      </c>
      <c r="O517">
        <v>3818</v>
      </c>
      <c r="P517">
        <v>1336</v>
      </c>
      <c r="R517">
        <v>1666</v>
      </c>
      <c r="S517">
        <v>1654</v>
      </c>
    </row>
    <row r="518" spans="1:19" x14ac:dyDescent="0.55000000000000004">
      <c r="A518" t="s">
        <v>334</v>
      </c>
      <c r="B518">
        <v>2021</v>
      </c>
      <c r="C518" t="s">
        <v>165</v>
      </c>
      <c r="D518">
        <v>1776</v>
      </c>
      <c r="E518">
        <v>575</v>
      </c>
      <c r="G518">
        <v>482</v>
      </c>
      <c r="H518">
        <v>1474</v>
      </c>
      <c r="I518">
        <v>395</v>
      </c>
      <c r="K518">
        <v>3466</v>
      </c>
      <c r="L518">
        <v>2161</v>
      </c>
      <c r="N518">
        <v>694</v>
      </c>
      <c r="O518">
        <v>3367</v>
      </c>
      <c r="P518">
        <v>1566</v>
      </c>
      <c r="R518">
        <v>1640</v>
      </c>
      <c r="S518">
        <v>1814</v>
      </c>
    </row>
    <row r="519" spans="1:19" x14ac:dyDescent="0.55000000000000004">
      <c r="A519" t="s">
        <v>334</v>
      </c>
      <c r="B519">
        <v>2021</v>
      </c>
      <c r="C519" t="s">
        <v>166</v>
      </c>
      <c r="D519">
        <v>1734</v>
      </c>
      <c r="E519">
        <v>821</v>
      </c>
      <c r="G519">
        <v>486</v>
      </c>
      <c r="H519">
        <v>1781</v>
      </c>
      <c r="I519">
        <v>288</v>
      </c>
      <c r="K519">
        <v>2923</v>
      </c>
      <c r="L519">
        <v>1700</v>
      </c>
      <c r="N519">
        <v>781</v>
      </c>
      <c r="O519">
        <v>3213</v>
      </c>
      <c r="P519">
        <v>629</v>
      </c>
      <c r="R519">
        <v>1604</v>
      </c>
      <c r="S519">
        <v>1697</v>
      </c>
    </row>
    <row r="520" spans="1:19" x14ac:dyDescent="0.55000000000000004">
      <c r="A520" t="s">
        <v>334</v>
      </c>
      <c r="B520">
        <v>2022</v>
      </c>
      <c r="C520" t="s">
        <v>155</v>
      </c>
      <c r="D520">
        <v>1837</v>
      </c>
      <c r="E520">
        <v>505</v>
      </c>
      <c r="G520">
        <v>511</v>
      </c>
      <c r="H520">
        <v>1684</v>
      </c>
      <c r="I520">
        <v>147</v>
      </c>
      <c r="K520">
        <v>3251</v>
      </c>
      <c r="L520">
        <v>1650</v>
      </c>
      <c r="N520">
        <v>807</v>
      </c>
      <c r="O520">
        <v>2844</v>
      </c>
      <c r="P520">
        <v>1250</v>
      </c>
      <c r="R520">
        <v>1681</v>
      </c>
      <c r="S520">
        <v>1618</v>
      </c>
    </row>
    <row r="521" spans="1:19" x14ac:dyDescent="0.55000000000000004">
      <c r="A521" t="s">
        <v>334</v>
      </c>
      <c r="B521">
        <v>2022</v>
      </c>
      <c r="C521" t="s">
        <v>156</v>
      </c>
      <c r="D521">
        <v>1840</v>
      </c>
      <c r="E521">
        <v>278</v>
      </c>
      <c r="G521">
        <v>410</v>
      </c>
      <c r="H521">
        <v>1586</v>
      </c>
      <c r="I521">
        <v>122</v>
      </c>
      <c r="K521">
        <v>3185</v>
      </c>
      <c r="L521">
        <v>2434</v>
      </c>
      <c r="N521">
        <v>769</v>
      </c>
      <c r="O521">
        <v>3204</v>
      </c>
      <c r="P521">
        <v>1646</v>
      </c>
      <c r="R521">
        <v>1607</v>
      </c>
      <c r="S521">
        <v>1733</v>
      </c>
    </row>
    <row r="522" spans="1:19" x14ac:dyDescent="0.55000000000000004">
      <c r="A522" t="s">
        <v>334</v>
      </c>
      <c r="B522">
        <v>2022</v>
      </c>
      <c r="C522" t="s">
        <v>157</v>
      </c>
      <c r="D522">
        <v>1584</v>
      </c>
      <c r="E522">
        <v>640</v>
      </c>
      <c r="G522">
        <v>460</v>
      </c>
      <c r="H522">
        <v>1501</v>
      </c>
      <c r="I522">
        <v>263</v>
      </c>
      <c r="K522">
        <v>3496</v>
      </c>
      <c r="L522">
        <v>2480</v>
      </c>
      <c r="N522">
        <v>925</v>
      </c>
      <c r="O522">
        <v>3380</v>
      </c>
      <c r="P522">
        <v>1671</v>
      </c>
      <c r="R522">
        <v>1890</v>
      </c>
      <c r="S522">
        <v>1814</v>
      </c>
    </row>
    <row r="523" spans="1:19" x14ac:dyDescent="0.55000000000000004">
      <c r="A523" t="s">
        <v>334</v>
      </c>
      <c r="B523">
        <v>2022</v>
      </c>
      <c r="C523" t="s">
        <v>158</v>
      </c>
      <c r="D523">
        <v>1248</v>
      </c>
      <c r="E523">
        <v>285</v>
      </c>
      <c r="G523">
        <v>516</v>
      </c>
      <c r="H523">
        <v>1013</v>
      </c>
      <c r="I523">
        <v>4</v>
      </c>
      <c r="K523">
        <v>2800</v>
      </c>
      <c r="L523">
        <v>2310</v>
      </c>
      <c r="N523">
        <v>745</v>
      </c>
      <c r="O523">
        <v>3210</v>
      </c>
      <c r="P523">
        <v>1155</v>
      </c>
      <c r="R523">
        <v>1577</v>
      </c>
      <c r="S523">
        <v>1538</v>
      </c>
    </row>
    <row r="524" spans="1:19" x14ac:dyDescent="0.55000000000000004">
      <c r="A524" t="s">
        <v>334</v>
      </c>
      <c r="B524">
        <v>2022</v>
      </c>
      <c r="C524" t="s">
        <v>159</v>
      </c>
      <c r="D524">
        <v>1084</v>
      </c>
      <c r="E524">
        <v>110</v>
      </c>
      <c r="G524">
        <v>358</v>
      </c>
      <c r="H524">
        <v>703</v>
      </c>
      <c r="I524">
        <v>133</v>
      </c>
      <c r="K524">
        <v>3650</v>
      </c>
      <c r="L524">
        <v>2260</v>
      </c>
      <c r="N524">
        <v>915</v>
      </c>
      <c r="O524">
        <v>3259</v>
      </c>
      <c r="P524">
        <v>1736</v>
      </c>
      <c r="R524">
        <v>1884</v>
      </c>
      <c r="S524">
        <v>1722</v>
      </c>
    </row>
    <row r="525" spans="1:19" x14ac:dyDescent="0.55000000000000004">
      <c r="A525" t="s">
        <v>334</v>
      </c>
      <c r="B525">
        <v>2022</v>
      </c>
      <c r="C525" t="s">
        <v>160</v>
      </c>
      <c r="D525">
        <v>643</v>
      </c>
      <c r="E525">
        <v>1441</v>
      </c>
      <c r="G525">
        <v>544</v>
      </c>
      <c r="H525">
        <v>1473</v>
      </c>
      <c r="I525">
        <v>67</v>
      </c>
      <c r="K525">
        <v>3100</v>
      </c>
      <c r="L525">
        <v>2690</v>
      </c>
      <c r="N525">
        <v>843</v>
      </c>
      <c r="O525">
        <v>3630</v>
      </c>
      <c r="P525">
        <v>1317</v>
      </c>
      <c r="R525">
        <v>1986</v>
      </c>
      <c r="S525">
        <v>2255</v>
      </c>
    </row>
    <row r="526" spans="1:19" x14ac:dyDescent="0.55000000000000004">
      <c r="A526" t="s">
        <v>334</v>
      </c>
      <c r="B526">
        <v>2022</v>
      </c>
      <c r="C526" t="s">
        <v>161</v>
      </c>
      <c r="D526">
        <v>1367</v>
      </c>
      <c r="E526">
        <v>520</v>
      </c>
      <c r="G526">
        <v>540</v>
      </c>
      <c r="H526">
        <v>1335</v>
      </c>
      <c r="I526">
        <v>12</v>
      </c>
      <c r="K526">
        <v>3100</v>
      </c>
      <c r="L526">
        <v>1410</v>
      </c>
      <c r="N526">
        <v>697</v>
      </c>
      <c r="O526">
        <v>2762</v>
      </c>
      <c r="P526">
        <v>1051</v>
      </c>
      <c r="R526">
        <v>1555</v>
      </c>
      <c r="S526">
        <v>1659</v>
      </c>
    </row>
    <row r="527" spans="1:19" x14ac:dyDescent="0.55000000000000004">
      <c r="A527" t="s">
        <v>334</v>
      </c>
      <c r="B527">
        <v>2022</v>
      </c>
      <c r="C527" t="s">
        <v>162</v>
      </c>
      <c r="D527">
        <v>1595</v>
      </c>
      <c r="E527">
        <v>995</v>
      </c>
      <c r="G527">
        <v>627</v>
      </c>
      <c r="H527">
        <v>1666</v>
      </c>
      <c r="I527">
        <v>297</v>
      </c>
      <c r="K527">
        <v>3332</v>
      </c>
      <c r="L527">
        <v>2380</v>
      </c>
      <c r="N527">
        <v>926</v>
      </c>
      <c r="O527">
        <v>3610</v>
      </c>
      <c r="P527">
        <v>1176</v>
      </c>
      <c r="R527">
        <v>1925</v>
      </c>
      <c r="S527">
        <v>1946</v>
      </c>
    </row>
    <row r="528" spans="1:19" x14ac:dyDescent="0.55000000000000004">
      <c r="A528" t="s">
        <v>334</v>
      </c>
      <c r="B528">
        <v>2022</v>
      </c>
      <c r="C528" t="s">
        <v>163</v>
      </c>
      <c r="D528">
        <v>1468</v>
      </c>
      <c r="E528">
        <v>620</v>
      </c>
      <c r="G528">
        <v>640</v>
      </c>
      <c r="H528">
        <v>1488</v>
      </c>
      <c r="I528">
        <v>-40</v>
      </c>
      <c r="K528">
        <v>3670</v>
      </c>
      <c r="L528">
        <v>2270</v>
      </c>
      <c r="N528">
        <v>1128</v>
      </c>
      <c r="O528">
        <v>3211</v>
      </c>
      <c r="P528">
        <v>1601</v>
      </c>
      <c r="R528">
        <v>1915</v>
      </c>
      <c r="S528">
        <v>1659</v>
      </c>
    </row>
    <row r="529" spans="1:19" x14ac:dyDescent="0.55000000000000004">
      <c r="A529" t="s">
        <v>334</v>
      </c>
      <c r="B529">
        <v>2022</v>
      </c>
      <c r="C529" t="s">
        <v>164</v>
      </c>
      <c r="D529">
        <v>1466</v>
      </c>
      <c r="E529">
        <v>770</v>
      </c>
      <c r="G529">
        <v>602</v>
      </c>
      <c r="H529">
        <v>1596</v>
      </c>
      <c r="I529">
        <v>38</v>
      </c>
      <c r="K529">
        <v>3260</v>
      </c>
      <c r="L529">
        <v>3070</v>
      </c>
      <c r="N529">
        <v>1170</v>
      </c>
      <c r="O529">
        <v>3175</v>
      </c>
      <c r="P529">
        <v>1985</v>
      </c>
      <c r="R529">
        <v>1726</v>
      </c>
      <c r="S529">
        <v>1699</v>
      </c>
    </row>
    <row r="530" spans="1:19" x14ac:dyDescent="0.55000000000000004">
      <c r="A530" t="s">
        <v>334</v>
      </c>
      <c r="B530">
        <v>2022</v>
      </c>
      <c r="C530" t="s">
        <v>165</v>
      </c>
      <c r="D530">
        <v>1645</v>
      </c>
      <c r="E530">
        <v>710</v>
      </c>
      <c r="G530">
        <v>525</v>
      </c>
      <c r="H530">
        <v>1798</v>
      </c>
      <c r="I530">
        <v>32</v>
      </c>
      <c r="K530">
        <v>3388</v>
      </c>
      <c r="L530">
        <v>3400</v>
      </c>
      <c r="N530">
        <v>975</v>
      </c>
      <c r="O530">
        <v>3807</v>
      </c>
      <c r="P530">
        <v>2006</v>
      </c>
      <c r="R530">
        <v>1601</v>
      </c>
      <c r="S530">
        <v>1620</v>
      </c>
    </row>
    <row r="531" spans="1:19" x14ac:dyDescent="0.55000000000000004">
      <c r="A531" t="s">
        <v>334</v>
      </c>
      <c r="B531">
        <v>2022</v>
      </c>
      <c r="C531" t="s">
        <v>166</v>
      </c>
      <c r="D531">
        <v>2065</v>
      </c>
      <c r="E531">
        <v>605</v>
      </c>
      <c r="G531">
        <v>425</v>
      </c>
      <c r="H531">
        <v>2247</v>
      </c>
      <c r="I531">
        <v>-2</v>
      </c>
      <c r="K531">
        <v>4038</v>
      </c>
      <c r="L531">
        <v>2450</v>
      </c>
      <c r="N531">
        <v>779</v>
      </c>
      <c r="O531">
        <v>3798</v>
      </c>
      <c r="P531">
        <v>1911</v>
      </c>
      <c r="R531">
        <v>1466</v>
      </c>
      <c r="S531">
        <v>1607</v>
      </c>
    </row>
    <row r="532" spans="1:19" x14ac:dyDescent="0.55000000000000004">
      <c r="A532" t="s">
        <v>334</v>
      </c>
      <c r="B532">
        <v>2023</v>
      </c>
      <c r="C532" t="s">
        <v>155</v>
      </c>
      <c r="D532">
        <v>1901</v>
      </c>
      <c r="E532">
        <v>655</v>
      </c>
      <c r="G532">
        <v>462</v>
      </c>
      <c r="H532">
        <v>2036</v>
      </c>
      <c r="I532">
        <v>58</v>
      </c>
      <c r="K532">
        <v>3870</v>
      </c>
      <c r="L532">
        <v>2600</v>
      </c>
      <c r="N532">
        <v>960</v>
      </c>
      <c r="O532">
        <v>3295</v>
      </c>
      <c r="P532">
        <v>2215</v>
      </c>
      <c r="R532">
        <v>1710</v>
      </c>
      <c r="S532">
        <v>1621</v>
      </c>
    </row>
    <row r="533" spans="1:19" x14ac:dyDescent="0.55000000000000004">
      <c r="A533" t="s">
        <v>334</v>
      </c>
      <c r="B533">
        <v>2023</v>
      </c>
      <c r="C533" t="s">
        <v>156</v>
      </c>
      <c r="D533">
        <v>2032</v>
      </c>
      <c r="E533">
        <v>695</v>
      </c>
      <c r="G533">
        <v>451</v>
      </c>
      <c r="H533">
        <v>2237</v>
      </c>
      <c r="I533">
        <v>39</v>
      </c>
      <c r="K533">
        <v>3600</v>
      </c>
      <c r="L533">
        <v>2340</v>
      </c>
      <c r="N533">
        <v>946</v>
      </c>
      <c r="O533">
        <v>3364</v>
      </c>
      <c r="P533">
        <v>1630</v>
      </c>
      <c r="R533">
        <v>1678</v>
      </c>
      <c r="S533">
        <v>1644</v>
      </c>
    </row>
    <row r="534" spans="1:19" x14ac:dyDescent="0.55000000000000004">
      <c r="A534" t="s">
        <v>334</v>
      </c>
      <c r="B534">
        <v>2023</v>
      </c>
      <c r="C534" t="s">
        <v>157</v>
      </c>
      <c r="D534">
        <v>2148</v>
      </c>
      <c r="E534">
        <v>1085</v>
      </c>
      <c r="G534">
        <v>646</v>
      </c>
      <c r="H534">
        <v>2349</v>
      </c>
      <c r="I534">
        <v>238</v>
      </c>
      <c r="K534">
        <v>3500</v>
      </c>
      <c r="L534">
        <v>2520</v>
      </c>
      <c r="N534">
        <v>1053</v>
      </c>
      <c r="O534">
        <v>2790</v>
      </c>
      <c r="P534">
        <v>2177</v>
      </c>
      <c r="R534">
        <v>1901</v>
      </c>
      <c r="S534">
        <v>2233</v>
      </c>
    </row>
    <row r="535" spans="1:19" x14ac:dyDescent="0.55000000000000004">
      <c r="A535" t="s">
        <v>334</v>
      </c>
      <c r="B535">
        <v>2023</v>
      </c>
      <c r="C535" t="s">
        <v>158</v>
      </c>
      <c r="D535">
        <v>2541</v>
      </c>
      <c r="E535">
        <v>675</v>
      </c>
      <c r="G535">
        <v>600</v>
      </c>
      <c r="H535">
        <v>2459</v>
      </c>
      <c r="I535">
        <v>157</v>
      </c>
      <c r="K535">
        <v>2950</v>
      </c>
      <c r="L535">
        <v>2740</v>
      </c>
      <c r="N535">
        <v>813</v>
      </c>
      <c r="O535">
        <v>3107</v>
      </c>
      <c r="P535">
        <v>1770</v>
      </c>
      <c r="R535">
        <v>1689</v>
      </c>
      <c r="S535">
        <v>1941</v>
      </c>
    </row>
    <row r="536" spans="1:19" x14ac:dyDescent="0.55000000000000004">
      <c r="A536" t="s">
        <v>334</v>
      </c>
      <c r="B536">
        <v>2023</v>
      </c>
      <c r="C536" t="s">
        <v>159</v>
      </c>
      <c r="D536">
        <v>2475</v>
      </c>
      <c r="E536">
        <v>700</v>
      </c>
      <c r="G536">
        <v>546</v>
      </c>
      <c r="H536">
        <v>2432</v>
      </c>
      <c r="I536">
        <v>197</v>
      </c>
      <c r="K536">
        <v>3084</v>
      </c>
      <c r="L536">
        <v>3370</v>
      </c>
      <c r="N536">
        <v>1103</v>
      </c>
      <c r="O536">
        <v>3176</v>
      </c>
      <c r="P536">
        <v>2175</v>
      </c>
      <c r="R536">
        <v>1808</v>
      </c>
      <c r="S536">
        <v>2096</v>
      </c>
    </row>
    <row r="537" spans="1:19" x14ac:dyDescent="0.55000000000000004">
      <c r="A537" t="s">
        <v>334</v>
      </c>
      <c r="B537">
        <v>2023</v>
      </c>
      <c r="C537" t="s">
        <v>160</v>
      </c>
      <c r="D537">
        <v>2411</v>
      </c>
      <c r="E537">
        <v>985</v>
      </c>
      <c r="G537">
        <v>541</v>
      </c>
      <c r="H537">
        <v>3191</v>
      </c>
      <c r="I537">
        <v>-336</v>
      </c>
      <c r="K537">
        <v>3477</v>
      </c>
      <c r="L537">
        <v>2600</v>
      </c>
      <c r="N537">
        <v>869</v>
      </c>
      <c r="O537">
        <v>3065</v>
      </c>
      <c r="P537">
        <v>2143</v>
      </c>
      <c r="R537">
        <v>1806</v>
      </c>
      <c r="S537">
        <v>1913</v>
      </c>
    </row>
    <row r="538" spans="1:19" x14ac:dyDescent="0.55000000000000004">
      <c r="A538" t="s">
        <v>334</v>
      </c>
      <c r="B538">
        <v>2023</v>
      </c>
      <c r="C538" t="s">
        <v>161</v>
      </c>
      <c r="D538">
        <v>2447</v>
      </c>
      <c r="E538">
        <v>885</v>
      </c>
      <c r="G538">
        <v>643</v>
      </c>
      <c r="H538">
        <v>2388</v>
      </c>
      <c r="I538">
        <v>301</v>
      </c>
      <c r="K538">
        <v>3000</v>
      </c>
      <c r="L538">
        <v>2340</v>
      </c>
      <c r="N538">
        <v>854</v>
      </c>
      <c r="O538">
        <v>2952</v>
      </c>
      <c r="P538">
        <v>1534</v>
      </c>
      <c r="R538">
        <v>1868</v>
      </c>
      <c r="S538">
        <v>2115</v>
      </c>
    </row>
    <row r="539" spans="1:19" x14ac:dyDescent="0.55000000000000004">
      <c r="A539" t="s">
        <v>334</v>
      </c>
      <c r="B539">
        <v>2023</v>
      </c>
      <c r="C539" t="s">
        <v>162</v>
      </c>
      <c r="D539">
        <v>2218</v>
      </c>
      <c r="E539">
        <v>780</v>
      </c>
      <c r="G539">
        <v>618</v>
      </c>
      <c r="H539">
        <v>2162</v>
      </c>
      <c r="I539">
        <v>218</v>
      </c>
      <c r="K539">
        <v>2830</v>
      </c>
      <c r="L539">
        <v>2550</v>
      </c>
      <c r="N539">
        <v>930</v>
      </c>
      <c r="O539">
        <v>2560</v>
      </c>
      <c r="P539">
        <v>1890</v>
      </c>
      <c r="R539">
        <v>1783</v>
      </c>
      <c r="S539">
        <v>1687</v>
      </c>
    </row>
    <row r="540" spans="1:19" x14ac:dyDescent="0.55000000000000004">
      <c r="A540" t="s">
        <v>334</v>
      </c>
      <c r="B540">
        <v>2023</v>
      </c>
      <c r="C540" t="s">
        <v>163</v>
      </c>
      <c r="D540">
        <v>2317</v>
      </c>
      <c r="E540">
        <v>1048</v>
      </c>
      <c r="G540">
        <v>517</v>
      </c>
      <c r="H540">
        <v>2585</v>
      </c>
      <c r="I540">
        <v>263</v>
      </c>
      <c r="K540">
        <v>2760</v>
      </c>
      <c r="L540">
        <v>2720</v>
      </c>
      <c r="N540">
        <v>924</v>
      </c>
      <c r="O540">
        <v>2920</v>
      </c>
      <c r="P540">
        <v>1636</v>
      </c>
      <c r="R540">
        <v>1580</v>
      </c>
      <c r="S540">
        <v>1365</v>
      </c>
    </row>
    <row r="541" spans="1:19" x14ac:dyDescent="0.55000000000000004">
      <c r="A541" t="s">
        <v>334</v>
      </c>
      <c r="B541">
        <v>2023</v>
      </c>
      <c r="C541" t="s">
        <v>164</v>
      </c>
      <c r="D541">
        <v>2512</v>
      </c>
      <c r="E541">
        <v>1205</v>
      </c>
      <c r="G541">
        <v>557</v>
      </c>
      <c r="H541">
        <v>2738</v>
      </c>
      <c r="I541">
        <v>422</v>
      </c>
      <c r="K541">
        <v>3120</v>
      </c>
      <c r="L541">
        <v>3260</v>
      </c>
      <c r="N541">
        <v>880</v>
      </c>
      <c r="O541">
        <v>4050</v>
      </c>
      <c r="P541">
        <v>1450</v>
      </c>
      <c r="R541">
        <v>1591</v>
      </c>
      <c r="S541">
        <v>2027</v>
      </c>
    </row>
    <row r="542" spans="1:19" x14ac:dyDescent="0.55000000000000004">
      <c r="A542" t="s">
        <v>334</v>
      </c>
      <c r="B542">
        <v>2023</v>
      </c>
      <c r="C542" t="s">
        <v>165</v>
      </c>
      <c r="D542">
        <v>2599</v>
      </c>
      <c r="E542">
        <v>575</v>
      </c>
      <c r="G542">
        <v>470</v>
      </c>
      <c r="H542">
        <v>2294</v>
      </c>
      <c r="I542">
        <v>410</v>
      </c>
      <c r="K542">
        <v>3955</v>
      </c>
      <c r="L542">
        <v>2780</v>
      </c>
      <c r="N542">
        <v>795</v>
      </c>
      <c r="O542">
        <v>4255</v>
      </c>
      <c r="P542">
        <v>1685</v>
      </c>
      <c r="R542">
        <v>1432</v>
      </c>
      <c r="S542">
        <v>1738</v>
      </c>
    </row>
    <row r="543" spans="1:19" x14ac:dyDescent="0.55000000000000004">
      <c r="A543" t="s">
        <v>334</v>
      </c>
      <c r="B543">
        <v>2023</v>
      </c>
      <c r="C543" t="s">
        <v>166</v>
      </c>
      <c r="D543">
        <v>2364</v>
      </c>
      <c r="E543">
        <v>395</v>
      </c>
      <c r="G543">
        <v>475</v>
      </c>
      <c r="H543">
        <v>2188</v>
      </c>
      <c r="I543">
        <v>96</v>
      </c>
      <c r="K543">
        <v>4042</v>
      </c>
      <c r="L543">
        <v>1250</v>
      </c>
      <c r="N543">
        <v>705</v>
      </c>
      <c r="O543">
        <v>3340</v>
      </c>
      <c r="P543">
        <v>1247</v>
      </c>
      <c r="R543">
        <v>1496</v>
      </c>
      <c r="S543">
        <v>1466</v>
      </c>
    </row>
    <row r="544" spans="1:19" x14ac:dyDescent="0.55000000000000004">
      <c r="A544" t="s">
        <v>335</v>
      </c>
      <c r="B544">
        <v>2019</v>
      </c>
      <c r="C544" t="s">
        <v>155</v>
      </c>
    </row>
    <row r="545" spans="1:19" x14ac:dyDescent="0.55000000000000004">
      <c r="A545" t="s">
        <v>335</v>
      </c>
      <c r="B545">
        <v>2019</v>
      </c>
      <c r="C545" t="s">
        <v>156</v>
      </c>
    </row>
    <row r="546" spans="1:19" x14ac:dyDescent="0.55000000000000004">
      <c r="A546" t="s">
        <v>335</v>
      </c>
      <c r="B546">
        <v>2019</v>
      </c>
      <c r="C546" t="s">
        <v>157</v>
      </c>
    </row>
    <row r="547" spans="1:19" x14ac:dyDescent="0.55000000000000004">
      <c r="A547" t="s">
        <v>335</v>
      </c>
      <c r="B547">
        <v>2019</v>
      </c>
      <c r="C547" t="s">
        <v>158</v>
      </c>
    </row>
    <row r="548" spans="1:19" x14ac:dyDescent="0.55000000000000004">
      <c r="A548" t="s">
        <v>335</v>
      </c>
      <c r="B548">
        <v>2019</v>
      </c>
      <c r="C548" t="s">
        <v>159</v>
      </c>
    </row>
    <row r="549" spans="1:19" x14ac:dyDescent="0.55000000000000004">
      <c r="A549" t="s">
        <v>335</v>
      </c>
      <c r="B549">
        <v>2019</v>
      </c>
      <c r="C549" t="s">
        <v>160</v>
      </c>
    </row>
    <row r="550" spans="1:19" x14ac:dyDescent="0.55000000000000004">
      <c r="A550" t="s">
        <v>335</v>
      </c>
      <c r="B550">
        <v>2019</v>
      </c>
      <c r="C550" t="s">
        <v>161</v>
      </c>
    </row>
    <row r="551" spans="1:19" x14ac:dyDescent="0.55000000000000004">
      <c r="A551" t="s">
        <v>335</v>
      </c>
      <c r="B551">
        <v>2019</v>
      </c>
      <c r="C551" t="s">
        <v>162</v>
      </c>
    </row>
    <row r="552" spans="1:19" x14ac:dyDescent="0.55000000000000004">
      <c r="A552" t="s">
        <v>335</v>
      </c>
      <c r="B552">
        <v>2019</v>
      </c>
      <c r="C552" t="s">
        <v>163</v>
      </c>
    </row>
    <row r="553" spans="1:19" x14ac:dyDescent="0.55000000000000004">
      <c r="A553" t="s">
        <v>335</v>
      </c>
      <c r="B553">
        <v>2019</v>
      </c>
      <c r="C553" t="s">
        <v>164</v>
      </c>
    </row>
    <row r="554" spans="1:19" x14ac:dyDescent="0.55000000000000004">
      <c r="A554" t="s">
        <v>335</v>
      </c>
      <c r="B554">
        <v>2019</v>
      </c>
      <c r="C554" t="s">
        <v>165</v>
      </c>
    </row>
    <row r="555" spans="1:19" x14ac:dyDescent="0.55000000000000004">
      <c r="A555" t="s">
        <v>335</v>
      </c>
      <c r="B555">
        <v>2019</v>
      </c>
      <c r="C555" t="s">
        <v>166</v>
      </c>
    </row>
    <row r="556" spans="1:19" x14ac:dyDescent="0.55000000000000004">
      <c r="A556" t="s">
        <v>335</v>
      </c>
      <c r="B556">
        <v>2020</v>
      </c>
      <c r="C556" t="s">
        <v>155</v>
      </c>
      <c r="D556">
        <v>8332</v>
      </c>
      <c r="E556">
        <v>3583</v>
      </c>
      <c r="G556">
        <v>3012</v>
      </c>
      <c r="H556">
        <v>7649</v>
      </c>
      <c r="I556">
        <v>1254</v>
      </c>
      <c r="K556">
        <v>10160</v>
      </c>
      <c r="L556">
        <v>4863</v>
      </c>
      <c r="N556">
        <v>3868</v>
      </c>
      <c r="O556">
        <v>6477</v>
      </c>
      <c r="P556">
        <v>4678</v>
      </c>
      <c r="R556">
        <v>9447</v>
      </c>
      <c r="S556">
        <v>14386</v>
      </c>
    </row>
    <row r="557" spans="1:19" x14ac:dyDescent="0.55000000000000004">
      <c r="A557" t="s">
        <v>335</v>
      </c>
      <c r="B557">
        <v>2020</v>
      </c>
      <c r="C557" t="s">
        <v>156</v>
      </c>
      <c r="D557">
        <v>8072</v>
      </c>
      <c r="E557">
        <v>2100</v>
      </c>
      <c r="G557">
        <v>2866</v>
      </c>
      <c r="H557">
        <v>6369</v>
      </c>
      <c r="I557">
        <v>937</v>
      </c>
      <c r="K557">
        <v>7353</v>
      </c>
      <c r="L557">
        <v>7680</v>
      </c>
      <c r="N557">
        <v>3621</v>
      </c>
      <c r="O557">
        <v>7423</v>
      </c>
      <c r="P557">
        <v>3989</v>
      </c>
      <c r="R557">
        <v>8914</v>
      </c>
      <c r="S557">
        <v>9576</v>
      </c>
    </row>
    <row r="558" spans="1:19" x14ac:dyDescent="0.55000000000000004">
      <c r="A558" t="s">
        <v>335</v>
      </c>
      <c r="B558">
        <v>2020</v>
      </c>
      <c r="C558" t="s">
        <v>157</v>
      </c>
      <c r="D558">
        <v>6926</v>
      </c>
      <c r="E558">
        <v>3658</v>
      </c>
      <c r="G558">
        <v>2956</v>
      </c>
      <c r="H558">
        <v>6921</v>
      </c>
      <c r="I558">
        <v>707</v>
      </c>
      <c r="K558">
        <v>8150</v>
      </c>
      <c r="L558">
        <v>10630</v>
      </c>
      <c r="N558">
        <v>4935</v>
      </c>
      <c r="O558">
        <v>9642</v>
      </c>
      <c r="P558">
        <v>4203</v>
      </c>
      <c r="R558">
        <v>8929</v>
      </c>
      <c r="S558">
        <v>9423</v>
      </c>
    </row>
    <row r="559" spans="1:19" x14ac:dyDescent="0.55000000000000004">
      <c r="A559" t="s">
        <v>335</v>
      </c>
      <c r="B559">
        <v>2020</v>
      </c>
      <c r="C559" t="s">
        <v>158</v>
      </c>
      <c r="D559">
        <v>8105</v>
      </c>
      <c r="E559">
        <v>3609</v>
      </c>
      <c r="G559">
        <v>2825</v>
      </c>
      <c r="H559">
        <v>7754</v>
      </c>
      <c r="I559">
        <v>1135</v>
      </c>
      <c r="K559">
        <v>11501</v>
      </c>
      <c r="L559">
        <v>10181</v>
      </c>
      <c r="N559">
        <v>3609</v>
      </c>
      <c r="O559">
        <v>10602</v>
      </c>
      <c r="P559">
        <v>7471</v>
      </c>
      <c r="R559">
        <v>9001</v>
      </c>
      <c r="S559">
        <v>9843</v>
      </c>
    </row>
    <row r="560" spans="1:19" x14ac:dyDescent="0.55000000000000004">
      <c r="A560" t="s">
        <v>335</v>
      </c>
      <c r="B560">
        <v>2020</v>
      </c>
      <c r="C560" t="s">
        <v>159</v>
      </c>
      <c r="D560">
        <v>8012</v>
      </c>
      <c r="E560">
        <v>4095</v>
      </c>
      <c r="G560">
        <v>2656</v>
      </c>
      <c r="H560">
        <v>8704</v>
      </c>
      <c r="I560">
        <v>747</v>
      </c>
      <c r="K560">
        <v>11039</v>
      </c>
      <c r="L560">
        <v>11276</v>
      </c>
      <c r="N560">
        <v>4226</v>
      </c>
      <c r="O560">
        <v>13451</v>
      </c>
      <c r="P560">
        <v>4638</v>
      </c>
      <c r="R560">
        <v>8437</v>
      </c>
      <c r="S560">
        <v>9179</v>
      </c>
    </row>
    <row r="561" spans="1:19" x14ac:dyDescent="0.55000000000000004">
      <c r="A561" t="s">
        <v>335</v>
      </c>
      <c r="B561">
        <v>2020</v>
      </c>
      <c r="C561" t="s">
        <v>160</v>
      </c>
      <c r="D561">
        <v>8141</v>
      </c>
      <c r="E561">
        <v>4010</v>
      </c>
      <c r="G561">
        <v>2915</v>
      </c>
      <c r="H561">
        <v>8640</v>
      </c>
      <c r="I561">
        <v>596</v>
      </c>
      <c r="K561">
        <v>13169</v>
      </c>
      <c r="L561">
        <v>9990</v>
      </c>
      <c r="N561">
        <v>4472</v>
      </c>
      <c r="O561">
        <v>13752</v>
      </c>
      <c r="P561">
        <v>4935</v>
      </c>
      <c r="R561">
        <v>9134</v>
      </c>
      <c r="S561">
        <v>10528</v>
      </c>
    </row>
    <row r="562" spans="1:19" x14ac:dyDescent="0.55000000000000004">
      <c r="A562" t="s">
        <v>335</v>
      </c>
      <c r="B562">
        <v>2020</v>
      </c>
      <c r="C562" t="s">
        <v>161</v>
      </c>
      <c r="D562">
        <v>8313</v>
      </c>
      <c r="E562">
        <v>2940</v>
      </c>
      <c r="G562">
        <v>2817</v>
      </c>
      <c r="H562">
        <v>7782</v>
      </c>
      <c r="I562">
        <v>654</v>
      </c>
      <c r="K562">
        <v>12627</v>
      </c>
      <c r="L562">
        <v>8670</v>
      </c>
      <c r="N562">
        <v>3921</v>
      </c>
      <c r="O562">
        <v>12730</v>
      </c>
      <c r="P562">
        <v>4646</v>
      </c>
      <c r="R562">
        <v>8733</v>
      </c>
      <c r="S562">
        <v>9720</v>
      </c>
    </row>
    <row r="563" spans="1:19" x14ac:dyDescent="0.55000000000000004">
      <c r="A563" t="s">
        <v>335</v>
      </c>
      <c r="B563">
        <v>2020</v>
      </c>
      <c r="C563" t="s">
        <v>162</v>
      </c>
      <c r="D563">
        <v>8913</v>
      </c>
      <c r="E563">
        <v>4477</v>
      </c>
      <c r="G563">
        <v>2928</v>
      </c>
      <c r="H563">
        <v>8893</v>
      </c>
      <c r="I563">
        <v>1569</v>
      </c>
      <c r="K563">
        <v>12770</v>
      </c>
      <c r="L563">
        <v>8640</v>
      </c>
      <c r="N563">
        <v>3884</v>
      </c>
      <c r="O563">
        <v>12409</v>
      </c>
      <c r="P563">
        <v>5117</v>
      </c>
      <c r="R563">
        <v>9076</v>
      </c>
      <c r="S563">
        <v>9350</v>
      </c>
    </row>
    <row r="564" spans="1:19" x14ac:dyDescent="0.55000000000000004">
      <c r="A564" t="s">
        <v>335</v>
      </c>
      <c r="B564">
        <v>2020</v>
      </c>
      <c r="C564" t="s">
        <v>163</v>
      </c>
      <c r="D564">
        <v>9557</v>
      </c>
      <c r="E564">
        <v>3243</v>
      </c>
      <c r="G564">
        <v>3288</v>
      </c>
      <c r="H564">
        <v>8787</v>
      </c>
      <c r="I564">
        <v>725</v>
      </c>
      <c r="K564">
        <v>13684</v>
      </c>
      <c r="L564">
        <v>7375</v>
      </c>
      <c r="N564">
        <v>4594</v>
      </c>
      <c r="O564">
        <v>10863</v>
      </c>
      <c r="P564">
        <v>5602</v>
      </c>
      <c r="R564">
        <v>9359</v>
      </c>
      <c r="S564">
        <v>9845</v>
      </c>
    </row>
    <row r="565" spans="1:19" x14ac:dyDescent="0.55000000000000004">
      <c r="A565" t="s">
        <v>335</v>
      </c>
      <c r="B565">
        <v>2020</v>
      </c>
      <c r="C565" t="s">
        <v>164</v>
      </c>
      <c r="D565">
        <v>8913</v>
      </c>
      <c r="E565">
        <v>2952</v>
      </c>
      <c r="G565">
        <v>2914</v>
      </c>
      <c r="H565">
        <v>6739</v>
      </c>
      <c r="I565">
        <v>2212</v>
      </c>
      <c r="K565">
        <v>11020</v>
      </c>
      <c r="L565">
        <v>10370</v>
      </c>
      <c r="N565">
        <v>4652</v>
      </c>
      <c r="O565">
        <v>11732</v>
      </c>
      <c r="P565">
        <v>5006</v>
      </c>
      <c r="R565">
        <v>9048</v>
      </c>
      <c r="S565">
        <v>9734</v>
      </c>
    </row>
    <row r="566" spans="1:19" x14ac:dyDescent="0.55000000000000004">
      <c r="A566" t="s">
        <v>335</v>
      </c>
      <c r="B566">
        <v>2020</v>
      </c>
      <c r="C566" t="s">
        <v>165</v>
      </c>
      <c r="D566">
        <v>8857</v>
      </c>
      <c r="E566">
        <v>3800</v>
      </c>
      <c r="G566">
        <v>2708</v>
      </c>
      <c r="H566">
        <v>8177</v>
      </c>
      <c r="I566">
        <v>1772</v>
      </c>
      <c r="K566">
        <v>12938</v>
      </c>
      <c r="L566">
        <v>7875</v>
      </c>
      <c r="N566">
        <v>4883</v>
      </c>
      <c r="O566">
        <v>11787</v>
      </c>
      <c r="P566">
        <v>4143</v>
      </c>
      <c r="R566">
        <v>9331</v>
      </c>
      <c r="S566">
        <v>10374</v>
      </c>
    </row>
    <row r="567" spans="1:19" x14ac:dyDescent="0.55000000000000004">
      <c r="A567" t="s">
        <v>335</v>
      </c>
      <c r="B567">
        <v>2020</v>
      </c>
      <c r="C567" t="s">
        <v>166</v>
      </c>
      <c r="D567">
        <v>8324</v>
      </c>
      <c r="E567">
        <v>2610</v>
      </c>
      <c r="G567">
        <v>2273</v>
      </c>
      <c r="H567">
        <v>7514</v>
      </c>
      <c r="I567">
        <v>1147</v>
      </c>
      <c r="K567">
        <v>11131</v>
      </c>
      <c r="L567">
        <v>8520</v>
      </c>
      <c r="N567">
        <v>3594</v>
      </c>
      <c r="O567">
        <v>12591</v>
      </c>
      <c r="P567">
        <v>3466</v>
      </c>
      <c r="R567">
        <v>7305</v>
      </c>
      <c r="S567">
        <v>8038</v>
      </c>
    </row>
    <row r="568" spans="1:19" x14ac:dyDescent="0.55000000000000004">
      <c r="A568" t="s">
        <v>335</v>
      </c>
      <c r="B568">
        <v>2021</v>
      </c>
      <c r="C568" t="s">
        <v>155</v>
      </c>
      <c r="D568">
        <v>7799</v>
      </c>
      <c r="E568">
        <v>3226</v>
      </c>
      <c r="G568">
        <v>2658</v>
      </c>
      <c r="H568">
        <v>7306</v>
      </c>
      <c r="I568">
        <v>1061</v>
      </c>
      <c r="K568">
        <v>12847</v>
      </c>
      <c r="L568">
        <v>7340</v>
      </c>
      <c r="N568">
        <v>4364</v>
      </c>
      <c r="O568">
        <v>11369</v>
      </c>
      <c r="P568">
        <v>4454</v>
      </c>
      <c r="R568">
        <v>8515</v>
      </c>
      <c r="S568">
        <v>9568</v>
      </c>
    </row>
    <row r="569" spans="1:19" x14ac:dyDescent="0.55000000000000004">
      <c r="A569" t="s">
        <v>335</v>
      </c>
      <c r="B569">
        <v>2021</v>
      </c>
      <c r="C569" t="s">
        <v>156</v>
      </c>
      <c r="D569">
        <v>8430</v>
      </c>
      <c r="E569">
        <v>4160</v>
      </c>
      <c r="G569">
        <v>2989</v>
      </c>
      <c r="H569">
        <v>8479</v>
      </c>
      <c r="I569">
        <v>1122</v>
      </c>
      <c r="K569">
        <v>13956</v>
      </c>
      <c r="L569">
        <v>10870</v>
      </c>
      <c r="N569">
        <v>5067</v>
      </c>
      <c r="O569">
        <v>12835</v>
      </c>
      <c r="P569">
        <v>6924</v>
      </c>
      <c r="R569">
        <v>9293</v>
      </c>
      <c r="S569">
        <v>10797</v>
      </c>
    </row>
    <row r="570" spans="1:19" x14ac:dyDescent="0.55000000000000004">
      <c r="A570" t="s">
        <v>335</v>
      </c>
      <c r="B570">
        <v>2021</v>
      </c>
      <c r="C570" t="s">
        <v>157</v>
      </c>
      <c r="D570">
        <v>11569</v>
      </c>
      <c r="E570">
        <v>6298</v>
      </c>
      <c r="G570">
        <v>3172</v>
      </c>
      <c r="H570">
        <v>10095</v>
      </c>
      <c r="I570">
        <v>4600</v>
      </c>
      <c r="K570">
        <v>12597</v>
      </c>
      <c r="L570">
        <v>31030</v>
      </c>
      <c r="N570">
        <v>5205</v>
      </c>
      <c r="O570">
        <v>13030</v>
      </c>
      <c r="P570">
        <v>25392</v>
      </c>
      <c r="R570">
        <v>10145</v>
      </c>
      <c r="S570">
        <v>11428</v>
      </c>
    </row>
    <row r="571" spans="1:19" x14ac:dyDescent="0.55000000000000004">
      <c r="A571" t="s">
        <v>335</v>
      </c>
      <c r="B571">
        <v>2021</v>
      </c>
      <c r="C571" t="s">
        <v>158</v>
      </c>
      <c r="D571">
        <v>8321</v>
      </c>
      <c r="E571">
        <v>4402</v>
      </c>
      <c r="G571">
        <v>3040</v>
      </c>
      <c r="H571">
        <v>8514</v>
      </c>
      <c r="I571">
        <v>1169</v>
      </c>
      <c r="K571">
        <v>12902</v>
      </c>
      <c r="L571">
        <v>11542</v>
      </c>
      <c r="N571">
        <v>4893</v>
      </c>
      <c r="O571">
        <v>13887</v>
      </c>
      <c r="P571">
        <v>5664</v>
      </c>
      <c r="R571">
        <v>9501</v>
      </c>
      <c r="S571">
        <v>9853</v>
      </c>
    </row>
    <row r="572" spans="1:19" x14ac:dyDescent="0.55000000000000004">
      <c r="A572" t="s">
        <v>335</v>
      </c>
      <c r="B572">
        <v>2021</v>
      </c>
      <c r="C572" t="s">
        <v>159</v>
      </c>
      <c r="D572">
        <v>8675</v>
      </c>
      <c r="E572">
        <v>3693</v>
      </c>
      <c r="G572">
        <v>2841</v>
      </c>
      <c r="H572">
        <v>7172</v>
      </c>
      <c r="I572">
        <v>2355</v>
      </c>
      <c r="K572">
        <v>14418</v>
      </c>
      <c r="L572">
        <v>9060</v>
      </c>
      <c r="N572">
        <v>4817</v>
      </c>
      <c r="O572">
        <v>13484</v>
      </c>
      <c r="P572">
        <v>5177</v>
      </c>
      <c r="R572">
        <v>9367</v>
      </c>
      <c r="S572">
        <v>10840</v>
      </c>
    </row>
    <row r="573" spans="1:19" x14ac:dyDescent="0.55000000000000004">
      <c r="A573" t="s">
        <v>335</v>
      </c>
      <c r="B573">
        <v>2021</v>
      </c>
      <c r="C573" t="s">
        <v>160</v>
      </c>
      <c r="D573">
        <v>7618</v>
      </c>
      <c r="E573">
        <v>2821</v>
      </c>
      <c r="G573">
        <v>2984</v>
      </c>
      <c r="H573">
        <v>6426</v>
      </c>
      <c r="I573">
        <v>1029</v>
      </c>
      <c r="K573">
        <v>15782</v>
      </c>
      <c r="L573">
        <v>9770</v>
      </c>
      <c r="N573">
        <v>4879</v>
      </c>
      <c r="O573">
        <v>14211</v>
      </c>
      <c r="P573">
        <v>6462</v>
      </c>
      <c r="R573">
        <v>9949</v>
      </c>
      <c r="S573">
        <v>11146</v>
      </c>
    </row>
    <row r="574" spans="1:19" x14ac:dyDescent="0.55000000000000004">
      <c r="A574" t="s">
        <v>335</v>
      </c>
      <c r="B574">
        <v>2021</v>
      </c>
      <c r="C574" t="s">
        <v>161</v>
      </c>
      <c r="D574">
        <v>6900</v>
      </c>
      <c r="E574">
        <v>3133</v>
      </c>
      <c r="G574">
        <v>2895</v>
      </c>
      <c r="H574">
        <v>6505</v>
      </c>
      <c r="I574">
        <v>633</v>
      </c>
      <c r="K574">
        <v>14823</v>
      </c>
      <c r="L574">
        <v>8020</v>
      </c>
      <c r="N574">
        <v>2858</v>
      </c>
      <c r="O574">
        <v>15360</v>
      </c>
      <c r="P574">
        <v>4625</v>
      </c>
      <c r="R574">
        <v>9873</v>
      </c>
      <c r="S574">
        <v>10005</v>
      </c>
    </row>
    <row r="575" spans="1:19" x14ac:dyDescent="0.55000000000000004">
      <c r="A575" t="s">
        <v>335</v>
      </c>
      <c r="B575">
        <v>2021</v>
      </c>
      <c r="C575" t="s">
        <v>162</v>
      </c>
      <c r="D575">
        <v>6423</v>
      </c>
      <c r="E575">
        <v>3128</v>
      </c>
      <c r="G575">
        <v>3040</v>
      </c>
      <c r="H575">
        <v>5918</v>
      </c>
      <c r="I575">
        <v>593</v>
      </c>
      <c r="K575">
        <v>17191</v>
      </c>
      <c r="L575">
        <v>9209</v>
      </c>
      <c r="N575">
        <v>4547</v>
      </c>
      <c r="O575">
        <v>17985</v>
      </c>
      <c r="P575">
        <v>3868</v>
      </c>
      <c r="R575">
        <v>9982</v>
      </c>
      <c r="S575">
        <v>12430</v>
      </c>
    </row>
    <row r="576" spans="1:19" x14ac:dyDescent="0.55000000000000004">
      <c r="A576" t="s">
        <v>335</v>
      </c>
      <c r="B576">
        <v>2021</v>
      </c>
      <c r="C576" t="s">
        <v>163</v>
      </c>
      <c r="D576">
        <v>6251</v>
      </c>
      <c r="E576">
        <v>2275</v>
      </c>
      <c r="G576">
        <v>2476</v>
      </c>
      <c r="H576">
        <v>5066</v>
      </c>
      <c r="I576">
        <v>984</v>
      </c>
      <c r="K576">
        <v>17534</v>
      </c>
      <c r="L576">
        <v>9193</v>
      </c>
      <c r="N576">
        <v>4622</v>
      </c>
      <c r="O576">
        <v>16210</v>
      </c>
      <c r="P576">
        <v>5895</v>
      </c>
      <c r="R576">
        <v>9960</v>
      </c>
      <c r="S576">
        <v>10616</v>
      </c>
    </row>
    <row r="577" spans="1:19" x14ac:dyDescent="0.55000000000000004">
      <c r="A577" t="s">
        <v>335</v>
      </c>
      <c r="B577">
        <v>2021</v>
      </c>
      <c r="C577" t="s">
        <v>164</v>
      </c>
      <c r="D577">
        <v>5214</v>
      </c>
      <c r="E577">
        <v>2725</v>
      </c>
      <c r="G577">
        <v>3023</v>
      </c>
      <c r="H577">
        <v>4436</v>
      </c>
      <c r="I577">
        <v>480</v>
      </c>
      <c r="K577">
        <v>15912</v>
      </c>
      <c r="L577">
        <v>9950</v>
      </c>
      <c r="N577">
        <v>4248</v>
      </c>
      <c r="O577">
        <v>16530</v>
      </c>
      <c r="P577">
        <v>5084</v>
      </c>
      <c r="R577">
        <v>8758</v>
      </c>
      <c r="S577">
        <v>9515</v>
      </c>
    </row>
    <row r="578" spans="1:19" x14ac:dyDescent="0.55000000000000004">
      <c r="A578" t="s">
        <v>335</v>
      </c>
      <c r="B578">
        <v>2021</v>
      </c>
      <c r="C578" t="s">
        <v>165</v>
      </c>
      <c r="D578">
        <v>4299</v>
      </c>
      <c r="E578">
        <v>5635</v>
      </c>
      <c r="G578">
        <v>3319</v>
      </c>
      <c r="H578">
        <v>6353</v>
      </c>
      <c r="I578">
        <v>262</v>
      </c>
      <c r="K578">
        <v>14999</v>
      </c>
      <c r="L578">
        <v>8650</v>
      </c>
      <c r="N578">
        <v>4160</v>
      </c>
      <c r="O578">
        <v>14824</v>
      </c>
      <c r="P578">
        <v>4665</v>
      </c>
      <c r="R578">
        <v>9937</v>
      </c>
      <c r="S578">
        <v>16552</v>
      </c>
    </row>
    <row r="579" spans="1:19" x14ac:dyDescent="0.55000000000000004">
      <c r="A579" t="s">
        <v>335</v>
      </c>
      <c r="B579">
        <v>2021</v>
      </c>
      <c r="C579" t="s">
        <v>166</v>
      </c>
      <c r="D579">
        <v>7177</v>
      </c>
      <c r="E579">
        <v>2999</v>
      </c>
      <c r="G579">
        <v>2902</v>
      </c>
      <c r="H579">
        <v>6473</v>
      </c>
      <c r="I579">
        <v>801</v>
      </c>
      <c r="K579">
        <v>17045</v>
      </c>
      <c r="L579">
        <v>7253</v>
      </c>
      <c r="N579">
        <v>4347</v>
      </c>
      <c r="O579">
        <v>14539</v>
      </c>
      <c r="P579">
        <v>5412</v>
      </c>
      <c r="R579">
        <v>9318</v>
      </c>
      <c r="S579">
        <v>9028</v>
      </c>
    </row>
    <row r="580" spans="1:19" x14ac:dyDescent="0.55000000000000004">
      <c r="A580" t="s">
        <v>335</v>
      </c>
      <c r="B580">
        <v>2022</v>
      </c>
      <c r="C580" t="s">
        <v>155</v>
      </c>
      <c r="D580">
        <v>7189</v>
      </c>
      <c r="E580">
        <v>3872</v>
      </c>
      <c r="G580">
        <v>3106</v>
      </c>
      <c r="H580">
        <v>7315</v>
      </c>
      <c r="I580">
        <v>640</v>
      </c>
      <c r="K580">
        <v>16502</v>
      </c>
      <c r="L580">
        <v>7212</v>
      </c>
      <c r="N580">
        <v>5392</v>
      </c>
      <c r="O580">
        <v>15048</v>
      </c>
      <c r="P580">
        <v>3274</v>
      </c>
      <c r="R580">
        <v>9781</v>
      </c>
      <c r="S580">
        <v>9025</v>
      </c>
    </row>
    <row r="581" spans="1:19" x14ac:dyDescent="0.55000000000000004">
      <c r="A581" t="s">
        <v>335</v>
      </c>
      <c r="B581">
        <v>2022</v>
      </c>
      <c r="C581" t="s">
        <v>156</v>
      </c>
      <c r="D581">
        <v>7400</v>
      </c>
      <c r="E581">
        <v>3865</v>
      </c>
      <c r="G581">
        <v>2687</v>
      </c>
      <c r="H581">
        <v>7548</v>
      </c>
      <c r="I581">
        <v>1030</v>
      </c>
      <c r="K581">
        <v>15012</v>
      </c>
      <c r="L581">
        <v>8780</v>
      </c>
      <c r="N581">
        <v>4330</v>
      </c>
      <c r="O581">
        <v>24649</v>
      </c>
      <c r="P581">
        <v>-5187</v>
      </c>
      <c r="R581">
        <v>8657</v>
      </c>
      <c r="S581">
        <v>8984</v>
      </c>
    </row>
    <row r="582" spans="1:19" x14ac:dyDescent="0.55000000000000004">
      <c r="A582" t="s">
        <v>335</v>
      </c>
      <c r="B582">
        <v>2022</v>
      </c>
      <c r="C582" t="s">
        <v>157</v>
      </c>
      <c r="D582">
        <v>7506</v>
      </c>
      <c r="E582">
        <v>3752</v>
      </c>
      <c r="G582">
        <v>3274</v>
      </c>
      <c r="H582">
        <v>7447</v>
      </c>
      <c r="I582">
        <v>537</v>
      </c>
      <c r="K582">
        <v>13686</v>
      </c>
      <c r="L582">
        <v>9683</v>
      </c>
      <c r="N582">
        <v>5428</v>
      </c>
      <c r="O582">
        <v>12752</v>
      </c>
      <c r="P582">
        <v>5189</v>
      </c>
      <c r="R582">
        <v>10293</v>
      </c>
      <c r="S582">
        <v>10477</v>
      </c>
    </row>
    <row r="583" spans="1:19" x14ac:dyDescent="0.55000000000000004">
      <c r="A583" t="s">
        <v>335</v>
      </c>
      <c r="B583">
        <v>2022</v>
      </c>
      <c r="C583" t="s">
        <v>158</v>
      </c>
      <c r="D583">
        <v>9258</v>
      </c>
      <c r="E583">
        <v>3975</v>
      </c>
      <c r="G583">
        <v>2820</v>
      </c>
      <c r="H583">
        <v>8735</v>
      </c>
      <c r="I583">
        <v>1678</v>
      </c>
      <c r="K583">
        <v>17579</v>
      </c>
      <c r="L583">
        <v>7260</v>
      </c>
      <c r="N583">
        <v>4845</v>
      </c>
      <c r="O583">
        <v>13473</v>
      </c>
      <c r="P583">
        <v>6521</v>
      </c>
      <c r="R583">
        <v>9202</v>
      </c>
      <c r="S583">
        <v>10047</v>
      </c>
    </row>
    <row r="584" spans="1:19" x14ac:dyDescent="0.55000000000000004">
      <c r="A584" t="s">
        <v>335</v>
      </c>
      <c r="B584">
        <v>2022</v>
      </c>
      <c r="C584" t="s">
        <v>159</v>
      </c>
      <c r="D584">
        <v>7635</v>
      </c>
      <c r="E584">
        <v>3475</v>
      </c>
      <c r="G584">
        <v>2947</v>
      </c>
      <c r="H584">
        <v>7960</v>
      </c>
      <c r="I584">
        <v>203</v>
      </c>
      <c r="K584">
        <v>12821</v>
      </c>
      <c r="L584">
        <v>9770</v>
      </c>
      <c r="N584">
        <v>4801</v>
      </c>
      <c r="O584">
        <v>12533</v>
      </c>
      <c r="P584">
        <v>5257</v>
      </c>
      <c r="R584">
        <v>9698</v>
      </c>
      <c r="S584">
        <v>9312</v>
      </c>
    </row>
    <row r="585" spans="1:19" x14ac:dyDescent="0.55000000000000004">
      <c r="A585" t="s">
        <v>335</v>
      </c>
      <c r="B585">
        <v>2022</v>
      </c>
      <c r="C585" t="s">
        <v>160</v>
      </c>
      <c r="D585">
        <v>11762</v>
      </c>
      <c r="E585">
        <v>3418</v>
      </c>
      <c r="G585">
        <v>3039</v>
      </c>
      <c r="H585">
        <v>9436</v>
      </c>
      <c r="I585">
        <v>2705</v>
      </c>
      <c r="K585">
        <v>14296</v>
      </c>
      <c r="L585">
        <v>11360</v>
      </c>
      <c r="N585">
        <v>5634</v>
      </c>
      <c r="O585">
        <v>14571</v>
      </c>
      <c r="P585">
        <v>5451</v>
      </c>
      <c r="R585">
        <v>9628</v>
      </c>
      <c r="S585">
        <v>9723</v>
      </c>
    </row>
    <row r="586" spans="1:19" x14ac:dyDescent="0.55000000000000004">
      <c r="A586" t="s">
        <v>335</v>
      </c>
      <c r="B586">
        <v>2022</v>
      </c>
      <c r="C586" t="s">
        <v>161</v>
      </c>
      <c r="D586">
        <v>8240</v>
      </c>
      <c r="E586">
        <v>3564</v>
      </c>
      <c r="G586">
        <v>3052</v>
      </c>
      <c r="H586">
        <v>7966</v>
      </c>
      <c r="I586">
        <v>786</v>
      </c>
      <c r="K586">
        <v>14690</v>
      </c>
      <c r="L586">
        <v>9110</v>
      </c>
      <c r="N586">
        <v>4407</v>
      </c>
      <c r="O586">
        <v>14418</v>
      </c>
      <c r="P586">
        <v>4975</v>
      </c>
      <c r="R586">
        <v>9053</v>
      </c>
      <c r="S586">
        <v>10031</v>
      </c>
    </row>
    <row r="587" spans="1:19" x14ac:dyDescent="0.55000000000000004">
      <c r="A587" t="s">
        <v>335</v>
      </c>
      <c r="B587">
        <v>2022</v>
      </c>
      <c r="C587" t="s">
        <v>162</v>
      </c>
      <c r="D587">
        <v>7852</v>
      </c>
      <c r="E587">
        <v>4512</v>
      </c>
      <c r="G587">
        <v>3120</v>
      </c>
      <c r="H587">
        <v>8738</v>
      </c>
      <c r="I587">
        <v>506</v>
      </c>
      <c r="K587">
        <v>12600</v>
      </c>
      <c r="L587">
        <v>10726</v>
      </c>
      <c r="N587">
        <v>4753</v>
      </c>
      <c r="O587">
        <v>14028</v>
      </c>
      <c r="P587">
        <v>4545</v>
      </c>
      <c r="R587">
        <v>9686</v>
      </c>
      <c r="S587">
        <v>10033</v>
      </c>
    </row>
    <row r="588" spans="1:19" x14ac:dyDescent="0.55000000000000004">
      <c r="A588" t="s">
        <v>335</v>
      </c>
      <c r="B588">
        <v>2022</v>
      </c>
      <c r="C588" t="s">
        <v>163</v>
      </c>
      <c r="D588">
        <v>9719</v>
      </c>
      <c r="E588">
        <v>4163</v>
      </c>
      <c r="G588">
        <v>2844</v>
      </c>
      <c r="H588">
        <v>9977</v>
      </c>
      <c r="I588">
        <v>1061</v>
      </c>
      <c r="K588">
        <v>17140</v>
      </c>
      <c r="L588">
        <v>9237</v>
      </c>
      <c r="N588">
        <v>5163</v>
      </c>
      <c r="O588">
        <v>15860</v>
      </c>
      <c r="P588">
        <v>5354</v>
      </c>
      <c r="R588">
        <v>9480</v>
      </c>
      <c r="S588">
        <v>10081</v>
      </c>
    </row>
    <row r="589" spans="1:19" x14ac:dyDescent="0.55000000000000004">
      <c r="A589" t="s">
        <v>335</v>
      </c>
      <c r="B589">
        <v>2022</v>
      </c>
      <c r="C589" t="s">
        <v>164</v>
      </c>
      <c r="D589">
        <v>10074</v>
      </c>
      <c r="E589">
        <v>4240</v>
      </c>
      <c r="G589">
        <v>3039</v>
      </c>
      <c r="H589">
        <v>10510</v>
      </c>
      <c r="I589">
        <v>765</v>
      </c>
      <c r="K589">
        <v>15817</v>
      </c>
      <c r="L589">
        <v>13850</v>
      </c>
      <c r="N589">
        <v>5342</v>
      </c>
      <c r="O589">
        <v>15930</v>
      </c>
      <c r="P589">
        <v>8395</v>
      </c>
      <c r="R589">
        <v>8960</v>
      </c>
      <c r="S589">
        <v>9855</v>
      </c>
    </row>
    <row r="590" spans="1:19" x14ac:dyDescent="0.55000000000000004">
      <c r="A590" t="s">
        <v>335</v>
      </c>
      <c r="B590">
        <v>2022</v>
      </c>
      <c r="C590" t="s">
        <v>165</v>
      </c>
      <c r="D590">
        <v>9826</v>
      </c>
      <c r="E590">
        <v>2878</v>
      </c>
      <c r="G590">
        <v>3149</v>
      </c>
      <c r="H590">
        <v>9018</v>
      </c>
      <c r="I590">
        <v>537</v>
      </c>
      <c r="K590">
        <v>15160</v>
      </c>
      <c r="L590">
        <v>9130</v>
      </c>
      <c r="N590">
        <v>5057</v>
      </c>
      <c r="O590">
        <v>13306</v>
      </c>
      <c r="P590">
        <v>5927</v>
      </c>
      <c r="R590">
        <v>9511</v>
      </c>
      <c r="S590">
        <v>10910</v>
      </c>
    </row>
    <row r="591" spans="1:19" x14ac:dyDescent="0.55000000000000004">
      <c r="A591" t="s">
        <v>335</v>
      </c>
      <c r="B591">
        <v>2022</v>
      </c>
      <c r="C591" t="s">
        <v>166</v>
      </c>
      <c r="D591">
        <v>9649</v>
      </c>
      <c r="E591">
        <v>3102</v>
      </c>
      <c r="G591">
        <v>2719</v>
      </c>
      <c r="H591">
        <v>9647</v>
      </c>
      <c r="I591">
        <v>385</v>
      </c>
      <c r="K591">
        <v>14230</v>
      </c>
      <c r="L591">
        <v>8870</v>
      </c>
      <c r="N591">
        <v>4679</v>
      </c>
      <c r="O591">
        <v>13838</v>
      </c>
      <c r="P591">
        <v>4583</v>
      </c>
      <c r="R591">
        <v>8520</v>
      </c>
      <c r="S591">
        <v>8946</v>
      </c>
    </row>
    <row r="592" spans="1:19" x14ac:dyDescent="0.55000000000000004">
      <c r="A592" t="s">
        <v>335</v>
      </c>
      <c r="B592">
        <v>2023</v>
      </c>
      <c r="C592" t="s">
        <v>155</v>
      </c>
      <c r="D592">
        <v>10203</v>
      </c>
      <c r="E592">
        <v>3917</v>
      </c>
      <c r="G592">
        <v>3116</v>
      </c>
      <c r="H592">
        <v>10092</v>
      </c>
      <c r="I592">
        <v>912</v>
      </c>
      <c r="K592">
        <v>12548</v>
      </c>
      <c r="L592">
        <v>9590</v>
      </c>
      <c r="N592">
        <v>5555</v>
      </c>
      <c r="O592">
        <v>11279</v>
      </c>
      <c r="P592">
        <v>5304</v>
      </c>
      <c r="R592">
        <v>9951</v>
      </c>
      <c r="S592">
        <v>23923</v>
      </c>
    </row>
    <row r="593" spans="1:19" x14ac:dyDescent="0.55000000000000004">
      <c r="A593" t="s">
        <v>335</v>
      </c>
      <c r="B593">
        <v>2023</v>
      </c>
      <c r="C593" t="s">
        <v>156</v>
      </c>
      <c r="D593">
        <v>10446</v>
      </c>
      <c r="E593">
        <v>3395</v>
      </c>
      <c r="G593">
        <v>2944</v>
      </c>
      <c r="H593">
        <v>10339</v>
      </c>
      <c r="I593">
        <v>558</v>
      </c>
      <c r="K593">
        <v>12540</v>
      </c>
      <c r="L593">
        <v>10660</v>
      </c>
      <c r="N593">
        <v>5507</v>
      </c>
      <c r="O593">
        <v>12745</v>
      </c>
      <c r="P593">
        <v>4948</v>
      </c>
      <c r="R593">
        <v>9235</v>
      </c>
      <c r="S593">
        <v>9627</v>
      </c>
    </row>
    <row r="594" spans="1:19" x14ac:dyDescent="0.55000000000000004">
      <c r="A594" t="s">
        <v>335</v>
      </c>
      <c r="B594">
        <v>2023</v>
      </c>
      <c r="C594" t="s">
        <v>157</v>
      </c>
      <c r="D594">
        <v>9563</v>
      </c>
      <c r="E594">
        <v>3615</v>
      </c>
      <c r="G594">
        <v>3522</v>
      </c>
      <c r="H594">
        <v>9107</v>
      </c>
      <c r="I594">
        <v>549</v>
      </c>
      <c r="K594">
        <v>13299</v>
      </c>
      <c r="L594">
        <v>9720</v>
      </c>
      <c r="N594">
        <v>5556</v>
      </c>
      <c r="O594">
        <v>12531</v>
      </c>
      <c r="P594">
        <v>4932</v>
      </c>
      <c r="R594">
        <v>10498</v>
      </c>
      <c r="S594">
        <v>10905</v>
      </c>
    </row>
    <row r="595" spans="1:19" x14ac:dyDescent="0.55000000000000004">
      <c r="A595" t="s">
        <v>335</v>
      </c>
      <c r="B595">
        <v>2023</v>
      </c>
      <c r="C595" t="s">
        <v>158</v>
      </c>
      <c r="D595">
        <v>20965</v>
      </c>
      <c r="E595">
        <v>4164</v>
      </c>
      <c r="G595">
        <v>3068</v>
      </c>
      <c r="H595">
        <v>9223</v>
      </c>
      <c r="I595">
        <v>12838</v>
      </c>
      <c r="K595">
        <v>11852</v>
      </c>
      <c r="L595">
        <v>9340</v>
      </c>
      <c r="N595">
        <v>4829</v>
      </c>
      <c r="O595">
        <v>10736</v>
      </c>
      <c r="P595">
        <v>5627</v>
      </c>
      <c r="R595">
        <v>8999</v>
      </c>
      <c r="S595">
        <v>9605</v>
      </c>
    </row>
    <row r="596" spans="1:19" x14ac:dyDescent="0.55000000000000004">
      <c r="A596" t="s">
        <v>335</v>
      </c>
      <c r="B596">
        <v>2023</v>
      </c>
      <c r="C596" t="s">
        <v>159</v>
      </c>
      <c r="D596">
        <v>10473</v>
      </c>
      <c r="E596">
        <v>4180</v>
      </c>
      <c r="G596">
        <v>3082</v>
      </c>
      <c r="H596">
        <v>9653</v>
      </c>
      <c r="I596">
        <v>1918</v>
      </c>
      <c r="K596">
        <v>13005</v>
      </c>
      <c r="L596">
        <v>11060</v>
      </c>
      <c r="N596">
        <v>5173</v>
      </c>
      <c r="O596">
        <v>13057</v>
      </c>
      <c r="P596">
        <v>5835</v>
      </c>
      <c r="R596">
        <v>9810</v>
      </c>
      <c r="S596">
        <v>10566</v>
      </c>
    </row>
    <row r="597" spans="1:19" x14ac:dyDescent="0.55000000000000004">
      <c r="A597" t="s">
        <v>335</v>
      </c>
      <c r="B597">
        <v>2023</v>
      </c>
      <c r="C597" t="s">
        <v>160</v>
      </c>
      <c r="D597">
        <v>10141</v>
      </c>
      <c r="E597">
        <v>3110</v>
      </c>
      <c r="G597">
        <v>2856</v>
      </c>
      <c r="H597">
        <v>9896</v>
      </c>
      <c r="I597">
        <v>499</v>
      </c>
      <c r="K597">
        <v>13385</v>
      </c>
      <c r="L597">
        <v>8452</v>
      </c>
      <c r="N597">
        <v>5002</v>
      </c>
      <c r="O597">
        <v>11027</v>
      </c>
      <c r="P597">
        <v>5808</v>
      </c>
      <c r="R597">
        <v>9559</v>
      </c>
      <c r="S597">
        <v>10172</v>
      </c>
    </row>
    <row r="598" spans="1:19" x14ac:dyDescent="0.55000000000000004">
      <c r="A598" t="s">
        <v>335</v>
      </c>
      <c r="B598">
        <v>2023</v>
      </c>
      <c r="C598" t="s">
        <v>161</v>
      </c>
      <c r="D598">
        <v>9690</v>
      </c>
      <c r="E598">
        <v>3617</v>
      </c>
      <c r="G598">
        <v>3196</v>
      </c>
      <c r="H598">
        <v>9040</v>
      </c>
      <c r="I598">
        <v>1071</v>
      </c>
      <c r="K598">
        <v>11037</v>
      </c>
      <c r="L598">
        <v>12070</v>
      </c>
      <c r="N598">
        <v>4708</v>
      </c>
      <c r="O598">
        <v>11840</v>
      </c>
      <c r="P598">
        <v>6559</v>
      </c>
      <c r="R598">
        <v>9224</v>
      </c>
      <c r="S598">
        <v>10178</v>
      </c>
    </row>
    <row r="599" spans="1:19" x14ac:dyDescent="0.55000000000000004">
      <c r="A599" t="s">
        <v>335</v>
      </c>
      <c r="B599">
        <v>2023</v>
      </c>
      <c r="C599" t="s">
        <v>162</v>
      </c>
      <c r="D599">
        <v>10138</v>
      </c>
      <c r="E599">
        <v>3735</v>
      </c>
      <c r="G599">
        <v>3217</v>
      </c>
      <c r="H599">
        <v>10317</v>
      </c>
      <c r="I599">
        <v>339</v>
      </c>
      <c r="K599">
        <v>13223</v>
      </c>
      <c r="L599">
        <v>10280</v>
      </c>
      <c r="N599">
        <v>4764</v>
      </c>
      <c r="O599">
        <v>13091</v>
      </c>
      <c r="P599">
        <v>5648</v>
      </c>
      <c r="R599">
        <v>9370</v>
      </c>
      <c r="S599">
        <v>9651</v>
      </c>
    </row>
    <row r="600" spans="1:19" x14ac:dyDescent="0.55000000000000004">
      <c r="A600" t="s">
        <v>335</v>
      </c>
      <c r="B600">
        <v>2023</v>
      </c>
      <c r="C600" t="s">
        <v>163</v>
      </c>
      <c r="D600">
        <v>11774</v>
      </c>
      <c r="E600">
        <v>3749</v>
      </c>
      <c r="G600">
        <v>2759</v>
      </c>
      <c r="H600">
        <v>11305</v>
      </c>
      <c r="I600">
        <v>1459</v>
      </c>
      <c r="K600">
        <v>13584</v>
      </c>
      <c r="L600">
        <v>9980</v>
      </c>
      <c r="N600">
        <v>4691</v>
      </c>
      <c r="O600">
        <v>13380</v>
      </c>
      <c r="P600">
        <v>5493</v>
      </c>
      <c r="R600">
        <v>8288</v>
      </c>
      <c r="S600">
        <v>9082</v>
      </c>
    </row>
    <row r="601" spans="1:19" x14ac:dyDescent="0.55000000000000004">
      <c r="A601" t="s">
        <v>335</v>
      </c>
      <c r="B601">
        <v>2023</v>
      </c>
      <c r="C601" t="s">
        <v>164</v>
      </c>
      <c r="D601">
        <v>11240</v>
      </c>
      <c r="E601">
        <v>3446</v>
      </c>
      <c r="G601">
        <v>2941</v>
      </c>
      <c r="H601">
        <v>11234</v>
      </c>
      <c r="I601">
        <v>511</v>
      </c>
      <c r="K601">
        <v>13115</v>
      </c>
      <c r="L601">
        <v>8750</v>
      </c>
      <c r="N601">
        <v>4860</v>
      </c>
      <c r="O601">
        <v>10468</v>
      </c>
      <c r="P601">
        <v>6537</v>
      </c>
      <c r="R601">
        <v>8871</v>
      </c>
      <c r="S601">
        <v>9435</v>
      </c>
    </row>
    <row r="602" spans="1:19" x14ac:dyDescent="0.55000000000000004">
      <c r="A602" t="s">
        <v>335</v>
      </c>
      <c r="B602">
        <v>2023</v>
      </c>
      <c r="C602" t="s">
        <v>165</v>
      </c>
      <c r="D602">
        <v>10480</v>
      </c>
      <c r="E602">
        <v>3396</v>
      </c>
      <c r="G602">
        <v>2935</v>
      </c>
      <c r="H602">
        <v>10215</v>
      </c>
      <c r="I602">
        <v>726</v>
      </c>
      <c r="K602">
        <v>11467</v>
      </c>
      <c r="L602">
        <v>10010</v>
      </c>
      <c r="N602">
        <v>6135</v>
      </c>
      <c r="O602">
        <v>10955</v>
      </c>
      <c r="P602">
        <v>4387</v>
      </c>
      <c r="R602">
        <v>9546</v>
      </c>
      <c r="S602">
        <v>8894</v>
      </c>
    </row>
    <row r="603" spans="1:19" x14ac:dyDescent="0.55000000000000004">
      <c r="A603" t="s">
        <v>335</v>
      </c>
      <c r="B603">
        <v>2023</v>
      </c>
      <c r="C603" t="s">
        <v>166</v>
      </c>
      <c r="D603">
        <v>10893</v>
      </c>
      <c r="E603">
        <v>3115</v>
      </c>
      <c r="G603">
        <v>2618</v>
      </c>
      <c r="H603">
        <v>9984</v>
      </c>
      <c r="I603">
        <v>1406</v>
      </c>
      <c r="K603">
        <v>10487</v>
      </c>
      <c r="L603">
        <v>6765</v>
      </c>
      <c r="N603">
        <v>4073</v>
      </c>
      <c r="O603">
        <v>8799</v>
      </c>
      <c r="P603">
        <v>4380</v>
      </c>
      <c r="R603">
        <v>8534</v>
      </c>
      <c r="S603">
        <v>9865</v>
      </c>
    </row>
    <row r="604" spans="1:19" x14ac:dyDescent="0.55000000000000004">
      <c r="A604" t="s">
        <v>336</v>
      </c>
      <c r="B604">
        <v>2019</v>
      </c>
      <c r="C604" t="s">
        <v>155</v>
      </c>
    </row>
    <row r="605" spans="1:19" x14ac:dyDescent="0.55000000000000004">
      <c r="A605" t="s">
        <v>336</v>
      </c>
      <c r="B605">
        <v>2019</v>
      </c>
      <c r="C605" t="s">
        <v>156</v>
      </c>
    </row>
    <row r="606" spans="1:19" x14ac:dyDescent="0.55000000000000004">
      <c r="A606" t="s">
        <v>336</v>
      </c>
      <c r="B606">
        <v>2019</v>
      </c>
      <c r="C606" t="s">
        <v>157</v>
      </c>
    </row>
    <row r="607" spans="1:19" x14ac:dyDescent="0.55000000000000004">
      <c r="A607" t="s">
        <v>336</v>
      </c>
      <c r="B607">
        <v>2019</v>
      </c>
      <c r="C607" t="s">
        <v>158</v>
      </c>
    </row>
    <row r="608" spans="1:19" x14ac:dyDescent="0.55000000000000004">
      <c r="A608" t="s">
        <v>336</v>
      </c>
      <c r="B608">
        <v>2019</v>
      </c>
      <c r="C608" t="s">
        <v>159</v>
      </c>
    </row>
    <row r="609" spans="1:19" x14ac:dyDescent="0.55000000000000004">
      <c r="A609" t="s">
        <v>336</v>
      </c>
      <c r="B609">
        <v>2019</v>
      </c>
      <c r="C609" t="s">
        <v>160</v>
      </c>
    </row>
    <row r="610" spans="1:19" x14ac:dyDescent="0.55000000000000004">
      <c r="A610" t="s">
        <v>336</v>
      </c>
      <c r="B610">
        <v>2019</v>
      </c>
      <c r="C610" t="s">
        <v>161</v>
      </c>
    </row>
    <row r="611" spans="1:19" x14ac:dyDescent="0.55000000000000004">
      <c r="A611" t="s">
        <v>336</v>
      </c>
      <c r="B611">
        <v>2019</v>
      </c>
      <c r="C611" t="s">
        <v>162</v>
      </c>
    </row>
    <row r="612" spans="1:19" x14ac:dyDescent="0.55000000000000004">
      <c r="A612" t="s">
        <v>336</v>
      </c>
      <c r="B612">
        <v>2019</v>
      </c>
      <c r="C612" t="s">
        <v>163</v>
      </c>
    </row>
    <row r="613" spans="1:19" x14ac:dyDescent="0.55000000000000004">
      <c r="A613" t="s">
        <v>336</v>
      </c>
      <c r="B613">
        <v>2019</v>
      </c>
      <c r="C613" t="s">
        <v>164</v>
      </c>
    </row>
    <row r="614" spans="1:19" x14ac:dyDescent="0.55000000000000004">
      <c r="A614" t="s">
        <v>336</v>
      </c>
      <c r="B614">
        <v>2019</v>
      </c>
      <c r="C614" t="s">
        <v>165</v>
      </c>
    </row>
    <row r="615" spans="1:19" x14ac:dyDescent="0.55000000000000004">
      <c r="A615" t="s">
        <v>336</v>
      </c>
      <c r="B615">
        <v>2019</v>
      </c>
      <c r="C615" t="s">
        <v>166</v>
      </c>
    </row>
    <row r="616" spans="1:19" x14ac:dyDescent="0.55000000000000004">
      <c r="A616" t="s">
        <v>336</v>
      </c>
      <c r="B616">
        <v>2020</v>
      </c>
      <c r="C616" t="s">
        <v>155</v>
      </c>
      <c r="D616">
        <v>8668</v>
      </c>
      <c r="E616">
        <v>4650</v>
      </c>
      <c r="G616">
        <v>4621</v>
      </c>
      <c r="H616">
        <v>8258</v>
      </c>
      <c r="I616">
        <v>439</v>
      </c>
      <c r="K616">
        <v>4332</v>
      </c>
      <c r="L616">
        <v>1543</v>
      </c>
      <c r="N616">
        <v>2484</v>
      </c>
      <c r="O616">
        <v>1743</v>
      </c>
      <c r="P616">
        <v>1648</v>
      </c>
      <c r="R616">
        <v>13742</v>
      </c>
      <c r="S616">
        <v>13380</v>
      </c>
    </row>
    <row r="617" spans="1:19" x14ac:dyDescent="0.55000000000000004">
      <c r="A617" t="s">
        <v>336</v>
      </c>
      <c r="B617">
        <v>2020</v>
      </c>
      <c r="C617" t="s">
        <v>156</v>
      </c>
      <c r="D617">
        <v>8730</v>
      </c>
      <c r="E617">
        <v>4761</v>
      </c>
      <c r="G617">
        <v>4108</v>
      </c>
      <c r="H617">
        <v>9037</v>
      </c>
      <c r="I617">
        <v>346</v>
      </c>
      <c r="K617">
        <v>1482</v>
      </c>
      <c r="L617">
        <v>25657</v>
      </c>
      <c r="N617">
        <v>2545</v>
      </c>
      <c r="O617">
        <v>21999</v>
      </c>
      <c r="P617">
        <v>2595</v>
      </c>
      <c r="R617">
        <v>12468</v>
      </c>
      <c r="S617">
        <v>12345</v>
      </c>
    </row>
    <row r="618" spans="1:19" x14ac:dyDescent="0.55000000000000004">
      <c r="A618" t="s">
        <v>336</v>
      </c>
      <c r="B618">
        <v>2020</v>
      </c>
      <c r="C618" t="s">
        <v>157</v>
      </c>
      <c r="D618">
        <v>9962</v>
      </c>
      <c r="E618">
        <v>3720</v>
      </c>
      <c r="G618">
        <v>4226</v>
      </c>
      <c r="H618">
        <v>8587</v>
      </c>
      <c r="I618">
        <v>869</v>
      </c>
      <c r="K618">
        <v>21114</v>
      </c>
      <c r="L618">
        <v>15220</v>
      </c>
      <c r="N618">
        <v>10564</v>
      </c>
      <c r="O618">
        <v>13630</v>
      </c>
      <c r="P618">
        <v>12140</v>
      </c>
      <c r="R618">
        <v>12701</v>
      </c>
      <c r="S618">
        <v>12332</v>
      </c>
    </row>
    <row r="619" spans="1:19" x14ac:dyDescent="0.55000000000000004">
      <c r="A619" t="s">
        <v>336</v>
      </c>
      <c r="B619">
        <v>2020</v>
      </c>
      <c r="C619" t="s">
        <v>158</v>
      </c>
      <c r="D619">
        <v>8631</v>
      </c>
      <c r="E619">
        <v>4190</v>
      </c>
      <c r="G619">
        <v>4320</v>
      </c>
      <c r="H619">
        <v>8361</v>
      </c>
      <c r="I619">
        <v>140</v>
      </c>
      <c r="K619">
        <v>13451</v>
      </c>
      <c r="L619">
        <v>19310</v>
      </c>
      <c r="N619">
        <v>7573</v>
      </c>
      <c r="O619">
        <v>15269</v>
      </c>
      <c r="P619">
        <v>9919</v>
      </c>
      <c r="R619">
        <v>12444</v>
      </c>
      <c r="S619">
        <v>12852</v>
      </c>
    </row>
    <row r="620" spans="1:19" x14ac:dyDescent="0.55000000000000004">
      <c r="A620" t="s">
        <v>336</v>
      </c>
      <c r="B620">
        <v>2020</v>
      </c>
      <c r="C620" t="s">
        <v>159</v>
      </c>
      <c r="D620">
        <v>9077</v>
      </c>
      <c r="E620">
        <v>3926</v>
      </c>
      <c r="G620">
        <v>4122</v>
      </c>
      <c r="H620">
        <v>8517</v>
      </c>
      <c r="I620">
        <v>364</v>
      </c>
      <c r="K620">
        <v>15521</v>
      </c>
      <c r="L620">
        <v>21000</v>
      </c>
      <c r="N620">
        <v>8822</v>
      </c>
      <c r="O620">
        <v>15997</v>
      </c>
      <c r="P620">
        <v>11702</v>
      </c>
      <c r="R620">
        <v>12486</v>
      </c>
      <c r="S620">
        <v>7500</v>
      </c>
    </row>
    <row r="621" spans="1:19" x14ac:dyDescent="0.55000000000000004">
      <c r="A621" t="s">
        <v>336</v>
      </c>
      <c r="B621">
        <v>2020</v>
      </c>
      <c r="C621" t="s">
        <v>160</v>
      </c>
      <c r="D621">
        <v>8517</v>
      </c>
      <c r="E621">
        <v>4225</v>
      </c>
      <c r="G621">
        <v>4419</v>
      </c>
      <c r="H621">
        <v>7644</v>
      </c>
      <c r="I621">
        <v>679</v>
      </c>
      <c r="K621">
        <v>16836</v>
      </c>
      <c r="L621">
        <v>20580</v>
      </c>
      <c r="N621">
        <v>9392</v>
      </c>
      <c r="O621">
        <v>14958</v>
      </c>
      <c r="P621">
        <v>13066</v>
      </c>
      <c r="R621">
        <v>13113</v>
      </c>
      <c r="S621">
        <v>12684</v>
      </c>
    </row>
    <row r="622" spans="1:19" x14ac:dyDescent="0.55000000000000004">
      <c r="A622" t="s">
        <v>336</v>
      </c>
      <c r="B622">
        <v>2020</v>
      </c>
      <c r="C622" t="s">
        <v>161</v>
      </c>
      <c r="D622">
        <v>7898</v>
      </c>
      <c r="E622">
        <v>4500</v>
      </c>
      <c r="G622">
        <v>4237</v>
      </c>
      <c r="H622">
        <v>7842</v>
      </c>
      <c r="I622">
        <v>319</v>
      </c>
      <c r="K622">
        <v>15234</v>
      </c>
      <c r="L622">
        <v>19610</v>
      </c>
      <c r="N622">
        <v>7934</v>
      </c>
      <c r="O622">
        <v>14442</v>
      </c>
      <c r="P622">
        <v>12468</v>
      </c>
      <c r="R622">
        <v>13078</v>
      </c>
      <c r="S622">
        <v>12364</v>
      </c>
    </row>
    <row r="623" spans="1:19" x14ac:dyDescent="0.55000000000000004">
      <c r="A623" t="s">
        <v>336</v>
      </c>
      <c r="B623">
        <v>2020</v>
      </c>
      <c r="C623" t="s">
        <v>162</v>
      </c>
      <c r="D623">
        <v>8357</v>
      </c>
      <c r="E623">
        <v>4470</v>
      </c>
      <c r="G623">
        <v>4528</v>
      </c>
      <c r="H623">
        <v>8084</v>
      </c>
      <c r="I623">
        <v>215</v>
      </c>
      <c r="K623">
        <v>14345</v>
      </c>
      <c r="L623">
        <v>13870</v>
      </c>
      <c r="N623">
        <v>6943</v>
      </c>
      <c r="O623">
        <v>10933</v>
      </c>
      <c r="P623">
        <v>10339</v>
      </c>
      <c r="R623">
        <v>13249</v>
      </c>
      <c r="S623">
        <v>13088</v>
      </c>
    </row>
    <row r="624" spans="1:19" x14ac:dyDescent="0.55000000000000004">
      <c r="A624" t="s">
        <v>336</v>
      </c>
      <c r="B624">
        <v>2020</v>
      </c>
      <c r="C624" t="s">
        <v>163</v>
      </c>
      <c r="D624">
        <v>7699</v>
      </c>
      <c r="E624">
        <v>5240</v>
      </c>
      <c r="G624">
        <v>4470</v>
      </c>
      <c r="H624">
        <v>7700</v>
      </c>
      <c r="I624">
        <v>769</v>
      </c>
      <c r="K624">
        <v>10048</v>
      </c>
      <c r="L624">
        <v>23440</v>
      </c>
      <c r="N624">
        <v>7596</v>
      </c>
      <c r="O624">
        <v>14661</v>
      </c>
      <c r="P624">
        <v>11231</v>
      </c>
      <c r="R624">
        <v>13384</v>
      </c>
      <c r="S624">
        <v>12767</v>
      </c>
    </row>
    <row r="625" spans="1:19" x14ac:dyDescent="0.55000000000000004">
      <c r="A625" t="s">
        <v>336</v>
      </c>
      <c r="B625">
        <v>2020</v>
      </c>
      <c r="C625" t="s">
        <v>164</v>
      </c>
      <c r="D625">
        <v>8261</v>
      </c>
      <c r="E625">
        <v>4590</v>
      </c>
      <c r="G625">
        <v>4194</v>
      </c>
      <c r="H625">
        <v>8369</v>
      </c>
      <c r="I625">
        <v>288</v>
      </c>
      <c r="K625">
        <v>13903</v>
      </c>
      <c r="L625">
        <v>20010</v>
      </c>
      <c r="N625">
        <v>7836</v>
      </c>
      <c r="O625">
        <v>14372</v>
      </c>
      <c r="P625">
        <v>11705</v>
      </c>
      <c r="R625">
        <v>13509</v>
      </c>
      <c r="S625">
        <v>12782</v>
      </c>
    </row>
    <row r="626" spans="1:19" x14ac:dyDescent="0.55000000000000004">
      <c r="A626" t="s">
        <v>336</v>
      </c>
      <c r="B626">
        <v>2020</v>
      </c>
      <c r="C626" t="s">
        <v>165</v>
      </c>
      <c r="D626">
        <v>8845</v>
      </c>
      <c r="E626">
        <v>3435</v>
      </c>
      <c r="G626">
        <v>4379</v>
      </c>
      <c r="H626">
        <v>7468</v>
      </c>
      <c r="I626">
        <v>433</v>
      </c>
      <c r="K626">
        <v>64797</v>
      </c>
      <c r="L626">
        <v>19820</v>
      </c>
      <c r="N626">
        <v>6950</v>
      </c>
      <c r="O626">
        <v>14766</v>
      </c>
      <c r="P626">
        <v>62901</v>
      </c>
      <c r="R626">
        <v>13848</v>
      </c>
      <c r="S626">
        <v>13253</v>
      </c>
    </row>
    <row r="627" spans="1:19" x14ac:dyDescent="0.55000000000000004">
      <c r="A627" t="s">
        <v>336</v>
      </c>
      <c r="B627">
        <v>2020</v>
      </c>
      <c r="C627" t="s">
        <v>166</v>
      </c>
      <c r="D627">
        <v>7112</v>
      </c>
      <c r="E627">
        <v>4176</v>
      </c>
      <c r="G627">
        <v>2764</v>
      </c>
      <c r="H627">
        <v>7787</v>
      </c>
      <c r="I627">
        <v>737</v>
      </c>
      <c r="K627">
        <v>13593</v>
      </c>
      <c r="L627">
        <v>15361</v>
      </c>
      <c r="N627">
        <v>3454</v>
      </c>
      <c r="O627">
        <v>19356</v>
      </c>
      <c r="P627">
        <v>6144</v>
      </c>
      <c r="R627">
        <v>8863</v>
      </c>
      <c r="S627">
        <v>8429</v>
      </c>
    </row>
    <row r="628" spans="1:19" x14ac:dyDescent="0.55000000000000004">
      <c r="A628" t="s">
        <v>336</v>
      </c>
      <c r="B628">
        <v>2021</v>
      </c>
      <c r="C628" t="s">
        <v>155</v>
      </c>
      <c r="D628">
        <v>8447</v>
      </c>
      <c r="E628">
        <v>3300</v>
      </c>
      <c r="G628">
        <v>3421</v>
      </c>
      <c r="H628">
        <v>8273</v>
      </c>
      <c r="I628">
        <v>53</v>
      </c>
      <c r="K628">
        <v>20272</v>
      </c>
      <c r="L628">
        <v>8702</v>
      </c>
      <c r="N628">
        <v>4897</v>
      </c>
      <c r="O628">
        <v>18308</v>
      </c>
      <c r="P628">
        <v>5769</v>
      </c>
      <c r="R628">
        <v>10946</v>
      </c>
      <c r="S628">
        <v>10205</v>
      </c>
    </row>
    <row r="629" spans="1:19" x14ac:dyDescent="0.55000000000000004">
      <c r="A629" t="s">
        <v>336</v>
      </c>
      <c r="B629">
        <v>2021</v>
      </c>
      <c r="C629" t="s">
        <v>156</v>
      </c>
      <c r="D629">
        <v>9501</v>
      </c>
      <c r="E629">
        <v>3353</v>
      </c>
      <c r="G629">
        <v>4123</v>
      </c>
      <c r="H629">
        <v>7896</v>
      </c>
      <c r="I629">
        <v>835</v>
      </c>
      <c r="K629">
        <v>20934</v>
      </c>
      <c r="L629">
        <v>16250</v>
      </c>
      <c r="N629">
        <v>8707</v>
      </c>
      <c r="O629">
        <v>18135</v>
      </c>
      <c r="P629">
        <v>10342</v>
      </c>
      <c r="R629">
        <v>13326</v>
      </c>
      <c r="S629">
        <v>13375</v>
      </c>
    </row>
    <row r="630" spans="1:19" x14ac:dyDescent="0.55000000000000004">
      <c r="A630" t="s">
        <v>336</v>
      </c>
      <c r="B630">
        <v>2021</v>
      </c>
      <c r="C630" t="s">
        <v>157</v>
      </c>
      <c r="D630">
        <v>7891</v>
      </c>
      <c r="E630">
        <v>4660</v>
      </c>
      <c r="G630">
        <v>5079</v>
      </c>
      <c r="H630">
        <v>7128</v>
      </c>
      <c r="I630">
        <v>344</v>
      </c>
      <c r="K630">
        <v>17780</v>
      </c>
      <c r="L630">
        <v>20721</v>
      </c>
      <c r="N630">
        <v>8581</v>
      </c>
      <c r="O630">
        <v>17325</v>
      </c>
      <c r="P630">
        <v>12595</v>
      </c>
      <c r="R630">
        <v>15103</v>
      </c>
      <c r="S630">
        <v>13770</v>
      </c>
    </row>
    <row r="631" spans="1:19" x14ac:dyDescent="0.55000000000000004">
      <c r="A631" t="s">
        <v>336</v>
      </c>
      <c r="B631">
        <v>2021</v>
      </c>
      <c r="C631" t="s">
        <v>158</v>
      </c>
      <c r="D631">
        <v>7446</v>
      </c>
      <c r="E631">
        <v>4030</v>
      </c>
      <c r="G631">
        <v>4848</v>
      </c>
      <c r="H631">
        <v>6645</v>
      </c>
      <c r="I631">
        <v>-17</v>
      </c>
      <c r="K631">
        <v>16570</v>
      </c>
      <c r="L631">
        <v>17580</v>
      </c>
      <c r="N631">
        <v>7789</v>
      </c>
      <c r="O631">
        <v>15468</v>
      </c>
      <c r="P631">
        <v>10893</v>
      </c>
      <c r="R631">
        <v>13682</v>
      </c>
      <c r="S631">
        <v>12221</v>
      </c>
    </row>
    <row r="632" spans="1:19" x14ac:dyDescent="0.55000000000000004">
      <c r="A632" t="s">
        <v>336</v>
      </c>
      <c r="B632">
        <v>2021</v>
      </c>
      <c r="C632" t="s">
        <v>159</v>
      </c>
      <c r="D632">
        <v>6967</v>
      </c>
      <c r="E632">
        <v>4655</v>
      </c>
      <c r="G632">
        <v>4332</v>
      </c>
      <c r="H632">
        <v>7006</v>
      </c>
      <c r="I632">
        <v>284</v>
      </c>
      <c r="K632">
        <v>15940</v>
      </c>
      <c r="L632">
        <v>18840</v>
      </c>
      <c r="N632">
        <v>7893</v>
      </c>
      <c r="O632">
        <v>16041</v>
      </c>
      <c r="P632">
        <v>10846</v>
      </c>
      <c r="R632">
        <v>13119</v>
      </c>
      <c r="S632">
        <v>12600</v>
      </c>
    </row>
    <row r="633" spans="1:19" x14ac:dyDescent="0.55000000000000004">
      <c r="A633" t="s">
        <v>336</v>
      </c>
      <c r="B633">
        <v>2021</v>
      </c>
      <c r="C633" t="s">
        <v>160</v>
      </c>
      <c r="D633">
        <v>7274</v>
      </c>
      <c r="E633">
        <v>4640</v>
      </c>
      <c r="G633">
        <v>4240</v>
      </c>
      <c r="H633">
        <v>7458</v>
      </c>
      <c r="I633">
        <v>216</v>
      </c>
      <c r="K633">
        <v>14941</v>
      </c>
      <c r="L633">
        <v>25260</v>
      </c>
      <c r="N633">
        <v>9200</v>
      </c>
      <c r="O633">
        <v>18677</v>
      </c>
      <c r="P633">
        <v>12324</v>
      </c>
      <c r="R633">
        <v>13171</v>
      </c>
      <c r="S633">
        <v>12255</v>
      </c>
    </row>
    <row r="634" spans="1:19" x14ac:dyDescent="0.55000000000000004">
      <c r="A634" t="s">
        <v>336</v>
      </c>
      <c r="B634">
        <v>2021</v>
      </c>
      <c r="C634" t="s">
        <v>161</v>
      </c>
      <c r="D634">
        <v>7390</v>
      </c>
      <c r="E634">
        <v>5032</v>
      </c>
      <c r="G634">
        <v>4538</v>
      </c>
      <c r="H634">
        <v>7420</v>
      </c>
      <c r="I634">
        <v>464</v>
      </c>
      <c r="K634">
        <v>19985</v>
      </c>
      <c r="L634">
        <v>18940</v>
      </c>
      <c r="N634">
        <v>5705</v>
      </c>
      <c r="O634">
        <v>21364</v>
      </c>
      <c r="P634">
        <v>11856</v>
      </c>
      <c r="R634">
        <v>13891</v>
      </c>
      <c r="S634">
        <v>13060</v>
      </c>
    </row>
    <row r="635" spans="1:19" x14ac:dyDescent="0.55000000000000004">
      <c r="A635" t="s">
        <v>336</v>
      </c>
      <c r="B635">
        <v>2021</v>
      </c>
      <c r="C635" t="s">
        <v>162</v>
      </c>
      <c r="D635">
        <v>7291</v>
      </c>
      <c r="E635">
        <v>5040</v>
      </c>
      <c r="G635">
        <v>4571</v>
      </c>
      <c r="H635">
        <v>7611</v>
      </c>
      <c r="I635">
        <v>149</v>
      </c>
      <c r="K635">
        <v>22506</v>
      </c>
      <c r="L635">
        <v>15930</v>
      </c>
      <c r="N635">
        <v>7003</v>
      </c>
      <c r="O635">
        <v>19098</v>
      </c>
      <c r="P635">
        <v>12335</v>
      </c>
      <c r="R635">
        <v>13753</v>
      </c>
      <c r="S635">
        <v>12947</v>
      </c>
    </row>
    <row r="636" spans="1:19" x14ac:dyDescent="0.55000000000000004">
      <c r="A636" t="s">
        <v>336</v>
      </c>
      <c r="B636">
        <v>2021</v>
      </c>
      <c r="C636" t="s">
        <v>163</v>
      </c>
      <c r="D636">
        <v>7797</v>
      </c>
      <c r="E636">
        <v>3805</v>
      </c>
      <c r="G636">
        <v>4344</v>
      </c>
      <c r="H636">
        <v>7053</v>
      </c>
      <c r="I636">
        <v>205</v>
      </c>
      <c r="K636">
        <v>20590</v>
      </c>
      <c r="L636">
        <v>15940</v>
      </c>
      <c r="N636">
        <v>6768</v>
      </c>
      <c r="O636">
        <v>17000</v>
      </c>
      <c r="P636">
        <v>12762</v>
      </c>
      <c r="R636">
        <v>12971</v>
      </c>
      <c r="S636">
        <v>11907</v>
      </c>
    </row>
    <row r="637" spans="1:19" x14ac:dyDescent="0.55000000000000004">
      <c r="A637" t="s">
        <v>336</v>
      </c>
      <c r="B637">
        <v>2021</v>
      </c>
      <c r="C637" t="s">
        <v>164</v>
      </c>
      <c r="D637">
        <v>7392</v>
      </c>
      <c r="E637">
        <v>4144</v>
      </c>
      <c r="G637">
        <v>4321</v>
      </c>
      <c r="H637">
        <v>7001</v>
      </c>
      <c r="I637">
        <v>214</v>
      </c>
      <c r="K637">
        <v>19050</v>
      </c>
      <c r="L637">
        <v>16530</v>
      </c>
      <c r="N637">
        <v>6733</v>
      </c>
      <c r="O637">
        <v>17562</v>
      </c>
      <c r="P637">
        <v>11285</v>
      </c>
      <c r="R637">
        <v>12681</v>
      </c>
      <c r="S637">
        <v>11501</v>
      </c>
    </row>
    <row r="638" spans="1:19" x14ac:dyDescent="0.55000000000000004">
      <c r="A638" t="s">
        <v>336</v>
      </c>
      <c r="B638">
        <v>2021</v>
      </c>
      <c r="C638" t="s">
        <v>165</v>
      </c>
      <c r="D638">
        <v>7237</v>
      </c>
      <c r="E638">
        <v>4685</v>
      </c>
      <c r="G638">
        <v>4298</v>
      </c>
      <c r="H638">
        <v>7385</v>
      </c>
      <c r="I638">
        <v>239</v>
      </c>
      <c r="K638">
        <v>17464</v>
      </c>
      <c r="L638">
        <v>20310</v>
      </c>
      <c r="N638">
        <v>7332</v>
      </c>
      <c r="O638">
        <v>18114</v>
      </c>
      <c r="P638">
        <v>12328</v>
      </c>
      <c r="R638">
        <v>13661</v>
      </c>
      <c r="S638">
        <v>13123</v>
      </c>
    </row>
    <row r="639" spans="1:19" x14ac:dyDescent="0.55000000000000004">
      <c r="A639" t="s">
        <v>336</v>
      </c>
      <c r="B639">
        <v>2021</v>
      </c>
      <c r="C639" t="s">
        <v>166</v>
      </c>
      <c r="D639">
        <v>7055</v>
      </c>
      <c r="E639">
        <v>4170</v>
      </c>
      <c r="G639">
        <v>4330</v>
      </c>
      <c r="H639">
        <v>6870</v>
      </c>
      <c r="I639">
        <v>25</v>
      </c>
      <c r="K639">
        <v>20575</v>
      </c>
      <c r="L639">
        <v>16960</v>
      </c>
      <c r="N639">
        <v>6719</v>
      </c>
      <c r="O639">
        <v>17058</v>
      </c>
      <c r="P639">
        <v>13758</v>
      </c>
      <c r="R639">
        <v>13238</v>
      </c>
      <c r="S639">
        <v>12213</v>
      </c>
    </row>
    <row r="640" spans="1:19" x14ac:dyDescent="0.55000000000000004">
      <c r="A640" t="s">
        <v>336</v>
      </c>
      <c r="B640">
        <v>2022</v>
      </c>
      <c r="C640" t="s">
        <v>155</v>
      </c>
      <c r="D640">
        <v>6979</v>
      </c>
      <c r="E640">
        <v>3860</v>
      </c>
      <c r="G640">
        <v>4542</v>
      </c>
      <c r="H640">
        <v>6098</v>
      </c>
      <c r="I640">
        <v>199</v>
      </c>
      <c r="K640">
        <v>16985</v>
      </c>
      <c r="L640">
        <v>16626</v>
      </c>
      <c r="N640">
        <v>7068</v>
      </c>
      <c r="O640">
        <v>15604</v>
      </c>
      <c r="P640">
        <v>10939</v>
      </c>
      <c r="R640">
        <v>13498</v>
      </c>
      <c r="S640">
        <v>12368</v>
      </c>
    </row>
    <row r="641" spans="1:19" x14ac:dyDescent="0.55000000000000004">
      <c r="A641" t="s">
        <v>336</v>
      </c>
      <c r="B641">
        <v>2022</v>
      </c>
      <c r="C641" t="s">
        <v>156</v>
      </c>
      <c r="D641">
        <v>6367</v>
      </c>
      <c r="E641">
        <v>5315</v>
      </c>
      <c r="G641">
        <v>4018</v>
      </c>
      <c r="H641">
        <v>7163</v>
      </c>
      <c r="I641">
        <v>501</v>
      </c>
      <c r="K641">
        <v>16530</v>
      </c>
      <c r="L641">
        <v>18480</v>
      </c>
      <c r="N641">
        <v>6706</v>
      </c>
      <c r="O641">
        <v>15831</v>
      </c>
      <c r="P641">
        <v>12473</v>
      </c>
      <c r="R641">
        <v>12289</v>
      </c>
      <c r="S641">
        <v>12168</v>
      </c>
    </row>
    <row r="642" spans="1:19" x14ac:dyDescent="0.55000000000000004">
      <c r="A642" t="s">
        <v>336</v>
      </c>
      <c r="B642">
        <v>2022</v>
      </c>
      <c r="C642" t="s">
        <v>157</v>
      </c>
      <c r="D642">
        <v>7670</v>
      </c>
      <c r="E642">
        <v>4943</v>
      </c>
      <c r="G642">
        <v>4675</v>
      </c>
      <c r="H642">
        <v>7919</v>
      </c>
      <c r="I642">
        <v>19</v>
      </c>
      <c r="K642">
        <v>17293</v>
      </c>
      <c r="L642">
        <v>20820</v>
      </c>
      <c r="N642">
        <v>8223</v>
      </c>
      <c r="O642">
        <v>16610</v>
      </c>
      <c r="P642">
        <v>13280</v>
      </c>
      <c r="R642">
        <v>14371</v>
      </c>
      <c r="S642">
        <v>13608</v>
      </c>
    </row>
    <row r="643" spans="1:19" x14ac:dyDescent="0.55000000000000004">
      <c r="A643" t="s">
        <v>336</v>
      </c>
      <c r="B643">
        <v>2022</v>
      </c>
      <c r="C643" t="s">
        <v>158</v>
      </c>
      <c r="D643">
        <v>8485</v>
      </c>
      <c r="E643">
        <v>4300</v>
      </c>
      <c r="G643">
        <v>4147</v>
      </c>
      <c r="H643">
        <v>8026</v>
      </c>
      <c r="I643">
        <v>612</v>
      </c>
      <c r="K643">
        <v>17663</v>
      </c>
      <c r="L643">
        <v>17470</v>
      </c>
      <c r="N643">
        <v>6704</v>
      </c>
      <c r="O643">
        <v>16959</v>
      </c>
      <c r="P643">
        <v>11470</v>
      </c>
      <c r="R643">
        <v>12343</v>
      </c>
      <c r="S643">
        <v>11995</v>
      </c>
    </row>
    <row r="644" spans="1:19" x14ac:dyDescent="0.55000000000000004">
      <c r="A644" t="s">
        <v>336</v>
      </c>
      <c r="B644">
        <v>2022</v>
      </c>
      <c r="C644" t="s">
        <v>159</v>
      </c>
      <c r="D644">
        <v>8923</v>
      </c>
      <c r="E644">
        <v>3705</v>
      </c>
      <c r="G644">
        <v>4200</v>
      </c>
      <c r="H644">
        <v>7933</v>
      </c>
      <c r="I644">
        <v>495</v>
      </c>
      <c r="K644">
        <v>16640</v>
      </c>
      <c r="L644">
        <v>19870</v>
      </c>
      <c r="N644">
        <v>7075</v>
      </c>
      <c r="O644">
        <v>17234</v>
      </c>
      <c r="P644">
        <v>12201</v>
      </c>
      <c r="R644">
        <v>13313</v>
      </c>
      <c r="S644">
        <v>12459</v>
      </c>
    </row>
    <row r="645" spans="1:19" x14ac:dyDescent="0.55000000000000004">
      <c r="A645" t="s">
        <v>336</v>
      </c>
      <c r="B645">
        <v>2022</v>
      </c>
      <c r="C645" t="s">
        <v>160</v>
      </c>
      <c r="D645">
        <v>8169</v>
      </c>
      <c r="E645">
        <v>4680</v>
      </c>
      <c r="G645">
        <v>4289</v>
      </c>
      <c r="H645">
        <v>10498</v>
      </c>
      <c r="I645">
        <v>-1938</v>
      </c>
      <c r="K645">
        <v>17040</v>
      </c>
      <c r="L645">
        <v>19020</v>
      </c>
      <c r="N645">
        <v>8079</v>
      </c>
      <c r="O645">
        <v>16060</v>
      </c>
      <c r="P645">
        <v>11921</v>
      </c>
      <c r="R645">
        <v>13519</v>
      </c>
      <c r="S645">
        <v>13507</v>
      </c>
    </row>
    <row r="646" spans="1:19" x14ac:dyDescent="0.55000000000000004">
      <c r="A646" t="s">
        <v>336</v>
      </c>
      <c r="B646">
        <v>2022</v>
      </c>
      <c r="C646" t="s">
        <v>161</v>
      </c>
      <c r="D646">
        <v>8265</v>
      </c>
      <c r="E646">
        <v>3325</v>
      </c>
      <c r="G646">
        <v>4630</v>
      </c>
      <c r="H646">
        <v>7131</v>
      </c>
      <c r="I646">
        <v>-171</v>
      </c>
      <c r="K646">
        <v>15780</v>
      </c>
      <c r="L646">
        <v>19080</v>
      </c>
      <c r="N646">
        <v>7416</v>
      </c>
      <c r="O646">
        <v>16140</v>
      </c>
      <c r="P646">
        <v>11304</v>
      </c>
      <c r="R646">
        <v>13750</v>
      </c>
      <c r="S646">
        <v>13472</v>
      </c>
    </row>
    <row r="647" spans="1:19" x14ac:dyDescent="0.55000000000000004">
      <c r="A647" t="s">
        <v>336</v>
      </c>
      <c r="B647">
        <v>2022</v>
      </c>
      <c r="C647" t="s">
        <v>162</v>
      </c>
      <c r="D647">
        <v>8229</v>
      </c>
      <c r="E647">
        <v>5143</v>
      </c>
      <c r="G647">
        <v>4711</v>
      </c>
      <c r="H647">
        <v>8670</v>
      </c>
      <c r="I647">
        <v>-9</v>
      </c>
      <c r="K647">
        <v>16617</v>
      </c>
      <c r="L647">
        <v>16707</v>
      </c>
      <c r="N647">
        <v>6981</v>
      </c>
      <c r="O647">
        <v>14306</v>
      </c>
      <c r="P647">
        <v>12037</v>
      </c>
      <c r="R647">
        <v>14413</v>
      </c>
      <c r="S647">
        <v>13831</v>
      </c>
    </row>
    <row r="648" spans="1:19" x14ac:dyDescent="0.55000000000000004">
      <c r="A648" t="s">
        <v>336</v>
      </c>
      <c r="B648">
        <v>2022</v>
      </c>
      <c r="C648" t="s">
        <v>163</v>
      </c>
      <c r="D648">
        <v>8851</v>
      </c>
      <c r="E648">
        <v>4445</v>
      </c>
      <c r="G648">
        <v>4605</v>
      </c>
      <c r="H648">
        <v>8364</v>
      </c>
      <c r="I648">
        <v>327</v>
      </c>
      <c r="K648">
        <v>14840</v>
      </c>
      <c r="L648">
        <v>22400</v>
      </c>
      <c r="N648">
        <v>8181</v>
      </c>
      <c r="O648">
        <v>15090</v>
      </c>
      <c r="P648">
        <v>13969</v>
      </c>
      <c r="R648">
        <v>13769</v>
      </c>
      <c r="S648">
        <v>14024</v>
      </c>
    </row>
    <row r="649" spans="1:19" x14ac:dyDescent="0.55000000000000004">
      <c r="A649" t="s">
        <v>336</v>
      </c>
      <c r="B649">
        <v>2022</v>
      </c>
      <c r="C649" t="s">
        <v>164</v>
      </c>
      <c r="D649">
        <v>8750</v>
      </c>
      <c r="E649">
        <v>5407</v>
      </c>
      <c r="G649">
        <v>4619</v>
      </c>
      <c r="H649">
        <v>9184</v>
      </c>
      <c r="I649">
        <v>354</v>
      </c>
      <c r="K649">
        <v>14433</v>
      </c>
      <c r="L649">
        <v>23670</v>
      </c>
      <c r="N649">
        <v>7810</v>
      </c>
      <c r="O649">
        <v>17455</v>
      </c>
      <c r="P649">
        <v>12838</v>
      </c>
      <c r="R649">
        <v>13765</v>
      </c>
      <c r="S649">
        <v>14047</v>
      </c>
    </row>
    <row r="650" spans="1:19" x14ac:dyDescent="0.55000000000000004">
      <c r="A650" t="s">
        <v>336</v>
      </c>
      <c r="B650">
        <v>2022</v>
      </c>
      <c r="C650" t="s">
        <v>165</v>
      </c>
      <c r="D650">
        <v>9150</v>
      </c>
      <c r="E650">
        <v>5130</v>
      </c>
      <c r="G650">
        <v>9600</v>
      </c>
      <c r="H650">
        <v>9489</v>
      </c>
      <c r="I650">
        <v>-4809</v>
      </c>
      <c r="K650">
        <v>17620</v>
      </c>
      <c r="L650">
        <v>20796</v>
      </c>
      <c r="N650">
        <v>8011</v>
      </c>
      <c r="O650">
        <v>16600</v>
      </c>
      <c r="P650">
        <v>13805</v>
      </c>
      <c r="R650">
        <v>13829</v>
      </c>
      <c r="S650">
        <v>13650</v>
      </c>
    </row>
    <row r="651" spans="1:19" x14ac:dyDescent="0.55000000000000004">
      <c r="A651" t="s">
        <v>336</v>
      </c>
      <c r="B651">
        <v>2022</v>
      </c>
      <c r="C651" t="s">
        <v>166</v>
      </c>
      <c r="D651">
        <v>9679</v>
      </c>
      <c r="E651">
        <v>4691</v>
      </c>
      <c r="G651">
        <v>4415</v>
      </c>
      <c r="H651">
        <v>9892</v>
      </c>
      <c r="I651">
        <v>63</v>
      </c>
      <c r="K651">
        <v>16380</v>
      </c>
      <c r="L651">
        <v>24910</v>
      </c>
      <c r="N651">
        <v>7544</v>
      </c>
      <c r="O651">
        <v>20210</v>
      </c>
      <c r="P651">
        <v>13536</v>
      </c>
      <c r="R651">
        <v>13315</v>
      </c>
      <c r="S651">
        <v>12249</v>
      </c>
    </row>
    <row r="652" spans="1:19" x14ac:dyDescent="0.55000000000000004">
      <c r="A652" t="s">
        <v>336</v>
      </c>
      <c r="B652">
        <v>2023</v>
      </c>
      <c r="C652" t="s">
        <v>155</v>
      </c>
      <c r="D652">
        <v>11560</v>
      </c>
      <c r="E652">
        <v>5705</v>
      </c>
      <c r="G652">
        <v>4645</v>
      </c>
      <c r="H652">
        <v>10810</v>
      </c>
      <c r="I652">
        <v>1810</v>
      </c>
      <c r="K652">
        <v>19833</v>
      </c>
      <c r="L652">
        <v>22500</v>
      </c>
      <c r="N652">
        <v>8325</v>
      </c>
      <c r="O652">
        <v>17517</v>
      </c>
      <c r="P652">
        <v>16491</v>
      </c>
      <c r="R652">
        <v>14330</v>
      </c>
      <c r="S652">
        <v>14102</v>
      </c>
    </row>
    <row r="653" spans="1:19" x14ac:dyDescent="0.55000000000000004">
      <c r="A653" t="s">
        <v>336</v>
      </c>
      <c r="B653">
        <v>2023</v>
      </c>
      <c r="C653" t="s">
        <v>156</v>
      </c>
      <c r="D653">
        <v>11135</v>
      </c>
      <c r="E653">
        <v>4470</v>
      </c>
      <c r="G653">
        <v>4188</v>
      </c>
      <c r="H653">
        <v>11315</v>
      </c>
      <c r="I653">
        <v>102</v>
      </c>
      <c r="K653">
        <v>17355</v>
      </c>
      <c r="L653">
        <v>23320</v>
      </c>
      <c r="N653">
        <v>6992</v>
      </c>
      <c r="O653">
        <v>18520</v>
      </c>
      <c r="P653">
        <v>15163</v>
      </c>
      <c r="R653">
        <v>13519</v>
      </c>
      <c r="S653">
        <v>13606</v>
      </c>
    </row>
    <row r="654" spans="1:19" x14ac:dyDescent="0.55000000000000004">
      <c r="A654" t="s">
        <v>336</v>
      </c>
      <c r="B654">
        <v>2023</v>
      </c>
      <c r="C654" t="s">
        <v>157</v>
      </c>
      <c r="D654">
        <v>10986</v>
      </c>
      <c r="E654">
        <v>4621</v>
      </c>
      <c r="G654">
        <v>5037</v>
      </c>
      <c r="H654">
        <v>10118</v>
      </c>
      <c r="I654">
        <v>452</v>
      </c>
      <c r="K654">
        <v>18440</v>
      </c>
      <c r="L654">
        <v>26790</v>
      </c>
      <c r="N654">
        <v>8691</v>
      </c>
      <c r="O654">
        <v>19890</v>
      </c>
      <c r="P654">
        <v>16649</v>
      </c>
      <c r="R654">
        <v>14660</v>
      </c>
      <c r="S654">
        <v>14323</v>
      </c>
    </row>
    <row r="655" spans="1:19" x14ac:dyDescent="0.55000000000000004">
      <c r="A655" t="s">
        <v>336</v>
      </c>
      <c r="B655">
        <v>2023</v>
      </c>
      <c r="C655" t="s">
        <v>158</v>
      </c>
      <c r="D655">
        <v>10166</v>
      </c>
      <c r="E655">
        <v>4290</v>
      </c>
      <c r="G655">
        <v>4451</v>
      </c>
      <c r="H655">
        <v>9444</v>
      </c>
      <c r="I655">
        <v>561</v>
      </c>
      <c r="K655">
        <v>21530</v>
      </c>
      <c r="L655">
        <v>22430</v>
      </c>
      <c r="N655">
        <v>8052</v>
      </c>
      <c r="O655">
        <v>19730</v>
      </c>
      <c r="P655">
        <v>16178</v>
      </c>
      <c r="R655">
        <v>12874</v>
      </c>
      <c r="S655">
        <v>12809</v>
      </c>
    </row>
    <row r="656" spans="1:19" x14ac:dyDescent="0.55000000000000004">
      <c r="A656" t="s">
        <v>336</v>
      </c>
      <c r="B656">
        <v>2023</v>
      </c>
      <c r="C656" t="s">
        <v>159</v>
      </c>
      <c r="D656">
        <v>9957</v>
      </c>
      <c r="E656">
        <v>4168</v>
      </c>
      <c r="G656">
        <v>4525</v>
      </c>
      <c r="H656">
        <v>9167</v>
      </c>
      <c r="I656">
        <v>433</v>
      </c>
      <c r="K656">
        <v>20081</v>
      </c>
      <c r="L656">
        <v>23610</v>
      </c>
      <c r="N656">
        <v>8497</v>
      </c>
      <c r="O656">
        <v>17801</v>
      </c>
      <c r="P656">
        <v>17393</v>
      </c>
      <c r="R656">
        <v>13529</v>
      </c>
      <c r="S656">
        <v>13849</v>
      </c>
    </row>
    <row r="657" spans="1:19" x14ac:dyDescent="0.55000000000000004">
      <c r="A657" t="s">
        <v>336</v>
      </c>
      <c r="B657">
        <v>2023</v>
      </c>
      <c r="C657" t="s">
        <v>160</v>
      </c>
      <c r="D657">
        <v>9906</v>
      </c>
      <c r="E657">
        <v>5096</v>
      </c>
      <c r="G657">
        <v>4238</v>
      </c>
      <c r="H657">
        <v>9947</v>
      </c>
      <c r="I657">
        <v>817</v>
      </c>
      <c r="K657">
        <v>17365</v>
      </c>
      <c r="L657">
        <v>25645</v>
      </c>
      <c r="N657">
        <v>8443</v>
      </c>
      <c r="O657">
        <v>18350</v>
      </c>
      <c r="P657">
        <v>16217</v>
      </c>
      <c r="R657">
        <v>13373</v>
      </c>
      <c r="S657">
        <v>13867</v>
      </c>
    </row>
    <row r="658" spans="1:19" x14ac:dyDescent="0.55000000000000004">
      <c r="A658" t="s">
        <v>336</v>
      </c>
      <c r="B658">
        <v>2023</v>
      </c>
      <c r="C658" t="s">
        <v>161</v>
      </c>
      <c r="D658">
        <v>10095</v>
      </c>
      <c r="E658">
        <v>4545</v>
      </c>
      <c r="G658">
        <v>4465</v>
      </c>
      <c r="H658">
        <v>9684</v>
      </c>
      <c r="I658">
        <v>491</v>
      </c>
      <c r="K658">
        <v>18111</v>
      </c>
      <c r="L658">
        <v>28070</v>
      </c>
      <c r="N658">
        <v>8180</v>
      </c>
      <c r="O658">
        <v>20177</v>
      </c>
      <c r="P658">
        <v>17824</v>
      </c>
      <c r="R658">
        <v>13656</v>
      </c>
      <c r="S658">
        <v>13667</v>
      </c>
    </row>
    <row r="659" spans="1:19" x14ac:dyDescent="0.55000000000000004">
      <c r="A659" t="s">
        <v>336</v>
      </c>
      <c r="B659">
        <v>2023</v>
      </c>
      <c r="C659" t="s">
        <v>162</v>
      </c>
      <c r="D659">
        <v>10036</v>
      </c>
      <c r="E659">
        <v>5100</v>
      </c>
      <c r="G659">
        <v>4843</v>
      </c>
      <c r="H659">
        <v>9859</v>
      </c>
      <c r="I659">
        <v>434</v>
      </c>
      <c r="K659">
        <v>19915</v>
      </c>
      <c r="L659">
        <v>25802</v>
      </c>
      <c r="N659">
        <v>9289</v>
      </c>
      <c r="O659">
        <v>17150</v>
      </c>
      <c r="P659">
        <v>19278</v>
      </c>
      <c r="R659">
        <v>14060</v>
      </c>
      <c r="S659">
        <v>14014</v>
      </c>
    </row>
    <row r="660" spans="1:19" x14ac:dyDescent="0.55000000000000004">
      <c r="A660" t="s">
        <v>336</v>
      </c>
      <c r="B660">
        <v>2023</v>
      </c>
      <c r="C660" t="s">
        <v>163</v>
      </c>
      <c r="D660">
        <v>9888</v>
      </c>
      <c r="E660">
        <v>4147</v>
      </c>
      <c r="G660">
        <v>4500</v>
      </c>
      <c r="H660">
        <v>9141</v>
      </c>
      <c r="I660">
        <v>394</v>
      </c>
      <c r="K660">
        <v>17000</v>
      </c>
      <c r="L660">
        <v>26522</v>
      </c>
      <c r="N660">
        <v>10139</v>
      </c>
      <c r="O660">
        <v>14850</v>
      </c>
      <c r="P660">
        <v>18533</v>
      </c>
      <c r="R660">
        <v>13248</v>
      </c>
      <c r="S660">
        <v>13747</v>
      </c>
    </row>
    <row r="661" spans="1:19" x14ac:dyDescent="0.55000000000000004">
      <c r="A661" t="s">
        <v>336</v>
      </c>
      <c r="B661">
        <v>2023</v>
      </c>
      <c r="C661" t="s">
        <v>164</v>
      </c>
      <c r="D661">
        <v>10643</v>
      </c>
      <c r="E661">
        <v>4514</v>
      </c>
      <c r="G661">
        <v>4197</v>
      </c>
      <c r="H661">
        <v>10095</v>
      </c>
      <c r="I661">
        <v>865</v>
      </c>
      <c r="K661">
        <v>14990</v>
      </c>
      <c r="L661">
        <v>30203</v>
      </c>
      <c r="N661">
        <v>8070</v>
      </c>
      <c r="O661">
        <v>16150</v>
      </c>
      <c r="P661">
        <v>20973</v>
      </c>
      <c r="R661">
        <v>13419</v>
      </c>
      <c r="S661">
        <v>14195</v>
      </c>
    </row>
    <row r="662" spans="1:19" x14ac:dyDescent="0.55000000000000004">
      <c r="A662" t="s">
        <v>336</v>
      </c>
      <c r="B662">
        <v>2023</v>
      </c>
      <c r="C662" t="s">
        <v>165</v>
      </c>
      <c r="D662">
        <v>10545</v>
      </c>
      <c r="E662">
        <v>4267</v>
      </c>
      <c r="G662">
        <v>4367</v>
      </c>
      <c r="H662">
        <v>9654</v>
      </c>
      <c r="I662">
        <v>791</v>
      </c>
      <c r="K662">
        <v>16938</v>
      </c>
      <c r="L662">
        <v>28350</v>
      </c>
      <c r="N662">
        <v>8481</v>
      </c>
      <c r="O662">
        <v>18448</v>
      </c>
      <c r="P662">
        <v>18359</v>
      </c>
      <c r="R662">
        <v>14444</v>
      </c>
      <c r="S662">
        <v>14099</v>
      </c>
    </row>
    <row r="663" spans="1:19" x14ac:dyDescent="0.55000000000000004">
      <c r="A663" t="s">
        <v>336</v>
      </c>
      <c r="B663">
        <v>2023</v>
      </c>
      <c r="C663" t="s">
        <v>166</v>
      </c>
      <c r="D663">
        <v>9252</v>
      </c>
      <c r="E663">
        <v>5205</v>
      </c>
      <c r="G663">
        <v>4509</v>
      </c>
      <c r="H663">
        <v>9528</v>
      </c>
      <c r="I663">
        <v>420</v>
      </c>
      <c r="K663">
        <v>18217</v>
      </c>
      <c r="L663">
        <v>26700</v>
      </c>
      <c r="N663">
        <v>8406</v>
      </c>
      <c r="O663">
        <v>19727</v>
      </c>
      <c r="P663">
        <v>16784</v>
      </c>
      <c r="R663">
        <v>13848</v>
      </c>
      <c r="S663">
        <v>14004</v>
      </c>
    </row>
    <row r="664" spans="1:19" x14ac:dyDescent="0.55000000000000004">
      <c r="A664" t="s">
        <v>337</v>
      </c>
      <c r="B664">
        <v>2019</v>
      </c>
      <c r="C664" t="s">
        <v>155</v>
      </c>
    </row>
    <row r="665" spans="1:19" x14ac:dyDescent="0.55000000000000004">
      <c r="A665" t="s">
        <v>337</v>
      </c>
      <c r="B665">
        <v>2019</v>
      </c>
      <c r="C665" t="s">
        <v>156</v>
      </c>
    </row>
    <row r="666" spans="1:19" x14ac:dyDescent="0.55000000000000004">
      <c r="A666" t="s">
        <v>337</v>
      </c>
      <c r="B666">
        <v>2019</v>
      </c>
      <c r="C666" t="s">
        <v>157</v>
      </c>
    </row>
    <row r="667" spans="1:19" x14ac:dyDescent="0.55000000000000004">
      <c r="A667" t="s">
        <v>337</v>
      </c>
      <c r="B667">
        <v>2019</v>
      </c>
      <c r="C667" t="s">
        <v>158</v>
      </c>
    </row>
    <row r="668" spans="1:19" x14ac:dyDescent="0.55000000000000004">
      <c r="A668" t="s">
        <v>337</v>
      </c>
      <c r="B668">
        <v>2019</v>
      </c>
      <c r="C668" t="s">
        <v>159</v>
      </c>
    </row>
    <row r="669" spans="1:19" x14ac:dyDescent="0.55000000000000004">
      <c r="A669" t="s">
        <v>337</v>
      </c>
      <c r="B669">
        <v>2019</v>
      </c>
      <c r="C669" t="s">
        <v>160</v>
      </c>
    </row>
    <row r="670" spans="1:19" x14ac:dyDescent="0.55000000000000004">
      <c r="A670" t="s">
        <v>337</v>
      </c>
      <c r="B670">
        <v>2019</v>
      </c>
      <c r="C670" t="s">
        <v>161</v>
      </c>
    </row>
    <row r="671" spans="1:19" x14ac:dyDescent="0.55000000000000004">
      <c r="A671" t="s">
        <v>337</v>
      </c>
      <c r="B671">
        <v>2019</v>
      </c>
      <c r="C671" t="s">
        <v>162</v>
      </c>
    </row>
    <row r="672" spans="1:19" x14ac:dyDescent="0.55000000000000004">
      <c r="A672" t="s">
        <v>337</v>
      </c>
      <c r="B672">
        <v>2019</v>
      </c>
      <c r="C672" t="s">
        <v>163</v>
      </c>
    </row>
    <row r="673" spans="1:19" x14ac:dyDescent="0.55000000000000004">
      <c r="A673" t="s">
        <v>337</v>
      </c>
      <c r="B673">
        <v>2019</v>
      </c>
      <c r="C673" t="s">
        <v>164</v>
      </c>
    </row>
    <row r="674" spans="1:19" x14ac:dyDescent="0.55000000000000004">
      <c r="A674" t="s">
        <v>337</v>
      </c>
      <c r="B674">
        <v>2019</v>
      </c>
      <c r="C674" t="s">
        <v>165</v>
      </c>
    </row>
    <row r="675" spans="1:19" x14ac:dyDescent="0.55000000000000004">
      <c r="A675" t="s">
        <v>337</v>
      </c>
      <c r="B675">
        <v>2019</v>
      </c>
      <c r="C675" t="s">
        <v>166</v>
      </c>
    </row>
    <row r="676" spans="1:19" x14ac:dyDescent="0.55000000000000004">
      <c r="A676" t="s">
        <v>337</v>
      </c>
      <c r="B676">
        <v>2020</v>
      </c>
      <c r="C676" t="s">
        <v>155</v>
      </c>
      <c r="D676">
        <v>6642</v>
      </c>
      <c r="E676">
        <v>2359</v>
      </c>
      <c r="G676">
        <v>1974</v>
      </c>
      <c r="H676">
        <v>6525</v>
      </c>
      <c r="I676">
        <v>502</v>
      </c>
      <c r="K676">
        <v>5848</v>
      </c>
      <c r="L676">
        <v>1250</v>
      </c>
      <c r="N676">
        <v>2144</v>
      </c>
      <c r="O676">
        <v>2330</v>
      </c>
      <c r="P676">
        <v>2624</v>
      </c>
      <c r="R676">
        <v>6057</v>
      </c>
      <c r="S676">
        <v>6109</v>
      </c>
    </row>
    <row r="677" spans="1:19" x14ac:dyDescent="0.55000000000000004">
      <c r="A677" t="s">
        <v>337</v>
      </c>
      <c r="B677">
        <v>2020</v>
      </c>
      <c r="C677" t="s">
        <v>156</v>
      </c>
      <c r="D677">
        <v>6566</v>
      </c>
      <c r="E677">
        <v>2344</v>
      </c>
      <c r="G677">
        <v>1822</v>
      </c>
      <c r="H677">
        <v>6815</v>
      </c>
      <c r="I677">
        <v>273</v>
      </c>
      <c r="K677">
        <v>2455</v>
      </c>
      <c r="L677">
        <v>4120</v>
      </c>
      <c r="N677">
        <v>794</v>
      </c>
      <c r="O677">
        <v>4041</v>
      </c>
      <c r="P677">
        <v>1740</v>
      </c>
      <c r="R677">
        <v>5482</v>
      </c>
      <c r="S677">
        <v>6012</v>
      </c>
    </row>
    <row r="678" spans="1:19" x14ac:dyDescent="0.55000000000000004">
      <c r="A678" t="s">
        <v>337</v>
      </c>
      <c r="B678">
        <v>2020</v>
      </c>
      <c r="C678" t="s">
        <v>157</v>
      </c>
      <c r="D678">
        <v>5668</v>
      </c>
      <c r="E678">
        <v>2300</v>
      </c>
      <c r="G678">
        <v>1872</v>
      </c>
      <c r="H678">
        <v>5954</v>
      </c>
      <c r="I678">
        <v>142</v>
      </c>
      <c r="K678">
        <v>4611</v>
      </c>
      <c r="L678">
        <v>13090</v>
      </c>
      <c r="N678">
        <v>4929</v>
      </c>
      <c r="O678">
        <v>7622</v>
      </c>
      <c r="P678">
        <v>5150</v>
      </c>
      <c r="R678">
        <v>5514</v>
      </c>
      <c r="S678">
        <v>4756</v>
      </c>
    </row>
    <row r="679" spans="1:19" x14ac:dyDescent="0.55000000000000004">
      <c r="A679" t="s">
        <v>337</v>
      </c>
      <c r="B679">
        <v>2020</v>
      </c>
      <c r="C679" t="s">
        <v>158</v>
      </c>
      <c r="D679">
        <v>6239</v>
      </c>
      <c r="E679">
        <v>1930</v>
      </c>
      <c r="G679">
        <v>1892</v>
      </c>
      <c r="H679">
        <v>5803</v>
      </c>
      <c r="I679">
        <v>474</v>
      </c>
      <c r="K679">
        <v>9670</v>
      </c>
      <c r="L679">
        <v>8620</v>
      </c>
      <c r="N679">
        <v>3435</v>
      </c>
      <c r="O679">
        <v>8270</v>
      </c>
      <c r="P679">
        <v>6585</v>
      </c>
      <c r="R679">
        <v>5662</v>
      </c>
      <c r="S679">
        <v>4983</v>
      </c>
    </row>
    <row r="680" spans="1:19" x14ac:dyDescent="0.55000000000000004">
      <c r="A680" t="s">
        <v>337</v>
      </c>
      <c r="B680">
        <v>2020</v>
      </c>
      <c r="C680" t="s">
        <v>159</v>
      </c>
      <c r="D680">
        <v>5780</v>
      </c>
      <c r="E680">
        <v>1700</v>
      </c>
      <c r="G680">
        <v>1743</v>
      </c>
      <c r="H680">
        <v>5384</v>
      </c>
      <c r="I680">
        <v>353</v>
      </c>
      <c r="K680">
        <v>10089</v>
      </c>
      <c r="L680">
        <v>6960</v>
      </c>
      <c r="N680">
        <v>3555</v>
      </c>
      <c r="O680">
        <v>7103</v>
      </c>
      <c r="P680">
        <v>6391</v>
      </c>
      <c r="R680">
        <v>5288</v>
      </c>
      <c r="S680">
        <v>2985</v>
      </c>
    </row>
    <row r="681" spans="1:19" x14ac:dyDescent="0.55000000000000004">
      <c r="A681" t="s">
        <v>337</v>
      </c>
      <c r="B681">
        <v>2020</v>
      </c>
      <c r="C681" t="s">
        <v>160</v>
      </c>
      <c r="D681">
        <v>6393</v>
      </c>
      <c r="E681">
        <v>2046</v>
      </c>
      <c r="G681">
        <v>1884</v>
      </c>
      <c r="H681">
        <v>5876</v>
      </c>
      <c r="I681">
        <v>679</v>
      </c>
      <c r="K681">
        <v>8812</v>
      </c>
      <c r="L681">
        <v>10790</v>
      </c>
      <c r="N681">
        <v>3464</v>
      </c>
      <c r="O681">
        <v>10271</v>
      </c>
      <c r="P681">
        <v>5867</v>
      </c>
      <c r="R681">
        <v>5916</v>
      </c>
      <c r="S681">
        <v>6086</v>
      </c>
    </row>
    <row r="682" spans="1:19" x14ac:dyDescent="0.55000000000000004">
      <c r="A682" t="s">
        <v>337</v>
      </c>
      <c r="B682">
        <v>2020</v>
      </c>
      <c r="C682" t="s">
        <v>161</v>
      </c>
      <c r="D682">
        <v>5987</v>
      </c>
      <c r="E682">
        <v>1740</v>
      </c>
      <c r="G682">
        <v>1906</v>
      </c>
      <c r="H682">
        <v>5551</v>
      </c>
      <c r="I682">
        <v>270</v>
      </c>
      <c r="K682">
        <v>9800</v>
      </c>
      <c r="L682">
        <v>7850</v>
      </c>
      <c r="N682">
        <v>3400</v>
      </c>
      <c r="O682">
        <v>7966</v>
      </c>
      <c r="P682">
        <v>6284</v>
      </c>
      <c r="R682">
        <v>6081</v>
      </c>
      <c r="S682">
        <v>5631</v>
      </c>
    </row>
    <row r="683" spans="1:19" x14ac:dyDescent="0.55000000000000004">
      <c r="A683" t="s">
        <v>337</v>
      </c>
      <c r="B683">
        <v>2020</v>
      </c>
      <c r="C683" t="s">
        <v>162</v>
      </c>
      <c r="D683">
        <v>5919</v>
      </c>
      <c r="E683">
        <v>2360</v>
      </c>
      <c r="G683">
        <v>2039</v>
      </c>
      <c r="H683">
        <v>5300</v>
      </c>
      <c r="I683">
        <v>940</v>
      </c>
      <c r="K683">
        <v>8285</v>
      </c>
      <c r="L683">
        <v>9009</v>
      </c>
      <c r="N683">
        <v>2824</v>
      </c>
      <c r="O683">
        <v>8685</v>
      </c>
      <c r="P683">
        <v>5785</v>
      </c>
      <c r="R683">
        <v>6135</v>
      </c>
      <c r="S683">
        <v>5898</v>
      </c>
    </row>
    <row r="684" spans="1:19" x14ac:dyDescent="0.55000000000000004">
      <c r="A684" t="s">
        <v>337</v>
      </c>
      <c r="B684">
        <v>2020</v>
      </c>
      <c r="C684" t="s">
        <v>163</v>
      </c>
      <c r="D684">
        <v>5622</v>
      </c>
      <c r="E684">
        <v>2697</v>
      </c>
      <c r="G684">
        <v>2116</v>
      </c>
      <c r="H684">
        <v>6085</v>
      </c>
      <c r="I684">
        <v>118</v>
      </c>
      <c r="K684">
        <v>9169</v>
      </c>
      <c r="L684">
        <v>8880</v>
      </c>
      <c r="N684">
        <v>3226</v>
      </c>
      <c r="O684">
        <v>8875</v>
      </c>
      <c r="P684">
        <v>5948</v>
      </c>
      <c r="R684">
        <v>6216</v>
      </c>
      <c r="S684">
        <v>5992</v>
      </c>
    </row>
    <row r="685" spans="1:19" x14ac:dyDescent="0.55000000000000004">
      <c r="A685" t="s">
        <v>337</v>
      </c>
      <c r="B685">
        <v>2020</v>
      </c>
      <c r="C685" t="s">
        <v>164</v>
      </c>
      <c r="D685">
        <v>6071</v>
      </c>
      <c r="E685">
        <v>2080</v>
      </c>
      <c r="G685">
        <v>1840</v>
      </c>
      <c r="H685">
        <v>6010</v>
      </c>
      <c r="I685">
        <v>301</v>
      </c>
      <c r="K685">
        <v>8606</v>
      </c>
      <c r="L685">
        <v>8080</v>
      </c>
      <c r="N685">
        <v>3297</v>
      </c>
      <c r="O685">
        <v>8658</v>
      </c>
      <c r="P685">
        <v>4731</v>
      </c>
      <c r="R685">
        <v>5845</v>
      </c>
      <c r="S685">
        <v>5416</v>
      </c>
    </row>
    <row r="686" spans="1:19" x14ac:dyDescent="0.55000000000000004">
      <c r="A686" t="s">
        <v>337</v>
      </c>
      <c r="B686">
        <v>2020</v>
      </c>
      <c r="C686" t="s">
        <v>165</v>
      </c>
      <c r="D686">
        <v>6039</v>
      </c>
      <c r="E686">
        <v>2464</v>
      </c>
      <c r="G686">
        <v>1893</v>
      </c>
      <c r="H686">
        <v>6329</v>
      </c>
      <c r="I686">
        <v>281</v>
      </c>
      <c r="K686">
        <v>7902</v>
      </c>
      <c r="L686">
        <v>8330</v>
      </c>
      <c r="N686">
        <v>2817</v>
      </c>
      <c r="O686">
        <v>9026</v>
      </c>
      <c r="P686">
        <v>4389</v>
      </c>
      <c r="R686">
        <v>5806</v>
      </c>
      <c r="S686">
        <v>5449</v>
      </c>
    </row>
    <row r="687" spans="1:19" x14ac:dyDescent="0.55000000000000004">
      <c r="A687" t="s">
        <v>337</v>
      </c>
      <c r="B687">
        <v>2020</v>
      </c>
      <c r="C687" t="s">
        <v>166</v>
      </c>
      <c r="D687">
        <v>3822</v>
      </c>
      <c r="E687">
        <v>1530</v>
      </c>
      <c r="G687">
        <v>842</v>
      </c>
      <c r="H687">
        <v>4060</v>
      </c>
      <c r="I687">
        <v>450</v>
      </c>
      <c r="K687">
        <v>5551</v>
      </c>
      <c r="L687">
        <v>3870</v>
      </c>
      <c r="N687">
        <v>1328</v>
      </c>
      <c r="O687">
        <v>6540</v>
      </c>
      <c r="P687">
        <v>1553</v>
      </c>
      <c r="R687">
        <v>2887</v>
      </c>
      <c r="S687">
        <v>2948</v>
      </c>
    </row>
    <row r="688" spans="1:19" x14ac:dyDescent="0.55000000000000004">
      <c r="A688" t="s">
        <v>337</v>
      </c>
      <c r="B688">
        <v>2021</v>
      </c>
      <c r="C688" t="s">
        <v>155</v>
      </c>
      <c r="D688">
        <v>2422</v>
      </c>
      <c r="E688">
        <v>1489</v>
      </c>
      <c r="G688">
        <v>1233</v>
      </c>
      <c r="H688">
        <v>2252</v>
      </c>
      <c r="I688">
        <v>426</v>
      </c>
      <c r="K688">
        <v>4510</v>
      </c>
      <c r="L688">
        <v>2240</v>
      </c>
      <c r="N688">
        <v>1658</v>
      </c>
      <c r="O688">
        <v>4350</v>
      </c>
      <c r="P688">
        <v>742</v>
      </c>
      <c r="R688">
        <v>3877</v>
      </c>
      <c r="S688">
        <v>3711</v>
      </c>
    </row>
    <row r="689" spans="1:19" x14ac:dyDescent="0.55000000000000004">
      <c r="A689" t="s">
        <v>337</v>
      </c>
      <c r="B689">
        <v>2021</v>
      </c>
      <c r="C689" t="s">
        <v>156</v>
      </c>
      <c r="D689">
        <v>5821</v>
      </c>
      <c r="E689">
        <v>1662</v>
      </c>
      <c r="G689">
        <v>1458</v>
      </c>
      <c r="H689">
        <v>5566</v>
      </c>
      <c r="I689">
        <v>459</v>
      </c>
      <c r="K689">
        <v>10320</v>
      </c>
      <c r="L689">
        <v>5400</v>
      </c>
      <c r="N689">
        <v>3438</v>
      </c>
      <c r="O689">
        <v>8641</v>
      </c>
      <c r="P689">
        <v>3641</v>
      </c>
      <c r="R689">
        <v>4611</v>
      </c>
      <c r="S689">
        <v>4573</v>
      </c>
    </row>
    <row r="690" spans="1:19" x14ac:dyDescent="0.55000000000000004">
      <c r="A690" t="s">
        <v>337</v>
      </c>
      <c r="B690">
        <v>2021</v>
      </c>
      <c r="C690" t="s">
        <v>157</v>
      </c>
      <c r="D690">
        <v>6032</v>
      </c>
      <c r="E690">
        <v>1950</v>
      </c>
      <c r="G690">
        <v>1969</v>
      </c>
      <c r="H690">
        <v>6197</v>
      </c>
      <c r="I690">
        <v>-184</v>
      </c>
      <c r="K690">
        <v>9070</v>
      </c>
      <c r="L690">
        <v>9530</v>
      </c>
      <c r="N690">
        <v>4124</v>
      </c>
      <c r="O690">
        <v>10254</v>
      </c>
      <c r="P690">
        <v>4222</v>
      </c>
      <c r="R690">
        <v>6063</v>
      </c>
      <c r="S690">
        <v>4938</v>
      </c>
    </row>
    <row r="691" spans="1:19" x14ac:dyDescent="0.55000000000000004">
      <c r="A691" t="s">
        <v>337</v>
      </c>
      <c r="B691">
        <v>2021</v>
      </c>
      <c r="C691" t="s">
        <v>158</v>
      </c>
      <c r="D691">
        <v>6170</v>
      </c>
      <c r="E691">
        <v>1638</v>
      </c>
      <c r="G691">
        <v>1973</v>
      </c>
      <c r="H691">
        <v>5472</v>
      </c>
      <c r="I691">
        <v>363</v>
      </c>
      <c r="K691">
        <v>9051</v>
      </c>
      <c r="L691">
        <v>8480</v>
      </c>
      <c r="N691">
        <v>3543</v>
      </c>
      <c r="O691">
        <v>8558</v>
      </c>
      <c r="P691">
        <v>5430</v>
      </c>
      <c r="R691">
        <v>5998</v>
      </c>
      <c r="S691">
        <v>5812</v>
      </c>
    </row>
    <row r="692" spans="1:19" x14ac:dyDescent="0.55000000000000004">
      <c r="A692" t="s">
        <v>337</v>
      </c>
      <c r="B692">
        <v>2021</v>
      </c>
      <c r="C692" t="s">
        <v>159</v>
      </c>
      <c r="D692">
        <v>5762</v>
      </c>
      <c r="E692">
        <v>1875</v>
      </c>
      <c r="G692">
        <v>1762</v>
      </c>
      <c r="H692">
        <v>5089</v>
      </c>
      <c r="I692">
        <v>786</v>
      </c>
      <c r="K692">
        <v>8860</v>
      </c>
      <c r="L692">
        <v>8440</v>
      </c>
      <c r="N692">
        <v>3295</v>
      </c>
      <c r="O692">
        <v>8423</v>
      </c>
      <c r="P692">
        <v>5582</v>
      </c>
      <c r="R692">
        <v>5682</v>
      </c>
      <c r="S692">
        <v>6094</v>
      </c>
    </row>
    <row r="693" spans="1:19" x14ac:dyDescent="0.55000000000000004">
      <c r="A693" t="s">
        <v>337</v>
      </c>
      <c r="B693">
        <v>2021</v>
      </c>
      <c r="C693" t="s">
        <v>160</v>
      </c>
      <c r="D693">
        <v>5180</v>
      </c>
      <c r="E693">
        <v>1979</v>
      </c>
      <c r="G693">
        <v>2010</v>
      </c>
      <c r="H693">
        <v>4775</v>
      </c>
      <c r="I693">
        <v>374</v>
      </c>
      <c r="K693">
        <v>8356</v>
      </c>
      <c r="L693">
        <v>8820</v>
      </c>
      <c r="N693">
        <v>3814</v>
      </c>
      <c r="O693">
        <v>8080</v>
      </c>
      <c r="P693">
        <v>5282</v>
      </c>
      <c r="R693">
        <v>6205</v>
      </c>
      <c r="S693">
        <v>5868</v>
      </c>
    </row>
    <row r="694" spans="1:19" x14ac:dyDescent="0.55000000000000004">
      <c r="A694" t="s">
        <v>337</v>
      </c>
      <c r="B694">
        <v>2021</v>
      </c>
      <c r="C694" t="s">
        <v>161</v>
      </c>
      <c r="D694">
        <v>4357</v>
      </c>
      <c r="E694">
        <v>2035</v>
      </c>
      <c r="G694">
        <v>2002</v>
      </c>
      <c r="H694">
        <v>4160</v>
      </c>
      <c r="I694">
        <v>230</v>
      </c>
      <c r="K694">
        <v>7516</v>
      </c>
      <c r="L694">
        <v>7710</v>
      </c>
      <c r="N694">
        <v>3386</v>
      </c>
      <c r="O694">
        <v>7545</v>
      </c>
      <c r="P694">
        <v>4295</v>
      </c>
      <c r="R694">
        <v>6138</v>
      </c>
      <c r="S694">
        <v>5261</v>
      </c>
    </row>
    <row r="695" spans="1:19" x14ac:dyDescent="0.55000000000000004">
      <c r="A695" t="s">
        <v>337</v>
      </c>
      <c r="B695">
        <v>2021</v>
      </c>
      <c r="C695" t="s">
        <v>162</v>
      </c>
      <c r="D695">
        <v>5032</v>
      </c>
      <c r="E695">
        <v>2537</v>
      </c>
      <c r="G695">
        <v>2063</v>
      </c>
      <c r="H695">
        <v>4742</v>
      </c>
      <c r="I695">
        <v>764</v>
      </c>
      <c r="K695">
        <v>8191</v>
      </c>
      <c r="L695">
        <v>9050</v>
      </c>
      <c r="N695">
        <v>3097</v>
      </c>
      <c r="O695">
        <v>8120</v>
      </c>
      <c r="P695">
        <v>6024</v>
      </c>
      <c r="R695">
        <v>6475</v>
      </c>
      <c r="S695">
        <v>5927</v>
      </c>
    </row>
    <row r="696" spans="1:19" x14ac:dyDescent="0.55000000000000004">
      <c r="A696" t="s">
        <v>337</v>
      </c>
      <c r="B696">
        <v>2021</v>
      </c>
      <c r="C696" t="s">
        <v>163</v>
      </c>
      <c r="D696">
        <v>4540</v>
      </c>
      <c r="E696">
        <v>1855</v>
      </c>
      <c r="G696">
        <v>2013</v>
      </c>
      <c r="H696">
        <v>4346</v>
      </c>
      <c r="I696">
        <v>36</v>
      </c>
      <c r="K696">
        <v>8288</v>
      </c>
      <c r="L696">
        <v>7030</v>
      </c>
      <c r="N696">
        <v>3013</v>
      </c>
      <c r="O696">
        <v>6936</v>
      </c>
      <c r="P696">
        <v>5369</v>
      </c>
      <c r="R696">
        <v>6014</v>
      </c>
      <c r="S696">
        <v>5343</v>
      </c>
    </row>
    <row r="697" spans="1:19" x14ac:dyDescent="0.55000000000000004">
      <c r="A697" t="s">
        <v>337</v>
      </c>
      <c r="B697">
        <v>2021</v>
      </c>
      <c r="C697" t="s">
        <v>164</v>
      </c>
      <c r="D697">
        <v>4132</v>
      </c>
      <c r="E697">
        <v>1646</v>
      </c>
      <c r="G697">
        <v>2051</v>
      </c>
      <c r="H697">
        <v>3507</v>
      </c>
      <c r="I697">
        <v>220</v>
      </c>
      <c r="K697">
        <v>7030</v>
      </c>
      <c r="L697">
        <v>8433</v>
      </c>
      <c r="N697">
        <v>3297</v>
      </c>
      <c r="O697">
        <v>7472</v>
      </c>
      <c r="P697">
        <v>4694</v>
      </c>
      <c r="R697">
        <v>6065</v>
      </c>
      <c r="S697">
        <v>5381</v>
      </c>
    </row>
    <row r="698" spans="1:19" x14ac:dyDescent="0.55000000000000004">
      <c r="A698" t="s">
        <v>337</v>
      </c>
      <c r="B698">
        <v>2021</v>
      </c>
      <c r="C698" t="s">
        <v>165</v>
      </c>
      <c r="D698">
        <v>3438</v>
      </c>
      <c r="E698">
        <v>1761</v>
      </c>
      <c r="G698">
        <v>1846</v>
      </c>
      <c r="H698">
        <v>3393</v>
      </c>
      <c r="I698">
        <v>-40</v>
      </c>
      <c r="K698">
        <v>7679</v>
      </c>
      <c r="L698">
        <v>7570</v>
      </c>
      <c r="N698">
        <v>2978</v>
      </c>
      <c r="O698">
        <v>7238</v>
      </c>
      <c r="P698">
        <v>5033</v>
      </c>
      <c r="R698">
        <v>5718</v>
      </c>
      <c r="S698">
        <v>5268</v>
      </c>
    </row>
    <row r="699" spans="1:19" x14ac:dyDescent="0.55000000000000004">
      <c r="A699" t="s">
        <v>337</v>
      </c>
      <c r="B699">
        <v>2021</v>
      </c>
      <c r="C699" t="s">
        <v>166</v>
      </c>
      <c r="D699">
        <v>4110</v>
      </c>
      <c r="E699">
        <v>2277</v>
      </c>
      <c r="G699">
        <v>2007</v>
      </c>
      <c r="H699">
        <v>4133</v>
      </c>
      <c r="I699">
        <v>247</v>
      </c>
      <c r="K699">
        <v>8401</v>
      </c>
      <c r="L699">
        <v>8130</v>
      </c>
      <c r="N699">
        <v>3090</v>
      </c>
      <c r="O699">
        <v>8534</v>
      </c>
      <c r="P699">
        <v>4907</v>
      </c>
      <c r="R699">
        <v>5637</v>
      </c>
      <c r="S699">
        <v>5406</v>
      </c>
    </row>
    <row r="700" spans="1:19" x14ac:dyDescent="0.55000000000000004">
      <c r="A700" t="s">
        <v>337</v>
      </c>
      <c r="B700">
        <v>2022</v>
      </c>
      <c r="C700" t="s">
        <v>155</v>
      </c>
      <c r="D700">
        <v>4073</v>
      </c>
      <c r="E700">
        <v>1129</v>
      </c>
      <c r="G700">
        <v>1679</v>
      </c>
      <c r="H700">
        <v>3451</v>
      </c>
      <c r="I700">
        <v>72</v>
      </c>
      <c r="K700">
        <v>8420</v>
      </c>
      <c r="L700">
        <v>10215</v>
      </c>
      <c r="N700">
        <v>3685</v>
      </c>
      <c r="O700">
        <v>9669</v>
      </c>
      <c r="P700">
        <v>5281</v>
      </c>
      <c r="R700">
        <v>5551</v>
      </c>
      <c r="S700">
        <v>5580</v>
      </c>
    </row>
    <row r="701" spans="1:19" x14ac:dyDescent="0.55000000000000004">
      <c r="A701" t="s">
        <v>337</v>
      </c>
      <c r="B701">
        <v>2022</v>
      </c>
      <c r="C701" t="s">
        <v>156</v>
      </c>
      <c r="D701">
        <v>4244</v>
      </c>
      <c r="E701">
        <v>1215</v>
      </c>
      <c r="G701">
        <v>1393</v>
      </c>
      <c r="H701">
        <v>3203</v>
      </c>
      <c r="I701">
        <v>863</v>
      </c>
      <c r="K701">
        <v>10251</v>
      </c>
      <c r="L701">
        <v>8792</v>
      </c>
      <c r="N701">
        <v>3199</v>
      </c>
      <c r="O701">
        <v>9714</v>
      </c>
      <c r="P701">
        <v>6130</v>
      </c>
      <c r="R701">
        <v>5221</v>
      </c>
      <c r="S701">
        <v>5084</v>
      </c>
    </row>
    <row r="702" spans="1:19" x14ac:dyDescent="0.55000000000000004">
      <c r="A702" t="s">
        <v>337</v>
      </c>
      <c r="B702">
        <v>2022</v>
      </c>
      <c r="C702" t="s">
        <v>157</v>
      </c>
      <c r="D702">
        <v>3397</v>
      </c>
      <c r="E702">
        <v>3174</v>
      </c>
      <c r="G702">
        <v>2031</v>
      </c>
      <c r="H702">
        <v>4615</v>
      </c>
      <c r="I702">
        <v>-75</v>
      </c>
      <c r="K702">
        <v>9669</v>
      </c>
      <c r="L702">
        <v>9546</v>
      </c>
      <c r="N702">
        <v>4155</v>
      </c>
      <c r="O702">
        <v>9098</v>
      </c>
      <c r="P702">
        <v>5962</v>
      </c>
      <c r="R702">
        <v>6099</v>
      </c>
      <c r="S702">
        <v>6221</v>
      </c>
    </row>
    <row r="703" spans="1:19" x14ac:dyDescent="0.55000000000000004">
      <c r="A703" t="s">
        <v>337</v>
      </c>
      <c r="B703">
        <v>2022</v>
      </c>
      <c r="C703" t="s">
        <v>158</v>
      </c>
      <c r="D703">
        <v>4476</v>
      </c>
      <c r="E703">
        <v>1850</v>
      </c>
      <c r="G703">
        <v>1779</v>
      </c>
      <c r="H703">
        <v>4284</v>
      </c>
      <c r="I703">
        <v>263</v>
      </c>
      <c r="K703">
        <v>8750</v>
      </c>
      <c r="L703">
        <v>9380</v>
      </c>
      <c r="N703">
        <v>3142</v>
      </c>
      <c r="O703">
        <v>9060</v>
      </c>
      <c r="P703">
        <v>5928</v>
      </c>
      <c r="R703">
        <v>5299</v>
      </c>
      <c r="S703">
        <v>5300</v>
      </c>
    </row>
    <row r="704" spans="1:19" x14ac:dyDescent="0.55000000000000004">
      <c r="A704" t="s">
        <v>337</v>
      </c>
      <c r="B704">
        <v>2022</v>
      </c>
      <c r="C704" t="s">
        <v>159</v>
      </c>
      <c r="D704">
        <v>4177</v>
      </c>
      <c r="E704">
        <v>1505</v>
      </c>
      <c r="G704">
        <v>1904</v>
      </c>
      <c r="H704">
        <v>3879</v>
      </c>
      <c r="I704">
        <v>-101</v>
      </c>
      <c r="K704">
        <v>7962</v>
      </c>
      <c r="L704">
        <v>8220</v>
      </c>
      <c r="N704">
        <v>3485</v>
      </c>
      <c r="O704">
        <v>7527</v>
      </c>
      <c r="P704">
        <v>5170</v>
      </c>
      <c r="R704">
        <v>5834</v>
      </c>
      <c r="S704">
        <v>5496</v>
      </c>
    </row>
    <row r="705" spans="1:19" x14ac:dyDescent="0.55000000000000004">
      <c r="A705" t="s">
        <v>337</v>
      </c>
      <c r="B705">
        <v>2022</v>
      </c>
      <c r="C705" t="s">
        <v>160</v>
      </c>
      <c r="D705">
        <v>5496</v>
      </c>
      <c r="E705">
        <v>2193</v>
      </c>
      <c r="G705">
        <v>1782</v>
      </c>
      <c r="H705">
        <v>4732</v>
      </c>
      <c r="I705">
        <v>1175</v>
      </c>
      <c r="K705">
        <v>8699</v>
      </c>
      <c r="L705">
        <v>10750</v>
      </c>
      <c r="N705">
        <v>3592</v>
      </c>
      <c r="O705">
        <v>10171</v>
      </c>
      <c r="P705">
        <v>5686</v>
      </c>
      <c r="R705">
        <v>5675</v>
      </c>
      <c r="S705">
        <v>6212</v>
      </c>
    </row>
    <row r="706" spans="1:19" x14ac:dyDescent="0.55000000000000004">
      <c r="A706" t="s">
        <v>337</v>
      </c>
      <c r="B706">
        <v>2022</v>
      </c>
      <c r="C706" t="s">
        <v>161</v>
      </c>
      <c r="D706">
        <v>3932</v>
      </c>
      <c r="E706">
        <v>1730</v>
      </c>
      <c r="G706">
        <v>1904</v>
      </c>
      <c r="H706">
        <v>3791</v>
      </c>
      <c r="I706">
        <v>-33</v>
      </c>
      <c r="K706">
        <v>8575</v>
      </c>
      <c r="L706">
        <v>8770</v>
      </c>
      <c r="N706">
        <v>3118</v>
      </c>
      <c r="O706">
        <v>9660</v>
      </c>
      <c r="P706">
        <v>4567</v>
      </c>
      <c r="R706">
        <v>5524</v>
      </c>
      <c r="S706">
        <v>5023</v>
      </c>
    </row>
    <row r="707" spans="1:19" x14ac:dyDescent="0.55000000000000004">
      <c r="A707" t="s">
        <v>337</v>
      </c>
      <c r="B707">
        <v>2022</v>
      </c>
      <c r="C707" t="s">
        <v>162</v>
      </c>
      <c r="D707">
        <v>4223</v>
      </c>
      <c r="E707">
        <v>2335</v>
      </c>
      <c r="G707">
        <v>1758</v>
      </c>
      <c r="H707">
        <v>4112</v>
      </c>
      <c r="I707">
        <v>688</v>
      </c>
      <c r="K707">
        <v>10279</v>
      </c>
      <c r="L707">
        <v>8030</v>
      </c>
      <c r="N707">
        <v>3258</v>
      </c>
      <c r="O707">
        <v>9410</v>
      </c>
      <c r="P707">
        <v>5641</v>
      </c>
      <c r="R707">
        <v>5473</v>
      </c>
      <c r="S707">
        <v>5706</v>
      </c>
    </row>
    <row r="708" spans="1:19" x14ac:dyDescent="0.55000000000000004">
      <c r="A708" t="s">
        <v>337</v>
      </c>
      <c r="B708">
        <v>2022</v>
      </c>
      <c r="C708" t="s">
        <v>163</v>
      </c>
      <c r="D708">
        <v>4322</v>
      </c>
      <c r="E708">
        <v>1965</v>
      </c>
      <c r="G708">
        <v>1817</v>
      </c>
      <c r="H708">
        <v>4265</v>
      </c>
      <c r="I708">
        <v>205</v>
      </c>
      <c r="K708">
        <v>9920</v>
      </c>
      <c r="L708">
        <v>8510</v>
      </c>
      <c r="N708">
        <v>3370</v>
      </c>
      <c r="O708">
        <v>9048</v>
      </c>
      <c r="P708">
        <v>6012</v>
      </c>
      <c r="R708">
        <v>5622</v>
      </c>
      <c r="S708">
        <v>6355</v>
      </c>
    </row>
    <row r="709" spans="1:19" x14ac:dyDescent="0.55000000000000004">
      <c r="A709" t="s">
        <v>337</v>
      </c>
      <c r="B709">
        <v>2022</v>
      </c>
      <c r="C709" t="s">
        <v>164</v>
      </c>
      <c r="D709">
        <v>4479</v>
      </c>
      <c r="E709">
        <v>1913</v>
      </c>
      <c r="G709">
        <v>1799</v>
      </c>
      <c r="H709">
        <v>4210</v>
      </c>
      <c r="I709">
        <v>383</v>
      </c>
      <c r="K709">
        <v>8927</v>
      </c>
      <c r="L709">
        <v>9270</v>
      </c>
      <c r="N709">
        <v>3284</v>
      </c>
      <c r="O709">
        <v>8872</v>
      </c>
      <c r="P709">
        <v>6041</v>
      </c>
      <c r="R709">
        <v>5349</v>
      </c>
      <c r="S709">
        <v>5503</v>
      </c>
    </row>
    <row r="710" spans="1:19" x14ac:dyDescent="0.55000000000000004">
      <c r="A710" t="s">
        <v>337</v>
      </c>
      <c r="B710">
        <v>2022</v>
      </c>
      <c r="C710" t="s">
        <v>165</v>
      </c>
      <c r="D710">
        <v>3641</v>
      </c>
      <c r="E710">
        <v>2312</v>
      </c>
      <c r="G710">
        <v>1839</v>
      </c>
      <c r="H710">
        <v>3678</v>
      </c>
      <c r="I710">
        <v>436</v>
      </c>
      <c r="K710">
        <v>8065</v>
      </c>
      <c r="L710">
        <v>9450</v>
      </c>
      <c r="N710">
        <v>3466</v>
      </c>
      <c r="O710">
        <v>7240</v>
      </c>
      <c r="P710">
        <v>6809</v>
      </c>
      <c r="R710">
        <v>5811</v>
      </c>
      <c r="S710">
        <v>6053</v>
      </c>
    </row>
    <row r="711" spans="1:19" x14ac:dyDescent="0.55000000000000004">
      <c r="A711" t="s">
        <v>337</v>
      </c>
      <c r="B711">
        <v>2022</v>
      </c>
      <c r="C711" t="s">
        <v>166</v>
      </c>
      <c r="D711">
        <v>4708</v>
      </c>
      <c r="E711">
        <v>1686</v>
      </c>
      <c r="G711">
        <v>1783</v>
      </c>
      <c r="H711">
        <v>4342</v>
      </c>
      <c r="I711">
        <v>269</v>
      </c>
      <c r="K711">
        <v>9468</v>
      </c>
      <c r="L711">
        <v>7990</v>
      </c>
      <c r="N711">
        <v>3258</v>
      </c>
      <c r="O711">
        <v>8458</v>
      </c>
      <c r="P711">
        <v>5742</v>
      </c>
      <c r="R711">
        <v>5360</v>
      </c>
      <c r="S711">
        <v>5770</v>
      </c>
    </row>
    <row r="712" spans="1:19" x14ac:dyDescent="0.55000000000000004">
      <c r="A712" t="s">
        <v>337</v>
      </c>
      <c r="B712">
        <v>2023</v>
      </c>
      <c r="C712" t="s">
        <v>155</v>
      </c>
      <c r="D712">
        <v>4955</v>
      </c>
      <c r="E712">
        <v>2613</v>
      </c>
      <c r="G712">
        <v>1887</v>
      </c>
      <c r="H712">
        <v>5280</v>
      </c>
      <c r="I712">
        <v>401</v>
      </c>
      <c r="K712">
        <v>8460</v>
      </c>
      <c r="L712">
        <v>11550</v>
      </c>
      <c r="N712">
        <v>3602</v>
      </c>
      <c r="O712">
        <v>10260</v>
      </c>
      <c r="P712">
        <v>6148</v>
      </c>
      <c r="R712">
        <v>5782</v>
      </c>
      <c r="S712">
        <v>5364</v>
      </c>
    </row>
    <row r="713" spans="1:19" x14ac:dyDescent="0.55000000000000004">
      <c r="A713" t="s">
        <v>337</v>
      </c>
      <c r="B713">
        <v>2023</v>
      </c>
      <c r="C713" t="s">
        <v>156</v>
      </c>
      <c r="D713">
        <v>5653</v>
      </c>
      <c r="E713">
        <v>2495</v>
      </c>
      <c r="G713">
        <v>1609</v>
      </c>
      <c r="H713">
        <v>5797</v>
      </c>
      <c r="I713">
        <v>742</v>
      </c>
      <c r="K713">
        <v>11030</v>
      </c>
      <c r="L713">
        <v>10460</v>
      </c>
      <c r="N713">
        <v>3659</v>
      </c>
      <c r="O713">
        <v>10920</v>
      </c>
      <c r="P713">
        <v>6911</v>
      </c>
      <c r="R713">
        <v>5449</v>
      </c>
      <c r="S713">
        <v>5983</v>
      </c>
    </row>
    <row r="714" spans="1:19" x14ac:dyDescent="0.55000000000000004">
      <c r="A714" t="s">
        <v>337</v>
      </c>
      <c r="B714">
        <v>2023</v>
      </c>
      <c r="C714" t="s">
        <v>157</v>
      </c>
      <c r="D714">
        <v>5744</v>
      </c>
      <c r="E714">
        <v>2222</v>
      </c>
      <c r="G714">
        <v>2059</v>
      </c>
      <c r="H714">
        <v>5228</v>
      </c>
      <c r="I714">
        <v>679</v>
      </c>
      <c r="K714">
        <v>10691</v>
      </c>
      <c r="L714">
        <v>12370</v>
      </c>
      <c r="N714">
        <v>3589</v>
      </c>
      <c r="O714">
        <v>11280</v>
      </c>
      <c r="P714">
        <v>8192</v>
      </c>
      <c r="R714">
        <v>6077</v>
      </c>
      <c r="S714">
        <v>6169</v>
      </c>
    </row>
    <row r="715" spans="1:19" x14ac:dyDescent="0.55000000000000004">
      <c r="A715" t="s">
        <v>337</v>
      </c>
      <c r="B715">
        <v>2023</v>
      </c>
      <c r="C715" t="s">
        <v>158</v>
      </c>
      <c r="D715">
        <v>5750</v>
      </c>
      <c r="E715">
        <v>2129</v>
      </c>
      <c r="G715">
        <v>1808</v>
      </c>
      <c r="H715">
        <v>5339</v>
      </c>
      <c r="I715">
        <v>732</v>
      </c>
      <c r="K715">
        <v>10879</v>
      </c>
      <c r="L715">
        <v>7140</v>
      </c>
      <c r="N715">
        <v>2856</v>
      </c>
      <c r="O715">
        <v>9169</v>
      </c>
      <c r="P715">
        <v>5994</v>
      </c>
      <c r="R715">
        <v>5326</v>
      </c>
      <c r="S715">
        <v>5784</v>
      </c>
    </row>
    <row r="716" spans="1:19" x14ac:dyDescent="0.55000000000000004">
      <c r="A716" t="s">
        <v>337</v>
      </c>
      <c r="B716">
        <v>2023</v>
      </c>
      <c r="C716" t="s">
        <v>159</v>
      </c>
      <c r="D716">
        <v>5585</v>
      </c>
      <c r="E716">
        <v>2131</v>
      </c>
      <c r="G716">
        <v>1911</v>
      </c>
      <c r="H716">
        <v>5878</v>
      </c>
      <c r="I716">
        <v>-73</v>
      </c>
      <c r="K716">
        <v>9725</v>
      </c>
      <c r="L716">
        <v>12052</v>
      </c>
      <c r="N716">
        <v>4025</v>
      </c>
      <c r="O716">
        <v>12395</v>
      </c>
      <c r="P716">
        <v>5357</v>
      </c>
      <c r="R716">
        <v>5971</v>
      </c>
      <c r="S716">
        <v>5150</v>
      </c>
    </row>
    <row r="717" spans="1:19" x14ac:dyDescent="0.55000000000000004">
      <c r="A717" t="s">
        <v>337</v>
      </c>
      <c r="B717">
        <v>2023</v>
      </c>
      <c r="C717" t="s">
        <v>160</v>
      </c>
      <c r="D717">
        <v>6470</v>
      </c>
      <c r="E717">
        <v>1824</v>
      </c>
      <c r="G717">
        <v>1759</v>
      </c>
      <c r="H717">
        <v>5806</v>
      </c>
      <c r="I717">
        <v>729</v>
      </c>
      <c r="K717">
        <v>12170</v>
      </c>
      <c r="L717">
        <v>12396</v>
      </c>
      <c r="N717">
        <v>3478</v>
      </c>
      <c r="O717">
        <v>11450</v>
      </c>
      <c r="P717">
        <v>9638</v>
      </c>
      <c r="R717">
        <v>5725</v>
      </c>
      <c r="S717">
        <v>6083</v>
      </c>
    </row>
    <row r="718" spans="1:19" x14ac:dyDescent="0.55000000000000004">
      <c r="A718" t="s">
        <v>337</v>
      </c>
      <c r="B718">
        <v>2023</v>
      </c>
      <c r="C718" t="s">
        <v>161</v>
      </c>
      <c r="D718">
        <v>6762</v>
      </c>
      <c r="E718">
        <v>2385</v>
      </c>
      <c r="G718">
        <v>1900</v>
      </c>
      <c r="H718">
        <v>6678</v>
      </c>
      <c r="I718">
        <v>569</v>
      </c>
      <c r="K718">
        <v>10982</v>
      </c>
      <c r="L718">
        <v>16160</v>
      </c>
      <c r="N718">
        <v>3274</v>
      </c>
      <c r="O718">
        <v>13600</v>
      </c>
      <c r="P718">
        <v>10268</v>
      </c>
      <c r="R718">
        <v>5668</v>
      </c>
      <c r="S718">
        <v>6808</v>
      </c>
    </row>
    <row r="719" spans="1:19" x14ac:dyDescent="0.55000000000000004">
      <c r="A719" t="s">
        <v>337</v>
      </c>
      <c r="B719">
        <v>2023</v>
      </c>
      <c r="C719" t="s">
        <v>162</v>
      </c>
      <c r="D719">
        <v>6494</v>
      </c>
      <c r="E719">
        <v>1715</v>
      </c>
      <c r="G719">
        <v>1974</v>
      </c>
      <c r="H719">
        <v>5476</v>
      </c>
      <c r="I719">
        <v>759</v>
      </c>
      <c r="K719">
        <v>13560</v>
      </c>
      <c r="L719">
        <v>9915</v>
      </c>
      <c r="N719">
        <v>3363</v>
      </c>
      <c r="O719">
        <v>10897</v>
      </c>
      <c r="P719">
        <v>9215</v>
      </c>
      <c r="R719">
        <v>5850</v>
      </c>
      <c r="S719">
        <v>6370</v>
      </c>
    </row>
    <row r="720" spans="1:19" x14ac:dyDescent="0.55000000000000004">
      <c r="A720" t="s">
        <v>337</v>
      </c>
      <c r="B720">
        <v>2023</v>
      </c>
      <c r="C720" t="s">
        <v>163</v>
      </c>
      <c r="D720">
        <v>5662</v>
      </c>
      <c r="E720">
        <v>2235</v>
      </c>
      <c r="G720">
        <v>1658</v>
      </c>
      <c r="H720">
        <v>5500</v>
      </c>
      <c r="I720">
        <v>739</v>
      </c>
      <c r="K720">
        <v>11011</v>
      </c>
      <c r="L720">
        <v>13110</v>
      </c>
      <c r="N720">
        <v>3227</v>
      </c>
      <c r="O720">
        <v>12721</v>
      </c>
      <c r="P720">
        <v>8173</v>
      </c>
      <c r="R720">
        <v>5230</v>
      </c>
      <c r="S720">
        <v>5261</v>
      </c>
    </row>
    <row r="721" spans="1:19" x14ac:dyDescent="0.55000000000000004">
      <c r="A721" t="s">
        <v>337</v>
      </c>
      <c r="B721">
        <v>2023</v>
      </c>
      <c r="C721" t="s">
        <v>164</v>
      </c>
      <c r="D721">
        <v>6120</v>
      </c>
      <c r="E721">
        <v>1470</v>
      </c>
      <c r="G721">
        <v>1933</v>
      </c>
      <c r="H721">
        <v>5388</v>
      </c>
      <c r="I721">
        <v>269</v>
      </c>
      <c r="K721">
        <v>12250</v>
      </c>
      <c r="L721">
        <v>8249</v>
      </c>
      <c r="N721">
        <v>3235</v>
      </c>
      <c r="O721">
        <v>9424</v>
      </c>
      <c r="P721">
        <v>7840</v>
      </c>
      <c r="R721">
        <v>5764</v>
      </c>
      <c r="S721">
        <v>6345</v>
      </c>
    </row>
    <row r="722" spans="1:19" x14ac:dyDescent="0.55000000000000004">
      <c r="A722" t="s">
        <v>337</v>
      </c>
      <c r="B722">
        <v>2023</v>
      </c>
      <c r="C722" t="s">
        <v>165</v>
      </c>
      <c r="D722">
        <v>5456</v>
      </c>
      <c r="E722">
        <v>1995</v>
      </c>
      <c r="G722">
        <v>1812</v>
      </c>
      <c r="H722">
        <v>5028</v>
      </c>
      <c r="I722">
        <v>611</v>
      </c>
      <c r="K722">
        <v>8880</v>
      </c>
      <c r="L722">
        <v>14330</v>
      </c>
      <c r="N722">
        <v>3207</v>
      </c>
      <c r="O722">
        <v>11658</v>
      </c>
      <c r="P722">
        <v>8345</v>
      </c>
      <c r="R722">
        <v>5813</v>
      </c>
      <c r="S722">
        <v>5691</v>
      </c>
    </row>
    <row r="723" spans="1:19" x14ac:dyDescent="0.55000000000000004">
      <c r="A723" t="s">
        <v>337</v>
      </c>
      <c r="B723">
        <v>2023</v>
      </c>
      <c r="C723" t="s">
        <v>166</v>
      </c>
      <c r="D723">
        <v>5473</v>
      </c>
      <c r="E723">
        <v>1430</v>
      </c>
      <c r="G723">
        <v>1725</v>
      </c>
      <c r="H723">
        <v>5151</v>
      </c>
      <c r="I723">
        <v>27</v>
      </c>
      <c r="K723">
        <v>11917</v>
      </c>
      <c r="L723">
        <v>10410</v>
      </c>
      <c r="N723">
        <v>3046</v>
      </c>
      <c r="O723">
        <v>11720</v>
      </c>
      <c r="P723">
        <v>7561</v>
      </c>
      <c r="R723">
        <v>5403</v>
      </c>
      <c r="S723">
        <v>5190</v>
      </c>
    </row>
    <row r="724" spans="1:19" x14ac:dyDescent="0.55000000000000004">
      <c r="A724" t="s">
        <v>338</v>
      </c>
      <c r="B724">
        <v>2019</v>
      </c>
      <c r="C724" t="s">
        <v>155</v>
      </c>
    </row>
    <row r="725" spans="1:19" x14ac:dyDescent="0.55000000000000004">
      <c r="A725" t="s">
        <v>338</v>
      </c>
      <c r="B725">
        <v>2019</v>
      </c>
      <c r="C725" t="s">
        <v>156</v>
      </c>
    </row>
    <row r="726" spans="1:19" x14ac:dyDescent="0.55000000000000004">
      <c r="A726" t="s">
        <v>338</v>
      </c>
      <c r="B726">
        <v>2019</v>
      </c>
      <c r="C726" t="s">
        <v>157</v>
      </c>
    </row>
    <row r="727" spans="1:19" x14ac:dyDescent="0.55000000000000004">
      <c r="A727" t="s">
        <v>338</v>
      </c>
      <c r="B727">
        <v>2019</v>
      </c>
      <c r="C727" t="s">
        <v>158</v>
      </c>
    </row>
    <row r="728" spans="1:19" x14ac:dyDescent="0.55000000000000004">
      <c r="A728" t="s">
        <v>338</v>
      </c>
      <c r="B728">
        <v>2019</v>
      </c>
      <c r="C728" t="s">
        <v>159</v>
      </c>
    </row>
    <row r="729" spans="1:19" x14ac:dyDescent="0.55000000000000004">
      <c r="A729" t="s">
        <v>338</v>
      </c>
      <c r="B729">
        <v>2019</v>
      </c>
      <c r="C729" t="s">
        <v>160</v>
      </c>
    </row>
    <row r="730" spans="1:19" x14ac:dyDescent="0.55000000000000004">
      <c r="A730" t="s">
        <v>338</v>
      </c>
      <c r="B730">
        <v>2019</v>
      </c>
      <c r="C730" t="s">
        <v>161</v>
      </c>
    </row>
    <row r="731" spans="1:19" x14ac:dyDescent="0.55000000000000004">
      <c r="A731" t="s">
        <v>338</v>
      </c>
      <c r="B731">
        <v>2019</v>
      </c>
      <c r="C731" t="s">
        <v>162</v>
      </c>
    </row>
    <row r="732" spans="1:19" x14ac:dyDescent="0.55000000000000004">
      <c r="A732" t="s">
        <v>338</v>
      </c>
      <c r="B732">
        <v>2019</v>
      </c>
      <c r="C732" t="s">
        <v>163</v>
      </c>
    </row>
    <row r="733" spans="1:19" x14ac:dyDescent="0.55000000000000004">
      <c r="A733" t="s">
        <v>338</v>
      </c>
      <c r="B733">
        <v>2019</v>
      </c>
      <c r="C733" t="s">
        <v>164</v>
      </c>
    </row>
    <row r="734" spans="1:19" x14ac:dyDescent="0.55000000000000004">
      <c r="A734" t="s">
        <v>338</v>
      </c>
      <c r="B734">
        <v>2019</v>
      </c>
      <c r="C734" t="s">
        <v>165</v>
      </c>
    </row>
    <row r="735" spans="1:19" x14ac:dyDescent="0.55000000000000004">
      <c r="A735" t="s">
        <v>338</v>
      </c>
      <c r="B735">
        <v>2019</v>
      </c>
      <c r="C735" t="s">
        <v>166</v>
      </c>
    </row>
    <row r="736" spans="1:19" x14ac:dyDescent="0.55000000000000004">
      <c r="A736" t="s">
        <v>338</v>
      </c>
      <c r="B736">
        <v>2020</v>
      </c>
      <c r="C736" t="s">
        <v>155</v>
      </c>
      <c r="D736">
        <v>8705</v>
      </c>
      <c r="E736">
        <v>6370</v>
      </c>
      <c r="G736">
        <v>5563</v>
      </c>
      <c r="H736">
        <v>8703</v>
      </c>
      <c r="I736">
        <v>809</v>
      </c>
      <c r="K736">
        <v>12908</v>
      </c>
      <c r="L736">
        <v>10460</v>
      </c>
      <c r="N736">
        <v>8696</v>
      </c>
      <c r="O736">
        <v>7249</v>
      </c>
      <c r="P736">
        <v>7423</v>
      </c>
      <c r="R736">
        <v>16800</v>
      </c>
      <c r="S736">
        <v>17671</v>
      </c>
    </row>
    <row r="737" spans="1:19" x14ac:dyDescent="0.55000000000000004">
      <c r="A737" t="s">
        <v>338</v>
      </c>
      <c r="B737">
        <v>2020</v>
      </c>
      <c r="C737" t="s">
        <v>156</v>
      </c>
      <c r="D737">
        <v>10210</v>
      </c>
      <c r="E737">
        <v>7260</v>
      </c>
      <c r="G737">
        <v>5133</v>
      </c>
      <c r="H737">
        <v>9825</v>
      </c>
      <c r="I737">
        <v>2512</v>
      </c>
      <c r="K737">
        <v>7719</v>
      </c>
      <c r="L737">
        <v>19170</v>
      </c>
      <c r="N737">
        <v>7326</v>
      </c>
      <c r="O737">
        <v>15494</v>
      </c>
      <c r="P737">
        <v>4069</v>
      </c>
      <c r="R737">
        <v>15513</v>
      </c>
      <c r="S737">
        <v>16790</v>
      </c>
    </row>
    <row r="738" spans="1:19" x14ac:dyDescent="0.55000000000000004">
      <c r="A738" t="s">
        <v>338</v>
      </c>
      <c r="B738">
        <v>2020</v>
      </c>
      <c r="C738" t="s">
        <v>157</v>
      </c>
      <c r="D738">
        <v>10565</v>
      </c>
      <c r="E738">
        <v>4606</v>
      </c>
      <c r="G738">
        <v>5629</v>
      </c>
      <c r="H738">
        <v>8730</v>
      </c>
      <c r="I738">
        <v>812</v>
      </c>
      <c r="K738">
        <v>15860</v>
      </c>
      <c r="L738">
        <v>15598</v>
      </c>
      <c r="N738">
        <v>9372</v>
      </c>
      <c r="O738">
        <v>15061</v>
      </c>
      <c r="P738">
        <v>7025</v>
      </c>
      <c r="R738">
        <v>16853</v>
      </c>
      <c r="S738">
        <v>17272</v>
      </c>
    </row>
    <row r="739" spans="1:19" x14ac:dyDescent="0.55000000000000004">
      <c r="A739" t="s">
        <v>338</v>
      </c>
      <c r="B739">
        <v>2020</v>
      </c>
      <c r="C739" t="s">
        <v>158</v>
      </c>
      <c r="D739">
        <v>9578</v>
      </c>
      <c r="E739">
        <v>5222</v>
      </c>
      <c r="G739">
        <v>4924</v>
      </c>
      <c r="H739">
        <v>9057</v>
      </c>
      <c r="I739">
        <v>819</v>
      </c>
      <c r="K739">
        <v>15184</v>
      </c>
      <c r="L739">
        <v>16410</v>
      </c>
      <c r="N739">
        <v>8257</v>
      </c>
      <c r="O739">
        <v>16097</v>
      </c>
      <c r="P739">
        <v>7240</v>
      </c>
      <c r="R739">
        <v>15123</v>
      </c>
      <c r="S739">
        <v>16581</v>
      </c>
    </row>
    <row r="740" spans="1:19" x14ac:dyDescent="0.55000000000000004">
      <c r="A740" t="s">
        <v>338</v>
      </c>
      <c r="B740">
        <v>2020</v>
      </c>
      <c r="C740" t="s">
        <v>159</v>
      </c>
      <c r="D740">
        <v>10171</v>
      </c>
      <c r="E740">
        <v>5831</v>
      </c>
      <c r="G740">
        <v>4986</v>
      </c>
      <c r="H740">
        <v>10168</v>
      </c>
      <c r="I740">
        <v>848</v>
      </c>
      <c r="K740">
        <v>16630</v>
      </c>
      <c r="L740">
        <v>16120</v>
      </c>
      <c r="N740">
        <v>9264</v>
      </c>
      <c r="O740">
        <v>16610</v>
      </c>
      <c r="P740">
        <v>6876</v>
      </c>
      <c r="R740">
        <v>15451</v>
      </c>
      <c r="S740">
        <v>15760</v>
      </c>
    </row>
    <row r="741" spans="1:19" x14ac:dyDescent="0.55000000000000004">
      <c r="A741" t="s">
        <v>338</v>
      </c>
      <c r="B741">
        <v>2020</v>
      </c>
      <c r="C741" t="s">
        <v>160</v>
      </c>
      <c r="D741">
        <v>10542</v>
      </c>
      <c r="E741">
        <v>5546</v>
      </c>
      <c r="G741">
        <v>5344</v>
      </c>
      <c r="H741">
        <v>10154</v>
      </c>
      <c r="I741">
        <v>590</v>
      </c>
      <c r="K741">
        <v>17426</v>
      </c>
      <c r="L741">
        <v>15520</v>
      </c>
      <c r="N741">
        <v>9164</v>
      </c>
      <c r="O741">
        <v>16375</v>
      </c>
      <c r="P741">
        <v>7407</v>
      </c>
      <c r="R741">
        <v>16412</v>
      </c>
      <c r="S741">
        <v>17041</v>
      </c>
    </row>
    <row r="742" spans="1:19" x14ac:dyDescent="0.55000000000000004">
      <c r="A742" t="s">
        <v>338</v>
      </c>
      <c r="B742">
        <v>2020</v>
      </c>
      <c r="C742" t="s">
        <v>161</v>
      </c>
      <c r="D742">
        <v>10554</v>
      </c>
      <c r="E742">
        <v>5360</v>
      </c>
      <c r="G742">
        <v>5446</v>
      </c>
      <c r="H742">
        <v>9521</v>
      </c>
      <c r="I742">
        <v>947</v>
      </c>
      <c r="K742">
        <v>16130</v>
      </c>
      <c r="L742">
        <v>18828</v>
      </c>
      <c r="N742">
        <v>10408</v>
      </c>
      <c r="O742">
        <v>16793</v>
      </c>
      <c r="P742">
        <v>7757</v>
      </c>
      <c r="R742">
        <v>17142</v>
      </c>
      <c r="S742">
        <v>16312</v>
      </c>
    </row>
    <row r="743" spans="1:19" x14ac:dyDescent="0.55000000000000004">
      <c r="A743" t="s">
        <v>338</v>
      </c>
      <c r="B743">
        <v>2020</v>
      </c>
      <c r="C743" t="s">
        <v>162</v>
      </c>
      <c r="D743">
        <v>10169</v>
      </c>
      <c r="E743">
        <v>4873</v>
      </c>
      <c r="G743">
        <v>5231</v>
      </c>
      <c r="H743">
        <v>9277</v>
      </c>
      <c r="I743">
        <v>534</v>
      </c>
      <c r="K743">
        <v>15771</v>
      </c>
      <c r="L743">
        <v>17450</v>
      </c>
      <c r="N743">
        <v>8689</v>
      </c>
      <c r="O743">
        <v>14568</v>
      </c>
      <c r="P743">
        <v>9964</v>
      </c>
      <c r="R743">
        <v>15952</v>
      </c>
      <c r="S743">
        <v>16039</v>
      </c>
    </row>
    <row r="744" spans="1:19" x14ac:dyDescent="0.55000000000000004">
      <c r="A744" t="s">
        <v>338</v>
      </c>
      <c r="B744">
        <v>2020</v>
      </c>
      <c r="C744" t="s">
        <v>163</v>
      </c>
      <c r="D744">
        <v>9724</v>
      </c>
      <c r="E744">
        <v>5564</v>
      </c>
      <c r="G744">
        <v>5075</v>
      </c>
      <c r="H744">
        <v>9412</v>
      </c>
      <c r="I744">
        <v>801</v>
      </c>
      <c r="K744">
        <v>16268</v>
      </c>
      <c r="L744">
        <v>16970</v>
      </c>
      <c r="N744">
        <v>8810</v>
      </c>
      <c r="O744">
        <v>17824</v>
      </c>
      <c r="P744">
        <v>6604</v>
      </c>
      <c r="R744">
        <v>15592</v>
      </c>
      <c r="S744">
        <v>16181</v>
      </c>
    </row>
    <row r="745" spans="1:19" x14ac:dyDescent="0.55000000000000004">
      <c r="A745" t="s">
        <v>338</v>
      </c>
      <c r="B745">
        <v>2020</v>
      </c>
      <c r="C745" t="s">
        <v>164</v>
      </c>
      <c r="D745">
        <v>10090</v>
      </c>
      <c r="E745">
        <v>5330</v>
      </c>
      <c r="G745">
        <v>4833</v>
      </c>
      <c r="H745">
        <v>9564</v>
      </c>
      <c r="I745">
        <v>1023</v>
      </c>
      <c r="K745">
        <v>17440</v>
      </c>
      <c r="L745">
        <v>14790</v>
      </c>
      <c r="N745">
        <v>8969</v>
      </c>
      <c r="O745">
        <v>16700</v>
      </c>
      <c r="P745">
        <v>6561</v>
      </c>
      <c r="R745">
        <v>14630</v>
      </c>
      <c r="S745">
        <v>14735</v>
      </c>
    </row>
    <row r="746" spans="1:19" x14ac:dyDescent="0.55000000000000004">
      <c r="A746" t="s">
        <v>338</v>
      </c>
      <c r="B746">
        <v>2020</v>
      </c>
      <c r="C746" t="s">
        <v>165</v>
      </c>
      <c r="D746">
        <v>10008</v>
      </c>
      <c r="E746">
        <v>5262</v>
      </c>
      <c r="G746">
        <v>5054</v>
      </c>
      <c r="H746">
        <v>9807</v>
      </c>
      <c r="I746">
        <v>409</v>
      </c>
      <c r="K746">
        <v>17102</v>
      </c>
      <c r="L746">
        <v>16414</v>
      </c>
      <c r="N746">
        <v>9333</v>
      </c>
      <c r="O746">
        <v>16437</v>
      </c>
      <c r="P746">
        <v>7746</v>
      </c>
      <c r="R746">
        <v>15764</v>
      </c>
      <c r="S746">
        <v>15897</v>
      </c>
    </row>
    <row r="747" spans="1:19" x14ac:dyDescent="0.55000000000000004">
      <c r="A747" t="s">
        <v>338</v>
      </c>
      <c r="B747">
        <v>2020</v>
      </c>
      <c r="C747" t="s">
        <v>166</v>
      </c>
      <c r="D747">
        <v>10863</v>
      </c>
      <c r="E747">
        <v>6555</v>
      </c>
      <c r="G747">
        <v>4904</v>
      </c>
      <c r="H747">
        <v>11423</v>
      </c>
      <c r="I747">
        <v>1091</v>
      </c>
      <c r="K747">
        <v>17663</v>
      </c>
      <c r="L747">
        <v>16600</v>
      </c>
      <c r="N747">
        <v>7612</v>
      </c>
      <c r="O747">
        <v>20918</v>
      </c>
      <c r="P747">
        <v>5733</v>
      </c>
      <c r="R747">
        <v>15037</v>
      </c>
      <c r="S747">
        <v>15643</v>
      </c>
    </row>
    <row r="748" spans="1:19" x14ac:dyDescent="0.55000000000000004">
      <c r="A748" t="s">
        <v>338</v>
      </c>
      <c r="B748">
        <v>2021</v>
      </c>
      <c r="C748" t="s">
        <v>155</v>
      </c>
      <c r="D748">
        <v>10295</v>
      </c>
      <c r="E748">
        <v>5040</v>
      </c>
      <c r="G748">
        <v>4542</v>
      </c>
      <c r="H748">
        <v>10183</v>
      </c>
      <c r="I748">
        <v>610</v>
      </c>
      <c r="K748">
        <v>17934</v>
      </c>
      <c r="L748">
        <v>12330</v>
      </c>
      <c r="N748">
        <v>8144</v>
      </c>
      <c r="O748">
        <v>16527</v>
      </c>
      <c r="P748">
        <v>5593</v>
      </c>
      <c r="R748">
        <v>13881</v>
      </c>
      <c r="S748">
        <v>14522</v>
      </c>
    </row>
    <row r="749" spans="1:19" x14ac:dyDescent="0.55000000000000004">
      <c r="A749" t="s">
        <v>338</v>
      </c>
      <c r="B749">
        <v>2021</v>
      </c>
      <c r="C749" t="s">
        <v>156</v>
      </c>
      <c r="D749">
        <v>11781</v>
      </c>
      <c r="E749">
        <v>4950</v>
      </c>
      <c r="G749">
        <v>4692</v>
      </c>
      <c r="H749">
        <v>10975</v>
      </c>
      <c r="I749">
        <v>1064</v>
      </c>
      <c r="K749">
        <v>20530</v>
      </c>
      <c r="L749">
        <v>14400</v>
      </c>
      <c r="N749">
        <v>9342</v>
      </c>
      <c r="O749">
        <v>18837</v>
      </c>
      <c r="P749">
        <v>6751</v>
      </c>
      <c r="R749">
        <v>14090</v>
      </c>
      <c r="S749">
        <v>15171</v>
      </c>
    </row>
    <row r="750" spans="1:19" x14ac:dyDescent="0.55000000000000004">
      <c r="A750" t="s">
        <v>338</v>
      </c>
      <c r="B750">
        <v>2021</v>
      </c>
      <c r="C750" t="s">
        <v>157</v>
      </c>
      <c r="D750">
        <v>11447</v>
      </c>
      <c r="E750">
        <v>4821</v>
      </c>
      <c r="G750">
        <v>5582</v>
      </c>
      <c r="H750">
        <v>9926</v>
      </c>
      <c r="I750">
        <v>760</v>
      </c>
      <c r="K750">
        <v>19623</v>
      </c>
      <c r="L750">
        <v>14398</v>
      </c>
      <c r="N750">
        <v>10608</v>
      </c>
      <c r="O750">
        <v>15165</v>
      </c>
      <c r="P750">
        <v>8248</v>
      </c>
      <c r="R750">
        <v>15816</v>
      </c>
      <c r="S750">
        <v>15897</v>
      </c>
    </row>
    <row r="751" spans="1:19" x14ac:dyDescent="0.55000000000000004">
      <c r="A751" t="s">
        <v>338</v>
      </c>
      <c r="B751">
        <v>2021</v>
      </c>
      <c r="C751" t="s">
        <v>158</v>
      </c>
      <c r="D751">
        <v>9800</v>
      </c>
      <c r="E751">
        <v>5980</v>
      </c>
      <c r="G751">
        <v>4771</v>
      </c>
      <c r="H751">
        <v>9870</v>
      </c>
      <c r="I751">
        <v>1139</v>
      </c>
      <c r="K751">
        <v>15710</v>
      </c>
      <c r="L751">
        <v>17740</v>
      </c>
      <c r="N751">
        <v>10343</v>
      </c>
      <c r="O751">
        <v>16342</v>
      </c>
      <c r="P751">
        <v>6765</v>
      </c>
      <c r="R751">
        <v>14778</v>
      </c>
      <c r="S751">
        <v>15090</v>
      </c>
    </row>
    <row r="752" spans="1:19" x14ac:dyDescent="0.55000000000000004">
      <c r="A752" t="s">
        <v>338</v>
      </c>
      <c r="B752">
        <v>2021</v>
      </c>
      <c r="C752" t="s">
        <v>159</v>
      </c>
      <c r="D752">
        <v>11273</v>
      </c>
      <c r="E752">
        <v>6610</v>
      </c>
      <c r="G752">
        <v>4638</v>
      </c>
      <c r="H752">
        <v>9081</v>
      </c>
      <c r="I752">
        <v>4164</v>
      </c>
      <c r="K752">
        <v>16600</v>
      </c>
      <c r="L752">
        <v>16300</v>
      </c>
      <c r="N752">
        <v>9817</v>
      </c>
      <c r="O752">
        <v>16073</v>
      </c>
      <c r="P752">
        <v>7010</v>
      </c>
      <c r="R752">
        <v>15109</v>
      </c>
      <c r="S752">
        <v>15652</v>
      </c>
    </row>
    <row r="753" spans="1:19" x14ac:dyDescent="0.55000000000000004">
      <c r="A753" t="s">
        <v>338</v>
      </c>
      <c r="B753">
        <v>2021</v>
      </c>
      <c r="C753" t="s">
        <v>160</v>
      </c>
      <c r="D753">
        <v>9640</v>
      </c>
      <c r="E753">
        <v>6165</v>
      </c>
      <c r="G753">
        <v>5109</v>
      </c>
      <c r="H753">
        <v>9509</v>
      </c>
      <c r="I753">
        <v>1187</v>
      </c>
      <c r="K753">
        <v>15750</v>
      </c>
      <c r="L753">
        <v>17771</v>
      </c>
      <c r="N753">
        <v>10292</v>
      </c>
      <c r="O753">
        <v>15742</v>
      </c>
      <c r="P753">
        <v>7487</v>
      </c>
      <c r="R753">
        <v>15732</v>
      </c>
      <c r="S753">
        <v>16283</v>
      </c>
    </row>
    <row r="754" spans="1:19" x14ac:dyDescent="0.55000000000000004">
      <c r="A754" t="s">
        <v>338</v>
      </c>
      <c r="B754">
        <v>2021</v>
      </c>
      <c r="C754" t="s">
        <v>161</v>
      </c>
      <c r="D754">
        <v>9484</v>
      </c>
      <c r="E754">
        <v>4678</v>
      </c>
      <c r="G754">
        <v>4980</v>
      </c>
      <c r="H754">
        <v>8137</v>
      </c>
      <c r="I754">
        <v>1045</v>
      </c>
      <c r="K754">
        <v>16061</v>
      </c>
      <c r="L754">
        <v>15800</v>
      </c>
      <c r="N754">
        <v>9920</v>
      </c>
      <c r="O754">
        <v>15723</v>
      </c>
      <c r="P754">
        <v>6218</v>
      </c>
      <c r="R754">
        <v>15812</v>
      </c>
      <c r="S754">
        <v>16027</v>
      </c>
    </row>
    <row r="755" spans="1:19" x14ac:dyDescent="0.55000000000000004">
      <c r="A755" t="s">
        <v>338</v>
      </c>
      <c r="B755">
        <v>2021</v>
      </c>
      <c r="C755" t="s">
        <v>162</v>
      </c>
      <c r="D755">
        <v>8153</v>
      </c>
      <c r="E755">
        <v>5910</v>
      </c>
      <c r="G755">
        <v>5410</v>
      </c>
      <c r="H755">
        <v>8667</v>
      </c>
      <c r="I755">
        <v>-14</v>
      </c>
      <c r="K755">
        <v>16971</v>
      </c>
      <c r="L755">
        <v>15430</v>
      </c>
      <c r="N755">
        <v>9731</v>
      </c>
      <c r="O755">
        <v>15685</v>
      </c>
      <c r="P755">
        <v>6985</v>
      </c>
      <c r="R755">
        <v>16661</v>
      </c>
      <c r="S755">
        <v>16124</v>
      </c>
    </row>
    <row r="756" spans="1:19" x14ac:dyDescent="0.55000000000000004">
      <c r="A756" t="s">
        <v>338</v>
      </c>
      <c r="B756">
        <v>2021</v>
      </c>
      <c r="C756" t="s">
        <v>163</v>
      </c>
      <c r="D756">
        <v>8715</v>
      </c>
      <c r="E756">
        <v>5070</v>
      </c>
      <c r="G756">
        <v>5203</v>
      </c>
      <c r="H756">
        <v>8335</v>
      </c>
      <c r="I756">
        <v>247</v>
      </c>
      <c r="K756">
        <v>15952</v>
      </c>
      <c r="L756">
        <v>15730</v>
      </c>
      <c r="N756">
        <v>9464</v>
      </c>
      <c r="O756">
        <v>14542</v>
      </c>
      <c r="P756">
        <v>7676</v>
      </c>
      <c r="R756">
        <v>15847</v>
      </c>
      <c r="S756">
        <v>17329</v>
      </c>
    </row>
    <row r="757" spans="1:19" x14ac:dyDescent="0.55000000000000004">
      <c r="A757" t="s">
        <v>338</v>
      </c>
      <c r="B757">
        <v>2021</v>
      </c>
      <c r="C757" t="s">
        <v>164</v>
      </c>
      <c r="D757">
        <v>8585</v>
      </c>
      <c r="E757">
        <v>4740</v>
      </c>
      <c r="G757">
        <v>4871</v>
      </c>
      <c r="H757">
        <v>7990</v>
      </c>
      <c r="I757">
        <v>464</v>
      </c>
      <c r="K757">
        <v>15011</v>
      </c>
      <c r="L757">
        <v>15390</v>
      </c>
      <c r="N757">
        <v>8726</v>
      </c>
      <c r="O757">
        <v>15015</v>
      </c>
      <c r="P757">
        <v>6660</v>
      </c>
      <c r="R757">
        <v>14842</v>
      </c>
      <c r="S757">
        <v>15286</v>
      </c>
    </row>
    <row r="758" spans="1:19" x14ac:dyDescent="0.55000000000000004">
      <c r="A758" t="s">
        <v>338</v>
      </c>
      <c r="B758">
        <v>2021</v>
      </c>
      <c r="C758" t="s">
        <v>165</v>
      </c>
      <c r="D758">
        <v>8004</v>
      </c>
      <c r="E758">
        <v>6400</v>
      </c>
      <c r="G758">
        <v>5157</v>
      </c>
      <c r="H758">
        <v>8276</v>
      </c>
      <c r="I758">
        <v>971</v>
      </c>
      <c r="K758">
        <v>15708</v>
      </c>
      <c r="L758">
        <v>19100</v>
      </c>
      <c r="N758">
        <v>8939</v>
      </c>
      <c r="O758">
        <v>15616</v>
      </c>
      <c r="P758">
        <v>10253</v>
      </c>
      <c r="R758">
        <v>16419</v>
      </c>
      <c r="S758">
        <v>16813</v>
      </c>
    </row>
    <row r="759" spans="1:19" x14ac:dyDescent="0.55000000000000004">
      <c r="A759" t="s">
        <v>338</v>
      </c>
      <c r="B759">
        <v>2021</v>
      </c>
      <c r="C759" t="s">
        <v>166</v>
      </c>
      <c r="D759">
        <v>8700</v>
      </c>
      <c r="E759">
        <v>5296</v>
      </c>
      <c r="G759">
        <v>5292</v>
      </c>
      <c r="H759">
        <v>8299</v>
      </c>
      <c r="I759">
        <v>405</v>
      </c>
      <c r="K759">
        <v>16119</v>
      </c>
      <c r="L759">
        <v>17260</v>
      </c>
      <c r="N759">
        <v>9127</v>
      </c>
      <c r="O759">
        <v>16074</v>
      </c>
      <c r="P759">
        <v>8178</v>
      </c>
      <c r="R759">
        <v>16087</v>
      </c>
      <c r="S759">
        <v>15944</v>
      </c>
    </row>
    <row r="760" spans="1:19" x14ac:dyDescent="0.55000000000000004">
      <c r="A760" t="s">
        <v>338</v>
      </c>
      <c r="B760">
        <v>2022</v>
      </c>
      <c r="C760" t="s">
        <v>155</v>
      </c>
      <c r="D760">
        <v>8215</v>
      </c>
      <c r="E760">
        <v>5372</v>
      </c>
      <c r="G760">
        <v>5047</v>
      </c>
      <c r="H760">
        <v>7765</v>
      </c>
      <c r="I760">
        <v>775</v>
      </c>
      <c r="K760">
        <v>16908</v>
      </c>
      <c r="L760">
        <v>16280</v>
      </c>
      <c r="N760">
        <v>9800</v>
      </c>
      <c r="O760">
        <v>15115</v>
      </c>
      <c r="P760">
        <v>8273</v>
      </c>
      <c r="R760">
        <v>15760</v>
      </c>
      <c r="S760">
        <v>15888</v>
      </c>
    </row>
    <row r="761" spans="1:19" x14ac:dyDescent="0.55000000000000004">
      <c r="A761" t="s">
        <v>338</v>
      </c>
      <c r="B761">
        <v>2022</v>
      </c>
      <c r="C761" t="s">
        <v>156</v>
      </c>
      <c r="D761">
        <v>8454</v>
      </c>
      <c r="E761">
        <v>6050</v>
      </c>
      <c r="G761">
        <v>5005</v>
      </c>
      <c r="H761">
        <v>9006</v>
      </c>
      <c r="I761">
        <v>493</v>
      </c>
      <c r="K761">
        <v>16510</v>
      </c>
      <c r="L761">
        <v>15994</v>
      </c>
      <c r="N761">
        <v>8838</v>
      </c>
      <c r="O761">
        <v>16264</v>
      </c>
      <c r="P761">
        <v>7402</v>
      </c>
      <c r="R761">
        <v>15040</v>
      </c>
      <c r="S761">
        <v>15110</v>
      </c>
    </row>
    <row r="762" spans="1:19" x14ac:dyDescent="0.55000000000000004">
      <c r="A762" t="s">
        <v>338</v>
      </c>
      <c r="B762">
        <v>2022</v>
      </c>
      <c r="C762" t="s">
        <v>157</v>
      </c>
      <c r="D762">
        <v>9284</v>
      </c>
      <c r="E762">
        <v>5310</v>
      </c>
      <c r="G762">
        <v>5448</v>
      </c>
      <c r="H762">
        <v>8631</v>
      </c>
      <c r="I762">
        <v>515</v>
      </c>
      <c r="K762">
        <v>15917</v>
      </c>
      <c r="L762">
        <v>18110</v>
      </c>
      <c r="N762">
        <v>11038</v>
      </c>
      <c r="O762">
        <v>14941</v>
      </c>
      <c r="P762">
        <v>8048</v>
      </c>
      <c r="R762">
        <v>16819</v>
      </c>
      <c r="S762">
        <v>16985</v>
      </c>
    </row>
    <row r="763" spans="1:19" x14ac:dyDescent="0.55000000000000004">
      <c r="A763" t="s">
        <v>338</v>
      </c>
      <c r="B763">
        <v>2022</v>
      </c>
      <c r="C763" t="s">
        <v>158</v>
      </c>
      <c r="D763">
        <v>9105</v>
      </c>
      <c r="E763">
        <v>5486</v>
      </c>
      <c r="G763">
        <v>4756</v>
      </c>
      <c r="H763">
        <v>174299</v>
      </c>
      <c r="I763">
        <v>-164464</v>
      </c>
      <c r="K763">
        <v>14490</v>
      </c>
      <c r="L763">
        <v>19180</v>
      </c>
      <c r="N763">
        <v>9023</v>
      </c>
      <c r="O763">
        <v>16586</v>
      </c>
      <c r="P763">
        <v>8061</v>
      </c>
      <c r="R763">
        <v>14696</v>
      </c>
      <c r="S763">
        <v>16693</v>
      </c>
    </row>
    <row r="764" spans="1:19" x14ac:dyDescent="0.55000000000000004">
      <c r="A764" t="s">
        <v>338</v>
      </c>
      <c r="B764">
        <v>2022</v>
      </c>
      <c r="C764" t="s">
        <v>159</v>
      </c>
      <c r="D764">
        <v>10250</v>
      </c>
      <c r="E764">
        <v>4475</v>
      </c>
      <c r="G764">
        <v>5300</v>
      </c>
      <c r="H764">
        <v>9101</v>
      </c>
      <c r="I764">
        <v>324</v>
      </c>
      <c r="K764">
        <v>17589</v>
      </c>
      <c r="L764">
        <v>15840</v>
      </c>
      <c r="N764">
        <v>10322</v>
      </c>
      <c r="O764">
        <v>16234</v>
      </c>
      <c r="P764">
        <v>6873</v>
      </c>
      <c r="R764">
        <v>16253</v>
      </c>
      <c r="S764">
        <v>15555</v>
      </c>
    </row>
    <row r="765" spans="1:19" x14ac:dyDescent="0.55000000000000004">
      <c r="A765" t="s">
        <v>338</v>
      </c>
      <c r="B765">
        <v>2022</v>
      </c>
      <c r="C765" t="s">
        <v>160</v>
      </c>
      <c r="D765">
        <v>9431</v>
      </c>
      <c r="E765">
        <v>5101</v>
      </c>
      <c r="G765">
        <v>5210</v>
      </c>
      <c r="H765">
        <v>8780</v>
      </c>
      <c r="I765">
        <v>542</v>
      </c>
      <c r="K765">
        <v>17857</v>
      </c>
      <c r="L765">
        <v>17650</v>
      </c>
      <c r="N765">
        <v>9814</v>
      </c>
      <c r="O765">
        <v>16240</v>
      </c>
      <c r="P765">
        <v>9453</v>
      </c>
      <c r="R765">
        <v>15983</v>
      </c>
      <c r="S765">
        <v>16415</v>
      </c>
    </row>
    <row r="766" spans="1:19" x14ac:dyDescent="0.55000000000000004">
      <c r="A766" t="s">
        <v>338</v>
      </c>
      <c r="B766">
        <v>2022</v>
      </c>
      <c r="C766" t="s">
        <v>161</v>
      </c>
      <c r="D766">
        <v>9372</v>
      </c>
      <c r="E766">
        <v>4715</v>
      </c>
      <c r="G766">
        <v>5465</v>
      </c>
      <c r="H766">
        <v>8355</v>
      </c>
      <c r="I766">
        <v>267</v>
      </c>
      <c r="K766">
        <v>17012</v>
      </c>
      <c r="L766">
        <v>16990</v>
      </c>
      <c r="N766">
        <v>10003</v>
      </c>
      <c r="O766">
        <v>16590</v>
      </c>
      <c r="P766">
        <v>7409</v>
      </c>
      <c r="R766">
        <v>15962</v>
      </c>
      <c r="S766">
        <v>15640</v>
      </c>
    </row>
    <row r="767" spans="1:19" x14ac:dyDescent="0.55000000000000004">
      <c r="A767" t="s">
        <v>338</v>
      </c>
      <c r="B767">
        <v>2022</v>
      </c>
      <c r="C767" t="s">
        <v>162</v>
      </c>
      <c r="D767">
        <v>9307</v>
      </c>
      <c r="E767">
        <v>4906</v>
      </c>
      <c r="G767">
        <v>5332</v>
      </c>
      <c r="H767">
        <v>8232</v>
      </c>
      <c r="I767">
        <v>649</v>
      </c>
      <c r="K767">
        <v>18004</v>
      </c>
      <c r="L767">
        <v>18530</v>
      </c>
      <c r="N767">
        <v>9837</v>
      </c>
      <c r="O767">
        <v>17084</v>
      </c>
      <c r="P767">
        <v>9613</v>
      </c>
      <c r="R767">
        <v>16382</v>
      </c>
      <c r="S767">
        <v>16273</v>
      </c>
    </row>
    <row r="768" spans="1:19" x14ac:dyDescent="0.55000000000000004">
      <c r="A768" t="s">
        <v>338</v>
      </c>
      <c r="B768">
        <v>2022</v>
      </c>
      <c r="C768" t="s">
        <v>163</v>
      </c>
      <c r="D768">
        <v>9070</v>
      </c>
      <c r="E768">
        <v>5391</v>
      </c>
      <c r="G768">
        <v>5346</v>
      </c>
      <c r="H768">
        <v>9021</v>
      </c>
      <c r="I768">
        <v>94</v>
      </c>
      <c r="K768">
        <v>17346</v>
      </c>
      <c r="L768">
        <v>16360</v>
      </c>
      <c r="N768">
        <v>9910</v>
      </c>
      <c r="O768">
        <v>14934</v>
      </c>
      <c r="P768">
        <v>8862</v>
      </c>
      <c r="R768">
        <v>16096</v>
      </c>
      <c r="S768">
        <v>16242</v>
      </c>
    </row>
    <row r="769" spans="1:19" x14ac:dyDescent="0.55000000000000004">
      <c r="A769" t="s">
        <v>338</v>
      </c>
      <c r="B769">
        <v>2022</v>
      </c>
      <c r="C769" t="s">
        <v>164</v>
      </c>
      <c r="D769">
        <v>8941</v>
      </c>
      <c r="E769">
        <v>5123</v>
      </c>
      <c r="G769">
        <v>5085</v>
      </c>
      <c r="H769">
        <v>8552</v>
      </c>
      <c r="I769">
        <v>427</v>
      </c>
      <c r="K769">
        <v>14980</v>
      </c>
      <c r="L769">
        <v>18960</v>
      </c>
      <c r="N769">
        <v>9801</v>
      </c>
      <c r="O769">
        <v>15936</v>
      </c>
      <c r="P769">
        <v>8203</v>
      </c>
      <c r="R769">
        <v>15591</v>
      </c>
      <c r="S769">
        <v>15632</v>
      </c>
    </row>
    <row r="770" spans="1:19" x14ac:dyDescent="0.55000000000000004">
      <c r="A770" t="s">
        <v>338</v>
      </c>
      <c r="B770">
        <v>2022</v>
      </c>
      <c r="C770" t="s">
        <v>165</v>
      </c>
      <c r="D770">
        <v>8942</v>
      </c>
      <c r="E770">
        <v>4696</v>
      </c>
      <c r="G770">
        <v>5318</v>
      </c>
      <c r="H770">
        <v>7528</v>
      </c>
      <c r="I770">
        <v>792</v>
      </c>
      <c r="K770">
        <v>17016</v>
      </c>
      <c r="L770">
        <v>17510</v>
      </c>
      <c r="N770">
        <v>9377</v>
      </c>
      <c r="O770">
        <v>15840</v>
      </c>
      <c r="P770">
        <v>9309</v>
      </c>
      <c r="R770">
        <v>15858</v>
      </c>
      <c r="S770">
        <v>16352</v>
      </c>
    </row>
    <row r="771" spans="1:19" x14ac:dyDescent="0.55000000000000004">
      <c r="A771" t="s">
        <v>338</v>
      </c>
      <c r="B771">
        <v>2022</v>
      </c>
      <c r="C771" t="s">
        <v>166</v>
      </c>
      <c r="D771">
        <v>7728</v>
      </c>
      <c r="E771">
        <v>6145</v>
      </c>
      <c r="G771">
        <v>4657</v>
      </c>
      <c r="H771">
        <v>8567</v>
      </c>
      <c r="I771">
        <v>649</v>
      </c>
      <c r="K771">
        <v>16587</v>
      </c>
      <c r="L771">
        <v>18242</v>
      </c>
      <c r="N771">
        <v>9313</v>
      </c>
      <c r="O771">
        <v>16638</v>
      </c>
      <c r="P771">
        <v>8878</v>
      </c>
      <c r="R771">
        <v>14780</v>
      </c>
      <c r="S771">
        <v>15449</v>
      </c>
    </row>
    <row r="772" spans="1:19" x14ac:dyDescent="0.55000000000000004">
      <c r="A772" t="s">
        <v>338</v>
      </c>
      <c r="B772">
        <v>2023</v>
      </c>
      <c r="C772" t="s">
        <v>155</v>
      </c>
      <c r="D772">
        <v>9069</v>
      </c>
      <c r="E772">
        <v>6247</v>
      </c>
      <c r="G772">
        <v>4933</v>
      </c>
      <c r="H772">
        <v>9635</v>
      </c>
      <c r="I772">
        <v>748</v>
      </c>
      <c r="K772">
        <v>16977</v>
      </c>
      <c r="L772">
        <v>19490</v>
      </c>
      <c r="N772">
        <v>9903</v>
      </c>
      <c r="O772">
        <v>17138</v>
      </c>
      <c r="P772">
        <v>9426</v>
      </c>
      <c r="R772">
        <v>15466</v>
      </c>
      <c r="S772">
        <v>16366</v>
      </c>
    </row>
    <row r="773" spans="1:19" x14ac:dyDescent="0.55000000000000004">
      <c r="A773" t="s">
        <v>338</v>
      </c>
      <c r="B773">
        <v>2023</v>
      </c>
      <c r="C773" t="s">
        <v>156</v>
      </c>
      <c r="D773">
        <v>10186</v>
      </c>
      <c r="E773">
        <v>6615</v>
      </c>
      <c r="G773">
        <v>5003</v>
      </c>
      <c r="H773">
        <v>10665</v>
      </c>
      <c r="I773">
        <v>1133</v>
      </c>
      <c r="K773">
        <v>18294</v>
      </c>
      <c r="L773">
        <v>18170</v>
      </c>
      <c r="N773">
        <v>9024</v>
      </c>
      <c r="O773">
        <v>17809</v>
      </c>
      <c r="P773">
        <v>9631</v>
      </c>
      <c r="R773">
        <v>15287</v>
      </c>
      <c r="S773">
        <v>15523</v>
      </c>
    </row>
    <row r="774" spans="1:19" x14ac:dyDescent="0.55000000000000004">
      <c r="A774" t="s">
        <v>338</v>
      </c>
      <c r="B774">
        <v>2023</v>
      </c>
      <c r="C774" t="s">
        <v>157</v>
      </c>
      <c r="D774">
        <v>10651</v>
      </c>
      <c r="E774">
        <v>4515</v>
      </c>
      <c r="G774">
        <v>5559</v>
      </c>
      <c r="H774">
        <v>8259</v>
      </c>
      <c r="I774">
        <v>1348</v>
      </c>
      <c r="K774">
        <v>18616</v>
      </c>
      <c r="L774">
        <v>19410</v>
      </c>
      <c r="N774">
        <v>10673</v>
      </c>
      <c r="O774">
        <v>16113</v>
      </c>
      <c r="P774">
        <v>11240</v>
      </c>
      <c r="R774">
        <v>16456</v>
      </c>
      <c r="S774">
        <v>17146</v>
      </c>
    </row>
    <row r="775" spans="1:19" x14ac:dyDescent="0.55000000000000004">
      <c r="A775" t="s">
        <v>338</v>
      </c>
      <c r="B775">
        <v>2023</v>
      </c>
      <c r="C775" t="s">
        <v>158</v>
      </c>
      <c r="D775">
        <v>8885</v>
      </c>
      <c r="E775">
        <v>5720</v>
      </c>
      <c r="G775">
        <v>4995</v>
      </c>
      <c r="H775">
        <v>8857</v>
      </c>
      <c r="I775">
        <v>753</v>
      </c>
      <c r="K775">
        <v>16930</v>
      </c>
      <c r="L775">
        <v>18380</v>
      </c>
      <c r="N775">
        <v>9279</v>
      </c>
      <c r="O775">
        <v>17564</v>
      </c>
      <c r="P775">
        <v>8467</v>
      </c>
      <c r="R775">
        <v>14786</v>
      </c>
      <c r="S775">
        <v>14817</v>
      </c>
    </row>
    <row r="776" spans="1:19" x14ac:dyDescent="0.55000000000000004">
      <c r="A776" t="s">
        <v>338</v>
      </c>
      <c r="B776">
        <v>2023</v>
      </c>
      <c r="C776" t="s">
        <v>159</v>
      </c>
      <c r="D776">
        <v>9133</v>
      </c>
      <c r="E776">
        <v>5575</v>
      </c>
      <c r="G776">
        <v>5297</v>
      </c>
      <c r="H776">
        <v>8755</v>
      </c>
      <c r="I776">
        <v>656</v>
      </c>
      <c r="K776">
        <v>18374</v>
      </c>
      <c r="L776">
        <v>20383</v>
      </c>
      <c r="N776">
        <v>10878</v>
      </c>
      <c r="O776">
        <v>16876</v>
      </c>
      <c r="P776">
        <v>11003</v>
      </c>
      <c r="R776">
        <v>16199</v>
      </c>
      <c r="S776">
        <v>16334</v>
      </c>
    </row>
    <row r="777" spans="1:19" x14ac:dyDescent="0.55000000000000004">
      <c r="A777" t="s">
        <v>338</v>
      </c>
      <c r="B777">
        <v>2023</v>
      </c>
      <c r="C777" t="s">
        <v>160</v>
      </c>
      <c r="D777">
        <v>9530</v>
      </c>
      <c r="E777">
        <v>5360</v>
      </c>
      <c r="G777">
        <v>5096</v>
      </c>
      <c r="H777">
        <v>9016</v>
      </c>
      <c r="I777">
        <v>778</v>
      </c>
      <c r="K777">
        <v>17831</v>
      </c>
      <c r="L777">
        <v>19380</v>
      </c>
      <c r="N777">
        <v>9797</v>
      </c>
      <c r="O777">
        <v>17719</v>
      </c>
      <c r="P777">
        <v>9695</v>
      </c>
      <c r="R777">
        <v>15446</v>
      </c>
      <c r="S777">
        <v>16154</v>
      </c>
    </row>
    <row r="778" spans="1:19" x14ac:dyDescent="0.55000000000000004">
      <c r="A778" t="s">
        <v>338</v>
      </c>
      <c r="B778">
        <v>2023</v>
      </c>
      <c r="C778" t="s">
        <v>161</v>
      </c>
      <c r="D778">
        <v>9411</v>
      </c>
      <c r="E778">
        <v>5270</v>
      </c>
      <c r="G778">
        <v>5205</v>
      </c>
      <c r="H778">
        <v>9218</v>
      </c>
      <c r="I778">
        <v>258</v>
      </c>
      <c r="K778">
        <v>17520</v>
      </c>
      <c r="L778">
        <v>19320</v>
      </c>
      <c r="N778">
        <v>9699</v>
      </c>
      <c r="O778">
        <v>16371</v>
      </c>
      <c r="P778">
        <v>10770</v>
      </c>
      <c r="R778">
        <v>15357</v>
      </c>
      <c r="S778">
        <v>15981</v>
      </c>
    </row>
    <row r="779" spans="1:19" x14ac:dyDescent="0.55000000000000004">
      <c r="A779" t="s">
        <v>338</v>
      </c>
      <c r="B779">
        <v>2023</v>
      </c>
      <c r="C779" t="s">
        <v>162</v>
      </c>
      <c r="D779">
        <v>9297</v>
      </c>
      <c r="E779">
        <v>5014</v>
      </c>
      <c r="G779">
        <v>5332</v>
      </c>
      <c r="H779">
        <v>8516</v>
      </c>
      <c r="I779">
        <v>463</v>
      </c>
      <c r="K779">
        <v>17416</v>
      </c>
      <c r="L779">
        <v>22583</v>
      </c>
      <c r="N779">
        <v>9943</v>
      </c>
      <c r="O779">
        <v>15707</v>
      </c>
      <c r="P779">
        <v>14349</v>
      </c>
      <c r="R779">
        <v>15656</v>
      </c>
      <c r="S779">
        <v>15884</v>
      </c>
    </row>
    <row r="780" spans="1:19" x14ac:dyDescent="0.55000000000000004">
      <c r="A780" t="s">
        <v>338</v>
      </c>
      <c r="B780">
        <v>2023</v>
      </c>
      <c r="C780" t="s">
        <v>163</v>
      </c>
      <c r="D780">
        <v>8130</v>
      </c>
      <c r="E780">
        <v>4934</v>
      </c>
      <c r="G780">
        <v>4540</v>
      </c>
      <c r="H780">
        <v>7901</v>
      </c>
      <c r="I780">
        <v>623</v>
      </c>
      <c r="K780">
        <v>15011</v>
      </c>
      <c r="L780">
        <v>16050</v>
      </c>
      <c r="N780">
        <v>9105</v>
      </c>
      <c r="O780">
        <v>12854</v>
      </c>
      <c r="P780">
        <v>9102</v>
      </c>
      <c r="R780">
        <v>13725</v>
      </c>
      <c r="S780">
        <v>14409</v>
      </c>
    </row>
    <row r="781" spans="1:19" x14ac:dyDescent="0.55000000000000004">
      <c r="A781" t="s">
        <v>338</v>
      </c>
      <c r="B781">
        <v>2023</v>
      </c>
      <c r="C781" t="s">
        <v>164</v>
      </c>
      <c r="D781">
        <v>9586</v>
      </c>
      <c r="E781">
        <v>4335</v>
      </c>
      <c r="G781">
        <v>4798</v>
      </c>
      <c r="H781">
        <v>8465</v>
      </c>
      <c r="I781">
        <v>658</v>
      </c>
      <c r="K781">
        <v>14460</v>
      </c>
      <c r="L781">
        <v>22180</v>
      </c>
      <c r="N781">
        <v>9706</v>
      </c>
      <c r="O781">
        <v>16079</v>
      </c>
      <c r="P781">
        <v>10855</v>
      </c>
      <c r="R781">
        <v>14277</v>
      </c>
      <c r="S781">
        <v>15080</v>
      </c>
    </row>
    <row r="782" spans="1:19" x14ac:dyDescent="0.55000000000000004">
      <c r="A782" t="s">
        <v>338</v>
      </c>
      <c r="B782">
        <v>2023</v>
      </c>
      <c r="C782" t="s">
        <v>165</v>
      </c>
      <c r="D782">
        <v>8192</v>
      </c>
      <c r="E782">
        <v>5381</v>
      </c>
      <c r="G782">
        <v>4473</v>
      </c>
      <c r="H782">
        <v>8886</v>
      </c>
      <c r="I782">
        <v>214</v>
      </c>
      <c r="K782">
        <v>16085</v>
      </c>
      <c r="L782">
        <v>19700</v>
      </c>
      <c r="N782">
        <v>8753</v>
      </c>
      <c r="O782">
        <v>16107</v>
      </c>
      <c r="P782">
        <v>10925</v>
      </c>
      <c r="R782">
        <v>14368</v>
      </c>
      <c r="S782">
        <v>14935</v>
      </c>
    </row>
    <row r="783" spans="1:19" x14ac:dyDescent="0.55000000000000004">
      <c r="A783" t="s">
        <v>338</v>
      </c>
      <c r="B783">
        <v>2023</v>
      </c>
      <c r="C783" t="s">
        <v>166</v>
      </c>
      <c r="D783">
        <v>8972</v>
      </c>
      <c r="E783">
        <v>4261</v>
      </c>
      <c r="G783">
        <v>4570</v>
      </c>
      <c r="H783">
        <v>7683</v>
      </c>
      <c r="I783">
        <v>980</v>
      </c>
      <c r="K783">
        <v>16616</v>
      </c>
      <c r="L783">
        <v>17316</v>
      </c>
      <c r="N783">
        <v>8433</v>
      </c>
      <c r="O783">
        <v>15750</v>
      </c>
      <c r="P783">
        <v>9749</v>
      </c>
      <c r="R783">
        <v>14158</v>
      </c>
      <c r="S783">
        <v>15043</v>
      </c>
    </row>
    <row r="784" spans="1:19" x14ac:dyDescent="0.55000000000000004">
      <c r="A784" t="s">
        <v>339</v>
      </c>
      <c r="B784">
        <v>2019</v>
      </c>
      <c r="C784" t="s">
        <v>155</v>
      </c>
    </row>
    <row r="785" spans="1:19" x14ac:dyDescent="0.55000000000000004">
      <c r="A785" t="s">
        <v>339</v>
      </c>
      <c r="B785">
        <v>2019</v>
      </c>
      <c r="C785" t="s">
        <v>156</v>
      </c>
    </row>
    <row r="786" spans="1:19" x14ac:dyDescent="0.55000000000000004">
      <c r="A786" t="s">
        <v>339</v>
      </c>
      <c r="B786">
        <v>2019</v>
      </c>
      <c r="C786" t="s">
        <v>157</v>
      </c>
    </row>
    <row r="787" spans="1:19" x14ac:dyDescent="0.55000000000000004">
      <c r="A787" t="s">
        <v>339</v>
      </c>
      <c r="B787">
        <v>2019</v>
      </c>
      <c r="C787" t="s">
        <v>158</v>
      </c>
    </row>
    <row r="788" spans="1:19" x14ac:dyDescent="0.55000000000000004">
      <c r="A788" t="s">
        <v>339</v>
      </c>
      <c r="B788">
        <v>2019</v>
      </c>
      <c r="C788" t="s">
        <v>159</v>
      </c>
    </row>
    <row r="789" spans="1:19" x14ac:dyDescent="0.55000000000000004">
      <c r="A789" t="s">
        <v>339</v>
      </c>
      <c r="B789">
        <v>2019</v>
      </c>
      <c r="C789" t="s">
        <v>160</v>
      </c>
    </row>
    <row r="790" spans="1:19" x14ac:dyDescent="0.55000000000000004">
      <c r="A790" t="s">
        <v>339</v>
      </c>
      <c r="B790">
        <v>2019</v>
      </c>
      <c r="C790" t="s">
        <v>161</v>
      </c>
    </row>
    <row r="791" spans="1:19" x14ac:dyDescent="0.55000000000000004">
      <c r="A791" t="s">
        <v>339</v>
      </c>
      <c r="B791">
        <v>2019</v>
      </c>
      <c r="C791" t="s">
        <v>162</v>
      </c>
    </row>
    <row r="792" spans="1:19" x14ac:dyDescent="0.55000000000000004">
      <c r="A792" t="s">
        <v>339</v>
      </c>
      <c r="B792">
        <v>2019</v>
      </c>
      <c r="C792" t="s">
        <v>163</v>
      </c>
    </row>
    <row r="793" spans="1:19" x14ac:dyDescent="0.55000000000000004">
      <c r="A793" t="s">
        <v>339</v>
      </c>
      <c r="B793">
        <v>2019</v>
      </c>
      <c r="C793" t="s">
        <v>164</v>
      </c>
    </row>
    <row r="794" spans="1:19" x14ac:dyDescent="0.55000000000000004">
      <c r="A794" t="s">
        <v>339</v>
      </c>
      <c r="B794">
        <v>2019</v>
      </c>
      <c r="C794" t="s">
        <v>165</v>
      </c>
    </row>
    <row r="795" spans="1:19" x14ac:dyDescent="0.55000000000000004">
      <c r="A795" t="s">
        <v>339</v>
      </c>
      <c r="B795">
        <v>2019</v>
      </c>
      <c r="C795" t="s">
        <v>166</v>
      </c>
    </row>
    <row r="796" spans="1:19" x14ac:dyDescent="0.55000000000000004">
      <c r="A796" t="s">
        <v>339</v>
      </c>
      <c r="B796">
        <v>2020</v>
      </c>
      <c r="C796" t="s">
        <v>155</v>
      </c>
      <c r="D796">
        <v>7775</v>
      </c>
      <c r="E796">
        <v>3520</v>
      </c>
      <c r="G796">
        <v>3160</v>
      </c>
      <c r="H796">
        <v>7541</v>
      </c>
      <c r="I796">
        <v>594</v>
      </c>
      <c r="K796">
        <v>3926</v>
      </c>
      <c r="L796">
        <v>1595</v>
      </c>
      <c r="N796">
        <v>3099</v>
      </c>
      <c r="O796">
        <v>680</v>
      </c>
      <c r="P796">
        <v>1742</v>
      </c>
      <c r="R796">
        <v>8859</v>
      </c>
      <c r="S796">
        <v>8699</v>
      </c>
    </row>
    <row r="797" spans="1:19" x14ac:dyDescent="0.55000000000000004">
      <c r="A797" t="s">
        <v>339</v>
      </c>
      <c r="B797">
        <v>2020</v>
      </c>
      <c r="C797" t="s">
        <v>156</v>
      </c>
      <c r="D797">
        <v>7645</v>
      </c>
      <c r="E797">
        <v>4430</v>
      </c>
      <c r="G797">
        <v>3305</v>
      </c>
      <c r="H797">
        <v>8302</v>
      </c>
      <c r="I797">
        <v>468</v>
      </c>
      <c r="K797">
        <v>710</v>
      </c>
      <c r="L797">
        <v>18010</v>
      </c>
      <c r="N797">
        <v>3408</v>
      </c>
      <c r="O797">
        <v>12988</v>
      </c>
      <c r="P797">
        <v>2324</v>
      </c>
      <c r="R797">
        <v>7904</v>
      </c>
      <c r="S797">
        <v>7802</v>
      </c>
    </row>
    <row r="798" spans="1:19" x14ac:dyDescent="0.55000000000000004">
      <c r="A798" t="s">
        <v>339</v>
      </c>
      <c r="B798">
        <v>2020</v>
      </c>
      <c r="C798" t="s">
        <v>157</v>
      </c>
      <c r="D798">
        <v>9073</v>
      </c>
      <c r="E798">
        <v>3082</v>
      </c>
      <c r="G798">
        <v>3365</v>
      </c>
      <c r="H798">
        <v>7819</v>
      </c>
      <c r="I798">
        <v>971</v>
      </c>
      <c r="K798">
        <v>13117</v>
      </c>
      <c r="L798">
        <v>13820</v>
      </c>
      <c r="N798">
        <v>10166</v>
      </c>
      <c r="O798">
        <v>11180</v>
      </c>
      <c r="P798">
        <v>5591</v>
      </c>
      <c r="R798">
        <v>10046</v>
      </c>
      <c r="S798">
        <v>9936</v>
      </c>
    </row>
    <row r="799" spans="1:19" x14ac:dyDescent="0.55000000000000004">
      <c r="A799" t="s">
        <v>339</v>
      </c>
      <c r="B799">
        <v>2020</v>
      </c>
      <c r="C799" t="s">
        <v>158</v>
      </c>
      <c r="D799">
        <v>8069</v>
      </c>
      <c r="E799">
        <v>4080</v>
      </c>
      <c r="G799">
        <v>2833</v>
      </c>
      <c r="H799">
        <v>8727</v>
      </c>
      <c r="I799">
        <v>589</v>
      </c>
      <c r="K799">
        <v>11883</v>
      </c>
      <c r="L799">
        <v>13101</v>
      </c>
      <c r="N799">
        <v>5991</v>
      </c>
      <c r="O799">
        <v>13516</v>
      </c>
      <c r="P799">
        <v>5477</v>
      </c>
      <c r="R799">
        <v>10859</v>
      </c>
      <c r="S799">
        <v>10657</v>
      </c>
    </row>
    <row r="800" spans="1:19" x14ac:dyDescent="0.55000000000000004">
      <c r="A800" t="s">
        <v>339</v>
      </c>
      <c r="B800">
        <v>2020</v>
      </c>
      <c r="C800" t="s">
        <v>159</v>
      </c>
      <c r="D800">
        <v>9417</v>
      </c>
      <c r="E800">
        <v>2780</v>
      </c>
      <c r="G800">
        <v>3032</v>
      </c>
      <c r="H800">
        <v>8867</v>
      </c>
      <c r="I800">
        <v>298</v>
      </c>
      <c r="K800">
        <v>14761</v>
      </c>
      <c r="L800">
        <v>12540</v>
      </c>
      <c r="N800">
        <v>6378</v>
      </c>
      <c r="O800">
        <v>15660</v>
      </c>
      <c r="P800">
        <v>5263</v>
      </c>
      <c r="R800">
        <v>10387</v>
      </c>
      <c r="S800">
        <v>10090</v>
      </c>
    </row>
    <row r="801" spans="1:19" x14ac:dyDescent="0.55000000000000004">
      <c r="A801" t="s">
        <v>339</v>
      </c>
      <c r="B801">
        <v>2020</v>
      </c>
      <c r="C801" t="s">
        <v>160</v>
      </c>
      <c r="D801">
        <v>8514</v>
      </c>
      <c r="E801">
        <v>4320</v>
      </c>
      <c r="G801">
        <v>4097</v>
      </c>
      <c r="H801">
        <v>8736</v>
      </c>
      <c r="I801">
        <v>1</v>
      </c>
      <c r="K801">
        <v>14590</v>
      </c>
      <c r="L801">
        <v>12956</v>
      </c>
      <c r="N801">
        <v>6469</v>
      </c>
      <c r="O801">
        <v>15640</v>
      </c>
      <c r="P801">
        <v>5437</v>
      </c>
      <c r="R801">
        <v>13146</v>
      </c>
      <c r="S801">
        <v>12505</v>
      </c>
    </row>
    <row r="802" spans="1:19" x14ac:dyDescent="0.55000000000000004">
      <c r="A802" t="s">
        <v>339</v>
      </c>
      <c r="B802">
        <v>2020</v>
      </c>
      <c r="C802" t="s">
        <v>161</v>
      </c>
      <c r="D802">
        <v>9111</v>
      </c>
      <c r="E802">
        <v>4090</v>
      </c>
      <c r="G802">
        <v>4118</v>
      </c>
      <c r="H802">
        <v>8781</v>
      </c>
      <c r="I802">
        <v>302</v>
      </c>
      <c r="K802">
        <v>15241</v>
      </c>
      <c r="L802">
        <v>12630</v>
      </c>
      <c r="N802">
        <v>5977</v>
      </c>
      <c r="O802">
        <v>15600</v>
      </c>
      <c r="P802">
        <v>6294</v>
      </c>
      <c r="R802">
        <v>11991</v>
      </c>
      <c r="S802">
        <v>11413</v>
      </c>
    </row>
    <row r="803" spans="1:19" x14ac:dyDescent="0.55000000000000004">
      <c r="A803" t="s">
        <v>339</v>
      </c>
      <c r="B803">
        <v>2020</v>
      </c>
      <c r="C803" t="s">
        <v>162</v>
      </c>
      <c r="D803">
        <v>9221</v>
      </c>
      <c r="E803">
        <v>3800</v>
      </c>
      <c r="G803">
        <v>4486</v>
      </c>
      <c r="H803">
        <v>8095</v>
      </c>
      <c r="I803">
        <v>440</v>
      </c>
      <c r="K803">
        <v>14182</v>
      </c>
      <c r="L803">
        <v>9410</v>
      </c>
      <c r="N803">
        <v>5740</v>
      </c>
      <c r="O803">
        <v>12163</v>
      </c>
      <c r="P803">
        <v>5689</v>
      </c>
      <c r="R803">
        <v>10717</v>
      </c>
      <c r="S803">
        <v>10285</v>
      </c>
    </row>
    <row r="804" spans="1:19" x14ac:dyDescent="0.55000000000000004">
      <c r="A804" t="s">
        <v>339</v>
      </c>
      <c r="B804">
        <v>2020</v>
      </c>
      <c r="C804" t="s">
        <v>163</v>
      </c>
      <c r="D804">
        <v>8465</v>
      </c>
      <c r="E804">
        <v>5770</v>
      </c>
      <c r="G804">
        <v>3713</v>
      </c>
      <c r="H804">
        <v>10462</v>
      </c>
      <c r="I804">
        <v>60</v>
      </c>
      <c r="K804">
        <v>13057</v>
      </c>
      <c r="L804">
        <v>13970</v>
      </c>
      <c r="N804">
        <v>6308</v>
      </c>
      <c r="O804">
        <v>14724</v>
      </c>
      <c r="P804">
        <v>5995</v>
      </c>
      <c r="R804">
        <v>10374</v>
      </c>
      <c r="S804">
        <v>10107</v>
      </c>
    </row>
    <row r="805" spans="1:19" x14ac:dyDescent="0.55000000000000004">
      <c r="A805" t="s">
        <v>339</v>
      </c>
      <c r="B805">
        <v>2020</v>
      </c>
      <c r="C805" t="s">
        <v>164</v>
      </c>
      <c r="D805">
        <v>10452</v>
      </c>
      <c r="E805">
        <v>3120</v>
      </c>
      <c r="G805">
        <v>3552</v>
      </c>
      <c r="H805">
        <v>9530</v>
      </c>
      <c r="I805">
        <v>490</v>
      </c>
      <c r="K805">
        <v>13839</v>
      </c>
      <c r="L805">
        <v>11020</v>
      </c>
      <c r="N805">
        <v>6628</v>
      </c>
      <c r="O805">
        <v>12300</v>
      </c>
      <c r="P805">
        <v>5931</v>
      </c>
      <c r="R805">
        <v>11814</v>
      </c>
      <c r="S805">
        <v>11433</v>
      </c>
    </row>
    <row r="806" spans="1:19" x14ac:dyDescent="0.55000000000000004">
      <c r="A806" t="s">
        <v>339</v>
      </c>
      <c r="B806">
        <v>2020</v>
      </c>
      <c r="C806" t="s">
        <v>165</v>
      </c>
      <c r="D806">
        <v>9473</v>
      </c>
      <c r="E806">
        <v>2850</v>
      </c>
      <c r="G806">
        <v>3222</v>
      </c>
      <c r="H806">
        <v>8676</v>
      </c>
      <c r="I806">
        <v>425</v>
      </c>
      <c r="K806">
        <v>11996</v>
      </c>
      <c r="L806">
        <v>12040</v>
      </c>
      <c r="N806">
        <v>5741</v>
      </c>
      <c r="O806">
        <v>13120</v>
      </c>
      <c r="P806">
        <v>5175</v>
      </c>
      <c r="R806">
        <v>10457</v>
      </c>
      <c r="S806">
        <v>10794</v>
      </c>
    </row>
    <row r="807" spans="1:19" x14ac:dyDescent="0.55000000000000004">
      <c r="A807" t="s">
        <v>339</v>
      </c>
      <c r="B807">
        <v>2020</v>
      </c>
      <c r="C807" t="s">
        <v>166</v>
      </c>
      <c r="D807">
        <v>8734</v>
      </c>
      <c r="E807">
        <v>2340</v>
      </c>
      <c r="G807">
        <v>1975</v>
      </c>
      <c r="H807">
        <v>8687</v>
      </c>
      <c r="I807">
        <v>412</v>
      </c>
      <c r="K807">
        <v>13290</v>
      </c>
      <c r="L807">
        <v>6290</v>
      </c>
      <c r="N807">
        <v>3280</v>
      </c>
      <c r="O807">
        <v>13740</v>
      </c>
      <c r="P807">
        <v>2560</v>
      </c>
      <c r="R807">
        <v>6238</v>
      </c>
      <c r="S807">
        <v>6188</v>
      </c>
    </row>
    <row r="808" spans="1:19" x14ac:dyDescent="0.55000000000000004">
      <c r="A808" t="s">
        <v>339</v>
      </c>
      <c r="B808">
        <v>2021</v>
      </c>
      <c r="C808" t="s">
        <v>155</v>
      </c>
      <c r="D808">
        <v>8293</v>
      </c>
      <c r="E808">
        <v>1420</v>
      </c>
      <c r="G808">
        <v>2116</v>
      </c>
      <c r="H808">
        <v>7527</v>
      </c>
      <c r="I808">
        <v>70</v>
      </c>
      <c r="K808">
        <v>12894</v>
      </c>
      <c r="L808">
        <v>5410</v>
      </c>
      <c r="N808">
        <v>4077</v>
      </c>
      <c r="O808">
        <v>12386</v>
      </c>
      <c r="P808">
        <v>1841</v>
      </c>
      <c r="R808">
        <v>6934</v>
      </c>
      <c r="S808">
        <v>6363</v>
      </c>
    </row>
    <row r="809" spans="1:19" x14ac:dyDescent="0.55000000000000004">
      <c r="A809" t="s">
        <v>339</v>
      </c>
      <c r="B809">
        <v>2021</v>
      </c>
      <c r="C809" t="s">
        <v>156</v>
      </c>
      <c r="D809">
        <v>8064</v>
      </c>
      <c r="E809">
        <v>2890</v>
      </c>
      <c r="G809">
        <v>2055</v>
      </c>
      <c r="H809">
        <v>8425</v>
      </c>
      <c r="I809">
        <v>474</v>
      </c>
      <c r="K809">
        <v>12468</v>
      </c>
      <c r="L809">
        <v>6820</v>
      </c>
      <c r="N809">
        <v>4354</v>
      </c>
      <c r="O809">
        <v>11998</v>
      </c>
      <c r="P809">
        <v>2936</v>
      </c>
      <c r="R809">
        <v>7557</v>
      </c>
      <c r="S809">
        <v>6922</v>
      </c>
    </row>
    <row r="810" spans="1:19" x14ac:dyDescent="0.55000000000000004">
      <c r="A810" t="s">
        <v>339</v>
      </c>
      <c r="B810">
        <v>2021</v>
      </c>
      <c r="C810" t="s">
        <v>157</v>
      </c>
      <c r="D810">
        <v>9203</v>
      </c>
      <c r="E810">
        <v>3770</v>
      </c>
      <c r="G810">
        <v>3527</v>
      </c>
      <c r="H810">
        <v>8807</v>
      </c>
      <c r="I810">
        <v>639</v>
      </c>
      <c r="K810">
        <v>13055</v>
      </c>
      <c r="L810">
        <v>14980</v>
      </c>
      <c r="N810">
        <v>9135</v>
      </c>
      <c r="O810">
        <v>12962</v>
      </c>
      <c r="P810">
        <v>5938</v>
      </c>
      <c r="R810">
        <v>11628</v>
      </c>
      <c r="S810">
        <v>11597</v>
      </c>
    </row>
    <row r="811" spans="1:19" x14ac:dyDescent="0.55000000000000004">
      <c r="A811" t="s">
        <v>339</v>
      </c>
      <c r="B811">
        <v>2021</v>
      </c>
      <c r="C811" t="s">
        <v>158</v>
      </c>
      <c r="D811">
        <v>9014</v>
      </c>
      <c r="E811">
        <v>3580</v>
      </c>
      <c r="G811">
        <v>3247</v>
      </c>
      <c r="H811">
        <v>8787</v>
      </c>
      <c r="I811">
        <v>560</v>
      </c>
      <c r="K811">
        <v>12792</v>
      </c>
      <c r="L811">
        <v>12090</v>
      </c>
      <c r="N811">
        <v>5996</v>
      </c>
      <c r="O811">
        <v>13232</v>
      </c>
      <c r="P811">
        <v>5654</v>
      </c>
      <c r="R811">
        <v>12025</v>
      </c>
      <c r="S811">
        <v>11046</v>
      </c>
    </row>
    <row r="812" spans="1:19" x14ac:dyDescent="0.55000000000000004">
      <c r="A812" t="s">
        <v>339</v>
      </c>
      <c r="B812">
        <v>2021</v>
      </c>
      <c r="C812" t="s">
        <v>159</v>
      </c>
      <c r="D812">
        <v>8915</v>
      </c>
      <c r="E812">
        <v>2593</v>
      </c>
      <c r="G812">
        <v>3761</v>
      </c>
      <c r="H812">
        <v>7499</v>
      </c>
      <c r="I812">
        <v>248</v>
      </c>
      <c r="K812">
        <v>13573</v>
      </c>
      <c r="L812">
        <v>10370</v>
      </c>
      <c r="N812">
        <v>5417</v>
      </c>
      <c r="O812">
        <v>13972</v>
      </c>
      <c r="P812">
        <v>4554</v>
      </c>
      <c r="R812">
        <v>12395</v>
      </c>
      <c r="S812">
        <v>11602</v>
      </c>
    </row>
    <row r="813" spans="1:19" x14ac:dyDescent="0.55000000000000004">
      <c r="A813" t="s">
        <v>339</v>
      </c>
      <c r="B813">
        <v>2021</v>
      </c>
      <c r="C813" t="s">
        <v>160</v>
      </c>
      <c r="D813">
        <v>7708</v>
      </c>
      <c r="E813">
        <v>3805</v>
      </c>
      <c r="G813">
        <v>4224</v>
      </c>
      <c r="H813">
        <v>7080</v>
      </c>
      <c r="I813">
        <v>209</v>
      </c>
      <c r="K813">
        <v>13813</v>
      </c>
      <c r="L813">
        <v>13160</v>
      </c>
      <c r="N813">
        <v>5674</v>
      </c>
      <c r="O813">
        <v>16604</v>
      </c>
      <c r="P813">
        <v>4695</v>
      </c>
      <c r="R813">
        <v>12875</v>
      </c>
      <c r="S813">
        <v>12565</v>
      </c>
    </row>
    <row r="814" spans="1:19" x14ac:dyDescent="0.55000000000000004">
      <c r="A814" t="s">
        <v>339</v>
      </c>
      <c r="B814">
        <v>2021</v>
      </c>
      <c r="C814" t="s">
        <v>161</v>
      </c>
      <c r="D814">
        <v>7269</v>
      </c>
      <c r="E814">
        <v>4880</v>
      </c>
      <c r="G814">
        <v>4290</v>
      </c>
      <c r="H814">
        <v>7777</v>
      </c>
      <c r="I814">
        <v>82</v>
      </c>
      <c r="K814">
        <v>17601</v>
      </c>
      <c r="L814">
        <v>12646</v>
      </c>
      <c r="N814">
        <v>10346</v>
      </c>
      <c r="O814">
        <v>20050</v>
      </c>
      <c r="P814">
        <v>-149</v>
      </c>
      <c r="R814">
        <v>12644</v>
      </c>
      <c r="S814">
        <v>11052</v>
      </c>
    </row>
    <row r="815" spans="1:19" x14ac:dyDescent="0.55000000000000004">
      <c r="A815" t="s">
        <v>339</v>
      </c>
      <c r="B815">
        <v>2021</v>
      </c>
      <c r="C815" t="s">
        <v>162</v>
      </c>
      <c r="D815">
        <v>7943</v>
      </c>
      <c r="E815">
        <v>4090</v>
      </c>
      <c r="G815">
        <v>4427</v>
      </c>
      <c r="H815">
        <v>7748</v>
      </c>
      <c r="I815">
        <v>-142</v>
      </c>
      <c r="K815">
        <v>19110</v>
      </c>
      <c r="L815">
        <v>10140</v>
      </c>
      <c r="N815">
        <v>4879</v>
      </c>
      <c r="O815">
        <v>19270</v>
      </c>
      <c r="P815">
        <v>5101</v>
      </c>
      <c r="R815">
        <v>12657</v>
      </c>
      <c r="S815">
        <v>11438</v>
      </c>
    </row>
    <row r="816" spans="1:19" x14ac:dyDescent="0.55000000000000004">
      <c r="A816" t="s">
        <v>339</v>
      </c>
      <c r="B816">
        <v>2021</v>
      </c>
      <c r="C816" t="s">
        <v>163</v>
      </c>
      <c r="D816">
        <v>7561</v>
      </c>
      <c r="E816">
        <v>3390</v>
      </c>
      <c r="G816">
        <v>3754</v>
      </c>
      <c r="H816">
        <v>6902</v>
      </c>
      <c r="I816">
        <v>295</v>
      </c>
      <c r="K816">
        <v>18417</v>
      </c>
      <c r="L816">
        <v>11943</v>
      </c>
      <c r="N816">
        <v>6322</v>
      </c>
      <c r="O816">
        <v>17022</v>
      </c>
      <c r="P816">
        <v>7016</v>
      </c>
      <c r="R816">
        <v>11651</v>
      </c>
      <c r="S816">
        <v>10974</v>
      </c>
    </row>
    <row r="817" spans="1:19" x14ac:dyDescent="0.55000000000000004">
      <c r="A817" t="s">
        <v>339</v>
      </c>
      <c r="B817">
        <v>2021</v>
      </c>
      <c r="C817" t="s">
        <v>164</v>
      </c>
      <c r="D817">
        <v>7240</v>
      </c>
      <c r="E817">
        <v>3890</v>
      </c>
      <c r="G817">
        <v>3842</v>
      </c>
      <c r="H817">
        <v>6993</v>
      </c>
      <c r="I817">
        <v>295</v>
      </c>
      <c r="K817">
        <v>17302</v>
      </c>
      <c r="L817">
        <v>11250</v>
      </c>
      <c r="N817">
        <v>5725</v>
      </c>
      <c r="O817">
        <v>15888</v>
      </c>
      <c r="P817">
        <v>6939</v>
      </c>
      <c r="R817">
        <v>10614</v>
      </c>
      <c r="S817">
        <v>9919</v>
      </c>
    </row>
    <row r="818" spans="1:19" x14ac:dyDescent="0.55000000000000004">
      <c r="A818" t="s">
        <v>339</v>
      </c>
      <c r="B818">
        <v>2021</v>
      </c>
      <c r="C818" t="s">
        <v>165</v>
      </c>
      <c r="D818">
        <v>7032</v>
      </c>
      <c r="E818">
        <v>5790</v>
      </c>
      <c r="G818">
        <v>3565</v>
      </c>
      <c r="H818">
        <v>8574</v>
      </c>
      <c r="I818">
        <v>683</v>
      </c>
      <c r="K818">
        <v>15613</v>
      </c>
      <c r="L818">
        <v>15980</v>
      </c>
      <c r="N818">
        <v>7197</v>
      </c>
      <c r="O818">
        <v>16996</v>
      </c>
      <c r="P818">
        <v>7400</v>
      </c>
      <c r="R818">
        <v>10695</v>
      </c>
      <c r="S818">
        <v>10112</v>
      </c>
    </row>
    <row r="819" spans="1:19" x14ac:dyDescent="0.55000000000000004">
      <c r="A819" t="s">
        <v>339</v>
      </c>
      <c r="B819">
        <v>2021</v>
      </c>
      <c r="C819" t="s">
        <v>166</v>
      </c>
      <c r="D819">
        <v>7765</v>
      </c>
      <c r="E819">
        <v>3195</v>
      </c>
      <c r="G819">
        <v>3227</v>
      </c>
      <c r="H819">
        <v>7556</v>
      </c>
      <c r="I819">
        <v>177</v>
      </c>
      <c r="K819">
        <v>17130</v>
      </c>
      <c r="L819">
        <v>15060</v>
      </c>
      <c r="N819">
        <v>7370</v>
      </c>
      <c r="O819">
        <v>16100</v>
      </c>
      <c r="P819">
        <v>8720</v>
      </c>
      <c r="R819">
        <v>10854</v>
      </c>
      <c r="S819">
        <v>10258</v>
      </c>
    </row>
    <row r="820" spans="1:19" x14ac:dyDescent="0.55000000000000004">
      <c r="A820" t="s">
        <v>339</v>
      </c>
      <c r="B820">
        <v>2022</v>
      </c>
      <c r="C820" t="s">
        <v>155</v>
      </c>
      <c r="D820">
        <v>7325</v>
      </c>
      <c r="E820">
        <v>3246</v>
      </c>
      <c r="G820">
        <v>3447</v>
      </c>
      <c r="H820">
        <v>6839</v>
      </c>
      <c r="I820">
        <v>285</v>
      </c>
      <c r="K820">
        <v>16006</v>
      </c>
      <c r="L820">
        <v>16740</v>
      </c>
      <c r="N820">
        <v>7965</v>
      </c>
      <c r="O820">
        <v>17012</v>
      </c>
      <c r="P820">
        <v>7769</v>
      </c>
      <c r="R820">
        <v>11344</v>
      </c>
      <c r="S820">
        <v>10573</v>
      </c>
    </row>
    <row r="821" spans="1:19" x14ac:dyDescent="0.55000000000000004">
      <c r="A821" t="s">
        <v>339</v>
      </c>
      <c r="B821">
        <v>2022</v>
      </c>
      <c r="C821" t="s">
        <v>156</v>
      </c>
      <c r="D821">
        <v>7024</v>
      </c>
      <c r="E821">
        <v>3705</v>
      </c>
      <c r="G821">
        <v>3350</v>
      </c>
      <c r="H821">
        <v>6703</v>
      </c>
      <c r="I821">
        <v>676</v>
      </c>
      <c r="K821">
        <v>17540</v>
      </c>
      <c r="L821">
        <v>13120</v>
      </c>
      <c r="N821">
        <v>6236</v>
      </c>
      <c r="O821">
        <v>15070</v>
      </c>
      <c r="P821">
        <v>9354</v>
      </c>
      <c r="R821">
        <v>10575</v>
      </c>
      <c r="S821">
        <v>9528</v>
      </c>
    </row>
    <row r="822" spans="1:19" x14ac:dyDescent="0.55000000000000004">
      <c r="A822" t="s">
        <v>339</v>
      </c>
      <c r="B822">
        <v>2022</v>
      </c>
      <c r="C822" t="s">
        <v>157</v>
      </c>
      <c r="D822">
        <v>6879</v>
      </c>
      <c r="E822">
        <v>3665</v>
      </c>
      <c r="G822">
        <v>3663</v>
      </c>
      <c r="H822">
        <v>6269</v>
      </c>
      <c r="I822">
        <v>612</v>
      </c>
      <c r="K822">
        <v>15360</v>
      </c>
      <c r="L822">
        <v>15970</v>
      </c>
      <c r="N822">
        <v>6539</v>
      </c>
      <c r="O822">
        <v>15916</v>
      </c>
      <c r="P822">
        <v>8875</v>
      </c>
      <c r="R822">
        <v>11112</v>
      </c>
      <c r="S822">
        <v>10645</v>
      </c>
    </row>
    <row r="823" spans="1:19" x14ac:dyDescent="0.55000000000000004">
      <c r="A823" t="s">
        <v>339</v>
      </c>
      <c r="B823">
        <v>2022</v>
      </c>
      <c r="C823" t="s">
        <v>158</v>
      </c>
      <c r="D823">
        <v>6706</v>
      </c>
      <c r="E823">
        <v>3650</v>
      </c>
      <c r="G823">
        <v>2907</v>
      </c>
      <c r="H823">
        <v>7218</v>
      </c>
      <c r="I823">
        <v>231</v>
      </c>
      <c r="K823">
        <v>16561</v>
      </c>
      <c r="L823">
        <v>16110</v>
      </c>
      <c r="N823">
        <v>5246</v>
      </c>
      <c r="O823">
        <v>18900</v>
      </c>
      <c r="P823">
        <v>8525</v>
      </c>
      <c r="R823">
        <v>10467</v>
      </c>
      <c r="S823">
        <v>9498</v>
      </c>
    </row>
    <row r="824" spans="1:19" x14ac:dyDescent="0.55000000000000004">
      <c r="A824" t="s">
        <v>339</v>
      </c>
      <c r="B824">
        <v>2022</v>
      </c>
      <c r="C824" t="s">
        <v>159</v>
      </c>
      <c r="D824">
        <v>6683</v>
      </c>
      <c r="E824">
        <v>3415</v>
      </c>
      <c r="G824">
        <v>3381</v>
      </c>
      <c r="H824">
        <v>6555</v>
      </c>
      <c r="I824">
        <v>162</v>
      </c>
      <c r="K824">
        <v>18740</v>
      </c>
      <c r="L824">
        <v>12830</v>
      </c>
      <c r="N824">
        <v>5542</v>
      </c>
      <c r="O824">
        <v>17347</v>
      </c>
      <c r="P824">
        <v>8681</v>
      </c>
      <c r="R824">
        <v>12411</v>
      </c>
      <c r="S824">
        <v>12193</v>
      </c>
    </row>
    <row r="825" spans="1:19" x14ac:dyDescent="0.55000000000000004">
      <c r="A825" t="s">
        <v>339</v>
      </c>
      <c r="B825">
        <v>2022</v>
      </c>
      <c r="C825" t="s">
        <v>160</v>
      </c>
      <c r="D825">
        <v>6561</v>
      </c>
      <c r="E825">
        <v>4894</v>
      </c>
      <c r="G825">
        <v>4148</v>
      </c>
      <c r="H825">
        <v>7163</v>
      </c>
      <c r="I825">
        <v>144</v>
      </c>
      <c r="K825">
        <v>18080</v>
      </c>
      <c r="L825">
        <v>14380</v>
      </c>
      <c r="N825">
        <v>5502</v>
      </c>
      <c r="O825">
        <v>17340</v>
      </c>
      <c r="P825">
        <v>9618</v>
      </c>
      <c r="R825">
        <v>13047</v>
      </c>
      <c r="S825">
        <v>12213</v>
      </c>
    </row>
    <row r="826" spans="1:19" x14ac:dyDescent="0.55000000000000004">
      <c r="A826" t="s">
        <v>339</v>
      </c>
      <c r="B826">
        <v>2022</v>
      </c>
      <c r="C826" t="s">
        <v>161</v>
      </c>
      <c r="D826">
        <v>7227</v>
      </c>
      <c r="E826">
        <v>3780</v>
      </c>
      <c r="G826">
        <v>4504</v>
      </c>
      <c r="H826">
        <v>6401</v>
      </c>
      <c r="I826">
        <v>102</v>
      </c>
      <c r="K826">
        <v>18040</v>
      </c>
      <c r="L826">
        <v>14920</v>
      </c>
      <c r="N826">
        <v>5511</v>
      </c>
      <c r="O826">
        <v>17410</v>
      </c>
      <c r="P826">
        <v>10039</v>
      </c>
      <c r="R826">
        <v>12677</v>
      </c>
      <c r="S826">
        <v>12587</v>
      </c>
    </row>
    <row r="827" spans="1:19" x14ac:dyDescent="0.55000000000000004">
      <c r="A827" t="s">
        <v>339</v>
      </c>
      <c r="B827">
        <v>2022</v>
      </c>
      <c r="C827" t="s">
        <v>162</v>
      </c>
      <c r="D827">
        <v>6597</v>
      </c>
      <c r="E827">
        <v>5930</v>
      </c>
      <c r="G827">
        <v>4370</v>
      </c>
      <c r="H827">
        <v>8437</v>
      </c>
      <c r="I827">
        <v>-280</v>
      </c>
      <c r="K827">
        <v>16360</v>
      </c>
      <c r="L827">
        <v>17070</v>
      </c>
      <c r="N827">
        <v>5874</v>
      </c>
      <c r="O827">
        <v>18280</v>
      </c>
      <c r="P827">
        <v>9276</v>
      </c>
      <c r="R827">
        <v>12590</v>
      </c>
      <c r="S827">
        <v>11931</v>
      </c>
    </row>
    <row r="828" spans="1:19" x14ac:dyDescent="0.55000000000000004">
      <c r="A828" t="s">
        <v>339</v>
      </c>
      <c r="B828">
        <v>2022</v>
      </c>
      <c r="C828" t="s">
        <v>163</v>
      </c>
      <c r="D828">
        <v>7769</v>
      </c>
      <c r="E828">
        <v>3955</v>
      </c>
      <c r="G828">
        <v>4073</v>
      </c>
      <c r="H828">
        <v>7437</v>
      </c>
      <c r="I828">
        <v>214</v>
      </c>
      <c r="K828">
        <v>18290</v>
      </c>
      <c r="L828">
        <v>15620</v>
      </c>
      <c r="N828">
        <v>7071</v>
      </c>
      <c r="O828">
        <v>16850</v>
      </c>
      <c r="P828">
        <v>9989</v>
      </c>
      <c r="R828">
        <v>11385</v>
      </c>
      <c r="S828">
        <v>10718</v>
      </c>
    </row>
    <row r="829" spans="1:19" x14ac:dyDescent="0.55000000000000004">
      <c r="A829" t="s">
        <v>339</v>
      </c>
      <c r="B829">
        <v>2022</v>
      </c>
      <c r="C829" t="s">
        <v>164</v>
      </c>
      <c r="D829">
        <v>7429</v>
      </c>
      <c r="E829">
        <v>2304</v>
      </c>
      <c r="G829">
        <v>3536</v>
      </c>
      <c r="H829">
        <v>6147</v>
      </c>
      <c r="I829">
        <v>50</v>
      </c>
      <c r="K829">
        <v>16016</v>
      </c>
      <c r="L829">
        <v>13560</v>
      </c>
      <c r="N829">
        <v>6182</v>
      </c>
      <c r="O829">
        <v>14480</v>
      </c>
      <c r="P829">
        <v>8914</v>
      </c>
      <c r="R829">
        <v>9894</v>
      </c>
      <c r="S829">
        <v>8505</v>
      </c>
    </row>
    <row r="830" spans="1:19" x14ac:dyDescent="0.55000000000000004">
      <c r="A830" t="s">
        <v>339</v>
      </c>
      <c r="B830">
        <v>2022</v>
      </c>
      <c r="C830" t="s">
        <v>165</v>
      </c>
      <c r="D830">
        <v>6648</v>
      </c>
      <c r="E830">
        <v>5063</v>
      </c>
      <c r="G830">
        <v>3208</v>
      </c>
      <c r="H830">
        <v>8113</v>
      </c>
      <c r="I830">
        <v>390</v>
      </c>
      <c r="K830">
        <v>13960</v>
      </c>
      <c r="L830">
        <v>18190</v>
      </c>
      <c r="N830">
        <v>6273</v>
      </c>
      <c r="O830">
        <v>16000</v>
      </c>
      <c r="P830">
        <v>9877</v>
      </c>
      <c r="R830">
        <v>9344</v>
      </c>
      <c r="S830">
        <v>8619</v>
      </c>
    </row>
    <row r="831" spans="1:19" x14ac:dyDescent="0.55000000000000004">
      <c r="A831" t="s">
        <v>339</v>
      </c>
      <c r="B831">
        <v>2022</v>
      </c>
      <c r="C831" t="s">
        <v>166</v>
      </c>
      <c r="D831">
        <v>8028</v>
      </c>
      <c r="E831">
        <v>3257</v>
      </c>
      <c r="G831">
        <v>2761</v>
      </c>
      <c r="H831">
        <v>8435</v>
      </c>
      <c r="I831">
        <v>89</v>
      </c>
      <c r="K831">
        <v>15351</v>
      </c>
      <c r="L831">
        <v>12417</v>
      </c>
      <c r="N831">
        <v>6261</v>
      </c>
      <c r="O831">
        <v>12855</v>
      </c>
      <c r="P831">
        <v>8652</v>
      </c>
      <c r="R831">
        <v>8749</v>
      </c>
      <c r="S831">
        <v>8232</v>
      </c>
    </row>
    <row r="832" spans="1:19" x14ac:dyDescent="0.55000000000000004">
      <c r="A832" t="s">
        <v>339</v>
      </c>
      <c r="B832">
        <v>2023</v>
      </c>
      <c r="C832" t="s">
        <v>155</v>
      </c>
      <c r="D832">
        <v>8202</v>
      </c>
      <c r="E832">
        <v>3089</v>
      </c>
      <c r="G832">
        <v>2941</v>
      </c>
      <c r="H832">
        <v>8453</v>
      </c>
      <c r="I832">
        <v>-103</v>
      </c>
      <c r="K832">
        <v>12167</v>
      </c>
      <c r="L832">
        <v>18287</v>
      </c>
      <c r="N832">
        <v>6531</v>
      </c>
      <c r="O832">
        <v>15449</v>
      </c>
      <c r="P832">
        <v>8474</v>
      </c>
      <c r="R832">
        <v>10075</v>
      </c>
      <c r="S832">
        <v>9279</v>
      </c>
    </row>
    <row r="833" spans="1:19" x14ac:dyDescent="0.55000000000000004">
      <c r="A833" t="s">
        <v>339</v>
      </c>
      <c r="B833">
        <v>2023</v>
      </c>
      <c r="C833" t="s">
        <v>156</v>
      </c>
      <c r="D833">
        <v>9490</v>
      </c>
      <c r="E833">
        <v>3025</v>
      </c>
      <c r="G833">
        <v>2963</v>
      </c>
      <c r="H833">
        <v>9135</v>
      </c>
      <c r="I833">
        <v>417</v>
      </c>
      <c r="K833">
        <v>15710</v>
      </c>
      <c r="L833">
        <v>19480</v>
      </c>
      <c r="N833">
        <v>7015</v>
      </c>
      <c r="O833">
        <v>18079</v>
      </c>
      <c r="P833">
        <v>10096</v>
      </c>
      <c r="R833">
        <v>9850</v>
      </c>
      <c r="S833">
        <v>9497</v>
      </c>
    </row>
    <row r="834" spans="1:19" x14ac:dyDescent="0.55000000000000004">
      <c r="A834" t="s">
        <v>339</v>
      </c>
      <c r="B834">
        <v>2023</v>
      </c>
      <c r="C834" t="s">
        <v>157</v>
      </c>
      <c r="D834">
        <v>9140</v>
      </c>
      <c r="E834">
        <v>4360</v>
      </c>
      <c r="G834">
        <v>3972</v>
      </c>
      <c r="H834">
        <v>9549</v>
      </c>
      <c r="I834">
        <v>-21</v>
      </c>
      <c r="K834">
        <v>17540</v>
      </c>
      <c r="L834">
        <v>16340</v>
      </c>
      <c r="N834">
        <v>7337</v>
      </c>
      <c r="O834">
        <v>16910</v>
      </c>
      <c r="P834">
        <v>9633</v>
      </c>
      <c r="R834">
        <v>11051</v>
      </c>
      <c r="S834">
        <v>9980</v>
      </c>
    </row>
    <row r="835" spans="1:19" x14ac:dyDescent="0.55000000000000004">
      <c r="A835" t="s">
        <v>339</v>
      </c>
      <c r="B835">
        <v>2023</v>
      </c>
      <c r="C835" t="s">
        <v>158</v>
      </c>
      <c r="D835">
        <v>9537</v>
      </c>
      <c r="E835">
        <v>3135</v>
      </c>
      <c r="G835">
        <v>2873</v>
      </c>
      <c r="H835">
        <v>9707</v>
      </c>
      <c r="I835">
        <v>92</v>
      </c>
      <c r="K835">
        <v>17180</v>
      </c>
      <c r="L835">
        <v>14820</v>
      </c>
      <c r="N835">
        <v>5189</v>
      </c>
      <c r="O835">
        <v>18540</v>
      </c>
      <c r="P835">
        <v>8271</v>
      </c>
      <c r="R835">
        <v>9569</v>
      </c>
      <c r="S835">
        <v>9171</v>
      </c>
    </row>
    <row r="836" spans="1:19" x14ac:dyDescent="0.55000000000000004">
      <c r="A836" t="s">
        <v>339</v>
      </c>
      <c r="B836">
        <v>2023</v>
      </c>
      <c r="C836" t="s">
        <v>159</v>
      </c>
      <c r="D836">
        <v>9833</v>
      </c>
      <c r="E836">
        <v>2790</v>
      </c>
      <c r="G836">
        <v>3318</v>
      </c>
      <c r="H836">
        <v>8789</v>
      </c>
      <c r="I836">
        <v>516</v>
      </c>
      <c r="K836">
        <v>18780</v>
      </c>
      <c r="L836">
        <v>14570</v>
      </c>
      <c r="N836">
        <v>6208</v>
      </c>
      <c r="O836">
        <v>16948</v>
      </c>
      <c r="P836">
        <v>10194</v>
      </c>
      <c r="R836">
        <v>11664</v>
      </c>
      <c r="S836">
        <v>10586</v>
      </c>
    </row>
    <row r="837" spans="1:19" x14ac:dyDescent="0.55000000000000004">
      <c r="A837" t="s">
        <v>339</v>
      </c>
      <c r="B837">
        <v>2023</v>
      </c>
      <c r="C837" t="s">
        <v>160</v>
      </c>
      <c r="D837">
        <v>9181</v>
      </c>
      <c r="E837">
        <v>3330</v>
      </c>
      <c r="G837">
        <v>3675</v>
      </c>
      <c r="H837">
        <v>8901</v>
      </c>
      <c r="I837">
        <v>-65</v>
      </c>
      <c r="K837">
        <v>17700</v>
      </c>
      <c r="L837">
        <v>14850</v>
      </c>
      <c r="N837">
        <v>5922</v>
      </c>
      <c r="O837">
        <v>16840</v>
      </c>
      <c r="P837">
        <v>9788</v>
      </c>
      <c r="R837">
        <v>12258</v>
      </c>
      <c r="S837">
        <v>12277</v>
      </c>
    </row>
    <row r="838" spans="1:19" x14ac:dyDescent="0.55000000000000004">
      <c r="A838" t="s">
        <v>339</v>
      </c>
      <c r="B838">
        <v>2023</v>
      </c>
      <c r="C838" t="s">
        <v>161</v>
      </c>
      <c r="D838">
        <v>9018</v>
      </c>
      <c r="E838">
        <v>3640</v>
      </c>
      <c r="G838">
        <v>4088</v>
      </c>
      <c r="H838">
        <v>8640</v>
      </c>
      <c r="I838">
        <v>-70</v>
      </c>
      <c r="K838">
        <v>16470</v>
      </c>
      <c r="L838">
        <v>15870</v>
      </c>
      <c r="N838">
        <v>5597</v>
      </c>
      <c r="O838">
        <v>17923</v>
      </c>
      <c r="P838">
        <v>8820</v>
      </c>
      <c r="R838">
        <v>12156</v>
      </c>
      <c r="S838">
        <v>11305</v>
      </c>
    </row>
    <row r="839" spans="1:19" x14ac:dyDescent="0.55000000000000004">
      <c r="A839" t="s">
        <v>339</v>
      </c>
      <c r="B839">
        <v>2023</v>
      </c>
      <c r="C839" t="s">
        <v>162</v>
      </c>
      <c r="D839">
        <v>9116</v>
      </c>
      <c r="E839">
        <v>3850</v>
      </c>
      <c r="G839">
        <v>4140</v>
      </c>
      <c r="H839">
        <v>8727</v>
      </c>
      <c r="I839">
        <v>99</v>
      </c>
      <c r="K839">
        <v>17668</v>
      </c>
      <c r="L839">
        <v>16500</v>
      </c>
      <c r="N839">
        <v>6045</v>
      </c>
      <c r="O839">
        <v>17870</v>
      </c>
      <c r="P839">
        <v>10253</v>
      </c>
      <c r="R839">
        <v>11816</v>
      </c>
      <c r="S839">
        <v>11433</v>
      </c>
    </row>
    <row r="840" spans="1:19" x14ac:dyDescent="0.55000000000000004">
      <c r="A840" t="s">
        <v>339</v>
      </c>
      <c r="B840">
        <v>2023</v>
      </c>
      <c r="C840" t="s">
        <v>163</v>
      </c>
      <c r="D840">
        <v>8547</v>
      </c>
      <c r="E840">
        <v>3960</v>
      </c>
      <c r="G840">
        <v>3737</v>
      </c>
      <c r="H840">
        <v>8039</v>
      </c>
      <c r="I840">
        <v>731</v>
      </c>
      <c r="K840">
        <v>17980</v>
      </c>
      <c r="L840">
        <v>15380</v>
      </c>
      <c r="N840">
        <v>7170</v>
      </c>
      <c r="O840">
        <v>14475</v>
      </c>
      <c r="P840">
        <v>11715</v>
      </c>
      <c r="R840">
        <v>10633</v>
      </c>
      <c r="S840">
        <v>10501</v>
      </c>
    </row>
    <row r="841" spans="1:19" x14ac:dyDescent="0.55000000000000004">
      <c r="A841" t="s">
        <v>339</v>
      </c>
      <c r="B841">
        <v>2023</v>
      </c>
      <c r="C841" t="s">
        <v>164</v>
      </c>
      <c r="D841">
        <v>8447</v>
      </c>
      <c r="E841">
        <v>3585</v>
      </c>
      <c r="G841">
        <v>3429</v>
      </c>
      <c r="H841">
        <v>8701</v>
      </c>
      <c r="I841">
        <v>-98</v>
      </c>
      <c r="K841">
        <v>14515</v>
      </c>
      <c r="L841">
        <v>11846</v>
      </c>
      <c r="N841">
        <v>6414</v>
      </c>
      <c r="O841">
        <v>9850</v>
      </c>
      <c r="P841">
        <v>10097</v>
      </c>
      <c r="R841">
        <v>10359</v>
      </c>
      <c r="S841">
        <v>9265</v>
      </c>
    </row>
    <row r="842" spans="1:19" x14ac:dyDescent="0.55000000000000004">
      <c r="A842" t="s">
        <v>339</v>
      </c>
      <c r="B842">
        <v>2023</v>
      </c>
      <c r="C842" t="s">
        <v>165</v>
      </c>
      <c r="D842">
        <v>8822</v>
      </c>
      <c r="E842">
        <v>3135</v>
      </c>
      <c r="G842">
        <v>3355</v>
      </c>
      <c r="H842">
        <v>8386</v>
      </c>
      <c r="I842">
        <v>216</v>
      </c>
      <c r="K842">
        <v>10490</v>
      </c>
      <c r="L842">
        <v>20710</v>
      </c>
      <c r="N842">
        <v>6005</v>
      </c>
      <c r="O842">
        <v>16080</v>
      </c>
      <c r="P842">
        <v>9115</v>
      </c>
      <c r="R842">
        <v>10449</v>
      </c>
      <c r="S842">
        <v>10014</v>
      </c>
    </row>
    <row r="843" spans="1:19" x14ac:dyDescent="0.55000000000000004">
      <c r="A843" t="s">
        <v>339</v>
      </c>
      <c r="B843">
        <v>2023</v>
      </c>
      <c r="C843" t="s">
        <v>166</v>
      </c>
      <c r="D843">
        <v>8408</v>
      </c>
      <c r="E843">
        <v>3225</v>
      </c>
      <c r="G843">
        <v>3037</v>
      </c>
      <c r="H843">
        <v>8292</v>
      </c>
      <c r="I843">
        <v>304</v>
      </c>
      <c r="K843">
        <v>16480</v>
      </c>
      <c r="L843">
        <v>11540</v>
      </c>
      <c r="N843">
        <v>6276</v>
      </c>
      <c r="O843">
        <v>13180</v>
      </c>
      <c r="P843">
        <v>8564</v>
      </c>
      <c r="R843">
        <v>9780</v>
      </c>
      <c r="S843">
        <v>8873</v>
      </c>
    </row>
    <row r="844" spans="1:19" x14ac:dyDescent="0.55000000000000004">
      <c r="A844" t="s">
        <v>340</v>
      </c>
      <c r="B844">
        <v>2019</v>
      </c>
      <c r="C844" t="s">
        <v>155</v>
      </c>
    </row>
    <row r="845" spans="1:19" x14ac:dyDescent="0.55000000000000004">
      <c r="A845" t="s">
        <v>340</v>
      </c>
      <c r="B845">
        <v>2019</v>
      </c>
      <c r="C845" t="s">
        <v>156</v>
      </c>
    </row>
    <row r="846" spans="1:19" x14ac:dyDescent="0.55000000000000004">
      <c r="A846" t="s">
        <v>340</v>
      </c>
      <c r="B846">
        <v>2019</v>
      </c>
      <c r="C846" t="s">
        <v>157</v>
      </c>
    </row>
    <row r="847" spans="1:19" x14ac:dyDescent="0.55000000000000004">
      <c r="A847" t="s">
        <v>340</v>
      </c>
      <c r="B847">
        <v>2019</v>
      </c>
      <c r="C847" t="s">
        <v>158</v>
      </c>
    </row>
    <row r="848" spans="1:19" x14ac:dyDescent="0.55000000000000004">
      <c r="A848" t="s">
        <v>340</v>
      </c>
      <c r="B848">
        <v>2019</v>
      </c>
      <c r="C848" t="s">
        <v>159</v>
      </c>
    </row>
    <row r="849" spans="1:19" x14ac:dyDescent="0.55000000000000004">
      <c r="A849" t="s">
        <v>340</v>
      </c>
      <c r="B849">
        <v>2019</v>
      </c>
      <c r="C849" t="s">
        <v>160</v>
      </c>
    </row>
    <row r="850" spans="1:19" x14ac:dyDescent="0.55000000000000004">
      <c r="A850" t="s">
        <v>340</v>
      </c>
      <c r="B850">
        <v>2019</v>
      </c>
      <c r="C850" t="s">
        <v>161</v>
      </c>
    </row>
    <row r="851" spans="1:19" x14ac:dyDescent="0.55000000000000004">
      <c r="A851" t="s">
        <v>340</v>
      </c>
      <c r="B851">
        <v>2019</v>
      </c>
      <c r="C851" t="s">
        <v>162</v>
      </c>
    </row>
    <row r="852" spans="1:19" x14ac:dyDescent="0.55000000000000004">
      <c r="A852" t="s">
        <v>340</v>
      </c>
      <c r="B852">
        <v>2019</v>
      </c>
      <c r="C852" t="s">
        <v>163</v>
      </c>
    </row>
    <row r="853" spans="1:19" x14ac:dyDescent="0.55000000000000004">
      <c r="A853" t="s">
        <v>340</v>
      </c>
      <c r="B853">
        <v>2019</v>
      </c>
      <c r="C853" t="s">
        <v>164</v>
      </c>
    </row>
    <row r="854" spans="1:19" x14ac:dyDescent="0.55000000000000004">
      <c r="A854" t="s">
        <v>340</v>
      </c>
      <c r="B854">
        <v>2019</v>
      </c>
      <c r="C854" t="s">
        <v>165</v>
      </c>
    </row>
    <row r="855" spans="1:19" x14ac:dyDescent="0.55000000000000004">
      <c r="A855" t="s">
        <v>340</v>
      </c>
      <c r="B855">
        <v>2019</v>
      </c>
      <c r="C855" t="s">
        <v>166</v>
      </c>
    </row>
    <row r="856" spans="1:19" x14ac:dyDescent="0.55000000000000004">
      <c r="A856" t="s">
        <v>340</v>
      </c>
      <c r="B856">
        <v>2020</v>
      </c>
      <c r="C856" t="s">
        <v>155</v>
      </c>
      <c r="D856">
        <v>2950</v>
      </c>
      <c r="E856">
        <v>1460</v>
      </c>
      <c r="G856">
        <v>1091</v>
      </c>
      <c r="H856">
        <v>3207</v>
      </c>
      <c r="I856">
        <v>112</v>
      </c>
      <c r="K856">
        <v>4340</v>
      </c>
      <c r="L856">
        <v>670</v>
      </c>
      <c r="N856">
        <v>1655</v>
      </c>
      <c r="O856">
        <v>1795</v>
      </c>
      <c r="P856">
        <v>1560</v>
      </c>
      <c r="R856">
        <v>3316</v>
      </c>
      <c r="S856">
        <v>3610</v>
      </c>
    </row>
    <row r="857" spans="1:19" x14ac:dyDescent="0.55000000000000004">
      <c r="A857" t="s">
        <v>340</v>
      </c>
      <c r="B857">
        <v>2020</v>
      </c>
      <c r="C857" t="s">
        <v>156</v>
      </c>
      <c r="D857">
        <v>3227</v>
      </c>
      <c r="E857">
        <v>865</v>
      </c>
      <c r="G857">
        <v>1008</v>
      </c>
      <c r="H857">
        <v>2988</v>
      </c>
      <c r="I857">
        <v>96</v>
      </c>
      <c r="K857">
        <v>1590</v>
      </c>
      <c r="L857">
        <v>2630</v>
      </c>
      <c r="N857">
        <v>1143</v>
      </c>
      <c r="O857">
        <v>2383</v>
      </c>
      <c r="P857">
        <v>694</v>
      </c>
      <c r="R857">
        <v>3114</v>
      </c>
      <c r="S857">
        <v>3325</v>
      </c>
    </row>
    <row r="858" spans="1:19" x14ac:dyDescent="0.55000000000000004">
      <c r="A858" t="s">
        <v>340</v>
      </c>
      <c r="B858">
        <v>2020</v>
      </c>
      <c r="C858" t="s">
        <v>157</v>
      </c>
      <c r="D858">
        <v>2929</v>
      </c>
      <c r="E858">
        <v>972</v>
      </c>
      <c r="G858">
        <v>1060</v>
      </c>
      <c r="H858">
        <v>2689</v>
      </c>
      <c r="I858">
        <v>152</v>
      </c>
      <c r="K858">
        <v>2310</v>
      </c>
      <c r="L858">
        <v>7330</v>
      </c>
      <c r="N858">
        <v>2663</v>
      </c>
      <c r="O858">
        <v>5364</v>
      </c>
      <c r="P858">
        <v>1613</v>
      </c>
      <c r="R858">
        <v>3137</v>
      </c>
      <c r="S858">
        <v>3243</v>
      </c>
    </row>
    <row r="859" spans="1:19" x14ac:dyDescent="0.55000000000000004">
      <c r="A859" t="s">
        <v>340</v>
      </c>
      <c r="B859">
        <v>2020</v>
      </c>
      <c r="C859" t="s">
        <v>158</v>
      </c>
      <c r="D859">
        <v>2649</v>
      </c>
      <c r="E859">
        <v>1410</v>
      </c>
      <c r="G859">
        <v>1113</v>
      </c>
      <c r="H859">
        <v>2870</v>
      </c>
      <c r="I859">
        <v>76</v>
      </c>
      <c r="K859">
        <v>5350</v>
      </c>
      <c r="L859">
        <v>5470</v>
      </c>
      <c r="N859">
        <v>2120</v>
      </c>
      <c r="O859">
        <v>6690</v>
      </c>
      <c r="P859">
        <v>2010</v>
      </c>
      <c r="R859">
        <v>3251</v>
      </c>
      <c r="S859">
        <v>3298</v>
      </c>
    </row>
    <row r="860" spans="1:19" x14ac:dyDescent="0.55000000000000004">
      <c r="A860" t="s">
        <v>340</v>
      </c>
      <c r="B860">
        <v>2020</v>
      </c>
      <c r="C860" t="s">
        <v>159</v>
      </c>
      <c r="D860">
        <v>2888</v>
      </c>
      <c r="E860">
        <v>1130</v>
      </c>
      <c r="G860">
        <v>1045</v>
      </c>
      <c r="H860">
        <v>2907</v>
      </c>
      <c r="I860">
        <v>66</v>
      </c>
      <c r="K860">
        <v>6629</v>
      </c>
      <c r="L860">
        <v>4170</v>
      </c>
      <c r="N860">
        <v>2188</v>
      </c>
      <c r="O860">
        <v>6633</v>
      </c>
      <c r="P860">
        <v>1978</v>
      </c>
      <c r="R860">
        <v>3091</v>
      </c>
      <c r="S860">
        <v>3140</v>
      </c>
    </row>
    <row r="861" spans="1:19" x14ac:dyDescent="0.55000000000000004">
      <c r="A861" t="s">
        <v>340</v>
      </c>
      <c r="B861">
        <v>2020</v>
      </c>
      <c r="C861" t="s">
        <v>160</v>
      </c>
      <c r="D861">
        <v>2910</v>
      </c>
      <c r="E861">
        <v>2110</v>
      </c>
      <c r="G861">
        <v>1029</v>
      </c>
      <c r="H861">
        <v>2964</v>
      </c>
      <c r="I861">
        <v>1027</v>
      </c>
      <c r="K861">
        <v>6710</v>
      </c>
      <c r="L861">
        <v>4410</v>
      </c>
      <c r="N861">
        <v>2045</v>
      </c>
      <c r="O861">
        <v>6930</v>
      </c>
      <c r="P861">
        <v>2145</v>
      </c>
      <c r="R861">
        <v>3249</v>
      </c>
      <c r="S861">
        <v>3332</v>
      </c>
    </row>
    <row r="862" spans="1:19" x14ac:dyDescent="0.55000000000000004">
      <c r="A862" t="s">
        <v>340</v>
      </c>
      <c r="B862">
        <v>2020</v>
      </c>
      <c r="C862" t="s">
        <v>161</v>
      </c>
      <c r="D862">
        <v>2893</v>
      </c>
      <c r="E862">
        <v>1007</v>
      </c>
      <c r="G862">
        <v>1030</v>
      </c>
      <c r="H862">
        <v>2813</v>
      </c>
      <c r="I862">
        <v>57</v>
      </c>
      <c r="K862">
        <v>7000</v>
      </c>
      <c r="L862">
        <v>4340</v>
      </c>
      <c r="N862">
        <v>2018</v>
      </c>
      <c r="O862">
        <v>6893</v>
      </c>
      <c r="P862">
        <v>2429</v>
      </c>
      <c r="R862">
        <v>3379</v>
      </c>
      <c r="S862">
        <v>3442</v>
      </c>
    </row>
    <row r="863" spans="1:19" x14ac:dyDescent="0.55000000000000004">
      <c r="A863" t="s">
        <v>340</v>
      </c>
      <c r="B863">
        <v>2020</v>
      </c>
      <c r="C863" t="s">
        <v>162</v>
      </c>
      <c r="D863">
        <v>2768</v>
      </c>
      <c r="E863">
        <v>1220</v>
      </c>
      <c r="G863">
        <v>1124</v>
      </c>
      <c r="H863">
        <v>2733</v>
      </c>
      <c r="I863">
        <v>131</v>
      </c>
      <c r="K863">
        <v>6820</v>
      </c>
      <c r="L863">
        <v>4060</v>
      </c>
      <c r="N863">
        <v>2020</v>
      </c>
      <c r="O863">
        <v>6251</v>
      </c>
      <c r="P863">
        <v>2609</v>
      </c>
      <c r="R863">
        <v>3357</v>
      </c>
      <c r="S863">
        <v>3438</v>
      </c>
    </row>
    <row r="864" spans="1:19" x14ac:dyDescent="0.55000000000000004">
      <c r="A864" t="s">
        <v>340</v>
      </c>
      <c r="B864">
        <v>2020</v>
      </c>
      <c r="C864" t="s">
        <v>163</v>
      </c>
      <c r="D864">
        <v>2770</v>
      </c>
      <c r="E864">
        <v>1419</v>
      </c>
      <c r="G864">
        <v>1203</v>
      </c>
      <c r="H864">
        <v>2844</v>
      </c>
      <c r="I864">
        <v>142</v>
      </c>
      <c r="K864">
        <v>6670</v>
      </c>
      <c r="L864">
        <v>5440</v>
      </c>
      <c r="N864">
        <v>1932</v>
      </c>
      <c r="O864">
        <v>7647</v>
      </c>
      <c r="P864">
        <v>2531</v>
      </c>
      <c r="R864">
        <v>3517</v>
      </c>
      <c r="S864">
        <v>3479</v>
      </c>
    </row>
    <row r="865" spans="1:19" x14ac:dyDescent="0.55000000000000004">
      <c r="A865" t="s">
        <v>340</v>
      </c>
      <c r="B865">
        <v>2020</v>
      </c>
      <c r="C865" t="s">
        <v>164</v>
      </c>
      <c r="D865">
        <v>2885</v>
      </c>
      <c r="E865">
        <v>1020</v>
      </c>
      <c r="G865">
        <v>1135</v>
      </c>
      <c r="H865">
        <v>2702</v>
      </c>
      <c r="I865">
        <v>68</v>
      </c>
      <c r="K865">
        <v>7800</v>
      </c>
      <c r="L865">
        <v>3450</v>
      </c>
      <c r="N865">
        <v>2055</v>
      </c>
      <c r="O865">
        <v>6960</v>
      </c>
      <c r="P865">
        <v>2235</v>
      </c>
      <c r="R865">
        <v>3392</v>
      </c>
      <c r="S865">
        <v>3446</v>
      </c>
    </row>
    <row r="866" spans="1:19" x14ac:dyDescent="0.55000000000000004">
      <c r="A866" t="s">
        <v>340</v>
      </c>
      <c r="B866">
        <v>2020</v>
      </c>
      <c r="C866" t="s">
        <v>165</v>
      </c>
      <c r="D866">
        <v>2544</v>
      </c>
      <c r="E866">
        <v>1440</v>
      </c>
      <c r="G866">
        <v>1099</v>
      </c>
      <c r="H866">
        <v>2749</v>
      </c>
      <c r="I866">
        <v>136</v>
      </c>
      <c r="K866">
        <v>6940</v>
      </c>
      <c r="L866">
        <v>5200</v>
      </c>
      <c r="N866">
        <v>1837</v>
      </c>
      <c r="O866">
        <v>7880</v>
      </c>
      <c r="P866">
        <v>2423</v>
      </c>
      <c r="R866">
        <v>3242</v>
      </c>
      <c r="S866">
        <v>3255</v>
      </c>
    </row>
    <row r="867" spans="1:19" x14ac:dyDescent="0.55000000000000004">
      <c r="A867" t="s">
        <v>340</v>
      </c>
      <c r="B867">
        <v>2020</v>
      </c>
      <c r="C867" t="s">
        <v>166</v>
      </c>
      <c r="D867">
        <v>2703</v>
      </c>
      <c r="E867">
        <v>1360</v>
      </c>
      <c r="G867">
        <v>1149</v>
      </c>
      <c r="H867">
        <v>2807</v>
      </c>
      <c r="I867">
        <v>107</v>
      </c>
      <c r="K867">
        <v>8200</v>
      </c>
      <c r="L867">
        <v>3080</v>
      </c>
      <c r="N867">
        <v>1914</v>
      </c>
      <c r="O867">
        <v>6970</v>
      </c>
      <c r="P867">
        <v>2396</v>
      </c>
      <c r="R867">
        <v>3392</v>
      </c>
      <c r="S867">
        <v>3458</v>
      </c>
    </row>
    <row r="868" spans="1:19" x14ac:dyDescent="0.55000000000000004">
      <c r="A868" t="s">
        <v>340</v>
      </c>
      <c r="B868">
        <v>2021</v>
      </c>
      <c r="C868" t="s">
        <v>155</v>
      </c>
      <c r="D868">
        <v>2818</v>
      </c>
      <c r="E868">
        <v>1360</v>
      </c>
      <c r="G868">
        <v>1073</v>
      </c>
      <c r="H868">
        <v>3081</v>
      </c>
      <c r="I868">
        <v>24</v>
      </c>
      <c r="K868">
        <v>7077</v>
      </c>
      <c r="L868">
        <v>4460</v>
      </c>
      <c r="N868">
        <v>2245</v>
      </c>
      <c r="O868">
        <v>6576</v>
      </c>
      <c r="P868">
        <v>2716</v>
      </c>
      <c r="R868">
        <v>3315</v>
      </c>
      <c r="S868">
        <v>3328</v>
      </c>
    </row>
    <row r="869" spans="1:19" x14ac:dyDescent="0.55000000000000004">
      <c r="A869" t="s">
        <v>340</v>
      </c>
      <c r="B869">
        <v>2021</v>
      </c>
      <c r="C869" t="s">
        <v>156</v>
      </c>
      <c r="D869">
        <v>2995</v>
      </c>
      <c r="E869">
        <v>1005</v>
      </c>
      <c r="G869">
        <v>1028</v>
      </c>
      <c r="H869">
        <v>2822</v>
      </c>
      <c r="I869">
        <v>150</v>
      </c>
      <c r="K869">
        <v>6926</v>
      </c>
      <c r="L869">
        <v>3770</v>
      </c>
      <c r="N869">
        <v>1986</v>
      </c>
      <c r="O869">
        <v>6788</v>
      </c>
      <c r="P869">
        <v>1922</v>
      </c>
      <c r="R869">
        <v>3114</v>
      </c>
      <c r="S869">
        <v>3249</v>
      </c>
    </row>
    <row r="870" spans="1:19" x14ac:dyDescent="0.55000000000000004">
      <c r="A870" t="s">
        <v>340</v>
      </c>
      <c r="B870">
        <v>2021</v>
      </c>
      <c r="C870" t="s">
        <v>157</v>
      </c>
      <c r="D870">
        <v>2842</v>
      </c>
      <c r="E870">
        <v>1020</v>
      </c>
      <c r="G870">
        <v>1172</v>
      </c>
      <c r="H870">
        <v>2537</v>
      </c>
      <c r="I870">
        <v>153</v>
      </c>
      <c r="K870">
        <v>6790</v>
      </c>
      <c r="L870">
        <v>3980</v>
      </c>
      <c r="N870">
        <v>2268</v>
      </c>
      <c r="O870">
        <v>6300</v>
      </c>
      <c r="P870">
        <v>2202</v>
      </c>
      <c r="R870">
        <v>3340</v>
      </c>
      <c r="S870">
        <v>3419</v>
      </c>
    </row>
    <row r="871" spans="1:19" x14ac:dyDescent="0.55000000000000004">
      <c r="A871" t="s">
        <v>340</v>
      </c>
      <c r="B871">
        <v>2021</v>
      </c>
      <c r="C871" t="s">
        <v>158</v>
      </c>
      <c r="D871">
        <v>2653</v>
      </c>
      <c r="E871">
        <v>1001</v>
      </c>
      <c r="G871">
        <v>1008</v>
      </c>
      <c r="H871">
        <v>2229</v>
      </c>
      <c r="I871">
        <v>417</v>
      </c>
      <c r="K871">
        <v>6270</v>
      </c>
      <c r="L871">
        <v>4240</v>
      </c>
      <c r="N871">
        <v>2086</v>
      </c>
      <c r="O871">
        <v>6390</v>
      </c>
      <c r="P871">
        <v>2034</v>
      </c>
      <c r="R871">
        <v>3158</v>
      </c>
      <c r="S871">
        <v>3115</v>
      </c>
    </row>
    <row r="872" spans="1:19" x14ac:dyDescent="0.55000000000000004">
      <c r="A872" t="s">
        <v>340</v>
      </c>
      <c r="B872">
        <v>2021</v>
      </c>
      <c r="C872" t="s">
        <v>159</v>
      </c>
      <c r="D872">
        <v>2320</v>
      </c>
      <c r="E872">
        <v>1100</v>
      </c>
      <c r="G872">
        <v>1034</v>
      </c>
      <c r="H872">
        <v>2308</v>
      </c>
      <c r="I872">
        <v>78</v>
      </c>
      <c r="K872">
        <v>6460</v>
      </c>
      <c r="L872">
        <v>4040</v>
      </c>
      <c r="N872">
        <v>2135</v>
      </c>
      <c r="O872">
        <v>6649</v>
      </c>
      <c r="P872">
        <v>1716</v>
      </c>
      <c r="R872">
        <v>3272</v>
      </c>
      <c r="S872">
        <v>3101</v>
      </c>
    </row>
    <row r="873" spans="1:19" x14ac:dyDescent="0.55000000000000004">
      <c r="A873" t="s">
        <v>340</v>
      </c>
      <c r="B873">
        <v>2021</v>
      </c>
      <c r="C873" t="s">
        <v>160</v>
      </c>
      <c r="D873">
        <v>2236</v>
      </c>
      <c r="E873">
        <v>1859</v>
      </c>
      <c r="G873">
        <v>1087</v>
      </c>
      <c r="H873">
        <v>2968</v>
      </c>
      <c r="I873">
        <v>40</v>
      </c>
      <c r="K873">
        <v>6600</v>
      </c>
      <c r="L873">
        <v>5070</v>
      </c>
      <c r="N873">
        <v>2123</v>
      </c>
      <c r="O873">
        <v>7509</v>
      </c>
      <c r="P873">
        <v>2038</v>
      </c>
      <c r="R873">
        <v>3316</v>
      </c>
      <c r="S873">
        <v>3372</v>
      </c>
    </row>
    <row r="874" spans="1:19" x14ac:dyDescent="0.55000000000000004">
      <c r="A874" t="s">
        <v>340</v>
      </c>
      <c r="B874">
        <v>2021</v>
      </c>
      <c r="C874" t="s">
        <v>161</v>
      </c>
      <c r="D874">
        <v>2970</v>
      </c>
      <c r="E874">
        <v>1175</v>
      </c>
      <c r="G874">
        <v>1114</v>
      </c>
      <c r="H874">
        <v>2887</v>
      </c>
      <c r="I874">
        <v>144</v>
      </c>
      <c r="K874">
        <v>7480</v>
      </c>
      <c r="L874">
        <v>3950</v>
      </c>
      <c r="N874">
        <v>2075</v>
      </c>
      <c r="O874">
        <v>7043</v>
      </c>
      <c r="P874">
        <v>2312</v>
      </c>
      <c r="R874">
        <v>3373</v>
      </c>
      <c r="S874">
        <v>3451</v>
      </c>
    </row>
    <row r="875" spans="1:19" x14ac:dyDescent="0.55000000000000004">
      <c r="A875" t="s">
        <v>340</v>
      </c>
      <c r="B875">
        <v>2021</v>
      </c>
      <c r="C875" t="s">
        <v>162</v>
      </c>
      <c r="D875">
        <v>2816</v>
      </c>
      <c r="E875">
        <v>977</v>
      </c>
      <c r="G875">
        <v>1108</v>
      </c>
      <c r="H875">
        <v>2574</v>
      </c>
      <c r="I875">
        <v>111</v>
      </c>
      <c r="K875">
        <v>6960</v>
      </c>
      <c r="L875">
        <v>4320</v>
      </c>
      <c r="N875">
        <v>1855</v>
      </c>
      <c r="O875">
        <v>7350</v>
      </c>
      <c r="P875">
        <v>2075</v>
      </c>
      <c r="R875">
        <v>3349</v>
      </c>
      <c r="S875">
        <v>3360</v>
      </c>
    </row>
    <row r="876" spans="1:19" x14ac:dyDescent="0.55000000000000004">
      <c r="A876" t="s">
        <v>340</v>
      </c>
      <c r="B876">
        <v>2021</v>
      </c>
      <c r="C876" t="s">
        <v>163</v>
      </c>
      <c r="D876">
        <v>2618</v>
      </c>
      <c r="E876">
        <v>1095</v>
      </c>
      <c r="G876">
        <v>1121</v>
      </c>
      <c r="H876">
        <v>2511</v>
      </c>
      <c r="I876">
        <v>81</v>
      </c>
      <c r="K876">
        <v>7490</v>
      </c>
      <c r="L876">
        <v>3840</v>
      </c>
      <c r="N876">
        <v>1867</v>
      </c>
      <c r="O876">
        <v>7217</v>
      </c>
      <c r="P876">
        <v>2246</v>
      </c>
      <c r="R876">
        <v>3294</v>
      </c>
      <c r="S876">
        <v>3367</v>
      </c>
    </row>
    <row r="877" spans="1:19" x14ac:dyDescent="0.55000000000000004">
      <c r="A877" t="s">
        <v>340</v>
      </c>
      <c r="B877">
        <v>2021</v>
      </c>
      <c r="C877" t="s">
        <v>164</v>
      </c>
      <c r="D877">
        <v>2515</v>
      </c>
      <c r="E877">
        <v>1378</v>
      </c>
      <c r="G877">
        <v>1124</v>
      </c>
      <c r="H877">
        <v>2606</v>
      </c>
      <c r="I877">
        <v>163</v>
      </c>
      <c r="K877">
        <v>7160</v>
      </c>
      <c r="L877">
        <v>3860</v>
      </c>
      <c r="N877">
        <v>2163</v>
      </c>
      <c r="O877">
        <v>6483</v>
      </c>
      <c r="P877">
        <v>2374</v>
      </c>
      <c r="R877">
        <v>3332</v>
      </c>
      <c r="S877">
        <v>3473</v>
      </c>
    </row>
    <row r="878" spans="1:19" x14ac:dyDescent="0.55000000000000004">
      <c r="A878" t="s">
        <v>340</v>
      </c>
      <c r="B878">
        <v>2021</v>
      </c>
      <c r="C878" t="s">
        <v>165</v>
      </c>
      <c r="D878">
        <v>2601</v>
      </c>
      <c r="E878">
        <v>1300</v>
      </c>
      <c r="G878">
        <v>1104</v>
      </c>
      <c r="H878">
        <v>2682</v>
      </c>
      <c r="I878">
        <v>115</v>
      </c>
      <c r="K878">
        <v>6500</v>
      </c>
      <c r="L878">
        <v>5430</v>
      </c>
      <c r="N878">
        <v>1884</v>
      </c>
      <c r="O878">
        <v>7740</v>
      </c>
      <c r="P878">
        <v>2306</v>
      </c>
      <c r="R878">
        <v>3403</v>
      </c>
      <c r="S878">
        <v>3245</v>
      </c>
    </row>
    <row r="879" spans="1:19" x14ac:dyDescent="0.55000000000000004">
      <c r="A879" t="s">
        <v>340</v>
      </c>
      <c r="B879">
        <v>2021</v>
      </c>
      <c r="C879" t="s">
        <v>166</v>
      </c>
      <c r="D879">
        <v>2654</v>
      </c>
      <c r="E879">
        <v>1380</v>
      </c>
      <c r="G879">
        <v>1120</v>
      </c>
      <c r="H879">
        <v>2835</v>
      </c>
      <c r="I879">
        <v>79</v>
      </c>
      <c r="K879">
        <v>7770</v>
      </c>
      <c r="L879">
        <v>4300</v>
      </c>
      <c r="N879">
        <v>2144</v>
      </c>
      <c r="O879">
        <v>7246</v>
      </c>
      <c r="P879">
        <v>2680</v>
      </c>
      <c r="R879">
        <v>3422</v>
      </c>
      <c r="S879">
        <v>3441</v>
      </c>
    </row>
    <row r="880" spans="1:19" x14ac:dyDescent="0.55000000000000004">
      <c r="A880" t="s">
        <v>340</v>
      </c>
      <c r="B880">
        <v>2022</v>
      </c>
      <c r="C880" t="s">
        <v>155</v>
      </c>
      <c r="D880">
        <v>2650</v>
      </c>
      <c r="E880">
        <v>776</v>
      </c>
      <c r="G880">
        <v>1116</v>
      </c>
      <c r="H880">
        <v>2143</v>
      </c>
      <c r="I880">
        <v>167</v>
      </c>
      <c r="K880">
        <v>6876</v>
      </c>
      <c r="L880">
        <v>3660</v>
      </c>
      <c r="N880">
        <v>2109</v>
      </c>
      <c r="O880">
        <v>6340</v>
      </c>
      <c r="P880">
        <v>2087</v>
      </c>
      <c r="R880">
        <v>3203</v>
      </c>
      <c r="S880">
        <v>3246</v>
      </c>
    </row>
    <row r="881" spans="1:19" x14ac:dyDescent="0.55000000000000004">
      <c r="A881" t="s">
        <v>340</v>
      </c>
      <c r="B881">
        <v>2022</v>
      </c>
      <c r="C881" t="s">
        <v>156</v>
      </c>
      <c r="D881">
        <v>2256</v>
      </c>
      <c r="E881">
        <v>1172</v>
      </c>
      <c r="G881">
        <v>996</v>
      </c>
      <c r="H881">
        <v>2433</v>
      </c>
      <c r="I881">
        <v>-1</v>
      </c>
      <c r="K881">
        <v>6490</v>
      </c>
      <c r="L881">
        <v>4520</v>
      </c>
      <c r="N881">
        <v>1925</v>
      </c>
      <c r="O881">
        <v>7150</v>
      </c>
      <c r="P881">
        <v>1935</v>
      </c>
      <c r="R881">
        <v>3018</v>
      </c>
      <c r="S881">
        <v>2925</v>
      </c>
    </row>
    <row r="882" spans="1:19" x14ac:dyDescent="0.55000000000000004">
      <c r="A882" t="s">
        <v>340</v>
      </c>
      <c r="B882">
        <v>2022</v>
      </c>
      <c r="C882" t="s">
        <v>157</v>
      </c>
      <c r="D882">
        <v>2291</v>
      </c>
      <c r="E882">
        <v>1660</v>
      </c>
      <c r="G882">
        <v>1028</v>
      </c>
      <c r="H882">
        <v>2625</v>
      </c>
      <c r="I882">
        <v>298</v>
      </c>
      <c r="K882">
        <v>6930</v>
      </c>
      <c r="L882">
        <v>4790</v>
      </c>
      <c r="N882">
        <v>2157</v>
      </c>
      <c r="O882">
        <v>6863</v>
      </c>
      <c r="P882">
        <v>2700</v>
      </c>
      <c r="R882">
        <v>3235</v>
      </c>
      <c r="S882">
        <v>3321</v>
      </c>
    </row>
    <row r="883" spans="1:19" x14ac:dyDescent="0.55000000000000004">
      <c r="A883" t="s">
        <v>340</v>
      </c>
      <c r="B883">
        <v>2022</v>
      </c>
      <c r="C883" t="s">
        <v>158</v>
      </c>
      <c r="D883">
        <v>2582</v>
      </c>
      <c r="E883">
        <v>1044</v>
      </c>
      <c r="G883">
        <v>1040</v>
      </c>
      <c r="H883">
        <v>2608</v>
      </c>
      <c r="I883">
        <v>-22</v>
      </c>
      <c r="K883">
        <v>6834</v>
      </c>
      <c r="L883">
        <v>4490</v>
      </c>
      <c r="N883">
        <v>1931</v>
      </c>
      <c r="O883">
        <v>7750</v>
      </c>
      <c r="P883">
        <v>1643</v>
      </c>
      <c r="R883">
        <v>3195</v>
      </c>
      <c r="S883">
        <v>2982</v>
      </c>
    </row>
    <row r="884" spans="1:19" x14ac:dyDescent="0.55000000000000004">
      <c r="A884" t="s">
        <v>340</v>
      </c>
      <c r="B884">
        <v>2022</v>
      </c>
      <c r="C884" t="s">
        <v>159</v>
      </c>
      <c r="D884">
        <v>2750</v>
      </c>
      <c r="E884">
        <v>985</v>
      </c>
      <c r="G884">
        <v>1000</v>
      </c>
      <c r="H884">
        <v>2671</v>
      </c>
      <c r="I884">
        <v>64</v>
      </c>
      <c r="K884">
        <v>8040</v>
      </c>
      <c r="L884">
        <v>3940</v>
      </c>
      <c r="N884">
        <v>2357</v>
      </c>
      <c r="O884">
        <v>7300</v>
      </c>
      <c r="P884">
        <v>2323</v>
      </c>
      <c r="R884">
        <v>3340</v>
      </c>
      <c r="S884">
        <v>3391</v>
      </c>
    </row>
    <row r="885" spans="1:19" x14ac:dyDescent="0.55000000000000004">
      <c r="A885" t="s">
        <v>340</v>
      </c>
      <c r="B885">
        <v>2022</v>
      </c>
      <c r="C885" t="s">
        <v>160</v>
      </c>
      <c r="D885">
        <v>2633</v>
      </c>
      <c r="E885">
        <v>1264</v>
      </c>
      <c r="G885">
        <v>1138</v>
      </c>
      <c r="H885">
        <v>2737</v>
      </c>
      <c r="I885">
        <v>22</v>
      </c>
      <c r="K885">
        <v>8030</v>
      </c>
      <c r="L885">
        <v>6130</v>
      </c>
      <c r="N885">
        <v>2207</v>
      </c>
      <c r="O885">
        <v>9430</v>
      </c>
      <c r="P885">
        <v>2523</v>
      </c>
      <c r="R885">
        <v>3538</v>
      </c>
      <c r="S885">
        <v>3386</v>
      </c>
    </row>
    <row r="886" spans="1:19" x14ac:dyDescent="0.55000000000000004">
      <c r="A886" t="s">
        <v>340</v>
      </c>
      <c r="B886">
        <v>2022</v>
      </c>
      <c r="C886" t="s">
        <v>161</v>
      </c>
      <c r="D886">
        <v>2711</v>
      </c>
      <c r="E886">
        <v>1135</v>
      </c>
      <c r="G886">
        <v>1153</v>
      </c>
      <c r="H886">
        <v>2703</v>
      </c>
      <c r="I886">
        <v>-10</v>
      </c>
      <c r="K886">
        <v>8950</v>
      </c>
      <c r="L886">
        <v>4220</v>
      </c>
      <c r="N886">
        <v>2167</v>
      </c>
      <c r="O886">
        <v>7890</v>
      </c>
      <c r="P886">
        <v>3113</v>
      </c>
      <c r="R886">
        <v>3425</v>
      </c>
      <c r="S886">
        <v>3592</v>
      </c>
    </row>
    <row r="887" spans="1:19" x14ac:dyDescent="0.55000000000000004">
      <c r="A887" t="s">
        <v>340</v>
      </c>
      <c r="B887">
        <v>2022</v>
      </c>
      <c r="C887" t="s">
        <v>162</v>
      </c>
      <c r="D887">
        <v>2679</v>
      </c>
      <c r="E887">
        <v>1230</v>
      </c>
      <c r="G887">
        <v>1191</v>
      </c>
      <c r="H887">
        <v>2686</v>
      </c>
      <c r="I887">
        <v>32</v>
      </c>
      <c r="K887">
        <v>7820</v>
      </c>
      <c r="L887">
        <v>4150</v>
      </c>
      <c r="N887">
        <v>2017</v>
      </c>
      <c r="O887">
        <v>7050</v>
      </c>
      <c r="P887">
        <v>2903</v>
      </c>
      <c r="R887">
        <v>3487</v>
      </c>
      <c r="S887">
        <v>3467</v>
      </c>
    </row>
    <row r="888" spans="1:19" x14ac:dyDescent="0.55000000000000004">
      <c r="A888" t="s">
        <v>340</v>
      </c>
      <c r="B888">
        <v>2022</v>
      </c>
      <c r="C888" t="s">
        <v>163</v>
      </c>
      <c r="D888">
        <v>2615</v>
      </c>
      <c r="E888">
        <v>1585</v>
      </c>
      <c r="G888">
        <v>1094</v>
      </c>
      <c r="H888">
        <v>3050</v>
      </c>
      <c r="I888">
        <v>56</v>
      </c>
      <c r="K888">
        <v>7020</v>
      </c>
      <c r="L888">
        <v>5230</v>
      </c>
      <c r="N888">
        <v>2176</v>
      </c>
      <c r="O888">
        <v>6920</v>
      </c>
      <c r="P888">
        <v>3154</v>
      </c>
      <c r="R888">
        <v>3280</v>
      </c>
      <c r="S888">
        <v>3212</v>
      </c>
    </row>
    <row r="889" spans="1:19" x14ac:dyDescent="0.55000000000000004">
      <c r="A889" t="s">
        <v>340</v>
      </c>
      <c r="B889">
        <v>2022</v>
      </c>
      <c r="C889" t="s">
        <v>164</v>
      </c>
      <c r="D889">
        <v>3120</v>
      </c>
      <c r="E889">
        <v>1041</v>
      </c>
      <c r="G889">
        <v>1083</v>
      </c>
      <c r="H889">
        <v>2990</v>
      </c>
      <c r="I889">
        <v>88</v>
      </c>
      <c r="K889">
        <v>6910</v>
      </c>
      <c r="L889">
        <v>5610</v>
      </c>
      <c r="N889">
        <v>2082</v>
      </c>
      <c r="O889">
        <v>7625</v>
      </c>
      <c r="P889">
        <v>2813</v>
      </c>
      <c r="R889">
        <v>3149</v>
      </c>
      <c r="S889">
        <v>3238</v>
      </c>
    </row>
    <row r="890" spans="1:19" x14ac:dyDescent="0.55000000000000004">
      <c r="A890" t="s">
        <v>340</v>
      </c>
      <c r="B890">
        <v>2022</v>
      </c>
      <c r="C890" t="s">
        <v>165</v>
      </c>
      <c r="D890">
        <v>3029</v>
      </c>
      <c r="E890">
        <v>1478</v>
      </c>
      <c r="G890">
        <v>1034</v>
      </c>
      <c r="H890">
        <v>3316</v>
      </c>
      <c r="I890">
        <v>157</v>
      </c>
      <c r="K890">
        <v>7250</v>
      </c>
      <c r="L890">
        <v>5900</v>
      </c>
      <c r="N890">
        <v>1909</v>
      </c>
      <c r="O890">
        <v>7729</v>
      </c>
      <c r="P890">
        <v>3512</v>
      </c>
      <c r="R890">
        <v>3215</v>
      </c>
      <c r="S890">
        <v>3276</v>
      </c>
    </row>
    <row r="891" spans="1:19" x14ac:dyDescent="0.55000000000000004">
      <c r="A891" t="s">
        <v>340</v>
      </c>
      <c r="B891">
        <v>2022</v>
      </c>
      <c r="C891" t="s">
        <v>166</v>
      </c>
      <c r="D891">
        <v>3317</v>
      </c>
      <c r="E891">
        <v>1010</v>
      </c>
      <c r="G891">
        <v>1014</v>
      </c>
      <c r="H891">
        <v>3055</v>
      </c>
      <c r="I891">
        <v>258</v>
      </c>
      <c r="K891">
        <v>7759</v>
      </c>
      <c r="L891">
        <v>6070</v>
      </c>
      <c r="N891">
        <v>2136</v>
      </c>
      <c r="O891">
        <v>8153</v>
      </c>
      <c r="P891">
        <v>3540</v>
      </c>
      <c r="R891">
        <v>3249</v>
      </c>
      <c r="S891">
        <v>3271</v>
      </c>
    </row>
    <row r="892" spans="1:19" x14ac:dyDescent="0.55000000000000004">
      <c r="A892" t="s">
        <v>340</v>
      </c>
      <c r="B892">
        <v>2023</v>
      </c>
      <c r="C892" t="s">
        <v>155</v>
      </c>
      <c r="D892">
        <v>3124</v>
      </c>
      <c r="E892">
        <v>1250</v>
      </c>
      <c r="G892">
        <v>1121</v>
      </c>
      <c r="H892">
        <v>3200</v>
      </c>
      <c r="I892">
        <v>53</v>
      </c>
      <c r="K892">
        <v>8303</v>
      </c>
      <c r="L892">
        <v>6500</v>
      </c>
      <c r="N892">
        <v>2209</v>
      </c>
      <c r="O892">
        <v>8015</v>
      </c>
      <c r="P892">
        <v>4579</v>
      </c>
      <c r="R892">
        <v>3332</v>
      </c>
      <c r="S892">
        <v>3434</v>
      </c>
    </row>
    <row r="893" spans="1:19" x14ac:dyDescent="0.55000000000000004">
      <c r="A893" t="s">
        <v>340</v>
      </c>
      <c r="B893">
        <v>2023</v>
      </c>
      <c r="C893" t="s">
        <v>156</v>
      </c>
      <c r="D893">
        <v>3207</v>
      </c>
      <c r="E893">
        <v>760</v>
      </c>
      <c r="G893">
        <v>1068</v>
      </c>
      <c r="H893">
        <v>2802</v>
      </c>
      <c r="I893">
        <v>97</v>
      </c>
      <c r="K893">
        <v>7783</v>
      </c>
      <c r="L893">
        <v>5400</v>
      </c>
      <c r="N893">
        <v>2014</v>
      </c>
      <c r="O893">
        <v>7390</v>
      </c>
      <c r="P893">
        <v>3779</v>
      </c>
      <c r="R893">
        <v>3091</v>
      </c>
      <c r="S893">
        <v>3302</v>
      </c>
    </row>
    <row r="894" spans="1:19" x14ac:dyDescent="0.55000000000000004">
      <c r="A894" t="s">
        <v>340</v>
      </c>
      <c r="B894">
        <v>2023</v>
      </c>
      <c r="C894" t="s">
        <v>157</v>
      </c>
      <c r="D894">
        <v>2747</v>
      </c>
      <c r="E894">
        <v>1380</v>
      </c>
      <c r="G894">
        <v>1103</v>
      </c>
      <c r="H894">
        <v>2942</v>
      </c>
      <c r="I894">
        <v>82</v>
      </c>
      <c r="K894">
        <v>7320</v>
      </c>
      <c r="L894">
        <v>6693</v>
      </c>
      <c r="N894">
        <v>2378</v>
      </c>
      <c r="O894">
        <v>6650</v>
      </c>
      <c r="P894">
        <v>4985</v>
      </c>
      <c r="R894">
        <v>3248</v>
      </c>
      <c r="S894">
        <v>3417</v>
      </c>
    </row>
    <row r="895" spans="1:19" x14ac:dyDescent="0.55000000000000004">
      <c r="A895" t="s">
        <v>340</v>
      </c>
      <c r="B895">
        <v>2023</v>
      </c>
      <c r="C895" t="s">
        <v>158</v>
      </c>
      <c r="D895">
        <v>3270</v>
      </c>
      <c r="E895">
        <v>1755</v>
      </c>
      <c r="G895">
        <v>982</v>
      </c>
      <c r="H895">
        <v>3593</v>
      </c>
      <c r="I895">
        <v>450</v>
      </c>
      <c r="K895">
        <v>6620</v>
      </c>
      <c r="L895">
        <v>7370</v>
      </c>
      <c r="N895">
        <v>1877</v>
      </c>
      <c r="O895">
        <v>8200</v>
      </c>
      <c r="P895">
        <v>3913</v>
      </c>
      <c r="R895">
        <v>2980</v>
      </c>
      <c r="S895">
        <v>3124</v>
      </c>
    </row>
    <row r="896" spans="1:19" x14ac:dyDescent="0.55000000000000004">
      <c r="A896" t="s">
        <v>340</v>
      </c>
      <c r="B896">
        <v>2023</v>
      </c>
      <c r="C896" t="s">
        <v>159</v>
      </c>
      <c r="D896">
        <v>3523</v>
      </c>
      <c r="E896">
        <v>1410</v>
      </c>
      <c r="G896">
        <v>1063</v>
      </c>
      <c r="H896">
        <v>3749</v>
      </c>
      <c r="I896">
        <v>121</v>
      </c>
      <c r="K896">
        <v>8420</v>
      </c>
      <c r="L896">
        <v>7000</v>
      </c>
      <c r="N896">
        <v>2128</v>
      </c>
      <c r="O896">
        <v>8490</v>
      </c>
      <c r="P896">
        <v>4802</v>
      </c>
      <c r="R896">
        <v>3161</v>
      </c>
      <c r="S896">
        <v>3257</v>
      </c>
    </row>
    <row r="897" spans="1:19" x14ac:dyDescent="0.55000000000000004">
      <c r="A897" t="s">
        <v>340</v>
      </c>
      <c r="B897">
        <v>2023</v>
      </c>
      <c r="C897" t="s">
        <v>160</v>
      </c>
      <c r="D897">
        <v>3771</v>
      </c>
      <c r="E897">
        <v>1331</v>
      </c>
      <c r="G897">
        <v>967</v>
      </c>
      <c r="H897">
        <v>3838</v>
      </c>
      <c r="I897">
        <v>297</v>
      </c>
      <c r="K897">
        <v>8105</v>
      </c>
      <c r="L897">
        <v>8090</v>
      </c>
      <c r="N897">
        <v>2298</v>
      </c>
      <c r="O897">
        <v>8105</v>
      </c>
      <c r="P897">
        <v>5792</v>
      </c>
      <c r="R897">
        <v>3103</v>
      </c>
      <c r="S897">
        <v>4214</v>
      </c>
    </row>
    <row r="898" spans="1:19" x14ac:dyDescent="0.55000000000000004">
      <c r="A898" t="s">
        <v>340</v>
      </c>
      <c r="B898">
        <v>2023</v>
      </c>
      <c r="C898" t="s">
        <v>161</v>
      </c>
      <c r="D898">
        <v>3796</v>
      </c>
      <c r="E898">
        <v>990</v>
      </c>
      <c r="G898">
        <v>1057</v>
      </c>
      <c r="H898">
        <v>3627</v>
      </c>
      <c r="I898">
        <v>102</v>
      </c>
      <c r="K898">
        <v>8193</v>
      </c>
      <c r="L898">
        <v>6250</v>
      </c>
      <c r="N898">
        <v>1957</v>
      </c>
      <c r="O898">
        <v>7660</v>
      </c>
      <c r="P898">
        <v>4826</v>
      </c>
      <c r="R898">
        <v>3154</v>
      </c>
      <c r="S898">
        <v>3252</v>
      </c>
    </row>
    <row r="899" spans="1:19" x14ac:dyDescent="0.55000000000000004">
      <c r="A899" t="s">
        <v>340</v>
      </c>
      <c r="B899">
        <v>2023</v>
      </c>
      <c r="C899" t="s">
        <v>162</v>
      </c>
      <c r="D899">
        <v>3704</v>
      </c>
      <c r="E899">
        <v>1055</v>
      </c>
      <c r="G899">
        <v>1092</v>
      </c>
      <c r="H899">
        <v>3500</v>
      </c>
      <c r="I899">
        <v>167</v>
      </c>
      <c r="K899">
        <v>7680</v>
      </c>
      <c r="L899">
        <v>10270</v>
      </c>
      <c r="N899">
        <v>2112</v>
      </c>
      <c r="O899">
        <v>10380</v>
      </c>
      <c r="P899">
        <v>5458</v>
      </c>
      <c r="R899">
        <v>3252</v>
      </c>
      <c r="S899">
        <v>3489</v>
      </c>
    </row>
    <row r="900" spans="1:19" x14ac:dyDescent="0.55000000000000004">
      <c r="A900" t="s">
        <v>340</v>
      </c>
      <c r="B900">
        <v>2023</v>
      </c>
      <c r="C900" t="s">
        <v>163</v>
      </c>
      <c r="D900">
        <v>3533</v>
      </c>
      <c r="E900">
        <v>830</v>
      </c>
      <c r="G900">
        <v>1024</v>
      </c>
      <c r="H900">
        <v>3273</v>
      </c>
      <c r="I900">
        <v>66</v>
      </c>
      <c r="K900">
        <v>9880</v>
      </c>
      <c r="L900">
        <v>7080</v>
      </c>
      <c r="N900">
        <v>2163</v>
      </c>
      <c r="O900">
        <v>8815</v>
      </c>
      <c r="P900">
        <v>5982</v>
      </c>
      <c r="R900">
        <v>3071</v>
      </c>
      <c r="S900">
        <v>3166</v>
      </c>
    </row>
    <row r="901" spans="1:19" x14ac:dyDescent="0.55000000000000004">
      <c r="A901" t="s">
        <v>340</v>
      </c>
      <c r="B901">
        <v>2023</v>
      </c>
      <c r="C901" t="s">
        <v>164</v>
      </c>
      <c r="D901">
        <v>3273</v>
      </c>
      <c r="E901">
        <v>772</v>
      </c>
      <c r="G901">
        <v>1069</v>
      </c>
      <c r="H901">
        <v>2895</v>
      </c>
      <c r="I901">
        <v>81</v>
      </c>
      <c r="K901">
        <v>9029</v>
      </c>
      <c r="L901">
        <v>6890</v>
      </c>
      <c r="N901">
        <v>2059</v>
      </c>
      <c r="O901">
        <v>8210</v>
      </c>
      <c r="P901">
        <v>5650</v>
      </c>
      <c r="R901">
        <v>3221</v>
      </c>
      <c r="S901">
        <v>3361</v>
      </c>
    </row>
    <row r="902" spans="1:19" x14ac:dyDescent="0.55000000000000004">
      <c r="A902" t="s">
        <v>340</v>
      </c>
      <c r="B902">
        <v>2023</v>
      </c>
      <c r="C902" t="s">
        <v>165</v>
      </c>
      <c r="D902">
        <v>2928</v>
      </c>
      <c r="E902">
        <v>1468</v>
      </c>
      <c r="G902">
        <v>1035</v>
      </c>
      <c r="H902">
        <v>4003</v>
      </c>
      <c r="I902">
        <v>-642</v>
      </c>
      <c r="K902">
        <v>8100</v>
      </c>
      <c r="L902">
        <v>8790</v>
      </c>
      <c r="N902">
        <v>1908</v>
      </c>
      <c r="O902">
        <v>9100</v>
      </c>
      <c r="P902">
        <v>5882</v>
      </c>
      <c r="R902">
        <v>3234</v>
      </c>
      <c r="S902">
        <v>3342</v>
      </c>
    </row>
    <row r="903" spans="1:19" x14ac:dyDescent="0.55000000000000004">
      <c r="A903" t="s">
        <v>340</v>
      </c>
      <c r="B903">
        <v>2023</v>
      </c>
      <c r="C903" t="s">
        <v>166</v>
      </c>
      <c r="D903">
        <v>3102</v>
      </c>
      <c r="E903">
        <v>575</v>
      </c>
      <c r="G903">
        <v>1083</v>
      </c>
      <c r="H903">
        <v>2549</v>
      </c>
      <c r="I903">
        <v>45</v>
      </c>
      <c r="K903">
        <v>9105</v>
      </c>
      <c r="L903">
        <v>4865</v>
      </c>
      <c r="N903">
        <v>2052</v>
      </c>
      <c r="O903">
        <v>6745</v>
      </c>
      <c r="P903">
        <v>5173</v>
      </c>
      <c r="R903">
        <v>3263</v>
      </c>
      <c r="S903">
        <v>3321</v>
      </c>
    </row>
    <row r="904" spans="1:19" x14ac:dyDescent="0.55000000000000004">
      <c r="A904" t="s">
        <v>341</v>
      </c>
      <c r="B904">
        <v>2019</v>
      </c>
      <c r="C904" t="s">
        <v>155</v>
      </c>
    </row>
    <row r="905" spans="1:19" x14ac:dyDescent="0.55000000000000004">
      <c r="A905" t="s">
        <v>341</v>
      </c>
      <c r="B905">
        <v>2019</v>
      </c>
      <c r="C905" t="s">
        <v>156</v>
      </c>
    </row>
    <row r="906" spans="1:19" x14ac:dyDescent="0.55000000000000004">
      <c r="A906" t="s">
        <v>341</v>
      </c>
      <c r="B906">
        <v>2019</v>
      </c>
      <c r="C906" t="s">
        <v>157</v>
      </c>
    </row>
    <row r="907" spans="1:19" x14ac:dyDescent="0.55000000000000004">
      <c r="A907" t="s">
        <v>341</v>
      </c>
      <c r="B907">
        <v>2019</v>
      </c>
      <c r="C907" t="s">
        <v>158</v>
      </c>
    </row>
    <row r="908" spans="1:19" x14ac:dyDescent="0.55000000000000004">
      <c r="A908" t="s">
        <v>341</v>
      </c>
      <c r="B908">
        <v>2019</v>
      </c>
      <c r="C908" t="s">
        <v>159</v>
      </c>
    </row>
    <row r="909" spans="1:19" x14ac:dyDescent="0.55000000000000004">
      <c r="A909" t="s">
        <v>341</v>
      </c>
      <c r="B909">
        <v>2019</v>
      </c>
      <c r="C909" t="s">
        <v>160</v>
      </c>
    </row>
    <row r="910" spans="1:19" x14ac:dyDescent="0.55000000000000004">
      <c r="A910" t="s">
        <v>341</v>
      </c>
      <c r="B910">
        <v>2019</v>
      </c>
      <c r="C910" t="s">
        <v>161</v>
      </c>
    </row>
    <row r="911" spans="1:19" x14ac:dyDescent="0.55000000000000004">
      <c r="A911" t="s">
        <v>341</v>
      </c>
      <c r="B911">
        <v>2019</v>
      </c>
      <c r="C911" t="s">
        <v>162</v>
      </c>
    </row>
    <row r="912" spans="1:19" x14ac:dyDescent="0.55000000000000004">
      <c r="A912" t="s">
        <v>341</v>
      </c>
      <c r="B912">
        <v>2019</v>
      </c>
      <c r="C912" t="s">
        <v>163</v>
      </c>
    </row>
    <row r="913" spans="1:19" x14ac:dyDescent="0.55000000000000004">
      <c r="A913" t="s">
        <v>341</v>
      </c>
      <c r="B913">
        <v>2019</v>
      </c>
      <c r="C913" t="s">
        <v>164</v>
      </c>
    </row>
    <row r="914" spans="1:19" x14ac:dyDescent="0.55000000000000004">
      <c r="A914" t="s">
        <v>341</v>
      </c>
      <c r="B914">
        <v>2019</v>
      </c>
      <c r="C914" t="s">
        <v>165</v>
      </c>
    </row>
    <row r="915" spans="1:19" x14ac:dyDescent="0.55000000000000004">
      <c r="A915" t="s">
        <v>341</v>
      </c>
      <c r="B915">
        <v>2019</v>
      </c>
      <c r="C915" t="s">
        <v>166</v>
      </c>
    </row>
    <row r="916" spans="1:19" x14ac:dyDescent="0.55000000000000004">
      <c r="A916" t="s">
        <v>341</v>
      </c>
      <c r="B916">
        <v>2020</v>
      </c>
      <c r="C916" t="s">
        <v>155</v>
      </c>
      <c r="D916">
        <v>6229</v>
      </c>
      <c r="E916">
        <v>2710</v>
      </c>
      <c r="G916">
        <v>2778</v>
      </c>
      <c r="H916">
        <v>5796</v>
      </c>
      <c r="I916">
        <v>365</v>
      </c>
      <c r="K916">
        <v>3772</v>
      </c>
      <c r="L916">
        <v>720</v>
      </c>
      <c r="N916">
        <v>2165</v>
      </c>
      <c r="O916">
        <v>778</v>
      </c>
      <c r="P916">
        <v>1549</v>
      </c>
      <c r="R916">
        <v>8206</v>
      </c>
      <c r="S916">
        <v>8208</v>
      </c>
    </row>
    <row r="917" spans="1:19" x14ac:dyDescent="0.55000000000000004">
      <c r="A917" t="s">
        <v>341</v>
      </c>
      <c r="B917">
        <v>2020</v>
      </c>
      <c r="C917" t="s">
        <v>156</v>
      </c>
      <c r="D917">
        <v>6158</v>
      </c>
      <c r="E917">
        <v>2643</v>
      </c>
      <c r="G917">
        <v>2468</v>
      </c>
      <c r="H917">
        <v>5620</v>
      </c>
      <c r="I917">
        <v>713</v>
      </c>
      <c r="K917">
        <v>621</v>
      </c>
      <c r="L917">
        <v>24880</v>
      </c>
      <c r="N917">
        <v>1971</v>
      </c>
      <c r="O917">
        <v>12294</v>
      </c>
      <c r="P917">
        <v>11236</v>
      </c>
      <c r="R917">
        <v>7620</v>
      </c>
      <c r="S917">
        <v>7362</v>
      </c>
    </row>
    <row r="918" spans="1:19" x14ac:dyDescent="0.55000000000000004">
      <c r="A918" t="s">
        <v>341</v>
      </c>
      <c r="B918">
        <v>2020</v>
      </c>
      <c r="C918" t="s">
        <v>157</v>
      </c>
      <c r="D918">
        <v>5904</v>
      </c>
      <c r="E918">
        <v>1990</v>
      </c>
      <c r="G918">
        <v>2411</v>
      </c>
      <c r="H918">
        <v>4833</v>
      </c>
      <c r="I918">
        <v>650</v>
      </c>
      <c r="K918">
        <v>12074</v>
      </c>
      <c r="L918">
        <v>8260</v>
      </c>
      <c r="N918">
        <v>8525</v>
      </c>
      <c r="O918">
        <v>8332</v>
      </c>
      <c r="P918">
        <v>3477</v>
      </c>
      <c r="R918">
        <v>7456</v>
      </c>
      <c r="S918">
        <v>7687</v>
      </c>
    </row>
    <row r="919" spans="1:19" x14ac:dyDescent="0.55000000000000004">
      <c r="A919" t="s">
        <v>341</v>
      </c>
      <c r="B919">
        <v>2020</v>
      </c>
      <c r="C919" t="s">
        <v>158</v>
      </c>
      <c r="D919">
        <v>5453</v>
      </c>
      <c r="E919">
        <v>2940</v>
      </c>
      <c r="G919">
        <v>2606</v>
      </c>
      <c r="H919">
        <v>5422</v>
      </c>
      <c r="I919">
        <v>365</v>
      </c>
      <c r="K919">
        <v>9390</v>
      </c>
      <c r="L919">
        <v>11340</v>
      </c>
      <c r="N919">
        <v>4379</v>
      </c>
      <c r="O919">
        <v>9470</v>
      </c>
      <c r="P919">
        <v>6881</v>
      </c>
      <c r="R919">
        <v>7965</v>
      </c>
      <c r="S919">
        <v>8248</v>
      </c>
    </row>
    <row r="920" spans="1:19" x14ac:dyDescent="0.55000000000000004">
      <c r="A920" t="s">
        <v>341</v>
      </c>
      <c r="B920">
        <v>2020</v>
      </c>
      <c r="C920" t="s">
        <v>159</v>
      </c>
      <c r="D920">
        <v>6100</v>
      </c>
      <c r="E920">
        <v>2670</v>
      </c>
      <c r="G920">
        <v>2673</v>
      </c>
      <c r="H920">
        <v>5402</v>
      </c>
      <c r="I920">
        <v>695</v>
      </c>
      <c r="K920">
        <v>10134</v>
      </c>
      <c r="L920">
        <v>7710</v>
      </c>
      <c r="N920">
        <v>4502</v>
      </c>
      <c r="O920">
        <v>7520</v>
      </c>
      <c r="P920">
        <v>5822</v>
      </c>
      <c r="R920">
        <v>7856</v>
      </c>
      <c r="S920">
        <v>8208</v>
      </c>
    </row>
    <row r="921" spans="1:19" x14ac:dyDescent="0.55000000000000004">
      <c r="A921" t="s">
        <v>341</v>
      </c>
      <c r="B921">
        <v>2020</v>
      </c>
      <c r="C921" t="s">
        <v>160</v>
      </c>
      <c r="D921">
        <v>5514</v>
      </c>
      <c r="E921">
        <v>3030</v>
      </c>
      <c r="G921">
        <v>2860</v>
      </c>
      <c r="H921">
        <v>5264</v>
      </c>
      <c r="I921">
        <v>420</v>
      </c>
      <c r="K921">
        <v>7730</v>
      </c>
      <c r="L921">
        <v>12830</v>
      </c>
      <c r="N921">
        <v>5173</v>
      </c>
      <c r="O921">
        <v>8740</v>
      </c>
      <c r="P921">
        <v>6647</v>
      </c>
      <c r="R921">
        <v>8458</v>
      </c>
      <c r="S921">
        <v>8046</v>
      </c>
    </row>
    <row r="922" spans="1:19" x14ac:dyDescent="0.55000000000000004">
      <c r="A922" t="s">
        <v>341</v>
      </c>
      <c r="B922">
        <v>2020</v>
      </c>
      <c r="C922" t="s">
        <v>161</v>
      </c>
      <c r="D922">
        <v>5492</v>
      </c>
      <c r="E922">
        <v>2912</v>
      </c>
      <c r="G922">
        <v>2605</v>
      </c>
      <c r="H922">
        <v>5446</v>
      </c>
      <c r="I922">
        <v>353</v>
      </c>
      <c r="K922">
        <v>9470</v>
      </c>
      <c r="L922">
        <v>11160</v>
      </c>
      <c r="N922">
        <v>4497</v>
      </c>
      <c r="O922">
        <v>9100</v>
      </c>
      <c r="P922">
        <v>7033</v>
      </c>
      <c r="R922">
        <v>8308</v>
      </c>
      <c r="S922">
        <v>8269</v>
      </c>
    </row>
    <row r="923" spans="1:19" x14ac:dyDescent="0.55000000000000004">
      <c r="A923" t="s">
        <v>341</v>
      </c>
      <c r="B923">
        <v>2020</v>
      </c>
      <c r="C923" t="s">
        <v>162</v>
      </c>
      <c r="D923">
        <v>5241</v>
      </c>
      <c r="E923">
        <v>2760</v>
      </c>
      <c r="G923">
        <v>2859</v>
      </c>
      <c r="H923">
        <v>4741</v>
      </c>
      <c r="I923">
        <v>401</v>
      </c>
      <c r="K923">
        <v>8870</v>
      </c>
      <c r="L923">
        <v>5250</v>
      </c>
      <c r="N923">
        <v>4146</v>
      </c>
      <c r="O923">
        <v>4812</v>
      </c>
      <c r="P923">
        <v>5162</v>
      </c>
      <c r="R923">
        <v>8415</v>
      </c>
      <c r="S923">
        <v>8160</v>
      </c>
    </row>
    <row r="924" spans="1:19" x14ac:dyDescent="0.55000000000000004">
      <c r="A924" t="s">
        <v>341</v>
      </c>
      <c r="B924">
        <v>2020</v>
      </c>
      <c r="C924" t="s">
        <v>163</v>
      </c>
      <c r="D924">
        <v>5050</v>
      </c>
      <c r="E924">
        <v>3488</v>
      </c>
      <c r="G924">
        <v>2659</v>
      </c>
      <c r="H924">
        <v>5475</v>
      </c>
      <c r="I924">
        <v>404</v>
      </c>
      <c r="K924">
        <v>5195</v>
      </c>
      <c r="L924">
        <v>16770</v>
      </c>
      <c r="N924">
        <v>4255</v>
      </c>
      <c r="O924">
        <v>9140</v>
      </c>
      <c r="P924">
        <v>8570</v>
      </c>
      <c r="R924">
        <v>8217</v>
      </c>
      <c r="S924">
        <v>8344</v>
      </c>
    </row>
    <row r="925" spans="1:19" x14ac:dyDescent="0.55000000000000004">
      <c r="A925" t="s">
        <v>341</v>
      </c>
      <c r="B925">
        <v>2020</v>
      </c>
      <c r="C925" t="s">
        <v>164</v>
      </c>
      <c r="D925">
        <v>6065</v>
      </c>
      <c r="E925">
        <v>2908</v>
      </c>
      <c r="G925">
        <v>2707</v>
      </c>
      <c r="H925">
        <v>5621</v>
      </c>
      <c r="I925">
        <v>645</v>
      </c>
      <c r="K925">
        <v>9480</v>
      </c>
      <c r="L925">
        <v>10660</v>
      </c>
      <c r="N925">
        <v>4862</v>
      </c>
      <c r="O925">
        <v>8942</v>
      </c>
      <c r="P925">
        <v>6336</v>
      </c>
      <c r="R925">
        <v>8382</v>
      </c>
      <c r="S925">
        <v>8122</v>
      </c>
    </row>
    <row r="926" spans="1:19" x14ac:dyDescent="0.55000000000000004">
      <c r="A926" t="s">
        <v>341</v>
      </c>
      <c r="B926">
        <v>2020</v>
      </c>
      <c r="C926" t="s">
        <v>165</v>
      </c>
      <c r="D926">
        <v>5982</v>
      </c>
      <c r="E926">
        <v>2904</v>
      </c>
      <c r="G926">
        <v>2674</v>
      </c>
      <c r="H926">
        <v>5708</v>
      </c>
      <c r="I926">
        <v>504</v>
      </c>
      <c r="K926">
        <v>9030</v>
      </c>
      <c r="L926">
        <v>11578</v>
      </c>
      <c r="N926">
        <v>4600</v>
      </c>
      <c r="O926">
        <v>9388</v>
      </c>
      <c r="P926">
        <v>6620</v>
      </c>
      <c r="R926">
        <v>8500</v>
      </c>
      <c r="S926">
        <v>8628</v>
      </c>
    </row>
    <row r="927" spans="1:19" x14ac:dyDescent="0.55000000000000004">
      <c r="A927" t="s">
        <v>341</v>
      </c>
      <c r="B927">
        <v>2020</v>
      </c>
      <c r="C927" t="s">
        <v>166</v>
      </c>
      <c r="D927">
        <v>2358</v>
      </c>
      <c r="E927">
        <v>1501</v>
      </c>
      <c r="G927">
        <v>1612</v>
      </c>
      <c r="H927">
        <v>2195</v>
      </c>
      <c r="I927">
        <v>52</v>
      </c>
      <c r="K927">
        <v>3685</v>
      </c>
      <c r="L927">
        <v>4485</v>
      </c>
      <c r="N927">
        <v>1787</v>
      </c>
      <c r="O927">
        <v>4562</v>
      </c>
      <c r="P927">
        <v>1821</v>
      </c>
      <c r="R927">
        <v>5286</v>
      </c>
      <c r="S927">
        <v>4650</v>
      </c>
    </row>
    <row r="928" spans="1:19" x14ac:dyDescent="0.55000000000000004">
      <c r="A928" t="s">
        <v>341</v>
      </c>
      <c r="B928">
        <v>2021</v>
      </c>
      <c r="C928" t="s">
        <v>155</v>
      </c>
      <c r="D928">
        <v>2451</v>
      </c>
      <c r="E928">
        <v>1662</v>
      </c>
      <c r="G928">
        <v>1781</v>
      </c>
      <c r="H928">
        <v>2263</v>
      </c>
      <c r="I928">
        <v>69</v>
      </c>
      <c r="K928">
        <v>4940</v>
      </c>
      <c r="L928">
        <v>3800</v>
      </c>
      <c r="N928">
        <v>2184</v>
      </c>
      <c r="O928">
        <v>4792</v>
      </c>
      <c r="P928">
        <v>1764</v>
      </c>
      <c r="R928">
        <v>5644</v>
      </c>
      <c r="S928">
        <v>5437</v>
      </c>
    </row>
    <row r="929" spans="1:19" x14ac:dyDescent="0.55000000000000004">
      <c r="A929" t="s">
        <v>341</v>
      </c>
      <c r="B929">
        <v>2021</v>
      </c>
      <c r="C929" t="s">
        <v>156</v>
      </c>
      <c r="D929">
        <v>3312</v>
      </c>
      <c r="E929">
        <v>2798</v>
      </c>
      <c r="G929">
        <v>1880</v>
      </c>
      <c r="H929">
        <v>3850</v>
      </c>
      <c r="I929">
        <v>380</v>
      </c>
      <c r="K929">
        <v>6535</v>
      </c>
      <c r="L929">
        <v>6141</v>
      </c>
      <c r="N929">
        <v>3298</v>
      </c>
      <c r="O929">
        <v>6850</v>
      </c>
      <c r="P929">
        <v>2528</v>
      </c>
      <c r="R929">
        <v>6176</v>
      </c>
      <c r="S929">
        <v>5920</v>
      </c>
    </row>
    <row r="930" spans="1:19" x14ac:dyDescent="0.55000000000000004">
      <c r="A930" t="s">
        <v>341</v>
      </c>
      <c r="B930">
        <v>2021</v>
      </c>
      <c r="C930" t="s">
        <v>157</v>
      </c>
      <c r="D930">
        <v>4840</v>
      </c>
      <c r="E930">
        <v>3591</v>
      </c>
      <c r="G930">
        <v>3000</v>
      </c>
      <c r="H930">
        <v>4826</v>
      </c>
      <c r="I930">
        <v>605</v>
      </c>
      <c r="K930">
        <v>8299</v>
      </c>
      <c r="L930">
        <v>13990</v>
      </c>
      <c r="N930">
        <v>6295</v>
      </c>
      <c r="O930">
        <v>8591</v>
      </c>
      <c r="P930">
        <v>7403</v>
      </c>
      <c r="R930">
        <v>9046</v>
      </c>
      <c r="S930">
        <v>9000</v>
      </c>
    </row>
    <row r="931" spans="1:19" x14ac:dyDescent="0.55000000000000004">
      <c r="A931" t="s">
        <v>341</v>
      </c>
      <c r="B931">
        <v>2021</v>
      </c>
      <c r="C931" t="s">
        <v>158</v>
      </c>
      <c r="D931">
        <v>5067</v>
      </c>
      <c r="E931">
        <v>3262</v>
      </c>
      <c r="G931">
        <v>2840</v>
      </c>
      <c r="H931">
        <v>5120</v>
      </c>
      <c r="I931">
        <v>369</v>
      </c>
      <c r="K931">
        <v>9100</v>
      </c>
      <c r="L931">
        <v>12798</v>
      </c>
      <c r="N931">
        <v>4748</v>
      </c>
      <c r="O931">
        <v>10133</v>
      </c>
      <c r="P931">
        <v>7017</v>
      </c>
      <c r="R931">
        <v>8481</v>
      </c>
      <c r="S931">
        <v>8001</v>
      </c>
    </row>
    <row r="932" spans="1:19" x14ac:dyDescent="0.55000000000000004">
      <c r="A932" t="s">
        <v>341</v>
      </c>
      <c r="B932">
        <v>2021</v>
      </c>
      <c r="C932" t="s">
        <v>159</v>
      </c>
      <c r="D932">
        <v>5665</v>
      </c>
      <c r="E932">
        <v>2340</v>
      </c>
      <c r="G932">
        <v>2897</v>
      </c>
      <c r="H932">
        <v>4646</v>
      </c>
      <c r="I932">
        <v>462</v>
      </c>
      <c r="K932">
        <v>10349</v>
      </c>
      <c r="L932">
        <v>11990</v>
      </c>
      <c r="N932">
        <v>4526</v>
      </c>
      <c r="O932">
        <v>9823</v>
      </c>
      <c r="P932">
        <v>7990</v>
      </c>
      <c r="R932">
        <v>8415</v>
      </c>
      <c r="S932">
        <v>8675</v>
      </c>
    </row>
    <row r="933" spans="1:19" x14ac:dyDescent="0.55000000000000004">
      <c r="A933" t="s">
        <v>341</v>
      </c>
      <c r="B933">
        <v>2021</v>
      </c>
      <c r="C933" t="s">
        <v>160</v>
      </c>
      <c r="D933">
        <v>4913</v>
      </c>
      <c r="E933">
        <v>3623</v>
      </c>
      <c r="G933">
        <v>2744</v>
      </c>
      <c r="H933">
        <v>5158</v>
      </c>
      <c r="I933">
        <v>634</v>
      </c>
      <c r="K933">
        <v>9809</v>
      </c>
      <c r="L933">
        <v>12675</v>
      </c>
      <c r="N933">
        <v>4974</v>
      </c>
      <c r="O933">
        <v>10881</v>
      </c>
      <c r="P933">
        <v>6629</v>
      </c>
      <c r="R933">
        <v>8572</v>
      </c>
      <c r="S933">
        <v>8465</v>
      </c>
    </row>
    <row r="934" spans="1:19" x14ac:dyDescent="0.55000000000000004">
      <c r="A934" t="s">
        <v>341</v>
      </c>
      <c r="B934">
        <v>2021</v>
      </c>
      <c r="C934" t="s">
        <v>161</v>
      </c>
      <c r="D934">
        <v>5435</v>
      </c>
      <c r="E934">
        <v>2955</v>
      </c>
      <c r="G934">
        <v>2797</v>
      </c>
      <c r="H934">
        <v>4911</v>
      </c>
      <c r="I934">
        <v>682</v>
      </c>
      <c r="K934">
        <v>10907</v>
      </c>
      <c r="L934">
        <v>13300</v>
      </c>
      <c r="N934">
        <v>3191</v>
      </c>
      <c r="O934">
        <v>12710</v>
      </c>
      <c r="P934">
        <v>8306</v>
      </c>
      <c r="R934">
        <v>8658</v>
      </c>
      <c r="S934">
        <v>8632</v>
      </c>
    </row>
    <row r="935" spans="1:19" x14ac:dyDescent="0.55000000000000004">
      <c r="A935" t="s">
        <v>341</v>
      </c>
      <c r="B935">
        <v>2021</v>
      </c>
      <c r="C935" t="s">
        <v>162</v>
      </c>
      <c r="D935">
        <v>5102</v>
      </c>
      <c r="E935">
        <v>3020</v>
      </c>
      <c r="G935">
        <v>2900</v>
      </c>
      <c r="H935">
        <v>4668</v>
      </c>
      <c r="I935">
        <v>554</v>
      </c>
      <c r="K935">
        <v>15087</v>
      </c>
      <c r="L935">
        <v>10090</v>
      </c>
      <c r="N935">
        <v>4219</v>
      </c>
      <c r="O935">
        <v>11410</v>
      </c>
      <c r="P935">
        <v>9548</v>
      </c>
      <c r="R935">
        <v>8701</v>
      </c>
      <c r="S935">
        <v>8400</v>
      </c>
    </row>
    <row r="936" spans="1:19" x14ac:dyDescent="0.55000000000000004">
      <c r="A936" t="s">
        <v>341</v>
      </c>
      <c r="B936">
        <v>2021</v>
      </c>
      <c r="C936" t="s">
        <v>163</v>
      </c>
      <c r="D936">
        <v>5298</v>
      </c>
      <c r="E936">
        <v>3719</v>
      </c>
      <c r="G936">
        <v>2900</v>
      </c>
      <c r="H936">
        <v>5067</v>
      </c>
      <c r="I936">
        <v>1050</v>
      </c>
      <c r="K936">
        <v>11843</v>
      </c>
      <c r="L936">
        <v>10590</v>
      </c>
      <c r="N936">
        <v>4400</v>
      </c>
      <c r="O936">
        <v>9562</v>
      </c>
      <c r="P936">
        <v>8471</v>
      </c>
      <c r="R936">
        <v>8437</v>
      </c>
      <c r="S936">
        <v>9390</v>
      </c>
    </row>
    <row r="937" spans="1:19" x14ac:dyDescent="0.55000000000000004">
      <c r="A937" t="s">
        <v>341</v>
      </c>
      <c r="B937">
        <v>2021</v>
      </c>
      <c r="C937" t="s">
        <v>164</v>
      </c>
      <c r="D937">
        <v>4857</v>
      </c>
      <c r="E937">
        <v>2110</v>
      </c>
      <c r="G937">
        <v>2666</v>
      </c>
      <c r="H937">
        <v>3909</v>
      </c>
      <c r="I937">
        <v>392</v>
      </c>
      <c r="K937">
        <v>9635</v>
      </c>
      <c r="L937">
        <v>11250</v>
      </c>
      <c r="N937">
        <v>4353</v>
      </c>
      <c r="O937">
        <v>9458</v>
      </c>
      <c r="P937">
        <v>7074</v>
      </c>
      <c r="R937">
        <v>8087</v>
      </c>
      <c r="S937">
        <v>7850</v>
      </c>
    </row>
    <row r="938" spans="1:19" x14ac:dyDescent="0.55000000000000004">
      <c r="A938" t="s">
        <v>341</v>
      </c>
      <c r="B938">
        <v>2021</v>
      </c>
      <c r="C938" t="s">
        <v>165</v>
      </c>
      <c r="D938">
        <v>3879</v>
      </c>
      <c r="E938">
        <v>3043</v>
      </c>
      <c r="G938">
        <v>2756</v>
      </c>
      <c r="H938">
        <v>4076</v>
      </c>
      <c r="I938">
        <v>90</v>
      </c>
      <c r="K938">
        <v>9220</v>
      </c>
      <c r="L938">
        <v>12620</v>
      </c>
      <c r="N938">
        <v>4478</v>
      </c>
      <c r="O938">
        <v>10230</v>
      </c>
      <c r="P938">
        <v>7132</v>
      </c>
      <c r="R938">
        <v>8576</v>
      </c>
      <c r="S938">
        <v>8441</v>
      </c>
    </row>
    <row r="939" spans="1:19" x14ac:dyDescent="0.55000000000000004">
      <c r="A939" t="s">
        <v>341</v>
      </c>
      <c r="B939">
        <v>2021</v>
      </c>
      <c r="C939" t="s">
        <v>166</v>
      </c>
      <c r="D939">
        <v>4154</v>
      </c>
      <c r="E939">
        <v>2210</v>
      </c>
      <c r="G939">
        <v>2821</v>
      </c>
      <c r="H939">
        <v>3604</v>
      </c>
      <c r="I939">
        <v>-61</v>
      </c>
      <c r="K939">
        <v>9720</v>
      </c>
      <c r="L939">
        <v>10109</v>
      </c>
      <c r="N939">
        <v>4377</v>
      </c>
      <c r="O939">
        <v>8710</v>
      </c>
      <c r="P939">
        <v>6742</v>
      </c>
      <c r="R939">
        <v>8156</v>
      </c>
      <c r="S939">
        <v>6866</v>
      </c>
    </row>
    <row r="940" spans="1:19" x14ac:dyDescent="0.55000000000000004">
      <c r="A940" t="s">
        <v>341</v>
      </c>
      <c r="B940">
        <v>2022</v>
      </c>
      <c r="C940" t="s">
        <v>155</v>
      </c>
      <c r="D940">
        <v>4230</v>
      </c>
      <c r="E940">
        <v>2541</v>
      </c>
      <c r="G940">
        <v>2652</v>
      </c>
      <c r="H940">
        <v>3889</v>
      </c>
      <c r="I940">
        <v>230</v>
      </c>
      <c r="K940">
        <v>9111</v>
      </c>
      <c r="L940">
        <v>12580</v>
      </c>
      <c r="N940">
        <v>4464</v>
      </c>
      <c r="O940">
        <v>9773</v>
      </c>
      <c r="P940">
        <v>7454</v>
      </c>
      <c r="R940">
        <v>7809</v>
      </c>
      <c r="S940">
        <v>7431</v>
      </c>
    </row>
    <row r="941" spans="1:19" x14ac:dyDescent="0.55000000000000004">
      <c r="A941" t="s">
        <v>341</v>
      </c>
      <c r="B941">
        <v>2022</v>
      </c>
      <c r="C941" t="s">
        <v>156</v>
      </c>
      <c r="D941">
        <v>4330</v>
      </c>
      <c r="E941">
        <v>1959</v>
      </c>
      <c r="G941">
        <v>2392</v>
      </c>
      <c r="H941">
        <v>3533</v>
      </c>
      <c r="I941">
        <v>364</v>
      </c>
      <c r="K941">
        <v>10478</v>
      </c>
      <c r="L941">
        <v>6144</v>
      </c>
      <c r="N941">
        <v>4222</v>
      </c>
      <c r="O941">
        <v>5889</v>
      </c>
      <c r="P941">
        <v>6511</v>
      </c>
      <c r="R941">
        <v>7767</v>
      </c>
      <c r="S941">
        <v>7808</v>
      </c>
    </row>
    <row r="942" spans="1:19" x14ac:dyDescent="0.55000000000000004">
      <c r="A942" t="s">
        <v>341</v>
      </c>
      <c r="B942">
        <v>2022</v>
      </c>
      <c r="C942" t="s">
        <v>157</v>
      </c>
      <c r="D942">
        <v>4179</v>
      </c>
      <c r="E942">
        <v>3050</v>
      </c>
      <c r="G942">
        <v>2921</v>
      </c>
      <c r="H942">
        <v>4029</v>
      </c>
      <c r="I942">
        <v>279</v>
      </c>
      <c r="K942">
        <v>6510</v>
      </c>
      <c r="L942">
        <v>15190</v>
      </c>
      <c r="N942">
        <v>5521</v>
      </c>
      <c r="O942">
        <v>9617</v>
      </c>
      <c r="P942">
        <v>6562</v>
      </c>
      <c r="R942">
        <v>8638</v>
      </c>
      <c r="S942">
        <v>8202</v>
      </c>
    </row>
    <row r="943" spans="1:19" x14ac:dyDescent="0.55000000000000004">
      <c r="A943" t="s">
        <v>341</v>
      </c>
      <c r="B943">
        <v>2022</v>
      </c>
      <c r="C943" t="s">
        <v>158</v>
      </c>
      <c r="D943">
        <v>4347</v>
      </c>
      <c r="E943">
        <v>2920</v>
      </c>
      <c r="G943">
        <v>2514</v>
      </c>
      <c r="H943">
        <v>4436</v>
      </c>
      <c r="I943">
        <v>317</v>
      </c>
      <c r="K943">
        <v>8976</v>
      </c>
      <c r="L943">
        <v>11700</v>
      </c>
      <c r="N943">
        <v>4477</v>
      </c>
      <c r="O943">
        <v>9488</v>
      </c>
      <c r="P943">
        <v>6711</v>
      </c>
      <c r="R943">
        <v>7794</v>
      </c>
      <c r="S943">
        <v>7656</v>
      </c>
    </row>
    <row r="944" spans="1:19" x14ac:dyDescent="0.55000000000000004">
      <c r="A944" t="s">
        <v>341</v>
      </c>
      <c r="B944">
        <v>2022</v>
      </c>
      <c r="C944" t="s">
        <v>159</v>
      </c>
      <c r="D944">
        <v>4487</v>
      </c>
      <c r="E944">
        <v>2750</v>
      </c>
      <c r="G944">
        <v>2649</v>
      </c>
      <c r="H944">
        <v>4314</v>
      </c>
      <c r="I944">
        <v>274</v>
      </c>
      <c r="K944">
        <v>9041</v>
      </c>
      <c r="L944">
        <v>9840</v>
      </c>
      <c r="N944">
        <v>4915</v>
      </c>
      <c r="O944">
        <v>8040</v>
      </c>
      <c r="P944">
        <v>5926</v>
      </c>
      <c r="R944">
        <v>8440</v>
      </c>
      <c r="S944">
        <v>8119</v>
      </c>
    </row>
    <row r="945" spans="1:19" x14ac:dyDescent="0.55000000000000004">
      <c r="A945" t="s">
        <v>341</v>
      </c>
      <c r="B945">
        <v>2022</v>
      </c>
      <c r="C945" t="s">
        <v>160</v>
      </c>
      <c r="D945">
        <v>4491</v>
      </c>
      <c r="E945">
        <v>2812</v>
      </c>
      <c r="G945">
        <v>2699</v>
      </c>
      <c r="H945">
        <v>4036</v>
      </c>
      <c r="I945">
        <v>568</v>
      </c>
      <c r="K945">
        <v>8370</v>
      </c>
      <c r="L945">
        <v>12542</v>
      </c>
      <c r="N945">
        <v>4932</v>
      </c>
      <c r="O945">
        <v>8306</v>
      </c>
      <c r="P945">
        <v>7674</v>
      </c>
      <c r="R945">
        <v>8463</v>
      </c>
      <c r="S945">
        <v>8299</v>
      </c>
    </row>
    <row r="946" spans="1:19" x14ac:dyDescent="0.55000000000000004">
      <c r="A946" t="s">
        <v>341</v>
      </c>
      <c r="B946">
        <v>2022</v>
      </c>
      <c r="C946" t="s">
        <v>161</v>
      </c>
      <c r="D946">
        <v>4144</v>
      </c>
      <c r="E946">
        <v>2578</v>
      </c>
      <c r="G946">
        <v>2920</v>
      </c>
      <c r="H946">
        <v>3623</v>
      </c>
      <c r="I946">
        <v>179</v>
      </c>
      <c r="K946">
        <v>8160</v>
      </c>
      <c r="L946">
        <v>9710</v>
      </c>
      <c r="N946">
        <v>4566</v>
      </c>
      <c r="O946">
        <v>7890</v>
      </c>
      <c r="P946">
        <v>5414</v>
      </c>
      <c r="R946">
        <v>8200</v>
      </c>
      <c r="S946">
        <v>8539</v>
      </c>
    </row>
    <row r="947" spans="1:19" x14ac:dyDescent="0.55000000000000004">
      <c r="A947" t="s">
        <v>341</v>
      </c>
      <c r="B947">
        <v>2022</v>
      </c>
      <c r="C947" t="s">
        <v>162</v>
      </c>
      <c r="D947">
        <v>3752</v>
      </c>
      <c r="E947">
        <v>2890</v>
      </c>
      <c r="G947">
        <v>2859</v>
      </c>
      <c r="H947">
        <v>3972</v>
      </c>
      <c r="I947">
        <v>-189</v>
      </c>
      <c r="K947">
        <v>7120</v>
      </c>
      <c r="L947">
        <v>12900</v>
      </c>
      <c r="N947">
        <v>4419</v>
      </c>
      <c r="O947">
        <v>9705</v>
      </c>
      <c r="P947">
        <v>5896</v>
      </c>
      <c r="R947">
        <v>8551</v>
      </c>
      <c r="S947">
        <v>7194</v>
      </c>
    </row>
    <row r="948" spans="1:19" x14ac:dyDescent="0.55000000000000004">
      <c r="A948" t="s">
        <v>341</v>
      </c>
      <c r="B948">
        <v>2022</v>
      </c>
      <c r="C948" t="s">
        <v>163</v>
      </c>
      <c r="D948">
        <v>4376</v>
      </c>
      <c r="E948">
        <v>2520</v>
      </c>
      <c r="G948">
        <v>2710</v>
      </c>
      <c r="H948">
        <v>4038</v>
      </c>
      <c r="I948">
        <v>148</v>
      </c>
      <c r="K948">
        <v>9721</v>
      </c>
      <c r="L948">
        <v>10540</v>
      </c>
      <c r="N948">
        <v>5058</v>
      </c>
      <c r="O948">
        <v>8569</v>
      </c>
      <c r="P948">
        <v>6634</v>
      </c>
      <c r="R948">
        <v>8175</v>
      </c>
      <c r="S948">
        <v>7719</v>
      </c>
    </row>
    <row r="949" spans="1:19" x14ac:dyDescent="0.55000000000000004">
      <c r="A949" t="s">
        <v>341</v>
      </c>
      <c r="B949">
        <v>2022</v>
      </c>
      <c r="C949" t="s">
        <v>164</v>
      </c>
      <c r="D949">
        <v>4087</v>
      </c>
      <c r="E949">
        <v>2623</v>
      </c>
      <c r="G949">
        <v>2683</v>
      </c>
      <c r="H949">
        <v>3884</v>
      </c>
      <c r="I949">
        <v>143</v>
      </c>
      <c r="K949">
        <v>8071</v>
      </c>
      <c r="L949">
        <v>13600</v>
      </c>
      <c r="N949">
        <v>4608</v>
      </c>
      <c r="O949">
        <v>9799</v>
      </c>
      <c r="P949">
        <v>7264</v>
      </c>
      <c r="R949">
        <v>8086</v>
      </c>
      <c r="S949">
        <v>7753</v>
      </c>
    </row>
    <row r="950" spans="1:19" x14ac:dyDescent="0.55000000000000004">
      <c r="A950" t="s">
        <v>341</v>
      </c>
      <c r="B950">
        <v>2022</v>
      </c>
      <c r="C950" t="s">
        <v>165</v>
      </c>
      <c r="D950">
        <v>4201</v>
      </c>
      <c r="E950">
        <v>2721</v>
      </c>
      <c r="G950">
        <v>2701</v>
      </c>
      <c r="H950">
        <v>3953</v>
      </c>
      <c r="I950">
        <v>268</v>
      </c>
      <c r="K950">
        <v>10190</v>
      </c>
      <c r="L950">
        <v>11630</v>
      </c>
      <c r="N950">
        <v>4664</v>
      </c>
      <c r="O950">
        <v>8897</v>
      </c>
      <c r="P950">
        <v>8259</v>
      </c>
      <c r="R950">
        <v>8391</v>
      </c>
      <c r="S950">
        <v>8069</v>
      </c>
    </row>
    <row r="951" spans="1:19" x14ac:dyDescent="0.55000000000000004">
      <c r="A951" t="s">
        <v>341</v>
      </c>
      <c r="B951">
        <v>2022</v>
      </c>
      <c r="C951" t="s">
        <v>166</v>
      </c>
      <c r="D951">
        <v>3492</v>
      </c>
      <c r="E951">
        <v>2520</v>
      </c>
      <c r="G951">
        <v>2737</v>
      </c>
      <c r="H951">
        <v>3532</v>
      </c>
      <c r="I951">
        <v>-257</v>
      </c>
      <c r="K951">
        <v>7760</v>
      </c>
      <c r="L951">
        <v>10345</v>
      </c>
      <c r="N951">
        <v>4706</v>
      </c>
      <c r="O951">
        <v>6995</v>
      </c>
      <c r="P951">
        <v>6404</v>
      </c>
      <c r="R951">
        <v>8291</v>
      </c>
      <c r="S951">
        <v>7135</v>
      </c>
    </row>
    <row r="952" spans="1:19" x14ac:dyDescent="0.55000000000000004">
      <c r="A952" t="s">
        <v>341</v>
      </c>
      <c r="B952">
        <v>2023</v>
      </c>
      <c r="C952" t="s">
        <v>155</v>
      </c>
      <c r="D952">
        <v>3753</v>
      </c>
      <c r="E952">
        <v>2318</v>
      </c>
      <c r="G952">
        <v>2808</v>
      </c>
      <c r="H952">
        <v>3365</v>
      </c>
      <c r="I952">
        <v>-102</v>
      </c>
      <c r="K952">
        <v>7027</v>
      </c>
      <c r="L952">
        <v>8437</v>
      </c>
      <c r="N952">
        <v>4781</v>
      </c>
      <c r="O952">
        <v>4330</v>
      </c>
      <c r="P952">
        <v>6353</v>
      </c>
      <c r="R952">
        <v>8655</v>
      </c>
      <c r="S952">
        <v>7764</v>
      </c>
    </row>
    <row r="953" spans="1:19" x14ac:dyDescent="0.55000000000000004">
      <c r="A953" t="s">
        <v>341</v>
      </c>
      <c r="B953">
        <v>2023</v>
      </c>
      <c r="C953" t="s">
        <v>156</v>
      </c>
      <c r="D953">
        <v>3412</v>
      </c>
      <c r="E953">
        <v>2790</v>
      </c>
      <c r="G953">
        <v>2692</v>
      </c>
      <c r="H953">
        <v>3561</v>
      </c>
      <c r="I953">
        <v>-51</v>
      </c>
      <c r="K953">
        <v>5229</v>
      </c>
      <c r="L953">
        <v>15250</v>
      </c>
      <c r="N953">
        <v>4594</v>
      </c>
      <c r="O953">
        <v>7938</v>
      </c>
      <c r="P953">
        <v>7947</v>
      </c>
      <c r="R953">
        <v>8279</v>
      </c>
      <c r="S953">
        <v>7144</v>
      </c>
    </row>
    <row r="954" spans="1:19" x14ac:dyDescent="0.55000000000000004">
      <c r="A954" t="s">
        <v>341</v>
      </c>
      <c r="B954">
        <v>2023</v>
      </c>
      <c r="C954" t="s">
        <v>157</v>
      </c>
      <c r="D954">
        <v>3868</v>
      </c>
      <c r="E954">
        <v>2865</v>
      </c>
      <c r="G954">
        <v>3128</v>
      </c>
      <c r="H954">
        <v>3491</v>
      </c>
      <c r="I954">
        <v>114</v>
      </c>
      <c r="K954">
        <v>8001</v>
      </c>
      <c r="L954">
        <v>12858</v>
      </c>
      <c r="N954">
        <v>5438</v>
      </c>
      <c r="O954">
        <v>7708</v>
      </c>
      <c r="P954">
        <v>7713</v>
      </c>
      <c r="R954">
        <v>9130</v>
      </c>
      <c r="S954">
        <v>8546</v>
      </c>
    </row>
    <row r="955" spans="1:19" x14ac:dyDescent="0.55000000000000004">
      <c r="A955" t="s">
        <v>341</v>
      </c>
      <c r="B955">
        <v>2023</v>
      </c>
      <c r="C955" t="s">
        <v>158</v>
      </c>
      <c r="D955">
        <v>3582</v>
      </c>
      <c r="E955">
        <v>2750</v>
      </c>
      <c r="G955">
        <v>2790</v>
      </c>
      <c r="H955">
        <v>3694</v>
      </c>
      <c r="I955">
        <v>-152</v>
      </c>
      <c r="K955">
        <v>7165</v>
      </c>
      <c r="L955">
        <v>5940</v>
      </c>
      <c r="N955">
        <v>3885</v>
      </c>
      <c r="O955">
        <v>4575</v>
      </c>
      <c r="P955">
        <v>4645</v>
      </c>
      <c r="R955">
        <v>8120</v>
      </c>
      <c r="S955">
        <v>7075</v>
      </c>
    </row>
    <row r="956" spans="1:19" x14ac:dyDescent="0.55000000000000004">
      <c r="A956" t="s">
        <v>341</v>
      </c>
      <c r="B956">
        <v>2023</v>
      </c>
      <c r="C956" t="s">
        <v>159</v>
      </c>
      <c r="D956">
        <v>4856</v>
      </c>
      <c r="E956">
        <v>3090</v>
      </c>
      <c r="G956">
        <v>2819</v>
      </c>
      <c r="H956">
        <v>4489</v>
      </c>
      <c r="I956">
        <v>638</v>
      </c>
      <c r="K956">
        <v>4640</v>
      </c>
      <c r="L956">
        <v>16760</v>
      </c>
      <c r="N956">
        <v>5307</v>
      </c>
      <c r="O956">
        <v>8180</v>
      </c>
      <c r="P956">
        <v>7913</v>
      </c>
      <c r="R956">
        <v>8602</v>
      </c>
      <c r="S956">
        <v>8217</v>
      </c>
    </row>
    <row r="957" spans="1:19" x14ac:dyDescent="0.55000000000000004">
      <c r="A957" t="s">
        <v>341</v>
      </c>
      <c r="B957">
        <v>2023</v>
      </c>
      <c r="C957" t="s">
        <v>160</v>
      </c>
      <c r="D957">
        <v>4393</v>
      </c>
      <c r="E957">
        <v>2190</v>
      </c>
      <c r="G957">
        <v>2640</v>
      </c>
      <c r="H957">
        <v>3854</v>
      </c>
      <c r="I957">
        <v>89</v>
      </c>
      <c r="K957">
        <v>7630</v>
      </c>
      <c r="L957">
        <v>10420</v>
      </c>
      <c r="N957">
        <v>5253</v>
      </c>
      <c r="O957">
        <v>6630</v>
      </c>
      <c r="P957">
        <v>6167</v>
      </c>
      <c r="R957">
        <v>8417</v>
      </c>
      <c r="S957">
        <v>7430</v>
      </c>
    </row>
    <row r="958" spans="1:19" x14ac:dyDescent="0.55000000000000004">
      <c r="A958" t="s">
        <v>341</v>
      </c>
      <c r="B958">
        <v>2023</v>
      </c>
      <c r="C958" t="s">
        <v>161</v>
      </c>
      <c r="D958">
        <v>4409</v>
      </c>
      <c r="E958">
        <v>3150</v>
      </c>
      <c r="G958">
        <v>3001</v>
      </c>
      <c r="H958">
        <v>4333</v>
      </c>
      <c r="I958">
        <v>225</v>
      </c>
      <c r="K958">
        <v>6750</v>
      </c>
      <c r="L958">
        <v>14410</v>
      </c>
      <c r="N958">
        <v>4642</v>
      </c>
      <c r="O958">
        <v>9640</v>
      </c>
      <c r="P958">
        <v>6878</v>
      </c>
      <c r="R958">
        <v>8714</v>
      </c>
      <c r="S958">
        <v>8116</v>
      </c>
    </row>
    <row r="959" spans="1:19" x14ac:dyDescent="0.55000000000000004">
      <c r="A959" t="s">
        <v>341</v>
      </c>
      <c r="B959">
        <v>2023</v>
      </c>
      <c r="C959" t="s">
        <v>162</v>
      </c>
      <c r="D959">
        <v>4243</v>
      </c>
      <c r="E959">
        <v>2755</v>
      </c>
      <c r="G959">
        <v>2854</v>
      </c>
      <c r="H959">
        <v>4225</v>
      </c>
      <c r="I959">
        <v>-81</v>
      </c>
      <c r="K959">
        <v>8690</v>
      </c>
      <c r="L959">
        <v>12310</v>
      </c>
      <c r="N959">
        <v>5453</v>
      </c>
      <c r="O959">
        <v>8403</v>
      </c>
      <c r="P959">
        <v>7144</v>
      </c>
      <c r="R959">
        <v>8651</v>
      </c>
      <c r="S959">
        <v>7259</v>
      </c>
    </row>
    <row r="960" spans="1:19" x14ac:dyDescent="0.55000000000000004">
      <c r="A960" t="s">
        <v>341</v>
      </c>
      <c r="B960">
        <v>2023</v>
      </c>
      <c r="C960" t="s">
        <v>163</v>
      </c>
      <c r="D960">
        <v>4326</v>
      </c>
      <c r="E960">
        <v>2757</v>
      </c>
      <c r="G960">
        <v>2647</v>
      </c>
      <c r="H960">
        <v>3947</v>
      </c>
      <c r="I960">
        <v>489</v>
      </c>
      <c r="K960">
        <v>7330</v>
      </c>
      <c r="L960">
        <v>12325</v>
      </c>
      <c r="N960">
        <v>4886</v>
      </c>
      <c r="O960">
        <v>7395</v>
      </c>
      <c r="P960">
        <v>7374</v>
      </c>
      <c r="R960">
        <v>8060</v>
      </c>
      <c r="S960">
        <v>7124</v>
      </c>
    </row>
    <row r="961" spans="1:19" x14ac:dyDescent="0.55000000000000004">
      <c r="A961" t="s">
        <v>341</v>
      </c>
      <c r="B961">
        <v>2023</v>
      </c>
      <c r="C961" t="s">
        <v>164</v>
      </c>
      <c r="D961">
        <v>4222</v>
      </c>
      <c r="E961">
        <v>3092</v>
      </c>
      <c r="G961">
        <v>2430</v>
      </c>
      <c r="H961">
        <v>4132</v>
      </c>
      <c r="I961">
        <v>752</v>
      </c>
      <c r="K961">
        <v>6675</v>
      </c>
      <c r="L961">
        <v>8240</v>
      </c>
      <c r="N961">
        <v>4785</v>
      </c>
      <c r="O961">
        <v>4020</v>
      </c>
      <c r="P961">
        <v>6110</v>
      </c>
      <c r="R961">
        <v>8324</v>
      </c>
      <c r="S961">
        <v>8177</v>
      </c>
    </row>
    <row r="962" spans="1:19" x14ac:dyDescent="0.55000000000000004">
      <c r="A962" t="s">
        <v>341</v>
      </c>
      <c r="B962">
        <v>2023</v>
      </c>
      <c r="C962" t="s">
        <v>165</v>
      </c>
      <c r="D962">
        <v>3952</v>
      </c>
      <c r="E962">
        <v>2750</v>
      </c>
      <c r="G962">
        <v>2656</v>
      </c>
      <c r="H962">
        <v>3968</v>
      </c>
      <c r="I962">
        <v>78</v>
      </c>
      <c r="K962">
        <v>3955</v>
      </c>
      <c r="L962">
        <v>14495</v>
      </c>
      <c r="N962">
        <v>4433</v>
      </c>
      <c r="O962">
        <v>7685</v>
      </c>
      <c r="P962">
        <v>6332</v>
      </c>
      <c r="R962">
        <v>8810</v>
      </c>
      <c r="S962">
        <v>7839</v>
      </c>
    </row>
    <row r="963" spans="1:19" x14ac:dyDescent="0.55000000000000004">
      <c r="A963" t="s">
        <v>341</v>
      </c>
      <c r="B963">
        <v>2023</v>
      </c>
      <c r="C963" t="s">
        <v>166</v>
      </c>
      <c r="D963">
        <v>3948</v>
      </c>
      <c r="E963">
        <v>2465</v>
      </c>
      <c r="G963">
        <v>2630</v>
      </c>
      <c r="H963">
        <v>3879</v>
      </c>
      <c r="I963">
        <v>-96</v>
      </c>
      <c r="K963">
        <v>6905</v>
      </c>
      <c r="L963">
        <v>11100</v>
      </c>
      <c r="N963">
        <v>4592</v>
      </c>
      <c r="O963">
        <v>7350</v>
      </c>
      <c r="P963">
        <v>6063</v>
      </c>
      <c r="R963">
        <v>8025</v>
      </c>
      <c r="S963">
        <v>7062</v>
      </c>
    </row>
    <row r="964" spans="1:19" x14ac:dyDescent="0.55000000000000004">
      <c r="A964" t="s">
        <v>342</v>
      </c>
      <c r="B964">
        <v>2019</v>
      </c>
      <c r="C964" t="s">
        <v>155</v>
      </c>
    </row>
    <row r="965" spans="1:19" x14ac:dyDescent="0.55000000000000004">
      <c r="A965" t="s">
        <v>342</v>
      </c>
      <c r="B965">
        <v>2019</v>
      </c>
      <c r="C965" t="s">
        <v>156</v>
      </c>
    </row>
    <row r="966" spans="1:19" x14ac:dyDescent="0.55000000000000004">
      <c r="A966" t="s">
        <v>342</v>
      </c>
      <c r="B966">
        <v>2019</v>
      </c>
      <c r="C966" t="s">
        <v>157</v>
      </c>
    </row>
    <row r="967" spans="1:19" x14ac:dyDescent="0.55000000000000004">
      <c r="A967" t="s">
        <v>342</v>
      </c>
      <c r="B967">
        <v>2019</v>
      </c>
      <c r="C967" t="s">
        <v>158</v>
      </c>
    </row>
    <row r="968" spans="1:19" x14ac:dyDescent="0.55000000000000004">
      <c r="A968" t="s">
        <v>342</v>
      </c>
      <c r="B968">
        <v>2019</v>
      </c>
      <c r="C968" t="s">
        <v>159</v>
      </c>
    </row>
    <row r="969" spans="1:19" x14ac:dyDescent="0.55000000000000004">
      <c r="A969" t="s">
        <v>342</v>
      </c>
      <c r="B969">
        <v>2019</v>
      </c>
      <c r="C969" t="s">
        <v>160</v>
      </c>
    </row>
    <row r="970" spans="1:19" x14ac:dyDescent="0.55000000000000004">
      <c r="A970" t="s">
        <v>342</v>
      </c>
      <c r="B970">
        <v>2019</v>
      </c>
      <c r="C970" t="s">
        <v>161</v>
      </c>
    </row>
    <row r="971" spans="1:19" x14ac:dyDescent="0.55000000000000004">
      <c r="A971" t="s">
        <v>342</v>
      </c>
      <c r="B971">
        <v>2019</v>
      </c>
      <c r="C971" t="s">
        <v>162</v>
      </c>
    </row>
    <row r="972" spans="1:19" x14ac:dyDescent="0.55000000000000004">
      <c r="A972" t="s">
        <v>342</v>
      </c>
      <c r="B972">
        <v>2019</v>
      </c>
      <c r="C972" t="s">
        <v>163</v>
      </c>
    </row>
    <row r="973" spans="1:19" x14ac:dyDescent="0.55000000000000004">
      <c r="A973" t="s">
        <v>342</v>
      </c>
      <c r="B973">
        <v>2019</v>
      </c>
      <c r="C973" t="s">
        <v>164</v>
      </c>
    </row>
    <row r="974" spans="1:19" x14ac:dyDescent="0.55000000000000004">
      <c r="A974" t="s">
        <v>342</v>
      </c>
      <c r="B974">
        <v>2019</v>
      </c>
      <c r="C974" t="s">
        <v>165</v>
      </c>
    </row>
    <row r="975" spans="1:19" x14ac:dyDescent="0.55000000000000004">
      <c r="A975" t="s">
        <v>342</v>
      </c>
      <c r="B975">
        <v>2019</v>
      </c>
      <c r="C975" t="s">
        <v>166</v>
      </c>
    </row>
    <row r="976" spans="1:19" x14ac:dyDescent="0.55000000000000004">
      <c r="A976" t="s">
        <v>342</v>
      </c>
      <c r="B976">
        <v>2020</v>
      </c>
      <c r="C976" t="s">
        <v>155</v>
      </c>
      <c r="D976">
        <v>6636</v>
      </c>
      <c r="E976">
        <v>2620</v>
      </c>
      <c r="G976">
        <v>2765</v>
      </c>
      <c r="H976">
        <v>6178</v>
      </c>
      <c r="I976">
        <v>313</v>
      </c>
      <c r="K976">
        <v>5520</v>
      </c>
      <c r="L976">
        <v>1560</v>
      </c>
      <c r="N976">
        <v>2825</v>
      </c>
      <c r="O976">
        <v>1680</v>
      </c>
      <c r="P976">
        <v>2575</v>
      </c>
      <c r="R976">
        <v>8456</v>
      </c>
      <c r="S976">
        <v>8097</v>
      </c>
    </row>
    <row r="977" spans="1:19" x14ac:dyDescent="0.55000000000000004">
      <c r="A977" t="s">
        <v>342</v>
      </c>
      <c r="B977">
        <v>2020</v>
      </c>
      <c r="C977" t="s">
        <v>156</v>
      </c>
      <c r="D977">
        <v>5948</v>
      </c>
      <c r="E977">
        <v>2821</v>
      </c>
      <c r="G977">
        <v>2518</v>
      </c>
      <c r="H977">
        <v>6168</v>
      </c>
      <c r="I977">
        <v>83</v>
      </c>
      <c r="K977">
        <v>1220</v>
      </c>
      <c r="L977">
        <v>6450</v>
      </c>
      <c r="N977">
        <v>879</v>
      </c>
      <c r="O977">
        <v>6150</v>
      </c>
      <c r="P977">
        <v>641</v>
      </c>
      <c r="R977">
        <v>7614</v>
      </c>
      <c r="S977">
        <v>9394</v>
      </c>
    </row>
    <row r="978" spans="1:19" x14ac:dyDescent="0.55000000000000004">
      <c r="A978" t="s">
        <v>342</v>
      </c>
      <c r="B978">
        <v>2020</v>
      </c>
      <c r="C978" t="s">
        <v>157</v>
      </c>
      <c r="D978">
        <v>6245</v>
      </c>
      <c r="E978">
        <v>2738</v>
      </c>
      <c r="G978">
        <v>2941</v>
      </c>
      <c r="H978">
        <v>5974</v>
      </c>
      <c r="I978">
        <v>68</v>
      </c>
      <c r="K978">
        <v>7815</v>
      </c>
      <c r="L978">
        <v>18630</v>
      </c>
      <c r="N978">
        <v>6546</v>
      </c>
      <c r="O978">
        <v>14260</v>
      </c>
      <c r="P978">
        <v>5639</v>
      </c>
      <c r="R978">
        <v>8656</v>
      </c>
      <c r="S978">
        <v>7183</v>
      </c>
    </row>
    <row r="979" spans="1:19" x14ac:dyDescent="0.55000000000000004">
      <c r="A979" t="s">
        <v>342</v>
      </c>
      <c r="B979">
        <v>2020</v>
      </c>
      <c r="C979" t="s">
        <v>158</v>
      </c>
      <c r="D979">
        <v>7831</v>
      </c>
      <c r="E979">
        <v>2442</v>
      </c>
      <c r="G979">
        <v>2677</v>
      </c>
      <c r="H979">
        <v>5593</v>
      </c>
      <c r="I979">
        <v>2003</v>
      </c>
      <c r="K979">
        <v>12189</v>
      </c>
      <c r="L979">
        <v>10215</v>
      </c>
      <c r="N979">
        <v>4124</v>
      </c>
      <c r="O979">
        <v>12690</v>
      </c>
      <c r="P979">
        <v>5590</v>
      </c>
      <c r="R979">
        <v>8079</v>
      </c>
      <c r="S979">
        <v>7493</v>
      </c>
    </row>
    <row r="980" spans="1:19" x14ac:dyDescent="0.55000000000000004">
      <c r="A980" t="s">
        <v>342</v>
      </c>
      <c r="B980">
        <v>2020</v>
      </c>
      <c r="C980" t="s">
        <v>159</v>
      </c>
      <c r="D980">
        <v>5498</v>
      </c>
      <c r="E980">
        <v>2550</v>
      </c>
      <c r="G980">
        <v>2677</v>
      </c>
      <c r="H980">
        <v>5275</v>
      </c>
      <c r="I980">
        <v>96</v>
      </c>
      <c r="K980">
        <v>13204</v>
      </c>
      <c r="L980">
        <v>7663</v>
      </c>
      <c r="N980">
        <v>4163</v>
      </c>
      <c r="O980">
        <v>10685</v>
      </c>
      <c r="P980">
        <v>6019</v>
      </c>
      <c r="R980">
        <v>8231</v>
      </c>
      <c r="S980">
        <v>7474</v>
      </c>
    </row>
    <row r="981" spans="1:19" x14ac:dyDescent="0.55000000000000004">
      <c r="A981" t="s">
        <v>342</v>
      </c>
      <c r="B981">
        <v>2020</v>
      </c>
      <c r="C981" t="s">
        <v>160</v>
      </c>
      <c r="D981">
        <v>5363</v>
      </c>
      <c r="E981">
        <v>3370</v>
      </c>
      <c r="G981">
        <v>2454</v>
      </c>
      <c r="H981">
        <v>5854</v>
      </c>
      <c r="I981">
        <v>425</v>
      </c>
      <c r="K981">
        <v>11196</v>
      </c>
      <c r="L981">
        <v>12230</v>
      </c>
      <c r="N981">
        <v>3679</v>
      </c>
      <c r="O981">
        <v>14792</v>
      </c>
      <c r="P981">
        <v>4955</v>
      </c>
      <c r="R981">
        <v>7823</v>
      </c>
      <c r="S981">
        <v>7459</v>
      </c>
    </row>
    <row r="982" spans="1:19" x14ac:dyDescent="0.55000000000000004">
      <c r="A982" t="s">
        <v>342</v>
      </c>
      <c r="B982">
        <v>2020</v>
      </c>
      <c r="C982" t="s">
        <v>161</v>
      </c>
      <c r="D982">
        <v>6505</v>
      </c>
      <c r="E982">
        <v>2808</v>
      </c>
      <c r="G982">
        <v>2858</v>
      </c>
      <c r="H982">
        <v>6368</v>
      </c>
      <c r="I982">
        <v>87</v>
      </c>
      <c r="K982">
        <v>15760</v>
      </c>
      <c r="L982">
        <v>10345</v>
      </c>
      <c r="N982">
        <v>5217</v>
      </c>
      <c r="O982">
        <v>15323</v>
      </c>
      <c r="P982">
        <v>5565</v>
      </c>
      <c r="R982">
        <v>8994</v>
      </c>
      <c r="S982">
        <v>7964</v>
      </c>
    </row>
    <row r="983" spans="1:19" x14ac:dyDescent="0.55000000000000004">
      <c r="A983" t="s">
        <v>342</v>
      </c>
      <c r="B983">
        <v>2020</v>
      </c>
      <c r="C983" t="s">
        <v>162</v>
      </c>
      <c r="D983">
        <v>6733</v>
      </c>
      <c r="E983">
        <v>2024</v>
      </c>
      <c r="G983">
        <v>2973</v>
      </c>
      <c r="H983">
        <v>5813</v>
      </c>
      <c r="I983">
        <v>-29</v>
      </c>
      <c r="K983">
        <v>12700</v>
      </c>
      <c r="L983">
        <v>9090</v>
      </c>
      <c r="N983">
        <v>3990</v>
      </c>
      <c r="O983">
        <v>12285</v>
      </c>
      <c r="P983">
        <v>5515</v>
      </c>
      <c r="R983">
        <v>8620</v>
      </c>
      <c r="S983">
        <v>7221</v>
      </c>
    </row>
    <row r="984" spans="1:19" x14ac:dyDescent="0.55000000000000004">
      <c r="A984" t="s">
        <v>342</v>
      </c>
      <c r="B984">
        <v>2020</v>
      </c>
      <c r="C984" t="s">
        <v>163</v>
      </c>
      <c r="D984">
        <v>5909</v>
      </c>
      <c r="E984">
        <v>3350</v>
      </c>
      <c r="G984">
        <v>2936</v>
      </c>
      <c r="H984">
        <v>6154</v>
      </c>
      <c r="I984">
        <v>169</v>
      </c>
      <c r="K984">
        <v>11710</v>
      </c>
      <c r="L984">
        <v>12000</v>
      </c>
      <c r="N984">
        <v>4409</v>
      </c>
      <c r="O984">
        <v>13452</v>
      </c>
      <c r="P984">
        <v>5849</v>
      </c>
      <c r="R984">
        <v>8796</v>
      </c>
      <c r="S984">
        <v>7710</v>
      </c>
    </row>
    <row r="985" spans="1:19" x14ac:dyDescent="0.55000000000000004">
      <c r="A985" t="s">
        <v>342</v>
      </c>
      <c r="B985">
        <v>2020</v>
      </c>
      <c r="C985" t="s">
        <v>164</v>
      </c>
      <c r="D985">
        <v>5945</v>
      </c>
      <c r="E985">
        <v>2920</v>
      </c>
      <c r="G985">
        <v>2865</v>
      </c>
      <c r="H985">
        <v>5691</v>
      </c>
      <c r="I985">
        <v>309</v>
      </c>
      <c r="K985">
        <v>12290</v>
      </c>
      <c r="L985">
        <v>13220</v>
      </c>
      <c r="N985">
        <v>4728</v>
      </c>
      <c r="O985">
        <v>13074</v>
      </c>
      <c r="P985">
        <v>7708</v>
      </c>
      <c r="R985">
        <v>8763</v>
      </c>
      <c r="S985">
        <v>8201</v>
      </c>
    </row>
    <row r="986" spans="1:19" x14ac:dyDescent="0.55000000000000004">
      <c r="A986" t="s">
        <v>342</v>
      </c>
      <c r="B986">
        <v>2020</v>
      </c>
      <c r="C986" t="s">
        <v>165</v>
      </c>
      <c r="D986">
        <v>5813</v>
      </c>
      <c r="E986">
        <v>2920</v>
      </c>
      <c r="G986">
        <v>2842</v>
      </c>
      <c r="H986">
        <v>5433</v>
      </c>
      <c r="I986">
        <v>458</v>
      </c>
      <c r="K986">
        <v>12888</v>
      </c>
      <c r="L986">
        <v>11100</v>
      </c>
      <c r="N986">
        <v>4231</v>
      </c>
      <c r="O986">
        <v>12083</v>
      </c>
      <c r="P986">
        <v>7674</v>
      </c>
      <c r="R986">
        <v>8785</v>
      </c>
      <c r="S986">
        <v>7761</v>
      </c>
    </row>
    <row r="987" spans="1:19" x14ac:dyDescent="0.55000000000000004">
      <c r="A987" t="s">
        <v>342</v>
      </c>
      <c r="B987">
        <v>2020</v>
      </c>
      <c r="C987" t="s">
        <v>166</v>
      </c>
      <c r="D987">
        <v>4639</v>
      </c>
      <c r="E987">
        <v>2790</v>
      </c>
      <c r="G987">
        <v>1977</v>
      </c>
      <c r="H987">
        <v>5085</v>
      </c>
      <c r="I987">
        <v>367</v>
      </c>
      <c r="K987">
        <v>9733</v>
      </c>
      <c r="L987">
        <v>8768</v>
      </c>
      <c r="N987">
        <v>2580</v>
      </c>
      <c r="O987">
        <v>12186</v>
      </c>
      <c r="P987">
        <v>3735</v>
      </c>
      <c r="R987">
        <v>6057</v>
      </c>
      <c r="S987">
        <v>6156</v>
      </c>
    </row>
    <row r="988" spans="1:19" x14ac:dyDescent="0.55000000000000004">
      <c r="A988" t="s">
        <v>342</v>
      </c>
      <c r="B988">
        <v>2021</v>
      </c>
      <c r="C988" t="s">
        <v>155</v>
      </c>
      <c r="D988">
        <v>4975</v>
      </c>
      <c r="E988">
        <v>2141</v>
      </c>
      <c r="G988">
        <v>2324</v>
      </c>
      <c r="H988">
        <v>4603</v>
      </c>
      <c r="I988">
        <v>189</v>
      </c>
      <c r="K988">
        <v>11164</v>
      </c>
      <c r="L988">
        <v>4070</v>
      </c>
      <c r="N988">
        <v>3398</v>
      </c>
      <c r="O988">
        <v>10418</v>
      </c>
      <c r="P988">
        <v>1418</v>
      </c>
      <c r="R988">
        <v>7277</v>
      </c>
      <c r="S988">
        <v>5252</v>
      </c>
    </row>
    <row r="989" spans="1:19" x14ac:dyDescent="0.55000000000000004">
      <c r="A989" t="s">
        <v>342</v>
      </c>
      <c r="B989">
        <v>2021</v>
      </c>
      <c r="C989" t="s">
        <v>156</v>
      </c>
      <c r="D989">
        <v>6388</v>
      </c>
      <c r="E989">
        <v>2266</v>
      </c>
      <c r="G989">
        <v>2182</v>
      </c>
      <c r="H989">
        <v>5943</v>
      </c>
      <c r="I989">
        <v>529</v>
      </c>
      <c r="K989">
        <v>15354</v>
      </c>
      <c r="L989">
        <v>6730</v>
      </c>
      <c r="N989">
        <v>3395</v>
      </c>
      <c r="O989">
        <v>14445</v>
      </c>
      <c r="P989">
        <v>4244</v>
      </c>
      <c r="R989">
        <v>7157</v>
      </c>
      <c r="S989">
        <v>6544</v>
      </c>
    </row>
    <row r="990" spans="1:19" x14ac:dyDescent="0.55000000000000004">
      <c r="A990" t="s">
        <v>342</v>
      </c>
      <c r="B990">
        <v>2021</v>
      </c>
      <c r="C990" t="s">
        <v>157</v>
      </c>
      <c r="D990">
        <v>6292</v>
      </c>
      <c r="E990">
        <v>4340</v>
      </c>
      <c r="G990">
        <v>2904</v>
      </c>
      <c r="H990">
        <v>7288</v>
      </c>
      <c r="I990">
        <v>440</v>
      </c>
      <c r="K990">
        <v>14710</v>
      </c>
      <c r="L990">
        <v>12690</v>
      </c>
      <c r="N990">
        <v>5467</v>
      </c>
      <c r="O990">
        <v>14449</v>
      </c>
      <c r="P990">
        <v>7484</v>
      </c>
      <c r="R990">
        <v>9343</v>
      </c>
      <c r="S990">
        <v>9624</v>
      </c>
    </row>
    <row r="991" spans="1:19" x14ac:dyDescent="0.55000000000000004">
      <c r="A991" t="s">
        <v>342</v>
      </c>
      <c r="B991">
        <v>2021</v>
      </c>
      <c r="C991" t="s">
        <v>158</v>
      </c>
      <c r="D991">
        <v>7792</v>
      </c>
      <c r="E991">
        <v>2510</v>
      </c>
      <c r="G991">
        <v>2990</v>
      </c>
      <c r="H991">
        <v>6950</v>
      </c>
      <c r="I991">
        <v>362</v>
      </c>
      <c r="K991">
        <v>14725</v>
      </c>
      <c r="L991">
        <v>12790</v>
      </c>
      <c r="N991">
        <v>4932</v>
      </c>
      <c r="O991">
        <v>15788</v>
      </c>
      <c r="P991">
        <v>6795</v>
      </c>
      <c r="R991">
        <v>8867</v>
      </c>
      <c r="S991">
        <v>8118</v>
      </c>
    </row>
    <row r="992" spans="1:19" x14ac:dyDescent="0.55000000000000004">
      <c r="A992" t="s">
        <v>342</v>
      </c>
      <c r="B992">
        <v>2021</v>
      </c>
      <c r="C992" t="s">
        <v>159</v>
      </c>
      <c r="D992">
        <v>5777</v>
      </c>
      <c r="E992">
        <v>1670</v>
      </c>
      <c r="G992">
        <v>2979</v>
      </c>
      <c r="H992">
        <v>4217</v>
      </c>
      <c r="I992">
        <v>251</v>
      </c>
      <c r="K992">
        <v>13169</v>
      </c>
      <c r="L992">
        <v>9720</v>
      </c>
      <c r="N992">
        <v>4543</v>
      </c>
      <c r="O992">
        <v>12208</v>
      </c>
      <c r="P992">
        <v>6138</v>
      </c>
      <c r="R992">
        <v>8806</v>
      </c>
      <c r="S992">
        <v>7529</v>
      </c>
    </row>
    <row r="993" spans="1:19" x14ac:dyDescent="0.55000000000000004">
      <c r="A993" t="s">
        <v>342</v>
      </c>
      <c r="B993">
        <v>2021</v>
      </c>
      <c r="C993" t="s">
        <v>160</v>
      </c>
      <c r="D993">
        <v>5101</v>
      </c>
      <c r="E993">
        <v>3452</v>
      </c>
      <c r="G993">
        <v>2890</v>
      </c>
      <c r="H993">
        <v>5468</v>
      </c>
      <c r="I993">
        <v>195</v>
      </c>
      <c r="K993">
        <v>14210</v>
      </c>
      <c r="L993">
        <v>13550</v>
      </c>
      <c r="N993">
        <v>5969</v>
      </c>
      <c r="O993">
        <v>15827</v>
      </c>
      <c r="P993">
        <v>5964</v>
      </c>
      <c r="R993">
        <v>8947</v>
      </c>
      <c r="S993">
        <v>8895</v>
      </c>
    </row>
    <row r="994" spans="1:19" x14ac:dyDescent="0.55000000000000004">
      <c r="A994" t="s">
        <v>342</v>
      </c>
      <c r="B994">
        <v>2021</v>
      </c>
      <c r="C994" t="s">
        <v>161</v>
      </c>
      <c r="D994">
        <v>5905</v>
      </c>
      <c r="E994">
        <v>3325</v>
      </c>
      <c r="G994">
        <v>3026</v>
      </c>
      <c r="H994">
        <v>6023</v>
      </c>
      <c r="I994">
        <v>181</v>
      </c>
      <c r="K994">
        <v>16130</v>
      </c>
      <c r="L994">
        <v>12560</v>
      </c>
      <c r="N994">
        <v>4050</v>
      </c>
      <c r="O994">
        <v>18129</v>
      </c>
      <c r="P994">
        <v>6511</v>
      </c>
      <c r="R994">
        <v>9255</v>
      </c>
      <c r="S994">
        <v>9110</v>
      </c>
    </row>
    <row r="995" spans="1:19" x14ac:dyDescent="0.55000000000000004">
      <c r="A995" t="s">
        <v>342</v>
      </c>
      <c r="B995">
        <v>2021</v>
      </c>
      <c r="C995" t="s">
        <v>162</v>
      </c>
      <c r="D995">
        <v>6339</v>
      </c>
      <c r="E995">
        <v>2895</v>
      </c>
      <c r="G995">
        <v>3124</v>
      </c>
      <c r="H995">
        <v>6061</v>
      </c>
      <c r="I995">
        <v>49</v>
      </c>
      <c r="K995">
        <v>19214</v>
      </c>
      <c r="L995">
        <v>11780</v>
      </c>
      <c r="N995">
        <v>4311</v>
      </c>
      <c r="O995">
        <v>19402</v>
      </c>
      <c r="P995">
        <v>7281</v>
      </c>
      <c r="R995">
        <v>9375</v>
      </c>
      <c r="S995">
        <v>8463</v>
      </c>
    </row>
    <row r="996" spans="1:19" x14ac:dyDescent="0.55000000000000004">
      <c r="A996" t="s">
        <v>342</v>
      </c>
      <c r="B996">
        <v>2021</v>
      </c>
      <c r="C996" t="s">
        <v>163</v>
      </c>
      <c r="D996">
        <v>6647</v>
      </c>
      <c r="E996">
        <v>2745</v>
      </c>
      <c r="G996">
        <v>3017</v>
      </c>
      <c r="H996">
        <v>5353</v>
      </c>
      <c r="I996">
        <v>1022</v>
      </c>
      <c r="K996">
        <v>19928</v>
      </c>
      <c r="L996">
        <v>8500</v>
      </c>
      <c r="N996">
        <v>4569</v>
      </c>
      <c r="O996">
        <v>15859</v>
      </c>
      <c r="P996">
        <v>8000</v>
      </c>
      <c r="R996">
        <v>9010</v>
      </c>
      <c r="S996">
        <v>9076</v>
      </c>
    </row>
    <row r="997" spans="1:19" x14ac:dyDescent="0.55000000000000004">
      <c r="A997" t="s">
        <v>342</v>
      </c>
      <c r="B997">
        <v>2021</v>
      </c>
      <c r="C997" t="s">
        <v>164</v>
      </c>
      <c r="D997">
        <v>5357</v>
      </c>
      <c r="E997">
        <v>2220</v>
      </c>
      <c r="G997">
        <v>3041</v>
      </c>
      <c r="H997">
        <v>4495</v>
      </c>
      <c r="I997">
        <v>41</v>
      </c>
      <c r="K997">
        <v>16712</v>
      </c>
      <c r="L997">
        <v>11717</v>
      </c>
      <c r="N997">
        <v>4728</v>
      </c>
      <c r="O997">
        <v>15842</v>
      </c>
      <c r="P997">
        <v>7859</v>
      </c>
      <c r="R997">
        <v>8751</v>
      </c>
      <c r="S997">
        <v>8404</v>
      </c>
    </row>
    <row r="998" spans="1:19" x14ac:dyDescent="0.55000000000000004">
      <c r="A998" t="s">
        <v>342</v>
      </c>
      <c r="B998">
        <v>2021</v>
      </c>
      <c r="C998" t="s">
        <v>165</v>
      </c>
      <c r="D998">
        <v>4282</v>
      </c>
      <c r="E998">
        <v>4376</v>
      </c>
      <c r="G998">
        <v>3043</v>
      </c>
      <c r="H998">
        <v>5496</v>
      </c>
      <c r="I998">
        <v>119</v>
      </c>
      <c r="K998">
        <v>15710</v>
      </c>
      <c r="L998">
        <v>13358</v>
      </c>
      <c r="N998">
        <v>5117</v>
      </c>
      <c r="O998">
        <v>15419</v>
      </c>
      <c r="P998">
        <v>8532</v>
      </c>
      <c r="R998">
        <v>9418</v>
      </c>
      <c r="S998">
        <v>8923</v>
      </c>
    </row>
    <row r="999" spans="1:19" x14ac:dyDescent="0.55000000000000004">
      <c r="A999" t="s">
        <v>342</v>
      </c>
      <c r="B999">
        <v>2021</v>
      </c>
      <c r="C999" t="s">
        <v>166</v>
      </c>
      <c r="D999">
        <v>6224</v>
      </c>
      <c r="E999">
        <v>3424</v>
      </c>
      <c r="G999">
        <v>2972</v>
      </c>
      <c r="H999">
        <v>5843</v>
      </c>
      <c r="I999">
        <v>833</v>
      </c>
      <c r="K999">
        <v>15877</v>
      </c>
      <c r="L999">
        <v>12119</v>
      </c>
      <c r="N999">
        <v>4965</v>
      </c>
      <c r="O999">
        <v>14558</v>
      </c>
      <c r="P999">
        <v>8473</v>
      </c>
      <c r="R999">
        <v>8759</v>
      </c>
      <c r="S999">
        <v>8854</v>
      </c>
    </row>
    <row r="1000" spans="1:19" x14ac:dyDescent="0.55000000000000004">
      <c r="A1000" t="s">
        <v>342</v>
      </c>
      <c r="B1000">
        <v>2022</v>
      </c>
      <c r="C1000" t="s">
        <v>155</v>
      </c>
      <c r="D1000">
        <v>5714</v>
      </c>
      <c r="E1000">
        <v>1914</v>
      </c>
      <c r="G1000">
        <v>2860</v>
      </c>
      <c r="H1000">
        <v>4400</v>
      </c>
      <c r="I1000">
        <v>368</v>
      </c>
      <c r="K1000">
        <v>15276</v>
      </c>
      <c r="L1000">
        <v>11680</v>
      </c>
      <c r="N1000">
        <v>4993</v>
      </c>
      <c r="O1000">
        <v>12668</v>
      </c>
      <c r="P1000">
        <v>9295</v>
      </c>
      <c r="R1000">
        <v>8726</v>
      </c>
      <c r="S1000">
        <v>8461</v>
      </c>
    </row>
    <row r="1001" spans="1:19" x14ac:dyDescent="0.55000000000000004">
      <c r="A1001" t="s">
        <v>342</v>
      </c>
      <c r="B1001">
        <v>2022</v>
      </c>
      <c r="C1001" t="s">
        <v>156</v>
      </c>
      <c r="D1001">
        <v>4754</v>
      </c>
      <c r="E1001">
        <v>2450</v>
      </c>
      <c r="G1001">
        <v>2466</v>
      </c>
      <c r="H1001">
        <v>4367</v>
      </c>
      <c r="I1001">
        <v>371</v>
      </c>
      <c r="K1001">
        <v>13839</v>
      </c>
      <c r="L1001">
        <v>13850</v>
      </c>
      <c r="N1001">
        <v>4505</v>
      </c>
      <c r="O1001">
        <v>14233</v>
      </c>
      <c r="P1001">
        <v>8951</v>
      </c>
      <c r="R1001">
        <v>8181</v>
      </c>
      <c r="S1001">
        <v>7780</v>
      </c>
    </row>
    <row r="1002" spans="1:19" x14ac:dyDescent="0.55000000000000004">
      <c r="A1002" t="s">
        <v>342</v>
      </c>
      <c r="B1002">
        <v>2022</v>
      </c>
      <c r="C1002" t="s">
        <v>157</v>
      </c>
      <c r="D1002">
        <v>4654</v>
      </c>
      <c r="E1002">
        <v>3100</v>
      </c>
      <c r="G1002">
        <v>3028</v>
      </c>
      <c r="H1002">
        <v>4555</v>
      </c>
      <c r="I1002">
        <v>171</v>
      </c>
      <c r="K1002">
        <v>14320</v>
      </c>
      <c r="L1002">
        <v>12188</v>
      </c>
      <c r="N1002">
        <v>5358</v>
      </c>
      <c r="O1002">
        <v>11848</v>
      </c>
      <c r="P1002">
        <v>9302</v>
      </c>
      <c r="R1002">
        <v>9080</v>
      </c>
      <c r="S1002">
        <v>8606</v>
      </c>
    </row>
    <row r="1003" spans="1:19" x14ac:dyDescent="0.55000000000000004">
      <c r="A1003" t="s">
        <v>342</v>
      </c>
      <c r="B1003">
        <v>2022</v>
      </c>
      <c r="C1003" t="s">
        <v>158</v>
      </c>
      <c r="D1003">
        <v>4710</v>
      </c>
      <c r="E1003">
        <v>2995</v>
      </c>
      <c r="G1003">
        <v>2740</v>
      </c>
      <c r="H1003">
        <v>4813</v>
      </c>
      <c r="I1003">
        <v>152</v>
      </c>
      <c r="K1003">
        <v>12400</v>
      </c>
      <c r="L1003">
        <v>10550</v>
      </c>
      <c r="N1003">
        <v>4545</v>
      </c>
      <c r="O1003">
        <v>11106</v>
      </c>
      <c r="P1003">
        <v>7299</v>
      </c>
      <c r="R1003">
        <v>8259</v>
      </c>
      <c r="S1003">
        <v>7541</v>
      </c>
    </row>
    <row r="1004" spans="1:19" x14ac:dyDescent="0.55000000000000004">
      <c r="A1004" t="s">
        <v>342</v>
      </c>
      <c r="B1004">
        <v>2022</v>
      </c>
      <c r="C1004" t="s">
        <v>159</v>
      </c>
      <c r="D1004">
        <v>4885</v>
      </c>
      <c r="E1004">
        <v>3266</v>
      </c>
      <c r="G1004">
        <v>2744</v>
      </c>
      <c r="H1004">
        <v>5338</v>
      </c>
      <c r="I1004">
        <v>69</v>
      </c>
      <c r="K1004">
        <v>10340</v>
      </c>
      <c r="L1004">
        <v>17750</v>
      </c>
      <c r="N1004">
        <v>4762</v>
      </c>
      <c r="O1004">
        <v>15131</v>
      </c>
      <c r="P1004">
        <v>8197</v>
      </c>
      <c r="R1004">
        <v>8936</v>
      </c>
      <c r="S1004">
        <v>8868</v>
      </c>
    </row>
    <row r="1005" spans="1:19" x14ac:dyDescent="0.55000000000000004">
      <c r="A1005" t="s">
        <v>342</v>
      </c>
      <c r="B1005">
        <v>2022</v>
      </c>
      <c r="C1005" t="s">
        <v>160</v>
      </c>
      <c r="D1005">
        <v>5189</v>
      </c>
      <c r="E1005">
        <v>3375</v>
      </c>
      <c r="G1005">
        <v>2825</v>
      </c>
      <c r="H1005">
        <v>5404</v>
      </c>
      <c r="I1005">
        <v>335</v>
      </c>
      <c r="K1005">
        <v>14430</v>
      </c>
      <c r="L1005">
        <v>11810</v>
      </c>
      <c r="N1005">
        <v>5218</v>
      </c>
      <c r="O1005">
        <v>12260</v>
      </c>
      <c r="P1005">
        <v>8762</v>
      </c>
      <c r="R1005">
        <v>8867</v>
      </c>
      <c r="S1005">
        <v>8548</v>
      </c>
    </row>
    <row r="1006" spans="1:19" x14ac:dyDescent="0.55000000000000004">
      <c r="A1006" t="s">
        <v>342</v>
      </c>
      <c r="B1006">
        <v>2022</v>
      </c>
      <c r="C1006" t="s">
        <v>161</v>
      </c>
      <c r="D1006">
        <v>5783</v>
      </c>
      <c r="E1006">
        <v>2421</v>
      </c>
      <c r="G1006">
        <v>3064</v>
      </c>
      <c r="H1006">
        <v>4848</v>
      </c>
      <c r="I1006">
        <v>292</v>
      </c>
      <c r="K1006">
        <v>13193</v>
      </c>
      <c r="L1006">
        <v>12656</v>
      </c>
      <c r="N1006">
        <v>4909</v>
      </c>
      <c r="O1006">
        <v>11360</v>
      </c>
      <c r="P1006">
        <v>9580</v>
      </c>
      <c r="R1006">
        <v>8651</v>
      </c>
      <c r="S1006">
        <v>8565</v>
      </c>
    </row>
    <row r="1007" spans="1:19" x14ac:dyDescent="0.55000000000000004">
      <c r="A1007" t="s">
        <v>342</v>
      </c>
      <c r="B1007">
        <v>2022</v>
      </c>
      <c r="C1007" t="s">
        <v>162</v>
      </c>
      <c r="D1007">
        <v>4825</v>
      </c>
      <c r="E1007">
        <v>3435</v>
      </c>
      <c r="G1007">
        <v>2974</v>
      </c>
      <c r="H1007">
        <v>5409</v>
      </c>
      <c r="I1007">
        <v>-123</v>
      </c>
      <c r="K1007">
        <v>10310</v>
      </c>
      <c r="L1007">
        <v>14490</v>
      </c>
      <c r="N1007">
        <v>4531</v>
      </c>
      <c r="O1007">
        <v>13680</v>
      </c>
      <c r="P1007">
        <v>6589</v>
      </c>
      <c r="R1007">
        <v>8955</v>
      </c>
      <c r="S1007">
        <v>8011</v>
      </c>
    </row>
    <row r="1008" spans="1:19" x14ac:dyDescent="0.55000000000000004">
      <c r="A1008" t="s">
        <v>342</v>
      </c>
      <c r="B1008">
        <v>2022</v>
      </c>
      <c r="C1008" t="s">
        <v>163</v>
      </c>
      <c r="D1008">
        <v>5552</v>
      </c>
      <c r="E1008">
        <v>2449</v>
      </c>
      <c r="G1008">
        <v>2833</v>
      </c>
      <c r="H1008">
        <v>4936</v>
      </c>
      <c r="I1008">
        <v>232</v>
      </c>
      <c r="K1008">
        <v>14190</v>
      </c>
      <c r="L1008">
        <v>11326</v>
      </c>
      <c r="N1008">
        <v>5606</v>
      </c>
      <c r="O1008">
        <v>11625</v>
      </c>
      <c r="P1008">
        <v>8285</v>
      </c>
      <c r="R1008">
        <v>8710</v>
      </c>
      <c r="S1008">
        <v>8371</v>
      </c>
    </row>
    <row r="1009" spans="1:19" x14ac:dyDescent="0.55000000000000004">
      <c r="A1009" t="s">
        <v>342</v>
      </c>
      <c r="B1009">
        <v>2022</v>
      </c>
      <c r="C1009" t="s">
        <v>164</v>
      </c>
      <c r="D1009">
        <v>5199</v>
      </c>
      <c r="E1009">
        <v>3131</v>
      </c>
      <c r="G1009">
        <v>2712</v>
      </c>
      <c r="H1009">
        <v>5268</v>
      </c>
      <c r="I1009">
        <v>350</v>
      </c>
      <c r="K1009">
        <v>11177</v>
      </c>
      <c r="L1009">
        <v>16500</v>
      </c>
      <c r="N1009">
        <v>4969</v>
      </c>
      <c r="O1009">
        <v>14652</v>
      </c>
      <c r="P1009">
        <v>8056</v>
      </c>
      <c r="R1009">
        <v>8548</v>
      </c>
      <c r="S1009">
        <v>8504</v>
      </c>
    </row>
    <row r="1010" spans="1:19" x14ac:dyDescent="0.55000000000000004">
      <c r="A1010" t="s">
        <v>342</v>
      </c>
      <c r="B1010">
        <v>2022</v>
      </c>
      <c r="C1010" t="s">
        <v>165</v>
      </c>
      <c r="D1010">
        <v>5437</v>
      </c>
      <c r="E1010">
        <v>3290</v>
      </c>
      <c r="G1010">
        <v>2964</v>
      </c>
      <c r="H1010">
        <v>5397</v>
      </c>
      <c r="I1010">
        <v>366</v>
      </c>
      <c r="K1010">
        <v>14226</v>
      </c>
      <c r="L1010">
        <v>12209</v>
      </c>
      <c r="N1010">
        <v>4781</v>
      </c>
      <c r="O1010">
        <v>12389</v>
      </c>
      <c r="P1010">
        <v>9265</v>
      </c>
      <c r="R1010">
        <v>8636</v>
      </c>
      <c r="S1010">
        <v>8847</v>
      </c>
    </row>
    <row r="1011" spans="1:19" x14ac:dyDescent="0.55000000000000004">
      <c r="A1011" t="s">
        <v>342</v>
      </c>
      <c r="B1011">
        <v>2022</v>
      </c>
      <c r="C1011" t="s">
        <v>166</v>
      </c>
      <c r="D1011">
        <v>5123</v>
      </c>
      <c r="E1011">
        <v>2435</v>
      </c>
      <c r="G1011">
        <v>2792</v>
      </c>
      <c r="H1011">
        <v>4868</v>
      </c>
      <c r="I1011">
        <v>-102</v>
      </c>
      <c r="K1011">
        <v>11490</v>
      </c>
      <c r="L1011">
        <v>10110</v>
      </c>
      <c r="N1011">
        <v>4524</v>
      </c>
      <c r="O1011">
        <v>9743</v>
      </c>
      <c r="P1011">
        <v>7333</v>
      </c>
      <c r="R1011">
        <v>8075</v>
      </c>
      <c r="S1011">
        <v>7061</v>
      </c>
    </row>
    <row r="1012" spans="1:19" x14ac:dyDescent="0.55000000000000004">
      <c r="A1012" t="s">
        <v>342</v>
      </c>
      <c r="B1012">
        <v>2023</v>
      </c>
      <c r="C1012" t="s">
        <v>155</v>
      </c>
      <c r="D1012">
        <v>5065</v>
      </c>
      <c r="E1012">
        <v>3350</v>
      </c>
      <c r="G1012">
        <v>2819</v>
      </c>
      <c r="H1012">
        <v>5641</v>
      </c>
      <c r="I1012">
        <v>-45</v>
      </c>
      <c r="K1012">
        <v>9744</v>
      </c>
      <c r="L1012">
        <v>11663</v>
      </c>
      <c r="N1012">
        <v>5190</v>
      </c>
      <c r="O1012">
        <v>8634</v>
      </c>
      <c r="P1012">
        <v>7583</v>
      </c>
      <c r="R1012">
        <v>8834</v>
      </c>
      <c r="S1012">
        <v>7988</v>
      </c>
    </row>
    <row r="1013" spans="1:19" x14ac:dyDescent="0.55000000000000004">
      <c r="A1013" t="s">
        <v>342</v>
      </c>
      <c r="B1013">
        <v>2023</v>
      </c>
      <c r="C1013" t="s">
        <v>156</v>
      </c>
      <c r="D1013">
        <v>5841</v>
      </c>
      <c r="E1013">
        <v>3284</v>
      </c>
      <c r="G1013">
        <v>2730</v>
      </c>
      <c r="H1013">
        <v>6035</v>
      </c>
      <c r="I1013">
        <v>360</v>
      </c>
      <c r="K1013">
        <v>9301</v>
      </c>
      <c r="L1013">
        <v>16020</v>
      </c>
      <c r="N1013">
        <v>4828</v>
      </c>
      <c r="O1013">
        <v>13130</v>
      </c>
      <c r="P1013">
        <v>7363</v>
      </c>
      <c r="R1013">
        <v>8393</v>
      </c>
      <c r="S1013">
        <v>7679</v>
      </c>
    </row>
    <row r="1014" spans="1:19" x14ac:dyDescent="0.55000000000000004">
      <c r="A1014" t="s">
        <v>342</v>
      </c>
      <c r="B1014">
        <v>2023</v>
      </c>
      <c r="C1014" t="s">
        <v>157</v>
      </c>
      <c r="D1014">
        <v>7028</v>
      </c>
      <c r="E1014">
        <v>3710</v>
      </c>
      <c r="G1014">
        <v>3035</v>
      </c>
      <c r="H1014">
        <v>6823</v>
      </c>
      <c r="I1014">
        <v>880</v>
      </c>
      <c r="K1014">
        <v>14790</v>
      </c>
      <c r="L1014">
        <v>15070</v>
      </c>
      <c r="N1014">
        <v>5366</v>
      </c>
      <c r="O1014">
        <v>12550</v>
      </c>
      <c r="P1014">
        <v>11944</v>
      </c>
      <c r="R1014">
        <v>8951</v>
      </c>
      <c r="S1014">
        <v>7823</v>
      </c>
    </row>
    <row r="1015" spans="1:19" x14ac:dyDescent="0.55000000000000004">
      <c r="A1015" t="s">
        <v>342</v>
      </c>
      <c r="B1015">
        <v>2023</v>
      </c>
      <c r="C1015" t="s">
        <v>158</v>
      </c>
      <c r="D1015">
        <v>6826</v>
      </c>
      <c r="E1015">
        <v>3010</v>
      </c>
      <c r="G1015">
        <v>2665</v>
      </c>
      <c r="H1015">
        <v>7583</v>
      </c>
      <c r="I1015">
        <v>-412</v>
      </c>
      <c r="K1015">
        <v>13276</v>
      </c>
      <c r="L1015">
        <v>11418</v>
      </c>
      <c r="N1015">
        <v>4178</v>
      </c>
      <c r="O1015">
        <v>13034</v>
      </c>
      <c r="P1015">
        <v>7482</v>
      </c>
      <c r="R1015">
        <v>7702</v>
      </c>
      <c r="S1015">
        <v>7597</v>
      </c>
    </row>
    <row r="1016" spans="1:19" x14ac:dyDescent="0.55000000000000004">
      <c r="A1016" t="s">
        <v>342</v>
      </c>
      <c r="B1016">
        <v>2023</v>
      </c>
      <c r="C1016" t="s">
        <v>159</v>
      </c>
      <c r="D1016">
        <v>7091</v>
      </c>
      <c r="E1016">
        <v>3220</v>
      </c>
      <c r="G1016">
        <v>2916</v>
      </c>
      <c r="H1016">
        <v>6787</v>
      </c>
      <c r="I1016">
        <v>608</v>
      </c>
      <c r="K1016">
        <v>12203</v>
      </c>
      <c r="L1016">
        <v>16070</v>
      </c>
      <c r="N1016">
        <v>5383</v>
      </c>
      <c r="O1016">
        <v>13708</v>
      </c>
      <c r="P1016">
        <v>9182</v>
      </c>
      <c r="R1016">
        <v>8970</v>
      </c>
      <c r="S1016">
        <v>9196</v>
      </c>
    </row>
    <row r="1017" spans="1:19" x14ac:dyDescent="0.55000000000000004">
      <c r="A1017" t="s">
        <v>342</v>
      </c>
      <c r="B1017">
        <v>2023</v>
      </c>
      <c r="C1017" t="s">
        <v>160</v>
      </c>
      <c r="D1017">
        <v>6693</v>
      </c>
      <c r="E1017">
        <v>3123</v>
      </c>
      <c r="G1017">
        <v>10851</v>
      </c>
      <c r="H1017">
        <v>6716</v>
      </c>
      <c r="I1017">
        <v>-7751</v>
      </c>
      <c r="K1017">
        <v>13200</v>
      </c>
      <c r="L1017">
        <v>14450</v>
      </c>
      <c r="N1017">
        <v>5334</v>
      </c>
      <c r="O1017">
        <v>12569</v>
      </c>
      <c r="P1017">
        <v>9747</v>
      </c>
      <c r="R1017">
        <v>8704</v>
      </c>
      <c r="S1017">
        <v>8286</v>
      </c>
    </row>
    <row r="1018" spans="1:19" x14ac:dyDescent="0.55000000000000004">
      <c r="A1018" t="s">
        <v>342</v>
      </c>
      <c r="B1018">
        <v>2023</v>
      </c>
      <c r="C1018" t="s">
        <v>161</v>
      </c>
      <c r="D1018">
        <v>6851</v>
      </c>
      <c r="E1018">
        <v>2920</v>
      </c>
      <c r="G1018">
        <v>2863</v>
      </c>
      <c r="H1018">
        <v>6461</v>
      </c>
      <c r="I1018">
        <v>447</v>
      </c>
      <c r="K1018">
        <v>13040</v>
      </c>
      <c r="L1018">
        <v>17550</v>
      </c>
      <c r="N1018">
        <v>4893</v>
      </c>
      <c r="O1018">
        <v>15667</v>
      </c>
      <c r="P1018">
        <v>10030</v>
      </c>
      <c r="R1018">
        <v>8706</v>
      </c>
      <c r="S1018">
        <v>8584</v>
      </c>
    </row>
    <row r="1019" spans="1:19" x14ac:dyDescent="0.55000000000000004">
      <c r="A1019" t="s">
        <v>342</v>
      </c>
      <c r="B1019">
        <v>2023</v>
      </c>
      <c r="C1019" t="s">
        <v>162</v>
      </c>
      <c r="D1019">
        <v>6997</v>
      </c>
      <c r="E1019">
        <v>2865</v>
      </c>
      <c r="G1019">
        <v>3161</v>
      </c>
      <c r="H1019">
        <v>6253</v>
      </c>
      <c r="I1019">
        <v>448</v>
      </c>
      <c r="K1019">
        <v>16248</v>
      </c>
      <c r="L1019">
        <v>19020</v>
      </c>
      <c r="N1019">
        <v>8425</v>
      </c>
      <c r="O1019">
        <v>14005</v>
      </c>
      <c r="P1019">
        <v>12838</v>
      </c>
      <c r="R1019">
        <v>9248</v>
      </c>
      <c r="S1019">
        <v>9104</v>
      </c>
    </row>
    <row r="1020" spans="1:19" x14ac:dyDescent="0.55000000000000004">
      <c r="A1020" t="s">
        <v>342</v>
      </c>
      <c r="B1020">
        <v>2023</v>
      </c>
      <c r="C1020" t="s">
        <v>163</v>
      </c>
      <c r="D1020">
        <v>6679</v>
      </c>
      <c r="E1020">
        <v>3460</v>
      </c>
      <c r="G1020">
        <v>2858</v>
      </c>
      <c r="H1020">
        <v>6334</v>
      </c>
      <c r="I1020">
        <v>947</v>
      </c>
      <c r="K1020">
        <v>13580</v>
      </c>
      <c r="L1020">
        <v>12235</v>
      </c>
      <c r="N1020">
        <v>4722</v>
      </c>
      <c r="O1020">
        <v>9178</v>
      </c>
      <c r="P1020">
        <v>11915</v>
      </c>
      <c r="R1020">
        <v>8395</v>
      </c>
      <c r="S1020">
        <v>9323</v>
      </c>
    </row>
    <row r="1021" spans="1:19" x14ac:dyDescent="0.55000000000000004">
      <c r="A1021" t="s">
        <v>342</v>
      </c>
      <c r="B1021">
        <v>2023</v>
      </c>
      <c r="C1021" t="s">
        <v>164</v>
      </c>
      <c r="D1021">
        <v>6643</v>
      </c>
      <c r="E1021">
        <v>2515</v>
      </c>
      <c r="G1021">
        <v>2722</v>
      </c>
      <c r="H1021">
        <v>5859</v>
      </c>
      <c r="I1021">
        <v>577</v>
      </c>
      <c r="K1021">
        <v>9830</v>
      </c>
      <c r="L1021">
        <v>6780</v>
      </c>
      <c r="N1021">
        <v>4497</v>
      </c>
      <c r="O1021">
        <v>4925</v>
      </c>
      <c r="P1021">
        <v>7188</v>
      </c>
      <c r="R1021">
        <v>8477</v>
      </c>
      <c r="S1021">
        <v>8230</v>
      </c>
    </row>
    <row r="1022" spans="1:19" x14ac:dyDescent="0.55000000000000004">
      <c r="A1022" t="s">
        <v>342</v>
      </c>
      <c r="B1022">
        <v>2023</v>
      </c>
      <c r="C1022" t="s">
        <v>165</v>
      </c>
      <c r="D1022">
        <v>6290</v>
      </c>
      <c r="E1022">
        <v>3045</v>
      </c>
      <c r="G1022">
        <v>3020</v>
      </c>
      <c r="H1022">
        <v>5373</v>
      </c>
      <c r="I1022">
        <v>942</v>
      </c>
      <c r="K1022">
        <v>5060</v>
      </c>
      <c r="L1022">
        <v>20140</v>
      </c>
      <c r="N1022">
        <v>6439</v>
      </c>
      <c r="O1022">
        <v>11162</v>
      </c>
      <c r="P1022">
        <v>7599</v>
      </c>
      <c r="R1022">
        <v>8906</v>
      </c>
      <c r="S1022">
        <v>8895</v>
      </c>
    </row>
    <row r="1023" spans="1:19" x14ac:dyDescent="0.55000000000000004">
      <c r="A1023" t="s">
        <v>342</v>
      </c>
      <c r="B1023">
        <v>2023</v>
      </c>
      <c r="C1023" t="s">
        <v>166</v>
      </c>
      <c r="D1023">
        <v>5756</v>
      </c>
      <c r="E1023">
        <v>2805</v>
      </c>
      <c r="G1023">
        <v>2535</v>
      </c>
      <c r="H1023">
        <v>5540</v>
      </c>
      <c r="I1023">
        <v>486</v>
      </c>
      <c r="K1023">
        <v>10374</v>
      </c>
      <c r="L1023">
        <v>6436</v>
      </c>
      <c r="N1023">
        <v>4280</v>
      </c>
      <c r="O1023">
        <v>6064</v>
      </c>
      <c r="P1023">
        <v>6466</v>
      </c>
      <c r="R1023">
        <v>7847</v>
      </c>
      <c r="S1023">
        <v>7865</v>
      </c>
    </row>
    <row r="1024" spans="1:19" x14ac:dyDescent="0.55000000000000004">
      <c r="A1024" t="s">
        <v>343</v>
      </c>
      <c r="B1024">
        <v>2019</v>
      </c>
      <c r="C1024" t="s">
        <v>155</v>
      </c>
    </row>
    <row r="1025" spans="1:19" x14ac:dyDescent="0.55000000000000004">
      <c r="A1025" t="s">
        <v>343</v>
      </c>
      <c r="B1025">
        <v>2019</v>
      </c>
      <c r="C1025" t="s">
        <v>156</v>
      </c>
    </row>
    <row r="1026" spans="1:19" x14ac:dyDescent="0.55000000000000004">
      <c r="A1026" t="s">
        <v>343</v>
      </c>
      <c r="B1026">
        <v>2019</v>
      </c>
      <c r="C1026" t="s">
        <v>157</v>
      </c>
    </row>
    <row r="1027" spans="1:19" x14ac:dyDescent="0.55000000000000004">
      <c r="A1027" t="s">
        <v>343</v>
      </c>
      <c r="B1027">
        <v>2019</v>
      </c>
      <c r="C1027" t="s">
        <v>158</v>
      </c>
    </row>
    <row r="1028" spans="1:19" x14ac:dyDescent="0.55000000000000004">
      <c r="A1028" t="s">
        <v>343</v>
      </c>
      <c r="B1028">
        <v>2019</v>
      </c>
      <c r="C1028" t="s">
        <v>159</v>
      </c>
    </row>
    <row r="1029" spans="1:19" x14ac:dyDescent="0.55000000000000004">
      <c r="A1029" t="s">
        <v>343</v>
      </c>
      <c r="B1029">
        <v>2019</v>
      </c>
      <c r="C1029" t="s">
        <v>160</v>
      </c>
    </row>
    <row r="1030" spans="1:19" x14ac:dyDescent="0.55000000000000004">
      <c r="A1030" t="s">
        <v>343</v>
      </c>
      <c r="B1030">
        <v>2019</v>
      </c>
      <c r="C1030" t="s">
        <v>161</v>
      </c>
    </row>
    <row r="1031" spans="1:19" x14ac:dyDescent="0.55000000000000004">
      <c r="A1031" t="s">
        <v>343</v>
      </c>
      <c r="B1031">
        <v>2019</v>
      </c>
      <c r="C1031" t="s">
        <v>162</v>
      </c>
    </row>
    <row r="1032" spans="1:19" x14ac:dyDescent="0.55000000000000004">
      <c r="A1032" t="s">
        <v>343</v>
      </c>
      <c r="B1032">
        <v>2019</v>
      </c>
      <c r="C1032" t="s">
        <v>163</v>
      </c>
    </row>
    <row r="1033" spans="1:19" x14ac:dyDescent="0.55000000000000004">
      <c r="A1033" t="s">
        <v>343</v>
      </c>
      <c r="B1033">
        <v>2019</v>
      </c>
      <c r="C1033" t="s">
        <v>164</v>
      </c>
    </row>
    <row r="1034" spans="1:19" x14ac:dyDescent="0.55000000000000004">
      <c r="A1034" t="s">
        <v>343</v>
      </c>
      <c r="B1034">
        <v>2019</v>
      </c>
      <c r="C1034" t="s">
        <v>165</v>
      </c>
    </row>
    <row r="1035" spans="1:19" x14ac:dyDescent="0.55000000000000004">
      <c r="A1035" t="s">
        <v>343</v>
      </c>
      <c r="B1035">
        <v>2019</v>
      </c>
      <c r="C1035" t="s">
        <v>166</v>
      </c>
    </row>
    <row r="1036" spans="1:19" x14ac:dyDescent="0.55000000000000004">
      <c r="A1036" t="s">
        <v>343</v>
      </c>
      <c r="B1036">
        <v>2020</v>
      </c>
      <c r="C1036" t="s">
        <v>155</v>
      </c>
      <c r="D1036">
        <v>6518</v>
      </c>
      <c r="E1036">
        <v>2549</v>
      </c>
      <c r="G1036">
        <v>2450</v>
      </c>
      <c r="H1036">
        <v>5777</v>
      </c>
      <c r="I1036">
        <v>840</v>
      </c>
      <c r="K1036">
        <v>7687</v>
      </c>
      <c r="L1036">
        <v>3027</v>
      </c>
      <c r="N1036">
        <v>5072</v>
      </c>
      <c r="O1036">
        <v>4134</v>
      </c>
      <c r="P1036">
        <v>1508</v>
      </c>
      <c r="R1036">
        <v>6738</v>
      </c>
      <c r="S1036">
        <v>7010</v>
      </c>
    </row>
    <row r="1037" spans="1:19" x14ac:dyDescent="0.55000000000000004">
      <c r="A1037" t="s">
        <v>343</v>
      </c>
      <c r="B1037">
        <v>2020</v>
      </c>
      <c r="C1037" t="s">
        <v>156</v>
      </c>
      <c r="D1037">
        <v>6014</v>
      </c>
      <c r="E1037">
        <v>2093</v>
      </c>
      <c r="G1037">
        <v>2073</v>
      </c>
      <c r="H1037">
        <v>5370</v>
      </c>
      <c r="I1037">
        <v>664</v>
      </c>
      <c r="K1037">
        <v>4477</v>
      </c>
      <c r="L1037">
        <v>8518</v>
      </c>
      <c r="N1037">
        <v>2810</v>
      </c>
      <c r="O1037">
        <v>8233</v>
      </c>
      <c r="P1037">
        <v>1952</v>
      </c>
      <c r="R1037">
        <v>6053</v>
      </c>
      <c r="S1037">
        <v>6457</v>
      </c>
    </row>
    <row r="1038" spans="1:19" x14ac:dyDescent="0.55000000000000004">
      <c r="A1038" t="s">
        <v>343</v>
      </c>
      <c r="B1038">
        <v>2020</v>
      </c>
      <c r="C1038" t="s">
        <v>157</v>
      </c>
      <c r="D1038">
        <v>6094</v>
      </c>
      <c r="E1038">
        <v>2471</v>
      </c>
      <c r="G1038">
        <v>1991</v>
      </c>
      <c r="H1038">
        <v>5143</v>
      </c>
      <c r="I1038">
        <v>1431</v>
      </c>
      <c r="K1038">
        <v>9976</v>
      </c>
      <c r="L1038">
        <v>10400</v>
      </c>
      <c r="N1038">
        <v>4590</v>
      </c>
      <c r="O1038">
        <v>8797</v>
      </c>
      <c r="P1038">
        <v>6989</v>
      </c>
      <c r="R1038">
        <v>6541</v>
      </c>
      <c r="S1038">
        <v>5629</v>
      </c>
    </row>
    <row r="1039" spans="1:19" x14ac:dyDescent="0.55000000000000004">
      <c r="A1039" t="s">
        <v>343</v>
      </c>
      <c r="B1039">
        <v>2020</v>
      </c>
      <c r="C1039" t="s">
        <v>158</v>
      </c>
      <c r="D1039">
        <v>5805</v>
      </c>
      <c r="E1039">
        <v>2150</v>
      </c>
      <c r="G1039">
        <v>1688</v>
      </c>
      <c r="H1039">
        <v>5348</v>
      </c>
      <c r="I1039">
        <v>919</v>
      </c>
      <c r="K1039">
        <v>10360</v>
      </c>
      <c r="L1039">
        <v>6330</v>
      </c>
      <c r="N1039">
        <v>3234</v>
      </c>
      <c r="O1039">
        <v>8169</v>
      </c>
      <c r="P1039">
        <v>5287</v>
      </c>
      <c r="R1039">
        <v>5432</v>
      </c>
      <c r="S1039">
        <v>5915</v>
      </c>
    </row>
    <row r="1040" spans="1:19" x14ac:dyDescent="0.55000000000000004">
      <c r="A1040" t="s">
        <v>343</v>
      </c>
      <c r="B1040">
        <v>2020</v>
      </c>
      <c r="C1040" t="s">
        <v>159</v>
      </c>
      <c r="D1040">
        <v>5637</v>
      </c>
      <c r="E1040">
        <v>2460</v>
      </c>
      <c r="G1040">
        <v>2052</v>
      </c>
      <c r="H1040">
        <v>5228</v>
      </c>
      <c r="I1040">
        <v>817</v>
      </c>
      <c r="K1040">
        <v>8764</v>
      </c>
      <c r="L1040">
        <v>9820</v>
      </c>
      <c r="N1040">
        <v>5027</v>
      </c>
      <c r="O1040">
        <v>8600</v>
      </c>
      <c r="P1040">
        <v>4957</v>
      </c>
      <c r="R1040">
        <v>6400</v>
      </c>
      <c r="S1040">
        <v>5264</v>
      </c>
    </row>
    <row r="1041" spans="1:19" x14ac:dyDescent="0.55000000000000004">
      <c r="A1041" t="s">
        <v>343</v>
      </c>
      <c r="B1041">
        <v>2020</v>
      </c>
      <c r="C1041" t="s">
        <v>160</v>
      </c>
      <c r="D1041">
        <v>6434</v>
      </c>
      <c r="E1041">
        <v>2940</v>
      </c>
      <c r="G1041">
        <v>2267</v>
      </c>
      <c r="H1041">
        <v>6075</v>
      </c>
      <c r="I1041">
        <v>1032</v>
      </c>
      <c r="K1041">
        <v>9448</v>
      </c>
      <c r="L1041">
        <v>12920</v>
      </c>
      <c r="N1041">
        <v>5730</v>
      </c>
      <c r="O1041">
        <v>11492</v>
      </c>
      <c r="P1041">
        <v>5146</v>
      </c>
      <c r="R1041">
        <v>7260</v>
      </c>
      <c r="S1041">
        <v>7870</v>
      </c>
    </row>
    <row r="1042" spans="1:19" x14ac:dyDescent="0.55000000000000004">
      <c r="A1042" t="s">
        <v>343</v>
      </c>
      <c r="B1042">
        <v>2020</v>
      </c>
      <c r="C1042" t="s">
        <v>161</v>
      </c>
      <c r="D1042">
        <v>6476</v>
      </c>
      <c r="E1042">
        <v>2646</v>
      </c>
      <c r="G1042">
        <v>2508</v>
      </c>
      <c r="H1042">
        <v>5807</v>
      </c>
      <c r="I1042">
        <v>807</v>
      </c>
      <c r="K1042">
        <v>12748</v>
      </c>
      <c r="L1042">
        <v>10090</v>
      </c>
      <c r="N1042">
        <v>4665</v>
      </c>
      <c r="O1042">
        <v>12065</v>
      </c>
      <c r="P1042">
        <v>6108</v>
      </c>
      <c r="R1042">
        <v>7603</v>
      </c>
      <c r="S1042">
        <v>7438</v>
      </c>
    </row>
    <row r="1043" spans="1:19" x14ac:dyDescent="0.55000000000000004">
      <c r="A1043" t="s">
        <v>343</v>
      </c>
      <c r="B1043">
        <v>2020</v>
      </c>
      <c r="C1043" t="s">
        <v>162</v>
      </c>
      <c r="D1043">
        <v>5684</v>
      </c>
      <c r="E1043">
        <v>1820</v>
      </c>
      <c r="G1043">
        <v>2021</v>
      </c>
      <c r="H1043">
        <v>4857</v>
      </c>
      <c r="I1043">
        <v>626</v>
      </c>
      <c r="K1043">
        <v>11624</v>
      </c>
      <c r="L1043">
        <v>5370</v>
      </c>
      <c r="N1043">
        <v>3063</v>
      </c>
      <c r="O1043">
        <v>10178</v>
      </c>
      <c r="P1043">
        <v>3753</v>
      </c>
      <c r="R1043">
        <v>5741</v>
      </c>
      <c r="S1043">
        <v>5305</v>
      </c>
    </row>
    <row r="1044" spans="1:19" x14ac:dyDescent="0.55000000000000004">
      <c r="A1044" t="s">
        <v>343</v>
      </c>
      <c r="B1044">
        <v>2020</v>
      </c>
      <c r="C1044" t="s">
        <v>163</v>
      </c>
      <c r="D1044">
        <v>4425</v>
      </c>
      <c r="E1044">
        <v>1680</v>
      </c>
      <c r="G1044">
        <v>1695</v>
      </c>
      <c r="H1044">
        <v>3933</v>
      </c>
      <c r="I1044">
        <v>477</v>
      </c>
      <c r="K1044">
        <v>10670</v>
      </c>
      <c r="L1044">
        <v>4060</v>
      </c>
      <c r="N1044">
        <v>2366</v>
      </c>
      <c r="O1044">
        <v>8380</v>
      </c>
      <c r="P1044">
        <v>3984</v>
      </c>
      <c r="R1044">
        <v>5320</v>
      </c>
      <c r="S1044">
        <v>5219</v>
      </c>
    </row>
    <row r="1045" spans="1:19" x14ac:dyDescent="0.55000000000000004">
      <c r="A1045" t="s">
        <v>343</v>
      </c>
      <c r="B1045">
        <v>2020</v>
      </c>
      <c r="C1045" t="s">
        <v>164</v>
      </c>
      <c r="D1045">
        <v>5362</v>
      </c>
      <c r="E1045">
        <v>2170</v>
      </c>
      <c r="G1045">
        <v>1862</v>
      </c>
      <c r="H1045">
        <v>4790</v>
      </c>
      <c r="I1045">
        <v>880</v>
      </c>
      <c r="K1045">
        <v>10550</v>
      </c>
      <c r="L1045">
        <v>7070</v>
      </c>
      <c r="N1045">
        <v>3214</v>
      </c>
      <c r="O1045">
        <v>10979</v>
      </c>
      <c r="P1045">
        <v>3427</v>
      </c>
      <c r="R1045">
        <v>6222</v>
      </c>
      <c r="S1045">
        <v>6329</v>
      </c>
    </row>
    <row r="1046" spans="1:19" x14ac:dyDescent="0.55000000000000004">
      <c r="A1046" t="s">
        <v>343</v>
      </c>
      <c r="B1046">
        <v>2020</v>
      </c>
      <c r="C1046" t="s">
        <v>165</v>
      </c>
      <c r="D1046">
        <v>5760</v>
      </c>
      <c r="E1046">
        <v>3682</v>
      </c>
      <c r="G1046">
        <v>2148</v>
      </c>
      <c r="H1046">
        <v>6537</v>
      </c>
      <c r="I1046">
        <v>757</v>
      </c>
      <c r="K1046">
        <v>12353</v>
      </c>
      <c r="L1046">
        <v>11300</v>
      </c>
      <c r="N1046">
        <v>4288</v>
      </c>
      <c r="O1046">
        <v>13675</v>
      </c>
      <c r="P1046">
        <v>5690</v>
      </c>
      <c r="R1046">
        <v>7068</v>
      </c>
      <c r="S1046">
        <v>6993</v>
      </c>
    </row>
    <row r="1047" spans="1:19" x14ac:dyDescent="0.55000000000000004">
      <c r="A1047" t="s">
        <v>343</v>
      </c>
      <c r="B1047">
        <v>2020</v>
      </c>
      <c r="C1047" t="s">
        <v>166</v>
      </c>
      <c r="D1047">
        <v>5725</v>
      </c>
      <c r="E1047">
        <v>1856</v>
      </c>
      <c r="G1047">
        <v>1876</v>
      </c>
      <c r="H1047">
        <v>5161</v>
      </c>
      <c r="I1047">
        <v>544</v>
      </c>
      <c r="K1047">
        <v>11896</v>
      </c>
      <c r="L1047">
        <v>4708</v>
      </c>
      <c r="N1047">
        <v>2660</v>
      </c>
      <c r="O1047">
        <v>10910</v>
      </c>
      <c r="P1047">
        <v>3034</v>
      </c>
      <c r="R1047">
        <v>5518</v>
      </c>
      <c r="S1047">
        <v>5670</v>
      </c>
    </row>
    <row r="1048" spans="1:19" x14ac:dyDescent="0.55000000000000004">
      <c r="A1048" t="s">
        <v>343</v>
      </c>
      <c r="B1048">
        <v>2021</v>
      </c>
      <c r="C1048" t="s">
        <v>155</v>
      </c>
      <c r="D1048">
        <v>6018</v>
      </c>
      <c r="E1048">
        <v>1603</v>
      </c>
      <c r="G1048">
        <v>1865</v>
      </c>
      <c r="H1048">
        <v>5276</v>
      </c>
      <c r="I1048">
        <v>480</v>
      </c>
      <c r="K1048">
        <v>11654</v>
      </c>
      <c r="L1048">
        <v>4360</v>
      </c>
      <c r="N1048">
        <v>2792</v>
      </c>
      <c r="O1048">
        <v>10980</v>
      </c>
      <c r="P1048">
        <v>2242</v>
      </c>
      <c r="R1048">
        <v>5667</v>
      </c>
      <c r="S1048">
        <v>5643</v>
      </c>
    </row>
    <row r="1049" spans="1:19" x14ac:dyDescent="0.55000000000000004">
      <c r="A1049" t="s">
        <v>343</v>
      </c>
      <c r="B1049">
        <v>2021</v>
      </c>
      <c r="C1049" t="s">
        <v>156</v>
      </c>
      <c r="D1049">
        <v>6127</v>
      </c>
      <c r="E1049">
        <v>3170</v>
      </c>
      <c r="G1049">
        <v>2127</v>
      </c>
      <c r="H1049">
        <v>6165</v>
      </c>
      <c r="I1049">
        <v>1005</v>
      </c>
      <c r="K1049">
        <v>12275</v>
      </c>
      <c r="L1049">
        <v>9220</v>
      </c>
      <c r="N1049">
        <v>4825</v>
      </c>
      <c r="O1049">
        <v>11448</v>
      </c>
      <c r="P1049">
        <v>5222</v>
      </c>
      <c r="R1049">
        <v>6733</v>
      </c>
      <c r="S1049">
        <v>6777</v>
      </c>
    </row>
    <row r="1050" spans="1:19" x14ac:dyDescent="0.55000000000000004">
      <c r="A1050" t="s">
        <v>343</v>
      </c>
      <c r="B1050">
        <v>2021</v>
      </c>
      <c r="C1050" t="s">
        <v>157</v>
      </c>
      <c r="D1050">
        <v>7069</v>
      </c>
      <c r="E1050">
        <v>2240</v>
      </c>
      <c r="G1050">
        <v>2306</v>
      </c>
      <c r="H1050">
        <v>6110</v>
      </c>
      <c r="I1050">
        <v>893</v>
      </c>
      <c r="K1050">
        <v>12720</v>
      </c>
      <c r="L1050">
        <v>9950</v>
      </c>
      <c r="N1050">
        <v>4742</v>
      </c>
      <c r="O1050">
        <v>11998</v>
      </c>
      <c r="P1050">
        <v>5930</v>
      </c>
      <c r="R1050">
        <v>7476</v>
      </c>
      <c r="S1050">
        <v>7244</v>
      </c>
    </row>
    <row r="1051" spans="1:19" x14ac:dyDescent="0.55000000000000004">
      <c r="A1051" t="s">
        <v>343</v>
      </c>
      <c r="B1051">
        <v>2021</v>
      </c>
      <c r="C1051" t="s">
        <v>158</v>
      </c>
      <c r="D1051">
        <v>6108</v>
      </c>
      <c r="E1051">
        <v>1820</v>
      </c>
      <c r="G1051">
        <v>2187</v>
      </c>
      <c r="H1051">
        <v>5191</v>
      </c>
      <c r="I1051">
        <v>550</v>
      </c>
      <c r="K1051">
        <v>11455</v>
      </c>
      <c r="L1051">
        <v>7210</v>
      </c>
      <c r="N1051">
        <v>3772</v>
      </c>
      <c r="O1051">
        <v>10183</v>
      </c>
      <c r="P1051">
        <v>4710</v>
      </c>
      <c r="R1051">
        <v>6917</v>
      </c>
      <c r="S1051">
        <v>6901</v>
      </c>
    </row>
    <row r="1052" spans="1:19" x14ac:dyDescent="0.55000000000000004">
      <c r="A1052" t="s">
        <v>343</v>
      </c>
      <c r="B1052">
        <v>2021</v>
      </c>
      <c r="C1052" t="s">
        <v>159</v>
      </c>
      <c r="D1052">
        <v>5664</v>
      </c>
      <c r="E1052">
        <v>1223</v>
      </c>
      <c r="G1052">
        <v>2114</v>
      </c>
      <c r="H1052">
        <v>4449</v>
      </c>
      <c r="I1052">
        <v>324</v>
      </c>
      <c r="K1052">
        <v>11932</v>
      </c>
      <c r="L1052">
        <v>5520</v>
      </c>
      <c r="N1052">
        <v>3486</v>
      </c>
      <c r="O1052">
        <v>10809</v>
      </c>
      <c r="P1052">
        <v>3157</v>
      </c>
      <c r="R1052">
        <v>6808</v>
      </c>
      <c r="S1052">
        <v>5723</v>
      </c>
    </row>
    <row r="1053" spans="1:19" x14ac:dyDescent="0.55000000000000004">
      <c r="A1053" t="s">
        <v>343</v>
      </c>
      <c r="B1053">
        <v>2021</v>
      </c>
      <c r="C1053" t="s">
        <v>160</v>
      </c>
      <c r="D1053">
        <v>4402</v>
      </c>
      <c r="E1053">
        <v>2155</v>
      </c>
      <c r="G1053">
        <v>2314</v>
      </c>
      <c r="H1053">
        <v>4125</v>
      </c>
      <c r="I1053">
        <v>118</v>
      </c>
      <c r="K1053">
        <v>11514</v>
      </c>
      <c r="L1053">
        <v>8915</v>
      </c>
      <c r="N1053">
        <v>4138</v>
      </c>
      <c r="O1053">
        <v>11362</v>
      </c>
      <c r="P1053">
        <v>4929</v>
      </c>
      <c r="R1053">
        <v>7771</v>
      </c>
      <c r="S1053">
        <v>6841</v>
      </c>
    </row>
    <row r="1054" spans="1:19" x14ac:dyDescent="0.55000000000000004">
      <c r="A1054" t="s">
        <v>343</v>
      </c>
      <c r="B1054">
        <v>2021</v>
      </c>
      <c r="C1054" t="s">
        <v>161</v>
      </c>
      <c r="D1054">
        <v>4695</v>
      </c>
      <c r="E1054">
        <v>2970</v>
      </c>
      <c r="G1054">
        <v>2401</v>
      </c>
      <c r="H1054">
        <v>5043</v>
      </c>
      <c r="I1054">
        <v>221</v>
      </c>
      <c r="K1054">
        <v>11490</v>
      </c>
      <c r="L1054">
        <v>7400</v>
      </c>
      <c r="N1054">
        <v>3557</v>
      </c>
      <c r="O1054">
        <v>11123</v>
      </c>
      <c r="P1054">
        <v>4210</v>
      </c>
      <c r="R1054">
        <v>7518</v>
      </c>
      <c r="S1054">
        <v>6806</v>
      </c>
    </row>
    <row r="1055" spans="1:19" x14ac:dyDescent="0.55000000000000004">
      <c r="A1055" t="s">
        <v>343</v>
      </c>
      <c r="B1055">
        <v>2021</v>
      </c>
      <c r="C1055" t="s">
        <v>162</v>
      </c>
      <c r="D1055">
        <v>5370</v>
      </c>
      <c r="E1055">
        <v>2935</v>
      </c>
      <c r="G1055">
        <v>2462</v>
      </c>
      <c r="H1055">
        <v>5640</v>
      </c>
      <c r="I1055">
        <v>203</v>
      </c>
      <c r="K1055">
        <v>11716</v>
      </c>
      <c r="L1055">
        <v>7108</v>
      </c>
      <c r="N1055">
        <v>3332</v>
      </c>
      <c r="O1055">
        <v>11597</v>
      </c>
      <c r="P1055">
        <v>3895</v>
      </c>
      <c r="R1055">
        <v>7468</v>
      </c>
      <c r="S1055">
        <v>6286</v>
      </c>
    </row>
    <row r="1056" spans="1:19" x14ac:dyDescent="0.55000000000000004">
      <c r="A1056" t="s">
        <v>343</v>
      </c>
      <c r="B1056">
        <v>2021</v>
      </c>
      <c r="C1056" t="s">
        <v>163</v>
      </c>
      <c r="D1056">
        <v>6206</v>
      </c>
      <c r="E1056">
        <v>2136</v>
      </c>
      <c r="G1056">
        <v>2442</v>
      </c>
      <c r="H1056">
        <v>5691</v>
      </c>
      <c r="I1056">
        <v>209</v>
      </c>
      <c r="K1056">
        <v>11982</v>
      </c>
      <c r="L1056">
        <v>7200</v>
      </c>
      <c r="N1056">
        <v>3365</v>
      </c>
      <c r="O1056">
        <v>11016</v>
      </c>
      <c r="P1056">
        <v>4801</v>
      </c>
      <c r="R1056">
        <v>7303</v>
      </c>
      <c r="S1056">
        <v>6679</v>
      </c>
    </row>
    <row r="1057" spans="1:19" x14ac:dyDescent="0.55000000000000004">
      <c r="A1057" t="s">
        <v>343</v>
      </c>
      <c r="B1057">
        <v>2021</v>
      </c>
      <c r="C1057" t="s">
        <v>164</v>
      </c>
      <c r="D1057">
        <v>5858</v>
      </c>
      <c r="E1057">
        <v>1158</v>
      </c>
      <c r="G1057">
        <v>2328</v>
      </c>
      <c r="H1057">
        <v>4229</v>
      </c>
      <c r="I1057">
        <v>459</v>
      </c>
      <c r="K1057">
        <v>11103</v>
      </c>
      <c r="L1057">
        <v>7590</v>
      </c>
      <c r="N1057">
        <v>3551</v>
      </c>
      <c r="O1057">
        <v>10655</v>
      </c>
      <c r="P1057">
        <v>4487</v>
      </c>
      <c r="R1057">
        <v>6995</v>
      </c>
      <c r="S1057">
        <v>6527</v>
      </c>
    </row>
    <row r="1058" spans="1:19" x14ac:dyDescent="0.55000000000000004">
      <c r="A1058" t="s">
        <v>343</v>
      </c>
      <c r="B1058">
        <v>2021</v>
      </c>
      <c r="C1058" t="s">
        <v>165</v>
      </c>
      <c r="D1058">
        <v>4504</v>
      </c>
      <c r="E1058">
        <v>1559</v>
      </c>
      <c r="G1058">
        <v>2248</v>
      </c>
      <c r="H1058">
        <v>2999</v>
      </c>
      <c r="I1058">
        <v>816</v>
      </c>
      <c r="K1058">
        <v>10563</v>
      </c>
      <c r="L1058">
        <v>10840</v>
      </c>
      <c r="N1058">
        <v>4136</v>
      </c>
      <c r="O1058">
        <v>11189</v>
      </c>
      <c r="P1058">
        <v>6078</v>
      </c>
      <c r="R1058">
        <v>7043</v>
      </c>
      <c r="S1058">
        <v>7534</v>
      </c>
    </row>
    <row r="1059" spans="1:19" x14ac:dyDescent="0.55000000000000004">
      <c r="A1059" t="s">
        <v>343</v>
      </c>
      <c r="B1059">
        <v>2021</v>
      </c>
      <c r="C1059" t="s">
        <v>166</v>
      </c>
      <c r="D1059">
        <v>3867</v>
      </c>
      <c r="E1059">
        <v>447</v>
      </c>
      <c r="G1059">
        <v>1869</v>
      </c>
      <c r="H1059">
        <v>2409</v>
      </c>
      <c r="I1059">
        <v>36</v>
      </c>
      <c r="K1059">
        <v>13162</v>
      </c>
      <c r="L1059">
        <v>5710</v>
      </c>
      <c r="N1059">
        <v>3992</v>
      </c>
      <c r="O1059">
        <v>10387</v>
      </c>
      <c r="P1059">
        <v>4493</v>
      </c>
      <c r="R1059">
        <v>6803</v>
      </c>
      <c r="S1059">
        <v>6052</v>
      </c>
    </row>
    <row r="1060" spans="1:19" x14ac:dyDescent="0.55000000000000004">
      <c r="A1060" t="s">
        <v>343</v>
      </c>
      <c r="B1060">
        <v>2022</v>
      </c>
      <c r="C1060" t="s">
        <v>155</v>
      </c>
      <c r="D1060">
        <v>2875</v>
      </c>
      <c r="E1060">
        <v>2977</v>
      </c>
      <c r="G1060">
        <v>1893</v>
      </c>
      <c r="H1060">
        <v>3842</v>
      </c>
      <c r="I1060">
        <v>117</v>
      </c>
      <c r="K1060">
        <v>11802</v>
      </c>
      <c r="L1060">
        <v>10770</v>
      </c>
      <c r="N1060">
        <v>4491</v>
      </c>
      <c r="O1060">
        <v>13766</v>
      </c>
      <c r="P1060">
        <v>4315</v>
      </c>
      <c r="R1060">
        <v>6813</v>
      </c>
      <c r="S1060">
        <v>6464</v>
      </c>
    </row>
    <row r="1061" spans="1:19" x14ac:dyDescent="0.55000000000000004">
      <c r="A1061" t="s">
        <v>343</v>
      </c>
      <c r="B1061">
        <v>2022</v>
      </c>
      <c r="C1061" t="s">
        <v>156</v>
      </c>
      <c r="D1061">
        <v>3951</v>
      </c>
      <c r="E1061">
        <v>2080</v>
      </c>
      <c r="G1061">
        <v>2095</v>
      </c>
      <c r="H1061">
        <v>3848</v>
      </c>
      <c r="I1061">
        <v>88</v>
      </c>
      <c r="K1061">
        <v>14120</v>
      </c>
      <c r="L1061">
        <v>6018</v>
      </c>
      <c r="N1061">
        <v>3630</v>
      </c>
      <c r="O1061">
        <v>12393</v>
      </c>
      <c r="P1061">
        <v>4115</v>
      </c>
      <c r="R1061">
        <v>6243</v>
      </c>
      <c r="S1061">
        <v>5787</v>
      </c>
    </row>
    <row r="1062" spans="1:19" x14ac:dyDescent="0.55000000000000004">
      <c r="A1062" t="s">
        <v>343</v>
      </c>
      <c r="B1062">
        <v>2022</v>
      </c>
      <c r="C1062" t="s">
        <v>157</v>
      </c>
      <c r="D1062">
        <v>4471</v>
      </c>
      <c r="E1062">
        <v>2545</v>
      </c>
      <c r="G1062">
        <v>2240</v>
      </c>
      <c r="H1062">
        <v>4602</v>
      </c>
      <c r="I1062">
        <v>174</v>
      </c>
      <c r="K1062">
        <v>12899</v>
      </c>
      <c r="L1062">
        <v>8440</v>
      </c>
      <c r="N1062">
        <v>4675</v>
      </c>
      <c r="O1062">
        <v>11140</v>
      </c>
      <c r="P1062">
        <v>5524</v>
      </c>
      <c r="R1062">
        <v>7079</v>
      </c>
      <c r="S1062">
        <v>7250</v>
      </c>
    </row>
    <row r="1063" spans="1:19" x14ac:dyDescent="0.55000000000000004">
      <c r="A1063" t="s">
        <v>343</v>
      </c>
      <c r="B1063">
        <v>2022</v>
      </c>
      <c r="C1063" t="s">
        <v>158</v>
      </c>
      <c r="D1063">
        <v>4891</v>
      </c>
      <c r="E1063">
        <v>1573</v>
      </c>
      <c r="G1063">
        <v>1967</v>
      </c>
      <c r="H1063">
        <v>4351</v>
      </c>
      <c r="I1063">
        <v>146</v>
      </c>
      <c r="K1063">
        <v>11566</v>
      </c>
      <c r="L1063">
        <v>7030</v>
      </c>
      <c r="N1063">
        <v>3640</v>
      </c>
      <c r="O1063">
        <v>10547</v>
      </c>
      <c r="P1063">
        <v>4409</v>
      </c>
      <c r="R1063">
        <v>6318</v>
      </c>
      <c r="S1063">
        <v>6153</v>
      </c>
    </row>
    <row r="1064" spans="1:19" x14ac:dyDescent="0.55000000000000004">
      <c r="A1064" t="s">
        <v>343</v>
      </c>
      <c r="B1064">
        <v>2022</v>
      </c>
      <c r="C1064" t="s">
        <v>159</v>
      </c>
      <c r="D1064">
        <v>4202</v>
      </c>
      <c r="E1064">
        <v>1308</v>
      </c>
      <c r="G1064">
        <v>2120</v>
      </c>
      <c r="H1064">
        <v>3709</v>
      </c>
      <c r="I1064">
        <v>-319</v>
      </c>
      <c r="K1064">
        <v>10431</v>
      </c>
      <c r="L1064">
        <v>6263</v>
      </c>
      <c r="N1064">
        <v>3898</v>
      </c>
      <c r="O1064">
        <v>9705</v>
      </c>
      <c r="P1064">
        <v>3091</v>
      </c>
      <c r="R1064">
        <v>6918</v>
      </c>
      <c r="S1064">
        <v>5738</v>
      </c>
    </row>
    <row r="1065" spans="1:19" x14ac:dyDescent="0.55000000000000004">
      <c r="A1065" t="s">
        <v>343</v>
      </c>
      <c r="B1065">
        <v>2022</v>
      </c>
      <c r="C1065" t="s">
        <v>160</v>
      </c>
      <c r="D1065">
        <v>4107</v>
      </c>
      <c r="E1065">
        <v>2355</v>
      </c>
      <c r="G1065">
        <v>2204</v>
      </c>
      <c r="H1065">
        <v>4139</v>
      </c>
      <c r="I1065">
        <v>119</v>
      </c>
      <c r="K1065">
        <v>10325</v>
      </c>
      <c r="L1065">
        <v>8037</v>
      </c>
      <c r="N1065">
        <v>5549</v>
      </c>
      <c r="O1065">
        <v>10208</v>
      </c>
      <c r="P1065">
        <v>2605</v>
      </c>
      <c r="R1065">
        <v>7033</v>
      </c>
      <c r="S1065">
        <v>6351</v>
      </c>
    </row>
    <row r="1066" spans="1:19" x14ac:dyDescent="0.55000000000000004">
      <c r="A1066" t="s">
        <v>343</v>
      </c>
      <c r="B1066">
        <v>2022</v>
      </c>
      <c r="C1066" t="s">
        <v>161</v>
      </c>
      <c r="D1066">
        <v>4539</v>
      </c>
      <c r="E1066">
        <v>1715</v>
      </c>
      <c r="G1066">
        <v>2170</v>
      </c>
      <c r="H1066">
        <v>3931</v>
      </c>
      <c r="I1066">
        <v>153</v>
      </c>
      <c r="K1066">
        <v>10362</v>
      </c>
      <c r="L1066">
        <v>7444</v>
      </c>
      <c r="N1066">
        <v>3432</v>
      </c>
      <c r="O1066">
        <v>10616</v>
      </c>
      <c r="P1066">
        <v>3758</v>
      </c>
      <c r="R1066">
        <v>6690</v>
      </c>
      <c r="S1066">
        <v>5831</v>
      </c>
    </row>
    <row r="1067" spans="1:19" x14ac:dyDescent="0.55000000000000004">
      <c r="A1067" t="s">
        <v>343</v>
      </c>
      <c r="B1067">
        <v>2022</v>
      </c>
      <c r="C1067" t="s">
        <v>162</v>
      </c>
      <c r="D1067">
        <v>4327</v>
      </c>
      <c r="E1067">
        <v>2523</v>
      </c>
      <c r="G1067">
        <v>2452</v>
      </c>
      <c r="H1067">
        <v>4411</v>
      </c>
      <c r="I1067">
        <v>-13</v>
      </c>
      <c r="K1067">
        <v>11402</v>
      </c>
      <c r="L1067">
        <v>8200</v>
      </c>
      <c r="N1067">
        <v>4260</v>
      </c>
      <c r="O1067">
        <v>10690</v>
      </c>
      <c r="P1067">
        <v>4652</v>
      </c>
      <c r="R1067">
        <v>7392</v>
      </c>
      <c r="S1067">
        <v>6697</v>
      </c>
    </row>
    <row r="1068" spans="1:19" x14ac:dyDescent="0.55000000000000004">
      <c r="A1068" t="s">
        <v>343</v>
      </c>
      <c r="B1068">
        <v>2022</v>
      </c>
      <c r="C1068" t="s">
        <v>163</v>
      </c>
      <c r="D1068">
        <v>4190</v>
      </c>
      <c r="E1068">
        <v>1775</v>
      </c>
      <c r="G1068">
        <v>2050</v>
      </c>
      <c r="H1068">
        <v>4496</v>
      </c>
      <c r="I1068">
        <v>-581</v>
      </c>
      <c r="K1068">
        <v>10655</v>
      </c>
      <c r="L1068">
        <v>6917</v>
      </c>
      <c r="N1068">
        <v>3841</v>
      </c>
      <c r="O1068">
        <v>9234</v>
      </c>
      <c r="P1068">
        <v>4497</v>
      </c>
      <c r="R1068">
        <v>6422</v>
      </c>
      <c r="S1068">
        <v>5548</v>
      </c>
    </row>
    <row r="1069" spans="1:19" x14ac:dyDescent="0.55000000000000004">
      <c r="A1069" t="s">
        <v>343</v>
      </c>
      <c r="B1069">
        <v>2022</v>
      </c>
      <c r="C1069" t="s">
        <v>164</v>
      </c>
      <c r="D1069">
        <v>3962</v>
      </c>
      <c r="E1069">
        <v>1900</v>
      </c>
      <c r="G1069">
        <v>2157</v>
      </c>
      <c r="H1069">
        <v>3970</v>
      </c>
      <c r="I1069">
        <v>-265</v>
      </c>
      <c r="K1069">
        <v>9236</v>
      </c>
      <c r="L1069">
        <v>6958</v>
      </c>
      <c r="N1069">
        <v>3993</v>
      </c>
      <c r="O1069">
        <v>8841</v>
      </c>
      <c r="P1069">
        <v>3360</v>
      </c>
      <c r="R1069">
        <v>6388</v>
      </c>
      <c r="S1069">
        <v>4608</v>
      </c>
    </row>
    <row r="1070" spans="1:19" x14ac:dyDescent="0.55000000000000004">
      <c r="A1070" t="s">
        <v>343</v>
      </c>
      <c r="B1070">
        <v>2022</v>
      </c>
      <c r="C1070" t="s">
        <v>165</v>
      </c>
      <c r="D1070">
        <v>4540</v>
      </c>
      <c r="E1070">
        <v>2213</v>
      </c>
      <c r="G1070">
        <v>2083</v>
      </c>
      <c r="H1070">
        <v>4889</v>
      </c>
      <c r="I1070">
        <v>-219</v>
      </c>
      <c r="K1070">
        <v>9721</v>
      </c>
      <c r="L1070">
        <v>58860</v>
      </c>
      <c r="N1070">
        <v>4088</v>
      </c>
      <c r="O1070">
        <v>10482</v>
      </c>
      <c r="P1070">
        <v>54011</v>
      </c>
      <c r="R1070">
        <v>6415</v>
      </c>
      <c r="S1070">
        <v>5521</v>
      </c>
    </row>
    <row r="1071" spans="1:19" x14ac:dyDescent="0.55000000000000004">
      <c r="A1071" t="s">
        <v>343</v>
      </c>
      <c r="B1071">
        <v>2022</v>
      </c>
      <c r="C1071" t="s">
        <v>166</v>
      </c>
      <c r="D1071">
        <v>5332</v>
      </c>
      <c r="E1071">
        <v>1545</v>
      </c>
      <c r="G1071">
        <v>1905</v>
      </c>
      <c r="H1071">
        <v>4648</v>
      </c>
      <c r="I1071">
        <v>324</v>
      </c>
      <c r="K1071">
        <v>10412</v>
      </c>
      <c r="L1071">
        <v>5750</v>
      </c>
      <c r="N1071">
        <v>3804</v>
      </c>
      <c r="O1071">
        <v>8606</v>
      </c>
      <c r="P1071">
        <v>3752</v>
      </c>
      <c r="R1071">
        <v>6112</v>
      </c>
      <c r="S1071">
        <v>5319</v>
      </c>
    </row>
    <row r="1072" spans="1:19" x14ac:dyDescent="0.55000000000000004">
      <c r="A1072" t="s">
        <v>343</v>
      </c>
      <c r="B1072">
        <v>2023</v>
      </c>
      <c r="C1072" t="s">
        <v>155</v>
      </c>
      <c r="D1072">
        <v>5063</v>
      </c>
      <c r="E1072">
        <v>3084</v>
      </c>
      <c r="G1072">
        <v>2190</v>
      </c>
      <c r="H1072">
        <v>5530</v>
      </c>
      <c r="I1072">
        <v>427</v>
      </c>
      <c r="K1072">
        <v>8589</v>
      </c>
      <c r="L1072">
        <v>11240</v>
      </c>
      <c r="N1072">
        <v>5075</v>
      </c>
      <c r="O1072">
        <v>9753</v>
      </c>
      <c r="P1072">
        <v>5001</v>
      </c>
      <c r="R1072">
        <v>7005</v>
      </c>
      <c r="S1072">
        <v>5899</v>
      </c>
    </row>
    <row r="1073" spans="1:19" x14ac:dyDescent="0.55000000000000004">
      <c r="A1073" t="s">
        <v>343</v>
      </c>
      <c r="B1073">
        <v>2023</v>
      </c>
      <c r="C1073" t="s">
        <v>156</v>
      </c>
      <c r="D1073">
        <v>5536</v>
      </c>
      <c r="E1073">
        <v>2066</v>
      </c>
      <c r="G1073">
        <v>2165</v>
      </c>
      <c r="H1073">
        <v>5482</v>
      </c>
      <c r="I1073">
        <v>-45</v>
      </c>
      <c r="K1073">
        <v>10385</v>
      </c>
      <c r="L1073">
        <v>8720</v>
      </c>
      <c r="N1073">
        <v>4431</v>
      </c>
      <c r="O1073">
        <v>10094</v>
      </c>
      <c r="P1073">
        <v>4580</v>
      </c>
      <c r="R1073">
        <v>7053</v>
      </c>
      <c r="S1073">
        <v>5675</v>
      </c>
    </row>
    <row r="1074" spans="1:19" x14ac:dyDescent="0.55000000000000004">
      <c r="A1074" t="s">
        <v>343</v>
      </c>
      <c r="B1074">
        <v>2023</v>
      </c>
      <c r="C1074" t="s">
        <v>157</v>
      </c>
      <c r="D1074">
        <v>5860</v>
      </c>
      <c r="E1074">
        <v>1996</v>
      </c>
      <c r="G1074">
        <v>2472</v>
      </c>
      <c r="H1074">
        <v>5397</v>
      </c>
      <c r="I1074">
        <v>-13</v>
      </c>
      <c r="K1074">
        <v>10530</v>
      </c>
      <c r="L1074">
        <v>8620</v>
      </c>
      <c r="N1074">
        <v>4792</v>
      </c>
      <c r="O1074">
        <v>9800</v>
      </c>
      <c r="P1074">
        <v>4558</v>
      </c>
      <c r="R1074">
        <v>7278</v>
      </c>
      <c r="S1074">
        <v>5426</v>
      </c>
    </row>
    <row r="1075" spans="1:19" x14ac:dyDescent="0.55000000000000004">
      <c r="A1075" t="s">
        <v>343</v>
      </c>
      <c r="B1075">
        <v>2023</v>
      </c>
      <c r="C1075" t="s">
        <v>158</v>
      </c>
      <c r="D1075">
        <v>5581</v>
      </c>
      <c r="E1075">
        <v>2320</v>
      </c>
      <c r="G1075">
        <v>2412</v>
      </c>
      <c r="H1075">
        <v>5472</v>
      </c>
      <c r="I1075">
        <v>17</v>
      </c>
      <c r="K1075">
        <v>10226</v>
      </c>
      <c r="L1075">
        <v>7330</v>
      </c>
      <c r="N1075">
        <v>4116</v>
      </c>
      <c r="O1075">
        <v>9790</v>
      </c>
      <c r="P1075">
        <v>3650</v>
      </c>
      <c r="R1075">
        <v>6782</v>
      </c>
      <c r="S1075">
        <v>5210</v>
      </c>
    </row>
    <row r="1076" spans="1:19" x14ac:dyDescent="0.55000000000000004">
      <c r="A1076" t="s">
        <v>343</v>
      </c>
      <c r="B1076">
        <v>2023</v>
      </c>
      <c r="C1076" t="s">
        <v>159</v>
      </c>
      <c r="D1076">
        <v>5898</v>
      </c>
      <c r="E1076">
        <v>2784</v>
      </c>
      <c r="G1076">
        <v>2318</v>
      </c>
      <c r="H1076">
        <v>5835</v>
      </c>
      <c r="I1076">
        <v>529</v>
      </c>
      <c r="K1076">
        <v>10969</v>
      </c>
      <c r="L1076">
        <v>9620</v>
      </c>
      <c r="N1076">
        <v>5083</v>
      </c>
      <c r="O1076">
        <v>10782</v>
      </c>
      <c r="P1076">
        <v>4724</v>
      </c>
      <c r="R1076">
        <v>7447</v>
      </c>
      <c r="S1076">
        <v>5963</v>
      </c>
    </row>
    <row r="1077" spans="1:19" x14ac:dyDescent="0.55000000000000004">
      <c r="A1077" t="s">
        <v>343</v>
      </c>
      <c r="B1077">
        <v>2023</v>
      </c>
      <c r="C1077" t="s">
        <v>160</v>
      </c>
      <c r="D1077">
        <v>6795</v>
      </c>
      <c r="E1077">
        <v>2105</v>
      </c>
      <c r="G1077">
        <v>2124</v>
      </c>
      <c r="H1077">
        <v>6507</v>
      </c>
      <c r="I1077">
        <v>269</v>
      </c>
      <c r="K1077">
        <v>11650</v>
      </c>
      <c r="L1077">
        <v>8259</v>
      </c>
      <c r="N1077">
        <v>5225</v>
      </c>
      <c r="O1077">
        <v>11157</v>
      </c>
      <c r="P1077">
        <v>3527</v>
      </c>
      <c r="R1077">
        <v>7203</v>
      </c>
      <c r="S1077">
        <v>5919</v>
      </c>
    </row>
    <row r="1078" spans="1:19" x14ac:dyDescent="0.55000000000000004">
      <c r="A1078" t="s">
        <v>343</v>
      </c>
      <c r="B1078">
        <v>2023</v>
      </c>
      <c r="C1078" t="s">
        <v>161</v>
      </c>
      <c r="D1078">
        <v>7359</v>
      </c>
      <c r="E1078">
        <v>2405</v>
      </c>
      <c r="G1078">
        <v>2361</v>
      </c>
      <c r="H1078">
        <v>6584</v>
      </c>
      <c r="I1078">
        <v>819</v>
      </c>
      <c r="K1078">
        <v>12401</v>
      </c>
      <c r="L1078">
        <v>10130</v>
      </c>
      <c r="N1078">
        <v>4264</v>
      </c>
      <c r="O1078">
        <v>12723</v>
      </c>
      <c r="P1078">
        <v>5544</v>
      </c>
      <c r="R1078">
        <v>7373</v>
      </c>
      <c r="S1078">
        <v>6997</v>
      </c>
    </row>
    <row r="1079" spans="1:19" x14ac:dyDescent="0.55000000000000004">
      <c r="A1079" t="s">
        <v>343</v>
      </c>
      <c r="B1079">
        <v>2023</v>
      </c>
      <c r="C1079" t="s">
        <v>162</v>
      </c>
      <c r="D1079">
        <v>8438</v>
      </c>
      <c r="E1079">
        <v>2220</v>
      </c>
      <c r="G1079">
        <v>2595</v>
      </c>
      <c r="H1079">
        <v>7026</v>
      </c>
      <c r="I1079">
        <v>1037</v>
      </c>
      <c r="K1079">
        <v>14165</v>
      </c>
      <c r="L1079">
        <v>9120</v>
      </c>
      <c r="N1079">
        <v>4445</v>
      </c>
      <c r="O1079">
        <v>11888</v>
      </c>
      <c r="P1079">
        <v>6952</v>
      </c>
      <c r="R1079">
        <v>7435</v>
      </c>
      <c r="S1079">
        <v>7761</v>
      </c>
    </row>
    <row r="1080" spans="1:19" x14ac:dyDescent="0.55000000000000004">
      <c r="A1080" t="s">
        <v>343</v>
      </c>
      <c r="B1080">
        <v>2023</v>
      </c>
      <c r="C1080" t="s">
        <v>163</v>
      </c>
      <c r="D1080">
        <v>6759</v>
      </c>
      <c r="E1080">
        <v>2500</v>
      </c>
      <c r="G1080">
        <v>2100</v>
      </c>
      <c r="H1080">
        <v>6772</v>
      </c>
      <c r="I1080">
        <v>387</v>
      </c>
      <c r="K1080">
        <v>11816</v>
      </c>
      <c r="L1080">
        <v>7590</v>
      </c>
      <c r="N1080">
        <v>4447</v>
      </c>
      <c r="O1080">
        <v>10295</v>
      </c>
      <c r="P1080">
        <v>4664</v>
      </c>
      <c r="R1080">
        <v>6365</v>
      </c>
      <c r="S1080">
        <v>7053</v>
      </c>
    </row>
    <row r="1081" spans="1:19" x14ac:dyDescent="0.55000000000000004">
      <c r="A1081" t="s">
        <v>343</v>
      </c>
      <c r="B1081">
        <v>2023</v>
      </c>
      <c r="C1081" t="s">
        <v>164</v>
      </c>
      <c r="D1081">
        <v>7721</v>
      </c>
      <c r="E1081">
        <v>2232</v>
      </c>
      <c r="G1081">
        <v>1964</v>
      </c>
      <c r="H1081">
        <v>6891</v>
      </c>
      <c r="I1081">
        <v>1098</v>
      </c>
      <c r="K1081">
        <v>12681</v>
      </c>
      <c r="L1081">
        <v>7340</v>
      </c>
      <c r="N1081">
        <v>4184</v>
      </c>
      <c r="O1081">
        <v>10651</v>
      </c>
      <c r="P1081">
        <v>5186</v>
      </c>
      <c r="R1081">
        <v>6582</v>
      </c>
      <c r="S1081">
        <v>7571</v>
      </c>
    </row>
    <row r="1082" spans="1:19" x14ac:dyDescent="0.55000000000000004">
      <c r="A1082" t="s">
        <v>343</v>
      </c>
      <c r="B1082">
        <v>2023</v>
      </c>
      <c r="C1082" t="s">
        <v>165</v>
      </c>
      <c r="D1082">
        <v>7531</v>
      </c>
      <c r="E1082">
        <v>2035</v>
      </c>
      <c r="G1082">
        <v>2001</v>
      </c>
      <c r="H1082">
        <v>6885</v>
      </c>
      <c r="I1082">
        <v>680</v>
      </c>
      <c r="K1082">
        <v>11883</v>
      </c>
      <c r="L1082">
        <v>7900</v>
      </c>
      <c r="N1082">
        <v>4041</v>
      </c>
      <c r="O1082">
        <v>9670</v>
      </c>
      <c r="P1082">
        <v>6072</v>
      </c>
      <c r="R1082">
        <v>6962</v>
      </c>
      <c r="S1082">
        <v>7151</v>
      </c>
    </row>
    <row r="1083" spans="1:19" x14ac:dyDescent="0.55000000000000004">
      <c r="A1083" t="s">
        <v>343</v>
      </c>
      <c r="B1083">
        <v>2023</v>
      </c>
      <c r="C1083" t="s">
        <v>166</v>
      </c>
      <c r="D1083">
        <v>7007</v>
      </c>
      <c r="E1083">
        <v>2967</v>
      </c>
      <c r="G1083">
        <v>2014</v>
      </c>
      <c r="H1083">
        <v>7092</v>
      </c>
      <c r="I1083">
        <v>868</v>
      </c>
      <c r="K1083">
        <v>10888</v>
      </c>
      <c r="L1083">
        <v>9030</v>
      </c>
      <c r="N1083">
        <v>3521</v>
      </c>
      <c r="O1083">
        <v>10680</v>
      </c>
      <c r="P1083">
        <v>5717</v>
      </c>
      <c r="R1083">
        <v>6534</v>
      </c>
      <c r="S1083">
        <v>6466</v>
      </c>
    </row>
    <row r="1084" spans="1:19" x14ac:dyDescent="0.55000000000000004">
      <c r="A1084" t="s">
        <v>344</v>
      </c>
      <c r="B1084">
        <v>2019</v>
      </c>
      <c r="C1084" t="s">
        <v>155</v>
      </c>
    </row>
    <row r="1085" spans="1:19" x14ac:dyDescent="0.55000000000000004">
      <c r="A1085" t="s">
        <v>344</v>
      </c>
      <c r="B1085">
        <v>2019</v>
      </c>
      <c r="C1085" t="s">
        <v>156</v>
      </c>
    </row>
    <row r="1086" spans="1:19" x14ac:dyDescent="0.55000000000000004">
      <c r="A1086" t="s">
        <v>344</v>
      </c>
      <c r="B1086">
        <v>2019</v>
      </c>
      <c r="C1086" t="s">
        <v>157</v>
      </c>
    </row>
    <row r="1087" spans="1:19" x14ac:dyDescent="0.55000000000000004">
      <c r="A1087" t="s">
        <v>344</v>
      </c>
      <c r="B1087">
        <v>2019</v>
      </c>
      <c r="C1087" t="s">
        <v>158</v>
      </c>
    </row>
    <row r="1088" spans="1:19" x14ac:dyDescent="0.55000000000000004">
      <c r="A1088" t="s">
        <v>344</v>
      </c>
      <c r="B1088">
        <v>2019</v>
      </c>
      <c r="C1088" t="s">
        <v>159</v>
      </c>
    </row>
    <row r="1089" spans="1:19" x14ac:dyDescent="0.55000000000000004">
      <c r="A1089" t="s">
        <v>344</v>
      </c>
      <c r="B1089">
        <v>2019</v>
      </c>
      <c r="C1089" t="s">
        <v>160</v>
      </c>
    </row>
    <row r="1090" spans="1:19" x14ac:dyDescent="0.55000000000000004">
      <c r="A1090" t="s">
        <v>344</v>
      </c>
      <c r="B1090">
        <v>2019</v>
      </c>
      <c r="C1090" t="s">
        <v>161</v>
      </c>
    </row>
    <row r="1091" spans="1:19" x14ac:dyDescent="0.55000000000000004">
      <c r="A1091" t="s">
        <v>344</v>
      </c>
      <c r="B1091">
        <v>2019</v>
      </c>
      <c r="C1091" t="s">
        <v>162</v>
      </c>
    </row>
    <row r="1092" spans="1:19" x14ac:dyDescent="0.55000000000000004">
      <c r="A1092" t="s">
        <v>344</v>
      </c>
      <c r="B1092">
        <v>2019</v>
      </c>
      <c r="C1092" t="s">
        <v>163</v>
      </c>
    </row>
    <row r="1093" spans="1:19" x14ac:dyDescent="0.55000000000000004">
      <c r="A1093" t="s">
        <v>344</v>
      </c>
      <c r="B1093">
        <v>2019</v>
      </c>
      <c r="C1093" t="s">
        <v>164</v>
      </c>
    </row>
    <row r="1094" spans="1:19" x14ac:dyDescent="0.55000000000000004">
      <c r="A1094" t="s">
        <v>344</v>
      </c>
      <c r="B1094">
        <v>2019</v>
      </c>
      <c r="C1094" t="s">
        <v>165</v>
      </c>
    </row>
    <row r="1095" spans="1:19" x14ac:dyDescent="0.55000000000000004">
      <c r="A1095" t="s">
        <v>344</v>
      </c>
      <c r="B1095">
        <v>2019</v>
      </c>
      <c r="C1095" t="s">
        <v>166</v>
      </c>
    </row>
    <row r="1096" spans="1:19" x14ac:dyDescent="0.55000000000000004">
      <c r="A1096" t="s">
        <v>344</v>
      </c>
      <c r="B1096">
        <v>2020</v>
      </c>
      <c r="C1096" t="s">
        <v>155</v>
      </c>
      <c r="D1096">
        <v>4088</v>
      </c>
      <c r="E1096">
        <v>1860</v>
      </c>
      <c r="G1096">
        <v>2066</v>
      </c>
      <c r="H1096">
        <v>4049</v>
      </c>
      <c r="I1096">
        <v>-167</v>
      </c>
      <c r="K1096">
        <v>1541</v>
      </c>
      <c r="L1096">
        <v>670</v>
      </c>
      <c r="N1096">
        <v>1424</v>
      </c>
      <c r="O1096">
        <v>270</v>
      </c>
      <c r="P1096">
        <v>517</v>
      </c>
      <c r="R1096">
        <v>6231</v>
      </c>
      <c r="S1096">
        <v>5434</v>
      </c>
    </row>
    <row r="1097" spans="1:19" x14ac:dyDescent="0.55000000000000004">
      <c r="A1097" t="s">
        <v>344</v>
      </c>
      <c r="B1097">
        <v>2020</v>
      </c>
      <c r="C1097" t="s">
        <v>156</v>
      </c>
      <c r="D1097">
        <v>3868</v>
      </c>
      <c r="E1097">
        <v>2440</v>
      </c>
      <c r="G1097">
        <v>1938</v>
      </c>
      <c r="H1097">
        <v>4394</v>
      </c>
      <c r="I1097">
        <v>-24</v>
      </c>
      <c r="K1097">
        <v>370</v>
      </c>
      <c r="L1097">
        <v>17840</v>
      </c>
      <c r="N1097">
        <v>2479</v>
      </c>
      <c r="O1097">
        <v>14513</v>
      </c>
      <c r="P1097">
        <v>1218</v>
      </c>
      <c r="R1097">
        <v>6082</v>
      </c>
      <c r="S1097">
        <v>4959</v>
      </c>
    </row>
    <row r="1098" spans="1:19" x14ac:dyDescent="0.55000000000000004">
      <c r="A1098" t="s">
        <v>344</v>
      </c>
      <c r="B1098">
        <v>2020</v>
      </c>
      <c r="C1098" t="s">
        <v>157</v>
      </c>
      <c r="D1098">
        <v>4666</v>
      </c>
      <c r="E1098">
        <v>1120</v>
      </c>
      <c r="G1098">
        <v>1728</v>
      </c>
      <c r="H1098">
        <v>4619</v>
      </c>
      <c r="I1098">
        <v>-561</v>
      </c>
      <c r="K1098">
        <v>13208</v>
      </c>
      <c r="L1098">
        <v>4820</v>
      </c>
      <c r="N1098">
        <v>6266</v>
      </c>
      <c r="O1098">
        <v>9494</v>
      </c>
      <c r="P1098">
        <v>2268</v>
      </c>
      <c r="R1098">
        <v>6017</v>
      </c>
      <c r="S1098">
        <v>5359</v>
      </c>
    </row>
    <row r="1099" spans="1:19" x14ac:dyDescent="0.55000000000000004">
      <c r="A1099" t="s">
        <v>344</v>
      </c>
      <c r="B1099">
        <v>2020</v>
      </c>
      <c r="C1099" t="s">
        <v>158</v>
      </c>
      <c r="D1099">
        <v>4350</v>
      </c>
      <c r="E1099">
        <v>1870</v>
      </c>
      <c r="G1099">
        <v>1768</v>
      </c>
      <c r="H1099">
        <v>4224</v>
      </c>
      <c r="I1099">
        <v>228</v>
      </c>
      <c r="K1099">
        <v>9954</v>
      </c>
      <c r="L1099">
        <v>7440</v>
      </c>
      <c r="N1099">
        <v>3586</v>
      </c>
      <c r="O1099">
        <v>11280</v>
      </c>
      <c r="P1099">
        <v>2528</v>
      </c>
      <c r="R1099">
        <v>6349</v>
      </c>
      <c r="S1099">
        <v>5576</v>
      </c>
    </row>
    <row r="1100" spans="1:19" x14ac:dyDescent="0.55000000000000004">
      <c r="A1100" t="s">
        <v>344</v>
      </c>
      <c r="B1100">
        <v>2020</v>
      </c>
      <c r="C1100" t="s">
        <v>159</v>
      </c>
      <c r="D1100">
        <v>4467</v>
      </c>
      <c r="E1100">
        <v>1960</v>
      </c>
      <c r="G1100">
        <v>2063</v>
      </c>
      <c r="H1100">
        <v>4586</v>
      </c>
      <c r="I1100">
        <v>-222</v>
      </c>
      <c r="K1100">
        <v>12560</v>
      </c>
      <c r="L1100">
        <v>6975</v>
      </c>
      <c r="N1100">
        <v>3936</v>
      </c>
      <c r="O1100">
        <v>12030</v>
      </c>
      <c r="P1100">
        <v>3569</v>
      </c>
      <c r="R1100">
        <v>7203</v>
      </c>
      <c r="S1100">
        <v>6246</v>
      </c>
    </row>
    <row r="1101" spans="1:19" x14ac:dyDescent="0.55000000000000004">
      <c r="A1101" t="s">
        <v>344</v>
      </c>
      <c r="B1101">
        <v>2020</v>
      </c>
      <c r="C1101" t="s">
        <v>160</v>
      </c>
      <c r="D1101">
        <v>4724</v>
      </c>
      <c r="E1101">
        <v>3810</v>
      </c>
      <c r="G1101">
        <v>2651</v>
      </c>
      <c r="H1101">
        <v>5771</v>
      </c>
      <c r="I1101">
        <v>112</v>
      </c>
      <c r="K1101">
        <v>12577</v>
      </c>
      <c r="L1101">
        <v>7860</v>
      </c>
      <c r="N1101">
        <v>4434</v>
      </c>
      <c r="O1101">
        <v>13038</v>
      </c>
      <c r="P1101">
        <v>2965</v>
      </c>
      <c r="R1101">
        <v>8682</v>
      </c>
      <c r="S1101">
        <v>7332</v>
      </c>
    </row>
    <row r="1102" spans="1:19" x14ac:dyDescent="0.55000000000000004">
      <c r="A1102" t="s">
        <v>344</v>
      </c>
      <c r="B1102">
        <v>2020</v>
      </c>
      <c r="C1102" t="s">
        <v>161</v>
      </c>
      <c r="D1102">
        <v>6098</v>
      </c>
      <c r="E1102">
        <v>2427</v>
      </c>
      <c r="G1102">
        <v>2789</v>
      </c>
      <c r="H1102">
        <v>5745</v>
      </c>
      <c r="I1102">
        <v>-9</v>
      </c>
      <c r="K1102">
        <v>12710</v>
      </c>
      <c r="L1102">
        <v>7750</v>
      </c>
      <c r="N1102">
        <v>4503</v>
      </c>
      <c r="O1102">
        <v>12479</v>
      </c>
      <c r="P1102">
        <v>3478</v>
      </c>
      <c r="R1102">
        <v>8585</v>
      </c>
      <c r="S1102">
        <v>7672</v>
      </c>
    </row>
    <row r="1103" spans="1:19" x14ac:dyDescent="0.55000000000000004">
      <c r="A1103" t="s">
        <v>344</v>
      </c>
      <c r="B1103">
        <v>2020</v>
      </c>
      <c r="C1103" t="s">
        <v>162</v>
      </c>
      <c r="D1103">
        <v>5730</v>
      </c>
      <c r="E1103">
        <v>1950</v>
      </c>
      <c r="G1103">
        <v>2775</v>
      </c>
      <c r="H1103">
        <v>4893</v>
      </c>
      <c r="I1103">
        <v>12</v>
      </c>
      <c r="K1103">
        <v>12580</v>
      </c>
      <c r="L1103">
        <v>4836</v>
      </c>
      <c r="N1103">
        <v>4090</v>
      </c>
      <c r="O1103">
        <v>10270</v>
      </c>
      <c r="P1103">
        <v>3056</v>
      </c>
      <c r="R1103">
        <v>7372</v>
      </c>
      <c r="S1103">
        <v>6695</v>
      </c>
    </row>
    <row r="1104" spans="1:19" x14ac:dyDescent="0.55000000000000004">
      <c r="A1104" t="s">
        <v>344</v>
      </c>
      <c r="B1104">
        <v>2020</v>
      </c>
      <c r="C1104" t="s">
        <v>163</v>
      </c>
      <c r="D1104">
        <v>5465</v>
      </c>
      <c r="E1104">
        <v>4080</v>
      </c>
      <c r="G1104">
        <v>2711</v>
      </c>
      <c r="H1104">
        <v>6891</v>
      </c>
      <c r="I1104">
        <v>-57</v>
      </c>
      <c r="K1104">
        <v>12056</v>
      </c>
      <c r="L1104">
        <v>10090</v>
      </c>
      <c r="N1104">
        <v>4088</v>
      </c>
      <c r="O1104">
        <v>13886</v>
      </c>
      <c r="P1104">
        <v>4172</v>
      </c>
      <c r="R1104">
        <v>6557</v>
      </c>
      <c r="S1104">
        <v>5601</v>
      </c>
    </row>
    <row r="1105" spans="1:19" x14ac:dyDescent="0.55000000000000004">
      <c r="A1105" t="s">
        <v>344</v>
      </c>
      <c r="B1105">
        <v>2020</v>
      </c>
      <c r="C1105" t="s">
        <v>164</v>
      </c>
      <c r="D1105">
        <v>6656</v>
      </c>
      <c r="E1105">
        <v>1727</v>
      </c>
      <c r="G1105">
        <v>2684</v>
      </c>
      <c r="H1105">
        <v>5964</v>
      </c>
      <c r="I1105">
        <v>-265</v>
      </c>
      <c r="K1105">
        <v>13326</v>
      </c>
      <c r="L1105">
        <v>4860</v>
      </c>
      <c r="N1105">
        <v>4212</v>
      </c>
      <c r="O1105">
        <v>10900</v>
      </c>
      <c r="P1105">
        <v>3074</v>
      </c>
      <c r="R1105">
        <v>7362</v>
      </c>
      <c r="S1105">
        <v>5970</v>
      </c>
    </row>
    <row r="1106" spans="1:19" x14ac:dyDescent="0.55000000000000004">
      <c r="A1106" t="s">
        <v>344</v>
      </c>
      <c r="B1106">
        <v>2020</v>
      </c>
      <c r="C1106" t="s">
        <v>165</v>
      </c>
      <c r="D1106">
        <v>6449</v>
      </c>
      <c r="E1106">
        <v>2690</v>
      </c>
      <c r="G1106">
        <v>2139</v>
      </c>
      <c r="H1106">
        <v>6827</v>
      </c>
      <c r="I1106">
        <v>173</v>
      </c>
      <c r="K1106">
        <v>11550</v>
      </c>
      <c r="L1106">
        <v>8120</v>
      </c>
      <c r="N1106">
        <v>3523</v>
      </c>
      <c r="O1106">
        <v>11840</v>
      </c>
      <c r="P1106">
        <v>4307</v>
      </c>
      <c r="R1106">
        <v>6255</v>
      </c>
      <c r="S1106">
        <v>5724</v>
      </c>
    </row>
    <row r="1107" spans="1:19" x14ac:dyDescent="0.55000000000000004">
      <c r="A1107" t="s">
        <v>344</v>
      </c>
      <c r="B1107">
        <v>2020</v>
      </c>
      <c r="C1107" t="s">
        <v>166</v>
      </c>
      <c r="D1107">
        <v>2190</v>
      </c>
      <c r="E1107">
        <v>540</v>
      </c>
      <c r="G1107">
        <v>437</v>
      </c>
      <c r="H1107">
        <v>2375</v>
      </c>
      <c r="I1107">
        <v>-82</v>
      </c>
      <c r="K1107">
        <v>4330</v>
      </c>
      <c r="L1107">
        <v>2600</v>
      </c>
      <c r="N1107">
        <v>749</v>
      </c>
      <c r="O1107">
        <v>5878</v>
      </c>
      <c r="P1107">
        <v>303</v>
      </c>
      <c r="R1107">
        <v>1435</v>
      </c>
      <c r="S1107">
        <v>1044</v>
      </c>
    </row>
    <row r="1108" spans="1:19" x14ac:dyDescent="0.55000000000000004">
      <c r="A1108" t="s">
        <v>344</v>
      </c>
      <c r="B1108">
        <v>2021</v>
      </c>
      <c r="C1108" t="s">
        <v>155</v>
      </c>
      <c r="D1108">
        <v>1213</v>
      </c>
      <c r="E1108">
        <v>180</v>
      </c>
      <c r="G1108">
        <v>462</v>
      </c>
      <c r="H1108">
        <v>1060</v>
      </c>
      <c r="I1108">
        <v>-129</v>
      </c>
      <c r="K1108">
        <v>2940</v>
      </c>
      <c r="L1108">
        <v>850</v>
      </c>
      <c r="N1108">
        <v>853</v>
      </c>
      <c r="O1108">
        <v>2790</v>
      </c>
      <c r="P1108">
        <v>147</v>
      </c>
      <c r="R1108">
        <v>1628</v>
      </c>
      <c r="S1108">
        <v>1169</v>
      </c>
    </row>
    <row r="1109" spans="1:19" x14ac:dyDescent="0.55000000000000004">
      <c r="A1109" t="s">
        <v>344</v>
      </c>
      <c r="B1109">
        <v>2021</v>
      </c>
      <c r="C1109" t="s">
        <v>156</v>
      </c>
      <c r="D1109">
        <v>5802</v>
      </c>
      <c r="E1109">
        <v>2445</v>
      </c>
      <c r="G1109">
        <v>1687</v>
      </c>
      <c r="H1109">
        <v>6591</v>
      </c>
      <c r="I1109">
        <v>-31</v>
      </c>
      <c r="K1109">
        <v>10121</v>
      </c>
      <c r="L1109">
        <v>10583</v>
      </c>
      <c r="N1109">
        <v>6818</v>
      </c>
      <c r="O1109">
        <v>11664</v>
      </c>
      <c r="P1109">
        <v>2222</v>
      </c>
      <c r="R1109">
        <v>7146</v>
      </c>
      <c r="S1109">
        <v>5316</v>
      </c>
    </row>
    <row r="1110" spans="1:19" x14ac:dyDescent="0.55000000000000004">
      <c r="A1110" t="s">
        <v>344</v>
      </c>
      <c r="B1110">
        <v>2021</v>
      </c>
      <c r="C1110" t="s">
        <v>157</v>
      </c>
      <c r="D1110">
        <v>7178</v>
      </c>
      <c r="E1110">
        <v>1050</v>
      </c>
      <c r="G1110">
        <v>2124</v>
      </c>
      <c r="H1110">
        <v>6246</v>
      </c>
      <c r="I1110">
        <v>-142</v>
      </c>
      <c r="K1110">
        <v>12704</v>
      </c>
      <c r="L1110">
        <v>8131</v>
      </c>
      <c r="N1110">
        <v>5388</v>
      </c>
      <c r="O1110">
        <v>12364</v>
      </c>
      <c r="P1110">
        <v>3083</v>
      </c>
      <c r="R1110">
        <v>8248</v>
      </c>
      <c r="S1110">
        <v>5995</v>
      </c>
    </row>
    <row r="1111" spans="1:19" x14ac:dyDescent="0.55000000000000004">
      <c r="A1111" t="s">
        <v>344</v>
      </c>
      <c r="B1111">
        <v>2021</v>
      </c>
      <c r="C1111" t="s">
        <v>158</v>
      </c>
      <c r="D1111">
        <v>6753</v>
      </c>
      <c r="E1111">
        <v>2170</v>
      </c>
      <c r="G1111">
        <v>3290</v>
      </c>
      <c r="H1111">
        <v>6287</v>
      </c>
      <c r="I1111">
        <v>-654</v>
      </c>
      <c r="K1111">
        <v>12410</v>
      </c>
      <c r="L1111">
        <v>9140</v>
      </c>
      <c r="N1111">
        <v>6824</v>
      </c>
      <c r="O1111">
        <v>10410</v>
      </c>
      <c r="P1111">
        <v>4316</v>
      </c>
      <c r="R1111">
        <v>10207</v>
      </c>
      <c r="S1111">
        <v>7966</v>
      </c>
    </row>
    <row r="1112" spans="1:19" x14ac:dyDescent="0.55000000000000004">
      <c r="A1112" t="s">
        <v>344</v>
      </c>
      <c r="B1112">
        <v>2021</v>
      </c>
      <c r="C1112" t="s">
        <v>159</v>
      </c>
      <c r="D1112">
        <v>6098</v>
      </c>
      <c r="E1112">
        <v>2031</v>
      </c>
      <c r="G1112">
        <v>2657</v>
      </c>
      <c r="H1112">
        <v>5669</v>
      </c>
      <c r="I1112">
        <v>-197</v>
      </c>
      <c r="K1112">
        <v>10730</v>
      </c>
      <c r="L1112">
        <v>8190</v>
      </c>
      <c r="N1112">
        <v>3628</v>
      </c>
      <c r="O1112">
        <v>11800</v>
      </c>
      <c r="P1112">
        <v>3492</v>
      </c>
      <c r="R1112">
        <v>8646</v>
      </c>
      <c r="S1112">
        <v>7488</v>
      </c>
    </row>
    <row r="1113" spans="1:19" x14ac:dyDescent="0.55000000000000004">
      <c r="A1113" t="s">
        <v>344</v>
      </c>
      <c r="B1113">
        <v>2021</v>
      </c>
      <c r="C1113" t="s">
        <v>160</v>
      </c>
      <c r="D1113">
        <v>5984</v>
      </c>
      <c r="E1113">
        <v>2225</v>
      </c>
      <c r="G1113">
        <v>2879</v>
      </c>
      <c r="H1113">
        <v>5546</v>
      </c>
      <c r="I1113">
        <v>-216</v>
      </c>
      <c r="K1113">
        <v>12769</v>
      </c>
      <c r="L1113">
        <v>7520</v>
      </c>
      <c r="N1113">
        <v>3774</v>
      </c>
      <c r="O1113">
        <v>11390</v>
      </c>
      <c r="P1113">
        <v>5125</v>
      </c>
      <c r="R1113">
        <v>8578</v>
      </c>
      <c r="S1113">
        <v>7650</v>
      </c>
    </row>
    <row r="1114" spans="1:19" x14ac:dyDescent="0.55000000000000004">
      <c r="A1114" t="s">
        <v>344</v>
      </c>
      <c r="B1114">
        <v>2021</v>
      </c>
      <c r="C1114" t="s">
        <v>161</v>
      </c>
      <c r="D1114">
        <v>5843</v>
      </c>
      <c r="E1114">
        <v>2077</v>
      </c>
      <c r="G1114">
        <v>2889</v>
      </c>
      <c r="H1114">
        <v>5018</v>
      </c>
      <c r="I1114">
        <v>13</v>
      </c>
      <c r="K1114">
        <v>11067</v>
      </c>
      <c r="L1114">
        <v>8220</v>
      </c>
      <c r="N1114">
        <v>3574</v>
      </c>
      <c r="O1114">
        <v>11919</v>
      </c>
      <c r="P1114">
        <v>3794</v>
      </c>
      <c r="R1114">
        <v>8771</v>
      </c>
      <c r="S1114">
        <v>7061</v>
      </c>
    </row>
    <row r="1115" spans="1:19" x14ac:dyDescent="0.55000000000000004">
      <c r="A1115" t="s">
        <v>344</v>
      </c>
      <c r="B1115">
        <v>2021</v>
      </c>
      <c r="C1115" t="s">
        <v>162</v>
      </c>
      <c r="D1115">
        <v>4955</v>
      </c>
      <c r="E1115">
        <v>2105</v>
      </c>
      <c r="G1115">
        <v>2665</v>
      </c>
      <c r="H1115">
        <v>4461</v>
      </c>
      <c r="I1115">
        <v>-66</v>
      </c>
      <c r="K1115">
        <v>12410</v>
      </c>
      <c r="L1115">
        <v>7550</v>
      </c>
      <c r="N1115">
        <v>3514</v>
      </c>
      <c r="O1115">
        <v>12240</v>
      </c>
      <c r="P1115">
        <v>4206</v>
      </c>
      <c r="R1115">
        <v>7983</v>
      </c>
      <c r="S1115">
        <v>7177</v>
      </c>
    </row>
    <row r="1116" spans="1:19" x14ac:dyDescent="0.55000000000000004">
      <c r="A1116" t="s">
        <v>344</v>
      </c>
      <c r="B1116">
        <v>2021</v>
      </c>
      <c r="C1116" t="s">
        <v>163</v>
      </c>
      <c r="D1116">
        <v>4654</v>
      </c>
      <c r="E1116">
        <v>1068</v>
      </c>
      <c r="G1116">
        <v>2431</v>
      </c>
      <c r="H1116">
        <v>3307</v>
      </c>
      <c r="I1116">
        <v>-16</v>
      </c>
      <c r="K1116">
        <v>12236</v>
      </c>
      <c r="L1116">
        <v>6880</v>
      </c>
      <c r="N1116">
        <v>4264</v>
      </c>
      <c r="O1116">
        <v>11050</v>
      </c>
      <c r="P1116">
        <v>3802</v>
      </c>
      <c r="R1116">
        <v>7933</v>
      </c>
      <c r="S1116">
        <v>7299</v>
      </c>
    </row>
    <row r="1117" spans="1:19" x14ac:dyDescent="0.55000000000000004">
      <c r="A1117" t="s">
        <v>344</v>
      </c>
      <c r="B1117">
        <v>2021</v>
      </c>
      <c r="C1117" t="s">
        <v>164</v>
      </c>
      <c r="D1117">
        <v>3917</v>
      </c>
      <c r="E1117">
        <v>2870</v>
      </c>
      <c r="G1117">
        <v>2434</v>
      </c>
      <c r="H1117">
        <v>4300</v>
      </c>
      <c r="I1117">
        <v>53</v>
      </c>
      <c r="K1117">
        <v>12200</v>
      </c>
      <c r="L1117">
        <v>8160</v>
      </c>
      <c r="N1117">
        <v>4260</v>
      </c>
      <c r="O1117">
        <v>12520</v>
      </c>
      <c r="P1117">
        <v>3580</v>
      </c>
      <c r="R1117">
        <v>7284</v>
      </c>
      <c r="S1117">
        <v>6576</v>
      </c>
    </row>
    <row r="1118" spans="1:19" x14ac:dyDescent="0.55000000000000004">
      <c r="A1118" t="s">
        <v>344</v>
      </c>
      <c r="B1118">
        <v>2021</v>
      </c>
      <c r="C1118" t="s">
        <v>165</v>
      </c>
      <c r="D1118">
        <v>4816</v>
      </c>
      <c r="E1118">
        <v>3241</v>
      </c>
      <c r="G1118">
        <v>2411</v>
      </c>
      <c r="H1118">
        <v>5427</v>
      </c>
      <c r="I1118">
        <v>219</v>
      </c>
      <c r="K1118">
        <v>13350</v>
      </c>
      <c r="L1118">
        <v>10250</v>
      </c>
      <c r="N1118">
        <v>4769</v>
      </c>
      <c r="O1118">
        <v>15889</v>
      </c>
      <c r="P1118">
        <v>2942</v>
      </c>
      <c r="R1118">
        <v>7343</v>
      </c>
      <c r="S1118">
        <v>5905</v>
      </c>
    </row>
    <row r="1119" spans="1:19" x14ac:dyDescent="0.55000000000000004">
      <c r="A1119" t="s">
        <v>344</v>
      </c>
      <c r="B1119">
        <v>2021</v>
      </c>
      <c r="C1119" t="s">
        <v>166</v>
      </c>
      <c r="D1119">
        <v>6155</v>
      </c>
      <c r="E1119">
        <v>2353</v>
      </c>
      <c r="G1119">
        <v>2342</v>
      </c>
      <c r="H1119">
        <v>5731</v>
      </c>
      <c r="I1119">
        <v>435</v>
      </c>
      <c r="K1119">
        <v>15069</v>
      </c>
      <c r="L1119">
        <v>9750</v>
      </c>
      <c r="N1119">
        <v>5659</v>
      </c>
      <c r="O1119">
        <v>14309</v>
      </c>
      <c r="P1119">
        <v>4851</v>
      </c>
      <c r="R1119">
        <v>7277</v>
      </c>
      <c r="S1119">
        <v>5691</v>
      </c>
    </row>
    <row r="1120" spans="1:19" x14ac:dyDescent="0.55000000000000004">
      <c r="A1120" t="s">
        <v>344</v>
      </c>
      <c r="B1120">
        <v>2022</v>
      </c>
      <c r="C1120" t="s">
        <v>155</v>
      </c>
      <c r="D1120">
        <v>5306</v>
      </c>
      <c r="E1120">
        <v>1245</v>
      </c>
      <c r="G1120">
        <v>2133</v>
      </c>
      <c r="H1120">
        <v>4140</v>
      </c>
      <c r="I1120">
        <v>278</v>
      </c>
      <c r="K1120">
        <v>12654</v>
      </c>
      <c r="L1120">
        <v>8950</v>
      </c>
      <c r="N1120">
        <v>4904</v>
      </c>
      <c r="O1120">
        <v>13048</v>
      </c>
      <c r="P1120">
        <v>3652</v>
      </c>
      <c r="R1120">
        <v>6979</v>
      </c>
      <c r="S1120">
        <v>7718</v>
      </c>
    </row>
    <row r="1121" spans="1:19" x14ac:dyDescent="0.55000000000000004">
      <c r="A1121" t="s">
        <v>344</v>
      </c>
      <c r="B1121">
        <v>2022</v>
      </c>
      <c r="C1121" t="s">
        <v>156</v>
      </c>
      <c r="D1121">
        <v>4703</v>
      </c>
      <c r="E1121">
        <v>930</v>
      </c>
      <c r="G1121">
        <v>1687</v>
      </c>
      <c r="H1121">
        <v>4368</v>
      </c>
      <c r="I1121">
        <v>-422</v>
      </c>
      <c r="K1121">
        <v>14150</v>
      </c>
      <c r="L1121">
        <v>3790</v>
      </c>
      <c r="N1121">
        <v>2904</v>
      </c>
      <c r="O1121">
        <v>12669</v>
      </c>
      <c r="P1121">
        <v>2367</v>
      </c>
      <c r="R1121">
        <v>5460</v>
      </c>
      <c r="S1121">
        <v>4382</v>
      </c>
    </row>
    <row r="1122" spans="1:19" x14ac:dyDescent="0.55000000000000004">
      <c r="A1122" t="s">
        <v>344</v>
      </c>
      <c r="B1122">
        <v>2022</v>
      </c>
      <c r="C1122" t="s">
        <v>157</v>
      </c>
      <c r="D1122">
        <v>4168</v>
      </c>
      <c r="E1122">
        <v>1870</v>
      </c>
      <c r="G1122">
        <v>2130</v>
      </c>
      <c r="H1122">
        <v>4029</v>
      </c>
      <c r="I1122">
        <v>-121</v>
      </c>
      <c r="K1122">
        <v>12070</v>
      </c>
      <c r="L1122">
        <v>9270</v>
      </c>
      <c r="N1122">
        <v>4548</v>
      </c>
      <c r="O1122">
        <v>12310</v>
      </c>
      <c r="P1122">
        <v>4482</v>
      </c>
      <c r="R1122">
        <v>6869</v>
      </c>
      <c r="S1122">
        <v>6062</v>
      </c>
    </row>
    <row r="1123" spans="1:19" x14ac:dyDescent="0.55000000000000004">
      <c r="A1123" t="s">
        <v>344</v>
      </c>
      <c r="B1123">
        <v>2022</v>
      </c>
      <c r="C1123" t="s">
        <v>158</v>
      </c>
      <c r="D1123">
        <v>4239</v>
      </c>
      <c r="E1123">
        <v>2061</v>
      </c>
      <c r="G1123">
        <v>1674</v>
      </c>
      <c r="H1123">
        <v>4366</v>
      </c>
      <c r="I1123">
        <v>260</v>
      </c>
      <c r="K1123">
        <v>13730</v>
      </c>
      <c r="L1123">
        <v>6650</v>
      </c>
      <c r="N1123">
        <v>3739</v>
      </c>
      <c r="O1123">
        <v>12767</v>
      </c>
      <c r="P1123">
        <v>3874</v>
      </c>
      <c r="R1123">
        <v>6345</v>
      </c>
      <c r="S1123">
        <v>5508</v>
      </c>
    </row>
    <row r="1124" spans="1:19" x14ac:dyDescent="0.55000000000000004">
      <c r="A1124" t="s">
        <v>344</v>
      </c>
      <c r="B1124">
        <v>2022</v>
      </c>
      <c r="C1124" t="s">
        <v>159</v>
      </c>
      <c r="D1124">
        <v>4721</v>
      </c>
      <c r="E1124">
        <v>2310</v>
      </c>
      <c r="G1124">
        <v>2055</v>
      </c>
      <c r="H1124">
        <v>4954</v>
      </c>
      <c r="I1124">
        <v>22</v>
      </c>
      <c r="K1124">
        <v>12530</v>
      </c>
      <c r="L1124">
        <v>8870</v>
      </c>
      <c r="N1124">
        <v>4193</v>
      </c>
      <c r="O1124">
        <v>13300</v>
      </c>
      <c r="P1124">
        <v>3907</v>
      </c>
      <c r="R1124">
        <v>7866</v>
      </c>
      <c r="S1124">
        <v>7058</v>
      </c>
    </row>
    <row r="1125" spans="1:19" x14ac:dyDescent="0.55000000000000004">
      <c r="A1125" t="s">
        <v>344</v>
      </c>
      <c r="B1125">
        <v>2022</v>
      </c>
      <c r="C1125" t="s">
        <v>160</v>
      </c>
      <c r="D1125">
        <v>4585</v>
      </c>
      <c r="E1125">
        <v>2575</v>
      </c>
      <c r="G1125">
        <v>2703</v>
      </c>
      <c r="H1125">
        <v>4715</v>
      </c>
      <c r="I1125">
        <v>-258</v>
      </c>
      <c r="K1125">
        <v>12730</v>
      </c>
      <c r="L1125">
        <v>8490</v>
      </c>
      <c r="N1125">
        <v>4015</v>
      </c>
      <c r="O1125">
        <v>12920</v>
      </c>
      <c r="P1125">
        <v>4285</v>
      </c>
      <c r="R1125">
        <v>8150</v>
      </c>
      <c r="S1125">
        <v>6999</v>
      </c>
    </row>
    <row r="1126" spans="1:19" x14ac:dyDescent="0.55000000000000004">
      <c r="A1126" t="s">
        <v>344</v>
      </c>
      <c r="B1126">
        <v>2022</v>
      </c>
      <c r="C1126" t="s">
        <v>161</v>
      </c>
      <c r="D1126">
        <v>5168</v>
      </c>
      <c r="E1126">
        <v>2235</v>
      </c>
      <c r="G1126">
        <v>2661</v>
      </c>
      <c r="H1126">
        <v>4675</v>
      </c>
      <c r="I1126">
        <v>67</v>
      </c>
      <c r="K1126">
        <v>13540</v>
      </c>
      <c r="L1126">
        <v>7660</v>
      </c>
      <c r="N1126">
        <v>3695</v>
      </c>
      <c r="O1126">
        <v>12580</v>
      </c>
      <c r="P1126">
        <v>4925</v>
      </c>
      <c r="R1126">
        <v>7723</v>
      </c>
      <c r="S1126">
        <v>6736</v>
      </c>
    </row>
    <row r="1127" spans="1:19" x14ac:dyDescent="0.55000000000000004">
      <c r="A1127" t="s">
        <v>344</v>
      </c>
      <c r="B1127">
        <v>2022</v>
      </c>
      <c r="C1127" t="s">
        <v>162</v>
      </c>
      <c r="D1127">
        <v>4476</v>
      </c>
      <c r="E1127">
        <v>2765</v>
      </c>
      <c r="G1127">
        <v>2779</v>
      </c>
      <c r="H1127">
        <v>4601</v>
      </c>
      <c r="I1127">
        <v>-139</v>
      </c>
      <c r="K1127">
        <v>12605</v>
      </c>
      <c r="L1127">
        <v>8840</v>
      </c>
      <c r="N1127">
        <v>4595</v>
      </c>
      <c r="O1127">
        <v>12370</v>
      </c>
      <c r="P1127">
        <v>4480</v>
      </c>
      <c r="R1127">
        <v>7979</v>
      </c>
      <c r="S1127">
        <v>6597</v>
      </c>
    </row>
    <row r="1128" spans="1:19" x14ac:dyDescent="0.55000000000000004">
      <c r="A1128" t="s">
        <v>344</v>
      </c>
      <c r="B1128">
        <v>2022</v>
      </c>
      <c r="C1128" t="s">
        <v>163</v>
      </c>
      <c r="D1128">
        <v>5155</v>
      </c>
      <c r="E1128">
        <v>1897</v>
      </c>
      <c r="G1128">
        <v>2379</v>
      </c>
      <c r="H1128">
        <v>4691</v>
      </c>
      <c r="I1128">
        <v>-18</v>
      </c>
      <c r="K1128">
        <v>12360</v>
      </c>
      <c r="L1128">
        <v>8590</v>
      </c>
      <c r="N1128">
        <v>4961</v>
      </c>
      <c r="O1128">
        <v>11560</v>
      </c>
      <c r="P1128">
        <v>4429</v>
      </c>
      <c r="R1128">
        <v>6985</v>
      </c>
      <c r="S1128">
        <v>5957</v>
      </c>
    </row>
    <row r="1129" spans="1:19" x14ac:dyDescent="0.55000000000000004">
      <c r="A1129" t="s">
        <v>344</v>
      </c>
      <c r="B1129">
        <v>2022</v>
      </c>
      <c r="C1129" t="s">
        <v>164</v>
      </c>
      <c r="D1129">
        <v>4715</v>
      </c>
      <c r="E1129">
        <v>2617</v>
      </c>
      <c r="G1129">
        <v>2522</v>
      </c>
      <c r="H1129">
        <v>5251</v>
      </c>
      <c r="I1129">
        <v>-441</v>
      </c>
      <c r="K1129">
        <v>11212</v>
      </c>
      <c r="L1129">
        <v>9901</v>
      </c>
      <c r="N1129">
        <v>5123</v>
      </c>
      <c r="O1129">
        <v>11404</v>
      </c>
      <c r="P1129">
        <v>4586</v>
      </c>
      <c r="R1129">
        <v>6665</v>
      </c>
      <c r="S1129">
        <v>5155</v>
      </c>
    </row>
    <row r="1130" spans="1:19" x14ac:dyDescent="0.55000000000000004">
      <c r="A1130" t="s">
        <v>344</v>
      </c>
      <c r="B1130">
        <v>2022</v>
      </c>
      <c r="C1130" t="s">
        <v>165</v>
      </c>
      <c r="D1130">
        <v>5509</v>
      </c>
      <c r="E1130">
        <v>2820</v>
      </c>
      <c r="G1130">
        <v>2081</v>
      </c>
      <c r="H1130">
        <v>6031</v>
      </c>
      <c r="I1130">
        <v>217</v>
      </c>
      <c r="K1130">
        <v>11700</v>
      </c>
      <c r="L1130">
        <v>10990</v>
      </c>
      <c r="N1130">
        <v>4445</v>
      </c>
      <c r="O1130">
        <v>12110</v>
      </c>
      <c r="P1130">
        <v>6135</v>
      </c>
      <c r="R1130">
        <v>5933</v>
      </c>
      <c r="S1130">
        <v>5518</v>
      </c>
    </row>
    <row r="1131" spans="1:19" x14ac:dyDescent="0.55000000000000004">
      <c r="A1131" t="s">
        <v>344</v>
      </c>
      <c r="B1131">
        <v>2022</v>
      </c>
      <c r="C1131" t="s">
        <v>166</v>
      </c>
      <c r="D1131">
        <v>6530</v>
      </c>
      <c r="E1131">
        <v>1780</v>
      </c>
      <c r="G1131">
        <v>1762</v>
      </c>
      <c r="H1131">
        <v>5756</v>
      </c>
      <c r="I1131">
        <v>792</v>
      </c>
      <c r="K1131">
        <v>11430</v>
      </c>
      <c r="L1131">
        <v>9830</v>
      </c>
      <c r="N1131">
        <v>4115</v>
      </c>
      <c r="O1131">
        <v>12410</v>
      </c>
      <c r="P1131">
        <v>4735</v>
      </c>
      <c r="R1131">
        <v>5474</v>
      </c>
      <c r="S1131">
        <v>4756</v>
      </c>
    </row>
    <row r="1132" spans="1:19" x14ac:dyDescent="0.55000000000000004">
      <c r="A1132" t="s">
        <v>344</v>
      </c>
      <c r="B1132">
        <v>2023</v>
      </c>
      <c r="C1132" t="s">
        <v>155</v>
      </c>
      <c r="D1132">
        <v>6212</v>
      </c>
      <c r="E1132">
        <v>2220</v>
      </c>
      <c r="G1132">
        <v>1913</v>
      </c>
      <c r="H1132">
        <v>6407</v>
      </c>
      <c r="I1132">
        <v>112</v>
      </c>
      <c r="K1132">
        <v>13136</v>
      </c>
      <c r="L1132">
        <v>26350</v>
      </c>
      <c r="N1132">
        <v>10133</v>
      </c>
      <c r="O1132">
        <v>12410</v>
      </c>
      <c r="P1132">
        <v>16943</v>
      </c>
      <c r="R1132">
        <v>6354</v>
      </c>
      <c r="S1132">
        <v>5477</v>
      </c>
    </row>
    <row r="1133" spans="1:19" x14ac:dyDescent="0.55000000000000004">
      <c r="A1133" t="s">
        <v>344</v>
      </c>
      <c r="B1133">
        <v>2023</v>
      </c>
      <c r="C1133" t="s">
        <v>156</v>
      </c>
      <c r="D1133">
        <v>6113</v>
      </c>
      <c r="E1133">
        <v>2005</v>
      </c>
      <c r="G1133">
        <v>1883</v>
      </c>
      <c r="H1133">
        <v>6097</v>
      </c>
      <c r="I1133">
        <v>138</v>
      </c>
      <c r="K1133">
        <v>11490</v>
      </c>
      <c r="L1133">
        <v>9730</v>
      </c>
      <c r="N1133">
        <v>4139</v>
      </c>
      <c r="O1133">
        <v>12200</v>
      </c>
      <c r="P1133">
        <v>4881</v>
      </c>
      <c r="R1133">
        <v>5968</v>
      </c>
      <c r="S1133">
        <v>4523</v>
      </c>
    </row>
    <row r="1134" spans="1:19" x14ac:dyDescent="0.55000000000000004">
      <c r="A1134" t="s">
        <v>344</v>
      </c>
      <c r="B1134">
        <v>2023</v>
      </c>
      <c r="C1134" t="s">
        <v>157</v>
      </c>
      <c r="D1134">
        <v>6202</v>
      </c>
      <c r="E1134">
        <v>1975</v>
      </c>
      <c r="G1134">
        <v>2323</v>
      </c>
      <c r="H1134">
        <v>5934</v>
      </c>
      <c r="I1134">
        <v>-80</v>
      </c>
      <c r="K1134">
        <v>12789</v>
      </c>
      <c r="L1134">
        <v>8300</v>
      </c>
      <c r="N1134">
        <v>5304</v>
      </c>
      <c r="O1134">
        <v>10802</v>
      </c>
      <c r="P1134">
        <v>4983</v>
      </c>
      <c r="R1134">
        <v>6712</v>
      </c>
      <c r="S1134">
        <v>6033</v>
      </c>
    </row>
    <row r="1135" spans="1:19" x14ac:dyDescent="0.55000000000000004">
      <c r="A1135" t="s">
        <v>344</v>
      </c>
      <c r="B1135">
        <v>2023</v>
      </c>
      <c r="C1135" t="s">
        <v>158</v>
      </c>
      <c r="D1135">
        <v>6045</v>
      </c>
      <c r="E1135">
        <v>2190</v>
      </c>
      <c r="G1135">
        <v>1848</v>
      </c>
      <c r="H1135">
        <v>6181</v>
      </c>
      <c r="I1135">
        <v>206</v>
      </c>
      <c r="K1135">
        <v>10770</v>
      </c>
      <c r="L1135">
        <v>10403</v>
      </c>
      <c r="N1135">
        <v>5043</v>
      </c>
      <c r="O1135">
        <v>12440</v>
      </c>
      <c r="P1135">
        <v>3690</v>
      </c>
      <c r="R1135">
        <v>6253</v>
      </c>
      <c r="S1135">
        <v>5553</v>
      </c>
    </row>
    <row r="1136" spans="1:19" x14ac:dyDescent="0.55000000000000004">
      <c r="A1136" t="s">
        <v>344</v>
      </c>
      <c r="B1136">
        <v>2023</v>
      </c>
      <c r="C1136" t="s">
        <v>159</v>
      </c>
      <c r="D1136">
        <v>6529</v>
      </c>
      <c r="E1136">
        <v>2415</v>
      </c>
      <c r="G1136">
        <v>2191</v>
      </c>
      <c r="H1136">
        <v>66680</v>
      </c>
      <c r="I1136">
        <v>-59927</v>
      </c>
      <c r="K1136">
        <v>12352</v>
      </c>
      <c r="L1136">
        <v>11150</v>
      </c>
      <c r="N1136">
        <v>4273</v>
      </c>
      <c r="O1136">
        <v>13792</v>
      </c>
      <c r="P1136">
        <v>5437</v>
      </c>
      <c r="R1136">
        <v>7475</v>
      </c>
      <c r="S1136">
        <v>6435</v>
      </c>
    </row>
    <row r="1137" spans="1:19" x14ac:dyDescent="0.55000000000000004">
      <c r="A1137" t="s">
        <v>344</v>
      </c>
      <c r="B1137">
        <v>2023</v>
      </c>
      <c r="C1137" t="s">
        <v>160</v>
      </c>
      <c r="D1137">
        <v>6050</v>
      </c>
      <c r="E1137">
        <v>2425</v>
      </c>
      <c r="G1137">
        <v>2312</v>
      </c>
      <c r="H1137">
        <v>6208</v>
      </c>
      <c r="I1137">
        <v>-45</v>
      </c>
      <c r="K1137">
        <v>13672</v>
      </c>
      <c r="L1137">
        <v>9290</v>
      </c>
      <c r="N1137">
        <v>4026</v>
      </c>
      <c r="O1137">
        <v>13992</v>
      </c>
      <c r="P1137">
        <v>4944</v>
      </c>
      <c r="R1137">
        <v>7629</v>
      </c>
      <c r="S1137">
        <v>6542</v>
      </c>
    </row>
    <row r="1138" spans="1:19" x14ac:dyDescent="0.55000000000000004">
      <c r="A1138" t="s">
        <v>344</v>
      </c>
      <c r="B1138">
        <v>2023</v>
      </c>
      <c r="C1138" t="s">
        <v>161</v>
      </c>
      <c r="D1138">
        <v>6458</v>
      </c>
      <c r="E1138">
        <v>2490</v>
      </c>
      <c r="G1138">
        <v>2710</v>
      </c>
      <c r="H1138">
        <v>6228</v>
      </c>
      <c r="I1138">
        <v>10</v>
      </c>
      <c r="K1138">
        <v>14062</v>
      </c>
      <c r="L1138">
        <v>10370</v>
      </c>
      <c r="N1138">
        <v>4714</v>
      </c>
      <c r="O1138">
        <v>13392</v>
      </c>
      <c r="P1138">
        <v>6326</v>
      </c>
      <c r="R1138">
        <v>8209</v>
      </c>
      <c r="S1138">
        <v>6726</v>
      </c>
    </row>
    <row r="1139" spans="1:19" x14ac:dyDescent="0.55000000000000004">
      <c r="A1139" t="s">
        <v>344</v>
      </c>
      <c r="B1139">
        <v>2023</v>
      </c>
      <c r="C1139" t="s">
        <v>162</v>
      </c>
      <c r="D1139">
        <v>6246</v>
      </c>
      <c r="E1139">
        <v>2870</v>
      </c>
      <c r="G1139">
        <v>2813</v>
      </c>
      <c r="H1139">
        <v>6363</v>
      </c>
      <c r="I1139">
        <v>-60</v>
      </c>
      <c r="K1139">
        <v>13760</v>
      </c>
      <c r="L1139">
        <v>11500</v>
      </c>
      <c r="N1139">
        <v>4775</v>
      </c>
      <c r="O1139">
        <v>14155</v>
      </c>
      <c r="P1139">
        <v>6330</v>
      </c>
      <c r="R1139">
        <v>8106</v>
      </c>
      <c r="S1139">
        <v>7228</v>
      </c>
    </row>
    <row r="1140" spans="1:19" x14ac:dyDescent="0.55000000000000004">
      <c r="A1140" t="s">
        <v>344</v>
      </c>
      <c r="B1140">
        <v>2023</v>
      </c>
      <c r="C1140" t="s">
        <v>163</v>
      </c>
      <c r="D1140">
        <v>6873</v>
      </c>
      <c r="E1140">
        <v>1920</v>
      </c>
      <c r="G1140">
        <v>2739</v>
      </c>
      <c r="H1140">
        <v>6035</v>
      </c>
      <c r="I1140">
        <v>19</v>
      </c>
      <c r="K1140">
        <v>13790</v>
      </c>
      <c r="L1140">
        <v>11070</v>
      </c>
      <c r="N1140">
        <v>6461</v>
      </c>
      <c r="O1140">
        <v>12199</v>
      </c>
      <c r="P1140">
        <v>6200</v>
      </c>
      <c r="R1140">
        <v>7136</v>
      </c>
      <c r="S1140">
        <v>5803</v>
      </c>
    </row>
    <row r="1141" spans="1:19" x14ac:dyDescent="0.55000000000000004">
      <c r="A1141" t="s">
        <v>344</v>
      </c>
      <c r="B1141">
        <v>2023</v>
      </c>
      <c r="C1141" t="s">
        <v>164</v>
      </c>
      <c r="D1141">
        <v>6068</v>
      </c>
      <c r="E1141">
        <v>2299</v>
      </c>
      <c r="G1141">
        <v>2263</v>
      </c>
      <c r="H1141">
        <v>6787</v>
      </c>
      <c r="I1141">
        <v>-683</v>
      </c>
      <c r="K1141">
        <v>11740</v>
      </c>
      <c r="L1141">
        <v>6800</v>
      </c>
      <c r="N1141">
        <v>3732</v>
      </c>
      <c r="O1141">
        <v>9890</v>
      </c>
      <c r="P1141">
        <v>4918</v>
      </c>
      <c r="R1141">
        <v>6536</v>
      </c>
      <c r="S1141">
        <v>5881</v>
      </c>
    </row>
    <row r="1142" spans="1:19" x14ac:dyDescent="0.55000000000000004">
      <c r="A1142" t="s">
        <v>344</v>
      </c>
      <c r="B1142">
        <v>2023</v>
      </c>
      <c r="C1142" t="s">
        <v>165</v>
      </c>
      <c r="D1142">
        <v>6346</v>
      </c>
      <c r="E1142">
        <v>2087</v>
      </c>
      <c r="G1142">
        <v>1925</v>
      </c>
      <c r="H1142">
        <v>7076</v>
      </c>
      <c r="I1142">
        <v>-568</v>
      </c>
      <c r="K1142">
        <v>9425</v>
      </c>
      <c r="L1142">
        <v>10970</v>
      </c>
      <c r="N1142">
        <v>3634</v>
      </c>
      <c r="O1142">
        <v>12110</v>
      </c>
      <c r="P1142">
        <v>4651</v>
      </c>
      <c r="R1142">
        <v>5896</v>
      </c>
      <c r="S1142">
        <v>5677</v>
      </c>
    </row>
    <row r="1143" spans="1:19" x14ac:dyDescent="0.55000000000000004">
      <c r="A1143" t="s">
        <v>344</v>
      </c>
      <c r="B1143">
        <v>2023</v>
      </c>
      <c r="C1143" t="s">
        <v>166</v>
      </c>
      <c r="D1143">
        <v>6706</v>
      </c>
      <c r="E1143">
        <v>2015</v>
      </c>
      <c r="G1143">
        <v>1901</v>
      </c>
      <c r="H1143">
        <v>6721</v>
      </c>
      <c r="I1143">
        <v>99</v>
      </c>
      <c r="K1143">
        <v>12500</v>
      </c>
      <c r="L1143">
        <v>9610</v>
      </c>
      <c r="N1143">
        <v>4895</v>
      </c>
      <c r="O1143">
        <v>12640</v>
      </c>
      <c r="P1143">
        <v>4575</v>
      </c>
      <c r="R1143">
        <v>5766</v>
      </c>
      <c r="S1143">
        <v>5263</v>
      </c>
    </row>
    <row r="1144" spans="1:19" x14ac:dyDescent="0.55000000000000004">
      <c r="A1144" t="s">
        <v>345</v>
      </c>
      <c r="B1144">
        <v>2019</v>
      </c>
      <c r="C1144" t="s">
        <v>155</v>
      </c>
    </row>
    <row r="1145" spans="1:19" x14ac:dyDescent="0.55000000000000004">
      <c r="A1145" t="s">
        <v>345</v>
      </c>
      <c r="B1145">
        <v>2019</v>
      </c>
      <c r="C1145" t="s">
        <v>156</v>
      </c>
    </row>
    <row r="1146" spans="1:19" x14ac:dyDescent="0.55000000000000004">
      <c r="A1146" t="s">
        <v>345</v>
      </c>
      <c r="B1146">
        <v>2019</v>
      </c>
      <c r="C1146" t="s">
        <v>157</v>
      </c>
    </row>
    <row r="1147" spans="1:19" x14ac:dyDescent="0.55000000000000004">
      <c r="A1147" t="s">
        <v>345</v>
      </c>
      <c r="B1147">
        <v>2019</v>
      </c>
      <c r="C1147" t="s">
        <v>158</v>
      </c>
    </row>
    <row r="1148" spans="1:19" x14ac:dyDescent="0.55000000000000004">
      <c r="A1148" t="s">
        <v>345</v>
      </c>
      <c r="B1148">
        <v>2019</v>
      </c>
      <c r="C1148" t="s">
        <v>159</v>
      </c>
    </row>
    <row r="1149" spans="1:19" x14ac:dyDescent="0.55000000000000004">
      <c r="A1149" t="s">
        <v>345</v>
      </c>
      <c r="B1149">
        <v>2019</v>
      </c>
      <c r="C1149" t="s">
        <v>160</v>
      </c>
    </row>
    <row r="1150" spans="1:19" x14ac:dyDescent="0.55000000000000004">
      <c r="A1150" t="s">
        <v>345</v>
      </c>
      <c r="B1150">
        <v>2019</v>
      </c>
      <c r="C1150" t="s">
        <v>161</v>
      </c>
    </row>
    <row r="1151" spans="1:19" x14ac:dyDescent="0.55000000000000004">
      <c r="A1151" t="s">
        <v>345</v>
      </c>
      <c r="B1151">
        <v>2019</v>
      </c>
      <c r="C1151" t="s">
        <v>162</v>
      </c>
    </row>
    <row r="1152" spans="1:19" x14ac:dyDescent="0.55000000000000004">
      <c r="A1152" t="s">
        <v>345</v>
      </c>
      <c r="B1152">
        <v>2019</v>
      </c>
      <c r="C1152" t="s">
        <v>163</v>
      </c>
    </row>
    <row r="1153" spans="1:19" x14ac:dyDescent="0.55000000000000004">
      <c r="A1153" t="s">
        <v>345</v>
      </c>
      <c r="B1153">
        <v>2019</v>
      </c>
      <c r="C1153" t="s">
        <v>164</v>
      </c>
    </row>
    <row r="1154" spans="1:19" x14ac:dyDescent="0.55000000000000004">
      <c r="A1154" t="s">
        <v>345</v>
      </c>
      <c r="B1154">
        <v>2019</v>
      </c>
      <c r="C1154" t="s">
        <v>165</v>
      </c>
    </row>
    <row r="1155" spans="1:19" x14ac:dyDescent="0.55000000000000004">
      <c r="A1155" t="s">
        <v>345</v>
      </c>
      <c r="B1155">
        <v>2019</v>
      </c>
      <c r="C1155" t="s">
        <v>166</v>
      </c>
    </row>
    <row r="1156" spans="1:19" x14ac:dyDescent="0.55000000000000004">
      <c r="A1156" t="s">
        <v>345</v>
      </c>
      <c r="B1156">
        <v>2020</v>
      </c>
      <c r="C1156" t="s">
        <v>155</v>
      </c>
      <c r="D1156">
        <v>2550</v>
      </c>
      <c r="E1156">
        <v>1290</v>
      </c>
      <c r="G1156">
        <v>1242</v>
      </c>
      <c r="H1156">
        <v>2218</v>
      </c>
      <c r="I1156">
        <v>380</v>
      </c>
      <c r="K1156">
        <v>1990</v>
      </c>
      <c r="L1156">
        <v>700</v>
      </c>
      <c r="N1156">
        <v>1139</v>
      </c>
      <c r="O1156">
        <v>730</v>
      </c>
      <c r="P1156">
        <v>821</v>
      </c>
      <c r="R1156">
        <v>3726</v>
      </c>
      <c r="S1156">
        <v>3959</v>
      </c>
    </row>
    <row r="1157" spans="1:19" x14ac:dyDescent="0.55000000000000004">
      <c r="A1157" t="s">
        <v>345</v>
      </c>
      <c r="B1157">
        <v>2020</v>
      </c>
      <c r="C1157" t="s">
        <v>156</v>
      </c>
      <c r="D1157">
        <v>2466</v>
      </c>
      <c r="E1157">
        <v>1140</v>
      </c>
      <c r="G1157">
        <v>1126</v>
      </c>
      <c r="H1157">
        <v>2174</v>
      </c>
      <c r="I1157">
        <v>306</v>
      </c>
      <c r="K1157">
        <v>840</v>
      </c>
      <c r="L1157">
        <v>5370</v>
      </c>
      <c r="N1157">
        <v>1272</v>
      </c>
      <c r="O1157">
        <v>4210</v>
      </c>
      <c r="P1157">
        <v>728</v>
      </c>
      <c r="R1157">
        <v>3438</v>
      </c>
      <c r="S1157">
        <v>3428</v>
      </c>
    </row>
    <row r="1158" spans="1:19" x14ac:dyDescent="0.55000000000000004">
      <c r="A1158" t="s">
        <v>345</v>
      </c>
      <c r="B1158">
        <v>2020</v>
      </c>
      <c r="C1158" t="s">
        <v>157</v>
      </c>
      <c r="D1158">
        <v>2461</v>
      </c>
      <c r="E1158">
        <v>1270</v>
      </c>
      <c r="G1158">
        <v>1139</v>
      </c>
      <c r="H1158">
        <v>2250</v>
      </c>
      <c r="I1158">
        <v>342</v>
      </c>
      <c r="K1158">
        <v>4486</v>
      </c>
      <c r="L1158">
        <v>5160</v>
      </c>
      <c r="N1158">
        <v>3436</v>
      </c>
      <c r="O1158">
        <v>4268</v>
      </c>
      <c r="P1158">
        <v>1942</v>
      </c>
      <c r="R1158">
        <v>3515</v>
      </c>
      <c r="S1158">
        <v>3735</v>
      </c>
    </row>
    <row r="1159" spans="1:19" x14ac:dyDescent="0.55000000000000004">
      <c r="A1159" t="s">
        <v>345</v>
      </c>
      <c r="B1159">
        <v>2020</v>
      </c>
      <c r="C1159" t="s">
        <v>158</v>
      </c>
      <c r="D1159">
        <v>2381</v>
      </c>
      <c r="E1159">
        <v>1340</v>
      </c>
      <c r="G1159">
        <v>1083</v>
      </c>
      <c r="H1159">
        <v>2305</v>
      </c>
      <c r="I1159">
        <v>333</v>
      </c>
      <c r="K1159">
        <v>4330</v>
      </c>
      <c r="L1159">
        <v>3610</v>
      </c>
      <c r="N1159">
        <v>1991</v>
      </c>
      <c r="O1159">
        <v>4383</v>
      </c>
      <c r="P1159">
        <v>1566</v>
      </c>
      <c r="R1159">
        <v>3382</v>
      </c>
      <c r="S1159">
        <v>3356</v>
      </c>
    </row>
    <row r="1160" spans="1:19" x14ac:dyDescent="0.55000000000000004">
      <c r="A1160" t="s">
        <v>345</v>
      </c>
      <c r="B1160">
        <v>2020</v>
      </c>
      <c r="C1160" t="s">
        <v>159</v>
      </c>
      <c r="D1160">
        <v>2673</v>
      </c>
      <c r="E1160">
        <v>1320</v>
      </c>
      <c r="G1160">
        <v>1122</v>
      </c>
      <c r="H1160">
        <v>2440</v>
      </c>
      <c r="I1160">
        <v>431</v>
      </c>
      <c r="K1160">
        <v>4700</v>
      </c>
      <c r="L1160">
        <v>5240</v>
      </c>
      <c r="N1160">
        <v>2274</v>
      </c>
      <c r="O1160">
        <v>5440</v>
      </c>
      <c r="P1160">
        <v>2226</v>
      </c>
      <c r="R1160">
        <v>3607</v>
      </c>
      <c r="S1160">
        <v>3671</v>
      </c>
    </row>
    <row r="1161" spans="1:19" x14ac:dyDescent="0.55000000000000004">
      <c r="A1161" t="s">
        <v>345</v>
      </c>
      <c r="B1161">
        <v>2020</v>
      </c>
      <c r="C1161" t="s">
        <v>160</v>
      </c>
      <c r="D1161">
        <v>2583</v>
      </c>
      <c r="E1161">
        <v>1200</v>
      </c>
      <c r="G1161">
        <v>1200</v>
      </c>
      <c r="H1161">
        <v>2350</v>
      </c>
      <c r="I1161">
        <v>233</v>
      </c>
      <c r="K1161">
        <v>5150</v>
      </c>
      <c r="L1161">
        <v>4230</v>
      </c>
      <c r="N1161">
        <v>2467</v>
      </c>
      <c r="O1161">
        <v>4946</v>
      </c>
      <c r="P1161">
        <v>1967</v>
      </c>
      <c r="R1161">
        <v>3837</v>
      </c>
      <c r="S1161">
        <v>3582</v>
      </c>
    </row>
    <row r="1162" spans="1:19" x14ac:dyDescent="0.55000000000000004">
      <c r="A1162" t="s">
        <v>345</v>
      </c>
      <c r="B1162">
        <v>2020</v>
      </c>
      <c r="C1162" t="s">
        <v>161</v>
      </c>
      <c r="D1162">
        <v>2356</v>
      </c>
      <c r="E1162">
        <v>1350</v>
      </c>
      <c r="G1162">
        <v>1222</v>
      </c>
      <c r="H1162">
        <v>2235</v>
      </c>
      <c r="I1162">
        <v>249</v>
      </c>
      <c r="K1162">
        <v>4950</v>
      </c>
      <c r="L1162">
        <v>4340</v>
      </c>
      <c r="N1162">
        <v>2027</v>
      </c>
      <c r="O1162">
        <v>5028</v>
      </c>
      <c r="P1162">
        <v>2235</v>
      </c>
      <c r="R1162">
        <v>3907</v>
      </c>
      <c r="S1162">
        <v>3712</v>
      </c>
    </row>
    <row r="1163" spans="1:19" x14ac:dyDescent="0.55000000000000004">
      <c r="A1163" t="s">
        <v>345</v>
      </c>
      <c r="B1163">
        <v>2020</v>
      </c>
      <c r="C1163" t="s">
        <v>162</v>
      </c>
      <c r="D1163">
        <v>2472</v>
      </c>
      <c r="E1163">
        <v>1110</v>
      </c>
      <c r="G1163">
        <v>1270</v>
      </c>
      <c r="H1163">
        <v>2141</v>
      </c>
      <c r="I1163">
        <v>171</v>
      </c>
      <c r="K1163">
        <v>4800</v>
      </c>
      <c r="L1163">
        <v>3860</v>
      </c>
      <c r="N1163">
        <v>2090</v>
      </c>
      <c r="O1163">
        <v>4380</v>
      </c>
      <c r="P1163">
        <v>2190</v>
      </c>
      <c r="R1163">
        <v>3851</v>
      </c>
      <c r="S1163">
        <v>3503</v>
      </c>
    </row>
    <row r="1164" spans="1:19" x14ac:dyDescent="0.55000000000000004">
      <c r="A1164" t="s">
        <v>345</v>
      </c>
      <c r="B1164">
        <v>2020</v>
      </c>
      <c r="C1164" t="s">
        <v>163</v>
      </c>
      <c r="D1164">
        <v>2364</v>
      </c>
      <c r="E1164">
        <v>1450</v>
      </c>
      <c r="G1164">
        <v>1324</v>
      </c>
      <c r="H1164">
        <v>2434</v>
      </c>
      <c r="I1164">
        <v>56</v>
      </c>
      <c r="K1164">
        <v>4452</v>
      </c>
      <c r="L1164">
        <v>4080</v>
      </c>
      <c r="N1164">
        <v>2071</v>
      </c>
      <c r="O1164">
        <v>4040</v>
      </c>
      <c r="P1164">
        <v>2421</v>
      </c>
      <c r="R1164">
        <v>3968</v>
      </c>
      <c r="S1164">
        <v>3701</v>
      </c>
    </row>
    <row r="1165" spans="1:19" x14ac:dyDescent="0.55000000000000004">
      <c r="A1165" t="s">
        <v>345</v>
      </c>
      <c r="B1165">
        <v>2020</v>
      </c>
      <c r="C1165" t="s">
        <v>164</v>
      </c>
      <c r="D1165">
        <v>2835</v>
      </c>
      <c r="E1165">
        <v>1279</v>
      </c>
      <c r="G1165">
        <v>1306</v>
      </c>
      <c r="H1165">
        <v>2479</v>
      </c>
      <c r="I1165">
        <v>329</v>
      </c>
      <c r="K1165">
        <v>4530</v>
      </c>
      <c r="L1165">
        <v>4710</v>
      </c>
      <c r="N1165">
        <v>2125</v>
      </c>
      <c r="O1165">
        <v>4730</v>
      </c>
      <c r="P1165">
        <v>2385</v>
      </c>
      <c r="R1165">
        <v>3958</v>
      </c>
      <c r="S1165">
        <v>3786</v>
      </c>
    </row>
    <row r="1166" spans="1:19" x14ac:dyDescent="0.55000000000000004">
      <c r="A1166" t="s">
        <v>345</v>
      </c>
      <c r="B1166">
        <v>2020</v>
      </c>
      <c r="C1166" t="s">
        <v>165</v>
      </c>
      <c r="D1166">
        <v>2533</v>
      </c>
      <c r="E1166">
        <v>1780</v>
      </c>
      <c r="G1166">
        <v>1246</v>
      </c>
      <c r="H1166">
        <v>2694</v>
      </c>
      <c r="I1166">
        <v>373</v>
      </c>
      <c r="K1166">
        <v>4600</v>
      </c>
      <c r="L1166">
        <v>5890</v>
      </c>
      <c r="N1166">
        <v>2033</v>
      </c>
      <c r="O1166">
        <v>5690</v>
      </c>
      <c r="P1166">
        <v>2767</v>
      </c>
      <c r="R1166">
        <v>3855</v>
      </c>
      <c r="S1166">
        <v>3930</v>
      </c>
    </row>
    <row r="1167" spans="1:19" x14ac:dyDescent="0.55000000000000004">
      <c r="A1167" t="s">
        <v>345</v>
      </c>
      <c r="B1167">
        <v>2020</v>
      </c>
      <c r="C1167" t="s">
        <v>166</v>
      </c>
      <c r="D1167">
        <v>2755</v>
      </c>
      <c r="E1167">
        <v>1470</v>
      </c>
      <c r="G1167">
        <v>1408</v>
      </c>
      <c r="H1167">
        <v>2501</v>
      </c>
      <c r="I1167">
        <v>316</v>
      </c>
      <c r="K1167">
        <v>5986</v>
      </c>
      <c r="L1167">
        <v>5200</v>
      </c>
      <c r="N1167">
        <v>2028</v>
      </c>
      <c r="O1167">
        <v>6042</v>
      </c>
      <c r="P1167">
        <v>3116</v>
      </c>
      <c r="R1167">
        <v>4230</v>
      </c>
      <c r="S1167">
        <v>3950</v>
      </c>
    </row>
    <row r="1168" spans="1:19" x14ac:dyDescent="0.55000000000000004">
      <c r="A1168" t="s">
        <v>345</v>
      </c>
      <c r="B1168">
        <v>2021</v>
      </c>
      <c r="C1168" t="s">
        <v>155</v>
      </c>
      <c r="D1168">
        <v>2491</v>
      </c>
      <c r="E1168">
        <v>1210</v>
      </c>
      <c r="G1168">
        <v>1254</v>
      </c>
      <c r="H1168">
        <v>2281</v>
      </c>
      <c r="I1168">
        <v>166</v>
      </c>
      <c r="K1168">
        <v>6200</v>
      </c>
      <c r="L1168">
        <v>5419</v>
      </c>
      <c r="N1168">
        <v>2496</v>
      </c>
      <c r="O1168">
        <v>6050</v>
      </c>
      <c r="P1168">
        <v>3073</v>
      </c>
      <c r="R1168">
        <v>3789</v>
      </c>
      <c r="S1168">
        <v>3761</v>
      </c>
    </row>
    <row r="1169" spans="1:19" x14ac:dyDescent="0.55000000000000004">
      <c r="A1169" t="s">
        <v>345</v>
      </c>
      <c r="B1169">
        <v>2021</v>
      </c>
      <c r="C1169" t="s">
        <v>156</v>
      </c>
      <c r="D1169">
        <v>2565</v>
      </c>
      <c r="E1169">
        <v>1260</v>
      </c>
      <c r="G1169">
        <v>1186</v>
      </c>
      <c r="H1169">
        <v>2306</v>
      </c>
      <c r="I1169">
        <v>333</v>
      </c>
      <c r="K1169">
        <v>7600</v>
      </c>
      <c r="L1169">
        <v>3990</v>
      </c>
      <c r="N1169">
        <v>1941</v>
      </c>
      <c r="O1169">
        <v>5790</v>
      </c>
      <c r="P1169">
        <v>3859</v>
      </c>
      <c r="R1169">
        <v>3763</v>
      </c>
      <c r="S1169">
        <v>3663</v>
      </c>
    </row>
    <row r="1170" spans="1:19" x14ac:dyDescent="0.55000000000000004">
      <c r="A1170" t="s">
        <v>345</v>
      </c>
      <c r="B1170">
        <v>2021</v>
      </c>
      <c r="C1170" t="s">
        <v>157</v>
      </c>
      <c r="D1170">
        <v>2495</v>
      </c>
      <c r="E1170">
        <v>1720</v>
      </c>
      <c r="G1170">
        <v>1379</v>
      </c>
      <c r="H1170">
        <v>2536</v>
      </c>
      <c r="I1170">
        <v>300</v>
      </c>
      <c r="K1170">
        <v>5926</v>
      </c>
      <c r="L1170">
        <v>5790</v>
      </c>
      <c r="N1170">
        <v>2311</v>
      </c>
      <c r="O1170">
        <v>6570</v>
      </c>
      <c r="P1170">
        <v>2835</v>
      </c>
      <c r="R1170">
        <v>4130</v>
      </c>
      <c r="S1170">
        <v>4234</v>
      </c>
    </row>
    <row r="1171" spans="1:19" x14ac:dyDescent="0.55000000000000004">
      <c r="A1171" t="s">
        <v>345</v>
      </c>
      <c r="B1171">
        <v>2021</v>
      </c>
      <c r="C1171" t="s">
        <v>158</v>
      </c>
      <c r="D1171">
        <v>2717</v>
      </c>
      <c r="E1171">
        <v>1110</v>
      </c>
      <c r="G1171">
        <v>1248</v>
      </c>
      <c r="H1171">
        <v>2433</v>
      </c>
      <c r="I1171">
        <v>146</v>
      </c>
      <c r="K1171">
        <v>6640</v>
      </c>
      <c r="L1171">
        <v>4550</v>
      </c>
      <c r="N1171">
        <v>2078</v>
      </c>
      <c r="O1171">
        <v>6090</v>
      </c>
      <c r="P1171">
        <v>3022</v>
      </c>
      <c r="R1171">
        <v>3904</v>
      </c>
      <c r="S1171">
        <v>4071</v>
      </c>
    </row>
    <row r="1172" spans="1:19" x14ac:dyDescent="0.55000000000000004">
      <c r="A1172" t="s">
        <v>345</v>
      </c>
      <c r="B1172">
        <v>2021</v>
      </c>
      <c r="C1172" t="s">
        <v>159</v>
      </c>
      <c r="D1172">
        <v>2526</v>
      </c>
      <c r="E1172">
        <v>892</v>
      </c>
      <c r="G1172">
        <v>1294</v>
      </c>
      <c r="H1172">
        <v>1783</v>
      </c>
      <c r="I1172">
        <v>341</v>
      </c>
      <c r="K1172">
        <v>6310</v>
      </c>
      <c r="L1172">
        <v>4440</v>
      </c>
      <c r="N1172">
        <v>2229</v>
      </c>
      <c r="O1172">
        <v>5590</v>
      </c>
      <c r="P1172">
        <v>2931</v>
      </c>
      <c r="R1172">
        <v>4027</v>
      </c>
      <c r="S1172">
        <v>3940</v>
      </c>
    </row>
    <row r="1173" spans="1:19" x14ac:dyDescent="0.55000000000000004">
      <c r="A1173" t="s">
        <v>345</v>
      </c>
      <c r="B1173">
        <v>2021</v>
      </c>
      <c r="C1173" t="s">
        <v>160</v>
      </c>
      <c r="D1173">
        <v>1804</v>
      </c>
      <c r="E1173">
        <v>1750</v>
      </c>
      <c r="G1173">
        <v>1270</v>
      </c>
      <c r="H1173">
        <v>2320</v>
      </c>
      <c r="I1173">
        <v>-36</v>
      </c>
      <c r="K1173">
        <v>5350</v>
      </c>
      <c r="L1173">
        <v>5270</v>
      </c>
      <c r="N1173">
        <v>2287</v>
      </c>
      <c r="O1173">
        <v>5390</v>
      </c>
      <c r="P1173">
        <v>2943</v>
      </c>
      <c r="R1173">
        <v>4189</v>
      </c>
      <c r="S1173">
        <v>4044</v>
      </c>
    </row>
    <row r="1174" spans="1:19" x14ac:dyDescent="0.55000000000000004">
      <c r="A1174" t="s">
        <v>345</v>
      </c>
      <c r="B1174">
        <v>2021</v>
      </c>
      <c r="C1174" t="s">
        <v>161</v>
      </c>
      <c r="D1174">
        <v>2221</v>
      </c>
      <c r="E1174">
        <v>1303</v>
      </c>
      <c r="G1174">
        <v>1369</v>
      </c>
      <c r="H1174">
        <v>2186</v>
      </c>
      <c r="I1174">
        <v>-31</v>
      </c>
      <c r="K1174">
        <v>5290</v>
      </c>
      <c r="L1174">
        <v>4810</v>
      </c>
      <c r="N1174">
        <v>2138</v>
      </c>
      <c r="O1174">
        <v>5110</v>
      </c>
      <c r="P1174">
        <v>2852</v>
      </c>
      <c r="R1174">
        <v>4132</v>
      </c>
      <c r="S1174">
        <v>3982</v>
      </c>
    </row>
    <row r="1175" spans="1:19" x14ac:dyDescent="0.55000000000000004">
      <c r="A1175" t="s">
        <v>345</v>
      </c>
      <c r="B1175">
        <v>2021</v>
      </c>
      <c r="C1175" t="s">
        <v>162</v>
      </c>
      <c r="D1175">
        <v>2518</v>
      </c>
      <c r="E1175">
        <v>1510</v>
      </c>
      <c r="G1175">
        <v>1351</v>
      </c>
      <c r="H1175">
        <v>2323</v>
      </c>
      <c r="I1175">
        <v>354</v>
      </c>
      <c r="K1175">
        <v>5210</v>
      </c>
      <c r="L1175">
        <v>6680</v>
      </c>
      <c r="N1175">
        <v>2204</v>
      </c>
      <c r="O1175">
        <v>6070</v>
      </c>
      <c r="P1175">
        <v>3616</v>
      </c>
      <c r="R1175">
        <v>4194</v>
      </c>
      <c r="S1175">
        <v>3882</v>
      </c>
    </row>
    <row r="1176" spans="1:19" x14ac:dyDescent="0.55000000000000004">
      <c r="A1176" t="s">
        <v>345</v>
      </c>
      <c r="B1176">
        <v>2021</v>
      </c>
      <c r="C1176" t="s">
        <v>163</v>
      </c>
      <c r="D1176">
        <v>2522</v>
      </c>
      <c r="E1176">
        <v>1050</v>
      </c>
      <c r="G1176">
        <v>1340</v>
      </c>
      <c r="H1176">
        <v>1992</v>
      </c>
      <c r="I1176">
        <v>240</v>
      </c>
      <c r="K1176">
        <v>5580</v>
      </c>
      <c r="L1176">
        <v>11250</v>
      </c>
      <c r="N1176">
        <v>2166</v>
      </c>
      <c r="O1176">
        <v>6770</v>
      </c>
      <c r="P1176">
        <v>7894</v>
      </c>
      <c r="R1176">
        <v>4040</v>
      </c>
      <c r="S1176">
        <v>4108</v>
      </c>
    </row>
    <row r="1177" spans="1:19" x14ac:dyDescent="0.55000000000000004">
      <c r="A1177" t="s">
        <v>345</v>
      </c>
      <c r="B1177">
        <v>2021</v>
      </c>
      <c r="C1177" t="s">
        <v>164</v>
      </c>
      <c r="D1177">
        <v>2107</v>
      </c>
      <c r="E1177">
        <v>1535</v>
      </c>
      <c r="G1177">
        <v>1336</v>
      </c>
      <c r="H1177">
        <v>2077</v>
      </c>
      <c r="I1177">
        <v>229</v>
      </c>
      <c r="K1177">
        <v>7307</v>
      </c>
      <c r="L1177">
        <v>4280</v>
      </c>
      <c r="N1177">
        <v>2178</v>
      </c>
      <c r="O1177">
        <v>5884</v>
      </c>
      <c r="P1177">
        <v>3525</v>
      </c>
      <c r="R1177">
        <v>4052</v>
      </c>
      <c r="S1177">
        <v>4140</v>
      </c>
    </row>
    <row r="1178" spans="1:19" x14ac:dyDescent="0.55000000000000004">
      <c r="A1178" t="s">
        <v>345</v>
      </c>
      <c r="B1178">
        <v>2021</v>
      </c>
      <c r="C1178" t="s">
        <v>165</v>
      </c>
      <c r="D1178">
        <v>2192</v>
      </c>
      <c r="E1178">
        <v>1579</v>
      </c>
      <c r="G1178">
        <v>1320</v>
      </c>
      <c r="H1178">
        <v>2248</v>
      </c>
      <c r="I1178">
        <v>203</v>
      </c>
      <c r="K1178">
        <v>5690</v>
      </c>
      <c r="L1178">
        <v>6040</v>
      </c>
      <c r="N1178">
        <v>2098</v>
      </c>
      <c r="O1178">
        <v>6000</v>
      </c>
      <c r="P1178">
        <v>3632</v>
      </c>
      <c r="R1178">
        <v>4081</v>
      </c>
      <c r="S1178">
        <v>4361</v>
      </c>
    </row>
    <row r="1179" spans="1:19" x14ac:dyDescent="0.55000000000000004">
      <c r="A1179" t="s">
        <v>345</v>
      </c>
      <c r="B1179">
        <v>2021</v>
      </c>
      <c r="C1179" t="s">
        <v>166</v>
      </c>
      <c r="D1179">
        <v>2532</v>
      </c>
      <c r="E1179">
        <v>1455</v>
      </c>
      <c r="G1179">
        <v>1309</v>
      </c>
      <c r="H1179">
        <v>2554</v>
      </c>
      <c r="I1179">
        <v>124</v>
      </c>
      <c r="K1179">
        <v>5930</v>
      </c>
      <c r="L1179">
        <v>5640</v>
      </c>
      <c r="N1179">
        <v>2023</v>
      </c>
      <c r="O1179">
        <v>6240</v>
      </c>
      <c r="P1179">
        <v>3307</v>
      </c>
      <c r="R1179">
        <v>4093</v>
      </c>
      <c r="S1179">
        <v>3843</v>
      </c>
    </row>
    <row r="1180" spans="1:19" x14ac:dyDescent="0.55000000000000004">
      <c r="A1180" t="s">
        <v>345</v>
      </c>
      <c r="B1180">
        <v>2022</v>
      </c>
      <c r="C1180" t="s">
        <v>155</v>
      </c>
      <c r="D1180">
        <v>2513</v>
      </c>
      <c r="E1180">
        <v>1145</v>
      </c>
      <c r="G1180">
        <v>1274</v>
      </c>
      <c r="H1180">
        <v>2318</v>
      </c>
      <c r="I1180">
        <v>66</v>
      </c>
      <c r="K1180">
        <v>6120</v>
      </c>
      <c r="L1180">
        <v>5260</v>
      </c>
      <c r="N1180">
        <v>2157</v>
      </c>
      <c r="O1180">
        <v>5580</v>
      </c>
      <c r="P1180">
        <v>3643</v>
      </c>
      <c r="R1180">
        <v>3822</v>
      </c>
      <c r="S1180">
        <v>3606</v>
      </c>
    </row>
    <row r="1181" spans="1:19" x14ac:dyDescent="0.55000000000000004">
      <c r="A1181" t="s">
        <v>345</v>
      </c>
      <c r="B1181">
        <v>2022</v>
      </c>
      <c r="C1181" t="s">
        <v>156</v>
      </c>
      <c r="D1181">
        <v>2476</v>
      </c>
      <c r="E1181">
        <v>1445</v>
      </c>
      <c r="G1181">
        <v>1236</v>
      </c>
      <c r="H1181">
        <v>2608</v>
      </c>
      <c r="I1181">
        <v>77</v>
      </c>
      <c r="K1181">
        <v>5300</v>
      </c>
      <c r="L1181">
        <v>5110</v>
      </c>
      <c r="N1181">
        <v>1947</v>
      </c>
      <c r="O1181">
        <v>5375</v>
      </c>
      <c r="P1181">
        <v>3088</v>
      </c>
      <c r="R1181">
        <v>3529</v>
      </c>
      <c r="S1181">
        <v>3510</v>
      </c>
    </row>
    <row r="1182" spans="1:19" x14ac:dyDescent="0.55000000000000004">
      <c r="A1182" t="s">
        <v>345</v>
      </c>
      <c r="B1182">
        <v>2022</v>
      </c>
      <c r="C1182" t="s">
        <v>157</v>
      </c>
      <c r="D1182">
        <v>2870</v>
      </c>
      <c r="E1182">
        <v>1310</v>
      </c>
      <c r="G1182">
        <v>1312</v>
      </c>
      <c r="H1182">
        <v>2816</v>
      </c>
      <c r="I1182">
        <v>52</v>
      </c>
      <c r="K1182">
        <v>5650</v>
      </c>
      <c r="L1182">
        <v>5200</v>
      </c>
      <c r="N1182">
        <v>2422</v>
      </c>
      <c r="O1182">
        <v>4830</v>
      </c>
      <c r="P1182">
        <v>3598</v>
      </c>
      <c r="R1182">
        <v>4034</v>
      </c>
      <c r="S1182">
        <v>3943</v>
      </c>
    </row>
    <row r="1183" spans="1:19" x14ac:dyDescent="0.55000000000000004">
      <c r="A1183" t="s">
        <v>345</v>
      </c>
      <c r="B1183">
        <v>2022</v>
      </c>
      <c r="C1183" t="s">
        <v>158</v>
      </c>
      <c r="D1183">
        <v>2643</v>
      </c>
      <c r="E1183">
        <v>1235</v>
      </c>
      <c r="G1183">
        <v>1187</v>
      </c>
      <c r="H1183">
        <v>2613</v>
      </c>
      <c r="I1183">
        <v>78</v>
      </c>
      <c r="K1183">
        <v>4890</v>
      </c>
      <c r="L1183">
        <v>6030</v>
      </c>
      <c r="N1183">
        <v>1946</v>
      </c>
      <c r="O1183">
        <v>5407</v>
      </c>
      <c r="P1183">
        <v>3567</v>
      </c>
      <c r="R1183">
        <v>3434</v>
      </c>
      <c r="S1183">
        <v>3632</v>
      </c>
    </row>
    <row r="1184" spans="1:19" x14ac:dyDescent="0.55000000000000004">
      <c r="A1184" t="s">
        <v>345</v>
      </c>
      <c r="B1184">
        <v>2022</v>
      </c>
      <c r="C1184" t="s">
        <v>159</v>
      </c>
      <c r="D1184">
        <v>2858</v>
      </c>
      <c r="E1184">
        <v>1418</v>
      </c>
      <c r="G1184">
        <v>1164</v>
      </c>
      <c r="H1184">
        <v>2957</v>
      </c>
      <c r="I1184">
        <v>155</v>
      </c>
      <c r="K1184">
        <v>5430</v>
      </c>
      <c r="L1184">
        <v>6460</v>
      </c>
      <c r="N1184">
        <v>2264</v>
      </c>
      <c r="O1184">
        <v>6280</v>
      </c>
      <c r="P1184">
        <v>3346</v>
      </c>
      <c r="R1184">
        <v>3533</v>
      </c>
      <c r="S1184">
        <v>3528</v>
      </c>
    </row>
    <row r="1185" spans="1:19" x14ac:dyDescent="0.55000000000000004">
      <c r="A1185" t="s">
        <v>345</v>
      </c>
      <c r="B1185">
        <v>2022</v>
      </c>
      <c r="C1185" t="s">
        <v>160</v>
      </c>
      <c r="D1185">
        <v>2961</v>
      </c>
      <c r="E1185">
        <v>1070</v>
      </c>
      <c r="G1185">
        <v>1125</v>
      </c>
      <c r="H1185">
        <v>2767</v>
      </c>
      <c r="I1185">
        <v>139</v>
      </c>
      <c r="K1185">
        <v>5890</v>
      </c>
      <c r="L1185">
        <v>5450</v>
      </c>
      <c r="N1185">
        <v>2222</v>
      </c>
      <c r="O1185">
        <v>5960</v>
      </c>
      <c r="P1185">
        <v>3158</v>
      </c>
      <c r="R1185">
        <v>3704</v>
      </c>
      <c r="S1185">
        <v>3456</v>
      </c>
    </row>
    <row r="1186" spans="1:19" x14ac:dyDescent="0.55000000000000004">
      <c r="A1186" t="s">
        <v>345</v>
      </c>
      <c r="B1186">
        <v>2022</v>
      </c>
      <c r="C1186" t="s">
        <v>161</v>
      </c>
      <c r="D1186">
        <v>2916</v>
      </c>
      <c r="E1186">
        <v>1550</v>
      </c>
      <c r="G1186">
        <v>1177</v>
      </c>
      <c r="H1186">
        <v>3029</v>
      </c>
      <c r="I1186">
        <v>260</v>
      </c>
      <c r="K1186">
        <v>5800</v>
      </c>
      <c r="L1186">
        <v>5980</v>
      </c>
      <c r="N1186">
        <v>2194</v>
      </c>
      <c r="O1186">
        <v>6330</v>
      </c>
      <c r="P1186">
        <v>3256</v>
      </c>
      <c r="R1186">
        <v>3573</v>
      </c>
      <c r="S1186">
        <v>3881</v>
      </c>
    </row>
    <row r="1187" spans="1:19" x14ac:dyDescent="0.55000000000000004">
      <c r="A1187" t="s">
        <v>345</v>
      </c>
      <c r="B1187">
        <v>2022</v>
      </c>
      <c r="C1187" t="s">
        <v>162</v>
      </c>
      <c r="D1187">
        <v>2998</v>
      </c>
      <c r="E1187">
        <v>3060</v>
      </c>
      <c r="G1187">
        <v>1235</v>
      </c>
      <c r="H1187">
        <v>3033</v>
      </c>
      <c r="I1187">
        <v>1790</v>
      </c>
      <c r="K1187">
        <v>6420</v>
      </c>
      <c r="L1187">
        <v>5860</v>
      </c>
      <c r="N1187">
        <v>3392</v>
      </c>
      <c r="O1187">
        <v>6470</v>
      </c>
      <c r="P1187">
        <v>2418</v>
      </c>
      <c r="R1187">
        <v>4790</v>
      </c>
      <c r="S1187">
        <v>3737</v>
      </c>
    </row>
    <row r="1188" spans="1:19" x14ac:dyDescent="0.55000000000000004">
      <c r="A1188" t="s">
        <v>345</v>
      </c>
      <c r="B1188">
        <v>2022</v>
      </c>
      <c r="C1188" t="s">
        <v>163</v>
      </c>
      <c r="D1188">
        <v>3206</v>
      </c>
      <c r="E1188">
        <v>1090</v>
      </c>
      <c r="G1188">
        <v>1180</v>
      </c>
      <c r="H1188">
        <v>2850</v>
      </c>
      <c r="I1188">
        <v>266</v>
      </c>
      <c r="K1188">
        <v>6220</v>
      </c>
      <c r="L1188">
        <v>5080</v>
      </c>
      <c r="N1188">
        <v>2256</v>
      </c>
      <c r="O1188">
        <v>6020</v>
      </c>
      <c r="P1188">
        <v>3024</v>
      </c>
      <c r="R1188">
        <v>3778</v>
      </c>
      <c r="S1188">
        <v>3424</v>
      </c>
    </row>
    <row r="1189" spans="1:19" x14ac:dyDescent="0.55000000000000004">
      <c r="A1189" t="s">
        <v>345</v>
      </c>
      <c r="B1189">
        <v>2022</v>
      </c>
      <c r="C1189" t="s">
        <v>164</v>
      </c>
      <c r="D1189">
        <v>2857</v>
      </c>
      <c r="E1189">
        <v>1285</v>
      </c>
      <c r="G1189">
        <v>1199</v>
      </c>
      <c r="H1189">
        <v>2773</v>
      </c>
      <c r="I1189">
        <v>170</v>
      </c>
      <c r="K1189">
        <v>5100</v>
      </c>
      <c r="L1189">
        <v>6340</v>
      </c>
      <c r="N1189">
        <v>2369</v>
      </c>
      <c r="O1189">
        <v>5670</v>
      </c>
      <c r="P1189">
        <v>3401</v>
      </c>
      <c r="R1189">
        <v>3704</v>
      </c>
      <c r="S1189">
        <v>3497</v>
      </c>
    </row>
    <row r="1190" spans="1:19" x14ac:dyDescent="0.55000000000000004">
      <c r="A1190" t="s">
        <v>345</v>
      </c>
      <c r="B1190">
        <v>2022</v>
      </c>
      <c r="C1190" t="s">
        <v>165</v>
      </c>
      <c r="D1190">
        <v>2743</v>
      </c>
      <c r="E1190">
        <v>1545</v>
      </c>
      <c r="G1190">
        <v>1232</v>
      </c>
      <c r="H1190">
        <v>2905</v>
      </c>
      <c r="I1190">
        <v>151</v>
      </c>
      <c r="K1190">
        <v>5720</v>
      </c>
      <c r="L1190">
        <v>5600</v>
      </c>
      <c r="N1190">
        <v>2185</v>
      </c>
      <c r="O1190">
        <v>5710</v>
      </c>
      <c r="P1190">
        <v>3425</v>
      </c>
      <c r="R1190">
        <v>3761</v>
      </c>
      <c r="S1190">
        <v>3555</v>
      </c>
    </row>
    <row r="1191" spans="1:19" x14ac:dyDescent="0.55000000000000004">
      <c r="A1191" t="s">
        <v>345</v>
      </c>
      <c r="B1191">
        <v>2022</v>
      </c>
      <c r="C1191" t="s">
        <v>166</v>
      </c>
      <c r="D1191">
        <v>2805</v>
      </c>
      <c r="E1191">
        <v>1055</v>
      </c>
      <c r="G1191">
        <v>1136</v>
      </c>
      <c r="H1191">
        <v>2468</v>
      </c>
      <c r="I1191">
        <v>256</v>
      </c>
      <c r="K1191">
        <v>5890</v>
      </c>
      <c r="L1191">
        <v>4650</v>
      </c>
      <c r="N1191">
        <v>1898</v>
      </c>
      <c r="O1191">
        <v>5500</v>
      </c>
      <c r="P1191">
        <v>3142</v>
      </c>
      <c r="R1191">
        <v>3495</v>
      </c>
      <c r="S1191">
        <v>2451</v>
      </c>
    </row>
    <row r="1192" spans="1:19" x14ac:dyDescent="0.55000000000000004">
      <c r="A1192" t="s">
        <v>345</v>
      </c>
      <c r="B1192">
        <v>2023</v>
      </c>
      <c r="C1192" t="s">
        <v>155</v>
      </c>
      <c r="D1192">
        <v>2653</v>
      </c>
      <c r="E1192">
        <v>1230</v>
      </c>
      <c r="G1192">
        <v>1203</v>
      </c>
      <c r="H1192">
        <v>2540</v>
      </c>
      <c r="I1192">
        <v>140</v>
      </c>
      <c r="K1192">
        <v>5860</v>
      </c>
      <c r="L1192">
        <v>6360</v>
      </c>
      <c r="N1192">
        <v>2692</v>
      </c>
      <c r="O1192">
        <v>5210</v>
      </c>
      <c r="P1192">
        <v>4318</v>
      </c>
      <c r="R1192">
        <v>4429</v>
      </c>
      <c r="S1192">
        <v>4001</v>
      </c>
    </row>
    <row r="1193" spans="1:19" x14ac:dyDescent="0.55000000000000004">
      <c r="A1193" t="s">
        <v>345</v>
      </c>
      <c r="B1193">
        <v>2023</v>
      </c>
      <c r="C1193" t="s">
        <v>156</v>
      </c>
      <c r="D1193">
        <v>2556</v>
      </c>
      <c r="E1193">
        <v>995</v>
      </c>
      <c r="G1193">
        <v>1142</v>
      </c>
      <c r="H1193">
        <v>2298</v>
      </c>
      <c r="I1193">
        <v>111</v>
      </c>
      <c r="K1193">
        <v>4900</v>
      </c>
      <c r="L1193">
        <v>5950</v>
      </c>
      <c r="N1193">
        <v>2044</v>
      </c>
      <c r="O1193">
        <v>5720</v>
      </c>
      <c r="P1193">
        <v>3086</v>
      </c>
      <c r="R1193">
        <v>3582</v>
      </c>
      <c r="S1193">
        <v>3414</v>
      </c>
    </row>
    <row r="1194" spans="1:19" x14ac:dyDescent="0.55000000000000004">
      <c r="A1194" t="s">
        <v>345</v>
      </c>
      <c r="B1194">
        <v>2023</v>
      </c>
      <c r="C1194" t="s">
        <v>157</v>
      </c>
      <c r="D1194">
        <v>2504</v>
      </c>
      <c r="E1194">
        <v>1560</v>
      </c>
      <c r="G1194">
        <v>1391</v>
      </c>
      <c r="H1194">
        <v>2587</v>
      </c>
      <c r="I1194">
        <v>86</v>
      </c>
      <c r="K1194">
        <v>6120</v>
      </c>
      <c r="L1194">
        <v>7290</v>
      </c>
      <c r="N1194">
        <v>2226</v>
      </c>
      <c r="O1194">
        <v>5860</v>
      </c>
      <c r="P1194">
        <v>5324</v>
      </c>
      <c r="R1194">
        <v>3918</v>
      </c>
      <c r="S1194">
        <v>4269</v>
      </c>
    </row>
    <row r="1195" spans="1:19" x14ac:dyDescent="0.55000000000000004">
      <c r="A1195" t="s">
        <v>345</v>
      </c>
      <c r="B1195">
        <v>2023</v>
      </c>
      <c r="C1195" t="s">
        <v>158</v>
      </c>
      <c r="D1195">
        <v>2562</v>
      </c>
      <c r="E1195">
        <v>1230</v>
      </c>
      <c r="G1195">
        <v>1151</v>
      </c>
      <c r="H1195">
        <v>2457</v>
      </c>
      <c r="I1195">
        <v>184</v>
      </c>
      <c r="K1195">
        <v>6210</v>
      </c>
      <c r="L1195">
        <v>5780</v>
      </c>
      <c r="N1195">
        <v>2292</v>
      </c>
      <c r="O1195">
        <v>6420</v>
      </c>
      <c r="P1195">
        <v>3278</v>
      </c>
      <c r="R1195">
        <v>3461</v>
      </c>
      <c r="S1195">
        <v>3592</v>
      </c>
    </row>
    <row r="1196" spans="1:19" x14ac:dyDescent="0.55000000000000004">
      <c r="A1196" t="s">
        <v>345</v>
      </c>
      <c r="B1196">
        <v>2023</v>
      </c>
      <c r="C1196" t="s">
        <v>159</v>
      </c>
      <c r="D1196">
        <v>2611</v>
      </c>
      <c r="E1196">
        <v>1370</v>
      </c>
      <c r="G1196">
        <v>1224</v>
      </c>
      <c r="H1196">
        <v>2426</v>
      </c>
      <c r="I1196">
        <v>331</v>
      </c>
      <c r="K1196">
        <v>6180</v>
      </c>
      <c r="L1196">
        <v>5240</v>
      </c>
      <c r="N1196">
        <v>2629</v>
      </c>
      <c r="O1196">
        <v>5410</v>
      </c>
      <c r="P1196">
        <v>3381</v>
      </c>
      <c r="R1196">
        <v>3712</v>
      </c>
      <c r="S1196">
        <v>3688</v>
      </c>
    </row>
    <row r="1197" spans="1:19" x14ac:dyDescent="0.55000000000000004">
      <c r="A1197" t="s">
        <v>345</v>
      </c>
      <c r="B1197">
        <v>2023</v>
      </c>
      <c r="C1197" t="s">
        <v>160</v>
      </c>
      <c r="D1197">
        <v>2559</v>
      </c>
      <c r="E1197">
        <v>1315</v>
      </c>
      <c r="G1197">
        <v>1135</v>
      </c>
      <c r="H1197">
        <v>2642</v>
      </c>
      <c r="I1197">
        <v>97</v>
      </c>
      <c r="K1197">
        <v>5895</v>
      </c>
      <c r="L1197">
        <v>6090</v>
      </c>
      <c r="N1197">
        <v>2292</v>
      </c>
      <c r="O1197">
        <v>6240</v>
      </c>
      <c r="P1197">
        <v>3453</v>
      </c>
      <c r="R1197">
        <v>3558</v>
      </c>
      <c r="S1197">
        <v>3450</v>
      </c>
    </row>
    <row r="1198" spans="1:19" x14ac:dyDescent="0.55000000000000004">
      <c r="A1198" t="s">
        <v>345</v>
      </c>
      <c r="B1198">
        <v>2023</v>
      </c>
      <c r="C1198" t="s">
        <v>161</v>
      </c>
      <c r="D1198">
        <v>2872</v>
      </c>
      <c r="E1198">
        <v>1040</v>
      </c>
      <c r="G1198">
        <v>1172</v>
      </c>
      <c r="H1198">
        <v>2570</v>
      </c>
      <c r="I1198">
        <v>170</v>
      </c>
      <c r="K1198">
        <v>6395</v>
      </c>
      <c r="L1198">
        <v>5300</v>
      </c>
      <c r="N1198">
        <v>2178</v>
      </c>
      <c r="O1198">
        <v>5714</v>
      </c>
      <c r="P1198">
        <v>3803</v>
      </c>
      <c r="R1198">
        <v>3503</v>
      </c>
      <c r="S1198">
        <v>3994</v>
      </c>
    </row>
    <row r="1199" spans="1:19" x14ac:dyDescent="0.55000000000000004">
      <c r="A1199" t="s">
        <v>345</v>
      </c>
      <c r="B1199">
        <v>2023</v>
      </c>
      <c r="C1199" t="s">
        <v>162</v>
      </c>
      <c r="D1199">
        <v>2862</v>
      </c>
      <c r="E1199">
        <v>1155</v>
      </c>
      <c r="G1199">
        <v>1228</v>
      </c>
      <c r="H1199">
        <v>2724</v>
      </c>
      <c r="I1199">
        <v>65</v>
      </c>
      <c r="K1199">
        <v>6270</v>
      </c>
      <c r="L1199">
        <v>5530</v>
      </c>
      <c r="N1199">
        <v>2342</v>
      </c>
      <c r="O1199">
        <v>5340</v>
      </c>
      <c r="P1199">
        <v>4118</v>
      </c>
      <c r="R1199">
        <v>3910</v>
      </c>
      <c r="S1199">
        <v>3937</v>
      </c>
    </row>
    <row r="1200" spans="1:19" x14ac:dyDescent="0.55000000000000004">
      <c r="A1200" t="s">
        <v>345</v>
      </c>
      <c r="B1200">
        <v>2023</v>
      </c>
      <c r="C1200" t="s">
        <v>163</v>
      </c>
      <c r="D1200">
        <v>2889</v>
      </c>
      <c r="E1200">
        <v>1445</v>
      </c>
      <c r="G1200">
        <v>1090</v>
      </c>
      <c r="H1200">
        <v>3054</v>
      </c>
      <c r="I1200">
        <v>190</v>
      </c>
      <c r="K1200">
        <v>5695</v>
      </c>
      <c r="L1200">
        <v>5960</v>
      </c>
      <c r="N1200">
        <v>2192</v>
      </c>
      <c r="O1200">
        <v>5970</v>
      </c>
      <c r="P1200">
        <v>3493</v>
      </c>
      <c r="R1200">
        <v>3477</v>
      </c>
      <c r="S1200">
        <v>3446</v>
      </c>
    </row>
    <row r="1201" spans="1:19" x14ac:dyDescent="0.55000000000000004">
      <c r="A1201" t="s">
        <v>345</v>
      </c>
      <c r="B1201">
        <v>2023</v>
      </c>
      <c r="C1201" t="s">
        <v>164</v>
      </c>
      <c r="D1201">
        <v>3001</v>
      </c>
      <c r="E1201">
        <v>1439</v>
      </c>
      <c r="G1201">
        <v>1181</v>
      </c>
      <c r="H1201">
        <v>2778</v>
      </c>
      <c r="I1201">
        <v>481</v>
      </c>
      <c r="K1201">
        <v>5815</v>
      </c>
      <c r="L1201">
        <v>5340</v>
      </c>
      <c r="N1201">
        <v>3255</v>
      </c>
      <c r="O1201">
        <v>5590</v>
      </c>
      <c r="P1201">
        <v>2310</v>
      </c>
      <c r="R1201">
        <v>3538</v>
      </c>
      <c r="S1201">
        <v>3581</v>
      </c>
    </row>
    <row r="1202" spans="1:19" x14ac:dyDescent="0.55000000000000004">
      <c r="A1202" t="s">
        <v>345</v>
      </c>
      <c r="B1202">
        <v>2023</v>
      </c>
      <c r="C1202" t="s">
        <v>165</v>
      </c>
      <c r="D1202">
        <v>2813</v>
      </c>
      <c r="E1202">
        <v>1260</v>
      </c>
      <c r="G1202">
        <v>1237</v>
      </c>
      <c r="H1202">
        <v>2717</v>
      </c>
      <c r="I1202">
        <v>119</v>
      </c>
      <c r="K1202">
        <v>5661</v>
      </c>
      <c r="L1202">
        <v>4160</v>
      </c>
      <c r="N1202">
        <v>1826</v>
      </c>
      <c r="O1202">
        <v>4541</v>
      </c>
      <c r="P1202">
        <v>3454</v>
      </c>
      <c r="R1202">
        <v>4039</v>
      </c>
      <c r="S1202">
        <v>3488</v>
      </c>
    </row>
    <row r="1203" spans="1:19" x14ac:dyDescent="0.55000000000000004">
      <c r="A1203" t="s">
        <v>345</v>
      </c>
      <c r="B1203">
        <v>2023</v>
      </c>
      <c r="C1203" t="s">
        <v>166</v>
      </c>
      <c r="D1203">
        <v>2951</v>
      </c>
      <c r="E1203">
        <v>895</v>
      </c>
      <c r="G1203">
        <v>1115</v>
      </c>
      <c r="H1203">
        <v>2645</v>
      </c>
      <c r="I1203">
        <v>86</v>
      </c>
      <c r="K1203">
        <v>4929</v>
      </c>
      <c r="L1203">
        <v>5920</v>
      </c>
      <c r="N1203">
        <v>1792</v>
      </c>
      <c r="O1203">
        <v>5881</v>
      </c>
      <c r="P1203">
        <v>3176</v>
      </c>
      <c r="R1203">
        <v>3554</v>
      </c>
      <c r="S1203">
        <v>3315</v>
      </c>
    </row>
    <row r="1204" spans="1:19" x14ac:dyDescent="0.55000000000000004">
      <c r="A1204" t="s">
        <v>346</v>
      </c>
      <c r="B1204">
        <v>2019</v>
      </c>
      <c r="C1204" t="s">
        <v>155</v>
      </c>
    </row>
    <row r="1205" spans="1:19" x14ac:dyDescent="0.55000000000000004">
      <c r="A1205" t="s">
        <v>346</v>
      </c>
      <c r="B1205">
        <v>2019</v>
      </c>
      <c r="C1205" t="s">
        <v>156</v>
      </c>
    </row>
    <row r="1206" spans="1:19" x14ac:dyDescent="0.55000000000000004">
      <c r="A1206" t="s">
        <v>346</v>
      </c>
      <c r="B1206">
        <v>2019</v>
      </c>
      <c r="C1206" t="s">
        <v>157</v>
      </c>
    </row>
    <row r="1207" spans="1:19" x14ac:dyDescent="0.55000000000000004">
      <c r="A1207" t="s">
        <v>346</v>
      </c>
      <c r="B1207">
        <v>2019</v>
      </c>
      <c r="C1207" t="s">
        <v>158</v>
      </c>
    </row>
    <row r="1208" spans="1:19" x14ac:dyDescent="0.55000000000000004">
      <c r="A1208" t="s">
        <v>346</v>
      </c>
      <c r="B1208">
        <v>2019</v>
      </c>
      <c r="C1208" t="s">
        <v>159</v>
      </c>
    </row>
    <row r="1209" spans="1:19" x14ac:dyDescent="0.55000000000000004">
      <c r="A1209" t="s">
        <v>346</v>
      </c>
      <c r="B1209">
        <v>2019</v>
      </c>
      <c r="C1209" t="s">
        <v>160</v>
      </c>
    </row>
    <row r="1210" spans="1:19" x14ac:dyDescent="0.55000000000000004">
      <c r="A1210" t="s">
        <v>346</v>
      </c>
      <c r="B1210">
        <v>2019</v>
      </c>
      <c r="C1210" t="s">
        <v>161</v>
      </c>
    </row>
    <row r="1211" spans="1:19" x14ac:dyDescent="0.55000000000000004">
      <c r="A1211" t="s">
        <v>346</v>
      </c>
      <c r="B1211">
        <v>2019</v>
      </c>
      <c r="C1211" t="s">
        <v>162</v>
      </c>
    </row>
    <row r="1212" spans="1:19" x14ac:dyDescent="0.55000000000000004">
      <c r="A1212" t="s">
        <v>346</v>
      </c>
      <c r="B1212">
        <v>2019</v>
      </c>
      <c r="C1212" t="s">
        <v>163</v>
      </c>
    </row>
    <row r="1213" spans="1:19" x14ac:dyDescent="0.55000000000000004">
      <c r="A1213" t="s">
        <v>346</v>
      </c>
      <c r="B1213">
        <v>2019</v>
      </c>
      <c r="C1213" t="s">
        <v>164</v>
      </c>
    </row>
    <row r="1214" spans="1:19" x14ac:dyDescent="0.55000000000000004">
      <c r="A1214" t="s">
        <v>346</v>
      </c>
      <c r="B1214">
        <v>2019</v>
      </c>
      <c r="C1214" t="s">
        <v>165</v>
      </c>
    </row>
    <row r="1215" spans="1:19" x14ac:dyDescent="0.55000000000000004">
      <c r="A1215" t="s">
        <v>346</v>
      </c>
      <c r="B1215">
        <v>2019</v>
      </c>
      <c r="C1215" t="s">
        <v>166</v>
      </c>
    </row>
    <row r="1216" spans="1:19" x14ac:dyDescent="0.55000000000000004">
      <c r="A1216" t="s">
        <v>346</v>
      </c>
      <c r="B1216">
        <v>2020</v>
      </c>
      <c r="C1216" t="s">
        <v>155</v>
      </c>
      <c r="D1216">
        <v>780</v>
      </c>
      <c r="E1216">
        <v>340</v>
      </c>
      <c r="G1216">
        <v>345</v>
      </c>
      <c r="H1216">
        <v>779</v>
      </c>
      <c r="I1216">
        <v>-4</v>
      </c>
      <c r="K1216">
        <v>1650</v>
      </c>
      <c r="L1216">
        <v>240</v>
      </c>
      <c r="N1216">
        <v>570</v>
      </c>
      <c r="O1216">
        <v>870</v>
      </c>
      <c r="P1216">
        <v>450</v>
      </c>
      <c r="R1216">
        <v>1010</v>
      </c>
      <c r="S1216">
        <v>830</v>
      </c>
    </row>
    <row r="1217" spans="1:19" x14ac:dyDescent="0.55000000000000004">
      <c r="A1217" t="s">
        <v>346</v>
      </c>
      <c r="B1217">
        <v>2020</v>
      </c>
      <c r="C1217" t="s">
        <v>156</v>
      </c>
      <c r="D1217">
        <v>860</v>
      </c>
      <c r="E1217">
        <v>310</v>
      </c>
      <c r="G1217">
        <v>258</v>
      </c>
      <c r="H1217">
        <v>780</v>
      </c>
      <c r="I1217">
        <v>132</v>
      </c>
      <c r="K1217">
        <v>890</v>
      </c>
      <c r="L1217">
        <v>1600</v>
      </c>
      <c r="N1217">
        <v>516</v>
      </c>
      <c r="O1217">
        <v>1230</v>
      </c>
      <c r="P1217">
        <v>744</v>
      </c>
      <c r="R1217">
        <v>626</v>
      </c>
      <c r="S1217">
        <v>760</v>
      </c>
    </row>
    <row r="1218" spans="1:19" x14ac:dyDescent="0.55000000000000004">
      <c r="A1218" t="s">
        <v>346</v>
      </c>
      <c r="B1218">
        <v>2020</v>
      </c>
      <c r="C1218" t="s">
        <v>157</v>
      </c>
      <c r="D1218">
        <v>730</v>
      </c>
      <c r="E1218">
        <v>260</v>
      </c>
      <c r="G1218">
        <v>326</v>
      </c>
      <c r="H1218">
        <v>553</v>
      </c>
      <c r="I1218">
        <v>111</v>
      </c>
      <c r="K1218">
        <v>1272</v>
      </c>
      <c r="L1218">
        <v>770</v>
      </c>
      <c r="N1218">
        <v>513</v>
      </c>
      <c r="O1218">
        <v>1110</v>
      </c>
      <c r="P1218">
        <v>419</v>
      </c>
      <c r="R1218">
        <v>888</v>
      </c>
      <c r="S1218">
        <v>765</v>
      </c>
    </row>
    <row r="1219" spans="1:19" x14ac:dyDescent="0.55000000000000004">
      <c r="A1219" t="s">
        <v>346</v>
      </c>
      <c r="B1219">
        <v>2020</v>
      </c>
      <c r="C1219" t="s">
        <v>158</v>
      </c>
      <c r="D1219">
        <v>530</v>
      </c>
      <c r="E1219">
        <v>390</v>
      </c>
      <c r="G1219">
        <v>235</v>
      </c>
      <c r="H1219">
        <v>625</v>
      </c>
      <c r="I1219">
        <v>60</v>
      </c>
      <c r="K1219">
        <v>1080</v>
      </c>
      <c r="L1219">
        <v>629</v>
      </c>
      <c r="N1219">
        <v>413</v>
      </c>
      <c r="O1219">
        <v>1135</v>
      </c>
      <c r="P1219">
        <v>161</v>
      </c>
      <c r="R1219">
        <v>844</v>
      </c>
      <c r="S1219">
        <v>734</v>
      </c>
    </row>
    <row r="1220" spans="1:19" x14ac:dyDescent="0.55000000000000004">
      <c r="A1220" t="s">
        <v>346</v>
      </c>
      <c r="B1220">
        <v>2020</v>
      </c>
      <c r="C1220" t="s">
        <v>159</v>
      </c>
      <c r="D1220">
        <v>720</v>
      </c>
      <c r="E1220">
        <v>470</v>
      </c>
      <c r="G1220">
        <v>247</v>
      </c>
      <c r="H1220">
        <v>789</v>
      </c>
      <c r="I1220">
        <v>154</v>
      </c>
      <c r="K1220">
        <v>1130</v>
      </c>
      <c r="L1220">
        <v>1650</v>
      </c>
      <c r="N1220">
        <v>370</v>
      </c>
      <c r="O1220">
        <v>1660</v>
      </c>
      <c r="P1220">
        <v>750</v>
      </c>
      <c r="R1220">
        <v>1048</v>
      </c>
      <c r="S1220">
        <v>982</v>
      </c>
    </row>
    <row r="1221" spans="1:19" x14ac:dyDescent="0.55000000000000004">
      <c r="A1221" t="s">
        <v>346</v>
      </c>
      <c r="B1221">
        <v>2020</v>
      </c>
      <c r="C1221" t="s">
        <v>160</v>
      </c>
      <c r="D1221">
        <v>946</v>
      </c>
      <c r="E1221">
        <v>510</v>
      </c>
      <c r="G1221">
        <v>377</v>
      </c>
      <c r="H1221">
        <v>909</v>
      </c>
      <c r="I1221">
        <v>170</v>
      </c>
      <c r="K1221">
        <v>1884</v>
      </c>
      <c r="L1221">
        <v>1002</v>
      </c>
      <c r="N1221">
        <v>469</v>
      </c>
      <c r="O1221">
        <v>1760</v>
      </c>
      <c r="P1221">
        <v>657</v>
      </c>
      <c r="R1221">
        <v>1388</v>
      </c>
      <c r="S1221">
        <v>1369</v>
      </c>
    </row>
    <row r="1222" spans="1:19" x14ac:dyDescent="0.55000000000000004">
      <c r="A1222" t="s">
        <v>346</v>
      </c>
      <c r="B1222">
        <v>2020</v>
      </c>
      <c r="C1222" t="s">
        <v>161</v>
      </c>
      <c r="D1222">
        <v>889</v>
      </c>
      <c r="E1222">
        <v>620</v>
      </c>
      <c r="G1222">
        <v>411</v>
      </c>
      <c r="H1222">
        <v>1026</v>
      </c>
      <c r="I1222">
        <v>72</v>
      </c>
      <c r="K1222">
        <v>1840</v>
      </c>
      <c r="L1222">
        <v>1060</v>
      </c>
      <c r="N1222">
        <v>425</v>
      </c>
      <c r="O1222">
        <v>1910</v>
      </c>
      <c r="P1222">
        <v>565</v>
      </c>
      <c r="R1222">
        <v>1366</v>
      </c>
      <c r="S1222">
        <v>1227</v>
      </c>
    </row>
    <row r="1223" spans="1:19" x14ac:dyDescent="0.55000000000000004">
      <c r="A1223" t="s">
        <v>346</v>
      </c>
      <c r="B1223">
        <v>2020</v>
      </c>
      <c r="C1223" t="s">
        <v>162</v>
      </c>
      <c r="D1223">
        <v>1017</v>
      </c>
      <c r="E1223">
        <v>420</v>
      </c>
      <c r="G1223">
        <v>453</v>
      </c>
      <c r="H1223">
        <v>1026</v>
      </c>
      <c r="I1223">
        <v>-42</v>
      </c>
      <c r="K1223">
        <v>1680</v>
      </c>
      <c r="L1223">
        <v>1150</v>
      </c>
      <c r="N1223">
        <v>517</v>
      </c>
      <c r="O1223">
        <v>1980</v>
      </c>
      <c r="P1223">
        <v>333</v>
      </c>
      <c r="R1223">
        <v>1336</v>
      </c>
      <c r="S1223">
        <v>1100</v>
      </c>
    </row>
    <row r="1224" spans="1:19" x14ac:dyDescent="0.55000000000000004">
      <c r="A1224" t="s">
        <v>346</v>
      </c>
      <c r="B1224">
        <v>2020</v>
      </c>
      <c r="C1224" t="s">
        <v>163</v>
      </c>
      <c r="D1224">
        <v>1135</v>
      </c>
      <c r="E1224">
        <v>449</v>
      </c>
      <c r="G1224">
        <v>421</v>
      </c>
      <c r="H1224">
        <v>1124</v>
      </c>
      <c r="I1224">
        <v>39</v>
      </c>
      <c r="K1224">
        <v>1980</v>
      </c>
      <c r="L1224">
        <v>1280</v>
      </c>
      <c r="N1224">
        <v>557</v>
      </c>
      <c r="O1224">
        <v>2150</v>
      </c>
      <c r="P1224">
        <v>553</v>
      </c>
      <c r="R1224">
        <v>1179</v>
      </c>
      <c r="S1224">
        <v>1291</v>
      </c>
    </row>
    <row r="1225" spans="1:19" x14ac:dyDescent="0.55000000000000004">
      <c r="A1225" t="s">
        <v>346</v>
      </c>
      <c r="B1225">
        <v>2020</v>
      </c>
      <c r="C1225" t="s">
        <v>164</v>
      </c>
      <c r="D1225">
        <v>1015</v>
      </c>
      <c r="E1225">
        <v>470</v>
      </c>
      <c r="G1225">
        <v>405</v>
      </c>
      <c r="H1225">
        <v>1033</v>
      </c>
      <c r="I1225">
        <v>47</v>
      </c>
      <c r="K1225">
        <v>1971</v>
      </c>
      <c r="L1225">
        <v>620</v>
      </c>
      <c r="N1225">
        <v>466</v>
      </c>
      <c r="O1225">
        <v>1477</v>
      </c>
      <c r="P1225">
        <v>648</v>
      </c>
      <c r="R1225">
        <v>1002</v>
      </c>
      <c r="S1225">
        <v>944</v>
      </c>
    </row>
    <row r="1226" spans="1:19" x14ac:dyDescent="0.55000000000000004">
      <c r="A1226" t="s">
        <v>346</v>
      </c>
      <c r="B1226">
        <v>2020</v>
      </c>
      <c r="C1226" t="s">
        <v>165</v>
      </c>
      <c r="D1226">
        <v>1002</v>
      </c>
      <c r="E1226">
        <v>670</v>
      </c>
      <c r="G1226">
        <v>280</v>
      </c>
      <c r="H1226">
        <v>1289</v>
      </c>
      <c r="I1226">
        <v>103</v>
      </c>
      <c r="K1226">
        <v>1821</v>
      </c>
      <c r="L1226">
        <v>1570</v>
      </c>
      <c r="N1226">
        <v>499</v>
      </c>
      <c r="O1226">
        <v>2470</v>
      </c>
      <c r="P1226">
        <v>422</v>
      </c>
      <c r="R1226">
        <v>904</v>
      </c>
      <c r="S1226">
        <v>854</v>
      </c>
    </row>
    <row r="1227" spans="1:19" x14ac:dyDescent="0.55000000000000004">
      <c r="A1227" t="s">
        <v>346</v>
      </c>
      <c r="B1227">
        <v>2020</v>
      </c>
      <c r="C1227" t="s">
        <v>166</v>
      </c>
      <c r="D1227">
        <v>898</v>
      </c>
      <c r="E1227">
        <v>60</v>
      </c>
      <c r="G1227">
        <v>166</v>
      </c>
      <c r="H1227">
        <v>800</v>
      </c>
      <c r="I1227">
        <v>-8</v>
      </c>
      <c r="K1227">
        <v>1841</v>
      </c>
      <c r="L1227">
        <v>220</v>
      </c>
      <c r="N1227">
        <v>353</v>
      </c>
      <c r="O1227">
        <v>1440</v>
      </c>
      <c r="P1227">
        <v>268</v>
      </c>
      <c r="R1227">
        <v>545</v>
      </c>
      <c r="S1227">
        <v>406</v>
      </c>
    </row>
    <row r="1228" spans="1:19" x14ac:dyDescent="0.55000000000000004">
      <c r="A1228" t="s">
        <v>346</v>
      </c>
      <c r="B1228">
        <v>2021</v>
      </c>
      <c r="C1228" t="s">
        <v>155</v>
      </c>
      <c r="D1228">
        <v>855</v>
      </c>
      <c r="E1228">
        <v>260</v>
      </c>
      <c r="G1228">
        <v>210</v>
      </c>
      <c r="H1228">
        <v>889</v>
      </c>
      <c r="I1228">
        <v>16</v>
      </c>
      <c r="K1228">
        <v>1564</v>
      </c>
      <c r="L1228">
        <v>790</v>
      </c>
      <c r="N1228">
        <v>469</v>
      </c>
      <c r="O1228">
        <v>1751</v>
      </c>
      <c r="P1228">
        <v>134</v>
      </c>
      <c r="R1228">
        <v>597</v>
      </c>
      <c r="S1228">
        <v>444</v>
      </c>
    </row>
    <row r="1229" spans="1:19" x14ac:dyDescent="0.55000000000000004">
      <c r="A1229" t="s">
        <v>346</v>
      </c>
      <c r="B1229">
        <v>2021</v>
      </c>
      <c r="C1229" t="s">
        <v>156</v>
      </c>
      <c r="D1229">
        <v>1039</v>
      </c>
      <c r="E1229">
        <v>110</v>
      </c>
      <c r="G1229">
        <v>201</v>
      </c>
      <c r="H1229">
        <v>890</v>
      </c>
      <c r="I1229">
        <v>58</v>
      </c>
      <c r="K1229">
        <v>1930</v>
      </c>
      <c r="L1229">
        <v>1000</v>
      </c>
      <c r="N1229">
        <v>546</v>
      </c>
      <c r="O1229">
        <v>2180</v>
      </c>
      <c r="P1229">
        <v>204</v>
      </c>
      <c r="R1229">
        <v>745</v>
      </c>
      <c r="S1229">
        <v>768</v>
      </c>
    </row>
    <row r="1230" spans="1:19" x14ac:dyDescent="0.55000000000000004">
      <c r="A1230" t="s">
        <v>346</v>
      </c>
      <c r="B1230">
        <v>2021</v>
      </c>
      <c r="C1230" t="s">
        <v>157</v>
      </c>
      <c r="D1230">
        <v>970</v>
      </c>
      <c r="E1230">
        <v>330</v>
      </c>
      <c r="G1230">
        <v>359</v>
      </c>
      <c r="H1230">
        <v>911</v>
      </c>
      <c r="I1230">
        <v>30</v>
      </c>
      <c r="K1230">
        <v>2260</v>
      </c>
      <c r="L1230">
        <v>920</v>
      </c>
      <c r="N1230">
        <v>730</v>
      </c>
      <c r="O1230">
        <v>1800</v>
      </c>
      <c r="P1230">
        <v>650</v>
      </c>
      <c r="R1230">
        <v>1141</v>
      </c>
      <c r="S1230">
        <v>916</v>
      </c>
    </row>
    <row r="1231" spans="1:19" x14ac:dyDescent="0.55000000000000004">
      <c r="A1231" t="s">
        <v>346</v>
      </c>
      <c r="B1231">
        <v>2021</v>
      </c>
      <c r="C1231" t="s">
        <v>158</v>
      </c>
      <c r="D1231">
        <v>1055</v>
      </c>
      <c r="E1231">
        <v>410</v>
      </c>
      <c r="G1231">
        <v>246</v>
      </c>
      <c r="H1231">
        <v>821</v>
      </c>
      <c r="I1231">
        <v>398</v>
      </c>
      <c r="K1231">
        <v>1496</v>
      </c>
      <c r="L1231">
        <v>740</v>
      </c>
      <c r="N1231">
        <v>479</v>
      </c>
      <c r="O1231">
        <v>1300</v>
      </c>
      <c r="P1231">
        <v>457</v>
      </c>
      <c r="R1231">
        <v>923</v>
      </c>
      <c r="S1231">
        <v>650</v>
      </c>
    </row>
    <row r="1232" spans="1:19" x14ac:dyDescent="0.55000000000000004">
      <c r="A1232" t="s">
        <v>346</v>
      </c>
      <c r="B1232">
        <v>2021</v>
      </c>
      <c r="C1232" t="s">
        <v>159</v>
      </c>
      <c r="D1232">
        <v>989</v>
      </c>
      <c r="E1232">
        <v>640</v>
      </c>
      <c r="G1232">
        <v>349</v>
      </c>
      <c r="H1232">
        <v>1144</v>
      </c>
      <c r="I1232">
        <v>136</v>
      </c>
      <c r="K1232">
        <v>1650</v>
      </c>
      <c r="L1232">
        <v>1180</v>
      </c>
      <c r="N1232">
        <v>492</v>
      </c>
      <c r="O1232">
        <v>1970</v>
      </c>
      <c r="P1232">
        <v>368</v>
      </c>
      <c r="R1232">
        <v>1210</v>
      </c>
      <c r="S1232">
        <v>1505</v>
      </c>
    </row>
    <row r="1233" spans="1:19" x14ac:dyDescent="0.55000000000000004">
      <c r="A1233" t="s">
        <v>346</v>
      </c>
      <c r="B1233">
        <v>2021</v>
      </c>
      <c r="C1233" t="s">
        <v>160</v>
      </c>
      <c r="D1233">
        <v>1144</v>
      </c>
      <c r="E1233">
        <v>310</v>
      </c>
      <c r="G1233">
        <v>376</v>
      </c>
      <c r="H1233">
        <v>1105</v>
      </c>
      <c r="I1233">
        <v>-27</v>
      </c>
      <c r="K1233">
        <v>1980</v>
      </c>
      <c r="L1233">
        <v>520</v>
      </c>
      <c r="N1233">
        <v>502</v>
      </c>
      <c r="O1233">
        <v>1502</v>
      </c>
      <c r="P1233">
        <v>496</v>
      </c>
      <c r="R1233">
        <v>1342</v>
      </c>
      <c r="S1233">
        <v>1049</v>
      </c>
    </row>
    <row r="1234" spans="1:19" x14ac:dyDescent="0.55000000000000004">
      <c r="A1234" t="s">
        <v>346</v>
      </c>
      <c r="B1234">
        <v>2021</v>
      </c>
      <c r="C1234" t="s">
        <v>161</v>
      </c>
      <c r="D1234">
        <v>1138</v>
      </c>
      <c r="E1234">
        <v>430</v>
      </c>
      <c r="G1234">
        <v>457</v>
      </c>
      <c r="H1234">
        <v>1108</v>
      </c>
      <c r="I1234">
        <v>3</v>
      </c>
      <c r="K1234">
        <v>1712</v>
      </c>
      <c r="L1234">
        <v>950</v>
      </c>
      <c r="N1234">
        <v>413</v>
      </c>
      <c r="O1234">
        <v>1901</v>
      </c>
      <c r="P1234">
        <v>348</v>
      </c>
      <c r="R1234">
        <v>1339</v>
      </c>
      <c r="S1234">
        <v>980</v>
      </c>
    </row>
    <row r="1235" spans="1:19" x14ac:dyDescent="0.55000000000000004">
      <c r="A1235" t="s">
        <v>346</v>
      </c>
      <c r="B1235">
        <v>2021</v>
      </c>
      <c r="C1235" t="s">
        <v>162</v>
      </c>
      <c r="D1235">
        <v>956</v>
      </c>
      <c r="E1235">
        <v>660</v>
      </c>
      <c r="G1235">
        <v>459</v>
      </c>
      <c r="H1235">
        <v>1188</v>
      </c>
      <c r="I1235">
        <v>-31</v>
      </c>
      <c r="K1235">
        <v>1730</v>
      </c>
      <c r="L1235">
        <v>1350</v>
      </c>
      <c r="N1235">
        <v>456</v>
      </c>
      <c r="O1235">
        <v>2100</v>
      </c>
      <c r="P1235">
        <v>524</v>
      </c>
      <c r="R1235">
        <v>1324</v>
      </c>
      <c r="S1235">
        <v>931</v>
      </c>
    </row>
    <row r="1236" spans="1:19" x14ac:dyDescent="0.55000000000000004">
      <c r="A1236" t="s">
        <v>346</v>
      </c>
      <c r="B1236">
        <v>2021</v>
      </c>
      <c r="C1236" t="s">
        <v>163</v>
      </c>
      <c r="D1236">
        <v>1374</v>
      </c>
      <c r="E1236">
        <v>459</v>
      </c>
      <c r="G1236">
        <v>379</v>
      </c>
      <c r="H1236">
        <v>1197</v>
      </c>
      <c r="I1236">
        <v>257</v>
      </c>
      <c r="K1236">
        <v>2362</v>
      </c>
      <c r="L1236">
        <v>1140</v>
      </c>
      <c r="N1236">
        <v>471</v>
      </c>
      <c r="O1236">
        <v>2560</v>
      </c>
      <c r="P1236">
        <v>471</v>
      </c>
      <c r="R1236">
        <v>1199</v>
      </c>
      <c r="S1236">
        <v>850</v>
      </c>
    </row>
    <row r="1237" spans="1:19" x14ac:dyDescent="0.55000000000000004">
      <c r="A1237" t="s">
        <v>346</v>
      </c>
      <c r="B1237">
        <v>2021</v>
      </c>
      <c r="C1237" t="s">
        <v>164</v>
      </c>
      <c r="D1237">
        <v>807</v>
      </c>
      <c r="E1237">
        <v>415</v>
      </c>
      <c r="G1237">
        <v>381</v>
      </c>
      <c r="H1237">
        <v>855</v>
      </c>
      <c r="I1237">
        <v>-14</v>
      </c>
      <c r="K1237">
        <v>1630</v>
      </c>
      <c r="L1237">
        <v>1050</v>
      </c>
      <c r="N1237">
        <v>447</v>
      </c>
      <c r="O1237">
        <v>1990</v>
      </c>
      <c r="P1237">
        <v>243</v>
      </c>
      <c r="R1237">
        <v>1132</v>
      </c>
      <c r="S1237">
        <v>733</v>
      </c>
    </row>
    <row r="1238" spans="1:19" x14ac:dyDescent="0.55000000000000004">
      <c r="A1238" t="s">
        <v>346</v>
      </c>
      <c r="B1238">
        <v>2021</v>
      </c>
      <c r="C1238" t="s">
        <v>165</v>
      </c>
      <c r="D1238">
        <v>1165</v>
      </c>
      <c r="E1238">
        <v>275</v>
      </c>
      <c r="G1238">
        <v>424</v>
      </c>
      <c r="H1238">
        <v>944</v>
      </c>
      <c r="I1238">
        <v>72</v>
      </c>
      <c r="K1238">
        <v>2317</v>
      </c>
      <c r="L1238">
        <v>710</v>
      </c>
      <c r="N1238">
        <v>617</v>
      </c>
      <c r="O1238">
        <v>2110</v>
      </c>
      <c r="P1238">
        <v>300</v>
      </c>
      <c r="R1238">
        <v>1161</v>
      </c>
      <c r="S1238">
        <v>790</v>
      </c>
    </row>
    <row r="1239" spans="1:19" x14ac:dyDescent="0.55000000000000004">
      <c r="A1239" t="s">
        <v>346</v>
      </c>
      <c r="B1239">
        <v>2021</v>
      </c>
      <c r="C1239" t="s">
        <v>166</v>
      </c>
      <c r="D1239">
        <v>1018</v>
      </c>
      <c r="E1239">
        <v>320</v>
      </c>
      <c r="G1239">
        <v>329</v>
      </c>
      <c r="H1239">
        <v>946</v>
      </c>
      <c r="I1239">
        <v>63</v>
      </c>
      <c r="K1239">
        <v>1929</v>
      </c>
      <c r="L1239">
        <v>870</v>
      </c>
      <c r="N1239">
        <v>501</v>
      </c>
      <c r="O1239">
        <v>1900</v>
      </c>
      <c r="P1239">
        <v>398</v>
      </c>
      <c r="R1239">
        <v>1002</v>
      </c>
      <c r="S1239">
        <v>857</v>
      </c>
    </row>
    <row r="1240" spans="1:19" x14ac:dyDescent="0.55000000000000004">
      <c r="A1240" t="s">
        <v>346</v>
      </c>
      <c r="B1240">
        <v>2022</v>
      </c>
      <c r="C1240" t="s">
        <v>155</v>
      </c>
      <c r="D1240">
        <v>895</v>
      </c>
      <c r="E1240">
        <v>540</v>
      </c>
      <c r="G1240">
        <v>339</v>
      </c>
      <c r="H1240">
        <v>1055</v>
      </c>
      <c r="I1240">
        <v>41</v>
      </c>
      <c r="K1240">
        <v>1760</v>
      </c>
      <c r="L1240">
        <v>1400</v>
      </c>
      <c r="N1240">
        <v>673</v>
      </c>
      <c r="O1240">
        <v>2200</v>
      </c>
      <c r="P1240">
        <v>287</v>
      </c>
      <c r="R1240">
        <v>1123</v>
      </c>
      <c r="S1240">
        <v>704</v>
      </c>
    </row>
    <row r="1241" spans="1:19" x14ac:dyDescent="0.55000000000000004">
      <c r="A1241" t="s">
        <v>346</v>
      </c>
      <c r="B1241">
        <v>2022</v>
      </c>
      <c r="C1241" t="s">
        <v>156</v>
      </c>
      <c r="D1241">
        <v>1126</v>
      </c>
      <c r="E1241">
        <v>165</v>
      </c>
      <c r="G1241">
        <v>318</v>
      </c>
      <c r="H1241">
        <v>983</v>
      </c>
      <c r="I1241">
        <v>-10</v>
      </c>
      <c r="K1241">
        <v>2200</v>
      </c>
      <c r="L1241">
        <v>652</v>
      </c>
      <c r="N1241">
        <v>557</v>
      </c>
      <c r="O1241">
        <v>1878</v>
      </c>
      <c r="P1241">
        <v>417</v>
      </c>
      <c r="R1241">
        <v>1048</v>
      </c>
      <c r="S1241">
        <v>797</v>
      </c>
    </row>
    <row r="1242" spans="1:19" x14ac:dyDescent="0.55000000000000004">
      <c r="A1242" t="s">
        <v>346</v>
      </c>
      <c r="B1242">
        <v>2022</v>
      </c>
      <c r="C1242" t="s">
        <v>157</v>
      </c>
      <c r="D1242">
        <v>975</v>
      </c>
      <c r="E1242">
        <v>490</v>
      </c>
      <c r="G1242">
        <v>366</v>
      </c>
      <c r="H1242">
        <v>960</v>
      </c>
      <c r="I1242">
        <v>139</v>
      </c>
      <c r="K1242">
        <v>1980</v>
      </c>
      <c r="L1242">
        <v>1130</v>
      </c>
      <c r="N1242">
        <v>606</v>
      </c>
      <c r="O1242">
        <v>1897</v>
      </c>
      <c r="P1242">
        <v>607</v>
      </c>
      <c r="R1242">
        <v>1106</v>
      </c>
      <c r="S1242">
        <v>891</v>
      </c>
    </row>
    <row r="1243" spans="1:19" x14ac:dyDescent="0.55000000000000004">
      <c r="A1243" t="s">
        <v>346</v>
      </c>
      <c r="B1243">
        <v>2022</v>
      </c>
      <c r="C1243" t="s">
        <v>158</v>
      </c>
      <c r="D1243">
        <v>1075</v>
      </c>
      <c r="E1243">
        <v>550</v>
      </c>
      <c r="G1243">
        <v>303</v>
      </c>
      <c r="H1243">
        <v>1060</v>
      </c>
      <c r="I1243">
        <v>262</v>
      </c>
      <c r="K1243">
        <v>1560</v>
      </c>
      <c r="L1243">
        <v>1400</v>
      </c>
      <c r="N1243">
        <v>460</v>
      </c>
      <c r="O1243">
        <v>1960</v>
      </c>
      <c r="P1243">
        <v>540</v>
      </c>
      <c r="R1243">
        <v>978</v>
      </c>
      <c r="S1243">
        <v>876</v>
      </c>
    </row>
    <row r="1244" spans="1:19" x14ac:dyDescent="0.55000000000000004">
      <c r="A1244" t="s">
        <v>346</v>
      </c>
      <c r="B1244">
        <v>2022</v>
      </c>
      <c r="C1244" t="s">
        <v>159</v>
      </c>
      <c r="D1244">
        <v>991</v>
      </c>
      <c r="E1244">
        <v>270</v>
      </c>
      <c r="G1244">
        <v>317</v>
      </c>
      <c r="H1244">
        <v>943</v>
      </c>
      <c r="I1244">
        <v>1</v>
      </c>
      <c r="K1244">
        <v>1770</v>
      </c>
      <c r="L1244">
        <v>1330</v>
      </c>
      <c r="N1244">
        <v>529</v>
      </c>
      <c r="O1244">
        <v>2310</v>
      </c>
      <c r="P1244">
        <v>261</v>
      </c>
      <c r="R1244">
        <v>1207</v>
      </c>
      <c r="S1244">
        <v>862</v>
      </c>
    </row>
    <row r="1245" spans="1:19" x14ac:dyDescent="0.55000000000000004">
      <c r="A1245" t="s">
        <v>346</v>
      </c>
      <c r="B1245">
        <v>2022</v>
      </c>
      <c r="C1245" t="s">
        <v>160</v>
      </c>
      <c r="D1245">
        <v>1145</v>
      </c>
      <c r="E1245">
        <v>375</v>
      </c>
      <c r="G1245">
        <v>355</v>
      </c>
      <c r="H1245">
        <v>1182</v>
      </c>
      <c r="I1245">
        <v>-17</v>
      </c>
      <c r="K1245">
        <v>2630</v>
      </c>
      <c r="L1245">
        <v>1210</v>
      </c>
      <c r="N1245">
        <v>473</v>
      </c>
      <c r="O1245">
        <v>2950</v>
      </c>
      <c r="P1245">
        <v>417</v>
      </c>
      <c r="R1245">
        <v>1297</v>
      </c>
      <c r="S1245">
        <v>1324</v>
      </c>
    </row>
    <row r="1246" spans="1:19" x14ac:dyDescent="0.55000000000000004">
      <c r="A1246" t="s">
        <v>346</v>
      </c>
      <c r="B1246">
        <v>2022</v>
      </c>
      <c r="C1246" t="s">
        <v>161</v>
      </c>
      <c r="D1246">
        <v>1112</v>
      </c>
      <c r="E1246">
        <v>250</v>
      </c>
      <c r="G1246">
        <v>476</v>
      </c>
      <c r="H1246">
        <v>926</v>
      </c>
      <c r="I1246">
        <v>-40</v>
      </c>
      <c r="K1246">
        <v>2740</v>
      </c>
      <c r="L1246">
        <v>630</v>
      </c>
      <c r="N1246">
        <v>489</v>
      </c>
      <c r="O1246">
        <v>2337</v>
      </c>
      <c r="P1246">
        <v>544</v>
      </c>
      <c r="R1246">
        <v>1391</v>
      </c>
      <c r="S1246">
        <v>1101</v>
      </c>
    </row>
    <row r="1247" spans="1:19" x14ac:dyDescent="0.55000000000000004">
      <c r="A1247" t="s">
        <v>346</v>
      </c>
      <c r="B1247">
        <v>2022</v>
      </c>
      <c r="C1247" t="s">
        <v>162</v>
      </c>
      <c r="D1247">
        <v>1020</v>
      </c>
      <c r="E1247">
        <v>520</v>
      </c>
      <c r="G1247">
        <v>531</v>
      </c>
      <c r="H1247">
        <v>1058</v>
      </c>
      <c r="I1247">
        <v>-49</v>
      </c>
      <c r="K1247">
        <v>2420</v>
      </c>
      <c r="L1247">
        <v>1300</v>
      </c>
      <c r="N1247">
        <v>598</v>
      </c>
      <c r="O1247">
        <v>2470</v>
      </c>
      <c r="P1247">
        <v>652</v>
      </c>
      <c r="R1247">
        <v>1544</v>
      </c>
      <c r="S1247">
        <v>1426</v>
      </c>
    </row>
    <row r="1248" spans="1:19" x14ac:dyDescent="0.55000000000000004">
      <c r="A1248" t="s">
        <v>346</v>
      </c>
      <c r="B1248">
        <v>2022</v>
      </c>
      <c r="C1248" t="s">
        <v>163</v>
      </c>
      <c r="D1248">
        <v>915</v>
      </c>
      <c r="E1248">
        <v>510</v>
      </c>
      <c r="G1248">
        <v>501</v>
      </c>
      <c r="H1248">
        <v>1082</v>
      </c>
      <c r="I1248">
        <v>-158</v>
      </c>
      <c r="K1248">
        <v>2260</v>
      </c>
      <c r="L1248">
        <v>1340</v>
      </c>
      <c r="N1248">
        <v>658</v>
      </c>
      <c r="O1248">
        <v>2350</v>
      </c>
      <c r="P1248">
        <v>592</v>
      </c>
      <c r="R1248">
        <v>1264</v>
      </c>
      <c r="S1248">
        <v>1167</v>
      </c>
    </row>
    <row r="1249" spans="1:19" x14ac:dyDescent="0.55000000000000004">
      <c r="A1249" t="s">
        <v>346</v>
      </c>
      <c r="B1249">
        <v>2022</v>
      </c>
      <c r="C1249" t="s">
        <v>164</v>
      </c>
      <c r="D1249">
        <v>1200</v>
      </c>
      <c r="E1249">
        <v>730</v>
      </c>
      <c r="G1249">
        <v>407</v>
      </c>
      <c r="H1249">
        <v>1398</v>
      </c>
      <c r="I1249">
        <v>125</v>
      </c>
      <c r="K1249">
        <v>2750</v>
      </c>
      <c r="L1249">
        <v>1430</v>
      </c>
      <c r="N1249">
        <v>545</v>
      </c>
      <c r="O1249">
        <v>2596</v>
      </c>
      <c r="P1249">
        <v>1039</v>
      </c>
      <c r="R1249">
        <v>1087</v>
      </c>
      <c r="S1249">
        <v>1234</v>
      </c>
    </row>
    <row r="1250" spans="1:19" x14ac:dyDescent="0.55000000000000004">
      <c r="A1250" t="s">
        <v>346</v>
      </c>
      <c r="B1250">
        <v>2022</v>
      </c>
      <c r="C1250" t="s">
        <v>165</v>
      </c>
      <c r="D1250">
        <v>1379</v>
      </c>
      <c r="E1250">
        <v>450</v>
      </c>
      <c r="G1250">
        <v>352</v>
      </c>
      <c r="H1250">
        <v>1463</v>
      </c>
      <c r="I1250">
        <v>14</v>
      </c>
      <c r="K1250">
        <v>2700</v>
      </c>
      <c r="L1250">
        <v>1250</v>
      </c>
      <c r="N1250">
        <v>620</v>
      </c>
      <c r="O1250">
        <v>2366</v>
      </c>
      <c r="P1250">
        <v>964</v>
      </c>
      <c r="R1250">
        <v>1037</v>
      </c>
      <c r="S1250">
        <v>1066</v>
      </c>
    </row>
    <row r="1251" spans="1:19" x14ac:dyDescent="0.55000000000000004">
      <c r="A1251" t="s">
        <v>346</v>
      </c>
      <c r="B1251">
        <v>2022</v>
      </c>
      <c r="C1251" t="s">
        <v>166</v>
      </c>
      <c r="D1251">
        <v>1408</v>
      </c>
      <c r="E1251">
        <v>490</v>
      </c>
      <c r="G1251">
        <v>295</v>
      </c>
      <c r="H1251">
        <v>1512</v>
      </c>
      <c r="I1251">
        <v>91</v>
      </c>
      <c r="K1251">
        <v>2540</v>
      </c>
      <c r="L1251">
        <v>1090</v>
      </c>
      <c r="N1251">
        <v>574</v>
      </c>
      <c r="O1251">
        <v>2240</v>
      </c>
      <c r="P1251">
        <v>816</v>
      </c>
      <c r="R1251">
        <v>904</v>
      </c>
      <c r="S1251">
        <v>882</v>
      </c>
    </row>
    <row r="1252" spans="1:19" x14ac:dyDescent="0.55000000000000004">
      <c r="A1252" t="s">
        <v>346</v>
      </c>
      <c r="B1252">
        <v>2023</v>
      </c>
      <c r="C1252" t="s">
        <v>155</v>
      </c>
      <c r="D1252">
        <v>1426</v>
      </c>
      <c r="E1252">
        <v>705</v>
      </c>
      <c r="G1252">
        <v>336</v>
      </c>
      <c r="H1252">
        <v>1500</v>
      </c>
      <c r="I1252">
        <v>295</v>
      </c>
      <c r="K1252">
        <v>2570</v>
      </c>
      <c r="L1252">
        <v>1740</v>
      </c>
      <c r="N1252">
        <v>763</v>
      </c>
      <c r="O1252">
        <v>2544</v>
      </c>
      <c r="P1252">
        <v>1003</v>
      </c>
      <c r="R1252">
        <v>1090</v>
      </c>
      <c r="S1252">
        <v>1292</v>
      </c>
    </row>
    <row r="1253" spans="1:19" x14ac:dyDescent="0.55000000000000004">
      <c r="A1253" t="s">
        <v>346</v>
      </c>
      <c r="B1253">
        <v>2023</v>
      </c>
      <c r="C1253" t="s">
        <v>156</v>
      </c>
      <c r="D1253">
        <v>1435</v>
      </c>
      <c r="E1253">
        <v>235</v>
      </c>
      <c r="G1253">
        <v>334</v>
      </c>
      <c r="H1253">
        <v>1407</v>
      </c>
      <c r="I1253">
        <v>-71</v>
      </c>
      <c r="K1253">
        <v>2090</v>
      </c>
      <c r="L1253">
        <v>990</v>
      </c>
      <c r="N1253">
        <v>628</v>
      </c>
      <c r="O1253">
        <v>1900</v>
      </c>
      <c r="P1253">
        <v>552</v>
      </c>
      <c r="R1253">
        <v>1037</v>
      </c>
      <c r="S1253">
        <v>772</v>
      </c>
    </row>
    <row r="1254" spans="1:19" x14ac:dyDescent="0.55000000000000004">
      <c r="A1254" t="s">
        <v>346</v>
      </c>
      <c r="B1254">
        <v>2023</v>
      </c>
      <c r="C1254" t="s">
        <v>157</v>
      </c>
      <c r="D1254">
        <v>1684</v>
      </c>
      <c r="E1254">
        <v>230</v>
      </c>
      <c r="G1254">
        <v>368</v>
      </c>
      <c r="H1254">
        <v>1543</v>
      </c>
      <c r="I1254">
        <v>3</v>
      </c>
      <c r="K1254">
        <v>2400</v>
      </c>
      <c r="L1254">
        <v>1400</v>
      </c>
      <c r="N1254">
        <v>744</v>
      </c>
      <c r="O1254">
        <v>1950</v>
      </c>
      <c r="P1254">
        <v>1106</v>
      </c>
      <c r="R1254">
        <v>1137</v>
      </c>
      <c r="S1254">
        <v>1355</v>
      </c>
    </row>
    <row r="1255" spans="1:19" x14ac:dyDescent="0.55000000000000004">
      <c r="A1255" t="s">
        <v>346</v>
      </c>
      <c r="B1255">
        <v>2023</v>
      </c>
      <c r="C1255" t="s">
        <v>158</v>
      </c>
      <c r="D1255">
        <v>1413</v>
      </c>
      <c r="E1255">
        <v>205</v>
      </c>
      <c r="G1255">
        <v>306</v>
      </c>
      <c r="H1255">
        <v>1246</v>
      </c>
      <c r="I1255">
        <v>66</v>
      </c>
      <c r="K1255">
        <v>1630</v>
      </c>
      <c r="L1255">
        <v>970</v>
      </c>
      <c r="N1255">
        <v>423</v>
      </c>
      <c r="O1255">
        <v>1458</v>
      </c>
      <c r="P1255">
        <v>719</v>
      </c>
      <c r="R1255">
        <v>938</v>
      </c>
      <c r="S1255">
        <v>883</v>
      </c>
    </row>
    <row r="1256" spans="1:19" x14ac:dyDescent="0.55000000000000004">
      <c r="A1256" t="s">
        <v>346</v>
      </c>
      <c r="B1256">
        <v>2023</v>
      </c>
      <c r="C1256" t="s">
        <v>159</v>
      </c>
      <c r="D1256">
        <v>1303</v>
      </c>
      <c r="E1256">
        <v>525</v>
      </c>
      <c r="G1256">
        <v>330</v>
      </c>
      <c r="H1256">
        <v>1298</v>
      </c>
      <c r="I1256">
        <v>200</v>
      </c>
      <c r="K1256">
        <v>1750</v>
      </c>
      <c r="L1256">
        <v>2010</v>
      </c>
      <c r="N1256">
        <v>679</v>
      </c>
      <c r="O1256">
        <v>2130</v>
      </c>
      <c r="P1256">
        <v>951</v>
      </c>
      <c r="R1256">
        <v>1188</v>
      </c>
      <c r="S1256">
        <v>1283</v>
      </c>
    </row>
    <row r="1257" spans="1:19" x14ac:dyDescent="0.55000000000000004">
      <c r="A1257" t="s">
        <v>346</v>
      </c>
      <c r="B1257">
        <v>2023</v>
      </c>
      <c r="C1257" t="s">
        <v>160</v>
      </c>
      <c r="D1257">
        <v>1452</v>
      </c>
      <c r="E1257">
        <v>250</v>
      </c>
      <c r="G1257">
        <v>360</v>
      </c>
      <c r="H1257">
        <v>1170</v>
      </c>
      <c r="I1257">
        <v>172</v>
      </c>
      <c r="K1257">
        <v>2200</v>
      </c>
      <c r="L1257">
        <v>1020</v>
      </c>
      <c r="N1257">
        <v>544</v>
      </c>
      <c r="O1257">
        <v>1910</v>
      </c>
      <c r="P1257">
        <v>766</v>
      </c>
      <c r="R1257">
        <v>1257</v>
      </c>
      <c r="S1257">
        <v>1276</v>
      </c>
    </row>
    <row r="1258" spans="1:19" x14ac:dyDescent="0.55000000000000004">
      <c r="A1258" t="s">
        <v>346</v>
      </c>
      <c r="B1258">
        <v>2023</v>
      </c>
      <c r="C1258" t="s">
        <v>161</v>
      </c>
      <c r="D1258">
        <v>1317</v>
      </c>
      <c r="E1258">
        <v>465</v>
      </c>
      <c r="G1258">
        <v>399</v>
      </c>
      <c r="H1258">
        <v>1228</v>
      </c>
      <c r="I1258">
        <v>155</v>
      </c>
      <c r="K1258">
        <v>1990</v>
      </c>
      <c r="L1258">
        <v>1160</v>
      </c>
      <c r="N1258">
        <v>592</v>
      </c>
      <c r="O1258">
        <v>1803</v>
      </c>
      <c r="P1258">
        <v>755</v>
      </c>
      <c r="R1258">
        <v>1337</v>
      </c>
      <c r="S1258">
        <v>1203</v>
      </c>
    </row>
    <row r="1259" spans="1:19" x14ac:dyDescent="0.55000000000000004">
      <c r="A1259" t="s">
        <v>346</v>
      </c>
      <c r="B1259">
        <v>2023</v>
      </c>
      <c r="C1259" t="s">
        <v>162</v>
      </c>
      <c r="D1259">
        <v>902</v>
      </c>
      <c r="E1259">
        <v>695</v>
      </c>
      <c r="G1259">
        <v>467</v>
      </c>
      <c r="H1259">
        <v>1094</v>
      </c>
      <c r="I1259">
        <v>36</v>
      </c>
      <c r="K1259">
        <v>1590</v>
      </c>
      <c r="L1259">
        <v>1920</v>
      </c>
      <c r="N1259">
        <v>588</v>
      </c>
      <c r="O1259">
        <v>1820</v>
      </c>
      <c r="P1259">
        <v>1102</v>
      </c>
      <c r="R1259">
        <v>1277</v>
      </c>
      <c r="S1259">
        <v>1236</v>
      </c>
    </row>
    <row r="1260" spans="1:19" x14ac:dyDescent="0.55000000000000004">
      <c r="A1260" t="s">
        <v>346</v>
      </c>
      <c r="B1260">
        <v>2023</v>
      </c>
      <c r="C1260" t="s">
        <v>163</v>
      </c>
      <c r="D1260">
        <v>1185</v>
      </c>
      <c r="E1260">
        <v>220</v>
      </c>
      <c r="G1260">
        <v>415</v>
      </c>
      <c r="H1260">
        <v>958</v>
      </c>
      <c r="I1260">
        <v>32</v>
      </c>
      <c r="K1260">
        <v>1730</v>
      </c>
      <c r="L1260">
        <v>1590</v>
      </c>
      <c r="N1260">
        <v>862</v>
      </c>
      <c r="O1260">
        <v>1286</v>
      </c>
      <c r="P1260">
        <v>1172</v>
      </c>
      <c r="R1260">
        <v>1134</v>
      </c>
      <c r="S1260">
        <v>1123</v>
      </c>
    </row>
    <row r="1261" spans="1:19" x14ac:dyDescent="0.55000000000000004">
      <c r="A1261" t="s">
        <v>346</v>
      </c>
      <c r="B1261">
        <v>2023</v>
      </c>
      <c r="C1261" t="s">
        <v>164</v>
      </c>
      <c r="D1261">
        <v>1005</v>
      </c>
      <c r="E1261">
        <v>170</v>
      </c>
      <c r="G1261">
        <v>392</v>
      </c>
      <c r="H1261">
        <v>809</v>
      </c>
      <c r="I1261">
        <v>-26</v>
      </c>
      <c r="K1261">
        <v>1280</v>
      </c>
      <c r="L1261">
        <v>1140</v>
      </c>
      <c r="N1261">
        <v>616</v>
      </c>
      <c r="O1261">
        <v>1480</v>
      </c>
      <c r="P1261">
        <v>324</v>
      </c>
      <c r="R1261">
        <v>1191</v>
      </c>
      <c r="S1261">
        <v>1061</v>
      </c>
    </row>
    <row r="1262" spans="1:19" x14ac:dyDescent="0.55000000000000004">
      <c r="A1262" t="s">
        <v>346</v>
      </c>
      <c r="B1262">
        <v>2023</v>
      </c>
      <c r="C1262" t="s">
        <v>165</v>
      </c>
      <c r="D1262">
        <v>760</v>
      </c>
      <c r="E1262">
        <v>290</v>
      </c>
      <c r="G1262">
        <v>321</v>
      </c>
      <c r="H1262">
        <v>735</v>
      </c>
      <c r="I1262">
        <v>-6</v>
      </c>
      <c r="K1262">
        <v>1300</v>
      </c>
      <c r="L1262">
        <v>1240</v>
      </c>
      <c r="N1262">
        <v>578</v>
      </c>
      <c r="O1262">
        <v>1250</v>
      </c>
      <c r="P1262">
        <v>712</v>
      </c>
      <c r="R1262">
        <v>1062</v>
      </c>
      <c r="S1262">
        <v>950</v>
      </c>
    </row>
    <row r="1263" spans="1:19" x14ac:dyDescent="0.55000000000000004">
      <c r="A1263" t="s">
        <v>346</v>
      </c>
      <c r="B1263">
        <v>2023</v>
      </c>
      <c r="C1263" t="s">
        <v>166</v>
      </c>
      <c r="D1263">
        <v>790</v>
      </c>
      <c r="E1263">
        <v>265</v>
      </c>
      <c r="G1263">
        <v>292</v>
      </c>
      <c r="H1263">
        <v>690</v>
      </c>
      <c r="I1263">
        <v>73</v>
      </c>
      <c r="K1263">
        <v>1270</v>
      </c>
      <c r="L1263">
        <v>1080</v>
      </c>
      <c r="N1263">
        <v>531</v>
      </c>
      <c r="O1263">
        <v>1330</v>
      </c>
      <c r="P1263">
        <v>489</v>
      </c>
      <c r="R1263">
        <v>1002</v>
      </c>
      <c r="S1263">
        <v>941</v>
      </c>
    </row>
    <row r="1264" spans="1:19" x14ac:dyDescent="0.55000000000000004">
      <c r="A1264" t="s">
        <v>347</v>
      </c>
      <c r="B1264">
        <v>2019</v>
      </c>
      <c r="C1264" t="s">
        <v>155</v>
      </c>
    </row>
    <row r="1265" spans="1:19" x14ac:dyDescent="0.55000000000000004">
      <c r="A1265" t="s">
        <v>347</v>
      </c>
      <c r="B1265">
        <v>2019</v>
      </c>
      <c r="C1265" t="s">
        <v>156</v>
      </c>
    </row>
    <row r="1266" spans="1:19" x14ac:dyDescent="0.55000000000000004">
      <c r="A1266" t="s">
        <v>347</v>
      </c>
      <c r="B1266">
        <v>2019</v>
      </c>
      <c r="C1266" t="s">
        <v>157</v>
      </c>
    </row>
    <row r="1267" spans="1:19" x14ac:dyDescent="0.55000000000000004">
      <c r="A1267" t="s">
        <v>347</v>
      </c>
      <c r="B1267">
        <v>2019</v>
      </c>
      <c r="C1267" t="s">
        <v>158</v>
      </c>
    </row>
    <row r="1268" spans="1:19" x14ac:dyDescent="0.55000000000000004">
      <c r="A1268" t="s">
        <v>347</v>
      </c>
      <c r="B1268">
        <v>2019</v>
      </c>
      <c r="C1268" t="s">
        <v>159</v>
      </c>
    </row>
    <row r="1269" spans="1:19" x14ac:dyDescent="0.55000000000000004">
      <c r="A1269" t="s">
        <v>347</v>
      </c>
      <c r="B1269">
        <v>2019</v>
      </c>
      <c r="C1269" t="s">
        <v>160</v>
      </c>
    </row>
    <row r="1270" spans="1:19" x14ac:dyDescent="0.55000000000000004">
      <c r="A1270" t="s">
        <v>347</v>
      </c>
      <c r="B1270">
        <v>2019</v>
      </c>
      <c r="C1270" t="s">
        <v>161</v>
      </c>
    </row>
    <row r="1271" spans="1:19" x14ac:dyDescent="0.55000000000000004">
      <c r="A1271" t="s">
        <v>347</v>
      </c>
      <c r="B1271">
        <v>2019</v>
      </c>
      <c r="C1271" t="s">
        <v>162</v>
      </c>
    </row>
    <row r="1272" spans="1:19" x14ac:dyDescent="0.55000000000000004">
      <c r="A1272" t="s">
        <v>347</v>
      </c>
      <c r="B1272">
        <v>2019</v>
      </c>
      <c r="C1272" t="s">
        <v>163</v>
      </c>
    </row>
    <row r="1273" spans="1:19" x14ac:dyDescent="0.55000000000000004">
      <c r="A1273" t="s">
        <v>347</v>
      </c>
      <c r="B1273">
        <v>2019</v>
      </c>
      <c r="C1273" t="s">
        <v>164</v>
      </c>
    </row>
    <row r="1274" spans="1:19" x14ac:dyDescent="0.55000000000000004">
      <c r="A1274" t="s">
        <v>347</v>
      </c>
      <c r="B1274">
        <v>2019</v>
      </c>
      <c r="C1274" t="s">
        <v>165</v>
      </c>
    </row>
    <row r="1275" spans="1:19" x14ac:dyDescent="0.55000000000000004">
      <c r="A1275" t="s">
        <v>347</v>
      </c>
      <c r="B1275">
        <v>2019</v>
      </c>
      <c r="C1275" t="s">
        <v>166</v>
      </c>
    </row>
    <row r="1276" spans="1:19" x14ac:dyDescent="0.55000000000000004">
      <c r="A1276" t="s">
        <v>347</v>
      </c>
      <c r="B1276">
        <v>2020</v>
      </c>
      <c r="C1276" t="s">
        <v>155</v>
      </c>
      <c r="D1276">
        <v>5379</v>
      </c>
      <c r="E1276">
        <v>3441</v>
      </c>
      <c r="G1276">
        <v>2572</v>
      </c>
      <c r="H1276">
        <v>5708</v>
      </c>
      <c r="I1276">
        <v>540</v>
      </c>
      <c r="K1276">
        <v>7712</v>
      </c>
      <c r="L1276">
        <v>3890</v>
      </c>
      <c r="N1276">
        <v>4197</v>
      </c>
      <c r="O1276">
        <v>3684</v>
      </c>
      <c r="P1276">
        <v>3721</v>
      </c>
      <c r="R1276">
        <v>7565</v>
      </c>
      <c r="S1276">
        <v>7049</v>
      </c>
    </row>
    <row r="1277" spans="1:19" x14ac:dyDescent="0.55000000000000004">
      <c r="A1277" t="s">
        <v>347</v>
      </c>
      <c r="B1277">
        <v>2020</v>
      </c>
      <c r="C1277" t="s">
        <v>156</v>
      </c>
      <c r="D1277">
        <v>6150</v>
      </c>
      <c r="E1277">
        <v>2720</v>
      </c>
      <c r="G1277">
        <v>2277</v>
      </c>
      <c r="H1277">
        <v>6032</v>
      </c>
      <c r="I1277">
        <v>561</v>
      </c>
      <c r="K1277">
        <v>4140</v>
      </c>
      <c r="L1277">
        <v>7880</v>
      </c>
      <c r="N1277">
        <v>3744</v>
      </c>
      <c r="O1277">
        <v>5362</v>
      </c>
      <c r="P1277">
        <v>2914</v>
      </c>
      <c r="R1277">
        <v>7020</v>
      </c>
      <c r="S1277">
        <v>6425</v>
      </c>
    </row>
    <row r="1278" spans="1:19" x14ac:dyDescent="0.55000000000000004">
      <c r="A1278" t="s">
        <v>347</v>
      </c>
      <c r="B1278">
        <v>2020</v>
      </c>
      <c r="C1278" t="s">
        <v>157</v>
      </c>
      <c r="D1278">
        <v>5822</v>
      </c>
      <c r="E1278">
        <v>2850</v>
      </c>
      <c r="G1278">
        <v>2359</v>
      </c>
      <c r="H1278">
        <v>5770</v>
      </c>
      <c r="I1278">
        <v>543</v>
      </c>
      <c r="K1278">
        <v>5854</v>
      </c>
      <c r="L1278">
        <v>13720</v>
      </c>
      <c r="N1278">
        <v>5714</v>
      </c>
      <c r="O1278">
        <v>8300</v>
      </c>
      <c r="P1278">
        <v>5560</v>
      </c>
      <c r="R1278">
        <v>7228</v>
      </c>
      <c r="S1278">
        <v>7248</v>
      </c>
    </row>
    <row r="1279" spans="1:19" x14ac:dyDescent="0.55000000000000004">
      <c r="A1279" t="s">
        <v>347</v>
      </c>
      <c r="B1279">
        <v>2020</v>
      </c>
      <c r="C1279" t="s">
        <v>158</v>
      </c>
      <c r="D1279">
        <v>5789</v>
      </c>
      <c r="E1279">
        <v>2600</v>
      </c>
      <c r="G1279">
        <v>2446</v>
      </c>
      <c r="H1279">
        <v>5543</v>
      </c>
      <c r="I1279">
        <v>400</v>
      </c>
      <c r="K1279">
        <v>9263</v>
      </c>
      <c r="L1279">
        <v>11360</v>
      </c>
      <c r="N1279">
        <v>4858</v>
      </c>
      <c r="O1279">
        <v>9698</v>
      </c>
      <c r="P1279">
        <v>6067</v>
      </c>
      <c r="R1279">
        <v>7415</v>
      </c>
      <c r="S1279">
        <v>7090</v>
      </c>
    </row>
    <row r="1280" spans="1:19" x14ac:dyDescent="0.55000000000000004">
      <c r="A1280" t="s">
        <v>347</v>
      </c>
      <c r="B1280">
        <v>2020</v>
      </c>
      <c r="C1280" t="s">
        <v>159</v>
      </c>
      <c r="D1280">
        <v>6022</v>
      </c>
      <c r="E1280">
        <v>2450</v>
      </c>
      <c r="G1280">
        <v>2471</v>
      </c>
      <c r="H1280">
        <v>5390</v>
      </c>
      <c r="I1280">
        <v>611</v>
      </c>
      <c r="K1280">
        <v>10516</v>
      </c>
      <c r="L1280">
        <v>11856</v>
      </c>
      <c r="N1280">
        <v>4660</v>
      </c>
      <c r="O1280">
        <v>10494</v>
      </c>
      <c r="P1280">
        <v>7218</v>
      </c>
      <c r="R1280">
        <v>7160</v>
      </c>
      <c r="S1280">
        <v>8311</v>
      </c>
    </row>
    <row r="1281" spans="1:19" x14ac:dyDescent="0.55000000000000004">
      <c r="A1281" t="s">
        <v>347</v>
      </c>
      <c r="B1281">
        <v>2020</v>
      </c>
      <c r="C1281" t="s">
        <v>160</v>
      </c>
      <c r="D1281">
        <v>5783</v>
      </c>
      <c r="E1281">
        <v>2790</v>
      </c>
      <c r="G1281">
        <v>2600</v>
      </c>
      <c r="H1281">
        <v>5098</v>
      </c>
      <c r="I1281">
        <v>875</v>
      </c>
      <c r="K1281">
        <v>11450</v>
      </c>
      <c r="L1281">
        <v>11110</v>
      </c>
      <c r="N1281">
        <v>5140</v>
      </c>
      <c r="O1281">
        <v>10213</v>
      </c>
      <c r="P1281">
        <v>7207</v>
      </c>
      <c r="R1281">
        <v>7643</v>
      </c>
      <c r="S1281">
        <v>8005</v>
      </c>
    </row>
    <row r="1282" spans="1:19" x14ac:dyDescent="0.55000000000000004">
      <c r="A1282" t="s">
        <v>347</v>
      </c>
      <c r="B1282">
        <v>2020</v>
      </c>
      <c r="C1282" t="s">
        <v>161</v>
      </c>
      <c r="D1282">
        <v>5602</v>
      </c>
      <c r="E1282">
        <v>2780</v>
      </c>
      <c r="G1282">
        <v>2421</v>
      </c>
      <c r="H1282">
        <v>5315</v>
      </c>
      <c r="I1282">
        <v>646</v>
      </c>
      <c r="K1282">
        <v>11440</v>
      </c>
      <c r="L1282">
        <v>11180</v>
      </c>
      <c r="N1282">
        <v>5024</v>
      </c>
      <c r="O1282">
        <v>10390</v>
      </c>
      <c r="P1282">
        <v>7206</v>
      </c>
      <c r="R1282">
        <v>7697</v>
      </c>
      <c r="S1282">
        <v>7712</v>
      </c>
    </row>
    <row r="1283" spans="1:19" x14ac:dyDescent="0.55000000000000004">
      <c r="A1283" t="s">
        <v>347</v>
      </c>
      <c r="B1283">
        <v>2020</v>
      </c>
      <c r="C1283" t="s">
        <v>162</v>
      </c>
      <c r="D1283">
        <v>5921</v>
      </c>
      <c r="E1283">
        <v>2380</v>
      </c>
      <c r="G1283">
        <v>2453</v>
      </c>
      <c r="H1283">
        <v>5368</v>
      </c>
      <c r="I1283">
        <v>480</v>
      </c>
      <c r="K1283">
        <v>11080</v>
      </c>
      <c r="L1283">
        <v>11350</v>
      </c>
      <c r="N1283">
        <v>4102</v>
      </c>
      <c r="O1283">
        <v>12161</v>
      </c>
      <c r="P1283">
        <v>6167</v>
      </c>
      <c r="R1283">
        <v>7383</v>
      </c>
      <c r="S1283">
        <v>7620</v>
      </c>
    </row>
    <row r="1284" spans="1:19" x14ac:dyDescent="0.55000000000000004">
      <c r="A1284" t="s">
        <v>347</v>
      </c>
      <c r="B1284">
        <v>2020</v>
      </c>
      <c r="C1284" t="s">
        <v>163</v>
      </c>
      <c r="D1284">
        <v>5532</v>
      </c>
      <c r="E1284">
        <v>3260</v>
      </c>
      <c r="G1284">
        <v>2624</v>
      </c>
      <c r="H1284">
        <v>5816</v>
      </c>
      <c r="I1284">
        <v>352</v>
      </c>
      <c r="K1284">
        <v>11249</v>
      </c>
      <c r="L1284">
        <v>11863</v>
      </c>
      <c r="N1284">
        <v>4529</v>
      </c>
      <c r="O1284">
        <v>10926</v>
      </c>
      <c r="P1284">
        <v>7657</v>
      </c>
      <c r="R1284">
        <v>7742</v>
      </c>
      <c r="S1284">
        <v>7542</v>
      </c>
    </row>
    <row r="1285" spans="1:19" x14ac:dyDescent="0.55000000000000004">
      <c r="A1285" t="s">
        <v>347</v>
      </c>
      <c r="B1285">
        <v>2020</v>
      </c>
      <c r="C1285" t="s">
        <v>164</v>
      </c>
      <c r="D1285">
        <v>6747</v>
      </c>
      <c r="E1285">
        <v>2471</v>
      </c>
      <c r="G1285">
        <v>2567</v>
      </c>
      <c r="H1285">
        <v>5536</v>
      </c>
      <c r="I1285">
        <v>1115</v>
      </c>
      <c r="K1285">
        <v>11566</v>
      </c>
      <c r="L1285">
        <v>11670</v>
      </c>
      <c r="N1285">
        <v>5158</v>
      </c>
      <c r="O1285">
        <v>10615</v>
      </c>
      <c r="P1285">
        <v>7463</v>
      </c>
      <c r="R1285">
        <v>7970</v>
      </c>
      <c r="S1285">
        <v>7150</v>
      </c>
    </row>
    <row r="1286" spans="1:19" x14ac:dyDescent="0.55000000000000004">
      <c r="A1286" t="s">
        <v>347</v>
      </c>
      <c r="B1286">
        <v>2020</v>
      </c>
      <c r="C1286" t="s">
        <v>165</v>
      </c>
      <c r="D1286">
        <v>6112</v>
      </c>
      <c r="E1286">
        <v>2640</v>
      </c>
      <c r="G1286">
        <v>2390</v>
      </c>
      <c r="H1286">
        <v>5633</v>
      </c>
      <c r="I1286">
        <v>729</v>
      </c>
      <c r="K1286">
        <v>10672</v>
      </c>
      <c r="L1286">
        <v>11050</v>
      </c>
      <c r="N1286">
        <v>4387</v>
      </c>
      <c r="O1286">
        <v>10183</v>
      </c>
      <c r="P1286">
        <v>7152</v>
      </c>
      <c r="R1286">
        <v>7612</v>
      </c>
      <c r="S1286">
        <v>7600</v>
      </c>
    </row>
    <row r="1287" spans="1:19" x14ac:dyDescent="0.55000000000000004">
      <c r="A1287" t="s">
        <v>347</v>
      </c>
      <c r="B1287">
        <v>2020</v>
      </c>
      <c r="C1287" t="s">
        <v>166</v>
      </c>
      <c r="D1287">
        <v>4709</v>
      </c>
      <c r="E1287">
        <v>2980</v>
      </c>
      <c r="G1287">
        <v>2250</v>
      </c>
      <c r="H1287">
        <v>5071</v>
      </c>
      <c r="I1287">
        <v>368</v>
      </c>
      <c r="K1287">
        <v>8720</v>
      </c>
      <c r="L1287">
        <v>10250</v>
      </c>
      <c r="N1287">
        <v>2950</v>
      </c>
      <c r="O1287">
        <v>13232</v>
      </c>
      <c r="P1287">
        <v>2788</v>
      </c>
      <c r="R1287">
        <v>6205</v>
      </c>
      <c r="S1287">
        <v>6970</v>
      </c>
    </row>
    <row r="1288" spans="1:19" x14ac:dyDescent="0.55000000000000004">
      <c r="A1288" t="s">
        <v>347</v>
      </c>
      <c r="B1288">
        <v>2021</v>
      </c>
      <c r="C1288" t="s">
        <v>155</v>
      </c>
      <c r="D1288">
        <v>6784</v>
      </c>
      <c r="E1288">
        <v>2292</v>
      </c>
      <c r="G1288">
        <v>2303</v>
      </c>
      <c r="H1288">
        <v>5847</v>
      </c>
      <c r="I1288">
        <v>926</v>
      </c>
      <c r="K1288">
        <v>15269</v>
      </c>
      <c r="L1288">
        <v>19270</v>
      </c>
      <c r="N1288">
        <v>5305</v>
      </c>
      <c r="O1288">
        <v>10806</v>
      </c>
      <c r="P1288">
        <v>18428</v>
      </c>
      <c r="R1288">
        <v>7091</v>
      </c>
      <c r="S1288">
        <v>7692</v>
      </c>
    </row>
    <row r="1289" spans="1:19" x14ac:dyDescent="0.55000000000000004">
      <c r="A1289" t="s">
        <v>347</v>
      </c>
      <c r="B1289">
        <v>2021</v>
      </c>
      <c r="C1289" t="s">
        <v>156</v>
      </c>
      <c r="D1289">
        <v>6402</v>
      </c>
      <c r="E1289">
        <v>2045</v>
      </c>
      <c r="G1289">
        <v>2350</v>
      </c>
      <c r="H1289">
        <v>5606</v>
      </c>
      <c r="I1289">
        <v>491</v>
      </c>
      <c r="K1289">
        <v>12538</v>
      </c>
      <c r="L1289">
        <v>9650</v>
      </c>
      <c r="N1289">
        <v>4576</v>
      </c>
      <c r="O1289">
        <v>9959</v>
      </c>
      <c r="P1289">
        <v>7653</v>
      </c>
      <c r="R1289">
        <v>7018</v>
      </c>
      <c r="S1289">
        <v>6949</v>
      </c>
    </row>
    <row r="1290" spans="1:19" x14ac:dyDescent="0.55000000000000004">
      <c r="A1290" t="s">
        <v>347</v>
      </c>
      <c r="B1290">
        <v>2021</v>
      </c>
      <c r="C1290" t="s">
        <v>157</v>
      </c>
      <c r="D1290">
        <v>5978</v>
      </c>
      <c r="E1290">
        <v>3128</v>
      </c>
      <c r="G1290">
        <v>2639</v>
      </c>
      <c r="H1290">
        <v>5974</v>
      </c>
      <c r="I1290">
        <v>493</v>
      </c>
      <c r="K1290">
        <v>10027</v>
      </c>
      <c r="L1290">
        <v>12720</v>
      </c>
      <c r="N1290">
        <v>5363</v>
      </c>
      <c r="O1290">
        <v>10606</v>
      </c>
      <c r="P1290">
        <v>6778</v>
      </c>
      <c r="R1290">
        <v>7661</v>
      </c>
      <c r="S1290">
        <v>7060</v>
      </c>
    </row>
    <row r="1291" spans="1:19" x14ac:dyDescent="0.55000000000000004">
      <c r="A1291" t="s">
        <v>347</v>
      </c>
      <c r="B1291">
        <v>2021</v>
      </c>
      <c r="C1291" t="s">
        <v>158</v>
      </c>
      <c r="D1291">
        <v>5877</v>
      </c>
      <c r="E1291">
        <v>1930</v>
      </c>
      <c r="G1291">
        <v>2269</v>
      </c>
      <c r="H1291">
        <v>5111</v>
      </c>
      <c r="I1291">
        <v>427</v>
      </c>
      <c r="K1291">
        <v>10030</v>
      </c>
      <c r="L1291">
        <v>11390</v>
      </c>
      <c r="N1291">
        <v>4860</v>
      </c>
      <c r="O1291">
        <v>9724</v>
      </c>
      <c r="P1291">
        <v>6836</v>
      </c>
      <c r="R1291">
        <v>7103</v>
      </c>
      <c r="S1291">
        <v>5676</v>
      </c>
    </row>
    <row r="1292" spans="1:19" x14ac:dyDescent="0.55000000000000004">
      <c r="A1292" t="s">
        <v>347</v>
      </c>
      <c r="B1292">
        <v>2021</v>
      </c>
      <c r="C1292" t="s">
        <v>159</v>
      </c>
      <c r="D1292">
        <v>5515</v>
      </c>
      <c r="E1292">
        <v>1360</v>
      </c>
      <c r="G1292">
        <v>2217</v>
      </c>
      <c r="H1292">
        <v>3980</v>
      </c>
      <c r="I1292">
        <v>678</v>
      </c>
      <c r="K1292">
        <v>9522</v>
      </c>
      <c r="L1292">
        <v>11362</v>
      </c>
      <c r="N1292">
        <v>4847</v>
      </c>
      <c r="O1292">
        <v>9584</v>
      </c>
      <c r="P1292">
        <v>6453</v>
      </c>
      <c r="R1292">
        <v>7407</v>
      </c>
      <c r="S1292">
        <v>7197</v>
      </c>
    </row>
    <row r="1293" spans="1:19" x14ac:dyDescent="0.55000000000000004">
      <c r="A1293" t="s">
        <v>347</v>
      </c>
      <c r="B1293">
        <v>2021</v>
      </c>
      <c r="C1293" t="s">
        <v>160</v>
      </c>
      <c r="D1293">
        <v>4837</v>
      </c>
      <c r="E1293">
        <v>2641</v>
      </c>
      <c r="G1293">
        <v>2417</v>
      </c>
      <c r="H1293">
        <v>4479</v>
      </c>
      <c r="I1293">
        <v>582</v>
      </c>
      <c r="K1293">
        <v>9713</v>
      </c>
      <c r="L1293">
        <v>10670</v>
      </c>
      <c r="N1293">
        <v>4942</v>
      </c>
      <c r="O1293">
        <v>8375</v>
      </c>
      <c r="P1293">
        <v>7066</v>
      </c>
      <c r="R1293">
        <v>7826</v>
      </c>
      <c r="S1293">
        <v>7879</v>
      </c>
    </row>
    <row r="1294" spans="1:19" x14ac:dyDescent="0.55000000000000004">
      <c r="A1294" t="s">
        <v>347</v>
      </c>
      <c r="B1294">
        <v>2021</v>
      </c>
      <c r="C1294" t="s">
        <v>161</v>
      </c>
      <c r="D1294">
        <v>4463</v>
      </c>
      <c r="E1294">
        <v>3087</v>
      </c>
      <c r="G1294">
        <v>2652</v>
      </c>
      <c r="H1294">
        <v>4948</v>
      </c>
      <c r="I1294">
        <v>-50</v>
      </c>
      <c r="K1294">
        <v>8863</v>
      </c>
      <c r="L1294">
        <v>11094</v>
      </c>
      <c r="N1294">
        <v>4601</v>
      </c>
      <c r="O1294">
        <v>9120</v>
      </c>
      <c r="P1294">
        <v>6236</v>
      </c>
      <c r="R1294">
        <v>8170</v>
      </c>
      <c r="S1294">
        <v>7333</v>
      </c>
    </row>
    <row r="1295" spans="1:19" x14ac:dyDescent="0.55000000000000004">
      <c r="A1295" t="s">
        <v>347</v>
      </c>
      <c r="B1295">
        <v>2021</v>
      </c>
      <c r="C1295" t="s">
        <v>162</v>
      </c>
      <c r="D1295">
        <v>5446</v>
      </c>
      <c r="E1295">
        <v>2325</v>
      </c>
      <c r="G1295">
        <v>2688</v>
      </c>
      <c r="H1295">
        <v>4617</v>
      </c>
      <c r="I1295">
        <v>466</v>
      </c>
      <c r="K1295">
        <v>10246</v>
      </c>
      <c r="L1295">
        <v>11250</v>
      </c>
      <c r="N1295">
        <v>4435</v>
      </c>
      <c r="O1295">
        <v>10258</v>
      </c>
      <c r="P1295">
        <v>6803</v>
      </c>
      <c r="R1295">
        <v>8266</v>
      </c>
      <c r="S1295">
        <v>7385</v>
      </c>
    </row>
    <row r="1296" spans="1:19" x14ac:dyDescent="0.55000000000000004">
      <c r="A1296" t="s">
        <v>347</v>
      </c>
      <c r="B1296">
        <v>2021</v>
      </c>
      <c r="C1296" t="s">
        <v>163</v>
      </c>
      <c r="D1296">
        <v>4711</v>
      </c>
      <c r="E1296">
        <v>2255</v>
      </c>
      <c r="G1296">
        <v>2538</v>
      </c>
      <c r="H1296">
        <v>4249</v>
      </c>
      <c r="I1296">
        <v>179</v>
      </c>
      <c r="K1296">
        <v>10707</v>
      </c>
      <c r="L1296">
        <v>10170</v>
      </c>
      <c r="N1296">
        <v>4818</v>
      </c>
      <c r="O1296">
        <v>9359</v>
      </c>
      <c r="P1296">
        <v>6700</v>
      </c>
      <c r="R1296">
        <v>8279</v>
      </c>
      <c r="S1296">
        <v>7134</v>
      </c>
    </row>
    <row r="1297" spans="1:19" x14ac:dyDescent="0.55000000000000004">
      <c r="A1297" t="s">
        <v>347</v>
      </c>
      <c r="B1297">
        <v>2021</v>
      </c>
      <c r="C1297" t="s">
        <v>164</v>
      </c>
      <c r="D1297">
        <v>4026</v>
      </c>
      <c r="E1297">
        <v>2388</v>
      </c>
      <c r="G1297">
        <v>2677</v>
      </c>
      <c r="H1297">
        <v>3653</v>
      </c>
      <c r="I1297">
        <v>84</v>
      </c>
      <c r="K1297">
        <v>9663</v>
      </c>
      <c r="L1297">
        <v>11302</v>
      </c>
      <c r="N1297">
        <v>4612</v>
      </c>
      <c r="O1297">
        <v>10840</v>
      </c>
      <c r="P1297">
        <v>5513</v>
      </c>
      <c r="R1297">
        <v>8022</v>
      </c>
      <c r="S1297">
        <v>6819</v>
      </c>
    </row>
    <row r="1298" spans="1:19" x14ac:dyDescent="0.55000000000000004">
      <c r="A1298" t="s">
        <v>347</v>
      </c>
      <c r="B1298">
        <v>2021</v>
      </c>
      <c r="C1298" t="s">
        <v>165</v>
      </c>
      <c r="D1298">
        <v>4861</v>
      </c>
      <c r="E1298">
        <v>3263</v>
      </c>
      <c r="G1298">
        <v>2772</v>
      </c>
      <c r="H1298">
        <v>5024</v>
      </c>
      <c r="I1298">
        <v>328</v>
      </c>
      <c r="K1298">
        <v>10557</v>
      </c>
      <c r="L1298">
        <v>12321</v>
      </c>
      <c r="N1298">
        <v>4614</v>
      </c>
      <c r="O1298">
        <v>12075</v>
      </c>
      <c r="P1298">
        <v>6189</v>
      </c>
      <c r="R1298">
        <v>8302</v>
      </c>
      <c r="S1298">
        <v>7617</v>
      </c>
    </row>
    <row r="1299" spans="1:19" x14ac:dyDescent="0.55000000000000004">
      <c r="A1299" t="s">
        <v>347</v>
      </c>
      <c r="B1299">
        <v>2021</v>
      </c>
      <c r="C1299" t="s">
        <v>166</v>
      </c>
      <c r="D1299">
        <v>5699</v>
      </c>
      <c r="E1299">
        <v>1933</v>
      </c>
      <c r="G1299">
        <v>2651</v>
      </c>
      <c r="H1299">
        <v>4704</v>
      </c>
      <c r="I1299">
        <v>277</v>
      </c>
      <c r="K1299">
        <v>12499</v>
      </c>
      <c r="L1299">
        <v>10012</v>
      </c>
      <c r="N1299">
        <v>4481</v>
      </c>
      <c r="O1299">
        <v>11525</v>
      </c>
      <c r="P1299">
        <v>6505</v>
      </c>
      <c r="R1299">
        <v>7913</v>
      </c>
      <c r="S1299">
        <v>7071</v>
      </c>
    </row>
    <row r="1300" spans="1:19" x14ac:dyDescent="0.55000000000000004">
      <c r="A1300" t="s">
        <v>347</v>
      </c>
      <c r="B1300">
        <v>2022</v>
      </c>
      <c r="C1300" t="s">
        <v>155</v>
      </c>
      <c r="D1300">
        <v>4646</v>
      </c>
      <c r="E1300">
        <v>1834</v>
      </c>
      <c r="G1300">
        <v>2484</v>
      </c>
      <c r="H1300">
        <v>3846</v>
      </c>
      <c r="I1300">
        <v>150</v>
      </c>
      <c r="K1300">
        <v>10976</v>
      </c>
      <c r="L1300">
        <v>12163</v>
      </c>
      <c r="N1300">
        <v>5145</v>
      </c>
      <c r="O1300">
        <v>11029</v>
      </c>
      <c r="P1300">
        <v>6965</v>
      </c>
      <c r="R1300">
        <v>7926</v>
      </c>
      <c r="S1300">
        <v>6768</v>
      </c>
    </row>
    <row r="1301" spans="1:19" x14ac:dyDescent="0.55000000000000004">
      <c r="A1301" t="s">
        <v>347</v>
      </c>
      <c r="B1301">
        <v>2022</v>
      </c>
      <c r="C1301" t="s">
        <v>156</v>
      </c>
      <c r="D1301">
        <v>4233</v>
      </c>
      <c r="E1301">
        <v>3120</v>
      </c>
      <c r="G1301">
        <v>2391</v>
      </c>
      <c r="H1301">
        <v>4612</v>
      </c>
      <c r="I1301">
        <v>350</v>
      </c>
      <c r="K1301">
        <v>10766</v>
      </c>
      <c r="L1301">
        <v>10635</v>
      </c>
      <c r="N1301">
        <v>4587</v>
      </c>
      <c r="O1301">
        <v>10969</v>
      </c>
      <c r="P1301">
        <v>5845</v>
      </c>
      <c r="R1301">
        <v>7040</v>
      </c>
      <c r="S1301">
        <v>6147</v>
      </c>
    </row>
    <row r="1302" spans="1:19" x14ac:dyDescent="0.55000000000000004">
      <c r="A1302" t="s">
        <v>347</v>
      </c>
      <c r="B1302">
        <v>2022</v>
      </c>
      <c r="C1302" t="s">
        <v>157</v>
      </c>
      <c r="D1302">
        <v>4762</v>
      </c>
      <c r="E1302">
        <v>1574</v>
      </c>
      <c r="G1302">
        <v>2441</v>
      </c>
      <c r="H1302">
        <v>3976</v>
      </c>
      <c r="I1302">
        <v>-81</v>
      </c>
      <c r="K1302">
        <v>11072</v>
      </c>
      <c r="L1302">
        <v>10920</v>
      </c>
      <c r="N1302">
        <v>5480</v>
      </c>
      <c r="O1302">
        <v>9673</v>
      </c>
      <c r="P1302">
        <v>6839</v>
      </c>
      <c r="R1302">
        <v>7763</v>
      </c>
      <c r="S1302">
        <v>6686</v>
      </c>
    </row>
    <row r="1303" spans="1:19" x14ac:dyDescent="0.55000000000000004">
      <c r="A1303" t="s">
        <v>347</v>
      </c>
      <c r="B1303">
        <v>2022</v>
      </c>
      <c r="C1303" t="s">
        <v>158</v>
      </c>
      <c r="D1303">
        <v>4562</v>
      </c>
      <c r="E1303">
        <v>2405</v>
      </c>
      <c r="G1303">
        <v>2335</v>
      </c>
      <c r="H1303">
        <v>4486</v>
      </c>
      <c r="I1303">
        <v>146</v>
      </c>
      <c r="K1303">
        <v>9322</v>
      </c>
      <c r="L1303">
        <v>10780</v>
      </c>
      <c r="N1303">
        <v>4631</v>
      </c>
      <c r="O1303">
        <v>9759</v>
      </c>
      <c r="P1303">
        <v>5712</v>
      </c>
      <c r="R1303">
        <v>7255</v>
      </c>
      <c r="S1303">
        <v>6770</v>
      </c>
    </row>
    <row r="1304" spans="1:19" x14ac:dyDescent="0.55000000000000004">
      <c r="A1304" t="s">
        <v>347</v>
      </c>
      <c r="B1304">
        <v>2022</v>
      </c>
      <c r="C1304" t="s">
        <v>159</v>
      </c>
      <c r="D1304">
        <v>5184</v>
      </c>
      <c r="E1304">
        <v>2545</v>
      </c>
      <c r="G1304">
        <v>2537</v>
      </c>
      <c r="H1304">
        <v>4772</v>
      </c>
      <c r="I1304">
        <v>420</v>
      </c>
      <c r="K1304">
        <v>11080</v>
      </c>
      <c r="L1304">
        <v>12200</v>
      </c>
      <c r="N1304">
        <v>5258</v>
      </c>
      <c r="O1304">
        <v>10944</v>
      </c>
      <c r="P1304">
        <v>7078</v>
      </c>
      <c r="R1304">
        <v>7743</v>
      </c>
      <c r="S1304">
        <v>7090</v>
      </c>
    </row>
    <row r="1305" spans="1:19" x14ac:dyDescent="0.55000000000000004">
      <c r="A1305" t="s">
        <v>347</v>
      </c>
      <c r="B1305">
        <v>2022</v>
      </c>
      <c r="C1305" t="s">
        <v>160</v>
      </c>
      <c r="D1305">
        <v>4691</v>
      </c>
      <c r="E1305">
        <v>2624</v>
      </c>
      <c r="G1305">
        <v>2581</v>
      </c>
      <c r="H1305">
        <v>4636</v>
      </c>
      <c r="I1305">
        <v>98</v>
      </c>
      <c r="K1305">
        <v>10707</v>
      </c>
      <c r="L1305">
        <v>11780</v>
      </c>
      <c r="N1305">
        <v>5314</v>
      </c>
      <c r="O1305">
        <v>10540</v>
      </c>
      <c r="P1305">
        <v>6633</v>
      </c>
      <c r="R1305">
        <v>7883</v>
      </c>
      <c r="S1305">
        <v>7237</v>
      </c>
    </row>
    <row r="1306" spans="1:19" x14ac:dyDescent="0.55000000000000004">
      <c r="A1306" t="s">
        <v>347</v>
      </c>
      <c r="B1306">
        <v>2022</v>
      </c>
      <c r="C1306" t="s">
        <v>161</v>
      </c>
      <c r="D1306">
        <v>5099</v>
      </c>
      <c r="E1306">
        <v>2438</v>
      </c>
      <c r="G1306">
        <v>2620</v>
      </c>
      <c r="H1306">
        <v>4470</v>
      </c>
      <c r="I1306">
        <v>447</v>
      </c>
      <c r="K1306">
        <v>11015</v>
      </c>
      <c r="L1306">
        <v>11020</v>
      </c>
      <c r="N1306">
        <v>4650</v>
      </c>
      <c r="O1306">
        <v>12730</v>
      </c>
      <c r="P1306">
        <v>4655</v>
      </c>
      <c r="R1306">
        <v>7583</v>
      </c>
      <c r="S1306">
        <v>7007</v>
      </c>
    </row>
    <row r="1307" spans="1:19" x14ac:dyDescent="0.55000000000000004">
      <c r="A1307" t="s">
        <v>347</v>
      </c>
      <c r="B1307">
        <v>2022</v>
      </c>
      <c r="C1307" t="s">
        <v>162</v>
      </c>
      <c r="D1307">
        <v>4726</v>
      </c>
      <c r="E1307">
        <v>2318</v>
      </c>
      <c r="G1307">
        <v>2661</v>
      </c>
      <c r="H1307">
        <v>4401</v>
      </c>
      <c r="I1307">
        <v>-18</v>
      </c>
      <c r="K1307">
        <v>11795</v>
      </c>
      <c r="L1307">
        <v>10150</v>
      </c>
      <c r="N1307">
        <v>4687</v>
      </c>
      <c r="O1307">
        <v>9959</v>
      </c>
      <c r="P1307">
        <v>7299</v>
      </c>
      <c r="R1307">
        <v>7802</v>
      </c>
      <c r="S1307">
        <v>7118</v>
      </c>
    </row>
    <row r="1308" spans="1:19" x14ac:dyDescent="0.55000000000000004">
      <c r="A1308" t="s">
        <v>347</v>
      </c>
      <c r="B1308">
        <v>2022</v>
      </c>
      <c r="C1308" t="s">
        <v>163</v>
      </c>
      <c r="D1308">
        <v>4786</v>
      </c>
      <c r="E1308">
        <v>2472</v>
      </c>
      <c r="G1308">
        <v>2553</v>
      </c>
      <c r="H1308">
        <v>4250</v>
      </c>
      <c r="I1308">
        <v>455</v>
      </c>
      <c r="K1308">
        <v>10049</v>
      </c>
      <c r="L1308">
        <v>10490</v>
      </c>
      <c r="N1308">
        <v>4874</v>
      </c>
      <c r="O1308">
        <v>10223</v>
      </c>
      <c r="P1308">
        <v>5442</v>
      </c>
      <c r="R1308">
        <v>7536</v>
      </c>
      <c r="S1308">
        <v>6771</v>
      </c>
    </row>
    <row r="1309" spans="1:19" x14ac:dyDescent="0.55000000000000004">
      <c r="A1309" t="s">
        <v>347</v>
      </c>
      <c r="B1309">
        <v>2022</v>
      </c>
      <c r="C1309" t="s">
        <v>164</v>
      </c>
      <c r="D1309">
        <v>4515</v>
      </c>
      <c r="E1309">
        <v>2778</v>
      </c>
      <c r="G1309">
        <v>2552</v>
      </c>
      <c r="H1309">
        <v>4389</v>
      </c>
      <c r="I1309">
        <v>352</v>
      </c>
      <c r="K1309">
        <v>10969</v>
      </c>
      <c r="L1309">
        <v>11840</v>
      </c>
      <c r="N1309">
        <v>4999</v>
      </c>
      <c r="O1309">
        <v>10037</v>
      </c>
      <c r="P1309">
        <v>7773</v>
      </c>
      <c r="R1309">
        <v>7546</v>
      </c>
      <c r="S1309">
        <v>6782</v>
      </c>
    </row>
    <row r="1310" spans="1:19" x14ac:dyDescent="0.55000000000000004">
      <c r="A1310" t="s">
        <v>347</v>
      </c>
      <c r="B1310">
        <v>2022</v>
      </c>
      <c r="C1310" t="s">
        <v>165</v>
      </c>
      <c r="D1310">
        <v>3841</v>
      </c>
      <c r="E1310">
        <v>2020</v>
      </c>
      <c r="G1310">
        <v>2397</v>
      </c>
      <c r="H1310">
        <v>3805</v>
      </c>
      <c r="I1310">
        <v>-341</v>
      </c>
      <c r="K1310">
        <v>8919</v>
      </c>
      <c r="L1310">
        <v>9540</v>
      </c>
      <c r="N1310">
        <v>4589</v>
      </c>
      <c r="O1310">
        <v>8191</v>
      </c>
      <c r="P1310">
        <v>5679</v>
      </c>
      <c r="R1310">
        <v>7574</v>
      </c>
      <c r="S1310">
        <v>6230</v>
      </c>
    </row>
    <row r="1311" spans="1:19" x14ac:dyDescent="0.55000000000000004">
      <c r="A1311" t="s">
        <v>347</v>
      </c>
      <c r="B1311">
        <v>2022</v>
      </c>
      <c r="C1311" t="s">
        <v>166</v>
      </c>
      <c r="D1311">
        <v>5323</v>
      </c>
      <c r="E1311">
        <v>2946</v>
      </c>
      <c r="G1311">
        <v>2557</v>
      </c>
      <c r="H1311">
        <v>4466</v>
      </c>
      <c r="I1311">
        <v>1246</v>
      </c>
      <c r="K1311">
        <v>9106</v>
      </c>
      <c r="L1311">
        <v>11860</v>
      </c>
      <c r="N1311">
        <v>4837</v>
      </c>
      <c r="O1311">
        <v>10388</v>
      </c>
      <c r="P1311">
        <v>5741</v>
      </c>
      <c r="R1311">
        <v>7692</v>
      </c>
      <c r="S1311">
        <v>6593</v>
      </c>
    </row>
    <row r="1312" spans="1:19" x14ac:dyDescent="0.55000000000000004">
      <c r="A1312" t="s">
        <v>347</v>
      </c>
      <c r="B1312">
        <v>2023</v>
      </c>
      <c r="C1312" t="s">
        <v>155</v>
      </c>
      <c r="D1312">
        <v>4536</v>
      </c>
      <c r="E1312">
        <v>3306</v>
      </c>
      <c r="G1312">
        <v>2615</v>
      </c>
      <c r="H1312">
        <v>4892</v>
      </c>
      <c r="I1312">
        <v>335</v>
      </c>
      <c r="K1312">
        <v>11646</v>
      </c>
      <c r="L1312">
        <v>15340</v>
      </c>
      <c r="N1312">
        <v>5361</v>
      </c>
      <c r="O1312">
        <v>11619</v>
      </c>
      <c r="P1312">
        <v>10006</v>
      </c>
      <c r="R1312">
        <v>7883</v>
      </c>
      <c r="S1312">
        <v>7447</v>
      </c>
    </row>
    <row r="1313" spans="1:19" x14ac:dyDescent="0.55000000000000004">
      <c r="A1313" t="s">
        <v>347</v>
      </c>
      <c r="B1313">
        <v>2023</v>
      </c>
      <c r="C1313" t="s">
        <v>156</v>
      </c>
      <c r="D1313">
        <v>5508</v>
      </c>
      <c r="E1313">
        <v>2634</v>
      </c>
      <c r="G1313">
        <v>2423</v>
      </c>
      <c r="H1313">
        <v>5359</v>
      </c>
      <c r="I1313">
        <v>360</v>
      </c>
      <c r="K1313">
        <v>11351</v>
      </c>
      <c r="L1313">
        <v>11530</v>
      </c>
      <c r="N1313">
        <v>4611</v>
      </c>
      <c r="O1313">
        <v>10966</v>
      </c>
      <c r="P1313">
        <v>7304</v>
      </c>
      <c r="R1313">
        <v>7495</v>
      </c>
      <c r="S1313">
        <v>7206</v>
      </c>
    </row>
    <row r="1314" spans="1:19" x14ac:dyDescent="0.55000000000000004">
      <c r="A1314" t="s">
        <v>347</v>
      </c>
      <c r="B1314">
        <v>2023</v>
      </c>
      <c r="C1314" t="s">
        <v>157</v>
      </c>
      <c r="D1314">
        <v>5265</v>
      </c>
      <c r="E1314">
        <v>2515</v>
      </c>
      <c r="G1314">
        <v>2811</v>
      </c>
      <c r="H1314">
        <v>4830</v>
      </c>
      <c r="I1314">
        <v>139</v>
      </c>
      <c r="K1314">
        <v>11475</v>
      </c>
      <c r="L1314">
        <v>11592</v>
      </c>
      <c r="N1314">
        <v>5571</v>
      </c>
      <c r="O1314">
        <v>10997</v>
      </c>
      <c r="P1314">
        <v>6499</v>
      </c>
      <c r="R1314">
        <v>8171</v>
      </c>
      <c r="S1314">
        <v>7184</v>
      </c>
    </row>
    <row r="1315" spans="1:19" x14ac:dyDescent="0.55000000000000004">
      <c r="A1315" t="s">
        <v>347</v>
      </c>
      <c r="B1315">
        <v>2023</v>
      </c>
      <c r="C1315" t="s">
        <v>158</v>
      </c>
      <c r="D1315">
        <v>5075</v>
      </c>
      <c r="E1315">
        <v>2310</v>
      </c>
      <c r="G1315">
        <v>2447</v>
      </c>
      <c r="H1315">
        <v>4571</v>
      </c>
      <c r="I1315">
        <v>367</v>
      </c>
      <c r="K1315">
        <v>9947</v>
      </c>
      <c r="L1315">
        <v>10885</v>
      </c>
      <c r="N1315">
        <v>4552</v>
      </c>
      <c r="O1315">
        <v>11015</v>
      </c>
      <c r="P1315">
        <v>5265</v>
      </c>
      <c r="R1315">
        <v>7324</v>
      </c>
      <c r="S1315">
        <v>6071</v>
      </c>
    </row>
    <row r="1316" spans="1:19" x14ac:dyDescent="0.55000000000000004">
      <c r="A1316" t="s">
        <v>347</v>
      </c>
      <c r="B1316">
        <v>2023</v>
      </c>
      <c r="C1316" t="s">
        <v>159</v>
      </c>
      <c r="D1316">
        <v>4604</v>
      </c>
      <c r="E1316">
        <v>3009</v>
      </c>
      <c r="G1316">
        <v>2520</v>
      </c>
      <c r="H1316">
        <v>4939</v>
      </c>
      <c r="I1316">
        <v>154</v>
      </c>
      <c r="K1316">
        <v>11121</v>
      </c>
      <c r="L1316">
        <v>10570</v>
      </c>
      <c r="N1316">
        <v>4930</v>
      </c>
      <c r="O1316">
        <v>9791</v>
      </c>
      <c r="P1316">
        <v>6970</v>
      </c>
      <c r="R1316">
        <v>7709</v>
      </c>
      <c r="S1316">
        <v>7285</v>
      </c>
    </row>
    <row r="1317" spans="1:19" x14ac:dyDescent="0.55000000000000004">
      <c r="A1317" t="s">
        <v>347</v>
      </c>
      <c r="B1317">
        <v>2023</v>
      </c>
      <c r="C1317" t="s">
        <v>160</v>
      </c>
      <c r="D1317">
        <v>5131</v>
      </c>
      <c r="E1317">
        <v>2346</v>
      </c>
      <c r="G1317">
        <v>2485</v>
      </c>
      <c r="H1317">
        <v>5034</v>
      </c>
      <c r="I1317">
        <v>-42</v>
      </c>
      <c r="K1317">
        <v>10465</v>
      </c>
      <c r="L1317">
        <v>11880</v>
      </c>
      <c r="N1317">
        <v>5050</v>
      </c>
      <c r="O1317">
        <v>10590</v>
      </c>
      <c r="P1317">
        <v>6705</v>
      </c>
      <c r="R1317">
        <v>7788</v>
      </c>
      <c r="S1317">
        <v>6957</v>
      </c>
    </row>
    <row r="1318" spans="1:19" x14ac:dyDescent="0.55000000000000004">
      <c r="A1318" t="s">
        <v>347</v>
      </c>
      <c r="B1318">
        <v>2023</v>
      </c>
      <c r="C1318" t="s">
        <v>161</v>
      </c>
      <c r="D1318">
        <v>5220</v>
      </c>
      <c r="E1318">
        <v>2225</v>
      </c>
      <c r="G1318">
        <v>2611</v>
      </c>
      <c r="H1318">
        <v>4739</v>
      </c>
      <c r="I1318">
        <v>95</v>
      </c>
      <c r="K1318">
        <v>11557</v>
      </c>
      <c r="L1318">
        <v>12410</v>
      </c>
      <c r="N1318">
        <v>6056</v>
      </c>
      <c r="O1318">
        <v>10468</v>
      </c>
      <c r="P1318">
        <v>7443</v>
      </c>
      <c r="R1318">
        <v>8010</v>
      </c>
      <c r="S1318">
        <v>7183</v>
      </c>
    </row>
    <row r="1319" spans="1:19" x14ac:dyDescent="0.55000000000000004">
      <c r="A1319" t="s">
        <v>347</v>
      </c>
      <c r="B1319">
        <v>2023</v>
      </c>
      <c r="C1319" t="s">
        <v>162</v>
      </c>
      <c r="D1319">
        <v>4976</v>
      </c>
      <c r="E1319">
        <v>2550</v>
      </c>
      <c r="G1319">
        <v>2758</v>
      </c>
      <c r="H1319">
        <v>4801</v>
      </c>
      <c r="I1319">
        <v>-33</v>
      </c>
      <c r="K1319">
        <v>10426</v>
      </c>
      <c r="L1319">
        <v>12399</v>
      </c>
      <c r="N1319">
        <v>5015</v>
      </c>
      <c r="O1319">
        <v>10721</v>
      </c>
      <c r="P1319">
        <v>7089</v>
      </c>
      <c r="R1319">
        <v>8071</v>
      </c>
      <c r="S1319">
        <v>7168</v>
      </c>
    </row>
    <row r="1320" spans="1:19" x14ac:dyDescent="0.55000000000000004">
      <c r="A1320" t="s">
        <v>347</v>
      </c>
      <c r="B1320">
        <v>2023</v>
      </c>
      <c r="C1320" t="s">
        <v>163</v>
      </c>
      <c r="D1320">
        <v>4781</v>
      </c>
      <c r="E1320">
        <v>2422</v>
      </c>
      <c r="G1320">
        <v>2427</v>
      </c>
      <c r="H1320">
        <v>4506</v>
      </c>
      <c r="I1320">
        <v>270</v>
      </c>
      <c r="K1320">
        <v>10651</v>
      </c>
      <c r="L1320">
        <v>12388</v>
      </c>
      <c r="N1320">
        <v>4822</v>
      </c>
      <c r="O1320">
        <v>11130</v>
      </c>
      <c r="P1320">
        <v>7087</v>
      </c>
      <c r="R1320">
        <v>7390</v>
      </c>
      <c r="S1320">
        <v>7070</v>
      </c>
    </row>
    <row r="1321" spans="1:19" x14ac:dyDescent="0.55000000000000004">
      <c r="A1321" t="s">
        <v>347</v>
      </c>
      <c r="B1321">
        <v>2023</v>
      </c>
      <c r="C1321" t="s">
        <v>164</v>
      </c>
      <c r="D1321">
        <v>4899</v>
      </c>
      <c r="E1321">
        <v>2360</v>
      </c>
      <c r="G1321">
        <v>2461</v>
      </c>
      <c r="H1321">
        <v>4519</v>
      </c>
      <c r="I1321">
        <v>279</v>
      </c>
      <c r="K1321">
        <v>11271</v>
      </c>
      <c r="L1321">
        <v>11890</v>
      </c>
      <c r="N1321">
        <v>5265</v>
      </c>
      <c r="O1321">
        <v>9495</v>
      </c>
      <c r="P1321">
        <v>8401</v>
      </c>
      <c r="R1321">
        <v>7582</v>
      </c>
      <c r="S1321">
        <v>6685</v>
      </c>
    </row>
    <row r="1322" spans="1:19" x14ac:dyDescent="0.55000000000000004">
      <c r="A1322" t="s">
        <v>347</v>
      </c>
      <c r="B1322">
        <v>2023</v>
      </c>
      <c r="C1322" t="s">
        <v>165</v>
      </c>
      <c r="D1322">
        <v>4087</v>
      </c>
      <c r="E1322">
        <v>2416</v>
      </c>
      <c r="G1322">
        <v>2320</v>
      </c>
      <c r="H1322">
        <v>4150</v>
      </c>
      <c r="I1322">
        <v>33</v>
      </c>
      <c r="K1322">
        <v>8490</v>
      </c>
      <c r="L1322">
        <v>9380</v>
      </c>
      <c r="N1322">
        <v>4093</v>
      </c>
      <c r="O1322">
        <v>9270</v>
      </c>
      <c r="P1322">
        <v>4507</v>
      </c>
      <c r="R1322">
        <v>7427</v>
      </c>
      <c r="S1322">
        <v>5458</v>
      </c>
    </row>
    <row r="1323" spans="1:19" x14ac:dyDescent="0.55000000000000004">
      <c r="A1323" t="s">
        <v>347</v>
      </c>
      <c r="B1323">
        <v>2023</v>
      </c>
      <c r="C1323" t="s">
        <v>166</v>
      </c>
      <c r="D1323">
        <v>4523</v>
      </c>
      <c r="E1323">
        <v>2365</v>
      </c>
      <c r="G1323">
        <v>2486</v>
      </c>
      <c r="H1323">
        <v>4220</v>
      </c>
      <c r="I1323">
        <v>182</v>
      </c>
      <c r="K1323">
        <v>9370</v>
      </c>
      <c r="L1323">
        <v>12670</v>
      </c>
      <c r="N1323">
        <v>4528</v>
      </c>
      <c r="O1323">
        <v>10890</v>
      </c>
      <c r="P1323">
        <v>6622</v>
      </c>
      <c r="R1323">
        <v>7337</v>
      </c>
      <c r="S1323">
        <v>6353</v>
      </c>
    </row>
    <row r="1324" spans="1:19" x14ac:dyDescent="0.55000000000000004">
      <c r="A1324" t="s">
        <v>348</v>
      </c>
      <c r="B1324">
        <v>2019</v>
      </c>
      <c r="C1324" t="s">
        <v>155</v>
      </c>
    </row>
    <row r="1325" spans="1:19" x14ac:dyDescent="0.55000000000000004">
      <c r="A1325" t="s">
        <v>348</v>
      </c>
      <c r="B1325">
        <v>2019</v>
      </c>
      <c r="C1325" t="s">
        <v>156</v>
      </c>
    </row>
    <row r="1326" spans="1:19" x14ac:dyDescent="0.55000000000000004">
      <c r="A1326" t="s">
        <v>348</v>
      </c>
      <c r="B1326">
        <v>2019</v>
      </c>
      <c r="C1326" t="s">
        <v>157</v>
      </c>
    </row>
    <row r="1327" spans="1:19" x14ac:dyDescent="0.55000000000000004">
      <c r="A1327" t="s">
        <v>348</v>
      </c>
      <c r="B1327">
        <v>2019</v>
      </c>
      <c r="C1327" t="s">
        <v>158</v>
      </c>
    </row>
    <row r="1328" spans="1:19" x14ac:dyDescent="0.55000000000000004">
      <c r="A1328" t="s">
        <v>348</v>
      </c>
      <c r="B1328">
        <v>2019</v>
      </c>
      <c r="C1328" t="s">
        <v>159</v>
      </c>
    </row>
    <row r="1329" spans="1:19" x14ac:dyDescent="0.55000000000000004">
      <c r="A1329" t="s">
        <v>348</v>
      </c>
      <c r="B1329">
        <v>2019</v>
      </c>
      <c r="C1329" t="s">
        <v>160</v>
      </c>
    </row>
    <row r="1330" spans="1:19" x14ac:dyDescent="0.55000000000000004">
      <c r="A1330" t="s">
        <v>348</v>
      </c>
      <c r="B1330">
        <v>2019</v>
      </c>
      <c r="C1330" t="s">
        <v>161</v>
      </c>
    </row>
    <row r="1331" spans="1:19" x14ac:dyDescent="0.55000000000000004">
      <c r="A1331" t="s">
        <v>348</v>
      </c>
      <c r="B1331">
        <v>2019</v>
      </c>
      <c r="C1331" t="s">
        <v>162</v>
      </c>
    </row>
    <row r="1332" spans="1:19" x14ac:dyDescent="0.55000000000000004">
      <c r="A1332" t="s">
        <v>348</v>
      </c>
      <c r="B1332">
        <v>2019</v>
      </c>
      <c r="C1332" t="s">
        <v>163</v>
      </c>
    </row>
    <row r="1333" spans="1:19" x14ac:dyDescent="0.55000000000000004">
      <c r="A1333" t="s">
        <v>348</v>
      </c>
      <c r="B1333">
        <v>2019</v>
      </c>
      <c r="C1333" t="s">
        <v>164</v>
      </c>
    </row>
    <row r="1334" spans="1:19" x14ac:dyDescent="0.55000000000000004">
      <c r="A1334" t="s">
        <v>348</v>
      </c>
      <c r="B1334">
        <v>2019</v>
      </c>
      <c r="C1334" t="s">
        <v>165</v>
      </c>
    </row>
    <row r="1335" spans="1:19" x14ac:dyDescent="0.55000000000000004">
      <c r="A1335" t="s">
        <v>348</v>
      </c>
      <c r="B1335">
        <v>2019</v>
      </c>
      <c r="C1335" t="s">
        <v>166</v>
      </c>
    </row>
    <row r="1336" spans="1:19" x14ac:dyDescent="0.55000000000000004">
      <c r="A1336" t="s">
        <v>348</v>
      </c>
      <c r="B1336">
        <v>2020</v>
      </c>
      <c r="C1336" t="s">
        <v>155</v>
      </c>
      <c r="D1336">
        <v>5454</v>
      </c>
      <c r="E1336">
        <v>2690</v>
      </c>
      <c r="G1336">
        <v>1974</v>
      </c>
      <c r="H1336">
        <v>5868</v>
      </c>
      <c r="I1336">
        <v>302</v>
      </c>
      <c r="K1336">
        <v>11833</v>
      </c>
      <c r="L1336">
        <v>4700</v>
      </c>
      <c r="N1336">
        <v>3325</v>
      </c>
      <c r="O1336">
        <v>6271</v>
      </c>
      <c r="P1336">
        <v>6937</v>
      </c>
      <c r="R1336">
        <v>5622</v>
      </c>
      <c r="S1336">
        <v>3893</v>
      </c>
    </row>
    <row r="1337" spans="1:19" x14ac:dyDescent="0.55000000000000004">
      <c r="A1337" t="s">
        <v>348</v>
      </c>
      <c r="B1337">
        <v>2020</v>
      </c>
      <c r="C1337" t="s">
        <v>156</v>
      </c>
      <c r="D1337">
        <v>5182</v>
      </c>
      <c r="E1337">
        <v>4555</v>
      </c>
      <c r="G1337">
        <v>1681</v>
      </c>
      <c r="H1337">
        <v>5952</v>
      </c>
      <c r="I1337">
        <v>2104</v>
      </c>
      <c r="K1337">
        <v>6370</v>
      </c>
      <c r="L1337">
        <v>12760</v>
      </c>
      <c r="N1337">
        <v>2823</v>
      </c>
      <c r="O1337">
        <v>12730</v>
      </c>
      <c r="P1337">
        <v>3577</v>
      </c>
      <c r="R1337">
        <v>5089</v>
      </c>
      <c r="S1337">
        <v>5901</v>
      </c>
    </row>
    <row r="1338" spans="1:19" x14ac:dyDescent="0.55000000000000004">
      <c r="A1338" t="s">
        <v>348</v>
      </c>
      <c r="B1338">
        <v>2020</v>
      </c>
      <c r="C1338" t="s">
        <v>157</v>
      </c>
      <c r="D1338">
        <v>6317</v>
      </c>
      <c r="E1338">
        <v>2370</v>
      </c>
      <c r="G1338">
        <v>1816</v>
      </c>
      <c r="H1338">
        <v>5957</v>
      </c>
      <c r="I1338">
        <v>914</v>
      </c>
      <c r="K1338">
        <v>12715</v>
      </c>
      <c r="L1338">
        <v>12915</v>
      </c>
      <c r="N1338">
        <v>4083</v>
      </c>
      <c r="O1338">
        <v>13936</v>
      </c>
      <c r="P1338">
        <v>7611</v>
      </c>
      <c r="R1338">
        <v>5349</v>
      </c>
      <c r="S1338">
        <v>5961</v>
      </c>
    </row>
    <row r="1339" spans="1:19" x14ac:dyDescent="0.55000000000000004">
      <c r="A1339" t="s">
        <v>348</v>
      </c>
      <c r="B1339">
        <v>2020</v>
      </c>
      <c r="C1339" t="s">
        <v>158</v>
      </c>
      <c r="D1339">
        <v>5729</v>
      </c>
      <c r="E1339">
        <v>3250</v>
      </c>
      <c r="G1339">
        <v>1935</v>
      </c>
      <c r="H1339">
        <v>6240</v>
      </c>
      <c r="I1339">
        <v>804</v>
      </c>
      <c r="K1339">
        <v>13951</v>
      </c>
      <c r="L1339">
        <v>12860</v>
      </c>
      <c r="N1339">
        <v>4037</v>
      </c>
      <c r="O1339">
        <v>15530</v>
      </c>
      <c r="P1339">
        <v>7244</v>
      </c>
      <c r="R1339">
        <v>5940</v>
      </c>
      <c r="S1339">
        <v>6196</v>
      </c>
    </row>
    <row r="1340" spans="1:19" x14ac:dyDescent="0.55000000000000004">
      <c r="A1340" t="s">
        <v>348</v>
      </c>
      <c r="B1340">
        <v>2020</v>
      </c>
      <c r="C1340" t="s">
        <v>159</v>
      </c>
      <c r="D1340">
        <v>6510</v>
      </c>
      <c r="E1340">
        <v>3010</v>
      </c>
      <c r="G1340">
        <v>1871</v>
      </c>
      <c r="H1340">
        <v>6695</v>
      </c>
      <c r="I1340">
        <v>954</v>
      </c>
      <c r="K1340">
        <v>15998</v>
      </c>
      <c r="L1340">
        <v>10790</v>
      </c>
      <c r="N1340">
        <v>4060</v>
      </c>
      <c r="O1340">
        <v>16146</v>
      </c>
      <c r="P1340">
        <v>6582</v>
      </c>
      <c r="R1340">
        <v>5601</v>
      </c>
      <c r="S1340">
        <v>6061</v>
      </c>
    </row>
    <row r="1341" spans="1:19" x14ac:dyDescent="0.55000000000000004">
      <c r="A1341" t="s">
        <v>348</v>
      </c>
      <c r="B1341">
        <v>2020</v>
      </c>
      <c r="C1341" t="s">
        <v>160</v>
      </c>
      <c r="D1341">
        <v>6610</v>
      </c>
      <c r="E1341">
        <v>2500</v>
      </c>
      <c r="G1341">
        <v>2048</v>
      </c>
      <c r="H1341">
        <v>6219</v>
      </c>
      <c r="I1341">
        <v>843</v>
      </c>
      <c r="K1341">
        <v>17545</v>
      </c>
      <c r="L1341">
        <v>11544</v>
      </c>
      <c r="N1341">
        <v>3983</v>
      </c>
      <c r="O1341">
        <v>15908</v>
      </c>
      <c r="P1341">
        <v>9198</v>
      </c>
      <c r="R1341">
        <v>5697</v>
      </c>
      <c r="S1341">
        <v>5999</v>
      </c>
    </row>
    <row r="1342" spans="1:19" x14ac:dyDescent="0.55000000000000004">
      <c r="A1342" t="s">
        <v>348</v>
      </c>
      <c r="B1342">
        <v>2020</v>
      </c>
      <c r="C1342" t="s">
        <v>161</v>
      </c>
      <c r="D1342">
        <v>6287</v>
      </c>
      <c r="E1342">
        <v>2029</v>
      </c>
      <c r="G1342">
        <v>1876</v>
      </c>
      <c r="H1342">
        <v>5788</v>
      </c>
      <c r="I1342">
        <v>652</v>
      </c>
      <c r="K1342">
        <v>15293</v>
      </c>
      <c r="L1342">
        <v>9480</v>
      </c>
      <c r="N1342">
        <v>3704</v>
      </c>
      <c r="O1342">
        <v>13723</v>
      </c>
      <c r="P1342">
        <v>7346</v>
      </c>
      <c r="R1342">
        <v>5725</v>
      </c>
      <c r="S1342">
        <v>5628</v>
      </c>
    </row>
    <row r="1343" spans="1:19" x14ac:dyDescent="0.55000000000000004">
      <c r="A1343" t="s">
        <v>348</v>
      </c>
      <c r="B1343">
        <v>2020</v>
      </c>
      <c r="C1343" t="s">
        <v>162</v>
      </c>
      <c r="D1343">
        <v>5980</v>
      </c>
      <c r="E1343">
        <v>3102</v>
      </c>
      <c r="G1343">
        <v>1947</v>
      </c>
      <c r="H1343">
        <v>6109</v>
      </c>
      <c r="I1343">
        <v>1026</v>
      </c>
      <c r="K1343">
        <v>13986</v>
      </c>
      <c r="L1343">
        <v>11910</v>
      </c>
      <c r="N1343">
        <v>3447</v>
      </c>
      <c r="O1343">
        <v>14694</v>
      </c>
      <c r="P1343">
        <v>7755</v>
      </c>
      <c r="R1343">
        <v>5638</v>
      </c>
      <c r="S1343">
        <v>5719</v>
      </c>
    </row>
    <row r="1344" spans="1:19" x14ac:dyDescent="0.55000000000000004">
      <c r="A1344" t="s">
        <v>348</v>
      </c>
      <c r="B1344">
        <v>2020</v>
      </c>
      <c r="C1344" t="s">
        <v>163</v>
      </c>
      <c r="D1344">
        <v>6338</v>
      </c>
      <c r="E1344">
        <v>2503</v>
      </c>
      <c r="G1344">
        <v>1869</v>
      </c>
      <c r="H1344">
        <v>6082</v>
      </c>
      <c r="I1344">
        <v>890</v>
      </c>
      <c r="K1344">
        <v>13935</v>
      </c>
      <c r="L1344">
        <v>9808</v>
      </c>
      <c r="N1344">
        <v>3582</v>
      </c>
      <c r="O1344">
        <v>12989</v>
      </c>
      <c r="P1344">
        <v>7172</v>
      </c>
      <c r="R1344">
        <v>5459</v>
      </c>
      <c r="S1344">
        <v>5727</v>
      </c>
    </row>
    <row r="1345" spans="1:19" x14ac:dyDescent="0.55000000000000004">
      <c r="A1345" t="s">
        <v>348</v>
      </c>
      <c r="B1345">
        <v>2020</v>
      </c>
      <c r="C1345" t="s">
        <v>164</v>
      </c>
      <c r="D1345">
        <v>5767</v>
      </c>
      <c r="E1345">
        <v>2627</v>
      </c>
      <c r="G1345">
        <v>1815</v>
      </c>
      <c r="H1345">
        <v>7895</v>
      </c>
      <c r="I1345">
        <v>-1316</v>
      </c>
      <c r="K1345">
        <v>12703</v>
      </c>
      <c r="L1345">
        <v>10570</v>
      </c>
      <c r="N1345">
        <v>3496</v>
      </c>
      <c r="O1345">
        <v>12320</v>
      </c>
      <c r="P1345">
        <v>7457</v>
      </c>
      <c r="R1345">
        <v>5550</v>
      </c>
      <c r="S1345">
        <v>5600</v>
      </c>
    </row>
    <row r="1346" spans="1:19" x14ac:dyDescent="0.55000000000000004">
      <c r="A1346" t="s">
        <v>348</v>
      </c>
      <c r="B1346">
        <v>2020</v>
      </c>
      <c r="C1346" t="s">
        <v>165</v>
      </c>
      <c r="D1346">
        <v>6049</v>
      </c>
      <c r="E1346">
        <v>2508</v>
      </c>
      <c r="G1346">
        <v>1752</v>
      </c>
      <c r="H1346">
        <v>6170</v>
      </c>
      <c r="I1346">
        <v>635</v>
      </c>
      <c r="K1346">
        <v>12713</v>
      </c>
      <c r="L1346">
        <v>10970</v>
      </c>
      <c r="N1346">
        <v>3055</v>
      </c>
      <c r="O1346">
        <v>13637</v>
      </c>
      <c r="P1346">
        <v>6991</v>
      </c>
      <c r="R1346">
        <v>5379</v>
      </c>
      <c r="S1346">
        <v>5482</v>
      </c>
    </row>
    <row r="1347" spans="1:19" x14ac:dyDescent="0.55000000000000004">
      <c r="A1347" t="s">
        <v>348</v>
      </c>
      <c r="B1347">
        <v>2020</v>
      </c>
      <c r="C1347" t="s">
        <v>166</v>
      </c>
      <c r="D1347">
        <v>5027</v>
      </c>
      <c r="E1347">
        <v>1921</v>
      </c>
      <c r="G1347">
        <v>1540</v>
      </c>
      <c r="H1347">
        <v>5022</v>
      </c>
      <c r="I1347">
        <v>386</v>
      </c>
      <c r="K1347">
        <v>11478</v>
      </c>
      <c r="L1347">
        <v>7300</v>
      </c>
      <c r="N1347">
        <v>2295</v>
      </c>
      <c r="O1347">
        <v>12064</v>
      </c>
      <c r="P1347">
        <v>4419</v>
      </c>
      <c r="R1347">
        <v>4582</v>
      </c>
      <c r="S1347">
        <v>2999</v>
      </c>
    </row>
    <row r="1348" spans="1:19" x14ac:dyDescent="0.55000000000000004">
      <c r="A1348" t="s">
        <v>348</v>
      </c>
      <c r="B1348">
        <v>2021</v>
      </c>
      <c r="C1348" t="s">
        <v>155</v>
      </c>
      <c r="D1348">
        <v>5781</v>
      </c>
      <c r="E1348">
        <v>1920</v>
      </c>
      <c r="G1348">
        <v>1570</v>
      </c>
      <c r="H1348">
        <v>5343</v>
      </c>
      <c r="I1348">
        <v>788</v>
      </c>
      <c r="K1348">
        <v>13108</v>
      </c>
      <c r="L1348">
        <v>8240</v>
      </c>
      <c r="N1348">
        <v>2980</v>
      </c>
      <c r="O1348">
        <v>12925</v>
      </c>
      <c r="P1348">
        <v>5443</v>
      </c>
      <c r="R1348">
        <v>4561</v>
      </c>
      <c r="S1348">
        <v>4891</v>
      </c>
    </row>
    <row r="1349" spans="1:19" x14ac:dyDescent="0.55000000000000004">
      <c r="A1349" t="s">
        <v>348</v>
      </c>
      <c r="B1349">
        <v>2021</v>
      </c>
      <c r="C1349" t="s">
        <v>156</v>
      </c>
      <c r="D1349">
        <v>6419</v>
      </c>
      <c r="E1349">
        <v>2680</v>
      </c>
      <c r="G1349">
        <v>1638</v>
      </c>
      <c r="H1349">
        <v>6548</v>
      </c>
      <c r="I1349">
        <v>913</v>
      </c>
      <c r="K1349">
        <v>13922</v>
      </c>
      <c r="L1349">
        <v>13090</v>
      </c>
      <c r="N1349">
        <v>3927</v>
      </c>
      <c r="O1349">
        <v>15349</v>
      </c>
      <c r="P1349">
        <v>7736</v>
      </c>
      <c r="R1349">
        <v>4771</v>
      </c>
      <c r="S1349">
        <v>11615</v>
      </c>
    </row>
    <row r="1350" spans="1:19" x14ac:dyDescent="0.55000000000000004">
      <c r="A1350" t="s">
        <v>348</v>
      </c>
      <c r="B1350">
        <v>2021</v>
      </c>
      <c r="C1350" t="s">
        <v>157</v>
      </c>
      <c r="D1350">
        <v>6168</v>
      </c>
      <c r="E1350">
        <v>2187</v>
      </c>
      <c r="G1350">
        <v>1762</v>
      </c>
      <c r="H1350">
        <v>5975</v>
      </c>
      <c r="I1350">
        <v>618</v>
      </c>
      <c r="K1350">
        <v>14790</v>
      </c>
      <c r="L1350">
        <v>10233</v>
      </c>
      <c r="N1350">
        <v>3981</v>
      </c>
      <c r="O1350">
        <v>13049</v>
      </c>
      <c r="P1350">
        <v>7993</v>
      </c>
      <c r="R1350">
        <v>5339</v>
      </c>
      <c r="S1350">
        <v>5321</v>
      </c>
    </row>
    <row r="1351" spans="1:19" x14ac:dyDescent="0.55000000000000004">
      <c r="A1351" t="s">
        <v>348</v>
      </c>
      <c r="B1351">
        <v>2021</v>
      </c>
      <c r="C1351" t="s">
        <v>158</v>
      </c>
      <c r="D1351">
        <v>5931</v>
      </c>
      <c r="E1351">
        <v>1950</v>
      </c>
      <c r="G1351">
        <v>1652</v>
      </c>
      <c r="H1351">
        <v>6009</v>
      </c>
      <c r="I1351">
        <v>220</v>
      </c>
      <c r="K1351">
        <v>12586</v>
      </c>
      <c r="L1351">
        <v>11490</v>
      </c>
      <c r="N1351">
        <v>3554</v>
      </c>
      <c r="O1351">
        <v>13510</v>
      </c>
      <c r="P1351">
        <v>7012</v>
      </c>
      <c r="R1351">
        <v>5406</v>
      </c>
      <c r="S1351">
        <v>4995</v>
      </c>
    </row>
    <row r="1352" spans="1:19" x14ac:dyDescent="0.55000000000000004">
      <c r="A1352" t="s">
        <v>348</v>
      </c>
      <c r="B1352">
        <v>2021</v>
      </c>
      <c r="C1352" t="s">
        <v>159</v>
      </c>
      <c r="D1352">
        <v>6443</v>
      </c>
      <c r="E1352">
        <v>1721</v>
      </c>
      <c r="G1352">
        <v>1750</v>
      </c>
      <c r="H1352">
        <v>4998</v>
      </c>
      <c r="I1352">
        <v>1416</v>
      </c>
      <c r="K1352">
        <v>13676</v>
      </c>
      <c r="L1352">
        <v>9110</v>
      </c>
      <c r="N1352">
        <v>3444</v>
      </c>
      <c r="O1352">
        <v>12320</v>
      </c>
      <c r="P1352">
        <v>7022</v>
      </c>
      <c r="R1352">
        <v>5455</v>
      </c>
      <c r="S1352">
        <v>5134</v>
      </c>
    </row>
    <row r="1353" spans="1:19" x14ac:dyDescent="0.55000000000000004">
      <c r="A1353" t="s">
        <v>348</v>
      </c>
      <c r="B1353">
        <v>2021</v>
      </c>
      <c r="C1353" t="s">
        <v>160</v>
      </c>
      <c r="D1353">
        <v>4939</v>
      </c>
      <c r="E1353">
        <v>3059</v>
      </c>
      <c r="G1353">
        <v>1903</v>
      </c>
      <c r="H1353">
        <v>5696</v>
      </c>
      <c r="I1353">
        <v>399</v>
      </c>
      <c r="K1353">
        <v>12543</v>
      </c>
      <c r="L1353">
        <v>12230</v>
      </c>
      <c r="N1353">
        <v>3525</v>
      </c>
      <c r="O1353">
        <v>13677</v>
      </c>
      <c r="P1353">
        <v>7571</v>
      </c>
      <c r="R1353">
        <v>5634</v>
      </c>
      <c r="S1353">
        <v>5397</v>
      </c>
    </row>
    <row r="1354" spans="1:19" x14ac:dyDescent="0.55000000000000004">
      <c r="A1354" t="s">
        <v>348</v>
      </c>
      <c r="B1354">
        <v>2021</v>
      </c>
      <c r="C1354" t="s">
        <v>161</v>
      </c>
      <c r="D1354">
        <v>6098</v>
      </c>
      <c r="E1354">
        <v>3022</v>
      </c>
      <c r="G1354">
        <v>1868</v>
      </c>
      <c r="H1354">
        <v>6448</v>
      </c>
      <c r="I1354">
        <v>804</v>
      </c>
      <c r="K1354">
        <v>14572</v>
      </c>
      <c r="L1354">
        <v>10950</v>
      </c>
      <c r="N1354">
        <v>3505</v>
      </c>
      <c r="O1354">
        <v>14451</v>
      </c>
      <c r="P1354">
        <v>7566</v>
      </c>
      <c r="R1354">
        <v>5987</v>
      </c>
      <c r="S1354">
        <v>5872</v>
      </c>
    </row>
    <row r="1355" spans="1:19" x14ac:dyDescent="0.55000000000000004">
      <c r="A1355" t="s">
        <v>348</v>
      </c>
      <c r="B1355">
        <v>2021</v>
      </c>
      <c r="C1355" t="s">
        <v>162</v>
      </c>
      <c r="D1355">
        <v>6485</v>
      </c>
      <c r="E1355">
        <v>2236</v>
      </c>
      <c r="G1355">
        <v>2026</v>
      </c>
      <c r="H1355">
        <v>6104</v>
      </c>
      <c r="I1355">
        <v>591</v>
      </c>
      <c r="K1355">
        <v>15521</v>
      </c>
      <c r="L1355">
        <v>12730</v>
      </c>
      <c r="N1355">
        <v>3415</v>
      </c>
      <c r="O1355">
        <v>16005</v>
      </c>
      <c r="P1355">
        <v>8831</v>
      </c>
      <c r="R1355">
        <v>6063</v>
      </c>
      <c r="S1355">
        <v>5937</v>
      </c>
    </row>
    <row r="1356" spans="1:19" x14ac:dyDescent="0.55000000000000004">
      <c r="A1356" t="s">
        <v>348</v>
      </c>
      <c r="B1356">
        <v>2021</v>
      </c>
      <c r="C1356" t="s">
        <v>163</v>
      </c>
      <c r="D1356">
        <v>7154</v>
      </c>
      <c r="E1356">
        <v>1196</v>
      </c>
      <c r="G1356">
        <v>1939</v>
      </c>
      <c r="H1356">
        <v>5179</v>
      </c>
      <c r="I1356">
        <v>1232</v>
      </c>
      <c r="K1356">
        <v>16559</v>
      </c>
      <c r="L1356">
        <v>10790</v>
      </c>
      <c r="N1356">
        <v>3269</v>
      </c>
      <c r="O1356">
        <v>15631</v>
      </c>
      <c r="P1356">
        <v>8449</v>
      </c>
      <c r="R1356">
        <v>5819</v>
      </c>
      <c r="S1356">
        <v>4434</v>
      </c>
    </row>
    <row r="1357" spans="1:19" x14ac:dyDescent="0.55000000000000004">
      <c r="A1357" t="s">
        <v>348</v>
      </c>
      <c r="B1357">
        <v>2021</v>
      </c>
      <c r="C1357" t="s">
        <v>164</v>
      </c>
      <c r="D1357">
        <v>5483</v>
      </c>
      <c r="E1357">
        <v>3490</v>
      </c>
      <c r="G1357">
        <v>1983</v>
      </c>
      <c r="H1357">
        <v>6270</v>
      </c>
      <c r="I1357">
        <v>720</v>
      </c>
      <c r="K1357">
        <v>16380</v>
      </c>
      <c r="L1357">
        <v>11950</v>
      </c>
      <c r="N1357">
        <v>3174</v>
      </c>
      <c r="O1357">
        <v>16188</v>
      </c>
      <c r="P1357">
        <v>8968</v>
      </c>
      <c r="R1357">
        <v>5684</v>
      </c>
      <c r="S1357">
        <v>5812</v>
      </c>
    </row>
    <row r="1358" spans="1:19" x14ac:dyDescent="0.55000000000000004">
      <c r="A1358" t="s">
        <v>348</v>
      </c>
      <c r="B1358">
        <v>2021</v>
      </c>
      <c r="C1358" t="s">
        <v>165</v>
      </c>
      <c r="D1358">
        <v>6909</v>
      </c>
      <c r="E1358">
        <v>2624</v>
      </c>
      <c r="G1358">
        <v>1840</v>
      </c>
      <c r="H1358">
        <v>7028</v>
      </c>
      <c r="I1358">
        <v>665</v>
      </c>
      <c r="K1358">
        <v>16780</v>
      </c>
      <c r="L1358">
        <v>11919</v>
      </c>
      <c r="N1358">
        <v>3370</v>
      </c>
      <c r="O1358">
        <v>16644</v>
      </c>
      <c r="P1358">
        <v>8685</v>
      </c>
      <c r="R1358">
        <v>5588</v>
      </c>
      <c r="S1358">
        <v>6604</v>
      </c>
    </row>
    <row r="1359" spans="1:19" x14ac:dyDescent="0.55000000000000004">
      <c r="A1359" t="s">
        <v>348</v>
      </c>
      <c r="B1359">
        <v>2021</v>
      </c>
      <c r="C1359" t="s">
        <v>166</v>
      </c>
      <c r="D1359">
        <v>7619</v>
      </c>
      <c r="E1359">
        <v>2130</v>
      </c>
      <c r="G1359">
        <v>1849</v>
      </c>
      <c r="H1359">
        <v>7042</v>
      </c>
      <c r="I1359">
        <v>858</v>
      </c>
      <c r="K1359">
        <v>16940</v>
      </c>
      <c r="L1359">
        <v>12283</v>
      </c>
      <c r="N1359">
        <v>3142</v>
      </c>
      <c r="O1359">
        <v>17574</v>
      </c>
      <c r="P1359">
        <v>8507</v>
      </c>
      <c r="R1359">
        <v>5368</v>
      </c>
      <c r="S1359">
        <v>5290</v>
      </c>
    </row>
    <row r="1360" spans="1:19" x14ac:dyDescent="0.55000000000000004">
      <c r="A1360" t="s">
        <v>348</v>
      </c>
      <c r="B1360">
        <v>2022</v>
      </c>
      <c r="C1360" t="s">
        <v>155</v>
      </c>
      <c r="D1360">
        <v>7209</v>
      </c>
      <c r="E1360">
        <v>2589</v>
      </c>
      <c r="G1360">
        <v>1978</v>
      </c>
      <c r="H1360">
        <v>7112</v>
      </c>
      <c r="I1360">
        <v>708</v>
      </c>
      <c r="K1360">
        <v>17418</v>
      </c>
      <c r="L1360">
        <v>13230</v>
      </c>
      <c r="N1360">
        <v>3790</v>
      </c>
      <c r="O1360">
        <v>17360</v>
      </c>
      <c r="P1360">
        <v>9498</v>
      </c>
      <c r="R1360">
        <v>5665</v>
      </c>
      <c r="S1360">
        <v>6010</v>
      </c>
    </row>
    <row r="1361" spans="1:19" x14ac:dyDescent="0.55000000000000004">
      <c r="A1361" t="s">
        <v>348</v>
      </c>
      <c r="B1361">
        <v>2022</v>
      </c>
      <c r="C1361" t="s">
        <v>156</v>
      </c>
      <c r="D1361">
        <v>7317</v>
      </c>
      <c r="E1361">
        <v>1978</v>
      </c>
      <c r="G1361">
        <v>1722</v>
      </c>
      <c r="H1361">
        <v>6907</v>
      </c>
      <c r="I1361">
        <v>666</v>
      </c>
      <c r="K1361">
        <v>17933</v>
      </c>
      <c r="L1361">
        <v>9940</v>
      </c>
      <c r="N1361">
        <v>3397</v>
      </c>
      <c r="O1361">
        <v>16087</v>
      </c>
      <c r="P1361">
        <v>8389</v>
      </c>
      <c r="R1361">
        <v>5017</v>
      </c>
      <c r="S1361">
        <v>5672</v>
      </c>
    </row>
    <row r="1362" spans="1:19" x14ac:dyDescent="0.55000000000000004">
      <c r="A1362" t="s">
        <v>348</v>
      </c>
      <c r="B1362">
        <v>2022</v>
      </c>
      <c r="C1362" t="s">
        <v>157</v>
      </c>
      <c r="D1362">
        <v>7017</v>
      </c>
      <c r="E1362">
        <v>2597</v>
      </c>
      <c r="G1362">
        <v>1853</v>
      </c>
      <c r="H1362">
        <v>7094</v>
      </c>
      <c r="I1362">
        <v>667</v>
      </c>
      <c r="K1362">
        <v>16351</v>
      </c>
      <c r="L1362">
        <v>11810</v>
      </c>
      <c r="N1362">
        <v>3828</v>
      </c>
      <c r="O1362">
        <v>15380</v>
      </c>
      <c r="P1362">
        <v>8953</v>
      </c>
      <c r="R1362">
        <v>5471</v>
      </c>
      <c r="S1362">
        <v>5409</v>
      </c>
    </row>
    <row r="1363" spans="1:19" x14ac:dyDescent="0.55000000000000004">
      <c r="A1363" t="s">
        <v>348</v>
      </c>
      <c r="B1363">
        <v>2022</v>
      </c>
      <c r="C1363" t="s">
        <v>158</v>
      </c>
      <c r="D1363">
        <v>6827</v>
      </c>
      <c r="E1363">
        <v>1895</v>
      </c>
      <c r="G1363">
        <v>1567</v>
      </c>
      <c r="H1363">
        <v>6861</v>
      </c>
      <c r="I1363">
        <v>294</v>
      </c>
      <c r="K1363">
        <v>15572</v>
      </c>
      <c r="L1363">
        <v>10296</v>
      </c>
      <c r="N1363">
        <v>3130</v>
      </c>
      <c r="O1363">
        <v>14732</v>
      </c>
      <c r="P1363">
        <v>8006</v>
      </c>
      <c r="R1363">
        <v>5025</v>
      </c>
      <c r="S1363">
        <v>4929</v>
      </c>
    </row>
    <row r="1364" spans="1:19" x14ac:dyDescent="0.55000000000000004">
      <c r="A1364" t="s">
        <v>348</v>
      </c>
      <c r="B1364">
        <v>2022</v>
      </c>
      <c r="C1364" t="s">
        <v>159</v>
      </c>
      <c r="D1364">
        <v>7213</v>
      </c>
      <c r="E1364">
        <v>1653</v>
      </c>
      <c r="G1364">
        <v>1726</v>
      </c>
      <c r="H1364">
        <v>6311</v>
      </c>
      <c r="I1364">
        <v>829</v>
      </c>
      <c r="K1364">
        <v>15260</v>
      </c>
      <c r="L1364">
        <v>9790</v>
      </c>
      <c r="N1364">
        <v>3609</v>
      </c>
      <c r="O1364">
        <v>13636</v>
      </c>
      <c r="P1364">
        <v>7805</v>
      </c>
      <c r="R1364">
        <v>5698</v>
      </c>
      <c r="S1364">
        <v>5876</v>
      </c>
    </row>
    <row r="1365" spans="1:19" x14ac:dyDescent="0.55000000000000004">
      <c r="A1365" t="s">
        <v>348</v>
      </c>
      <c r="B1365">
        <v>2022</v>
      </c>
      <c r="C1365" t="s">
        <v>160</v>
      </c>
      <c r="D1365">
        <v>8173</v>
      </c>
      <c r="E1365">
        <v>2571</v>
      </c>
      <c r="G1365">
        <v>1967</v>
      </c>
      <c r="H1365">
        <v>6480</v>
      </c>
      <c r="I1365">
        <v>2297</v>
      </c>
      <c r="K1365">
        <v>15411</v>
      </c>
      <c r="L1365">
        <v>11550</v>
      </c>
      <c r="N1365">
        <v>3591</v>
      </c>
      <c r="O1365">
        <v>13671</v>
      </c>
      <c r="P1365">
        <v>9699</v>
      </c>
      <c r="R1365">
        <v>6043</v>
      </c>
      <c r="S1365">
        <v>5982</v>
      </c>
    </row>
    <row r="1366" spans="1:19" x14ac:dyDescent="0.55000000000000004">
      <c r="A1366" t="s">
        <v>348</v>
      </c>
      <c r="B1366">
        <v>2022</v>
      </c>
      <c r="C1366" t="s">
        <v>161</v>
      </c>
      <c r="D1366">
        <v>6815</v>
      </c>
      <c r="E1366">
        <v>2085</v>
      </c>
      <c r="G1366">
        <v>2020</v>
      </c>
      <c r="H1366">
        <v>6741</v>
      </c>
      <c r="I1366">
        <v>139</v>
      </c>
      <c r="K1366">
        <v>14767</v>
      </c>
      <c r="L1366">
        <v>10360</v>
      </c>
      <c r="N1366">
        <v>3091</v>
      </c>
      <c r="O1366">
        <v>14499</v>
      </c>
      <c r="P1366">
        <v>7537</v>
      </c>
      <c r="R1366">
        <v>5668</v>
      </c>
      <c r="S1366">
        <v>5222</v>
      </c>
    </row>
    <row r="1367" spans="1:19" x14ac:dyDescent="0.55000000000000004">
      <c r="A1367" t="s">
        <v>348</v>
      </c>
      <c r="B1367">
        <v>2022</v>
      </c>
      <c r="C1367" t="s">
        <v>162</v>
      </c>
      <c r="D1367">
        <v>7226</v>
      </c>
      <c r="E1367">
        <v>2020</v>
      </c>
      <c r="G1367">
        <v>2170</v>
      </c>
      <c r="H1367">
        <v>6488</v>
      </c>
      <c r="I1367">
        <v>588</v>
      </c>
      <c r="K1367">
        <v>15041</v>
      </c>
      <c r="L1367">
        <v>12000</v>
      </c>
      <c r="N1367">
        <v>3553</v>
      </c>
      <c r="O1367">
        <v>14079</v>
      </c>
      <c r="P1367">
        <v>9409</v>
      </c>
      <c r="R1367">
        <v>6212</v>
      </c>
      <c r="S1367">
        <v>6423</v>
      </c>
    </row>
    <row r="1368" spans="1:19" x14ac:dyDescent="0.55000000000000004">
      <c r="A1368" t="s">
        <v>348</v>
      </c>
      <c r="B1368">
        <v>2022</v>
      </c>
      <c r="C1368" t="s">
        <v>163</v>
      </c>
      <c r="D1368">
        <v>5691</v>
      </c>
      <c r="E1368">
        <v>1747</v>
      </c>
      <c r="G1368">
        <v>1889</v>
      </c>
      <c r="H1368">
        <v>7531</v>
      </c>
      <c r="I1368">
        <v>-1982</v>
      </c>
      <c r="K1368">
        <v>12691</v>
      </c>
      <c r="L1368">
        <v>11540</v>
      </c>
      <c r="N1368">
        <v>3419</v>
      </c>
      <c r="O1368">
        <v>12710</v>
      </c>
      <c r="P1368">
        <v>8102</v>
      </c>
      <c r="R1368">
        <v>5668</v>
      </c>
      <c r="S1368">
        <v>5447</v>
      </c>
    </row>
    <row r="1369" spans="1:19" x14ac:dyDescent="0.55000000000000004">
      <c r="A1369" t="s">
        <v>348</v>
      </c>
      <c r="B1369">
        <v>2022</v>
      </c>
      <c r="C1369" t="s">
        <v>164</v>
      </c>
      <c r="D1369">
        <v>6304</v>
      </c>
      <c r="E1369">
        <v>2197</v>
      </c>
      <c r="G1369">
        <v>2020</v>
      </c>
      <c r="H1369">
        <v>6166</v>
      </c>
      <c r="I1369">
        <v>315</v>
      </c>
      <c r="K1369">
        <v>14100</v>
      </c>
      <c r="L1369">
        <v>12922</v>
      </c>
      <c r="N1369">
        <v>3619</v>
      </c>
      <c r="O1369">
        <v>13934</v>
      </c>
      <c r="P1369">
        <v>9469</v>
      </c>
      <c r="R1369">
        <v>5487</v>
      </c>
      <c r="S1369">
        <v>5201</v>
      </c>
    </row>
    <row r="1370" spans="1:19" x14ac:dyDescent="0.55000000000000004">
      <c r="A1370" t="s">
        <v>348</v>
      </c>
      <c r="B1370">
        <v>2022</v>
      </c>
      <c r="C1370" t="s">
        <v>165</v>
      </c>
      <c r="D1370">
        <v>6325</v>
      </c>
      <c r="E1370">
        <v>2308</v>
      </c>
      <c r="G1370">
        <v>1777</v>
      </c>
      <c r="H1370">
        <v>6262</v>
      </c>
      <c r="I1370">
        <v>594</v>
      </c>
      <c r="K1370">
        <v>14266</v>
      </c>
      <c r="L1370">
        <v>13040</v>
      </c>
      <c r="N1370">
        <v>3442</v>
      </c>
      <c r="O1370">
        <v>14640</v>
      </c>
      <c r="P1370">
        <v>9224</v>
      </c>
      <c r="R1370">
        <v>5436</v>
      </c>
      <c r="S1370">
        <v>6260</v>
      </c>
    </row>
    <row r="1371" spans="1:19" x14ac:dyDescent="0.55000000000000004">
      <c r="A1371" t="s">
        <v>348</v>
      </c>
      <c r="B1371">
        <v>2022</v>
      </c>
      <c r="C1371" t="s">
        <v>166</v>
      </c>
      <c r="D1371">
        <v>6172</v>
      </c>
      <c r="E1371">
        <v>1638</v>
      </c>
      <c r="G1371">
        <v>1742</v>
      </c>
      <c r="H1371">
        <v>5726</v>
      </c>
      <c r="I1371">
        <v>342</v>
      </c>
      <c r="K1371">
        <v>13968</v>
      </c>
      <c r="L1371">
        <v>10510</v>
      </c>
      <c r="N1371">
        <v>3451</v>
      </c>
      <c r="O1371">
        <v>12588</v>
      </c>
      <c r="P1371">
        <v>8439</v>
      </c>
      <c r="R1371">
        <v>5301</v>
      </c>
      <c r="S1371">
        <v>5088</v>
      </c>
    </row>
    <row r="1372" spans="1:19" x14ac:dyDescent="0.55000000000000004">
      <c r="A1372" t="s">
        <v>348</v>
      </c>
      <c r="B1372">
        <v>2023</v>
      </c>
      <c r="C1372" t="s">
        <v>155</v>
      </c>
      <c r="D1372">
        <v>5628</v>
      </c>
      <c r="E1372">
        <v>2867</v>
      </c>
      <c r="G1372">
        <v>1992</v>
      </c>
      <c r="H1372">
        <v>6149</v>
      </c>
      <c r="I1372">
        <v>354</v>
      </c>
      <c r="K1372">
        <v>13547</v>
      </c>
      <c r="L1372">
        <v>13930</v>
      </c>
      <c r="N1372">
        <v>4065</v>
      </c>
      <c r="O1372">
        <v>12896</v>
      </c>
      <c r="P1372">
        <v>10516</v>
      </c>
      <c r="R1372">
        <v>5940</v>
      </c>
      <c r="S1372">
        <v>6004</v>
      </c>
    </row>
    <row r="1373" spans="1:19" x14ac:dyDescent="0.55000000000000004">
      <c r="A1373" t="s">
        <v>348</v>
      </c>
      <c r="B1373">
        <v>2023</v>
      </c>
      <c r="C1373" t="s">
        <v>156</v>
      </c>
      <c r="D1373">
        <v>6488</v>
      </c>
      <c r="E1373">
        <v>2780</v>
      </c>
      <c r="G1373">
        <v>1937</v>
      </c>
      <c r="H1373">
        <v>6620</v>
      </c>
      <c r="I1373">
        <v>711</v>
      </c>
      <c r="K1373">
        <v>14206</v>
      </c>
      <c r="L1373">
        <v>15850</v>
      </c>
      <c r="N1373">
        <v>3623</v>
      </c>
      <c r="O1373">
        <v>15864</v>
      </c>
      <c r="P1373">
        <v>10569</v>
      </c>
      <c r="R1373">
        <v>5721</v>
      </c>
      <c r="S1373">
        <v>5490</v>
      </c>
    </row>
    <row r="1374" spans="1:19" x14ac:dyDescent="0.55000000000000004">
      <c r="A1374" t="s">
        <v>348</v>
      </c>
      <c r="B1374">
        <v>2023</v>
      </c>
      <c r="C1374" t="s">
        <v>157</v>
      </c>
      <c r="D1374">
        <v>7061</v>
      </c>
      <c r="E1374">
        <v>2285</v>
      </c>
      <c r="G1374">
        <v>2116</v>
      </c>
      <c r="H1374">
        <v>6190</v>
      </c>
      <c r="I1374">
        <v>1040</v>
      </c>
      <c r="K1374">
        <v>15694</v>
      </c>
      <c r="L1374">
        <v>13760</v>
      </c>
      <c r="N1374">
        <v>3926</v>
      </c>
      <c r="O1374">
        <v>15299</v>
      </c>
      <c r="P1374">
        <v>10229</v>
      </c>
      <c r="R1374">
        <v>6039</v>
      </c>
      <c r="S1374">
        <v>6167</v>
      </c>
    </row>
    <row r="1375" spans="1:19" x14ac:dyDescent="0.55000000000000004">
      <c r="A1375" t="s">
        <v>348</v>
      </c>
      <c r="B1375">
        <v>2023</v>
      </c>
      <c r="C1375" t="s">
        <v>158</v>
      </c>
      <c r="D1375">
        <v>6391</v>
      </c>
      <c r="E1375">
        <v>2780</v>
      </c>
      <c r="G1375">
        <v>1905</v>
      </c>
      <c r="H1375">
        <v>6445</v>
      </c>
      <c r="I1375">
        <v>821</v>
      </c>
      <c r="K1375">
        <v>15929</v>
      </c>
      <c r="L1375">
        <v>13515</v>
      </c>
      <c r="N1375">
        <v>3385</v>
      </c>
      <c r="O1375">
        <v>15950</v>
      </c>
      <c r="P1375">
        <v>10109</v>
      </c>
      <c r="R1375">
        <v>5453</v>
      </c>
      <c r="S1375">
        <v>6175</v>
      </c>
    </row>
    <row r="1376" spans="1:19" x14ac:dyDescent="0.55000000000000004">
      <c r="A1376" t="s">
        <v>348</v>
      </c>
      <c r="B1376">
        <v>2023</v>
      </c>
      <c r="C1376" t="s">
        <v>159</v>
      </c>
      <c r="D1376">
        <v>6347</v>
      </c>
      <c r="E1376">
        <v>2512</v>
      </c>
      <c r="G1376">
        <v>2008</v>
      </c>
      <c r="H1376">
        <v>6116</v>
      </c>
      <c r="I1376">
        <v>735</v>
      </c>
      <c r="K1376">
        <v>14804</v>
      </c>
      <c r="L1376">
        <v>12016</v>
      </c>
      <c r="N1376">
        <v>3858</v>
      </c>
      <c r="O1376">
        <v>13302</v>
      </c>
      <c r="P1376">
        <v>9660</v>
      </c>
      <c r="R1376">
        <v>5922</v>
      </c>
      <c r="S1376">
        <v>6388</v>
      </c>
    </row>
    <row r="1377" spans="1:19" x14ac:dyDescent="0.55000000000000004">
      <c r="A1377" t="s">
        <v>348</v>
      </c>
      <c r="B1377">
        <v>2023</v>
      </c>
      <c r="C1377" t="s">
        <v>160</v>
      </c>
      <c r="D1377">
        <v>6934</v>
      </c>
      <c r="E1377">
        <v>2954</v>
      </c>
      <c r="G1377">
        <v>1872</v>
      </c>
      <c r="H1377">
        <v>7388</v>
      </c>
      <c r="I1377">
        <v>628</v>
      </c>
      <c r="K1377">
        <v>14484</v>
      </c>
      <c r="L1377">
        <v>14385</v>
      </c>
      <c r="N1377">
        <v>3665</v>
      </c>
      <c r="O1377">
        <v>15673</v>
      </c>
      <c r="P1377">
        <v>9531</v>
      </c>
      <c r="R1377">
        <v>5826</v>
      </c>
      <c r="S1377">
        <v>5840</v>
      </c>
    </row>
    <row r="1378" spans="1:19" x14ac:dyDescent="0.55000000000000004">
      <c r="A1378" t="s">
        <v>348</v>
      </c>
      <c r="B1378">
        <v>2023</v>
      </c>
      <c r="C1378" t="s">
        <v>161</v>
      </c>
      <c r="D1378">
        <v>7564</v>
      </c>
      <c r="E1378">
        <v>2368</v>
      </c>
      <c r="G1378">
        <v>2093</v>
      </c>
      <c r="H1378">
        <v>7507</v>
      </c>
      <c r="I1378">
        <v>332</v>
      </c>
      <c r="K1378">
        <v>15500</v>
      </c>
      <c r="L1378">
        <v>13492</v>
      </c>
      <c r="N1378">
        <v>3518</v>
      </c>
      <c r="O1378">
        <v>15509</v>
      </c>
      <c r="P1378">
        <v>9965</v>
      </c>
      <c r="R1378">
        <v>5907</v>
      </c>
      <c r="S1378">
        <v>6269</v>
      </c>
    </row>
    <row r="1379" spans="1:19" x14ac:dyDescent="0.55000000000000004">
      <c r="A1379" t="s">
        <v>348</v>
      </c>
      <c r="B1379">
        <v>2023</v>
      </c>
      <c r="C1379" t="s">
        <v>162</v>
      </c>
      <c r="D1379">
        <v>7727</v>
      </c>
      <c r="E1379">
        <v>2551</v>
      </c>
      <c r="G1379">
        <v>2130</v>
      </c>
      <c r="H1379">
        <v>7642</v>
      </c>
      <c r="I1379">
        <v>506</v>
      </c>
      <c r="K1379">
        <v>15958</v>
      </c>
      <c r="L1379">
        <v>13730</v>
      </c>
      <c r="N1379">
        <v>3697</v>
      </c>
      <c r="O1379">
        <v>16084</v>
      </c>
      <c r="P1379">
        <v>9907</v>
      </c>
      <c r="R1379">
        <v>5970</v>
      </c>
      <c r="S1379">
        <v>6155</v>
      </c>
    </row>
    <row r="1380" spans="1:19" x14ac:dyDescent="0.55000000000000004">
      <c r="A1380" t="s">
        <v>348</v>
      </c>
      <c r="B1380">
        <v>2023</v>
      </c>
      <c r="C1380" t="s">
        <v>163</v>
      </c>
      <c r="D1380">
        <v>7699</v>
      </c>
      <c r="E1380">
        <v>2676</v>
      </c>
      <c r="G1380">
        <v>1920</v>
      </c>
      <c r="H1380">
        <v>7598</v>
      </c>
      <c r="I1380">
        <v>857</v>
      </c>
      <c r="K1380">
        <v>14184</v>
      </c>
      <c r="L1380">
        <v>14601</v>
      </c>
      <c r="N1380">
        <v>3642</v>
      </c>
      <c r="O1380">
        <v>14665</v>
      </c>
      <c r="P1380">
        <v>10478</v>
      </c>
      <c r="R1380">
        <v>5400</v>
      </c>
      <c r="S1380">
        <v>5753</v>
      </c>
    </row>
    <row r="1381" spans="1:19" x14ac:dyDescent="0.55000000000000004">
      <c r="A1381" t="s">
        <v>348</v>
      </c>
      <c r="B1381">
        <v>2023</v>
      </c>
      <c r="C1381" t="s">
        <v>164</v>
      </c>
      <c r="D1381">
        <v>7786</v>
      </c>
      <c r="E1381">
        <v>2254</v>
      </c>
      <c r="G1381">
        <v>1979</v>
      </c>
      <c r="H1381">
        <v>7282</v>
      </c>
      <c r="I1381">
        <v>779</v>
      </c>
      <c r="K1381">
        <v>15362</v>
      </c>
      <c r="L1381">
        <v>13080</v>
      </c>
      <c r="N1381">
        <v>3766</v>
      </c>
      <c r="O1381">
        <v>13721</v>
      </c>
      <c r="P1381">
        <v>10955</v>
      </c>
      <c r="R1381">
        <v>5749</v>
      </c>
      <c r="S1381">
        <v>6148</v>
      </c>
    </row>
    <row r="1382" spans="1:19" x14ac:dyDescent="0.55000000000000004">
      <c r="A1382" t="s">
        <v>348</v>
      </c>
      <c r="B1382">
        <v>2023</v>
      </c>
      <c r="C1382" t="s">
        <v>165</v>
      </c>
      <c r="D1382">
        <v>7430</v>
      </c>
      <c r="E1382">
        <v>2510</v>
      </c>
      <c r="G1382">
        <v>1794</v>
      </c>
      <c r="H1382">
        <v>7473</v>
      </c>
      <c r="I1382">
        <v>673</v>
      </c>
      <c r="K1382">
        <v>14085</v>
      </c>
      <c r="L1382">
        <v>12031</v>
      </c>
      <c r="N1382">
        <v>3471</v>
      </c>
      <c r="O1382">
        <v>13025</v>
      </c>
      <c r="P1382">
        <v>9620</v>
      </c>
      <c r="R1382">
        <v>5825</v>
      </c>
      <c r="S1382">
        <v>6392</v>
      </c>
    </row>
    <row r="1383" spans="1:19" x14ac:dyDescent="0.55000000000000004">
      <c r="A1383" t="s">
        <v>348</v>
      </c>
      <c r="B1383">
        <v>2023</v>
      </c>
      <c r="C1383" t="s">
        <v>166</v>
      </c>
      <c r="D1383">
        <v>7124</v>
      </c>
      <c r="E1383">
        <v>1618</v>
      </c>
      <c r="G1383">
        <v>1886</v>
      </c>
      <c r="H1383">
        <v>6520</v>
      </c>
      <c r="I1383">
        <v>336</v>
      </c>
      <c r="K1383">
        <v>12175</v>
      </c>
      <c r="L1383">
        <v>12537</v>
      </c>
      <c r="N1383">
        <v>3258</v>
      </c>
      <c r="O1383">
        <v>13893</v>
      </c>
      <c r="P1383">
        <v>7561</v>
      </c>
      <c r="R1383">
        <v>5520</v>
      </c>
      <c r="S1383">
        <v>8935</v>
      </c>
    </row>
    <row r="1384" spans="1:19" x14ac:dyDescent="0.55000000000000004">
      <c r="A1384" t="s">
        <v>349</v>
      </c>
      <c r="B1384">
        <v>2019</v>
      </c>
      <c r="C1384" t="s">
        <v>155</v>
      </c>
    </row>
    <row r="1385" spans="1:19" x14ac:dyDescent="0.55000000000000004">
      <c r="A1385" t="s">
        <v>349</v>
      </c>
      <c r="B1385">
        <v>2019</v>
      </c>
      <c r="C1385" t="s">
        <v>156</v>
      </c>
    </row>
    <row r="1386" spans="1:19" x14ac:dyDescent="0.55000000000000004">
      <c r="A1386" t="s">
        <v>349</v>
      </c>
      <c r="B1386">
        <v>2019</v>
      </c>
      <c r="C1386" t="s">
        <v>157</v>
      </c>
    </row>
    <row r="1387" spans="1:19" x14ac:dyDescent="0.55000000000000004">
      <c r="A1387" t="s">
        <v>349</v>
      </c>
      <c r="B1387">
        <v>2019</v>
      </c>
      <c r="C1387" t="s">
        <v>158</v>
      </c>
    </row>
    <row r="1388" spans="1:19" x14ac:dyDescent="0.55000000000000004">
      <c r="A1388" t="s">
        <v>349</v>
      </c>
      <c r="B1388">
        <v>2019</v>
      </c>
      <c r="C1388" t="s">
        <v>159</v>
      </c>
    </row>
    <row r="1389" spans="1:19" x14ac:dyDescent="0.55000000000000004">
      <c r="A1389" t="s">
        <v>349</v>
      </c>
      <c r="B1389">
        <v>2019</v>
      </c>
      <c r="C1389" t="s">
        <v>160</v>
      </c>
    </row>
    <row r="1390" spans="1:19" x14ac:dyDescent="0.55000000000000004">
      <c r="A1390" t="s">
        <v>349</v>
      </c>
      <c r="B1390">
        <v>2019</v>
      </c>
      <c r="C1390" t="s">
        <v>161</v>
      </c>
    </row>
    <row r="1391" spans="1:19" x14ac:dyDescent="0.55000000000000004">
      <c r="A1391" t="s">
        <v>349</v>
      </c>
      <c r="B1391">
        <v>2019</v>
      </c>
      <c r="C1391" t="s">
        <v>162</v>
      </c>
    </row>
    <row r="1392" spans="1:19" x14ac:dyDescent="0.55000000000000004">
      <c r="A1392" t="s">
        <v>349</v>
      </c>
      <c r="B1392">
        <v>2019</v>
      </c>
      <c r="C1392" t="s">
        <v>163</v>
      </c>
    </row>
    <row r="1393" spans="1:19" x14ac:dyDescent="0.55000000000000004">
      <c r="A1393" t="s">
        <v>349</v>
      </c>
      <c r="B1393">
        <v>2019</v>
      </c>
      <c r="C1393" t="s">
        <v>164</v>
      </c>
    </row>
    <row r="1394" spans="1:19" x14ac:dyDescent="0.55000000000000004">
      <c r="A1394" t="s">
        <v>349</v>
      </c>
      <c r="B1394">
        <v>2019</v>
      </c>
      <c r="C1394" t="s">
        <v>165</v>
      </c>
    </row>
    <row r="1395" spans="1:19" x14ac:dyDescent="0.55000000000000004">
      <c r="A1395" t="s">
        <v>349</v>
      </c>
      <c r="B1395">
        <v>2019</v>
      </c>
      <c r="C1395" t="s">
        <v>166</v>
      </c>
    </row>
    <row r="1396" spans="1:19" x14ac:dyDescent="0.55000000000000004">
      <c r="A1396" t="s">
        <v>349</v>
      </c>
      <c r="B1396">
        <v>2020</v>
      </c>
      <c r="C1396" t="s">
        <v>155</v>
      </c>
      <c r="D1396">
        <v>1291</v>
      </c>
      <c r="E1396">
        <v>20</v>
      </c>
      <c r="G1396">
        <v>2409</v>
      </c>
      <c r="H1396">
        <v>720</v>
      </c>
      <c r="I1396">
        <v>-1818</v>
      </c>
      <c r="K1396">
        <v>3081</v>
      </c>
      <c r="L1396">
        <v>90</v>
      </c>
      <c r="N1396">
        <v>3203</v>
      </c>
      <c r="O1396">
        <v>952</v>
      </c>
      <c r="P1396">
        <v>-984</v>
      </c>
      <c r="R1396">
        <v>8312</v>
      </c>
      <c r="S1396">
        <v>1333</v>
      </c>
    </row>
    <row r="1397" spans="1:19" x14ac:dyDescent="0.55000000000000004">
      <c r="A1397" t="s">
        <v>349</v>
      </c>
      <c r="B1397">
        <v>2020</v>
      </c>
      <c r="C1397" t="s">
        <v>156</v>
      </c>
      <c r="D1397">
        <v>610</v>
      </c>
      <c r="G1397">
        <v>2313</v>
      </c>
      <c r="H1397">
        <v>168</v>
      </c>
      <c r="I1397">
        <v>-1871</v>
      </c>
      <c r="K1397">
        <v>2476</v>
      </c>
      <c r="L1397">
        <v>300</v>
      </c>
      <c r="N1397">
        <v>2701</v>
      </c>
      <c r="O1397">
        <v>463</v>
      </c>
      <c r="P1397">
        <v>-388</v>
      </c>
      <c r="R1397">
        <v>7507</v>
      </c>
      <c r="S1397">
        <v>744</v>
      </c>
    </row>
    <row r="1398" spans="1:19" x14ac:dyDescent="0.55000000000000004">
      <c r="A1398" t="s">
        <v>349</v>
      </c>
      <c r="B1398">
        <v>2020</v>
      </c>
      <c r="C1398" t="s">
        <v>157</v>
      </c>
      <c r="D1398">
        <v>1085</v>
      </c>
      <c r="G1398">
        <v>2385</v>
      </c>
      <c r="H1398">
        <v>420</v>
      </c>
      <c r="I1398">
        <v>-1720</v>
      </c>
      <c r="K1398">
        <v>1272</v>
      </c>
      <c r="L1398">
        <v>100</v>
      </c>
      <c r="N1398">
        <v>2775</v>
      </c>
      <c r="O1398">
        <v>301</v>
      </c>
      <c r="P1398">
        <v>-1704</v>
      </c>
      <c r="R1398">
        <v>7681</v>
      </c>
      <c r="S1398">
        <v>1725</v>
      </c>
    </row>
    <row r="1399" spans="1:19" x14ac:dyDescent="0.55000000000000004">
      <c r="A1399" t="s">
        <v>349</v>
      </c>
      <c r="B1399">
        <v>2020</v>
      </c>
      <c r="C1399" t="s">
        <v>158</v>
      </c>
      <c r="D1399">
        <v>734</v>
      </c>
      <c r="E1399">
        <v>20</v>
      </c>
      <c r="G1399">
        <v>1794</v>
      </c>
      <c r="H1399">
        <v>520</v>
      </c>
      <c r="I1399">
        <v>-1560</v>
      </c>
      <c r="K1399">
        <v>1474</v>
      </c>
      <c r="L1399">
        <v>150</v>
      </c>
      <c r="N1399">
        <v>2172</v>
      </c>
      <c r="O1399">
        <v>692</v>
      </c>
      <c r="P1399">
        <v>-1240</v>
      </c>
      <c r="R1399">
        <v>6236</v>
      </c>
      <c r="S1399">
        <v>941</v>
      </c>
    </row>
    <row r="1400" spans="1:19" x14ac:dyDescent="0.55000000000000004">
      <c r="A1400" t="s">
        <v>349</v>
      </c>
      <c r="B1400">
        <v>2020</v>
      </c>
      <c r="C1400" t="s">
        <v>159</v>
      </c>
      <c r="D1400">
        <v>482</v>
      </c>
      <c r="E1400">
        <v>130</v>
      </c>
      <c r="G1400">
        <v>1867</v>
      </c>
      <c r="H1400">
        <v>381</v>
      </c>
      <c r="I1400">
        <v>-1636</v>
      </c>
      <c r="K1400">
        <v>2557</v>
      </c>
      <c r="L1400">
        <v>260</v>
      </c>
      <c r="N1400">
        <v>2807</v>
      </c>
      <c r="O1400">
        <v>367</v>
      </c>
      <c r="P1400">
        <v>-357</v>
      </c>
      <c r="R1400">
        <v>6664</v>
      </c>
      <c r="S1400">
        <v>463</v>
      </c>
    </row>
    <row r="1401" spans="1:19" x14ac:dyDescent="0.55000000000000004">
      <c r="A1401" t="s">
        <v>349</v>
      </c>
      <c r="B1401">
        <v>2020</v>
      </c>
      <c r="C1401" t="s">
        <v>160</v>
      </c>
      <c r="D1401">
        <v>360</v>
      </c>
      <c r="E1401">
        <v>160</v>
      </c>
      <c r="G1401">
        <v>2029</v>
      </c>
      <c r="H1401">
        <v>235</v>
      </c>
      <c r="I1401">
        <v>-1744</v>
      </c>
      <c r="K1401">
        <v>356</v>
      </c>
      <c r="L1401">
        <v>430</v>
      </c>
      <c r="N1401">
        <v>2577</v>
      </c>
      <c r="O1401">
        <v>280</v>
      </c>
      <c r="P1401">
        <v>-2071</v>
      </c>
      <c r="R1401">
        <v>6920</v>
      </c>
      <c r="S1401">
        <v>517</v>
      </c>
    </row>
    <row r="1402" spans="1:19" x14ac:dyDescent="0.55000000000000004">
      <c r="A1402" t="s">
        <v>349</v>
      </c>
      <c r="B1402">
        <v>2020</v>
      </c>
      <c r="C1402" t="s">
        <v>161</v>
      </c>
      <c r="D1402">
        <v>502</v>
      </c>
      <c r="E1402">
        <v>120</v>
      </c>
      <c r="G1402">
        <v>2071</v>
      </c>
      <c r="H1402">
        <v>322</v>
      </c>
      <c r="I1402">
        <v>-1771</v>
      </c>
      <c r="K1402">
        <v>1113</v>
      </c>
      <c r="L1402">
        <v>520</v>
      </c>
      <c r="N1402">
        <v>2718</v>
      </c>
      <c r="O1402">
        <v>817</v>
      </c>
      <c r="P1402">
        <v>-1902</v>
      </c>
      <c r="R1402">
        <v>7331</v>
      </c>
      <c r="S1402">
        <v>1078</v>
      </c>
    </row>
    <row r="1403" spans="1:19" x14ac:dyDescent="0.55000000000000004">
      <c r="A1403" t="s">
        <v>349</v>
      </c>
      <c r="B1403">
        <v>2020</v>
      </c>
      <c r="C1403" t="s">
        <v>162</v>
      </c>
      <c r="D1403">
        <v>1372</v>
      </c>
      <c r="E1403">
        <v>380</v>
      </c>
      <c r="G1403">
        <v>2023</v>
      </c>
      <c r="H1403">
        <v>1116</v>
      </c>
      <c r="I1403">
        <v>-1387</v>
      </c>
      <c r="K1403">
        <v>1469</v>
      </c>
      <c r="L1403">
        <v>1410</v>
      </c>
      <c r="N1403">
        <v>2547</v>
      </c>
      <c r="O1403">
        <v>1890</v>
      </c>
      <c r="P1403">
        <v>-1558</v>
      </c>
      <c r="R1403">
        <v>6909</v>
      </c>
      <c r="S1403">
        <v>1332</v>
      </c>
    </row>
    <row r="1404" spans="1:19" x14ac:dyDescent="0.55000000000000004">
      <c r="A1404" t="s">
        <v>349</v>
      </c>
      <c r="B1404">
        <v>2020</v>
      </c>
      <c r="C1404" t="s">
        <v>163</v>
      </c>
      <c r="D1404">
        <v>1156</v>
      </c>
      <c r="E1404">
        <v>120</v>
      </c>
      <c r="G1404">
        <v>2057</v>
      </c>
      <c r="H1404">
        <v>953</v>
      </c>
      <c r="I1404">
        <v>-1734</v>
      </c>
      <c r="K1404">
        <v>884</v>
      </c>
      <c r="L1404">
        <v>790</v>
      </c>
      <c r="N1404">
        <v>2574</v>
      </c>
      <c r="O1404">
        <v>1010</v>
      </c>
      <c r="P1404">
        <v>-1910</v>
      </c>
      <c r="R1404">
        <v>6712</v>
      </c>
      <c r="S1404">
        <v>870</v>
      </c>
    </row>
    <row r="1405" spans="1:19" x14ac:dyDescent="0.55000000000000004">
      <c r="A1405" t="s">
        <v>349</v>
      </c>
      <c r="B1405">
        <v>2020</v>
      </c>
      <c r="C1405" t="s">
        <v>164</v>
      </c>
      <c r="D1405">
        <v>1406</v>
      </c>
      <c r="E1405">
        <v>410</v>
      </c>
      <c r="G1405">
        <v>2061</v>
      </c>
      <c r="H1405">
        <v>1374</v>
      </c>
      <c r="I1405">
        <v>-1619</v>
      </c>
      <c r="K1405">
        <v>760</v>
      </c>
      <c r="L1405">
        <v>2620</v>
      </c>
      <c r="N1405">
        <v>2655</v>
      </c>
      <c r="O1405">
        <v>28876</v>
      </c>
      <c r="P1405">
        <v>-28151</v>
      </c>
      <c r="R1405">
        <v>6541</v>
      </c>
      <c r="S1405">
        <v>2299</v>
      </c>
    </row>
    <row r="1406" spans="1:19" x14ac:dyDescent="0.55000000000000004">
      <c r="A1406" t="s">
        <v>349</v>
      </c>
      <c r="B1406">
        <v>2020</v>
      </c>
      <c r="C1406" t="s">
        <v>165</v>
      </c>
      <c r="D1406">
        <v>759</v>
      </c>
      <c r="E1406">
        <v>650</v>
      </c>
      <c r="G1406">
        <v>2120</v>
      </c>
      <c r="H1406">
        <v>1002</v>
      </c>
      <c r="I1406">
        <v>-1713</v>
      </c>
      <c r="K1406">
        <v>800</v>
      </c>
      <c r="L1406">
        <v>640</v>
      </c>
      <c r="N1406">
        <v>2965</v>
      </c>
      <c r="O1406">
        <v>620</v>
      </c>
      <c r="P1406">
        <v>-2145</v>
      </c>
      <c r="R1406">
        <v>6785</v>
      </c>
      <c r="S1406">
        <v>984</v>
      </c>
    </row>
    <row r="1407" spans="1:19" x14ac:dyDescent="0.55000000000000004">
      <c r="A1407" t="s">
        <v>349</v>
      </c>
      <c r="B1407">
        <v>2020</v>
      </c>
      <c r="C1407" t="s">
        <v>166</v>
      </c>
      <c r="D1407">
        <v>1261</v>
      </c>
      <c r="E1407">
        <v>190</v>
      </c>
      <c r="G1407">
        <v>1793</v>
      </c>
      <c r="H1407">
        <v>844</v>
      </c>
      <c r="I1407">
        <v>-1186</v>
      </c>
      <c r="K1407">
        <v>900</v>
      </c>
      <c r="L1407">
        <v>840</v>
      </c>
      <c r="N1407">
        <v>2707</v>
      </c>
      <c r="O1407">
        <v>655</v>
      </c>
      <c r="P1407">
        <v>-1622</v>
      </c>
      <c r="R1407">
        <v>6375</v>
      </c>
      <c r="S1407">
        <v>1307</v>
      </c>
    </row>
    <row r="1408" spans="1:19" x14ac:dyDescent="0.55000000000000004">
      <c r="A1408" t="s">
        <v>349</v>
      </c>
      <c r="B1408">
        <v>2021</v>
      </c>
      <c r="C1408" t="s">
        <v>155</v>
      </c>
      <c r="D1408">
        <v>1172</v>
      </c>
      <c r="E1408">
        <v>209</v>
      </c>
      <c r="G1408">
        <v>2028</v>
      </c>
      <c r="H1408">
        <v>912</v>
      </c>
      <c r="I1408">
        <v>-1559</v>
      </c>
      <c r="K1408">
        <v>2540</v>
      </c>
      <c r="L1408">
        <v>1030</v>
      </c>
      <c r="N1408">
        <v>2268</v>
      </c>
      <c r="O1408">
        <v>1003</v>
      </c>
      <c r="P1408">
        <v>299</v>
      </c>
      <c r="R1408">
        <v>6897</v>
      </c>
      <c r="S1408">
        <v>1832</v>
      </c>
    </row>
    <row r="1409" spans="1:19" x14ac:dyDescent="0.55000000000000004">
      <c r="A1409" t="s">
        <v>349</v>
      </c>
      <c r="B1409">
        <v>2021</v>
      </c>
      <c r="C1409" t="s">
        <v>156</v>
      </c>
      <c r="D1409">
        <v>973</v>
      </c>
      <c r="E1409">
        <v>580</v>
      </c>
      <c r="G1409">
        <v>2081</v>
      </c>
      <c r="H1409">
        <v>1139</v>
      </c>
      <c r="I1409">
        <v>-1667</v>
      </c>
      <c r="K1409">
        <v>990</v>
      </c>
      <c r="L1409">
        <v>948</v>
      </c>
      <c r="N1409">
        <v>2426</v>
      </c>
      <c r="O1409">
        <v>1159</v>
      </c>
      <c r="P1409">
        <v>-1647</v>
      </c>
      <c r="R1409">
        <v>6965</v>
      </c>
      <c r="S1409">
        <v>1191</v>
      </c>
    </row>
    <row r="1410" spans="1:19" x14ac:dyDescent="0.55000000000000004">
      <c r="A1410" t="s">
        <v>349</v>
      </c>
      <c r="B1410">
        <v>2021</v>
      </c>
      <c r="C1410" t="s">
        <v>157</v>
      </c>
      <c r="D1410">
        <v>1010</v>
      </c>
      <c r="E1410">
        <v>460</v>
      </c>
      <c r="G1410">
        <v>1973</v>
      </c>
      <c r="H1410">
        <v>938</v>
      </c>
      <c r="I1410">
        <v>-1441</v>
      </c>
      <c r="K1410">
        <v>1190</v>
      </c>
      <c r="L1410">
        <v>1040</v>
      </c>
      <c r="N1410">
        <v>2658</v>
      </c>
      <c r="O1410">
        <v>1330</v>
      </c>
      <c r="P1410">
        <v>-1758</v>
      </c>
      <c r="R1410">
        <v>6987</v>
      </c>
      <c r="S1410">
        <v>1333</v>
      </c>
    </row>
    <row r="1411" spans="1:19" x14ac:dyDescent="0.55000000000000004">
      <c r="A1411" t="s">
        <v>349</v>
      </c>
      <c r="B1411">
        <v>2021</v>
      </c>
      <c r="C1411" t="s">
        <v>158</v>
      </c>
      <c r="D1411">
        <v>648</v>
      </c>
      <c r="E1411">
        <v>326</v>
      </c>
      <c r="G1411">
        <v>2349</v>
      </c>
      <c r="H1411">
        <v>572</v>
      </c>
      <c r="I1411">
        <v>-1947</v>
      </c>
      <c r="K1411">
        <v>720</v>
      </c>
      <c r="L1411">
        <v>890</v>
      </c>
      <c r="N1411">
        <v>2654</v>
      </c>
      <c r="O1411">
        <v>611</v>
      </c>
      <c r="P1411">
        <v>-1655</v>
      </c>
      <c r="R1411">
        <v>7716</v>
      </c>
      <c r="S1411">
        <v>1096</v>
      </c>
    </row>
    <row r="1412" spans="1:19" x14ac:dyDescent="0.55000000000000004">
      <c r="A1412" t="s">
        <v>349</v>
      </c>
      <c r="B1412">
        <v>2021</v>
      </c>
      <c r="C1412" t="s">
        <v>159</v>
      </c>
      <c r="D1412">
        <v>685</v>
      </c>
      <c r="E1412">
        <v>526</v>
      </c>
      <c r="G1412">
        <v>2214</v>
      </c>
      <c r="H1412">
        <v>651</v>
      </c>
      <c r="I1412">
        <v>-1654</v>
      </c>
      <c r="K1412">
        <v>840</v>
      </c>
      <c r="L1412">
        <v>900</v>
      </c>
      <c r="N1412">
        <v>2480</v>
      </c>
      <c r="O1412">
        <v>728</v>
      </c>
      <c r="P1412">
        <v>-1468</v>
      </c>
      <c r="R1412">
        <v>7551</v>
      </c>
      <c r="S1412">
        <v>1148</v>
      </c>
    </row>
    <row r="1413" spans="1:19" x14ac:dyDescent="0.55000000000000004">
      <c r="A1413" t="s">
        <v>349</v>
      </c>
      <c r="B1413">
        <v>2021</v>
      </c>
      <c r="C1413" t="s">
        <v>160</v>
      </c>
      <c r="D1413">
        <v>893</v>
      </c>
      <c r="E1413">
        <v>560</v>
      </c>
      <c r="G1413">
        <v>2187</v>
      </c>
      <c r="H1413">
        <v>1055</v>
      </c>
      <c r="I1413">
        <v>-1789</v>
      </c>
      <c r="K1413">
        <v>1150</v>
      </c>
      <c r="L1413">
        <v>990</v>
      </c>
      <c r="N1413">
        <v>3102</v>
      </c>
      <c r="O1413">
        <v>1294</v>
      </c>
      <c r="P1413">
        <v>-2256</v>
      </c>
      <c r="R1413">
        <v>7414</v>
      </c>
      <c r="S1413">
        <v>1245</v>
      </c>
    </row>
    <row r="1414" spans="1:19" x14ac:dyDescent="0.55000000000000004">
      <c r="A1414" t="s">
        <v>349</v>
      </c>
      <c r="B1414">
        <v>2021</v>
      </c>
      <c r="C1414" t="s">
        <v>161</v>
      </c>
      <c r="D1414">
        <v>848</v>
      </c>
      <c r="E1414">
        <v>310</v>
      </c>
      <c r="G1414">
        <v>2385</v>
      </c>
      <c r="H1414">
        <v>884</v>
      </c>
      <c r="I1414">
        <v>-2111</v>
      </c>
      <c r="K1414">
        <v>1580</v>
      </c>
      <c r="L1414">
        <v>1960</v>
      </c>
      <c r="N1414">
        <v>2668</v>
      </c>
      <c r="O1414">
        <v>2750</v>
      </c>
      <c r="P1414">
        <v>-1878</v>
      </c>
      <c r="R1414">
        <v>7813</v>
      </c>
      <c r="S1414">
        <v>1086</v>
      </c>
    </row>
    <row r="1415" spans="1:19" x14ac:dyDescent="0.55000000000000004">
      <c r="A1415" t="s">
        <v>349</v>
      </c>
      <c r="B1415">
        <v>2021</v>
      </c>
      <c r="C1415" t="s">
        <v>162</v>
      </c>
      <c r="D1415">
        <v>618</v>
      </c>
      <c r="E1415">
        <v>340</v>
      </c>
      <c r="G1415">
        <v>2294</v>
      </c>
      <c r="H1415">
        <v>462</v>
      </c>
      <c r="I1415">
        <v>-1798</v>
      </c>
      <c r="K1415">
        <v>2270</v>
      </c>
      <c r="L1415">
        <v>200</v>
      </c>
      <c r="N1415">
        <v>2724</v>
      </c>
      <c r="O1415">
        <v>1877</v>
      </c>
      <c r="P1415">
        <v>-2131</v>
      </c>
      <c r="R1415">
        <v>7484</v>
      </c>
      <c r="S1415">
        <v>814</v>
      </c>
    </row>
    <row r="1416" spans="1:19" x14ac:dyDescent="0.55000000000000004">
      <c r="A1416" t="s">
        <v>349</v>
      </c>
      <c r="B1416">
        <v>2021</v>
      </c>
      <c r="C1416" t="s">
        <v>163</v>
      </c>
      <c r="D1416">
        <v>414</v>
      </c>
      <c r="E1416">
        <v>310</v>
      </c>
      <c r="G1416">
        <v>2205</v>
      </c>
      <c r="H1416">
        <v>499</v>
      </c>
      <c r="I1416">
        <v>-1980</v>
      </c>
      <c r="K1416">
        <v>1940</v>
      </c>
      <c r="L1416">
        <v>590</v>
      </c>
      <c r="N1416">
        <v>2417</v>
      </c>
      <c r="O1416">
        <v>1960</v>
      </c>
      <c r="P1416">
        <v>-1847</v>
      </c>
      <c r="R1416">
        <v>7373</v>
      </c>
      <c r="S1416">
        <v>730</v>
      </c>
    </row>
    <row r="1417" spans="1:19" x14ac:dyDescent="0.55000000000000004">
      <c r="A1417" t="s">
        <v>349</v>
      </c>
      <c r="B1417">
        <v>2021</v>
      </c>
      <c r="C1417" t="s">
        <v>164</v>
      </c>
      <c r="D1417">
        <v>804</v>
      </c>
      <c r="E1417">
        <v>240</v>
      </c>
      <c r="G1417">
        <v>2366</v>
      </c>
      <c r="H1417">
        <v>608</v>
      </c>
      <c r="I1417">
        <v>-1930</v>
      </c>
      <c r="K1417">
        <v>2110</v>
      </c>
      <c r="L1417">
        <v>250</v>
      </c>
      <c r="N1417">
        <v>2945</v>
      </c>
      <c r="O1417">
        <v>1544</v>
      </c>
      <c r="P1417">
        <v>-2129</v>
      </c>
      <c r="R1417">
        <v>7470</v>
      </c>
      <c r="S1417">
        <v>1000</v>
      </c>
    </row>
    <row r="1418" spans="1:19" x14ac:dyDescent="0.55000000000000004">
      <c r="A1418" t="s">
        <v>349</v>
      </c>
      <c r="B1418">
        <v>2021</v>
      </c>
      <c r="C1418" t="s">
        <v>165</v>
      </c>
      <c r="D1418">
        <v>802</v>
      </c>
      <c r="E1418">
        <v>350</v>
      </c>
      <c r="G1418">
        <v>2420</v>
      </c>
      <c r="H1418">
        <v>674</v>
      </c>
      <c r="I1418">
        <v>-1942</v>
      </c>
      <c r="K1418">
        <v>2000</v>
      </c>
      <c r="L1418">
        <v>600</v>
      </c>
      <c r="N1418">
        <v>3314</v>
      </c>
      <c r="O1418">
        <v>1897</v>
      </c>
      <c r="P1418">
        <v>-2611</v>
      </c>
      <c r="R1418">
        <v>8144</v>
      </c>
      <c r="S1418">
        <v>889</v>
      </c>
    </row>
    <row r="1419" spans="1:19" x14ac:dyDescent="0.55000000000000004">
      <c r="A1419" t="s">
        <v>349</v>
      </c>
      <c r="B1419">
        <v>2021</v>
      </c>
      <c r="C1419" t="s">
        <v>166</v>
      </c>
      <c r="D1419">
        <v>712</v>
      </c>
      <c r="E1419">
        <v>430</v>
      </c>
      <c r="G1419">
        <v>2160</v>
      </c>
      <c r="H1419">
        <v>725</v>
      </c>
      <c r="I1419">
        <v>-1743</v>
      </c>
      <c r="K1419">
        <v>1656</v>
      </c>
      <c r="L1419">
        <v>410</v>
      </c>
      <c r="N1419">
        <v>3240</v>
      </c>
      <c r="O1419">
        <v>1286</v>
      </c>
      <c r="P1419">
        <v>-2460</v>
      </c>
      <c r="R1419">
        <v>7587</v>
      </c>
      <c r="S1419">
        <v>1223</v>
      </c>
    </row>
    <row r="1420" spans="1:19" x14ac:dyDescent="0.55000000000000004">
      <c r="A1420" t="s">
        <v>349</v>
      </c>
      <c r="B1420">
        <v>2022</v>
      </c>
      <c r="C1420" t="s">
        <v>155</v>
      </c>
      <c r="D1420">
        <v>493</v>
      </c>
      <c r="E1420">
        <v>60</v>
      </c>
      <c r="G1420">
        <v>1787</v>
      </c>
      <c r="H1420">
        <v>405</v>
      </c>
      <c r="I1420">
        <v>-1639</v>
      </c>
      <c r="K1420">
        <v>1050</v>
      </c>
      <c r="L1420">
        <v>520</v>
      </c>
      <c r="N1420">
        <v>2576</v>
      </c>
      <c r="O1420">
        <v>1240</v>
      </c>
      <c r="P1420">
        <v>-2246</v>
      </c>
      <c r="R1420">
        <v>6925</v>
      </c>
      <c r="S1420">
        <v>456</v>
      </c>
    </row>
    <row r="1421" spans="1:19" x14ac:dyDescent="0.55000000000000004">
      <c r="A1421" t="s">
        <v>349</v>
      </c>
      <c r="B1421">
        <v>2022</v>
      </c>
      <c r="C1421" t="s">
        <v>156</v>
      </c>
      <c r="D1421">
        <v>365</v>
      </c>
      <c r="E1421">
        <v>220</v>
      </c>
      <c r="G1421">
        <v>2027</v>
      </c>
      <c r="H1421">
        <v>410</v>
      </c>
      <c r="I1421">
        <v>-1852</v>
      </c>
      <c r="K1421">
        <v>1060</v>
      </c>
      <c r="L1421">
        <v>440</v>
      </c>
      <c r="N1421">
        <v>2709</v>
      </c>
      <c r="O1421">
        <v>725</v>
      </c>
      <c r="P1421">
        <v>-1934</v>
      </c>
      <c r="R1421">
        <v>7031</v>
      </c>
      <c r="S1421">
        <v>554</v>
      </c>
    </row>
    <row r="1422" spans="1:19" x14ac:dyDescent="0.55000000000000004">
      <c r="A1422" t="s">
        <v>349</v>
      </c>
      <c r="B1422">
        <v>2022</v>
      </c>
      <c r="C1422" t="s">
        <v>157</v>
      </c>
      <c r="D1422">
        <v>296</v>
      </c>
      <c r="E1422">
        <v>68</v>
      </c>
      <c r="G1422">
        <v>2271</v>
      </c>
      <c r="H1422">
        <v>211</v>
      </c>
      <c r="I1422">
        <v>-2118</v>
      </c>
      <c r="K1422">
        <v>546</v>
      </c>
      <c r="L1422">
        <v>110</v>
      </c>
      <c r="N1422">
        <v>2837</v>
      </c>
      <c r="O1422">
        <v>405</v>
      </c>
      <c r="P1422">
        <v>-2586</v>
      </c>
      <c r="R1422">
        <v>7386</v>
      </c>
      <c r="S1422">
        <v>409</v>
      </c>
    </row>
    <row r="1423" spans="1:19" x14ac:dyDescent="0.55000000000000004">
      <c r="A1423" t="s">
        <v>349</v>
      </c>
      <c r="B1423">
        <v>2022</v>
      </c>
      <c r="C1423" t="s">
        <v>158</v>
      </c>
      <c r="D1423">
        <v>490</v>
      </c>
      <c r="E1423">
        <v>402</v>
      </c>
      <c r="G1423">
        <v>2014</v>
      </c>
      <c r="H1423">
        <v>576</v>
      </c>
      <c r="I1423">
        <v>-1698</v>
      </c>
      <c r="K1423">
        <v>1173</v>
      </c>
      <c r="L1423">
        <v>250</v>
      </c>
      <c r="N1423">
        <v>2410</v>
      </c>
      <c r="O1423">
        <v>754</v>
      </c>
      <c r="P1423">
        <v>-1741</v>
      </c>
      <c r="R1423">
        <v>6742</v>
      </c>
      <c r="S1423">
        <v>889</v>
      </c>
    </row>
    <row r="1424" spans="1:19" x14ac:dyDescent="0.55000000000000004">
      <c r="A1424" t="s">
        <v>349</v>
      </c>
      <c r="B1424">
        <v>2022</v>
      </c>
      <c r="C1424" t="s">
        <v>159</v>
      </c>
      <c r="D1424">
        <v>213</v>
      </c>
      <c r="E1424">
        <v>270</v>
      </c>
      <c r="G1424">
        <v>2342</v>
      </c>
      <c r="H1424">
        <v>288</v>
      </c>
      <c r="I1424">
        <v>-2147</v>
      </c>
      <c r="K1424">
        <v>340</v>
      </c>
      <c r="L1424">
        <v>520</v>
      </c>
      <c r="N1424">
        <v>2844</v>
      </c>
      <c r="O1424">
        <v>490</v>
      </c>
      <c r="P1424">
        <v>-2474</v>
      </c>
      <c r="R1424">
        <v>7951</v>
      </c>
      <c r="S1424">
        <v>415</v>
      </c>
    </row>
    <row r="1425" spans="1:19" x14ac:dyDescent="0.55000000000000004">
      <c r="A1425" t="s">
        <v>349</v>
      </c>
      <c r="B1425">
        <v>2022</v>
      </c>
      <c r="C1425" t="s">
        <v>160</v>
      </c>
      <c r="D1425">
        <v>262</v>
      </c>
      <c r="E1425">
        <v>151</v>
      </c>
      <c r="G1425">
        <v>1943</v>
      </c>
      <c r="H1425">
        <v>254</v>
      </c>
      <c r="I1425">
        <v>-1784</v>
      </c>
      <c r="K1425">
        <v>490</v>
      </c>
      <c r="L1425">
        <v>200</v>
      </c>
      <c r="N1425">
        <v>2668</v>
      </c>
      <c r="O1425">
        <v>380</v>
      </c>
      <c r="P1425">
        <v>-2358</v>
      </c>
      <c r="R1425">
        <v>7790</v>
      </c>
      <c r="S1425">
        <v>385</v>
      </c>
    </row>
    <row r="1426" spans="1:19" x14ac:dyDescent="0.55000000000000004">
      <c r="A1426" t="s">
        <v>349</v>
      </c>
      <c r="B1426">
        <v>2022</v>
      </c>
      <c r="C1426" t="s">
        <v>161</v>
      </c>
      <c r="D1426">
        <v>198</v>
      </c>
      <c r="E1426">
        <v>90</v>
      </c>
      <c r="G1426">
        <v>1948</v>
      </c>
      <c r="H1426">
        <v>174</v>
      </c>
      <c r="I1426">
        <v>-1834</v>
      </c>
      <c r="K1426">
        <v>260</v>
      </c>
      <c r="L1426">
        <v>140</v>
      </c>
      <c r="N1426">
        <v>2730</v>
      </c>
      <c r="O1426">
        <v>270</v>
      </c>
      <c r="P1426">
        <v>-2600</v>
      </c>
      <c r="R1426">
        <v>7426</v>
      </c>
      <c r="S1426">
        <v>278</v>
      </c>
    </row>
    <row r="1427" spans="1:19" x14ac:dyDescent="0.55000000000000004">
      <c r="A1427" t="s">
        <v>349</v>
      </c>
      <c r="B1427">
        <v>2022</v>
      </c>
      <c r="C1427" t="s">
        <v>162</v>
      </c>
      <c r="D1427">
        <v>394</v>
      </c>
      <c r="E1427">
        <v>420</v>
      </c>
      <c r="G1427">
        <v>2320</v>
      </c>
      <c r="H1427">
        <v>511</v>
      </c>
      <c r="I1427">
        <v>-2017</v>
      </c>
      <c r="K1427">
        <v>624</v>
      </c>
      <c r="L1427">
        <v>390</v>
      </c>
      <c r="N1427">
        <v>2853</v>
      </c>
      <c r="O1427">
        <v>514</v>
      </c>
      <c r="P1427">
        <v>-2353</v>
      </c>
      <c r="R1427">
        <v>7933</v>
      </c>
      <c r="S1427">
        <v>799</v>
      </c>
    </row>
    <row r="1428" spans="1:19" x14ac:dyDescent="0.55000000000000004">
      <c r="A1428" t="s">
        <v>349</v>
      </c>
      <c r="B1428">
        <v>2022</v>
      </c>
      <c r="C1428" t="s">
        <v>163</v>
      </c>
      <c r="D1428">
        <v>780</v>
      </c>
      <c r="E1428">
        <v>315</v>
      </c>
      <c r="G1428">
        <v>2446</v>
      </c>
      <c r="H1428">
        <v>715</v>
      </c>
      <c r="I1428">
        <v>-2066</v>
      </c>
      <c r="K1428">
        <v>720</v>
      </c>
      <c r="L1428">
        <v>700</v>
      </c>
      <c r="N1428">
        <v>3261</v>
      </c>
      <c r="O1428">
        <v>605</v>
      </c>
      <c r="P1428">
        <v>-2446</v>
      </c>
      <c r="R1428">
        <v>8099</v>
      </c>
      <c r="S1428">
        <v>926</v>
      </c>
    </row>
    <row r="1429" spans="1:19" x14ac:dyDescent="0.55000000000000004">
      <c r="A1429" t="s">
        <v>349</v>
      </c>
      <c r="B1429">
        <v>2022</v>
      </c>
      <c r="C1429" t="s">
        <v>164</v>
      </c>
      <c r="D1429">
        <v>660</v>
      </c>
      <c r="E1429">
        <v>630</v>
      </c>
      <c r="G1429">
        <v>2390</v>
      </c>
      <c r="H1429">
        <v>991</v>
      </c>
      <c r="I1429">
        <v>-2091</v>
      </c>
      <c r="K1429">
        <v>691</v>
      </c>
      <c r="L1429">
        <v>1040</v>
      </c>
      <c r="N1429">
        <v>3173</v>
      </c>
      <c r="O1429">
        <v>1001</v>
      </c>
      <c r="P1429">
        <v>-2443</v>
      </c>
      <c r="R1429">
        <v>7778</v>
      </c>
      <c r="S1429">
        <v>627</v>
      </c>
    </row>
    <row r="1430" spans="1:19" x14ac:dyDescent="0.55000000000000004">
      <c r="A1430" t="s">
        <v>349</v>
      </c>
      <c r="B1430">
        <v>2022</v>
      </c>
      <c r="C1430" t="s">
        <v>165</v>
      </c>
      <c r="D1430">
        <v>554</v>
      </c>
      <c r="E1430">
        <v>520</v>
      </c>
      <c r="G1430">
        <v>2436</v>
      </c>
      <c r="H1430">
        <v>791</v>
      </c>
      <c r="I1430">
        <v>-2153</v>
      </c>
      <c r="K1430">
        <v>751</v>
      </c>
      <c r="L1430">
        <v>300</v>
      </c>
      <c r="N1430">
        <v>3553</v>
      </c>
      <c r="O1430">
        <v>336</v>
      </c>
      <c r="P1430">
        <v>-2838</v>
      </c>
      <c r="R1430">
        <v>8117</v>
      </c>
      <c r="S1430">
        <v>689</v>
      </c>
    </row>
    <row r="1431" spans="1:19" x14ac:dyDescent="0.55000000000000004">
      <c r="A1431" t="s">
        <v>349</v>
      </c>
      <c r="B1431">
        <v>2022</v>
      </c>
      <c r="C1431" t="s">
        <v>166</v>
      </c>
      <c r="D1431">
        <v>635</v>
      </c>
      <c r="E1431">
        <v>100</v>
      </c>
      <c r="G1431">
        <v>2564</v>
      </c>
      <c r="H1431">
        <v>522</v>
      </c>
      <c r="I1431">
        <v>-2351</v>
      </c>
      <c r="K1431">
        <v>370</v>
      </c>
      <c r="L1431">
        <v>1720</v>
      </c>
      <c r="N1431">
        <v>4037</v>
      </c>
      <c r="O1431">
        <v>1300</v>
      </c>
      <c r="P1431">
        <v>-3247</v>
      </c>
      <c r="R1431">
        <v>8075</v>
      </c>
      <c r="S1431">
        <v>663</v>
      </c>
    </row>
    <row r="1432" spans="1:19" x14ac:dyDescent="0.55000000000000004">
      <c r="A1432" t="s">
        <v>349</v>
      </c>
      <c r="B1432">
        <v>2023</v>
      </c>
      <c r="C1432" t="s">
        <v>155</v>
      </c>
      <c r="D1432">
        <v>411</v>
      </c>
      <c r="E1432">
        <v>420</v>
      </c>
      <c r="G1432">
        <v>2290</v>
      </c>
      <c r="H1432">
        <v>589</v>
      </c>
      <c r="I1432">
        <v>-2048</v>
      </c>
      <c r="K1432">
        <v>2110</v>
      </c>
      <c r="L1432">
        <v>200</v>
      </c>
      <c r="N1432">
        <v>3081</v>
      </c>
      <c r="O1432">
        <v>1671</v>
      </c>
      <c r="P1432">
        <v>-2442</v>
      </c>
      <c r="R1432">
        <v>7967</v>
      </c>
      <c r="S1432">
        <v>791</v>
      </c>
    </row>
    <row r="1433" spans="1:19" x14ac:dyDescent="0.55000000000000004">
      <c r="A1433" t="s">
        <v>349</v>
      </c>
      <c r="B1433">
        <v>2023</v>
      </c>
      <c r="C1433" t="s">
        <v>156</v>
      </c>
      <c r="D1433">
        <v>308</v>
      </c>
      <c r="E1433">
        <v>115</v>
      </c>
      <c r="G1433">
        <v>2613</v>
      </c>
      <c r="H1433">
        <v>236</v>
      </c>
      <c r="I1433">
        <v>-2426</v>
      </c>
      <c r="K1433">
        <v>960</v>
      </c>
      <c r="L1433">
        <v>420</v>
      </c>
      <c r="N1433">
        <v>3279</v>
      </c>
      <c r="O1433">
        <v>850</v>
      </c>
      <c r="P1433">
        <v>-2749</v>
      </c>
      <c r="R1433">
        <v>8336</v>
      </c>
      <c r="S1433">
        <v>563</v>
      </c>
    </row>
    <row r="1434" spans="1:19" x14ac:dyDescent="0.55000000000000004">
      <c r="A1434" t="s">
        <v>349</v>
      </c>
      <c r="B1434">
        <v>2023</v>
      </c>
      <c r="C1434" t="s">
        <v>157</v>
      </c>
      <c r="D1434">
        <v>296</v>
      </c>
      <c r="E1434">
        <v>350</v>
      </c>
      <c r="G1434">
        <v>2554</v>
      </c>
      <c r="H1434">
        <v>480</v>
      </c>
      <c r="I1434">
        <v>-2388</v>
      </c>
      <c r="K1434">
        <v>2160</v>
      </c>
      <c r="L1434">
        <v>200</v>
      </c>
      <c r="N1434">
        <v>3236</v>
      </c>
      <c r="O1434">
        <v>2020</v>
      </c>
      <c r="P1434">
        <v>-2896</v>
      </c>
      <c r="R1434">
        <v>8297</v>
      </c>
      <c r="S1434">
        <v>471</v>
      </c>
    </row>
    <row r="1435" spans="1:19" x14ac:dyDescent="0.55000000000000004">
      <c r="A1435" t="s">
        <v>349</v>
      </c>
      <c r="B1435">
        <v>2023</v>
      </c>
      <c r="C1435" t="s">
        <v>158</v>
      </c>
      <c r="D1435">
        <v>508</v>
      </c>
      <c r="E1435">
        <v>350</v>
      </c>
      <c r="G1435">
        <v>2446</v>
      </c>
      <c r="H1435">
        <v>666</v>
      </c>
      <c r="I1435">
        <v>-2254</v>
      </c>
      <c r="K1435">
        <v>870</v>
      </c>
      <c r="L1435">
        <v>650</v>
      </c>
      <c r="N1435">
        <v>3143</v>
      </c>
      <c r="O1435">
        <v>1162</v>
      </c>
      <c r="P1435">
        <v>-2785</v>
      </c>
      <c r="R1435">
        <v>7552</v>
      </c>
      <c r="S1435">
        <v>626</v>
      </c>
    </row>
    <row r="1436" spans="1:19" x14ac:dyDescent="0.55000000000000004">
      <c r="A1436" t="s">
        <v>349</v>
      </c>
      <c r="B1436">
        <v>2023</v>
      </c>
      <c r="C1436" t="s">
        <v>159</v>
      </c>
      <c r="D1436">
        <v>501</v>
      </c>
      <c r="E1436">
        <v>202</v>
      </c>
      <c r="G1436">
        <v>2574</v>
      </c>
      <c r="H1436">
        <v>560</v>
      </c>
      <c r="I1436">
        <v>-2431</v>
      </c>
      <c r="K1436">
        <v>1590</v>
      </c>
      <c r="L1436">
        <v>280</v>
      </c>
      <c r="N1436">
        <v>3712</v>
      </c>
      <c r="O1436">
        <v>1170</v>
      </c>
      <c r="P1436">
        <v>-3012</v>
      </c>
      <c r="R1436">
        <v>8424</v>
      </c>
      <c r="S1436">
        <v>609</v>
      </c>
    </row>
    <row r="1437" spans="1:19" x14ac:dyDescent="0.55000000000000004">
      <c r="A1437" t="s">
        <v>349</v>
      </c>
      <c r="B1437">
        <v>2023</v>
      </c>
      <c r="C1437" t="s">
        <v>160</v>
      </c>
      <c r="D1437">
        <v>242</v>
      </c>
      <c r="E1437">
        <v>50</v>
      </c>
      <c r="G1437">
        <v>2280</v>
      </c>
      <c r="H1437">
        <v>212</v>
      </c>
      <c r="I1437">
        <v>-2200</v>
      </c>
      <c r="K1437">
        <v>420</v>
      </c>
      <c r="L1437">
        <v>200</v>
      </c>
      <c r="N1437">
        <v>4356</v>
      </c>
      <c r="O1437">
        <v>340</v>
      </c>
      <c r="P1437">
        <v>-4076</v>
      </c>
      <c r="R1437">
        <v>8108</v>
      </c>
      <c r="S1437">
        <v>373</v>
      </c>
    </row>
    <row r="1438" spans="1:19" x14ac:dyDescent="0.55000000000000004">
      <c r="A1438" t="s">
        <v>349</v>
      </c>
      <c r="B1438">
        <v>2023</v>
      </c>
      <c r="C1438" t="s">
        <v>161</v>
      </c>
      <c r="D1438">
        <v>508</v>
      </c>
      <c r="E1438">
        <v>60</v>
      </c>
      <c r="G1438">
        <v>2257</v>
      </c>
      <c r="H1438">
        <v>402</v>
      </c>
      <c r="I1438">
        <v>-2091</v>
      </c>
      <c r="K1438">
        <v>720</v>
      </c>
      <c r="L1438">
        <v>200</v>
      </c>
      <c r="N1438">
        <v>3113</v>
      </c>
      <c r="O1438">
        <v>335</v>
      </c>
      <c r="P1438">
        <v>-2528</v>
      </c>
      <c r="R1438">
        <v>8572</v>
      </c>
      <c r="S1438">
        <v>618</v>
      </c>
    </row>
    <row r="1439" spans="1:19" x14ac:dyDescent="0.55000000000000004">
      <c r="A1439" t="s">
        <v>349</v>
      </c>
      <c r="B1439">
        <v>2023</v>
      </c>
      <c r="C1439" t="s">
        <v>162</v>
      </c>
      <c r="G1439">
        <v>2062</v>
      </c>
      <c r="I1439">
        <v>-2062</v>
      </c>
      <c r="K1439">
        <v>190</v>
      </c>
      <c r="L1439">
        <v>200</v>
      </c>
      <c r="N1439">
        <v>3161</v>
      </c>
      <c r="O1439">
        <v>160</v>
      </c>
      <c r="P1439">
        <v>-2931</v>
      </c>
      <c r="R1439">
        <v>8443</v>
      </c>
      <c r="S1439">
        <v>268</v>
      </c>
    </row>
    <row r="1440" spans="1:19" x14ac:dyDescent="0.55000000000000004">
      <c r="A1440" t="s">
        <v>349</v>
      </c>
      <c r="B1440">
        <v>2023</v>
      </c>
      <c r="C1440" t="s">
        <v>163</v>
      </c>
      <c r="D1440">
        <v>45</v>
      </c>
      <c r="G1440">
        <v>2011</v>
      </c>
      <c r="H1440">
        <v>12</v>
      </c>
      <c r="I1440">
        <v>-1978</v>
      </c>
      <c r="K1440">
        <v>220</v>
      </c>
      <c r="L1440">
        <v>300</v>
      </c>
      <c r="N1440">
        <v>3017</v>
      </c>
      <c r="O1440">
        <v>230</v>
      </c>
      <c r="P1440">
        <v>-2727</v>
      </c>
      <c r="R1440">
        <v>7892</v>
      </c>
      <c r="S1440">
        <v>266</v>
      </c>
    </row>
    <row r="1441" spans="1:19" x14ac:dyDescent="0.55000000000000004">
      <c r="A1441" t="s">
        <v>349</v>
      </c>
      <c r="B1441">
        <v>2023</v>
      </c>
      <c r="C1441" t="s">
        <v>164</v>
      </c>
      <c r="D1441">
        <v>99</v>
      </c>
      <c r="E1441">
        <v>50</v>
      </c>
      <c r="G1441">
        <v>1920</v>
      </c>
      <c r="H1441">
        <v>129</v>
      </c>
      <c r="I1441">
        <v>-1900</v>
      </c>
      <c r="K1441">
        <v>300</v>
      </c>
      <c r="L1441">
        <v>1550</v>
      </c>
      <c r="N1441">
        <v>15317</v>
      </c>
      <c r="O1441">
        <v>250</v>
      </c>
      <c r="P1441">
        <v>-13717</v>
      </c>
      <c r="R1441">
        <v>7886</v>
      </c>
      <c r="S1441">
        <v>100</v>
      </c>
    </row>
    <row r="1442" spans="1:19" x14ac:dyDescent="0.55000000000000004">
      <c r="A1442" t="s">
        <v>349</v>
      </c>
      <c r="B1442">
        <v>2023</v>
      </c>
      <c r="C1442" t="s">
        <v>165</v>
      </c>
      <c r="D1442">
        <v>105</v>
      </c>
      <c r="E1442">
        <v>68</v>
      </c>
      <c r="G1442">
        <v>1640</v>
      </c>
      <c r="H1442">
        <v>145</v>
      </c>
      <c r="I1442">
        <v>-1612</v>
      </c>
      <c r="K1442">
        <v>252</v>
      </c>
      <c r="L1442">
        <v>147</v>
      </c>
      <c r="N1442">
        <v>3089</v>
      </c>
      <c r="O1442">
        <v>598</v>
      </c>
      <c r="P1442">
        <v>-3288</v>
      </c>
      <c r="R1442">
        <v>7236</v>
      </c>
      <c r="S1442">
        <v>176</v>
      </c>
    </row>
    <row r="1443" spans="1:19" x14ac:dyDescent="0.55000000000000004">
      <c r="A1443" t="s">
        <v>349</v>
      </c>
      <c r="B1443">
        <v>2023</v>
      </c>
      <c r="C1443" t="s">
        <v>166</v>
      </c>
      <c r="D1443">
        <v>30</v>
      </c>
      <c r="E1443">
        <v>100</v>
      </c>
      <c r="G1443">
        <v>2500</v>
      </c>
      <c r="H1443">
        <v>95</v>
      </c>
      <c r="I1443">
        <v>-2465</v>
      </c>
      <c r="K1443">
        <v>170</v>
      </c>
      <c r="L1443">
        <v>100</v>
      </c>
      <c r="N1443">
        <v>3951</v>
      </c>
      <c r="O1443">
        <v>495</v>
      </c>
      <c r="P1443">
        <v>-4176</v>
      </c>
      <c r="R1443">
        <v>8216</v>
      </c>
      <c r="S1443">
        <v>202</v>
      </c>
    </row>
    <row r="1444" spans="1:19" x14ac:dyDescent="0.55000000000000004">
      <c r="A1444" t="s">
        <v>350</v>
      </c>
      <c r="B1444">
        <v>2019</v>
      </c>
      <c r="C1444" t="s">
        <v>155</v>
      </c>
    </row>
    <row r="1445" spans="1:19" x14ac:dyDescent="0.55000000000000004">
      <c r="A1445" t="s">
        <v>350</v>
      </c>
      <c r="B1445">
        <v>2019</v>
      </c>
      <c r="C1445" t="s">
        <v>156</v>
      </c>
    </row>
    <row r="1446" spans="1:19" x14ac:dyDescent="0.55000000000000004">
      <c r="A1446" t="s">
        <v>350</v>
      </c>
      <c r="B1446">
        <v>2019</v>
      </c>
      <c r="C1446" t="s">
        <v>157</v>
      </c>
    </row>
    <row r="1447" spans="1:19" x14ac:dyDescent="0.55000000000000004">
      <c r="A1447" t="s">
        <v>350</v>
      </c>
      <c r="B1447">
        <v>2019</v>
      </c>
      <c r="C1447" t="s">
        <v>158</v>
      </c>
    </row>
    <row r="1448" spans="1:19" x14ac:dyDescent="0.55000000000000004">
      <c r="A1448" t="s">
        <v>350</v>
      </c>
      <c r="B1448">
        <v>2019</v>
      </c>
      <c r="C1448" t="s">
        <v>159</v>
      </c>
    </row>
    <row r="1449" spans="1:19" x14ac:dyDescent="0.55000000000000004">
      <c r="A1449" t="s">
        <v>350</v>
      </c>
      <c r="B1449">
        <v>2019</v>
      </c>
      <c r="C1449" t="s">
        <v>160</v>
      </c>
    </row>
    <row r="1450" spans="1:19" x14ac:dyDescent="0.55000000000000004">
      <c r="A1450" t="s">
        <v>350</v>
      </c>
      <c r="B1450">
        <v>2019</v>
      </c>
      <c r="C1450" t="s">
        <v>161</v>
      </c>
    </row>
    <row r="1451" spans="1:19" x14ac:dyDescent="0.55000000000000004">
      <c r="A1451" t="s">
        <v>350</v>
      </c>
      <c r="B1451">
        <v>2019</v>
      </c>
      <c r="C1451" t="s">
        <v>162</v>
      </c>
    </row>
    <row r="1452" spans="1:19" x14ac:dyDescent="0.55000000000000004">
      <c r="A1452" t="s">
        <v>350</v>
      </c>
      <c r="B1452">
        <v>2019</v>
      </c>
      <c r="C1452" t="s">
        <v>163</v>
      </c>
    </row>
    <row r="1453" spans="1:19" x14ac:dyDescent="0.55000000000000004">
      <c r="A1453" t="s">
        <v>350</v>
      </c>
      <c r="B1453">
        <v>2019</v>
      </c>
      <c r="C1453" t="s">
        <v>164</v>
      </c>
    </row>
    <row r="1454" spans="1:19" x14ac:dyDescent="0.55000000000000004">
      <c r="A1454" t="s">
        <v>350</v>
      </c>
      <c r="B1454">
        <v>2019</v>
      </c>
      <c r="C1454" t="s">
        <v>165</v>
      </c>
    </row>
    <row r="1455" spans="1:19" x14ac:dyDescent="0.55000000000000004">
      <c r="A1455" t="s">
        <v>350</v>
      </c>
      <c r="B1455">
        <v>2019</v>
      </c>
      <c r="C1455" t="s">
        <v>166</v>
      </c>
    </row>
    <row r="1456" spans="1:19" x14ac:dyDescent="0.55000000000000004">
      <c r="A1456" t="s">
        <v>350</v>
      </c>
      <c r="B1456">
        <v>2020</v>
      </c>
      <c r="C1456" t="s">
        <v>155</v>
      </c>
      <c r="D1456">
        <v>1541</v>
      </c>
      <c r="E1456">
        <v>630</v>
      </c>
      <c r="G1456">
        <v>1049</v>
      </c>
      <c r="H1456">
        <v>2148</v>
      </c>
      <c r="I1456">
        <v>-1026</v>
      </c>
      <c r="K1456">
        <v>1300</v>
      </c>
      <c r="L1456">
        <v>520</v>
      </c>
      <c r="N1456">
        <v>1184</v>
      </c>
      <c r="O1456">
        <v>870</v>
      </c>
      <c r="P1456">
        <v>-234</v>
      </c>
      <c r="R1456">
        <v>3331</v>
      </c>
      <c r="S1456">
        <v>820</v>
      </c>
    </row>
    <row r="1457" spans="1:19" x14ac:dyDescent="0.55000000000000004">
      <c r="A1457" t="s">
        <v>350</v>
      </c>
      <c r="B1457">
        <v>2020</v>
      </c>
      <c r="C1457" t="s">
        <v>156</v>
      </c>
      <c r="D1457">
        <v>1947</v>
      </c>
      <c r="E1457">
        <v>570</v>
      </c>
      <c r="G1457">
        <v>989</v>
      </c>
      <c r="H1457">
        <v>1839</v>
      </c>
      <c r="I1457">
        <v>-311</v>
      </c>
      <c r="K1457">
        <v>1040</v>
      </c>
      <c r="L1457">
        <v>640</v>
      </c>
      <c r="N1457">
        <v>813</v>
      </c>
      <c r="O1457">
        <v>950</v>
      </c>
      <c r="P1457">
        <v>-83</v>
      </c>
      <c r="R1457">
        <v>2655</v>
      </c>
      <c r="S1457">
        <v>844</v>
      </c>
    </row>
    <row r="1458" spans="1:19" x14ac:dyDescent="0.55000000000000004">
      <c r="A1458" t="s">
        <v>350</v>
      </c>
      <c r="B1458">
        <v>2020</v>
      </c>
      <c r="C1458" t="s">
        <v>157</v>
      </c>
      <c r="D1458">
        <v>1982</v>
      </c>
      <c r="E1458">
        <v>1215</v>
      </c>
      <c r="G1458">
        <v>896</v>
      </c>
      <c r="H1458">
        <v>2568</v>
      </c>
      <c r="I1458">
        <v>-267</v>
      </c>
      <c r="K1458">
        <v>1410</v>
      </c>
      <c r="L1458">
        <v>2520</v>
      </c>
      <c r="N1458">
        <v>1411</v>
      </c>
      <c r="O1458">
        <v>2374</v>
      </c>
      <c r="P1458">
        <v>145</v>
      </c>
      <c r="R1458">
        <v>2794</v>
      </c>
      <c r="S1458">
        <v>950</v>
      </c>
    </row>
    <row r="1459" spans="1:19" x14ac:dyDescent="0.55000000000000004">
      <c r="A1459" t="s">
        <v>350</v>
      </c>
      <c r="B1459">
        <v>2020</v>
      </c>
      <c r="C1459" t="s">
        <v>158</v>
      </c>
      <c r="D1459">
        <v>2208</v>
      </c>
      <c r="E1459">
        <v>710</v>
      </c>
      <c r="G1459">
        <v>794</v>
      </c>
      <c r="H1459">
        <v>2414</v>
      </c>
      <c r="I1459">
        <v>-290</v>
      </c>
      <c r="K1459">
        <v>2140</v>
      </c>
      <c r="L1459">
        <v>1190</v>
      </c>
      <c r="N1459">
        <v>1180</v>
      </c>
      <c r="O1459">
        <v>2123</v>
      </c>
      <c r="P1459">
        <v>27</v>
      </c>
      <c r="R1459">
        <v>2681</v>
      </c>
      <c r="S1459">
        <v>772</v>
      </c>
    </row>
    <row r="1460" spans="1:19" x14ac:dyDescent="0.55000000000000004">
      <c r="A1460" t="s">
        <v>350</v>
      </c>
      <c r="B1460">
        <v>2020</v>
      </c>
      <c r="C1460" t="s">
        <v>159</v>
      </c>
      <c r="D1460">
        <v>3035</v>
      </c>
      <c r="E1460">
        <v>380</v>
      </c>
      <c r="G1460">
        <v>895</v>
      </c>
      <c r="H1460">
        <v>3002</v>
      </c>
      <c r="I1460">
        <v>-482</v>
      </c>
      <c r="K1460">
        <v>2280</v>
      </c>
      <c r="L1460">
        <v>1700</v>
      </c>
      <c r="N1460">
        <v>1503</v>
      </c>
      <c r="O1460">
        <v>2860</v>
      </c>
      <c r="P1460">
        <v>-383</v>
      </c>
      <c r="R1460">
        <v>3061</v>
      </c>
      <c r="S1460">
        <v>945</v>
      </c>
    </row>
    <row r="1461" spans="1:19" x14ac:dyDescent="0.55000000000000004">
      <c r="A1461" t="s">
        <v>350</v>
      </c>
      <c r="B1461">
        <v>2020</v>
      </c>
      <c r="C1461" t="s">
        <v>160</v>
      </c>
      <c r="D1461">
        <v>2763</v>
      </c>
      <c r="E1461">
        <v>577</v>
      </c>
      <c r="G1461">
        <v>1078</v>
      </c>
      <c r="H1461">
        <v>2920</v>
      </c>
      <c r="I1461">
        <v>-658</v>
      </c>
      <c r="K1461">
        <v>2598</v>
      </c>
      <c r="L1461">
        <v>860</v>
      </c>
      <c r="N1461">
        <v>1636</v>
      </c>
      <c r="O1461">
        <v>2150</v>
      </c>
      <c r="P1461">
        <v>-328</v>
      </c>
      <c r="R1461">
        <v>3531</v>
      </c>
      <c r="S1461">
        <v>889</v>
      </c>
    </row>
    <row r="1462" spans="1:19" x14ac:dyDescent="0.55000000000000004">
      <c r="A1462" t="s">
        <v>350</v>
      </c>
      <c r="B1462">
        <v>2020</v>
      </c>
      <c r="C1462" t="s">
        <v>161</v>
      </c>
      <c r="D1462">
        <v>3232</v>
      </c>
      <c r="E1462">
        <v>770</v>
      </c>
      <c r="G1462">
        <v>1107</v>
      </c>
      <c r="H1462">
        <v>3100</v>
      </c>
      <c r="I1462">
        <v>-205</v>
      </c>
      <c r="K1462">
        <v>2810</v>
      </c>
      <c r="L1462">
        <v>2370</v>
      </c>
      <c r="N1462">
        <v>1490</v>
      </c>
      <c r="O1462">
        <v>3314</v>
      </c>
      <c r="P1462">
        <v>376</v>
      </c>
      <c r="R1462">
        <v>3571</v>
      </c>
      <c r="S1462">
        <v>1297</v>
      </c>
    </row>
    <row r="1463" spans="1:19" x14ac:dyDescent="0.55000000000000004">
      <c r="A1463" t="s">
        <v>350</v>
      </c>
      <c r="B1463">
        <v>2020</v>
      </c>
      <c r="C1463" t="s">
        <v>162</v>
      </c>
      <c r="D1463">
        <v>2860</v>
      </c>
      <c r="E1463">
        <v>1830</v>
      </c>
      <c r="G1463">
        <v>966</v>
      </c>
      <c r="H1463">
        <v>2898</v>
      </c>
      <c r="I1463">
        <v>826</v>
      </c>
      <c r="K1463">
        <v>3444</v>
      </c>
      <c r="L1463">
        <v>1130</v>
      </c>
      <c r="N1463">
        <v>1403</v>
      </c>
      <c r="O1463">
        <v>2665</v>
      </c>
      <c r="P1463">
        <v>506</v>
      </c>
      <c r="R1463">
        <v>3137</v>
      </c>
      <c r="S1463">
        <v>1311</v>
      </c>
    </row>
    <row r="1464" spans="1:19" x14ac:dyDescent="0.55000000000000004">
      <c r="A1464" t="s">
        <v>350</v>
      </c>
      <c r="B1464">
        <v>2020</v>
      </c>
      <c r="C1464" t="s">
        <v>163</v>
      </c>
      <c r="D1464">
        <v>2812</v>
      </c>
      <c r="E1464">
        <v>1198</v>
      </c>
      <c r="G1464">
        <v>985</v>
      </c>
      <c r="H1464">
        <v>3092</v>
      </c>
      <c r="I1464">
        <v>-67</v>
      </c>
      <c r="K1464">
        <v>2900</v>
      </c>
      <c r="L1464">
        <v>2290</v>
      </c>
      <c r="N1464">
        <v>1473</v>
      </c>
      <c r="O1464">
        <v>3580</v>
      </c>
      <c r="P1464">
        <v>137</v>
      </c>
      <c r="R1464">
        <v>3286</v>
      </c>
      <c r="S1464">
        <v>1495</v>
      </c>
    </row>
    <row r="1465" spans="1:19" x14ac:dyDescent="0.55000000000000004">
      <c r="A1465" t="s">
        <v>350</v>
      </c>
      <c r="B1465">
        <v>2020</v>
      </c>
      <c r="C1465" t="s">
        <v>164</v>
      </c>
      <c r="D1465">
        <v>3330</v>
      </c>
      <c r="E1465">
        <v>563</v>
      </c>
      <c r="G1465">
        <v>997</v>
      </c>
      <c r="H1465">
        <v>3333</v>
      </c>
      <c r="I1465">
        <v>-437</v>
      </c>
      <c r="K1465">
        <v>3005</v>
      </c>
      <c r="L1465">
        <v>1240</v>
      </c>
      <c r="N1465">
        <v>1507</v>
      </c>
      <c r="O1465">
        <v>3385</v>
      </c>
      <c r="P1465">
        <v>-647</v>
      </c>
      <c r="R1465">
        <v>3482</v>
      </c>
      <c r="S1465">
        <v>1257</v>
      </c>
    </row>
    <row r="1466" spans="1:19" x14ac:dyDescent="0.55000000000000004">
      <c r="A1466" t="s">
        <v>350</v>
      </c>
      <c r="B1466">
        <v>2020</v>
      </c>
      <c r="C1466" t="s">
        <v>165</v>
      </c>
      <c r="D1466">
        <v>3041</v>
      </c>
      <c r="E1466">
        <v>610</v>
      </c>
      <c r="G1466">
        <v>952</v>
      </c>
      <c r="H1466">
        <v>2988</v>
      </c>
      <c r="I1466">
        <v>-289</v>
      </c>
      <c r="K1466">
        <v>3172</v>
      </c>
      <c r="L1466">
        <v>1680</v>
      </c>
      <c r="N1466">
        <v>1665</v>
      </c>
      <c r="O1466">
        <v>3653</v>
      </c>
      <c r="P1466">
        <v>-466</v>
      </c>
      <c r="R1466">
        <v>3150</v>
      </c>
      <c r="S1466">
        <v>1042</v>
      </c>
    </row>
    <row r="1467" spans="1:19" x14ac:dyDescent="0.55000000000000004">
      <c r="A1467" t="s">
        <v>350</v>
      </c>
      <c r="B1467">
        <v>2020</v>
      </c>
      <c r="C1467" t="s">
        <v>166</v>
      </c>
      <c r="D1467">
        <v>2575</v>
      </c>
      <c r="E1467">
        <v>682</v>
      </c>
      <c r="G1467">
        <v>805</v>
      </c>
      <c r="H1467">
        <v>2710</v>
      </c>
      <c r="I1467">
        <v>-258</v>
      </c>
      <c r="K1467">
        <v>3362</v>
      </c>
      <c r="L1467">
        <v>830</v>
      </c>
      <c r="N1467">
        <v>872</v>
      </c>
      <c r="O1467">
        <v>2240</v>
      </c>
      <c r="P1467">
        <v>1080</v>
      </c>
      <c r="R1467">
        <v>2659</v>
      </c>
      <c r="S1467">
        <v>722</v>
      </c>
    </row>
    <row r="1468" spans="1:19" x14ac:dyDescent="0.55000000000000004">
      <c r="A1468" t="s">
        <v>350</v>
      </c>
      <c r="B1468">
        <v>2021</v>
      </c>
      <c r="C1468" t="s">
        <v>155</v>
      </c>
      <c r="D1468">
        <v>2859</v>
      </c>
      <c r="E1468">
        <v>530</v>
      </c>
      <c r="G1468">
        <v>969</v>
      </c>
      <c r="H1468">
        <v>3004</v>
      </c>
      <c r="I1468">
        <v>-584</v>
      </c>
      <c r="K1468">
        <v>3624</v>
      </c>
      <c r="L1468">
        <v>1730</v>
      </c>
      <c r="N1468">
        <v>1360</v>
      </c>
      <c r="O1468">
        <v>4026</v>
      </c>
      <c r="P1468">
        <v>-32</v>
      </c>
      <c r="R1468">
        <v>3161</v>
      </c>
      <c r="S1468">
        <v>1256</v>
      </c>
    </row>
    <row r="1469" spans="1:19" x14ac:dyDescent="0.55000000000000004">
      <c r="A1469" t="s">
        <v>350</v>
      </c>
      <c r="B1469">
        <v>2021</v>
      </c>
      <c r="C1469" t="s">
        <v>156</v>
      </c>
      <c r="D1469">
        <v>2789</v>
      </c>
      <c r="E1469">
        <v>1230</v>
      </c>
      <c r="G1469">
        <v>861</v>
      </c>
      <c r="H1469">
        <v>3080</v>
      </c>
      <c r="I1469">
        <v>78</v>
      </c>
      <c r="K1469">
        <v>3767</v>
      </c>
      <c r="L1469">
        <v>2160</v>
      </c>
      <c r="N1469">
        <v>1214</v>
      </c>
      <c r="O1469">
        <v>4020</v>
      </c>
      <c r="P1469">
        <v>693</v>
      </c>
      <c r="R1469">
        <v>2859</v>
      </c>
      <c r="S1469">
        <v>1227</v>
      </c>
    </row>
    <row r="1470" spans="1:19" x14ac:dyDescent="0.55000000000000004">
      <c r="A1470" t="s">
        <v>350</v>
      </c>
      <c r="B1470">
        <v>2021</v>
      </c>
      <c r="C1470" t="s">
        <v>157</v>
      </c>
      <c r="D1470">
        <v>2973</v>
      </c>
      <c r="E1470">
        <v>550</v>
      </c>
      <c r="G1470">
        <v>1107</v>
      </c>
      <c r="H1470">
        <v>2478</v>
      </c>
      <c r="I1470">
        <v>-62</v>
      </c>
      <c r="K1470">
        <v>4570</v>
      </c>
      <c r="L1470">
        <v>1170</v>
      </c>
      <c r="N1470">
        <v>1522</v>
      </c>
      <c r="O1470">
        <v>4032</v>
      </c>
      <c r="P1470">
        <v>186</v>
      </c>
      <c r="R1470">
        <v>3796</v>
      </c>
      <c r="S1470">
        <v>1362</v>
      </c>
    </row>
    <row r="1471" spans="1:19" x14ac:dyDescent="0.55000000000000004">
      <c r="A1471" t="s">
        <v>350</v>
      </c>
      <c r="B1471">
        <v>2021</v>
      </c>
      <c r="C1471" t="s">
        <v>158</v>
      </c>
      <c r="D1471">
        <v>2379</v>
      </c>
      <c r="E1471">
        <v>367</v>
      </c>
      <c r="G1471">
        <v>1021</v>
      </c>
      <c r="H1471">
        <v>2149</v>
      </c>
      <c r="I1471">
        <v>-424</v>
      </c>
      <c r="K1471">
        <v>4122</v>
      </c>
      <c r="L1471">
        <v>720</v>
      </c>
      <c r="N1471">
        <v>1459</v>
      </c>
      <c r="O1471">
        <v>3522</v>
      </c>
      <c r="P1471">
        <v>-139</v>
      </c>
      <c r="R1471">
        <v>3568</v>
      </c>
      <c r="S1471">
        <v>1278</v>
      </c>
    </row>
    <row r="1472" spans="1:19" x14ac:dyDescent="0.55000000000000004">
      <c r="A1472" t="s">
        <v>350</v>
      </c>
      <c r="B1472">
        <v>2021</v>
      </c>
      <c r="C1472" t="s">
        <v>159</v>
      </c>
      <c r="D1472">
        <v>2269</v>
      </c>
      <c r="E1472">
        <v>92</v>
      </c>
      <c r="G1472">
        <v>998</v>
      </c>
      <c r="H1472">
        <v>1838</v>
      </c>
      <c r="I1472">
        <v>-475</v>
      </c>
      <c r="K1472">
        <v>2812</v>
      </c>
      <c r="L1472">
        <v>1530</v>
      </c>
      <c r="N1472">
        <v>1264</v>
      </c>
      <c r="O1472">
        <v>3156</v>
      </c>
      <c r="P1472">
        <v>-78</v>
      </c>
      <c r="R1472">
        <v>3269</v>
      </c>
      <c r="S1472">
        <v>954</v>
      </c>
    </row>
    <row r="1473" spans="1:19" x14ac:dyDescent="0.55000000000000004">
      <c r="A1473" t="s">
        <v>350</v>
      </c>
      <c r="B1473">
        <v>2021</v>
      </c>
      <c r="C1473" t="s">
        <v>160</v>
      </c>
      <c r="D1473">
        <v>1979</v>
      </c>
      <c r="E1473">
        <v>382</v>
      </c>
      <c r="G1473">
        <v>1097</v>
      </c>
      <c r="H1473">
        <v>1859</v>
      </c>
      <c r="I1473">
        <v>-595</v>
      </c>
      <c r="K1473">
        <v>3750</v>
      </c>
      <c r="L1473">
        <v>1620</v>
      </c>
      <c r="N1473">
        <v>1422</v>
      </c>
      <c r="O1473">
        <v>3880</v>
      </c>
      <c r="P1473">
        <v>68</v>
      </c>
      <c r="R1473">
        <v>3564</v>
      </c>
      <c r="S1473">
        <v>1360</v>
      </c>
    </row>
    <row r="1474" spans="1:19" x14ac:dyDescent="0.55000000000000004">
      <c r="A1474" t="s">
        <v>350</v>
      </c>
      <c r="B1474">
        <v>2021</v>
      </c>
      <c r="C1474" t="s">
        <v>161</v>
      </c>
      <c r="D1474">
        <v>1747</v>
      </c>
      <c r="E1474">
        <v>400</v>
      </c>
      <c r="G1474">
        <v>1088</v>
      </c>
      <c r="H1474">
        <v>1674</v>
      </c>
      <c r="I1474">
        <v>-615</v>
      </c>
      <c r="K1474">
        <v>3340</v>
      </c>
      <c r="L1474">
        <v>1230</v>
      </c>
      <c r="N1474">
        <v>1406</v>
      </c>
      <c r="O1474">
        <v>3100</v>
      </c>
      <c r="P1474">
        <v>64</v>
      </c>
      <c r="R1474">
        <v>3530</v>
      </c>
      <c r="S1474">
        <v>1053</v>
      </c>
    </row>
    <row r="1475" spans="1:19" x14ac:dyDescent="0.55000000000000004">
      <c r="A1475" t="s">
        <v>350</v>
      </c>
      <c r="B1475">
        <v>2021</v>
      </c>
      <c r="C1475" t="s">
        <v>162</v>
      </c>
      <c r="D1475">
        <v>1322</v>
      </c>
      <c r="E1475">
        <v>810</v>
      </c>
      <c r="G1475">
        <v>1087</v>
      </c>
      <c r="H1475">
        <v>1719</v>
      </c>
      <c r="I1475">
        <v>-674</v>
      </c>
      <c r="K1475">
        <v>2280</v>
      </c>
      <c r="L1475">
        <v>1690</v>
      </c>
      <c r="N1475">
        <v>1251</v>
      </c>
      <c r="O1475">
        <v>2800</v>
      </c>
      <c r="P1475">
        <v>-81</v>
      </c>
      <c r="R1475">
        <v>3334</v>
      </c>
      <c r="S1475">
        <v>1138</v>
      </c>
    </row>
    <row r="1476" spans="1:19" x14ac:dyDescent="0.55000000000000004">
      <c r="A1476" t="s">
        <v>350</v>
      </c>
      <c r="B1476">
        <v>2021</v>
      </c>
      <c r="C1476" t="s">
        <v>163</v>
      </c>
      <c r="D1476">
        <v>1526</v>
      </c>
      <c r="E1476">
        <v>280</v>
      </c>
      <c r="G1476">
        <v>1044</v>
      </c>
      <c r="H1476">
        <v>1444</v>
      </c>
      <c r="I1476">
        <v>-682</v>
      </c>
      <c r="K1476">
        <v>2760</v>
      </c>
      <c r="L1476">
        <v>1690</v>
      </c>
      <c r="N1476">
        <v>1199</v>
      </c>
      <c r="O1476">
        <v>3211</v>
      </c>
      <c r="P1476">
        <v>40</v>
      </c>
      <c r="R1476">
        <v>3105</v>
      </c>
      <c r="S1476">
        <v>793</v>
      </c>
    </row>
    <row r="1477" spans="1:19" x14ac:dyDescent="0.55000000000000004">
      <c r="A1477" t="s">
        <v>350</v>
      </c>
      <c r="B1477">
        <v>2021</v>
      </c>
      <c r="C1477" t="s">
        <v>164</v>
      </c>
      <c r="D1477">
        <v>1669</v>
      </c>
      <c r="E1477">
        <v>648</v>
      </c>
      <c r="G1477">
        <v>979</v>
      </c>
      <c r="H1477">
        <v>1788</v>
      </c>
      <c r="I1477">
        <v>-450</v>
      </c>
      <c r="K1477">
        <v>3850</v>
      </c>
      <c r="L1477">
        <v>1160</v>
      </c>
      <c r="N1477">
        <v>1461</v>
      </c>
      <c r="O1477">
        <v>3619</v>
      </c>
      <c r="P1477">
        <v>-70</v>
      </c>
      <c r="R1477">
        <v>3293</v>
      </c>
      <c r="S1477">
        <v>1043</v>
      </c>
    </row>
    <row r="1478" spans="1:19" x14ac:dyDescent="0.55000000000000004">
      <c r="A1478" t="s">
        <v>350</v>
      </c>
      <c r="B1478">
        <v>2021</v>
      </c>
      <c r="C1478" t="s">
        <v>165</v>
      </c>
      <c r="D1478">
        <v>1659</v>
      </c>
      <c r="E1478">
        <v>1094</v>
      </c>
      <c r="G1478">
        <v>1019</v>
      </c>
      <c r="H1478">
        <v>2234</v>
      </c>
      <c r="I1478">
        <v>-500</v>
      </c>
      <c r="K1478">
        <v>3690</v>
      </c>
      <c r="L1478">
        <v>1940</v>
      </c>
      <c r="N1478">
        <v>1662</v>
      </c>
      <c r="O1478">
        <v>3739</v>
      </c>
      <c r="P1478">
        <v>229</v>
      </c>
      <c r="R1478">
        <v>3523</v>
      </c>
      <c r="S1478">
        <v>1266</v>
      </c>
    </row>
    <row r="1479" spans="1:19" x14ac:dyDescent="0.55000000000000004">
      <c r="A1479" t="s">
        <v>350</v>
      </c>
      <c r="B1479">
        <v>2021</v>
      </c>
      <c r="C1479" t="s">
        <v>166</v>
      </c>
      <c r="D1479">
        <v>1861</v>
      </c>
      <c r="E1479">
        <v>414</v>
      </c>
      <c r="G1479">
        <v>884</v>
      </c>
      <c r="H1479">
        <v>1961</v>
      </c>
      <c r="I1479">
        <v>-570</v>
      </c>
      <c r="K1479">
        <v>3545</v>
      </c>
      <c r="L1479">
        <v>1200</v>
      </c>
      <c r="N1479">
        <v>1406</v>
      </c>
      <c r="O1479">
        <v>3375</v>
      </c>
      <c r="P1479">
        <v>-36</v>
      </c>
      <c r="R1479">
        <v>3101</v>
      </c>
      <c r="S1479">
        <v>927</v>
      </c>
    </row>
    <row r="1480" spans="1:19" x14ac:dyDescent="0.55000000000000004">
      <c r="A1480" t="s">
        <v>350</v>
      </c>
      <c r="B1480">
        <v>2022</v>
      </c>
      <c r="C1480" t="s">
        <v>155</v>
      </c>
      <c r="D1480">
        <v>1732</v>
      </c>
      <c r="E1480">
        <v>275</v>
      </c>
      <c r="G1480">
        <v>1021</v>
      </c>
      <c r="H1480">
        <v>1598</v>
      </c>
      <c r="I1480">
        <v>-612</v>
      </c>
      <c r="K1480">
        <v>2750</v>
      </c>
      <c r="L1480">
        <v>1700</v>
      </c>
      <c r="N1480">
        <v>1955</v>
      </c>
      <c r="O1480">
        <v>2690</v>
      </c>
      <c r="P1480">
        <v>-195</v>
      </c>
      <c r="R1480">
        <v>3309</v>
      </c>
      <c r="S1480">
        <v>1094</v>
      </c>
    </row>
    <row r="1481" spans="1:19" x14ac:dyDescent="0.55000000000000004">
      <c r="A1481" t="s">
        <v>350</v>
      </c>
      <c r="B1481">
        <v>2022</v>
      </c>
      <c r="C1481" t="s">
        <v>156</v>
      </c>
      <c r="D1481">
        <v>1696</v>
      </c>
      <c r="E1481">
        <v>230</v>
      </c>
      <c r="G1481">
        <v>914</v>
      </c>
      <c r="H1481">
        <v>1529</v>
      </c>
      <c r="I1481">
        <v>-517</v>
      </c>
      <c r="K1481">
        <v>2570</v>
      </c>
      <c r="L1481">
        <v>600</v>
      </c>
      <c r="N1481">
        <v>1833</v>
      </c>
      <c r="O1481">
        <v>2010</v>
      </c>
      <c r="P1481">
        <v>-673</v>
      </c>
      <c r="R1481">
        <v>3091</v>
      </c>
      <c r="S1481">
        <v>954</v>
      </c>
    </row>
    <row r="1482" spans="1:19" x14ac:dyDescent="0.55000000000000004">
      <c r="A1482" t="s">
        <v>350</v>
      </c>
      <c r="B1482">
        <v>2022</v>
      </c>
      <c r="C1482" t="s">
        <v>157</v>
      </c>
      <c r="D1482">
        <v>1531</v>
      </c>
      <c r="E1482">
        <v>650</v>
      </c>
      <c r="G1482">
        <v>1113</v>
      </c>
      <c r="H1482">
        <v>1769</v>
      </c>
      <c r="I1482">
        <v>-701</v>
      </c>
      <c r="K1482">
        <v>3000</v>
      </c>
      <c r="L1482">
        <v>2090</v>
      </c>
      <c r="N1482">
        <v>1507</v>
      </c>
      <c r="O1482">
        <v>3798</v>
      </c>
      <c r="P1482">
        <v>-215</v>
      </c>
      <c r="R1482">
        <v>3543</v>
      </c>
      <c r="S1482">
        <v>1154</v>
      </c>
    </row>
    <row r="1483" spans="1:19" x14ac:dyDescent="0.55000000000000004">
      <c r="A1483" t="s">
        <v>350</v>
      </c>
      <c r="B1483">
        <v>2022</v>
      </c>
      <c r="C1483" t="s">
        <v>158</v>
      </c>
      <c r="D1483">
        <v>1704</v>
      </c>
      <c r="E1483">
        <v>213</v>
      </c>
      <c r="G1483">
        <v>1012</v>
      </c>
      <c r="H1483">
        <v>1633</v>
      </c>
      <c r="I1483">
        <v>-728</v>
      </c>
      <c r="K1483">
        <v>3320</v>
      </c>
      <c r="L1483">
        <v>1140</v>
      </c>
      <c r="N1483">
        <v>1459</v>
      </c>
      <c r="O1483">
        <v>3010</v>
      </c>
      <c r="P1483">
        <v>-9</v>
      </c>
      <c r="R1483">
        <v>3163</v>
      </c>
      <c r="S1483">
        <v>842</v>
      </c>
    </row>
    <row r="1484" spans="1:19" x14ac:dyDescent="0.55000000000000004">
      <c r="A1484" t="s">
        <v>350</v>
      </c>
      <c r="B1484">
        <v>2022</v>
      </c>
      <c r="C1484" t="s">
        <v>159</v>
      </c>
      <c r="D1484">
        <v>1676</v>
      </c>
      <c r="E1484">
        <v>348</v>
      </c>
      <c r="G1484">
        <v>920</v>
      </c>
      <c r="H1484">
        <v>1635</v>
      </c>
      <c r="I1484">
        <v>-531</v>
      </c>
      <c r="K1484">
        <v>2800</v>
      </c>
      <c r="L1484">
        <v>1010</v>
      </c>
      <c r="N1484">
        <v>1504</v>
      </c>
      <c r="O1484">
        <v>2291</v>
      </c>
      <c r="P1484">
        <v>15</v>
      </c>
      <c r="R1484">
        <v>2995</v>
      </c>
      <c r="S1484">
        <v>972</v>
      </c>
    </row>
    <row r="1485" spans="1:19" x14ac:dyDescent="0.55000000000000004">
      <c r="A1485" t="s">
        <v>350</v>
      </c>
      <c r="B1485">
        <v>2022</v>
      </c>
      <c r="C1485" t="s">
        <v>160</v>
      </c>
      <c r="D1485">
        <v>1310</v>
      </c>
      <c r="E1485">
        <v>520</v>
      </c>
      <c r="G1485">
        <v>1015</v>
      </c>
      <c r="H1485">
        <v>1411</v>
      </c>
      <c r="I1485">
        <v>-596</v>
      </c>
      <c r="K1485">
        <v>2140</v>
      </c>
      <c r="L1485">
        <v>2790</v>
      </c>
      <c r="N1485">
        <v>1955</v>
      </c>
      <c r="O1485">
        <v>3370</v>
      </c>
      <c r="P1485">
        <v>-395</v>
      </c>
      <c r="R1485">
        <v>3455</v>
      </c>
      <c r="S1485">
        <v>1231</v>
      </c>
    </row>
    <row r="1486" spans="1:19" x14ac:dyDescent="0.55000000000000004">
      <c r="A1486" t="s">
        <v>350</v>
      </c>
      <c r="B1486">
        <v>2022</v>
      </c>
      <c r="C1486" t="s">
        <v>161</v>
      </c>
      <c r="D1486">
        <v>1407</v>
      </c>
      <c r="E1486">
        <v>106</v>
      </c>
      <c r="G1486">
        <v>943</v>
      </c>
      <c r="H1486">
        <v>1150</v>
      </c>
      <c r="I1486">
        <v>-580</v>
      </c>
      <c r="K1486">
        <v>3180</v>
      </c>
      <c r="L1486">
        <v>1260</v>
      </c>
      <c r="N1486">
        <v>1450</v>
      </c>
      <c r="O1486">
        <v>3303</v>
      </c>
      <c r="P1486">
        <v>-313</v>
      </c>
      <c r="R1486">
        <v>3305</v>
      </c>
      <c r="S1486">
        <v>1005</v>
      </c>
    </row>
    <row r="1487" spans="1:19" x14ac:dyDescent="0.55000000000000004">
      <c r="A1487" t="s">
        <v>350</v>
      </c>
      <c r="B1487">
        <v>2022</v>
      </c>
      <c r="C1487" t="s">
        <v>162</v>
      </c>
      <c r="D1487">
        <v>1582</v>
      </c>
      <c r="E1487">
        <v>570</v>
      </c>
      <c r="G1487">
        <v>1030</v>
      </c>
      <c r="H1487">
        <v>1667</v>
      </c>
      <c r="I1487">
        <v>-545</v>
      </c>
      <c r="K1487">
        <v>3780</v>
      </c>
      <c r="L1487">
        <v>1340</v>
      </c>
      <c r="N1487">
        <v>1390</v>
      </c>
      <c r="O1487">
        <v>3789</v>
      </c>
      <c r="P1487">
        <v>-59</v>
      </c>
      <c r="R1487">
        <v>3294</v>
      </c>
      <c r="S1487">
        <v>1105</v>
      </c>
    </row>
    <row r="1488" spans="1:19" x14ac:dyDescent="0.55000000000000004">
      <c r="A1488" t="s">
        <v>350</v>
      </c>
      <c r="B1488">
        <v>2022</v>
      </c>
      <c r="C1488" t="s">
        <v>163</v>
      </c>
      <c r="D1488">
        <v>1563</v>
      </c>
      <c r="E1488">
        <v>555</v>
      </c>
      <c r="G1488">
        <v>1134</v>
      </c>
      <c r="H1488">
        <v>1597</v>
      </c>
      <c r="I1488">
        <v>-613</v>
      </c>
      <c r="K1488">
        <v>3360</v>
      </c>
      <c r="L1488">
        <v>1450</v>
      </c>
      <c r="N1488">
        <v>2414</v>
      </c>
      <c r="O1488">
        <v>2870</v>
      </c>
      <c r="P1488">
        <v>-474</v>
      </c>
      <c r="R1488">
        <v>3386</v>
      </c>
      <c r="S1488">
        <v>914</v>
      </c>
    </row>
    <row r="1489" spans="1:19" x14ac:dyDescent="0.55000000000000004">
      <c r="A1489" t="s">
        <v>350</v>
      </c>
      <c r="B1489">
        <v>2022</v>
      </c>
      <c r="C1489" t="s">
        <v>164</v>
      </c>
      <c r="D1489">
        <v>1894</v>
      </c>
      <c r="E1489">
        <v>620</v>
      </c>
      <c r="G1489">
        <v>1003</v>
      </c>
      <c r="H1489">
        <v>1978</v>
      </c>
      <c r="I1489">
        <v>-467</v>
      </c>
      <c r="K1489">
        <v>2790</v>
      </c>
      <c r="L1489">
        <v>1840</v>
      </c>
      <c r="N1489">
        <v>1396</v>
      </c>
      <c r="O1489">
        <v>3060</v>
      </c>
      <c r="P1489">
        <v>174</v>
      </c>
      <c r="R1489">
        <v>2873</v>
      </c>
      <c r="S1489">
        <v>997</v>
      </c>
    </row>
    <row r="1490" spans="1:19" x14ac:dyDescent="0.55000000000000004">
      <c r="A1490" t="s">
        <v>350</v>
      </c>
      <c r="B1490">
        <v>2022</v>
      </c>
      <c r="C1490" t="s">
        <v>165</v>
      </c>
      <c r="D1490">
        <v>1658</v>
      </c>
      <c r="E1490">
        <v>240</v>
      </c>
      <c r="G1490">
        <v>993</v>
      </c>
      <c r="H1490">
        <v>2149</v>
      </c>
      <c r="I1490">
        <v>-1244</v>
      </c>
      <c r="K1490">
        <v>3550</v>
      </c>
      <c r="L1490">
        <v>1530</v>
      </c>
      <c r="N1490">
        <v>1503</v>
      </c>
      <c r="O1490">
        <v>3576</v>
      </c>
      <c r="P1490">
        <v>1</v>
      </c>
      <c r="R1490">
        <v>2884</v>
      </c>
      <c r="S1490">
        <v>977</v>
      </c>
    </row>
    <row r="1491" spans="1:19" x14ac:dyDescent="0.55000000000000004">
      <c r="A1491" t="s">
        <v>350</v>
      </c>
      <c r="B1491">
        <v>2022</v>
      </c>
      <c r="C1491" t="s">
        <v>166</v>
      </c>
      <c r="D1491">
        <v>1683</v>
      </c>
      <c r="E1491">
        <v>490</v>
      </c>
      <c r="G1491">
        <v>792</v>
      </c>
      <c r="H1491">
        <v>1875</v>
      </c>
      <c r="I1491">
        <v>-494</v>
      </c>
      <c r="K1491">
        <v>3354</v>
      </c>
      <c r="L1491">
        <v>4510</v>
      </c>
      <c r="N1491">
        <v>2009</v>
      </c>
      <c r="O1491">
        <v>4850</v>
      </c>
      <c r="P1491">
        <v>1005</v>
      </c>
      <c r="R1491">
        <v>2376</v>
      </c>
      <c r="S1491">
        <v>805</v>
      </c>
    </row>
    <row r="1492" spans="1:19" x14ac:dyDescent="0.55000000000000004">
      <c r="A1492" t="s">
        <v>350</v>
      </c>
      <c r="B1492">
        <v>2023</v>
      </c>
      <c r="C1492" t="s">
        <v>155</v>
      </c>
      <c r="D1492">
        <v>1423</v>
      </c>
      <c r="E1492">
        <v>290</v>
      </c>
      <c r="G1492">
        <v>823</v>
      </c>
      <c r="H1492">
        <v>1560</v>
      </c>
      <c r="I1492">
        <v>-670</v>
      </c>
      <c r="K1492">
        <v>5216</v>
      </c>
      <c r="L1492">
        <v>870</v>
      </c>
      <c r="N1492">
        <v>1196</v>
      </c>
      <c r="O1492">
        <v>4566</v>
      </c>
      <c r="P1492">
        <v>324</v>
      </c>
      <c r="R1492">
        <v>2731</v>
      </c>
      <c r="S1492">
        <v>733</v>
      </c>
    </row>
    <row r="1493" spans="1:19" x14ac:dyDescent="0.55000000000000004">
      <c r="A1493" t="s">
        <v>350</v>
      </c>
      <c r="B1493">
        <v>2023</v>
      </c>
      <c r="C1493" t="s">
        <v>156</v>
      </c>
      <c r="D1493">
        <v>2256</v>
      </c>
      <c r="E1493">
        <v>1335</v>
      </c>
      <c r="G1493">
        <v>893</v>
      </c>
      <c r="H1493">
        <v>3175</v>
      </c>
      <c r="I1493">
        <v>-477</v>
      </c>
      <c r="K1493">
        <v>4446</v>
      </c>
      <c r="L1493">
        <v>2440</v>
      </c>
      <c r="N1493">
        <v>1722</v>
      </c>
      <c r="O1493">
        <v>4839</v>
      </c>
      <c r="P1493">
        <v>325</v>
      </c>
      <c r="R1493">
        <v>3092</v>
      </c>
      <c r="S1493">
        <v>1154</v>
      </c>
    </row>
    <row r="1494" spans="1:19" x14ac:dyDescent="0.55000000000000004">
      <c r="A1494" t="s">
        <v>350</v>
      </c>
      <c r="B1494">
        <v>2023</v>
      </c>
      <c r="C1494" t="s">
        <v>157</v>
      </c>
      <c r="D1494">
        <v>2909</v>
      </c>
      <c r="E1494">
        <v>370</v>
      </c>
      <c r="G1494">
        <v>906</v>
      </c>
      <c r="H1494">
        <v>2925</v>
      </c>
      <c r="I1494">
        <v>-552</v>
      </c>
      <c r="K1494">
        <v>4969</v>
      </c>
      <c r="L1494">
        <v>950</v>
      </c>
      <c r="N1494">
        <v>1576</v>
      </c>
      <c r="O1494">
        <v>4574</v>
      </c>
      <c r="P1494">
        <v>-231</v>
      </c>
      <c r="R1494">
        <v>3056</v>
      </c>
      <c r="S1494">
        <v>1004</v>
      </c>
    </row>
    <row r="1495" spans="1:19" x14ac:dyDescent="0.55000000000000004">
      <c r="A1495" t="s">
        <v>350</v>
      </c>
      <c r="B1495">
        <v>2023</v>
      </c>
      <c r="C1495" t="s">
        <v>158</v>
      </c>
      <c r="D1495">
        <v>3104</v>
      </c>
      <c r="E1495">
        <v>965</v>
      </c>
      <c r="G1495">
        <v>833</v>
      </c>
      <c r="H1495">
        <v>3471</v>
      </c>
      <c r="I1495">
        <v>-235</v>
      </c>
      <c r="K1495">
        <v>5939</v>
      </c>
      <c r="L1495">
        <v>861</v>
      </c>
      <c r="N1495">
        <v>1185</v>
      </c>
      <c r="O1495">
        <v>4990</v>
      </c>
      <c r="P1495">
        <v>625</v>
      </c>
      <c r="R1495">
        <v>2541</v>
      </c>
      <c r="S1495">
        <v>1670</v>
      </c>
    </row>
    <row r="1496" spans="1:19" x14ac:dyDescent="0.55000000000000004">
      <c r="A1496" t="s">
        <v>350</v>
      </c>
      <c r="B1496">
        <v>2023</v>
      </c>
      <c r="C1496" t="s">
        <v>159</v>
      </c>
      <c r="D1496">
        <v>3824</v>
      </c>
      <c r="E1496">
        <v>900</v>
      </c>
      <c r="G1496">
        <v>873</v>
      </c>
      <c r="H1496">
        <v>3384</v>
      </c>
      <c r="I1496">
        <v>467</v>
      </c>
      <c r="K1496">
        <v>5010</v>
      </c>
      <c r="L1496">
        <v>1850</v>
      </c>
      <c r="N1496">
        <v>1642</v>
      </c>
      <c r="O1496">
        <v>5074</v>
      </c>
      <c r="P1496">
        <v>144</v>
      </c>
      <c r="R1496">
        <v>3066</v>
      </c>
      <c r="S1496">
        <v>1085</v>
      </c>
    </row>
    <row r="1497" spans="1:19" x14ac:dyDescent="0.55000000000000004">
      <c r="A1497" t="s">
        <v>350</v>
      </c>
      <c r="B1497">
        <v>2023</v>
      </c>
      <c r="C1497" t="s">
        <v>160</v>
      </c>
      <c r="D1497">
        <v>3510</v>
      </c>
      <c r="E1497">
        <v>390</v>
      </c>
      <c r="G1497">
        <v>1043</v>
      </c>
      <c r="H1497">
        <v>3366</v>
      </c>
      <c r="I1497">
        <v>-509</v>
      </c>
      <c r="K1497">
        <v>5874</v>
      </c>
      <c r="L1497">
        <v>2040</v>
      </c>
      <c r="N1497">
        <v>1683</v>
      </c>
      <c r="O1497">
        <v>5857</v>
      </c>
      <c r="P1497">
        <v>374</v>
      </c>
      <c r="R1497">
        <v>3436</v>
      </c>
      <c r="S1497">
        <v>1396</v>
      </c>
    </row>
    <row r="1498" spans="1:19" x14ac:dyDescent="0.55000000000000004">
      <c r="A1498" t="s">
        <v>350</v>
      </c>
      <c r="B1498">
        <v>2023</v>
      </c>
      <c r="C1498" t="s">
        <v>161</v>
      </c>
      <c r="D1498">
        <v>2871</v>
      </c>
      <c r="E1498">
        <v>340</v>
      </c>
      <c r="G1498">
        <v>948</v>
      </c>
      <c r="H1498">
        <v>2613</v>
      </c>
      <c r="I1498">
        <v>-350</v>
      </c>
      <c r="K1498">
        <v>4394</v>
      </c>
      <c r="L1498">
        <v>1490</v>
      </c>
      <c r="N1498">
        <v>1531</v>
      </c>
      <c r="O1498">
        <v>3970</v>
      </c>
      <c r="P1498">
        <v>383</v>
      </c>
      <c r="R1498">
        <v>3092</v>
      </c>
      <c r="S1498">
        <v>940</v>
      </c>
    </row>
    <row r="1499" spans="1:19" x14ac:dyDescent="0.55000000000000004">
      <c r="A1499" t="s">
        <v>350</v>
      </c>
      <c r="B1499">
        <v>2023</v>
      </c>
      <c r="C1499" t="s">
        <v>162</v>
      </c>
      <c r="D1499">
        <v>2959</v>
      </c>
      <c r="E1499">
        <v>600</v>
      </c>
      <c r="G1499">
        <v>1197</v>
      </c>
      <c r="H1499">
        <v>2849</v>
      </c>
      <c r="I1499">
        <v>-487</v>
      </c>
      <c r="K1499">
        <v>4303</v>
      </c>
      <c r="L1499">
        <v>2420</v>
      </c>
      <c r="N1499">
        <v>1518</v>
      </c>
      <c r="O1499">
        <v>4747</v>
      </c>
      <c r="P1499">
        <v>458</v>
      </c>
      <c r="R1499">
        <v>3541</v>
      </c>
      <c r="S1499">
        <v>1130</v>
      </c>
    </row>
    <row r="1500" spans="1:19" x14ac:dyDescent="0.55000000000000004">
      <c r="A1500" t="s">
        <v>350</v>
      </c>
      <c r="B1500">
        <v>2023</v>
      </c>
      <c r="C1500" t="s">
        <v>163</v>
      </c>
      <c r="D1500">
        <v>2743</v>
      </c>
      <c r="E1500">
        <v>400</v>
      </c>
      <c r="G1500">
        <v>1138</v>
      </c>
      <c r="H1500">
        <v>2555</v>
      </c>
      <c r="I1500">
        <v>-550</v>
      </c>
      <c r="K1500">
        <v>4687</v>
      </c>
      <c r="L1500">
        <v>1290</v>
      </c>
      <c r="N1500">
        <v>1845</v>
      </c>
      <c r="O1500">
        <v>3980</v>
      </c>
      <c r="P1500">
        <v>152</v>
      </c>
      <c r="R1500">
        <v>3427</v>
      </c>
      <c r="S1500">
        <v>1429</v>
      </c>
    </row>
    <row r="1501" spans="1:19" x14ac:dyDescent="0.55000000000000004">
      <c r="A1501" t="s">
        <v>350</v>
      </c>
      <c r="B1501">
        <v>2023</v>
      </c>
      <c r="C1501" t="s">
        <v>164</v>
      </c>
      <c r="D1501">
        <v>2499</v>
      </c>
      <c r="E1501">
        <v>315</v>
      </c>
      <c r="G1501">
        <v>1058</v>
      </c>
      <c r="H1501">
        <v>2383</v>
      </c>
      <c r="I1501">
        <v>-627</v>
      </c>
      <c r="K1501">
        <v>3923</v>
      </c>
      <c r="L1501">
        <v>2060</v>
      </c>
      <c r="N1501">
        <v>2217</v>
      </c>
      <c r="O1501">
        <v>4003</v>
      </c>
      <c r="P1501">
        <v>-237</v>
      </c>
      <c r="R1501">
        <v>3264</v>
      </c>
      <c r="S1501">
        <v>1016</v>
      </c>
    </row>
    <row r="1502" spans="1:19" x14ac:dyDescent="0.55000000000000004">
      <c r="A1502" t="s">
        <v>350</v>
      </c>
      <c r="B1502">
        <v>2023</v>
      </c>
      <c r="C1502" t="s">
        <v>165</v>
      </c>
      <c r="D1502">
        <v>2639</v>
      </c>
      <c r="E1502">
        <v>530</v>
      </c>
      <c r="G1502">
        <v>771</v>
      </c>
      <c r="H1502">
        <v>2741</v>
      </c>
      <c r="I1502">
        <v>-343</v>
      </c>
      <c r="K1502">
        <v>4103</v>
      </c>
      <c r="L1502">
        <v>1760</v>
      </c>
      <c r="N1502">
        <v>1342</v>
      </c>
      <c r="O1502">
        <v>3813</v>
      </c>
      <c r="P1502">
        <v>708</v>
      </c>
      <c r="R1502">
        <v>2696</v>
      </c>
      <c r="S1502">
        <v>1212</v>
      </c>
    </row>
    <row r="1503" spans="1:19" x14ac:dyDescent="0.55000000000000004">
      <c r="A1503" t="s">
        <v>350</v>
      </c>
      <c r="B1503">
        <v>2023</v>
      </c>
      <c r="C1503" t="s">
        <v>166</v>
      </c>
      <c r="D1503">
        <v>2583</v>
      </c>
      <c r="E1503">
        <v>260</v>
      </c>
      <c r="G1503">
        <v>842</v>
      </c>
      <c r="H1503">
        <v>2461</v>
      </c>
      <c r="I1503">
        <v>-460</v>
      </c>
      <c r="K1503">
        <v>4043</v>
      </c>
      <c r="L1503">
        <v>1390</v>
      </c>
      <c r="N1503">
        <v>1178</v>
      </c>
      <c r="O1503">
        <v>3614</v>
      </c>
      <c r="P1503">
        <v>641</v>
      </c>
      <c r="R1503">
        <v>2570</v>
      </c>
      <c r="S1503">
        <v>916</v>
      </c>
    </row>
    <row r="1504" spans="1:19" x14ac:dyDescent="0.55000000000000004">
      <c r="A1504" t="s">
        <v>351</v>
      </c>
      <c r="B1504">
        <v>2019</v>
      </c>
      <c r="C1504" t="s">
        <v>155</v>
      </c>
    </row>
    <row r="1505" spans="1:19" x14ac:dyDescent="0.55000000000000004">
      <c r="A1505" t="s">
        <v>351</v>
      </c>
      <c r="B1505">
        <v>2019</v>
      </c>
      <c r="C1505" t="s">
        <v>156</v>
      </c>
    </row>
    <row r="1506" spans="1:19" x14ac:dyDescent="0.55000000000000004">
      <c r="A1506" t="s">
        <v>351</v>
      </c>
      <c r="B1506">
        <v>2019</v>
      </c>
      <c r="C1506" t="s">
        <v>157</v>
      </c>
    </row>
    <row r="1507" spans="1:19" x14ac:dyDescent="0.55000000000000004">
      <c r="A1507" t="s">
        <v>351</v>
      </c>
      <c r="B1507">
        <v>2019</v>
      </c>
      <c r="C1507" t="s">
        <v>158</v>
      </c>
    </row>
    <row r="1508" spans="1:19" x14ac:dyDescent="0.55000000000000004">
      <c r="A1508" t="s">
        <v>351</v>
      </c>
      <c r="B1508">
        <v>2019</v>
      </c>
      <c r="C1508" t="s">
        <v>159</v>
      </c>
    </row>
    <row r="1509" spans="1:19" x14ac:dyDescent="0.55000000000000004">
      <c r="A1509" t="s">
        <v>351</v>
      </c>
      <c r="B1509">
        <v>2019</v>
      </c>
      <c r="C1509" t="s">
        <v>160</v>
      </c>
    </row>
    <row r="1510" spans="1:19" x14ac:dyDescent="0.55000000000000004">
      <c r="A1510" t="s">
        <v>351</v>
      </c>
      <c r="B1510">
        <v>2019</v>
      </c>
      <c r="C1510" t="s">
        <v>161</v>
      </c>
    </row>
    <row r="1511" spans="1:19" x14ac:dyDescent="0.55000000000000004">
      <c r="A1511" t="s">
        <v>351</v>
      </c>
      <c r="B1511">
        <v>2019</v>
      </c>
      <c r="C1511" t="s">
        <v>162</v>
      </c>
    </row>
    <row r="1512" spans="1:19" x14ac:dyDescent="0.55000000000000004">
      <c r="A1512" t="s">
        <v>351</v>
      </c>
      <c r="B1512">
        <v>2019</v>
      </c>
      <c r="C1512" t="s">
        <v>163</v>
      </c>
    </row>
    <row r="1513" spans="1:19" x14ac:dyDescent="0.55000000000000004">
      <c r="A1513" t="s">
        <v>351</v>
      </c>
      <c r="B1513">
        <v>2019</v>
      </c>
      <c r="C1513" t="s">
        <v>164</v>
      </c>
    </row>
    <row r="1514" spans="1:19" x14ac:dyDescent="0.55000000000000004">
      <c r="A1514" t="s">
        <v>351</v>
      </c>
      <c r="B1514">
        <v>2019</v>
      </c>
      <c r="C1514" t="s">
        <v>165</v>
      </c>
    </row>
    <row r="1515" spans="1:19" x14ac:dyDescent="0.55000000000000004">
      <c r="A1515" t="s">
        <v>351</v>
      </c>
      <c r="B1515">
        <v>2019</v>
      </c>
      <c r="C1515" t="s">
        <v>166</v>
      </c>
    </row>
    <row r="1516" spans="1:19" x14ac:dyDescent="0.55000000000000004">
      <c r="A1516" t="s">
        <v>351</v>
      </c>
      <c r="B1516">
        <v>2020</v>
      </c>
      <c r="C1516" t="s">
        <v>155</v>
      </c>
      <c r="D1516">
        <v>6551</v>
      </c>
      <c r="E1516">
        <v>4970</v>
      </c>
      <c r="G1516">
        <v>2969</v>
      </c>
      <c r="H1516">
        <v>6262</v>
      </c>
      <c r="I1516">
        <v>2290</v>
      </c>
      <c r="K1516">
        <v>5340</v>
      </c>
      <c r="L1516">
        <v>2610</v>
      </c>
      <c r="N1516">
        <v>3148</v>
      </c>
      <c r="O1516">
        <v>2690</v>
      </c>
      <c r="P1516">
        <v>2112</v>
      </c>
      <c r="R1516">
        <v>5102</v>
      </c>
      <c r="S1516">
        <v>4834</v>
      </c>
    </row>
    <row r="1517" spans="1:19" x14ac:dyDescent="0.55000000000000004">
      <c r="A1517" t="s">
        <v>351</v>
      </c>
      <c r="B1517">
        <v>2020</v>
      </c>
      <c r="C1517" t="s">
        <v>156</v>
      </c>
      <c r="D1517">
        <v>6749</v>
      </c>
      <c r="E1517">
        <v>4560</v>
      </c>
      <c r="G1517">
        <v>2815</v>
      </c>
      <c r="H1517">
        <v>8013</v>
      </c>
      <c r="I1517">
        <v>481</v>
      </c>
      <c r="K1517">
        <v>2784</v>
      </c>
      <c r="L1517">
        <v>24810</v>
      </c>
      <c r="N1517">
        <v>4171</v>
      </c>
      <c r="O1517">
        <v>15766</v>
      </c>
      <c r="P1517">
        <v>7657</v>
      </c>
      <c r="R1517">
        <v>5947</v>
      </c>
      <c r="S1517">
        <v>6361</v>
      </c>
    </row>
    <row r="1518" spans="1:19" x14ac:dyDescent="0.55000000000000004">
      <c r="A1518" t="s">
        <v>351</v>
      </c>
      <c r="B1518">
        <v>2020</v>
      </c>
      <c r="C1518" t="s">
        <v>157</v>
      </c>
      <c r="D1518">
        <v>9662</v>
      </c>
      <c r="E1518">
        <v>3931</v>
      </c>
      <c r="G1518">
        <v>2440</v>
      </c>
      <c r="H1518">
        <v>7100</v>
      </c>
      <c r="I1518">
        <v>4053</v>
      </c>
      <c r="K1518">
        <v>16029</v>
      </c>
      <c r="L1518">
        <v>7818</v>
      </c>
      <c r="N1518">
        <v>4871</v>
      </c>
      <c r="O1518">
        <v>14176</v>
      </c>
      <c r="P1518">
        <v>4800</v>
      </c>
      <c r="R1518">
        <v>8568</v>
      </c>
      <c r="S1518">
        <v>12178</v>
      </c>
    </row>
    <row r="1519" spans="1:19" x14ac:dyDescent="0.55000000000000004">
      <c r="A1519" t="s">
        <v>351</v>
      </c>
      <c r="B1519">
        <v>2020</v>
      </c>
      <c r="C1519" t="s">
        <v>158</v>
      </c>
      <c r="D1519">
        <v>7828</v>
      </c>
      <c r="E1519">
        <v>3246</v>
      </c>
      <c r="G1519">
        <v>2755</v>
      </c>
      <c r="H1519">
        <v>7697</v>
      </c>
      <c r="I1519">
        <v>622</v>
      </c>
      <c r="K1519">
        <v>14153</v>
      </c>
      <c r="L1519">
        <v>11710</v>
      </c>
      <c r="N1519">
        <v>4022</v>
      </c>
      <c r="O1519">
        <v>17776</v>
      </c>
      <c r="P1519">
        <v>4065</v>
      </c>
      <c r="R1519">
        <v>9249</v>
      </c>
      <c r="S1519">
        <v>9579</v>
      </c>
    </row>
    <row r="1520" spans="1:19" x14ac:dyDescent="0.55000000000000004">
      <c r="A1520" t="s">
        <v>351</v>
      </c>
      <c r="B1520">
        <v>2020</v>
      </c>
      <c r="C1520" t="s">
        <v>159</v>
      </c>
      <c r="D1520">
        <v>8260</v>
      </c>
      <c r="E1520">
        <v>3463</v>
      </c>
      <c r="G1520">
        <v>2895</v>
      </c>
      <c r="H1520">
        <v>7498</v>
      </c>
      <c r="I1520">
        <v>1330</v>
      </c>
      <c r="K1520">
        <v>17100</v>
      </c>
      <c r="L1520">
        <v>9910</v>
      </c>
      <c r="N1520">
        <v>5797</v>
      </c>
      <c r="O1520">
        <v>13979</v>
      </c>
      <c r="P1520">
        <v>7234</v>
      </c>
      <c r="R1520">
        <v>8055</v>
      </c>
      <c r="S1520">
        <v>8585</v>
      </c>
    </row>
    <row r="1521" spans="1:19" x14ac:dyDescent="0.55000000000000004">
      <c r="A1521" t="s">
        <v>351</v>
      </c>
      <c r="B1521">
        <v>2020</v>
      </c>
      <c r="C1521" t="s">
        <v>160</v>
      </c>
      <c r="D1521">
        <v>7288</v>
      </c>
      <c r="E1521">
        <v>4050</v>
      </c>
      <c r="G1521">
        <v>3084</v>
      </c>
      <c r="H1521">
        <v>8170</v>
      </c>
      <c r="I1521">
        <v>84</v>
      </c>
      <c r="K1521">
        <v>14260</v>
      </c>
      <c r="L1521">
        <v>12960</v>
      </c>
      <c r="N1521">
        <v>5268</v>
      </c>
      <c r="O1521">
        <v>17223</v>
      </c>
      <c r="P1521">
        <v>4729</v>
      </c>
      <c r="R1521">
        <v>10320</v>
      </c>
      <c r="S1521">
        <v>9587</v>
      </c>
    </row>
    <row r="1522" spans="1:19" x14ac:dyDescent="0.55000000000000004">
      <c r="A1522" t="s">
        <v>351</v>
      </c>
      <c r="B1522">
        <v>2020</v>
      </c>
      <c r="C1522" t="s">
        <v>161</v>
      </c>
      <c r="D1522">
        <v>8194</v>
      </c>
      <c r="E1522">
        <v>3310</v>
      </c>
      <c r="G1522">
        <v>3086</v>
      </c>
      <c r="H1522">
        <v>7834</v>
      </c>
      <c r="I1522">
        <v>584</v>
      </c>
      <c r="K1522">
        <v>27610</v>
      </c>
      <c r="L1522">
        <v>9560</v>
      </c>
      <c r="N1522">
        <v>4856</v>
      </c>
      <c r="O1522">
        <v>15923</v>
      </c>
      <c r="P1522">
        <v>16391</v>
      </c>
      <c r="R1522">
        <v>9722</v>
      </c>
      <c r="S1522">
        <v>10094</v>
      </c>
    </row>
    <row r="1523" spans="1:19" x14ac:dyDescent="0.55000000000000004">
      <c r="A1523" t="s">
        <v>351</v>
      </c>
      <c r="B1523">
        <v>2020</v>
      </c>
      <c r="C1523" t="s">
        <v>162</v>
      </c>
      <c r="D1523">
        <v>8231</v>
      </c>
      <c r="E1523">
        <v>2770</v>
      </c>
      <c r="G1523">
        <v>3148</v>
      </c>
      <c r="H1523">
        <v>7530</v>
      </c>
      <c r="I1523">
        <v>323</v>
      </c>
      <c r="K1523">
        <v>17481</v>
      </c>
      <c r="L1523">
        <v>6750</v>
      </c>
      <c r="N1523">
        <v>4675</v>
      </c>
      <c r="O1523">
        <v>13766</v>
      </c>
      <c r="P1523">
        <v>5790</v>
      </c>
      <c r="R1523">
        <v>9507</v>
      </c>
      <c r="S1523">
        <v>9285</v>
      </c>
    </row>
    <row r="1524" spans="1:19" x14ac:dyDescent="0.55000000000000004">
      <c r="A1524" t="s">
        <v>351</v>
      </c>
      <c r="B1524">
        <v>2020</v>
      </c>
      <c r="C1524" t="s">
        <v>163</v>
      </c>
      <c r="D1524">
        <v>7459</v>
      </c>
      <c r="E1524">
        <v>2960</v>
      </c>
      <c r="G1524">
        <v>3059</v>
      </c>
      <c r="H1524">
        <v>6521</v>
      </c>
      <c r="I1524">
        <v>839</v>
      </c>
      <c r="K1524">
        <v>13229</v>
      </c>
      <c r="L1524">
        <v>12830</v>
      </c>
      <c r="N1524">
        <v>4510</v>
      </c>
      <c r="O1524">
        <v>13363</v>
      </c>
      <c r="P1524">
        <v>8186</v>
      </c>
      <c r="R1524">
        <v>9350</v>
      </c>
      <c r="S1524">
        <v>10052</v>
      </c>
    </row>
    <row r="1525" spans="1:19" x14ac:dyDescent="0.55000000000000004">
      <c r="A1525" t="s">
        <v>351</v>
      </c>
      <c r="B1525">
        <v>2020</v>
      </c>
      <c r="C1525" t="s">
        <v>164</v>
      </c>
      <c r="D1525">
        <v>7458</v>
      </c>
      <c r="E1525">
        <v>3629</v>
      </c>
      <c r="G1525">
        <v>2942</v>
      </c>
      <c r="H1525">
        <v>7836</v>
      </c>
      <c r="I1525">
        <v>309</v>
      </c>
      <c r="K1525">
        <v>14410</v>
      </c>
      <c r="L1525">
        <v>11229</v>
      </c>
      <c r="N1525">
        <v>5052</v>
      </c>
      <c r="O1525">
        <v>15520</v>
      </c>
      <c r="P1525">
        <v>5067</v>
      </c>
      <c r="R1525">
        <v>9095</v>
      </c>
      <c r="S1525">
        <v>9259</v>
      </c>
    </row>
    <row r="1526" spans="1:19" x14ac:dyDescent="0.55000000000000004">
      <c r="A1526" t="s">
        <v>351</v>
      </c>
      <c r="B1526">
        <v>2020</v>
      </c>
      <c r="C1526" t="s">
        <v>165</v>
      </c>
      <c r="D1526">
        <v>6557</v>
      </c>
      <c r="E1526">
        <v>3610</v>
      </c>
      <c r="G1526">
        <v>2666</v>
      </c>
      <c r="H1526">
        <v>6877</v>
      </c>
      <c r="I1526">
        <v>624</v>
      </c>
      <c r="K1526">
        <v>14810</v>
      </c>
      <c r="L1526">
        <v>8850</v>
      </c>
      <c r="N1526">
        <v>4211</v>
      </c>
      <c r="O1526">
        <v>14624</v>
      </c>
      <c r="P1526">
        <v>4825</v>
      </c>
      <c r="R1526">
        <v>8416</v>
      </c>
      <c r="S1526">
        <v>8221</v>
      </c>
    </row>
    <row r="1527" spans="1:19" x14ac:dyDescent="0.55000000000000004">
      <c r="A1527" t="s">
        <v>351</v>
      </c>
      <c r="B1527">
        <v>2020</v>
      </c>
      <c r="C1527" t="s">
        <v>166</v>
      </c>
      <c r="D1527">
        <v>6737</v>
      </c>
      <c r="E1527">
        <v>3176</v>
      </c>
      <c r="G1527">
        <v>2396</v>
      </c>
      <c r="H1527">
        <v>7075</v>
      </c>
      <c r="I1527">
        <v>442</v>
      </c>
      <c r="K1527">
        <v>13406</v>
      </c>
      <c r="L1527">
        <v>8960</v>
      </c>
      <c r="N1527">
        <v>3123</v>
      </c>
      <c r="O1527">
        <v>15135</v>
      </c>
      <c r="P1527">
        <v>4108</v>
      </c>
      <c r="R1527">
        <v>7435</v>
      </c>
      <c r="S1527">
        <v>7313</v>
      </c>
    </row>
    <row r="1528" spans="1:19" x14ac:dyDescent="0.55000000000000004">
      <c r="A1528" t="s">
        <v>351</v>
      </c>
      <c r="B1528">
        <v>2021</v>
      </c>
      <c r="C1528" t="s">
        <v>155</v>
      </c>
      <c r="D1528">
        <v>6501</v>
      </c>
      <c r="E1528">
        <v>2860</v>
      </c>
      <c r="G1528">
        <v>2347</v>
      </c>
      <c r="H1528">
        <v>6594</v>
      </c>
      <c r="I1528">
        <v>420</v>
      </c>
      <c r="K1528">
        <v>14436</v>
      </c>
      <c r="L1528">
        <v>5330</v>
      </c>
      <c r="N1528">
        <v>3842</v>
      </c>
      <c r="O1528">
        <v>12975</v>
      </c>
      <c r="P1528">
        <v>2949</v>
      </c>
      <c r="R1528">
        <v>7363</v>
      </c>
      <c r="S1528">
        <v>7402</v>
      </c>
    </row>
    <row r="1529" spans="1:19" x14ac:dyDescent="0.55000000000000004">
      <c r="A1529" t="s">
        <v>351</v>
      </c>
      <c r="B1529">
        <v>2021</v>
      </c>
      <c r="C1529" t="s">
        <v>156</v>
      </c>
      <c r="D1529">
        <v>7530</v>
      </c>
      <c r="E1529">
        <v>2500</v>
      </c>
      <c r="G1529">
        <v>2566</v>
      </c>
      <c r="H1529">
        <v>6708</v>
      </c>
      <c r="I1529">
        <v>756</v>
      </c>
      <c r="K1529">
        <v>15926</v>
      </c>
      <c r="L1529">
        <v>9526</v>
      </c>
      <c r="N1529">
        <v>5336</v>
      </c>
      <c r="O1529">
        <v>14491</v>
      </c>
      <c r="P1529">
        <v>5625</v>
      </c>
      <c r="R1529">
        <v>8148</v>
      </c>
      <c r="S1529">
        <v>9823</v>
      </c>
    </row>
    <row r="1530" spans="1:19" x14ac:dyDescent="0.55000000000000004">
      <c r="A1530" t="s">
        <v>351</v>
      </c>
      <c r="B1530">
        <v>2021</v>
      </c>
      <c r="C1530" t="s">
        <v>157</v>
      </c>
      <c r="D1530">
        <v>6610</v>
      </c>
      <c r="E1530">
        <v>3250</v>
      </c>
      <c r="G1530">
        <v>3059</v>
      </c>
      <c r="H1530">
        <v>6749</v>
      </c>
      <c r="I1530">
        <v>52</v>
      </c>
      <c r="K1530">
        <v>15421</v>
      </c>
      <c r="L1530">
        <v>10430</v>
      </c>
      <c r="N1530">
        <v>5552</v>
      </c>
      <c r="O1530">
        <v>14646</v>
      </c>
      <c r="P1530">
        <v>5653</v>
      </c>
      <c r="R1530">
        <v>9127</v>
      </c>
      <c r="S1530">
        <v>9538</v>
      </c>
    </row>
    <row r="1531" spans="1:19" x14ac:dyDescent="0.55000000000000004">
      <c r="A1531" t="s">
        <v>351</v>
      </c>
      <c r="B1531">
        <v>2021</v>
      </c>
      <c r="C1531" t="s">
        <v>158</v>
      </c>
      <c r="D1531">
        <v>6698</v>
      </c>
      <c r="E1531">
        <v>3146</v>
      </c>
      <c r="G1531">
        <v>2883</v>
      </c>
      <c r="H1531">
        <v>6450</v>
      </c>
      <c r="I1531">
        <v>511</v>
      </c>
      <c r="K1531">
        <v>14166</v>
      </c>
      <c r="L1531">
        <v>9458</v>
      </c>
      <c r="N1531">
        <v>5052</v>
      </c>
      <c r="O1531">
        <v>12810</v>
      </c>
      <c r="P1531">
        <v>5762</v>
      </c>
      <c r="R1531">
        <v>8965</v>
      </c>
      <c r="S1531">
        <v>8420</v>
      </c>
    </row>
    <row r="1532" spans="1:19" x14ac:dyDescent="0.55000000000000004">
      <c r="A1532" t="s">
        <v>351</v>
      </c>
      <c r="B1532">
        <v>2021</v>
      </c>
      <c r="C1532" t="s">
        <v>159</v>
      </c>
      <c r="D1532">
        <v>6842</v>
      </c>
      <c r="E1532">
        <v>1705</v>
      </c>
      <c r="G1532">
        <v>2790</v>
      </c>
      <c r="H1532">
        <v>5300</v>
      </c>
      <c r="I1532">
        <v>457</v>
      </c>
      <c r="K1532">
        <v>14947</v>
      </c>
      <c r="L1532">
        <v>8670</v>
      </c>
      <c r="N1532">
        <v>5229</v>
      </c>
      <c r="O1532">
        <v>12846</v>
      </c>
      <c r="P1532">
        <v>5542</v>
      </c>
      <c r="R1532">
        <v>9411</v>
      </c>
      <c r="S1532">
        <v>8301</v>
      </c>
    </row>
    <row r="1533" spans="1:19" x14ac:dyDescent="0.55000000000000004">
      <c r="A1533" t="s">
        <v>351</v>
      </c>
      <c r="B1533">
        <v>2021</v>
      </c>
      <c r="C1533" t="s">
        <v>160</v>
      </c>
      <c r="D1533">
        <v>5510</v>
      </c>
      <c r="E1533">
        <v>3960</v>
      </c>
      <c r="G1533">
        <v>2997</v>
      </c>
      <c r="H1533">
        <v>6113</v>
      </c>
      <c r="I1533">
        <v>360</v>
      </c>
      <c r="K1533">
        <v>12370</v>
      </c>
      <c r="L1533">
        <v>11390</v>
      </c>
      <c r="N1533">
        <v>6207</v>
      </c>
      <c r="O1533">
        <v>13211</v>
      </c>
      <c r="P1533">
        <v>4342</v>
      </c>
      <c r="R1533">
        <v>9364</v>
      </c>
      <c r="S1533">
        <v>9020</v>
      </c>
    </row>
    <row r="1534" spans="1:19" x14ac:dyDescent="0.55000000000000004">
      <c r="A1534" t="s">
        <v>351</v>
      </c>
      <c r="B1534">
        <v>2021</v>
      </c>
      <c r="C1534" t="s">
        <v>161</v>
      </c>
      <c r="D1534">
        <v>6531</v>
      </c>
      <c r="E1534">
        <v>3343</v>
      </c>
      <c r="G1534">
        <v>3119</v>
      </c>
      <c r="H1534">
        <v>6463</v>
      </c>
      <c r="I1534">
        <v>292</v>
      </c>
      <c r="K1534">
        <v>13890</v>
      </c>
      <c r="L1534">
        <v>10660</v>
      </c>
      <c r="N1534">
        <v>5060</v>
      </c>
      <c r="O1534">
        <v>13752</v>
      </c>
      <c r="P1534">
        <v>5738</v>
      </c>
      <c r="R1534">
        <v>9439</v>
      </c>
      <c r="S1534">
        <v>9393</v>
      </c>
    </row>
    <row r="1535" spans="1:19" x14ac:dyDescent="0.55000000000000004">
      <c r="A1535" t="s">
        <v>351</v>
      </c>
      <c r="B1535">
        <v>2021</v>
      </c>
      <c r="C1535" t="s">
        <v>162</v>
      </c>
      <c r="D1535">
        <v>6746</v>
      </c>
      <c r="E1535">
        <v>3076</v>
      </c>
      <c r="G1535">
        <v>3041</v>
      </c>
      <c r="H1535">
        <v>7505</v>
      </c>
      <c r="I1535">
        <v>-724</v>
      </c>
      <c r="K1535">
        <v>13620</v>
      </c>
      <c r="L1535">
        <v>9340</v>
      </c>
      <c r="N1535">
        <v>4935</v>
      </c>
      <c r="O1535">
        <v>13194</v>
      </c>
      <c r="P1535">
        <v>4831</v>
      </c>
      <c r="R1535">
        <v>9364</v>
      </c>
      <c r="S1535">
        <v>9341</v>
      </c>
    </row>
    <row r="1536" spans="1:19" x14ac:dyDescent="0.55000000000000004">
      <c r="A1536" t="s">
        <v>351</v>
      </c>
      <c r="B1536">
        <v>2021</v>
      </c>
      <c r="C1536" t="s">
        <v>163</v>
      </c>
      <c r="D1536">
        <v>6889</v>
      </c>
      <c r="E1536">
        <v>1995</v>
      </c>
      <c r="G1536">
        <v>2974</v>
      </c>
      <c r="H1536">
        <v>5357</v>
      </c>
      <c r="I1536">
        <v>553</v>
      </c>
      <c r="K1536">
        <v>13878</v>
      </c>
      <c r="L1536">
        <v>11610</v>
      </c>
      <c r="N1536">
        <v>4713</v>
      </c>
      <c r="O1536">
        <v>13917</v>
      </c>
      <c r="P1536">
        <v>6858</v>
      </c>
      <c r="R1536">
        <v>9307</v>
      </c>
      <c r="S1536">
        <v>9881</v>
      </c>
    </row>
    <row r="1537" spans="1:19" x14ac:dyDescent="0.55000000000000004">
      <c r="A1537" t="s">
        <v>351</v>
      </c>
      <c r="B1537">
        <v>2021</v>
      </c>
      <c r="C1537" t="s">
        <v>164</v>
      </c>
      <c r="D1537">
        <v>5671</v>
      </c>
      <c r="E1537">
        <v>3685</v>
      </c>
      <c r="G1537">
        <v>2912</v>
      </c>
      <c r="H1537">
        <v>5747</v>
      </c>
      <c r="I1537">
        <v>697</v>
      </c>
      <c r="K1537">
        <v>13782</v>
      </c>
      <c r="L1537">
        <v>10100</v>
      </c>
      <c r="N1537">
        <v>4923</v>
      </c>
      <c r="O1537">
        <v>13865</v>
      </c>
      <c r="P1537">
        <v>5094</v>
      </c>
      <c r="R1537">
        <v>8934</v>
      </c>
      <c r="S1537">
        <v>8542</v>
      </c>
    </row>
    <row r="1538" spans="1:19" x14ac:dyDescent="0.55000000000000004">
      <c r="A1538" t="s">
        <v>351</v>
      </c>
      <c r="B1538">
        <v>2021</v>
      </c>
      <c r="C1538" t="s">
        <v>165</v>
      </c>
      <c r="D1538">
        <v>6294</v>
      </c>
      <c r="E1538">
        <v>4530</v>
      </c>
      <c r="G1538">
        <v>2962</v>
      </c>
      <c r="H1538">
        <v>7073</v>
      </c>
      <c r="I1538">
        <v>789</v>
      </c>
      <c r="K1538">
        <v>15460</v>
      </c>
      <c r="L1538">
        <v>16410</v>
      </c>
      <c r="N1538">
        <v>5927</v>
      </c>
      <c r="O1538">
        <v>18583</v>
      </c>
      <c r="P1538">
        <v>7360</v>
      </c>
      <c r="R1538">
        <v>9505</v>
      </c>
      <c r="S1538">
        <v>9629</v>
      </c>
    </row>
    <row r="1539" spans="1:19" x14ac:dyDescent="0.55000000000000004">
      <c r="A1539" t="s">
        <v>351</v>
      </c>
      <c r="B1539">
        <v>2021</v>
      </c>
      <c r="C1539" t="s">
        <v>166</v>
      </c>
      <c r="D1539">
        <v>7555</v>
      </c>
      <c r="E1539">
        <v>2286</v>
      </c>
      <c r="G1539">
        <v>2923</v>
      </c>
      <c r="H1539">
        <v>6307</v>
      </c>
      <c r="I1539">
        <v>611</v>
      </c>
      <c r="K1539">
        <v>18038</v>
      </c>
      <c r="L1539">
        <v>9878</v>
      </c>
      <c r="N1539">
        <v>7259</v>
      </c>
      <c r="O1539">
        <v>15044</v>
      </c>
      <c r="P1539">
        <v>5613</v>
      </c>
      <c r="R1539">
        <v>9118</v>
      </c>
      <c r="S1539">
        <v>8753</v>
      </c>
    </row>
    <row r="1540" spans="1:19" x14ac:dyDescent="0.55000000000000004">
      <c r="A1540" t="s">
        <v>351</v>
      </c>
      <c r="B1540">
        <v>2022</v>
      </c>
      <c r="C1540" t="s">
        <v>155</v>
      </c>
      <c r="D1540">
        <v>6271</v>
      </c>
      <c r="E1540">
        <v>1973</v>
      </c>
      <c r="G1540">
        <v>2803</v>
      </c>
      <c r="H1540">
        <v>5139</v>
      </c>
      <c r="I1540">
        <v>302</v>
      </c>
      <c r="K1540">
        <v>15154</v>
      </c>
      <c r="L1540">
        <v>12930</v>
      </c>
      <c r="N1540">
        <v>5495</v>
      </c>
      <c r="O1540">
        <v>14997</v>
      </c>
      <c r="P1540">
        <v>7592</v>
      </c>
      <c r="R1540">
        <v>8754</v>
      </c>
      <c r="S1540">
        <v>8444</v>
      </c>
    </row>
    <row r="1541" spans="1:19" x14ac:dyDescent="0.55000000000000004">
      <c r="A1541" t="s">
        <v>351</v>
      </c>
      <c r="B1541">
        <v>2022</v>
      </c>
      <c r="C1541" t="s">
        <v>156</v>
      </c>
      <c r="D1541">
        <v>5603</v>
      </c>
      <c r="E1541">
        <v>2920</v>
      </c>
      <c r="G1541">
        <v>2507</v>
      </c>
      <c r="H1541">
        <v>5800</v>
      </c>
      <c r="I1541">
        <v>216</v>
      </c>
      <c r="K1541">
        <v>14787</v>
      </c>
      <c r="L1541">
        <v>10240</v>
      </c>
      <c r="N1541">
        <v>4643</v>
      </c>
      <c r="O1541">
        <v>14300</v>
      </c>
      <c r="P1541">
        <v>6084</v>
      </c>
      <c r="R1541">
        <v>8034</v>
      </c>
      <c r="S1541">
        <v>7630</v>
      </c>
    </row>
    <row r="1542" spans="1:19" x14ac:dyDescent="0.55000000000000004">
      <c r="A1542" t="s">
        <v>351</v>
      </c>
      <c r="B1542">
        <v>2022</v>
      </c>
      <c r="C1542" t="s">
        <v>157</v>
      </c>
      <c r="D1542">
        <v>5933</v>
      </c>
      <c r="E1542">
        <v>5154</v>
      </c>
      <c r="G1542">
        <v>2748</v>
      </c>
      <c r="H1542">
        <v>6364</v>
      </c>
      <c r="I1542">
        <v>1975</v>
      </c>
      <c r="K1542">
        <v>15062</v>
      </c>
      <c r="L1542">
        <v>11590</v>
      </c>
      <c r="N1542">
        <v>5484</v>
      </c>
      <c r="O1542">
        <v>13572</v>
      </c>
      <c r="P1542">
        <v>7596</v>
      </c>
      <c r="R1542">
        <v>8477</v>
      </c>
      <c r="S1542">
        <v>8692</v>
      </c>
    </row>
    <row r="1543" spans="1:19" x14ac:dyDescent="0.55000000000000004">
      <c r="A1543" t="s">
        <v>351</v>
      </c>
      <c r="B1543">
        <v>2022</v>
      </c>
      <c r="C1543" t="s">
        <v>158</v>
      </c>
      <c r="D1543">
        <v>6694</v>
      </c>
      <c r="E1543">
        <v>2465</v>
      </c>
      <c r="G1543">
        <v>2598</v>
      </c>
      <c r="H1543">
        <v>6358</v>
      </c>
      <c r="I1543">
        <v>203</v>
      </c>
      <c r="K1543">
        <v>13884</v>
      </c>
      <c r="L1543">
        <v>8930</v>
      </c>
      <c r="N1543">
        <v>4361</v>
      </c>
      <c r="O1543">
        <v>13213</v>
      </c>
      <c r="P1543">
        <v>5240</v>
      </c>
      <c r="R1543">
        <v>7978</v>
      </c>
      <c r="S1543">
        <v>7867</v>
      </c>
    </row>
    <row r="1544" spans="1:19" x14ac:dyDescent="0.55000000000000004">
      <c r="A1544" t="s">
        <v>351</v>
      </c>
      <c r="B1544">
        <v>2022</v>
      </c>
      <c r="C1544" t="s">
        <v>159</v>
      </c>
      <c r="D1544">
        <v>6285</v>
      </c>
      <c r="E1544">
        <v>1240</v>
      </c>
      <c r="G1544">
        <v>2504</v>
      </c>
      <c r="H1544">
        <v>4769</v>
      </c>
      <c r="I1544">
        <v>252</v>
      </c>
      <c r="K1544">
        <v>13729</v>
      </c>
      <c r="L1544">
        <v>11010</v>
      </c>
      <c r="N1544">
        <v>5421</v>
      </c>
      <c r="O1544">
        <v>12834</v>
      </c>
      <c r="P1544">
        <v>6484</v>
      </c>
      <c r="R1544">
        <v>8623</v>
      </c>
      <c r="S1544">
        <v>8576</v>
      </c>
    </row>
    <row r="1545" spans="1:19" x14ac:dyDescent="0.55000000000000004">
      <c r="A1545" t="s">
        <v>351</v>
      </c>
      <c r="B1545">
        <v>2022</v>
      </c>
      <c r="C1545" t="s">
        <v>160</v>
      </c>
      <c r="D1545">
        <v>5024</v>
      </c>
      <c r="E1545">
        <v>3958</v>
      </c>
      <c r="G1545">
        <v>2635</v>
      </c>
      <c r="H1545">
        <v>46229</v>
      </c>
      <c r="I1545">
        <v>-39882</v>
      </c>
      <c r="K1545">
        <v>13774</v>
      </c>
      <c r="L1545">
        <v>10970</v>
      </c>
      <c r="N1545">
        <v>5210</v>
      </c>
      <c r="O1545">
        <v>12949</v>
      </c>
      <c r="P1545">
        <v>6585</v>
      </c>
      <c r="R1545">
        <v>8624</v>
      </c>
      <c r="S1545">
        <v>8357</v>
      </c>
    </row>
    <row r="1546" spans="1:19" x14ac:dyDescent="0.55000000000000004">
      <c r="A1546" t="s">
        <v>351</v>
      </c>
      <c r="B1546">
        <v>2022</v>
      </c>
      <c r="C1546" t="s">
        <v>161</v>
      </c>
      <c r="D1546">
        <v>6622</v>
      </c>
      <c r="E1546">
        <v>2260</v>
      </c>
      <c r="G1546">
        <v>2799</v>
      </c>
      <c r="H1546">
        <v>5479</v>
      </c>
      <c r="I1546">
        <v>604</v>
      </c>
      <c r="K1546">
        <v>13014</v>
      </c>
      <c r="L1546">
        <v>9710</v>
      </c>
      <c r="N1546">
        <v>4604</v>
      </c>
      <c r="O1546">
        <v>12033</v>
      </c>
      <c r="P1546">
        <v>6087</v>
      </c>
      <c r="R1546">
        <v>8528</v>
      </c>
      <c r="S1546">
        <v>8404</v>
      </c>
    </row>
    <row r="1547" spans="1:19" x14ac:dyDescent="0.55000000000000004">
      <c r="A1547" t="s">
        <v>351</v>
      </c>
      <c r="B1547">
        <v>2022</v>
      </c>
      <c r="C1547" t="s">
        <v>162</v>
      </c>
      <c r="D1547">
        <v>5749</v>
      </c>
      <c r="E1547">
        <v>3588</v>
      </c>
      <c r="G1547">
        <v>2931</v>
      </c>
      <c r="H1547">
        <v>6066</v>
      </c>
      <c r="I1547">
        <v>340</v>
      </c>
      <c r="K1547">
        <v>12587</v>
      </c>
      <c r="L1547">
        <v>11090</v>
      </c>
      <c r="N1547">
        <v>4901</v>
      </c>
      <c r="O1547">
        <v>13359</v>
      </c>
      <c r="P1547">
        <v>5417</v>
      </c>
      <c r="R1547">
        <v>8673</v>
      </c>
      <c r="S1547">
        <v>7802</v>
      </c>
    </row>
    <row r="1548" spans="1:19" x14ac:dyDescent="0.55000000000000004">
      <c r="A1548" t="s">
        <v>351</v>
      </c>
      <c r="B1548">
        <v>2022</v>
      </c>
      <c r="C1548" t="s">
        <v>163</v>
      </c>
      <c r="D1548">
        <v>6952</v>
      </c>
      <c r="E1548">
        <v>2980</v>
      </c>
      <c r="G1548">
        <v>2630</v>
      </c>
      <c r="H1548">
        <v>6673</v>
      </c>
      <c r="I1548">
        <v>629</v>
      </c>
      <c r="K1548">
        <v>13192</v>
      </c>
      <c r="L1548">
        <v>11270</v>
      </c>
      <c r="N1548">
        <v>5304</v>
      </c>
      <c r="O1548">
        <v>12664</v>
      </c>
      <c r="P1548">
        <v>6494</v>
      </c>
      <c r="R1548">
        <v>8276</v>
      </c>
      <c r="S1548">
        <v>8560</v>
      </c>
    </row>
    <row r="1549" spans="1:19" x14ac:dyDescent="0.55000000000000004">
      <c r="A1549" t="s">
        <v>351</v>
      </c>
      <c r="B1549">
        <v>2022</v>
      </c>
      <c r="C1549" t="s">
        <v>164</v>
      </c>
      <c r="D1549">
        <v>6809</v>
      </c>
      <c r="E1549">
        <v>3263</v>
      </c>
      <c r="G1549">
        <v>2844</v>
      </c>
      <c r="H1549">
        <v>7126</v>
      </c>
      <c r="I1549">
        <v>102</v>
      </c>
      <c r="K1549">
        <v>12370</v>
      </c>
      <c r="L1549">
        <v>12920</v>
      </c>
      <c r="N1549">
        <v>5100</v>
      </c>
      <c r="O1549">
        <v>12439</v>
      </c>
      <c r="P1549">
        <v>7751</v>
      </c>
      <c r="R1549">
        <v>8485</v>
      </c>
      <c r="S1549">
        <v>8114</v>
      </c>
    </row>
    <row r="1550" spans="1:19" x14ac:dyDescent="0.55000000000000004">
      <c r="A1550" t="s">
        <v>351</v>
      </c>
      <c r="B1550">
        <v>2022</v>
      </c>
      <c r="C1550" t="s">
        <v>165</v>
      </c>
      <c r="D1550">
        <v>7615</v>
      </c>
      <c r="E1550">
        <v>2287</v>
      </c>
      <c r="G1550">
        <v>2605</v>
      </c>
      <c r="H1550">
        <v>5982</v>
      </c>
      <c r="I1550">
        <v>1315</v>
      </c>
      <c r="K1550">
        <v>12969</v>
      </c>
      <c r="L1550">
        <v>10470</v>
      </c>
      <c r="N1550">
        <v>4452</v>
      </c>
      <c r="O1550">
        <v>11919</v>
      </c>
      <c r="P1550">
        <v>7068</v>
      </c>
      <c r="R1550">
        <v>8056</v>
      </c>
      <c r="S1550">
        <v>8244</v>
      </c>
    </row>
    <row r="1551" spans="1:19" x14ac:dyDescent="0.55000000000000004">
      <c r="A1551" t="s">
        <v>351</v>
      </c>
      <c r="B1551">
        <v>2022</v>
      </c>
      <c r="C1551" t="s">
        <v>166</v>
      </c>
      <c r="D1551">
        <v>6157</v>
      </c>
      <c r="E1551">
        <v>3230</v>
      </c>
      <c r="G1551">
        <v>2496</v>
      </c>
      <c r="H1551">
        <v>6505</v>
      </c>
      <c r="I1551">
        <v>386</v>
      </c>
      <c r="K1551">
        <v>12000</v>
      </c>
      <c r="L1551">
        <v>10678</v>
      </c>
      <c r="N1551">
        <v>4536</v>
      </c>
      <c r="O1551">
        <v>12005</v>
      </c>
      <c r="P1551">
        <v>6137</v>
      </c>
      <c r="R1551">
        <v>8050</v>
      </c>
      <c r="S1551">
        <v>8154</v>
      </c>
    </row>
    <row r="1552" spans="1:19" x14ac:dyDescent="0.55000000000000004">
      <c r="A1552" t="s">
        <v>351</v>
      </c>
      <c r="B1552">
        <v>2023</v>
      </c>
      <c r="C1552" t="s">
        <v>155</v>
      </c>
      <c r="D1552">
        <v>7026</v>
      </c>
      <c r="E1552">
        <v>3755</v>
      </c>
      <c r="G1552">
        <v>2803</v>
      </c>
      <c r="H1552">
        <v>7421</v>
      </c>
      <c r="I1552">
        <v>557</v>
      </c>
      <c r="K1552">
        <v>12010</v>
      </c>
      <c r="L1552">
        <v>12640</v>
      </c>
      <c r="N1552">
        <v>5160</v>
      </c>
      <c r="O1552">
        <v>12064</v>
      </c>
      <c r="P1552">
        <v>7426</v>
      </c>
      <c r="R1552">
        <v>8690</v>
      </c>
      <c r="S1552">
        <v>8622</v>
      </c>
    </row>
    <row r="1553" spans="1:19" x14ac:dyDescent="0.55000000000000004">
      <c r="A1553" t="s">
        <v>351</v>
      </c>
      <c r="B1553">
        <v>2023</v>
      </c>
      <c r="C1553" t="s">
        <v>156</v>
      </c>
      <c r="D1553">
        <v>7188</v>
      </c>
      <c r="E1553">
        <v>3260</v>
      </c>
      <c r="G1553">
        <v>2610</v>
      </c>
      <c r="H1553">
        <v>7476</v>
      </c>
      <c r="I1553">
        <v>362</v>
      </c>
      <c r="K1553">
        <v>12330</v>
      </c>
      <c r="L1553">
        <v>13778</v>
      </c>
      <c r="N1553">
        <v>4730</v>
      </c>
      <c r="O1553">
        <v>14417</v>
      </c>
      <c r="P1553">
        <v>6961</v>
      </c>
      <c r="R1553">
        <v>8081</v>
      </c>
      <c r="S1553">
        <v>8069</v>
      </c>
    </row>
    <row r="1554" spans="1:19" x14ac:dyDescent="0.55000000000000004">
      <c r="A1554" t="s">
        <v>351</v>
      </c>
      <c r="B1554">
        <v>2023</v>
      </c>
      <c r="C1554" t="s">
        <v>157</v>
      </c>
      <c r="D1554">
        <v>8056</v>
      </c>
      <c r="E1554">
        <v>3850</v>
      </c>
      <c r="G1554">
        <v>2877</v>
      </c>
      <c r="H1554">
        <v>7772</v>
      </c>
      <c r="I1554">
        <v>1257</v>
      </c>
      <c r="K1554">
        <v>14606</v>
      </c>
      <c r="L1554">
        <v>11955</v>
      </c>
      <c r="N1554">
        <v>5483</v>
      </c>
      <c r="O1554">
        <v>12625</v>
      </c>
      <c r="P1554">
        <v>8453</v>
      </c>
      <c r="R1554">
        <v>8704</v>
      </c>
      <c r="S1554">
        <v>8597</v>
      </c>
    </row>
    <row r="1555" spans="1:19" x14ac:dyDescent="0.55000000000000004">
      <c r="A1555" t="s">
        <v>351</v>
      </c>
      <c r="B1555">
        <v>2023</v>
      </c>
      <c r="C1555" t="s">
        <v>158</v>
      </c>
      <c r="D1555">
        <v>8030</v>
      </c>
      <c r="E1555">
        <v>2351</v>
      </c>
      <c r="G1555">
        <v>2513</v>
      </c>
      <c r="H1555">
        <v>8070</v>
      </c>
      <c r="I1555">
        <v>-202</v>
      </c>
      <c r="K1555">
        <v>13230</v>
      </c>
      <c r="L1555">
        <v>10800</v>
      </c>
      <c r="N1555">
        <v>4244</v>
      </c>
      <c r="O1555">
        <v>12186</v>
      </c>
      <c r="P1555">
        <v>7600</v>
      </c>
      <c r="R1555">
        <v>7531</v>
      </c>
      <c r="S1555">
        <v>7342</v>
      </c>
    </row>
    <row r="1556" spans="1:19" x14ac:dyDescent="0.55000000000000004">
      <c r="A1556" t="s">
        <v>351</v>
      </c>
      <c r="B1556">
        <v>2023</v>
      </c>
      <c r="C1556" t="s">
        <v>159</v>
      </c>
      <c r="D1556">
        <v>8214</v>
      </c>
      <c r="E1556">
        <v>2935</v>
      </c>
      <c r="G1556">
        <v>2741</v>
      </c>
      <c r="H1556">
        <v>7745</v>
      </c>
      <c r="I1556">
        <v>663</v>
      </c>
      <c r="K1556">
        <v>12971</v>
      </c>
      <c r="L1556">
        <v>15870</v>
      </c>
      <c r="N1556">
        <v>5431</v>
      </c>
      <c r="O1556">
        <v>14016</v>
      </c>
      <c r="P1556">
        <v>9394</v>
      </c>
      <c r="R1556">
        <v>8611</v>
      </c>
      <c r="S1556">
        <v>8612</v>
      </c>
    </row>
    <row r="1557" spans="1:19" x14ac:dyDescent="0.55000000000000004">
      <c r="A1557" t="s">
        <v>351</v>
      </c>
      <c r="B1557">
        <v>2023</v>
      </c>
      <c r="C1557" t="s">
        <v>160</v>
      </c>
      <c r="D1557">
        <v>8292</v>
      </c>
      <c r="E1557">
        <v>2620</v>
      </c>
      <c r="G1557">
        <v>2661</v>
      </c>
      <c r="H1557">
        <v>7750</v>
      </c>
      <c r="I1557">
        <v>501</v>
      </c>
      <c r="K1557">
        <v>14715</v>
      </c>
      <c r="L1557">
        <v>15195</v>
      </c>
      <c r="N1557">
        <v>5326</v>
      </c>
      <c r="O1557">
        <v>14586</v>
      </c>
      <c r="P1557">
        <v>9998</v>
      </c>
      <c r="R1557">
        <v>8612</v>
      </c>
      <c r="S1557">
        <v>10024</v>
      </c>
    </row>
    <row r="1558" spans="1:19" x14ac:dyDescent="0.55000000000000004">
      <c r="A1558" t="s">
        <v>351</v>
      </c>
      <c r="B1558">
        <v>2023</v>
      </c>
      <c r="C1558" t="s">
        <v>161</v>
      </c>
      <c r="D1558">
        <v>8260</v>
      </c>
      <c r="E1558">
        <v>2878</v>
      </c>
      <c r="G1558">
        <v>3016</v>
      </c>
      <c r="H1558">
        <v>7642</v>
      </c>
      <c r="I1558">
        <v>480</v>
      </c>
      <c r="K1558">
        <v>15100</v>
      </c>
      <c r="L1558">
        <v>15030</v>
      </c>
      <c r="N1558">
        <v>5542</v>
      </c>
      <c r="O1558">
        <v>14419</v>
      </c>
      <c r="P1558">
        <v>10169</v>
      </c>
      <c r="R1558">
        <v>8839</v>
      </c>
      <c r="S1558">
        <v>8675</v>
      </c>
    </row>
    <row r="1559" spans="1:19" x14ac:dyDescent="0.55000000000000004">
      <c r="A1559" t="s">
        <v>351</v>
      </c>
      <c r="B1559">
        <v>2023</v>
      </c>
      <c r="C1559" t="s">
        <v>162</v>
      </c>
      <c r="D1559">
        <v>7834</v>
      </c>
      <c r="E1559">
        <v>3470</v>
      </c>
      <c r="G1559">
        <v>3010</v>
      </c>
      <c r="H1559">
        <v>7523</v>
      </c>
      <c r="I1559">
        <v>771</v>
      </c>
      <c r="K1559">
        <v>14142</v>
      </c>
      <c r="L1559">
        <v>15330</v>
      </c>
      <c r="N1559">
        <v>5646</v>
      </c>
      <c r="O1559">
        <v>12192</v>
      </c>
      <c r="P1559">
        <v>11634</v>
      </c>
      <c r="R1559">
        <v>8704</v>
      </c>
      <c r="S1559">
        <v>8902</v>
      </c>
    </row>
    <row r="1560" spans="1:19" x14ac:dyDescent="0.55000000000000004">
      <c r="A1560" t="s">
        <v>351</v>
      </c>
      <c r="B1560">
        <v>2023</v>
      </c>
      <c r="C1560" t="s">
        <v>163</v>
      </c>
      <c r="D1560">
        <v>8025</v>
      </c>
      <c r="E1560">
        <v>3555</v>
      </c>
      <c r="G1560">
        <v>2704</v>
      </c>
      <c r="H1560">
        <v>7975</v>
      </c>
      <c r="I1560">
        <v>901</v>
      </c>
      <c r="K1560">
        <v>13221</v>
      </c>
      <c r="L1560">
        <v>17990</v>
      </c>
      <c r="N1560">
        <v>5204</v>
      </c>
      <c r="O1560">
        <v>15300</v>
      </c>
      <c r="P1560">
        <v>10707</v>
      </c>
      <c r="R1560">
        <v>8145</v>
      </c>
      <c r="S1560">
        <v>8317</v>
      </c>
    </row>
    <row r="1561" spans="1:19" x14ac:dyDescent="0.55000000000000004">
      <c r="A1561" t="s">
        <v>351</v>
      </c>
      <c r="B1561">
        <v>2023</v>
      </c>
      <c r="C1561" t="s">
        <v>164</v>
      </c>
      <c r="D1561">
        <v>8468</v>
      </c>
      <c r="E1561">
        <v>3165</v>
      </c>
      <c r="G1561">
        <v>2576</v>
      </c>
      <c r="H1561">
        <v>7993</v>
      </c>
      <c r="I1561">
        <v>1064</v>
      </c>
      <c r="K1561">
        <v>15295</v>
      </c>
      <c r="L1561">
        <v>14650</v>
      </c>
      <c r="N1561">
        <v>4773</v>
      </c>
      <c r="O1561">
        <v>15814</v>
      </c>
      <c r="P1561">
        <v>9358</v>
      </c>
      <c r="R1561">
        <v>8265</v>
      </c>
      <c r="S1561">
        <v>8324</v>
      </c>
    </row>
    <row r="1562" spans="1:19" x14ac:dyDescent="0.55000000000000004">
      <c r="A1562" t="s">
        <v>351</v>
      </c>
      <c r="B1562">
        <v>2023</v>
      </c>
      <c r="C1562" t="s">
        <v>165</v>
      </c>
      <c r="D1562">
        <v>8282</v>
      </c>
      <c r="E1562">
        <v>3449</v>
      </c>
      <c r="G1562">
        <v>2452</v>
      </c>
      <c r="H1562">
        <v>7974</v>
      </c>
      <c r="I1562">
        <v>1305</v>
      </c>
      <c r="K1562">
        <v>15236</v>
      </c>
      <c r="L1562">
        <v>13620</v>
      </c>
      <c r="N1562">
        <v>4746</v>
      </c>
      <c r="O1562">
        <v>14327</v>
      </c>
      <c r="P1562">
        <v>9783</v>
      </c>
      <c r="R1562">
        <v>8120</v>
      </c>
      <c r="S1562">
        <v>8927</v>
      </c>
    </row>
    <row r="1563" spans="1:19" x14ac:dyDescent="0.55000000000000004">
      <c r="A1563" t="s">
        <v>351</v>
      </c>
      <c r="B1563">
        <v>2023</v>
      </c>
      <c r="C1563" t="s">
        <v>166</v>
      </c>
      <c r="D1563">
        <v>8181</v>
      </c>
      <c r="E1563">
        <v>2175</v>
      </c>
      <c r="G1563">
        <v>2586</v>
      </c>
      <c r="H1563">
        <v>7216</v>
      </c>
      <c r="I1563">
        <v>554</v>
      </c>
      <c r="K1563">
        <v>14311</v>
      </c>
      <c r="L1563">
        <v>13140</v>
      </c>
      <c r="N1563">
        <v>4556</v>
      </c>
      <c r="O1563">
        <v>12929</v>
      </c>
      <c r="P1563">
        <v>9966</v>
      </c>
      <c r="R1563">
        <v>8377</v>
      </c>
      <c r="S1563">
        <v>9097</v>
      </c>
    </row>
    <row r="1564" spans="1:19" x14ac:dyDescent="0.55000000000000004">
      <c r="A1564" t="s">
        <v>352</v>
      </c>
      <c r="B1564">
        <v>2019</v>
      </c>
      <c r="C1564" t="s">
        <v>155</v>
      </c>
    </row>
    <row r="1565" spans="1:19" x14ac:dyDescent="0.55000000000000004">
      <c r="A1565" t="s">
        <v>352</v>
      </c>
      <c r="B1565">
        <v>2019</v>
      </c>
      <c r="C1565" t="s">
        <v>156</v>
      </c>
    </row>
    <row r="1566" spans="1:19" x14ac:dyDescent="0.55000000000000004">
      <c r="A1566" t="s">
        <v>352</v>
      </c>
      <c r="B1566">
        <v>2019</v>
      </c>
      <c r="C1566" t="s">
        <v>157</v>
      </c>
    </row>
    <row r="1567" spans="1:19" x14ac:dyDescent="0.55000000000000004">
      <c r="A1567" t="s">
        <v>352</v>
      </c>
      <c r="B1567">
        <v>2019</v>
      </c>
      <c r="C1567" t="s">
        <v>158</v>
      </c>
    </row>
    <row r="1568" spans="1:19" x14ac:dyDescent="0.55000000000000004">
      <c r="A1568" t="s">
        <v>352</v>
      </c>
      <c r="B1568">
        <v>2019</v>
      </c>
      <c r="C1568" t="s">
        <v>159</v>
      </c>
    </row>
    <row r="1569" spans="1:19" x14ac:dyDescent="0.55000000000000004">
      <c r="A1569" t="s">
        <v>352</v>
      </c>
      <c r="B1569">
        <v>2019</v>
      </c>
      <c r="C1569" t="s">
        <v>160</v>
      </c>
    </row>
    <row r="1570" spans="1:19" x14ac:dyDescent="0.55000000000000004">
      <c r="A1570" t="s">
        <v>352</v>
      </c>
      <c r="B1570">
        <v>2019</v>
      </c>
      <c r="C1570" t="s">
        <v>161</v>
      </c>
    </row>
    <row r="1571" spans="1:19" x14ac:dyDescent="0.55000000000000004">
      <c r="A1571" t="s">
        <v>352</v>
      </c>
      <c r="B1571">
        <v>2019</v>
      </c>
      <c r="C1571" t="s">
        <v>162</v>
      </c>
    </row>
    <row r="1572" spans="1:19" x14ac:dyDescent="0.55000000000000004">
      <c r="A1572" t="s">
        <v>352</v>
      </c>
      <c r="B1572">
        <v>2019</v>
      </c>
      <c r="C1572" t="s">
        <v>163</v>
      </c>
    </row>
    <row r="1573" spans="1:19" x14ac:dyDescent="0.55000000000000004">
      <c r="A1573" t="s">
        <v>352</v>
      </c>
      <c r="B1573">
        <v>2019</v>
      </c>
      <c r="C1573" t="s">
        <v>164</v>
      </c>
    </row>
    <row r="1574" spans="1:19" x14ac:dyDescent="0.55000000000000004">
      <c r="A1574" t="s">
        <v>352</v>
      </c>
      <c r="B1574">
        <v>2019</v>
      </c>
      <c r="C1574" t="s">
        <v>165</v>
      </c>
    </row>
    <row r="1575" spans="1:19" x14ac:dyDescent="0.55000000000000004">
      <c r="A1575" t="s">
        <v>352</v>
      </c>
      <c r="B1575">
        <v>2019</v>
      </c>
      <c r="C1575" t="s">
        <v>166</v>
      </c>
    </row>
    <row r="1576" spans="1:19" x14ac:dyDescent="0.55000000000000004">
      <c r="A1576" t="s">
        <v>352</v>
      </c>
      <c r="B1576">
        <v>2020</v>
      </c>
      <c r="C1576" t="s">
        <v>155</v>
      </c>
      <c r="D1576">
        <v>6956</v>
      </c>
      <c r="E1576">
        <v>3130</v>
      </c>
      <c r="G1576">
        <v>3488</v>
      </c>
      <c r="H1576">
        <v>6096</v>
      </c>
      <c r="I1576">
        <v>502</v>
      </c>
      <c r="K1576">
        <v>4699</v>
      </c>
      <c r="L1576">
        <v>666</v>
      </c>
      <c r="N1576">
        <v>2569</v>
      </c>
      <c r="O1576">
        <v>1640</v>
      </c>
      <c r="P1576">
        <v>1156</v>
      </c>
      <c r="R1576">
        <v>10267</v>
      </c>
      <c r="S1576">
        <v>9417</v>
      </c>
    </row>
    <row r="1577" spans="1:19" x14ac:dyDescent="0.55000000000000004">
      <c r="A1577" t="s">
        <v>352</v>
      </c>
      <c r="B1577">
        <v>2020</v>
      </c>
      <c r="C1577" t="s">
        <v>156</v>
      </c>
      <c r="D1577">
        <v>6111</v>
      </c>
      <c r="E1577">
        <v>3380</v>
      </c>
      <c r="G1577">
        <v>3287</v>
      </c>
      <c r="H1577">
        <v>6039</v>
      </c>
      <c r="I1577">
        <v>165</v>
      </c>
      <c r="K1577">
        <v>1544</v>
      </c>
      <c r="L1577">
        <v>7230</v>
      </c>
      <c r="N1577">
        <v>1410</v>
      </c>
      <c r="O1577">
        <v>6444</v>
      </c>
      <c r="P1577">
        <v>920</v>
      </c>
      <c r="R1577">
        <v>9806</v>
      </c>
      <c r="S1577">
        <v>8329</v>
      </c>
    </row>
    <row r="1578" spans="1:19" x14ac:dyDescent="0.55000000000000004">
      <c r="A1578" t="s">
        <v>352</v>
      </c>
      <c r="B1578">
        <v>2020</v>
      </c>
      <c r="C1578" t="s">
        <v>157</v>
      </c>
      <c r="D1578">
        <v>7206</v>
      </c>
      <c r="E1578">
        <v>5130</v>
      </c>
      <c r="G1578">
        <v>4744</v>
      </c>
      <c r="H1578">
        <v>6572</v>
      </c>
      <c r="I1578">
        <v>1020</v>
      </c>
      <c r="K1578">
        <v>9140</v>
      </c>
      <c r="L1578">
        <v>17274</v>
      </c>
      <c r="N1578">
        <v>10783</v>
      </c>
      <c r="O1578">
        <v>11860</v>
      </c>
      <c r="P1578">
        <v>3771</v>
      </c>
      <c r="R1578">
        <v>12787</v>
      </c>
      <c r="S1578">
        <v>12334</v>
      </c>
    </row>
    <row r="1579" spans="1:19" x14ac:dyDescent="0.55000000000000004">
      <c r="A1579" t="s">
        <v>352</v>
      </c>
      <c r="B1579">
        <v>2020</v>
      </c>
      <c r="C1579" t="s">
        <v>158</v>
      </c>
      <c r="D1579">
        <v>7145</v>
      </c>
      <c r="E1579">
        <v>2970</v>
      </c>
      <c r="G1579">
        <v>3857</v>
      </c>
      <c r="H1579">
        <v>6011</v>
      </c>
      <c r="I1579">
        <v>247</v>
      </c>
      <c r="K1579">
        <v>11872</v>
      </c>
      <c r="L1579">
        <v>10479</v>
      </c>
      <c r="N1579">
        <v>6663</v>
      </c>
      <c r="O1579">
        <v>12489</v>
      </c>
      <c r="P1579">
        <v>3199</v>
      </c>
      <c r="R1579">
        <v>10906</v>
      </c>
      <c r="S1579">
        <v>10261</v>
      </c>
    </row>
    <row r="1580" spans="1:19" x14ac:dyDescent="0.55000000000000004">
      <c r="A1580" t="s">
        <v>352</v>
      </c>
      <c r="B1580">
        <v>2020</v>
      </c>
      <c r="C1580" t="s">
        <v>159</v>
      </c>
      <c r="D1580">
        <v>6309</v>
      </c>
      <c r="E1580">
        <v>2490</v>
      </c>
      <c r="G1580">
        <v>3444</v>
      </c>
      <c r="H1580">
        <v>4867</v>
      </c>
      <c r="I1580">
        <v>488</v>
      </c>
      <c r="K1580">
        <v>12920</v>
      </c>
      <c r="L1580">
        <v>9960</v>
      </c>
      <c r="N1580">
        <v>5715</v>
      </c>
      <c r="O1580">
        <v>13058</v>
      </c>
      <c r="P1580">
        <v>4107</v>
      </c>
      <c r="R1580">
        <v>10190</v>
      </c>
      <c r="S1580">
        <v>9911</v>
      </c>
    </row>
    <row r="1581" spans="1:19" x14ac:dyDescent="0.55000000000000004">
      <c r="A1581" t="s">
        <v>352</v>
      </c>
      <c r="B1581">
        <v>2020</v>
      </c>
      <c r="C1581" t="s">
        <v>160</v>
      </c>
      <c r="D1581">
        <v>5966</v>
      </c>
      <c r="E1581">
        <v>4556</v>
      </c>
      <c r="G1581">
        <v>3989</v>
      </c>
      <c r="H1581">
        <v>5964</v>
      </c>
      <c r="I1581">
        <v>569</v>
      </c>
      <c r="K1581">
        <v>13558</v>
      </c>
      <c r="L1581">
        <v>12340</v>
      </c>
      <c r="N1581">
        <v>8157</v>
      </c>
      <c r="O1581">
        <v>13999</v>
      </c>
      <c r="P1581">
        <v>3742</v>
      </c>
      <c r="R1581">
        <v>11797</v>
      </c>
      <c r="S1581">
        <v>11161</v>
      </c>
    </row>
    <row r="1582" spans="1:19" x14ac:dyDescent="0.55000000000000004">
      <c r="A1582" t="s">
        <v>352</v>
      </c>
      <c r="B1582">
        <v>2020</v>
      </c>
      <c r="C1582" t="s">
        <v>161</v>
      </c>
      <c r="D1582">
        <v>6478</v>
      </c>
      <c r="E1582">
        <v>3640</v>
      </c>
      <c r="G1582">
        <v>3520</v>
      </c>
      <c r="H1582">
        <v>5936</v>
      </c>
      <c r="I1582">
        <v>662</v>
      </c>
      <c r="K1582">
        <v>14279</v>
      </c>
      <c r="L1582">
        <v>8890</v>
      </c>
      <c r="N1582">
        <v>6084</v>
      </c>
      <c r="O1582">
        <v>12147</v>
      </c>
      <c r="P1582">
        <v>4938</v>
      </c>
      <c r="R1582">
        <v>10780</v>
      </c>
      <c r="S1582">
        <v>10615</v>
      </c>
    </row>
    <row r="1583" spans="1:19" x14ac:dyDescent="0.55000000000000004">
      <c r="A1583" t="s">
        <v>352</v>
      </c>
      <c r="B1583">
        <v>2020</v>
      </c>
      <c r="C1583" t="s">
        <v>162</v>
      </c>
      <c r="D1583">
        <v>6456</v>
      </c>
      <c r="E1583">
        <v>3580</v>
      </c>
      <c r="G1583">
        <v>3539</v>
      </c>
      <c r="H1583">
        <v>6141</v>
      </c>
      <c r="I1583">
        <v>356</v>
      </c>
      <c r="K1583">
        <v>12613</v>
      </c>
      <c r="L1583">
        <v>10500</v>
      </c>
      <c r="N1583">
        <v>5419</v>
      </c>
      <c r="O1583">
        <v>12893</v>
      </c>
      <c r="P1583">
        <v>4801</v>
      </c>
      <c r="R1583">
        <v>10423</v>
      </c>
      <c r="S1583">
        <v>10092</v>
      </c>
    </row>
    <row r="1584" spans="1:19" x14ac:dyDescent="0.55000000000000004">
      <c r="A1584" t="s">
        <v>352</v>
      </c>
      <c r="B1584">
        <v>2020</v>
      </c>
      <c r="C1584" t="s">
        <v>163</v>
      </c>
      <c r="D1584">
        <v>6617</v>
      </c>
      <c r="E1584">
        <v>3470</v>
      </c>
      <c r="G1584">
        <v>3660</v>
      </c>
      <c r="H1584">
        <v>11895</v>
      </c>
      <c r="I1584">
        <v>-5468</v>
      </c>
      <c r="K1584">
        <v>13279</v>
      </c>
      <c r="L1584">
        <v>9100</v>
      </c>
      <c r="N1584">
        <v>6260</v>
      </c>
      <c r="O1584">
        <v>11106</v>
      </c>
      <c r="P1584">
        <v>5013</v>
      </c>
      <c r="R1584">
        <v>10844</v>
      </c>
      <c r="S1584">
        <v>11277</v>
      </c>
    </row>
    <row r="1585" spans="1:19" x14ac:dyDescent="0.55000000000000004">
      <c r="A1585" t="s">
        <v>352</v>
      </c>
      <c r="B1585">
        <v>2020</v>
      </c>
      <c r="C1585" t="s">
        <v>164</v>
      </c>
      <c r="D1585">
        <v>6190</v>
      </c>
      <c r="E1585">
        <v>4100</v>
      </c>
      <c r="G1585">
        <v>3330</v>
      </c>
      <c r="H1585">
        <v>6181</v>
      </c>
      <c r="I1585">
        <v>779</v>
      </c>
      <c r="K1585">
        <v>11368</v>
      </c>
      <c r="L1585">
        <v>10870</v>
      </c>
      <c r="N1585">
        <v>5514</v>
      </c>
      <c r="O1585">
        <v>12278</v>
      </c>
      <c r="P1585">
        <v>4446</v>
      </c>
      <c r="R1585">
        <v>10479</v>
      </c>
      <c r="S1585">
        <v>9870</v>
      </c>
    </row>
    <row r="1586" spans="1:19" x14ac:dyDescent="0.55000000000000004">
      <c r="A1586" t="s">
        <v>352</v>
      </c>
      <c r="B1586">
        <v>2020</v>
      </c>
      <c r="C1586" t="s">
        <v>165</v>
      </c>
      <c r="D1586">
        <v>6475</v>
      </c>
      <c r="E1586">
        <v>3150</v>
      </c>
      <c r="G1586">
        <v>3432</v>
      </c>
      <c r="H1586">
        <v>5592</v>
      </c>
      <c r="I1586">
        <v>601</v>
      </c>
      <c r="K1586">
        <v>12686</v>
      </c>
      <c r="L1586">
        <v>8616</v>
      </c>
      <c r="N1586">
        <v>5661</v>
      </c>
      <c r="O1586">
        <v>11281</v>
      </c>
      <c r="P1586">
        <v>4360</v>
      </c>
      <c r="R1586">
        <v>10490</v>
      </c>
      <c r="S1586">
        <v>9970</v>
      </c>
    </row>
    <row r="1587" spans="1:19" x14ac:dyDescent="0.55000000000000004">
      <c r="A1587" t="s">
        <v>352</v>
      </c>
      <c r="B1587">
        <v>2020</v>
      </c>
      <c r="C1587" t="s">
        <v>166</v>
      </c>
      <c r="D1587">
        <v>5967</v>
      </c>
      <c r="E1587">
        <v>2560</v>
      </c>
      <c r="G1587">
        <v>2037</v>
      </c>
      <c r="H1587">
        <v>5843</v>
      </c>
      <c r="I1587">
        <v>647</v>
      </c>
      <c r="K1587">
        <v>11179</v>
      </c>
      <c r="L1587">
        <v>7686</v>
      </c>
      <c r="N1587">
        <v>2688</v>
      </c>
      <c r="O1587">
        <v>13249</v>
      </c>
      <c r="P1587">
        <v>2928</v>
      </c>
      <c r="R1587">
        <v>6486</v>
      </c>
      <c r="S1587">
        <v>6576</v>
      </c>
    </row>
    <row r="1588" spans="1:19" x14ac:dyDescent="0.55000000000000004">
      <c r="A1588" t="s">
        <v>352</v>
      </c>
      <c r="B1588">
        <v>2021</v>
      </c>
      <c r="C1588" t="s">
        <v>155</v>
      </c>
      <c r="D1588">
        <v>5779</v>
      </c>
      <c r="E1588">
        <v>2080</v>
      </c>
      <c r="G1588">
        <v>2008</v>
      </c>
      <c r="H1588">
        <v>5823</v>
      </c>
      <c r="I1588">
        <v>28</v>
      </c>
      <c r="K1588">
        <v>12375</v>
      </c>
      <c r="L1588">
        <v>3480</v>
      </c>
      <c r="N1588">
        <v>2586</v>
      </c>
      <c r="O1588">
        <v>11944</v>
      </c>
      <c r="P1588">
        <v>1325</v>
      </c>
      <c r="R1588">
        <v>6642</v>
      </c>
      <c r="S1588">
        <v>5690</v>
      </c>
    </row>
    <row r="1589" spans="1:19" x14ac:dyDescent="0.55000000000000004">
      <c r="A1589" t="s">
        <v>352</v>
      </c>
      <c r="B1589">
        <v>2021</v>
      </c>
      <c r="C1589" t="s">
        <v>156</v>
      </c>
      <c r="D1589">
        <v>6003</v>
      </c>
      <c r="E1589">
        <v>1940</v>
      </c>
      <c r="G1589">
        <v>2146</v>
      </c>
      <c r="H1589">
        <v>5719</v>
      </c>
      <c r="I1589">
        <v>78</v>
      </c>
      <c r="K1589">
        <v>11902</v>
      </c>
      <c r="L1589">
        <v>4680</v>
      </c>
      <c r="N1589">
        <v>2797</v>
      </c>
      <c r="O1589">
        <v>12063</v>
      </c>
      <c r="P1589">
        <v>1722</v>
      </c>
      <c r="R1589">
        <v>7136</v>
      </c>
      <c r="S1589">
        <v>6955</v>
      </c>
    </row>
    <row r="1590" spans="1:19" x14ac:dyDescent="0.55000000000000004">
      <c r="A1590" t="s">
        <v>352</v>
      </c>
      <c r="B1590">
        <v>2021</v>
      </c>
      <c r="C1590" t="s">
        <v>157</v>
      </c>
      <c r="D1590">
        <v>6602</v>
      </c>
      <c r="E1590">
        <v>4220</v>
      </c>
      <c r="G1590">
        <v>3710</v>
      </c>
      <c r="H1590">
        <v>6549</v>
      </c>
      <c r="I1590">
        <v>563</v>
      </c>
      <c r="K1590">
        <v>13724</v>
      </c>
      <c r="L1590">
        <v>10777</v>
      </c>
      <c r="N1590">
        <v>7068</v>
      </c>
      <c r="O1590">
        <v>12609</v>
      </c>
      <c r="P1590">
        <v>4824</v>
      </c>
      <c r="R1590">
        <v>12158</v>
      </c>
      <c r="S1590">
        <v>12010</v>
      </c>
    </row>
    <row r="1591" spans="1:19" x14ac:dyDescent="0.55000000000000004">
      <c r="A1591" t="s">
        <v>352</v>
      </c>
      <c r="B1591">
        <v>2021</v>
      </c>
      <c r="C1591" t="s">
        <v>158</v>
      </c>
      <c r="D1591">
        <v>6951</v>
      </c>
      <c r="E1591">
        <v>3260</v>
      </c>
      <c r="G1591">
        <v>3900</v>
      </c>
      <c r="H1591">
        <v>5779</v>
      </c>
      <c r="I1591">
        <v>532</v>
      </c>
      <c r="K1591">
        <v>12810</v>
      </c>
      <c r="L1591">
        <v>9720</v>
      </c>
      <c r="N1591">
        <v>6160</v>
      </c>
      <c r="O1591">
        <v>11623</v>
      </c>
      <c r="P1591">
        <v>4747</v>
      </c>
      <c r="R1591">
        <v>11987</v>
      </c>
      <c r="S1591">
        <v>11567</v>
      </c>
    </row>
    <row r="1592" spans="1:19" x14ac:dyDescent="0.55000000000000004">
      <c r="A1592" t="s">
        <v>352</v>
      </c>
      <c r="B1592">
        <v>2021</v>
      </c>
      <c r="C1592" t="s">
        <v>159</v>
      </c>
      <c r="D1592">
        <v>6199</v>
      </c>
      <c r="E1592">
        <v>3305</v>
      </c>
      <c r="G1592">
        <v>4994</v>
      </c>
      <c r="H1592">
        <v>4530</v>
      </c>
      <c r="I1592">
        <v>-20</v>
      </c>
      <c r="K1592">
        <v>11910</v>
      </c>
      <c r="L1592">
        <v>11810</v>
      </c>
      <c r="N1592">
        <v>7937</v>
      </c>
      <c r="O1592">
        <v>11280</v>
      </c>
      <c r="P1592">
        <v>4503</v>
      </c>
      <c r="R1592">
        <v>13528</v>
      </c>
      <c r="S1592">
        <v>13239</v>
      </c>
    </row>
    <row r="1593" spans="1:19" x14ac:dyDescent="0.55000000000000004">
      <c r="A1593" t="s">
        <v>352</v>
      </c>
      <c r="B1593">
        <v>2021</v>
      </c>
      <c r="C1593" t="s">
        <v>160</v>
      </c>
      <c r="D1593">
        <v>4918</v>
      </c>
      <c r="E1593">
        <v>4390</v>
      </c>
      <c r="G1593">
        <v>3839</v>
      </c>
      <c r="H1593">
        <v>5135</v>
      </c>
      <c r="I1593">
        <v>334</v>
      </c>
      <c r="K1593">
        <v>11398</v>
      </c>
      <c r="L1593">
        <v>11390</v>
      </c>
      <c r="N1593">
        <v>7331</v>
      </c>
      <c r="O1593">
        <v>12330</v>
      </c>
      <c r="P1593">
        <v>3127</v>
      </c>
      <c r="R1593">
        <v>11598</v>
      </c>
      <c r="S1593">
        <v>11340</v>
      </c>
    </row>
    <row r="1594" spans="1:19" x14ac:dyDescent="0.55000000000000004">
      <c r="A1594" t="s">
        <v>352</v>
      </c>
      <c r="B1594">
        <v>2021</v>
      </c>
      <c r="C1594" t="s">
        <v>161</v>
      </c>
      <c r="D1594">
        <v>5649</v>
      </c>
      <c r="E1594">
        <v>4145</v>
      </c>
      <c r="G1594">
        <v>3858</v>
      </c>
      <c r="H1594">
        <v>5633</v>
      </c>
      <c r="I1594">
        <v>303</v>
      </c>
      <c r="K1594">
        <v>13560</v>
      </c>
      <c r="L1594">
        <v>9480</v>
      </c>
      <c r="N1594">
        <v>5636</v>
      </c>
      <c r="O1594">
        <v>13730</v>
      </c>
      <c r="P1594">
        <v>3674</v>
      </c>
      <c r="R1594">
        <v>11697</v>
      </c>
      <c r="S1594">
        <v>10874</v>
      </c>
    </row>
    <row r="1595" spans="1:19" x14ac:dyDescent="0.55000000000000004">
      <c r="A1595" t="s">
        <v>352</v>
      </c>
      <c r="B1595">
        <v>2021</v>
      </c>
      <c r="C1595" t="s">
        <v>162</v>
      </c>
      <c r="D1595">
        <v>5688</v>
      </c>
      <c r="E1595">
        <v>3906</v>
      </c>
      <c r="G1595">
        <v>3837</v>
      </c>
      <c r="H1595">
        <v>5411</v>
      </c>
      <c r="I1595">
        <v>346</v>
      </c>
      <c r="K1595">
        <v>13750</v>
      </c>
      <c r="L1595">
        <v>9080</v>
      </c>
      <c r="N1595">
        <v>5251</v>
      </c>
      <c r="O1595">
        <v>13082</v>
      </c>
      <c r="P1595">
        <v>4497</v>
      </c>
      <c r="R1595">
        <v>11506</v>
      </c>
      <c r="S1595">
        <v>11250</v>
      </c>
    </row>
    <row r="1596" spans="1:19" x14ac:dyDescent="0.55000000000000004">
      <c r="A1596" t="s">
        <v>352</v>
      </c>
      <c r="B1596">
        <v>2021</v>
      </c>
      <c r="C1596" t="s">
        <v>163</v>
      </c>
      <c r="D1596">
        <v>6003</v>
      </c>
      <c r="E1596">
        <v>3500</v>
      </c>
      <c r="G1596">
        <v>3776</v>
      </c>
      <c r="H1596">
        <v>5390</v>
      </c>
      <c r="I1596">
        <v>337</v>
      </c>
      <c r="K1596">
        <v>13678</v>
      </c>
      <c r="L1596">
        <v>8484</v>
      </c>
      <c r="N1596">
        <v>5590</v>
      </c>
      <c r="O1596">
        <v>12226</v>
      </c>
      <c r="P1596">
        <v>4346</v>
      </c>
      <c r="R1596">
        <v>11236</v>
      </c>
      <c r="S1596">
        <v>11275</v>
      </c>
    </row>
    <row r="1597" spans="1:19" x14ac:dyDescent="0.55000000000000004">
      <c r="A1597" t="s">
        <v>352</v>
      </c>
      <c r="B1597">
        <v>2021</v>
      </c>
      <c r="C1597" t="s">
        <v>164</v>
      </c>
      <c r="D1597">
        <v>5950</v>
      </c>
      <c r="E1597">
        <v>3510</v>
      </c>
      <c r="G1597">
        <v>3689</v>
      </c>
      <c r="H1597">
        <v>5130</v>
      </c>
      <c r="I1597">
        <v>641</v>
      </c>
      <c r="K1597">
        <v>13143</v>
      </c>
      <c r="L1597">
        <v>9500</v>
      </c>
      <c r="N1597">
        <v>5620</v>
      </c>
      <c r="O1597">
        <v>13070</v>
      </c>
      <c r="P1597">
        <v>3953</v>
      </c>
      <c r="R1597">
        <v>11088</v>
      </c>
      <c r="S1597">
        <v>10716</v>
      </c>
    </row>
    <row r="1598" spans="1:19" x14ac:dyDescent="0.55000000000000004">
      <c r="A1598" t="s">
        <v>352</v>
      </c>
      <c r="B1598">
        <v>2021</v>
      </c>
      <c r="C1598" t="s">
        <v>165</v>
      </c>
      <c r="D1598">
        <v>5694</v>
      </c>
      <c r="E1598">
        <v>5075</v>
      </c>
      <c r="G1598">
        <v>3822</v>
      </c>
      <c r="H1598">
        <v>6164</v>
      </c>
      <c r="I1598">
        <v>783</v>
      </c>
      <c r="K1598">
        <v>13445</v>
      </c>
      <c r="L1598">
        <v>9475</v>
      </c>
      <c r="N1598">
        <v>6754</v>
      </c>
      <c r="O1598">
        <v>11423</v>
      </c>
      <c r="P1598">
        <v>4743</v>
      </c>
      <c r="R1598">
        <v>11759</v>
      </c>
      <c r="S1598">
        <v>11433</v>
      </c>
    </row>
    <row r="1599" spans="1:19" x14ac:dyDescent="0.55000000000000004">
      <c r="A1599" t="s">
        <v>352</v>
      </c>
      <c r="B1599">
        <v>2021</v>
      </c>
      <c r="C1599" t="s">
        <v>166</v>
      </c>
      <c r="D1599">
        <v>6534</v>
      </c>
      <c r="E1599">
        <v>3365</v>
      </c>
      <c r="G1599">
        <v>3715</v>
      </c>
      <c r="H1599">
        <v>5767</v>
      </c>
      <c r="I1599">
        <v>417</v>
      </c>
      <c r="K1599">
        <v>11945</v>
      </c>
      <c r="L1599">
        <v>9740</v>
      </c>
      <c r="N1599">
        <v>6515</v>
      </c>
      <c r="O1599">
        <v>11162</v>
      </c>
      <c r="P1599">
        <v>4008</v>
      </c>
      <c r="R1599">
        <v>10845</v>
      </c>
      <c r="S1599">
        <v>10434</v>
      </c>
    </row>
    <row r="1600" spans="1:19" x14ac:dyDescent="0.55000000000000004">
      <c r="A1600" t="s">
        <v>352</v>
      </c>
      <c r="B1600">
        <v>2022</v>
      </c>
      <c r="C1600" t="s">
        <v>155</v>
      </c>
      <c r="D1600">
        <v>5465</v>
      </c>
      <c r="E1600">
        <v>3185</v>
      </c>
      <c r="G1600">
        <v>3500</v>
      </c>
      <c r="H1600">
        <v>4996</v>
      </c>
      <c r="I1600">
        <v>154</v>
      </c>
      <c r="K1600">
        <v>11745</v>
      </c>
      <c r="L1600">
        <v>9781</v>
      </c>
      <c r="N1600">
        <v>5779</v>
      </c>
      <c r="O1600">
        <v>10683</v>
      </c>
      <c r="P1600">
        <v>5064</v>
      </c>
      <c r="R1600">
        <v>10502</v>
      </c>
      <c r="S1600">
        <v>10222</v>
      </c>
    </row>
    <row r="1601" spans="1:19" x14ac:dyDescent="0.55000000000000004">
      <c r="A1601" t="s">
        <v>352</v>
      </c>
      <c r="B1601">
        <v>2022</v>
      </c>
      <c r="C1601" t="s">
        <v>156</v>
      </c>
      <c r="D1601">
        <v>5310</v>
      </c>
      <c r="E1601">
        <v>1690</v>
      </c>
      <c r="G1601">
        <v>3123</v>
      </c>
      <c r="H1601">
        <v>3578</v>
      </c>
      <c r="I1601">
        <v>299</v>
      </c>
      <c r="K1601">
        <v>11210</v>
      </c>
      <c r="L1601">
        <v>9160</v>
      </c>
      <c r="N1601">
        <v>5307</v>
      </c>
      <c r="O1601">
        <v>10650</v>
      </c>
      <c r="P1601">
        <v>4413</v>
      </c>
      <c r="R1601">
        <v>10256</v>
      </c>
      <c r="S1601">
        <v>10069</v>
      </c>
    </row>
    <row r="1602" spans="1:19" x14ac:dyDescent="0.55000000000000004">
      <c r="A1602" t="s">
        <v>352</v>
      </c>
      <c r="B1602">
        <v>2022</v>
      </c>
      <c r="C1602" t="s">
        <v>157</v>
      </c>
      <c r="D1602">
        <v>4127</v>
      </c>
      <c r="E1602">
        <v>5324</v>
      </c>
      <c r="G1602">
        <v>3681</v>
      </c>
      <c r="H1602">
        <v>5853</v>
      </c>
      <c r="I1602">
        <v>-83</v>
      </c>
      <c r="K1602">
        <v>10643</v>
      </c>
      <c r="L1602">
        <v>11275</v>
      </c>
      <c r="N1602">
        <v>6132</v>
      </c>
      <c r="O1602">
        <v>12598</v>
      </c>
      <c r="P1602">
        <v>3188</v>
      </c>
      <c r="R1602">
        <v>11335</v>
      </c>
      <c r="S1602">
        <v>9649</v>
      </c>
    </row>
    <row r="1603" spans="1:19" x14ac:dyDescent="0.55000000000000004">
      <c r="A1603" t="s">
        <v>352</v>
      </c>
      <c r="B1603">
        <v>2022</v>
      </c>
      <c r="C1603" t="s">
        <v>158</v>
      </c>
      <c r="D1603">
        <v>5575</v>
      </c>
      <c r="E1603">
        <v>3235</v>
      </c>
      <c r="G1603">
        <v>3637</v>
      </c>
      <c r="H1603">
        <v>4976</v>
      </c>
      <c r="I1603">
        <v>197</v>
      </c>
      <c r="K1603">
        <v>11600</v>
      </c>
      <c r="L1603">
        <v>9150</v>
      </c>
      <c r="N1603">
        <v>6207</v>
      </c>
      <c r="O1603">
        <v>11169</v>
      </c>
      <c r="P1603">
        <v>3374</v>
      </c>
      <c r="R1603">
        <v>10954</v>
      </c>
      <c r="S1603">
        <v>10200</v>
      </c>
    </row>
    <row r="1604" spans="1:19" x14ac:dyDescent="0.55000000000000004">
      <c r="A1604" t="s">
        <v>352</v>
      </c>
      <c r="B1604">
        <v>2022</v>
      </c>
      <c r="C1604" t="s">
        <v>159</v>
      </c>
      <c r="D1604">
        <v>5171</v>
      </c>
      <c r="E1604">
        <v>3015</v>
      </c>
      <c r="G1604">
        <v>3763</v>
      </c>
      <c r="H1604">
        <v>4298</v>
      </c>
      <c r="I1604">
        <v>125</v>
      </c>
      <c r="K1604">
        <v>10528</v>
      </c>
      <c r="L1604">
        <v>8850</v>
      </c>
      <c r="N1604">
        <v>6252</v>
      </c>
      <c r="O1604">
        <v>10277</v>
      </c>
      <c r="P1604">
        <v>2849</v>
      </c>
      <c r="R1604">
        <v>11081</v>
      </c>
      <c r="S1604">
        <v>10232</v>
      </c>
    </row>
    <row r="1605" spans="1:19" x14ac:dyDescent="0.55000000000000004">
      <c r="A1605" t="s">
        <v>352</v>
      </c>
      <c r="B1605">
        <v>2022</v>
      </c>
      <c r="C1605" t="s">
        <v>160</v>
      </c>
      <c r="D1605">
        <v>4740</v>
      </c>
      <c r="E1605">
        <v>4415</v>
      </c>
      <c r="G1605">
        <v>3685</v>
      </c>
      <c r="H1605">
        <v>5328</v>
      </c>
      <c r="I1605">
        <v>142</v>
      </c>
      <c r="K1605">
        <v>11427</v>
      </c>
      <c r="L1605">
        <v>10390</v>
      </c>
      <c r="N1605">
        <v>7695</v>
      </c>
      <c r="O1605">
        <v>10862</v>
      </c>
      <c r="P1605">
        <v>3260</v>
      </c>
      <c r="R1605">
        <v>11789</v>
      </c>
      <c r="S1605">
        <v>10967</v>
      </c>
    </row>
    <row r="1606" spans="1:19" x14ac:dyDescent="0.55000000000000004">
      <c r="A1606" t="s">
        <v>352</v>
      </c>
      <c r="B1606">
        <v>2022</v>
      </c>
      <c r="C1606" t="s">
        <v>161</v>
      </c>
      <c r="D1606">
        <v>4831</v>
      </c>
      <c r="E1606">
        <v>3741</v>
      </c>
      <c r="G1606">
        <v>4028</v>
      </c>
      <c r="H1606">
        <v>4472</v>
      </c>
      <c r="I1606">
        <v>72</v>
      </c>
      <c r="K1606">
        <v>10832</v>
      </c>
      <c r="L1606">
        <v>10370</v>
      </c>
      <c r="N1606">
        <v>6380</v>
      </c>
      <c r="O1606">
        <v>10284</v>
      </c>
      <c r="P1606">
        <v>4538</v>
      </c>
      <c r="R1606">
        <v>11650</v>
      </c>
      <c r="S1606">
        <v>11224</v>
      </c>
    </row>
    <row r="1607" spans="1:19" x14ac:dyDescent="0.55000000000000004">
      <c r="A1607" t="s">
        <v>352</v>
      </c>
      <c r="B1607">
        <v>2022</v>
      </c>
      <c r="C1607" t="s">
        <v>162</v>
      </c>
      <c r="D1607">
        <v>4670</v>
      </c>
      <c r="E1607">
        <v>4300</v>
      </c>
      <c r="G1607">
        <v>3816</v>
      </c>
      <c r="H1607">
        <v>4867</v>
      </c>
      <c r="I1607">
        <v>287</v>
      </c>
      <c r="K1607">
        <v>10549</v>
      </c>
      <c r="L1607">
        <v>11700</v>
      </c>
      <c r="N1607">
        <v>5459</v>
      </c>
      <c r="O1607">
        <v>12010</v>
      </c>
      <c r="P1607">
        <v>4780</v>
      </c>
      <c r="R1607">
        <v>11578</v>
      </c>
      <c r="S1607">
        <v>10750</v>
      </c>
    </row>
    <row r="1608" spans="1:19" x14ac:dyDescent="0.55000000000000004">
      <c r="A1608" t="s">
        <v>352</v>
      </c>
      <c r="B1608">
        <v>2022</v>
      </c>
      <c r="C1608" t="s">
        <v>163</v>
      </c>
      <c r="D1608">
        <v>5471</v>
      </c>
      <c r="E1608">
        <v>3530</v>
      </c>
      <c r="G1608">
        <v>3843</v>
      </c>
      <c r="H1608">
        <v>4803</v>
      </c>
      <c r="I1608">
        <v>355</v>
      </c>
      <c r="K1608">
        <v>11396</v>
      </c>
      <c r="L1608">
        <v>10790</v>
      </c>
      <c r="N1608">
        <v>6722</v>
      </c>
      <c r="O1608">
        <v>10480</v>
      </c>
      <c r="P1608">
        <v>4984</v>
      </c>
      <c r="R1608">
        <v>11507</v>
      </c>
      <c r="S1608">
        <v>8760</v>
      </c>
    </row>
    <row r="1609" spans="1:19" x14ac:dyDescent="0.55000000000000004">
      <c r="A1609" t="s">
        <v>352</v>
      </c>
      <c r="B1609">
        <v>2022</v>
      </c>
      <c r="C1609" t="s">
        <v>164</v>
      </c>
      <c r="D1609">
        <v>4972</v>
      </c>
      <c r="E1609">
        <v>3733</v>
      </c>
      <c r="G1609">
        <v>3706</v>
      </c>
      <c r="H1609">
        <v>4852</v>
      </c>
      <c r="I1609">
        <v>147</v>
      </c>
      <c r="K1609">
        <v>10736</v>
      </c>
      <c r="L1609">
        <v>11260</v>
      </c>
      <c r="N1609">
        <v>6096</v>
      </c>
      <c r="O1609">
        <v>10480</v>
      </c>
      <c r="P1609">
        <v>5420</v>
      </c>
      <c r="R1609">
        <v>10979</v>
      </c>
      <c r="S1609">
        <v>11104</v>
      </c>
    </row>
    <row r="1610" spans="1:19" x14ac:dyDescent="0.55000000000000004">
      <c r="A1610" t="s">
        <v>352</v>
      </c>
      <c r="B1610">
        <v>2022</v>
      </c>
      <c r="C1610" t="s">
        <v>165</v>
      </c>
      <c r="D1610">
        <v>5082</v>
      </c>
      <c r="E1610">
        <v>4025</v>
      </c>
      <c r="G1610">
        <v>3667</v>
      </c>
      <c r="H1610">
        <v>5174</v>
      </c>
      <c r="I1610">
        <v>266</v>
      </c>
      <c r="K1610">
        <v>10830</v>
      </c>
      <c r="L1610">
        <v>11120</v>
      </c>
      <c r="N1610">
        <v>5935</v>
      </c>
      <c r="O1610">
        <v>10976</v>
      </c>
      <c r="P1610">
        <v>5039</v>
      </c>
      <c r="R1610">
        <v>10971</v>
      </c>
      <c r="S1610">
        <v>10893</v>
      </c>
    </row>
    <row r="1611" spans="1:19" x14ac:dyDescent="0.55000000000000004">
      <c r="A1611" t="s">
        <v>352</v>
      </c>
      <c r="B1611">
        <v>2022</v>
      </c>
      <c r="C1611" t="s">
        <v>166</v>
      </c>
      <c r="D1611">
        <v>5522</v>
      </c>
      <c r="E1611">
        <v>3550</v>
      </c>
      <c r="G1611">
        <v>3426</v>
      </c>
      <c r="H1611">
        <v>5198</v>
      </c>
      <c r="I1611">
        <v>448</v>
      </c>
      <c r="K1611">
        <v>10150</v>
      </c>
      <c r="L1611">
        <v>9890</v>
      </c>
      <c r="N1611">
        <v>5381</v>
      </c>
      <c r="O1611">
        <v>10380</v>
      </c>
      <c r="P1611">
        <v>4279</v>
      </c>
      <c r="R1611">
        <v>10026</v>
      </c>
      <c r="S1611">
        <v>9462</v>
      </c>
    </row>
    <row r="1612" spans="1:19" x14ac:dyDescent="0.55000000000000004">
      <c r="A1612" t="s">
        <v>352</v>
      </c>
      <c r="B1612">
        <v>2023</v>
      </c>
      <c r="C1612" t="s">
        <v>155</v>
      </c>
      <c r="D1612">
        <v>5900</v>
      </c>
      <c r="E1612">
        <v>3270</v>
      </c>
      <c r="G1612">
        <v>3583</v>
      </c>
      <c r="H1612">
        <v>5130</v>
      </c>
      <c r="I1612">
        <v>457</v>
      </c>
      <c r="K1612">
        <v>10410</v>
      </c>
      <c r="L1612">
        <v>11508</v>
      </c>
      <c r="N1612">
        <v>6181</v>
      </c>
      <c r="O1612">
        <v>9810</v>
      </c>
      <c r="P1612">
        <v>5927</v>
      </c>
      <c r="R1612">
        <v>10982</v>
      </c>
      <c r="S1612">
        <v>10893</v>
      </c>
    </row>
    <row r="1613" spans="1:19" x14ac:dyDescent="0.55000000000000004">
      <c r="A1613" t="s">
        <v>352</v>
      </c>
      <c r="B1613">
        <v>2023</v>
      </c>
      <c r="C1613" t="s">
        <v>156</v>
      </c>
      <c r="D1613">
        <v>5420</v>
      </c>
      <c r="E1613">
        <v>4135</v>
      </c>
      <c r="G1613">
        <v>3333</v>
      </c>
      <c r="H1613">
        <v>5815</v>
      </c>
      <c r="I1613">
        <v>407</v>
      </c>
      <c r="K1613">
        <v>10708</v>
      </c>
      <c r="L1613">
        <v>12490</v>
      </c>
      <c r="N1613">
        <v>5738</v>
      </c>
      <c r="O1613">
        <v>10848</v>
      </c>
      <c r="P1613">
        <v>6612</v>
      </c>
      <c r="R1613">
        <v>10420</v>
      </c>
      <c r="S1613">
        <v>10207</v>
      </c>
    </row>
    <row r="1614" spans="1:19" x14ac:dyDescent="0.55000000000000004">
      <c r="A1614" t="s">
        <v>352</v>
      </c>
      <c r="B1614">
        <v>2023</v>
      </c>
      <c r="C1614" t="s">
        <v>157</v>
      </c>
      <c r="D1614">
        <v>5864</v>
      </c>
      <c r="E1614">
        <v>3623</v>
      </c>
      <c r="G1614">
        <v>3902</v>
      </c>
      <c r="H1614">
        <v>5259</v>
      </c>
      <c r="I1614">
        <v>326</v>
      </c>
      <c r="K1614">
        <v>10897</v>
      </c>
      <c r="L1614">
        <v>11750</v>
      </c>
      <c r="N1614">
        <v>6521</v>
      </c>
      <c r="O1614">
        <v>10192</v>
      </c>
      <c r="P1614">
        <v>5934</v>
      </c>
      <c r="R1614">
        <v>11412</v>
      </c>
      <c r="S1614">
        <v>11269</v>
      </c>
    </row>
    <row r="1615" spans="1:19" x14ac:dyDescent="0.55000000000000004">
      <c r="A1615" t="s">
        <v>352</v>
      </c>
      <c r="B1615">
        <v>2023</v>
      </c>
      <c r="C1615" t="s">
        <v>158</v>
      </c>
      <c r="D1615">
        <v>6065</v>
      </c>
      <c r="E1615">
        <v>4685</v>
      </c>
      <c r="G1615">
        <v>3459</v>
      </c>
      <c r="H1615">
        <v>5539</v>
      </c>
      <c r="I1615">
        <v>1752</v>
      </c>
      <c r="K1615">
        <v>10160</v>
      </c>
      <c r="L1615">
        <v>11600</v>
      </c>
      <c r="N1615">
        <v>5878</v>
      </c>
      <c r="O1615">
        <v>9977</v>
      </c>
      <c r="P1615">
        <v>5905</v>
      </c>
      <c r="R1615">
        <v>10138</v>
      </c>
      <c r="S1615">
        <v>10166</v>
      </c>
    </row>
    <row r="1616" spans="1:19" x14ac:dyDescent="0.55000000000000004">
      <c r="A1616" t="s">
        <v>352</v>
      </c>
      <c r="B1616">
        <v>2023</v>
      </c>
      <c r="C1616" t="s">
        <v>159</v>
      </c>
      <c r="D1616">
        <v>5809</v>
      </c>
      <c r="E1616">
        <v>4180</v>
      </c>
      <c r="G1616">
        <v>3698</v>
      </c>
      <c r="H1616">
        <v>5824</v>
      </c>
      <c r="I1616">
        <v>467</v>
      </c>
      <c r="K1616">
        <v>10398</v>
      </c>
      <c r="L1616">
        <v>12533</v>
      </c>
      <c r="N1616">
        <v>6276</v>
      </c>
      <c r="O1616">
        <v>10632</v>
      </c>
      <c r="P1616">
        <v>6023</v>
      </c>
      <c r="R1616">
        <v>11019</v>
      </c>
      <c r="S1616">
        <v>19703</v>
      </c>
    </row>
    <row r="1617" spans="1:19" x14ac:dyDescent="0.55000000000000004">
      <c r="A1617" t="s">
        <v>352</v>
      </c>
      <c r="B1617">
        <v>2023</v>
      </c>
      <c r="C1617" t="s">
        <v>160</v>
      </c>
      <c r="D1617">
        <v>5689</v>
      </c>
      <c r="E1617">
        <v>3724</v>
      </c>
      <c r="G1617">
        <v>3571</v>
      </c>
      <c r="H1617">
        <v>5295</v>
      </c>
      <c r="I1617">
        <v>547</v>
      </c>
      <c r="K1617">
        <v>10830</v>
      </c>
      <c r="L1617">
        <v>11360</v>
      </c>
      <c r="N1617">
        <v>6980</v>
      </c>
      <c r="O1617">
        <v>9172</v>
      </c>
      <c r="P1617">
        <v>6038</v>
      </c>
      <c r="R1617">
        <v>11192</v>
      </c>
      <c r="S1617">
        <v>10823</v>
      </c>
    </row>
    <row r="1618" spans="1:19" x14ac:dyDescent="0.55000000000000004">
      <c r="A1618" t="s">
        <v>352</v>
      </c>
      <c r="B1618">
        <v>2023</v>
      </c>
      <c r="C1618" t="s">
        <v>161</v>
      </c>
      <c r="D1618">
        <v>5911</v>
      </c>
      <c r="E1618">
        <v>3710</v>
      </c>
      <c r="G1618">
        <v>3935</v>
      </c>
      <c r="H1618">
        <v>5230</v>
      </c>
      <c r="I1618">
        <v>456</v>
      </c>
      <c r="K1618">
        <v>9790</v>
      </c>
      <c r="L1618">
        <v>13040</v>
      </c>
      <c r="N1618">
        <v>7355</v>
      </c>
      <c r="O1618">
        <v>9482</v>
      </c>
      <c r="P1618">
        <v>5993</v>
      </c>
      <c r="R1618">
        <v>11681</v>
      </c>
      <c r="S1618">
        <v>11478</v>
      </c>
    </row>
    <row r="1619" spans="1:19" x14ac:dyDescent="0.55000000000000004">
      <c r="A1619" t="s">
        <v>352</v>
      </c>
      <c r="B1619">
        <v>2023</v>
      </c>
      <c r="C1619" t="s">
        <v>162</v>
      </c>
      <c r="D1619">
        <v>5674</v>
      </c>
      <c r="E1619">
        <v>4286</v>
      </c>
      <c r="G1619">
        <v>4066</v>
      </c>
      <c r="H1619">
        <v>5666</v>
      </c>
      <c r="I1619">
        <v>228</v>
      </c>
      <c r="K1619">
        <v>9944</v>
      </c>
      <c r="L1619">
        <v>13950</v>
      </c>
      <c r="N1619">
        <v>7793</v>
      </c>
      <c r="O1619">
        <v>9403</v>
      </c>
      <c r="P1619">
        <v>6698</v>
      </c>
      <c r="R1619">
        <v>12053</v>
      </c>
      <c r="S1619">
        <v>11488</v>
      </c>
    </row>
    <row r="1620" spans="1:19" x14ac:dyDescent="0.55000000000000004">
      <c r="A1620" t="s">
        <v>352</v>
      </c>
      <c r="B1620">
        <v>2023</v>
      </c>
      <c r="C1620" t="s">
        <v>163</v>
      </c>
      <c r="D1620">
        <v>5901</v>
      </c>
      <c r="E1620">
        <v>3725</v>
      </c>
      <c r="G1620">
        <v>3689</v>
      </c>
      <c r="H1620">
        <v>5611</v>
      </c>
      <c r="I1620">
        <v>326</v>
      </c>
      <c r="K1620">
        <v>9643</v>
      </c>
      <c r="L1620">
        <v>11112</v>
      </c>
      <c r="N1620">
        <v>6518</v>
      </c>
      <c r="O1620">
        <v>8738</v>
      </c>
      <c r="P1620">
        <v>5499</v>
      </c>
      <c r="R1620">
        <v>10754</v>
      </c>
      <c r="S1620">
        <v>9947</v>
      </c>
    </row>
    <row r="1621" spans="1:19" x14ac:dyDescent="0.55000000000000004">
      <c r="A1621" t="s">
        <v>352</v>
      </c>
      <c r="B1621">
        <v>2023</v>
      </c>
      <c r="C1621" t="s">
        <v>164</v>
      </c>
      <c r="D1621">
        <v>5923</v>
      </c>
      <c r="E1621">
        <v>4425</v>
      </c>
      <c r="G1621">
        <v>3720</v>
      </c>
      <c r="H1621">
        <v>6030</v>
      </c>
      <c r="I1621">
        <v>598</v>
      </c>
      <c r="K1621">
        <v>8496</v>
      </c>
      <c r="L1621">
        <v>7772</v>
      </c>
      <c r="N1621">
        <v>5960</v>
      </c>
      <c r="O1621">
        <v>5721</v>
      </c>
      <c r="P1621">
        <v>4587</v>
      </c>
      <c r="R1621">
        <v>11392</v>
      </c>
      <c r="S1621">
        <v>11046</v>
      </c>
    </row>
    <row r="1622" spans="1:19" x14ac:dyDescent="0.55000000000000004">
      <c r="A1622" t="s">
        <v>352</v>
      </c>
      <c r="B1622">
        <v>2023</v>
      </c>
      <c r="C1622" t="s">
        <v>165</v>
      </c>
      <c r="D1622">
        <v>6362</v>
      </c>
      <c r="E1622">
        <v>3110</v>
      </c>
      <c r="G1622">
        <v>3950</v>
      </c>
      <c r="H1622">
        <v>5005</v>
      </c>
      <c r="I1622">
        <v>517</v>
      </c>
      <c r="K1622">
        <v>5980</v>
      </c>
      <c r="L1622">
        <v>16030</v>
      </c>
      <c r="N1622">
        <v>8228</v>
      </c>
      <c r="O1622">
        <v>9232</v>
      </c>
      <c r="P1622">
        <v>4550</v>
      </c>
      <c r="R1622">
        <v>12940</v>
      </c>
      <c r="S1622">
        <v>12533</v>
      </c>
    </row>
    <row r="1623" spans="1:19" x14ac:dyDescent="0.55000000000000004">
      <c r="A1623" t="s">
        <v>352</v>
      </c>
      <c r="B1623">
        <v>2023</v>
      </c>
      <c r="C1623" t="s">
        <v>166</v>
      </c>
      <c r="D1623">
        <v>5268</v>
      </c>
      <c r="E1623">
        <v>2885</v>
      </c>
      <c r="G1623">
        <v>3456</v>
      </c>
      <c r="H1623">
        <v>4162</v>
      </c>
      <c r="I1623">
        <v>535</v>
      </c>
      <c r="K1623">
        <v>9420</v>
      </c>
      <c r="L1623">
        <v>11570</v>
      </c>
      <c r="N1623">
        <v>6216</v>
      </c>
      <c r="O1623">
        <v>8998</v>
      </c>
      <c r="P1623">
        <v>5776</v>
      </c>
      <c r="R1623">
        <v>11170</v>
      </c>
      <c r="S1623">
        <v>11407</v>
      </c>
    </row>
    <row r="1624" spans="1:19" x14ac:dyDescent="0.55000000000000004">
      <c r="A1624" t="s">
        <v>353</v>
      </c>
      <c r="B1624">
        <v>2019</v>
      </c>
      <c r="C1624" t="s">
        <v>155</v>
      </c>
    </row>
    <row r="1625" spans="1:19" x14ac:dyDescent="0.55000000000000004">
      <c r="A1625" t="s">
        <v>353</v>
      </c>
      <c r="B1625">
        <v>2019</v>
      </c>
      <c r="C1625" t="s">
        <v>156</v>
      </c>
    </row>
    <row r="1626" spans="1:19" x14ac:dyDescent="0.55000000000000004">
      <c r="A1626" t="s">
        <v>353</v>
      </c>
      <c r="B1626">
        <v>2019</v>
      </c>
      <c r="C1626" t="s">
        <v>157</v>
      </c>
    </row>
    <row r="1627" spans="1:19" x14ac:dyDescent="0.55000000000000004">
      <c r="A1627" t="s">
        <v>353</v>
      </c>
      <c r="B1627">
        <v>2019</v>
      </c>
      <c r="C1627" t="s">
        <v>158</v>
      </c>
    </row>
    <row r="1628" spans="1:19" x14ac:dyDescent="0.55000000000000004">
      <c r="A1628" t="s">
        <v>353</v>
      </c>
      <c r="B1628">
        <v>2019</v>
      </c>
      <c r="C1628" t="s">
        <v>159</v>
      </c>
    </row>
    <row r="1629" spans="1:19" x14ac:dyDescent="0.55000000000000004">
      <c r="A1629" t="s">
        <v>353</v>
      </c>
      <c r="B1629">
        <v>2019</v>
      </c>
      <c r="C1629" t="s">
        <v>160</v>
      </c>
    </row>
    <row r="1630" spans="1:19" x14ac:dyDescent="0.55000000000000004">
      <c r="A1630" t="s">
        <v>353</v>
      </c>
      <c r="B1630">
        <v>2019</v>
      </c>
      <c r="C1630" t="s">
        <v>161</v>
      </c>
    </row>
    <row r="1631" spans="1:19" x14ac:dyDescent="0.55000000000000004">
      <c r="A1631" t="s">
        <v>353</v>
      </c>
      <c r="B1631">
        <v>2019</v>
      </c>
      <c r="C1631" t="s">
        <v>162</v>
      </c>
    </row>
    <row r="1632" spans="1:19" x14ac:dyDescent="0.55000000000000004">
      <c r="A1632" t="s">
        <v>353</v>
      </c>
      <c r="B1632">
        <v>2019</v>
      </c>
      <c r="C1632" t="s">
        <v>163</v>
      </c>
    </row>
    <row r="1633" spans="1:19" x14ac:dyDescent="0.55000000000000004">
      <c r="A1633" t="s">
        <v>353</v>
      </c>
      <c r="B1633">
        <v>2019</v>
      </c>
      <c r="C1633" t="s">
        <v>164</v>
      </c>
    </row>
    <row r="1634" spans="1:19" x14ac:dyDescent="0.55000000000000004">
      <c r="A1634" t="s">
        <v>353</v>
      </c>
      <c r="B1634">
        <v>2019</v>
      </c>
      <c r="C1634" t="s">
        <v>165</v>
      </c>
    </row>
    <row r="1635" spans="1:19" x14ac:dyDescent="0.55000000000000004">
      <c r="A1635" t="s">
        <v>353</v>
      </c>
      <c r="B1635">
        <v>2019</v>
      </c>
      <c r="C1635" t="s">
        <v>166</v>
      </c>
    </row>
    <row r="1636" spans="1:19" x14ac:dyDescent="0.55000000000000004">
      <c r="A1636" t="s">
        <v>353</v>
      </c>
      <c r="B1636">
        <v>2020</v>
      </c>
      <c r="C1636" t="s">
        <v>155</v>
      </c>
      <c r="D1636">
        <v>4931</v>
      </c>
      <c r="E1636">
        <v>1284</v>
      </c>
      <c r="G1636">
        <v>2143</v>
      </c>
      <c r="H1636">
        <v>4095</v>
      </c>
      <c r="I1636">
        <v>-23</v>
      </c>
      <c r="K1636">
        <v>1197</v>
      </c>
      <c r="L1636">
        <v>1140</v>
      </c>
      <c r="N1636">
        <v>1580</v>
      </c>
      <c r="O1636">
        <v>540</v>
      </c>
      <c r="P1636">
        <v>217</v>
      </c>
      <c r="R1636">
        <v>6905</v>
      </c>
      <c r="S1636">
        <v>6567</v>
      </c>
    </row>
    <row r="1637" spans="1:19" x14ac:dyDescent="0.55000000000000004">
      <c r="A1637" t="s">
        <v>353</v>
      </c>
      <c r="B1637">
        <v>2020</v>
      </c>
      <c r="C1637" t="s">
        <v>156</v>
      </c>
      <c r="D1637">
        <v>4625</v>
      </c>
      <c r="E1637">
        <v>4979</v>
      </c>
      <c r="G1637">
        <v>2305</v>
      </c>
      <c r="H1637">
        <v>6642</v>
      </c>
      <c r="I1637">
        <v>657</v>
      </c>
      <c r="K1637">
        <v>961</v>
      </c>
      <c r="L1637">
        <v>18590</v>
      </c>
      <c r="N1637">
        <v>4551</v>
      </c>
      <c r="O1637">
        <v>13769</v>
      </c>
      <c r="P1637">
        <v>1231</v>
      </c>
      <c r="R1637">
        <v>5603</v>
      </c>
      <c r="S1637">
        <v>5390</v>
      </c>
    </row>
    <row r="1638" spans="1:19" x14ac:dyDescent="0.55000000000000004">
      <c r="A1638" t="s">
        <v>353</v>
      </c>
      <c r="B1638">
        <v>2020</v>
      </c>
      <c r="C1638" t="s">
        <v>157</v>
      </c>
      <c r="D1638">
        <v>6682</v>
      </c>
      <c r="E1638">
        <v>1719</v>
      </c>
      <c r="G1638">
        <v>2593</v>
      </c>
      <c r="H1638">
        <v>5472</v>
      </c>
      <c r="I1638">
        <v>336</v>
      </c>
      <c r="K1638">
        <v>13329</v>
      </c>
      <c r="L1638">
        <v>7867</v>
      </c>
      <c r="N1638">
        <v>6971</v>
      </c>
      <c r="O1638">
        <v>10764</v>
      </c>
      <c r="P1638">
        <v>3461</v>
      </c>
      <c r="R1638">
        <v>7146</v>
      </c>
      <c r="S1638">
        <v>6633</v>
      </c>
    </row>
    <row r="1639" spans="1:19" x14ac:dyDescent="0.55000000000000004">
      <c r="A1639" t="s">
        <v>353</v>
      </c>
      <c r="B1639">
        <v>2020</v>
      </c>
      <c r="C1639" t="s">
        <v>158</v>
      </c>
      <c r="D1639">
        <v>5654</v>
      </c>
      <c r="E1639">
        <v>1800</v>
      </c>
      <c r="G1639">
        <v>1857</v>
      </c>
      <c r="H1639">
        <v>5443</v>
      </c>
      <c r="I1639">
        <v>154</v>
      </c>
      <c r="K1639">
        <v>11307</v>
      </c>
      <c r="L1639">
        <v>7328</v>
      </c>
      <c r="N1639">
        <v>3766</v>
      </c>
      <c r="O1639">
        <v>11964</v>
      </c>
      <c r="P1639">
        <v>2905</v>
      </c>
      <c r="R1639">
        <v>7038</v>
      </c>
      <c r="S1639">
        <v>6820</v>
      </c>
    </row>
    <row r="1640" spans="1:19" x14ac:dyDescent="0.55000000000000004">
      <c r="A1640" t="s">
        <v>353</v>
      </c>
      <c r="B1640">
        <v>2020</v>
      </c>
      <c r="C1640" t="s">
        <v>159</v>
      </c>
      <c r="D1640">
        <v>5176</v>
      </c>
      <c r="E1640">
        <v>1750</v>
      </c>
      <c r="G1640">
        <v>2009</v>
      </c>
      <c r="H1640">
        <v>4899</v>
      </c>
      <c r="I1640">
        <v>18</v>
      </c>
      <c r="K1640">
        <v>11344</v>
      </c>
      <c r="L1640">
        <v>5540</v>
      </c>
      <c r="N1640">
        <v>3703</v>
      </c>
      <c r="O1640">
        <v>10287</v>
      </c>
      <c r="P1640">
        <v>2894</v>
      </c>
      <c r="R1640">
        <v>8210</v>
      </c>
      <c r="S1640">
        <v>8350</v>
      </c>
    </row>
    <row r="1641" spans="1:19" x14ac:dyDescent="0.55000000000000004">
      <c r="A1641" t="s">
        <v>353</v>
      </c>
      <c r="B1641">
        <v>2020</v>
      </c>
      <c r="C1641" t="s">
        <v>160</v>
      </c>
      <c r="D1641">
        <v>5111</v>
      </c>
      <c r="E1641">
        <v>3100</v>
      </c>
      <c r="G1641">
        <v>2912</v>
      </c>
      <c r="H1641">
        <v>5171</v>
      </c>
      <c r="I1641">
        <v>128</v>
      </c>
      <c r="K1641">
        <v>10497</v>
      </c>
      <c r="L1641">
        <v>6710</v>
      </c>
      <c r="N1641">
        <v>3507</v>
      </c>
      <c r="O1641">
        <v>10638</v>
      </c>
      <c r="P1641">
        <v>3062</v>
      </c>
      <c r="R1641">
        <v>9778</v>
      </c>
      <c r="S1641">
        <v>8988</v>
      </c>
    </row>
    <row r="1642" spans="1:19" x14ac:dyDescent="0.55000000000000004">
      <c r="A1642" t="s">
        <v>353</v>
      </c>
      <c r="B1642">
        <v>2020</v>
      </c>
      <c r="C1642" t="s">
        <v>161</v>
      </c>
      <c r="D1642">
        <v>5511</v>
      </c>
      <c r="E1642">
        <v>3750</v>
      </c>
      <c r="G1642">
        <v>3394</v>
      </c>
      <c r="H1642">
        <v>5841</v>
      </c>
      <c r="I1642">
        <v>26</v>
      </c>
      <c r="K1642">
        <v>11570</v>
      </c>
      <c r="L1642">
        <v>6420</v>
      </c>
      <c r="N1642">
        <v>3677</v>
      </c>
      <c r="O1642">
        <v>11357</v>
      </c>
      <c r="P1642">
        <v>2956</v>
      </c>
      <c r="R1642">
        <v>10657</v>
      </c>
      <c r="S1642">
        <v>10692</v>
      </c>
    </row>
    <row r="1643" spans="1:19" x14ac:dyDescent="0.55000000000000004">
      <c r="A1643" t="s">
        <v>353</v>
      </c>
      <c r="B1643">
        <v>2020</v>
      </c>
      <c r="C1643" t="s">
        <v>162</v>
      </c>
      <c r="D1643">
        <v>5981</v>
      </c>
      <c r="E1643">
        <v>3550</v>
      </c>
      <c r="G1643">
        <v>3535</v>
      </c>
      <c r="H1643">
        <v>5816</v>
      </c>
      <c r="I1643">
        <v>180</v>
      </c>
      <c r="K1643">
        <v>11049</v>
      </c>
      <c r="L1643">
        <v>6496</v>
      </c>
      <c r="N1643">
        <v>3628</v>
      </c>
      <c r="O1643">
        <v>10830</v>
      </c>
      <c r="P1643">
        <v>3087</v>
      </c>
      <c r="R1643">
        <v>9785</v>
      </c>
      <c r="S1643">
        <v>10224</v>
      </c>
    </row>
    <row r="1644" spans="1:19" x14ac:dyDescent="0.55000000000000004">
      <c r="A1644" t="s">
        <v>353</v>
      </c>
      <c r="B1644">
        <v>2020</v>
      </c>
      <c r="C1644" t="s">
        <v>163</v>
      </c>
      <c r="D1644">
        <v>5798</v>
      </c>
      <c r="E1644">
        <v>3470</v>
      </c>
      <c r="G1644">
        <v>3329</v>
      </c>
      <c r="H1644">
        <v>6045</v>
      </c>
      <c r="I1644">
        <v>-106</v>
      </c>
      <c r="K1644">
        <v>11325</v>
      </c>
      <c r="L1644">
        <v>7978</v>
      </c>
      <c r="N1644">
        <v>4101</v>
      </c>
      <c r="O1644">
        <v>11603</v>
      </c>
      <c r="P1644">
        <v>3599</v>
      </c>
      <c r="R1644">
        <v>8733</v>
      </c>
      <c r="S1644">
        <v>8875</v>
      </c>
    </row>
    <row r="1645" spans="1:19" x14ac:dyDescent="0.55000000000000004">
      <c r="A1645" t="s">
        <v>353</v>
      </c>
      <c r="B1645">
        <v>2020</v>
      </c>
      <c r="C1645" t="s">
        <v>164</v>
      </c>
      <c r="D1645">
        <v>6161</v>
      </c>
      <c r="E1645">
        <v>2630</v>
      </c>
      <c r="G1645">
        <v>2823</v>
      </c>
      <c r="H1645">
        <v>5864</v>
      </c>
      <c r="I1645">
        <v>104</v>
      </c>
      <c r="K1645">
        <v>11794</v>
      </c>
      <c r="L1645">
        <v>6690</v>
      </c>
      <c r="N1645">
        <v>4130</v>
      </c>
      <c r="O1645">
        <v>12089</v>
      </c>
      <c r="P1645">
        <v>2265</v>
      </c>
      <c r="R1645">
        <v>7513</v>
      </c>
      <c r="S1645">
        <v>7049</v>
      </c>
    </row>
    <row r="1646" spans="1:19" x14ac:dyDescent="0.55000000000000004">
      <c r="A1646" t="s">
        <v>353</v>
      </c>
      <c r="B1646">
        <v>2020</v>
      </c>
      <c r="C1646" t="s">
        <v>165</v>
      </c>
      <c r="D1646">
        <v>5633</v>
      </c>
      <c r="E1646">
        <v>2290</v>
      </c>
      <c r="G1646">
        <v>2232</v>
      </c>
      <c r="H1646">
        <v>5643</v>
      </c>
      <c r="I1646">
        <v>48</v>
      </c>
      <c r="K1646">
        <v>12037</v>
      </c>
      <c r="L1646">
        <v>4947</v>
      </c>
      <c r="N1646">
        <v>3671</v>
      </c>
      <c r="O1646">
        <v>11147</v>
      </c>
      <c r="P1646">
        <v>2166</v>
      </c>
      <c r="R1646">
        <v>6251</v>
      </c>
      <c r="S1646">
        <v>6123</v>
      </c>
    </row>
    <row r="1647" spans="1:19" x14ac:dyDescent="0.55000000000000004">
      <c r="A1647" t="s">
        <v>353</v>
      </c>
      <c r="B1647">
        <v>2020</v>
      </c>
      <c r="C1647" t="s">
        <v>166</v>
      </c>
      <c r="D1647">
        <v>5316</v>
      </c>
      <c r="E1647">
        <v>1860</v>
      </c>
      <c r="G1647">
        <v>1851</v>
      </c>
      <c r="H1647">
        <v>5058</v>
      </c>
      <c r="I1647">
        <v>267</v>
      </c>
      <c r="K1647">
        <v>9396</v>
      </c>
      <c r="L1647">
        <v>5740</v>
      </c>
      <c r="N1647">
        <v>3939</v>
      </c>
      <c r="O1647">
        <v>9116</v>
      </c>
      <c r="P1647">
        <v>2081</v>
      </c>
      <c r="R1647">
        <v>5602</v>
      </c>
      <c r="S1647">
        <v>5993</v>
      </c>
    </row>
    <row r="1648" spans="1:19" x14ac:dyDescent="0.55000000000000004">
      <c r="A1648" t="s">
        <v>353</v>
      </c>
      <c r="B1648">
        <v>2021</v>
      </c>
      <c r="C1648" t="s">
        <v>155</v>
      </c>
      <c r="D1648">
        <v>5208</v>
      </c>
      <c r="E1648">
        <v>1850</v>
      </c>
      <c r="G1648">
        <v>1913</v>
      </c>
      <c r="H1648">
        <v>5000</v>
      </c>
      <c r="I1648">
        <v>145</v>
      </c>
      <c r="K1648">
        <v>9024</v>
      </c>
      <c r="L1648">
        <v>5050</v>
      </c>
      <c r="N1648">
        <v>4621</v>
      </c>
      <c r="O1648">
        <v>7945</v>
      </c>
      <c r="P1648">
        <v>1508</v>
      </c>
      <c r="R1648">
        <v>5867</v>
      </c>
      <c r="S1648">
        <v>6026</v>
      </c>
    </row>
    <row r="1649" spans="1:19" x14ac:dyDescent="0.55000000000000004">
      <c r="A1649" t="s">
        <v>353</v>
      </c>
      <c r="B1649">
        <v>2021</v>
      </c>
      <c r="C1649" t="s">
        <v>156</v>
      </c>
      <c r="D1649">
        <v>6246</v>
      </c>
      <c r="E1649">
        <v>2320</v>
      </c>
      <c r="G1649">
        <v>2062</v>
      </c>
      <c r="H1649">
        <v>6255</v>
      </c>
      <c r="I1649">
        <v>249</v>
      </c>
      <c r="K1649">
        <v>11105</v>
      </c>
      <c r="L1649">
        <v>6250</v>
      </c>
      <c r="N1649">
        <v>4857</v>
      </c>
      <c r="O1649">
        <v>10585</v>
      </c>
      <c r="P1649">
        <v>1913</v>
      </c>
      <c r="R1649">
        <v>5912</v>
      </c>
      <c r="S1649">
        <v>5823</v>
      </c>
    </row>
    <row r="1650" spans="1:19" x14ac:dyDescent="0.55000000000000004">
      <c r="A1650" t="s">
        <v>353</v>
      </c>
      <c r="B1650">
        <v>2021</v>
      </c>
      <c r="C1650" t="s">
        <v>157</v>
      </c>
      <c r="D1650">
        <v>6130</v>
      </c>
      <c r="E1650">
        <v>2290</v>
      </c>
      <c r="G1650">
        <v>2296</v>
      </c>
      <c r="H1650">
        <v>5946</v>
      </c>
      <c r="I1650">
        <v>178</v>
      </c>
      <c r="K1650">
        <v>10506</v>
      </c>
      <c r="L1650">
        <v>7650</v>
      </c>
      <c r="N1650">
        <v>5388</v>
      </c>
      <c r="O1650">
        <v>10324</v>
      </c>
      <c r="P1650">
        <v>2444</v>
      </c>
      <c r="R1650">
        <v>6940</v>
      </c>
      <c r="S1650">
        <v>6973</v>
      </c>
    </row>
    <row r="1651" spans="1:19" x14ac:dyDescent="0.55000000000000004">
      <c r="A1651" t="s">
        <v>353</v>
      </c>
      <c r="B1651">
        <v>2021</v>
      </c>
      <c r="C1651" t="s">
        <v>158</v>
      </c>
      <c r="D1651">
        <v>6408</v>
      </c>
      <c r="E1651">
        <v>1630</v>
      </c>
      <c r="G1651">
        <v>1867</v>
      </c>
      <c r="H1651">
        <v>5897</v>
      </c>
      <c r="I1651">
        <v>274</v>
      </c>
      <c r="K1651">
        <v>9767</v>
      </c>
      <c r="L1651">
        <v>7220</v>
      </c>
      <c r="N1651">
        <v>4196</v>
      </c>
      <c r="O1651">
        <v>9315</v>
      </c>
      <c r="P1651">
        <v>3476</v>
      </c>
      <c r="R1651">
        <v>7788</v>
      </c>
      <c r="S1651">
        <v>7694</v>
      </c>
    </row>
    <row r="1652" spans="1:19" x14ac:dyDescent="0.55000000000000004">
      <c r="A1652" t="s">
        <v>353</v>
      </c>
      <c r="B1652">
        <v>2021</v>
      </c>
      <c r="C1652" t="s">
        <v>159</v>
      </c>
      <c r="D1652">
        <v>5993</v>
      </c>
      <c r="E1652">
        <v>1910</v>
      </c>
      <c r="G1652">
        <v>2513</v>
      </c>
      <c r="H1652">
        <v>5405</v>
      </c>
      <c r="I1652">
        <v>-15</v>
      </c>
      <c r="K1652">
        <v>9670</v>
      </c>
      <c r="L1652">
        <v>8650</v>
      </c>
      <c r="N1652">
        <v>4023</v>
      </c>
      <c r="O1652">
        <v>11300</v>
      </c>
      <c r="P1652">
        <v>2997</v>
      </c>
      <c r="R1652">
        <v>9424</v>
      </c>
      <c r="S1652">
        <v>8975</v>
      </c>
    </row>
    <row r="1653" spans="1:19" x14ac:dyDescent="0.55000000000000004">
      <c r="A1653" t="s">
        <v>353</v>
      </c>
      <c r="B1653">
        <v>2021</v>
      </c>
      <c r="C1653" t="s">
        <v>160</v>
      </c>
      <c r="D1653">
        <v>5573</v>
      </c>
      <c r="E1653">
        <v>2260</v>
      </c>
      <c r="G1653">
        <v>3230</v>
      </c>
      <c r="H1653">
        <v>4579</v>
      </c>
      <c r="I1653">
        <v>24</v>
      </c>
      <c r="K1653">
        <v>11700</v>
      </c>
      <c r="L1653">
        <v>6060</v>
      </c>
      <c r="N1653">
        <v>3791</v>
      </c>
      <c r="O1653">
        <v>10925</v>
      </c>
      <c r="P1653">
        <v>3044</v>
      </c>
      <c r="R1653">
        <v>10461</v>
      </c>
      <c r="S1653">
        <v>10075</v>
      </c>
    </row>
    <row r="1654" spans="1:19" x14ac:dyDescent="0.55000000000000004">
      <c r="A1654" t="s">
        <v>353</v>
      </c>
      <c r="B1654">
        <v>2021</v>
      </c>
      <c r="C1654" t="s">
        <v>161</v>
      </c>
      <c r="D1654">
        <v>5025</v>
      </c>
      <c r="E1654">
        <v>3200</v>
      </c>
      <c r="G1654">
        <v>3637</v>
      </c>
      <c r="H1654">
        <v>4442</v>
      </c>
      <c r="I1654">
        <v>146</v>
      </c>
      <c r="K1654">
        <v>11313</v>
      </c>
      <c r="L1654">
        <v>6866</v>
      </c>
      <c r="N1654">
        <v>3901</v>
      </c>
      <c r="O1654">
        <v>11215</v>
      </c>
      <c r="P1654">
        <v>3063</v>
      </c>
      <c r="R1654">
        <v>10966</v>
      </c>
      <c r="S1654">
        <v>10035</v>
      </c>
    </row>
    <row r="1655" spans="1:19" x14ac:dyDescent="0.55000000000000004">
      <c r="A1655" t="s">
        <v>353</v>
      </c>
      <c r="B1655">
        <v>2021</v>
      </c>
      <c r="C1655" t="s">
        <v>162</v>
      </c>
      <c r="D1655">
        <v>4817</v>
      </c>
      <c r="E1655">
        <v>3180</v>
      </c>
      <c r="G1655">
        <v>3650</v>
      </c>
      <c r="H1655">
        <v>4258</v>
      </c>
      <c r="I1655">
        <v>89</v>
      </c>
      <c r="K1655">
        <v>11652</v>
      </c>
      <c r="L1655">
        <v>6060</v>
      </c>
      <c r="N1655">
        <v>3706</v>
      </c>
      <c r="O1655">
        <v>10877</v>
      </c>
      <c r="P1655">
        <v>3129</v>
      </c>
      <c r="R1655">
        <v>10203</v>
      </c>
      <c r="S1655">
        <v>9874</v>
      </c>
    </row>
    <row r="1656" spans="1:19" x14ac:dyDescent="0.55000000000000004">
      <c r="A1656" t="s">
        <v>353</v>
      </c>
      <c r="B1656">
        <v>2021</v>
      </c>
      <c r="C1656" t="s">
        <v>163</v>
      </c>
      <c r="D1656">
        <v>4021</v>
      </c>
      <c r="E1656">
        <v>2855</v>
      </c>
      <c r="G1656">
        <v>3150</v>
      </c>
      <c r="H1656">
        <v>3898</v>
      </c>
      <c r="I1656">
        <v>-172</v>
      </c>
      <c r="K1656">
        <v>10400</v>
      </c>
      <c r="L1656">
        <v>5490</v>
      </c>
      <c r="N1656">
        <v>4043</v>
      </c>
      <c r="O1656">
        <v>9215</v>
      </c>
      <c r="P1656">
        <v>2632</v>
      </c>
      <c r="R1656">
        <v>8803</v>
      </c>
      <c r="S1656">
        <v>7915</v>
      </c>
    </row>
    <row r="1657" spans="1:19" x14ac:dyDescent="0.55000000000000004">
      <c r="A1657" t="s">
        <v>353</v>
      </c>
      <c r="B1657">
        <v>2021</v>
      </c>
      <c r="C1657" t="s">
        <v>164</v>
      </c>
      <c r="D1657">
        <v>4201</v>
      </c>
      <c r="E1657">
        <v>2760</v>
      </c>
      <c r="G1657">
        <v>3036</v>
      </c>
      <c r="H1657">
        <v>3774</v>
      </c>
      <c r="I1657">
        <v>151</v>
      </c>
      <c r="K1657">
        <v>9970</v>
      </c>
      <c r="L1657">
        <v>5820</v>
      </c>
      <c r="N1657">
        <v>4394</v>
      </c>
      <c r="O1657">
        <v>8398</v>
      </c>
      <c r="P1657">
        <v>2998</v>
      </c>
      <c r="R1657">
        <v>7940</v>
      </c>
      <c r="S1657">
        <v>7770</v>
      </c>
    </row>
    <row r="1658" spans="1:19" x14ac:dyDescent="0.55000000000000004">
      <c r="A1658" t="s">
        <v>353</v>
      </c>
      <c r="B1658">
        <v>2021</v>
      </c>
      <c r="C1658" t="s">
        <v>165</v>
      </c>
      <c r="D1658">
        <v>4051</v>
      </c>
      <c r="E1658">
        <v>3955</v>
      </c>
      <c r="G1658">
        <v>2503</v>
      </c>
      <c r="H1658">
        <v>5176</v>
      </c>
      <c r="I1658">
        <v>327</v>
      </c>
      <c r="K1658">
        <v>8270</v>
      </c>
      <c r="L1658">
        <v>9070</v>
      </c>
      <c r="N1658">
        <v>5212</v>
      </c>
      <c r="O1658">
        <v>8660</v>
      </c>
      <c r="P1658">
        <v>3468</v>
      </c>
      <c r="R1658">
        <v>7224</v>
      </c>
      <c r="S1658">
        <v>7098</v>
      </c>
    </row>
    <row r="1659" spans="1:19" x14ac:dyDescent="0.55000000000000004">
      <c r="A1659" t="s">
        <v>353</v>
      </c>
      <c r="B1659">
        <v>2021</v>
      </c>
      <c r="C1659" t="s">
        <v>166</v>
      </c>
      <c r="D1659">
        <v>5098</v>
      </c>
      <c r="E1659">
        <v>2490</v>
      </c>
      <c r="G1659">
        <v>2049</v>
      </c>
      <c r="H1659">
        <v>5036</v>
      </c>
      <c r="I1659">
        <v>503</v>
      </c>
      <c r="K1659">
        <v>8600</v>
      </c>
      <c r="L1659">
        <v>8460</v>
      </c>
      <c r="N1659">
        <v>4862</v>
      </c>
      <c r="O1659">
        <v>9220</v>
      </c>
      <c r="P1659">
        <v>2978</v>
      </c>
      <c r="R1659">
        <v>7003</v>
      </c>
      <c r="S1659">
        <v>6925</v>
      </c>
    </row>
    <row r="1660" spans="1:19" x14ac:dyDescent="0.55000000000000004">
      <c r="A1660" t="s">
        <v>353</v>
      </c>
      <c r="B1660">
        <v>2022</v>
      </c>
      <c r="C1660" t="s">
        <v>155</v>
      </c>
      <c r="D1660">
        <v>4875</v>
      </c>
      <c r="E1660">
        <v>2420</v>
      </c>
      <c r="G1660">
        <v>2281</v>
      </c>
      <c r="H1660">
        <v>4862</v>
      </c>
      <c r="I1660">
        <v>152</v>
      </c>
      <c r="K1660">
        <v>9090</v>
      </c>
      <c r="L1660">
        <v>9213</v>
      </c>
      <c r="N1660">
        <v>6521</v>
      </c>
      <c r="O1660">
        <v>7947</v>
      </c>
      <c r="P1660">
        <v>3835</v>
      </c>
      <c r="R1660">
        <v>7607</v>
      </c>
      <c r="S1660">
        <v>7585</v>
      </c>
    </row>
    <row r="1661" spans="1:19" x14ac:dyDescent="0.55000000000000004">
      <c r="A1661" t="s">
        <v>353</v>
      </c>
      <c r="B1661">
        <v>2022</v>
      </c>
      <c r="C1661" t="s">
        <v>156</v>
      </c>
      <c r="D1661">
        <v>4576</v>
      </c>
      <c r="E1661">
        <v>1950</v>
      </c>
      <c r="G1661">
        <v>2504</v>
      </c>
      <c r="H1661">
        <v>3575</v>
      </c>
      <c r="I1661">
        <v>447</v>
      </c>
      <c r="K1661">
        <v>7610</v>
      </c>
      <c r="L1661">
        <v>9850</v>
      </c>
      <c r="N1661">
        <v>5847</v>
      </c>
      <c r="O1661">
        <v>8250</v>
      </c>
      <c r="P1661">
        <v>3363</v>
      </c>
      <c r="R1661">
        <v>7316</v>
      </c>
      <c r="S1661">
        <v>6833</v>
      </c>
    </row>
    <row r="1662" spans="1:19" x14ac:dyDescent="0.55000000000000004">
      <c r="A1662" t="s">
        <v>353</v>
      </c>
      <c r="B1662">
        <v>2022</v>
      </c>
      <c r="C1662" t="s">
        <v>157</v>
      </c>
      <c r="D1662">
        <v>3431</v>
      </c>
      <c r="E1662">
        <v>3400</v>
      </c>
      <c r="G1662">
        <v>2694</v>
      </c>
      <c r="H1662">
        <v>3953</v>
      </c>
      <c r="I1662">
        <v>184</v>
      </c>
      <c r="K1662">
        <v>8845</v>
      </c>
      <c r="L1662">
        <v>8490</v>
      </c>
      <c r="N1662">
        <v>5040</v>
      </c>
      <c r="O1662">
        <v>9213</v>
      </c>
      <c r="P1662">
        <v>3082</v>
      </c>
      <c r="R1662">
        <v>7803</v>
      </c>
      <c r="S1662">
        <v>7772</v>
      </c>
    </row>
    <row r="1663" spans="1:19" x14ac:dyDescent="0.55000000000000004">
      <c r="A1663" t="s">
        <v>353</v>
      </c>
      <c r="B1663">
        <v>2022</v>
      </c>
      <c r="C1663" t="s">
        <v>158</v>
      </c>
      <c r="D1663">
        <v>4013</v>
      </c>
      <c r="E1663">
        <v>1990</v>
      </c>
      <c r="G1663">
        <v>2167</v>
      </c>
      <c r="H1663">
        <v>3843</v>
      </c>
      <c r="I1663">
        <v>-7</v>
      </c>
      <c r="K1663">
        <v>8770</v>
      </c>
      <c r="L1663">
        <v>7010</v>
      </c>
      <c r="N1663">
        <v>3875</v>
      </c>
      <c r="O1663">
        <v>9190</v>
      </c>
      <c r="P1663">
        <v>2715</v>
      </c>
      <c r="R1663">
        <v>7489</v>
      </c>
      <c r="S1663">
        <v>8278</v>
      </c>
    </row>
    <row r="1664" spans="1:19" x14ac:dyDescent="0.55000000000000004">
      <c r="A1664" t="s">
        <v>353</v>
      </c>
      <c r="B1664">
        <v>2022</v>
      </c>
      <c r="C1664" t="s">
        <v>159</v>
      </c>
      <c r="D1664">
        <v>3977</v>
      </c>
      <c r="E1664">
        <v>2395</v>
      </c>
      <c r="G1664">
        <v>2540</v>
      </c>
      <c r="H1664">
        <v>3703</v>
      </c>
      <c r="I1664">
        <v>129</v>
      </c>
      <c r="K1664">
        <v>9390</v>
      </c>
      <c r="L1664">
        <v>6680</v>
      </c>
      <c r="N1664">
        <v>4015</v>
      </c>
      <c r="O1664">
        <v>9057</v>
      </c>
      <c r="P1664">
        <v>2998</v>
      </c>
      <c r="R1664">
        <v>9209</v>
      </c>
      <c r="S1664">
        <v>8675</v>
      </c>
    </row>
    <row r="1665" spans="1:19" x14ac:dyDescent="0.55000000000000004">
      <c r="A1665" t="s">
        <v>353</v>
      </c>
      <c r="B1665">
        <v>2022</v>
      </c>
      <c r="C1665" t="s">
        <v>160</v>
      </c>
      <c r="D1665">
        <v>3770</v>
      </c>
      <c r="E1665">
        <v>3040</v>
      </c>
      <c r="G1665">
        <v>3202</v>
      </c>
      <c r="H1665">
        <v>3714</v>
      </c>
      <c r="I1665">
        <v>-106</v>
      </c>
      <c r="K1665">
        <v>8700</v>
      </c>
      <c r="L1665">
        <v>7170</v>
      </c>
      <c r="N1665">
        <v>3659</v>
      </c>
      <c r="O1665">
        <v>8890</v>
      </c>
      <c r="P1665">
        <v>3321</v>
      </c>
      <c r="R1665">
        <v>10259</v>
      </c>
      <c r="S1665">
        <v>9467</v>
      </c>
    </row>
    <row r="1666" spans="1:19" x14ac:dyDescent="0.55000000000000004">
      <c r="A1666" t="s">
        <v>353</v>
      </c>
      <c r="B1666">
        <v>2022</v>
      </c>
      <c r="C1666" t="s">
        <v>161</v>
      </c>
      <c r="D1666">
        <v>4112</v>
      </c>
      <c r="E1666">
        <v>3305</v>
      </c>
      <c r="G1666">
        <v>3539</v>
      </c>
      <c r="H1666">
        <v>3827</v>
      </c>
      <c r="I1666">
        <v>51</v>
      </c>
      <c r="K1666">
        <v>8832</v>
      </c>
      <c r="L1666">
        <v>6380</v>
      </c>
      <c r="N1666">
        <v>3546</v>
      </c>
      <c r="O1666">
        <v>8150</v>
      </c>
      <c r="P1666">
        <v>3516</v>
      </c>
      <c r="R1666">
        <v>10086</v>
      </c>
      <c r="S1666">
        <v>9651</v>
      </c>
    </row>
    <row r="1667" spans="1:19" x14ac:dyDescent="0.55000000000000004">
      <c r="A1667" t="s">
        <v>353</v>
      </c>
      <c r="B1667">
        <v>2022</v>
      </c>
      <c r="C1667" t="s">
        <v>162</v>
      </c>
      <c r="D1667">
        <v>3812</v>
      </c>
      <c r="E1667">
        <v>3465</v>
      </c>
      <c r="G1667">
        <v>3211</v>
      </c>
      <c r="H1667">
        <v>4072</v>
      </c>
      <c r="I1667">
        <v>-6</v>
      </c>
      <c r="K1667">
        <v>8310</v>
      </c>
      <c r="L1667">
        <v>7950</v>
      </c>
      <c r="N1667">
        <v>3846</v>
      </c>
      <c r="O1667">
        <v>9386</v>
      </c>
      <c r="P1667">
        <v>3028</v>
      </c>
      <c r="R1667">
        <v>9065</v>
      </c>
      <c r="S1667">
        <v>8650</v>
      </c>
    </row>
    <row r="1668" spans="1:19" x14ac:dyDescent="0.55000000000000004">
      <c r="A1668" t="s">
        <v>353</v>
      </c>
      <c r="B1668">
        <v>2022</v>
      </c>
      <c r="C1668" t="s">
        <v>163</v>
      </c>
      <c r="D1668">
        <v>4138</v>
      </c>
      <c r="E1668">
        <v>3565</v>
      </c>
      <c r="G1668">
        <v>3141</v>
      </c>
      <c r="H1668">
        <v>4264</v>
      </c>
      <c r="I1668">
        <v>298</v>
      </c>
      <c r="K1668">
        <v>8910</v>
      </c>
      <c r="L1668">
        <v>6280</v>
      </c>
      <c r="N1668">
        <v>4566</v>
      </c>
      <c r="O1668">
        <v>7520</v>
      </c>
      <c r="P1668">
        <v>3104</v>
      </c>
      <c r="R1668">
        <v>8431</v>
      </c>
      <c r="S1668">
        <v>8139</v>
      </c>
    </row>
    <row r="1669" spans="1:19" x14ac:dyDescent="0.55000000000000004">
      <c r="A1669" t="s">
        <v>353</v>
      </c>
      <c r="B1669">
        <v>2022</v>
      </c>
      <c r="C1669" t="s">
        <v>164</v>
      </c>
      <c r="D1669">
        <v>4557</v>
      </c>
      <c r="E1669">
        <v>4065</v>
      </c>
      <c r="G1669">
        <v>2978</v>
      </c>
      <c r="H1669">
        <v>5400</v>
      </c>
      <c r="I1669">
        <v>244</v>
      </c>
      <c r="K1669">
        <v>7726</v>
      </c>
      <c r="L1669">
        <v>7090</v>
      </c>
      <c r="N1669">
        <v>4742</v>
      </c>
      <c r="O1669">
        <v>7250</v>
      </c>
      <c r="P1669">
        <v>2824</v>
      </c>
      <c r="R1669">
        <v>7603</v>
      </c>
      <c r="S1669">
        <v>6953</v>
      </c>
    </row>
    <row r="1670" spans="1:19" x14ac:dyDescent="0.55000000000000004">
      <c r="A1670" t="s">
        <v>353</v>
      </c>
      <c r="B1670">
        <v>2022</v>
      </c>
      <c r="C1670" t="s">
        <v>165</v>
      </c>
      <c r="D1670">
        <v>5143</v>
      </c>
      <c r="E1670">
        <v>3022</v>
      </c>
      <c r="G1670">
        <v>2381</v>
      </c>
      <c r="H1670">
        <v>5475</v>
      </c>
      <c r="I1670">
        <v>309</v>
      </c>
      <c r="K1670">
        <v>7380</v>
      </c>
      <c r="L1670">
        <v>7560</v>
      </c>
      <c r="N1670">
        <v>4970</v>
      </c>
      <c r="O1670">
        <v>6690</v>
      </c>
      <c r="P1670">
        <v>3280</v>
      </c>
      <c r="R1670">
        <v>6490</v>
      </c>
      <c r="S1670">
        <v>6756</v>
      </c>
    </row>
    <row r="1671" spans="1:19" x14ac:dyDescent="0.55000000000000004">
      <c r="A1671" t="s">
        <v>353</v>
      </c>
      <c r="B1671">
        <v>2022</v>
      </c>
      <c r="C1671" t="s">
        <v>166</v>
      </c>
      <c r="D1671">
        <v>5405</v>
      </c>
      <c r="E1671">
        <v>2950</v>
      </c>
      <c r="G1671">
        <v>2067</v>
      </c>
      <c r="H1671">
        <v>6059</v>
      </c>
      <c r="I1671">
        <v>229</v>
      </c>
      <c r="K1671">
        <v>6890</v>
      </c>
      <c r="L1671">
        <v>9630</v>
      </c>
      <c r="N1671">
        <v>5010</v>
      </c>
      <c r="O1671">
        <v>9051</v>
      </c>
      <c r="P1671">
        <v>2459</v>
      </c>
      <c r="R1671">
        <v>6650</v>
      </c>
      <c r="S1671">
        <v>6048</v>
      </c>
    </row>
    <row r="1672" spans="1:19" x14ac:dyDescent="0.55000000000000004">
      <c r="A1672" t="s">
        <v>353</v>
      </c>
      <c r="B1672">
        <v>2023</v>
      </c>
      <c r="C1672" t="s">
        <v>155</v>
      </c>
      <c r="D1672">
        <v>5849</v>
      </c>
      <c r="E1672">
        <v>1645</v>
      </c>
      <c r="G1672">
        <v>2084</v>
      </c>
      <c r="H1672">
        <v>5511</v>
      </c>
      <c r="I1672">
        <v>-101</v>
      </c>
      <c r="K1672">
        <v>8601</v>
      </c>
      <c r="L1672">
        <v>5600</v>
      </c>
      <c r="N1672">
        <v>5152</v>
      </c>
      <c r="O1672">
        <v>6360</v>
      </c>
      <c r="P1672">
        <v>2689</v>
      </c>
      <c r="R1672">
        <v>7139</v>
      </c>
      <c r="S1672">
        <v>6074</v>
      </c>
    </row>
    <row r="1673" spans="1:19" x14ac:dyDescent="0.55000000000000004">
      <c r="A1673" t="s">
        <v>353</v>
      </c>
      <c r="B1673">
        <v>2023</v>
      </c>
      <c r="C1673" t="s">
        <v>156</v>
      </c>
      <c r="D1673">
        <v>5969</v>
      </c>
      <c r="E1673">
        <v>2575</v>
      </c>
      <c r="G1673">
        <v>2488</v>
      </c>
      <c r="H1673">
        <v>5949</v>
      </c>
      <c r="I1673">
        <v>107</v>
      </c>
      <c r="K1673">
        <v>6282</v>
      </c>
      <c r="L1673">
        <v>10450</v>
      </c>
      <c r="N1673">
        <v>5016</v>
      </c>
      <c r="O1673">
        <v>8799</v>
      </c>
      <c r="P1673">
        <v>2917</v>
      </c>
      <c r="R1673">
        <v>7158</v>
      </c>
      <c r="S1673">
        <v>6497</v>
      </c>
    </row>
    <row r="1674" spans="1:19" x14ac:dyDescent="0.55000000000000004">
      <c r="A1674" t="s">
        <v>353</v>
      </c>
      <c r="B1674">
        <v>2023</v>
      </c>
      <c r="C1674" t="s">
        <v>157</v>
      </c>
      <c r="D1674">
        <v>5527</v>
      </c>
      <c r="E1674">
        <v>2125</v>
      </c>
      <c r="G1674">
        <v>2655</v>
      </c>
      <c r="H1674">
        <v>5547</v>
      </c>
      <c r="I1674">
        <v>-550</v>
      </c>
      <c r="K1674">
        <v>8370</v>
      </c>
      <c r="L1674">
        <v>7796</v>
      </c>
      <c r="N1674">
        <v>5243</v>
      </c>
      <c r="O1674">
        <v>7840</v>
      </c>
      <c r="P1674">
        <v>3083</v>
      </c>
      <c r="R1674">
        <v>7563</v>
      </c>
      <c r="S1674">
        <v>7406</v>
      </c>
    </row>
    <row r="1675" spans="1:19" x14ac:dyDescent="0.55000000000000004">
      <c r="A1675" t="s">
        <v>353</v>
      </c>
      <c r="B1675">
        <v>2023</v>
      </c>
      <c r="C1675" t="s">
        <v>158</v>
      </c>
      <c r="D1675">
        <v>4957</v>
      </c>
      <c r="E1675">
        <v>3170</v>
      </c>
      <c r="G1675">
        <v>2058</v>
      </c>
      <c r="H1675">
        <v>5832</v>
      </c>
      <c r="I1675">
        <v>237</v>
      </c>
      <c r="K1675">
        <v>7860</v>
      </c>
      <c r="L1675">
        <v>7410</v>
      </c>
      <c r="N1675">
        <v>4030</v>
      </c>
      <c r="O1675">
        <v>9174</v>
      </c>
      <c r="P1675">
        <v>2066</v>
      </c>
      <c r="R1675">
        <v>7105</v>
      </c>
      <c r="S1675">
        <v>6126</v>
      </c>
    </row>
    <row r="1676" spans="1:19" x14ac:dyDescent="0.55000000000000004">
      <c r="A1676" t="s">
        <v>353</v>
      </c>
      <c r="B1676">
        <v>2023</v>
      </c>
      <c r="C1676" t="s">
        <v>159</v>
      </c>
      <c r="D1676">
        <v>5897</v>
      </c>
      <c r="E1676">
        <v>2155</v>
      </c>
      <c r="G1676">
        <v>2396</v>
      </c>
      <c r="H1676">
        <v>5428</v>
      </c>
      <c r="I1676">
        <v>228</v>
      </c>
      <c r="K1676">
        <v>8935</v>
      </c>
      <c r="L1676">
        <v>8110</v>
      </c>
      <c r="N1676">
        <v>4759</v>
      </c>
      <c r="O1676">
        <v>9189</v>
      </c>
      <c r="P1676">
        <v>3097</v>
      </c>
      <c r="R1676">
        <v>9084</v>
      </c>
      <c r="S1676">
        <v>8612</v>
      </c>
    </row>
    <row r="1677" spans="1:19" x14ac:dyDescent="0.55000000000000004">
      <c r="A1677" t="s">
        <v>353</v>
      </c>
      <c r="B1677">
        <v>2023</v>
      </c>
      <c r="C1677" t="s">
        <v>160</v>
      </c>
      <c r="D1677">
        <v>5662</v>
      </c>
      <c r="E1677">
        <v>2650</v>
      </c>
      <c r="G1677">
        <v>2942</v>
      </c>
      <c r="H1677">
        <v>5204</v>
      </c>
      <c r="I1677">
        <v>166</v>
      </c>
      <c r="K1677">
        <v>9020</v>
      </c>
      <c r="L1677">
        <v>7480</v>
      </c>
      <c r="N1677">
        <v>4350</v>
      </c>
      <c r="O1677">
        <v>8262</v>
      </c>
      <c r="P1677">
        <v>3888</v>
      </c>
      <c r="R1677">
        <v>9934</v>
      </c>
      <c r="S1677">
        <v>9142</v>
      </c>
    </row>
    <row r="1678" spans="1:19" x14ac:dyDescent="0.55000000000000004">
      <c r="A1678" t="s">
        <v>353</v>
      </c>
      <c r="B1678">
        <v>2023</v>
      </c>
      <c r="C1678" t="s">
        <v>161</v>
      </c>
      <c r="D1678">
        <v>5423</v>
      </c>
      <c r="E1678">
        <v>3425</v>
      </c>
      <c r="G1678">
        <v>3250</v>
      </c>
      <c r="H1678">
        <v>5323</v>
      </c>
      <c r="I1678">
        <v>275</v>
      </c>
      <c r="K1678">
        <v>8940</v>
      </c>
      <c r="L1678">
        <v>13480</v>
      </c>
      <c r="N1678">
        <v>5764</v>
      </c>
      <c r="O1678">
        <v>9450</v>
      </c>
      <c r="P1678">
        <v>7206</v>
      </c>
      <c r="R1678">
        <v>9843</v>
      </c>
      <c r="S1678">
        <v>9702</v>
      </c>
    </row>
    <row r="1679" spans="1:19" x14ac:dyDescent="0.55000000000000004">
      <c r="A1679" t="s">
        <v>353</v>
      </c>
      <c r="B1679">
        <v>2023</v>
      </c>
      <c r="C1679" t="s">
        <v>162</v>
      </c>
      <c r="D1679">
        <v>5739</v>
      </c>
      <c r="E1679">
        <v>2945</v>
      </c>
      <c r="G1679">
        <v>3518</v>
      </c>
      <c r="H1679">
        <v>4932</v>
      </c>
      <c r="I1679">
        <v>234</v>
      </c>
      <c r="K1679">
        <v>10114</v>
      </c>
      <c r="L1679">
        <v>17930</v>
      </c>
      <c r="N1679">
        <v>12871</v>
      </c>
      <c r="O1679">
        <v>9620</v>
      </c>
      <c r="P1679">
        <v>5553</v>
      </c>
      <c r="R1679">
        <v>9771</v>
      </c>
      <c r="S1679">
        <v>9518</v>
      </c>
    </row>
    <row r="1680" spans="1:19" x14ac:dyDescent="0.55000000000000004">
      <c r="A1680" t="s">
        <v>353</v>
      </c>
      <c r="B1680">
        <v>2023</v>
      </c>
      <c r="C1680" t="s">
        <v>163</v>
      </c>
      <c r="D1680">
        <v>5255</v>
      </c>
      <c r="E1680">
        <v>3480</v>
      </c>
      <c r="G1680">
        <v>3212</v>
      </c>
      <c r="H1680">
        <v>5459</v>
      </c>
      <c r="I1680">
        <v>64</v>
      </c>
      <c r="K1680">
        <v>9700</v>
      </c>
      <c r="L1680">
        <v>15180</v>
      </c>
      <c r="N1680">
        <v>10075</v>
      </c>
      <c r="O1680">
        <v>9900</v>
      </c>
      <c r="P1680">
        <v>4905</v>
      </c>
      <c r="R1680">
        <v>8870</v>
      </c>
      <c r="S1680">
        <v>8729</v>
      </c>
    </row>
    <row r="1681" spans="1:19" x14ac:dyDescent="0.55000000000000004">
      <c r="A1681" t="s">
        <v>353</v>
      </c>
      <c r="B1681">
        <v>2023</v>
      </c>
      <c r="C1681" t="s">
        <v>164</v>
      </c>
      <c r="D1681">
        <v>5826</v>
      </c>
      <c r="E1681">
        <v>3235</v>
      </c>
      <c r="G1681">
        <v>3018</v>
      </c>
      <c r="H1681">
        <v>5897</v>
      </c>
      <c r="I1681">
        <v>146</v>
      </c>
      <c r="K1681">
        <v>10020</v>
      </c>
      <c r="L1681">
        <v>4345</v>
      </c>
      <c r="N1681">
        <v>4853</v>
      </c>
      <c r="O1681">
        <v>6630</v>
      </c>
      <c r="P1681">
        <v>2882</v>
      </c>
      <c r="R1681">
        <v>7888</v>
      </c>
      <c r="S1681">
        <v>7382</v>
      </c>
    </row>
    <row r="1682" spans="1:19" x14ac:dyDescent="0.55000000000000004">
      <c r="A1682" t="s">
        <v>353</v>
      </c>
      <c r="B1682">
        <v>2023</v>
      </c>
      <c r="C1682" t="s">
        <v>165</v>
      </c>
      <c r="D1682">
        <v>5816</v>
      </c>
      <c r="E1682">
        <v>2835</v>
      </c>
      <c r="G1682">
        <v>2605</v>
      </c>
      <c r="H1682">
        <v>5700</v>
      </c>
      <c r="I1682">
        <v>346</v>
      </c>
      <c r="K1682">
        <v>6840</v>
      </c>
      <c r="L1682">
        <v>9870</v>
      </c>
      <c r="N1682">
        <v>4874</v>
      </c>
      <c r="O1682">
        <v>8658</v>
      </c>
      <c r="P1682">
        <v>3178</v>
      </c>
      <c r="R1682">
        <v>6926</v>
      </c>
      <c r="S1682">
        <v>8343</v>
      </c>
    </row>
    <row r="1683" spans="1:19" x14ac:dyDescent="0.55000000000000004">
      <c r="A1683" t="s">
        <v>353</v>
      </c>
      <c r="B1683">
        <v>2023</v>
      </c>
      <c r="C1683" t="s">
        <v>166</v>
      </c>
      <c r="D1683">
        <v>5456</v>
      </c>
      <c r="E1683">
        <v>2515</v>
      </c>
      <c r="G1683">
        <v>2001</v>
      </c>
      <c r="H1683">
        <v>5781</v>
      </c>
      <c r="I1683">
        <v>189</v>
      </c>
      <c r="K1683">
        <v>7800</v>
      </c>
      <c r="L1683">
        <v>8400</v>
      </c>
      <c r="N1683">
        <v>4824</v>
      </c>
      <c r="O1683">
        <v>8590</v>
      </c>
      <c r="P1683">
        <v>2786</v>
      </c>
      <c r="R1683">
        <v>6353</v>
      </c>
      <c r="S1683">
        <v>6203</v>
      </c>
    </row>
    <row r="1684" spans="1:19" x14ac:dyDescent="0.55000000000000004">
      <c r="A1684" t="s">
        <v>354</v>
      </c>
      <c r="B1684">
        <v>2019</v>
      </c>
      <c r="C1684" t="s">
        <v>155</v>
      </c>
    </row>
    <row r="1685" spans="1:19" x14ac:dyDescent="0.55000000000000004">
      <c r="A1685" t="s">
        <v>354</v>
      </c>
      <c r="B1685">
        <v>2019</v>
      </c>
      <c r="C1685" t="s">
        <v>156</v>
      </c>
    </row>
    <row r="1686" spans="1:19" x14ac:dyDescent="0.55000000000000004">
      <c r="A1686" t="s">
        <v>354</v>
      </c>
      <c r="B1686">
        <v>2019</v>
      </c>
      <c r="C1686" t="s">
        <v>157</v>
      </c>
    </row>
    <row r="1687" spans="1:19" x14ac:dyDescent="0.55000000000000004">
      <c r="A1687" t="s">
        <v>354</v>
      </c>
      <c r="B1687">
        <v>2019</v>
      </c>
      <c r="C1687" t="s">
        <v>158</v>
      </c>
    </row>
    <row r="1688" spans="1:19" x14ac:dyDescent="0.55000000000000004">
      <c r="A1688" t="s">
        <v>354</v>
      </c>
      <c r="B1688">
        <v>2019</v>
      </c>
      <c r="C1688" t="s">
        <v>159</v>
      </c>
    </row>
    <row r="1689" spans="1:19" x14ac:dyDescent="0.55000000000000004">
      <c r="A1689" t="s">
        <v>354</v>
      </c>
      <c r="B1689">
        <v>2019</v>
      </c>
      <c r="C1689" t="s">
        <v>160</v>
      </c>
    </row>
    <row r="1690" spans="1:19" x14ac:dyDescent="0.55000000000000004">
      <c r="A1690" t="s">
        <v>354</v>
      </c>
      <c r="B1690">
        <v>2019</v>
      </c>
      <c r="C1690" t="s">
        <v>161</v>
      </c>
    </row>
    <row r="1691" spans="1:19" x14ac:dyDescent="0.55000000000000004">
      <c r="A1691" t="s">
        <v>354</v>
      </c>
      <c r="B1691">
        <v>2019</v>
      </c>
      <c r="C1691" t="s">
        <v>162</v>
      </c>
    </row>
    <row r="1692" spans="1:19" x14ac:dyDescent="0.55000000000000004">
      <c r="A1692" t="s">
        <v>354</v>
      </c>
      <c r="B1692">
        <v>2019</v>
      </c>
      <c r="C1692" t="s">
        <v>163</v>
      </c>
    </row>
    <row r="1693" spans="1:19" x14ac:dyDescent="0.55000000000000004">
      <c r="A1693" t="s">
        <v>354</v>
      </c>
      <c r="B1693">
        <v>2019</v>
      </c>
      <c r="C1693" t="s">
        <v>164</v>
      </c>
    </row>
    <row r="1694" spans="1:19" x14ac:dyDescent="0.55000000000000004">
      <c r="A1694" t="s">
        <v>354</v>
      </c>
      <c r="B1694">
        <v>2019</v>
      </c>
      <c r="C1694" t="s">
        <v>165</v>
      </c>
    </row>
    <row r="1695" spans="1:19" x14ac:dyDescent="0.55000000000000004">
      <c r="A1695" t="s">
        <v>354</v>
      </c>
      <c r="B1695">
        <v>2019</v>
      </c>
      <c r="C1695" t="s">
        <v>166</v>
      </c>
    </row>
    <row r="1696" spans="1:19" x14ac:dyDescent="0.55000000000000004">
      <c r="A1696" t="s">
        <v>354</v>
      </c>
      <c r="B1696">
        <v>2020</v>
      </c>
      <c r="C1696" t="s">
        <v>155</v>
      </c>
      <c r="D1696">
        <v>5389</v>
      </c>
      <c r="E1696">
        <v>2090</v>
      </c>
      <c r="G1696">
        <v>1795</v>
      </c>
      <c r="H1696">
        <v>5247</v>
      </c>
      <c r="I1696">
        <v>437</v>
      </c>
      <c r="K1696">
        <v>7229</v>
      </c>
      <c r="L1696">
        <v>3380</v>
      </c>
      <c r="N1696">
        <v>3550</v>
      </c>
      <c r="O1696">
        <v>3435</v>
      </c>
      <c r="P1696">
        <v>3624</v>
      </c>
      <c r="R1696">
        <v>5482</v>
      </c>
      <c r="S1696">
        <v>5850</v>
      </c>
    </row>
    <row r="1697" spans="1:19" x14ac:dyDescent="0.55000000000000004">
      <c r="A1697" t="s">
        <v>354</v>
      </c>
      <c r="B1697">
        <v>2020</v>
      </c>
      <c r="C1697" t="s">
        <v>156</v>
      </c>
      <c r="D1697">
        <v>5426</v>
      </c>
      <c r="E1697">
        <v>2266</v>
      </c>
      <c r="G1697">
        <v>1796</v>
      </c>
      <c r="H1697">
        <v>5871</v>
      </c>
      <c r="I1697">
        <v>25</v>
      </c>
      <c r="K1697">
        <v>3315</v>
      </c>
      <c r="L1697">
        <v>14950</v>
      </c>
      <c r="N1697">
        <v>2627</v>
      </c>
      <c r="O1697">
        <v>14630</v>
      </c>
      <c r="P1697">
        <v>1008</v>
      </c>
      <c r="R1697">
        <v>5358</v>
      </c>
      <c r="S1697">
        <v>4160</v>
      </c>
    </row>
    <row r="1698" spans="1:19" x14ac:dyDescent="0.55000000000000004">
      <c r="A1698" t="s">
        <v>354</v>
      </c>
      <c r="B1698">
        <v>2020</v>
      </c>
      <c r="C1698" t="s">
        <v>157</v>
      </c>
      <c r="D1698">
        <v>5261</v>
      </c>
      <c r="E1698">
        <v>1980</v>
      </c>
      <c r="G1698">
        <v>1921</v>
      </c>
      <c r="H1698">
        <v>5525</v>
      </c>
      <c r="I1698">
        <v>-205</v>
      </c>
      <c r="K1698">
        <v>13380</v>
      </c>
      <c r="L1698">
        <v>6950</v>
      </c>
      <c r="N1698">
        <v>4071</v>
      </c>
      <c r="O1698">
        <v>12892</v>
      </c>
      <c r="P1698">
        <v>3367</v>
      </c>
      <c r="R1698">
        <v>5562</v>
      </c>
      <c r="S1698">
        <v>4653</v>
      </c>
    </row>
    <row r="1699" spans="1:19" x14ac:dyDescent="0.55000000000000004">
      <c r="A1699" t="s">
        <v>354</v>
      </c>
      <c r="B1699">
        <v>2020</v>
      </c>
      <c r="C1699" t="s">
        <v>158</v>
      </c>
      <c r="D1699">
        <v>5141</v>
      </c>
      <c r="E1699">
        <v>2190</v>
      </c>
      <c r="G1699">
        <v>2061</v>
      </c>
      <c r="H1699">
        <v>5430</v>
      </c>
      <c r="I1699">
        <v>-160</v>
      </c>
      <c r="K1699">
        <v>11750</v>
      </c>
      <c r="L1699">
        <v>6790</v>
      </c>
      <c r="N1699">
        <v>3969</v>
      </c>
      <c r="O1699">
        <v>11158</v>
      </c>
      <c r="P1699">
        <v>3413</v>
      </c>
      <c r="R1699">
        <v>6076</v>
      </c>
      <c r="S1699">
        <v>5368</v>
      </c>
    </row>
    <row r="1700" spans="1:19" x14ac:dyDescent="0.55000000000000004">
      <c r="A1700" t="s">
        <v>354</v>
      </c>
      <c r="B1700">
        <v>2020</v>
      </c>
      <c r="C1700" t="s">
        <v>159</v>
      </c>
      <c r="D1700">
        <v>5280</v>
      </c>
      <c r="E1700">
        <v>2560</v>
      </c>
      <c r="G1700">
        <v>1906</v>
      </c>
      <c r="H1700">
        <v>5735</v>
      </c>
      <c r="I1700">
        <v>199</v>
      </c>
      <c r="K1700">
        <v>9830</v>
      </c>
      <c r="L1700">
        <v>7990</v>
      </c>
      <c r="N1700">
        <v>4558</v>
      </c>
      <c r="O1700">
        <v>9929</v>
      </c>
      <c r="P1700">
        <v>3333</v>
      </c>
      <c r="R1700">
        <v>5843</v>
      </c>
      <c r="S1700">
        <v>75006</v>
      </c>
    </row>
    <row r="1701" spans="1:19" x14ac:dyDescent="0.55000000000000004">
      <c r="A1701" t="s">
        <v>354</v>
      </c>
      <c r="B1701">
        <v>2020</v>
      </c>
      <c r="C1701" t="s">
        <v>160</v>
      </c>
      <c r="D1701">
        <v>5341</v>
      </c>
      <c r="E1701">
        <v>1990</v>
      </c>
      <c r="G1701">
        <v>1947</v>
      </c>
      <c r="H1701">
        <v>5369</v>
      </c>
      <c r="I1701">
        <v>15</v>
      </c>
      <c r="K1701">
        <v>8509</v>
      </c>
      <c r="L1701">
        <v>10650</v>
      </c>
      <c r="N1701">
        <v>3686</v>
      </c>
      <c r="O1701">
        <v>11683</v>
      </c>
      <c r="P1701">
        <v>3790</v>
      </c>
      <c r="R1701">
        <v>6012</v>
      </c>
      <c r="S1701">
        <v>5124</v>
      </c>
    </row>
    <row r="1702" spans="1:19" x14ac:dyDescent="0.55000000000000004">
      <c r="A1702" t="s">
        <v>354</v>
      </c>
      <c r="B1702">
        <v>2020</v>
      </c>
      <c r="C1702" t="s">
        <v>161</v>
      </c>
      <c r="D1702">
        <v>4996</v>
      </c>
      <c r="E1702">
        <v>1760</v>
      </c>
      <c r="G1702">
        <v>2066</v>
      </c>
      <c r="H1702">
        <v>4917</v>
      </c>
      <c r="I1702">
        <v>-227</v>
      </c>
      <c r="K1702">
        <v>10470</v>
      </c>
      <c r="L1702">
        <v>7953</v>
      </c>
      <c r="N1702">
        <v>3358</v>
      </c>
      <c r="O1702">
        <v>10387</v>
      </c>
      <c r="P1702">
        <v>4678</v>
      </c>
      <c r="R1702">
        <v>6052</v>
      </c>
      <c r="S1702">
        <v>5121</v>
      </c>
    </row>
    <row r="1703" spans="1:19" x14ac:dyDescent="0.55000000000000004">
      <c r="A1703" t="s">
        <v>354</v>
      </c>
      <c r="B1703">
        <v>2020</v>
      </c>
      <c r="C1703" t="s">
        <v>162</v>
      </c>
      <c r="D1703">
        <v>4822</v>
      </c>
      <c r="E1703">
        <v>2070</v>
      </c>
      <c r="G1703">
        <v>1922</v>
      </c>
      <c r="H1703">
        <v>5031</v>
      </c>
      <c r="I1703">
        <v>-61</v>
      </c>
      <c r="K1703">
        <v>9307</v>
      </c>
      <c r="L1703">
        <v>8850</v>
      </c>
      <c r="N1703">
        <v>3574</v>
      </c>
      <c r="O1703">
        <v>11064</v>
      </c>
      <c r="P1703">
        <v>3519</v>
      </c>
      <c r="R1703">
        <v>5793</v>
      </c>
      <c r="S1703">
        <v>4881</v>
      </c>
    </row>
    <row r="1704" spans="1:19" x14ac:dyDescent="0.55000000000000004">
      <c r="A1704" t="s">
        <v>354</v>
      </c>
      <c r="B1704">
        <v>2020</v>
      </c>
      <c r="C1704" t="s">
        <v>163</v>
      </c>
      <c r="D1704">
        <v>4586</v>
      </c>
      <c r="E1704">
        <v>2391</v>
      </c>
      <c r="G1704">
        <v>1975</v>
      </c>
      <c r="H1704">
        <v>4856</v>
      </c>
      <c r="I1704">
        <v>146</v>
      </c>
      <c r="K1704">
        <v>9747</v>
      </c>
      <c r="L1704">
        <v>7660</v>
      </c>
      <c r="N1704">
        <v>3260</v>
      </c>
      <c r="O1704">
        <v>9787</v>
      </c>
      <c r="P1704">
        <v>4360</v>
      </c>
      <c r="R1704">
        <v>5763</v>
      </c>
      <c r="S1704">
        <v>5210</v>
      </c>
    </row>
    <row r="1705" spans="1:19" x14ac:dyDescent="0.55000000000000004">
      <c r="A1705" t="s">
        <v>354</v>
      </c>
      <c r="B1705">
        <v>2020</v>
      </c>
      <c r="C1705" t="s">
        <v>164</v>
      </c>
      <c r="D1705">
        <v>4215</v>
      </c>
      <c r="E1705">
        <v>2930</v>
      </c>
      <c r="G1705">
        <v>1856</v>
      </c>
      <c r="H1705">
        <v>4946</v>
      </c>
      <c r="I1705">
        <v>343</v>
      </c>
      <c r="K1705">
        <v>8870</v>
      </c>
      <c r="L1705">
        <v>8820</v>
      </c>
      <c r="N1705">
        <v>3667</v>
      </c>
      <c r="O1705">
        <v>8900</v>
      </c>
      <c r="P1705">
        <v>5123</v>
      </c>
      <c r="R1705">
        <v>5522</v>
      </c>
      <c r="S1705">
        <v>5686</v>
      </c>
    </row>
    <row r="1706" spans="1:19" x14ac:dyDescent="0.55000000000000004">
      <c r="A1706" t="s">
        <v>354</v>
      </c>
      <c r="B1706">
        <v>2020</v>
      </c>
      <c r="C1706" t="s">
        <v>165</v>
      </c>
      <c r="D1706">
        <v>5308</v>
      </c>
      <c r="E1706">
        <v>2640</v>
      </c>
      <c r="G1706">
        <v>1701</v>
      </c>
      <c r="H1706">
        <v>5708</v>
      </c>
      <c r="I1706">
        <v>539</v>
      </c>
      <c r="K1706">
        <v>9282</v>
      </c>
      <c r="L1706">
        <v>10240</v>
      </c>
      <c r="N1706">
        <v>3273</v>
      </c>
      <c r="O1706">
        <v>11224</v>
      </c>
      <c r="P1706">
        <v>5025</v>
      </c>
      <c r="R1706">
        <v>5349</v>
      </c>
      <c r="S1706">
        <v>4912</v>
      </c>
    </row>
    <row r="1707" spans="1:19" x14ac:dyDescent="0.55000000000000004">
      <c r="A1707" t="s">
        <v>354</v>
      </c>
      <c r="B1707">
        <v>2020</v>
      </c>
      <c r="C1707" t="s">
        <v>166</v>
      </c>
      <c r="D1707">
        <v>5487</v>
      </c>
      <c r="E1707">
        <v>2061</v>
      </c>
      <c r="G1707">
        <v>1956</v>
      </c>
      <c r="H1707">
        <v>5276</v>
      </c>
      <c r="I1707">
        <v>316</v>
      </c>
      <c r="K1707">
        <v>10995</v>
      </c>
      <c r="L1707">
        <v>9880</v>
      </c>
      <c r="N1707">
        <v>3409</v>
      </c>
      <c r="O1707">
        <v>11900</v>
      </c>
      <c r="P1707">
        <v>5566</v>
      </c>
      <c r="R1707">
        <v>5942</v>
      </c>
      <c r="S1707">
        <v>6171</v>
      </c>
    </row>
    <row r="1708" spans="1:19" x14ac:dyDescent="0.55000000000000004">
      <c r="A1708" t="s">
        <v>354</v>
      </c>
      <c r="B1708">
        <v>2021</v>
      </c>
      <c r="C1708" t="s">
        <v>155</v>
      </c>
      <c r="D1708">
        <v>5465</v>
      </c>
      <c r="E1708">
        <v>1946</v>
      </c>
      <c r="G1708">
        <v>1885</v>
      </c>
      <c r="H1708">
        <v>5156</v>
      </c>
      <c r="I1708">
        <v>370</v>
      </c>
      <c r="K1708">
        <v>11530</v>
      </c>
      <c r="L1708">
        <v>7600</v>
      </c>
      <c r="N1708">
        <v>3891</v>
      </c>
      <c r="O1708">
        <v>10446</v>
      </c>
      <c r="P1708">
        <v>4793</v>
      </c>
      <c r="R1708">
        <v>5471</v>
      </c>
      <c r="S1708">
        <v>5544</v>
      </c>
    </row>
    <row r="1709" spans="1:19" x14ac:dyDescent="0.55000000000000004">
      <c r="A1709" t="s">
        <v>354</v>
      </c>
      <c r="B1709">
        <v>2021</v>
      </c>
      <c r="C1709" t="s">
        <v>156</v>
      </c>
      <c r="D1709">
        <v>5365</v>
      </c>
      <c r="E1709">
        <v>2200</v>
      </c>
      <c r="G1709">
        <v>1731</v>
      </c>
      <c r="H1709">
        <v>5667</v>
      </c>
      <c r="I1709">
        <v>167</v>
      </c>
      <c r="K1709">
        <v>10776</v>
      </c>
      <c r="L1709">
        <v>7590</v>
      </c>
      <c r="N1709">
        <v>3242</v>
      </c>
      <c r="O1709">
        <v>9632</v>
      </c>
      <c r="P1709">
        <v>5492</v>
      </c>
      <c r="R1709">
        <v>5103</v>
      </c>
      <c r="S1709">
        <v>5277</v>
      </c>
    </row>
    <row r="1710" spans="1:19" x14ac:dyDescent="0.55000000000000004">
      <c r="A1710" t="s">
        <v>354</v>
      </c>
      <c r="B1710">
        <v>2021</v>
      </c>
      <c r="C1710" t="s">
        <v>157</v>
      </c>
      <c r="D1710">
        <v>6101</v>
      </c>
      <c r="E1710">
        <v>1990</v>
      </c>
      <c r="G1710">
        <v>1859</v>
      </c>
      <c r="H1710">
        <v>5456</v>
      </c>
      <c r="I1710">
        <v>776</v>
      </c>
      <c r="K1710">
        <v>10042</v>
      </c>
      <c r="L1710">
        <v>9510</v>
      </c>
      <c r="N1710">
        <v>3857</v>
      </c>
      <c r="O1710">
        <v>9634</v>
      </c>
      <c r="P1710">
        <v>6061</v>
      </c>
      <c r="R1710">
        <v>5479</v>
      </c>
      <c r="S1710">
        <v>5593</v>
      </c>
    </row>
    <row r="1711" spans="1:19" x14ac:dyDescent="0.55000000000000004">
      <c r="A1711" t="s">
        <v>354</v>
      </c>
      <c r="B1711">
        <v>2021</v>
      </c>
      <c r="C1711" t="s">
        <v>158</v>
      </c>
      <c r="D1711">
        <v>5725</v>
      </c>
      <c r="E1711">
        <v>5660</v>
      </c>
      <c r="G1711">
        <v>1725</v>
      </c>
      <c r="H1711">
        <v>5325</v>
      </c>
      <c r="I1711">
        <v>4335</v>
      </c>
      <c r="K1711">
        <v>10077</v>
      </c>
      <c r="L1711">
        <v>9760</v>
      </c>
      <c r="N1711">
        <v>3702</v>
      </c>
      <c r="O1711">
        <v>10610</v>
      </c>
      <c r="P1711">
        <v>5525</v>
      </c>
      <c r="R1711">
        <v>5308</v>
      </c>
      <c r="S1711">
        <v>5200</v>
      </c>
    </row>
    <row r="1712" spans="1:19" x14ac:dyDescent="0.55000000000000004">
      <c r="A1712" t="s">
        <v>354</v>
      </c>
      <c r="B1712">
        <v>2021</v>
      </c>
      <c r="C1712" t="s">
        <v>159</v>
      </c>
      <c r="D1712">
        <v>4984</v>
      </c>
      <c r="E1712">
        <v>1450</v>
      </c>
      <c r="G1712">
        <v>1692</v>
      </c>
      <c r="H1712">
        <v>4477</v>
      </c>
      <c r="I1712">
        <v>265</v>
      </c>
      <c r="K1712">
        <v>10043</v>
      </c>
      <c r="L1712">
        <v>9370</v>
      </c>
      <c r="N1712">
        <v>3796</v>
      </c>
      <c r="O1712">
        <v>9893</v>
      </c>
      <c r="P1712">
        <v>5724</v>
      </c>
      <c r="R1712">
        <v>5448</v>
      </c>
      <c r="S1712">
        <v>5227</v>
      </c>
    </row>
    <row r="1713" spans="1:19" x14ac:dyDescent="0.55000000000000004">
      <c r="A1713" t="s">
        <v>354</v>
      </c>
      <c r="B1713">
        <v>2021</v>
      </c>
      <c r="C1713" t="s">
        <v>160</v>
      </c>
      <c r="D1713">
        <v>4574</v>
      </c>
      <c r="E1713">
        <v>1960</v>
      </c>
      <c r="G1713">
        <v>1807</v>
      </c>
      <c r="H1713">
        <v>4578</v>
      </c>
      <c r="I1713">
        <v>149</v>
      </c>
      <c r="K1713">
        <v>10038</v>
      </c>
      <c r="L1713">
        <v>9820</v>
      </c>
      <c r="N1713">
        <v>3517</v>
      </c>
      <c r="O1713">
        <v>9840</v>
      </c>
      <c r="P1713">
        <v>6501</v>
      </c>
      <c r="R1713">
        <v>5631</v>
      </c>
      <c r="S1713">
        <v>5490</v>
      </c>
    </row>
    <row r="1714" spans="1:19" x14ac:dyDescent="0.55000000000000004">
      <c r="A1714" t="s">
        <v>354</v>
      </c>
      <c r="B1714">
        <v>2021</v>
      </c>
      <c r="C1714" t="s">
        <v>161</v>
      </c>
      <c r="D1714">
        <v>4641</v>
      </c>
      <c r="E1714">
        <v>2344</v>
      </c>
      <c r="G1714">
        <v>1814</v>
      </c>
      <c r="H1714">
        <v>4744</v>
      </c>
      <c r="I1714">
        <v>427</v>
      </c>
      <c r="K1714">
        <v>9910</v>
      </c>
      <c r="L1714">
        <v>10330</v>
      </c>
      <c r="N1714">
        <v>3680</v>
      </c>
      <c r="O1714">
        <v>10380</v>
      </c>
      <c r="P1714">
        <v>6180</v>
      </c>
      <c r="R1714">
        <v>5604</v>
      </c>
      <c r="S1714">
        <v>5645</v>
      </c>
    </row>
    <row r="1715" spans="1:19" x14ac:dyDescent="0.55000000000000004">
      <c r="A1715" t="s">
        <v>354</v>
      </c>
      <c r="B1715">
        <v>2021</v>
      </c>
      <c r="C1715" t="s">
        <v>162</v>
      </c>
      <c r="D1715">
        <v>4894</v>
      </c>
      <c r="E1715">
        <v>2000</v>
      </c>
      <c r="G1715">
        <v>1933</v>
      </c>
      <c r="H1715">
        <v>4710</v>
      </c>
      <c r="I1715">
        <v>251</v>
      </c>
      <c r="K1715">
        <v>10310</v>
      </c>
      <c r="L1715">
        <v>11280</v>
      </c>
      <c r="N1715">
        <v>3084</v>
      </c>
      <c r="O1715">
        <v>11760</v>
      </c>
      <c r="P1715">
        <v>6746</v>
      </c>
      <c r="R1715">
        <v>5791</v>
      </c>
      <c r="S1715">
        <v>6182</v>
      </c>
    </row>
    <row r="1716" spans="1:19" x14ac:dyDescent="0.55000000000000004">
      <c r="A1716" t="s">
        <v>354</v>
      </c>
      <c r="B1716">
        <v>2021</v>
      </c>
      <c r="C1716" t="s">
        <v>163</v>
      </c>
      <c r="D1716">
        <v>4900</v>
      </c>
      <c r="E1716">
        <v>1706</v>
      </c>
      <c r="G1716">
        <v>1878</v>
      </c>
      <c r="H1716">
        <v>4388</v>
      </c>
      <c r="I1716">
        <v>340</v>
      </c>
      <c r="K1716">
        <v>11410</v>
      </c>
      <c r="L1716">
        <v>7360</v>
      </c>
      <c r="N1716">
        <v>3545</v>
      </c>
      <c r="O1716">
        <v>9290</v>
      </c>
      <c r="P1716">
        <v>5935</v>
      </c>
      <c r="R1716">
        <v>5544</v>
      </c>
      <c r="S1716">
        <v>5477</v>
      </c>
    </row>
    <row r="1717" spans="1:19" x14ac:dyDescent="0.55000000000000004">
      <c r="A1717" t="s">
        <v>354</v>
      </c>
      <c r="B1717">
        <v>2021</v>
      </c>
      <c r="C1717" t="s">
        <v>164</v>
      </c>
      <c r="D1717">
        <v>4368</v>
      </c>
      <c r="E1717">
        <v>1620</v>
      </c>
      <c r="G1717">
        <v>1784</v>
      </c>
      <c r="H1717">
        <v>4106</v>
      </c>
      <c r="I1717">
        <v>98</v>
      </c>
      <c r="K1717">
        <v>9520</v>
      </c>
      <c r="L1717">
        <v>10230</v>
      </c>
      <c r="N1717">
        <v>3478</v>
      </c>
      <c r="O1717">
        <v>10260</v>
      </c>
      <c r="P1717">
        <v>6012</v>
      </c>
      <c r="R1717">
        <v>5341</v>
      </c>
      <c r="S1717">
        <v>5363</v>
      </c>
    </row>
    <row r="1718" spans="1:19" x14ac:dyDescent="0.55000000000000004">
      <c r="A1718" t="s">
        <v>354</v>
      </c>
      <c r="B1718">
        <v>2021</v>
      </c>
      <c r="C1718" t="s">
        <v>165</v>
      </c>
      <c r="D1718">
        <v>4409</v>
      </c>
      <c r="E1718">
        <v>2571</v>
      </c>
      <c r="G1718">
        <v>1746</v>
      </c>
      <c r="H1718">
        <v>4747</v>
      </c>
      <c r="I1718">
        <v>487</v>
      </c>
      <c r="K1718">
        <v>10260</v>
      </c>
      <c r="L1718">
        <v>15800</v>
      </c>
      <c r="N1718">
        <v>3544</v>
      </c>
      <c r="O1718">
        <v>16946</v>
      </c>
      <c r="P1718">
        <v>5570</v>
      </c>
      <c r="R1718">
        <v>5410</v>
      </c>
      <c r="S1718">
        <v>5544</v>
      </c>
    </row>
    <row r="1719" spans="1:19" x14ac:dyDescent="0.55000000000000004">
      <c r="A1719" t="s">
        <v>354</v>
      </c>
      <c r="B1719">
        <v>2021</v>
      </c>
      <c r="C1719" t="s">
        <v>166</v>
      </c>
      <c r="D1719">
        <v>4818</v>
      </c>
      <c r="E1719">
        <v>1960</v>
      </c>
      <c r="G1719">
        <v>1875</v>
      </c>
      <c r="H1719">
        <v>4552</v>
      </c>
      <c r="I1719">
        <v>351</v>
      </c>
      <c r="K1719">
        <v>16443</v>
      </c>
      <c r="L1719">
        <v>9010</v>
      </c>
      <c r="N1719">
        <v>3451</v>
      </c>
      <c r="O1719">
        <v>14478</v>
      </c>
      <c r="P1719">
        <v>7524</v>
      </c>
      <c r="R1719">
        <v>5733</v>
      </c>
      <c r="S1719">
        <v>5659</v>
      </c>
    </row>
    <row r="1720" spans="1:19" x14ac:dyDescent="0.55000000000000004">
      <c r="A1720" t="s">
        <v>354</v>
      </c>
      <c r="B1720">
        <v>2022</v>
      </c>
      <c r="C1720" t="s">
        <v>155</v>
      </c>
      <c r="D1720">
        <v>6672</v>
      </c>
      <c r="E1720">
        <v>1757</v>
      </c>
      <c r="G1720">
        <v>1788</v>
      </c>
      <c r="H1720">
        <v>3867</v>
      </c>
      <c r="I1720">
        <v>2774</v>
      </c>
      <c r="K1720">
        <v>14300</v>
      </c>
      <c r="L1720">
        <v>9450</v>
      </c>
      <c r="N1720">
        <v>3965</v>
      </c>
      <c r="O1720">
        <v>12524</v>
      </c>
      <c r="P1720">
        <v>7261</v>
      </c>
      <c r="R1720">
        <v>5610</v>
      </c>
      <c r="S1720">
        <v>5777</v>
      </c>
    </row>
    <row r="1721" spans="1:19" x14ac:dyDescent="0.55000000000000004">
      <c r="A1721" t="s">
        <v>354</v>
      </c>
      <c r="B1721">
        <v>2022</v>
      </c>
      <c r="C1721" t="s">
        <v>156</v>
      </c>
      <c r="D1721">
        <v>3834</v>
      </c>
      <c r="E1721">
        <v>2764</v>
      </c>
      <c r="G1721">
        <v>1697</v>
      </c>
      <c r="H1721">
        <v>4479</v>
      </c>
      <c r="I1721">
        <v>422</v>
      </c>
      <c r="K1721">
        <v>12530</v>
      </c>
      <c r="L1721">
        <v>10470</v>
      </c>
      <c r="N1721">
        <v>3034</v>
      </c>
      <c r="O1721">
        <v>13428</v>
      </c>
      <c r="P1721">
        <v>6538</v>
      </c>
      <c r="R1721">
        <v>5015</v>
      </c>
      <c r="S1721">
        <v>5118</v>
      </c>
    </row>
    <row r="1722" spans="1:19" x14ac:dyDescent="0.55000000000000004">
      <c r="A1722" t="s">
        <v>354</v>
      </c>
      <c r="B1722">
        <v>2022</v>
      </c>
      <c r="C1722" t="s">
        <v>157</v>
      </c>
      <c r="D1722">
        <v>4615</v>
      </c>
      <c r="E1722">
        <v>1454</v>
      </c>
      <c r="G1722">
        <v>1896</v>
      </c>
      <c r="H1722">
        <v>3763</v>
      </c>
      <c r="I1722">
        <v>410</v>
      </c>
      <c r="K1722">
        <v>13460</v>
      </c>
      <c r="L1722">
        <v>8950</v>
      </c>
      <c r="N1722">
        <v>3990</v>
      </c>
      <c r="O1722">
        <v>10533</v>
      </c>
      <c r="P1722">
        <v>7887</v>
      </c>
      <c r="R1722">
        <v>5619</v>
      </c>
      <c r="S1722">
        <v>5426</v>
      </c>
    </row>
    <row r="1723" spans="1:19" x14ac:dyDescent="0.55000000000000004">
      <c r="A1723" t="s">
        <v>354</v>
      </c>
      <c r="B1723">
        <v>2022</v>
      </c>
      <c r="C1723" t="s">
        <v>158</v>
      </c>
      <c r="D1723">
        <v>3840</v>
      </c>
      <c r="E1723">
        <v>1841</v>
      </c>
      <c r="G1723">
        <v>1687</v>
      </c>
      <c r="H1723">
        <v>3813</v>
      </c>
      <c r="I1723">
        <v>181</v>
      </c>
      <c r="K1723">
        <v>10809</v>
      </c>
      <c r="L1723">
        <v>8760</v>
      </c>
      <c r="N1723">
        <v>3258</v>
      </c>
      <c r="O1723">
        <v>9718</v>
      </c>
      <c r="P1723">
        <v>6593</v>
      </c>
      <c r="R1723">
        <v>5143</v>
      </c>
      <c r="S1723">
        <v>5229</v>
      </c>
    </row>
    <row r="1724" spans="1:19" x14ac:dyDescent="0.55000000000000004">
      <c r="A1724" t="s">
        <v>354</v>
      </c>
      <c r="B1724">
        <v>2022</v>
      </c>
      <c r="C1724" t="s">
        <v>159</v>
      </c>
      <c r="D1724">
        <v>4036</v>
      </c>
      <c r="E1724">
        <v>2002</v>
      </c>
      <c r="G1724">
        <v>1779</v>
      </c>
      <c r="H1724">
        <v>4016</v>
      </c>
      <c r="I1724">
        <v>243</v>
      </c>
      <c r="K1724">
        <v>10830</v>
      </c>
      <c r="L1724">
        <v>11180</v>
      </c>
      <c r="N1724">
        <v>3589</v>
      </c>
      <c r="O1724">
        <v>11230</v>
      </c>
      <c r="P1724">
        <v>7191</v>
      </c>
      <c r="R1724">
        <v>5536</v>
      </c>
      <c r="S1724">
        <v>5946</v>
      </c>
    </row>
    <row r="1725" spans="1:19" x14ac:dyDescent="0.55000000000000004">
      <c r="A1725" t="s">
        <v>354</v>
      </c>
      <c r="B1725">
        <v>2022</v>
      </c>
      <c r="C1725" t="s">
        <v>160</v>
      </c>
      <c r="D1725">
        <v>4172</v>
      </c>
      <c r="E1725">
        <v>2281</v>
      </c>
      <c r="G1725">
        <v>1867</v>
      </c>
      <c r="H1725">
        <v>4520</v>
      </c>
      <c r="I1725">
        <v>66</v>
      </c>
      <c r="K1725">
        <v>11180</v>
      </c>
      <c r="L1725">
        <v>10960</v>
      </c>
      <c r="N1725">
        <v>3577</v>
      </c>
      <c r="O1725">
        <v>11790</v>
      </c>
      <c r="P1725">
        <v>6773</v>
      </c>
      <c r="R1725">
        <v>5618</v>
      </c>
      <c r="S1725">
        <v>5692</v>
      </c>
    </row>
    <row r="1726" spans="1:19" x14ac:dyDescent="0.55000000000000004">
      <c r="A1726" t="s">
        <v>354</v>
      </c>
      <c r="B1726">
        <v>2022</v>
      </c>
      <c r="C1726" t="s">
        <v>161</v>
      </c>
      <c r="D1726">
        <v>4678</v>
      </c>
      <c r="E1726">
        <v>2155</v>
      </c>
      <c r="G1726">
        <v>1929</v>
      </c>
      <c r="H1726">
        <v>4612</v>
      </c>
      <c r="I1726">
        <v>292</v>
      </c>
      <c r="K1726">
        <v>11720</v>
      </c>
      <c r="L1726">
        <v>9500</v>
      </c>
      <c r="N1726">
        <v>3442</v>
      </c>
      <c r="O1726">
        <v>10829</v>
      </c>
      <c r="P1726">
        <v>6949</v>
      </c>
      <c r="R1726">
        <v>5373</v>
      </c>
      <c r="S1726">
        <v>5487</v>
      </c>
    </row>
    <row r="1727" spans="1:19" x14ac:dyDescent="0.55000000000000004">
      <c r="A1727" t="s">
        <v>354</v>
      </c>
      <c r="B1727">
        <v>2022</v>
      </c>
      <c r="C1727" t="s">
        <v>162</v>
      </c>
      <c r="D1727">
        <v>4627</v>
      </c>
      <c r="E1727">
        <v>1625</v>
      </c>
      <c r="G1727">
        <v>1882</v>
      </c>
      <c r="H1727">
        <v>4307</v>
      </c>
      <c r="I1727">
        <v>63</v>
      </c>
      <c r="K1727">
        <v>11050</v>
      </c>
      <c r="L1727">
        <v>11490</v>
      </c>
      <c r="N1727">
        <v>3493</v>
      </c>
      <c r="O1727">
        <v>10835</v>
      </c>
      <c r="P1727">
        <v>8212</v>
      </c>
      <c r="R1727">
        <v>5659</v>
      </c>
      <c r="S1727">
        <v>5872</v>
      </c>
    </row>
    <row r="1728" spans="1:19" x14ac:dyDescent="0.55000000000000004">
      <c r="A1728" t="s">
        <v>354</v>
      </c>
      <c r="B1728">
        <v>2022</v>
      </c>
      <c r="C1728" t="s">
        <v>163</v>
      </c>
      <c r="D1728">
        <v>4397</v>
      </c>
      <c r="E1728">
        <v>1994</v>
      </c>
      <c r="G1728">
        <v>1682</v>
      </c>
      <c r="H1728">
        <v>4560</v>
      </c>
      <c r="I1728">
        <v>149</v>
      </c>
      <c r="K1728">
        <v>10740</v>
      </c>
      <c r="L1728">
        <v>12690</v>
      </c>
      <c r="N1728">
        <v>3653</v>
      </c>
      <c r="O1728">
        <v>12442</v>
      </c>
      <c r="P1728">
        <v>7335</v>
      </c>
      <c r="R1728">
        <v>5235</v>
      </c>
      <c r="S1728">
        <v>5356</v>
      </c>
    </row>
    <row r="1729" spans="1:19" x14ac:dyDescent="0.55000000000000004">
      <c r="A1729" t="s">
        <v>354</v>
      </c>
      <c r="B1729">
        <v>2022</v>
      </c>
      <c r="C1729" t="s">
        <v>164</v>
      </c>
      <c r="D1729">
        <v>4621</v>
      </c>
      <c r="E1729">
        <v>2275</v>
      </c>
      <c r="G1729">
        <v>1804</v>
      </c>
      <c r="H1729">
        <v>4748</v>
      </c>
      <c r="I1729">
        <v>344</v>
      </c>
      <c r="K1729">
        <v>12598</v>
      </c>
      <c r="L1729">
        <v>10950</v>
      </c>
      <c r="N1729">
        <v>3392</v>
      </c>
      <c r="O1729">
        <v>13118</v>
      </c>
      <c r="P1729">
        <v>7038</v>
      </c>
      <c r="R1729">
        <v>5284</v>
      </c>
      <c r="S1729">
        <v>5391</v>
      </c>
    </row>
    <row r="1730" spans="1:19" x14ac:dyDescent="0.55000000000000004">
      <c r="A1730" t="s">
        <v>354</v>
      </c>
      <c r="B1730">
        <v>2022</v>
      </c>
      <c r="C1730" t="s">
        <v>165</v>
      </c>
      <c r="D1730">
        <v>4868</v>
      </c>
      <c r="E1730">
        <v>1410</v>
      </c>
      <c r="G1730">
        <v>1743</v>
      </c>
      <c r="H1730">
        <v>4538</v>
      </c>
      <c r="I1730">
        <v>-3</v>
      </c>
      <c r="K1730">
        <v>12370</v>
      </c>
      <c r="L1730">
        <v>8815</v>
      </c>
      <c r="N1730">
        <v>3284</v>
      </c>
      <c r="O1730">
        <v>11110</v>
      </c>
      <c r="P1730">
        <v>6791</v>
      </c>
      <c r="R1730">
        <v>5169</v>
      </c>
      <c r="S1730">
        <v>4820</v>
      </c>
    </row>
    <row r="1731" spans="1:19" x14ac:dyDescent="0.55000000000000004">
      <c r="A1731" t="s">
        <v>354</v>
      </c>
      <c r="B1731">
        <v>2022</v>
      </c>
      <c r="C1731" t="s">
        <v>166</v>
      </c>
      <c r="D1731">
        <v>4682</v>
      </c>
      <c r="E1731">
        <v>1751</v>
      </c>
      <c r="G1731">
        <v>1693</v>
      </c>
      <c r="H1731">
        <v>4702</v>
      </c>
      <c r="I1731">
        <v>38</v>
      </c>
      <c r="K1731">
        <v>10970</v>
      </c>
      <c r="L1731">
        <v>11130</v>
      </c>
      <c r="N1731">
        <v>3470</v>
      </c>
      <c r="O1731">
        <v>11349</v>
      </c>
      <c r="P1731">
        <v>7281</v>
      </c>
      <c r="R1731">
        <v>5313</v>
      </c>
      <c r="S1731">
        <v>6048</v>
      </c>
    </row>
    <row r="1732" spans="1:19" x14ac:dyDescent="0.55000000000000004">
      <c r="A1732" t="s">
        <v>354</v>
      </c>
      <c r="B1732">
        <v>2023</v>
      </c>
      <c r="C1732" t="s">
        <v>155</v>
      </c>
      <c r="D1732">
        <v>5537</v>
      </c>
      <c r="E1732">
        <v>2110</v>
      </c>
      <c r="G1732">
        <v>1764</v>
      </c>
      <c r="H1732">
        <v>4921</v>
      </c>
      <c r="I1732">
        <v>962</v>
      </c>
      <c r="K1732">
        <v>12403</v>
      </c>
      <c r="L1732">
        <v>12100</v>
      </c>
      <c r="N1732">
        <v>3693</v>
      </c>
      <c r="O1732">
        <v>12718</v>
      </c>
      <c r="P1732">
        <v>8092</v>
      </c>
      <c r="R1732">
        <v>5601</v>
      </c>
      <c r="S1732">
        <v>5634</v>
      </c>
    </row>
    <row r="1733" spans="1:19" x14ac:dyDescent="0.55000000000000004">
      <c r="A1733" t="s">
        <v>354</v>
      </c>
      <c r="B1733">
        <v>2023</v>
      </c>
      <c r="C1733" t="s">
        <v>156</v>
      </c>
      <c r="D1733">
        <v>4920</v>
      </c>
      <c r="E1733">
        <v>1872</v>
      </c>
      <c r="G1733">
        <v>1775</v>
      </c>
      <c r="H1733">
        <v>4865</v>
      </c>
      <c r="I1733">
        <v>152</v>
      </c>
      <c r="K1733">
        <v>12770</v>
      </c>
      <c r="L1733">
        <v>11220</v>
      </c>
      <c r="N1733">
        <v>3240</v>
      </c>
      <c r="O1733">
        <v>12870</v>
      </c>
      <c r="P1733">
        <v>7880</v>
      </c>
      <c r="R1733">
        <v>5328</v>
      </c>
      <c r="S1733">
        <v>5838</v>
      </c>
    </row>
    <row r="1734" spans="1:19" x14ac:dyDescent="0.55000000000000004">
      <c r="A1734" t="s">
        <v>354</v>
      </c>
      <c r="B1734">
        <v>2023</v>
      </c>
      <c r="C1734" t="s">
        <v>157</v>
      </c>
      <c r="D1734">
        <v>4676</v>
      </c>
      <c r="E1734">
        <v>1820</v>
      </c>
      <c r="G1734">
        <v>1946</v>
      </c>
      <c r="H1734">
        <v>4647</v>
      </c>
      <c r="I1734">
        <v>-97</v>
      </c>
      <c r="K1734">
        <v>12290</v>
      </c>
      <c r="L1734">
        <v>11420</v>
      </c>
      <c r="N1734">
        <v>3891</v>
      </c>
      <c r="O1734">
        <v>12069</v>
      </c>
      <c r="P1734">
        <v>7750</v>
      </c>
      <c r="R1734">
        <v>5688</v>
      </c>
      <c r="S1734">
        <v>5477</v>
      </c>
    </row>
    <row r="1735" spans="1:19" x14ac:dyDescent="0.55000000000000004">
      <c r="A1735" t="s">
        <v>354</v>
      </c>
      <c r="B1735">
        <v>2023</v>
      </c>
      <c r="C1735" t="s">
        <v>158</v>
      </c>
      <c r="D1735">
        <v>4450</v>
      </c>
      <c r="E1735">
        <v>2021</v>
      </c>
      <c r="G1735">
        <v>1688</v>
      </c>
      <c r="H1735">
        <v>4420</v>
      </c>
      <c r="I1735">
        <v>363</v>
      </c>
      <c r="K1735">
        <v>13095</v>
      </c>
      <c r="L1735">
        <v>11440</v>
      </c>
      <c r="N1735">
        <v>3210</v>
      </c>
      <c r="O1735">
        <v>13970</v>
      </c>
      <c r="P1735">
        <v>7355</v>
      </c>
      <c r="R1735">
        <v>5080</v>
      </c>
      <c r="S1735">
        <v>5518</v>
      </c>
    </row>
    <row r="1736" spans="1:19" x14ac:dyDescent="0.55000000000000004">
      <c r="A1736" t="s">
        <v>354</v>
      </c>
      <c r="B1736">
        <v>2023</v>
      </c>
      <c r="C1736" t="s">
        <v>159</v>
      </c>
      <c r="D1736">
        <v>4623</v>
      </c>
      <c r="E1736">
        <v>2525</v>
      </c>
      <c r="G1736">
        <v>1844</v>
      </c>
      <c r="H1736">
        <v>5159</v>
      </c>
      <c r="I1736">
        <v>145</v>
      </c>
      <c r="K1736">
        <v>14320</v>
      </c>
      <c r="L1736">
        <v>10350</v>
      </c>
      <c r="N1736">
        <v>3782</v>
      </c>
      <c r="O1736">
        <v>12790</v>
      </c>
      <c r="P1736">
        <v>8098</v>
      </c>
      <c r="R1736">
        <v>5647</v>
      </c>
      <c r="S1736">
        <v>7362</v>
      </c>
    </row>
    <row r="1737" spans="1:19" x14ac:dyDescent="0.55000000000000004">
      <c r="A1737" t="s">
        <v>354</v>
      </c>
      <c r="B1737">
        <v>2023</v>
      </c>
      <c r="C1737" t="s">
        <v>160</v>
      </c>
      <c r="D1737">
        <v>5337</v>
      </c>
      <c r="E1737">
        <v>1903</v>
      </c>
      <c r="G1737">
        <v>1702</v>
      </c>
      <c r="H1737">
        <v>5464</v>
      </c>
      <c r="I1737">
        <v>74</v>
      </c>
      <c r="K1737">
        <v>13065</v>
      </c>
      <c r="L1737">
        <v>11740</v>
      </c>
      <c r="N1737">
        <v>3606</v>
      </c>
      <c r="O1737">
        <v>13460</v>
      </c>
      <c r="P1737">
        <v>7739</v>
      </c>
      <c r="R1737">
        <v>5290</v>
      </c>
      <c r="S1737">
        <v>5608</v>
      </c>
    </row>
    <row r="1738" spans="1:19" x14ac:dyDescent="0.55000000000000004">
      <c r="A1738" t="s">
        <v>354</v>
      </c>
      <c r="B1738">
        <v>2023</v>
      </c>
      <c r="C1738" t="s">
        <v>161</v>
      </c>
      <c r="D1738">
        <v>5404</v>
      </c>
      <c r="E1738">
        <v>1712</v>
      </c>
      <c r="G1738">
        <v>1852</v>
      </c>
      <c r="H1738">
        <v>5351</v>
      </c>
      <c r="I1738">
        <v>-87</v>
      </c>
      <c r="K1738">
        <v>13650</v>
      </c>
      <c r="L1738">
        <v>10590</v>
      </c>
      <c r="N1738">
        <v>3165</v>
      </c>
      <c r="O1738">
        <v>12800</v>
      </c>
      <c r="P1738">
        <v>8275</v>
      </c>
      <c r="R1738">
        <v>5230</v>
      </c>
      <c r="S1738">
        <v>5236</v>
      </c>
    </row>
    <row r="1739" spans="1:19" x14ac:dyDescent="0.55000000000000004">
      <c r="A1739" t="s">
        <v>354</v>
      </c>
      <c r="B1739">
        <v>2023</v>
      </c>
      <c r="C1739" t="s">
        <v>162</v>
      </c>
      <c r="D1739">
        <v>5390</v>
      </c>
      <c r="E1739">
        <v>1917</v>
      </c>
      <c r="G1739">
        <v>1819</v>
      </c>
      <c r="H1739">
        <v>5390</v>
      </c>
      <c r="I1739">
        <v>98</v>
      </c>
      <c r="K1739">
        <v>12910</v>
      </c>
      <c r="L1739">
        <v>11540</v>
      </c>
      <c r="N1739">
        <v>3635</v>
      </c>
      <c r="O1739">
        <v>12305</v>
      </c>
      <c r="P1739">
        <v>8510</v>
      </c>
      <c r="R1739">
        <v>5184</v>
      </c>
      <c r="S1739">
        <v>5244</v>
      </c>
    </row>
    <row r="1740" spans="1:19" x14ac:dyDescent="0.55000000000000004">
      <c r="A1740" t="s">
        <v>354</v>
      </c>
      <c r="B1740">
        <v>2023</v>
      </c>
      <c r="C1740" t="s">
        <v>163</v>
      </c>
      <c r="D1740">
        <v>5430</v>
      </c>
      <c r="E1740">
        <v>1506</v>
      </c>
      <c r="G1740">
        <v>1642</v>
      </c>
      <c r="H1740">
        <v>5074</v>
      </c>
      <c r="I1740">
        <v>220</v>
      </c>
      <c r="K1740">
        <v>12740</v>
      </c>
      <c r="L1740">
        <v>10820</v>
      </c>
      <c r="N1740">
        <v>3637</v>
      </c>
      <c r="O1740">
        <v>11660</v>
      </c>
      <c r="P1740">
        <v>8263</v>
      </c>
      <c r="R1740">
        <v>4752</v>
      </c>
      <c r="S1740">
        <v>5222</v>
      </c>
    </row>
    <row r="1741" spans="1:19" x14ac:dyDescent="0.55000000000000004">
      <c r="A1741" t="s">
        <v>354</v>
      </c>
      <c r="B1741">
        <v>2023</v>
      </c>
      <c r="C1741" t="s">
        <v>164</v>
      </c>
      <c r="D1741">
        <v>5158</v>
      </c>
      <c r="E1741">
        <v>2128</v>
      </c>
      <c r="G1741">
        <v>1648</v>
      </c>
      <c r="H1741">
        <v>5507</v>
      </c>
      <c r="I1741">
        <v>131</v>
      </c>
      <c r="K1741">
        <v>11925</v>
      </c>
      <c r="L1741">
        <v>13020</v>
      </c>
      <c r="N1741">
        <v>3437</v>
      </c>
      <c r="O1741">
        <v>13140</v>
      </c>
      <c r="P1741">
        <v>8368</v>
      </c>
      <c r="R1741">
        <v>5069</v>
      </c>
      <c r="S1741">
        <v>5169</v>
      </c>
    </row>
    <row r="1742" spans="1:19" x14ac:dyDescent="0.55000000000000004">
      <c r="A1742" t="s">
        <v>354</v>
      </c>
      <c r="B1742">
        <v>2023</v>
      </c>
      <c r="C1742" t="s">
        <v>165</v>
      </c>
      <c r="D1742">
        <v>5901</v>
      </c>
      <c r="E1742">
        <v>1765</v>
      </c>
      <c r="G1742">
        <v>1636</v>
      </c>
      <c r="H1742">
        <v>5442</v>
      </c>
      <c r="I1742">
        <v>588</v>
      </c>
      <c r="K1742">
        <v>13600</v>
      </c>
      <c r="L1742">
        <v>11220</v>
      </c>
      <c r="N1742">
        <v>3370</v>
      </c>
      <c r="O1742">
        <v>13110</v>
      </c>
      <c r="P1742">
        <v>8340</v>
      </c>
      <c r="R1742">
        <v>5230</v>
      </c>
      <c r="S1742">
        <v>5247</v>
      </c>
    </row>
    <row r="1743" spans="1:19" x14ac:dyDescent="0.55000000000000004">
      <c r="A1743" t="s">
        <v>354</v>
      </c>
      <c r="B1743">
        <v>2023</v>
      </c>
      <c r="C1743" t="s">
        <v>166</v>
      </c>
      <c r="D1743">
        <v>5365</v>
      </c>
      <c r="E1743">
        <v>1525</v>
      </c>
      <c r="G1743">
        <v>1710</v>
      </c>
      <c r="H1743">
        <v>4250</v>
      </c>
      <c r="I1743">
        <v>930</v>
      </c>
      <c r="K1743">
        <v>12300</v>
      </c>
      <c r="L1743">
        <v>11300</v>
      </c>
      <c r="N1743">
        <v>3183</v>
      </c>
      <c r="O1743">
        <v>12953</v>
      </c>
      <c r="P1743">
        <v>7464</v>
      </c>
      <c r="R1743">
        <v>5120</v>
      </c>
      <c r="S1743">
        <v>5154</v>
      </c>
    </row>
    <row r="1744" spans="1:19" x14ac:dyDescent="0.55000000000000004">
      <c r="A1744" t="s">
        <v>355</v>
      </c>
      <c r="B1744">
        <v>2019</v>
      </c>
      <c r="C1744" t="s">
        <v>155</v>
      </c>
    </row>
    <row r="1745" spans="1:19" x14ac:dyDescent="0.55000000000000004">
      <c r="A1745" t="s">
        <v>355</v>
      </c>
      <c r="B1745">
        <v>2019</v>
      </c>
      <c r="C1745" t="s">
        <v>156</v>
      </c>
    </row>
    <row r="1746" spans="1:19" x14ac:dyDescent="0.55000000000000004">
      <c r="A1746" t="s">
        <v>355</v>
      </c>
      <c r="B1746">
        <v>2019</v>
      </c>
      <c r="C1746" t="s">
        <v>157</v>
      </c>
    </row>
    <row r="1747" spans="1:19" x14ac:dyDescent="0.55000000000000004">
      <c r="A1747" t="s">
        <v>355</v>
      </c>
      <c r="B1747">
        <v>2019</v>
      </c>
      <c r="C1747" t="s">
        <v>158</v>
      </c>
    </row>
    <row r="1748" spans="1:19" x14ac:dyDescent="0.55000000000000004">
      <c r="A1748" t="s">
        <v>355</v>
      </c>
      <c r="B1748">
        <v>2019</v>
      </c>
      <c r="C1748" t="s">
        <v>159</v>
      </c>
    </row>
    <row r="1749" spans="1:19" x14ac:dyDescent="0.55000000000000004">
      <c r="A1749" t="s">
        <v>355</v>
      </c>
      <c r="B1749">
        <v>2019</v>
      </c>
      <c r="C1749" t="s">
        <v>160</v>
      </c>
    </row>
    <row r="1750" spans="1:19" x14ac:dyDescent="0.55000000000000004">
      <c r="A1750" t="s">
        <v>355</v>
      </c>
      <c r="B1750">
        <v>2019</v>
      </c>
      <c r="C1750" t="s">
        <v>161</v>
      </c>
    </row>
    <row r="1751" spans="1:19" x14ac:dyDescent="0.55000000000000004">
      <c r="A1751" t="s">
        <v>355</v>
      </c>
      <c r="B1751">
        <v>2019</v>
      </c>
      <c r="C1751" t="s">
        <v>162</v>
      </c>
    </row>
    <row r="1752" spans="1:19" x14ac:dyDescent="0.55000000000000004">
      <c r="A1752" t="s">
        <v>355</v>
      </c>
      <c r="B1752">
        <v>2019</v>
      </c>
      <c r="C1752" t="s">
        <v>163</v>
      </c>
    </row>
    <row r="1753" spans="1:19" x14ac:dyDescent="0.55000000000000004">
      <c r="A1753" t="s">
        <v>355</v>
      </c>
      <c r="B1753">
        <v>2019</v>
      </c>
      <c r="C1753" t="s">
        <v>164</v>
      </c>
    </row>
    <row r="1754" spans="1:19" x14ac:dyDescent="0.55000000000000004">
      <c r="A1754" t="s">
        <v>355</v>
      </c>
      <c r="B1754">
        <v>2019</v>
      </c>
      <c r="C1754" t="s">
        <v>165</v>
      </c>
    </row>
    <row r="1755" spans="1:19" x14ac:dyDescent="0.55000000000000004">
      <c r="A1755" t="s">
        <v>355</v>
      </c>
      <c r="B1755">
        <v>2019</v>
      </c>
      <c r="C1755" t="s">
        <v>166</v>
      </c>
    </row>
    <row r="1756" spans="1:19" x14ac:dyDescent="0.55000000000000004">
      <c r="A1756" t="s">
        <v>355</v>
      </c>
      <c r="B1756">
        <v>2020</v>
      </c>
      <c r="C1756" t="s">
        <v>155</v>
      </c>
      <c r="D1756">
        <v>14390</v>
      </c>
      <c r="E1756">
        <v>10965</v>
      </c>
      <c r="G1756">
        <v>10876</v>
      </c>
      <c r="H1756">
        <v>12846</v>
      </c>
      <c r="I1756">
        <v>1633</v>
      </c>
      <c r="K1756">
        <v>30301</v>
      </c>
      <c r="L1756">
        <v>18066</v>
      </c>
      <c r="N1756">
        <v>15929</v>
      </c>
      <c r="O1756">
        <v>16680</v>
      </c>
      <c r="P1756">
        <v>15758</v>
      </c>
      <c r="R1756">
        <v>34050</v>
      </c>
      <c r="S1756">
        <v>33798</v>
      </c>
    </row>
    <row r="1757" spans="1:19" x14ac:dyDescent="0.55000000000000004">
      <c r="A1757" t="s">
        <v>355</v>
      </c>
      <c r="B1757">
        <v>2020</v>
      </c>
      <c r="C1757" t="s">
        <v>156</v>
      </c>
      <c r="D1757">
        <v>14582</v>
      </c>
      <c r="E1757">
        <v>10286</v>
      </c>
      <c r="G1757">
        <v>10625</v>
      </c>
      <c r="H1757">
        <v>12374</v>
      </c>
      <c r="I1757">
        <v>1869</v>
      </c>
      <c r="K1757">
        <v>207049</v>
      </c>
      <c r="L1757">
        <v>15650</v>
      </c>
      <c r="N1757">
        <v>13341</v>
      </c>
      <c r="O1757">
        <v>11294</v>
      </c>
      <c r="P1757">
        <v>198064</v>
      </c>
      <c r="R1757">
        <v>32466</v>
      </c>
      <c r="S1757">
        <v>32616</v>
      </c>
    </row>
    <row r="1758" spans="1:19" x14ac:dyDescent="0.55000000000000004">
      <c r="A1758" t="s">
        <v>355</v>
      </c>
      <c r="B1758">
        <v>2020</v>
      </c>
      <c r="C1758" t="s">
        <v>157</v>
      </c>
      <c r="D1758">
        <v>13058</v>
      </c>
      <c r="E1758">
        <v>17488</v>
      </c>
      <c r="G1758">
        <v>10704</v>
      </c>
      <c r="H1758">
        <v>12521</v>
      </c>
      <c r="I1758">
        <v>7321</v>
      </c>
      <c r="K1758">
        <v>16927</v>
      </c>
      <c r="L1758">
        <v>46920</v>
      </c>
      <c r="N1758">
        <v>18691</v>
      </c>
      <c r="O1758">
        <v>29408</v>
      </c>
      <c r="P1758">
        <v>15748</v>
      </c>
      <c r="R1758">
        <v>32566</v>
      </c>
      <c r="S1758">
        <v>32128</v>
      </c>
    </row>
    <row r="1759" spans="1:19" x14ac:dyDescent="0.55000000000000004">
      <c r="A1759" t="s">
        <v>355</v>
      </c>
      <c r="B1759">
        <v>2020</v>
      </c>
      <c r="C1759" t="s">
        <v>158</v>
      </c>
      <c r="D1759">
        <v>13423</v>
      </c>
      <c r="E1759">
        <v>10720</v>
      </c>
      <c r="G1759">
        <v>8698</v>
      </c>
      <c r="H1759">
        <v>13814</v>
      </c>
      <c r="I1759">
        <v>1631</v>
      </c>
      <c r="K1759">
        <v>30788</v>
      </c>
      <c r="L1759">
        <v>34559</v>
      </c>
      <c r="N1759">
        <v>14402</v>
      </c>
      <c r="O1759">
        <v>35943</v>
      </c>
      <c r="P1759">
        <v>15002</v>
      </c>
      <c r="R1759">
        <v>27694</v>
      </c>
      <c r="S1759">
        <v>26868</v>
      </c>
    </row>
    <row r="1760" spans="1:19" x14ac:dyDescent="0.55000000000000004">
      <c r="A1760" t="s">
        <v>355</v>
      </c>
      <c r="B1760">
        <v>2020</v>
      </c>
      <c r="C1760" t="s">
        <v>159</v>
      </c>
      <c r="D1760">
        <v>15064</v>
      </c>
      <c r="E1760">
        <v>8256</v>
      </c>
      <c r="G1760">
        <v>9167</v>
      </c>
      <c r="H1760">
        <v>12799</v>
      </c>
      <c r="I1760">
        <v>1354</v>
      </c>
      <c r="K1760">
        <v>36550</v>
      </c>
      <c r="L1760">
        <v>30534</v>
      </c>
      <c r="N1760">
        <v>16238</v>
      </c>
      <c r="O1760">
        <v>32227</v>
      </c>
      <c r="P1760">
        <v>18619</v>
      </c>
      <c r="R1760">
        <v>29981</v>
      </c>
      <c r="S1760">
        <v>29359</v>
      </c>
    </row>
    <row r="1761" spans="1:19" x14ac:dyDescent="0.55000000000000004">
      <c r="A1761" t="s">
        <v>355</v>
      </c>
      <c r="B1761">
        <v>2020</v>
      </c>
      <c r="C1761" t="s">
        <v>160</v>
      </c>
      <c r="D1761">
        <v>13575</v>
      </c>
      <c r="E1761">
        <v>10900</v>
      </c>
      <c r="G1761">
        <v>9574</v>
      </c>
      <c r="H1761">
        <v>13316</v>
      </c>
      <c r="I1761">
        <v>1585</v>
      </c>
      <c r="K1761">
        <v>34597</v>
      </c>
      <c r="L1761">
        <v>32149</v>
      </c>
      <c r="N1761">
        <v>16801</v>
      </c>
      <c r="O1761">
        <v>30366</v>
      </c>
      <c r="P1761">
        <v>19579</v>
      </c>
      <c r="R1761">
        <v>30889</v>
      </c>
      <c r="S1761">
        <v>31448</v>
      </c>
    </row>
    <row r="1762" spans="1:19" x14ac:dyDescent="0.55000000000000004">
      <c r="A1762" t="s">
        <v>355</v>
      </c>
      <c r="B1762">
        <v>2020</v>
      </c>
      <c r="C1762" t="s">
        <v>161</v>
      </c>
      <c r="D1762">
        <v>14092</v>
      </c>
      <c r="E1762">
        <v>9662</v>
      </c>
      <c r="G1762">
        <v>10445</v>
      </c>
      <c r="H1762">
        <v>12351</v>
      </c>
      <c r="I1762">
        <v>958</v>
      </c>
      <c r="K1762">
        <v>30909</v>
      </c>
      <c r="L1762">
        <v>34828</v>
      </c>
      <c r="N1762">
        <v>16233</v>
      </c>
      <c r="O1762">
        <v>28302</v>
      </c>
      <c r="P1762">
        <v>21202</v>
      </c>
      <c r="R1762">
        <v>33074</v>
      </c>
      <c r="S1762">
        <v>32000</v>
      </c>
    </row>
    <row r="1763" spans="1:19" x14ac:dyDescent="0.55000000000000004">
      <c r="A1763" t="s">
        <v>355</v>
      </c>
      <c r="B1763">
        <v>2020</v>
      </c>
      <c r="C1763" t="s">
        <v>162</v>
      </c>
      <c r="D1763">
        <v>13494</v>
      </c>
      <c r="E1763">
        <v>10596</v>
      </c>
      <c r="G1763">
        <v>10185</v>
      </c>
      <c r="H1763">
        <v>12437</v>
      </c>
      <c r="I1763">
        <v>1468</v>
      </c>
      <c r="K1763">
        <v>31194</v>
      </c>
      <c r="L1763">
        <v>33108</v>
      </c>
      <c r="N1763">
        <v>16682</v>
      </c>
      <c r="O1763">
        <v>30872</v>
      </c>
      <c r="P1763">
        <v>16748</v>
      </c>
      <c r="R1763">
        <v>31680</v>
      </c>
      <c r="S1763">
        <v>30824</v>
      </c>
    </row>
    <row r="1764" spans="1:19" x14ac:dyDescent="0.55000000000000004">
      <c r="A1764" t="s">
        <v>355</v>
      </c>
      <c r="B1764">
        <v>2020</v>
      </c>
      <c r="C1764" t="s">
        <v>163</v>
      </c>
      <c r="D1764">
        <v>14322</v>
      </c>
      <c r="E1764">
        <v>11104</v>
      </c>
      <c r="G1764">
        <v>10780</v>
      </c>
      <c r="H1764">
        <v>13386</v>
      </c>
      <c r="I1764">
        <v>1260</v>
      </c>
      <c r="K1764">
        <v>33339</v>
      </c>
      <c r="L1764">
        <v>33530</v>
      </c>
      <c r="N1764">
        <v>16986</v>
      </c>
      <c r="O1764">
        <v>30223</v>
      </c>
      <c r="P1764">
        <v>19660</v>
      </c>
      <c r="R1764">
        <v>32701</v>
      </c>
      <c r="S1764">
        <v>31981</v>
      </c>
    </row>
    <row r="1765" spans="1:19" x14ac:dyDescent="0.55000000000000004">
      <c r="A1765" t="s">
        <v>355</v>
      </c>
      <c r="B1765">
        <v>2020</v>
      </c>
      <c r="C1765" t="s">
        <v>164</v>
      </c>
      <c r="D1765">
        <v>15068</v>
      </c>
      <c r="E1765">
        <v>11220</v>
      </c>
      <c r="G1765">
        <v>10915</v>
      </c>
      <c r="H1765">
        <v>13443</v>
      </c>
      <c r="I1765">
        <v>1930</v>
      </c>
      <c r="K1765">
        <v>31948</v>
      </c>
      <c r="L1765">
        <v>36481</v>
      </c>
      <c r="N1765">
        <v>18788</v>
      </c>
      <c r="O1765">
        <v>30024</v>
      </c>
      <c r="P1765">
        <v>19617</v>
      </c>
      <c r="R1765">
        <v>32999</v>
      </c>
      <c r="S1765">
        <v>32201</v>
      </c>
    </row>
    <row r="1766" spans="1:19" x14ac:dyDescent="0.55000000000000004">
      <c r="A1766" t="s">
        <v>355</v>
      </c>
      <c r="B1766">
        <v>2020</v>
      </c>
      <c r="C1766" t="s">
        <v>165</v>
      </c>
      <c r="D1766">
        <v>13765</v>
      </c>
      <c r="E1766">
        <v>12001</v>
      </c>
      <c r="G1766">
        <v>10019</v>
      </c>
      <c r="H1766">
        <v>13656</v>
      </c>
      <c r="I1766">
        <v>2091</v>
      </c>
      <c r="K1766">
        <v>31823</v>
      </c>
      <c r="L1766">
        <v>36560</v>
      </c>
      <c r="N1766">
        <v>17600</v>
      </c>
      <c r="O1766">
        <v>32922</v>
      </c>
      <c r="P1766">
        <v>17861</v>
      </c>
      <c r="R1766">
        <v>31527</v>
      </c>
      <c r="S1766">
        <v>30561</v>
      </c>
    </row>
    <row r="1767" spans="1:19" x14ac:dyDescent="0.55000000000000004">
      <c r="A1767" t="s">
        <v>355</v>
      </c>
      <c r="B1767">
        <v>2020</v>
      </c>
      <c r="C1767" t="s">
        <v>166</v>
      </c>
      <c r="D1767">
        <v>14931</v>
      </c>
      <c r="E1767">
        <v>10828</v>
      </c>
      <c r="G1767">
        <v>10280</v>
      </c>
      <c r="H1767">
        <v>14436</v>
      </c>
      <c r="I1767">
        <v>1043</v>
      </c>
      <c r="K1767">
        <v>33761</v>
      </c>
      <c r="L1767">
        <v>35924</v>
      </c>
      <c r="N1767">
        <v>15506</v>
      </c>
      <c r="O1767">
        <v>33611</v>
      </c>
      <c r="P1767">
        <v>20568</v>
      </c>
      <c r="R1767">
        <v>30106</v>
      </c>
      <c r="S1767">
        <v>30227</v>
      </c>
    </row>
    <row r="1768" spans="1:19" x14ac:dyDescent="0.55000000000000004">
      <c r="A1768" t="s">
        <v>355</v>
      </c>
      <c r="B1768">
        <v>2021</v>
      </c>
      <c r="C1768" t="s">
        <v>155</v>
      </c>
      <c r="D1768">
        <v>15206</v>
      </c>
      <c r="E1768">
        <v>9681</v>
      </c>
      <c r="G1768">
        <v>9837</v>
      </c>
      <c r="H1768">
        <v>13765</v>
      </c>
      <c r="I1768">
        <v>1285</v>
      </c>
      <c r="K1768">
        <v>36700</v>
      </c>
      <c r="L1768">
        <v>29484</v>
      </c>
      <c r="N1768">
        <v>18660</v>
      </c>
      <c r="O1768">
        <v>31892</v>
      </c>
      <c r="P1768">
        <v>15632</v>
      </c>
      <c r="R1768">
        <v>30931</v>
      </c>
      <c r="S1768">
        <v>30441</v>
      </c>
    </row>
    <row r="1769" spans="1:19" x14ac:dyDescent="0.55000000000000004">
      <c r="A1769" t="s">
        <v>355</v>
      </c>
      <c r="B1769">
        <v>2021</v>
      </c>
      <c r="C1769" t="s">
        <v>156</v>
      </c>
      <c r="D1769">
        <v>16001</v>
      </c>
      <c r="E1769">
        <v>10150</v>
      </c>
      <c r="G1769">
        <v>10164</v>
      </c>
      <c r="H1769">
        <v>14605</v>
      </c>
      <c r="I1769">
        <v>1382</v>
      </c>
      <c r="K1769">
        <v>33660</v>
      </c>
      <c r="L1769">
        <v>34021</v>
      </c>
      <c r="N1769">
        <v>18186</v>
      </c>
      <c r="O1769">
        <v>32201</v>
      </c>
      <c r="P1769">
        <v>17294</v>
      </c>
      <c r="R1769">
        <v>30800</v>
      </c>
      <c r="S1769">
        <v>36944</v>
      </c>
    </row>
    <row r="1770" spans="1:19" x14ac:dyDescent="0.55000000000000004">
      <c r="A1770" t="s">
        <v>355</v>
      </c>
      <c r="B1770">
        <v>2021</v>
      </c>
      <c r="C1770" t="s">
        <v>157</v>
      </c>
      <c r="D1770">
        <v>14051</v>
      </c>
      <c r="E1770">
        <v>10070</v>
      </c>
      <c r="G1770">
        <v>10860</v>
      </c>
      <c r="H1770">
        <v>12018</v>
      </c>
      <c r="I1770">
        <v>1243</v>
      </c>
      <c r="K1770">
        <v>35163</v>
      </c>
      <c r="L1770">
        <v>34776</v>
      </c>
      <c r="N1770">
        <v>20543</v>
      </c>
      <c r="O1770">
        <v>28399</v>
      </c>
      <c r="P1770">
        <v>20997</v>
      </c>
      <c r="R1770">
        <v>31709</v>
      </c>
      <c r="S1770">
        <v>29451</v>
      </c>
    </row>
    <row r="1771" spans="1:19" x14ac:dyDescent="0.55000000000000004">
      <c r="A1771" t="s">
        <v>355</v>
      </c>
      <c r="B1771">
        <v>2021</v>
      </c>
      <c r="C1771" t="s">
        <v>158</v>
      </c>
      <c r="D1771">
        <v>13666</v>
      </c>
      <c r="E1771">
        <v>11810</v>
      </c>
      <c r="G1771">
        <v>9999</v>
      </c>
      <c r="H1771">
        <v>13953</v>
      </c>
      <c r="I1771">
        <v>1524</v>
      </c>
      <c r="K1771">
        <v>30993</v>
      </c>
      <c r="L1771">
        <v>38978</v>
      </c>
      <c r="N1771">
        <v>19887</v>
      </c>
      <c r="O1771">
        <v>31229</v>
      </c>
      <c r="P1771">
        <v>18855</v>
      </c>
      <c r="R1771">
        <v>30765</v>
      </c>
      <c r="S1771">
        <v>29922</v>
      </c>
    </row>
    <row r="1772" spans="1:19" x14ac:dyDescent="0.55000000000000004">
      <c r="A1772" t="s">
        <v>355</v>
      </c>
      <c r="B1772">
        <v>2021</v>
      </c>
      <c r="C1772" t="s">
        <v>159</v>
      </c>
      <c r="D1772">
        <v>14302</v>
      </c>
      <c r="E1772">
        <v>7731</v>
      </c>
      <c r="G1772">
        <v>10114</v>
      </c>
      <c r="H1772">
        <v>11484</v>
      </c>
      <c r="I1772">
        <v>435</v>
      </c>
      <c r="K1772">
        <v>31715</v>
      </c>
      <c r="L1772">
        <v>37295</v>
      </c>
      <c r="N1772">
        <v>20257</v>
      </c>
      <c r="O1772">
        <v>30656</v>
      </c>
      <c r="P1772">
        <v>18097</v>
      </c>
      <c r="R1772">
        <v>32168</v>
      </c>
      <c r="S1772">
        <v>31336</v>
      </c>
    </row>
    <row r="1773" spans="1:19" x14ac:dyDescent="0.55000000000000004">
      <c r="A1773" t="s">
        <v>355</v>
      </c>
      <c r="B1773">
        <v>2021</v>
      </c>
      <c r="C1773" t="s">
        <v>160</v>
      </c>
      <c r="D1773">
        <v>12345</v>
      </c>
      <c r="E1773">
        <v>11423</v>
      </c>
      <c r="G1773">
        <v>10254</v>
      </c>
      <c r="H1773">
        <v>12416</v>
      </c>
      <c r="I1773">
        <v>1098</v>
      </c>
      <c r="K1773">
        <v>32874</v>
      </c>
      <c r="L1773">
        <v>38114</v>
      </c>
      <c r="N1773">
        <v>21659</v>
      </c>
      <c r="O1773">
        <v>33178</v>
      </c>
      <c r="P1773">
        <v>16151</v>
      </c>
      <c r="R1773">
        <v>33225</v>
      </c>
      <c r="S1773">
        <v>32261</v>
      </c>
    </row>
    <row r="1774" spans="1:19" x14ac:dyDescent="0.55000000000000004">
      <c r="A1774" t="s">
        <v>355</v>
      </c>
      <c r="B1774">
        <v>2021</v>
      </c>
      <c r="C1774" t="s">
        <v>161</v>
      </c>
      <c r="D1774">
        <v>13521</v>
      </c>
      <c r="E1774">
        <v>12183</v>
      </c>
      <c r="G1774">
        <v>10747</v>
      </c>
      <c r="H1774">
        <v>13640</v>
      </c>
      <c r="I1774">
        <v>1317</v>
      </c>
      <c r="K1774">
        <v>35050</v>
      </c>
      <c r="L1774">
        <v>35132</v>
      </c>
      <c r="N1774">
        <v>15015</v>
      </c>
      <c r="O1774">
        <v>38159</v>
      </c>
      <c r="P1774">
        <v>17008</v>
      </c>
      <c r="R1774">
        <v>40689</v>
      </c>
      <c r="S1774">
        <v>33574</v>
      </c>
    </row>
    <row r="1775" spans="1:19" x14ac:dyDescent="0.55000000000000004">
      <c r="A1775" t="s">
        <v>355</v>
      </c>
      <c r="B1775">
        <v>2021</v>
      </c>
      <c r="C1775" t="s">
        <v>162</v>
      </c>
      <c r="D1775">
        <v>13846</v>
      </c>
      <c r="E1775">
        <v>11595</v>
      </c>
      <c r="G1775">
        <v>11476</v>
      </c>
      <c r="H1775">
        <v>12944</v>
      </c>
      <c r="I1775">
        <v>1021</v>
      </c>
      <c r="K1775">
        <v>41200</v>
      </c>
      <c r="L1775">
        <v>33172</v>
      </c>
      <c r="N1775">
        <v>18595</v>
      </c>
      <c r="O1775">
        <v>35313</v>
      </c>
      <c r="P1775">
        <v>20464</v>
      </c>
      <c r="R1775">
        <v>35125</v>
      </c>
      <c r="S1775">
        <v>34649</v>
      </c>
    </row>
    <row r="1776" spans="1:19" x14ac:dyDescent="0.55000000000000004">
      <c r="A1776" t="s">
        <v>355</v>
      </c>
      <c r="B1776">
        <v>2021</v>
      </c>
      <c r="C1776" t="s">
        <v>163</v>
      </c>
      <c r="D1776">
        <v>13814</v>
      </c>
      <c r="E1776">
        <v>10855</v>
      </c>
      <c r="G1776">
        <v>11458</v>
      </c>
      <c r="H1776">
        <v>12352</v>
      </c>
      <c r="I1776">
        <v>859</v>
      </c>
      <c r="K1776">
        <v>37497</v>
      </c>
      <c r="L1776">
        <v>37152</v>
      </c>
      <c r="N1776">
        <v>19089</v>
      </c>
      <c r="O1776">
        <v>34780</v>
      </c>
      <c r="P1776">
        <v>20780</v>
      </c>
      <c r="R1776">
        <v>34718</v>
      </c>
      <c r="S1776">
        <v>32922</v>
      </c>
    </row>
    <row r="1777" spans="1:19" x14ac:dyDescent="0.55000000000000004">
      <c r="A1777" t="s">
        <v>355</v>
      </c>
      <c r="B1777">
        <v>2021</v>
      </c>
      <c r="C1777" t="s">
        <v>164</v>
      </c>
      <c r="D1777">
        <v>12910</v>
      </c>
      <c r="E1777">
        <v>11897</v>
      </c>
      <c r="G1777">
        <v>10662</v>
      </c>
      <c r="H1777">
        <v>12982</v>
      </c>
      <c r="I1777">
        <v>1163</v>
      </c>
      <c r="K1777">
        <v>35864</v>
      </c>
      <c r="L1777">
        <v>36005</v>
      </c>
      <c r="N1777">
        <v>18867</v>
      </c>
      <c r="O1777">
        <v>33967</v>
      </c>
      <c r="P1777">
        <v>19035</v>
      </c>
      <c r="R1777">
        <v>32789</v>
      </c>
      <c r="S1777">
        <v>32056</v>
      </c>
    </row>
    <row r="1778" spans="1:19" x14ac:dyDescent="0.55000000000000004">
      <c r="A1778" t="s">
        <v>355</v>
      </c>
      <c r="B1778">
        <v>2021</v>
      </c>
      <c r="C1778" t="s">
        <v>165</v>
      </c>
      <c r="D1778">
        <v>13843</v>
      </c>
      <c r="E1778">
        <v>12101</v>
      </c>
      <c r="G1778">
        <v>10903</v>
      </c>
      <c r="H1778">
        <v>13508</v>
      </c>
      <c r="I1778">
        <v>1533</v>
      </c>
      <c r="K1778">
        <v>34921</v>
      </c>
      <c r="L1778">
        <v>34802</v>
      </c>
      <c r="N1778">
        <v>18253</v>
      </c>
      <c r="O1778">
        <v>30422</v>
      </c>
      <c r="P1778">
        <v>21048</v>
      </c>
      <c r="R1778">
        <v>34714</v>
      </c>
      <c r="S1778">
        <v>33785</v>
      </c>
    </row>
    <row r="1779" spans="1:19" x14ac:dyDescent="0.55000000000000004">
      <c r="A1779" t="s">
        <v>355</v>
      </c>
      <c r="B1779">
        <v>2021</v>
      </c>
      <c r="C1779" t="s">
        <v>166</v>
      </c>
      <c r="D1779">
        <v>14603</v>
      </c>
      <c r="E1779">
        <v>9552</v>
      </c>
      <c r="G1779">
        <v>10658</v>
      </c>
      <c r="H1779">
        <v>12726</v>
      </c>
      <c r="I1779">
        <v>771</v>
      </c>
      <c r="K1779">
        <v>33321</v>
      </c>
      <c r="L1779">
        <v>37376</v>
      </c>
      <c r="N1779">
        <v>18193</v>
      </c>
      <c r="O1779">
        <v>33433</v>
      </c>
      <c r="P1779">
        <v>19071</v>
      </c>
      <c r="R1779">
        <v>33475</v>
      </c>
      <c r="S1779">
        <v>31654</v>
      </c>
    </row>
    <row r="1780" spans="1:19" x14ac:dyDescent="0.55000000000000004">
      <c r="A1780" t="s">
        <v>355</v>
      </c>
      <c r="B1780">
        <v>2022</v>
      </c>
      <c r="C1780" t="s">
        <v>155</v>
      </c>
      <c r="D1780">
        <v>14732</v>
      </c>
      <c r="E1780">
        <v>10493</v>
      </c>
      <c r="G1780">
        <v>10757</v>
      </c>
      <c r="H1780">
        <v>13439</v>
      </c>
      <c r="I1780">
        <v>1029</v>
      </c>
      <c r="K1780">
        <v>35630</v>
      </c>
      <c r="L1780">
        <v>37488</v>
      </c>
      <c r="N1780">
        <v>20412</v>
      </c>
      <c r="O1780">
        <v>32045</v>
      </c>
      <c r="P1780">
        <v>20661</v>
      </c>
      <c r="R1780">
        <v>34822</v>
      </c>
      <c r="S1780">
        <v>33395</v>
      </c>
    </row>
    <row r="1781" spans="1:19" x14ac:dyDescent="0.55000000000000004">
      <c r="A1781" t="s">
        <v>355</v>
      </c>
      <c r="B1781">
        <v>2022</v>
      </c>
      <c r="C1781" t="s">
        <v>156</v>
      </c>
      <c r="D1781">
        <v>13960</v>
      </c>
      <c r="E1781">
        <v>11395</v>
      </c>
      <c r="G1781">
        <v>11028</v>
      </c>
      <c r="H1781">
        <v>13728</v>
      </c>
      <c r="I1781">
        <v>599</v>
      </c>
      <c r="K1781">
        <v>32768</v>
      </c>
      <c r="L1781">
        <v>38941</v>
      </c>
      <c r="N1781">
        <v>18297</v>
      </c>
      <c r="O1781">
        <v>36302</v>
      </c>
      <c r="P1781">
        <v>17110</v>
      </c>
      <c r="R1781">
        <v>32818</v>
      </c>
      <c r="S1781">
        <v>31404</v>
      </c>
    </row>
    <row r="1782" spans="1:19" x14ac:dyDescent="0.55000000000000004">
      <c r="A1782" t="s">
        <v>355</v>
      </c>
      <c r="B1782">
        <v>2022</v>
      </c>
      <c r="C1782" t="s">
        <v>157</v>
      </c>
      <c r="D1782">
        <v>14485</v>
      </c>
      <c r="E1782">
        <v>10876</v>
      </c>
      <c r="G1782">
        <v>11733</v>
      </c>
      <c r="H1782">
        <v>12237</v>
      </c>
      <c r="I1782">
        <v>1391</v>
      </c>
      <c r="K1782">
        <v>34851</v>
      </c>
      <c r="L1782">
        <v>36124</v>
      </c>
      <c r="N1782">
        <v>21055</v>
      </c>
      <c r="O1782">
        <v>27743</v>
      </c>
      <c r="P1782">
        <v>22177</v>
      </c>
      <c r="R1782">
        <v>35670</v>
      </c>
      <c r="S1782">
        <v>33400</v>
      </c>
    </row>
    <row r="1783" spans="1:19" x14ac:dyDescent="0.55000000000000004">
      <c r="A1783" t="s">
        <v>355</v>
      </c>
      <c r="B1783">
        <v>2022</v>
      </c>
      <c r="C1783" t="s">
        <v>158</v>
      </c>
      <c r="D1783">
        <v>12906</v>
      </c>
      <c r="E1783">
        <v>11372</v>
      </c>
      <c r="G1783">
        <v>10556</v>
      </c>
      <c r="H1783">
        <v>13164</v>
      </c>
      <c r="I1783">
        <v>558</v>
      </c>
      <c r="K1783">
        <v>28917</v>
      </c>
      <c r="L1783">
        <v>39038</v>
      </c>
      <c r="N1783">
        <v>18284</v>
      </c>
      <c r="O1783">
        <v>30542</v>
      </c>
      <c r="P1783">
        <v>19129</v>
      </c>
      <c r="R1783">
        <v>32764</v>
      </c>
      <c r="S1783">
        <v>31479</v>
      </c>
    </row>
    <row r="1784" spans="1:19" x14ac:dyDescent="0.55000000000000004">
      <c r="A1784" t="s">
        <v>355</v>
      </c>
      <c r="B1784">
        <v>2022</v>
      </c>
      <c r="C1784" t="s">
        <v>159</v>
      </c>
      <c r="D1784">
        <v>14234</v>
      </c>
      <c r="E1784">
        <v>11024</v>
      </c>
      <c r="G1784">
        <v>11504</v>
      </c>
      <c r="H1784">
        <v>13328</v>
      </c>
      <c r="I1784">
        <v>426</v>
      </c>
      <c r="K1784">
        <v>33210</v>
      </c>
      <c r="L1784">
        <v>37912</v>
      </c>
      <c r="N1784">
        <v>21148</v>
      </c>
      <c r="O1784">
        <v>29473</v>
      </c>
      <c r="P1784">
        <v>20501</v>
      </c>
      <c r="R1784">
        <v>35162</v>
      </c>
      <c r="S1784">
        <v>33855</v>
      </c>
    </row>
    <row r="1785" spans="1:19" x14ac:dyDescent="0.55000000000000004">
      <c r="A1785" t="s">
        <v>355</v>
      </c>
      <c r="B1785">
        <v>2022</v>
      </c>
      <c r="C1785" t="s">
        <v>160</v>
      </c>
      <c r="D1785">
        <v>15278</v>
      </c>
      <c r="E1785">
        <v>11691</v>
      </c>
      <c r="G1785">
        <v>11803</v>
      </c>
      <c r="H1785">
        <v>14165</v>
      </c>
      <c r="I1785">
        <v>1001</v>
      </c>
      <c r="K1785">
        <v>33166</v>
      </c>
      <c r="L1785">
        <v>47160</v>
      </c>
      <c r="N1785">
        <v>23121</v>
      </c>
      <c r="O1785">
        <v>36168</v>
      </c>
      <c r="P1785">
        <v>21037</v>
      </c>
      <c r="R1785">
        <v>35851</v>
      </c>
      <c r="S1785">
        <v>35187</v>
      </c>
    </row>
    <row r="1786" spans="1:19" x14ac:dyDescent="0.55000000000000004">
      <c r="A1786" t="s">
        <v>355</v>
      </c>
      <c r="B1786">
        <v>2022</v>
      </c>
      <c r="C1786" t="s">
        <v>161</v>
      </c>
      <c r="D1786">
        <v>14574</v>
      </c>
      <c r="E1786">
        <v>12034</v>
      </c>
      <c r="G1786">
        <v>11911</v>
      </c>
      <c r="H1786">
        <v>14195</v>
      </c>
      <c r="I1786">
        <v>502</v>
      </c>
      <c r="K1786">
        <v>35259</v>
      </c>
      <c r="L1786">
        <v>39449</v>
      </c>
      <c r="N1786">
        <v>19745</v>
      </c>
      <c r="O1786">
        <v>33427</v>
      </c>
      <c r="P1786">
        <v>21536</v>
      </c>
      <c r="R1786">
        <v>34701</v>
      </c>
      <c r="S1786">
        <v>33329</v>
      </c>
    </row>
    <row r="1787" spans="1:19" x14ac:dyDescent="0.55000000000000004">
      <c r="A1787" t="s">
        <v>355</v>
      </c>
      <c r="B1787">
        <v>2022</v>
      </c>
      <c r="C1787" t="s">
        <v>162</v>
      </c>
      <c r="D1787">
        <v>15556</v>
      </c>
      <c r="E1787">
        <v>11765</v>
      </c>
      <c r="G1787">
        <v>10798</v>
      </c>
      <c r="H1787">
        <v>15257</v>
      </c>
      <c r="I1787">
        <v>1266</v>
      </c>
      <c r="K1787">
        <v>34397</v>
      </c>
      <c r="L1787">
        <v>37159</v>
      </c>
      <c r="N1787">
        <v>18186</v>
      </c>
      <c r="O1787">
        <v>31776</v>
      </c>
      <c r="P1787">
        <v>21594</v>
      </c>
      <c r="R1787">
        <v>33140</v>
      </c>
      <c r="S1787">
        <v>32822</v>
      </c>
    </row>
    <row r="1788" spans="1:19" x14ac:dyDescent="0.55000000000000004">
      <c r="A1788" t="s">
        <v>355</v>
      </c>
      <c r="B1788">
        <v>2022</v>
      </c>
      <c r="C1788" t="s">
        <v>163</v>
      </c>
      <c r="D1788">
        <v>16473</v>
      </c>
      <c r="E1788">
        <v>10032</v>
      </c>
      <c r="G1788">
        <v>11191</v>
      </c>
      <c r="H1788">
        <v>14110</v>
      </c>
      <c r="I1788">
        <v>1204</v>
      </c>
      <c r="K1788">
        <v>33633</v>
      </c>
      <c r="L1788">
        <v>41960</v>
      </c>
      <c r="N1788">
        <v>20871</v>
      </c>
      <c r="O1788">
        <v>31902</v>
      </c>
      <c r="P1788">
        <v>22820</v>
      </c>
      <c r="R1788">
        <v>33809</v>
      </c>
      <c r="S1788">
        <v>33123</v>
      </c>
    </row>
    <row r="1789" spans="1:19" x14ac:dyDescent="0.55000000000000004">
      <c r="A1789" t="s">
        <v>355</v>
      </c>
      <c r="B1789">
        <v>2022</v>
      </c>
      <c r="C1789" t="s">
        <v>164</v>
      </c>
      <c r="D1789">
        <v>15413</v>
      </c>
      <c r="E1789">
        <v>10267</v>
      </c>
      <c r="G1789">
        <v>10988</v>
      </c>
      <c r="H1789">
        <v>14527</v>
      </c>
      <c r="I1789">
        <v>165</v>
      </c>
      <c r="K1789">
        <v>32734</v>
      </c>
      <c r="L1789">
        <v>42663</v>
      </c>
      <c r="N1789">
        <v>20528</v>
      </c>
      <c r="O1789">
        <v>33858</v>
      </c>
      <c r="P1789">
        <v>21011</v>
      </c>
      <c r="R1789">
        <v>32936</v>
      </c>
      <c r="S1789">
        <v>32225</v>
      </c>
    </row>
    <row r="1790" spans="1:19" x14ac:dyDescent="0.55000000000000004">
      <c r="A1790" t="s">
        <v>355</v>
      </c>
      <c r="B1790">
        <v>2022</v>
      </c>
      <c r="C1790" t="s">
        <v>165</v>
      </c>
      <c r="D1790">
        <v>15182</v>
      </c>
      <c r="E1790">
        <v>10018</v>
      </c>
      <c r="G1790">
        <v>11023</v>
      </c>
      <c r="H1790">
        <v>13901</v>
      </c>
      <c r="I1790">
        <v>276</v>
      </c>
      <c r="K1790">
        <v>34701</v>
      </c>
      <c r="L1790">
        <v>37851</v>
      </c>
      <c r="N1790">
        <v>19781</v>
      </c>
      <c r="O1790">
        <v>30677</v>
      </c>
      <c r="P1790">
        <v>22094</v>
      </c>
      <c r="R1790">
        <v>33471</v>
      </c>
      <c r="S1790">
        <v>32910</v>
      </c>
    </row>
    <row r="1791" spans="1:19" x14ac:dyDescent="0.55000000000000004">
      <c r="A1791" t="s">
        <v>355</v>
      </c>
      <c r="B1791">
        <v>2022</v>
      </c>
      <c r="C1791" t="s">
        <v>166</v>
      </c>
      <c r="D1791">
        <v>14510</v>
      </c>
      <c r="E1791">
        <v>11054</v>
      </c>
      <c r="G1791">
        <v>9982</v>
      </c>
      <c r="H1791">
        <v>13964</v>
      </c>
      <c r="I1791">
        <v>1618</v>
      </c>
      <c r="K1791">
        <v>38383</v>
      </c>
      <c r="L1791">
        <v>49884</v>
      </c>
      <c r="N1791">
        <v>21350</v>
      </c>
      <c r="O1791">
        <v>40484</v>
      </c>
      <c r="P1791">
        <v>26433</v>
      </c>
      <c r="R1791">
        <v>32112</v>
      </c>
      <c r="S1791">
        <v>31724</v>
      </c>
    </row>
    <row r="1792" spans="1:19" x14ac:dyDescent="0.55000000000000004">
      <c r="A1792" t="s">
        <v>355</v>
      </c>
      <c r="B1792">
        <v>2023</v>
      </c>
      <c r="C1792" t="s">
        <v>155</v>
      </c>
      <c r="D1792">
        <v>17269</v>
      </c>
      <c r="E1792">
        <v>9780</v>
      </c>
      <c r="G1792">
        <v>10868</v>
      </c>
      <c r="H1792">
        <v>13618</v>
      </c>
      <c r="I1792">
        <v>2563</v>
      </c>
      <c r="K1792">
        <v>47660</v>
      </c>
      <c r="L1792">
        <v>34789</v>
      </c>
      <c r="N1792">
        <v>19995</v>
      </c>
      <c r="O1792">
        <v>41545</v>
      </c>
      <c r="P1792">
        <v>20909</v>
      </c>
      <c r="R1792">
        <v>34598</v>
      </c>
      <c r="S1792">
        <v>33036</v>
      </c>
    </row>
    <row r="1793" spans="1:19" x14ac:dyDescent="0.55000000000000004">
      <c r="A1793" t="s">
        <v>355</v>
      </c>
      <c r="B1793">
        <v>2023</v>
      </c>
      <c r="C1793" t="s">
        <v>156</v>
      </c>
      <c r="D1793">
        <v>14748</v>
      </c>
      <c r="E1793">
        <v>10841</v>
      </c>
      <c r="G1793">
        <v>11152</v>
      </c>
      <c r="H1793">
        <v>13430</v>
      </c>
      <c r="I1793">
        <v>1007</v>
      </c>
      <c r="K1793">
        <v>43842</v>
      </c>
      <c r="L1793">
        <v>40212</v>
      </c>
      <c r="N1793">
        <v>19020</v>
      </c>
      <c r="O1793">
        <v>39756</v>
      </c>
      <c r="P1793">
        <v>25278</v>
      </c>
      <c r="R1793">
        <v>33564</v>
      </c>
      <c r="S1793">
        <v>32940</v>
      </c>
    </row>
    <row r="1794" spans="1:19" x14ac:dyDescent="0.55000000000000004">
      <c r="A1794" t="s">
        <v>355</v>
      </c>
      <c r="B1794">
        <v>2023</v>
      </c>
      <c r="C1794" t="s">
        <v>157</v>
      </c>
      <c r="D1794">
        <v>13798</v>
      </c>
      <c r="E1794">
        <v>10600</v>
      </c>
      <c r="G1794">
        <v>11968</v>
      </c>
      <c r="H1794">
        <v>11811</v>
      </c>
      <c r="I1794">
        <v>619</v>
      </c>
      <c r="K1794">
        <v>43045</v>
      </c>
      <c r="L1794">
        <v>35655</v>
      </c>
      <c r="N1794">
        <v>21212</v>
      </c>
      <c r="O1794">
        <v>33668</v>
      </c>
      <c r="P1794">
        <v>23820</v>
      </c>
      <c r="R1794">
        <v>35963</v>
      </c>
      <c r="S1794">
        <v>34812</v>
      </c>
    </row>
    <row r="1795" spans="1:19" x14ac:dyDescent="0.55000000000000004">
      <c r="A1795" t="s">
        <v>355</v>
      </c>
      <c r="B1795">
        <v>2023</v>
      </c>
      <c r="C1795" t="s">
        <v>158</v>
      </c>
      <c r="D1795">
        <v>12669</v>
      </c>
      <c r="E1795">
        <v>12990</v>
      </c>
      <c r="G1795">
        <v>11015</v>
      </c>
      <c r="H1795">
        <v>13997</v>
      </c>
      <c r="I1795">
        <v>647</v>
      </c>
      <c r="K1795">
        <v>34886</v>
      </c>
      <c r="L1795">
        <v>44402</v>
      </c>
      <c r="N1795">
        <v>19311</v>
      </c>
      <c r="O1795">
        <v>37578</v>
      </c>
      <c r="P1795">
        <v>22399</v>
      </c>
      <c r="R1795">
        <v>32887</v>
      </c>
      <c r="S1795">
        <v>32711</v>
      </c>
    </row>
    <row r="1796" spans="1:19" x14ac:dyDescent="0.55000000000000004">
      <c r="A1796" t="s">
        <v>355</v>
      </c>
      <c r="B1796">
        <v>2023</v>
      </c>
      <c r="C1796" t="s">
        <v>159</v>
      </c>
      <c r="D1796">
        <v>14214</v>
      </c>
      <c r="E1796">
        <v>10490</v>
      </c>
      <c r="G1796">
        <v>11610</v>
      </c>
      <c r="H1796">
        <v>12288</v>
      </c>
      <c r="I1796">
        <v>806</v>
      </c>
      <c r="K1796">
        <v>40235</v>
      </c>
      <c r="L1796">
        <v>35887</v>
      </c>
      <c r="N1796">
        <v>22023</v>
      </c>
      <c r="O1796">
        <v>30011</v>
      </c>
      <c r="P1796">
        <v>24088</v>
      </c>
      <c r="R1796">
        <v>35772</v>
      </c>
      <c r="S1796">
        <v>34530</v>
      </c>
    </row>
    <row r="1797" spans="1:19" x14ac:dyDescent="0.55000000000000004">
      <c r="A1797" t="s">
        <v>355</v>
      </c>
      <c r="B1797">
        <v>2023</v>
      </c>
      <c r="C1797" t="s">
        <v>160</v>
      </c>
      <c r="D1797">
        <v>13605</v>
      </c>
      <c r="E1797">
        <v>11555</v>
      </c>
      <c r="G1797">
        <v>10784</v>
      </c>
      <c r="H1797">
        <v>13259</v>
      </c>
      <c r="I1797">
        <v>1117</v>
      </c>
      <c r="K1797">
        <v>30555</v>
      </c>
      <c r="L1797">
        <v>44490</v>
      </c>
      <c r="N1797">
        <v>20978</v>
      </c>
      <c r="O1797">
        <v>33624</v>
      </c>
      <c r="P1797">
        <v>20443</v>
      </c>
      <c r="R1797">
        <v>34592</v>
      </c>
      <c r="S1797">
        <v>33169</v>
      </c>
    </row>
    <row r="1798" spans="1:19" x14ac:dyDescent="0.55000000000000004">
      <c r="A1798" t="s">
        <v>355</v>
      </c>
      <c r="B1798">
        <v>2023</v>
      </c>
      <c r="C1798" t="s">
        <v>161</v>
      </c>
      <c r="D1798">
        <v>13911</v>
      </c>
      <c r="E1798">
        <v>10976</v>
      </c>
      <c r="G1798">
        <v>11060</v>
      </c>
      <c r="H1798">
        <v>12584</v>
      </c>
      <c r="I1798">
        <v>1243</v>
      </c>
      <c r="K1798">
        <v>34914</v>
      </c>
      <c r="L1798">
        <v>41980</v>
      </c>
      <c r="N1798">
        <v>20853</v>
      </c>
      <c r="O1798">
        <v>33796</v>
      </c>
      <c r="P1798">
        <v>22245</v>
      </c>
      <c r="R1798">
        <v>33926</v>
      </c>
      <c r="S1798">
        <v>32958</v>
      </c>
    </row>
    <row r="1799" spans="1:19" x14ac:dyDescent="0.55000000000000004">
      <c r="A1799" t="s">
        <v>355</v>
      </c>
      <c r="B1799">
        <v>2023</v>
      </c>
      <c r="C1799" t="s">
        <v>162</v>
      </c>
      <c r="D1799">
        <v>13805</v>
      </c>
      <c r="E1799">
        <v>11689</v>
      </c>
      <c r="G1799">
        <v>11513</v>
      </c>
      <c r="H1799">
        <v>13444</v>
      </c>
      <c r="I1799">
        <v>537</v>
      </c>
      <c r="K1799">
        <v>34528</v>
      </c>
      <c r="L1799">
        <v>41753</v>
      </c>
      <c r="N1799">
        <v>21240</v>
      </c>
      <c r="O1799">
        <v>30299</v>
      </c>
      <c r="P1799">
        <v>24742</v>
      </c>
      <c r="R1799">
        <v>34143</v>
      </c>
      <c r="S1799">
        <v>34027</v>
      </c>
    </row>
    <row r="1800" spans="1:19" x14ac:dyDescent="0.55000000000000004">
      <c r="A1800" t="s">
        <v>355</v>
      </c>
      <c r="B1800">
        <v>2023</v>
      </c>
      <c r="C1800" t="s">
        <v>163</v>
      </c>
      <c r="D1800">
        <v>14048</v>
      </c>
      <c r="E1800">
        <v>11010</v>
      </c>
      <c r="G1800">
        <v>10615</v>
      </c>
      <c r="H1800">
        <v>13118</v>
      </c>
      <c r="I1800">
        <v>1325</v>
      </c>
      <c r="K1800">
        <v>31440</v>
      </c>
      <c r="L1800">
        <v>43024</v>
      </c>
      <c r="N1800">
        <v>20168</v>
      </c>
      <c r="O1800">
        <v>29267</v>
      </c>
      <c r="P1800">
        <v>25029</v>
      </c>
      <c r="R1800">
        <v>33023</v>
      </c>
      <c r="S1800">
        <v>33523</v>
      </c>
    </row>
    <row r="1801" spans="1:19" x14ac:dyDescent="0.55000000000000004">
      <c r="A1801" t="s">
        <v>355</v>
      </c>
      <c r="B1801">
        <v>2023</v>
      </c>
      <c r="C1801" t="s">
        <v>164</v>
      </c>
      <c r="D1801">
        <v>13922</v>
      </c>
      <c r="E1801">
        <v>10520</v>
      </c>
      <c r="G1801">
        <v>10539</v>
      </c>
      <c r="H1801">
        <v>12783</v>
      </c>
      <c r="I1801">
        <v>1120</v>
      </c>
      <c r="K1801">
        <v>28435</v>
      </c>
      <c r="L1801">
        <v>42767</v>
      </c>
      <c r="N1801">
        <v>20456</v>
      </c>
      <c r="O1801">
        <v>27119</v>
      </c>
      <c r="P1801">
        <v>23627</v>
      </c>
      <c r="R1801">
        <v>33307</v>
      </c>
      <c r="S1801">
        <v>31156</v>
      </c>
    </row>
    <row r="1802" spans="1:19" x14ac:dyDescent="0.55000000000000004">
      <c r="A1802" t="s">
        <v>355</v>
      </c>
      <c r="B1802">
        <v>2023</v>
      </c>
      <c r="C1802" t="s">
        <v>165</v>
      </c>
      <c r="D1802">
        <v>14593</v>
      </c>
      <c r="E1802">
        <v>11311</v>
      </c>
      <c r="G1802">
        <v>10473</v>
      </c>
      <c r="H1802">
        <v>12778</v>
      </c>
      <c r="I1802">
        <v>2653</v>
      </c>
      <c r="K1802">
        <v>31720</v>
      </c>
      <c r="L1802">
        <v>40861</v>
      </c>
      <c r="N1802">
        <v>19064</v>
      </c>
      <c r="O1802">
        <v>28429</v>
      </c>
      <c r="P1802">
        <v>25088</v>
      </c>
      <c r="R1802">
        <v>33865</v>
      </c>
      <c r="S1802">
        <v>31793</v>
      </c>
    </row>
    <row r="1803" spans="1:19" x14ac:dyDescent="0.55000000000000004">
      <c r="A1803" t="s">
        <v>355</v>
      </c>
      <c r="B1803">
        <v>2023</v>
      </c>
      <c r="C1803" t="s">
        <v>166</v>
      </c>
      <c r="D1803">
        <v>15003</v>
      </c>
      <c r="E1803">
        <v>10266</v>
      </c>
      <c r="G1803">
        <v>9939</v>
      </c>
      <c r="H1803">
        <v>13521</v>
      </c>
      <c r="I1803">
        <v>1809</v>
      </c>
      <c r="K1803">
        <v>30212</v>
      </c>
      <c r="L1803">
        <v>43760</v>
      </c>
      <c r="N1803">
        <v>17197</v>
      </c>
      <c r="O1803">
        <v>34772</v>
      </c>
      <c r="P1803">
        <v>22003</v>
      </c>
      <c r="R1803">
        <v>31352</v>
      </c>
      <c r="S1803">
        <v>29773</v>
      </c>
    </row>
    <row r="1804" spans="1:19" x14ac:dyDescent="0.55000000000000004">
      <c r="A1804" t="s">
        <v>356</v>
      </c>
      <c r="B1804">
        <v>2019</v>
      </c>
      <c r="C1804" t="s">
        <v>155</v>
      </c>
    </row>
    <row r="1805" spans="1:19" x14ac:dyDescent="0.55000000000000004">
      <c r="A1805" t="s">
        <v>356</v>
      </c>
      <c r="B1805">
        <v>2019</v>
      </c>
      <c r="C1805" t="s">
        <v>156</v>
      </c>
    </row>
    <row r="1806" spans="1:19" x14ac:dyDescent="0.55000000000000004">
      <c r="A1806" t="s">
        <v>356</v>
      </c>
      <c r="B1806">
        <v>2019</v>
      </c>
      <c r="C1806" t="s">
        <v>157</v>
      </c>
    </row>
    <row r="1807" spans="1:19" x14ac:dyDescent="0.55000000000000004">
      <c r="A1807" t="s">
        <v>356</v>
      </c>
      <c r="B1807">
        <v>2019</v>
      </c>
      <c r="C1807" t="s">
        <v>158</v>
      </c>
    </row>
    <row r="1808" spans="1:19" x14ac:dyDescent="0.55000000000000004">
      <c r="A1808" t="s">
        <v>356</v>
      </c>
      <c r="B1808">
        <v>2019</v>
      </c>
      <c r="C1808" t="s">
        <v>159</v>
      </c>
    </row>
    <row r="1809" spans="1:19" x14ac:dyDescent="0.55000000000000004">
      <c r="A1809" t="s">
        <v>356</v>
      </c>
      <c r="B1809">
        <v>2019</v>
      </c>
      <c r="C1809" t="s">
        <v>160</v>
      </c>
    </row>
    <row r="1810" spans="1:19" x14ac:dyDescent="0.55000000000000004">
      <c r="A1810" t="s">
        <v>356</v>
      </c>
      <c r="B1810">
        <v>2019</v>
      </c>
      <c r="C1810" t="s">
        <v>161</v>
      </c>
    </row>
    <row r="1811" spans="1:19" x14ac:dyDescent="0.55000000000000004">
      <c r="A1811" t="s">
        <v>356</v>
      </c>
      <c r="B1811">
        <v>2019</v>
      </c>
      <c r="C1811" t="s">
        <v>162</v>
      </c>
    </row>
    <row r="1812" spans="1:19" x14ac:dyDescent="0.55000000000000004">
      <c r="A1812" t="s">
        <v>356</v>
      </c>
      <c r="B1812">
        <v>2019</v>
      </c>
      <c r="C1812" t="s">
        <v>163</v>
      </c>
    </row>
    <row r="1813" spans="1:19" x14ac:dyDescent="0.55000000000000004">
      <c r="A1813" t="s">
        <v>356</v>
      </c>
      <c r="B1813">
        <v>2019</v>
      </c>
      <c r="C1813" t="s">
        <v>164</v>
      </c>
    </row>
    <row r="1814" spans="1:19" x14ac:dyDescent="0.55000000000000004">
      <c r="A1814" t="s">
        <v>356</v>
      </c>
      <c r="B1814">
        <v>2019</v>
      </c>
      <c r="C1814" t="s">
        <v>165</v>
      </c>
    </row>
    <row r="1815" spans="1:19" x14ac:dyDescent="0.55000000000000004">
      <c r="A1815" t="s">
        <v>356</v>
      </c>
      <c r="B1815">
        <v>2019</v>
      </c>
      <c r="C1815" t="s">
        <v>166</v>
      </c>
    </row>
    <row r="1816" spans="1:19" x14ac:dyDescent="0.55000000000000004">
      <c r="A1816" t="s">
        <v>356</v>
      </c>
      <c r="B1816">
        <v>2020</v>
      </c>
      <c r="C1816" t="s">
        <v>155</v>
      </c>
      <c r="D1816">
        <v>8950</v>
      </c>
      <c r="E1816">
        <v>6001</v>
      </c>
      <c r="G1816">
        <v>5193</v>
      </c>
      <c r="H1816">
        <v>8670</v>
      </c>
      <c r="I1816">
        <v>1088</v>
      </c>
      <c r="K1816">
        <v>8116</v>
      </c>
      <c r="L1816">
        <v>4352</v>
      </c>
      <c r="N1816">
        <v>4643</v>
      </c>
      <c r="O1816">
        <v>2805</v>
      </c>
      <c r="P1816">
        <v>5020</v>
      </c>
      <c r="R1816">
        <v>15863</v>
      </c>
      <c r="S1816">
        <v>16213</v>
      </c>
    </row>
    <row r="1817" spans="1:19" x14ac:dyDescent="0.55000000000000004">
      <c r="A1817" t="s">
        <v>356</v>
      </c>
      <c r="B1817">
        <v>2020</v>
      </c>
      <c r="C1817" t="s">
        <v>156</v>
      </c>
      <c r="D1817">
        <v>9028</v>
      </c>
      <c r="E1817">
        <v>6104</v>
      </c>
      <c r="G1817">
        <v>4992</v>
      </c>
      <c r="H1817">
        <v>9262</v>
      </c>
      <c r="I1817">
        <v>878</v>
      </c>
      <c r="K1817">
        <v>3047</v>
      </c>
      <c r="L1817">
        <v>19470</v>
      </c>
      <c r="N1817">
        <v>4596</v>
      </c>
      <c r="O1817">
        <v>15129</v>
      </c>
      <c r="P1817">
        <v>2792</v>
      </c>
      <c r="R1817">
        <v>14698</v>
      </c>
      <c r="S1817">
        <v>14035</v>
      </c>
    </row>
    <row r="1818" spans="1:19" x14ac:dyDescent="0.55000000000000004">
      <c r="A1818" t="s">
        <v>356</v>
      </c>
      <c r="B1818">
        <v>2020</v>
      </c>
      <c r="C1818" t="s">
        <v>157</v>
      </c>
      <c r="D1818">
        <v>12253</v>
      </c>
      <c r="E1818">
        <v>4971</v>
      </c>
      <c r="G1818">
        <v>4874</v>
      </c>
      <c r="H1818">
        <v>8267</v>
      </c>
      <c r="I1818">
        <v>4083</v>
      </c>
      <c r="K1818">
        <v>15750</v>
      </c>
      <c r="L1818">
        <v>22056</v>
      </c>
      <c r="N1818">
        <v>12873</v>
      </c>
      <c r="O1818">
        <v>13278</v>
      </c>
      <c r="P1818">
        <v>11655</v>
      </c>
      <c r="R1818">
        <v>14853</v>
      </c>
      <c r="S1818">
        <v>15275</v>
      </c>
    </row>
    <row r="1819" spans="1:19" x14ac:dyDescent="0.55000000000000004">
      <c r="A1819" t="s">
        <v>356</v>
      </c>
      <c r="B1819">
        <v>2020</v>
      </c>
      <c r="C1819" t="s">
        <v>158</v>
      </c>
      <c r="D1819">
        <v>9014</v>
      </c>
      <c r="E1819">
        <v>5646</v>
      </c>
      <c r="G1819">
        <v>4768</v>
      </c>
      <c r="H1819">
        <v>9059</v>
      </c>
      <c r="I1819">
        <v>833</v>
      </c>
      <c r="K1819">
        <v>15000</v>
      </c>
      <c r="L1819">
        <v>22196</v>
      </c>
      <c r="N1819">
        <v>9468</v>
      </c>
      <c r="O1819">
        <v>15703</v>
      </c>
      <c r="P1819">
        <v>12025</v>
      </c>
      <c r="R1819">
        <v>14695</v>
      </c>
      <c r="S1819">
        <v>15114</v>
      </c>
    </row>
    <row r="1820" spans="1:19" x14ac:dyDescent="0.55000000000000004">
      <c r="A1820" t="s">
        <v>356</v>
      </c>
      <c r="B1820">
        <v>2020</v>
      </c>
      <c r="C1820" t="s">
        <v>159</v>
      </c>
      <c r="D1820">
        <v>9552</v>
      </c>
      <c r="E1820">
        <v>4983</v>
      </c>
      <c r="G1820">
        <v>4797</v>
      </c>
      <c r="H1820">
        <v>8234</v>
      </c>
      <c r="I1820">
        <v>1504</v>
      </c>
      <c r="K1820">
        <v>16545</v>
      </c>
      <c r="L1820">
        <v>20340</v>
      </c>
      <c r="N1820">
        <v>9355</v>
      </c>
      <c r="O1820">
        <v>15730</v>
      </c>
      <c r="P1820">
        <v>11800</v>
      </c>
      <c r="R1820">
        <v>14706</v>
      </c>
      <c r="S1820">
        <v>17947</v>
      </c>
    </row>
    <row r="1821" spans="1:19" x14ac:dyDescent="0.55000000000000004">
      <c r="A1821" t="s">
        <v>356</v>
      </c>
      <c r="B1821">
        <v>2020</v>
      </c>
      <c r="C1821" t="s">
        <v>160</v>
      </c>
      <c r="D1821">
        <v>9114</v>
      </c>
      <c r="E1821">
        <v>5959</v>
      </c>
      <c r="G1821">
        <v>4842</v>
      </c>
      <c r="H1821">
        <v>9204</v>
      </c>
      <c r="I1821">
        <v>1027</v>
      </c>
      <c r="K1821">
        <v>16316</v>
      </c>
      <c r="L1821">
        <v>22126</v>
      </c>
      <c r="N1821">
        <v>9747</v>
      </c>
      <c r="O1821">
        <v>16527</v>
      </c>
      <c r="P1821">
        <v>12168</v>
      </c>
      <c r="R1821">
        <v>15326</v>
      </c>
      <c r="S1821">
        <v>16123</v>
      </c>
    </row>
    <row r="1822" spans="1:19" x14ac:dyDescent="0.55000000000000004">
      <c r="A1822" t="s">
        <v>356</v>
      </c>
      <c r="B1822">
        <v>2020</v>
      </c>
      <c r="C1822" t="s">
        <v>161</v>
      </c>
      <c r="D1822">
        <v>9950</v>
      </c>
      <c r="E1822">
        <v>4694</v>
      </c>
      <c r="G1822">
        <v>4916</v>
      </c>
      <c r="H1822">
        <v>8358</v>
      </c>
      <c r="I1822">
        <v>1370</v>
      </c>
      <c r="K1822">
        <v>17042</v>
      </c>
      <c r="L1822">
        <v>20566</v>
      </c>
      <c r="N1822">
        <v>8834</v>
      </c>
      <c r="O1822">
        <v>15668</v>
      </c>
      <c r="P1822">
        <v>13106</v>
      </c>
      <c r="R1822">
        <v>15408</v>
      </c>
      <c r="S1822">
        <v>16306</v>
      </c>
    </row>
    <row r="1823" spans="1:19" x14ac:dyDescent="0.55000000000000004">
      <c r="A1823" t="s">
        <v>356</v>
      </c>
      <c r="B1823">
        <v>2020</v>
      </c>
      <c r="C1823" t="s">
        <v>162</v>
      </c>
      <c r="D1823">
        <v>9058</v>
      </c>
      <c r="E1823">
        <v>5712</v>
      </c>
      <c r="G1823">
        <v>4975</v>
      </c>
      <c r="H1823">
        <v>8862</v>
      </c>
      <c r="I1823">
        <v>933</v>
      </c>
      <c r="K1823">
        <v>15603</v>
      </c>
      <c r="L1823">
        <v>23310</v>
      </c>
      <c r="N1823">
        <v>8669</v>
      </c>
      <c r="O1823">
        <v>16510</v>
      </c>
      <c r="P1823">
        <v>13734</v>
      </c>
      <c r="R1823">
        <v>15217</v>
      </c>
      <c r="S1823">
        <v>16159</v>
      </c>
    </row>
    <row r="1824" spans="1:19" x14ac:dyDescent="0.55000000000000004">
      <c r="A1824" t="s">
        <v>356</v>
      </c>
      <c r="B1824">
        <v>2020</v>
      </c>
      <c r="C1824" t="s">
        <v>163</v>
      </c>
      <c r="D1824">
        <v>8800</v>
      </c>
      <c r="E1824">
        <v>4764</v>
      </c>
      <c r="G1824">
        <v>5003</v>
      </c>
      <c r="H1824">
        <v>7774</v>
      </c>
      <c r="I1824">
        <v>787</v>
      </c>
      <c r="K1824">
        <v>15726</v>
      </c>
      <c r="L1824">
        <v>19590</v>
      </c>
      <c r="N1824">
        <v>8759</v>
      </c>
      <c r="O1824">
        <v>13774</v>
      </c>
      <c r="P1824">
        <v>12783</v>
      </c>
      <c r="R1824">
        <v>15171</v>
      </c>
      <c r="S1824">
        <v>16011</v>
      </c>
    </row>
    <row r="1825" spans="1:19" x14ac:dyDescent="0.55000000000000004">
      <c r="A1825" t="s">
        <v>356</v>
      </c>
      <c r="B1825">
        <v>2020</v>
      </c>
      <c r="C1825" t="s">
        <v>164</v>
      </c>
      <c r="D1825">
        <v>8640</v>
      </c>
      <c r="E1825">
        <v>5326</v>
      </c>
      <c r="G1825">
        <v>5014</v>
      </c>
      <c r="H1825">
        <v>8220</v>
      </c>
      <c r="I1825">
        <v>732</v>
      </c>
      <c r="K1825">
        <v>14712</v>
      </c>
      <c r="L1825">
        <v>22163</v>
      </c>
      <c r="N1825">
        <v>8987</v>
      </c>
      <c r="O1825">
        <v>14854</v>
      </c>
      <c r="P1825">
        <v>13034</v>
      </c>
      <c r="R1825">
        <v>15268</v>
      </c>
      <c r="S1825">
        <v>15531</v>
      </c>
    </row>
    <row r="1826" spans="1:19" x14ac:dyDescent="0.55000000000000004">
      <c r="A1826" t="s">
        <v>356</v>
      </c>
      <c r="B1826">
        <v>2020</v>
      </c>
      <c r="C1826" t="s">
        <v>165</v>
      </c>
      <c r="D1826">
        <v>8696</v>
      </c>
      <c r="E1826">
        <v>5580</v>
      </c>
      <c r="G1826">
        <v>4768</v>
      </c>
      <c r="H1826">
        <v>8501</v>
      </c>
      <c r="I1826">
        <v>1007</v>
      </c>
      <c r="K1826">
        <v>15574</v>
      </c>
      <c r="L1826">
        <v>83061</v>
      </c>
      <c r="N1826">
        <v>8507</v>
      </c>
      <c r="O1826">
        <v>22445</v>
      </c>
      <c r="P1826">
        <v>67683</v>
      </c>
      <c r="R1826">
        <v>15069</v>
      </c>
      <c r="S1826">
        <v>14696</v>
      </c>
    </row>
    <row r="1827" spans="1:19" x14ac:dyDescent="0.55000000000000004">
      <c r="A1827" t="s">
        <v>356</v>
      </c>
      <c r="B1827">
        <v>2020</v>
      </c>
      <c r="C1827" t="s">
        <v>166</v>
      </c>
      <c r="D1827">
        <v>8839</v>
      </c>
      <c r="E1827">
        <v>6560</v>
      </c>
      <c r="G1827">
        <v>4773</v>
      </c>
      <c r="H1827">
        <v>8239</v>
      </c>
      <c r="I1827">
        <v>2387</v>
      </c>
      <c r="K1827">
        <v>18041</v>
      </c>
      <c r="L1827">
        <v>23096</v>
      </c>
      <c r="N1827">
        <v>7472</v>
      </c>
      <c r="O1827">
        <v>18873</v>
      </c>
      <c r="P1827">
        <v>14792</v>
      </c>
      <c r="R1827">
        <v>14987</v>
      </c>
      <c r="S1827">
        <v>15751</v>
      </c>
    </row>
    <row r="1828" spans="1:19" x14ac:dyDescent="0.55000000000000004">
      <c r="A1828" t="s">
        <v>356</v>
      </c>
      <c r="B1828">
        <v>2021</v>
      </c>
      <c r="C1828" t="s">
        <v>155</v>
      </c>
      <c r="D1828">
        <v>8387</v>
      </c>
      <c r="E1828">
        <v>6409</v>
      </c>
      <c r="G1828">
        <v>5119</v>
      </c>
      <c r="H1828">
        <v>8712</v>
      </c>
      <c r="I1828">
        <v>965</v>
      </c>
      <c r="K1828">
        <v>19283</v>
      </c>
      <c r="L1828">
        <v>19436</v>
      </c>
      <c r="N1828">
        <v>9067</v>
      </c>
      <c r="O1828">
        <v>17391</v>
      </c>
      <c r="P1828">
        <v>12261</v>
      </c>
      <c r="R1828">
        <v>15546</v>
      </c>
      <c r="S1828">
        <v>16003</v>
      </c>
    </row>
    <row r="1829" spans="1:19" x14ac:dyDescent="0.55000000000000004">
      <c r="A1829" t="s">
        <v>356</v>
      </c>
      <c r="B1829">
        <v>2021</v>
      </c>
      <c r="C1829" t="s">
        <v>156</v>
      </c>
      <c r="D1829">
        <v>9138</v>
      </c>
      <c r="E1829">
        <v>5144</v>
      </c>
      <c r="G1829">
        <v>4777</v>
      </c>
      <c r="H1829">
        <v>8865</v>
      </c>
      <c r="I1829">
        <v>640</v>
      </c>
      <c r="K1829">
        <v>18476</v>
      </c>
      <c r="L1829">
        <v>21850</v>
      </c>
      <c r="N1829">
        <v>8667</v>
      </c>
      <c r="O1829">
        <v>18296</v>
      </c>
      <c r="P1829">
        <v>13363</v>
      </c>
      <c r="R1829">
        <v>14762</v>
      </c>
      <c r="S1829">
        <v>14806</v>
      </c>
    </row>
    <row r="1830" spans="1:19" x14ac:dyDescent="0.55000000000000004">
      <c r="A1830" t="s">
        <v>356</v>
      </c>
      <c r="B1830">
        <v>2021</v>
      </c>
      <c r="C1830" t="s">
        <v>157</v>
      </c>
      <c r="D1830">
        <v>9048</v>
      </c>
      <c r="E1830">
        <v>5430</v>
      </c>
      <c r="G1830">
        <v>5552</v>
      </c>
      <c r="H1830">
        <v>7867</v>
      </c>
      <c r="I1830">
        <v>1059</v>
      </c>
      <c r="K1830">
        <v>19636</v>
      </c>
      <c r="L1830">
        <v>22580</v>
      </c>
      <c r="N1830">
        <v>10058</v>
      </c>
      <c r="O1830">
        <v>16290</v>
      </c>
      <c r="P1830">
        <v>15868</v>
      </c>
      <c r="R1830">
        <v>16449</v>
      </c>
      <c r="S1830">
        <v>16629</v>
      </c>
    </row>
    <row r="1831" spans="1:19" x14ac:dyDescent="0.55000000000000004">
      <c r="A1831" t="s">
        <v>356</v>
      </c>
      <c r="B1831">
        <v>2021</v>
      </c>
      <c r="C1831" t="s">
        <v>158</v>
      </c>
      <c r="D1831">
        <v>8136</v>
      </c>
      <c r="E1831">
        <v>5550</v>
      </c>
      <c r="G1831">
        <v>4941</v>
      </c>
      <c r="H1831">
        <v>8076</v>
      </c>
      <c r="I1831">
        <v>669</v>
      </c>
      <c r="K1831">
        <v>17309</v>
      </c>
      <c r="L1831">
        <v>22910</v>
      </c>
      <c r="N1831">
        <v>8931</v>
      </c>
      <c r="O1831">
        <v>18130</v>
      </c>
      <c r="P1831">
        <v>13158</v>
      </c>
      <c r="R1831">
        <v>15372</v>
      </c>
      <c r="S1831">
        <v>14810</v>
      </c>
    </row>
    <row r="1832" spans="1:19" x14ac:dyDescent="0.55000000000000004">
      <c r="A1832" t="s">
        <v>356</v>
      </c>
      <c r="B1832">
        <v>2021</v>
      </c>
      <c r="C1832" t="s">
        <v>159</v>
      </c>
      <c r="D1832">
        <v>8542</v>
      </c>
      <c r="E1832">
        <v>4901</v>
      </c>
      <c r="G1832">
        <v>5283</v>
      </c>
      <c r="H1832">
        <v>7684</v>
      </c>
      <c r="I1832">
        <v>476</v>
      </c>
      <c r="K1832">
        <v>17663</v>
      </c>
      <c r="L1832">
        <v>21190</v>
      </c>
      <c r="N1832">
        <v>8757</v>
      </c>
      <c r="O1832">
        <v>15941</v>
      </c>
      <c r="P1832">
        <v>14155</v>
      </c>
      <c r="R1832">
        <v>15372</v>
      </c>
      <c r="S1832">
        <v>15409</v>
      </c>
    </row>
    <row r="1833" spans="1:19" x14ac:dyDescent="0.55000000000000004">
      <c r="A1833" t="s">
        <v>356</v>
      </c>
      <c r="B1833">
        <v>2021</v>
      </c>
      <c r="C1833" t="s">
        <v>160</v>
      </c>
      <c r="D1833">
        <v>7913</v>
      </c>
      <c r="E1833">
        <v>6029</v>
      </c>
      <c r="G1833">
        <v>5077</v>
      </c>
      <c r="H1833">
        <v>7536</v>
      </c>
      <c r="I1833">
        <v>1329</v>
      </c>
      <c r="K1833">
        <v>16095</v>
      </c>
      <c r="L1833">
        <v>22860</v>
      </c>
      <c r="N1833">
        <v>9607</v>
      </c>
      <c r="O1833">
        <v>14168</v>
      </c>
      <c r="P1833">
        <v>15180</v>
      </c>
      <c r="R1833">
        <v>15707</v>
      </c>
      <c r="S1833">
        <v>15327</v>
      </c>
    </row>
    <row r="1834" spans="1:19" x14ac:dyDescent="0.55000000000000004">
      <c r="A1834" t="s">
        <v>356</v>
      </c>
      <c r="B1834">
        <v>2021</v>
      </c>
      <c r="C1834" t="s">
        <v>161</v>
      </c>
      <c r="D1834">
        <v>8070</v>
      </c>
      <c r="E1834">
        <v>5282</v>
      </c>
      <c r="G1834">
        <v>5047</v>
      </c>
      <c r="H1834">
        <v>7519</v>
      </c>
      <c r="I1834">
        <v>786</v>
      </c>
      <c r="K1834">
        <v>14390</v>
      </c>
      <c r="L1834">
        <v>23860</v>
      </c>
      <c r="N1834">
        <v>8851</v>
      </c>
      <c r="O1834">
        <v>15105</v>
      </c>
      <c r="P1834">
        <v>14294</v>
      </c>
      <c r="R1834">
        <v>15826</v>
      </c>
      <c r="S1834">
        <v>15789</v>
      </c>
    </row>
    <row r="1835" spans="1:19" x14ac:dyDescent="0.55000000000000004">
      <c r="A1835" t="s">
        <v>356</v>
      </c>
      <c r="B1835">
        <v>2021</v>
      </c>
      <c r="C1835" t="s">
        <v>162</v>
      </c>
      <c r="D1835">
        <v>8071</v>
      </c>
      <c r="E1835">
        <v>5584</v>
      </c>
      <c r="G1835">
        <v>5342</v>
      </c>
      <c r="H1835">
        <v>7578</v>
      </c>
      <c r="I1835">
        <v>735</v>
      </c>
      <c r="K1835">
        <v>15760</v>
      </c>
      <c r="L1835">
        <v>22390</v>
      </c>
      <c r="N1835">
        <v>8866</v>
      </c>
      <c r="O1835">
        <v>15281</v>
      </c>
      <c r="P1835">
        <v>14003</v>
      </c>
      <c r="R1835">
        <v>16292</v>
      </c>
      <c r="S1835">
        <v>16111</v>
      </c>
    </row>
    <row r="1836" spans="1:19" x14ac:dyDescent="0.55000000000000004">
      <c r="A1836" t="s">
        <v>356</v>
      </c>
      <c r="B1836">
        <v>2021</v>
      </c>
      <c r="C1836" t="s">
        <v>163</v>
      </c>
      <c r="D1836">
        <v>8771</v>
      </c>
      <c r="E1836">
        <v>4330</v>
      </c>
      <c r="G1836">
        <v>5095</v>
      </c>
      <c r="H1836">
        <v>6548</v>
      </c>
      <c r="I1836">
        <v>1458</v>
      </c>
      <c r="K1836">
        <v>15880</v>
      </c>
      <c r="L1836">
        <v>22260</v>
      </c>
      <c r="N1836">
        <v>8982</v>
      </c>
      <c r="O1836">
        <v>15598</v>
      </c>
      <c r="P1836">
        <v>13560</v>
      </c>
      <c r="R1836">
        <v>15726</v>
      </c>
      <c r="S1836">
        <v>16198</v>
      </c>
    </row>
    <row r="1837" spans="1:19" x14ac:dyDescent="0.55000000000000004">
      <c r="A1837" t="s">
        <v>356</v>
      </c>
      <c r="B1837">
        <v>2021</v>
      </c>
      <c r="C1837" t="s">
        <v>164</v>
      </c>
      <c r="D1837">
        <v>7108</v>
      </c>
      <c r="E1837">
        <v>5970</v>
      </c>
      <c r="G1837">
        <v>5136</v>
      </c>
      <c r="H1837">
        <v>7859</v>
      </c>
      <c r="I1837">
        <v>83</v>
      </c>
      <c r="K1837">
        <v>15755</v>
      </c>
      <c r="L1837">
        <v>21220</v>
      </c>
      <c r="N1837">
        <v>8893</v>
      </c>
      <c r="O1837">
        <v>15081</v>
      </c>
      <c r="P1837">
        <v>13001</v>
      </c>
      <c r="R1837">
        <v>15687</v>
      </c>
      <c r="S1837">
        <v>15651</v>
      </c>
    </row>
    <row r="1838" spans="1:19" x14ac:dyDescent="0.55000000000000004">
      <c r="A1838" t="s">
        <v>356</v>
      </c>
      <c r="B1838">
        <v>2021</v>
      </c>
      <c r="C1838" t="s">
        <v>165</v>
      </c>
      <c r="D1838">
        <v>7557</v>
      </c>
      <c r="E1838">
        <v>6295</v>
      </c>
      <c r="G1838">
        <v>5088</v>
      </c>
      <c r="H1838">
        <v>7711</v>
      </c>
      <c r="I1838">
        <v>1053</v>
      </c>
      <c r="K1838">
        <v>15190</v>
      </c>
      <c r="L1838">
        <v>26226</v>
      </c>
      <c r="N1838">
        <v>9089</v>
      </c>
      <c r="O1838">
        <v>18426</v>
      </c>
      <c r="P1838">
        <v>13901</v>
      </c>
      <c r="R1838">
        <v>16143</v>
      </c>
      <c r="S1838">
        <v>15809</v>
      </c>
    </row>
    <row r="1839" spans="1:19" x14ac:dyDescent="0.55000000000000004">
      <c r="A1839" t="s">
        <v>356</v>
      </c>
      <c r="B1839">
        <v>2021</v>
      </c>
      <c r="C1839" t="s">
        <v>166</v>
      </c>
      <c r="D1839">
        <v>8054</v>
      </c>
      <c r="E1839">
        <v>5204</v>
      </c>
      <c r="G1839">
        <v>5296</v>
      </c>
      <c r="H1839">
        <v>7133</v>
      </c>
      <c r="I1839">
        <v>829</v>
      </c>
      <c r="K1839">
        <v>19963</v>
      </c>
      <c r="L1839">
        <v>23462</v>
      </c>
      <c r="N1839">
        <v>8655</v>
      </c>
      <c r="O1839">
        <v>19326</v>
      </c>
      <c r="P1839">
        <v>15444</v>
      </c>
      <c r="R1839">
        <v>15490</v>
      </c>
      <c r="S1839">
        <v>19645</v>
      </c>
    </row>
    <row r="1840" spans="1:19" x14ac:dyDescent="0.55000000000000004">
      <c r="A1840" t="s">
        <v>356</v>
      </c>
      <c r="B1840">
        <v>2022</v>
      </c>
      <c r="C1840" t="s">
        <v>155</v>
      </c>
      <c r="D1840">
        <v>8462</v>
      </c>
      <c r="E1840">
        <v>3347</v>
      </c>
      <c r="G1840">
        <v>4798</v>
      </c>
      <c r="H1840">
        <v>5493</v>
      </c>
      <c r="I1840">
        <v>1518</v>
      </c>
      <c r="K1840">
        <v>18631</v>
      </c>
      <c r="L1840">
        <v>23070</v>
      </c>
      <c r="N1840">
        <v>10296</v>
      </c>
      <c r="O1840">
        <v>16248</v>
      </c>
      <c r="P1840">
        <v>15157</v>
      </c>
      <c r="R1840">
        <v>15521</v>
      </c>
      <c r="S1840">
        <v>15003</v>
      </c>
    </row>
    <row r="1841" spans="1:19" x14ac:dyDescent="0.55000000000000004">
      <c r="A1841" t="s">
        <v>356</v>
      </c>
      <c r="B1841">
        <v>2022</v>
      </c>
      <c r="C1841" t="s">
        <v>156</v>
      </c>
      <c r="D1841">
        <v>6279</v>
      </c>
      <c r="E1841">
        <v>6625</v>
      </c>
      <c r="G1841">
        <v>4641</v>
      </c>
      <c r="H1841">
        <v>7601</v>
      </c>
      <c r="I1841">
        <v>662</v>
      </c>
      <c r="K1841">
        <v>16631</v>
      </c>
      <c r="L1841">
        <v>23572</v>
      </c>
      <c r="N1841">
        <v>8526</v>
      </c>
      <c r="O1841">
        <v>18307</v>
      </c>
      <c r="P1841">
        <v>13370</v>
      </c>
      <c r="R1841">
        <v>14681</v>
      </c>
      <c r="S1841">
        <v>14893</v>
      </c>
    </row>
    <row r="1842" spans="1:19" x14ac:dyDescent="0.55000000000000004">
      <c r="A1842" t="s">
        <v>356</v>
      </c>
      <c r="B1842">
        <v>2022</v>
      </c>
      <c r="C1842" t="s">
        <v>157</v>
      </c>
      <c r="D1842">
        <v>8423</v>
      </c>
      <c r="E1842">
        <v>5880</v>
      </c>
      <c r="G1842">
        <v>5480</v>
      </c>
      <c r="H1842">
        <v>7762</v>
      </c>
      <c r="I1842">
        <v>1061</v>
      </c>
      <c r="K1842">
        <v>18090</v>
      </c>
      <c r="L1842">
        <v>21630</v>
      </c>
      <c r="N1842">
        <v>9731</v>
      </c>
      <c r="O1842">
        <v>15442</v>
      </c>
      <c r="P1842">
        <v>14547</v>
      </c>
      <c r="R1842">
        <v>16143</v>
      </c>
      <c r="S1842">
        <v>16807</v>
      </c>
    </row>
    <row r="1843" spans="1:19" x14ac:dyDescent="0.55000000000000004">
      <c r="A1843" t="s">
        <v>356</v>
      </c>
      <c r="B1843">
        <v>2022</v>
      </c>
      <c r="C1843" t="s">
        <v>158</v>
      </c>
      <c r="D1843">
        <v>8091</v>
      </c>
      <c r="E1843">
        <v>5875</v>
      </c>
      <c r="G1843">
        <v>4920</v>
      </c>
      <c r="H1843">
        <v>8389</v>
      </c>
      <c r="I1843">
        <v>657</v>
      </c>
      <c r="K1843">
        <v>16390</v>
      </c>
      <c r="L1843">
        <v>22800</v>
      </c>
      <c r="N1843">
        <v>8276</v>
      </c>
      <c r="O1843">
        <v>16858</v>
      </c>
      <c r="P1843">
        <v>14056</v>
      </c>
      <c r="R1843">
        <v>14907</v>
      </c>
      <c r="S1843">
        <v>15208</v>
      </c>
    </row>
    <row r="1844" spans="1:19" x14ac:dyDescent="0.55000000000000004">
      <c r="A1844" t="s">
        <v>356</v>
      </c>
      <c r="B1844">
        <v>2022</v>
      </c>
      <c r="C1844" t="s">
        <v>159</v>
      </c>
      <c r="D1844">
        <v>8776</v>
      </c>
      <c r="E1844">
        <v>6068</v>
      </c>
      <c r="G1844">
        <v>5483</v>
      </c>
      <c r="H1844">
        <v>8464</v>
      </c>
      <c r="I1844">
        <v>897</v>
      </c>
      <c r="K1844">
        <v>17550</v>
      </c>
      <c r="L1844">
        <v>24106</v>
      </c>
      <c r="N1844">
        <v>9463</v>
      </c>
      <c r="O1844">
        <v>15600</v>
      </c>
      <c r="P1844">
        <v>16593</v>
      </c>
      <c r="R1844">
        <v>15541</v>
      </c>
      <c r="S1844">
        <v>16834</v>
      </c>
    </row>
    <row r="1845" spans="1:19" x14ac:dyDescent="0.55000000000000004">
      <c r="A1845" t="s">
        <v>356</v>
      </c>
      <c r="B1845">
        <v>2022</v>
      </c>
      <c r="C1845" t="s">
        <v>160</v>
      </c>
      <c r="D1845">
        <v>8775</v>
      </c>
      <c r="E1845">
        <v>5767</v>
      </c>
      <c r="G1845">
        <v>5037</v>
      </c>
      <c r="H1845">
        <v>12928</v>
      </c>
      <c r="I1845">
        <v>-3423</v>
      </c>
      <c r="K1845">
        <v>17060</v>
      </c>
      <c r="L1845">
        <v>24390</v>
      </c>
      <c r="N1845">
        <v>10768</v>
      </c>
      <c r="O1845">
        <v>16930</v>
      </c>
      <c r="P1845">
        <v>13752</v>
      </c>
      <c r="R1845">
        <v>15795</v>
      </c>
      <c r="S1845">
        <v>15914</v>
      </c>
    </row>
    <row r="1846" spans="1:19" x14ac:dyDescent="0.55000000000000004">
      <c r="A1846" t="s">
        <v>356</v>
      </c>
      <c r="B1846">
        <v>2022</v>
      </c>
      <c r="C1846" t="s">
        <v>161</v>
      </c>
      <c r="D1846">
        <v>10582</v>
      </c>
      <c r="E1846">
        <v>6013</v>
      </c>
      <c r="G1846">
        <v>5246</v>
      </c>
      <c r="H1846">
        <v>9385</v>
      </c>
      <c r="I1846">
        <v>1964</v>
      </c>
      <c r="K1846">
        <v>16736</v>
      </c>
      <c r="L1846">
        <v>25014</v>
      </c>
      <c r="N1846">
        <v>8800</v>
      </c>
      <c r="O1846">
        <v>17857</v>
      </c>
      <c r="P1846">
        <v>15093</v>
      </c>
      <c r="R1846">
        <v>15486</v>
      </c>
      <c r="S1846">
        <v>15206</v>
      </c>
    </row>
    <row r="1847" spans="1:19" x14ac:dyDescent="0.55000000000000004">
      <c r="A1847" t="s">
        <v>356</v>
      </c>
      <c r="B1847">
        <v>2022</v>
      </c>
      <c r="C1847" t="s">
        <v>162</v>
      </c>
      <c r="D1847">
        <v>9764</v>
      </c>
      <c r="E1847">
        <v>4795</v>
      </c>
      <c r="G1847">
        <v>5170</v>
      </c>
      <c r="H1847">
        <v>8672</v>
      </c>
      <c r="I1847">
        <v>717</v>
      </c>
      <c r="K1847">
        <v>18480</v>
      </c>
      <c r="L1847">
        <v>23240</v>
      </c>
      <c r="N1847">
        <v>8649</v>
      </c>
      <c r="O1847">
        <v>17099</v>
      </c>
      <c r="P1847">
        <v>15972</v>
      </c>
      <c r="R1847">
        <v>15676</v>
      </c>
      <c r="S1847">
        <v>15920</v>
      </c>
    </row>
    <row r="1848" spans="1:19" x14ac:dyDescent="0.55000000000000004">
      <c r="A1848" t="s">
        <v>356</v>
      </c>
      <c r="B1848">
        <v>2022</v>
      </c>
      <c r="C1848" t="s">
        <v>163</v>
      </c>
      <c r="D1848">
        <v>9660</v>
      </c>
      <c r="E1848">
        <v>4834</v>
      </c>
      <c r="G1848">
        <v>4941</v>
      </c>
      <c r="H1848">
        <v>8649</v>
      </c>
      <c r="I1848">
        <v>904</v>
      </c>
      <c r="K1848">
        <v>17500</v>
      </c>
      <c r="L1848">
        <v>24880</v>
      </c>
      <c r="N1848">
        <v>9377</v>
      </c>
      <c r="O1848">
        <v>17239</v>
      </c>
      <c r="P1848">
        <v>15764</v>
      </c>
      <c r="R1848">
        <v>15609</v>
      </c>
      <c r="S1848">
        <v>17962</v>
      </c>
    </row>
    <row r="1849" spans="1:19" x14ac:dyDescent="0.55000000000000004">
      <c r="A1849" t="s">
        <v>356</v>
      </c>
      <c r="B1849">
        <v>2022</v>
      </c>
      <c r="C1849" t="s">
        <v>164</v>
      </c>
      <c r="D1849">
        <v>8859</v>
      </c>
      <c r="E1849">
        <v>5517</v>
      </c>
      <c r="G1849">
        <v>5080</v>
      </c>
      <c r="H1849">
        <v>8606</v>
      </c>
      <c r="I1849">
        <v>690</v>
      </c>
      <c r="K1849">
        <v>17600</v>
      </c>
      <c r="L1849">
        <v>26715</v>
      </c>
      <c r="N1849">
        <v>8931</v>
      </c>
      <c r="O1849">
        <v>18961</v>
      </c>
      <c r="P1849">
        <v>16423</v>
      </c>
      <c r="R1849">
        <v>14985</v>
      </c>
      <c r="S1849">
        <v>14525</v>
      </c>
    </row>
    <row r="1850" spans="1:19" x14ac:dyDescent="0.55000000000000004">
      <c r="A1850" t="s">
        <v>356</v>
      </c>
      <c r="B1850">
        <v>2022</v>
      </c>
      <c r="C1850" t="s">
        <v>165</v>
      </c>
      <c r="D1850">
        <v>8841</v>
      </c>
      <c r="E1850">
        <v>5105</v>
      </c>
      <c r="G1850">
        <v>4976</v>
      </c>
      <c r="H1850">
        <v>8400</v>
      </c>
      <c r="I1850">
        <v>570</v>
      </c>
      <c r="K1850">
        <v>18760</v>
      </c>
      <c r="L1850">
        <v>23394</v>
      </c>
      <c r="N1850">
        <v>8864</v>
      </c>
      <c r="O1850">
        <v>17287</v>
      </c>
      <c r="P1850">
        <v>16003</v>
      </c>
      <c r="R1850">
        <v>15428</v>
      </c>
      <c r="S1850">
        <v>15325</v>
      </c>
    </row>
    <row r="1851" spans="1:19" x14ac:dyDescent="0.55000000000000004">
      <c r="A1851" t="s">
        <v>356</v>
      </c>
      <c r="B1851">
        <v>2022</v>
      </c>
      <c r="C1851" t="s">
        <v>166</v>
      </c>
      <c r="D1851">
        <v>12211</v>
      </c>
      <c r="E1851">
        <v>5600</v>
      </c>
      <c r="G1851">
        <v>4748</v>
      </c>
      <c r="H1851">
        <v>9124</v>
      </c>
      <c r="I1851">
        <v>3939</v>
      </c>
      <c r="K1851">
        <v>17568</v>
      </c>
      <c r="L1851">
        <v>24000</v>
      </c>
      <c r="N1851">
        <v>8189</v>
      </c>
      <c r="O1851">
        <v>18536</v>
      </c>
      <c r="P1851">
        <v>14843</v>
      </c>
      <c r="R1851">
        <v>14812</v>
      </c>
      <c r="S1851">
        <v>9957</v>
      </c>
    </row>
    <row r="1852" spans="1:19" x14ac:dyDescent="0.55000000000000004">
      <c r="A1852" t="s">
        <v>356</v>
      </c>
      <c r="B1852">
        <v>2023</v>
      </c>
      <c r="C1852" t="s">
        <v>155</v>
      </c>
      <c r="D1852">
        <v>11149</v>
      </c>
      <c r="E1852">
        <v>5648</v>
      </c>
      <c r="G1852">
        <v>5077</v>
      </c>
      <c r="H1852">
        <v>9152</v>
      </c>
      <c r="I1852">
        <v>2568</v>
      </c>
      <c r="K1852">
        <v>18590</v>
      </c>
      <c r="L1852">
        <v>13500</v>
      </c>
      <c r="N1852">
        <v>8600</v>
      </c>
      <c r="O1852">
        <v>11889</v>
      </c>
      <c r="P1852">
        <v>11601</v>
      </c>
      <c r="R1852">
        <v>16036</v>
      </c>
      <c r="S1852">
        <v>15926</v>
      </c>
    </row>
    <row r="1853" spans="1:19" x14ac:dyDescent="0.55000000000000004">
      <c r="A1853" t="s">
        <v>356</v>
      </c>
      <c r="B1853">
        <v>2023</v>
      </c>
      <c r="C1853" t="s">
        <v>156</v>
      </c>
      <c r="D1853">
        <v>9954</v>
      </c>
      <c r="E1853">
        <v>5695</v>
      </c>
      <c r="G1853">
        <v>4921</v>
      </c>
      <c r="H1853">
        <v>8873</v>
      </c>
      <c r="I1853">
        <v>1855</v>
      </c>
      <c r="K1853">
        <v>12745</v>
      </c>
      <c r="L1853">
        <v>29280</v>
      </c>
      <c r="N1853">
        <v>9652</v>
      </c>
      <c r="O1853">
        <v>18091</v>
      </c>
      <c r="P1853">
        <v>14282</v>
      </c>
      <c r="R1853">
        <v>15201</v>
      </c>
      <c r="S1853">
        <v>15298</v>
      </c>
    </row>
    <row r="1854" spans="1:19" x14ac:dyDescent="0.55000000000000004">
      <c r="A1854" t="s">
        <v>356</v>
      </c>
      <c r="B1854">
        <v>2023</v>
      </c>
      <c r="C1854" t="s">
        <v>157</v>
      </c>
      <c r="D1854">
        <v>9477</v>
      </c>
      <c r="E1854">
        <v>5691</v>
      </c>
      <c r="G1854">
        <v>5660</v>
      </c>
      <c r="H1854">
        <v>9139</v>
      </c>
      <c r="I1854">
        <v>369</v>
      </c>
      <c r="K1854">
        <v>19198</v>
      </c>
      <c r="L1854">
        <v>23004</v>
      </c>
      <c r="N1854">
        <v>9823</v>
      </c>
      <c r="O1854">
        <v>16217</v>
      </c>
      <c r="P1854">
        <v>16162</v>
      </c>
      <c r="R1854">
        <v>16513</v>
      </c>
      <c r="S1854">
        <v>15853</v>
      </c>
    </row>
    <row r="1855" spans="1:19" x14ac:dyDescent="0.55000000000000004">
      <c r="A1855" t="s">
        <v>356</v>
      </c>
      <c r="B1855">
        <v>2023</v>
      </c>
      <c r="C1855" t="s">
        <v>158</v>
      </c>
      <c r="D1855">
        <v>9390</v>
      </c>
      <c r="E1855">
        <v>5034</v>
      </c>
      <c r="G1855">
        <v>4739</v>
      </c>
      <c r="H1855">
        <v>9175</v>
      </c>
      <c r="I1855">
        <v>510</v>
      </c>
      <c r="K1855">
        <v>16830</v>
      </c>
      <c r="L1855">
        <v>25560</v>
      </c>
      <c r="N1855">
        <v>8219</v>
      </c>
      <c r="O1855">
        <v>19940</v>
      </c>
      <c r="P1855">
        <v>14231</v>
      </c>
      <c r="R1855">
        <v>14344</v>
      </c>
      <c r="S1855">
        <v>14376</v>
      </c>
    </row>
    <row r="1856" spans="1:19" x14ac:dyDescent="0.55000000000000004">
      <c r="A1856" t="s">
        <v>356</v>
      </c>
      <c r="B1856">
        <v>2023</v>
      </c>
      <c r="C1856" t="s">
        <v>159</v>
      </c>
      <c r="D1856">
        <v>9754</v>
      </c>
      <c r="E1856">
        <v>5495</v>
      </c>
      <c r="G1856">
        <v>5299</v>
      </c>
      <c r="H1856">
        <v>9273</v>
      </c>
      <c r="I1856">
        <v>677</v>
      </c>
      <c r="K1856">
        <v>20815</v>
      </c>
      <c r="L1856">
        <v>25194</v>
      </c>
      <c r="N1856">
        <v>10195</v>
      </c>
      <c r="O1856">
        <v>17238</v>
      </c>
      <c r="P1856">
        <v>18576</v>
      </c>
      <c r="R1856">
        <v>16027</v>
      </c>
      <c r="S1856">
        <v>15889</v>
      </c>
    </row>
    <row r="1857" spans="1:19" x14ac:dyDescent="0.55000000000000004">
      <c r="A1857" t="s">
        <v>356</v>
      </c>
      <c r="B1857">
        <v>2023</v>
      </c>
      <c r="C1857" t="s">
        <v>160</v>
      </c>
      <c r="D1857">
        <v>9451</v>
      </c>
      <c r="E1857">
        <v>5555</v>
      </c>
      <c r="G1857">
        <v>4886</v>
      </c>
      <c r="H1857">
        <v>9613</v>
      </c>
      <c r="I1857">
        <v>507</v>
      </c>
      <c r="K1857">
        <v>18834</v>
      </c>
      <c r="L1857">
        <v>24550</v>
      </c>
      <c r="N1857">
        <v>9457</v>
      </c>
      <c r="O1857">
        <v>17837</v>
      </c>
      <c r="P1857">
        <v>16090</v>
      </c>
      <c r="R1857">
        <v>15277</v>
      </c>
      <c r="S1857">
        <v>14909</v>
      </c>
    </row>
    <row r="1858" spans="1:19" x14ac:dyDescent="0.55000000000000004">
      <c r="A1858" t="s">
        <v>356</v>
      </c>
      <c r="B1858">
        <v>2023</v>
      </c>
      <c r="C1858" t="s">
        <v>161</v>
      </c>
      <c r="D1858">
        <v>10058</v>
      </c>
      <c r="E1858">
        <v>5166</v>
      </c>
      <c r="G1858">
        <v>5013</v>
      </c>
      <c r="H1858">
        <v>9419</v>
      </c>
      <c r="I1858">
        <v>792</v>
      </c>
      <c r="K1858">
        <v>18890</v>
      </c>
      <c r="L1858">
        <v>22980</v>
      </c>
      <c r="N1858">
        <v>8873</v>
      </c>
      <c r="O1858">
        <v>16863</v>
      </c>
      <c r="P1858">
        <v>16134</v>
      </c>
      <c r="R1858">
        <v>15068</v>
      </c>
      <c r="S1858">
        <v>15339</v>
      </c>
    </row>
    <row r="1859" spans="1:19" x14ac:dyDescent="0.55000000000000004">
      <c r="A1859" t="s">
        <v>356</v>
      </c>
      <c r="B1859">
        <v>2023</v>
      </c>
      <c r="C1859" t="s">
        <v>162</v>
      </c>
      <c r="D1859">
        <v>9867</v>
      </c>
      <c r="E1859">
        <v>5318</v>
      </c>
      <c r="G1859">
        <v>5161</v>
      </c>
      <c r="H1859">
        <v>9211</v>
      </c>
      <c r="I1859">
        <v>813</v>
      </c>
      <c r="K1859">
        <v>18600</v>
      </c>
      <c r="L1859">
        <v>26125</v>
      </c>
      <c r="N1859">
        <v>9425</v>
      </c>
      <c r="O1859">
        <v>16650</v>
      </c>
      <c r="P1859">
        <v>18650</v>
      </c>
      <c r="R1859">
        <v>15578</v>
      </c>
      <c r="S1859">
        <v>15742</v>
      </c>
    </row>
    <row r="1860" spans="1:19" x14ac:dyDescent="0.55000000000000004">
      <c r="A1860" t="s">
        <v>356</v>
      </c>
      <c r="B1860">
        <v>2023</v>
      </c>
      <c r="C1860" t="s">
        <v>163</v>
      </c>
      <c r="D1860">
        <v>10616</v>
      </c>
      <c r="E1860">
        <v>5560</v>
      </c>
      <c r="G1860">
        <v>4847</v>
      </c>
      <c r="H1860">
        <v>9380</v>
      </c>
      <c r="I1860">
        <v>1949</v>
      </c>
      <c r="K1860">
        <v>18445</v>
      </c>
      <c r="L1860">
        <v>24725</v>
      </c>
      <c r="N1860">
        <v>9416</v>
      </c>
      <c r="O1860">
        <v>16950</v>
      </c>
      <c r="P1860">
        <v>16804</v>
      </c>
      <c r="R1860">
        <v>14655</v>
      </c>
      <c r="S1860">
        <v>14905</v>
      </c>
    </row>
    <row r="1861" spans="1:19" x14ac:dyDescent="0.55000000000000004">
      <c r="A1861" t="s">
        <v>356</v>
      </c>
      <c r="B1861">
        <v>2023</v>
      </c>
      <c r="C1861" t="s">
        <v>164</v>
      </c>
      <c r="D1861">
        <v>9491</v>
      </c>
      <c r="E1861">
        <v>5127</v>
      </c>
      <c r="G1861">
        <v>4849</v>
      </c>
      <c r="H1861">
        <v>9039</v>
      </c>
      <c r="I1861">
        <v>730</v>
      </c>
      <c r="K1861">
        <v>17295</v>
      </c>
      <c r="L1861">
        <v>23765</v>
      </c>
      <c r="N1861">
        <v>8783</v>
      </c>
      <c r="O1861">
        <v>16474</v>
      </c>
      <c r="P1861">
        <v>15803</v>
      </c>
      <c r="R1861">
        <v>15126</v>
      </c>
      <c r="S1861">
        <v>15476</v>
      </c>
    </row>
    <row r="1862" spans="1:19" x14ac:dyDescent="0.55000000000000004">
      <c r="A1862" t="s">
        <v>356</v>
      </c>
      <c r="B1862">
        <v>2023</v>
      </c>
      <c r="C1862" t="s">
        <v>165</v>
      </c>
      <c r="D1862">
        <v>8917</v>
      </c>
      <c r="E1862">
        <v>5664</v>
      </c>
      <c r="G1862">
        <v>4809</v>
      </c>
      <c r="H1862">
        <v>8730</v>
      </c>
      <c r="I1862">
        <v>1042</v>
      </c>
      <c r="K1862">
        <v>16915</v>
      </c>
      <c r="L1862">
        <v>21665</v>
      </c>
      <c r="N1862">
        <v>8320</v>
      </c>
      <c r="O1862">
        <v>14150</v>
      </c>
      <c r="P1862">
        <v>16110</v>
      </c>
      <c r="R1862">
        <v>15596</v>
      </c>
      <c r="S1862">
        <v>15928</v>
      </c>
    </row>
    <row r="1863" spans="1:19" x14ac:dyDescent="0.55000000000000004">
      <c r="A1863" t="s">
        <v>356</v>
      </c>
      <c r="B1863">
        <v>2023</v>
      </c>
      <c r="C1863" t="s">
        <v>166</v>
      </c>
      <c r="D1863">
        <v>9431</v>
      </c>
      <c r="E1863">
        <v>5201</v>
      </c>
      <c r="G1863">
        <v>4784</v>
      </c>
      <c r="H1863">
        <v>9382</v>
      </c>
      <c r="I1863">
        <v>466</v>
      </c>
      <c r="K1863">
        <v>15377</v>
      </c>
      <c r="L1863">
        <v>25936</v>
      </c>
      <c r="N1863">
        <v>7883</v>
      </c>
      <c r="O1863">
        <v>19584</v>
      </c>
      <c r="P1863">
        <v>13846</v>
      </c>
      <c r="R1863">
        <v>14821</v>
      </c>
      <c r="S1863">
        <v>14097</v>
      </c>
    </row>
    <row r="1864" spans="1:19" x14ac:dyDescent="0.55000000000000004">
      <c r="A1864" t="s">
        <v>357</v>
      </c>
      <c r="B1864">
        <v>2019</v>
      </c>
      <c r="C1864" t="s">
        <v>155</v>
      </c>
    </row>
    <row r="1865" spans="1:19" x14ac:dyDescent="0.55000000000000004">
      <c r="A1865" t="s">
        <v>357</v>
      </c>
      <c r="B1865">
        <v>2019</v>
      </c>
      <c r="C1865" t="s">
        <v>156</v>
      </c>
    </row>
    <row r="1866" spans="1:19" x14ac:dyDescent="0.55000000000000004">
      <c r="A1866" t="s">
        <v>357</v>
      </c>
      <c r="B1866">
        <v>2019</v>
      </c>
      <c r="C1866" t="s">
        <v>157</v>
      </c>
    </row>
    <row r="1867" spans="1:19" x14ac:dyDescent="0.55000000000000004">
      <c r="A1867" t="s">
        <v>357</v>
      </c>
      <c r="B1867">
        <v>2019</v>
      </c>
      <c r="C1867" t="s">
        <v>158</v>
      </c>
    </row>
    <row r="1868" spans="1:19" x14ac:dyDescent="0.55000000000000004">
      <c r="A1868" t="s">
        <v>357</v>
      </c>
      <c r="B1868">
        <v>2019</v>
      </c>
      <c r="C1868" t="s">
        <v>159</v>
      </c>
    </row>
    <row r="1869" spans="1:19" x14ac:dyDescent="0.55000000000000004">
      <c r="A1869" t="s">
        <v>357</v>
      </c>
      <c r="B1869">
        <v>2019</v>
      </c>
      <c r="C1869" t="s">
        <v>160</v>
      </c>
    </row>
    <row r="1870" spans="1:19" x14ac:dyDescent="0.55000000000000004">
      <c r="A1870" t="s">
        <v>357</v>
      </c>
      <c r="B1870">
        <v>2019</v>
      </c>
      <c r="C1870" t="s">
        <v>161</v>
      </c>
    </row>
    <row r="1871" spans="1:19" x14ac:dyDescent="0.55000000000000004">
      <c r="A1871" t="s">
        <v>357</v>
      </c>
      <c r="B1871">
        <v>2019</v>
      </c>
      <c r="C1871" t="s">
        <v>162</v>
      </c>
    </row>
    <row r="1872" spans="1:19" x14ac:dyDescent="0.55000000000000004">
      <c r="A1872" t="s">
        <v>357</v>
      </c>
      <c r="B1872">
        <v>2019</v>
      </c>
      <c r="C1872" t="s">
        <v>163</v>
      </c>
    </row>
    <row r="1873" spans="1:19" x14ac:dyDescent="0.55000000000000004">
      <c r="A1873" t="s">
        <v>357</v>
      </c>
      <c r="B1873">
        <v>2019</v>
      </c>
      <c r="C1873" t="s">
        <v>164</v>
      </c>
    </row>
    <row r="1874" spans="1:19" x14ac:dyDescent="0.55000000000000004">
      <c r="A1874" t="s">
        <v>357</v>
      </c>
      <c r="B1874">
        <v>2019</v>
      </c>
      <c r="C1874" t="s">
        <v>165</v>
      </c>
    </row>
    <row r="1875" spans="1:19" x14ac:dyDescent="0.55000000000000004">
      <c r="A1875" t="s">
        <v>357</v>
      </c>
      <c r="B1875">
        <v>2019</v>
      </c>
      <c r="C1875" t="s">
        <v>166</v>
      </c>
    </row>
    <row r="1876" spans="1:19" x14ac:dyDescent="0.55000000000000004">
      <c r="A1876" t="s">
        <v>357</v>
      </c>
      <c r="B1876">
        <v>2020</v>
      </c>
      <c r="C1876" t="s">
        <v>155</v>
      </c>
      <c r="D1876">
        <v>7056</v>
      </c>
      <c r="E1876">
        <v>2200</v>
      </c>
      <c r="G1876">
        <v>1845</v>
      </c>
      <c r="H1876">
        <v>6975</v>
      </c>
      <c r="I1876">
        <v>436</v>
      </c>
      <c r="K1876">
        <v>4750</v>
      </c>
      <c r="L1876">
        <v>9099</v>
      </c>
      <c r="N1876">
        <v>1357</v>
      </c>
      <c r="O1876">
        <v>1587</v>
      </c>
      <c r="P1876">
        <v>10905</v>
      </c>
      <c r="R1876">
        <v>5178</v>
      </c>
      <c r="S1876">
        <v>5239</v>
      </c>
    </row>
    <row r="1877" spans="1:19" x14ac:dyDescent="0.55000000000000004">
      <c r="A1877" t="s">
        <v>357</v>
      </c>
      <c r="B1877">
        <v>2020</v>
      </c>
      <c r="C1877" t="s">
        <v>156</v>
      </c>
      <c r="D1877">
        <v>7411</v>
      </c>
      <c r="E1877">
        <v>2426</v>
      </c>
      <c r="G1877">
        <v>1664</v>
      </c>
      <c r="H1877">
        <v>7209</v>
      </c>
      <c r="I1877">
        <v>964</v>
      </c>
      <c r="K1877">
        <v>2054</v>
      </c>
      <c r="L1877">
        <v>15130</v>
      </c>
      <c r="N1877">
        <v>1997</v>
      </c>
      <c r="O1877">
        <v>12901</v>
      </c>
      <c r="P1877">
        <v>2286</v>
      </c>
      <c r="R1877">
        <v>5055</v>
      </c>
      <c r="S1877">
        <v>5347</v>
      </c>
    </row>
    <row r="1878" spans="1:19" x14ac:dyDescent="0.55000000000000004">
      <c r="A1878" t="s">
        <v>357</v>
      </c>
      <c r="B1878">
        <v>2020</v>
      </c>
      <c r="C1878" t="s">
        <v>157</v>
      </c>
      <c r="D1878">
        <v>7152</v>
      </c>
      <c r="E1878">
        <v>1652</v>
      </c>
      <c r="G1878">
        <v>1681</v>
      </c>
      <c r="H1878">
        <v>6677</v>
      </c>
      <c r="I1878">
        <v>446</v>
      </c>
      <c r="K1878">
        <v>12680</v>
      </c>
      <c r="L1878">
        <v>8890</v>
      </c>
      <c r="N1878">
        <v>4562</v>
      </c>
      <c r="O1878">
        <v>10657</v>
      </c>
      <c r="P1878">
        <v>6351</v>
      </c>
      <c r="R1878">
        <v>5174</v>
      </c>
      <c r="S1878">
        <v>5326</v>
      </c>
    </row>
    <row r="1879" spans="1:19" x14ac:dyDescent="0.55000000000000004">
      <c r="A1879" t="s">
        <v>357</v>
      </c>
      <c r="B1879">
        <v>2020</v>
      </c>
      <c r="C1879" t="s">
        <v>158</v>
      </c>
      <c r="D1879">
        <v>6641</v>
      </c>
      <c r="E1879">
        <v>1490</v>
      </c>
      <c r="G1879">
        <v>1743</v>
      </c>
      <c r="H1879">
        <v>6092</v>
      </c>
      <c r="I1879">
        <v>296</v>
      </c>
      <c r="K1879">
        <v>10370</v>
      </c>
      <c r="L1879">
        <v>8770</v>
      </c>
      <c r="N1879">
        <v>3158</v>
      </c>
      <c r="O1879">
        <v>10181</v>
      </c>
      <c r="P1879">
        <v>5801</v>
      </c>
      <c r="R1879">
        <v>5177</v>
      </c>
      <c r="S1879">
        <v>4497</v>
      </c>
    </row>
    <row r="1880" spans="1:19" x14ac:dyDescent="0.55000000000000004">
      <c r="A1880" t="s">
        <v>357</v>
      </c>
      <c r="B1880">
        <v>2020</v>
      </c>
      <c r="C1880" t="s">
        <v>159</v>
      </c>
      <c r="D1880">
        <v>6853</v>
      </c>
      <c r="E1880">
        <v>1970</v>
      </c>
      <c r="G1880">
        <v>1570</v>
      </c>
      <c r="H1880">
        <v>6780</v>
      </c>
      <c r="I1880">
        <v>473</v>
      </c>
      <c r="K1880">
        <v>11720</v>
      </c>
      <c r="L1880">
        <v>8630</v>
      </c>
      <c r="N1880">
        <v>3268</v>
      </c>
      <c r="O1880">
        <v>10389</v>
      </c>
      <c r="P1880">
        <v>6693</v>
      </c>
      <c r="R1880">
        <v>4939</v>
      </c>
      <c r="S1880">
        <v>5009</v>
      </c>
    </row>
    <row r="1881" spans="1:19" x14ac:dyDescent="0.55000000000000004">
      <c r="A1881" t="s">
        <v>357</v>
      </c>
      <c r="B1881">
        <v>2020</v>
      </c>
      <c r="C1881" t="s">
        <v>160</v>
      </c>
      <c r="D1881">
        <v>6848</v>
      </c>
      <c r="E1881">
        <v>2160</v>
      </c>
      <c r="G1881">
        <v>1642</v>
      </c>
      <c r="H1881">
        <v>6747</v>
      </c>
      <c r="I1881">
        <v>619</v>
      </c>
      <c r="K1881">
        <v>10554</v>
      </c>
      <c r="L1881">
        <v>10962</v>
      </c>
      <c r="N1881">
        <v>2921</v>
      </c>
      <c r="O1881">
        <v>11792</v>
      </c>
      <c r="P1881">
        <v>6803</v>
      </c>
      <c r="R1881">
        <v>5338</v>
      </c>
      <c r="S1881">
        <v>5482</v>
      </c>
    </row>
    <row r="1882" spans="1:19" x14ac:dyDescent="0.55000000000000004">
      <c r="A1882" t="s">
        <v>357</v>
      </c>
      <c r="B1882">
        <v>2020</v>
      </c>
      <c r="C1882" t="s">
        <v>161</v>
      </c>
      <c r="D1882">
        <v>6934</v>
      </c>
      <c r="E1882">
        <v>1696</v>
      </c>
      <c r="G1882">
        <v>1726</v>
      </c>
      <c r="H1882">
        <v>6281</v>
      </c>
      <c r="I1882">
        <v>623</v>
      </c>
      <c r="K1882">
        <v>11210</v>
      </c>
      <c r="L1882">
        <v>9850</v>
      </c>
      <c r="N1882">
        <v>3217</v>
      </c>
      <c r="O1882">
        <v>11872</v>
      </c>
      <c r="P1882">
        <v>5971</v>
      </c>
      <c r="R1882">
        <v>5608</v>
      </c>
      <c r="S1882">
        <v>6716</v>
      </c>
    </row>
    <row r="1883" spans="1:19" x14ac:dyDescent="0.55000000000000004">
      <c r="A1883" t="s">
        <v>357</v>
      </c>
      <c r="B1883">
        <v>2020</v>
      </c>
      <c r="C1883" t="s">
        <v>162</v>
      </c>
      <c r="D1883">
        <v>6688</v>
      </c>
      <c r="E1883">
        <v>2275</v>
      </c>
      <c r="G1883">
        <v>1861</v>
      </c>
      <c r="H1883">
        <v>6531</v>
      </c>
      <c r="I1883">
        <v>571</v>
      </c>
      <c r="K1883">
        <v>12744</v>
      </c>
      <c r="L1883">
        <v>7280</v>
      </c>
      <c r="N1883">
        <v>2764</v>
      </c>
      <c r="O1883">
        <v>11288</v>
      </c>
      <c r="P1883">
        <v>5972</v>
      </c>
      <c r="R1883">
        <v>5591</v>
      </c>
      <c r="S1883">
        <v>5761</v>
      </c>
    </row>
    <row r="1884" spans="1:19" x14ac:dyDescent="0.55000000000000004">
      <c r="A1884" t="s">
        <v>357</v>
      </c>
      <c r="B1884">
        <v>2020</v>
      </c>
      <c r="C1884" t="s">
        <v>163</v>
      </c>
      <c r="D1884">
        <v>6859</v>
      </c>
      <c r="E1884">
        <v>2600</v>
      </c>
      <c r="G1884">
        <v>1754</v>
      </c>
      <c r="H1884">
        <v>7194</v>
      </c>
      <c r="I1884">
        <v>511</v>
      </c>
      <c r="K1884">
        <v>11350</v>
      </c>
      <c r="L1884">
        <v>9790</v>
      </c>
      <c r="N1884">
        <v>2657</v>
      </c>
      <c r="O1884">
        <v>12396</v>
      </c>
      <c r="P1884">
        <v>6087</v>
      </c>
      <c r="R1884">
        <v>5371</v>
      </c>
      <c r="S1884">
        <v>5281</v>
      </c>
    </row>
    <row r="1885" spans="1:19" x14ac:dyDescent="0.55000000000000004">
      <c r="A1885" t="s">
        <v>357</v>
      </c>
      <c r="B1885">
        <v>2020</v>
      </c>
      <c r="C1885" t="s">
        <v>164</v>
      </c>
      <c r="D1885">
        <v>7228</v>
      </c>
      <c r="E1885">
        <v>1893</v>
      </c>
      <c r="G1885">
        <v>1874</v>
      </c>
      <c r="H1885">
        <v>6648</v>
      </c>
      <c r="I1885">
        <v>599</v>
      </c>
      <c r="K1885">
        <v>11865</v>
      </c>
      <c r="L1885">
        <v>8080</v>
      </c>
      <c r="N1885">
        <v>3009</v>
      </c>
      <c r="O1885">
        <v>11652</v>
      </c>
      <c r="P1885">
        <v>5284</v>
      </c>
      <c r="R1885">
        <v>5714</v>
      </c>
      <c r="S1885">
        <v>5461</v>
      </c>
    </row>
    <row r="1886" spans="1:19" x14ac:dyDescent="0.55000000000000004">
      <c r="A1886" t="s">
        <v>357</v>
      </c>
      <c r="B1886">
        <v>2020</v>
      </c>
      <c r="C1886" t="s">
        <v>165</v>
      </c>
      <c r="D1886">
        <v>6544</v>
      </c>
      <c r="E1886">
        <v>1700</v>
      </c>
      <c r="G1886">
        <v>1730</v>
      </c>
      <c r="H1886">
        <v>5800</v>
      </c>
      <c r="I1886">
        <v>714</v>
      </c>
      <c r="K1886">
        <v>11440</v>
      </c>
      <c r="L1886">
        <v>9150</v>
      </c>
      <c r="N1886">
        <v>3227</v>
      </c>
      <c r="O1886">
        <v>12158</v>
      </c>
      <c r="P1886">
        <v>5205</v>
      </c>
      <c r="R1886">
        <v>5524</v>
      </c>
      <c r="S1886">
        <v>5821</v>
      </c>
    </row>
    <row r="1887" spans="1:19" x14ac:dyDescent="0.55000000000000004">
      <c r="A1887" t="s">
        <v>357</v>
      </c>
      <c r="B1887">
        <v>2020</v>
      </c>
      <c r="C1887" t="s">
        <v>166</v>
      </c>
      <c r="D1887">
        <v>4632</v>
      </c>
      <c r="E1887">
        <v>1190</v>
      </c>
      <c r="G1887">
        <v>1031</v>
      </c>
      <c r="H1887">
        <v>4351</v>
      </c>
      <c r="I1887">
        <v>440</v>
      </c>
      <c r="K1887">
        <v>9147</v>
      </c>
      <c r="L1887">
        <v>3580</v>
      </c>
      <c r="N1887">
        <v>1003</v>
      </c>
      <c r="O1887">
        <v>9809</v>
      </c>
      <c r="P1887">
        <v>1915</v>
      </c>
      <c r="R1887">
        <v>3218</v>
      </c>
      <c r="S1887">
        <v>3243</v>
      </c>
    </row>
    <row r="1888" spans="1:19" x14ac:dyDescent="0.55000000000000004">
      <c r="A1888" t="s">
        <v>357</v>
      </c>
      <c r="B1888">
        <v>2021</v>
      </c>
      <c r="C1888" t="s">
        <v>155</v>
      </c>
      <c r="D1888">
        <v>4728</v>
      </c>
      <c r="E1888">
        <v>1830</v>
      </c>
      <c r="G1888">
        <v>1370</v>
      </c>
      <c r="H1888">
        <v>4662</v>
      </c>
      <c r="I1888">
        <v>526</v>
      </c>
      <c r="K1888">
        <v>9836</v>
      </c>
      <c r="L1888">
        <v>4410</v>
      </c>
      <c r="N1888">
        <v>2195</v>
      </c>
      <c r="O1888">
        <v>10291</v>
      </c>
      <c r="P1888">
        <v>1760</v>
      </c>
      <c r="R1888">
        <v>4318</v>
      </c>
      <c r="S1888">
        <v>4446</v>
      </c>
    </row>
    <row r="1889" spans="1:19" x14ac:dyDescent="0.55000000000000004">
      <c r="A1889" t="s">
        <v>357</v>
      </c>
      <c r="B1889">
        <v>2021</v>
      </c>
      <c r="C1889" t="s">
        <v>156</v>
      </c>
      <c r="D1889">
        <v>4850</v>
      </c>
      <c r="E1889">
        <v>2310</v>
      </c>
      <c r="G1889">
        <v>1537</v>
      </c>
      <c r="H1889">
        <v>4967</v>
      </c>
      <c r="I1889">
        <v>656</v>
      </c>
      <c r="K1889">
        <v>12573</v>
      </c>
      <c r="L1889">
        <v>7950</v>
      </c>
      <c r="N1889">
        <v>4008</v>
      </c>
      <c r="O1889">
        <v>10939</v>
      </c>
      <c r="P1889">
        <v>5576</v>
      </c>
      <c r="R1889">
        <v>5389</v>
      </c>
      <c r="S1889">
        <v>5259</v>
      </c>
    </row>
    <row r="1890" spans="1:19" x14ac:dyDescent="0.55000000000000004">
      <c r="A1890" t="s">
        <v>357</v>
      </c>
      <c r="B1890">
        <v>2021</v>
      </c>
      <c r="C1890" t="s">
        <v>157</v>
      </c>
      <c r="D1890">
        <v>5432</v>
      </c>
      <c r="E1890">
        <v>2651</v>
      </c>
      <c r="G1890">
        <v>2020</v>
      </c>
      <c r="H1890">
        <v>5217</v>
      </c>
      <c r="I1890">
        <v>846</v>
      </c>
      <c r="K1890">
        <v>12324</v>
      </c>
      <c r="L1890">
        <v>8470</v>
      </c>
      <c r="N1890">
        <v>3876</v>
      </c>
      <c r="O1890">
        <v>10800</v>
      </c>
      <c r="P1890">
        <v>6118</v>
      </c>
      <c r="R1890">
        <v>6212</v>
      </c>
      <c r="S1890">
        <v>6207</v>
      </c>
    </row>
    <row r="1891" spans="1:19" x14ac:dyDescent="0.55000000000000004">
      <c r="A1891" t="s">
        <v>357</v>
      </c>
      <c r="B1891">
        <v>2021</v>
      </c>
      <c r="C1891" t="s">
        <v>158</v>
      </c>
      <c r="D1891">
        <v>5745</v>
      </c>
      <c r="E1891">
        <v>2780</v>
      </c>
      <c r="G1891">
        <v>1952</v>
      </c>
      <c r="H1891">
        <v>5965</v>
      </c>
      <c r="I1891">
        <v>608</v>
      </c>
      <c r="K1891">
        <v>11273</v>
      </c>
      <c r="L1891">
        <v>10190</v>
      </c>
      <c r="N1891">
        <v>3058</v>
      </c>
      <c r="O1891">
        <v>12837</v>
      </c>
      <c r="P1891">
        <v>5568</v>
      </c>
      <c r="R1891">
        <v>5793</v>
      </c>
      <c r="S1891">
        <v>5818</v>
      </c>
    </row>
    <row r="1892" spans="1:19" x14ac:dyDescent="0.55000000000000004">
      <c r="A1892" t="s">
        <v>357</v>
      </c>
      <c r="B1892">
        <v>2021</v>
      </c>
      <c r="C1892" t="s">
        <v>159</v>
      </c>
      <c r="D1892">
        <v>5837</v>
      </c>
      <c r="E1892">
        <v>1500</v>
      </c>
      <c r="G1892">
        <v>1837</v>
      </c>
      <c r="H1892">
        <v>5006</v>
      </c>
      <c r="I1892">
        <v>494</v>
      </c>
      <c r="K1892">
        <v>12205</v>
      </c>
      <c r="L1892">
        <v>7150</v>
      </c>
      <c r="N1892">
        <v>2948</v>
      </c>
      <c r="O1892">
        <v>10196</v>
      </c>
      <c r="P1892">
        <v>6211</v>
      </c>
      <c r="R1892">
        <v>5621</v>
      </c>
      <c r="S1892">
        <v>5745</v>
      </c>
    </row>
    <row r="1893" spans="1:19" x14ac:dyDescent="0.55000000000000004">
      <c r="A1893" t="s">
        <v>357</v>
      </c>
      <c r="B1893">
        <v>2021</v>
      </c>
      <c r="C1893" t="s">
        <v>160</v>
      </c>
      <c r="D1893">
        <v>5135</v>
      </c>
      <c r="E1893">
        <v>2250</v>
      </c>
      <c r="G1893">
        <v>1849</v>
      </c>
      <c r="H1893">
        <v>5127</v>
      </c>
      <c r="I1893">
        <v>409</v>
      </c>
      <c r="K1893">
        <v>9990</v>
      </c>
      <c r="L1893">
        <v>9050</v>
      </c>
      <c r="N1893">
        <v>3332</v>
      </c>
      <c r="O1893">
        <v>10025</v>
      </c>
      <c r="P1893">
        <v>5683</v>
      </c>
      <c r="R1893">
        <v>5694</v>
      </c>
      <c r="S1893">
        <v>5378</v>
      </c>
    </row>
    <row r="1894" spans="1:19" x14ac:dyDescent="0.55000000000000004">
      <c r="A1894" t="s">
        <v>357</v>
      </c>
      <c r="B1894">
        <v>2021</v>
      </c>
      <c r="C1894" t="s">
        <v>161</v>
      </c>
      <c r="D1894">
        <v>5506</v>
      </c>
      <c r="E1894">
        <v>2210</v>
      </c>
      <c r="G1894">
        <v>1830</v>
      </c>
      <c r="H1894">
        <v>5461</v>
      </c>
      <c r="I1894">
        <v>425</v>
      </c>
      <c r="K1894">
        <v>10970</v>
      </c>
      <c r="L1894">
        <v>9330</v>
      </c>
      <c r="N1894">
        <v>2931</v>
      </c>
      <c r="O1894">
        <v>11480</v>
      </c>
      <c r="P1894">
        <v>5889</v>
      </c>
      <c r="R1894">
        <v>5800</v>
      </c>
      <c r="S1894">
        <v>5291</v>
      </c>
    </row>
    <row r="1895" spans="1:19" x14ac:dyDescent="0.55000000000000004">
      <c r="A1895" t="s">
        <v>357</v>
      </c>
      <c r="B1895">
        <v>2021</v>
      </c>
      <c r="C1895" t="s">
        <v>162</v>
      </c>
      <c r="D1895">
        <v>5436</v>
      </c>
      <c r="E1895">
        <v>2465</v>
      </c>
      <c r="G1895">
        <v>1910</v>
      </c>
      <c r="H1895">
        <v>5527</v>
      </c>
      <c r="I1895">
        <v>464</v>
      </c>
      <c r="K1895">
        <v>10980</v>
      </c>
      <c r="L1895">
        <v>8090</v>
      </c>
      <c r="N1895">
        <v>2761</v>
      </c>
      <c r="O1895">
        <v>10540</v>
      </c>
      <c r="P1895">
        <v>5769</v>
      </c>
      <c r="R1895">
        <v>5791</v>
      </c>
      <c r="S1895">
        <v>5579</v>
      </c>
    </row>
    <row r="1896" spans="1:19" x14ac:dyDescent="0.55000000000000004">
      <c r="A1896" t="s">
        <v>357</v>
      </c>
      <c r="B1896">
        <v>2021</v>
      </c>
      <c r="C1896" t="s">
        <v>163</v>
      </c>
      <c r="D1896">
        <v>5368</v>
      </c>
      <c r="E1896">
        <v>1856</v>
      </c>
      <c r="G1896">
        <v>1914</v>
      </c>
      <c r="H1896">
        <v>5407</v>
      </c>
      <c r="I1896">
        <v>-97</v>
      </c>
      <c r="K1896">
        <v>10340</v>
      </c>
      <c r="L1896">
        <v>6760</v>
      </c>
      <c r="N1896">
        <v>2951</v>
      </c>
      <c r="O1896">
        <v>8564</v>
      </c>
      <c r="P1896">
        <v>5585</v>
      </c>
      <c r="R1896">
        <v>5799</v>
      </c>
      <c r="S1896">
        <v>5668</v>
      </c>
    </row>
    <row r="1897" spans="1:19" x14ac:dyDescent="0.55000000000000004">
      <c r="A1897" t="s">
        <v>357</v>
      </c>
      <c r="B1897">
        <v>2021</v>
      </c>
      <c r="C1897" t="s">
        <v>164</v>
      </c>
      <c r="D1897">
        <v>5663</v>
      </c>
      <c r="E1897">
        <v>2135</v>
      </c>
      <c r="G1897">
        <v>1795</v>
      </c>
      <c r="H1897">
        <v>5348</v>
      </c>
      <c r="I1897">
        <v>655</v>
      </c>
      <c r="K1897">
        <v>9220</v>
      </c>
      <c r="L1897">
        <v>5750</v>
      </c>
      <c r="N1897">
        <v>2842</v>
      </c>
      <c r="O1897">
        <v>7627</v>
      </c>
      <c r="P1897">
        <v>4501</v>
      </c>
      <c r="R1897">
        <v>5518</v>
      </c>
      <c r="S1897">
        <v>5394</v>
      </c>
    </row>
    <row r="1898" spans="1:19" x14ac:dyDescent="0.55000000000000004">
      <c r="A1898" t="s">
        <v>357</v>
      </c>
      <c r="B1898">
        <v>2021</v>
      </c>
      <c r="C1898" t="s">
        <v>165</v>
      </c>
      <c r="D1898">
        <v>5733</v>
      </c>
      <c r="E1898">
        <v>3160</v>
      </c>
      <c r="G1898">
        <v>1900</v>
      </c>
      <c r="H1898">
        <v>6172</v>
      </c>
      <c r="I1898">
        <v>821</v>
      </c>
      <c r="K1898">
        <v>8965</v>
      </c>
      <c r="L1898">
        <v>13110</v>
      </c>
      <c r="N1898">
        <v>3696</v>
      </c>
      <c r="O1898">
        <v>13001</v>
      </c>
      <c r="P1898">
        <v>5378</v>
      </c>
      <c r="R1898">
        <v>6156</v>
      </c>
      <c r="S1898">
        <v>2422</v>
      </c>
    </row>
    <row r="1899" spans="1:19" x14ac:dyDescent="0.55000000000000004">
      <c r="A1899" t="s">
        <v>357</v>
      </c>
      <c r="B1899">
        <v>2021</v>
      </c>
      <c r="C1899" t="s">
        <v>166</v>
      </c>
      <c r="D1899">
        <v>6953</v>
      </c>
      <c r="E1899">
        <v>1896</v>
      </c>
      <c r="G1899">
        <v>1970</v>
      </c>
      <c r="H1899">
        <v>6509</v>
      </c>
      <c r="I1899">
        <v>370</v>
      </c>
      <c r="K1899">
        <v>13017</v>
      </c>
      <c r="L1899">
        <v>8811</v>
      </c>
      <c r="N1899">
        <v>3558</v>
      </c>
      <c r="O1899">
        <v>12554</v>
      </c>
      <c r="P1899">
        <v>5716</v>
      </c>
      <c r="R1899">
        <v>5804</v>
      </c>
      <c r="S1899">
        <v>5641</v>
      </c>
    </row>
    <row r="1900" spans="1:19" x14ac:dyDescent="0.55000000000000004">
      <c r="A1900" t="s">
        <v>357</v>
      </c>
      <c r="B1900">
        <v>2022</v>
      </c>
      <c r="C1900" t="s">
        <v>155</v>
      </c>
      <c r="D1900">
        <v>6402</v>
      </c>
      <c r="E1900">
        <v>2278</v>
      </c>
      <c r="G1900">
        <v>1865</v>
      </c>
      <c r="H1900">
        <v>6285</v>
      </c>
      <c r="I1900">
        <v>530</v>
      </c>
      <c r="K1900">
        <v>12390</v>
      </c>
      <c r="L1900">
        <v>8700</v>
      </c>
      <c r="N1900">
        <v>3322</v>
      </c>
      <c r="O1900">
        <v>12010</v>
      </c>
      <c r="P1900">
        <v>5758</v>
      </c>
      <c r="R1900">
        <v>5423</v>
      </c>
      <c r="S1900">
        <v>5224</v>
      </c>
    </row>
    <row r="1901" spans="1:19" x14ac:dyDescent="0.55000000000000004">
      <c r="A1901" t="s">
        <v>357</v>
      </c>
      <c r="B1901">
        <v>2022</v>
      </c>
      <c r="C1901" t="s">
        <v>156</v>
      </c>
      <c r="D1901">
        <v>6039</v>
      </c>
      <c r="E1901">
        <v>1569</v>
      </c>
      <c r="G1901">
        <v>1516</v>
      </c>
      <c r="H1901">
        <v>5652</v>
      </c>
      <c r="I1901">
        <v>440</v>
      </c>
      <c r="K1901">
        <v>11908</v>
      </c>
      <c r="L1901">
        <v>8090</v>
      </c>
      <c r="N1901">
        <v>2939</v>
      </c>
      <c r="O1901">
        <v>11358</v>
      </c>
      <c r="P1901">
        <v>5701</v>
      </c>
      <c r="R1901">
        <v>4986</v>
      </c>
      <c r="S1901">
        <v>-15368</v>
      </c>
    </row>
    <row r="1902" spans="1:19" x14ac:dyDescent="0.55000000000000004">
      <c r="A1902" t="s">
        <v>357</v>
      </c>
      <c r="B1902">
        <v>2022</v>
      </c>
      <c r="C1902" t="s">
        <v>157</v>
      </c>
      <c r="D1902">
        <v>5676</v>
      </c>
      <c r="E1902">
        <v>1767</v>
      </c>
      <c r="G1902">
        <v>1882</v>
      </c>
      <c r="H1902">
        <v>5116</v>
      </c>
      <c r="I1902">
        <v>445</v>
      </c>
      <c r="K1902">
        <v>11302</v>
      </c>
      <c r="L1902">
        <v>8500</v>
      </c>
      <c r="N1902">
        <v>3763</v>
      </c>
      <c r="O1902">
        <v>10125</v>
      </c>
      <c r="P1902">
        <v>5914</v>
      </c>
      <c r="R1902">
        <v>5604</v>
      </c>
      <c r="S1902">
        <v>5665</v>
      </c>
    </row>
    <row r="1903" spans="1:19" x14ac:dyDescent="0.55000000000000004">
      <c r="A1903" t="s">
        <v>357</v>
      </c>
      <c r="B1903">
        <v>2022</v>
      </c>
      <c r="C1903" t="s">
        <v>158</v>
      </c>
      <c r="D1903">
        <v>5401</v>
      </c>
      <c r="E1903">
        <v>1674</v>
      </c>
      <c r="G1903">
        <v>1616</v>
      </c>
      <c r="H1903">
        <v>4994</v>
      </c>
      <c r="I1903">
        <v>465</v>
      </c>
      <c r="K1903">
        <v>10352</v>
      </c>
      <c r="L1903">
        <v>8706</v>
      </c>
      <c r="N1903">
        <v>2840</v>
      </c>
      <c r="O1903">
        <v>10908</v>
      </c>
      <c r="P1903">
        <v>5310</v>
      </c>
      <c r="R1903">
        <v>4990</v>
      </c>
      <c r="S1903">
        <v>4929</v>
      </c>
    </row>
    <row r="1904" spans="1:19" x14ac:dyDescent="0.55000000000000004">
      <c r="A1904" t="s">
        <v>357</v>
      </c>
      <c r="B1904">
        <v>2022</v>
      </c>
      <c r="C1904" t="s">
        <v>159</v>
      </c>
      <c r="D1904">
        <v>5100</v>
      </c>
      <c r="E1904">
        <v>1610</v>
      </c>
      <c r="G1904">
        <v>1717</v>
      </c>
      <c r="H1904">
        <v>4814</v>
      </c>
      <c r="I1904">
        <v>179</v>
      </c>
      <c r="K1904">
        <v>11101</v>
      </c>
      <c r="L1904">
        <v>7950</v>
      </c>
      <c r="N1904">
        <v>3280</v>
      </c>
      <c r="O1904">
        <v>9569</v>
      </c>
      <c r="P1904">
        <v>6202</v>
      </c>
      <c r="R1904">
        <v>5515</v>
      </c>
      <c r="S1904">
        <v>5447</v>
      </c>
    </row>
    <row r="1905" spans="1:19" x14ac:dyDescent="0.55000000000000004">
      <c r="A1905" t="s">
        <v>357</v>
      </c>
      <c r="B1905">
        <v>2022</v>
      </c>
      <c r="C1905" t="s">
        <v>160</v>
      </c>
      <c r="D1905">
        <v>5187</v>
      </c>
      <c r="E1905">
        <v>2374</v>
      </c>
      <c r="G1905">
        <v>1675</v>
      </c>
      <c r="H1905">
        <v>5533</v>
      </c>
      <c r="I1905">
        <v>353</v>
      </c>
      <c r="K1905">
        <v>9978</v>
      </c>
      <c r="L1905">
        <v>11020</v>
      </c>
      <c r="N1905">
        <v>3386</v>
      </c>
      <c r="O1905">
        <v>12130</v>
      </c>
      <c r="P1905">
        <v>5482</v>
      </c>
      <c r="R1905">
        <v>5256</v>
      </c>
      <c r="S1905">
        <v>5392</v>
      </c>
    </row>
    <row r="1906" spans="1:19" x14ac:dyDescent="0.55000000000000004">
      <c r="A1906" t="s">
        <v>357</v>
      </c>
      <c r="B1906">
        <v>2022</v>
      </c>
      <c r="C1906" t="s">
        <v>161</v>
      </c>
      <c r="D1906">
        <v>5303</v>
      </c>
      <c r="E1906">
        <v>1432</v>
      </c>
      <c r="G1906">
        <v>1630</v>
      </c>
      <c r="H1906">
        <v>4687</v>
      </c>
      <c r="I1906">
        <v>418</v>
      </c>
      <c r="K1906">
        <v>10970</v>
      </c>
      <c r="L1906">
        <v>6330</v>
      </c>
      <c r="N1906">
        <v>2705</v>
      </c>
      <c r="O1906">
        <v>8980</v>
      </c>
      <c r="P1906">
        <v>5615</v>
      </c>
      <c r="R1906">
        <v>4966</v>
      </c>
      <c r="S1906">
        <v>5085</v>
      </c>
    </row>
    <row r="1907" spans="1:19" x14ac:dyDescent="0.55000000000000004">
      <c r="A1907" t="s">
        <v>357</v>
      </c>
      <c r="B1907">
        <v>2022</v>
      </c>
      <c r="C1907" t="s">
        <v>162</v>
      </c>
      <c r="D1907">
        <v>4585</v>
      </c>
      <c r="E1907">
        <v>2300</v>
      </c>
      <c r="G1907">
        <v>1823</v>
      </c>
      <c r="H1907">
        <v>4897</v>
      </c>
      <c r="I1907">
        <v>165</v>
      </c>
      <c r="K1907">
        <v>10330</v>
      </c>
      <c r="L1907">
        <v>8765</v>
      </c>
      <c r="N1907">
        <v>3035</v>
      </c>
      <c r="O1907">
        <v>9962</v>
      </c>
      <c r="P1907">
        <v>6098</v>
      </c>
      <c r="R1907">
        <v>5743</v>
      </c>
      <c r="S1907">
        <v>5923</v>
      </c>
    </row>
    <row r="1908" spans="1:19" x14ac:dyDescent="0.55000000000000004">
      <c r="A1908" t="s">
        <v>357</v>
      </c>
      <c r="B1908">
        <v>2022</v>
      </c>
      <c r="C1908" t="s">
        <v>163</v>
      </c>
      <c r="D1908">
        <v>4964</v>
      </c>
      <c r="E1908">
        <v>1695</v>
      </c>
      <c r="G1908">
        <v>1824</v>
      </c>
      <c r="H1908">
        <v>4621</v>
      </c>
      <c r="I1908">
        <v>214</v>
      </c>
      <c r="K1908">
        <v>9110</v>
      </c>
      <c r="L1908">
        <v>8400</v>
      </c>
      <c r="N1908">
        <v>3190</v>
      </c>
      <c r="O1908">
        <v>9380</v>
      </c>
      <c r="P1908">
        <v>4940</v>
      </c>
      <c r="R1908">
        <v>5532</v>
      </c>
      <c r="S1908">
        <v>5011</v>
      </c>
    </row>
    <row r="1909" spans="1:19" x14ac:dyDescent="0.55000000000000004">
      <c r="A1909" t="s">
        <v>357</v>
      </c>
      <c r="B1909">
        <v>2022</v>
      </c>
      <c r="C1909" t="s">
        <v>164</v>
      </c>
      <c r="D1909">
        <v>4724</v>
      </c>
      <c r="E1909">
        <v>1789</v>
      </c>
      <c r="G1909">
        <v>1775</v>
      </c>
      <c r="H1909">
        <v>4338</v>
      </c>
      <c r="I1909">
        <v>400</v>
      </c>
      <c r="K1909">
        <v>10710</v>
      </c>
      <c r="L1909">
        <v>9080</v>
      </c>
      <c r="N1909">
        <v>3140</v>
      </c>
      <c r="O1909">
        <v>11650</v>
      </c>
      <c r="P1909">
        <v>5000</v>
      </c>
      <c r="R1909">
        <v>5387</v>
      </c>
      <c r="S1909">
        <v>-3551</v>
      </c>
    </row>
    <row r="1910" spans="1:19" x14ac:dyDescent="0.55000000000000004">
      <c r="A1910" t="s">
        <v>357</v>
      </c>
      <c r="B1910">
        <v>2022</v>
      </c>
      <c r="C1910" t="s">
        <v>165</v>
      </c>
      <c r="D1910">
        <v>5116</v>
      </c>
      <c r="E1910">
        <v>1874</v>
      </c>
      <c r="G1910">
        <v>1752</v>
      </c>
      <c r="H1910">
        <v>4837</v>
      </c>
      <c r="I1910">
        <v>401</v>
      </c>
      <c r="K1910">
        <v>11663</v>
      </c>
      <c r="L1910">
        <v>8020</v>
      </c>
      <c r="N1910">
        <v>2967</v>
      </c>
      <c r="O1910">
        <v>9890</v>
      </c>
      <c r="P1910">
        <v>6826</v>
      </c>
      <c r="R1910">
        <v>5286</v>
      </c>
      <c r="S1910">
        <v>5199</v>
      </c>
    </row>
    <row r="1911" spans="1:19" x14ac:dyDescent="0.55000000000000004">
      <c r="A1911" t="s">
        <v>357</v>
      </c>
      <c r="B1911">
        <v>2022</v>
      </c>
      <c r="C1911" t="s">
        <v>166</v>
      </c>
      <c r="D1911">
        <v>5710</v>
      </c>
      <c r="E1911">
        <v>1901</v>
      </c>
      <c r="G1911">
        <v>1558</v>
      </c>
      <c r="H1911">
        <v>4986</v>
      </c>
      <c r="I1911">
        <v>1067</v>
      </c>
      <c r="K1911">
        <v>10526</v>
      </c>
      <c r="L1911">
        <v>8490</v>
      </c>
      <c r="N1911">
        <v>2819</v>
      </c>
      <c r="O1911">
        <v>10400</v>
      </c>
      <c r="P1911">
        <v>5797</v>
      </c>
      <c r="R1911">
        <v>4808</v>
      </c>
      <c r="S1911">
        <v>5362</v>
      </c>
    </row>
    <row r="1912" spans="1:19" x14ac:dyDescent="0.55000000000000004">
      <c r="A1912" t="s">
        <v>357</v>
      </c>
      <c r="B1912">
        <v>2023</v>
      </c>
      <c r="C1912" t="s">
        <v>155</v>
      </c>
      <c r="D1912">
        <v>5144</v>
      </c>
      <c r="E1912">
        <v>2194</v>
      </c>
      <c r="G1912">
        <v>1764</v>
      </c>
      <c r="H1912">
        <v>5123</v>
      </c>
      <c r="I1912">
        <v>451</v>
      </c>
      <c r="K1912">
        <v>10110</v>
      </c>
      <c r="L1912">
        <v>10170</v>
      </c>
      <c r="N1912">
        <v>3557</v>
      </c>
      <c r="O1912">
        <v>10320</v>
      </c>
      <c r="P1912">
        <v>6403</v>
      </c>
      <c r="R1912">
        <v>5535</v>
      </c>
      <c r="S1912">
        <v>6036</v>
      </c>
    </row>
    <row r="1913" spans="1:19" x14ac:dyDescent="0.55000000000000004">
      <c r="A1913" t="s">
        <v>357</v>
      </c>
      <c r="B1913">
        <v>2023</v>
      </c>
      <c r="C1913" t="s">
        <v>156</v>
      </c>
      <c r="D1913">
        <v>5210</v>
      </c>
      <c r="E1913">
        <v>2325</v>
      </c>
      <c r="G1913">
        <v>1592</v>
      </c>
      <c r="H1913">
        <v>5323</v>
      </c>
      <c r="I1913">
        <v>620</v>
      </c>
      <c r="K1913">
        <v>10290</v>
      </c>
      <c r="L1913">
        <v>11190</v>
      </c>
      <c r="N1913">
        <v>3110</v>
      </c>
      <c r="O1913">
        <v>11944</v>
      </c>
      <c r="P1913">
        <v>6426</v>
      </c>
      <c r="R1913">
        <v>4944</v>
      </c>
      <c r="S1913">
        <v>5685</v>
      </c>
    </row>
    <row r="1914" spans="1:19" x14ac:dyDescent="0.55000000000000004">
      <c r="A1914" t="s">
        <v>357</v>
      </c>
      <c r="B1914">
        <v>2023</v>
      </c>
      <c r="C1914" t="s">
        <v>157</v>
      </c>
      <c r="D1914">
        <v>5288</v>
      </c>
      <c r="E1914">
        <v>3164</v>
      </c>
      <c r="G1914">
        <v>1811</v>
      </c>
      <c r="H1914">
        <v>6106</v>
      </c>
      <c r="I1914">
        <v>535</v>
      </c>
      <c r="K1914">
        <v>11654</v>
      </c>
      <c r="L1914">
        <v>10230</v>
      </c>
      <c r="N1914">
        <v>3434</v>
      </c>
      <c r="O1914">
        <v>11568</v>
      </c>
      <c r="P1914">
        <v>6882</v>
      </c>
      <c r="R1914">
        <v>5511</v>
      </c>
      <c r="S1914">
        <v>5196</v>
      </c>
    </row>
    <row r="1915" spans="1:19" x14ac:dyDescent="0.55000000000000004">
      <c r="A1915" t="s">
        <v>357</v>
      </c>
      <c r="B1915">
        <v>2023</v>
      </c>
      <c r="C1915" t="s">
        <v>158</v>
      </c>
      <c r="D1915">
        <v>5229</v>
      </c>
      <c r="E1915">
        <v>1560</v>
      </c>
      <c r="G1915">
        <v>1764</v>
      </c>
      <c r="H1915">
        <v>4700</v>
      </c>
      <c r="I1915">
        <v>325</v>
      </c>
      <c r="K1915">
        <v>10860</v>
      </c>
      <c r="L1915">
        <v>6370</v>
      </c>
      <c r="N1915">
        <v>2775</v>
      </c>
      <c r="O1915">
        <v>9362</v>
      </c>
      <c r="P1915">
        <v>5093</v>
      </c>
      <c r="R1915">
        <v>4870</v>
      </c>
      <c r="S1915">
        <v>4585</v>
      </c>
    </row>
    <row r="1916" spans="1:19" x14ac:dyDescent="0.55000000000000004">
      <c r="A1916" t="s">
        <v>357</v>
      </c>
      <c r="B1916">
        <v>2023</v>
      </c>
      <c r="C1916" t="s">
        <v>159</v>
      </c>
      <c r="D1916">
        <v>5721</v>
      </c>
      <c r="E1916">
        <v>1690</v>
      </c>
      <c r="G1916">
        <v>1727</v>
      </c>
      <c r="H1916">
        <v>5441</v>
      </c>
      <c r="I1916">
        <v>243</v>
      </c>
      <c r="K1916">
        <v>11196</v>
      </c>
      <c r="L1916">
        <v>9637</v>
      </c>
      <c r="N1916">
        <v>3678</v>
      </c>
      <c r="O1916">
        <v>10640</v>
      </c>
      <c r="P1916">
        <v>6515</v>
      </c>
      <c r="R1916">
        <v>5163</v>
      </c>
      <c r="S1916">
        <v>5473</v>
      </c>
    </row>
    <row r="1917" spans="1:19" x14ac:dyDescent="0.55000000000000004">
      <c r="A1917" t="s">
        <v>357</v>
      </c>
      <c r="B1917">
        <v>2023</v>
      </c>
      <c r="C1917" t="s">
        <v>160</v>
      </c>
      <c r="D1917">
        <v>5164</v>
      </c>
      <c r="E1917">
        <v>2595</v>
      </c>
      <c r="G1917">
        <v>1571</v>
      </c>
      <c r="H1917">
        <v>5221</v>
      </c>
      <c r="I1917">
        <v>967</v>
      </c>
      <c r="K1917">
        <v>10360</v>
      </c>
      <c r="L1917">
        <v>9600</v>
      </c>
      <c r="N1917">
        <v>3096</v>
      </c>
      <c r="O1917">
        <v>10705</v>
      </c>
      <c r="P1917">
        <v>6159</v>
      </c>
      <c r="R1917">
        <v>5118</v>
      </c>
      <c r="S1917">
        <v>5621</v>
      </c>
    </row>
    <row r="1918" spans="1:19" x14ac:dyDescent="0.55000000000000004">
      <c r="A1918" t="s">
        <v>357</v>
      </c>
      <c r="B1918">
        <v>2023</v>
      </c>
      <c r="C1918" t="s">
        <v>161</v>
      </c>
      <c r="D1918">
        <v>5404</v>
      </c>
      <c r="E1918">
        <v>1745</v>
      </c>
      <c r="G1918">
        <v>1661</v>
      </c>
      <c r="H1918">
        <v>5283</v>
      </c>
      <c r="I1918">
        <v>205</v>
      </c>
      <c r="K1918">
        <v>10640</v>
      </c>
      <c r="L1918">
        <v>9430</v>
      </c>
      <c r="N1918">
        <v>3058</v>
      </c>
      <c r="O1918">
        <v>10514</v>
      </c>
      <c r="P1918">
        <v>6498</v>
      </c>
      <c r="R1918">
        <v>5087</v>
      </c>
      <c r="S1918">
        <v>4999</v>
      </c>
    </row>
    <row r="1919" spans="1:19" x14ac:dyDescent="0.55000000000000004">
      <c r="A1919" t="s">
        <v>357</v>
      </c>
      <c r="B1919">
        <v>2023</v>
      </c>
      <c r="C1919" t="s">
        <v>162</v>
      </c>
      <c r="D1919">
        <v>5291</v>
      </c>
      <c r="E1919">
        <v>1910</v>
      </c>
      <c r="G1919">
        <v>1790</v>
      </c>
      <c r="H1919">
        <v>5127</v>
      </c>
      <c r="I1919">
        <v>284</v>
      </c>
      <c r="K1919">
        <v>10550</v>
      </c>
      <c r="L1919">
        <v>9305</v>
      </c>
      <c r="N1919">
        <v>3316</v>
      </c>
      <c r="O1919">
        <v>9457</v>
      </c>
      <c r="P1919">
        <v>7082</v>
      </c>
      <c r="R1919">
        <v>5291</v>
      </c>
      <c r="S1919">
        <v>5159</v>
      </c>
    </row>
    <row r="1920" spans="1:19" x14ac:dyDescent="0.55000000000000004">
      <c r="A1920" t="s">
        <v>357</v>
      </c>
      <c r="B1920">
        <v>2023</v>
      </c>
      <c r="C1920" t="s">
        <v>163</v>
      </c>
      <c r="D1920">
        <v>5354</v>
      </c>
      <c r="E1920">
        <v>1885</v>
      </c>
      <c r="G1920">
        <v>1529</v>
      </c>
      <c r="H1920">
        <v>5118</v>
      </c>
      <c r="I1920">
        <v>592</v>
      </c>
      <c r="K1920">
        <v>10190</v>
      </c>
      <c r="L1920">
        <v>10540</v>
      </c>
      <c r="N1920">
        <v>3080</v>
      </c>
      <c r="O1920">
        <v>11470</v>
      </c>
      <c r="P1920">
        <v>6180</v>
      </c>
      <c r="R1920">
        <v>5008</v>
      </c>
      <c r="S1920">
        <v>5573</v>
      </c>
    </row>
    <row r="1921" spans="1:19" x14ac:dyDescent="0.55000000000000004">
      <c r="A1921" t="s">
        <v>357</v>
      </c>
      <c r="B1921">
        <v>2023</v>
      </c>
      <c r="C1921" t="s">
        <v>164</v>
      </c>
      <c r="D1921">
        <v>5671</v>
      </c>
      <c r="E1921">
        <v>1715</v>
      </c>
      <c r="G1921">
        <v>1668</v>
      </c>
      <c r="H1921">
        <v>5219</v>
      </c>
      <c r="I1921">
        <v>499</v>
      </c>
      <c r="K1921">
        <v>11060</v>
      </c>
      <c r="L1921">
        <v>9110</v>
      </c>
      <c r="N1921">
        <v>3931</v>
      </c>
      <c r="O1921">
        <v>11340</v>
      </c>
      <c r="P1921">
        <v>4899</v>
      </c>
      <c r="R1921">
        <v>5422</v>
      </c>
      <c r="S1921">
        <v>5086</v>
      </c>
    </row>
    <row r="1922" spans="1:19" x14ac:dyDescent="0.55000000000000004">
      <c r="A1922" t="s">
        <v>357</v>
      </c>
      <c r="B1922">
        <v>2023</v>
      </c>
      <c r="C1922" t="s">
        <v>165</v>
      </c>
      <c r="D1922">
        <v>5992</v>
      </c>
      <c r="E1922">
        <v>1860</v>
      </c>
      <c r="G1922">
        <v>1755</v>
      </c>
      <c r="H1922">
        <v>5539</v>
      </c>
      <c r="I1922">
        <v>558</v>
      </c>
      <c r="K1922">
        <v>11715</v>
      </c>
      <c r="L1922">
        <v>8720</v>
      </c>
      <c r="N1922">
        <v>3025</v>
      </c>
      <c r="O1922">
        <v>10627</v>
      </c>
      <c r="P1922">
        <v>6783</v>
      </c>
      <c r="R1922">
        <v>5704</v>
      </c>
      <c r="S1922">
        <v>5980</v>
      </c>
    </row>
    <row r="1923" spans="1:19" x14ac:dyDescent="0.55000000000000004">
      <c r="A1923" t="s">
        <v>357</v>
      </c>
      <c r="B1923">
        <v>2023</v>
      </c>
      <c r="C1923" t="s">
        <v>166</v>
      </c>
      <c r="D1923">
        <v>5530</v>
      </c>
      <c r="E1923">
        <v>1850</v>
      </c>
      <c r="G1923">
        <v>1618</v>
      </c>
      <c r="H1923">
        <v>5189</v>
      </c>
      <c r="I1923">
        <v>573</v>
      </c>
      <c r="K1923">
        <v>10781</v>
      </c>
      <c r="L1923">
        <v>7580</v>
      </c>
      <c r="N1923">
        <v>2692</v>
      </c>
      <c r="O1923">
        <v>9780</v>
      </c>
      <c r="P1923">
        <v>5889</v>
      </c>
      <c r="R1923">
        <v>5438</v>
      </c>
      <c r="S1923">
        <v>5097</v>
      </c>
    </row>
    <row r="1924" spans="1:19" x14ac:dyDescent="0.55000000000000004">
      <c r="A1924" t="s">
        <v>358</v>
      </c>
      <c r="B1924">
        <v>2019</v>
      </c>
      <c r="C1924" t="s">
        <v>155</v>
      </c>
    </row>
    <row r="1925" spans="1:19" x14ac:dyDescent="0.55000000000000004">
      <c r="A1925" t="s">
        <v>358</v>
      </c>
      <c r="B1925">
        <v>2019</v>
      </c>
      <c r="C1925" t="s">
        <v>156</v>
      </c>
    </row>
    <row r="1926" spans="1:19" x14ac:dyDescent="0.55000000000000004">
      <c r="A1926" t="s">
        <v>358</v>
      </c>
      <c r="B1926">
        <v>2019</v>
      </c>
      <c r="C1926" t="s">
        <v>157</v>
      </c>
    </row>
    <row r="1927" spans="1:19" x14ac:dyDescent="0.55000000000000004">
      <c r="A1927" t="s">
        <v>358</v>
      </c>
      <c r="B1927">
        <v>2019</v>
      </c>
      <c r="C1927" t="s">
        <v>158</v>
      </c>
    </row>
    <row r="1928" spans="1:19" x14ac:dyDescent="0.55000000000000004">
      <c r="A1928" t="s">
        <v>358</v>
      </c>
      <c r="B1928">
        <v>2019</v>
      </c>
      <c r="C1928" t="s">
        <v>159</v>
      </c>
    </row>
    <row r="1929" spans="1:19" x14ac:dyDescent="0.55000000000000004">
      <c r="A1929" t="s">
        <v>358</v>
      </c>
      <c r="B1929">
        <v>2019</v>
      </c>
      <c r="C1929" t="s">
        <v>160</v>
      </c>
    </row>
    <row r="1930" spans="1:19" x14ac:dyDescent="0.55000000000000004">
      <c r="A1930" t="s">
        <v>358</v>
      </c>
      <c r="B1930">
        <v>2019</v>
      </c>
      <c r="C1930" t="s">
        <v>161</v>
      </c>
    </row>
    <row r="1931" spans="1:19" x14ac:dyDescent="0.55000000000000004">
      <c r="A1931" t="s">
        <v>358</v>
      </c>
      <c r="B1931">
        <v>2019</v>
      </c>
      <c r="C1931" t="s">
        <v>162</v>
      </c>
    </row>
    <row r="1932" spans="1:19" x14ac:dyDescent="0.55000000000000004">
      <c r="A1932" t="s">
        <v>358</v>
      </c>
      <c r="B1932">
        <v>2019</v>
      </c>
      <c r="C1932" t="s">
        <v>163</v>
      </c>
    </row>
    <row r="1933" spans="1:19" x14ac:dyDescent="0.55000000000000004">
      <c r="A1933" t="s">
        <v>358</v>
      </c>
      <c r="B1933">
        <v>2019</v>
      </c>
      <c r="C1933" t="s">
        <v>164</v>
      </c>
    </row>
    <row r="1934" spans="1:19" x14ac:dyDescent="0.55000000000000004">
      <c r="A1934" t="s">
        <v>358</v>
      </c>
      <c r="B1934">
        <v>2019</v>
      </c>
      <c r="C1934" t="s">
        <v>165</v>
      </c>
    </row>
    <row r="1935" spans="1:19" x14ac:dyDescent="0.55000000000000004">
      <c r="A1935" t="s">
        <v>358</v>
      </c>
      <c r="B1935">
        <v>2019</v>
      </c>
      <c r="C1935" t="s">
        <v>166</v>
      </c>
    </row>
    <row r="1936" spans="1:19" x14ac:dyDescent="0.55000000000000004">
      <c r="A1936" t="s">
        <v>358</v>
      </c>
      <c r="B1936">
        <v>2020</v>
      </c>
      <c r="C1936" t="s">
        <v>155</v>
      </c>
      <c r="D1936">
        <v>6213</v>
      </c>
      <c r="E1936">
        <v>2861</v>
      </c>
      <c r="G1936">
        <v>2668</v>
      </c>
      <c r="H1936">
        <v>6249</v>
      </c>
      <c r="I1936">
        <v>157</v>
      </c>
      <c r="K1936">
        <v>11450</v>
      </c>
      <c r="L1936">
        <v>6190</v>
      </c>
      <c r="N1936">
        <v>3353</v>
      </c>
      <c r="O1936">
        <v>10859</v>
      </c>
      <c r="P1936">
        <v>3428</v>
      </c>
      <c r="R1936">
        <v>9348</v>
      </c>
      <c r="S1936">
        <v>8131</v>
      </c>
    </row>
    <row r="1937" spans="1:19" x14ac:dyDescent="0.55000000000000004">
      <c r="A1937" t="s">
        <v>358</v>
      </c>
      <c r="B1937">
        <v>2020</v>
      </c>
      <c r="C1937" t="s">
        <v>156</v>
      </c>
      <c r="D1937">
        <v>5988</v>
      </c>
      <c r="E1937">
        <v>3146</v>
      </c>
      <c r="G1937">
        <v>2850</v>
      </c>
      <c r="H1937">
        <v>6586</v>
      </c>
      <c r="I1937">
        <v>-302</v>
      </c>
      <c r="K1937">
        <v>8877</v>
      </c>
      <c r="L1937">
        <v>5250</v>
      </c>
      <c r="N1937">
        <v>3472</v>
      </c>
      <c r="O1937">
        <v>8919</v>
      </c>
      <c r="P1937">
        <v>1736</v>
      </c>
      <c r="R1937">
        <v>9259</v>
      </c>
      <c r="S1937">
        <v>7408</v>
      </c>
    </row>
    <row r="1938" spans="1:19" x14ac:dyDescent="0.55000000000000004">
      <c r="A1938" t="s">
        <v>358</v>
      </c>
      <c r="B1938">
        <v>2020</v>
      </c>
      <c r="C1938" t="s">
        <v>157</v>
      </c>
      <c r="D1938">
        <v>5789</v>
      </c>
      <c r="E1938">
        <v>3740</v>
      </c>
      <c r="G1938">
        <v>2523</v>
      </c>
      <c r="H1938">
        <v>6482</v>
      </c>
      <c r="I1938">
        <v>524</v>
      </c>
      <c r="K1938">
        <v>8530</v>
      </c>
      <c r="L1938">
        <v>14520</v>
      </c>
      <c r="N1938">
        <v>3476</v>
      </c>
      <c r="O1938">
        <v>14095</v>
      </c>
      <c r="P1938">
        <v>5479</v>
      </c>
      <c r="R1938">
        <v>8261</v>
      </c>
      <c r="S1938">
        <v>7796</v>
      </c>
    </row>
    <row r="1939" spans="1:19" x14ac:dyDescent="0.55000000000000004">
      <c r="A1939" t="s">
        <v>358</v>
      </c>
      <c r="B1939">
        <v>2020</v>
      </c>
      <c r="C1939" t="s">
        <v>158</v>
      </c>
      <c r="D1939">
        <v>6414</v>
      </c>
      <c r="E1939">
        <v>2290</v>
      </c>
      <c r="G1939">
        <v>1812</v>
      </c>
      <c r="H1939">
        <v>7047</v>
      </c>
      <c r="I1939">
        <v>-155</v>
      </c>
      <c r="K1939">
        <v>11130</v>
      </c>
      <c r="L1939">
        <v>4780</v>
      </c>
      <c r="N1939">
        <v>2129</v>
      </c>
      <c r="O1939">
        <v>12048</v>
      </c>
      <c r="P1939">
        <v>1733</v>
      </c>
      <c r="R1939">
        <v>6034</v>
      </c>
      <c r="S1939">
        <v>4793</v>
      </c>
    </row>
    <row r="1940" spans="1:19" x14ac:dyDescent="0.55000000000000004">
      <c r="A1940" t="s">
        <v>358</v>
      </c>
      <c r="B1940">
        <v>2020</v>
      </c>
      <c r="C1940" t="s">
        <v>159</v>
      </c>
      <c r="D1940">
        <v>7026</v>
      </c>
      <c r="E1940">
        <v>52400</v>
      </c>
      <c r="G1940">
        <v>2560</v>
      </c>
      <c r="H1940">
        <v>6417</v>
      </c>
      <c r="I1940">
        <v>50449</v>
      </c>
      <c r="K1940">
        <v>13141</v>
      </c>
      <c r="L1940">
        <v>7470</v>
      </c>
      <c r="N1940">
        <v>4092</v>
      </c>
      <c r="O1940">
        <v>13098</v>
      </c>
      <c r="P1940">
        <v>3421</v>
      </c>
      <c r="R1940">
        <v>9042</v>
      </c>
      <c r="S1940">
        <v>8297</v>
      </c>
    </row>
    <row r="1941" spans="1:19" x14ac:dyDescent="0.55000000000000004">
      <c r="A1941" t="s">
        <v>358</v>
      </c>
      <c r="B1941">
        <v>2020</v>
      </c>
      <c r="C1941" t="s">
        <v>160</v>
      </c>
      <c r="D1941">
        <v>7121</v>
      </c>
      <c r="E1941">
        <v>3390</v>
      </c>
      <c r="G1941">
        <v>3158</v>
      </c>
      <c r="H1941">
        <v>7914</v>
      </c>
      <c r="I1941">
        <v>-561</v>
      </c>
      <c r="K1941">
        <v>12110</v>
      </c>
      <c r="L1941">
        <v>9460</v>
      </c>
      <c r="N1941">
        <v>5775</v>
      </c>
      <c r="O1941">
        <v>12032</v>
      </c>
      <c r="P1941">
        <v>3763</v>
      </c>
      <c r="R1941">
        <v>11032</v>
      </c>
      <c r="S1941">
        <v>9033</v>
      </c>
    </row>
    <row r="1942" spans="1:19" x14ac:dyDescent="0.55000000000000004">
      <c r="A1942" t="s">
        <v>358</v>
      </c>
      <c r="B1942">
        <v>2020</v>
      </c>
      <c r="C1942" t="s">
        <v>161</v>
      </c>
      <c r="D1942">
        <v>6475</v>
      </c>
      <c r="E1942">
        <v>5264</v>
      </c>
      <c r="G1942">
        <v>4085</v>
      </c>
      <c r="H1942">
        <v>7512</v>
      </c>
      <c r="I1942">
        <v>142</v>
      </c>
      <c r="K1942">
        <v>11896</v>
      </c>
      <c r="L1942">
        <v>12418</v>
      </c>
      <c r="N1942">
        <v>6259</v>
      </c>
      <c r="O1942">
        <v>13546</v>
      </c>
      <c r="P1942">
        <v>4509</v>
      </c>
      <c r="R1942">
        <v>12346</v>
      </c>
      <c r="S1942">
        <v>10649</v>
      </c>
    </row>
    <row r="1943" spans="1:19" x14ac:dyDescent="0.55000000000000004">
      <c r="A1943" t="s">
        <v>358</v>
      </c>
      <c r="B1943">
        <v>2020</v>
      </c>
      <c r="C1943" t="s">
        <v>162</v>
      </c>
      <c r="D1943">
        <v>7121</v>
      </c>
      <c r="E1943">
        <v>3540</v>
      </c>
      <c r="G1943">
        <v>3569</v>
      </c>
      <c r="H1943">
        <v>6893</v>
      </c>
      <c r="I1943">
        <v>199</v>
      </c>
      <c r="K1943">
        <v>12118</v>
      </c>
      <c r="L1943">
        <v>8860</v>
      </c>
      <c r="N1943">
        <v>4784</v>
      </c>
      <c r="O1943">
        <v>12106</v>
      </c>
      <c r="P1943">
        <v>4088</v>
      </c>
      <c r="R1943">
        <v>10191</v>
      </c>
      <c r="S1943">
        <v>9261</v>
      </c>
    </row>
    <row r="1944" spans="1:19" x14ac:dyDescent="0.55000000000000004">
      <c r="A1944" t="s">
        <v>358</v>
      </c>
      <c r="B1944">
        <v>2020</v>
      </c>
      <c r="C1944" t="s">
        <v>163</v>
      </c>
      <c r="D1944">
        <v>6546</v>
      </c>
      <c r="E1944">
        <v>3920</v>
      </c>
      <c r="G1944">
        <v>3537</v>
      </c>
      <c r="H1944">
        <v>7028</v>
      </c>
      <c r="I1944">
        <v>-99</v>
      </c>
      <c r="K1944">
        <v>11680</v>
      </c>
      <c r="L1944">
        <v>7830</v>
      </c>
      <c r="N1944">
        <v>4722</v>
      </c>
      <c r="O1944">
        <v>11150</v>
      </c>
      <c r="P1944">
        <v>3638</v>
      </c>
      <c r="R1944">
        <v>10826</v>
      </c>
      <c r="S1944">
        <v>9819</v>
      </c>
    </row>
    <row r="1945" spans="1:19" x14ac:dyDescent="0.55000000000000004">
      <c r="A1945" t="s">
        <v>358</v>
      </c>
      <c r="B1945">
        <v>2020</v>
      </c>
      <c r="C1945" t="s">
        <v>164</v>
      </c>
      <c r="D1945">
        <v>7177</v>
      </c>
      <c r="E1945">
        <v>4330</v>
      </c>
      <c r="G1945">
        <v>3100</v>
      </c>
      <c r="H1945">
        <v>8101</v>
      </c>
      <c r="I1945">
        <v>306</v>
      </c>
      <c r="K1945">
        <v>10811</v>
      </c>
      <c r="L1945">
        <v>12170</v>
      </c>
      <c r="N1945">
        <v>4980</v>
      </c>
      <c r="O1945">
        <v>14184</v>
      </c>
      <c r="P1945">
        <v>3817</v>
      </c>
      <c r="R1945">
        <v>10644</v>
      </c>
      <c r="S1945">
        <v>9804</v>
      </c>
    </row>
    <row r="1946" spans="1:19" x14ac:dyDescent="0.55000000000000004">
      <c r="A1946" t="s">
        <v>358</v>
      </c>
      <c r="B1946">
        <v>2020</v>
      </c>
      <c r="C1946" t="s">
        <v>165</v>
      </c>
      <c r="D1946">
        <v>8124</v>
      </c>
      <c r="E1946">
        <v>4485</v>
      </c>
      <c r="G1946">
        <v>3352</v>
      </c>
      <c r="H1946">
        <v>8566</v>
      </c>
      <c r="I1946">
        <v>691</v>
      </c>
      <c r="K1946">
        <v>13823</v>
      </c>
      <c r="L1946">
        <v>9040</v>
      </c>
      <c r="N1946">
        <v>4259</v>
      </c>
      <c r="O1946">
        <v>14461</v>
      </c>
      <c r="P1946">
        <v>4143</v>
      </c>
      <c r="R1946">
        <v>10584</v>
      </c>
      <c r="S1946">
        <v>9450</v>
      </c>
    </row>
    <row r="1947" spans="1:19" x14ac:dyDescent="0.55000000000000004">
      <c r="A1947" t="s">
        <v>358</v>
      </c>
      <c r="B1947">
        <v>2020</v>
      </c>
      <c r="C1947" t="s">
        <v>166</v>
      </c>
      <c r="D1947">
        <v>7908</v>
      </c>
      <c r="E1947">
        <v>3215</v>
      </c>
      <c r="G1947">
        <v>3293</v>
      </c>
      <c r="H1947">
        <v>7699</v>
      </c>
      <c r="I1947">
        <v>131</v>
      </c>
      <c r="K1947">
        <v>14055</v>
      </c>
      <c r="L1947">
        <v>7410</v>
      </c>
      <c r="N1947">
        <v>3707</v>
      </c>
      <c r="O1947">
        <v>13652</v>
      </c>
      <c r="P1947">
        <v>4106</v>
      </c>
      <c r="R1947">
        <v>9681</v>
      </c>
      <c r="S1947">
        <v>8507</v>
      </c>
    </row>
    <row r="1948" spans="1:19" x14ac:dyDescent="0.55000000000000004">
      <c r="A1948" t="s">
        <v>358</v>
      </c>
      <c r="B1948">
        <v>2021</v>
      </c>
      <c r="C1948" t="s">
        <v>155</v>
      </c>
      <c r="D1948">
        <v>8290</v>
      </c>
      <c r="E1948">
        <v>3599</v>
      </c>
      <c r="G1948">
        <v>3389</v>
      </c>
      <c r="H1948">
        <v>7874</v>
      </c>
      <c r="I1948">
        <v>626</v>
      </c>
      <c r="K1948">
        <v>14690</v>
      </c>
      <c r="L1948">
        <v>8830</v>
      </c>
      <c r="N1948">
        <v>4482</v>
      </c>
      <c r="O1948">
        <v>15193</v>
      </c>
      <c r="P1948">
        <v>3845</v>
      </c>
      <c r="R1948">
        <v>10264</v>
      </c>
      <c r="S1948">
        <v>8793</v>
      </c>
    </row>
    <row r="1949" spans="1:19" x14ac:dyDescent="0.55000000000000004">
      <c r="A1949" t="s">
        <v>358</v>
      </c>
      <c r="B1949">
        <v>2021</v>
      </c>
      <c r="C1949" t="s">
        <v>156</v>
      </c>
      <c r="D1949">
        <v>8149</v>
      </c>
      <c r="E1949">
        <v>3448</v>
      </c>
      <c r="G1949">
        <v>2859</v>
      </c>
      <c r="H1949">
        <v>8106</v>
      </c>
      <c r="I1949">
        <v>632</v>
      </c>
      <c r="K1949">
        <v>13994</v>
      </c>
      <c r="L1949">
        <v>8650</v>
      </c>
      <c r="N1949">
        <v>4428</v>
      </c>
      <c r="O1949">
        <v>14933</v>
      </c>
      <c r="P1949">
        <v>3283</v>
      </c>
      <c r="R1949">
        <v>9701</v>
      </c>
      <c r="S1949">
        <v>8019</v>
      </c>
    </row>
    <row r="1950" spans="1:19" x14ac:dyDescent="0.55000000000000004">
      <c r="A1950" t="s">
        <v>358</v>
      </c>
      <c r="B1950">
        <v>2021</v>
      </c>
      <c r="C1950" t="s">
        <v>157</v>
      </c>
      <c r="D1950">
        <v>7917</v>
      </c>
      <c r="E1950">
        <v>3923</v>
      </c>
      <c r="G1950">
        <v>3505</v>
      </c>
      <c r="H1950">
        <v>7823</v>
      </c>
      <c r="I1950">
        <v>512</v>
      </c>
      <c r="K1950">
        <v>14101</v>
      </c>
      <c r="L1950">
        <v>10060</v>
      </c>
      <c r="N1950">
        <v>5253</v>
      </c>
      <c r="O1950">
        <v>13586</v>
      </c>
      <c r="P1950">
        <v>5322</v>
      </c>
      <c r="R1950">
        <v>11465</v>
      </c>
      <c r="S1950">
        <v>11126</v>
      </c>
    </row>
    <row r="1951" spans="1:19" x14ac:dyDescent="0.55000000000000004">
      <c r="A1951" t="s">
        <v>358</v>
      </c>
      <c r="B1951">
        <v>2021</v>
      </c>
      <c r="C1951" t="s">
        <v>158</v>
      </c>
      <c r="D1951">
        <v>7388</v>
      </c>
      <c r="E1951">
        <v>2640</v>
      </c>
      <c r="G1951">
        <v>3418</v>
      </c>
      <c r="H1951">
        <v>7287</v>
      </c>
      <c r="I1951">
        <v>-677</v>
      </c>
      <c r="K1951">
        <v>12776</v>
      </c>
      <c r="L1951">
        <v>7770</v>
      </c>
      <c r="N1951">
        <v>4715</v>
      </c>
      <c r="O1951">
        <v>14009</v>
      </c>
      <c r="P1951">
        <v>1822</v>
      </c>
      <c r="R1951">
        <v>11261</v>
      </c>
      <c r="S1951">
        <v>8090</v>
      </c>
    </row>
    <row r="1952" spans="1:19" x14ac:dyDescent="0.55000000000000004">
      <c r="A1952" t="s">
        <v>358</v>
      </c>
      <c r="B1952">
        <v>2021</v>
      </c>
      <c r="C1952" t="s">
        <v>159</v>
      </c>
      <c r="D1952">
        <v>6951</v>
      </c>
      <c r="E1952">
        <v>2530</v>
      </c>
      <c r="G1952">
        <v>3214</v>
      </c>
      <c r="H1952">
        <v>6194</v>
      </c>
      <c r="I1952">
        <v>73</v>
      </c>
      <c r="K1952">
        <v>13377</v>
      </c>
      <c r="L1952">
        <v>11550</v>
      </c>
      <c r="N1952">
        <v>4878</v>
      </c>
      <c r="O1952">
        <v>14575</v>
      </c>
      <c r="P1952">
        <v>5474</v>
      </c>
      <c r="R1952">
        <v>11354</v>
      </c>
      <c r="S1952">
        <v>10209</v>
      </c>
    </row>
    <row r="1953" spans="1:19" x14ac:dyDescent="0.55000000000000004">
      <c r="A1953" t="s">
        <v>358</v>
      </c>
      <c r="B1953">
        <v>2021</v>
      </c>
      <c r="C1953" t="s">
        <v>160</v>
      </c>
      <c r="D1953">
        <v>5933</v>
      </c>
      <c r="E1953">
        <v>4040</v>
      </c>
      <c r="G1953">
        <v>3496</v>
      </c>
      <c r="H1953">
        <v>6408</v>
      </c>
      <c r="I1953">
        <v>69</v>
      </c>
      <c r="K1953">
        <v>12274</v>
      </c>
      <c r="L1953">
        <v>10090</v>
      </c>
      <c r="N1953">
        <v>12303</v>
      </c>
      <c r="O1953">
        <v>13254</v>
      </c>
      <c r="P1953">
        <v>-3193</v>
      </c>
      <c r="R1953">
        <v>11041</v>
      </c>
      <c r="S1953">
        <v>11099</v>
      </c>
    </row>
    <row r="1954" spans="1:19" x14ac:dyDescent="0.55000000000000004">
      <c r="A1954" t="s">
        <v>358</v>
      </c>
      <c r="B1954">
        <v>2021</v>
      </c>
      <c r="C1954" t="s">
        <v>161</v>
      </c>
      <c r="D1954">
        <v>6872</v>
      </c>
      <c r="E1954">
        <v>4160</v>
      </c>
      <c r="G1954">
        <v>3539</v>
      </c>
      <c r="H1954">
        <v>6789</v>
      </c>
      <c r="I1954">
        <v>704</v>
      </c>
      <c r="K1954">
        <v>14282</v>
      </c>
      <c r="L1954">
        <v>10758</v>
      </c>
      <c r="N1954">
        <v>2721</v>
      </c>
      <c r="O1954">
        <v>16276</v>
      </c>
      <c r="P1954">
        <v>6043</v>
      </c>
      <c r="R1954">
        <v>11630</v>
      </c>
      <c r="S1954">
        <v>11206</v>
      </c>
    </row>
    <row r="1955" spans="1:19" x14ac:dyDescent="0.55000000000000004">
      <c r="A1955" t="s">
        <v>358</v>
      </c>
      <c r="B1955">
        <v>2021</v>
      </c>
      <c r="C1955" t="s">
        <v>162</v>
      </c>
      <c r="D1955">
        <v>6781</v>
      </c>
      <c r="E1955">
        <v>3022</v>
      </c>
      <c r="G1955">
        <v>3615</v>
      </c>
      <c r="H1955">
        <v>6173</v>
      </c>
      <c r="I1955">
        <v>15</v>
      </c>
      <c r="K1955">
        <v>16298</v>
      </c>
      <c r="L1955">
        <v>4808</v>
      </c>
      <c r="N1955">
        <v>3861</v>
      </c>
      <c r="O1955">
        <v>13656</v>
      </c>
      <c r="P1955">
        <v>3589</v>
      </c>
      <c r="R1955">
        <v>11561</v>
      </c>
      <c r="S1955">
        <v>8765</v>
      </c>
    </row>
    <row r="1956" spans="1:19" x14ac:dyDescent="0.55000000000000004">
      <c r="A1956" t="s">
        <v>358</v>
      </c>
      <c r="B1956">
        <v>2021</v>
      </c>
      <c r="C1956" t="s">
        <v>163</v>
      </c>
      <c r="D1956">
        <v>6792</v>
      </c>
      <c r="E1956">
        <v>3519</v>
      </c>
      <c r="G1956">
        <v>3826</v>
      </c>
      <c r="H1956">
        <v>6735</v>
      </c>
      <c r="I1956">
        <v>-250</v>
      </c>
      <c r="K1956">
        <v>15291</v>
      </c>
      <c r="L1956">
        <v>8950</v>
      </c>
      <c r="N1956">
        <v>4662</v>
      </c>
      <c r="O1956">
        <v>16662</v>
      </c>
      <c r="P1956">
        <v>2917</v>
      </c>
      <c r="R1956">
        <v>11948</v>
      </c>
      <c r="S1956">
        <v>9810</v>
      </c>
    </row>
    <row r="1957" spans="1:19" x14ac:dyDescent="0.55000000000000004">
      <c r="A1957" t="s">
        <v>358</v>
      </c>
      <c r="B1957">
        <v>2021</v>
      </c>
      <c r="C1957" t="s">
        <v>164</v>
      </c>
      <c r="D1957">
        <v>6761</v>
      </c>
      <c r="E1957">
        <v>2231</v>
      </c>
      <c r="G1957">
        <v>3420</v>
      </c>
      <c r="H1957">
        <v>5670</v>
      </c>
      <c r="I1957">
        <v>-98</v>
      </c>
      <c r="K1957">
        <v>17360</v>
      </c>
      <c r="L1957">
        <v>5410</v>
      </c>
      <c r="N1957">
        <v>4417</v>
      </c>
      <c r="O1957">
        <v>15642</v>
      </c>
      <c r="P1957">
        <v>2711</v>
      </c>
      <c r="R1957">
        <v>10858</v>
      </c>
      <c r="S1957">
        <v>8367</v>
      </c>
    </row>
    <row r="1958" spans="1:19" x14ac:dyDescent="0.55000000000000004">
      <c r="A1958" t="s">
        <v>358</v>
      </c>
      <c r="B1958">
        <v>2021</v>
      </c>
      <c r="C1958" t="s">
        <v>165</v>
      </c>
      <c r="D1958">
        <v>5341</v>
      </c>
      <c r="E1958">
        <v>2890</v>
      </c>
      <c r="G1958">
        <v>2891</v>
      </c>
      <c r="H1958">
        <v>5487</v>
      </c>
      <c r="I1958">
        <v>-147</v>
      </c>
      <c r="K1958">
        <v>14785</v>
      </c>
      <c r="L1958">
        <v>9650</v>
      </c>
      <c r="N1958">
        <v>4640</v>
      </c>
      <c r="O1958">
        <v>16056</v>
      </c>
      <c r="P1958">
        <v>3739</v>
      </c>
      <c r="R1958">
        <v>11087</v>
      </c>
      <c r="S1958">
        <v>9694</v>
      </c>
    </row>
    <row r="1959" spans="1:19" x14ac:dyDescent="0.55000000000000004">
      <c r="A1959" t="s">
        <v>358</v>
      </c>
      <c r="B1959">
        <v>2021</v>
      </c>
      <c r="C1959" t="s">
        <v>166</v>
      </c>
      <c r="D1959">
        <v>5383</v>
      </c>
      <c r="E1959">
        <v>1929</v>
      </c>
      <c r="G1959">
        <v>2110</v>
      </c>
      <c r="H1959">
        <v>4773</v>
      </c>
      <c r="I1959">
        <v>429</v>
      </c>
      <c r="K1959">
        <v>14796</v>
      </c>
      <c r="L1959">
        <v>8940</v>
      </c>
      <c r="N1959">
        <v>5109</v>
      </c>
      <c r="O1959">
        <v>16031</v>
      </c>
      <c r="P1959">
        <v>2596</v>
      </c>
      <c r="R1959">
        <v>9802</v>
      </c>
      <c r="S1959">
        <v>8188</v>
      </c>
    </row>
    <row r="1960" spans="1:19" x14ac:dyDescent="0.55000000000000004">
      <c r="A1960" t="s">
        <v>358</v>
      </c>
      <c r="B1960">
        <v>2022</v>
      </c>
      <c r="C1960" t="s">
        <v>155</v>
      </c>
      <c r="D1960">
        <v>4408</v>
      </c>
      <c r="E1960">
        <v>1288</v>
      </c>
      <c r="G1960">
        <v>2053</v>
      </c>
      <c r="H1960">
        <v>4159</v>
      </c>
      <c r="I1960">
        <v>-516</v>
      </c>
      <c r="K1960">
        <v>16698</v>
      </c>
      <c r="L1960">
        <v>6320</v>
      </c>
      <c r="N1960">
        <v>4391</v>
      </c>
      <c r="O1960">
        <v>15345</v>
      </c>
      <c r="P1960">
        <v>3282</v>
      </c>
      <c r="R1960">
        <v>10264</v>
      </c>
      <c r="S1960">
        <v>8095</v>
      </c>
    </row>
    <row r="1961" spans="1:19" x14ac:dyDescent="0.55000000000000004">
      <c r="A1961" t="s">
        <v>358</v>
      </c>
      <c r="B1961">
        <v>2022</v>
      </c>
      <c r="C1961" t="s">
        <v>156</v>
      </c>
      <c r="D1961">
        <v>4102</v>
      </c>
      <c r="E1961">
        <v>4640</v>
      </c>
      <c r="G1961">
        <v>2810</v>
      </c>
      <c r="H1961">
        <v>6041</v>
      </c>
      <c r="I1961">
        <v>-109</v>
      </c>
      <c r="K1961">
        <v>14670</v>
      </c>
      <c r="L1961">
        <v>8300</v>
      </c>
      <c r="N1961">
        <v>3909</v>
      </c>
      <c r="O1961">
        <v>15782</v>
      </c>
      <c r="P1961">
        <v>3279</v>
      </c>
      <c r="R1961">
        <v>8883</v>
      </c>
      <c r="S1961">
        <v>7377</v>
      </c>
    </row>
    <row r="1962" spans="1:19" x14ac:dyDescent="0.55000000000000004">
      <c r="A1962" t="s">
        <v>358</v>
      </c>
      <c r="B1962">
        <v>2022</v>
      </c>
      <c r="C1962" t="s">
        <v>157</v>
      </c>
      <c r="D1962">
        <v>6150</v>
      </c>
      <c r="E1962">
        <v>5072</v>
      </c>
      <c r="G1962">
        <v>4040</v>
      </c>
      <c r="H1962">
        <v>7574</v>
      </c>
      <c r="I1962">
        <v>-392</v>
      </c>
      <c r="K1962">
        <v>13619</v>
      </c>
      <c r="L1962">
        <v>7860</v>
      </c>
      <c r="N1962">
        <v>5450</v>
      </c>
      <c r="O1962">
        <v>13188</v>
      </c>
      <c r="P1962">
        <v>2841</v>
      </c>
      <c r="R1962">
        <v>11352</v>
      </c>
      <c r="S1962">
        <v>8512</v>
      </c>
    </row>
    <row r="1963" spans="1:19" x14ac:dyDescent="0.55000000000000004">
      <c r="A1963" t="s">
        <v>358</v>
      </c>
      <c r="B1963">
        <v>2022</v>
      </c>
      <c r="C1963" t="s">
        <v>158</v>
      </c>
      <c r="D1963">
        <v>6544</v>
      </c>
      <c r="E1963">
        <v>3132</v>
      </c>
      <c r="G1963">
        <v>3130</v>
      </c>
      <c r="H1963">
        <v>6577</v>
      </c>
      <c r="I1963">
        <v>-31</v>
      </c>
      <c r="K1963">
        <v>12739</v>
      </c>
      <c r="L1963">
        <v>7910</v>
      </c>
      <c r="N1963">
        <v>4134</v>
      </c>
      <c r="O1963">
        <v>13854</v>
      </c>
      <c r="P1963">
        <v>2661</v>
      </c>
      <c r="R1963">
        <v>9915</v>
      </c>
      <c r="S1963">
        <v>7911</v>
      </c>
    </row>
    <row r="1964" spans="1:19" x14ac:dyDescent="0.55000000000000004">
      <c r="A1964" t="s">
        <v>358</v>
      </c>
      <c r="B1964">
        <v>2022</v>
      </c>
      <c r="C1964" t="s">
        <v>159</v>
      </c>
      <c r="D1964">
        <v>5814</v>
      </c>
      <c r="E1964">
        <v>2597</v>
      </c>
      <c r="G1964">
        <v>2928</v>
      </c>
      <c r="H1964">
        <v>5474</v>
      </c>
      <c r="I1964">
        <v>9</v>
      </c>
      <c r="K1964">
        <v>11449</v>
      </c>
      <c r="L1964">
        <v>6074</v>
      </c>
      <c r="N1964">
        <v>4663</v>
      </c>
      <c r="O1964">
        <v>10713</v>
      </c>
      <c r="P1964">
        <v>2147</v>
      </c>
      <c r="R1964">
        <v>10725</v>
      </c>
      <c r="S1964">
        <v>9031</v>
      </c>
    </row>
    <row r="1965" spans="1:19" x14ac:dyDescent="0.55000000000000004">
      <c r="A1965" t="s">
        <v>358</v>
      </c>
      <c r="B1965">
        <v>2022</v>
      </c>
      <c r="C1965" t="s">
        <v>160</v>
      </c>
      <c r="D1965">
        <v>5603</v>
      </c>
      <c r="E1965">
        <v>5733</v>
      </c>
      <c r="G1965">
        <v>3520</v>
      </c>
      <c r="H1965">
        <v>7725</v>
      </c>
      <c r="I1965">
        <v>91</v>
      </c>
      <c r="K1965">
        <v>10093</v>
      </c>
      <c r="L1965">
        <v>11680</v>
      </c>
      <c r="N1965">
        <v>5393</v>
      </c>
      <c r="O1965">
        <v>13114</v>
      </c>
      <c r="P1965">
        <v>3266</v>
      </c>
      <c r="R1965">
        <v>10823</v>
      </c>
      <c r="S1965">
        <v>9148</v>
      </c>
    </row>
    <row r="1966" spans="1:19" x14ac:dyDescent="0.55000000000000004">
      <c r="A1966" t="s">
        <v>358</v>
      </c>
      <c r="B1966">
        <v>2022</v>
      </c>
      <c r="C1966" t="s">
        <v>161</v>
      </c>
      <c r="D1966">
        <v>7142</v>
      </c>
      <c r="E1966">
        <v>3593</v>
      </c>
      <c r="G1966">
        <v>3216</v>
      </c>
      <c r="H1966">
        <v>7839</v>
      </c>
      <c r="I1966">
        <v>-320</v>
      </c>
      <c r="K1966">
        <v>11702</v>
      </c>
      <c r="L1966">
        <v>9770</v>
      </c>
      <c r="N1966">
        <v>4578</v>
      </c>
      <c r="O1966">
        <v>14528</v>
      </c>
      <c r="P1966">
        <v>2366</v>
      </c>
      <c r="R1966">
        <v>10265</v>
      </c>
      <c r="S1966">
        <v>7907</v>
      </c>
    </row>
    <row r="1967" spans="1:19" x14ac:dyDescent="0.55000000000000004">
      <c r="A1967" t="s">
        <v>358</v>
      </c>
      <c r="B1967">
        <v>2022</v>
      </c>
      <c r="C1967" t="s">
        <v>162</v>
      </c>
      <c r="D1967">
        <v>7420</v>
      </c>
      <c r="E1967">
        <v>2799</v>
      </c>
      <c r="G1967">
        <v>3208</v>
      </c>
      <c r="H1967">
        <v>7359</v>
      </c>
      <c r="I1967">
        <v>-348</v>
      </c>
      <c r="K1967">
        <v>12635</v>
      </c>
      <c r="L1967">
        <v>7240</v>
      </c>
      <c r="N1967">
        <v>4321</v>
      </c>
      <c r="O1967">
        <v>12279</v>
      </c>
      <c r="P1967">
        <v>3275</v>
      </c>
      <c r="R1967">
        <v>10429</v>
      </c>
      <c r="S1967">
        <v>8428</v>
      </c>
    </row>
    <row r="1968" spans="1:19" x14ac:dyDescent="0.55000000000000004">
      <c r="A1968" t="s">
        <v>358</v>
      </c>
      <c r="B1968">
        <v>2022</v>
      </c>
      <c r="C1968" t="s">
        <v>163</v>
      </c>
      <c r="D1968">
        <v>6692</v>
      </c>
      <c r="E1968">
        <v>3981</v>
      </c>
      <c r="G1968">
        <v>3462</v>
      </c>
      <c r="H1968">
        <v>7587</v>
      </c>
      <c r="I1968">
        <v>-376</v>
      </c>
      <c r="K1968">
        <v>11738</v>
      </c>
      <c r="L1968">
        <v>10040</v>
      </c>
      <c r="N1968">
        <v>5372</v>
      </c>
      <c r="O1968">
        <v>12938</v>
      </c>
      <c r="P1968">
        <v>3468</v>
      </c>
      <c r="R1968">
        <v>10684</v>
      </c>
      <c r="S1968">
        <v>8702</v>
      </c>
    </row>
    <row r="1969" spans="1:19" x14ac:dyDescent="0.55000000000000004">
      <c r="A1969" t="s">
        <v>358</v>
      </c>
      <c r="B1969">
        <v>2022</v>
      </c>
      <c r="C1969" t="s">
        <v>164</v>
      </c>
      <c r="D1969">
        <v>6446</v>
      </c>
      <c r="E1969">
        <v>4329</v>
      </c>
      <c r="G1969">
        <v>3443</v>
      </c>
      <c r="H1969">
        <v>7631</v>
      </c>
      <c r="I1969">
        <v>-299</v>
      </c>
      <c r="K1969">
        <v>13503</v>
      </c>
      <c r="L1969">
        <v>9110</v>
      </c>
      <c r="N1969">
        <v>4696</v>
      </c>
      <c r="O1969">
        <v>13361</v>
      </c>
      <c r="P1969">
        <v>4556</v>
      </c>
      <c r="R1969">
        <v>10468</v>
      </c>
      <c r="S1969">
        <v>9051</v>
      </c>
    </row>
    <row r="1970" spans="1:19" x14ac:dyDescent="0.55000000000000004">
      <c r="A1970" t="s">
        <v>358</v>
      </c>
      <c r="B1970">
        <v>2022</v>
      </c>
      <c r="C1970" t="s">
        <v>165</v>
      </c>
      <c r="D1970">
        <v>7056</v>
      </c>
      <c r="E1970">
        <v>4194</v>
      </c>
      <c r="G1970">
        <v>3295</v>
      </c>
      <c r="H1970">
        <v>8525</v>
      </c>
      <c r="I1970">
        <v>-570</v>
      </c>
      <c r="K1970">
        <v>11574</v>
      </c>
      <c r="L1970">
        <v>7860</v>
      </c>
      <c r="N1970">
        <v>4939</v>
      </c>
      <c r="O1970">
        <v>12609</v>
      </c>
      <c r="P1970">
        <v>1886</v>
      </c>
      <c r="R1970">
        <v>10595</v>
      </c>
      <c r="S1970">
        <v>7678</v>
      </c>
    </row>
    <row r="1971" spans="1:19" x14ac:dyDescent="0.55000000000000004">
      <c r="A1971" t="s">
        <v>358</v>
      </c>
      <c r="B1971">
        <v>2022</v>
      </c>
      <c r="C1971" t="s">
        <v>166</v>
      </c>
      <c r="D1971">
        <v>8277</v>
      </c>
      <c r="E1971">
        <v>3064</v>
      </c>
      <c r="G1971">
        <v>3109</v>
      </c>
      <c r="H1971">
        <v>8311</v>
      </c>
      <c r="I1971">
        <v>-79</v>
      </c>
      <c r="K1971">
        <v>12640</v>
      </c>
      <c r="L1971">
        <v>6769</v>
      </c>
      <c r="N1971">
        <v>4279</v>
      </c>
      <c r="O1971">
        <v>12635</v>
      </c>
      <c r="P1971">
        <v>2495</v>
      </c>
      <c r="R1971">
        <v>9768</v>
      </c>
      <c r="S1971">
        <v>7832</v>
      </c>
    </row>
    <row r="1972" spans="1:19" x14ac:dyDescent="0.55000000000000004">
      <c r="A1972" t="s">
        <v>358</v>
      </c>
      <c r="B1972">
        <v>2023</v>
      </c>
      <c r="C1972" t="s">
        <v>155</v>
      </c>
      <c r="D1972">
        <v>8122</v>
      </c>
      <c r="E1972">
        <v>2468</v>
      </c>
      <c r="G1972">
        <v>3447</v>
      </c>
      <c r="H1972">
        <v>7644</v>
      </c>
      <c r="I1972">
        <v>-501</v>
      </c>
      <c r="K1972">
        <v>10935</v>
      </c>
      <c r="L1972">
        <v>3920</v>
      </c>
      <c r="N1972">
        <v>4638</v>
      </c>
      <c r="O1972">
        <v>8851</v>
      </c>
      <c r="P1972">
        <v>1366</v>
      </c>
      <c r="R1972">
        <v>11255</v>
      </c>
      <c r="S1972">
        <v>8500</v>
      </c>
    </row>
    <row r="1973" spans="1:19" x14ac:dyDescent="0.55000000000000004">
      <c r="A1973" t="s">
        <v>358</v>
      </c>
      <c r="B1973">
        <v>2023</v>
      </c>
      <c r="C1973" t="s">
        <v>156</v>
      </c>
      <c r="D1973">
        <v>8066</v>
      </c>
      <c r="E1973">
        <v>3890</v>
      </c>
      <c r="G1973">
        <v>3153</v>
      </c>
      <c r="H1973">
        <v>8978</v>
      </c>
      <c r="I1973">
        <v>-175</v>
      </c>
      <c r="K1973">
        <v>8531</v>
      </c>
      <c r="L1973">
        <v>12125</v>
      </c>
      <c r="N1973">
        <v>4694</v>
      </c>
      <c r="O1973">
        <v>13338</v>
      </c>
      <c r="P1973">
        <v>2624</v>
      </c>
      <c r="R1973">
        <v>10664</v>
      </c>
      <c r="S1973">
        <v>8361</v>
      </c>
    </row>
    <row r="1974" spans="1:19" x14ac:dyDescent="0.55000000000000004">
      <c r="A1974" t="s">
        <v>358</v>
      </c>
      <c r="B1974">
        <v>2023</v>
      </c>
      <c r="C1974" t="s">
        <v>157</v>
      </c>
      <c r="D1974">
        <v>9112</v>
      </c>
      <c r="E1974">
        <v>4027</v>
      </c>
      <c r="G1974">
        <v>3656</v>
      </c>
      <c r="H1974">
        <v>9274</v>
      </c>
      <c r="I1974">
        <v>209</v>
      </c>
      <c r="K1974">
        <v>12349</v>
      </c>
      <c r="L1974">
        <v>10260</v>
      </c>
      <c r="N1974">
        <v>5230</v>
      </c>
      <c r="O1974">
        <v>14237</v>
      </c>
      <c r="P1974">
        <v>3142</v>
      </c>
      <c r="R1974">
        <v>11806</v>
      </c>
      <c r="S1974">
        <v>10054</v>
      </c>
    </row>
    <row r="1975" spans="1:19" x14ac:dyDescent="0.55000000000000004">
      <c r="A1975" t="s">
        <v>358</v>
      </c>
      <c r="B1975">
        <v>2023</v>
      </c>
      <c r="C1975" t="s">
        <v>158</v>
      </c>
      <c r="D1975">
        <v>7853</v>
      </c>
      <c r="E1975">
        <v>3619</v>
      </c>
      <c r="G1975">
        <v>3374</v>
      </c>
      <c r="H1975">
        <v>8449</v>
      </c>
      <c r="I1975">
        <v>-351</v>
      </c>
      <c r="K1975">
        <v>11890</v>
      </c>
      <c r="L1975">
        <v>7780</v>
      </c>
      <c r="N1975">
        <v>4264</v>
      </c>
      <c r="O1975">
        <v>13020</v>
      </c>
      <c r="P1975">
        <v>2386</v>
      </c>
      <c r="R1975">
        <v>10220</v>
      </c>
      <c r="S1975">
        <v>7514</v>
      </c>
    </row>
    <row r="1976" spans="1:19" x14ac:dyDescent="0.55000000000000004">
      <c r="A1976" t="s">
        <v>358</v>
      </c>
      <c r="B1976">
        <v>2023</v>
      </c>
      <c r="C1976" t="s">
        <v>159</v>
      </c>
      <c r="D1976">
        <v>8297</v>
      </c>
      <c r="E1976">
        <v>3866</v>
      </c>
      <c r="G1976">
        <v>3801</v>
      </c>
      <c r="H1976">
        <v>8492</v>
      </c>
      <c r="I1976">
        <v>-130</v>
      </c>
      <c r="K1976">
        <v>13105</v>
      </c>
      <c r="L1976">
        <v>7045</v>
      </c>
      <c r="N1976">
        <v>5513</v>
      </c>
      <c r="O1976">
        <v>11145</v>
      </c>
      <c r="P1976">
        <v>3492</v>
      </c>
      <c r="R1976">
        <v>12025</v>
      </c>
      <c r="S1976">
        <v>9086</v>
      </c>
    </row>
    <row r="1977" spans="1:19" x14ac:dyDescent="0.55000000000000004">
      <c r="A1977" t="s">
        <v>358</v>
      </c>
      <c r="B1977">
        <v>2023</v>
      </c>
      <c r="C1977" t="s">
        <v>160</v>
      </c>
      <c r="D1977">
        <v>8946</v>
      </c>
      <c r="E1977">
        <v>4991</v>
      </c>
      <c r="G1977">
        <v>3348</v>
      </c>
      <c r="H1977">
        <v>10422</v>
      </c>
      <c r="I1977">
        <v>167</v>
      </c>
      <c r="K1977">
        <v>12600</v>
      </c>
      <c r="L1977">
        <v>11620</v>
      </c>
      <c r="N1977">
        <v>4956</v>
      </c>
      <c r="O1977">
        <v>14504</v>
      </c>
      <c r="P1977">
        <v>4760</v>
      </c>
      <c r="R1977">
        <v>10926</v>
      </c>
      <c r="S1977">
        <v>9788</v>
      </c>
    </row>
    <row r="1978" spans="1:19" x14ac:dyDescent="0.55000000000000004">
      <c r="A1978" t="s">
        <v>358</v>
      </c>
      <c r="B1978">
        <v>2023</v>
      </c>
      <c r="C1978" t="s">
        <v>161</v>
      </c>
      <c r="D1978">
        <v>9597</v>
      </c>
      <c r="E1978">
        <v>3605</v>
      </c>
      <c r="G1978">
        <v>3680</v>
      </c>
      <c r="H1978">
        <v>9358</v>
      </c>
      <c r="I1978">
        <v>164</v>
      </c>
      <c r="K1978">
        <v>13899</v>
      </c>
      <c r="L1978">
        <v>9490</v>
      </c>
      <c r="N1978">
        <v>4957</v>
      </c>
      <c r="O1978">
        <v>15022</v>
      </c>
      <c r="P1978">
        <v>3410</v>
      </c>
      <c r="R1978">
        <v>10981</v>
      </c>
      <c r="S1978">
        <v>10048</v>
      </c>
    </row>
    <row r="1979" spans="1:19" x14ac:dyDescent="0.55000000000000004">
      <c r="A1979" t="s">
        <v>358</v>
      </c>
      <c r="B1979">
        <v>2023</v>
      </c>
      <c r="C1979" t="s">
        <v>162</v>
      </c>
      <c r="D1979">
        <v>9559</v>
      </c>
      <c r="E1979">
        <v>3808</v>
      </c>
      <c r="G1979">
        <v>3954</v>
      </c>
      <c r="H1979">
        <v>9770</v>
      </c>
      <c r="I1979">
        <v>-357</v>
      </c>
      <c r="K1979">
        <v>15147</v>
      </c>
      <c r="L1979">
        <v>9330</v>
      </c>
      <c r="N1979">
        <v>5554</v>
      </c>
      <c r="O1979">
        <v>14300</v>
      </c>
      <c r="P1979">
        <v>4623</v>
      </c>
      <c r="R1979">
        <v>11713</v>
      </c>
      <c r="S1979">
        <v>9667</v>
      </c>
    </row>
    <row r="1980" spans="1:19" x14ac:dyDescent="0.55000000000000004">
      <c r="A1980" t="s">
        <v>358</v>
      </c>
      <c r="B1980">
        <v>2023</v>
      </c>
      <c r="C1980" t="s">
        <v>163</v>
      </c>
      <c r="D1980">
        <v>9220</v>
      </c>
      <c r="E1980">
        <v>4950</v>
      </c>
      <c r="G1980">
        <v>3388</v>
      </c>
      <c r="H1980">
        <v>10270</v>
      </c>
      <c r="I1980">
        <v>512</v>
      </c>
      <c r="K1980">
        <v>12752</v>
      </c>
      <c r="L1980">
        <v>10200</v>
      </c>
      <c r="N1980">
        <v>5234</v>
      </c>
      <c r="O1980">
        <v>14353</v>
      </c>
      <c r="P1980">
        <v>3365</v>
      </c>
      <c r="R1980">
        <v>9996</v>
      </c>
      <c r="S1980">
        <v>8736</v>
      </c>
    </row>
    <row r="1981" spans="1:19" x14ac:dyDescent="0.55000000000000004">
      <c r="A1981" t="s">
        <v>358</v>
      </c>
      <c r="B1981">
        <v>2023</v>
      </c>
      <c r="C1981" t="s">
        <v>164</v>
      </c>
      <c r="D1981">
        <v>9566</v>
      </c>
      <c r="E1981">
        <v>4007</v>
      </c>
      <c r="G1981">
        <v>3351</v>
      </c>
      <c r="H1981">
        <v>9173</v>
      </c>
      <c r="I1981">
        <v>1049</v>
      </c>
      <c r="K1981">
        <v>13703</v>
      </c>
      <c r="L1981">
        <v>7580</v>
      </c>
      <c r="N1981">
        <v>6371</v>
      </c>
      <c r="O1981">
        <v>19588</v>
      </c>
      <c r="P1981">
        <v>-4676</v>
      </c>
      <c r="R1981">
        <v>10496</v>
      </c>
      <c r="S1981">
        <v>9430</v>
      </c>
    </row>
    <row r="1982" spans="1:19" x14ac:dyDescent="0.55000000000000004">
      <c r="A1982" t="s">
        <v>358</v>
      </c>
      <c r="B1982">
        <v>2023</v>
      </c>
      <c r="C1982" t="s">
        <v>165</v>
      </c>
      <c r="D1982">
        <v>14191</v>
      </c>
      <c r="E1982">
        <v>3925</v>
      </c>
      <c r="G1982">
        <v>3261</v>
      </c>
      <c r="H1982">
        <v>9462</v>
      </c>
      <c r="I1982">
        <v>5393</v>
      </c>
      <c r="K1982">
        <v>10935</v>
      </c>
      <c r="L1982">
        <v>8300</v>
      </c>
      <c r="N1982">
        <v>4295</v>
      </c>
      <c r="O1982">
        <v>10887</v>
      </c>
      <c r="P1982">
        <v>4053</v>
      </c>
      <c r="R1982">
        <v>10815</v>
      </c>
      <c r="S1982">
        <v>9149</v>
      </c>
    </row>
    <row r="1983" spans="1:19" x14ac:dyDescent="0.55000000000000004">
      <c r="A1983" t="s">
        <v>358</v>
      </c>
      <c r="B1983">
        <v>2023</v>
      </c>
      <c r="C1983" t="s">
        <v>166</v>
      </c>
      <c r="D1983">
        <v>9019</v>
      </c>
      <c r="E1983">
        <v>2664</v>
      </c>
      <c r="G1983">
        <v>3150</v>
      </c>
      <c r="H1983">
        <v>8286</v>
      </c>
      <c r="I1983">
        <v>247</v>
      </c>
      <c r="K1983">
        <v>9120</v>
      </c>
      <c r="L1983">
        <v>4780</v>
      </c>
      <c r="N1983">
        <v>3118</v>
      </c>
      <c r="O1983">
        <v>8463</v>
      </c>
      <c r="P1983">
        <v>2319</v>
      </c>
      <c r="R1983">
        <v>9572</v>
      </c>
      <c r="S1983">
        <v>7906</v>
      </c>
    </row>
    <row r="1984" spans="1:19" x14ac:dyDescent="0.55000000000000004">
      <c r="A1984" t="s">
        <v>359</v>
      </c>
      <c r="B1984">
        <v>2019</v>
      </c>
      <c r="C1984" t="s">
        <v>155</v>
      </c>
    </row>
    <row r="1985" spans="1:19" x14ac:dyDescent="0.55000000000000004">
      <c r="A1985" t="s">
        <v>359</v>
      </c>
      <c r="B1985">
        <v>2019</v>
      </c>
      <c r="C1985" t="s">
        <v>156</v>
      </c>
    </row>
    <row r="1986" spans="1:19" x14ac:dyDescent="0.55000000000000004">
      <c r="A1986" t="s">
        <v>359</v>
      </c>
      <c r="B1986">
        <v>2019</v>
      </c>
      <c r="C1986" t="s">
        <v>157</v>
      </c>
    </row>
    <row r="1987" spans="1:19" x14ac:dyDescent="0.55000000000000004">
      <c r="A1987" t="s">
        <v>359</v>
      </c>
      <c r="B1987">
        <v>2019</v>
      </c>
      <c r="C1987" t="s">
        <v>158</v>
      </c>
    </row>
    <row r="1988" spans="1:19" x14ac:dyDescent="0.55000000000000004">
      <c r="A1988" t="s">
        <v>359</v>
      </c>
      <c r="B1988">
        <v>2019</v>
      </c>
      <c r="C1988" t="s">
        <v>159</v>
      </c>
    </row>
    <row r="1989" spans="1:19" x14ac:dyDescent="0.55000000000000004">
      <c r="A1989" t="s">
        <v>359</v>
      </c>
      <c r="B1989">
        <v>2019</v>
      </c>
      <c r="C1989" t="s">
        <v>160</v>
      </c>
    </row>
    <row r="1990" spans="1:19" x14ac:dyDescent="0.55000000000000004">
      <c r="A1990" t="s">
        <v>359</v>
      </c>
      <c r="B1990">
        <v>2019</v>
      </c>
      <c r="C1990" t="s">
        <v>161</v>
      </c>
    </row>
    <row r="1991" spans="1:19" x14ac:dyDescent="0.55000000000000004">
      <c r="A1991" t="s">
        <v>359</v>
      </c>
      <c r="B1991">
        <v>2019</v>
      </c>
      <c r="C1991" t="s">
        <v>162</v>
      </c>
    </row>
    <row r="1992" spans="1:19" x14ac:dyDescent="0.55000000000000004">
      <c r="A1992" t="s">
        <v>359</v>
      </c>
      <c r="B1992">
        <v>2019</v>
      </c>
      <c r="C1992" t="s">
        <v>163</v>
      </c>
    </row>
    <row r="1993" spans="1:19" x14ac:dyDescent="0.55000000000000004">
      <c r="A1993" t="s">
        <v>359</v>
      </c>
      <c r="B1993">
        <v>2019</v>
      </c>
      <c r="C1993" t="s">
        <v>164</v>
      </c>
    </row>
    <row r="1994" spans="1:19" x14ac:dyDescent="0.55000000000000004">
      <c r="A1994" t="s">
        <v>359</v>
      </c>
      <c r="B1994">
        <v>2019</v>
      </c>
      <c r="C1994" t="s">
        <v>165</v>
      </c>
    </row>
    <row r="1995" spans="1:19" x14ac:dyDescent="0.55000000000000004">
      <c r="A1995" t="s">
        <v>359</v>
      </c>
      <c r="B1995">
        <v>2019</v>
      </c>
      <c r="C1995" t="s">
        <v>166</v>
      </c>
    </row>
    <row r="1996" spans="1:19" x14ac:dyDescent="0.55000000000000004">
      <c r="A1996" t="s">
        <v>359</v>
      </c>
      <c r="B1996">
        <v>2020</v>
      </c>
      <c r="C1996" t="s">
        <v>155</v>
      </c>
      <c r="D1996">
        <v>3122</v>
      </c>
      <c r="E1996">
        <v>1542</v>
      </c>
      <c r="G1996">
        <v>1752</v>
      </c>
      <c r="H1996">
        <v>2390</v>
      </c>
      <c r="I1996">
        <v>522</v>
      </c>
      <c r="K1996">
        <v>1140</v>
      </c>
      <c r="L1996">
        <v>220</v>
      </c>
      <c r="N1996">
        <v>925</v>
      </c>
      <c r="O1996">
        <v>150</v>
      </c>
      <c r="P1996">
        <v>285</v>
      </c>
      <c r="R1996">
        <v>4706</v>
      </c>
      <c r="S1996">
        <v>4701</v>
      </c>
    </row>
    <row r="1997" spans="1:19" x14ac:dyDescent="0.55000000000000004">
      <c r="A1997" t="s">
        <v>359</v>
      </c>
      <c r="B1997">
        <v>2020</v>
      </c>
      <c r="C1997" t="s">
        <v>156</v>
      </c>
      <c r="D1997">
        <v>2823</v>
      </c>
      <c r="E1997">
        <v>936</v>
      </c>
      <c r="G1997">
        <v>1437</v>
      </c>
      <c r="H1997">
        <v>1795</v>
      </c>
      <c r="I1997">
        <v>527</v>
      </c>
      <c r="K1997">
        <v>181</v>
      </c>
      <c r="L1997">
        <v>980</v>
      </c>
      <c r="N1997">
        <v>126</v>
      </c>
      <c r="O1997">
        <v>959</v>
      </c>
      <c r="P1997">
        <v>76</v>
      </c>
      <c r="R1997">
        <v>4169</v>
      </c>
      <c r="S1997">
        <v>4569</v>
      </c>
    </row>
    <row r="1998" spans="1:19" x14ac:dyDescent="0.55000000000000004">
      <c r="A1998" t="s">
        <v>359</v>
      </c>
      <c r="B1998">
        <v>2020</v>
      </c>
      <c r="C1998" t="s">
        <v>157</v>
      </c>
      <c r="D1998">
        <v>2335</v>
      </c>
      <c r="E1998">
        <v>2496</v>
      </c>
      <c r="G1998">
        <v>1632</v>
      </c>
      <c r="H1998">
        <v>2705</v>
      </c>
      <c r="I1998">
        <v>494</v>
      </c>
      <c r="K1998">
        <v>1490</v>
      </c>
      <c r="L1998">
        <v>13280</v>
      </c>
      <c r="N1998">
        <v>4486</v>
      </c>
      <c r="O1998">
        <v>6674</v>
      </c>
      <c r="P1998">
        <v>3610</v>
      </c>
      <c r="R1998">
        <v>4602</v>
      </c>
      <c r="S1998">
        <v>4986</v>
      </c>
    </row>
    <row r="1999" spans="1:19" x14ac:dyDescent="0.55000000000000004">
      <c r="A1999" t="s">
        <v>359</v>
      </c>
      <c r="B1999">
        <v>2020</v>
      </c>
      <c r="C1999" t="s">
        <v>158</v>
      </c>
      <c r="D1999">
        <v>3009</v>
      </c>
      <c r="E1999">
        <v>1496</v>
      </c>
      <c r="G1999">
        <v>1557</v>
      </c>
      <c r="H1999">
        <v>2568</v>
      </c>
      <c r="I1999">
        <v>380</v>
      </c>
      <c r="K1999">
        <v>6722</v>
      </c>
      <c r="L1999">
        <v>6200</v>
      </c>
      <c r="N1999">
        <v>2481</v>
      </c>
      <c r="O1999">
        <v>6806</v>
      </c>
      <c r="P1999">
        <v>3635</v>
      </c>
      <c r="R1999">
        <v>4525</v>
      </c>
      <c r="S1999">
        <v>5632</v>
      </c>
    </row>
    <row r="2000" spans="1:19" x14ac:dyDescent="0.55000000000000004">
      <c r="A2000" t="s">
        <v>359</v>
      </c>
      <c r="B2000">
        <v>2020</v>
      </c>
      <c r="C2000" t="s">
        <v>159</v>
      </c>
      <c r="D2000">
        <v>2632</v>
      </c>
      <c r="E2000">
        <v>1470</v>
      </c>
      <c r="G2000">
        <v>1594</v>
      </c>
      <c r="H2000">
        <v>2261</v>
      </c>
      <c r="I2000">
        <v>247</v>
      </c>
      <c r="K2000">
        <v>6361</v>
      </c>
      <c r="L2000">
        <v>5120</v>
      </c>
      <c r="N2000">
        <v>2484</v>
      </c>
      <c r="O2000">
        <v>5959</v>
      </c>
      <c r="P2000">
        <v>3038</v>
      </c>
      <c r="R2000">
        <v>4290</v>
      </c>
      <c r="S2000">
        <v>5694</v>
      </c>
    </row>
    <row r="2001" spans="1:19" x14ac:dyDescent="0.55000000000000004">
      <c r="A2001" t="s">
        <v>359</v>
      </c>
      <c r="B2001">
        <v>2020</v>
      </c>
      <c r="C2001" t="s">
        <v>160</v>
      </c>
      <c r="D2001">
        <v>2531</v>
      </c>
      <c r="E2001">
        <v>2542</v>
      </c>
      <c r="G2001">
        <v>1614</v>
      </c>
      <c r="H2001">
        <v>2982</v>
      </c>
      <c r="I2001">
        <v>477</v>
      </c>
      <c r="K2001">
        <v>6315</v>
      </c>
      <c r="L2001">
        <v>7489</v>
      </c>
      <c r="N2001">
        <v>2819</v>
      </c>
      <c r="O2001">
        <v>7402</v>
      </c>
      <c r="P2001">
        <v>3583</v>
      </c>
      <c r="R2001">
        <v>4680</v>
      </c>
      <c r="S2001">
        <v>4821</v>
      </c>
    </row>
    <row r="2002" spans="1:19" x14ac:dyDescent="0.55000000000000004">
      <c r="A2002" t="s">
        <v>359</v>
      </c>
      <c r="B2002">
        <v>2020</v>
      </c>
      <c r="C2002" t="s">
        <v>161</v>
      </c>
      <c r="D2002">
        <v>3375</v>
      </c>
      <c r="E2002">
        <v>2432</v>
      </c>
      <c r="G2002">
        <v>1683</v>
      </c>
      <c r="H2002">
        <v>3325</v>
      </c>
      <c r="I2002">
        <v>799</v>
      </c>
      <c r="K2002">
        <v>7470</v>
      </c>
      <c r="L2002">
        <v>7120</v>
      </c>
      <c r="N2002">
        <v>2595</v>
      </c>
      <c r="O2002">
        <v>7843</v>
      </c>
      <c r="P2002">
        <v>4152</v>
      </c>
      <c r="R2002">
        <v>4716</v>
      </c>
      <c r="S2002">
        <v>5003</v>
      </c>
    </row>
    <row r="2003" spans="1:19" x14ac:dyDescent="0.55000000000000004">
      <c r="A2003" t="s">
        <v>359</v>
      </c>
      <c r="B2003">
        <v>2020</v>
      </c>
      <c r="C2003" t="s">
        <v>162</v>
      </c>
      <c r="D2003">
        <v>3203</v>
      </c>
      <c r="E2003">
        <v>1792</v>
      </c>
      <c r="G2003">
        <v>1656</v>
      </c>
      <c r="H2003">
        <v>3091</v>
      </c>
      <c r="I2003">
        <v>248</v>
      </c>
      <c r="K2003">
        <v>7564</v>
      </c>
      <c r="L2003">
        <v>4100</v>
      </c>
      <c r="N2003">
        <v>2345</v>
      </c>
      <c r="O2003">
        <v>6583</v>
      </c>
      <c r="P2003">
        <v>2736</v>
      </c>
      <c r="R2003">
        <v>4642</v>
      </c>
      <c r="S2003">
        <v>4321</v>
      </c>
    </row>
    <row r="2004" spans="1:19" x14ac:dyDescent="0.55000000000000004">
      <c r="A2004" t="s">
        <v>359</v>
      </c>
      <c r="B2004">
        <v>2020</v>
      </c>
      <c r="C2004" t="s">
        <v>163</v>
      </c>
      <c r="D2004">
        <v>3347</v>
      </c>
      <c r="E2004">
        <v>2020</v>
      </c>
      <c r="G2004">
        <v>1700</v>
      </c>
      <c r="H2004">
        <v>3490</v>
      </c>
      <c r="I2004">
        <v>177</v>
      </c>
      <c r="K2004">
        <v>6475</v>
      </c>
      <c r="L2004">
        <v>5940</v>
      </c>
      <c r="N2004">
        <v>2433</v>
      </c>
      <c r="O2004">
        <v>7070</v>
      </c>
      <c r="P2004">
        <v>2912</v>
      </c>
      <c r="R2004">
        <v>4671</v>
      </c>
      <c r="S2004">
        <v>4717</v>
      </c>
    </row>
    <row r="2005" spans="1:19" x14ac:dyDescent="0.55000000000000004">
      <c r="A2005" t="s">
        <v>359</v>
      </c>
      <c r="B2005">
        <v>2020</v>
      </c>
      <c r="C2005" t="s">
        <v>164</v>
      </c>
      <c r="D2005">
        <v>3739</v>
      </c>
      <c r="E2005">
        <v>1840</v>
      </c>
      <c r="G2005">
        <v>1632</v>
      </c>
      <c r="H2005">
        <v>3476</v>
      </c>
      <c r="I2005">
        <v>471</v>
      </c>
      <c r="K2005">
        <v>7280</v>
      </c>
      <c r="L2005">
        <v>5080</v>
      </c>
      <c r="N2005">
        <v>2645</v>
      </c>
      <c r="O2005">
        <v>7010</v>
      </c>
      <c r="P2005">
        <v>2705</v>
      </c>
      <c r="R2005">
        <v>4716</v>
      </c>
      <c r="S2005">
        <v>4608</v>
      </c>
    </row>
    <row r="2006" spans="1:19" x14ac:dyDescent="0.55000000000000004">
      <c r="A2006" t="s">
        <v>359</v>
      </c>
      <c r="B2006">
        <v>2020</v>
      </c>
      <c r="C2006" t="s">
        <v>165</v>
      </c>
      <c r="D2006">
        <v>4083</v>
      </c>
      <c r="E2006">
        <v>1810</v>
      </c>
      <c r="G2006">
        <v>1655</v>
      </c>
      <c r="H2006">
        <v>3656</v>
      </c>
      <c r="I2006">
        <v>582</v>
      </c>
      <c r="K2006">
        <v>7300</v>
      </c>
      <c r="L2006">
        <v>6320</v>
      </c>
      <c r="N2006">
        <v>2567</v>
      </c>
      <c r="O2006">
        <v>7830</v>
      </c>
      <c r="P2006">
        <v>3223</v>
      </c>
      <c r="R2006">
        <v>4770</v>
      </c>
      <c r="S2006">
        <v>4724</v>
      </c>
    </row>
    <row r="2007" spans="1:19" x14ac:dyDescent="0.55000000000000004">
      <c r="A2007" t="s">
        <v>359</v>
      </c>
      <c r="B2007">
        <v>2020</v>
      </c>
      <c r="C2007" t="s">
        <v>166</v>
      </c>
      <c r="D2007">
        <v>3563</v>
      </c>
      <c r="E2007">
        <v>1061</v>
      </c>
      <c r="G2007">
        <v>1289</v>
      </c>
      <c r="H2007">
        <v>3105</v>
      </c>
      <c r="I2007">
        <v>230</v>
      </c>
      <c r="K2007">
        <v>7360</v>
      </c>
      <c r="L2007">
        <v>2860</v>
      </c>
      <c r="N2007">
        <v>1690</v>
      </c>
      <c r="O2007">
        <v>6663</v>
      </c>
      <c r="P2007">
        <v>1867</v>
      </c>
      <c r="R2007">
        <v>3489</v>
      </c>
      <c r="S2007">
        <v>3310</v>
      </c>
    </row>
    <row r="2008" spans="1:19" x14ac:dyDescent="0.55000000000000004">
      <c r="A2008" t="s">
        <v>359</v>
      </c>
      <c r="B2008">
        <v>2021</v>
      </c>
      <c r="C2008" t="s">
        <v>155</v>
      </c>
      <c r="D2008">
        <v>3286</v>
      </c>
      <c r="E2008">
        <v>1222</v>
      </c>
      <c r="G2008">
        <v>1253</v>
      </c>
      <c r="H2008">
        <v>3002</v>
      </c>
      <c r="I2008">
        <v>253</v>
      </c>
      <c r="K2008">
        <v>6190</v>
      </c>
      <c r="L2008">
        <v>2780</v>
      </c>
      <c r="N2008">
        <v>1946</v>
      </c>
      <c r="O2008">
        <v>5540</v>
      </c>
      <c r="P2008">
        <v>1484</v>
      </c>
      <c r="R2008">
        <v>3687</v>
      </c>
      <c r="S2008">
        <v>3285</v>
      </c>
    </row>
    <row r="2009" spans="1:19" x14ac:dyDescent="0.55000000000000004">
      <c r="A2009" t="s">
        <v>359</v>
      </c>
      <c r="B2009">
        <v>2021</v>
      </c>
      <c r="C2009" t="s">
        <v>156</v>
      </c>
      <c r="D2009">
        <v>3737</v>
      </c>
      <c r="E2009">
        <v>2159</v>
      </c>
      <c r="G2009">
        <v>1448</v>
      </c>
      <c r="H2009">
        <v>4027</v>
      </c>
      <c r="I2009">
        <v>421</v>
      </c>
      <c r="K2009">
        <v>6590</v>
      </c>
      <c r="L2009">
        <v>6477</v>
      </c>
      <c r="N2009">
        <v>2484</v>
      </c>
      <c r="O2009">
        <v>7940</v>
      </c>
      <c r="P2009">
        <v>2643</v>
      </c>
      <c r="R2009">
        <v>4138</v>
      </c>
      <c r="S2009">
        <v>3716</v>
      </c>
    </row>
    <row r="2010" spans="1:19" x14ac:dyDescent="0.55000000000000004">
      <c r="A2010" t="s">
        <v>359</v>
      </c>
      <c r="B2010">
        <v>2021</v>
      </c>
      <c r="C2010" t="s">
        <v>157</v>
      </c>
      <c r="D2010">
        <v>3936</v>
      </c>
      <c r="E2010">
        <v>1760</v>
      </c>
      <c r="G2010">
        <v>1623</v>
      </c>
      <c r="H2010">
        <v>3770</v>
      </c>
      <c r="I2010">
        <v>303</v>
      </c>
      <c r="K2010">
        <v>7800</v>
      </c>
      <c r="L2010">
        <v>5120</v>
      </c>
      <c r="N2010">
        <v>2860</v>
      </c>
      <c r="O2010">
        <v>7090</v>
      </c>
      <c r="P2010">
        <v>2970</v>
      </c>
      <c r="R2010">
        <v>4698</v>
      </c>
      <c r="S2010">
        <v>4617</v>
      </c>
    </row>
    <row r="2011" spans="1:19" x14ac:dyDescent="0.55000000000000004">
      <c r="A2011" t="s">
        <v>359</v>
      </c>
      <c r="B2011">
        <v>2021</v>
      </c>
      <c r="C2011" t="s">
        <v>158</v>
      </c>
      <c r="D2011">
        <v>3628</v>
      </c>
      <c r="E2011">
        <v>1500</v>
      </c>
      <c r="G2011">
        <v>1613</v>
      </c>
      <c r="H2011">
        <v>3437</v>
      </c>
      <c r="I2011">
        <v>78</v>
      </c>
      <c r="K2011">
        <v>6720</v>
      </c>
      <c r="L2011">
        <v>5058</v>
      </c>
      <c r="N2011">
        <v>2700</v>
      </c>
      <c r="O2011">
        <v>6030</v>
      </c>
      <c r="P2011">
        <v>3048</v>
      </c>
      <c r="R2011">
        <v>4567</v>
      </c>
      <c r="S2011">
        <v>3960</v>
      </c>
    </row>
    <row r="2012" spans="1:19" x14ac:dyDescent="0.55000000000000004">
      <c r="A2012" t="s">
        <v>359</v>
      </c>
      <c r="B2012">
        <v>2021</v>
      </c>
      <c r="C2012" t="s">
        <v>159</v>
      </c>
      <c r="D2012">
        <v>3749</v>
      </c>
      <c r="E2012">
        <v>1570</v>
      </c>
      <c r="G2012">
        <v>1596</v>
      </c>
      <c r="H2012">
        <v>3526</v>
      </c>
      <c r="I2012">
        <v>197</v>
      </c>
      <c r="K2012">
        <v>6900</v>
      </c>
      <c r="L2012">
        <v>6180</v>
      </c>
      <c r="N2012">
        <v>2595</v>
      </c>
      <c r="O2012">
        <v>7196</v>
      </c>
      <c r="P2012">
        <v>3289</v>
      </c>
      <c r="R2012">
        <v>4656</v>
      </c>
      <c r="S2012">
        <v>4717</v>
      </c>
    </row>
    <row r="2013" spans="1:19" x14ac:dyDescent="0.55000000000000004">
      <c r="A2013" t="s">
        <v>359</v>
      </c>
      <c r="B2013">
        <v>2021</v>
      </c>
      <c r="C2013" t="s">
        <v>160</v>
      </c>
      <c r="D2013">
        <v>3610</v>
      </c>
      <c r="E2013">
        <v>1900</v>
      </c>
      <c r="G2013">
        <v>1671</v>
      </c>
      <c r="H2013">
        <v>3571</v>
      </c>
      <c r="I2013">
        <v>268</v>
      </c>
      <c r="K2013">
        <v>7200</v>
      </c>
      <c r="L2013">
        <v>6320</v>
      </c>
      <c r="N2013">
        <v>2770</v>
      </c>
      <c r="O2013">
        <v>7700</v>
      </c>
      <c r="P2013">
        <v>3050</v>
      </c>
      <c r="R2013">
        <v>4874</v>
      </c>
      <c r="S2013">
        <v>4339</v>
      </c>
    </row>
    <row r="2014" spans="1:19" x14ac:dyDescent="0.55000000000000004">
      <c r="A2014" t="s">
        <v>359</v>
      </c>
      <c r="B2014">
        <v>2021</v>
      </c>
      <c r="C2014" t="s">
        <v>161</v>
      </c>
      <c r="D2014">
        <v>3735</v>
      </c>
      <c r="E2014">
        <v>1540</v>
      </c>
      <c r="G2014">
        <v>1686</v>
      </c>
      <c r="H2014">
        <v>3470</v>
      </c>
      <c r="I2014">
        <v>119</v>
      </c>
      <c r="K2014">
        <v>7270</v>
      </c>
      <c r="L2014">
        <v>5130</v>
      </c>
      <c r="N2014">
        <v>2758</v>
      </c>
      <c r="O2014">
        <v>6690</v>
      </c>
      <c r="P2014">
        <v>2952</v>
      </c>
      <c r="R2014">
        <v>4910</v>
      </c>
      <c r="S2014">
        <v>4533</v>
      </c>
    </row>
    <row r="2015" spans="1:19" x14ac:dyDescent="0.55000000000000004">
      <c r="A2015" t="s">
        <v>359</v>
      </c>
      <c r="B2015">
        <v>2021</v>
      </c>
      <c r="C2015" t="s">
        <v>162</v>
      </c>
      <c r="D2015">
        <v>3908</v>
      </c>
      <c r="E2015">
        <v>1535</v>
      </c>
      <c r="G2015">
        <v>1710</v>
      </c>
      <c r="H2015">
        <v>3365</v>
      </c>
      <c r="I2015">
        <v>368</v>
      </c>
      <c r="K2015">
        <v>7894</v>
      </c>
      <c r="L2015">
        <v>6070</v>
      </c>
      <c r="N2015">
        <v>2499</v>
      </c>
      <c r="O2015">
        <v>7864</v>
      </c>
      <c r="P2015">
        <v>3601</v>
      </c>
      <c r="R2015">
        <v>4811</v>
      </c>
      <c r="S2015">
        <v>4606</v>
      </c>
    </row>
    <row r="2016" spans="1:19" x14ac:dyDescent="0.55000000000000004">
      <c r="A2016" t="s">
        <v>359</v>
      </c>
      <c r="B2016">
        <v>2021</v>
      </c>
      <c r="C2016" t="s">
        <v>163</v>
      </c>
      <c r="D2016">
        <v>3402</v>
      </c>
      <c r="E2016">
        <v>1530</v>
      </c>
      <c r="G2016">
        <v>1695</v>
      </c>
      <c r="H2016">
        <v>3021</v>
      </c>
      <c r="I2016">
        <v>216</v>
      </c>
      <c r="K2016">
        <v>7550</v>
      </c>
      <c r="L2016">
        <v>4940</v>
      </c>
      <c r="N2016">
        <v>2523</v>
      </c>
      <c r="O2016">
        <v>6720</v>
      </c>
      <c r="P2016">
        <v>3247</v>
      </c>
      <c r="R2016">
        <v>4851</v>
      </c>
      <c r="S2016">
        <v>4061</v>
      </c>
    </row>
    <row r="2017" spans="1:19" x14ac:dyDescent="0.55000000000000004">
      <c r="A2017" t="s">
        <v>359</v>
      </c>
      <c r="B2017">
        <v>2021</v>
      </c>
      <c r="C2017" t="s">
        <v>164</v>
      </c>
      <c r="D2017">
        <v>3643</v>
      </c>
      <c r="E2017">
        <v>1960</v>
      </c>
      <c r="G2017">
        <v>1648</v>
      </c>
      <c r="H2017">
        <v>3634</v>
      </c>
      <c r="I2017">
        <v>321</v>
      </c>
      <c r="K2017">
        <v>7660</v>
      </c>
      <c r="L2017">
        <v>6030</v>
      </c>
      <c r="N2017">
        <v>2490</v>
      </c>
      <c r="O2017">
        <v>7858</v>
      </c>
      <c r="P2017">
        <v>3342</v>
      </c>
      <c r="R2017">
        <v>4583</v>
      </c>
      <c r="S2017">
        <v>4403</v>
      </c>
    </row>
    <row r="2018" spans="1:19" x14ac:dyDescent="0.55000000000000004">
      <c r="A2018" t="s">
        <v>359</v>
      </c>
      <c r="B2018">
        <v>2021</v>
      </c>
      <c r="C2018" t="s">
        <v>165</v>
      </c>
      <c r="D2018">
        <v>3098</v>
      </c>
      <c r="E2018">
        <v>2090</v>
      </c>
      <c r="G2018">
        <v>2012</v>
      </c>
      <c r="H2018">
        <v>3055</v>
      </c>
      <c r="I2018">
        <v>121</v>
      </c>
      <c r="K2018">
        <v>6316</v>
      </c>
      <c r="L2018">
        <v>10530</v>
      </c>
      <c r="N2018">
        <v>7608</v>
      </c>
      <c r="O2018">
        <v>9096</v>
      </c>
      <c r="P2018">
        <v>142</v>
      </c>
      <c r="R2018">
        <v>5372</v>
      </c>
      <c r="S2018">
        <v>10371</v>
      </c>
    </row>
    <row r="2019" spans="1:19" x14ac:dyDescent="0.55000000000000004">
      <c r="A2019" t="s">
        <v>359</v>
      </c>
      <c r="B2019">
        <v>2021</v>
      </c>
      <c r="C2019" t="s">
        <v>166</v>
      </c>
      <c r="D2019">
        <v>3493</v>
      </c>
      <c r="E2019">
        <v>1590</v>
      </c>
      <c r="G2019">
        <v>2139</v>
      </c>
      <c r="H2019">
        <v>3197</v>
      </c>
      <c r="I2019">
        <v>-253</v>
      </c>
      <c r="K2019">
        <v>10510</v>
      </c>
      <c r="L2019">
        <v>11699</v>
      </c>
      <c r="N2019">
        <v>13549</v>
      </c>
      <c r="O2019">
        <v>9080</v>
      </c>
      <c r="P2019">
        <v>-420</v>
      </c>
      <c r="R2019">
        <v>5684</v>
      </c>
      <c r="S2019">
        <v>3519</v>
      </c>
    </row>
    <row r="2020" spans="1:19" x14ac:dyDescent="0.55000000000000004">
      <c r="A2020" t="s">
        <v>359</v>
      </c>
      <c r="B2020">
        <v>2022</v>
      </c>
      <c r="C2020" t="s">
        <v>155</v>
      </c>
      <c r="D2020">
        <v>3984</v>
      </c>
      <c r="E2020">
        <v>1680</v>
      </c>
      <c r="G2020">
        <v>1820</v>
      </c>
      <c r="H2020">
        <v>3455</v>
      </c>
      <c r="I2020">
        <v>389</v>
      </c>
      <c r="K2020">
        <v>10722</v>
      </c>
      <c r="L2020">
        <v>7760</v>
      </c>
      <c r="N2020">
        <v>6091</v>
      </c>
      <c r="O2020">
        <v>9323</v>
      </c>
      <c r="P2020">
        <v>3068</v>
      </c>
      <c r="R2020">
        <v>5028</v>
      </c>
      <c r="S2020">
        <v>4779</v>
      </c>
    </row>
    <row r="2021" spans="1:19" x14ac:dyDescent="0.55000000000000004">
      <c r="A2021" t="s">
        <v>359</v>
      </c>
      <c r="B2021">
        <v>2022</v>
      </c>
      <c r="C2021" t="s">
        <v>156</v>
      </c>
      <c r="D2021">
        <v>4257</v>
      </c>
      <c r="E2021">
        <v>1150</v>
      </c>
      <c r="G2021">
        <v>1578</v>
      </c>
      <c r="H2021">
        <v>3317</v>
      </c>
      <c r="I2021">
        <v>512</v>
      </c>
      <c r="K2021">
        <v>10860</v>
      </c>
      <c r="L2021">
        <v>5030</v>
      </c>
      <c r="N2021">
        <v>3109</v>
      </c>
      <c r="O2021">
        <v>8591</v>
      </c>
      <c r="P2021">
        <v>4190</v>
      </c>
      <c r="R2021">
        <v>4607</v>
      </c>
      <c r="S2021">
        <v>4573</v>
      </c>
    </row>
    <row r="2022" spans="1:19" x14ac:dyDescent="0.55000000000000004">
      <c r="A2022" t="s">
        <v>359</v>
      </c>
      <c r="B2022">
        <v>2022</v>
      </c>
      <c r="C2022" t="s">
        <v>157</v>
      </c>
      <c r="D2022">
        <v>3762</v>
      </c>
      <c r="E2022">
        <v>2030</v>
      </c>
      <c r="G2022">
        <v>1750</v>
      </c>
      <c r="H2022">
        <v>3765</v>
      </c>
      <c r="I2022">
        <v>277</v>
      </c>
      <c r="K2022">
        <v>9650</v>
      </c>
      <c r="L2022">
        <v>6000</v>
      </c>
      <c r="N2022">
        <v>3033</v>
      </c>
      <c r="O2022">
        <v>8263</v>
      </c>
      <c r="P2022">
        <v>4354</v>
      </c>
      <c r="R2022">
        <v>4974</v>
      </c>
      <c r="S2022">
        <v>4924</v>
      </c>
    </row>
    <row r="2023" spans="1:19" x14ac:dyDescent="0.55000000000000004">
      <c r="A2023" t="s">
        <v>359</v>
      </c>
      <c r="B2023">
        <v>2022</v>
      </c>
      <c r="C2023" t="s">
        <v>158</v>
      </c>
      <c r="D2023">
        <v>4504</v>
      </c>
      <c r="E2023">
        <v>2040</v>
      </c>
      <c r="G2023">
        <v>1687</v>
      </c>
      <c r="H2023">
        <v>4336</v>
      </c>
      <c r="I2023">
        <v>521</v>
      </c>
      <c r="K2023">
        <v>8996</v>
      </c>
      <c r="L2023">
        <v>5360</v>
      </c>
      <c r="N2023">
        <v>2480</v>
      </c>
      <c r="O2023">
        <v>8538</v>
      </c>
      <c r="P2023">
        <v>3338</v>
      </c>
      <c r="R2023">
        <v>4682</v>
      </c>
      <c r="S2023">
        <v>6912</v>
      </c>
    </row>
    <row r="2024" spans="1:19" x14ac:dyDescent="0.55000000000000004">
      <c r="A2024" t="s">
        <v>359</v>
      </c>
      <c r="B2024">
        <v>2022</v>
      </c>
      <c r="C2024" t="s">
        <v>159</v>
      </c>
      <c r="D2024">
        <v>4288</v>
      </c>
      <c r="E2024">
        <v>1137</v>
      </c>
      <c r="G2024">
        <v>1661</v>
      </c>
      <c r="H2024">
        <v>3542</v>
      </c>
      <c r="I2024">
        <v>222</v>
      </c>
      <c r="K2024">
        <v>8180</v>
      </c>
      <c r="L2024">
        <v>4733</v>
      </c>
      <c r="N2024">
        <v>2635</v>
      </c>
      <c r="O2024">
        <v>6910</v>
      </c>
      <c r="P2024">
        <v>3368</v>
      </c>
      <c r="R2024">
        <v>4688</v>
      </c>
      <c r="S2024">
        <v>4982</v>
      </c>
    </row>
    <row r="2025" spans="1:19" x14ac:dyDescent="0.55000000000000004">
      <c r="A2025" t="s">
        <v>359</v>
      </c>
      <c r="B2025">
        <v>2022</v>
      </c>
      <c r="C2025" t="s">
        <v>160</v>
      </c>
      <c r="D2025">
        <v>3788</v>
      </c>
      <c r="E2025">
        <v>1735</v>
      </c>
      <c r="G2025">
        <v>1608</v>
      </c>
      <c r="H2025">
        <v>3507</v>
      </c>
      <c r="I2025">
        <v>408</v>
      </c>
      <c r="K2025">
        <v>7475</v>
      </c>
      <c r="L2025">
        <v>6920</v>
      </c>
      <c r="N2025">
        <v>2856</v>
      </c>
      <c r="O2025">
        <v>7480</v>
      </c>
      <c r="P2025">
        <v>4059</v>
      </c>
      <c r="R2025">
        <v>4657</v>
      </c>
      <c r="S2025">
        <v>5041</v>
      </c>
    </row>
    <row r="2026" spans="1:19" x14ac:dyDescent="0.55000000000000004">
      <c r="A2026" t="s">
        <v>359</v>
      </c>
      <c r="B2026">
        <v>2022</v>
      </c>
      <c r="C2026" t="s">
        <v>161</v>
      </c>
      <c r="D2026">
        <v>3690</v>
      </c>
      <c r="E2026">
        <v>1690</v>
      </c>
      <c r="G2026">
        <v>1711</v>
      </c>
      <c r="H2026">
        <v>3384</v>
      </c>
      <c r="I2026">
        <v>285</v>
      </c>
      <c r="K2026">
        <v>7130</v>
      </c>
      <c r="L2026">
        <v>5640</v>
      </c>
      <c r="N2026">
        <v>2478</v>
      </c>
      <c r="O2026">
        <v>7100</v>
      </c>
      <c r="P2026">
        <v>3192</v>
      </c>
      <c r="R2026">
        <v>4668</v>
      </c>
      <c r="S2026">
        <v>4290</v>
      </c>
    </row>
    <row r="2027" spans="1:19" x14ac:dyDescent="0.55000000000000004">
      <c r="A2027" t="s">
        <v>359</v>
      </c>
      <c r="B2027">
        <v>2022</v>
      </c>
      <c r="C2027" t="s">
        <v>162</v>
      </c>
      <c r="D2027">
        <v>3904</v>
      </c>
      <c r="E2027">
        <v>1575</v>
      </c>
      <c r="G2027">
        <v>1704</v>
      </c>
      <c r="H2027">
        <v>3468</v>
      </c>
      <c r="I2027">
        <v>307</v>
      </c>
      <c r="K2027">
        <v>8010</v>
      </c>
      <c r="L2027">
        <v>6510</v>
      </c>
      <c r="N2027">
        <v>2655</v>
      </c>
      <c r="O2027">
        <v>7793</v>
      </c>
      <c r="P2027">
        <v>4072</v>
      </c>
      <c r="R2027">
        <v>4785</v>
      </c>
      <c r="S2027">
        <v>5359</v>
      </c>
    </row>
    <row r="2028" spans="1:19" x14ac:dyDescent="0.55000000000000004">
      <c r="A2028" t="s">
        <v>359</v>
      </c>
      <c r="B2028">
        <v>2022</v>
      </c>
      <c r="C2028" t="s">
        <v>163</v>
      </c>
      <c r="D2028">
        <v>3782</v>
      </c>
      <c r="E2028">
        <v>1650</v>
      </c>
      <c r="G2028">
        <v>1562</v>
      </c>
      <c r="H2028">
        <v>3513</v>
      </c>
      <c r="I2028">
        <v>357</v>
      </c>
      <c r="K2028">
        <v>7583</v>
      </c>
      <c r="L2028">
        <v>6200</v>
      </c>
      <c r="N2028">
        <v>2774</v>
      </c>
      <c r="O2028">
        <v>7538</v>
      </c>
      <c r="P2028">
        <v>3471</v>
      </c>
      <c r="R2028">
        <v>4468</v>
      </c>
      <c r="S2028">
        <v>4594</v>
      </c>
    </row>
    <row r="2029" spans="1:19" x14ac:dyDescent="0.55000000000000004">
      <c r="A2029" t="s">
        <v>359</v>
      </c>
      <c r="B2029">
        <v>2022</v>
      </c>
      <c r="C2029" t="s">
        <v>164</v>
      </c>
      <c r="D2029">
        <v>3747</v>
      </c>
      <c r="E2029">
        <v>1830</v>
      </c>
      <c r="G2029">
        <v>1593</v>
      </c>
      <c r="H2029">
        <v>3566</v>
      </c>
      <c r="I2029">
        <v>418</v>
      </c>
      <c r="K2029">
        <v>8550</v>
      </c>
      <c r="L2029">
        <v>5360</v>
      </c>
      <c r="N2029">
        <v>2709</v>
      </c>
      <c r="O2029">
        <v>7600</v>
      </c>
      <c r="P2029">
        <v>3601</v>
      </c>
      <c r="R2029">
        <v>4531</v>
      </c>
      <c r="S2029">
        <v>4714</v>
      </c>
    </row>
    <row r="2030" spans="1:19" x14ac:dyDescent="0.55000000000000004">
      <c r="A2030" t="s">
        <v>359</v>
      </c>
      <c r="B2030">
        <v>2022</v>
      </c>
      <c r="C2030" t="s">
        <v>165</v>
      </c>
      <c r="D2030">
        <v>3925</v>
      </c>
      <c r="E2030">
        <v>1590</v>
      </c>
      <c r="G2030">
        <v>1487</v>
      </c>
      <c r="H2030">
        <v>3612</v>
      </c>
      <c r="I2030">
        <v>416</v>
      </c>
      <c r="K2030">
        <v>8189</v>
      </c>
      <c r="L2030">
        <v>5860</v>
      </c>
      <c r="N2030">
        <v>2477</v>
      </c>
      <c r="O2030">
        <v>7515</v>
      </c>
      <c r="P2030">
        <v>4057</v>
      </c>
      <c r="R2030">
        <v>4455</v>
      </c>
      <c r="S2030">
        <v>4658</v>
      </c>
    </row>
    <row r="2031" spans="1:19" x14ac:dyDescent="0.55000000000000004">
      <c r="A2031" t="s">
        <v>359</v>
      </c>
      <c r="B2031">
        <v>2022</v>
      </c>
      <c r="C2031" t="s">
        <v>166</v>
      </c>
      <c r="D2031">
        <v>3773</v>
      </c>
      <c r="E2031">
        <v>1115</v>
      </c>
      <c r="G2031">
        <v>1636</v>
      </c>
      <c r="H2031">
        <v>2977</v>
      </c>
      <c r="I2031">
        <v>275</v>
      </c>
      <c r="K2031">
        <v>8174</v>
      </c>
      <c r="L2031">
        <v>6490</v>
      </c>
      <c r="N2031">
        <v>2752</v>
      </c>
      <c r="O2031">
        <v>7384</v>
      </c>
      <c r="P2031">
        <v>4528</v>
      </c>
      <c r="R2031">
        <v>4639</v>
      </c>
      <c r="S2031">
        <v>4791</v>
      </c>
    </row>
    <row r="2032" spans="1:19" x14ac:dyDescent="0.55000000000000004">
      <c r="A2032" t="s">
        <v>359</v>
      </c>
      <c r="B2032">
        <v>2023</v>
      </c>
      <c r="C2032" t="s">
        <v>155</v>
      </c>
      <c r="D2032">
        <v>3789</v>
      </c>
      <c r="E2032">
        <v>2035</v>
      </c>
      <c r="G2032">
        <v>1547</v>
      </c>
      <c r="H2032">
        <v>3519</v>
      </c>
      <c r="I2032">
        <v>758</v>
      </c>
      <c r="K2032">
        <v>8270</v>
      </c>
      <c r="L2032">
        <v>6100</v>
      </c>
      <c r="N2032">
        <v>2818</v>
      </c>
      <c r="O2032">
        <v>7451</v>
      </c>
      <c r="P2032">
        <v>4101</v>
      </c>
      <c r="R2032">
        <v>4764</v>
      </c>
      <c r="S2032">
        <v>4874</v>
      </c>
    </row>
    <row r="2033" spans="1:19" x14ac:dyDescent="0.55000000000000004">
      <c r="A2033" t="s">
        <v>359</v>
      </c>
      <c r="B2033">
        <v>2023</v>
      </c>
      <c r="C2033" t="s">
        <v>156</v>
      </c>
      <c r="D2033">
        <v>3755</v>
      </c>
      <c r="E2033">
        <v>1714</v>
      </c>
      <c r="G2033">
        <v>1606</v>
      </c>
      <c r="H2033">
        <v>3464</v>
      </c>
      <c r="I2033">
        <v>399</v>
      </c>
      <c r="K2033">
        <v>7757</v>
      </c>
      <c r="L2033">
        <v>6580</v>
      </c>
      <c r="N2033">
        <v>2550</v>
      </c>
      <c r="O2033">
        <v>7866</v>
      </c>
      <c r="P2033">
        <v>3921</v>
      </c>
      <c r="R2033">
        <v>4579</v>
      </c>
      <c r="S2033">
        <v>4734</v>
      </c>
    </row>
    <row r="2034" spans="1:19" x14ac:dyDescent="0.55000000000000004">
      <c r="A2034" t="s">
        <v>359</v>
      </c>
      <c r="B2034">
        <v>2023</v>
      </c>
      <c r="C2034" t="s">
        <v>157</v>
      </c>
      <c r="D2034">
        <v>4153</v>
      </c>
      <c r="E2034">
        <v>1700</v>
      </c>
      <c r="G2034">
        <v>1736</v>
      </c>
      <c r="H2034">
        <v>3595</v>
      </c>
      <c r="I2034">
        <v>522</v>
      </c>
      <c r="K2034">
        <v>8386</v>
      </c>
      <c r="L2034">
        <v>4835</v>
      </c>
      <c r="N2034">
        <v>2811</v>
      </c>
      <c r="O2034">
        <v>6225</v>
      </c>
      <c r="P2034">
        <v>4185</v>
      </c>
      <c r="R2034">
        <v>4811</v>
      </c>
      <c r="S2034">
        <v>4424</v>
      </c>
    </row>
    <row r="2035" spans="1:19" x14ac:dyDescent="0.55000000000000004">
      <c r="A2035" t="s">
        <v>359</v>
      </c>
      <c r="B2035">
        <v>2023</v>
      </c>
      <c r="C2035" t="s">
        <v>158</v>
      </c>
      <c r="D2035">
        <v>3582</v>
      </c>
      <c r="E2035">
        <v>2018</v>
      </c>
      <c r="G2035">
        <v>1546</v>
      </c>
      <c r="H2035">
        <v>3479</v>
      </c>
      <c r="I2035">
        <v>575</v>
      </c>
      <c r="K2035">
        <v>7050</v>
      </c>
      <c r="L2035">
        <v>5670</v>
      </c>
      <c r="N2035">
        <v>2462</v>
      </c>
      <c r="O2035">
        <v>7215</v>
      </c>
      <c r="P2035">
        <v>3043</v>
      </c>
      <c r="R2035">
        <v>4303</v>
      </c>
      <c r="S2035">
        <v>4596</v>
      </c>
    </row>
    <row r="2036" spans="1:19" x14ac:dyDescent="0.55000000000000004">
      <c r="A2036" t="s">
        <v>359</v>
      </c>
      <c r="B2036">
        <v>2023</v>
      </c>
      <c r="C2036" t="s">
        <v>159</v>
      </c>
      <c r="D2036">
        <v>3875</v>
      </c>
      <c r="E2036">
        <v>1584</v>
      </c>
      <c r="G2036">
        <v>1575</v>
      </c>
      <c r="H2036">
        <v>3372</v>
      </c>
      <c r="I2036">
        <v>512</v>
      </c>
      <c r="K2036">
        <v>7540</v>
      </c>
      <c r="L2036">
        <v>6510</v>
      </c>
      <c r="N2036">
        <v>2569</v>
      </c>
      <c r="O2036">
        <v>6930</v>
      </c>
      <c r="P2036">
        <v>4551</v>
      </c>
      <c r="R2036">
        <v>4531</v>
      </c>
      <c r="S2036">
        <v>4660</v>
      </c>
    </row>
    <row r="2037" spans="1:19" x14ac:dyDescent="0.55000000000000004">
      <c r="A2037" t="s">
        <v>359</v>
      </c>
      <c r="B2037">
        <v>2023</v>
      </c>
      <c r="C2037" t="s">
        <v>160</v>
      </c>
      <c r="D2037">
        <v>3887</v>
      </c>
      <c r="E2037">
        <v>1647</v>
      </c>
      <c r="G2037">
        <v>1592</v>
      </c>
      <c r="H2037">
        <v>3487</v>
      </c>
      <c r="I2037">
        <v>455</v>
      </c>
      <c r="K2037">
        <v>7670</v>
      </c>
      <c r="L2037">
        <v>6820</v>
      </c>
      <c r="N2037">
        <v>2780</v>
      </c>
      <c r="O2037">
        <v>7595</v>
      </c>
      <c r="P2037">
        <v>4115</v>
      </c>
      <c r="R2037">
        <v>4876</v>
      </c>
      <c r="S2037">
        <v>4800</v>
      </c>
    </row>
    <row r="2038" spans="1:19" x14ac:dyDescent="0.55000000000000004">
      <c r="A2038" t="s">
        <v>359</v>
      </c>
      <c r="B2038">
        <v>2023</v>
      </c>
      <c r="C2038" t="s">
        <v>161</v>
      </c>
      <c r="D2038">
        <v>4016</v>
      </c>
      <c r="E2038">
        <v>1853</v>
      </c>
      <c r="G2038">
        <v>1696</v>
      </c>
      <c r="H2038">
        <v>3769</v>
      </c>
      <c r="I2038">
        <v>404</v>
      </c>
      <c r="K2038">
        <v>8010</v>
      </c>
      <c r="L2038">
        <v>6460</v>
      </c>
      <c r="N2038">
        <v>2968</v>
      </c>
      <c r="O2038">
        <v>7617</v>
      </c>
      <c r="P2038">
        <v>3885</v>
      </c>
      <c r="R2038">
        <v>4881</v>
      </c>
      <c r="S2038">
        <v>5076</v>
      </c>
    </row>
    <row r="2039" spans="1:19" x14ac:dyDescent="0.55000000000000004">
      <c r="A2039" t="s">
        <v>359</v>
      </c>
      <c r="B2039">
        <v>2023</v>
      </c>
      <c r="C2039" t="s">
        <v>162</v>
      </c>
      <c r="D2039">
        <v>3623</v>
      </c>
      <c r="E2039">
        <v>2019</v>
      </c>
      <c r="G2039">
        <v>1877</v>
      </c>
      <c r="H2039">
        <v>3251</v>
      </c>
      <c r="I2039">
        <v>514</v>
      </c>
      <c r="K2039">
        <v>8320</v>
      </c>
      <c r="L2039">
        <v>6640</v>
      </c>
      <c r="N2039">
        <v>2817</v>
      </c>
      <c r="O2039">
        <v>7070</v>
      </c>
      <c r="P2039">
        <v>5073</v>
      </c>
      <c r="R2039">
        <v>5112</v>
      </c>
      <c r="S2039">
        <v>5388</v>
      </c>
    </row>
    <row r="2040" spans="1:19" x14ac:dyDescent="0.55000000000000004">
      <c r="A2040" t="s">
        <v>359</v>
      </c>
      <c r="B2040">
        <v>2023</v>
      </c>
      <c r="C2040" t="s">
        <v>163</v>
      </c>
      <c r="D2040">
        <v>4185</v>
      </c>
      <c r="E2040">
        <v>1530</v>
      </c>
      <c r="G2040">
        <v>1599</v>
      </c>
      <c r="H2040">
        <v>3678</v>
      </c>
      <c r="I2040">
        <v>438</v>
      </c>
      <c r="K2040">
        <v>7400</v>
      </c>
      <c r="L2040">
        <v>4530</v>
      </c>
      <c r="N2040">
        <v>2724</v>
      </c>
      <c r="O2040">
        <v>5049</v>
      </c>
      <c r="P2040">
        <v>4157</v>
      </c>
      <c r="R2040">
        <v>4580</v>
      </c>
      <c r="S2040">
        <v>4825</v>
      </c>
    </row>
    <row r="2041" spans="1:19" x14ac:dyDescent="0.55000000000000004">
      <c r="A2041" t="s">
        <v>359</v>
      </c>
      <c r="B2041">
        <v>2023</v>
      </c>
      <c r="C2041" t="s">
        <v>164</v>
      </c>
      <c r="D2041">
        <v>3619</v>
      </c>
      <c r="E2041">
        <v>2021</v>
      </c>
      <c r="G2041">
        <v>1678</v>
      </c>
      <c r="H2041">
        <v>3639</v>
      </c>
      <c r="I2041">
        <v>323</v>
      </c>
      <c r="K2041">
        <v>5017</v>
      </c>
      <c r="L2041">
        <v>2810</v>
      </c>
      <c r="N2041">
        <v>2564</v>
      </c>
      <c r="O2041">
        <v>2871</v>
      </c>
      <c r="P2041">
        <v>2392</v>
      </c>
      <c r="R2041">
        <v>4789</v>
      </c>
      <c r="S2041">
        <v>5065</v>
      </c>
    </row>
    <row r="2042" spans="1:19" x14ac:dyDescent="0.55000000000000004">
      <c r="A2042" t="s">
        <v>359</v>
      </c>
      <c r="B2042">
        <v>2023</v>
      </c>
      <c r="C2042" t="s">
        <v>165</v>
      </c>
      <c r="D2042">
        <v>3909</v>
      </c>
      <c r="E2042">
        <v>1660</v>
      </c>
      <c r="G2042">
        <v>1737</v>
      </c>
      <c r="H2042">
        <v>3664</v>
      </c>
      <c r="I2042">
        <v>168</v>
      </c>
      <c r="K2042">
        <v>3875</v>
      </c>
      <c r="L2042">
        <v>7710</v>
      </c>
      <c r="N2042">
        <v>2679</v>
      </c>
      <c r="O2042">
        <v>6240</v>
      </c>
      <c r="P2042">
        <v>2666</v>
      </c>
      <c r="R2042">
        <v>5126</v>
      </c>
      <c r="S2042">
        <v>4786</v>
      </c>
    </row>
    <row r="2043" spans="1:19" x14ac:dyDescent="0.55000000000000004">
      <c r="A2043" t="s">
        <v>359</v>
      </c>
      <c r="B2043">
        <v>2023</v>
      </c>
      <c r="C2043" t="s">
        <v>166</v>
      </c>
      <c r="D2043">
        <v>3984</v>
      </c>
      <c r="E2043">
        <v>1445</v>
      </c>
      <c r="G2043">
        <v>1617</v>
      </c>
      <c r="H2043">
        <v>3311</v>
      </c>
      <c r="I2043">
        <v>501</v>
      </c>
      <c r="K2043">
        <v>6860</v>
      </c>
      <c r="L2043">
        <v>6180</v>
      </c>
      <c r="N2043">
        <v>2798</v>
      </c>
      <c r="O2043">
        <v>6650</v>
      </c>
      <c r="P2043">
        <v>3592</v>
      </c>
      <c r="R2043">
        <v>4931</v>
      </c>
      <c r="S2043">
        <v>4831</v>
      </c>
    </row>
    <row r="2044" spans="1:19" x14ac:dyDescent="0.55000000000000004">
      <c r="A2044" t="s">
        <v>360</v>
      </c>
      <c r="B2044">
        <v>2019</v>
      </c>
      <c r="C2044" t="s">
        <v>155</v>
      </c>
    </row>
    <row r="2045" spans="1:19" x14ac:dyDescent="0.55000000000000004">
      <c r="A2045" t="s">
        <v>360</v>
      </c>
      <c r="B2045">
        <v>2019</v>
      </c>
      <c r="C2045" t="s">
        <v>156</v>
      </c>
    </row>
    <row r="2046" spans="1:19" x14ac:dyDescent="0.55000000000000004">
      <c r="A2046" t="s">
        <v>360</v>
      </c>
      <c r="B2046">
        <v>2019</v>
      </c>
      <c r="C2046" t="s">
        <v>157</v>
      </c>
    </row>
    <row r="2047" spans="1:19" x14ac:dyDescent="0.55000000000000004">
      <c r="A2047" t="s">
        <v>360</v>
      </c>
      <c r="B2047">
        <v>2019</v>
      </c>
      <c r="C2047" t="s">
        <v>158</v>
      </c>
    </row>
    <row r="2048" spans="1:19" x14ac:dyDescent="0.55000000000000004">
      <c r="A2048" t="s">
        <v>360</v>
      </c>
      <c r="B2048">
        <v>2019</v>
      </c>
      <c r="C2048" t="s">
        <v>159</v>
      </c>
    </row>
    <row r="2049" spans="1:19" x14ac:dyDescent="0.55000000000000004">
      <c r="A2049" t="s">
        <v>360</v>
      </c>
      <c r="B2049">
        <v>2019</v>
      </c>
      <c r="C2049" t="s">
        <v>160</v>
      </c>
    </row>
    <row r="2050" spans="1:19" x14ac:dyDescent="0.55000000000000004">
      <c r="A2050" t="s">
        <v>360</v>
      </c>
      <c r="B2050">
        <v>2019</v>
      </c>
      <c r="C2050" t="s">
        <v>161</v>
      </c>
    </row>
    <row r="2051" spans="1:19" x14ac:dyDescent="0.55000000000000004">
      <c r="A2051" t="s">
        <v>360</v>
      </c>
      <c r="B2051">
        <v>2019</v>
      </c>
      <c r="C2051" t="s">
        <v>162</v>
      </c>
    </row>
    <row r="2052" spans="1:19" x14ac:dyDescent="0.55000000000000004">
      <c r="A2052" t="s">
        <v>360</v>
      </c>
      <c r="B2052">
        <v>2019</v>
      </c>
      <c r="C2052" t="s">
        <v>163</v>
      </c>
    </row>
    <row r="2053" spans="1:19" x14ac:dyDescent="0.55000000000000004">
      <c r="A2053" t="s">
        <v>360</v>
      </c>
      <c r="B2053">
        <v>2019</v>
      </c>
      <c r="C2053" t="s">
        <v>164</v>
      </c>
    </row>
    <row r="2054" spans="1:19" x14ac:dyDescent="0.55000000000000004">
      <c r="A2054" t="s">
        <v>360</v>
      </c>
      <c r="B2054">
        <v>2019</v>
      </c>
      <c r="C2054" t="s">
        <v>165</v>
      </c>
    </row>
    <row r="2055" spans="1:19" x14ac:dyDescent="0.55000000000000004">
      <c r="A2055" t="s">
        <v>360</v>
      </c>
      <c r="B2055">
        <v>2019</v>
      </c>
      <c r="C2055" t="s">
        <v>166</v>
      </c>
    </row>
    <row r="2056" spans="1:19" x14ac:dyDescent="0.55000000000000004">
      <c r="A2056" t="s">
        <v>360</v>
      </c>
      <c r="B2056">
        <v>2020</v>
      </c>
      <c r="C2056" t="s">
        <v>155</v>
      </c>
      <c r="D2056">
        <v>2263</v>
      </c>
      <c r="E2056">
        <v>1150</v>
      </c>
      <c r="G2056">
        <v>1188</v>
      </c>
      <c r="H2056">
        <v>1963</v>
      </c>
      <c r="I2056">
        <v>262</v>
      </c>
      <c r="K2056">
        <v>3233</v>
      </c>
      <c r="L2056">
        <v>550</v>
      </c>
      <c r="N2056">
        <v>1503</v>
      </c>
      <c r="O2056">
        <v>700</v>
      </c>
      <c r="P2056">
        <v>1580</v>
      </c>
      <c r="R2056">
        <v>3667</v>
      </c>
      <c r="S2056">
        <v>3887</v>
      </c>
    </row>
    <row r="2057" spans="1:19" x14ac:dyDescent="0.55000000000000004">
      <c r="A2057" t="s">
        <v>360</v>
      </c>
      <c r="B2057">
        <v>2020</v>
      </c>
      <c r="C2057" t="s">
        <v>156</v>
      </c>
      <c r="D2057">
        <v>2070</v>
      </c>
      <c r="E2057">
        <v>1230</v>
      </c>
      <c r="G2057">
        <v>1166</v>
      </c>
      <c r="H2057">
        <v>1808</v>
      </c>
      <c r="I2057">
        <v>326</v>
      </c>
      <c r="K2057">
        <v>711</v>
      </c>
      <c r="L2057">
        <v>6864</v>
      </c>
      <c r="N2057">
        <v>960</v>
      </c>
      <c r="O2057">
        <v>5890</v>
      </c>
      <c r="P2057">
        <v>725</v>
      </c>
      <c r="R2057">
        <v>3483</v>
      </c>
      <c r="S2057">
        <v>3489</v>
      </c>
    </row>
    <row r="2058" spans="1:19" x14ac:dyDescent="0.55000000000000004">
      <c r="A2058" t="s">
        <v>360</v>
      </c>
      <c r="B2058">
        <v>2020</v>
      </c>
      <c r="C2058" t="s">
        <v>157</v>
      </c>
      <c r="D2058">
        <v>2049</v>
      </c>
      <c r="E2058">
        <v>1150</v>
      </c>
      <c r="G2058">
        <v>1223</v>
      </c>
      <c r="H2058">
        <v>1799</v>
      </c>
      <c r="I2058">
        <v>177</v>
      </c>
      <c r="K2058">
        <v>6320</v>
      </c>
      <c r="L2058">
        <v>6560</v>
      </c>
      <c r="N2058">
        <v>3308</v>
      </c>
      <c r="O2058">
        <v>4600</v>
      </c>
      <c r="P2058">
        <v>4972</v>
      </c>
      <c r="R2058">
        <v>3748</v>
      </c>
      <c r="S2058">
        <v>3693</v>
      </c>
    </row>
    <row r="2059" spans="1:19" x14ac:dyDescent="0.55000000000000004">
      <c r="A2059" t="s">
        <v>360</v>
      </c>
      <c r="B2059">
        <v>2020</v>
      </c>
      <c r="C2059" t="s">
        <v>158</v>
      </c>
      <c r="D2059">
        <v>1915</v>
      </c>
      <c r="E2059">
        <v>1620</v>
      </c>
      <c r="G2059">
        <v>1321</v>
      </c>
      <c r="H2059">
        <v>1776</v>
      </c>
      <c r="I2059">
        <v>438</v>
      </c>
      <c r="K2059">
        <v>5016</v>
      </c>
      <c r="L2059">
        <v>7650</v>
      </c>
      <c r="N2059">
        <v>2388</v>
      </c>
      <c r="O2059">
        <v>5840</v>
      </c>
      <c r="P2059">
        <v>4438</v>
      </c>
      <c r="R2059">
        <v>3858</v>
      </c>
      <c r="S2059">
        <v>3991</v>
      </c>
    </row>
    <row r="2060" spans="1:19" x14ac:dyDescent="0.55000000000000004">
      <c r="A2060" t="s">
        <v>360</v>
      </c>
      <c r="B2060">
        <v>2020</v>
      </c>
      <c r="C2060" t="s">
        <v>159</v>
      </c>
      <c r="D2060">
        <v>1981</v>
      </c>
      <c r="E2060">
        <v>1350</v>
      </c>
      <c r="G2060">
        <v>1290</v>
      </c>
      <c r="H2060">
        <v>1830</v>
      </c>
      <c r="I2060">
        <v>211</v>
      </c>
      <c r="K2060">
        <v>6144</v>
      </c>
      <c r="L2060">
        <v>7103</v>
      </c>
      <c r="N2060">
        <v>2620</v>
      </c>
      <c r="O2060">
        <v>5901</v>
      </c>
      <c r="P2060">
        <v>4726</v>
      </c>
      <c r="R2060">
        <v>3783</v>
      </c>
      <c r="S2060">
        <v>3883</v>
      </c>
    </row>
    <row r="2061" spans="1:19" x14ac:dyDescent="0.55000000000000004">
      <c r="A2061" t="s">
        <v>360</v>
      </c>
      <c r="B2061">
        <v>2020</v>
      </c>
      <c r="C2061" t="s">
        <v>160</v>
      </c>
      <c r="D2061">
        <v>1851</v>
      </c>
      <c r="E2061">
        <v>1420</v>
      </c>
      <c r="G2061">
        <v>1241</v>
      </c>
      <c r="H2061">
        <v>1917</v>
      </c>
      <c r="I2061">
        <v>113</v>
      </c>
      <c r="K2061">
        <v>6210</v>
      </c>
      <c r="L2061">
        <v>7130</v>
      </c>
      <c r="N2061">
        <v>2448</v>
      </c>
      <c r="O2061">
        <v>6139</v>
      </c>
      <c r="P2061">
        <v>4753</v>
      </c>
      <c r="R2061">
        <v>3654</v>
      </c>
      <c r="S2061">
        <v>3740</v>
      </c>
    </row>
    <row r="2062" spans="1:19" x14ac:dyDescent="0.55000000000000004">
      <c r="A2062" t="s">
        <v>360</v>
      </c>
      <c r="B2062">
        <v>2020</v>
      </c>
      <c r="C2062" t="s">
        <v>161</v>
      </c>
      <c r="D2062">
        <v>2077</v>
      </c>
      <c r="E2062">
        <v>1290</v>
      </c>
      <c r="G2062">
        <v>1227</v>
      </c>
      <c r="H2062">
        <v>1857</v>
      </c>
      <c r="I2062">
        <v>283</v>
      </c>
      <c r="K2062">
        <v>5790</v>
      </c>
      <c r="L2062">
        <v>6850</v>
      </c>
      <c r="N2062">
        <v>2269</v>
      </c>
      <c r="O2062">
        <v>5281</v>
      </c>
      <c r="P2062">
        <v>5090</v>
      </c>
      <c r="R2062">
        <v>3673</v>
      </c>
      <c r="S2062">
        <v>3902</v>
      </c>
    </row>
    <row r="2063" spans="1:19" x14ac:dyDescent="0.55000000000000004">
      <c r="A2063" t="s">
        <v>360</v>
      </c>
      <c r="B2063">
        <v>2020</v>
      </c>
      <c r="C2063" t="s">
        <v>162</v>
      </c>
      <c r="D2063">
        <v>1975</v>
      </c>
      <c r="E2063">
        <v>1370</v>
      </c>
      <c r="G2063">
        <v>1181</v>
      </c>
      <c r="H2063">
        <v>1945</v>
      </c>
      <c r="I2063">
        <v>219</v>
      </c>
      <c r="K2063">
        <v>5560</v>
      </c>
      <c r="L2063">
        <v>6820</v>
      </c>
      <c r="N2063">
        <v>2126</v>
      </c>
      <c r="O2063">
        <v>5100</v>
      </c>
      <c r="P2063">
        <v>5154</v>
      </c>
      <c r="R2063">
        <v>3617</v>
      </c>
      <c r="S2063">
        <v>3854</v>
      </c>
    </row>
    <row r="2064" spans="1:19" x14ac:dyDescent="0.55000000000000004">
      <c r="A2064" t="s">
        <v>360</v>
      </c>
      <c r="B2064">
        <v>2020</v>
      </c>
      <c r="C2064" t="s">
        <v>163</v>
      </c>
      <c r="D2064">
        <v>2130</v>
      </c>
      <c r="E2064">
        <v>1359</v>
      </c>
      <c r="G2064">
        <v>1236</v>
      </c>
      <c r="H2064">
        <v>1889</v>
      </c>
      <c r="I2064">
        <v>364</v>
      </c>
      <c r="K2064">
        <v>5345</v>
      </c>
      <c r="L2064">
        <v>6420</v>
      </c>
      <c r="N2064">
        <v>2164</v>
      </c>
      <c r="O2064">
        <v>5310</v>
      </c>
      <c r="P2064">
        <v>4291</v>
      </c>
      <c r="R2064">
        <v>3670</v>
      </c>
      <c r="S2064">
        <v>3753</v>
      </c>
    </row>
    <row r="2065" spans="1:19" x14ac:dyDescent="0.55000000000000004">
      <c r="A2065" t="s">
        <v>360</v>
      </c>
      <c r="B2065">
        <v>2020</v>
      </c>
      <c r="C2065" t="s">
        <v>164</v>
      </c>
      <c r="D2065">
        <v>2077</v>
      </c>
      <c r="E2065">
        <v>1443</v>
      </c>
      <c r="G2065">
        <v>1223</v>
      </c>
      <c r="H2065">
        <v>2026</v>
      </c>
      <c r="I2065">
        <v>271</v>
      </c>
      <c r="K2065">
        <v>5346</v>
      </c>
      <c r="L2065">
        <v>6950</v>
      </c>
      <c r="N2065">
        <v>2245</v>
      </c>
      <c r="O2065">
        <v>5000</v>
      </c>
      <c r="P2065">
        <v>5051</v>
      </c>
      <c r="R2065">
        <v>3713</v>
      </c>
      <c r="S2065">
        <v>3673</v>
      </c>
    </row>
    <row r="2066" spans="1:19" x14ac:dyDescent="0.55000000000000004">
      <c r="A2066" t="s">
        <v>360</v>
      </c>
      <c r="B2066">
        <v>2020</v>
      </c>
      <c r="C2066" t="s">
        <v>165</v>
      </c>
      <c r="D2066">
        <v>2136</v>
      </c>
      <c r="E2066">
        <v>1320</v>
      </c>
      <c r="G2066">
        <v>1216</v>
      </c>
      <c r="H2066">
        <v>2058</v>
      </c>
      <c r="I2066">
        <v>182</v>
      </c>
      <c r="K2066">
        <v>4935</v>
      </c>
      <c r="L2066">
        <v>6410</v>
      </c>
      <c r="N2066">
        <v>2393</v>
      </c>
      <c r="O2066">
        <v>4570</v>
      </c>
      <c r="P2066">
        <v>4382</v>
      </c>
      <c r="R2066">
        <v>3654</v>
      </c>
      <c r="S2066">
        <v>3858</v>
      </c>
    </row>
    <row r="2067" spans="1:19" x14ac:dyDescent="0.55000000000000004">
      <c r="A2067" t="s">
        <v>360</v>
      </c>
      <c r="B2067">
        <v>2020</v>
      </c>
      <c r="C2067" t="s">
        <v>166</v>
      </c>
      <c r="D2067">
        <v>2169</v>
      </c>
      <c r="E2067">
        <v>1488</v>
      </c>
      <c r="G2067">
        <v>765</v>
      </c>
      <c r="H2067">
        <v>2419</v>
      </c>
      <c r="I2067">
        <v>473</v>
      </c>
      <c r="K2067">
        <v>4860</v>
      </c>
      <c r="L2067">
        <v>7390</v>
      </c>
      <c r="N2067">
        <v>1193</v>
      </c>
      <c r="O2067">
        <v>8040</v>
      </c>
      <c r="P2067">
        <v>3017</v>
      </c>
      <c r="R2067">
        <v>2527</v>
      </c>
      <c r="S2067">
        <v>2653</v>
      </c>
    </row>
    <row r="2068" spans="1:19" x14ac:dyDescent="0.55000000000000004">
      <c r="A2068" t="s">
        <v>360</v>
      </c>
      <c r="B2068">
        <v>2021</v>
      </c>
      <c r="C2068" t="s">
        <v>155</v>
      </c>
      <c r="D2068">
        <v>2720</v>
      </c>
      <c r="E2068">
        <v>1160</v>
      </c>
      <c r="G2068">
        <v>1027</v>
      </c>
      <c r="H2068">
        <v>2533</v>
      </c>
      <c r="I2068">
        <v>320</v>
      </c>
      <c r="K2068">
        <v>7740</v>
      </c>
      <c r="L2068">
        <v>4550</v>
      </c>
      <c r="N2068">
        <v>2270</v>
      </c>
      <c r="O2068">
        <v>5290</v>
      </c>
      <c r="P2068">
        <v>4730</v>
      </c>
      <c r="R2068">
        <v>3297</v>
      </c>
      <c r="S2068">
        <v>3289</v>
      </c>
    </row>
    <row r="2069" spans="1:19" x14ac:dyDescent="0.55000000000000004">
      <c r="A2069" t="s">
        <v>360</v>
      </c>
      <c r="B2069">
        <v>2021</v>
      </c>
      <c r="C2069" t="s">
        <v>156</v>
      </c>
      <c r="D2069">
        <v>2682</v>
      </c>
      <c r="E2069">
        <v>1460</v>
      </c>
      <c r="G2069">
        <v>1172</v>
      </c>
      <c r="H2069">
        <v>2537</v>
      </c>
      <c r="I2069">
        <v>433</v>
      </c>
      <c r="K2069">
        <v>6158</v>
      </c>
      <c r="L2069">
        <v>6170</v>
      </c>
      <c r="N2069">
        <v>2106</v>
      </c>
      <c r="O2069">
        <v>5504</v>
      </c>
      <c r="P2069">
        <v>4718</v>
      </c>
      <c r="R2069">
        <v>3446</v>
      </c>
      <c r="S2069">
        <v>3849</v>
      </c>
    </row>
    <row r="2070" spans="1:19" x14ac:dyDescent="0.55000000000000004">
      <c r="A2070" t="s">
        <v>360</v>
      </c>
      <c r="B2070">
        <v>2021</v>
      </c>
      <c r="C2070" t="s">
        <v>157</v>
      </c>
      <c r="D2070">
        <v>2456</v>
      </c>
      <c r="E2070">
        <v>1400</v>
      </c>
      <c r="G2070">
        <v>1345</v>
      </c>
      <c r="H2070">
        <v>2205</v>
      </c>
      <c r="I2070">
        <v>306</v>
      </c>
      <c r="K2070">
        <v>5574</v>
      </c>
      <c r="L2070">
        <v>6870</v>
      </c>
      <c r="N2070">
        <v>2435</v>
      </c>
      <c r="O2070">
        <v>4913</v>
      </c>
      <c r="P2070">
        <v>5096</v>
      </c>
      <c r="R2070">
        <v>3817</v>
      </c>
      <c r="S2070">
        <v>3829</v>
      </c>
    </row>
    <row r="2071" spans="1:19" x14ac:dyDescent="0.55000000000000004">
      <c r="A2071" t="s">
        <v>360</v>
      </c>
      <c r="B2071">
        <v>2021</v>
      </c>
      <c r="C2071" t="s">
        <v>158</v>
      </c>
      <c r="D2071">
        <v>2264</v>
      </c>
      <c r="E2071">
        <v>1446</v>
      </c>
      <c r="G2071">
        <v>1128</v>
      </c>
      <c r="H2071">
        <v>2142</v>
      </c>
      <c r="I2071">
        <v>440</v>
      </c>
      <c r="K2071">
        <v>4934</v>
      </c>
      <c r="L2071">
        <v>7010</v>
      </c>
      <c r="N2071">
        <v>2126</v>
      </c>
      <c r="O2071">
        <v>4992</v>
      </c>
      <c r="P2071">
        <v>4826</v>
      </c>
      <c r="R2071">
        <v>3495</v>
      </c>
      <c r="S2071">
        <v>3582</v>
      </c>
    </row>
    <row r="2072" spans="1:19" x14ac:dyDescent="0.55000000000000004">
      <c r="A2072" t="s">
        <v>360</v>
      </c>
      <c r="B2072">
        <v>2021</v>
      </c>
      <c r="C2072" t="s">
        <v>159</v>
      </c>
      <c r="D2072">
        <v>2392</v>
      </c>
      <c r="E2072">
        <v>1229</v>
      </c>
      <c r="G2072">
        <v>1219</v>
      </c>
      <c r="H2072">
        <v>2200</v>
      </c>
      <c r="I2072">
        <v>202</v>
      </c>
      <c r="K2072">
        <v>4792</v>
      </c>
      <c r="L2072">
        <v>6720</v>
      </c>
      <c r="N2072">
        <v>2286</v>
      </c>
      <c r="O2072">
        <v>4477</v>
      </c>
      <c r="P2072">
        <v>4749</v>
      </c>
      <c r="R2072">
        <v>3580</v>
      </c>
      <c r="S2072">
        <v>3468</v>
      </c>
    </row>
    <row r="2073" spans="1:19" x14ac:dyDescent="0.55000000000000004">
      <c r="A2073" t="s">
        <v>360</v>
      </c>
      <c r="B2073">
        <v>2021</v>
      </c>
      <c r="C2073" t="s">
        <v>160</v>
      </c>
      <c r="D2073">
        <v>2285</v>
      </c>
      <c r="E2073">
        <v>1425</v>
      </c>
      <c r="G2073">
        <v>1105</v>
      </c>
      <c r="H2073">
        <v>2334</v>
      </c>
      <c r="I2073">
        <v>271</v>
      </c>
      <c r="K2073">
        <v>4603</v>
      </c>
      <c r="L2073">
        <v>7341</v>
      </c>
      <c r="N2073">
        <v>2415</v>
      </c>
      <c r="O2073">
        <v>4490</v>
      </c>
      <c r="P2073">
        <v>5039</v>
      </c>
      <c r="R2073">
        <v>3455</v>
      </c>
      <c r="S2073">
        <v>3323</v>
      </c>
    </row>
    <row r="2074" spans="1:19" x14ac:dyDescent="0.55000000000000004">
      <c r="A2074" t="s">
        <v>360</v>
      </c>
      <c r="B2074">
        <v>2021</v>
      </c>
      <c r="C2074" t="s">
        <v>161</v>
      </c>
      <c r="D2074">
        <v>2492</v>
      </c>
      <c r="E2074">
        <v>1060</v>
      </c>
      <c r="G2074">
        <v>1243</v>
      </c>
      <c r="H2074">
        <v>2063</v>
      </c>
      <c r="I2074">
        <v>246</v>
      </c>
      <c r="K2074">
        <v>4755</v>
      </c>
      <c r="L2074">
        <v>7500</v>
      </c>
      <c r="N2074">
        <v>2294</v>
      </c>
      <c r="O2074">
        <v>4960</v>
      </c>
      <c r="P2074">
        <v>5001</v>
      </c>
      <c r="R2074">
        <v>3707</v>
      </c>
      <c r="S2074">
        <v>3759</v>
      </c>
    </row>
    <row r="2075" spans="1:19" x14ac:dyDescent="0.55000000000000004">
      <c r="A2075" t="s">
        <v>360</v>
      </c>
      <c r="B2075">
        <v>2021</v>
      </c>
      <c r="C2075" t="s">
        <v>162</v>
      </c>
      <c r="D2075">
        <v>2128</v>
      </c>
      <c r="E2075">
        <v>1371</v>
      </c>
      <c r="G2075">
        <v>1187</v>
      </c>
      <c r="H2075">
        <v>2120</v>
      </c>
      <c r="I2075">
        <v>192</v>
      </c>
      <c r="K2075">
        <v>5140</v>
      </c>
      <c r="L2075">
        <v>6710</v>
      </c>
      <c r="N2075">
        <v>2206</v>
      </c>
      <c r="O2075">
        <v>4611</v>
      </c>
      <c r="P2075">
        <v>5033</v>
      </c>
      <c r="R2075">
        <v>3664</v>
      </c>
      <c r="S2075">
        <v>3568</v>
      </c>
    </row>
    <row r="2076" spans="1:19" x14ac:dyDescent="0.55000000000000004">
      <c r="A2076" t="s">
        <v>360</v>
      </c>
      <c r="B2076">
        <v>2021</v>
      </c>
      <c r="C2076" t="s">
        <v>163</v>
      </c>
      <c r="D2076">
        <v>2242</v>
      </c>
      <c r="E2076">
        <v>1545</v>
      </c>
      <c r="G2076">
        <v>1247</v>
      </c>
      <c r="H2076">
        <v>2249</v>
      </c>
      <c r="I2076">
        <v>291</v>
      </c>
      <c r="K2076">
        <v>4780</v>
      </c>
      <c r="L2076">
        <v>7029</v>
      </c>
      <c r="N2076">
        <v>2201</v>
      </c>
      <c r="O2076">
        <v>4680</v>
      </c>
      <c r="P2076">
        <v>4928</v>
      </c>
      <c r="R2076">
        <v>3648</v>
      </c>
      <c r="S2076">
        <v>3635</v>
      </c>
    </row>
    <row r="2077" spans="1:19" x14ac:dyDescent="0.55000000000000004">
      <c r="A2077" t="s">
        <v>360</v>
      </c>
      <c r="B2077">
        <v>2021</v>
      </c>
      <c r="C2077" t="s">
        <v>164</v>
      </c>
      <c r="D2077">
        <v>2230</v>
      </c>
      <c r="E2077">
        <v>1445</v>
      </c>
      <c r="G2077">
        <v>1223</v>
      </c>
      <c r="H2077">
        <v>2165</v>
      </c>
      <c r="I2077">
        <v>287</v>
      </c>
      <c r="K2077">
        <v>4480</v>
      </c>
      <c r="L2077">
        <v>7365</v>
      </c>
      <c r="N2077">
        <v>2151</v>
      </c>
      <c r="O2077">
        <v>4950</v>
      </c>
      <c r="P2077">
        <v>4744</v>
      </c>
      <c r="R2077">
        <v>3619</v>
      </c>
      <c r="S2077">
        <v>3831</v>
      </c>
    </row>
    <row r="2078" spans="1:19" x14ac:dyDescent="0.55000000000000004">
      <c r="A2078" t="s">
        <v>360</v>
      </c>
      <c r="B2078">
        <v>2021</v>
      </c>
      <c r="C2078" t="s">
        <v>165</v>
      </c>
      <c r="D2078">
        <v>2300</v>
      </c>
      <c r="E2078">
        <v>1360</v>
      </c>
      <c r="G2078">
        <v>1166</v>
      </c>
      <c r="H2078">
        <v>2285</v>
      </c>
      <c r="I2078">
        <v>209</v>
      </c>
      <c r="K2078">
        <v>5550</v>
      </c>
      <c r="L2078">
        <v>10400</v>
      </c>
      <c r="N2078">
        <v>2636</v>
      </c>
      <c r="O2078">
        <v>8540</v>
      </c>
      <c r="P2078">
        <v>4774</v>
      </c>
      <c r="R2078">
        <v>3759</v>
      </c>
      <c r="S2078">
        <v>3825</v>
      </c>
    </row>
    <row r="2079" spans="1:19" x14ac:dyDescent="0.55000000000000004">
      <c r="A2079" t="s">
        <v>360</v>
      </c>
      <c r="B2079">
        <v>2021</v>
      </c>
      <c r="C2079" t="s">
        <v>166</v>
      </c>
      <c r="D2079">
        <v>2598</v>
      </c>
      <c r="E2079">
        <v>1287</v>
      </c>
      <c r="G2079">
        <v>1365</v>
      </c>
      <c r="H2079">
        <v>2196</v>
      </c>
      <c r="I2079">
        <v>324</v>
      </c>
      <c r="K2079">
        <v>8251</v>
      </c>
      <c r="L2079">
        <v>6720</v>
      </c>
      <c r="N2079">
        <v>2785</v>
      </c>
      <c r="O2079">
        <v>6370</v>
      </c>
      <c r="P2079">
        <v>5816</v>
      </c>
      <c r="R2079">
        <v>3964</v>
      </c>
      <c r="S2079">
        <v>4045</v>
      </c>
    </row>
    <row r="2080" spans="1:19" x14ac:dyDescent="0.55000000000000004">
      <c r="A2080" t="s">
        <v>360</v>
      </c>
      <c r="B2080">
        <v>2022</v>
      </c>
      <c r="C2080" t="s">
        <v>155</v>
      </c>
      <c r="D2080">
        <v>2402</v>
      </c>
      <c r="E2080">
        <v>1250</v>
      </c>
      <c r="G2080">
        <v>1237</v>
      </c>
      <c r="H2080">
        <v>2230</v>
      </c>
      <c r="I2080">
        <v>185</v>
      </c>
      <c r="K2080">
        <v>7292</v>
      </c>
      <c r="L2080">
        <v>5700</v>
      </c>
      <c r="N2080">
        <v>2488</v>
      </c>
      <c r="O2080">
        <v>5072</v>
      </c>
      <c r="P2080">
        <v>5432</v>
      </c>
      <c r="R2080">
        <v>3617</v>
      </c>
      <c r="S2080">
        <v>3582</v>
      </c>
    </row>
    <row r="2081" spans="1:19" x14ac:dyDescent="0.55000000000000004">
      <c r="A2081" t="s">
        <v>360</v>
      </c>
      <c r="B2081">
        <v>2022</v>
      </c>
      <c r="C2081" t="s">
        <v>156</v>
      </c>
      <c r="D2081">
        <v>2285</v>
      </c>
      <c r="E2081">
        <v>1375</v>
      </c>
      <c r="G2081">
        <v>1160</v>
      </c>
      <c r="H2081">
        <v>2386</v>
      </c>
      <c r="I2081">
        <v>114</v>
      </c>
      <c r="K2081">
        <v>5663</v>
      </c>
      <c r="L2081">
        <v>7272</v>
      </c>
      <c r="N2081">
        <v>2103</v>
      </c>
      <c r="O2081">
        <v>5576</v>
      </c>
      <c r="P2081">
        <v>5256</v>
      </c>
      <c r="R2081">
        <v>3462</v>
      </c>
      <c r="S2081">
        <v>3509</v>
      </c>
    </row>
    <row r="2082" spans="1:19" x14ac:dyDescent="0.55000000000000004">
      <c r="A2082" t="s">
        <v>360</v>
      </c>
      <c r="B2082">
        <v>2022</v>
      </c>
      <c r="C2082" t="s">
        <v>157</v>
      </c>
      <c r="D2082">
        <v>2412</v>
      </c>
      <c r="E2082">
        <v>1176</v>
      </c>
      <c r="G2082">
        <v>1276</v>
      </c>
      <c r="H2082">
        <v>1803</v>
      </c>
      <c r="I2082">
        <v>509</v>
      </c>
      <c r="K2082">
        <v>5764</v>
      </c>
      <c r="L2082">
        <v>6608</v>
      </c>
      <c r="N2082">
        <v>2322</v>
      </c>
      <c r="O2082">
        <v>4910</v>
      </c>
      <c r="P2082">
        <v>5140</v>
      </c>
      <c r="R2082">
        <v>3893</v>
      </c>
      <c r="S2082">
        <v>4741</v>
      </c>
    </row>
    <row r="2083" spans="1:19" x14ac:dyDescent="0.55000000000000004">
      <c r="A2083" t="s">
        <v>360</v>
      </c>
      <c r="B2083">
        <v>2022</v>
      </c>
      <c r="C2083" t="s">
        <v>158</v>
      </c>
      <c r="D2083">
        <v>2168</v>
      </c>
      <c r="E2083">
        <v>1395</v>
      </c>
      <c r="G2083">
        <v>1146</v>
      </c>
      <c r="H2083">
        <v>2265</v>
      </c>
      <c r="I2083">
        <v>152</v>
      </c>
      <c r="K2083">
        <v>4996</v>
      </c>
      <c r="L2083">
        <v>6100</v>
      </c>
      <c r="N2083">
        <v>2140</v>
      </c>
      <c r="O2083">
        <v>4880</v>
      </c>
      <c r="P2083">
        <v>4076</v>
      </c>
      <c r="R2083">
        <v>3523</v>
      </c>
      <c r="S2083">
        <v>3605</v>
      </c>
    </row>
    <row r="2084" spans="1:19" x14ac:dyDescent="0.55000000000000004">
      <c r="A2084" t="s">
        <v>360</v>
      </c>
      <c r="B2084">
        <v>2022</v>
      </c>
      <c r="C2084" t="s">
        <v>159</v>
      </c>
      <c r="D2084">
        <v>2622</v>
      </c>
      <c r="E2084">
        <v>1025</v>
      </c>
      <c r="G2084">
        <v>1190</v>
      </c>
      <c r="H2084">
        <v>2539</v>
      </c>
      <c r="I2084">
        <v>-82</v>
      </c>
      <c r="K2084">
        <v>5280</v>
      </c>
      <c r="L2084">
        <v>7230</v>
      </c>
      <c r="N2084">
        <v>2291</v>
      </c>
      <c r="O2084">
        <v>4290</v>
      </c>
      <c r="P2084">
        <v>5929</v>
      </c>
      <c r="R2084">
        <v>3681</v>
      </c>
      <c r="S2084">
        <v>3813</v>
      </c>
    </row>
    <row r="2085" spans="1:19" x14ac:dyDescent="0.55000000000000004">
      <c r="A2085" t="s">
        <v>360</v>
      </c>
      <c r="B2085">
        <v>2022</v>
      </c>
      <c r="C2085" t="s">
        <v>160</v>
      </c>
      <c r="D2085">
        <v>2055</v>
      </c>
      <c r="E2085">
        <v>1145</v>
      </c>
      <c r="G2085">
        <v>1174</v>
      </c>
      <c r="H2085">
        <v>1956</v>
      </c>
      <c r="I2085">
        <v>70</v>
      </c>
      <c r="K2085">
        <v>4540</v>
      </c>
      <c r="L2085">
        <v>6830</v>
      </c>
      <c r="N2085">
        <v>2350</v>
      </c>
      <c r="O2085">
        <v>4210</v>
      </c>
      <c r="P2085">
        <v>4810</v>
      </c>
      <c r="R2085">
        <v>3639</v>
      </c>
      <c r="S2085">
        <v>3519</v>
      </c>
    </row>
    <row r="2086" spans="1:19" x14ac:dyDescent="0.55000000000000004">
      <c r="A2086" t="s">
        <v>360</v>
      </c>
      <c r="B2086">
        <v>2022</v>
      </c>
      <c r="C2086" t="s">
        <v>161</v>
      </c>
      <c r="D2086">
        <v>2196</v>
      </c>
      <c r="E2086">
        <v>1194</v>
      </c>
      <c r="G2086">
        <v>1252</v>
      </c>
      <c r="H2086">
        <v>1941</v>
      </c>
      <c r="I2086">
        <v>197</v>
      </c>
      <c r="K2086">
        <v>4761</v>
      </c>
      <c r="L2086">
        <v>7440</v>
      </c>
      <c r="N2086">
        <v>2225</v>
      </c>
      <c r="O2086">
        <v>5390</v>
      </c>
      <c r="P2086">
        <v>4586</v>
      </c>
      <c r="R2086">
        <v>3729</v>
      </c>
      <c r="S2086">
        <v>3835</v>
      </c>
    </row>
    <row r="2087" spans="1:19" x14ac:dyDescent="0.55000000000000004">
      <c r="A2087" t="s">
        <v>360</v>
      </c>
      <c r="B2087">
        <v>2022</v>
      </c>
      <c r="C2087" t="s">
        <v>162</v>
      </c>
      <c r="D2087">
        <v>2151</v>
      </c>
      <c r="E2087">
        <v>1220</v>
      </c>
      <c r="G2087">
        <v>1267</v>
      </c>
      <c r="H2087">
        <v>2006</v>
      </c>
      <c r="I2087">
        <v>98</v>
      </c>
      <c r="K2087">
        <v>5600</v>
      </c>
      <c r="L2087">
        <v>6960</v>
      </c>
      <c r="N2087">
        <v>2357</v>
      </c>
      <c r="O2087">
        <v>4843</v>
      </c>
      <c r="P2087">
        <v>5360</v>
      </c>
      <c r="R2087">
        <v>3841</v>
      </c>
      <c r="S2087">
        <v>4311</v>
      </c>
    </row>
    <row r="2088" spans="1:19" x14ac:dyDescent="0.55000000000000004">
      <c r="A2088" t="s">
        <v>360</v>
      </c>
      <c r="B2088">
        <v>2022</v>
      </c>
      <c r="C2088" t="s">
        <v>163</v>
      </c>
      <c r="D2088">
        <v>2164</v>
      </c>
      <c r="E2088">
        <v>1360</v>
      </c>
      <c r="G2088">
        <v>1284</v>
      </c>
      <c r="H2088">
        <v>2040</v>
      </c>
      <c r="I2088">
        <v>200</v>
      </c>
      <c r="K2088">
        <v>5230</v>
      </c>
      <c r="L2088">
        <v>6450</v>
      </c>
      <c r="N2088">
        <v>2279</v>
      </c>
      <c r="O2088">
        <v>4500</v>
      </c>
      <c r="P2088">
        <v>4901</v>
      </c>
      <c r="R2088">
        <v>3741</v>
      </c>
      <c r="S2088">
        <v>3894</v>
      </c>
    </row>
    <row r="2089" spans="1:19" x14ac:dyDescent="0.55000000000000004">
      <c r="A2089" t="s">
        <v>360</v>
      </c>
      <c r="B2089">
        <v>2022</v>
      </c>
      <c r="C2089" t="s">
        <v>164</v>
      </c>
      <c r="D2089">
        <v>2230</v>
      </c>
      <c r="E2089">
        <v>1392</v>
      </c>
      <c r="G2089">
        <v>1223</v>
      </c>
      <c r="H2089">
        <v>2285</v>
      </c>
      <c r="I2089">
        <v>114</v>
      </c>
      <c r="K2089">
        <v>5052</v>
      </c>
      <c r="L2089">
        <v>7800</v>
      </c>
      <c r="N2089">
        <v>2239</v>
      </c>
      <c r="O2089">
        <v>5270</v>
      </c>
      <c r="P2089">
        <v>5343</v>
      </c>
      <c r="R2089">
        <v>3565</v>
      </c>
      <c r="S2089">
        <v>3167</v>
      </c>
    </row>
    <row r="2090" spans="1:19" x14ac:dyDescent="0.55000000000000004">
      <c r="A2090" t="s">
        <v>360</v>
      </c>
      <c r="B2090">
        <v>2022</v>
      </c>
      <c r="C2090" t="s">
        <v>165</v>
      </c>
      <c r="D2090">
        <v>2522</v>
      </c>
      <c r="E2090">
        <v>1070</v>
      </c>
      <c r="G2090">
        <v>1225</v>
      </c>
      <c r="H2090">
        <v>2167</v>
      </c>
      <c r="I2090">
        <v>200</v>
      </c>
      <c r="K2090">
        <v>5550</v>
      </c>
      <c r="L2090">
        <v>8020</v>
      </c>
      <c r="N2090">
        <v>2191</v>
      </c>
      <c r="O2090">
        <v>5167</v>
      </c>
      <c r="P2090">
        <v>6212</v>
      </c>
      <c r="R2090">
        <v>3489</v>
      </c>
      <c r="S2090">
        <v>3538</v>
      </c>
    </row>
    <row r="2091" spans="1:19" x14ac:dyDescent="0.55000000000000004">
      <c r="A2091" t="s">
        <v>360</v>
      </c>
      <c r="B2091">
        <v>2022</v>
      </c>
      <c r="C2091" t="s">
        <v>166</v>
      </c>
      <c r="D2091">
        <v>2216</v>
      </c>
      <c r="E2091">
        <v>1112</v>
      </c>
      <c r="G2091">
        <v>1152</v>
      </c>
      <c r="H2091">
        <v>2014</v>
      </c>
      <c r="I2091">
        <v>162</v>
      </c>
      <c r="K2091">
        <v>5430</v>
      </c>
      <c r="L2091">
        <v>7140</v>
      </c>
      <c r="N2091">
        <v>2118</v>
      </c>
      <c r="O2091">
        <v>5446</v>
      </c>
      <c r="P2091">
        <v>5006</v>
      </c>
      <c r="R2091">
        <v>3398</v>
      </c>
      <c r="S2091">
        <v>3459</v>
      </c>
    </row>
    <row r="2092" spans="1:19" x14ac:dyDescent="0.55000000000000004">
      <c r="A2092" t="s">
        <v>360</v>
      </c>
      <c r="B2092">
        <v>2023</v>
      </c>
      <c r="C2092" t="s">
        <v>155</v>
      </c>
      <c r="D2092">
        <v>2216</v>
      </c>
      <c r="E2092">
        <v>1376</v>
      </c>
      <c r="G2092">
        <v>1123</v>
      </c>
      <c r="H2092">
        <v>2161</v>
      </c>
      <c r="I2092">
        <v>308</v>
      </c>
      <c r="K2092">
        <v>5390</v>
      </c>
      <c r="L2092">
        <v>5720</v>
      </c>
      <c r="N2092">
        <v>2444</v>
      </c>
      <c r="O2092">
        <v>3870</v>
      </c>
      <c r="P2092">
        <v>4796</v>
      </c>
      <c r="R2092">
        <v>3563</v>
      </c>
      <c r="S2092">
        <v>3588</v>
      </c>
    </row>
    <row r="2093" spans="1:19" x14ac:dyDescent="0.55000000000000004">
      <c r="A2093" t="s">
        <v>360</v>
      </c>
      <c r="B2093">
        <v>2023</v>
      </c>
      <c r="C2093" t="s">
        <v>156</v>
      </c>
      <c r="D2093">
        <v>2331</v>
      </c>
      <c r="E2093">
        <v>1265</v>
      </c>
      <c r="G2093">
        <v>1054</v>
      </c>
      <c r="H2093">
        <v>2402</v>
      </c>
      <c r="I2093">
        <v>140</v>
      </c>
      <c r="K2093">
        <v>4375</v>
      </c>
      <c r="L2093">
        <v>9240</v>
      </c>
      <c r="N2093">
        <v>2147</v>
      </c>
      <c r="O2093">
        <v>6385</v>
      </c>
      <c r="P2093">
        <v>5083</v>
      </c>
      <c r="R2093">
        <v>3407</v>
      </c>
      <c r="S2093">
        <v>3478</v>
      </c>
    </row>
    <row r="2094" spans="1:19" x14ac:dyDescent="0.55000000000000004">
      <c r="A2094" t="s">
        <v>360</v>
      </c>
      <c r="B2094">
        <v>2023</v>
      </c>
      <c r="C2094" t="s">
        <v>157</v>
      </c>
      <c r="D2094">
        <v>2385</v>
      </c>
      <c r="E2094">
        <v>1320</v>
      </c>
      <c r="G2094">
        <v>1287</v>
      </c>
      <c r="H2094">
        <v>2155</v>
      </c>
      <c r="I2094">
        <v>263</v>
      </c>
      <c r="K2094">
        <v>6705</v>
      </c>
      <c r="L2094">
        <v>7700</v>
      </c>
      <c r="N2094">
        <v>2526</v>
      </c>
      <c r="O2094">
        <v>6000</v>
      </c>
      <c r="P2094">
        <v>5879</v>
      </c>
      <c r="R2094">
        <v>3695</v>
      </c>
      <c r="S2094">
        <v>3997</v>
      </c>
    </row>
    <row r="2095" spans="1:19" x14ac:dyDescent="0.55000000000000004">
      <c r="A2095" t="s">
        <v>360</v>
      </c>
      <c r="B2095">
        <v>2023</v>
      </c>
      <c r="C2095" t="s">
        <v>158</v>
      </c>
      <c r="D2095">
        <v>2316</v>
      </c>
      <c r="E2095">
        <v>1255</v>
      </c>
      <c r="G2095">
        <v>1170</v>
      </c>
      <c r="H2095">
        <v>2074</v>
      </c>
      <c r="I2095">
        <v>327</v>
      </c>
      <c r="K2095">
        <v>6070</v>
      </c>
      <c r="L2095">
        <v>7300</v>
      </c>
      <c r="N2095">
        <v>2069</v>
      </c>
      <c r="O2095">
        <v>6310</v>
      </c>
      <c r="P2095">
        <v>4991</v>
      </c>
      <c r="R2095">
        <v>3299</v>
      </c>
      <c r="S2095">
        <v>3664</v>
      </c>
    </row>
    <row r="2096" spans="1:19" x14ac:dyDescent="0.55000000000000004">
      <c r="A2096" t="s">
        <v>360</v>
      </c>
      <c r="B2096">
        <v>2023</v>
      </c>
      <c r="C2096" t="s">
        <v>159</v>
      </c>
      <c r="D2096">
        <v>2376</v>
      </c>
      <c r="E2096">
        <v>1206</v>
      </c>
      <c r="G2096">
        <v>1146</v>
      </c>
      <c r="H2096">
        <v>1994</v>
      </c>
      <c r="I2096">
        <v>442</v>
      </c>
      <c r="K2096">
        <v>7134</v>
      </c>
      <c r="L2096">
        <v>7460</v>
      </c>
      <c r="N2096">
        <v>2479</v>
      </c>
      <c r="O2096">
        <v>5285</v>
      </c>
      <c r="P2096">
        <v>6830</v>
      </c>
      <c r="R2096">
        <v>3469</v>
      </c>
      <c r="S2096">
        <v>3792</v>
      </c>
    </row>
    <row r="2097" spans="1:19" x14ac:dyDescent="0.55000000000000004">
      <c r="A2097" t="s">
        <v>360</v>
      </c>
      <c r="B2097">
        <v>2023</v>
      </c>
      <c r="C2097" t="s">
        <v>160</v>
      </c>
      <c r="D2097">
        <v>2244</v>
      </c>
      <c r="E2097">
        <v>1330</v>
      </c>
      <c r="G2097">
        <v>1127</v>
      </c>
      <c r="H2097">
        <v>2399</v>
      </c>
      <c r="I2097">
        <v>48</v>
      </c>
      <c r="K2097">
        <v>5500</v>
      </c>
      <c r="L2097">
        <v>7790</v>
      </c>
      <c r="N2097">
        <v>2388</v>
      </c>
      <c r="O2097">
        <v>5170</v>
      </c>
      <c r="P2097">
        <v>5732</v>
      </c>
      <c r="R2097">
        <v>3400</v>
      </c>
      <c r="S2097">
        <v>3582</v>
      </c>
    </row>
    <row r="2098" spans="1:19" x14ac:dyDescent="0.55000000000000004">
      <c r="A2098" t="s">
        <v>360</v>
      </c>
      <c r="B2098">
        <v>2023</v>
      </c>
      <c r="C2098" t="s">
        <v>161</v>
      </c>
      <c r="D2098">
        <v>2355</v>
      </c>
      <c r="E2098">
        <v>1265</v>
      </c>
      <c r="G2098">
        <v>1124</v>
      </c>
      <c r="H2098">
        <v>2235</v>
      </c>
      <c r="I2098">
        <v>261</v>
      </c>
      <c r="K2098">
        <v>5240</v>
      </c>
      <c r="L2098">
        <v>7970</v>
      </c>
      <c r="N2098">
        <v>2310</v>
      </c>
      <c r="O2098">
        <v>4910</v>
      </c>
      <c r="P2098">
        <v>5990</v>
      </c>
      <c r="R2098">
        <v>3473</v>
      </c>
      <c r="S2098">
        <v>3727</v>
      </c>
    </row>
    <row r="2099" spans="1:19" x14ac:dyDescent="0.55000000000000004">
      <c r="A2099" t="s">
        <v>360</v>
      </c>
      <c r="B2099">
        <v>2023</v>
      </c>
      <c r="C2099" t="s">
        <v>162</v>
      </c>
      <c r="D2099">
        <v>2513</v>
      </c>
      <c r="E2099">
        <v>1490</v>
      </c>
      <c r="G2099">
        <v>1212</v>
      </c>
      <c r="H2099">
        <v>2262</v>
      </c>
      <c r="I2099">
        <v>529</v>
      </c>
      <c r="K2099">
        <v>5690</v>
      </c>
      <c r="L2099">
        <v>8250</v>
      </c>
      <c r="N2099">
        <v>2251</v>
      </c>
      <c r="O2099">
        <v>5610</v>
      </c>
      <c r="P2099">
        <v>6079</v>
      </c>
      <c r="R2099">
        <v>3588</v>
      </c>
      <c r="S2099">
        <v>3846</v>
      </c>
    </row>
    <row r="2100" spans="1:19" x14ac:dyDescent="0.55000000000000004">
      <c r="A2100" t="s">
        <v>360</v>
      </c>
      <c r="B2100">
        <v>2023</v>
      </c>
      <c r="C2100" t="s">
        <v>163</v>
      </c>
      <c r="D2100">
        <v>2718</v>
      </c>
      <c r="E2100">
        <v>1575</v>
      </c>
      <c r="G2100">
        <v>1168</v>
      </c>
      <c r="H2100">
        <v>2461</v>
      </c>
      <c r="I2100">
        <v>664</v>
      </c>
      <c r="K2100">
        <v>5780</v>
      </c>
      <c r="L2100">
        <v>8050</v>
      </c>
      <c r="N2100">
        <v>2418</v>
      </c>
      <c r="O2100">
        <v>5285</v>
      </c>
      <c r="P2100">
        <v>6127</v>
      </c>
      <c r="R2100">
        <v>3324</v>
      </c>
      <c r="S2100">
        <v>3259</v>
      </c>
    </row>
    <row r="2101" spans="1:19" x14ac:dyDescent="0.55000000000000004">
      <c r="A2101" t="s">
        <v>360</v>
      </c>
      <c r="B2101">
        <v>2023</v>
      </c>
      <c r="C2101" t="s">
        <v>164</v>
      </c>
      <c r="D2101">
        <v>2441</v>
      </c>
      <c r="E2101">
        <v>1155</v>
      </c>
      <c r="G2101">
        <v>1143</v>
      </c>
      <c r="H2101">
        <v>2357</v>
      </c>
      <c r="I2101">
        <v>96</v>
      </c>
      <c r="K2101">
        <v>5720</v>
      </c>
      <c r="L2101">
        <v>7770</v>
      </c>
      <c r="N2101">
        <v>2393</v>
      </c>
      <c r="O2101">
        <v>5430</v>
      </c>
      <c r="P2101">
        <v>5667</v>
      </c>
      <c r="R2101">
        <v>3554</v>
      </c>
      <c r="S2101">
        <v>3555</v>
      </c>
    </row>
    <row r="2102" spans="1:19" x14ac:dyDescent="0.55000000000000004">
      <c r="A2102" t="s">
        <v>360</v>
      </c>
      <c r="B2102">
        <v>2023</v>
      </c>
      <c r="C2102" t="s">
        <v>165</v>
      </c>
      <c r="D2102">
        <v>2519</v>
      </c>
      <c r="E2102">
        <v>1018</v>
      </c>
      <c r="G2102">
        <v>1095</v>
      </c>
      <c r="H2102">
        <v>2195</v>
      </c>
      <c r="I2102">
        <v>247</v>
      </c>
      <c r="K2102">
        <v>5360</v>
      </c>
      <c r="L2102">
        <v>6150</v>
      </c>
      <c r="N2102">
        <v>1925</v>
      </c>
      <c r="O2102">
        <v>4910</v>
      </c>
      <c r="P2102">
        <v>4675</v>
      </c>
      <c r="R2102">
        <v>3536</v>
      </c>
      <c r="S2102">
        <v>3650</v>
      </c>
    </row>
    <row r="2103" spans="1:19" x14ac:dyDescent="0.55000000000000004">
      <c r="A2103" t="s">
        <v>360</v>
      </c>
      <c r="B2103">
        <v>2023</v>
      </c>
      <c r="C2103" t="s">
        <v>166</v>
      </c>
      <c r="D2103">
        <v>2334</v>
      </c>
      <c r="E2103">
        <v>1065</v>
      </c>
      <c r="G2103">
        <v>1212</v>
      </c>
      <c r="H2103">
        <v>2152</v>
      </c>
      <c r="I2103">
        <v>35</v>
      </c>
      <c r="K2103">
        <v>5100</v>
      </c>
      <c r="L2103">
        <v>7440</v>
      </c>
      <c r="N2103">
        <v>2187</v>
      </c>
      <c r="O2103">
        <v>5309</v>
      </c>
      <c r="P2103">
        <v>5044</v>
      </c>
      <c r="R2103">
        <v>3557</v>
      </c>
      <c r="S2103">
        <v>3421</v>
      </c>
    </row>
    <row r="2104" spans="1:19" x14ac:dyDescent="0.55000000000000004">
      <c r="A2104" t="s">
        <v>361</v>
      </c>
      <c r="B2104">
        <v>2019</v>
      </c>
      <c r="C2104" t="s">
        <v>155</v>
      </c>
    </row>
    <row r="2105" spans="1:19" x14ac:dyDescent="0.55000000000000004">
      <c r="A2105" t="s">
        <v>361</v>
      </c>
      <c r="B2105">
        <v>2019</v>
      </c>
      <c r="C2105" t="s">
        <v>156</v>
      </c>
    </row>
    <row r="2106" spans="1:19" x14ac:dyDescent="0.55000000000000004">
      <c r="A2106" t="s">
        <v>361</v>
      </c>
      <c r="B2106">
        <v>2019</v>
      </c>
      <c r="C2106" t="s">
        <v>157</v>
      </c>
    </row>
    <row r="2107" spans="1:19" x14ac:dyDescent="0.55000000000000004">
      <c r="A2107" t="s">
        <v>361</v>
      </c>
      <c r="B2107">
        <v>2019</v>
      </c>
      <c r="C2107" t="s">
        <v>158</v>
      </c>
    </row>
    <row r="2108" spans="1:19" x14ac:dyDescent="0.55000000000000004">
      <c r="A2108" t="s">
        <v>361</v>
      </c>
      <c r="B2108">
        <v>2019</v>
      </c>
      <c r="C2108" t="s">
        <v>159</v>
      </c>
    </row>
    <row r="2109" spans="1:19" x14ac:dyDescent="0.55000000000000004">
      <c r="A2109" t="s">
        <v>361</v>
      </c>
      <c r="B2109">
        <v>2019</v>
      </c>
      <c r="C2109" t="s">
        <v>160</v>
      </c>
    </row>
    <row r="2110" spans="1:19" x14ac:dyDescent="0.55000000000000004">
      <c r="A2110" t="s">
        <v>361</v>
      </c>
      <c r="B2110">
        <v>2019</v>
      </c>
      <c r="C2110" t="s">
        <v>161</v>
      </c>
    </row>
    <row r="2111" spans="1:19" x14ac:dyDescent="0.55000000000000004">
      <c r="A2111" t="s">
        <v>361</v>
      </c>
      <c r="B2111">
        <v>2019</v>
      </c>
      <c r="C2111" t="s">
        <v>162</v>
      </c>
    </row>
    <row r="2112" spans="1:19" x14ac:dyDescent="0.55000000000000004">
      <c r="A2112" t="s">
        <v>361</v>
      </c>
      <c r="B2112">
        <v>2019</v>
      </c>
      <c r="C2112" t="s">
        <v>163</v>
      </c>
    </row>
    <row r="2113" spans="1:19" x14ac:dyDescent="0.55000000000000004">
      <c r="A2113" t="s">
        <v>361</v>
      </c>
      <c r="B2113">
        <v>2019</v>
      </c>
      <c r="C2113" t="s">
        <v>164</v>
      </c>
    </row>
    <row r="2114" spans="1:19" x14ac:dyDescent="0.55000000000000004">
      <c r="A2114" t="s">
        <v>361</v>
      </c>
      <c r="B2114">
        <v>2019</v>
      </c>
      <c r="C2114" t="s">
        <v>165</v>
      </c>
    </row>
    <row r="2115" spans="1:19" x14ac:dyDescent="0.55000000000000004">
      <c r="A2115" t="s">
        <v>361</v>
      </c>
      <c r="B2115">
        <v>2019</v>
      </c>
      <c r="C2115" t="s">
        <v>166</v>
      </c>
    </row>
    <row r="2116" spans="1:19" x14ac:dyDescent="0.55000000000000004">
      <c r="A2116" t="s">
        <v>361</v>
      </c>
      <c r="B2116">
        <v>2020</v>
      </c>
      <c r="C2116" t="s">
        <v>155</v>
      </c>
      <c r="D2116">
        <v>3706</v>
      </c>
      <c r="E2116">
        <v>1653</v>
      </c>
      <c r="G2116">
        <v>1250</v>
      </c>
      <c r="H2116">
        <v>3680</v>
      </c>
      <c r="I2116">
        <v>429</v>
      </c>
      <c r="K2116">
        <v>3726</v>
      </c>
      <c r="L2116">
        <v>1570</v>
      </c>
      <c r="N2116">
        <v>1961</v>
      </c>
      <c r="O2116">
        <v>2028</v>
      </c>
      <c r="P2116">
        <v>1307</v>
      </c>
      <c r="R2116">
        <v>4008</v>
      </c>
      <c r="S2116">
        <v>4255</v>
      </c>
    </row>
    <row r="2117" spans="1:19" x14ac:dyDescent="0.55000000000000004">
      <c r="A2117" t="s">
        <v>361</v>
      </c>
      <c r="B2117">
        <v>2020</v>
      </c>
      <c r="C2117" t="s">
        <v>156</v>
      </c>
      <c r="D2117">
        <v>3661</v>
      </c>
      <c r="E2117">
        <v>1670</v>
      </c>
      <c r="G2117">
        <v>1271</v>
      </c>
      <c r="H2117">
        <v>3628</v>
      </c>
      <c r="I2117">
        <v>432</v>
      </c>
      <c r="K2117">
        <v>2020</v>
      </c>
      <c r="L2117">
        <v>10130</v>
      </c>
      <c r="N2117">
        <v>1712</v>
      </c>
      <c r="O2117">
        <v>9557</v>
      </c>
      <c r="P2117">
        <v>881</v>
      </c>
      <c r="R2117">
        <v>3685</v>
      </c>
      <c r="S2117">
        <v>3933</v>
      </c>
    </row>
    <row r="2118" spans="1:19" x14ac:dyDescent="0.55000000000000004">
      <c r="A2118" t="s">
        <v>361</v>
      </c>
      <c r="B2118">
        <v>2020</v>
      </c>
      <c r="C2118" t="s">
        <v>157</v>
      </c>
      <c r="D2118">
        <v>3824</v>
      </c>
      <c r="E2118">
        <v>1270</v>
      </c>
      <c r="G2118">
        <v>1339</v>
      </c>
      <c r="H2118">
        <v>3250</v>
      </c>
      <c r="I2118">
        <v>505</v>
      </c>
      <c r="K2118">
        <v>8985</v>
      </c>
      <c r="L2118">
        <v>5240</v>
      </c>
      <c r="N2118">
        <v>3101</v>
      </c>
      <c r="O2118">
        <v>8668</v>
      </c>
      <c r="P2118">
        <v>2456</v>
      </c>
      <c r="R2118">
        <v>3936</v>
      </c>
      <c r="S2118">
        <v>3977</v>
      </c>
    </row>
    <row r="2119" spans="1:19" x14ac:dyDescent="0.55000000000000004">
      <c r="A2119" t="s">
        <v>361</v>
      </c>
      <c r="B2119">
        <v>2020</v>
      </c>
      <c r="C2119" t="s">
        <v>158</v>
      </c>
      <c r="D2119">
        <v>3429</v>
      </c>
      <c r="E2119">
        <v>2571</v>
      </c>
      <c r="G2119">
        <v>1301</v>
      </c>
      <c r="H2119">
        <v>4209</v>
      </c>
      <c r="I2119">
        <v>490</v>
      </c>
      <c r="K2119">
        <v>8676</v>
      </c>
      <c r="L2119">
        <v>8040</v>
      </c>
      <c r="N2119">
        <v>2527</v>
      </c>
      <c r="O2119">
        <v>10496</v>
      </c>
      <c r="P2119">
        <v>3693</v>
      </c>
      <c r="R2119">
        <v>4020</v>
      </c>
      <c r="S2119">
        <v>3889</v>
      </c>
    </row>
    <row r="2120" spans="1:19" x14ac:dyDescent="0.55000000000000004">
      <c r="A2120" t="s">
        <v>361</v>
      </c>
      <c r="B2120">
        <v>2020</v>
      </c>
      <c r="C2120" t="s">
        <v>159</v>
      </c>
      <c r="D2120">
        <v>4062</v>
      </c>
      <c r="E2120">
        <v>1390</v>
      </c>
      <c r="G2120">
        <v>1363</v>
      </c>
      <c r="H2120">
        <v>3588</v>
      </c>
      <c r="I2120">
        <v>501</v>
      </c>
      <c r="K2120">
        <v>10130</v>
      </c>
      <c r="L2120">
        <v>5516</v>
      </c>
      <c r="N2120">
        <v>2575</v>
      </c>
      <c r="O2120">
        <v>8962</v>
      </c>
      <c r="P2120">
        <v>4109</v>
      </c>
      <c r="R2120">
        <v>3897</v>
      </c>
      <c r="S2120">
        <v>3792</v>
      </c>
    </row>
    <row r="2121" spans="1:19" x14ac:dyDescent="0.55000000000000004">
      <c r="A2121" t="s">
        <v>361</v>
      </c>
      <c r="B2121">
        <v>2020</v>
      </c>
      <c r="C2121" t="s">
        <v>160</v>
      </c>
      <c r="D2121">
        <v>3950</v>
      </c>
      <c r="E2121">
        <v>1984</v>
      </c>
      <c r="G2121">
        <v>1307</v>
      </c>
      <c r="H2121">
        <v>4114</v>
      </c>
      <c r="I2121">
        <v>513</v>
      </c>
      <c r="K2121">
        <v>9478</v>
      </c>
      <c r="L2121">
        <v>7375</v>
      </c>
      <c r="N2121">
        <v>2487</v>
      </c>
      <c r="O2121">
        <v>10720</v>
      </c>
      <c r="P2121">
        <v>3646</v>
      </c>
      <c r="R2121">
        <v>3905</v>
      </c>
      <c r="S2121">
        <v>4261</v>
      </c>
    </row>
    <row r="2122" spans="1:19" x14ac:dyDescent="0.55000000000000004">
      <c r="A2122" t="s">
        <v>361</v>
      </c>
      <c r="B2122">
        <v>2020</v>
      </c>
      <c r="C2122" t="s">
        <v>161</v>
      </c>
      <c r="D2122">
        <v>4363</v>
      </c>
      <c r="E2122">
        <v>1475</v>
      </c>
      <c r="G2122">
        <v>1224</v>
      </c>
      <c r="H2122">
        <v>3890</v>
      </c>
      <c r="I2122">
        <v>724</v>
      </c>
      <c r="K2122">
        <v>11105</v>
      </c>
      <c r="L2122">
        <v>5210</v>
      </c>
      <c r="N2122">
        <v>2512</v>
      </c>
      <c r="O2122">
        <v>9386</v>
      </c>
      <c r="P2122">
        <v>4417</v>
      </c>
      <c r="R2122">
        <v>3767</v>
      </c>
      <c r="S2122">
        <v>3983</v>
      </c>
    </row>
    <row r="2123" spans="1:19" x14ac:dyDescent="0.55000000000000004">
      <c r="A2123" t="s">
        <v>361</v>
      </c>
      <c r="B2123">
        <v>2020</v>
      </c>
      <c r="C2123" t="s">
        <v>162</v>
      </c>
      <c r="D2123">
        <v>4051</v>
      </c>
      <c r="E2123">
        <v>1760</v>
      </c>
      <c r="G2123">
        <v>1295</v>
      </c>
      <c r="H2123">
        <v>3975</v>
      </c>
      <c r="I2123">
        <v>541</v>
      </c>
      <c r="K2123">
        <v>9421</v>
      </c>
      <c r="L2123">
        <v>4240</v>
      </c>
      <c r="N2123">
        <v>2422</v>
      </c>
      <c r="O2123">
        <v>7860</v>
      </c>
      <c r="P2123">
        <v>3379</v>
      </c>
      <c r="R2123">
        <v>3943</v>
      </c>
      <c r="S2123">
        <v>4211</v>
      </c>
    </row>
    <row r="2124" spans="1:19" x14ac:dyDescent="0.55000000000000004">
      <c r="A2124" t="s">
        <v>361</v>
      </c>
      <c r="B2124">
        <v>2020</v>
      </c>
      <c r="C2124" t="s">
        <v>163</v>
      </c>
      <c r="D2124">
        <v>4043</v>
      </c>
      <c r="E2124">
        <v>1550</v>
      </c>
      <c r="G2124">
        <v>1271</v>
      </c>
      <c r="H2124">
        <v>3833</v>
      </c>
      <c r="I2124">
        <v>489</v>
      </c>
      <c r="K2124">
        <v>7700</v>
      </c>
      <c r="L2124">
        <v>8686</v>
      </c>
      <c r="N2124">
        <v>2379</v>
      </c>
      <c r="O2124">
        <v>16040</v>
      </c>
      <c r="P2124">
        <v>-2033</v>
      </c>
      <c r="R2124">
        <v>3995</v>
      </c>
      <c r="S2124">
        <v>3973</v>
      </c>
    </row>
    <row r="2125" spans="1:19" x14ac:dyDescent="0.55000000000000004">
      <c r="A2125" t="s">
        <v>361</v>
      </c>
      <c r="B2125">
        <v>2020</v>
      </c>
      <c r="C2125" t="s">
        <v>164</v>
      </c>
      <c r="D2125">
        <v>3947</v>
      </c>
      <c r="E2125">
        <v>1586</v>
      </c>
      <c r="G2125">
        <v>1330</v>
      </c>
      <c r="H2125">
        <v>3720</v>
      </c>
      <c r="I2125">
        <v>483</v>
      </c>
      <c r="K2125">
        <v>10582</v>
      </c>
      <c r="L2125">
        <v>25370</v>
      </c>
      <c r="N2125">
        <v>2562</v>
      </c>
      <c r="O2125">
        <v>9490</v>
      </c>
      <c r="P2125">
        <v>23900</v>
      </c>
      <c r="R2125">
        <v>3998</v>
      </c>
      <c r="S2125">
        <v>4409</v>
      </c>
    </row>
    <row r="2126" spans="1:19" x14ac:dyDescent="0.55000000000000004">
      <c r="A2126" t="s">
        <v>361</v>
      </c>
      <c r="B2126">
        <v>2020</v>
      </c>
      <c r="C2126" t="s">
        <v>165</v>
      </c>
      <c r="D2126">
        <v>3883</v>
      </c>
      <c r="E2126">
        <v>1241</v>
      </c>
      <c r="G2126">
        <v>1285</v>
      </c>
      <c r="H2126">
        <v>3337</v>
      </c>
      <c r="I2126">
        <v>502</v>
      </c>
      <c r="K2126">
        <v>9750</v>
      </c>
      <c r="L2126">
        <v>4270</v>
      </c>
      <c r="N2126">
        <v>2322</v>
      </c>
      <c r="O2126">
        <v>9300</v>
      </c>
      <c r="P2126">
        <v>2398</v>
      </c>
      <c r="R2126">
        <v>3984</v>
      </c>
      <c r="S2126">
        <v>4465</v>
      </c>
    </row>
    <row r="2127" spans="1:19" x14ac:dyDescent="0.55000000000000004">
      <c r="A2127" t="s">
        <v>361</v>
      </c>
      <c r="B2127">
        <v>2020</v>
      </c>
      <c r="C2127" t="s">
        <v>166</v>
      </c>
      <c r="D2127">
        <v>3526</v>
      </c>
      <c r="E2127">
        <v>1980</v>
      </c>
      <c r="G2127">
        <v>1338</v>
      </c>
      <c r="H2127">
        <v>3640</v>
      </c>
      <c r="I2127">
        <v>528</v>
      </c>
      <c r="K2127">
        <v>7900</v>
      </c>
      <c r="L2127">
        <v>6870</v>
      </c>
      <c r="N2127">
        <v>2390</v>
      </c>
      <c r="O2127">
        <v>9310</v>
      </c>
      <c r="P2127">
        <v>3070</v>
      </c>
      <c r="R2127">
        <v>4132</v>
      </c>
      <c r="S2127">
        <v>4399</v>
      </c>
    </row>
    <row r="2128" spans="1:19" x14ac:dyDescent="0.55000000000000004">
      <c r="A2128" t="s">
        <v>361</v>
      </c>
      <c r="B2128">
        <v>2021</v>
      </c>
      <c r="C2128" t="s">
        <v>155</v>
      </c>
      <c r="D2128">
        <v>3775</v>
      </c>
      <c r="E2128">
        <v>1580</v>
      </c>
      <c r="G2128">
        <v>1308</v>
      </c>
      <c r="H2128">
        <v>3440</v>
      </c>
      <c r="I2128">
        <v>607</v>
      </c>
      <c r="K2128">
        <v>9520</v>
      </c>
      <c r="L2128">
        <v>6480</v>
      </c>
      <c r="N2128">
        <v>2494</v>
      </c>
      <c r="O2128">
        <v>9470</v>
      </c>
      <c r="P2128">
        <v>4036</v>
      </c>
      <c r="R2128">
        <v>3821</v>
      </c>
      <c r="S2128">
        <v>4260</v>
      </c>
    </row>
    <row r="2129" spans="1:19" x14ac:dyDescent="0.55000000000000004">
      <c r="A2129" t="s">
        <v>361</v>
      </c>
      <c r="B2129">
        <v>2021</v>
      </c>
      <c r="C2129" t="s">
        <v>156</v>
      </c>
      <c r="D2129">
        <v>3619</v>
      </c>
      <c r="E2129">
        <v>1520</v>
      </c>
      <c r="G2129">
        <v>1179</v>
      </c>
      <c r="H2129">
        <v>3581</v>
      </c>
      <c r="I2129">
        <v>379</v>
      </c>
      <c r="K2129">
        <v>9600</v>
      </c>
      <c r="L2129">
        <v>6780</v>
      </c>
      <c r="N2129">
        <v>2154</v>
      </c>
      <c r="O2129">
        <v>10813</v>
      </c>
      <c r="P2129">
        <v>3413</v>
      </c>
      <c r="R2129">
        <v>3437</v>
      </c>
      <c r="S2129">
        <v>3533</v>
      </c>
    </row>
    <row r="2130" spans="1:19" x14ac:dyDescent="0.55000000000000004">
      <c r="A2130" t="s">
        <v>361</v>
      </c>
      <c r="B2130">
        <v>2021</v>
      </c>
      <c r="C2130" t="s">
        <v>157</v>
      </c>
      <c r="D2130">
        <v>3805</v>
      </c>
      <c r="E2130">
        <v>1305</v>
      </c>
      <c r="G2130">
        <v>1273</v>
      </c>
      <c r="H2130">
        <v>3330</v>
      </c>
      <c r="I2130">
        <v>507</v>
      </c>
      <c r="K2130">
        <v>10896</v>
      </c>
      <c r="L2130">
        <v>4790</v>
      </c>
      <c r="N2130">
        <v>2487</v>
      </c>
      <c r="O2130">
        <v>9602</v>
      </c>
      <c r="P2130">
        <v>3597</v>
      </c>
      <c r="R2130">
        <v>3778</v>
      </c>
      <c r="S2130">
        <v>4177</v>
      </c>
    </row>
    <row r="2131" spans="1:19" x14ac:dyDescent="0.55000000000000004">
      <c r="A2131" t="s">
        <v>361</v>
      </c>
      <c r="B2131">
        <v>2021</v>
      </c>
      <c r="C2131" t="s">
        <v>158</v>
      </c>
      <c r="D2131">
        <v>3569</v>
      </c>
      <c r="E2131">
        <v>1500</v>
      </c>
      <c r="G2131">
        <v>1158</v>
      </c>
      <c r="H2131">
        <v>3451</v>
      </c>
      <c r="I2131">
        <v>460</v>
      </c>
      <c r="K2131">
        <v>9893</v>
      </c>
      <c r="L2131">
        <v>6840</v>
      </c>
      <c r="N2131">
        <v>2634</v>
      </c>
      <c r="O2131">
        <v>11055</v>
      </c>
      <c r="P2131">
        <v>3044</v>
      </c>
      <c r="R2131">
        <v>3625</v>
      </c>
      <c r="S2131">
        <v>3648</v>
      </c>
    </row>
    <row r="2132" spans="1:19" x14ac:dyDescent="0.55000000000000004">
      <c r="A2132" t="s">
        <v>361</v>
      </c>
      <c r="B2132">
        <v>2021</v>
      </c>
      <c r="C2132" t="s">
        <v>159</v>
      </c>
      <c r="D2132">
        <v>3302</v>
      </c>
      <c r="E2132">
        <v>1318</v>
      </c>
      <c r="G2132">
        <v>1160</v>
      </c>
      <c r="H2132">
        <v>2920</v>
      </c>
      <c r="I2132">
        <v>540</v>
      </c>
      <c r="K2132">
        <v>10338</v>
      </c>
      <c r="L2132">
        <v>4680</v>
      </c>
      <c r="N2132">
        <v>2361</v>
      </c>
      <c r="O2132">
        <v>9314</v>
      </c>
      <c r="P2132">
        <v>3343</v>
      </c>
      <c r="R2132">
        <v>3654</v>
      </c>
      <c r="S2132">
        <v>3908</v>
      </c>
    </row>
    <row r="2133" spans="1:19" x14ac:dyDescent="0.55000000000000004">
      <c r="A2133" t="s">
        <v>361</v>
      </c>
      <c r="B2133">
        <v>2021</v>
      </c>
      <c r="C2133" t="s">
        <v>160</v>
      </c>
      <c r="D2133">
        <v>2874</v>
      </c>
      <c r="E2133">
        <v>2139</v>
      </c>
      <c r="G2133">
        <v>1196</v>
      </c>
      <c r="H2133">
        <v>3406</v>
      </c>
      <c r="I2133">
        <v>411</v>
      </c>
      <c r="K2133">
        <v>9230</v>
      </c>
      <c r="L2133">
        <v>6200</v>
      </c>
      <c r="N2133">
        <v>2472</v>
      </c>
      <c r="O2133">
        <v>9860</v>
      </c>
      <c r="P2133">
        <v>3098</v>
      </c>
      <c r="R2133">
        <v>3773</v>
      </c>
      <c r="S2133">
        <v>3747</v>
      </c>
    </row>
    <row r="2134" spans="1:19" x14ac:dyDescent="0.55000000000000004">
      <c r="A2134" t="s">
        <v>361</v>
      </c>
      <c r="B2134">
        <v>2021</v>
      </c>
      <c r="C2134" t="s">
        <v>161</v>
      </c>
      <c r="D2134">
        <v>3363</v>
      </c>
      <c r="E2134">
        <v>1190</v>
      </c>
      <c r="G2134">
        <v>1265</v>
      </c>
      <c r="H2134">
        <v>2887</v>
      </c>
      <c r="I2134">
        <v>401</v>
      </c>
      <c r="K2134">
        <v>9710</v>
      </c>
      <c r="L2134">
        <v>4170</v>
      </c>
      <c r="N2134">
        <v>2584</v>
      </c>
      <c r="O2134">
        <v>8243</v>
      </c>
      <c r="P2134">
        <v>3053</v>
      </c>
      <c r="R2134">
        <v>3815</v>
      </c>
      <c r="S2134">
        <v>3870</v>
      </c>
    </row>
    <row r="2135" spans="1:19" x14ac:dyDescent="0.55000000000000004">
      <c r="A2135" t="s">
        <v>361</v>
      </c>
      <c r="B2135">
        <v>2021</v>
      </c>
      <c r="C2135" t="s">
        <v>162</v>
      </c>
      <c r="D2135">
        <v>3099</v>
      </c>
      <c r="E2135">
        <v>1290</v>
      </c>
      <c r="G2135">
        <v>1249</v>
      </c>
      <c r="H2135">
        <v>2777</v>
      </c>
      <c r="I2135">
        <v>363</v>
      </c>
      <c r="K2135">
        <v>8060</v>
      </c>
      <c r="L2135">
        <v>5400</v>
      </c>
      <c r="N2135">
        <v>2235</v>
      </c>
      <c r="O2135">
        <v>7990</v>
      </c>
      <c r="P2135">
        <v>3235</v>
      </c>
      <c r="R2135">
        <v>3739</v>
      </c>
      <c r="S2135">
        <v>4173</v>
      </c>
    </row>
    <row r="2136" spans="1:19" x14ac:dyDescent="0.55000000000000004">
      <c r="A2136" t="s">
        <v>361</v>
      </c>
      <c r="B2136">
        <v>2021</v>
      </c>
      <c r="C2136" t="s">
        <v>163</v>
      </c>
      <c r="D2136">
        <v>2738</v>
      </c>
      <c r="E2136">
        <v>1840</v>
      </c>
      <c r="G2136">
        <v>1225</v>
      </c>
      <c r="H2136">
        <v>3003</v>
      </c>
      <c r="I2136">
        <v>350</v>
      </c>
      <c r="K2136">
        <v>7896</v>
      </c>
      <c r="L2136">
        <v>5690</v>
      </c>
      <c r="N2136">
        <v>2203</v>
      </c>
      <c r="O2136">
        <v>7870</v>
      </c>
      <c r="P2136">
        <v>3513</v>
      </c>
      <c r="R2136">
        <v>3678</v>
      </c>
      <c r="S2136">
        <v>4174</v>
      </c>
    </row>
    <row r="2137" spans="1:19" x14ac:dyDescent="0.55000000000000004">
      <c r="A2137" t="s">
        <v>361</v>
      </c>
      <c r="B2137">
        <v>2021</v>
      </c>
      <c r="C2137" t="s">
        <v>164</v>
      </c>
      <c r="D2137">
        <v>2973</v>
      </c>
      <c r="E2137">
        <v>1270</v>
      </c>
      <c r="G2137">
        <v>1162</v>
      </c>
      <c r="H2137">
        <v>2815</v>
      </c>
      <c r="I2137">
        <v>266</v>
      </c>
      <c r="K2137">
        <v>7830</v>
      </c>
      <c r="L2137">
        <v>4560</v>
      </c>
      <c r="N2137">
        <v>2261</v>
      </c>
      <c r="O2137">
        <v>6780</v>
      </c>
      <c r="P2137">
        <v>3349</v>
      </c>
      <c r="R2137">
        <v>3525</v>
      </c>
      <c r="S2137">
        <v>3147</v>
      </c>
    </row>
    <row r="2138" spans="1:19" x14ac:dyDescent="0.55000000000000004">
      <c r="A2138" t="s">
        <v>361</v>
      </c>
      <c r="B2138">
        <v>2021</v>
      </c>
      <c r="C2138" t="s">
        <v>165</v>
      </c>
      <c r="D2138">
        <v>3021</v>
      </c>
      <c r="E2138">
        <v>1530</v>
      </c>
      <c r="G2138">
        <v>1217</v>
      </c>
      <c r="H2138">
        <v>3058</v>
      </c>
      <c r="I2138">
        <v>276</v>
      </c>
      <c r="K2138">
        <v>7020</v>
      </c>
      <c r="L2138">
        <v>8530</v>
      </c>
      <c r="N2138">
        <v>2170</v>
      </c>
      <c r="O2138">
        <v>9830</v>
      </c>
      <c r="P2138">
        <v>3550</v>
      </c>
      <c r="R2138">
        <v>3683</v>
      </c>
      <c r="S2138">
        <v>3906</v>
      </c>
    </row>
    <row r="2139" spans="1:19" x14ac:dyDescent="0.55000000000000004">
      <c r="A2139" t="s">
        <v>361</v>
      </c>
      <c r="B2139">
        <v>2021</v>
      </c>
      <c r="C2139" t="s">
        <v>166</v>
      </c>
      <c r="D2139">
        <v>3216</v>
      </c>
      <c r="E2139">
        <v>1359</v>
      </c>
      <c r="G2139">
        <v>1241</v>
      </c>
      <c r="H2139">
        <v>3084</v>
      </c>
      <c r="I2139">
        <v>250</v>
      </c>
      <c r="K2139">
        <v>9610</v>
      </c>
      <c r="L2139">
        <v>4720</v>
      </c>
      <c r="N2139">
        <v>2292</v>
      </c>
      <c r="O2139">
        <v>8500</v>
      </c>
      <c r="P2139">
        <v>3538</v>
      </c>
      <c r="R2139">
        <v>3745</v>
      </c>
      <c r="S2139">
        <v>4044</v>
      </c>
    </row>
    <row r="2140" spans="1:19" x14ac:dyDescent="0.55000000000000004">
      <c r="A2140" t="s">
        <v>361</v>
      </c>
      <c r="B2140">
        <v>2022</v>
      </c>
      <c r="C2140" t="s">
        <v>155</v>
      </c>
      <c r="D2140">
        <v>2896</v>
      </c>
      <c r="E2140">
        <v>955</v>
      </c>
      <c r="G2140">
        <v>1204</v>
      </c>
      <c r="H2140">
        <v>2442</v>
      </c>
      <c r="I2140">
        <v>205</v>
      </c>
      <c r="K2140">
        <v>8285</v>
      </c>
      <c r="L2140">
        <v>5917</v>
      </c>
      <c r="N2140">
        <v>2552</v>
      </c>
      <c r="O2140">
        <v>8550</v>
      </c>
      <c r="P2140">
        <v>3100</v>
      </c>
      <c r="R2140">
        <v>3705</v>
      </c>
      <c r="S2140">
        <v>4213</v>
      </c>
    </row>
    <row r="2141" spans="1:19" x14ac:dyDescent="0.55000000000000004">
      <c r="A2141" t="s">
        <v>361</v>
      </c>
      <c r="B2141">
        <v>2022</v>
      </c>
      <c r="C2141" t="s">
        <v>156</v>
      </c>
      <c r="D2141">
        <v>2416</v>
      </c>
      <c r="E2141">
        <v>1646</v>
      </c>
      <c r="G2141">
        <v>1085</v>
      </c>
      <c r="H2141">
        <v>2683</v>
      </c>
      <c r="I2141">
        <v>294</v>
      </c>
      <c r="K2141">
        <v>8340</v>
      </c>
      <c r="L2141">
        <v>4442</v>
      </c>
      <c r="N2141">
        <v>2146</v>
      </c>
      <c r="O2141">
        <v>7434</v>
      </c>
      <c r="P2141">
        <v>3202</v>
      </c>
      <c r="R2141">
        <v>3426</v>
      </c>
      <c r="S2141">
        <v>3613</v>
      </c>
    </row>
    <row r="2142" spans="1:19" x14ac:dyDescent="0.55000000000000004">
      <c r="A2142" t="s">
        <v>361</v>
      </c>
      <c r="B2142">
        <v>2022</v>
      </c>
      <c r="C2142" t="s">
        <v>157</v>
      </c>
      <c r="D2142">
        <v>2732</v>
      </c>
      <c r="E2142">
        <v>1420</v>
      </c>
      <c r="G2142">
        <v>1289</v>
      </c>
      <c r="H2142">
        <v>2722</v>
      </c>
      <c r="I2142">
        <v>141</v>
      </c>
      <c r="K2142">
        <v>7535</v>
      </c>
      <c r="L2142">
        <v>5720</v>
      </c>
      <c r="N2142">
        <v>2432</v>
      </c>
      <c r="O2142">
        <v>7570</v>
      </c>
      <c r="P2142">
        <v>3253</v>
      </c>
      <c r="R2142">
        <v>3787</v>
      </c>
      <c r="S2142">
        <v>3646</v>
      </c>
    </row>
    <row r="2143" spans="1:19" x14ac:dyDescent="0.55000000000000004">
      <c r="A2143" t="s">
        <v>361</v>
      </c>
      <c r="B2143">
        <v>2022</v>
      </c>
      <c r="C2143" t="s">
        <v>158</v>
      </c>
      <c r="D2143">
        <v>2824</v>
      </c>
      <c r="E2143">
        <v>1278</v>
      </c>
      <c r="G2143">
        <v>1164</v>
      </c>
      <c r="H2143">
        <v>2796</v>
      </c>
      <c r="I2143">
        <v>142</v>
      </c>
      <c r="K2143">
        <v>7840</v>
      </c>
      <c r="L2143">
        <v>4340</v>
      </c>
      <c r="N2143">
        <v>2365</v>
      </c>
      <c r="O2143">
        <v>6722</v>
      </c>
      <c r="P2143">
        <v>3093</v>
      </c>
      <c r="R2143">
        <v>3554</v>
      </c>
      <c r="S2143">
        <v>3928</v>
      </c>
    </row>
    <row r="2144" spans="1:19" x14ac:dyDescent="0.55000000000000004">
      <c r="A2144" t="s">
        <v>361</v>
      </c>
      <c r="B2144">
        <v>2022</v>
      </c>
      <c r="C2144" t="s">
        <v>159</v>
      </c>
      <c r="D2144">
        <v>2714</v>
      </c>
      <c r="E2144">
        <v>1590</v>
      </c>
      <c r="G2144">
        <v>1193</v>
      </c>
      <c r="H2144">
        <v>2917</v>
      </c>
      <c r="I2144">
        <v>194</v>
      </c>
      <c r="K2144">
        <v>6600</v>
      </c>
      <c r="L2144">
        <v>6383</v>
      </c>
      <c r="N2144">
        <v>2490</v>
      </c>
      <c r="O2144">
        <v>7436</v>
      </c>
      <c r="P2144">
        <v>3057</v>
      </c>
      <c r="R2144">
        <v>3725</v>
      </c>
      <c r="S2144">
        <v>4170</v>
      </c>
    </row>
    <row r="2145" spans="1:19" x14ac:dyDescent="0.55000000000000004">
      <c r="A2145" t="s">
        <v>361</v>
      </c>
      <c r="B2145">
        <v>2022</v>
      </c>
      <c r="C2145" t="s">
        <v>160</v>
      </c>
      <c r="D2145">
        <v>2751</v>
      </c>
      <c r="E2145">
        <v>1585</v>
      </c>
      <c r="G2145">
        <v>1226</v>
      </c>
      <c r="H2145">
        <v>2908</v>
      </c>
      <c r="I2145">
        <v>202</v>
      </c>
      <c r="K2145">
        <v>7430</v>
      </c>
      <c r="L2145">
        <v>5800</v>
      </c>
      <c r="N2145">
        <v>2392</v>
      </c>
      <c r="O2145">
        <v>7430</v>
      </c>
      <c r="P2145">
        <v>3408</v>
      </c>
      <c r="R2145">
        <v>3703</v>
      </c>
      <c r="S2145">
        <v>3755</v>
      </c>
    </row>
    <row r="2146" spans="1:19" x14ac:dyDescent="0.55000000000000004">
      <c r="A2146" t="s">
        <v>361</v>
      </c>
      <c r="B2146">
        <v>2022</v>
      </c>
      <c r="C2146" t="s">
        <v>161</v>
      </c>
      <c r="D2146">
        <v>3173</v>
      </c>
      <c r="E2146">
        <v>1601</v>
      </c>
      <c r="G2146">
        <v>1291</v>
      </c>
      <c r="H2146">
        <v>3010</v>
      </c>
      <c r="I2146">
        <v>473</v>
      </c>
      <c r="K2146">
        <v>7550</v>
      </c>
      <c r="L2146">
        <v>6320</v>
      </c>
      <c r="N2146">
        <v>2207</v>
      </c>
      <c r="O2146">
        <v>8500</v>
      </c>
      <c r="P2146">
        <v>3163</v>
      </c>
      <c r="R2146">
        <v>3622</v>
      </c>
      <c r="S2146">
        <v>4241</v>
      </c>
    </row>
    <row r="2147" spans="1:19" x14ac:dyDescent="0.55000000000000004">
      <c r="A2147" t="s">
        <v>361</v>
      </c>
      <c r="B2147">
        <v>2022</v>
      </c>
      <c r="C2147" t="s">
        <v>162</v>
      </c>
      <c r="D2147">
        <v>3223</v>
      </c>
      <c r="E2147">
        <v>1005</v>
      </c>
      <c r="G2147">
        <v>1258</v>
      </c>
      <c r="H2147">
        <v>2826</v>
      </c>
      <c r="I2147">
        <v>144</v>
      </c>
      <c r="K2147">
        <v>8220</v>
      </c>
      <c r="L2147">
        <v>4630</v>
      </c>
      <c r="N2147">
        <v>2144</v>
      </c>
      <c r="O2147">
        <v>6999</v>
      </c>
      <c r="P2147">
        <v>3707</v>
      </c>
      <c r="R2147">
        <v>3874</v>
      </c>
      <c r="S2147">
        <v>4225</v>
      </c>
    </row>
    <row r="2148" spans="1:19" x14ac:dyDescent="0.55000000000000004">
      <c r="A2148" t="s">
        <v>361</v>
      </c>
      <c r="B2148">
        <v>2022</v>
      </c>
      <c r="C2148" t="s">
        <v>163</v>
      </c>
      <c r="D2148">
        <v>2857</v>
      </c>
      <c r="E2148">
        <v>1210</v>
      </c>
      <c r="G2148">
        <v>1195</v>
      </c>
      <c r="H2148">
        <v>2588</v>
      </c>
      <c r="I2148">
        <v>284</v>
      </c>
      <c r="K2148">
        <v>7119</v>
      </c>
      <c r="L2148">
        <v>5816</v>
      </c>
      <c r="N2148">
        <v>2430</v>
      </c>
      <c r="O2148">
        <v>10958</v>
      </c>
      <c r="P2148">
        <v>-453</v>
      </c>
      <c r="R2148">
        <v>3713</v>
      </c>
      <c r="S2148">
        <v>3966</v>
      </c>
    </row>
    <row r="2149" spans="1:19" x14ac:dyDescent="0.55000000000000004">
      <c r="A2149" t="s">
        <v>361</v>
      </c>
      <c r="B2149">
        <v>2022</v>
      </c>
      <c r="C2149" t="s">
        <v>164</v>
      </c>
      <c r="D2149">
        <v>2725</v>
      </c>
      <c r="E2149">
        <v>1670</v>
      </c>
      <c r="G2149">
        <v>1213</v>
      </c>
      <c r="H2149">
        <v>3014</v>
      </c>
      <c r="I2149">
        <v>168</v>
      </c>
      <c r="K2149">
        <v>7188</v>
      </c>
      <c r="L2149">
        <v>6200</v>
      </c>
      <c r="N2149">
        <v>2337</v>
      </c>
      <c r="O2149">
        <v>7948</v>
      </c>
      <c r="P2149">
        <v>3103</v>
      </c>
      <c r="R2149">
        <v>3578</v>
      </c>
      <c r="S2149">
        <v>3646</v>
      </c>
    </row>
    <row r="2150" spans="1:19" x14ac:dyDescent="0.55000000000000004">
      <c r="A2150" t="s">
        <v>361</v>
      </c>
      <c r="B2150">
        <v>2022</v>
      </c>
      <c r="C2150" t="s">
        <v>165</v>
      </c>
      <c r="D2150">
        <v>3126</v>
      </c>
      <c r="E2150">
        <v>1415</v>
      </c>
      <c r="G2150">
        <v>1233</v>
      </c>
      <c r="H2150">
        <v>3203</v>
      </c>
      <c r="I2150">
        <v>105</v>
      </c>
      <c r="K2150">
        <v>7988</v>
      </c>
      <c r="L2150">
        <v>5950</v>
      </c>
      <c r="N2150">
        <v>2320</v>
      </c>
      <c r="O2150">
        <v>8170</v>
      </c>
      <c r="P2150">
        <v>3448</v>
      </c>
      <c r="R2150">
        <v>3600</v>
      </c>
      <c r="S2150">
        <v>3813</v>
      </c>
    </row>
    <row r="2151" spans="1:19" x14ac:dyDescent="0.55000000000000004">
      <c r="A2151" t="s">
        <v>361</v>
      </c>
      <c r="B2151">
        <v>2022</v>
      </c>
      <c r="C2151" t="s">
        <v>166</v>
      </c>
      <c r="D2151">
        <v>3172</v>
      </c>
      <c r="E2151">
        <v>1610</v>
      </c>
      <c r="G2151">
        <v>1136</v>
      </c>
      <c r="H2151">
        <v>3306</v>
      </c>
      <c r="I2151">
        <v>340</v>
      </c>
      <c r="K2151">
        <v>8138</v>
      </c>
      <c r="L2151">
        <v>4550</v>
      </c>
      <c r="N2151">
        <v>2272</v>
      </c>
      <c r="O2151">
        <v>6930</v>
      </c>
      <c r="P2151">
        <v>3486</v>
      </c>
      <c r="R2151">
        <v>3573</v>
      </c>
      <c r="S2151">
        <v>3841</v>
      </c>
    </row>
    <row r="2152" spans="1:19" x14ac:dyDescent="0.55000000000000004">
      <c r="A2152" t="s">
        <v>361</v>
      </c>
      <c r="B2152">
        <v>2023</v>
      </c>
      <c r="C2152" t="s">
        <v>155</v>
      </c>
      <c r="D2152">
        <v>3402</v>
      </c>
      <c r="E2152">
        <v>1980</v>
      </c>
      <c r="G2152">
        <v>1165</v>
      </c>
      <c r="H2152">
        <v>4004</v>
      </c>
      <c r="I2152">
        <v>213</v>
      </c>
      <c r="K2152">
        <v>6928</v>
      </c>
      <c r="L2152">
        <v>7300</v>
      </c>
      <c r="N2152">
        <v>2338</v>
      </c>
      <c r="O2152">
        <v>8258</v>
      </c>
      <c r="P2152">
        <v>3632</v>
      </c>
      <c r="R2152">
        <v>3769</v>
      </c>
      <c r="S2152">
        <v>3979</v>
      </c>
    </row>
    <row r="2153" spans="1:19" x14ac:dyDescent="0.55000000000000004">
      <c r="A2153" t="s">
        <v>361</v>
      </c>
      <c r="B2153">
        <v>2023</v>
      </c>
      <c r="C2153" t="s">
        <v>156</v>
      </c>
      <c r="D2153">
        <v>4228</v>
      </c>
      <c r="E2153">
        <v>1280</v>
      </c>
      <c r="G2153">
        <v>1182</v>
      </c>
      <c r="H2153">
        <v>3859</v>
      </c>
      <c r="I2153">
        <v>467</v>
      </c>
      <c r="K2153">
        <v>8448</v>
      </c>
      <c r="L2153">
        <v>6640</v>
      </c>
      <c r="N2153">
        <v>2126</v>
      </c>
      <c r="O2153">
        <v>9608</v>
      </c>
      <c r="P2153">
        <v>3354</v>
      </c>
      <c r="R2153">
        <v>3608</v>
      </c>
      <c r="S2153">
        <v>3970</v>
      </c>
    </row>
    <row r="2154" spans="1:19" x14ac:dyDescent="0.55000000000000004">
      <c r="A2154" t="s">
        <v>361</v>
      </c>
      <c r="B2154">
        <v>2023</v>
      </c>
      <c r="C2154" t="s">
        <v>157</v>
      </c>
      <c r="D2154">
        <v>4025</v>
      </c>
      <c r="E2154">
        <v>1558</v>
      </c>
      <c r="G2154">
        <v>1329</v>
      </c>
      <c r="H2154">
        <v>3924</v>
      </c>
      <c r="I2154">
        <v>330</v>
      </c>
      <c r="K2154">
        <v>9792</v>
      </c>
      <c r="L2154">
        <v>5670</v>
      </c>
      <c r="N2154">
        <v>2541</v>
      </c>
      <c r="O2154">
        <v>8860</v>
      </c>
      <c r="P2154">
        <v>4061</v>
      </c>
      <c r="R2154">
        <v>3799</v>
      </c>
      <c r="S2154">
        <v>3897</v>
      </c>
    </row>
    <row r="2155" spans="1:19" x14ac:dyDescent="0.55000000000000004">
      <c r="A2155" t="s">
        <v>361</v>
      </c>
      <c r="B2155">
        <v>2023</v>
      </c>
      <c r="C2155" t="s">
        <v>158</v>
      </c>
      <c r="D2155">
        <v>3913</v>
      </c>
      <c r="E2155">
        <v>1180</v>
      </c>
      <c r="G2155">
        <v>1137</v>
      </c>
      <c r="H2155">
        <v>3759</v>
      </c>
      <c r="I2155">
        <v>197</v>
      </c>
      <c r="K2155">
        <v>8660</v>
      </c>
      <c r="L2155">
        <v>4505</v>
      </c>
      <c r="N2155">
        <v>2090</v>
      </c>
      <c r="O2155">
        <v>7900</v>
      </c>
      <c r="P2155">
        <v>3175</v>
      </c>
      <c r="R2155">
        <v>3365</v>
      </c>
      <c r="S2155">
        <v>3715</v>
      </c>
    </row>
    <row r="2156" spans="1:19" x14ac:dyDescent="0.55000000000000004">
      <c r="A2156" t="s">
        <v>361</v>
      </c>
      <c r="B2156">
        <v>2023</v>
      </c>
      <c r="C2156" t="s">
        <v>159</v>
      </c>
      <c r="D2156">
        <v>3949</v>
      </c>
      <c r="E2156">
        <v>1595</v>
      </c>
      <c r="G2156">
        <v>1200</v>
      </c>
      <c r="H2156">
        <v>3914</v>
      </c>
      <c r="I2156">
        <v>430</v>
      </c>
      <c r="K2156">
        <v>8165</v>
      </c>
      <c r="L2156">
        <v>6260</v>
      </c>
      <c r="N2156">
        <v>2583</v>
      </c>
      <c r="O2156">
        <v>8070</v>
      </c>
      <c r="P2156">
        <v>3772</v>
      </c>
      <c r="R2156">
        <v>3672</v>
      </c>
      <c r="S2156">
        <v>3843</v>
      </c>
    </row>
    <row r="2157" spans="1:19" x14ac:dyDescent="0.55000000000000004">
      <c r="A2157" t="s">
        <v>361</v>
      </c>
      <c r="B2157">
        <v>2023</v>
      </c>
      <c r="C2157" t="s">
        <v>160</v>
      </c>
      <c r="D2157">
        <v>4020</v>
      </c>
      <c r="E2157">
        <v>1550</v>
      </c>
      <c r="G2157">
        <v>1100</v>
      </c>
      <c r="H2157">
        <v>4215</v>
      </c>
      <c r="I2157">
        <v>255</v>
      </c>
      <c r="K2157">
        <v>8320</v>
      </c>
      <c r="L2157">
        <v>5885</v>
      </c>
      <c r="N2157">
        <v>2352</v>
      </c>
      <c r="O2157">
        <v>8160</v>
      </c>
      <c r="P2157">
        <v>3693</v>
      </c>
      <c r="R2157">
        <v>3630</v>
      </c>
      <c r="S2157">
        <v>3790</v>
      </c>
    </row>
    <row r="2158" spans="1:19" x14ac:dyDescent="0.55000000000000004">
      <c r="A2158" t="s">
        <v>361</v>
      </c>
      <c r="B2158">
        <v>2023</v>
      </c>
      <c r="C2158" t="s">
        <v>161</v>
      </c>
      <c r="D2158">
        <v>4457</v>
      </c>
      <c r="E2158">
        <v>1368</v>
      </c>
      <c r="G2158">
        <v>1238</v>
      </c>
      <c r="H2158">
        <v>4185</v>
      </c>
      <c r="I2158">
        <v>402</v>
      </c>
      <c r="K2158">
        <v>7850</v>
      </c>
      <c r="L2158">
        <v>6040</v>
      </c>
      <c r="N2158">
        <v>2201</v>
      </c>
      <c r="O2158">
        <v>8322</v>
      </c>
      <c r="P2158">
        <v>3367</v>
      </c>
      <c r="R2158">
        <v>3565</v>
      </c>
      <c r="S2158">
        <v>3636</v>
      </c>
    </row>
    <row r="2159" spans="1:19" x14ac:dyDescent="0.55000000000000004">
      <c r="A2159" t="s">
        <v>361</v>
      </c>
      <c r="B2159">
        <v>2023</v>
      </c>
      <c r="C2159" t="s">
        <v>162</v>
      </c>
      <c r="D2159">
        <v>4421</v>
      </c>
      <c r="E2159">
        <v>1192</v>
      </c>
      <c r="G2159">
        <v>1277</v>
      </c>
      <c r="H2159">
        <v>4128</v>
      </c>
      <c r="I2159">
        <v>208</v>
      </c>
      <c r="K2159">
        <v>8380</v>
      </c>
      <c r="L2159">
        <v>5830</v>
      </c>
      <c r="N2159">
        <v>2383</v>
      </c>
      <c r="O2159">
        <v>8040</v>
      </c>
      <c r="P2159">
        <v>3787</v>
      </c>
      <c r="R2159">
        <v>3682</v>
      </c>
      <c r="S2159">
        <v>3713</v>
      </c>
    </row>
    <row r="2160" spans="1:19" x14ac:dyDescent="0.55000000000000004">
      <c r="A2160" t="s">
        <v>361</v>
      </c>
      <c r="B2160">
        <v>2023</v>
      </c>
      <c r="C2160" t="s">
        <v>163</v>
      </c>
      <c r="D2160">
        <v>4291</v>
      </c>
      <c r="E2160">
        <v>1205</v>
      </c>
      <c r="G2160">
        <v>1086</v>
      </c>
      <c r="H2160">
        <v>4174</v>
      </c>
      <c r="I2160">
        <v>236</v>
      </c>
      <c r="K2160">
        <v>8081</v>
      </c>
      <c r="L2160">
        <v>6180</v>
      </c>
      <c r="N2160">
        <v>2379</v>
      </c>
      <c r="O2160">
        <v>8238</v>
      </c>
      <c r="P2160">
        <v>3644</v>
      </c>
      <c r="R2160">
        <v>3361</v>
      </c>
      <c r="S2160">
        <v>3798</v>
      </c>
    </row>
    <row r="2161" spans="1:19" x14ac:dyDescent="0.55000000000000004">
      <c r="A2161" t="s">
        <v>361</v>
      </c>
      <c r="B2161">
        <v>2023</v>
      </c>
      <c r="C2161" t="s">
        <v>164</v>
      </c>
      <c r="D2161">
        <v>4236</v>
      </c>
      <c r="E2161">
        <v>1240</v>
      </c>
      <c r="G2161">
        <v>1209</v>
      </c>
      <c r="H2161">
        <v>3994</v>
      </c>
      <c r="I2161">
        <v>273</v>
      </c>
      <c r="K2161">
        <v>8278</v>
      </c>
      <c r="L2161">
        <v>5120</v>
      </c>
      <c r="N2161">
        <v>2207</v>
      </c>
      <c r="O2161">
        <v>7786</v>
      </c>
      <c r="P2161">
        <v>3405</v>
      </c>
      <c r="R2161">
        <v>3541</v>
      </c>
      <c r="S2161">
        <v>3760</v>
      </c>
    </row>
    <row r="2162" spans="1:19" x14ac:dyDescent="0.55000000000000004">
      <c r="A2162" t="s">
        <v>361</v>
      </c>
      <c r="B2162">
        <v>2023</v>
      </c>
      <c r="C2162" t="s">
        <v>165</v>
      </c>
      <c r="D2162">
        <v>4082</v>
      </c>
      <c r="E2162">
        <v>1082</v>
      </c>
      <c r="G2162">
        <v>1160</v>
      </c>
      <c r="H2162">
        <v>3736</v>
      </c>
      <c r="I2162">
        <v>268</v>
      </c>
      <c r="K2162">
        <v>7808</v>
      </c>
      <c r="L2162">
        <v>5500</v>
      </c>
      <c r="N2162">
        <v>2141</v>
      </c>
      <c r="O2162">
        <v>7423</v>
      </c>
      <c r="P2162">
        <v>3744</v>
      </c>
      <c r="R2162">
        <v>3550</v>
      </c>
      <c r="S2162">
        <v>4215</v>
      </c>
    </row>
    <row r="2163" spans="1:19" x14ac:dyDescent="0.55000000000000004">
      <c r="A2163" t="s">
        <v>361</v>
      </c>
      <c r="B2163">
        <v>2023</v>
      </c>
      <c r="C2163" t="s">
        <v>166</v>
      </c>
      <c r="D2163">
        <v>3726</v>
      </c>
      <c r="E2163">
        <v>1360</v>
      </c>
      <c r="G2163">
        <v>1136</v>
      </c>
      <c r="H2163">
        <v>3691</v>
      </c>
      <c r="I2163">
        <v>259</v>
      </c>
      <c r="K2163">
        <v>6890</v>
      </c>
      <c r="L2163">
        <v>5670</v>
      </c>
      <c r="N2163">
        <v>2169</v>
      </c>
      <c r="O2163">
        <v>6580</v>
      </c>
      <c r="P2163">
        <v>3811</v>
      </c>
      <c r="R2163">
        <v>3516</v>
      </c>
      <c r="S2163">
        <v>3425</v>
      </c>
    </row>
    <row r="2164" spans="1:19" x14ac:dyDescent="0.55000000000000004">
      <c r="A2164" t="s">
        <v>362</v>
      </c>
      <c r="B2164">
        <v>2019</v>
      </c>
      <c r="C2164" t="s">
        <v>155</v>
      </c>
    </row>
    <row r="2165" spans="1:19" x14ac:dyDescent="0.55000000000000004">
      <c r="A2165" t="s">
        <v>362</v>
      </c>
      <c r="B2165">
        <v>2019</v>
      </c>
      <c r="C2165" t="s">
        <v>156</v>
      </c>
    </row>
    <row r="2166" spans="1:19" x14ac:dyDescent="0.55000000000000004">
      <c r="A2166" t="s">
        <v>362</v>
      </c>
      <c r="B2166">
        <v>2019</v>
      </c>
      <c r="C2166" t="s">
        <v>157</v>
      </c>
    </row>
    <row r="2167" spans="1:19" x14ac:dyDescent="0.55000000000000004">
      <c r="A2167" t="s">
        <v>362</v>
      </c>
      <c r="B2167">
        <v>2019</v>
      </c>
      <c r="C2167" t="s">
        <v>158</v>
      </c>
    </row>
    <row r="2168" spans="1:19" x14ac:dyDescent="0.55000000000000004">
      <c r="A2168" t="s">
        <v>362</v>
      </c>
      <c r="B2168">
        <v>2019</v>
      </c>
      <c r="C2168" t="s">
        <v>159</v>
      </c>
    </row>
    <row r="2169" spans="1:19" x14ac:dyDescent="0.55000000000000004">
      <c r="A2169" t="s">
        <v>362</v>
      </c>
      <c r="B2169">
        <v>2019</v>
      </c>
      <c r="C2169" t="s">
        <v>160</v>
      </c>
    </row>
    <row r="2170" spans="1:19" x14ac:dyDescent="0.55000000000000004">
      <c r="A2170" t="s">
        <v>362</v>
      </c>
      <c r="B2170">
        <v>2019</v>
      </c>
      <c r="C2170" t="s">
        <v>161</v>
      </c>
    </row>
    <row r="2171" spans="1:19" x14ac:dyDescent="0.55000000000000004">
      <c r="A2171" t="s">
        <v>362</v>
      </c>
      <c r="B2171">
        <v>2019</v>
      </c>
      <c r="C2171" t="s">
        <v>162</v>
      </c>
    </row>
    <row r="2172" spans="1:19" x14ac:dyDescent="0.55000000000000004">
      <c r="A2172" t="s">
        <v>362</v>
      </c>
      <c r="B2172">
        <v>2019</v>
      </c>
      <c r="C2172" t="s">
        <v>163</v>
      </c>
    </row>
    <row r="2173" spans="1:19" x14ac:dyDescent="0.55000000000000004">
      <c r="A2173" t="s">
        <v>362</v>
      </c>
      <c r="B2173">
        <v>2019</v>
      </c>
      <c r="C2173" t="s">
        <v>164</v>
      </c>
    </row>
    <row r="2174" spans="1:19" x14ac:dyDescent="0.55000000000000004">
      <c r="A2174" t="s">
        <v>362</v>
      </c>
      <c r="B2174">
        <v>2019</v>
      </c>
      <c r="C2174" t="s">
        <v>165</v>
      </c>
    </row>
    <row r="2175" spans="1:19" x14ac:dyDescent="0.55000000000000004">
      <c r="A2175" t="s">
        <v>362</v>
      </c>
      <c r="B2175">
        <v>2019</v>
      </c>
      <c r="C2175" t="s">
        <v>166</v>
      </c>
    </row>
    <row r="2176" spans="1:19" x14ac:dyDescent="0.55000000000000004">
      <c r="A2176" t="s">
        <v>362</v>
      </c>
      <c r="B2176">
        <v>2020</v>
      </c>
      <c r="C2176" t="s">
        <v>155</v>
      </c>
      <c r="D2176">
        <v>2580</v>
      </c>
      <c r="E2176">
        <v>950</v>
      </c>
      <c r="G2176">
        <v>832</v>
      </c>
      <c r="H2176">
        <v>2515</v>
      </c>
      <c r="I2176">
        <v>183</v>
      </c>
      <c r="K2176">
        <v>2975</v>
      </c>
      <c r="L2176">
        <v>1790</v>
      </c>
      <c r="N2176">
        <v>954</v>
      </c>
      <c r="O2176">
        <v>2350</v>
      </c>
      <c r="P2176">
        <v>1461</v>
      </c>
      <c r="R2176">
        <v>2709</v>
      </c>
      <c r="S2176">
        <v>2781</v>
      </c>
    </row>
    <row r="2177" spans="1:19" x14ac:dyDescent="0.55000000000000004">
      <c r="A2177" t="s">
        <v>362</v>
      </c>
      <c r="B2177">
        <v>2020</v>
      </c>
      <c r="C2177" t="s">
        <v>156</v>
      </c>
      <c r="D2177">
        <v>2576</v>
      </c>
      <c r="E2177">
        <v>960</v>
      </c>
      <c r="G2177">
        <v>769</v>
      </c>
      <c r="H2177">
        <v>2425</v>
      </c>
      <c r="I2177">
        <v>342</v>
      </c>
      <c r="K2177">
        <v>2540</v>
      </c>
      <c r="L2177">
        <v>1460</v>
      </c>
      <c r="N2177">
        <v>887</v>
      </c>
      <c r="O2177">
        <v>2190</v>
      </c>
      <c r="P2177">
        <v>923</v>
      </c>
      <c r="R2177">
        <v>2665</v>
      </c>
      <c r="S2177">
        <v>2539</v>
      </c>
    </row>
    <row r="2178" spans="1:19" x14ac:dyDescent="0.55000000000000004">
      <c r="A2178" t="s">
        <v>362</v>
      </c>
      <c r="B2178">
        <v>2020</v>
      </c>
      <c r="C2178" t="s">
        <v>157</v>
      </c>
      <c r="D2178">
        <v>2573</v>
      </c>
      <c r="E2178">
        <v>720</v>
      </c>
      <c r="G2178">
        <v>669</v>
      </c>
      <c r="H2178">
        <v>2373</v>
      </c>
      <c r="I2178">
        <v>251</v>
      </c>
      <c r="K2178">
        <v>2011</v>
      </c>
      <c r="L2178">
        <v>1710</v>
      </c>
      <c r="N2178">
        <v>558</v>
      </c>
      <c r="O2178">
        <v>2210</v>
      </c>
      <c r="P2178">
        <v>953</v>
      </c>
      <c r="R2178">
        <v>2063</v>
      </c>
      <c r="S2178">
        <v>2312</v>
      </c>
    </row>
    <row r="2179" spans="1:19" x14ac:dyDescent="0.55000000000000004">
      <c r="A2179" t="s">
        <v>362</v>
      </c>
      <c r="B2179">
        <v>2020</v>
      </c>
      <c r="C2179" t="s">
        <v>158</v>
      </c>
      <c r="D2179">
        <v>2409</v>
      </c>
      <c r="E2179">
        <v>850</v>
      </c>
      <c r="G2179">
        <v>662</v>
      </c>
      <c r="H2179">
        <v>6578</v>
      </c>
      <c r="I2179">
        <v>-3981</v>
      </c>
      <c r="K2179">
        <v>2445</v>
      </c>
      <c r="L2179">
        <v>2170</v>
      </c>
      <c r="N2179">
        <v>677</v>
      </c>
      <c r="O2179">
        <v>2865</v>
      </c>
      <c r="P2179">
        <v>1073</v>
      </c>
      <c r="R2179">
        <v>2099</v>
      </c>
      <c r="S2179">
        <v>2265</v>
      </c>
    </row>
    <row r="2180" spans="1:19" x14ac:dyDescent="0.55000000000000004">
      <c r="A2180" t="s">
        <v>362</v>
      </c>
      <c r="B2180">
        <v>2020</v>
      </c>
      <c r="C2180" t="s">
        <v>159</v>
      </c>
      <c r="D2180">
        <v>2618</v>
      </c>
      <c r="E2180">
        <v>670</v>
      </c>
      <c r="G2180">
        <v>679</v>
      </c>
      <c r="H2180">
        <v>2358</v>
      </c>
      <c r="I2180">
        <v>251</v>
      </c>
      <c r="K2180">
        <v>2780</v>
      </c>
      <c r="L2180">
        <v>2280</v>
      </c>
      <c r="N2180">
        <v>734</v>
      </c>
      <c r="O2180">
        <v>2830</v>
      </c>
      <c r="P2180">
        <v>1496</v>
      </c>
      <c r="R2180">
        <v>2269</v>
      </c>
      <c r="S2180">
        <v>2435</v>
      </c>
    </row>
    <row r="2181" spans="1:19" x14ac:dyDescent="0.55000000000000004">
      <c r="A2181" t="s">
        <v>362</v>
      </c>
      <c r="B2181">
        <v>2020</v>
      </c>
      <c r="C2181" t="s">
        <v>160</v>
      </c>
      <c r="D2181">
        <v>2549</v>
      </c>
      <c r="E2181">
        <v>980</v>
      </c>
      <c r="G2181">
        <v>742</v>
      </c>
      <c r="H2181">
        <v>2433</v>
      </c>
      <c r="I2181">
        <v>354</v>
      </c>
      <c r="K2181">
        <v>2890</v>
      </c>
      <c r="L2181">
        <v>2620</v>
      </c>
      <c r="N2181">
        <v>892</v>
      </c>
      <c r="O2181">
        <v>3323</v>
      </c>
      <c r="P2181">
        <v>1295</v>
      </c>
      <c r="R2181">
        <v>2465</v>
      </c>
      <c r="S2181">
        <v>2142</v>
      </c>
    </row>
    <row r="2182" spans="1:19" x14ac:dyDescent="0.55000000000000004">
      <c r="A2182" t="s">
        <v>362</v>
      </c>
      <c r="B2182">
        <v>2020</v>
      </c>
      <c r="C2182" t="s">
        <v>161</v>
      </c>
      <c r="D2182">
        <v>2355</v>
      </c>
      <c r="E2182">
        <v>850</v>
      </c>
      <c r="G2182">
        <v>732</v>
      </c>
      <c r="H2182">
        <v>2281</v>
      </c>
      <c r="I2182">
        <v>192</v>
      </c>
      <c r="K2182">
        <v>3022</v>
      </c>
      <c r="L2182">
        <v>2635</v>
      </c>
      <c r="N2182">
        <v>834</v>
      </c>
      <c r="O2182">
        <v>3274</v>
      </c>
      <c r="P2182">
        <v>1549</v>
      </c>
      <c r="R2182">
        <v>2572</v>
      </c>
      <c r="S2182">
        <v>2621</v>
      </c>
    </row>
    <row r="2183" spans="1:19" x14ac:dyDescent="0.55000000000000004">
      <c r="A2183" t="s">
        <v>362</v>
      </c>
      <c r="B2183">
        <v>2020</v>
      </c>
      <c r="C2183" t="s">
        <v>162</v>
      </c>
      <c r="D2183">
        <v>2332</v>
      </c>
      <c r="E2183">
        <v>1150</v>
      </c>
      <c r="G2183">
        <v>858</v>
      </c>
      <c r="H2183">
        <v>2374</v>
      </c>
      <c r="I2183">
        <v>250</v>
      </c>
      <c r="K2183">
        <v>3341</v>
      </c>
      <c r="L2183">
        <v>2440</v>
      </c>
      <c r="N2183">
        <v>1032</v>
      </c>
      <c r="O2183">
        <v>3263</v>
      </c>
      <c r="P2183">
        <v>1486</v>
      </c>
      <c r="R2183">
        <v>2661</v>
      </c>
      <c r="S2183">
        <v>2919</v>
      </c>
    </row>
    <row r="2184" spans="1:19" x14ac:dyDescent="0.55000000000000004">
      <c r="A2184" t="s">
        <v>362</v>
      </c>
      <c r="B2184">
        <v>2020</v>
      </c>
      <c r="C2184" t="s">
        <v>163</v>
      </c>
      <c r="D2184">
        <v>2205</v>
      </c>
      <c r="E2184">
        <v>1260</v>
      </c>
      <c r="G2184">
        <v>849</v>
      </c>
      <c r="H2184">
        <v>2320</v>
      </c>
      <c r="I2184">
        <v>296</v>
      </c>
      <c r="K2184">
        <v>2965</v>
      </c>
      <c r="L2184">
        <v>3190</v>
      </c>
      <c r="N2184">
        <v>1055</v>
      </c>
      <c r="O2184">
        <v>3583</v>
      </c>
      <c r="P2184">
        <v>1517</v>
      </c>
      <c r="R2184">
        <v>2786</v>
      </c>
      <c r="S2184">
        <v>2821</v>
      </c>
    </row>
    <row r="2185" spans="1:19" x14ac:dyDescent="0.55000000000000004">
      <c r="A2185" t="s">
        <v>362</v>
      </c>
      <c r="B2185">
        <v>2020</v>
      </c>
      <c r="C2185" t="s">
        <v>164</v>
      </c>
      <c r="D2185">
        <v>2534</v>
      </c>
      <c r="E2185">
        <v>748</v>
      </c>
      <c r="G2185">
        <v>839</v>
      </c>
      <c r="H2185">
        <v>2416</v>
      </c>
      <c r="I2185">
        <v>27</v>
      </c>
      <c r="K2185">
        <v>3562</v>
      </c>
      <c r="L2185">
        <v>2484</v>
      </c>
      <c r="N2185">
        <v>1060</v>
      </c>
      <c r="O2185">
        <v>3625</v>
      </c>
      <c r="P2185">
        <v>1361</v>
      </c>
      <c r="R2185">
        <v>2833</v>
      </c>
      <c r="S2185">
        <v>2665</v>
      </c>
    </row>
    <row r="2186" spans="1:19" x14ac:dyDescent="0.55000000000000004">
      <c r="A2186" t="s">
        <v>362</v>
      </c>
      <c r="B2186">
        <v>2020</v>
      </c>
      <c r="C2186" t="s">
        <v>165</v>
      </c>
      <c r="D2186">
        <v>2376</v>
      </c>
      <c r="E2186">
        <v>1121</v>
      </c>
      <c r="G2186">
        <v>756</v>
      </c>
      <c r="H2186">
        <v>2320</v>
      </c>
      <c r="I2186">
        <v>421</v>
      </c>
      <c r="K2186">
        <v>3633</v>
      </c>
      <c r="L2186">
        <v>3110</v>
      </c>
      <c r="N2186">
        <v>834</v>
      </c>
      <c r="O2186">
        <v>4789</v>
      </c>
      <c r="P2186">
        <v>1120</v>
      </c>
      <c r="R2186">
        <v>2685</v>
      </c>
      <c r="S2186">
        <v>2975</v>
      </c>
    </row>
    <row r="2187" spans="1:19" x14ac:dyDescent="0.55000000000000004">
      <c r="A2187" t="s">
        <v>362</v>
      </c>
      <c r="B2187">
        <v>2020</v>
      </c>
      <c r="C2187" t="s">
        <v>166</v>
      </c>
      <c r="D2187">
        <v>2455</v>
      </c>
      <c r="E2187">
        <v>630</v>
      </c>
      <c r="G2187">
        <v>707</v>
      </c>
      <c r="H2187">
        <v>2324</v>
      </c>
      <c r="I2187">
        <v>54</v>
      </c>
      <c r="K2187">
        <v>4629</v>
      </c>
      <c r="L2187">
        <v>1270</v>
      </c>
      <c r="N2187">
        <v>651</v>
      </c>
      <c r="O2187">
        <v>4212</v>
      </c>
      <c r="P2187">
        <v>1036</v>
      </c>
      <c r="R2187">
        <v>2386</v>
      </c>
      <c r="S2187">
        <v>2582</v>
      </c>
    </row>
    <row r="2188" spans="1:19" x14ac:dyDescent="0.55000000000000004">
      <c r="A2188" t="s">
        <v>362</v>
      </c>
      <c r="B2188">
        <v>2021</v>
      </c>
      <c r="C2188" t="s">
        <v>155</v>
      </c>
      <c r="D2188">
        <v>2652</v>
      </c>
      <c r="E2188">
        <v>1080</v>
      </c>
      <c r="G2188">
        <v>846</v>
      </c>
      <c r="H2188">
        <v>2724</v>
      </c>
      <c r="I2188">
        <v>162</v>
      </c>
      <c r="K2188">
        <v>4428</v>
      </c>
      <c r="L2188">
        <v>2057</v>
      </c>
      <c r="N2188">
        <v>977</v>
      </c>
      <c r="O2188">
        <v>4264</v>
      </c>
      <c r="P2188">
        <v>1244</v>
      </c>
      <c r="R2188">
        <v>2920</v>
      </c>
      <c r="S2188">
        <v>2776</v>
      </c>
    </row>
    <row r="2189" spans="1:19" x14ac:dyDescent="0.55000000000000004">
      <c r="A2189" t="s">
        <v>362</v>
      </c>
      <c r="B2189">
        <v>2021</v>
      </c>
      <c r="C2189" t="s">
        <v>156</v>
      </c>
      <c r="D2189">
        <v>2699</v>
      </c>
      <c r="E2189">
        <v>1134</v>
      </c>
      <c r="G2189">
        <v>831</v>
      </c>
      <c r="H2189">
        <v>2745</v>
      </c>
      <c r="I2189">
        <v>257</v>
      </c>
      <c r="K2189">
        <v>4367</v>
      </c>
      <c r="L2189">
        <v>2600</v>
      </c>
      <c r="N2189">
        <v>1035</v>
      </c>
      <c r="O2189">
        <v>4399</v>
      </c>
      <c r="P2189">
        <v>1533</v>
      </c>
      <c r="R2189">
        <v>2874</v>
      </c>
      <c r="S2189">
        <v>2630</v>
      </c>
    </row>
    <row r="2190" spans="1:19" x14ac:dyDescent="0.55000000000000004">
      <c r="A2190" t="s">
        <v>362</v>
      </c>
      <c r="B2190">
        <v>2021</v>
      </c>
      <c r="C2190" t="s">
        <v>157</v>
      </c>
      <c r="D2190">
        <v>2510</v>
      </c>
      <c r="E2190">
        <v>900</v>
      </c>
      <c r="G2190">
        <v>961</v>
      </c>
      <c r="H2190">
        <v>2376</v>
      </c>
      <c r="I2190">
        <v>73</v>
      </c>
      <c r="K2190">
        <v>4041</v>
      </c>
      <c r="L2190">
        <v>2220</v>
      </c>
      <c r="N2190">
        <v>971</v>
      </c>
      <c r="O2190">
        <v>3936</v>
      </c>
      <c r="P2190">
        <v>1354</v>
      </c>
      <c r="R2190">
        <v>2967</v>
      </c>
      <c r="S2190">
        <v>3070</v>
      </c>
    </row>
    <row r="2191" spans="1:19" x14ac:dyDescent="0.55000000000000004">
      <c r="A2191" t="s">
        <v>362</v>
      </c>
      <c r="B2191">
        <v>2021</v>
      </c>
      <c r="C2191" t="s">
        <v>158</v>
      </c>
      <c r="D2191">
        <v>2313</v>
      </c>
      <c r="E2191">
        <v>620</v>
      </c>
      <c r="G2191">
        <v>801</v>
      </c>
      <c r="H2191">
        <v>1943</v>
      </c>
      <c r="I2191">
        <v>189</v>
      </c>
      <c r="K2191">
        <v>4170</v>
      </c>
      <c r="L2191">
        <v>1920</v>
      </c>
      <c r="N2191">
        <v>937</v>
      </c>
      <c r="O2191">
        <v>3813</v>
      </c>
      <c r="P2191">
        <v>1340</v>
      </c>
      <c r="R2191">
        <v>2843</v>
      </c>
      <c r="S2191">
        <v>2583</v>
      </c>
    </row>
    <row r="2192" spans="1:19" x14ac:dyDescent="0.55000000000000004">
      <c r="A2192" t="s">
        <v>362</v>
      </c>
      <c r="B2192">
        <v>2021</v>
      </c>
      <c r="C2192" t="s">
        <v>159</v>
      </c>
      <c r="D2192">
        <v>2024</v>
      </c>
      <c r="E2192">
        <v>760</v>
      </c>
      <c r="G2192">
        <v>783</v>
      </c>
      <c r="H2192">
        <v>1932</v>
      </c>
      <c r="I2192">
        <v>69</v>
      </c>
      <c r="K2192">
        <v>4170</v>
      </c>
      <c r="L2192">
        <v>1810</v>
      </c>
      <c r="N2192">
        <v>929</v>
      </c>
      <c r="O2192">
        <v>3800</v>
      </c>
      <c r="P2192">
        <v>1251</v>
      </c>
      <c r="R2192">
        <v>2595</v>
      </c>
      <c r="S2192">
        <v>2785</v>
      </c>
    </row>
    <row r="2193" spans="1:19" x14ac:dyDescent="0.55000000000000004">
      <c r="A2193" t="s">
        <v>362</v>
      </c>
      <c r="B2193">
        <v>2021</v>
      </c>
      <c r="C2193" t="s">
        <v>160</v>
      </c>
      <c r="D2193">
        <v>1910</v>
      </c>
      <c r="E2193">
        <v>1286</v>
      </c>
      <c r="G2193">
        <v>877</v>
      </c>
      <c r="H2193">
        <v>2186</v>
      </c>
      <c r="I2193">
        <v>133</v>
      </c>
      <c r="K2193">
        <v>3970</v>
      </c>
      <c r="L2193">
        <v>2440</v>
      </c>
      <c r="N2193">
        <v>1076</v>
      </c>
      <c r="O2193">
        <v>4241</v>
      </c>
      <c r="P2193">
        <v>1093</v>
      </c>
      <c r="R2193">
        <v>2868</v>
      </c>
      <c r="S2193">
        <v>2723</v>
      </c>
    </row>
    <row r="2194" spans="1:19" x14ac:dyDescent="0.55000000000000004">
      <c r="A2194" t="s">
        <v>362</v>
      </c>
      <c r="B2194">
        <v>2021</v>
      </c>
      <c r="C2194" t="s">
        <v>161</v>
      </c>
      <c r="D2194">
        <v>2306</v>
      </c>
      <c r="E2194">
        <v>750</v>
      </c>
      <c r="G2194">
        <v>858</v>
      </c>
      <c r="H2194">
        <v>1982</v>
      </c>
      <c r="I2194">
        <v>216</v>
      </c>
      <c r="K2194">
        <v>4336</v>
      </c>
      <c r="L2194">
        <v>1815</v>
      </c>
      <c r="N2194">
        <v>843</v>
      </c>
      <c r="O2194">
        <v>4090</v>
      </c>
      <c r="P2194">
        <v>1218</v>
      </c>
      <c r="R2194">
        <v>2879</v>
      </c>
      <c r="S2194">
        <v>2786</v>
      </c>
    </row>
    <row r="2195" spans="1:19" x14ac:dyDescent="0.55000000000000004">
      <c r="A2195" t="s">
        <v>362</v>
      </c>
      <c r="B2195">
        <v>2021</v>
      </c>
      <c r="C2195" t="s">
        <v>162</v>
      </c>
      <c r="D2195">
        <v>2047</v>
      </c>
      <c r="E2195">
        <v>1110</v>
      </c>
      <c r="G2195">
        <v>846</v>
      </c>
      <c r="H2195">
        <v>2022</v>
      </c>
      <c r="I2195">
        <v>289</v>
      </c>
      <c r="K2195">
        <v>4220</v>
      </c>
      <c r="L2195">
        <v>1940</v>
      </c>
      <c r="N2195">
        <v>871</v>
      </c>
      <c r="O2195">
        <v>4094</v>
      </c>
      <c r="P2195">
        <v>1195</v>
      </c>
      <c r="R2195">
        <v>2736</v>
      </c>
      <c r="S2195">
        <v>2748</v>
      </c>
    </row>
    <row r="2196" spans="1:19" x14ac:dyDescent="0.55000000000000004">
      <c r="A2196" t="s">
        <v>362</v>
      </c>
      <c r="B2196">
        <v>2021</v>
      </c>
      <c r="C2196" t="s">
        <v>163</v>
      </c>
      <c r="D2196">
        <v>2095</v>
      </c>
      <c r="E2196">
        <v>805</v>
      </c>
      <c r="G2196">
        <v>735</v>
      </c>
      <c r="H2196">
        <v>2004</v>
      </c>
      <c r="I2196">
        <v>161</v>
      </c>
      <c r="K2196">
        <v>4070</v>
      </c>
      <c r="L2196">
        <v>1880</v>
      </c>
      <c r="N2196">
        <v>918</v>
      </c>
      <c r="O2196">
        <v>4090</v>
      </c>
      <c r="P2196">
        <v>942</v>
      </c>
      <c r="R2196">
        <v>2512</v>
      </c>
      <c r="S2196">
        <v>2624</v>
      </c>
    </row>
    <row r="2197" spans="1:19" x14ac:dyDescent="0.55000000000000004">
      <c r="A2197" t="s">
        <v>362</v>
      </c>
      <c r="B2197">
        <v>2021</v>
      </c>
      <c r="C2197" t="s">
        <v>164</v>
      </c>
      <c r="D2197">
        <v>2034</v>
      </c>
      <c r="E2197">
        <v>834</v>
      </c>
      <c r="G2197">
        <v>822</v>
      </c>
      <c r="H2197">
        <v>1973</v>
      </c>
      <c r="I2197">
        <v>73</v>
      </c>
      <c r="K2197">
        <v>4350</v>
      </c>
      <c r="L2197">
        <v>1860</v>
      </c>
      <c r="N2197">
        <v>1170</v>
      </c>
      <c r="O2197">
        <v>3961</v>
      </c>
      <c r="P2197">
        <v>1079</v>
      </c>
      <c r="R2197">
        <v>2980</v>
      </c>
      <c r="S2197">
        <v>222</v>
      </c>
    </row>
    <row r="2198" spans="1:19" x14ac:dyDescent="0.55000000000000004">
      <c r="A2198" t="s">
        <v>362</v>
      </c>
      <c r="B2198">
        <v>2021</v>
      </c>
      <c r="C2198" t="s">
        <v>165</v>
      </c>
      <c r="D2198">
        <v>1965</v>
      </c>
      <c r="E2198">
        <v>1260</v>
      </c>
      <c r="G2198">
        <v>818</v>
      </c>
      <c r="H2198">
        <v>2099</v>
      </c>
      <c r="I2198">
        <v>308</v>
      </c>
      <c r="K2198">
        <v>3880</v>
      </c>
      <c r="L2198">
        <v>2320</v>
      </c>
      <c r="N2198">
        <v>1055</v>
      </c>
      <c r="O2198">
        <v>3700</v>
      </c>
      <c r="P2198">
        <v>1445</v>
      </c>
      <c r="R2198">
        <v>2826</v>
      </c>
      <c r="S2198">
        <v>2772</v>
      </c>
    </row>
    <row r="2199" spans="1:19" x14ac:dyDescent="0.55000000000000004">
      <c r="A2199" t="s">
        <v>362</v>
      </c>
      <c r="B2199">
        <v>2021</v>
      </c>
      <c r="C2199" t="s">
        <v>166</v>
      </c>
      <c r="D2199">
        <v>2080</v>
      </c>
      <c r="E2199">
        <v>615</v>
      </c>
      <c r="G2199">
        <v>694</v>
      </c>
      <c r="H2199">
        <v>1906</v>
      </c>
      <c r="I2199">
        <v>95</v>
      </c>
      <c r="K2199">
        <v>3720</v>
      </c>
      <c r="L2199">
        <v>1580</v>
      </c>
      <c r="N2199">
        <v>632</v>
      </c>
      <c r="O2199">
        <v>3520</v>
      </c>
      <c r="P2199">
        <v>1148</v>
      </c>
      <c r="R2199">
        <v>2377</v>
      </c>
      <c r="S2199">
        <v>2299</v>
      </c>
    </row>
    <row r="2200" spans="1:19" x14ac:dyDescent="0.55000000000000004">
      <c r="A2200" t="s">
        <v>362</v>
      </c>
      <c r="B2200">
        <v>2022</v>
      </c>
      <c r="C2200" t="s">
        <v>155</v>
      </c>
      <c r="D2200">
        <v>1912</v>
      </c>
      <c r="E2200">
        <v>1460</v>
      </c>
      <c r="G2200">
        <v>885</v>
      </c>
      <c r="H2200">
        <v>2199</v>
      </c>
      <c r="I2200">
        <v>288</v>
      </c>
      <c r="K2200">
        <v>3630</v>
      </c>
      <c r="L2200">
        <v>2640</v>
      </c>
      <c r="N2200">
        <v>1106</v>
      </c>
      <c r="O2200">
        <v>3876</v>
      </c>
      <c r="P2200">
        <v>1288</v>
      </c>
      <c r="R2200">
        <v>2770</v>
      </c>
      <c r="S2200">
        <v>2835</v>
      </c>
    </row>
    <row r="2201" spans="1:19" x14ac:dyDescent="0.55000000000000004">
      <c r="A2201" t="s">
        <v>362</v>
      </c>
      <c r="B2201">
        <v>2022</v>
      </c>
      <c r="C2201" t="s">
        <v>156</v>
      </c>
      <c r="D2201">
        <v>2187</v>
      </c>
      <c r="E2201">
        <v>992</v>
      </c>
      <c r="G2201">
        <v>837</v>
      </c>
      <c r="H2201">
        <v>2075</v>
      </c>
      <c r="I2201">
        <v>267</v>
      </c>
      <c r="K2201">
        <v>4040</v>
      </c>
      <c r="L2201">
        <v>2090</v>
      </c>
      <c r="N2201">
        <v>1168</v>
      </c>
      <c r="O2201">
        <v>3410</v>
      </c>
      <c r="P2201">
        <v>1552</v>
      </c>
      <c r="R2201">
        <v>2534</v>
      </c>
      <c r="S2201">
        <v>2424</v>
      </c>
    </row>
    <row r="2202" spans="1:19" x14ac:dyDescent="0.55000000000000004">
      <c r="A2202" t="s">
        <v>362</v>
      </c>
      <c r="B2202">
        <v>2022</v>
      </c>
      <c r="C2202" t="s">
        <v>157</v>
      </c>
      <c r="D2202">
        <v>2157</v>
      </c>
      <c r="E2202">
        <v>1245</v>
      </c>
      <c r="G2202">
        <v>857</v>
      </c>
      <c r="H2202">
        <v>2213</v>
      </c>
      <c r="I2202">
        <v>332</v>
      </c>
      <c r="K2202">
        <v>3800</v>
      </c>
      <c r="L2202">
        <v>2460</v>
      </c>
      <c r="N2202">
        <v>1211</v>
      </c>
      <c r="O2202">
        <v>3717</v>
      </c>
      <c r="P2202">
        <v>1332</v>
      </c>
      <c r="R2202">
        <v>2759</v>
      </c>
      <c r="S2202">
        <v>2774</v>
      </c>
    </row>
    <row r="2203" spans="1:19" x14ac:dyDescent="0.55000000000000004">
      <c r="A2203" t="s">
        <v>362</v>
      </c>
      <c r="B2203">
        <v>2022</v>
      </c>
      <c r="C2203" t="s">
        <v>158</v>
      </c>
      <c r="D2203">
        <v>2282</v>
      </c>
      <c r="E2203">
        <v>1080</v>
      </c>
      <c r="G2203">
        <v>680</v>
      </c>
      <c r="H2203">
        <v>2568</v>
      </c>
      <c r="I2203">
        <v>114</v>
      </c>
      <c r="K2203">
        <v>4460</v>
      </c>
      <c r="L2203">
        <v>1690</v>
      </c>
      <c r="N2203">
        <v>1002</v>
      </c>
      <c r="O2203">
        <v>3907</v>
      </c>
      <c r="P2203">
        <v>1241</v>
      </c>
      <c r="R2203">
        <v>2269</v>
      </c>
      <c r="S2203">
        <v>2500</v>
      </c>
    </row>
    <row r="2204" spans="1:19" x14ac:dyDescent="0.55000000000000004">
      <c r="A2204" t="s">
        <v>362</v>
      </c>
      <c r="B2204">
        <v>2022</v>
      </c>
      <c r="C2204" t="s">
        <v>159</v>
      </c>
      <c r="D2204">
        <v>2452</v>
      </c>
      <c r="E2204">
        <v>1225</v>
      </c>
      <c r="G2204">
        <v>853</v>
      </c>
      <c r="H2204">
        <v>2646</v>
      </c>
      <c r="I2204">
        <v>178</v>
      </c>
      <c r="K2204">
        <v>3657</v>
      </c>
      <c r="L2204">
        <v>2960</v>
      </c>
      <c r="N2204">
        <v>1798</v>
      </c>
      <c r="O2204">
        <v>4134</v>
      </c>
      <c r="P2204">
        <v>685</v>
      </c>
      <c r="R2204">
        <v>2618</v>
      </c>
      <c r="S2204">
        <v>2701</v>
      </c>
    </row>
    <row r="2205" spans="1:19" x14ac:dyDescent="0.55000000000000004">
      <c r="A2205" t="s">
        <v>362</v>
      </c>
      <c r="B2205">
        <v>2022</v>
      </c>
      <c r="C2205" t="s">
        <v>160</v>
      </c>
      <c r="D2205">
        <v>2622</v>
      </c>
      <c r="E2205">
        <v>675</v>
      </c>
      <c r="G2205">
        <v>698</v>
      </c>
      <c r="H2205">
        <v>2445</v>
      </c>
      <c r="I2205">
        <v>154</v>
      </c>
      <c r="K2205">
        <v>4440</v>
      </c>
      <c r="L2205">
        <v>1750</v>
      </c>
      <c r="N2205">
        <v>1191</v>
      </c>
      <c r="O2205">
        <v>3904</v>
      </c>
      <c r="P2205">
        <v>1095</v>
      </c>
      <c r="R2205">
        <v>2487</v>
      </c>
      <c r="S2205">
        <v>2497</v>
      </c>
    </row>
    <row r="2206" spans="1:19" x14ac:dyDescent="0.55000000000000004">
      <c r="A2206" t="s">
        <v>362</v>
      </c>
      <c r="B2206">
        <v>2022</v>
      </c>
      <c r="C2206" t="s">
        <v>161</v>
      </c>
      <c r="D2206">
        <v>2946</v>
      </c>
      <c r="E2206">
        <v>820</v>
      </c>
      <c r="G2206">
        <v>701</v>
      </c>
      <c r="H2206">
        <v>2988</v>
      </c>
      <c r="I2206">
        <v>77</v>
      </c>
      <c r="K2206">
        <v>4112</v>
      </c>
      <c r="L2206">
        <v>1970</v>
      </c>
      <c r="N2206">
        <v>983</v>
      </c>
      <c r="O2206">
        <v>3834</v>
      </c>
      <c r="P2206">
        <v>1265</v>
      </c>
      <c r="R2206">
        <v>2247</v>
      </c>
      <c r="S2206">
        <v>2361</v>
      </c>
    </row>
    <row r="2207" spans="1:19" x14ac:dyDescent="0.55000000000000004">
      <c r="A2207" t="s">
        <v>362</v>
      </c>
      <c r="B2207">
        <v>2022</v>
      </c>
      <c r="C2207" t="s">
        <v>162</v>
      </c>
      <c r="D2207">
        <v>3075</v>
      </c>
      <c r="E2207">
        <v>525</v>
      </c>
      <c r="G2207">
        <v>724</v>
      </c>
      <c r="H2207">
        <v>2658</v>
      </c>
      <c r="I2207">
        <v>218</v>
      </c>
      <c r="K2207">
        <v>3860</v>
      </c>
      <c r="L2207">
        <v>2200</v>
      </c>
      <c r="N2207">
        <v>957</v>
      </c>
      <c r="O2207">
        <v>3894</v>
      </c>
      <c r="P2207">
        <v>1209</v>
      </c>
      <c r="R2207">
        <v>2524</v>
      </c>
      <c r="S2207">
        <v>2667</v>
      </c>
    </row>
    <row r="2208" spans="1:19" x14ac:dyDescent="0.55000000000000004">
      <c r="A2208" t="s">
        <v>362</v>
      </c>
      <c r="B2208">
        <v>2022</v>
      </c>
      <c r="C2208" t="s">
        <v>163</v>
      </c>
      <c r="D2208">
        <v>3039</v>
      </c>
      <c r="E2208">
        <v>827</v>
      </c>
      <c r="G2208">
        <v>742</v>
      </c>
      <c r="H2208">
        <v>2827</v>
      </c>
      <c r="I2208">
        <v>297</v>
      </c>
      <c r="K2208">
        <v>4316</v>
      </c>
      <c r="L2208">
        <v>2470</v>
      </c>
      <c r="N2208">
        <v>1221</v>
      </c>
      <c r="O2208">
        <v>4341</v>
      </c>
      <c r="P2208">
        <v>1224</v>
      </c>
      <c r="R2208">
        <v>2487</v>
      </c>
      <c r="S2208">
        <v>2780</v>
      </c>
    </row>
    <row r="2209" spans="1:19" x14ac:dyDescent="0.55000000000000004">
      <c r="A2209" t="s">
        <v>362</v>
      </c>
      <c r="B2209">
        <v>2022</v>
      </c>
      <c r="C2209" t="s">
        <v>164</v>
      </c>
      <c r="D2209">
        <v>2448</v>
      </c>
      <c r="E2209">
        <v>1367</v>
      </c>
      <c r="G2209">
        <v>862</v>
      </c>
      <c r="H2209">
        <v>2799</v>
      </c>
      <c r="I2209">
        <v>154</v>
      </c>
      <c r="K2209">
        <v>4230</v>
      </c>
      <c r="L2209">
        <v>3960</v>
      </c>
      <c r="N2209">
        <v>1563</v>
      </c>
      <c r="O2209">
        <v>4870</v>
      </c>
      <c r="P2209">
        <v>1757</v>
      </c>
      <c r="R2209">
        <v>2975</v>
      </c>
      <c r="S2209">
        <v>2925</v>
      </c>
    </row>
    <row r="2210" spans="1:19" x14ac:dyDescent="0.55000000000000004">
      <c r="A2210" t="s">
        <v>362</v>
      </c>
      <c r="B2210">
        <v>2022</v>
      </c>
      <c r="C2210" t="s">
        <v>165</v>
      </c>
      <c r="D2210">
        <v>3152</v>
      </c>
      <c r="E2210">
        <v>875</v>
      </c>
      <c r="G2210">
        <v>840</v>
      </c>
      <c r="H2210">
        <v>2754</v>
      </c>
      <c r="I2210">
        <v>433</v>
      </c>
      <c r="K2210">
        <v>5030</v>
      </c>
      <c r="L2210">
        <v>2060</v>
      </c>
      <c r="N2210">
        <v>1331</v>
      </c>
      <c r="O2210">
        <v>4005</v>
      </c>
      <c r="P2210">
        <v>1754</v>
      </c>
      <c r="R2210">
        <v>2892</v>
      </c>
      <c r="S2210">
        <v>2916</v>
      </c>
    </row>
    <row r="2211" spans="1:19" x14ac:dyDescent="0.55000000000000004">
      <c r="A2211" t="s">
        <v>362</v>
      </c>
      <c r="B2211">
        <v>2022</v>
      </c>
      <c r="C2211" t="s">
        <v>166</v>
      </c>
      <c r="D2211">
        <v>3010</v>
      </c>
      <c r="E2211">
        <v>670</v>
      </c>
      <c r="G2211">
        <v>779</v>
      </c>
      <c r="H2211">
        <v>2511</v>
      </c>
      <c r="I2211">
        <v>390</v>
      </c>
      <c r="K2211">
        <v>4430</v>
      </c>
      <c r="L2211">
        <v>2220</v>
      </c>
      <c r="N2211">
        <v>979</v>
      </c>
      <c r="O2211">
        <v>3849</v>
      </c>
      <c r="P2211">
        <v>1822</v>
      </c>
      <c r="R2211">
        <v>2402</v>
      </c>
      <c r="S2211">
        <v>2450</v>
      </c>
    </row>
    <row r="2212" spans="1:19" x14ac:dyDescent="0.55000000000000004">
      <c r="A2212" t="s">
        <v>362</v>
      </c>
      <c r="B2212">
        <v>2023</v>
      </c>
      <c r="C2212" t="s">
        <v>155</v>
      </c>
      <c r="D2212">
        <v>2887</v>
      </c>
      <c r="E2212">
        <v>1185</v>
      </c>
      <c r="G2212">
        <v>859</v>
      </c>
      <c r="H2212">
        <v>3235</v>
      </c>
      <c r="I2212">
        <v>-22</v>
      </c>
      <c r="K2212">
        <v>3370</v>
      </c>
      <c r="L2212">
        <v>3250</v>
      </c>
      <c r="N2212">
        <v>1253</v>
      </c>
      <c r="O2212">
        <v>3760</v>
      </c>
      <c r="P2212">
        <v>1607</v>
      </c>
      <c r="R2212">
        <v>2673</v>
      </c>
      <c r="S2212">
        <v>2553</v>
      </c>
    </row>
    <row r="2213" spans="1:19" x14ac:dyDescent="0.55000000000000004">
      <c r="A2213" t="s">
        <v>362</v>
      </c>
      <c r="B2213">
        <v>2023</v>
      </c>
      <c r="C2213" t="s">
        <v>156</v>
      </c>
      <c r="D2213">
        <v>3121</v>
      </c>
      <c r="E2213">
        <v>1005</v>
      </c>
      <c r="G2213">
        <v>824</v>
      </c>
      <c r="H2213">
        <v>3080</v>
      </c>
      <c r="I2213">
        <v>222</v>
      </c>
      <c r="K2213">
        <v>3715</v>
      </c>
      <c r="L2213">
        <v>3400</v>
      </c>
      <c r="N2213">
        <v>1463</v>
      </c>
      <c r="O2213">
        <v>3990</v>
      </c>
      <c r="P2213">
        <v>1662</v>
      </c>
      <c r="R2213">
        <v>2774</v>
      </c>
      <c r="S2213">
        <v>2827</v>
      </c>
    </row>
    <row r="2214" spans="1:19" x14ac:dyDescent="0.55000000000000004">
      <c r="A2214" t="s">
        <v>362</v>
      </c>
      <c r="B2214">
        <v>2023</v>
      </c>
      <c r="C2214" t="s">
        <v>157</v>
      </c>
      <c r="D2214">
        <v>3055</v>
      </c>
      <c r="E2214">
        <v>990</v>
      </c>
      <c r="G2214">
        <v>960</v>
      </c>
      <c r="H2214">
        <v>2651</v>
      </c>
      <c r="I2214">
        <v>434</v>
      </c>
      <c r="K2214">
        <v>5110</v>
      </c>
      <c r="L2214">
        <v>3230</v>
      </c>
      <c r="N2214">
        <v>1243</v>
      </c>
      <c r="O2214">
        <v>4440</v>
      </c>
      <c r="P2214">
        <v>2657</v>
      </c>
      <c r="R2214">
        <v>3053</v>
      </c>
      <c r="S2214">
        <v>3255</v>
      </c>
    </row>
    <row r="2215" spans="1:19" x14ac:dyDescent="0.55000000000000004">
      <c r="A2215" t="s">
        <v>362</v>
      </c>
      <c r="B2215">
        <v>2023</v>
      </c>
      <c r="C2215" t="s">
        <v>158</v>
      </c>
      <c r="D2215">
        <v>2699</v>
      </c>
      <c r="E2215">
        <v>887</v>
      </c>
      <c r="G2215">
        <v>761</v>
      </c>
      <c r="H2215">
        <v>2595</v>
      </c>
      <c r="I2215">
        <v>230</v>
      </c>
      <c r="K2215">
        <v>4410</v>
      </c>
      <c r="L2215">
        <v>2160</v>
      </c>
      <c r="N2215">
        <v>938</v>
      </c>
      <c r="O2215">
        <v>4063</v>
      </c>
      <c r="P2215">
        <v>1569</v>
      </c>
      <c r="R2215">
        <v>2430</v>
      </c>
      <c r="S2215">
        <v>2494</v>
      </c>
    </row>
    <row r="2216" spans="1:19" x14ac:dyDescent="0.55000000000000004">
      <c r="A2216" t="s">
        <v>362</v>
      </c>
      <c r="B2216">
        <v>2023</v>
      </c>
      <c r="C2216" t="s">
        <v>159</v>
      </c>
      <c r="D2216">
        <v>2713</v>
      </c>
      <c r="E2216">
        <v>1190</v>
      </c>
      <c r="G2216">
        <v>790</v>
      </c>
      <c r="H2216">
        <v>2727</v>
      </c>
      <c r="I2216">
        <v>386</v>
      </c>
      <c r="K2216">
        <v>4243</v>
      </c>
      <c r="L2216">
        <v>2670</v>
      </c>
      <c r="N2216">
        <v>1500</v>
      </c>
      <c r="O2216">
        <v>4388</v>
      </c>
      <c r="P2216">
        <v>1025</v>
      </c>
      <c r="R2216">
        <v>2522</v>
      </c>
      <c r="S2216">
        <v>3212</v>
      </c>
    </row>
    <row r="2217" spans="1:19" x14ac:dyDescent="0.55000000000000004">
      <c r="A2217" t="s">
        <v>362</v>
      </c>
      <c r="B2217">
        <v>2023</v>
      </c>
      <c r="C2217" t="s">
        <v>160</v>
      </c>
      <c r="D2217">
        <v>3068</v>
      </c>
      <c r="E2217">
        <v>815</v>
      </c>
      <c r="G2217">
        <v>731</v>
      </c>
      <c r="H2217">
        <v>2822</v>
      </c>
      <c r="I2217">
        <v>330</v>
      </c>
      <c r="K2217">
        <v>4500</v>
      </c>
      <c r="L2217">
        <v>2410</v>
      </c>
      <c r="N2217">
        <v>1111</v>
      </c>
      <c r="O2217">
        <v>4302</v>
      </c>
      <c r="P2217">
        <v>1497</v>
      </c>
      <c r="R2217">
        <v>2481</v>
      </c>
      <c r="S2217">
        <v>2725</v>
      </c>
    </row>
    <row r="2218" spans="1:19" x14ac:dyDescent="0.55000000000000004">
      <c r="A2218" t="s">
        <v>362</v>
      </c>
      <c r="B2218">
        <v>2023</v>
      </c>
      <c r="C2218" t="s">
        <v>161</v>
      </c>
      <c r="D2218">
        <v>2883</v>
      </c>
      <c r="E2218">
        <v>640</v>
      </c>
      <c r="G2218">
        <v>741</v>
      </c>
      <c r="H2218">
        <v>2571</v>
      </c>
      <c r="I2218">
        <v>211</v>
      </c>
      <c r="K2218">
        <v>4148</v>
      </c>
      <c r="L2218">
        <v>2760</v>
      </c>
      <c r="N2218">
        <v>977</v>
      </c>
      <c r="O2218">
        <v>4477</v>
      </c>
      <c r="P2218">
        <v>1454</v>
      </c>
      <c r="R2218">
        <v>2357</v>
      </c>
      <c r="S2218">
        <v>2498</v>
      </c>
    </row>
    <row r="2219" spans="1:19" x14ac:dyDescent="0.55000000000000004">
      <c r="A2219" t="s">
        <v>362</v>
      </c>
      <c r="B2219">
        <v>2023</v>
      </c>
      <c r="C2219" t="s">
        <v>162</v>
      </c>
      <c r="D2219">
        <v>2766</v>
      </c>
      <c r="E2219">
        <v>1257</v>
      </c>
      <c r="G2219">
        <v>827</v>
      </c>
      <c r="H2219">
        <v>3360</v>
      </c>
      <c r="I2219">
        <v>-164</v>
      </c>
      <c r="K2219">
        <v>4510</v>
      </c>
      <c r="L2219">
        <v>2870</v>
      </c>
      <c r="N2219">
        <v>1361</v>
      </c>
      <c r="O2219">
        <v>4303</v>
      </c>
      <c r="P2219">
        <v>1716</v>
      </c>
      <c r="R2219">
        <v>2677</v>
      </c>
      <c r="S2219">
        <v>2557</v>
      </c>
    </row>
    <row r="2220" spans="1:19" x14ac:dyDescent="0.55000000000000004">
      <c r="A2220" t="s">
        <v>362</v>
      </c>
      <c r="B2220">
        <v>2023</v>
      </c>
      <c r="C2220" t="s">
        <v>163</v>
      </c>
      <c r="D2220">
        <v>2375</v>
      </c>
      <c r="E2220">
        <v>956</v>
      </c>
      <c r="G2220">
        <v>758</v>
      </c>
      <c r="H2220">
        <v>2411</v>
      </c>
      <c r="I2220">
        <v>162</v>
      </c>
      <c r="K2220">
        <v>4100</v>
      </c>
      <c r="L2220">
        <v>3030</v>
      </c>
      <c r="N2220">
        <v>1249</v>
      </c>
      <c r="O2220">
        <v>4284</v>
      </c>
      <c r="P2220">
        <v>1597</v>
      </c>
      <c r="R2220">
        <v>2488</v>
      </c>
      <c r="S2220">
        <v>2371</v>
      </c>
    </row>
    <row r="2221" spans="1:19" x14ac:dyDescent="0.55000000000000004">
      <c r="A2221" t="s">
        <v>362</v>
      </c>
      <c r="B2221">
        <v>2023</v>
      </c>
      <c r="C2221" t="s">
        <v>164</v>
      </c>
      <c r="D2221">
        <v>2724</v>
      </c>
      <c r="E2221">
        <v>1058</v>
      </c>
      <c r="G2221">
        <v>843</v>
      </c>
      <c r="H2221">
        <v>2720</v>
      </c>
      <c r="I2221">
        <v>219</v>
      </c>
      <c r="K2221">
        <v>4860</v>
      </c>
      <c r="L2221">
        <v>3870</v>
      </c>
      <c r="N2221">
        <v>1175</v>
      </c>
      <c r="O2221">
        <v>5640</v>
      </c>
      <c r="P2221">
        <v>1915</v>
      </c>
      <c r="R2221">
        <v>2718</v>
      </c>
      <c r="S2221">
        <v>2902</v>
      </c>
    </row>
    <row r="2222" spans="1:19" x14ac:dyDescent="0.55000000000000004">
      <c r="A2222" t="s">
        <v>362</v>
      </c>
      <c r="B2222">
        <v>2023</v>
      </c>
      <c r="C2222" t="s">
        <v>165</v>
      </c>
      <c r="D2222">
        <v>2619</v>
      </c>
      <c r="E2222">
        <v>800</v>
      </c>
      <c r="G2222">
        <v>817</v>
      </c>
      <c r="H2222">
        <v>2418</v>
      </c>
      <c r="I2222">
        <v>184</v>
      </c>
      <c r="K2222">
        <v>5360</v>
      </c>
      <c r="L2222">
        <v>2030</v>
      </c>
      <c r="N2222">
        <v>1070</v>
      </c>
      <c r="O2222">
        <v>4794</v>
      </c>
      <c r="P2222">
        <v>1526</v>
      </c>
      <c r="R2222">
        <v>2699</v>
      </c>
      <c r="S2222">
        <v>13101</v>
      </c>
    </row>
    <row r="2223" spans="1:19" x14ac:dyDescent="0.55000000000000004">
      <c r="A2223" t="s">
        <v>362</v>
      </c>
      <c r="B2223">
        <v>2023</v>
      </c>
      <c r="C2223" t="s">
        <v>166</v>
      </c>
      <c r="D2223">
        <v>2413</v>
      </c>
      <c r="E2223">
        <v>780</v>
      </c>
      <c r="G2223">
        <v>676</v>
      </c>
      <c r="H2223">
        <v>2419</v>
      </c>
      <c r="I2223">
        <v>98</v>
      </c>
      <c r="K2223">
        <v>4772</v>
      </c>
      <c r="L2223">
        <v>1570</v>
      </c>
      <c r="N2223">
        <v>801</v>
      </c>
      <c r="O2223">
        <v>4192</v>
      </c>
      <c r="P2223">
        <v>1349</v>
      </c>
      <c r="R2223">
        <v>2298</v>
      </c>
      <c r="S2223">
        <v>2036</v>
      </c>
    </row>
    <row r="2224" spans="1:19" x14ac:dyDescent="0.55000000000000004">
      <c r="A2224" t="s">
        <v>363</v>
      </c>
      <c r="B2224">
        <v>2019</v>
      </c>
      <c r="C2224" t="s">
        <v>155</v>
      </c>
    </row>
    <row r="2225" spans="1:19" x14ac:dyDescent="0.55000000000000004">
      <c r="A2225" t="s">
        <v>363</v>
      </c>
      <c r="B2225">
        <v>2019</v>
      </c>
      <c r="C2225" t="s">
        <v>156</v>
      </c>
    </row>
    <row r="2226" spans="1:19" x14ac:dyDescent="0.55000000000000004">
      <c r="A2226" t="s">
        <v>363</v>
      </c>
      <c r="B2226">
        <v>2019</v>
      </c>
      <c r="C2226" t="s">
        <v>157</v>
      </c>
    </row>
    <row r="2227" spans="1:19" x14ac:dyDescent="0.55000000000000004">
      <c r="A2227" t="s">
        <v>363</v>
      </c>
      <c r="B2227">
        <v>2019</v>
      </c>
      <c r="C2227" t="s">
        <v>158</v>
      </c>
    </row>
    <row r="2228" spans="1:19" x14ac:dyDescent="0.55000000000000004">
      <c r="A2228" t="s">
        <v>363</v>
      </c>
      <c r="B2228">
        <v>2019</v>
      </c>
      <c r="C2228" t="s">
        <v>159</v>
      </c>
    </row>
    <row r="2229" spans="1:19" x14ac:dyDescent="0.55000000000000004">
      <c r="A2229" t="s">
        <v>363</v>
      </c>
      <c r="B2229">
        <v>2019</v>
      </c>
      <c r="C2229" t="s">
        <v>160</v>
      </c>
    </row>
    <row r="2230" spans="1:19" x14ac:dyDescent="0.55000000000000004">
      <c r="A2230" t="s">
        <v>363</v>
      </c>
      <c r="B2230">
        <v>2019</v>
      </c>
      <c r="C2230" t="s">
        <v>161</v>
      </c>
    </row>
    <row r="2231" spans="1:19" x14ac:dyDescent="0.55000000000000004">
      <c r="A2231" t="s">
        <v>363</v>
      </c>
      <c r="B2231">
        <v>2019</v>
      </c>
      <c r="C2231" t="s">
        <v>162</v>
      </c>
    </row>
    <row r="2232" spans="1:19" x14ac:dyDescent="0.55000000000000004">
      <c r="A2232" t="s">
        <v>363</v>
      </c>
      <c r="B2232">
        <v>2019</v>
      </c>
      <c r="C2232" t="s">
        <v>163</v>
      </c>
    </row>
    <row r="2233" spans="1:19" x14ac:dyDescent="0.55000000000000004">
      <c r="A2233" t="s">
        <v>363</v>
      </c>
      <c r="B2233">
        <v>2019</v>
      </c>
      <c r="C2233" t="s">
        <v>164</v>
      </c>
    </row>
    <row r="2234" spans="1:19" x14ac:dyDescent="0.55000000000000004">
      <c r="A2234" t="s">
        <v>363</v>
      </c>
      <c r="B2234">
        <v>2019</v>
      </c>
      <c r="C2234" t="s">
        <v>165</v>
      </c>
    </row>
    <row r="2235" spans="1:19" x14ac:dyDescent="0.55000000000000004">
      <c r="A2235" t="s">
        <v>363</v>
      </c>
      <c r="B2235">
        <v>2019</v>
      </c>
      <c r="C2235" t="s">
        <v>166</v>
      </c>
    </row>
    <row r="2236" spans="1:19" x14ac:dyDescent="0.55000000000000004">
      <c r="A2236" t="s">
        <v>363</v>
      </c>
      <c r="B2236">
        <v>2020</v>
      </c>
      <c r="C2236" t="s">
        <v>155</v>
      </c>
      <c r="D2236">
        <v>7345</v>
      </c>
      <c r="E2236">
        <v>3523</v>
      </c>
      <c r="G2236">
        <v>2360</v>
      </c>
      <c r="H2236">
        <v>7612</v>
      </c>
      <c r="I2236">
        <v>896</v>
      </c>
      <c r="K2236">
        <v>2269</v>
      </c>
      <c r="L2236">
        <v>300</v>
      </c>
      <c r="N2236">
        <v>1232</v>
      </c>
      <c r="O2236">
        <v>679</v>
      </c>
      <c r="P2236">
        <v>658</v>
      </c>
      <c r="R2236">
        <v>7120</v>
      </c>
      <c r="S2236">
        <v>7020</v>
      </c>
    </row>
    <row r="2237" spans="1:19" x14ac:dyDescent="0.55000000000000004">
      <c r="A2237" t="s">
        <v>363</v>
      </c>
      <c r="B2237">
        <v>2020</v>
      </c>
      <c r="C2237" t="s">
        <v>156</v>
      </c>
      <c r="D2237">
        <v>7685</v>
      </c>
      <c r="E2237">
        <v>3480</v>
      </c>
      <c r="G2237">
        <v>2113</v>
      </c>
      <c r="H2237">
        <v>8592</v>
      </c>
      <c r="I2237">
        <v>460</v>
      </c>
      <c r="K2237">
        <v>657</v>
      </c>
      <c r="L2237">
        <v>13140</v>
      </c>
      <c r="N2237">
        <v>967</v>
      </c>
      <c r="O2237">
        <v>12292</v>
      </c>
      <c r="P2237">
        <v>538</v>
      </c>
      <c r="R2237">
        <v>6557</v>
      </c>
      <c r="S2237">
        <v>6393</v>
      </c>
    </row>
    <row r="2238" spans="1:19" x14ac:dyDescent="0.55000000000000004">
      <c r="A2238" t="s">
        <v>363</v>
      </c>
      <c r="B2238">
        <v>2020</v>
      </c>
      <c r="C2238" t="s">
        <v>157</v>
      </c>
      <c r="D2238">
        <v>8753</v>
      </c>
      <c r="E2238">
        <v>1452</v>
      </c>
      <c r="G2238">
        <v>2240</v>
      </c>
      <c r="H2238">
        <v>7668</v>
      </c>
      <c r="I2238">
        <v>297</v>
      </c>
      <c r="K2238">
        <v>13436</v>
      </c>
      <c r="L2238">
        <v>7390</v>
      </c>
      <c r="N2238">
        <v>5550</v>
      </c>
      <c r="O2238">
        <v>10930</v>
      </c>
      <c r="P2238">
        <v>4346</v>
      </c>
      <c r="R2238">
        <v>6790</v>
      </c>
      <c r="S2238">
        <v>6247</v>
      </c>
    </row>
    <row r="2239" spans="1:19" x14ac:dyDescent="0.55000000000000004">
      <c r="A2239" t="s">
        <v>363</v>
      </c>
      <c r="B2239">
        <v>2020</v>
      </c>
      <c r="C2239" t="s">
        <v>158</v>
      </c>
      <c r="D2239">
        <v>7805</v>
      </c>
      <c r="E2239">
        <v>2680</v>
      </c>
      <c r="G2239">
        <v>2325</v>
      </c>
      <c r="H2239">
        <v>7513</v>
      </c>
      <c r="I2239">
        <v>647</v>
      </c>
      <c r="K2239">
        <v>11000</v>
      </c>
      <c r="L2239">
        <v>9723</v>
      </c>
      <c r="N2239">
        <v>4037</v>
      </c>
      <c r="O2239">
        <v>12794</v>
      </c>
      <c r="P2239">
        <v>3892</v>
      </c>
      <c r="R2239">
        <v>6819</v>
      </c>
      <c r="S2239">
        <v>6090</v>
      </c>
    </row>
    <row r="2240" spans="1:19" x14ac:dyDescent="0.55000000000000004">
      <c r="A2240" t="s">
        <v>363</v>
      </c>
      <c r="B2240">
        <v>2020</v>
      </c>
      <c r="C2240" t="s">
        <v>159</v>
      </c>
      <c r="D2240">
        <v>7843</v>
      </c>
      <c r="E2240">
        <v>2305</v>
      </c>
      <c r="G2240">
        <v>2218</v>
      </c>
      <c r="H2240">
        <v>7549</v>
      </c>
      <c r="I2240">
        <v>381</v>
      </c>
      <c r="K2240">
        <v>12886</v>
      </c>
      <c r="L2240">
        <v>3960</v>
      </c>
      <c r="N2240">
        <v>3585</v>
      </c>
      <c r="O2240">
        <v>9180</v>
      </c>
      <c r="P2240">
        <v>4081</v>
      </c>
      <c r="R2240">
        <v>6756</v>
      </c>
      <c r="S2240">
        <v>6750</v>
      </c>
    </row>
    <row r="2241" spans="1:19" x14ac:dyDescent="0.55000000000000004">
      <c r="A2241" t="s">
        <v>363</v>
      </c>
      <c r="B2241">
        <v>2020</v>
      </c>
      <c r="C2241" t="s">
        <v>160</v>
      </c>
      <c r="D2241">
        <v>7694</v>
      </c>
      <c r="E2241">
        <v>2089</v>
      </c>
      <c r="G2241">
        <v>2263</v>
      </c>
      <c r="H2241">
        <v>7332</v>
      </c>
      <c r="I2241">
        <v>188</v>
      </c>
      <c r="K2241">
        <v>9215</v>
      </c>
      <c r="L2241">
        <v>10171</v>
      </c>
      <c r="N2241">
        <v>4241</v>
      </c>
      <c r="O2241">
        <v>11940</v>
      </c>
      <c r="P2241">
        <v>3205</v>
      </c>
      <c r="R2241">
        <v>7129</v>
      </c>
      <c r="S2241">
        <v>6657</v>
      </c>
    </row>
    <row r="2242" spans="1:19" x14ac:dyDescent="0.55000000000000004">
      <c r="A2242" t="s">
        <v>363</v>
      </c>
      <c r="B2242">
        <v>2020</v>
      </c>
      <c r="C2242" t="s">
        <v>161</v>
      </c>
      <c r="D2242">
        <v>7435</v>
      </c>
      <c r="E2242">
        <v>2130</v>
      </c>
      <c r="G2242">
        <v>2406</v>
      </c>
      <c r="H2242">
        <v>6877</v>
      </c>
      <c r="I2242">
        <v>282</v>
      </c>
      <c r="K2242">
        <v>12290</v>
      </c>
      <c r="L2242">
        <v>7810</v>
      </c>
      <c r="N2242">
        <v>3989</v>
      </c>
      <c r="O2242">
        <v>16799</v>
      </c>
      <c r="P2242">
        <v>-688</v>
      </c>
      <c r="R2242">
        <v>7368</v>
      </c>
      <c r="S2242">
        <v>6966</v>
      </c>
    </row>
    <row r="2243" spans="1:19" x14ac:dyDescent="0.55000000000000004">
      <c r="A2243" t="s">
        <v>363</v>
      </c>
      <c r="B2243">
        <v>2020</v>
      </c>
      <c r="C2243" t="s">
        <v>162</v>
      </c>
      <c r="D2243">
        <v>7019</v>
      </c>
      <c r="E2243">
        <v>1763</v>
      </c>
      <c r="G2243">
        <v>2388</v>
      </c>
      <c r="H2243">
        <v>5977</v>
      </c>
      <c r="I2243">
        <v>417</v>
      </c>
      <c r="K2243">
        <v>11856</v>
      </c>
      <c r="L2243">
        <v>7109</v>
      </c>
      <c r="N2243">
        <v>3269</v>
      </c>
      <c r="O2243">
        <v>11053</v>
      </c>
      <c r="P2243">
        <v>4643</v>
      </c>
      <c r="R2243">
        <v>6997</v>
      </c>
      <c r="S2243">
        <v>6597</v>
      </c>
    </row>
    <row r="2244" spans="1:19" x14ac:dyDescent="0.55000000000000004">
      <c r="A2244" t="s">
        <v>363</v>
      </c>
      <c r="B2244">
        <v>2020</v>
      </c>
      <c r="C2244" t="s">
        <v>163</v>
      </c>
      <c r="D2244">
        <v>6630</v>
      </c>
      <c r="E2244">
        <v>2350</v>
      </c>
      <c r="G2244">
        <v>2346</v>
      </c>
      <c r="H2244">
        <v>6345</v>
      </c>
      <c r="I2244">
        <v>289</v>
      </c>
      <c r="K2244">
        <v>11950</v>
      </c>
      <c r="L2244">
        <v>9120</v>
      </c>
      <c r="N2244">
        <v>3681</v>
      </c>
      <c r="O2244">
        <v>12540</v>
      </c>
      <c r="P2244">
        <v>4849</v>
      </c>
      <c r="R2244">
        <v>7175</v>
      </c>
      <c r="S2244">
        <v>7300</v>
      </c>
    </row>
    <row r="2245" spans="1:19" x14ac:dyDescent="0.55000000000000004">
      <c r="A2245" t="s">
        <v>363</v>
      </c>
      <c r="B2245">
        <v>2020</v>
      </c>
      <c r="C2245" t="s">
        <v>164</v>
      </c>
      <c r="D2245">
        <v>6379</v>
      </c>
      <c r="E2245">
        <v>2160</v>
      </c>
      <c r="G2245">
        <v>2317</v>
      </c>
      <c r="H2245">
        <v>6102</v>
      </c>
      <c r="I2245">
        <v>120</v>
      </c>
      <c r="K2245">
        <v>12550</v>
      </c>
      <c r="L2245">
        <v>8010</v>
      </c>
      <c r="N2245">
        <v>3648</v>
      </c>
      <c r="O2245">
        <v>12066</v>
      </c>
      <c r="P2245">
        <v>4846</v>
      </c>
      <c r="R2245">
        <v>7237</v>
      </c>
      <c r="S2245">
        <v>7021</v>
      </c>
    </row>
    <row r="2246" spans="1:19" x14ac:dyDescent="0.55000000000000004">
      <c r="A2246" t="s">
        <v>363</v>
      </c>
      <c r="B2246">
        <v>2020</v>
      </c>
      <c r="C2246" t="s">
        <v>165</v>
      </c>
      <c r="D2246">
        <v>6361</v>
      </c>
      <c r="E2246">
        <v>2510</v>
      </c>
      <c r="G2246">
        <v>2355</v>
      </c>
      <c r="H2246">
        <v>6142</v>
      </c>
      <c r="I2246">
        <v>374</v>
      </c>
      <c r="K2246">
        <v>12436</v>
      </c>
      <c r="L2246">
        <v>7900</v>
      </c>
      <c r="N2246">
        <v>5405</v>
      </c>
      <c r="O2246">
        <v>12359</v>
      </c>
      <c r="P2246">
        <v>2572</v>
      </c>
      <c r="R2246">
        <v>7144</v>
      </c>
      <c r="S2246">
        <v>6633</v>
      </c>
    </row>
    <row r="2247" spans="1:19" x14ac:dyDescent="0.55000000000000004">
      <c r="A2247" t="s">
        <v>363</v>
      </c>
      <c r="B2247">
        <v>2020</v>
      </c>
      <c r="C2247" t="s">
        <v>166</v>
      </c>
      <c r="D2247">
        <v>4922</v>
      </c>
      <c r="E2247">
        <v>2270</v>
      </c>
      <c r="G2247">
        <v>1547</v>
      </c>
      <c r="H2247">
        <v>5273</v>
      </c>
      <c r="I2247">
        <v>372</v>
      </c>
      <c r="K2247">
        <v>10243</v>
      </c>
      <c r="L2247">
        <v>5130</v>
      </c>
      <c r="N2247">
        <v>1642</v>
      </c>
      <c r="O2247">
        <v>11547</v>
      </c>
      <c r="P2247">
        <v>2184</v>
      </c>
      <c r="R2247">
        <v>4849</v>
      </c>
      <c r="S2247">
        <v>4794</v>
      </c>
    </row>
    <row r="2248" spans="1:19" x14ac:dyDescent="0.55000000000000004">
      <c r="A2248" t="s">
        <v>363</v>
      </c>
      <c r="B2248">
        <v>2021</v>
      </c>
      <c r="C2248" t="s">
        <v>155</v>
      </c>
      <c r="D2248">
        <v>4817</v>
      </c>
      <c r="E2248">
        <v>1510</v>
      </c>
      <c r="G2248">
        <v>1782</v>
      </c>
      <c r="H2248">
        <v>4443</v>
      </c>
      <c r="I2248">
        <v>102</v>
      </c>
      <c r="K2248">
        <v>10164</v>
      </c>
      <c r="L2248">
        <v>3930</v>
      </c>
      <c r="N2248">
        <v>2566</v>
      </c>
      <c r="O2248">
        <v>9124</v>
      </c>
      <c r="P2248">
        <v>2404</v>
      </c>
      <c r="R2248">
        <v>5907</v>
      </c>
      <c r="S2248">
        <v>5457</v>
      </c>
    </row>
    <row r="2249" spans="1:19" x14ac:dyDescent="0.55000000000000004">
      <c r="A2249" t="s">
        <v>363</v>
      </c>
      <c r="B2249">
        <v>2021</v>
      </c>
      <c r="C2249" t="s">
        <v>156</v>
      </c>
      <c r="D2249">
        <v>5590</v>
      </c>
      <c r="E2249">
        <v>3820</v>
      </c>
      <c r="G2249">
        <v>1967</v>
      </c>
      <c r="H2249">
        <v>6942</v>
      </c>
      <c r="I2249">
        <v>501</v>
      </c>
      <c r="K2249">
        <v>12006</v>
      </c>
      <c r="L2249">
        <v>8160</v>
      </c>
      <c r="N2249">
        <v>3393</v>
      </c>
      <c r="O2249">
        <v>14006</v>
      </c>
      <c r="P2249">
        <v>2767</v>
      </c>
      <c r="R2249">
        <v>6538</v>
      </c>
      <c r="S2249">
        <v>5964</v>
      </c>
    </row>
    <row r="2250" spans="1:19" x14ac:dyDescent="0.55000000000000004">
      <c r="A2250" t="s">
        <v>363</v>
      </c>
      <c r="B2250">
        <v>2021</v>
      </c>
      <c r="C2250" t="s">
        <v>157</v>
      </c>
      <c r="D2250">
        <v>7284</v>
      </c>
      <c r="E2250">
        <v>2270</v>
      </c>
      <c r="G2250">
        <v>2654</v>
      </c>
      <c r="H2250">
        <v>6559</v>
      </c>
      <c r="I2250">
        <v>341</v>
      </c>
      <c r="K2250">
        <v>13950</v>
      </c>
      <c r="L2250">
        <v>7740</v>
      </c>
      <c r="N2250">
        <v>4553</v>
      </c>
      <c r="O2250">
        <v>12581</v>
      </c>
      <c r="P2250">
        <v>4556</v>
      </c>
      <c r="R2250">
        <v>8007</v>
      </c>
      <c r="S2250">
        <v>7818</v>
      </c>
    </row>
    <row r="2251" spans="1:19" x14ac:dyDescent="0.55000000000000004">
      <c r="A2251" t="s">
        <v>363</v>
      </c>
      <c r="B2251">
        <v>2021</v>
      </c>
      <c r="C2251" t="s">
        <v>158</v>
      </c>
      <c r="D2251">
        <v>6808</v>
      </c>
      <c r="E2251">
        <v>1982</v>
      </c>
      <c r="G2251">
        <v>2448</v>
      </c>
      <c r="H2251">
        <v>6658</v>
      </c>
      <c r="I2251">
        <v>-316</v>
      </c>
      <c r="K2251">
        <v>12531</v>
      </c>
      <c r="L2251">
        <v>9150</v>
      </c>
      <c r="N2251">
        <v>3550</v>
      </c>
      <c r="O2251">
        <v>13815</v>
      </c>
      <c r="P2251">
        <v>4316</v>
      </c>
      <c r="R2251">
        <v>7148</v>
      </c>
      <c r="S2251">
        <v>6539</v>
      </c>
    </row>
    <row r="2252" spans="1:19" x14ac:dyDescent="0.55000000000000004">
      <c r="A2252" t="s">
        <v>363</v>
      </c>
      <c r="B2252">
        <v>2021</v>
      </c>
      <c r="C2252" t="s">
        <v>159</v>
      </c>
      <c r="D2252">
        <v>6378</v>
      </c>
      <c r="E2252">
        <v>1212</v>
      </c>
      <c r="G2252">
        <v>2253</v>
      </c>
      <c r="H2252">
        <v>4995</v>
      </c>
      <c r="I2252">
        <v>342</v>
      </c>
      <c r="K2252">
        <v>14048</v>
      </c>
      <c r="L2252">
        <v>5820</v>
      </c>
      <c r="N2252">
        <v>3483</v>
      </c>
      <c r="O2252">
        <v>11758</v>
      </c>
      <c r="P2252">
        <v>4627</v>
      </c>
      <c r="R2252">
        <v>7032</v>
      </c>
      <c r="S2252">
        <v>7256</v>
      </c>
    </row>
    <row r="2253" spans="1:19" x14ac:dyDescent="0.55000000000000004">
      <c r="A2253" t="s">
        <v>363</v>
      </c>
      <c r="B2253">
        <v>2021</v>
      </c>
      <c r="C2253" t="s">
        <v>160</v>
      </c>
      <c r="D2253">
        <v>5075</v>
      </c>
      <c r="E2253">
        <v>3150</v>
      </c>
      <c r="G2253">
        <v>2306</v>
      </c>
      <c r="H2253">
        <v>5734</v>
      </c>
      <c r="I2253">
        <v>185</v>
      </c>
      <c r="K2253">
        <v>11971</v>
      </c>
      <c r="L2253">
        <v>8804</v>
      </c>
      <c r="N2253">
        <v>3858</v>
      </c>
      <c r="O2253">
        <v>12310</v>
      </c>
      <c r="P2253">
        <v>4607</v>
      </c>
      <c r="R2253">
        <v>7255</v>
      </c>
      <c r="S2253">
        <v>7299</v>
      </c>
    </row>
    <row r="2254" spans="1:19" x14ac:dyDescent="0.55000000000000004">
      <c r="A2254" t="s">
        <v>363</v>
      </c>
      <c r="B2254">
        <v>2021</v>
      </c>
      <c r="C2254" t="s">
        <v>161</v>
      </c>
      <c r="D2254">
        <v>5900</v>
      </c>
      <c r="E2254">
        <v>3255</v>
      </c>
      <c r="G2254">
        <v>2353</v>
      </c>
      <c r="H2254">
        <v>6614</v>
      </c>
      <c r="I2254">
        <v>188</v>
      </c>
      <c r="K2254">
        <v>11877</v>
      </c>
      <c r="L2254">
        <v>8780</v>
      </c>
      <c r="N2254">
        <v>3650</v>
      </c>
      <c r="O2254">
        <v>12820</v>
      </c>
      <c r="P2254">
        <v>4187</v>
      </c>
      <c r="R2254">
        <v>7355</v>
      </c>
      <c r="S2254">
        <v>6912</v>
      </c>
    </row>
    <row r="2255" spans="1:19" x14ac:dyDescent="0.55000000000000004">
      <c r="A2255" t="s">
        <v>363</v>
      </c>
      <c r="B2255">
        <v>2021</v>
      </c>
      <c r="C2255" t="s">
        <v>162</v>
      </c>
      <c r="D2255">
        <v>6512</v>
      </c>
      <c r="E2255">
        <v>2295</v>
      </c>
      <c r="G2255">
        <v>2599</v>
      </c>
      <c r="H2255">
        <v>6411</v>
      </c>
      <c r="I2255">
        <v>-203</v>
      </c>
      <c r="K2255">
        <v>12474</v>
      </c>
      <c r="L2255">
        <v>7870</v>
      </c>
      <c r="N2255">
        <v>3474</v>
      </c>
      <c r="O2255">
        <v>11630</v>
      </c>
      <c r="P2255">
        <v>5240</v>
      </c>
      <c r="R2255">
        <v>7630</v>
      </c>
      <c r="S2255">
        <v>7330</v>
      </c>
    </row>
    <row r="2256" spans="1:19" x14ac:dyDescent="0.55000000000000004">
      <c r="A2256" t="s">
        <v>363</v>
      </c>
      <c r="B2256">
        <v>2021</v>
      </c>
      <c r="C2256" t="s">
        <v>163</v>
      </c>
      <c r="D2256">
        <v>6774</v>
      </c>
      <c r="E2256">
        <v>1575</v>
      </c>
      <c r="G2256">
        <v>2396</v>
      </c>
      <c r="H2256">
        <v>5698</v>
      </c>
      <c r="I2256">
        <v>255</v>
      </c>
      <c r="K2256">
        <v>11900</v>
      </c>
      <c r="L2256">
        <v>8320</v>
      </c>
      <c r="N2256">
        <v>3395</v>
      </c>
      <c r="O2256">
        <v>12133</v>
      </c>
      <c r="P2256">
        <v>4692</v>
      </c>
      <c r="R2256">
        <v>7067</v>
      </c>
      <c r="S2256">
        <v>6843</v>
      </c>
    </row>
    <row r="2257" spans="1:19" x14ac:dyDescent="0.55000000000000004">
      <c r="A2257" t="s">
        <v>363</v>
      </c>
      <c r="B2257">
        <v>2021</v>
      </c>
      <c r="C2257" t="s">
        <v>164</v>
      </c>
      <c r="D2257">
        <v>6049</v>
      </c>
      <c r="E2257">
        <v>2195</v>
      </c>
      <c r="G2257">
        <v>2253</v>
      </c>
      <c r="H2257">
        <v>5634</v>
      </c>
      <c r="I2257">
        <v>357</v>
      </c>
      <c r="K2257">
        <v>12211</v>
      </c>
      <c r="L2257">
        <v>7889</v>
      </c>
      <c r="N2257">
        <v>3923</v>
      </c>
      <c r="O2257">
        <v>12259</v>
      </c>
      <c r="P2257">
        <v>3918</v>
      </c>
      <c r="R2257">
        <v>6853</v>
      </c>
      <c r="S2257">
        <v>7363</v>
      </c>
    </row>
    <row r="2258" spans="1:19" x14ac:dyDescent="0.55000000000000004">
      <c r="A2258" t="s">
        <v>363</v>
      </c>
      <c r="B2258">
        <v>2021</v>
      </c>
      <c r="C2258" t="s">
        <v>165</v>
      </c>
      <c r="D2258">
        <v>5741</v>
      </c>
      <c r="E2258">
        <v>2900</v>
      </c>
      <c r="G2258">
        <v>2324</v>
      </c>
      <c r="H2258">
        <v>5996</v>
      </c>
      <c r="I2258">
        <v>321</v>
      </c>
      <c r="K2258">
        <v>12615</v>
      </c>
      <c r="L2258">
        <v>10176</v>
      </c>
      <c r="N2258">
        <v>4621</v>
      </c>
      <c r="O2258">
        <v>14198</v>
      </c>
      <c r="P2258">
        <v>3972</v>
      </c>
      <c r="R2258">
        <v>7571</v>
      </c>
      <c r="S2258">
        <v>7192</v>
      </c>
    </row>
    <row r="2259" spans="1:19" x14ac:dyDescent="0.55000000000000004">
      <c r="A2259" t="s">
        <v>363</v>
      </c>
      <c r="B2259">
        <v>2021</v>
      </c>
      <c r="C2259" t="s">
        <v>166</v>
      </c>
      <c r="D2259">
        <v>6140</v>
      </c>
      <c r="E2259">
        <v>1908</v>
      </c>
      <c r="G2259">
        <v>2311</v>
      </c>
      <c r="H2259">
        <v>5924</v>
      </c>
      <c r="I2259">
        <v>-187</v>
      </c>
      <c r="K2259">
        <v>13658</v>
      </c>
      <c r="L2259">
        <v>6910</v>
      </c>
      <c r="N2259">
        <v>3934</v>
      </c>
      <c r="O2259">
        <v>11855</v>
      </c>
      <c r="P2259">
        <v>4779</v>
      </c>
      <c r="R2259">
        <v>6773</v>
      </c>
      <c r="S2259">
        <v>6759</v>
      </c>
    </row>
    <row r="2260" spans="1:19" x14ac:dyDescent="0.55000000000000004">
      <c r="A2260" t="s">
        <v>363</v>
      </c>
      <c r="B2260">
        <v>2022</v>
      </c>
      <c r="C2260" t="s">
        <v>155</v>
      </c>
      <c r="D2260">
        <v>5954</v>
      </c>
      <c r="E2260">
        <v>2646</v>
      </c>
      <c r="G2260">
        <v>2508</v>
      </c>
      <c r="H2260">
        <v>5713</v>
      </c>
      <c r="I2260">
        <v>379</v>
      </c>
      <c r="K2260">
        <v>12860</v>
      </c>
      <c r="L2260">
        <v>10640</v>
      </c>
      <c r="N2260">
        <v>4938</v>
      </c>
      <c r="O2260">
        <v>12941</v>
      </c>
      <c r="P2260">
        <v>5621</v>
      </c>
      <c r="R2260">
        <v>7371</v>
      </c>
      <c r="S2260">
        <v>7111</v>
      </c>
    </row>
    <row r="2261" spans="1:19" x14ac:dyDescent="0.55000000000000004">
      <c r="A2261" t="s">
        <v>363</v>
      </c>
      <c r="B2261">
        <v>2022</v>
      </c>
      <c r="C2261" t="s">
        <v>156</v>
      </c>
      <c r="D2261">
        <v>5615</v>
      </c>
      <c r="E2261">
        <v>936</v>
      </c>
      <c r="G2261">
        <v>2075</v>
      </c>
      <c r="H2261">
        <v>4741</v>
      </c>
      <c r="I2261">
        <v>-265</v>
      </c>
      <c r="K2261">
        <v>13078</v>
      </c>
      <c r="L2261">
        <v>8570</v>
      </c>
      <c r="N2261">
        <v>3869</v>
      </c>
      <c r="O2261">
        <v>13260</v>
      </c>
      <c r="P2261">
        <v>4519</v>
      </c>
      <c r="R2261">
        <v>6766</v>
      </c>
      <c r="S2261">
        <v>6343</v>
      </c>
    </row>
    <row r="2262" spans="1:19" x14ac:dyDescent="0.55000000000000004">
      <c r="A2262" t="s">
        <v>363</v>
      </c>
      <c r="B2262">
        <v>2022</v>
      </c>
      <c r="C2262" t="s">
        <v>157</v>
      </c>
      <c r="D2262">
        <v>11685</v>
      </c>
      <c r="E2262">
        <v>3630</v>
      </c>
      <c r="G2262">
        <v>2526</v>
      </c>
      <c r="H2262">
        <v>8798</v>
      </c>
      <c r="I2262">
        <v>3991</v>
      </c>
      <c r="K2262">
        <v>13403</v>
      </c>
      <c r="L2262">
        <v>10760</v>
      </c>
      <c r="N2262">
        <v>4081</v>
      </c>
      <c r="O2262">
        <v>13804</v>
      </c>
      <c r="P2262">
        <v>6278</v>
      </c>
      <c r="R2262">
        <v>7606</v>
      </c>
      <c r="S2262">
        <v>7558</v>
      </c>
    </row>
    <row r="2263" spans="1:19" x14ac:dyDescent="0.55000000000000004">
      <c r="A2263" t="s">
        <v>363</v>
      </c>
      <c r="B2263">
        <v>2022</v>
      </c>
      <c r="C2263" t="s">
        <v>158</v>
      </c>
      <c r="D2263">
        <v>5335</v>
      </c>
      <c r="E2263">
        <v>2722</v>
      </c>
      <c r="G2263">
        <v>2412</v>
      </c>
      <c r="H2263">
        <v>5736</v>
      </c>
      <c r="I2263">
        <v>-91</v>
      </c>
      <c r="K2263">
        <v>12060</v>
      </c>
      <c r="L2263">
        <v>8600</v>
      </c>
      <c r="N2263">
        <v>3611</v>
      </c>
      <c r="O2263">
        <v>11731</v>
      </c>
      <c r="P2263">
        <v>5318</v>
      </c>
      <c r="R2263">
        <v>6910</v>
      </c>
      <c r="S2263">
        <v>6511</v>
      </c>
    </row>
    <row r="2264" spans="1:19" x14ac:dyDescent="0.55000000000000004">
      <c r="A2264" t="s">
        <v>363</v>
      </c>
      <c r="B2264">
        <v>2022</v>
      </c>
      <c r="C2264" t="s">
        <v>159</v>
      </c>
      <c r="D2264">
        <v>5992</v>
      </c>
      <c r="E2264">
        <v>2552</v>
      </c>
      <c r="G2264">
        <v>2324</v>
      </c>
      <c r="H2264">
        <v>5937</v>
      </c>
      <c r="I2264">
        <v>283</v>
      </c>
      <c r="K2264">
        <v>13470</v>
      </c>
      <c r="L2264">
        <v>9460</v>
      </c>
      <c r="N2264">
        <v>3948</v>
      </c>
      <c r="O2264">
        <v>13600</v>
      </c>
      <c r="P2264">
        <v>5382</v>
      </c>
      <c r="R2264">
        <v>7476</v>
      </c>
      <c r="S2264">
        <v>6854</v>
      </c>
    </row>
    <row r="2265" spans="1:19" x14ac:dyDescent="0.55000000000000004">
      <c r="A2265" t="s">
        <v>363</v>
      </c>
      <c r="B2265">
        <v>2022</v>
      </c>
      <c r="C2265" t="s">
        <v>160</v>
      </c>
      <c r="D2265">
        <v>6298</v>
      </c>
      <c r="E2265">
        <v>1797</v>
      </c>
      <c r="G2265">
        <v>2424</v>
      </c>
      <c r="H2265">
        <v>5837</v>
      </c>
      <c r="I2265">
        <v>-166</v>
      </c>
      <c r="K2265">
        <v>13690</v>
      </c>
      <c r="L2265">
        <v>8450</v>
      </c>
      <c r="N2265">
        <v>4237</v>
      </c>
      <c r="O2265">
        <v>12970</v>
      </c>
      <c r="P2265">
        <v>4933</v>
      </c>
      <c r="R2265">
        <v>7757</v>
      </c>
      <c r="S2265">
        <v>6981</v>
      </c>
    </row>
    <row r="2266" spans="1:19" x14ac:dyDescent="0.55000000000000004">
      <c r="A2266" t="s">
        <v>363</v>
      </c>
      <c r="B2266">
        <v>2022</v>
      </c>
      <c r="C2266" t="s">
        <v>161</v>
      </c>
      <c r="D2266">
        <v>5997</v>
      </c>
      <c r="E2266">
        <v>1100</v>
      </c>
      <c r="G2266">
        <v>2643</v>
      </c>
      <c r="H2266">
        <v>4667</v>
      </c>
      <c r="I2266">
        <v>-213</v>
      </c>
      <c r="K2266">
        <v>13536</v>
      </c>
      <c r="L2266">
        <v>7440</v>
      </c>
      <c r="N2266">
        <v>3862</v>
      </c>
      <c r="O2266">
        <v>12408</v>
      </c>
      <c r="P2266">
        <v>4706</v>
      </c>
      <c r="R2266">
        <v>7876</v>
      </c>
      <c r="S2266">
        <v>6839</v>
      </c>
    </row>
    <row r="2267" spans="1:19" x14ac:dyDescent="0.55000000000000004">
      <c r="A2267" t="s">
        <v>363</v>
      </c>
      <c r="B2267">
        <v>2022</v>
      </c>
      <c r="C2267" t="s">
        <v>162</v>
      </c>
      <c r="D2267">
        <v>5009</v>
      </c>
      <c r="E2267">
        <v>3185</v>
      </c>
      <c r="G2267">
        <v>2621</v>
      </c>
      <c r="H2267">
        <v>5399</v>
      </c>
      <c r="I2267">
        <v>174</v>
      </c>
      <c r="K2267">
        <v>12800</v>
      </c>
      <c r="L2267">
        <v>10740</v>
      </c>
      <c r="N2267">
        <v>3979</v>
      </c>
      <c r="O2267">
        <v>14366</v>
      </c>
      <c r="P2267">
        <v>5195</v>
      </c>
      <c r="R2267">
        <v>7919</v>
      </c>
      <c r="S2267">
        <v>7589</v>
      </c>
    </row>
    <row r="2268" spans="1:19" x14ac:dyDescent="0.55000000000000004">
      <c r="A2268" t="s">
        <v>363</v>
      </c>
      <c r="B2268">
        <v>2022</v>
      </c>
      <c r="C2268" t="s">
        <v>163</v>
      </c>
      <c r="D2268">
        <v>5413</v>
      </c>
      <c r="E2268">
        <v>2571</v>
      </c>
      <c r="G2268">
        <v>2472</v>
      </c>
      <c r="H2268">
        <v>5214</v>
      </c>
      <c r="I2268">
        <v>298</v>
      </c>
      <c r="K2268">
        <v>14468</v>
      </c>
      <c r="L2268">
        <v>7510</v>
      </c>
      <c r="N2268">
        <v>4140</v>
      </c>
      <c r="O2268">
        <v>12164</v>
      </c>
      <c r="P2268">
        <v>5674</v>
      </c>
      <c r="R2268">
        <v>7541</v>
      </c>
      <c r="S2268">
        <v>6807</v>
      </c>
    </row>
    <row r="2269" spans="1:19" x14ac:dyDescent="0.55000000000000004">
      <c r="A2269" t="s">
        <v>363</v>
      </c>
      <c r="B2269">
        <v>2022</v>
      </c>
      <c r="C2269" t="s">
        <v>164</v>
      </c>
      <c r="D2269">
        <v>5704</v>
      </c>
      <c r="E2269">
        <v>2710</v>
      </c>
      <c r="G2269">
        <v>2612</v>
      </c>
      <c r="H2269">
        <v>5887</v>
      </c>
      <c r="I2269">
        <v>-85</v>
      </c>
      <c r="K2269">
        <v>12630</v>
      </c>
      <c r="L2269">
        <v>10050</v>
      </c>
      <c r="N2269">
        <v>4066</v>
      </c>
      <c r="O2269">
        <v>14093</v>
      </c>
      <c r="P2269">
        <v>4521</v>
      </c>
      <c r="R2269">
        <v>7417</v>
      </c>
      <c r="S2269">
        <v>7184</v>
      </c>
    </row>
    <row r="2270" spans="1:19" x14ac:dyDescent="0.55000000000000004">
      <c r="A2270" t="s">
        <v>363</v>
      </c>
      <c r="B2270">
        <v>2022</v>
      </c>
      <c r="C2270" t="s">
        <v>165</v>
      </c>
      <c r="D2270">
        <v>5919</v>
      </c>
      <c r="E2270">
        <v>3280</v>
      </c>
      <c r="G2270">
        <v>2459</v>
      </c>
      <c r="H2270">
        <v>6668</v>
      </c>
      <c r="I2270">
        <v>72</v>
      </c>
      <c r="K2270">
        <v>14373</v>
      </c>
      <c r="L2270">
        <v>8080</v>
      </c>
      <c r="N2270">
        <v>4050</v>
      </c>
      <c r="O2270">
        <v>12259</v>
      </c>
      <c r="P2270">
        <v>6144</v>
      </c>
      <c r="R2270">
        <v>7375</v>
      </c>
      <c r="S2270">
        <v>6904</v>
      </c>
    </row>
    <row r="2271" spans="1:19" x14ac:dyDescent="0.55000000000000004">
      <c r="A2271" t="s">
        <v>363</v>
      </c>
      <c r="B2271">
        <v>2022</v>
      </c>
      <c r="C2271" t="s">
        <v>166</v>
      </c>
      <c r="D2271">
        <v>6644</v>
      </c>
      <c r="E2271">
        <v>2000</v>
      </c>
      <c r="G2271">
        <v>2244</v>
      </c>
      <c r="H2271">
        <v>6208</v>
      </c>
      <c r="I2271">
        <v>192</v>
      </c>
      <c r="K2271">
        <v>12620</v>
      </c>
      <c r="L2271">
        <v>7830</v>
      </c>
      <c r="N2271">
        <v>3836</v>
      </c>
      <c r="O2271">
        <v>11361</v>
      </c>
      <c r="P2271">
        <v>5253</v>
      </c>
      <c r="R2271">
        <v>6884</v>
      </c>
      <c r="S2271">
        <v>6460</v>
      </c>
    </row>
    <row r="2272" spans="1:19" x14ac:dyDescent="0.55000000000000004">
      <c r="A2272" t="s">
        <v>363</v>
      </c>
      <c r="B2272">
        <v>2023</v>
      </c>
      <c r="C2272" t="s">
        <v>155</v>
      </c>
      <c r="D2272">
        <v>6154</v>
      </c>
      <c r="E2272">
        <v>2745</v>
      </c>
      <c r="G2272">
        <v>2607</v>
      </c>
      <c r="H2272">
        <v>6052</v>
      </c>
      <c r="I2272">
        <v>240</v>
      </c>
      <c r="K2272">
        <v>11825</v>
      </c>
      <c r="L2272">
        <v>7920</v>
      </c>
      <c r="N2272">
        <v>4480</v>
      </c>
      <c r="O2272">
        <v>9242</v>
      </c>
      <c r="P2272">
        <v>6023</v>
      </c>
      <c r="R2272">
        <v>7930</v>
      </c>
      <c r="S2272">
        <v>7171</v>
      </c>
    </row>
    <row r="2273" spans="1:19" x14ac:dyDescent="0.55000000000000004">
      <c r="A2273" t="s">
        <v>363</v>
      </c>
      <c r="B2273">
        <v>2023</v>
      </c>
      <c r="C2273" t="s">
        <v>156</v>
      </c>
      <c r="D2273">
        <v>6296</v>
      </c>
      <c r="E2273">
        <v>3065</v>
      </c>
      <c r="G2273">
        <v>2356</v>
      </c>
      <c r="H2273">
        <v>6556</v>
      </c>
      <c r="I2273">
        <v>449</v>
      </c>
      <c r="K2273">
        <v>9590</v>
      </c>
      <c r="L2273">
        <v>13890</v>
      </c>
      <c r="N2273">
        <v>3947</v>
      </c>
      <c r="O2273">
        <v>13190</v>
      </c>
      <c r="P2273">
        <v>6343</v>
      </c>
      <c r="R2273">
        <v>7380</v>
      </c>
      <c r="S2273">
        <v>6820</v>
      </c>
    </row>
    <row r="2274" spans="1:19" x14ac:dyDescent="0.55000000000000004">
      <c r="A2274" t="s">
        <v>363</v>
      </c>
      <c r="B2274">
        <v>2023</v>
      </c>
      <c r="C2274" t="s">
        <v>157</v>
      </c>
      <c r="D2274">
        <v>7076</v>
      </c>
      <c r="E2274">
        <v>2908</v>
      </c>
      <c r="G2274">
        <v>2868</v>
      </c>
      <c r="H2274">
        <v>7026</v>
      </c>
      <c r="I2274">
        <v>90</v>
      </c>
      <c r="K2274">
        <v>13635</v>
      </c>
      <c r="L2274">
        <v>10192</v>
      </c>
      <c r="N2274">
        <v>4321</v>
      </c>
      <c r="O2274">
        <v>12760</v>
      </c>
      <c r="P2274">
        <v>6746</v>
      </c>
      <c r="R2274">
        <v>8045</v>
      </c>
      <c r="S2274">
        <v>8023</v>
      </c>
    </row>
    <row r="2275" spans="1:19" x14ac:dyDescent="0.55000000000000004">
      <c r="A2275" t="s">
        <v>363</v>
      </c>
      <c r="B2275">
        <v>2023</v>
      </c>
      <c r="C2275" t="s">
        <v>158</v>
      </c>
      <c r="D2275">
        <v>6832</v>
      </c>
      <c r="E2275">
        <v>2535</v>
      </c>
      <c r="G2275">
        <v>2344</v>
      </c>
      <c r="H2275">
        <v>6634</v>
      </c>
      <c r="I2275">
        <v>389</v>
      </c>
      <c r="K2275">
        <v>12160</v>
      </c>
      <c r="L2275">
        <v>4910</v>
      </c>
      <c r="N2275">
        <v>3529</v>
      </c>
      <c r="O2275">
        <v>8930</v>
      </c>
      <c r="P2275">
        <v>4611</v>
      </c>
      <c r="R2275">
        <v>6802</v>
      </c>
      <c r="S2275">
        <v>6600</v>
      </c>
    </row>
    <row r="2276" spans="1:19" x14ac:dyDescent="0.55000000000000004">
      <c r="A2276" t="s">
        <v>363</v>
      </c>
      <c r="B2276">
        <v>2023</v>
      </c>
      <c r="C2276" t="s">
        <v>159</v>
      </c>
      <c r="D2276">
        <v>7067</v>
      </c>
      <c r="E2276">
        <v>2526</v>
      </c>
      <c r="G2276">
        <v>2548</v>
      </c>
      <c r="H2276">
        <v>6656</v>
      </c>
      <c r="I2276">
        <v>389</v>
      </c>
      <c r="K2276">
        <v>8520</v>
      </c>
      <c r="L2276">
        <v>13300</v>
      </c>
      <c r="N2276">
        <v>4414</v>
      </c>
      <c r="O2276">
        <v>11340</v>
      </c>
      <c r="P2276">
        <v>6066</v>
      </c>
      <c r="R2276">
        <v>7722</v>
      </c>
      <c r="S2276">
        <v>6954</v>
      </c>
    </row>
    <row r="2277" spans="1:19" x14ac:dyDescent="0.55000000000000004">
      <c r="A2277" t="s">
        <v>363</v>
      </c>
      <c r="B2277">
        <v>2023</v>
      </c>
      <c r="C2277" t="s">
        <v>160</v>
      </c>
      <c r="D2277">
        <v>7266</v>
      </c>
      <c r="E2277">
        <v>2365</v>
      </c>
      <c r="G2277">
        <v>2379</v>
      </c>
      <c r="H2277">
        <v>6655</v>
      </c>
      <c r="I2277">
        <v>597</v>
      </c>
      <c r="K2277">
        <v>12340</v>
      </c>
      <c r="L2277">
        <v>8620</v>
      </c>
      <c r="N2277">
        <v>4209</v>
      </c>
      <c r="O2277">
        <v>10658</v>
      </c>
      <c r="P2277">
        <v>6093</v>
      </c>
      <c r="R2277">
        <v>7483</v>
      </c>
      <c r="S2277">
        <v>7420</v>
      </c>
    </row>
    <row r="2278" spans="1:19" x14ac:dyDescent="0.55000000000000004">
      <c r="A2278" t="s">
        <v>363</v>
      </c>
      <c r="B2278">
        <v>2023</v>
      </c>
      <c r="C2278" t="s">
        <v>161</v>
      </c>
      <c r="D2278">
        <v>6871</v>
      </c>
      <c r="E2278">
        <v>2365</v>
      </c>
      <c r="G2278">
        <v>2603</v>
      </c>
      <c r="H2278">
        <v>6434</v>
      </c>
      <c r="I2278">
        <v>199</v>
      </c>
      <c r="K2278">
        <v>10405</v>
      </c>
      <c r="L2278">
        <v>11280</v>
      </c>
      <c r="N2278">
        <v>4147</v>
      </c>
      <c r="O2278">
        <v>11542</v>
      </c>
      <c r="P2278">
        <v>5996</v>
      </c>
      <c r="R2278">
        <v>7689</v>
      </c>
      <c r="S2278">
        <v>7199</v>
      </c>
    </row>
    <row r="2279" spans="1:19" x14ac:dyDescent="0.55000000000000004">
      <c r="A2279" t="s">
        <v>363</v>
      </c>
      <c r="B2279">
        <v>2023</v>
      </c>
      <c r="C2279" t="s">
        <v>162</v>
      </c>
      <c r="D2279">
        <v>6255</v>
      </c>
      <c r="E2279">
        <v>2930</v>
      </c>
      <c r="G2279">
        <v>2608</v>
      </c>
      <c r="H2279">
        <v>6443</v>
      </c>
      <c r="I2279">
        <v>134</v>
      </c>
      <c r="K2279">
        <v>11538</v>
      </c>
      <c r="L2279">
        <v>11950</v>
      </c>
      <c r="N2279">
        <v>5564</v>
      </c>
      <c r="O2279">
        <v>10998</v>
      </c>
      <c r="P2279">
        <v>6926</v>
      </c>
      <c r="R2279">
        <v>7779</v>
      </c>
      <c r="S2279">
        <v>7354</v>
      </c>
    </row>
    <row r="2280" spans="1:19" x14ac:dyDescent="0.55000000000000004">
      <c r="A2280" t="s">
        <v>363</v>
      </c>
      <c r="B2280">
        <v>2023</v>
      </c>
      <c r="C2280" t="s">
        <v>163</v>
      </c>
      <c r="D2280">
        <v>6650</v>
      </c>
      <c r="E2280">
        <v>2235</v>
      </c>
      <c r="G2280">
        <v>2446</v>
      </c>
      <c r="H2280">
        <v>6266</v>
      </c>
      <c r="I2280">
        <v>173</v>
      </c>
      <c r="K2280">
        <v>10970</v>
      </c>
      <c r="L2280">
        <v>9880</v>
      </c>
      <c r="N2280">
        <v>4318</v>
      </c>
      <c r="O2280">
        <v>9547</v>
      </c>
      <c r="P2280">
        <v>6985</v>
      </c>
      <c r="R2280">
        <v>7154</v>
      </c>
      <c r="S2280">
        <v>6765</v>
      </c>
    </row>
    <row r="2281" spans="1:19" x14ac:dyDescent="0.55000000000000004">
      <c r="A2281" t="s">
        <v>363</v>
      </c>
      <c r="B2281">
        <v>2023</v>
      </c>
      <c r="C2281" t="s">
        <v>164</v>
      </c>
      <c r="D2281">
        <v>6065</v>
      </c>
      <c r="E2281">
        <v>2180</v>
      </c>
      <c r="G2281">
        <v>2412</v>
      </c>
      <c r="H2281">
        <v>5333</v>
      </c>
      <c r="I2281">
        <v>500</v>
      </c>
      <c r="K2281">
        <v>8660</v>
      </c>
      <c r="L2281">
        <v>4460</v>
      </c>
      <c r="N2281">
        <v>3999</v>
      </c>
      <c r="O2281">
        <v>4950</v>
      </c>
      <c r="P2281">
        <v>4171</v>
      </c>
      <c r="R2281">
        <v>7457</v>
      </c>
      <c r="S2281">
        <v>7181</v>
      </c>
    </row>
    <row r="2282" spans="1:19" x14ac:dyDescent="0.55000000000000004">
      <c r="A2282" t="s">
        <v>363</v>
      </c>
      <c r="B2282">
        <v>2023</v>
      </c>
      <c r="C2282" t="s">
        <v>165</v>
      </c>
      <c r="D2282">
        <v>6185</v>
      </c>
      <c r="E2282">
        <v>3010</v>
      </c>
      <c r="G2282">
        <v>2293</v>
      </c>
      <c r="H2282">
        <v>6396</v>
      </c>
      <c r="I2282">
        <v>506</v>
      </c>
      <c r="K2282">
        <v>5405</v>
      </c>
      <c r="L2282">
        <v>16790</v>
      </c>
      <c r="N2282">
        <v>4768</v>
      </c>
      <c r="O2282">
        <v>11562</v>
      </c>
      <c r="P2282">
        <v>5865</v>
      </c>
      <c r="R2282">
        <v>7763</v>
      </c>
      <c r="S2282">
        <v>7531</v>
      </c>
    </row>
    <row r="2283" spans="1:19" x14ac:dyDescent="0.55000000000000004">
      <c r="A2283" t="s">
        <v>363</v>
      </c>
      <c r="B2283">
        <v>2023</v>
      </c>
      <c r="C2283" t="s">
        <v>166</v>
      </c>
      <c r="D2283">
        <v>6718</v>
      </c>
      <c r="E2283">
        <v>1840</v>
      </c>
      <c r="G2283">
        <v>2397</v>
      </c>
      <c r="H2283">
        <v>6913</v>
      </c>
      <c r="I2283">
        <v>-752</v>
      </c>
      <c r="K2283">
        <v>11270</v>
      </c>
      <c r="L2283">
        <v>9460</v>
      </c>
      <c r="N2283">
        <v>5424</v>
      </c>
      <c r="O2283">
        <v>9040</v>
      </c>
      <c r="P2283">
        <v>6266</v>
      </c>
      <c r="R2283">
        <v>7059</v>
      </c>
      <c r="S2283">
        <v>6519</v>
      </c>
    </row>
    <row r="2284" spans="1:19" x14ac:dyDescent="0.55000000000000004">
      <c r="A2284" t="s">
        <v>364</v>
      </c>
      <c r="B2284">
        <v>2019</v>
      </c>
      <c r="C2284" t="s">
        <v>155</v>
      </c>
    </row>
    <row r="2285" spans="1:19" x14ac:dyDescent="0.55000000000000004">
      <c r="A2285" t="s">
        <v>364</v>
      </c>
      <c r="B2285">
        <v>2019</v>
      </c>
      <c r="C2285" t="s">
        <v>156</v>
      </c>
    </row>
    <row r="2286" spans="1:19" x14ac:dyDescent="0.55000000000000004">
      <c r="A2286" t="s">
        <v>364</v>
      </c>
      <c r="B2286">
        <v>2019</v>
      </c>
      <c r="C2286" t="s">
        <v>157</v>
      </c>
    </row>
    <row r="2287" spans="1:19" x14ac:dyDescent="0.55000000000000004">
      <c r="A2287" t="s">
        <v>364</v>
      </c>
      <c r="B2287">
        <v>2019</v>
      </c>
      <c r="C2287" t="s">
        <v>158</v>
      </c>
    </row>
    <row r="2288" spans="1:19" x14ac:dyDescent="0.55000000000000004">
      <c r="A2288" t="s">
        <v>364</v>
      </c>
      <c r="B2288">
        <v>2019</v>
      </c>
      <c r="C2288" t="s">
        <v>159</v>
      </c>
    </row>
    <row r="2289" spans="1:19" x14ac:dyDescent="0.55000000000000004">
      <c r="A2289" t="s">
        <v>364</v>
      </c>
      <c r="B2289">
        <v>2019</v>
      </c>
      <c r="C2289" t="s">
        <v>160</v>
      </c>
    </row>
    <row r="2290" spans="1:19" x14ac:dyDescent="0.55000000000000004">
      <c r="A2290" t="s">
        <v>364</v>
      </c>
      <c r="B2290">
        <v>2019</v>
      </c>
      <c r="C2290" t="s">
        <v>161</v>
      </c>
    </row>
    <row r="2291" spans="1:19" x14ac:dyDescent="0.55000000000000004">
      <c r="A2291" t="s">
        <v>364</v>
      </c>
      <c r="B2291">
        <v>2019</v>
      </c>
      <c r="C2291" t="s">
        <v>162</v>
      </c>
    </row>
    <row r="2292" spans="1:19" x14ac:dyDescent="0.55000000000000004">
      <c r="A2292" t="s">
        <v>364</v>
      </c>
      <c r="B2292">
        <v>2019</v>
      </c>
      <c r="C2292" t="s">
        <v>163</v>
      </c>
    </row>
    <row r="2293" spans="1:19" x14ac:dyDescent="0.55000000000000004">
      <c r="A2293" t="s">
        <v>364</v>
      </c>
      <c r="B2293">
        <v>2019</v>
      </c>
      <c r="C2293" t="s">
        <v>164</v>
      </c>
    </row>
    <row r="2294" spans="1:19" x14ac:dyDescent="0.55000000000000004">
      <c r="A2294" t="s">
        <v>364</v>
      </c>
      <c r="B2294">
        <v>2019</v>
      </c>
      <c r="C2294" t="s">
        <v>165</v>
      </c>
    </row>
    <row r="2295" spans="1:19" x14ac:dyDescent="0.55000000000000004">
      <c r="A2295" t="s">
        <v>364</v>
      </c>
      <c r="B2295">
        <v>2019</v>
      </c>
      <c r="C2295" t="s">
        <v>166</v>
      </c>
    </row>
    <row r="2296" spans="1:19" x14ac:dyDescent="0.55000000000000004">
      <c r="A2296" t="s">
        <v>364</v>
      </c>
      <c r="B2296">
        <v>2020</v>
      </c>
      <c r="C2296" t="s">
        <v>155</v>
      </c>
      <c r="D2296">
        <v>2202</v>
      </c>
      <c r="E2296">
        <v>1269</v>
      </c>
      <c r="G2296">
        <v>620</v>
      </c>
      <c r="H2296">
        <v>2490</v>
      </c>
      <c r="I2296">
        <v>361</v>
      </c>
      <c r="K2296">
        <v>3550</v>
      </c>
      <c r="L2296">
        <v>230</v>
      </c>
      <c r="N2296">
        <v>849</v>
      </c>
      <c r="O2296">
        <v>1534</v>
      </c>
      <c r="P2296">
        <v>1397</v>
      </c>
      <c r="R2296">
        <v>1889</v>
      </c>
      <c r="S2296">
        <v>3196</v>
      </c>
    </row>
    <row r="2297" spans="1:19" x14ac:dyDescent="0.55000000000000004">
      <c r="A2297" t="s">
        <v>364</v>
      </c>
      <c r="B2297">
        <v>2020</v>
      </c>
      <c r="C2297" t="s">
        <v>156</v>
      </c>
      <c r="D2297">
        <v>2466</v>
      </c>
      <c r="E2297">
        <v>1251</v>
      </c>
      <c r="G2297">
        <v>616</v>
      </c>
      <c r="H2297">
        <v>3159</v>
      </c>
      <c r="I2297">
        <v>-58</v>
      </c>
      <c r="K2297">
        <v>1490</v>
      </c>
      <c r="L2297">
        <v>6470</v>
      </c>
      <c r="N2297">
        <v>1221</v>
      </c>
      <c r="O2297">
        <v>5930</v>
      </c>
      <c r="P2297">
        <v>809</v>
      </c>
      <c r="R2297">
        <v>1832</v>
      </c>
      <c r="S2297">
        <v>1863</v>
      </c>
    </row>
    <row r="2298" spans="1:19" x14ac:dyDescent="0.55000000000000004">
      <c r="A2298" t="s">
        <v>364</v>
      </c>
      <c r="B2298">
        <v>2020</v>
      </c>
      <c r="C2298" t="s">
        <v>157</v>
      </c>
      <c r="D2298">
        <v>2919</v>
      </c>
      <c r="E2298">
        <v>590</v>
      </c>
      <c r="G2298">
        <v>653</v>
      </c>
      <c r="H2298">
        <v>2809</v>
      </c>
      <c r="I2298">
        <v>47</v>
      </c>
      <c r="K2298">
        <v>5970</v>
      </c>
      <c r="L2298">
        <v>2500</v>
      </c>
      <c r="N2298">
        <v>1592</v>
      </c>
      <c r="O2298">
        <v>5260</v>
      </c>
      <c r="P2298">
        <v>1618</v>
      </c>
      <c r="R2298">
        <v>2034</v>
      </c>
      <c r="S2298">
        <v>1902</v>
      </c>
    </row>
    <row r="2299" spans="1:19" x14ac:dyDescent="0.55000000000000004">
      <c r="A2299" t="s">
        <v>364</v>
      </c>
      <c r="B2299">
        <v>2020</v>
      </c>
      <c r="C2299" t="s">
        <v>158</v>
      </c>
      <c r="D2299">
        <v>3159</v>
      </c>
      <c r="E2299">
        <v>1080</v>
      </c>
      <c r="G2299">
        <v>632</v>
      </c>
      <c r="H2299">
        <v>3119</v>
      </c>
      <c r="I2299">
        <v>488</v>
      </c>
      <c r="K2299">
        <v>4945</v>
      </c>
      <c r="L2299">
        <v>4570</v>
      </c>
      <c r="N2299">
        <v>1224</v>
      </c>
      <c r="O2299">
        <v>6570</v>
      </c>
      <c r="P2299">
        <v>1721</v>
      </c>
      <c r="R2299">
        <v>2135</v>
      </c>
      <c r="S2299">
        <v>2221</v>
      </c>
    </row>
    <row r="2300" spans="1:19" x14ac:dyDescent="0.55000000000000004">
      <c r="A2300" t="s">
        <v>364</v>
      </c>
      <c r="B2300">
        <v>2020</v>
      </c>
      <c r="C2300" t="s">
        <v>159</v>
      </c>
      <c r="D2300">
        <v>3259</v>
      </c>
      <c r="E2300">
        <v>768</v>
      </c>
      <c r="G2300">
        <v>680</v>
      </c>
      <c r="H2300">
        <v>3218</v>
      </c>
      <c r="I2300">
        <v>129</v>
      </c>
      <c r="K2300">
        <v>6968</v>
      </c>
      <c r="L2300">
        <v>3430</v>
      </c>
      <c r="N2300">
        <v>2087</v>
      </c>
      <c r="O2300">
        <v>5947</v>
      </c>
      <c r="P2300">
        <v>2364</v>
      </c>
      <c r="R2300">
        <v>2197</v>
      </c>
      <c r="S2300">
        <v>2178</v>
      </c>
    </row>
    <row r="2301" spans="1:19" x14ac:dyDescent="0.55000000000000004">
      <c r="A2301" t="s">
        <v>364</v>
      </c>
      <c r="B2301">
        <v>2020</v>
      </c>
      <c r="C2301" t="s">
        <v>160</v>
      </c>
      <c r="D2301">
        <v>3153</v>
      </c>
      <c r="E2301">
        <v>810</v>
      </c>
      <c r="G2301">
        <v>772</v>
      </c>
      <c r="H2301">
        <v>2763</v>
      </c>
      <c r="I2301">
        <v>428</v>
      </c>
      <c r="K2301">
        <v>5763</v>
      </c>
      <c r="L2301">
        <v>3100</v>
      </c>
      <c r="N2301">
        <v>1199</v>
      </c>
      <c r="O2301">
        <v>5625</v>
      </c>
      <c r="P2301">
        <v>2039</v>
      </c>
      <c r="R2301">
        <v>2356</v>
      </c>
      <c r="S2301">
        <v>2463</v>
      </c>
    </row>
    <row r="2302" spans="1:19" x14ac:dyDescent="0.55000000000000004">
      <c r="A2302" t="s">
        <v>364</v>
      </c>
      <c r="B2302">
        <v>2020</v>
      </c>
      <c r="C2302" t="s">
        <v>161</v>
      </c>
      <c r="D2302">
        <v>2948</v>
      </c>
      <c r="E2302">
        <v>820</v>
      </c>
      <c r="G2302">
        <v>741</v>
      </c>
      <c r="H2302">
        <v>2895</v>
      </c>
      <c r="I2302">
        <v>132</v>
      </c>
      <c r="K2302">
        <v>5286</v>
      </c>
      <c r="L2302">
        <v>3030</v>
      </c>
      <c r="N2302">
        <v>1201</v>
      </c>
      <c r="O2302">
        <v>4960</v>
      </c>
      <c r="P2302">
        <v>2155</v>
      </c>
      <c r="R2302">
        <v>2225</v>
      </c>
      <c r="S2302">
        <v>2155</v>
      </c>
    </row>
    <row r="2303" spans="1:19" x14ac:dyDescent="0.55000000000000004">
      <c r="A2303" t="s">
        <v>364</v>
      </c>
      <c r="B2303">
        <v>2020</v>
      </c>
      <c r="C2303" t="s">
        <v>162</v>
      </c>
      <c r="D2303">
        <v>3109</v>
      </c>
      <c r="E2303">
        <v>1060</v>
      </c>
      <c r="G2303">
        <v>771</v>
      </c>
      <c r="H2303">
        <v>3218</v>
      </c>
      <c r="I2303">
        <v>180</v>
      </c>
      <c r="K2303">
        <v>5420</v>
      </c>
      <c r="L2303">
        <v>3820</v>
      </c>
      <c r="N2303">
        <v>1237</v>
      </c>
      <c r="O2303">
        <v>5890</v>
      </c>
      <c r="P2303">
        <v>2113</v>
      </c>
      <c r="R2303">
        <v>2272</v>
      </c>
      <c r="S2303">
        <v>2255</v>
      </c>
    </row>
    <row r="2304" spans="1:19" x14ac:dyDescent="0.55000000000000004">
      <c r="A2304" t="s">
        <v>364</v>
      </c>
      <c r="B2304">
        <v>2020</v>
      </c>
      <c r="C2304" t="s">
        <v>163</v>
      </c>
      <c r="D2304">
        <v>3271</v>
      </c>
      <c r="E2304">
        <v>750</v>
      </c>
      <c r="G2304">
        <v>684</v>
      </c>
      <c r="H2304">
        <v>3100</v>
      </c>
      <c r="I2304">
        <v>237</v>
      </c>
      <c r="K2304">
        <v>6141</v>
      </c>
      <c r="L2304">
        <v>3780</v>
      </c>
      <c r="N2304">
        <v>1132</v>
      </c>
      <c r="O2304">
        <v>6440</v>
      </c>
      <c r="P2304">
        <v>2349</v>
      </c>
      <c r="R2304">
        <v>2061</v>
      </c>
      <c r="S2304">
        <v>1831</v>
      </c>
    </row>
    <row r="2305" spans="1:19" x14ac:dyDescent="0.55000000000000004">
      <c r="A2305" t="s">
        <v>364</v>
      </c>
      <c r="B2305">
        <v>2020</v>
      </c>
      <c r="C2305" t="s">
        <v>164</v>
      </c>
      <c r="D2305">
        <v>3197</v>
      </c>
      <c r="E2305">
        <v>1240</v>
      </c>
      <c r="G2305">
        <v>694</v>
      </c>
      <c r="H2305">
        <v>3634</v>
      </c>
      <c r="I2305">
        <v>109</v>
      </c>
      <c r="K2305">
        <v>5883</v>
      </c>
      <c r="L2305">
        <v>3710</v>
      </c>
      <c r="N2305">
        <v>1356</v>
      </c>
      <c r="O2305">
        <v>6270</v>
      </c>
      <c r="P2305">
        <v>1967</v>
      </c>
      <c r="R2305">
        <v>2075</v>
      </c>
      <c r="S2305">
        <v>2205</v>
      </c>
    </row>
    <row r="2306" spans="1:19" x14ac:dyDescent="0.55000000000000004">
      <c r="A2306" t="s">
        <v>364</v>
      </c>
      <c r="B2306">
        <v>2020</v>
      </c>
      <c r="C2306" t="s">
        <v>165</v>
      </c>
      <c r="D2306">
        <v>3082</v>
      </c>
      <c r="E2306">
        <v>750</v>
      </c>
      <c r="G2306">
        <v>637</v>
      </c>
      <c r="H2306">
        <v>3001</v>
      </c>
      <c r="I2306">
        <v>194</v>
      </c>
      <c r="K2306">
        <v>6230</v>
      </c>
      <c r="L2306">
        <v>3240</v>
      </c>
      <c r="N2306">
        <v>1318</v>
      </c>
      <c r="O2306">
        <v>5610</v>
      </c>
      <c r="P2306">
        <v>2542</v>
      </c>
      <c r="R2306">
        <v>1997</v>
      </c>
      <c r="S2306">
        <v>2093</v>
      </c>
    </row>
    <row r="2307" spans="1:19" x14ac:dyDescent="0.55000000000000004">
      <c r="A2307" t="s">
        <v>364</v>
      </c>
      <c r="B2307">
        <v>2020</v>
      </c>
      <c r="C2307" t="s">
        <v>166</v>
      </c>
      <c r="D2307">
        <v>555</v>
      </c>
      <c r="E2307">
        <v>380</v>
      </c>
      <c r="G2307">
        <v>240</v>
      </c>
      <c r="H2307">
        <v>595</v>
      </c>
      <c r="I2307">
        <v>100</v>
      </c>
      <c r="K2307">
        <v>600</v>
      </c>
      <c r="L2307">
        <v>1330</v>
      </c>
      <c r="N2307">
        <v>382</v>
      </c>
      <c r="O2307">
        <v>1208</v>
      </c>
      <c r="P2307">
        <v>340</v>
      </c>
      <c r="R2307">
        <v>882</v>
      </c>
      <c r="S2307">
        <v>982</v>
      </c>
    </row>
    <row r="2308" spans="1:19" x14ac:dyDescent="0.55000000000000004">
      <c r="A2308" t="s">
        <v>364</v>
      </c>
      <c r="B2308">
        <v>2021</v>
      </c>
      <c r="C2308" t="s">
        <v>155</v>
      </c>
      <c r="D2308">
        <v>1270</v>
      </c>
      <c r="E2308">
        <v>400</v>
      </c>
      <c r="G2308">
        <v>408</v>
      </c>
      <c r="H2308">
        <v>1140</v>
      </c>
      <c r="I2308">
        <v>122</v>
      </c>
      <c r="K2308">
        <v>1560</v>
      </c>
      <c r="L2308">
        <v>650</v>
      </c>
      <c r="N2308">
        <v>720</v>
      </c>
      <c r="O2308">
        <v>1152</v>
      </c>
      <c r="P2308">
        <v>338</v>
      </c>
      <c r="R2308">
        <v>1346</v>
      </c>
      <c r="S2308">
        <v>1308</v>
      </c>
    </row>
    <row r="2309" spans="1:19" x14ac:dyDescent="0.55000000000000004">
      <c r="A2309" t="s">
        <v>364</v>
      </c>
      <c r="B2309">
        <v>2021</v>
      </c>
      <c r="C2309" t="s">
        <v>156</v>
      </c>
      <c r="D2309">
        <v>1498</v>
      </c>
      <c r="E2309">
        <v>290</v>
      </c>
      <c r="G2309">
        <v>392</v>
      </c>
      <c r="H2309">
        <v>1420</v>
      </c>
      <c r="I2309">
        <v>-24</v>
      </c>
      <c r="K2309">
        <v>1590</v>
      </c>
      <c r="L2309">
        <v>1340</v>
      </c>
      <c r="N2309">
        <v>770</v>
      </c>
      <c r="O2309">
        <v>1623</v>
      </c>
      <c r="P2309">
        <v>537</v>
      </c>
      <c r="R2309">
        <v>1374</v>
      </c>
      <c r="S2309">
        <v>1180</v>
      </c>
    </row>
    <row r="2310" spans="1:19" x14ac:dyDescent="0.55000000000000004">
      <c r="A2310" t="s">
        <v>364</v>
      </c>
      <c r="B2310">
        <v>2021</v>
      </c>
      <c r="C2310" t="s">
        <v>157</v>
      </c>
      <c r="D2310">
        <v>2600</v>
      </c>
      <c r="E2310">
        <v>750</v>
      </c>
      <c r="G2310">
        <v>572</v>
      </c>
      <c r="H2310">
        <v>2567</v>
      </c>
      <c r="I2310">
        <v>211</v>
      </c>
      <c r="K2310">
        <v>4030</v>
      </c>
      <c r="L2310">
        <v>2810</v>
      </c>
      <c r="N2310">
        <v>1527</v>
      </c>
      <c r="O2310">
        <v>3767</v>
      </c>
      <c r="P2310">
        <v>1546</v>
      </c>
      <c r="R2310">
        <v>1811</v>
      </c>
      <c r="S2310">
        <v>1982</v>
      </c>
    </row>
    <row r="2311" spans="1:19" x14ac:dyDescent="0.55000000000000004">
      <c r="A2311" t="s">
        <v>364</v>
      </c>
      <c r="B2311">
        <v>2021</v>
      </c>
      <c r="C2311" t="s">
        <v>158</v>
      </c>
      <c r="D2311">
        <v>3574</v>
      </c>
      <c r="E2311">
        <v>770</v>
      </c>
      <c r="G2311">
        <v>737</v>
      </c>
      <c r="H2311">
        <v>3292</v>
      </c>
      <c r="I2311">
        <v>315</v>
      </c>
      <c r="K2311">
        <v>4811</v>
      </c>
      <c r="L2311">
        <v>3400</v>
      </c>
      <c r="N2311">
        <v>1618</v>
      </c>
      <c r="O2311">
        <v>4533</v>
      </c>
      <c r="P2311">
        <v>2060</v>
      </c>
      <c r="R2311">
        <v>2417</v>
      </c>
      <c r="S2311">
        <v>2084</v>
      </c>
    </row>
    <row r="2312" spans="1:19" x14ac:dyDescent="0.55000000000000004">
      <c r="A2312" t="s">
        <v>364</v>
      </c>
      <c r="B2312">
        <v>2021</v>
      </c>
      <c r="C2312" t="s">
        <v>159</v>
      </c>
      <c r="D2312">
        <v>2853</v>
      </c>
      <c r="E2312">
        <v>700</v>
      </c>
      <c r="G2312">
        <v>844</v>
      </c>
      <c r="H2312">
        <v>2561</v>
      </c>
      <c r="I2312">
        <v>148</v>
      </c>
      <c r="K2312">
        <v>4468</v>
      </c>
      <c r="L2312">
        <v>3810</v>
      </c>
      <c r="N2312">
        <v>1387</v>
      </c>
      <c r="O2312">
        <v>4716</v>
      </c>
      <c r="P2312">
        <v>2175</v>
      </c>
      <c r="R2312">
        <v>2493</v>
      </c>
      <c r="S2312">
        <v>2405</v>
      </c>
    </row>
    <row r="2313" spans="1:19" x14ac:dyDescent="0.55000000000000004">
      <c r="A2313" t="s">
        <v>364</v>
      </c>
      <c r="B2313">
        <v>2021</v>
      </c>
      <c r="C2313" t="s">
        <v>160</v>
      </c>
      <c r="D2313">
        <v>3360</v>
      </c>
      <c r="E2313">
        <v>1105</v>
      </c>
      <c r="G2313">
        <v>824</v>
      </c>
      <c r="H2313">
        <v>3572</v>
      </c>
      <c r="I2313">
        <v>69</v>
      </c>
      <c r="K2313">
        <v>4958</v>
      </c>
      <c r="L2313">
        <v>3600</v>
      </c>
      <c r="N2313">
        <v>1402</v>
      </c>
      <c r="O2313">
        <v>5212</v>
      </c>
      <c r="P2313">
        <v>1944</v>
      </c>
      <c r="R2313">
        <v>2428</v>
      </c>
      <c r="S2313">
        <v>2411</v>
      </c>
    </row>
    <row r="2314" spans="1:19" x14ac:dyDescent="0.55000000000000004">
      <c r="A2314" t="s">
        <v>364</v>
      </c>
      <c r="B2314">
        <v>2021</v>
      </c>
      <c r="C2314" t="s">
        <v>161</v>
      </c>
      <c r="D2314">
        <v>3214</v>
      </c>
      <c r="E2314">
        <v>930</v>
      </c>
      <c r="G2314">
        <v>743</v>
      </c>
      <c r="H2314">
        <v>3326</v>
      </c>
      <c r="I2314">
        <v>75</v>
      </c>
      <c r="K2314">
        <v>5302</v>
      </c>
      <c r="L2314">
        <v>3700</v>
      </c>
      <c r="N2314">
        <v>1231</v>
      </c>
      <c r="O2314">
        <v>5436</v>
      </c>
      <c r="P2314">
        <v>2335</v>
      </c>
      <c r="R2314">
        <v>2379</v>
      </c>
      <c r="S2314">
        <v>2423</v>
      </c>
    </row>
    <row r="2315" spans="1:19" x14ac:dyDescent="0.55000000000000004">
      <c r="A2315" t="s">
        <v>364</v>
      </c>
      <c r="B2315">
        <v>2021</v>
      </c>
      <c r="C2315" t="s">
        <v>162</v>
      </c>
      <c r="D2315">
        <v>3220</v>
      </c>
      <c r="E2315">
        <v>1026</v>
      </c>
      <c r="G2315">
        <v>837</v>
      </c>
      <c r="H2315">
        <v>3006</v>
      </c>
      <c r="I2315">
        <v>403</v>
      </c>
      <c r="K2315">
        <v>5190</v>
      </c>
      <c r="L2315">
        <v>4050</v>
      </c>
      <c r="N2315">
        <v>1218</v>
      </c>
      <c r="O2315">
        <v>5750</v>
      </c>
      <c r="P2315">
        <v>2272</v>
      </c>
      <c r="R2315">
        <v>2446</v>
      </c>
      <c r="S2315">
        <v>2260</v>
      </c>
    </row>
    <row r="2316" spans="1:19" x14ac:dyDescent="0.55000000000000004">
      <c r="A2316" t="s">
        <v>364</v>
      </c>
      <c r="B2316">
        <v>2021</v>
      </c>
      <c r="C2316" t="s">
        <v>163</v>
      </c>
      <c r="D2316">
        <v>2894</v>
      </c>
      <c r="E2316">
        <v>461</v>
      </c>
      <c r="G2316">
        <v>843</v>
      </c>
      <c r="H2316">
        <v>2374</v>
      </c>
      <c r="I2316">
        <v>138</v>
      </c>
      <c r="K2316">
        <v>5520</v>
      </c>
      <c r="L2316">
        <v>3960</v>
      </c>
      <c r="N2316">
        <v>1325</v>
      </c>
      <c r="O2316">
        <v>5794</v>
      </c>
      <c r="P2316">
        <v>2361</v>
      </c>
      <c r="R2316">
        <v>2342</v>
      </c>
      <c r="S2316">
        <v>2375</v>
      </c>
    </row>
    <row r="2317" spans="1:19" x14ac:dyDescent="0.55000000000000004">
      <c r="A2317" t="s">
        <v>364</v>
      </c>
      <c r="B2317">
        <v>2021</v>
      </c>
      <c r="C2317" t="s">
        <v>164</v>
      </c>
      <c r="D2317">
        <v>2736</v>
      </c>
      <c r="E2317">
        <v>1129</v>
      </c>
      <c r="G2317">
        <v>713</v>
      </c>
      <c r="H2317">
        <v>2931</v>
      </c>
      <c r="I2317">
        <v>221</v>
      </c>
      <c r="K2317">
        <v>6190</v>
      </c>
      <c r="L2317">
        <v>4630</v>
      </c>
      <c r="N2317">
        <v>1300</v>
      </c>
      <c r="O2317">
        <v>7108</v>
      </c>
      <c r="P2317">
        <v>2412</v>
      </c>
      <c r="R2317">
        <v>2087</v>
      </c>
      <c r="S2317">
        <v>2145</v>
      </c>
    </row>
    <row r="2318" spans="1:19" x14ac:dyDescent="0.55000000000000004">
      <c r="A2318" t="s">
        <v>364</v>
      </c>
      <c r="B2318">
        <v>2021</v>
      </c>
      <c r="C2318" t="s">
        <v>165</v>
      </c>
      <c r="D2318">
        <v>2879</v>
      </c>
      <c r="E2318">
        <v>1069</v>
      </c>
      <c r="G2318">
        <v>710</v>
      </c>
      <c r="H2318">
        <v>3136</v>
      </c>
      <c r="I2318">
        <v>102</v>
      </c>
      <c r="K2318">
        <v>7178</v>
      </c>
      <c r="L2318">
        <v>3910</v>
      </c>
      <c r="N2318">
        <v>1268</v>
      </c>
      <c r="O2318">
        <v>7346</v>
      </c>
      <c r="P2318">
        <v>2474</v>
      </c>
      <c r="R2318">
        <v>2212</v>
      </c>
      <c r="S2318">
        <v>2155</v>
      </c>
    </row>
    <row r="2319" spans="1:19" x14ac:dyDescent="0.55000000000000004">
      <c r="A2319" t="s">
        <v>364</v>
      </c>
      <c r="B2319">
        <v>2021</v>
      </c>
      <c r="C2319" t="s">
        <v>166</v>
      </c>
      <c r="D2319">
        <v>3080</v>
      </c>
      <c r="E2319">
        <v>602</v>
      </c>
      <c r="G2319">
        <v>642</v>
      </c>
      <c r="H2319">
        <v>2858</v>
      </c>
      <c r="I2319">
        <v>182</v>
      </c>
      <c r="K2319">
        <v>7250</v>
      </c>
      <c r="L2319">
        <v>2960</v>
      </c>
      <c r="N2319">
        <v>1251</v>
      </c>
      <c r="O2319">
        <v>6150</v>
      </c>
      <c r="P2319">
        <v>2809</v>
      </c>
      <c r="R2319">
        <v>2058</v>
      </c>
      <c r="S2319">
        <v>2547</v>
      </c>
    </row>
    <row r="2320" spans="1:19" x14ac:dyDescent="0.55000000000000004">
      <c r="A2320" t="s">
        <v>364</v>
      </c>
      <c r="B2320">
        <v>2022</v>
      </c>
      <c r="C2320" t="s">
        <v>155</v>
      </c>
      <c r="D2320">
        <v>2923</v>
      </c>
      <c r="E2320">
        <v>480</v>
      </c>
      <c r="G2320">
        <v>701</v>
      </c>
      <c r="H2320">
        <v>2496</v>
      </c>
      <c r="I2320">
        <v>206</v>
      </c>
      <c r="K2320">
        <v>6286</v>
      </c>
      <c r="L2320">
        <v>4300</v>
      </c>
      <c r="N2320">
        <v>1472</v>
      </c>
      <c r="O2320">
        <v>6536</v>
      </c>
      <c r="P2320">
        <v>2578</v>
      </c>
      <c r="R2320">
        <v>2217</v>
      </c>
      <c r="S2320">
        <v>2105</v>
      </c>
    </row>
    <row r="2321" spans="1:19" x14ac:dyDescent="0.55000000000000004">
      <c r="A2321" t="s">
        <v>364</v>
      </c>
      <c r="B2321">
        <v>2022</v>
      </c>
      <c r="C2321" t="s">
        <v>156</v>
      </c>
      <c r="D2321">
        <v>2305</v>
      </c>
      <c r="E2321">
        <v>495</v>
      </c>
      <c r="G2321">
        <v>652</v>
      </c>
      <c r="H2321">
        <v>1674</v>
      </c>
      <c r="I2321">
        <v>474</v>
      </c>
      <c r="K2321">
        <v>6601</v>
      </c>
      <c r="L2321">
        <v>3410</v>
      </c>
      <c r="N2321">
        <v>1381</v>
      </c>
      <c r="O2321">
        <v>5949</v>
      </c>
      <c r="P2321">
        <v>2681</v>
      </c>
      <c r="R2321">
        <v>2107</v>
      </c>
      <c r="S2321">
        <v>2280</v>
      </c>
    </row>
    <row r="2322" spans="1:19" x14ac:dyDescent="0.55000000000000004">
      <c r="A2322" t="s">
        <v>364</v>
      </c>
      <c r="B2322">
        <v>2022</v>
      </c>
      <c r="C2322" t="s">
        <v>157</v>
      </c>
      <c r="D2322">
        <v>1543</v>
      </c>
      <c r="E2322">
        <v>1381</v>
      </c>
      <c r="G2322">
        <v>688</v>
      </c>
      <c r="H2322">
        <v>2148</v>
      </c>
      <c r="I2322">
        <v>88</v>
      </c>
      <c r="K2322">
        <v>6178</v>
      </c>
      <c r="L2322">
        <v>4170</v>
      </c>
      <c r="N2322">
        <v>1385</v>
      </c>
      <c r="O2322">
        <v>6315</v>
      </c>
      <c r="P2322">
        <v>2648</v>
      </c>
      <c r="R2322">
        <v>2188</v>
      </c>
      <c r="S2322">
        <v>2260</v>
      </c>
    </row>
    <row r="2323" spans="1:19" x14ac:dyDescent="0.55000000000000004">
      <c r="A2323" t="s">
        <v>364</v>
      </c>
      <c r="B2323">
        <v>2022</v>
      </c>
      <c r="C2323" t="s">
        <v>158</v>
      </c>
      <c r="D2323">
        <v>2164</v>
      </c>
      <c r="E2323">
        <v>950</v>
      </c>
      <c r="G2323">
        <v>706</v>
      </c>
      <c r="H2323">
        <v>2279</v>
      </c>
      <c r="I2323">
        <v>129</v>
      </c>
      <c r="K2323">
        <v>5876</v>
      </c>
      <c r="L2323">
        <v>4520</v>
      </c>
      <c r="N2323">
        <v>1237</v>
      </c>
      <c r="O2323">
        <v>6650</v>
      </c>
      <c r="P2323">
        <v>2509</v>
      </c>
      <c r="R2323">
        <v>2170</v>
      </c>
      <c r="S2323">
        <v>2175</v>
      </c>
    </row>
    <row r="2324" spans="1:19" x14ac:dyDescent="0.55000000000000004">
      <c r="A2324" t="s">
        <v>364</v>
      </c>
      <c r="B2324">
        <v>2022</v>
      </c>
      <c r="C2324" t="s">
        <v>159</v>
      </c>
      <c r="D2324">
        <v>2324</v>
      </c>
      <c r="E2324">
        <v>395</v>
      </c>
      <c r="G2324">
        <v>667</v>
      </c>
      <c r="H2324">
        <v>1962</v>
      </c>
      <c r="I2324">
        <v>90</v>
      </c>
      <c r="K2324">
        <v>6768</v>
      </c>
      <c r="L2324">
        <v>3360</v>
      </c>
      <c r="N2324">
        <v>1314</v>
      </c>
      <c r="O2324">
        <v>6323</v>
      </c>
      <c r="P2324">
        <v>2491</v>
      </c>
      <c r="R2324">
        <v>2303</v>
      </c>
      <c r="S2324">
        <v>2265</v>
      </c>
    </row>
    <row r="2325" spans="1:19" x14ac:dyDescent="0.55000000000000004">
      <c r="A2325" t="s">
        <v>364</v>
      </c>
      <c r="B2325">
        <v>2022</v>
      </c>
      <c r="C2325" t="s">
        <v>160</v>
      </c>
      <c r="D2325">
        <v>2004</v>
      </c>
      <c r="E2325">
        <v>885</v>
      </c>
      <c r="G2325">
        <v>818</v>
      </c>
      <c r="H2325">
        <v>2050</v>
      </c>
      <c r="I2325">
        <v>21</v>
      </c>
      <c r="K2325">
        <v>7030</v>
      </c>
      <c r="L2325">
        <v>3980</v>
      </c>
      <c r="N2325">
        <v>1411</v>
      </c>
      <c r="O2325">
        <v>6430</v>
      </c>
      <c r="P2325">
        <v>3169</v>
      </c>
      <c r="R2325">
        <v>2490</v>
      </c>
      <c r="S2325">
        <v>2878</v>
      </c>
    </row>
    <row r="2326" spans="1:19" x14ac:dyDescent="0.55000000000000004">
      <c r="A2326" t="s">
        <v>364</v>
      </c>
      <c r="B2326">
        <v>2022</v>
      </c>
      <c r="C2326" t="s">
        <v>161</v>
      </c>
      <c r="D2326">
        <v>1886</v>
      </c>
      <c r="E2326">
        <v>767</v>
      </c>
      <c r="G2326">
        <v>757</v>
      </c>
      <c r="H2326">
        <v>1949</v>
      </c>
      <c r="I2326">
        <v>-53</v>
      </c>
      <c r="K2326">
        <v>6150</v>
      </c>
      <c r="L2326">
        <v>2580</v>
      </c>
      <c r="N2326">
        <v>1278</v>
      </c>
      <c r="O2326">
        <v>5100</v>
      </c>
      <c r="P2326">
        <v>2352</v>
      </c>
      <c r="R2326">
        <v>2279</v>
      </c>
      <c r="S2326">
        <v>2270</v>
      </c>
    </row>
    <row r="2327" spans="1:19" x14ac:dyDescent="0.55000000000000004">
      <c r="A2327" t="s">
        <v>364</v>
      </c>
      <c r="B2327">
        <v>2022</v>
      </c>
      <c r="C2327" t="s">
        <v>162</v>
      </c>
      <c r="D2327">
        <v>1969</v>
      </c>
      <c r="E2327">
        <v>1340</v>
      </c>
      <c r="G2327">
        <v>826</v>
      </c>
      <c r="H2327">
        <v>2385</v>
      </c>
      <c r="I2327">
        <v>98</v>
      </c>
      <c r="K2327">
        <v>5280</v>
      </c>
      <c r="L2327">
        <v>4990</v>
      </c>
      <c r="N2327">
        <v>1346</v>
      </c>
      <c r="O2327">
        <v>6075</v>
      </c>
      <c r="P2327">
        <v>2849</v>
      </c>
      <c r="R2327">
        <v>2433</v>
      </c>
      <c r="S2327">
        <v>2535</v>
      </c>
    </row>
    <row r="2328" spans="1:19" x14ac:dyDescent="0.55000000000000004">
      <c r="A2328" t="s">
        <v>364</v>
      </c>
      <c r="B2328">
        <v>2022</v>
      </c>
      <c r="C2328" t="s">
        <v>163</v>
      </c>
      <c r="D2328">
        <v>4267</v>
      </c>
      <c r="E2328">
        <v>990</v>
      </c>
      <c r="G2328">
        <v>755</v>
      </c>
      <c r="H2328">
        <v>2394</v>
      </c>
      <c r="I2328">
        <v>2108</v>
      </c>
      <c r="K2328">
        <v>6032</v>
      </c>
      <c r="L2328">
        <v>3700</v>
      </c>
      <c r="N2328">
        <v>1397</v>
      </c>
      <c r="O2328">
        <v>5810</v>
      </c>
      <c r="P2328">
        <v>2525</v>
      </c>
      <c r="R2328">
        <v>2230</v>
      </c>
      <c r="S2328">
        <v>2396</v>
      </c>
    </row>
    <row r="2329" spans="1:19" x14ac:dyDescent="0.55000000000000004">
      <c r="A2329" t="s">
        <v>364</v>
      </c>
      <c r="B2329">
        <v>2022</v>
      </c>
      <c r="C2329" t="s">
        <v>164</v>
      </c>
      <c r="D2329">
        <v>2521</v>
      </c>
      <c r="E2329">
        <v>980</v>
      </c>
      <c r="G2329">
        <v>792</v>
      </c>
      <c r="H2329">
        <v>2634</v>
      </c>
      <c r="I2329">
        <v>75</v>
      </c>
      <c r="K2329">
        <v>5870</v>
      </c>
      <c r="L2329">
        <v>4000</v>
      </c>
      <c r="N2329">
        <v>1473</v>
      </c>
      <c r="O2329">
        <v>5210</v>
      </c>
      <c r="P2329">
        <v>3187</v>
      </c>
      <c r="R2329">
        <v>2160</v>
      </c>
      <c r="S2329">
        <v>1906</v>
      </c>
    </row>
    <row r="2330" spans="1:19" x14ac:dyDescent="0.55000000000000004">
      <c r="A2330" t="s">
        <v>364</v>
      </c>
      <c r="B2330">
        <v>2022</v>
      </c>
      <c r="C2330" t="s">
        <v>165</v>
      </c>
      <c r="D2330">
        <v>2708</v>
      </c>
      <c r="E2330">
        <v>1165</v>
      </c>
      <c r="G2330">
        <v>686</v>
      </c>
      <c r="H2330">
        <v>3005</v>
      </c>
      <c r="I2330">
        <v>182</v>
      </c>
      <c r="K2330">
        <v>5010</v>
      </c>
      <c r="L2330">
        <v>5120</v>
      </c>
      <c r="N2330">
        <v>1655</v>
      </c>
      <c r="O2330">
        <v>5687</v>
      </c>
      <c r="P2330">
        <v>2788</v>
      </c>
      <c r="R2330">
        <v>2020</v>
      </c>
      <c r="S2330">
        <v>2213</v>
      </c>
    </row>
    <row r="2331" spans="1:19" x14ac:dyDescent="0.55000000000000004">
      <c r="A2331" t="s">
        <v>364</v>
      </c>
      <c r="B2331">
        <v>2022</v>
      </c>
      <c r="C2331" t="s">
        <v>166</v>
      </c>
      <c r="D2331">
        <v>3231</v>
      </c>
      <c r="E2331">
        <v>375</v>
      </c>
      <c r="G2331">
        <v>608</v>
      </c>
      <c r="H2331">
        <v>2743</v>
      </c>
      <c r="I2331">
        <v>255</v>
      </c>
      <c r="K2331">
        <v>5790</v>
      </c>
      <c r="L2331">
        <v>3570</v>
      </c>
      <c r="N2331">
        <v>1353</v>
      </c>
      <c r="O2331">
        <v>5321</v>
      </c>
      <c r="P2331">
        <v>2686</v>
      </c>
      <c r="R2331">
        <v>1936</v>
      </c>
      <c r="S2331">
        <v>2478</v>
      </c>
    </row>
    <row r="2332" spans="1:19" x14ac:dyDescent="0.55000000000000004">
      <c r="A2332" t="s">
        <v>364</v>
      </c>
      <c r="B2332">
        <v>2023</v>
      </c>
      <c r="C2332" t="s">
        <v>155</v>
      </c>
      <c r="D2332">
        <v>2672</v>
      </c>
      <c r="E2332">
        <v>735</v>
      </c>
      <c r="G2332">
        <v>622</v>
      </c>
      <c r="H2332">
        <v>2589</v>
      </c>
      <c r="I2332">
        <v>196</v>
      </c>
      <c r="K2332">
        <v>5150</v>
      </c>
      <c r="L2332">
        <v>4140</v>
      </c>
      <c r="N2332">
        <v>1457</v>
      </c>
      <c r="O2332">
        <v>4480</v>
      </c>
      <c r="P2332">
        <v>3353</v>
      </c>
      <c r="R2332">
        <v>2039</v>
      </c>
      <c r="S2332">
        <v>2490</v>
      </c>
    </row>
    <row r="2333" spans="1:19" x14ac:dyDescent="0.55000000000000004">
      <c r="A2333" t="s">
        <v>364</v>
      </c>
      <c r="B2333">
        <v>2023</v>
      </c>
      <c r="C2333" t="s">
        <v>156</v>
      </c>
      <c r="D2333">
        <v>2723</v>
      </c>
      <c r="E2333">
        <v>784</v>
      </c>
      <c r="G2333">
        <v>659</v>
      </c>
      <c r="H2333">
        <v>2761</v>
      </c>
      <c r="I2333">
        <v>87</v>
      </c>
      <c r="K2333">
        <v>4350</v>
      </c>
      <c r="L2333">
        <v>5260</v>
      </c>
      <c r="N2333">
        <v>1343</v>
      </c>
      <c r="O2333">
        <v>5185</v>
      </c>
      <c r="P2333">
        <v>3082</v>
      </c>
      <c r="R2333">
        <v>2063</v>
      </c>
      <c r="S2333">
        <v>2347</v>
      </c>
    </row>
    <row r="2334" spans="1:19" x14ac:dyDescent="0.55000000000000004">
      <c r="A2334" t="s">
        <v>364</v>
      </c>
      <c r="B2334">
        <v>2023</v>
      </c>
      <c r="C2334" t="s">
        <v>157</v>
      </c>
      <c r="D2334">
        <v>2991</v>
      </c>
      <c r="E2334">
        <v>910</v>
      </c>
      <c r="G2334">
        <v>729</v>
      </c>
      <c r="H2334">
        <v>2364</v>
      </c>
      <c r="I2334">
        <v>808</v>
      </c>
      <c r="K2334">
        <v>5895</v>
      </c>
      <c r="L2334">
        <v>4730</v>
      </c>
      <c r="N2334">
        <v>1534</v>
      </c>
      <c r="O2334">
        <v>4954</v>
      </c>
      <c r="P2334">
        <v>4137</v>
      </c>
      <c r="R2334">
        <v>2205</v>
      </c>
      <c r="S2334">
        <v>2087</v>
      </c>
    </row>
    <row r="2335" spans="1:19" x14ac:dyDescent="0.55000000000000004">
      <c r="A2335" t="s">
        <v>364</v>
      </c>
      <c r="B2335">
        <v>2023</v>
      </c>
      <c r="C2335" t="s">
        <v>158</v>
      </c>
      <c r="D2335">
        <v>3231</v>
      </c>
      <c r="E2335">
        <v>635</v>
      </c>
      <c r="G2335">
        <v>680</v>
      </c>
      <c r="H2335">
        <v>3132</v>
      </c>
      <c r="I2335">
        <v>54</v>
      </c>
      <c r="K2335">
        <v>5120</v>
      </c>
      <c r="L2335">
        <v>4450</v>
      </c>
      <c r="N2335">
        <v>1281</v>
      </c>
      <c r="O2335">
        <v>5408</v>
      </c>
      <c r="P2335">
        <v>2881</v>
      </c>
      <c r="R2335">
        <v>2057</v>
      </c>
      <c r="S2335">
        <v>1991</v>
      </c>
    </row>
    <row r="2336" spans="1:19" x14ac:dyDescent="0.55000000000000004">
      <c r="A2336" t="s">
        <v>364</v>
      </c>
      <c r="B2336">
        <v>2023</v>
      </c>
      <c r="C2336" t="s">
        <v>159</v>
      </c>
      <c r="D2336">
        <v>3170</v>
      </c>
      <c r="E2336">
        <v>1460</v>
      </c>
      <c r="G2336">
        <v>686</v>
      </c>
      <c r="H2336">
        <v>3563</v>
      </c>
      <c r="I2336">
        <v>381</v>
      </c>
      <c r="K2336">
        <v>5470</v>
      </c>
      <c r="L2336">
        <v>4410</v>
      </c>
      <c r="N2336">
        <v>1388</v>
      </c>
      <c r="O2336">
        <v>5260</v>
      </c>
      <c r="P2336">
        <v>3232</v>
      </c>
      <c r="R2336">
        <v>2231</v>
      </c>
      <c r="S2336">
        <v>2341</v>
      </c>
    </row>
    <row r="2337" spans="1:19" x14ac:dyDescent="0.55000000000000004">
      <c r="A2337" t="s">
        <v>364</v>
      </c>
      <c r="B2337">
        <v>2023</v>
      </c>
      <c r="C2337" t="s">
        <v>160</v>
      </c>
      <c r="D2337">
        <v>3760</v>
      </c>
      <c r="E2337">
        <v>620</v>
      </c>
      <c r="G2337">
        <v>726</v>
      </c>
      <c r="H2337">
        <v>3572</v>
      </c>
      <c r="I2337">
        <v>82</v>
      </c>
      <c r="K2337">
        <v>5490</v>
      </c>
      <c r="L2337">
        <v>5390</v>
      </c>
      <c r="N2337">
        <v>1276</v>
      </c>
      <c r="O2337">
        <v>6257</v>
      </c>
      <c r="P2337">
        <v>3347</v>
      </c>
      <c r="R2337">
        <v>2301</v>
      </c>
      <c r="S2337">
        <v>2329</v>
      </c>
    </row>
    <row r="2338" spans="1:19" x14ac:dyDescent="0.55000000000000004">
      <c r="A2338" t="s">
        <v>364</v>
      </c>
      <c r="B2338">
        <v>2023</v>
      </c>
      <c r="C2338" t="s">
        <v>161</v>
      </c>
      <c r="D2338">
        <v>3378</v>
      </c>
      <c r="E2338">
        <v>870</v>
      </c>
      <c r="G2338">
        <v>769</v>
      </c>
      <c r="H2338">
        <v>3196</v>
      </c>
      <c r="I2338">
        <v>283</v>
      </c>
      <c r="K2338">
        <v>5920</v>
      </c>
      <c r="L2338">
        <v>4260</v>
      </c>
      <c r="N2338">
        <v>1270</v>
      </c>
      <c r="O2338">
        <v>5889</v>
      </c>
      <c r="P2338">
        <v>3021</v>
      </c>
      <c r="R2338">
        <v>2353</v>
      </c>
      <c r="S2338">
        <v>2305</v>
      </c>
    </row>
    <row r="2339" spans="1:19" x14ac:dyDescent="0.55000000000000004">
      <c r="A2339" t="s">
        <v>364</v>
      </c>
      <c r="B2339">
        <v>2023</v>
      </c>
      <c r="C2339" t="s">
        <v>162</v>
      </c>
      <c r="D2339">
        <v>3235</v>
      </c>
      <c r="E2339">
        <v>750</v>
      </c>
      <c r="G2339">
        <v>798</v>
      </c>
      <c r="H2339">
        <v>3060</v>
      </c>
      <c r="I2339">
        <v>127</v>
      </c>
      <c r="K2339">
        <v>5855</v>
      </c>
      <c r="L2339">
        <v>4200</v>
      </c>
      <c r="N2339">
        <v>1266</v>
      </c>
      <c r="O2339">
        <v>5410</v>
      </c>
      <c r="P2339">
        <v>3379</v>
      </c>
      <c r="R2339">
        <v>2371</v>
      </c>
      <c r="S2339">
        <v>2623</v>
      </c>
    </row>
    <row r="2340" spans="1:19" x14ac:dyDescent="0.55000000000000004">
      <c r="A2340" t="s">
        <v>364</v>
      </c>
      <c r="B2340">
        <v>2023</v>
      </c>
      <c r="C2340" t="s">
        <v>163</v>
      </c>
      <c r="D2340">
        <v>3167</v>
      </c>
      <c r="E2340">
        <v>795</v>
      </c>
      <c r="G2340">
        <v>743</v>
      </c>
      <c r="H2340">
        <v>3069</v>
      </c>
      <c r="I2340">
        <v>150</v>
      </c>
      <c r="K2340">
        <v>5320</v>
      </c>
      <c r="L2340">
        <v>4870</v>
      </c>
      <c r="N2340">
        <v>1495</v>
      </c>
      <c r="O2340">
        <v>4940</v>
      </c>
      <c r="P2340">
        <v>3755</v>
      </c>
      <c r="R2340">
        <v>2090</v>
      </c>
      <c r="S2340">
        <v>2329</v>
      </c>
    </row>
    <row r="2341" spans="1:19" x14ac:dyDescent="0.55000000000000004">
      <c r="A2341" t="s">
        <v>364</v>
      </c>
      <c r="B2341">
        <v>2023</v>
      </c>
      <c r="C2341" t="s">
        <v>164</v>
      </c>
      <c r="D2341">
        <v>2959</v>
      </c>
      <c r="E2341">
        <v>875</v>
      </c>
      <c r="G2341">
        <v>714</v>
      </c>
      <c r="H2341">
        <v>2731</v>
      </c>
      <c r="I2341">
        <v>389</v>
      </c>
      <c r="K2341">
        <v>5050</v>
      </c>
      <c r="L2341">
        <v>5500</v>
      </c>
      <c r="N2341">
        <v>1241</v>
      </c>
      <c r="O2341">
        <v>5699</v>
      </c>
      <c r="P2341">
        <v>3610</v>
      </c>
      <c r="R2341">
        <v>2140</v>
      </c>
      <c r="S2341">
        <v>1888</v>
      </c>
    </row>
    <row r="2342" spans="1:19" x14ac:dyDescent="0.55000000000000004">
      <c r="A2342" t="s">
        <v>364</v>
      </c>
      <c r="B2342">
        <v>2023</v>
      </c>
      <c r="C2342" t="s">
        <v>165</v>
      </c>
      <c r="D2342">
        <v>2808</v>
      </c>
      <c r="E2342">
        <v>1090</v>
      </c>
      <c r="G2342">
        <v>652</v>
      </c>
      <c r="H2342">
        <v>2997</v>
      </c>
      <c r="I2342">
        <v>249</v>
      </c>
      <c r="K2342">
        <v>5480</v>
      </c>
      <c r="L2342">
        <v>4330</v>
      </c>
      <c r="N2342">
        <v>1350</v>
      </c>
      <c r="O2342">
        <v>5090</v>
      </c>
      <c r="P2342">
        <v>3370</v>
      </c>
      <c r="R2342">
        <v>2056</v>
      </c>
      <c r="S2342">
        <v>2189</v>
      </c>
    </row>
    <row r="2343" spans="1:19" x14ac:dyDescent="0.55000000000000004">
      <c r="A2343" t="s">
        <v>364</v>
      </c>
      <c r="B2343">
        <v>2023</v>
      </c>
      <c r="C2343" t="s">
        <v>166</v>
      </c>
      <c r="D2343">
        <v>2911</v>
      </c>
      <c r="E2343">
        <v>635</v>
      </c>
      <c r="G2343">
        <v>683</v>
      </c>
      <c r="H2343">
        <v>2758</v>
      </c>
      <c r="I2343">
        <v>105</v>
      </c>
      <c r="K2343">
        <v>5180</v>
      </c>
      <c r="L2343">
        <v>4780</v>
      </c>
      <c r="N2343">
        <v>1335</v>
      </c>
      <c r="O2343">
        <v>5457</v>
      </c>
      <c r="P2343">
        <v>3168</v>
      </c>
      <c r="R2343">
        <v>1947</v>
      </c>
      <c r="S2343">
        <v>2068</v>
      </c>
    </row>
    <row r="2344" spans="1:19" x14ac:dyDescent="0.55000000000000004">
      <c r="A2344" t="s">
        <v>365</v>
      </c>
      <c r="B2344">
        <v>2019</v>
      </c>
      <c r="C2344" t="s">
        <v>155</v>
      </c>
    </row>
    <row r="2345" spans="1:19" x14ac:dyDescent="0.55000000000000004">
      <c r="A2345" t="s">
        <v>365</v>
      </c>
      <c r="B2345">
        <v>2019</v>
      </c>
      <c r="C2345" t="s">
        <v>156</v>
      </c>
    </row>
    <row r="2346" spans="1:19" x14ac:dyDescent="0.55000000000000004">
      <c r="A2346" t="s">
        <v>365</v>
      </c>
      <c r="B2346">
        <v>2019</v>
      </c>
      <c r="C2346" t="s">
        <v>157</v>
      </c>
    </row>
    <row r="2347" spans="1:19" x14ac:dyDescent="0.55000000000000004">
      <c r="A2347" t="s">
        <v>365</v>
      </c>
      <c r="B2347">
        <v>2019</v>
      </c>
      <c r="C2347" t="s">
        <v>158</v>
      </c>
    </row>
    <row r="2348" spans="1:19" x14ac:dyDescent="0.55000000000000004">
      <c r="A2348" t="s">
        <v>365</v>
      </c>
      <c r="B2348">
        <v>2019</v>
      </c>
      <c r="C2348" t="s">
        <v>159</v>
      </c>
    </row>
    <row r="2349" spans="1:19" x14ac:dyDescent="0.55000000000000004">
      <c r="A2349" t="s">
        <v>365</v>
      </c>
      <c r="B2349">
        <v>2019</v>
      </c>
      <c r="C2349" t="s">
        <v>160</v>
      </c>
    </row>
    <row r="2350" spans="1:19" x14ac:dyDescent="0.55000000000000004">
      <c r="A2350" t="s">
        <v>365</v>
      </c>
      <c r="B2350">
        <v>2019</v>
      </c>
      <c r="C2350" t="s">
        <v>161</v>
      </c>
    </row>
    <row r="2351" spans="1:19" x14ac:dyDescent="0.55000000000000004">
      <c r="A2351" t="s">
        <v>365</v>
      </c>
      <c r="B2351">
        <v>2019</v>
      </c>
      <c r="C2351" t="s">
        <v>162</v>
      </c>
    </row>
    <row r="2352" spans="1:19" x14ac:dyDescent="0.55000000000000004">
      <c r="A2352" t="s">
        <v>365</v>
      </c>
      <c r="B2352">
        <v>2019</v>
      </c>
      <c r="C2352" t="s">
        <v>163</v>
      </c>
    </row>
    <row r="2353" spans="1:19" x14ac:dyDescent="0.55000000000000004">
      <c r="A2353" t="s">
        <v>365</v>
      </c>
      <c r="B2353">
        <v>2019</v>
      </c>
      <c r="C2353" t="s">
        <v>164</v>
      </c>
    </row>
    <row r="2354" spans="1:19" x14ac:dyDescent="0.55000000000000004">
      <c r="A2354" t="s">
        <v>365</v>
      </c>
      <c r="B2354">
        <v>2019</v>
      </c>
      <c r="C2354" t="s">
        <v>165</v>
      </c>
    </row>
    <row r="2355" spans="1:19" x14ac:dyDescent="0.55000000000000004">
      <c r="A2355" t="s">
        <v>365</v>
      </c>
      <c r="B2355">
        <v>2019</v>
      </c>
      <c r="C2355" t="s">
        <v>166</v>
      </c>
    </row>
    <row r="2356" spans="1:19" x14ac:dyDescent="0.55000000000000004">
      <c r="A2356" t="s">
        <v>365</v>
      </c>
      <c r="B2356">
        <v>2020</v>
      </c>
      <c r="C2356" t="s">
        <v>155</v>
      </c>
      <c r="D2356">
        <v>2114</v>
      </c>
      <c r="E2356">
        <v>1110</v>
      </c>
      <c r="G2356">
        <v>817</v>
      </c>
      <c r="H2356">
        <v>2262</v>
      </c>
      <c r="I2356">
        <v>145</v>
      </c>
      <c r="K2356">
        <v>2830</v>
      </c>
      <c r="L2356">
        <v>280</v>
      </c>
      <c r="N2356">
        <v>1033</v>
      </c>
      <c r="O2356">
        <v>1570</v>
      </c>
      <c r="P2356">
        <v>507</v>
      </c>
      <c r="R2356">
        <v>2834</v>
      </c>
      <c r="S2356">
        <v>2534</v>
      </c>
    </row>
    <row r="2357" spans="1:19" x14ac:dyDescent="0.55000000000000004">
      <c r="A2357" t="s">
        <v>365</v>
      </c>
      <c r="B2357">
        <v>2020</v>
      </c>
      <c r="C2357" t="s">
        <v>156</v>
      </c>
      <c r="D2357">
        <v>2643</v>
      </c>
      <c r="E2357">
        <v>700</v>
      </c>
      <c r="G2357">
        <v>720</v>
      </c>
      <c r="H2357">
        <v>2558</v>
      </c>
      <c r="I2357">
        <v>65</v>
      </c>
      <c r="K2357">
        <v>2070</v>
      </c>
      <c r="L2357">
        <v>3004</v>
      </c>
      <c r="N2357">
        <v>700</v>
      </c>
      <c r="O2357">
        <v>3760</v>
      </c>
      <c r="P2357">
        <v>614</v>
      </c>
      <c r="R2357">
        <v>2269</v>
      </c>
      <c r="S2357">
        <v>1806</v>
      </c>
    </row>
    <row r="2358" spans="1:19" x14ac:dyDescent="0.55000000000000004">
      <c r="A2358" t="s">
        <v>365</v>
      </c>
      <c r="B2358">
        <v>2020</v>
      </c>
      <c r="C2358" t="s">
        <v>157</v>
      </c>
      <c r="D2358">
        <v>2189</v>
      </c>
      <c r="E2358">
        <v>890</v>
      </c>
      <c r="G2358">
        <v>900</v>
      </c>
      <c r="H2358">
        <v>3146</v>
      </c>
      <c r="I2358">
        <v>-967</v>
      </c>
      <c r="K2358">
        <v>3000</v>
      </c>
      <c r="L2358">
        <v>2690</v>
      </c>
      <c r="N2358">
        <v>1955</v>
      </c>
      <c r="O2358">
        <v>3000</v>
      </c>
      <c r="P2358">
        <v>735</v>
      </c>
      <c r="R2358">
        <v>2665</v>
      </c>
      <c r="S2358">
        <v>1958</v>
      </c>
    </row>
    <row r="2359" spans="1:19" x14ac:dyDescent="0.55000000000000004">
      <c r="A2359" t="s">
        <v>365</v>
      </c>
      <c r="B2359">
        <v>2020</v>
      </c>
      <c r="C2359" t="s">
        <v>158</v>
      </c>
      <c r="D2359">
        <v>2160</v>
      </c>
      <c r="E2359">
        <v>688</v>
      </c>
      <c r="G2359">
        <v>671</v>
      </c>
      <c r="H2359">
        <v>2220</v>
      </c>
      <c r="I2359">
        <v>-43</v>
      </c>
      <c r="K2359">
        <v>2730</v>
      </c>
      <c r="L2359">
        <v>2110</v>
      </c>
      <c r="N2359">
        <v>1004</v>
      </c>
      <c r="O2359">
        <v>2719</v>
      </c>
      <c r="P2359">
        <v>1117</v>
      </c>
      <c r="R2359">
        <v>2283</v>
      </c>
      <c r="S2359">
        <v>1789</v>
      </c>
    </row>
    <row r="2360" spans="1:19" x14ac:dyDescent="0.55000000000000004">
      <c r="A2360" t="s">
        <v>365</v>
      </c>
      <c r="B2360">
        <v>2020</v>
      </c>
      <c r="C2360" t="s">
        <v>159</v>
      </c>
      <c r="D2360">
        <v>2504</v>
      </c>
      <c r="E2360">
        <v>771</v>
      </c>
      <c r="G2360">
        <v>610</v>
      </c>
      <c r="H2360">
        <v>2871</v>
      </c>
      <c r="I2360">
        <v>-206</v>
      </c>
      <c r="K2360">
        <v>3358</v>
      </c>
      <c r="L2360">
        <v>2290</v>
      </c>
      <c r="N2360">
        <v>1136</v>
      </c>
      <c r="O2360">
        <v>3935</v>
      </c>
      <c r="P2360">
        <v>577</v>
      </c>
      <c r="R2360">
        <v>2310</v>
      </c>
      <c r="S2360">
        <v>1420</v>
      </c>
    </row>
    <row r="2361" spans="1:19" x14ac:dyDescent="0.55000000000000004">
      <c r="A2361" t="s">
        <v>365</v>
      </c>
      <c r="B2361">
        <v>2020</v>
      </c>
      <c r="C2361" t="s">
        <v>160</v>
      </c>
      <c r="D2361">
        <v>2613</v>
      </c>
      <c r="E2361">
        <v>750</v>
      </c>
      <c r="G2361">
        <v>892</v>
      </c>
      <c r="H2361">
        <v>2394</v>
      </c>
      <c r="I2361">
        <v>77</v>
      </c>
      <c r="K2361">
        <v>3705</v>
      </c>
      <c r="L2361">
        <v>2640</v>
      </c>
      <c r="N2361">
        <v>2207</v>
      </c>
      <c r="O2361">
        <v>3333</v>
      </c>
      <c r="P2361">
        <v>805</v>
      </c>
      <c r="R2361">
        <v>3425</v>
      </c>
      <c r="S2361">
        <v>2627</v>
      </c>
    </row>
    <row r="2362" spans="1:19" x14ac:dyDescent="0.55000000000000004">
      <c r="A2362" t="s">
        <v>365</v>
      </c>
      <c r="B2362">
        <v>2020</v>
      </c>
      <c r="C2362" t="s">
        <v>161</v>
      </c>
      <c r="D2362">
        <v>2702</v>
      </c>
      <c r="E2362">
        <v>870</v>
      </c>
      <c r="G2362">
        <v>1042</v>
      </c>
      <c r="H2362">
        <v>3131</v>
      </c>
      <c r="I2362">
        <v>-601</v>
      </c>
      <c r="K2362">
        <v>3453</v>
      </c>
      <c r="L2362">
        <v>2410</v>
      </c>
      <c r="N2362">
        <v>1554</v>
      </c>
      <c r="O2362">
        <v>3477</v>
      </c>
      <c r="P2362">
        <v>832</v>
      </c>
      <c r="R2362">
        <v>3124</v>
      </c>
      <c r="S2362">
        <v>2667</v>
      </c>
    </row>
    <row r="2363" spans="1:19" x14ac:dyDescent="0.55000000000000004">
      <c r="A2363" t="s">
        <v>365</v>
      </c>
      <c r="B2363">
        <v>2020</v>
      </c>
      <c r="C2363" t="s">
        <v>162</v>
      </c>
      <c r="D2363">
        <v>2355</v>
      </c>
      <c r="E2363">
        <v>560</v>
      </c>
      <c r="G2363">
        <v>1000</v>
      </c>
      <c r="H2363">
        <v>2244</v>
      </c>
      <c r="I2363">
        <v>-329</v>
      </c>
      <c r="K2363">
        <v>3030</v>
      </c>
      <c r="L2363">
        <v>2286</v>
      </c>
      <c r="N2363">
        <v>1258</v>
      </c>
      <c r="O2363">
        <v>3070</v>
      </c>
      <c r="P2363">
        <v>988</v>
      </c>
      <c r="R2363">
        <v>2896</v>
      </c>
      <c r="S2363">
        <v>2622</v>
      </c>
    </row>
    <row r="2364" spans="1:19" x14ac:dyDescent="0.55000000000000004">
      <c r="A2364" t="s">
        <v>365</v>
      </c>
      <c r="B2364">
        <v>2020</v>
      </c>
      <c r="C2364" t="s">
        <v>163</v>
      </c>
      <c r="D2364">
        <v>2318</v>
      </c>
      <c r="E2364">
        <v>580</v>
      </c>
      <c r="G2364">
        <v>670</v>
      </c>
      <c r="H2364">
        <v>2263</v>
      </c>
      <c r="I2364">
        <v>-35</v>
      </c>
      <c r="K2364">
        <v>3460</v>
      </c>
      <c r="L2364">
        <v>1390</v>
      </c>
      <c r="N2364">
        <v>751</v>
      </c>
      <c r="O2364">
        <v>3198</v>
      </c>
      <c r="P2364">
        <v>901</v>
      </c>
      <c r="R2364">
        <v>2070</v>
      </c>
      <c r="S2364">
        <v>1538</v>
      </c>
    </row>
    <row r="2365" spans="1:19" x14ac:dyDescent="0.55000000000000004">
      <c r="A2365" t="s">
        <v>365</v>
      </c>
      <c r="B2365">
        <v>2020</v>
      </c>
      <c r="C2365" t="s">
        <v>164</v>
      </c>
      <c r="D2365">
        <v>2499</v>
      </c>
      <c r="E2365">
        <v>680</v>
      </c>
      <c r="G2365">
        <v>924</v>
      </c>
      <c r="H2365">
        <v>2231</v>
      </c>
      <c r="I2365">
        <v>24</v>
      </c>
      <c r="K2365">
        <v>3500</v>
      </c>
      <c r="L2365">
        <v>2080</v>
      </c>
      <c r="N2365">
        <v>1474</v>
      </c>
      <c r="O2365">
        <v>2947</v>
      </c>
      <c r="P2365">
        <v>1159</v>
      </c>
      <c r="R2365">
        <v>5735</v>
      </c>
      <c r="S2365">
        <v>2097</v>
      </c>
    </row>
    <row r="2366" spans="1:19" x14ac:dyDescent="0.55000000000000004">
      <c r="A2366" t="s">
        <v>365</v>
      </c>
      <c r="B2366">
        <v>2020</v>
      </c>
      <c r="C2366" t="s">
        <v>165</v>
      </c>
      <c r="D2366">
        <v>2047</v>
      </c>
      <c r="E2366">
        <v>530</v>
      </c>
      <c r="G2366">
        <v>1799</v>
      </c>
      <c r="H2366">
        <v>1860</v>
      </c>
      <c r="I2366">
        <v>-1082</v>
      </c>
      <c r="K2366">
        <v>3250</v>
      </c>
      <c r="L2366">
        <v>2280</v>
      </c>
      <c r="N2366">
        <v>1615</v>
      </c>
      <c r="O2366">
        <v>2990</v>
      </c>
      <c r="P2366">
        <v>925</v>
      </c>
      <c r="R2366">
        <v>2579</v>
      </c>
      <c r="S2366">
        <v>1811</v>
      </c>
    </row>
    <row r="2367" spans="1:19" x14ac:dyDescent="0.55000000000000004">
      <c r="A2367" t="s">
        <v>365</v>
      </c>
      <c r="B2367">
        <v>2020</v>
      </c>
      <c r="C2367" t="s">
        <v>166</v>
      </c>
      <c r="D2367">
        <v>1335</v>
      </c>
      <c r="E2367">
        <v>170</v>
      </c>
      <c r="G2367">
        <v>411</v>
      </c>
      <c r="H2367">
        <v>1233</v>
      </c>
      <c r="I2367">
        <v>-139</v>
      </c>
      <c r="K2367">
        <v>2290</v>
      </c>
      <c r="L2367">
        <v>940</v>
      </c>
      <c r="N2367">
        <v>504</v>
      </c>
      <c r="O2367">
        <v>2355</v>
      </c>
      <c r="P2367">
        <v>371</v>
      </c>
      <c r="R2367">
        <v>976</v>
      </c>
      <c r="S2367">
        <v>499</v>
      </c>
    </row>
    <row r="2368" spans="1:19" x14ac:dyDescent="0.55000000000000004">
      <c r="A2368" t="s">
        <v>365</v>
      </c>
      <c r="B2368">
        <v>2021</v>
      </c>
      <c r="C2368" t="s">
        <v>155</v>
      </c>
      <c r="D2368">
        <v>1691</v>
      </c>
      <c r="E2368">
        <v>480</v>
      </c>
      <c r="G2368">
        <v>668</v>
      </c>
      <c r="H2368">
        <v>1655</v>
      </c>
      <c r="I2368">
        <v>-152</v>
      </c>
      <c r="K2368">
        <v>3765</v>
      </c>
      <c r="L2368">
        <v>1250</v>
      </c>
      <c r="N2368">
        <v>1428</v>
      </c>
      <c r="O2368">
        <v>2730</v>
      </c>
      <c r="P2368">
        <v>857</v>
      </c>
      <c r="R2368">
        <v>2038</v>
      </c>
      <c r="S2368">
        <v>1615</v>
      </c>
    </row>
    <row r="2369" spans="1:19" x14ac:dyDescent="0.55000000000000004">
      <c r="A2369" t="s">
        <v>365</v>
      </c>
      <c r="B2369">
        <v>2021</v>
      </c>
      <c r="C2369" t="s">
        <v>156</v>
      </c>
      <c r="D2369">
        <v>1705</v>
      </c>
      <c r="E2369">
        <v>630</v>
      </c>
      <c r="G2369">
        <v>595</v>
      </c>
      <c r="H2369">
        <v>1813</v>
      </c>
      <c r="I2369">
        <v>-73</v>
      </c>
      <c r="K2369">
        <v>2429</v>
      </c>
      <c r="L2369">
        <v>2500</v>
      </c>
      <c r="N2369">
        <v>1525</v>
      </c>
      <c r="O2369">
        <v>2418</v>
      </c>
      <c r="P2369">
        <v>986</v>
      </c>
      <c r="R2369">
        <v>2079</v>
      </c>
      <c r="S2369">
        <v>1549</v>
      </c>
    </row>
    <row r="2370" spans="1:19" x14ac:dyDescent="0.55000000000000004">
      <c r="A2370" t="s">
        <v>365</v>
      </c>
      <c r="B2370">
        <v>2021</v>
      </c>
      <c r="C2370" t="s">
        <v>157</v>
      </c>
      <c r="D2370">
        <v>1786</v>
      </c>
      <c r="E2370">
        <v>830</v>
      </c>
      <c r="G2370">
        <v>801</v>
      </c>
      <c r="H2370">
        <v>1891</v>
      </c>
      <c r="I2370">
        <v>-76</v>
      </c>
      <c r="K2370">
        <v>2943</v>
      </c>
      <c r="L2370">
        <v>3031</v>
      </c>
      <c r="N2370">
        <v>1528</v>
      </c>
      <c r="O2370">
        <v>2935</v>
      </c>
      <c r="P2370">
        <v>1511</v>
      </c>
      <c r="R2370">
        <v>2823</v>
      </c>
      <c r="S2370">
        <v>2112</v>
      </c>
    </row>
    <row r="2371" spans="1:19" x14ac:dyDescent="0.55000000000000004">
      <c r="A2371" t="s">
        <v>365</v>
      </c>
      <c r="B2371">
        <v>2021</v>
      </c>
      <c r="C2371" t="s">
        <v>158</v>
      </c>
      <c r="D2371">
        <v>1594</v>
      </c>
      <c r="E2371">
        <v>540</v>
      </c>
      <c r="G2371">
        <v>660</v>
      </c>
      <c r="H2371">
        <v>1676</v>
      </c>
      <c r="I2371">
        <v>-202</v>
      </c>
      <c r="K2371">
        <v>2115</v>
      </c>
      <c r="L2371">
        <v>2250</v>
      </c>
      <c r="N2371">
        <v>1255</v>
      </c>
      <c r="O2371">
        <v>2470</v>
      </c>
      <c r="P2371">
        <v>640</v>
      </c>
      <c r="R2371">
        <v>2815</v>
      </c>
      <c r="S2371">
        <v>1471</v>
      </c>
    </row>
    <row r="2372" spans="1:19" x14ac:dyDescent="0.55000000000000004">
      <c r="A2372" t="s">
        <v>365</v>
      </c>
      <c r="B2372">
        <v>2021</v>
      </c>
      <c r="C2372" t="s">
        <v>159</v>
      </c>
      <c r="D2372">
        <v>1951</v>
      </c>
      <c r="E2372">
        <v>520</v>
      </c>
      <c r="G2372">
        <v>760</v>
      </c>
      <c r="H2372">
        <v>1867</v>
      </c>
      <c r="I2372">
        <v>-156</v>
      </c>
      <c r="K2372">
        <v>2776</v>
      </c>
      <c r="L2372">
        <v>1440</v>
      </c>
      <c r="N2372">
        <v>827</v>
      </c>
      <c r="O2372">
        <v>2781</v>
      </c>
      <c r="P2372">
        <v>608</v>
      </c>
      <c r="R2372">
        <v>2943</v>
      </c>
      <c r="S2372">
        <v>1483</v>
      </c>
    </row>
    <row r="2373" spans="1:19" x14ac:dyDescent="0.55000000000000004">
      <c r="A2373" t="s">
        <v>365</v>
      </c>
      <c r="B2373">
        <v>2021</v>
      </c>
      <c r="C2373" t="s">
        <v>160</v>
      </c>
      <c r="D2373">
        <v>1530</v>
      </c>
      <c r="E2373">
        <v>970</v>
      </c>
      <c r="G2373">
        <v>933</v>
      </c>
      <c r="H2373">
        <v>1788</v>
      </c>
      <c r="I2373">
        <v>-221</v>
      </c>
      <c r="K2373">
        <v>3133</v>
      </c>
      <c r="L2373">
        <v>2600</v>
      </c>
      <c r="N2373">
        <v>1657</v>
      </c>
      <c r="O2373">
        <v>3307</v>
      </c>
      <c r="P2373">
        <v>769</v>
      </c>
      <c r="R2373">
        <v>3192</v>
      </c>
      <c r="S2373">
        <v>2606</v>
      </c>
    </row>
    <row r="2374" spans="1:19" x14ac:dyDescent="0.55000000000000004">
      <c r="A2374" t="s">
        <v>365</v>
      </c>
      <c r="B2374">
        <v>2021</v>
      </c>
      <c r="C2374" t="s">
        <v>161</v>
      </c>
      <c r="D2374">
        <v>2024</v>
      </c>
      <c r="E2374">
        <v>790</v>
      </c>
      <c r="G2374">
        <v>1014</v>
      </c>
      <c r="H2374">
        <v>1761</v>
      </c>
      <c r="I2374">
        <v>39</v>
      </c>
      <c r="K2374">
        <v>3377</v>
      </c>
      <c r="L2374">
        <v>2170</v>
      </c>
      <c r="N2374">
        <v>746</v>
      </c>
      <c r="O2374">
        <v>3760</v>
      </c>
      <c r="P2374">
        <v>1041</v>
      </c>
      <c r="R2374">
        <v>3368</v>
      </c>
      <c r="S2374">
        <v>2523</v>
      </c>
    </row>
    <row r="2375" spans="1:19" x14ac:dyDescent="0.55000000000000004">
      <c r="A2375" t="s">
        <v>365</v>
      </c>
      <c r="B2375">
        <v>2021</v>
      </c>
      <c r="C2375" t="s">
        <v>162</v>
      </c>
      <c r="D2375">
        <v>1952</v>
      </c>
      <c r="E2375">
        <v>1025</v>
      </c>
      <c r="G2375">
        <v>1055</v>
      </c>
      <c r="H2375">
        <v>2138</v>
      </c>
      <c r="I2375">
        <v>-216</v>
      </c>
      <c r="K2375">
        <v>4100</v>
      </c>
      <c r="L2375">
        <v>2320</v>
      </c>
      <c r="N2375">
        <v>935</v>
      </c>
      <c r="O2375">
        <v>3800</v>
      </c>
      <c r="P2375">
        <v>1685</v>
      </c>
      <c r="R2375">
        <v>3278</v>
      </c>
      <c r="S2375">
        <v>2580</v>
      </c>
    </row>
    <row r="2376" spans="1:19" x14ac:dyDescent="0.55000000000000004">
      <c r="A2376" t="s">
        <v>365</v>
      </c>
      <c r="B2376">
        <v>2021</v>
      </c>
      <c r="C2376" t="s">
        <v>163</v>
      </c>
      <c r="D2376">
        <v>1796</v>
      </c>
      <c r="E2376">
        <v>900</v>
      </c>
      <c r="G2376">
        <v>1135</v>
      </c>
      <c r="H2376">
        <v>1559</v>
      </c>
      <c r="I2376">
        <v>2</v>
      </c>
      <c r="K2376">
        <v>3402</v>
      </c>
      <c r="L2376">
        <v>4580</v>
      </c>
      <c r="N2376">
        <v>1019</v>
      </c>
      <c r="O2376">
        <v>5306</v>
      </c>
      <c r="P2376">
        <v>1657</v>
      </c>
      <c r="R2376">
        <v>3093</v>
      </c>
      <c r="S2376">
        <v>2411</v>
      </c>
    </row>
    <row r="2377" spans="1:19" x14ac:dyDescent="0.55000000000000004">
      <c r="A2377" t="s">
        <v>365</v>
      </c>
      <c r="B2377">
        <v>2021</v>
      </c>
      <c r="C2377" t="s">
        <v>164</v>
      </c>
      <c r="D2377">
        <v>1507</v>
      </c>
      <c r="E2377">
        <v>1007</v>
      </c>
      <c r="G2377">
        <v>984</v>
      </c>
      <c r="H2377">
        <v>1462</v>
      </c>
      <c r="I2377">
        <v>68</v>
      </c>
      <c r="K2377">
        <v>4985</v>
      </c>
      <c r="L2377">
        <v>2320</v>
      </c>
      <c r="N2377">
        <v>1115</v>
      </c>
      <c r="O2377">
        <v>4865</v>
      </c>
      <c r="P2377">
        <v>1325</v>
      </c>
      <c r="R2377">
        <v>2739</v>
      </c>
      <c r="S2377">
        <v>2110</v>
      </c>
    </row>
    <row r="2378" spans="1:19" x14ac:dyDescent="0.55000000000000004">
      <c r="A2378" t="s">
        <v>365</v>
      </c>
      <c r="B2378">
        <v>2021</v>
      </c>
      <c r="C2378" t="s">
        <v>165</v>
      </c>
      <c r="D2378">
        <v>1616</v>
      </c>
      <c r="E2378">
        <v>995</v>
      </c>
      <c r="G2378">
        <v>899</v>
      </c>
      <c r="H2378">
        <v>1883</v>
      </c>
      <c r="I2378">
        <v>-171</v>
      </c>
      <c r="K2378">
        <v>5350</v>
      </c>
      <c r="L2378">
        <v>3040</v>
      </c>
      <c r="N2378">
        <v>1690</v>
      </c>
      <c r="O2378">
        <v>5494</v>
      </c>
      <c r="P2378">
        <v>1206</v>
      </c>
      <c r="R2378">
        <v>2866</v>
      </c>
      <c r="S2378">
        <v>2794</v>
      </c>
    </row>
    <row r="2379" spans="1:19" x14ac:dyDescent="0.55000000000000004">
      <c r="A2379" t="s">
        <v>365</v>
      </c>
      <c r="B2379">
        <v>2021</v>
      </c>
      <c r="C2379" t="s">
        <v>166</v>
      </c>
      <c r="D2379">
        <v>1708</v>
      </c>
      <c r="E2379">
        <v>555</v>
      </c>
      <c r="G2379">
        <v>683</v>
      </c>
      <c r="H2379">
        <v>1491</v>
      </c>
      <c r="I2379">
        <v>89</v>
      </c>
      <c r="K2379">
        <v>5386</v>
      </c>
      <c r="L2379">
        <v>1740</v>
      </c>
      <c r="N2379">
        <v>1595</v>
      </c>
      <c r="O2379">
        <v>4170</v>
      </c>
      <c r="P2379">
        <v>1361</v>
      </c>
      <c r="R2379">
        <v>2300</v>
      </c>
      <c r="S2379">
        <v>1941</v>
      </c>
    </row>
    <row r="2380" spans="1:19" x14ac:dyDescent="0.55000000000000004">
      <c r="A2380" t="s">
        <v>365</v>
      </c>
      <c r="B2380">
        <v>2022</v>
      </c>
      <c r="C2380" t="s">
        <v>155</v>
      </c>
      <c r="D2380">
        <v>1126</v>
      </c>
      <c r="E2380">
        <v>845</v>
      </c>
      <c r="G2380">
        <v>753</v>
      </c>
      <c r="H2380">
        <v>944</v>
      </c>
      <c r="I2380">
        <v>274</v>
      </c>
      <c r="K2380">
        <v>3380</v>
      </c>
      <c r="L2380">
        <v>2230</v>
      </c>
      <c r="N2380">
        <v>1598</v>
      </c>
      <c r="O2380">
        <v>3480</v>
      </c>
      <c r="P2380">
        <v>532</v>
      </c>
      <c r="R2380">
        <v>2521</v>
      </c>
      <c r="S2380">
        <v>1586</v>
      </c>
    </row>
    <row r="2381" spans="1:19" x14ac:dyDescent="0.55000000000000004">
      <c r="A2381" t="s">
        <v>365</v>
      </c>
      <c r="B2381">
        <v>2022</v>
      </c>
      <c r="C2381" t="s">
        <v>156</v>
      </c>
      <c r="D2381">
        <v>1169</v>
      </c>
      <c r="E2381">
        <v>560</v>
      </c>
      <c r="G2381">
        <v>800</v>
      </c>
      <c r="H2381">
        <v>1028</v>
      </c>
      <c r="I2381">
        <v>-99</v>
      </c>
      <c r="K2381">
        <v>3131</v>
      </c>
      <c r="L2381">
        <v>1780</v>
      </c>
      <c r="N2381">
        <v>1431</v>
      </c>
      <c r="O2381">
        <v>2520</v>
      </c>
      <c r="P2381">
        <v>960</v>
      </c>
      <c r="R2381">
        <v>2629</v>
      </c>
      <c r="S2381">
        <v>2192</v>
      </c>
    </row>
    <row r="2382" spans="1:19" x14ac:dyDescent="0.55000000000000004">
      <c r="A2382" t="s">
        <v>365</v>
      </c>
      <c r="B2382">
        <v>2022</v>
      </c>
      <c r="C2382" t="s">
        <v>157</v>
      </c>
      <c r="D2382">
        <v>760</v>
      </c>
      <c r="E2382">
        <v>1085</v>
      </c>
      <c r="G2382">
        <v>812</v>
      </c>
      <c r="H2382">
        <v>1144</v>
      </c>
      <c r="I2382">
        <v>-111</v>
      </c>
      <c r="K2382">
        <v>3230</v>
      </c>
      <c r="L2382">
        <v>1860</v>
      </c>
      <c r="N2382">
        <v>1527</v>
      </c>
      <c r="O2382">
        <v>2240</v>
      </c>
      <c r="P2382">
        <v>1323</v>
      </c>
      <c r="R2382">
        <v>2879</v>
      </c>
      <c r="S2382">
        <v>2161</v>
      </c>
    </row>
    <row r="2383" spans="1:19" x14ac:dyDescent="0.55000000000000004">
      <c r="A2383" t="s">
        <v>365</v>
      </c>
      <c r="B2383">
        <v>2022</v>
      </c>
      <c r="C2383" t="s">
        <v>158</v>
      </c>
      <c r="D2383">
        <v>1126</v>
      </c>
      <c r="E2383">
        <v>504</v>
      </c>
      <c r="G2383">
        <v>684</v>
      </c>
      <c r="H2383">
        <v>988</v>
      </c>
      <c r="I2383">
        <v>-42</v>
      </c>
      <c r="K2383">
        <v>2490</v>
      </c>
      <c r="L2383">
        <v>3310</v>
      </c>
      <c r="N2383">
        <v>1080</v>
      </c>
      <c r="O2383">
        <v>3218</v>
      </c>
      <c r="P2383">
        <v>1502</v>
      </c>
      <c r="R2383">
        <v>2418</v>
      </c>
      <c r="S2383">
        <v>1480</v>
      </c>
    </row>
    <row r="2384" spans="1:19" x14ac:dyDescent="0.55000000000000004">
      <c r="A2384" t="s">
        <v>365</v>
      </c>
      <c r="B2384">
        <v>2022</v>
      </c>
      <c r="C2384" t="s">
        <v>159</v>
      </c>
      <c r="D2384">
        <v>1011</v>
      </c>
      <c r="E2384">
        <v>160</v>
      </c>
      <c r="G2384">
        <v>650</v>
      </c>
      <c r="H2384">
        <v>653</v>
      </c>
      <c r="I2384">
        <v>-132</v>
      </c>
      <c r="K2384">
        <v>3108</v>
      </c>
      <c r="L2384">
        <v>2720</v>
      </c>
      <c r="N2384">
        <v>1342</v>
      </c>
      <c r="O2384">
        <v>3303</v>
      </c>
      <c r="P2384">
        <v>1183</v>
      </c>
      <c r="R2384">
        <v>3034</v>
      </c>
      <c r="S2384">
        <v>2467</v>
      </c>
    </row>
    <row r="2385" spans="1:19" x14ac:dyDescent="0.55000000000000004">
      <c r="A2385" t="s">
        <v>365</v>
      </c>
      <c r="B2385">
        <v>2022</v>
      </c>
      <c r="C2385" t="s">
        <v>160</v>
      </c>
      <c r="D2385">
        <v>752</v>
      </c>
      <c r="E2385">
        <v>925</v>
      </c>
      <c r="G2385">
        <v>845</v>
      </c>
      <c r="H2385">
        <v>909</v>
      </c>
      <c r="I2385">
        <v>-77</v>
      </c>
      <c r="K2385">
        <v>3434</v>
      </c>
      <c r="L2385">
        <v>2870</v>
      </c>
      <c r="N2385">
        <v>1674</v>
      </c>
      <c r="O2385">
        <v>2792</v>
      </c>
      <c r="P2385">
        <v>1838</v>
      </c>
      <c r="R2385">
        <v>3635</v>
      </c>
      <c r="S2385">
        <v>2648</v>
      </c>
    </row>
    <row r="2386" spans="1:19" x14ac:dyDescent="0.55000000000000004">
      <c r="A2386" t="s">
        <v>365</v>
      </c>
      <c r="B2386">
        <v>2022</v>
      </c>
      <c r="C2386" t="s">
        <v>161</v>
      </c>
      <c r="D2386">
        <v>956</v>
      </c>
      <c r="E2386">
        <v>462</v>
      </c>
      <c r="G2386">
        <v>766</v>
      </c>
      <c r="H2386">
        <v>764</v>
      </c>
      <c r="I2386">
        <v>-112</v>
      </c>
      <c r="K2386">
        <v>2670</v>
      </c>
      <c r="L2386">
        <v>3130</v>
      </c>
      <c r="N2386">
        <v>1289</v>
      </c>
      <c r="O2386">
        <v>3340</v>
      </c>
      <c r="P2386">
        <v>1171</v>
      </c>
      <c r="R2386">
        <v>3073</v>
      </c>
      <c r="S2386">
        <v>2284</v>
      </c>
    </row>
    <row r="2387" spans="1:19" x14ac:dyDescent="0.55000000000000004">
      <c r="A2387" t="s">
        <v>365</v>
      </c>
      <c r="B2387">
        <v>2022</v>
      </c>
      <c r="C2387" t="s">
        <v>162</v>
      </c>
      <c r="D2387">
        <v>647</v>
      </c>
      <c r="E2387">
        <v>1220</v>
      </c>
      <c r="G2387">
        <v>1015</v>
      </c>
      <c r="H2387">
        <v>996</v>
      </c>
      <c r="I2387">
        <v>-144</v>
      </c>
      <c r="K2387">
        <v>3450</v>
      </c>
      <c r="L2387">
        <v>2690</v>
      </c>
      <c r="N2387">
        <v>1404</v>
      </c>
      <c r="O2387">
        <v>3530</v>
      </c>
      <c r="P2387">
        <v>1206</v>
      </c>
      <c r="R2387">
        <v>3049</v>
      </c>
      <c r="S2387">
        <v>2208</v>
      </c>
    </row>
    <row r="2388" spans="1:19" x14ac:dyDescent="0.55000000000000004">
      <c r="A2388" t="s">
        <v>365</v>
      </c>
      <c r="B2388">
        <v>2022</v>
      </c>
      <c r="C2388" t="s">
        <v>163</v>
      </c>
      <c r="D2388">
        <v>906</v>
      </c>
      <c r="E2388">
        <v>522</v>
      </c>
      <c r="G2388">
        <v>988</v>
      </c>
      <c r="H2388">
        <v>876</v>
      </c>
      <c r="I2388">
        <v>-436</v>
      </c>
      <c r="K2388">
        <v>2940</v>
      </c>
      <c r="L2388">
        <v>2570</v>
      </c>
      <c r="N2388">
        <v>1544</v>
      </c>
      <c r="O2388">
        <v>2686</v>
      </c>
      <c r="P2388">
        <v>1280</v>
      </c>
      <c r="R2388">
        <v>2835</v>
      </c>
      <c r="S2388">
        <v>1888</v>
      </c>
    </row>
    <row r="2389" spans="1:19" x14ac:dyDescent="0.55000000000000004">
      <c r="A2389" t="s">
        <v>365</v>
      </c>
      <c r="B2389">
        <v>2022</v>
      </c>
      <c r="C2389" t="s">
        <v>164</v>
      </c>
      <c r="D2389">
        <v>657</v>
      </c>
      <c r="E2389">
        <v>1705</v>
      </c>
      <c r="G2389">
        <v>969</v>
      </c>
      <c r="H2389">
        <v>1512</v>
      </c>
      <c r="I2389">
        <v>-119</v>
      </c>
      <c r="K2389">
        <v>2760</v>
      </c>
      <c r="L2389">
        <v>2880</v>
      </c>
      <c r="N2389">
        <v>1650</v>
      </c>
      <c r="O2389">
        <v>2730</v>
      </c>
      <c r="P2389">
        <v>1260</v>
      </c>
      <c r="R2389">
        <v>2507</v>
      </c>
      <c r="S2389">
        <v>1967</v>
      </c>
    </row>
    <row r="2390" spans="1:19" x14ac:dyDescent="0.55000000000000004">
      <c r="A2390" t="s">
        <v>365</v>
      </c>
      <c r="B2390">
        <v>2022</v>
      </c>
      <c r="C2390" t="s">
        <v>165</v>
      </c>
      <c r="D2390">
        <v>1786</v>
      </c>
      <c r="E2390">
        <v>920</v>
      </c>
      <c r="G2390">
        <v>847</v>
      </c>
      <c r="H2390">
        <v>1818</v>
      </c>
      <c r="I2390">
        <v>41</v>
      </c>
      <c r="K2390">
        <v>2770</v>
      </c>
      <c r="L2390">
        <v>2940</v>
      </c>
      <c r="N2390">
        <v>1490</v>
      </c>
      <c r="O2390">
        <v>2232</v>
      </c>
      <c r="P2390">
        <v>1988</v>
      </c>
      <c r="R2390">
        <v>2254</v>
      </c>
      <c r="S2390">
        <v>1899</v>
      </c>
    </row>
    <row r="2391" spans="1:19" x14ac:dyDescent="0.55000000000000004">
      <c r="A2391" t="s">
        <v>365</v>
      </c>
      <c r="B2391">
        <v>2022</v>
      </c>
      <c r="C2391" t="s">
        <v>166</v>
      </c>
      <c r="D2391">
        <v>1257</v>
      </c>
      <c r="E2391">
        <v>405</v>
      </c>
      <c r="G2391">
        <v>613</v>
      </c>
      <c r="H2391">
        <v>1211</v>
      </c>
      <c r="I2391">
        <v>-162</v>
      </c>
      <c r="K2391">
        <v>1727</v>
      </c>
      <c r="L2391">
        <v>1700</v>
      </c>
      <c r="N2391">
        <v>1440</v>
      </c>
      <c r="O2391">
        <v>1450</v>
      </c>
      <c r="P2391">
        <v>537</v>
      </c>
      <c r="R2391">
        <v>1993</v>
      </c>
      <c r="S2391">
        <v>1169</v>
      </c>
    </row>
    <row r="2392" spans="1:19" x14ac:dyDescent="0.55000000000000004">
      <c r="A2392" t="s">
        <v>365</v>
      </c>
      <c r="B2392">
        <v>2023</v>
      </c>
      <c r="C2392" t="s">
        <v>155</v>
      </c>
      <c r="D2392">
        <v>1391</v>
      </c>
      <c r="E2392">
        <v>800</v>
      </c>
      <c r="G2392">
        <v>606</v>
      </c>
      <c r="H2392">
        <v>1524</v>
      </c>
      <c r="I2392">
        <v>61</v>
      </c>
      <c r="K2392">
        <v>2020</v>
      </c>
      <c r="L2392">
        <v>3310</v>
      </c>
      <c r="N2392">
        <v>1591</v>
      </c>
      <c r="O2392">
        <v>2670</v>
      </c>
      <c r="P2392">
        <v>1069</v>
      </c>
      <c r="R2392">
        <v>2330</v>
      </c>
      <c r="S2392">
        <v>2018</v>
      </c>
    </row>
    <row r="2393" spans="1:19" x14ac:dyDescent="0.55000000000000004">
      <c r="A2393" t="s">
        <v>365</v>
      </c>
      <c r="B2393">
        <v>2023</v>
      </c>
      <c r="C2393" t="s">
        <v>156</v>
      </c>
      <c r="D2393">
        <v>1682</v>
      </c>
      <c r="E2393">
        <v>789</v>
      </c>
      <c r="G2393">
        <v>785</v>
      </c>
      <c r="H2393">
        <v>1635</v>
      </c>
      <c r="I2393">
        <v>51</v>
      </c>
      <c r="K2393">
        <v>2900</v>
      </c>
      <c r="L2393">
        <v>2840</v>
      </c>
      <c r="N2393">
        <v>1682</v>
      </c>
      <c r="O2393">
        <v>2633</v>
      </c>
      <c r="P2393">
        <v>1425</v>
      </c>
      <c r="R2393">
        <v>2572</v>
      </c>
      <c r="S2393">
        <v>1992</v>
      </c>
    </row>
    <row r="2394" spans="1:19" x14ac:dyDescent="0.55000000000000004">
      <c r="A2394" t="s">
        <v>365</v>
      </c>
      <c r="B2394">
        <v>2023</v>
      </c>
      <c r="C2394" t="s">
        <v>157</v>
      </c>
      <c r="D2394">
        <v>2094</v>
      </c>
      <c r="E2394">
        <v>1040</v>
      </c>
      <c r="G2394">
        <v>915</v>
      </c>
      <c r="H2394">
        <v>2210</v>
      </c>
      <c r="I2394">
        <v>9</v>
      </c>
      <c r="K2394">
        <v>2758</v>
      </c>
      <c r="L2394">
        <v>3490</v>
      </c>
      <c r="N2394">
        <v>1738</v>
      </c>
      <c r="O2394">
        <v>3130</v>
      </c>
      <c r="P2394">
        <v>1380</v>
      </c>
      <c r="R2394">
        <v>3186</v>
      </c>
      <c r="S2394">
        <v>2393</v>
      </c>
    </row>
    <row r="2395" spans="1:19" x14ac:dyDescent="0.55000000000000004">
      <c r="A2395" t="s">
        <v>365</v>
      </c>
      <c r="B2395">
        <v>2023</v>
      </c>
      <c r="C2395" t="s">
        <v>158</v>
      </c>
      <c r="D2395">
        <v>1880</v>
      </c>
      <c r="E2395">
        <v>410</v>
      </c>
      <c r="G2395">
        <v>771</v>
      </c>
      <c r="H2395">
        <v>1603</v>
      </c>
      <c r="I2395">
        <v>-84</v>
      </c>
      <c r="K2395">
        <v>2716</v>
      </c>
      <c r="L2395">
        <v>1260</v>
      </c>
      <c r="N2395">
        <v>1175</v>
      </c>
      <c r="O2395">
        <v>1649</v>
      </c>
      <c r="P2395">
        <v>1152</v>
      </c>
      <c r="R2395">
        <v>2435</v>
      </c>
      <c r="S2395">
        <v>1637</v>
      </c>
    </row>
    <row r="2396" spans="1:19" x14ac:dyDescent="0.55000000000000004">
      <c r="A2396" t="s">
        <v>365</v>
      </c>
      <c r="B2396">
        <v>2023</v>
      </c>
      <c r="C2396" t="s">
        <v>159</v>
      </c>
      <c r="D2396">
        <v>1954</v>
      </c>
      <c r="E2396">
        <v>1468</v>
      </c>
      <c r="G2396">
        <v>997</v>
      </c>
      <c r="H2396">
        <v>2430</v>
      </c>
      <c r="I2396">
        <v>-5</v>
      </c>
      <c r="K2396">
        <v>2654</v>
      </c>
      <c r="L2396">
        <v>3930</v>
      </c>
      <c r="N2396">
        <v>1703</v>
      </c>
      <c r="O2396">
        <v>3394</v>
      </c>
      <c r="P2396">
        <v>1487</v>
      </c>
      <c r="R2396">
        <v>3247</v>
      </c>
      <c r="S2396">
        <v>3047</v>
      </c>
    </row>
    <row r="2397" spans="1:19" x14ac:dyDescent="0.55000000000000004">
      <c r="A2397" t="s">
        <v>365</v>
      </c>
      <c r="B2397">
        <v>2023</v>
      </c>
      <c r="C2397" t="s">
        <v>160</v>
      </c>
      <c r="D2397">
        <v>2225</v>
      </c>
      <c r="E2397">
        <v>720</v>
      </c>
      <c r="G2397">
        <v>921</v>
      </c>
      <c r="H2397">
        <v>2103</v>
      </c>
      <c r="I2397">
        <v>-79</v>
      </c>
      <c r="K2397">
        <v>2880</v>
      </c>
      <c r="L2397">
        <v>3160</v>
      </c>
      <c r="N2397">
        <v>1682</v>
      </c>
      <c r="O2397">
        <v>2775</v>
      </c>
      <c r="P2397">
        <v>1583</v>
      </c>
      <c r="R2397">
        <v>3259</v>
      </c>
      <c r="S2397">
        <v>2240</v>
      </c>
    </row>
    <row r="2398" spans="1:19" x14ac:dyDescent="0.55000000000000004">
      <c r="A2398" t="s">
        <v>365</v>
      </c>
      <c r="B2398">
        <v>2023</v>
      </c>
      <c r="C2398" t="s">
        <v>161</v>
      </c>
      <c r="D2398">
        <v>1500</v>
      </c>
      <c r="E2398">
        <v>690</v>
      </c>
      <c r="G2398">
        <v>938</v>
      </c>
      <c r="H2398">
        <v>1404</v>
      </c>
      <c r="I2398">
        <v>-152</v>
      </c>
      <c r="K2398">
        <v>2100</v>
      </c>
      <c r="L2398">
        <v>2630</v>
      </c>
      <c r="N2398">
        <v>1152</v>
      </c>
      <c r="O2398">
        <v>2115</v>
      </c>
      <c r="P2398">
        <v>1463</v>
      </c>
      <c r="R2398">
        <v>2981</v>
      </c>
      <c r="S2398">
        <v>1889</v>
      </c>
    </row>
    <row r="2399" spans="1:19" x14ac:dyDescent="0.55000000000000004">
      <c r="A2399" t="s">
        <v>365</v>
      </c>
      <c r="B2399">
        <v>2023</v>
      </c>
      <c r="C2399" t="s">
        <v>162</v>
      </c>
      <c r="D2399">
        <v>1535</v>
      </c>
      <c r="E2399">
        <v>737</v>
      </c>
      <c r="G2399">
        <v>1122</v>
      </c>
      <c r="H2399">
        <v>1340</v>
      </c>
      <c r="I2399">
        <v>-190</v>
      </c>
      <c r="K2399">
        <v>2210</v>
      </c>
      <c r="L2399">
        <v>2520</v>
      </c>
      <c r="N2399">
        <v>1512</v>
      </c>
      <c r="O2399">
        <v>1940</v>
      </c>
      <c r="P2399">
        <v>1278</v>
      </c>
      <c r="R2399">
        <v>3310</v>
      </c>
      <c r="S2399">
        <v>2289</v>
      </c>
    </row>
    <row r="2400" spans="1:19" x14ac:dyDescent="0.55000000000000004">
      <c r="A2400" t="s">
        <v>365</v>
      </c>
      <c r="B2400">
        <v>2023</v>
      </c>
      <c r="C2400" t="s">
        <v>163</v>
      </c>
      <c r="D2400">
        <v>1761</v>
      </c>
      <c r="E2400">
        <v>548</v>
      </c>
      <c r="G2400">
        <v>1068</v>
      </c>
      <c r="H2400">
        <v>1339</v>
      </c>
      <c r="I2400">
        <v>-98</v>
      </c>
      <c r="K2400">
        <v>2220</v>
      </c>
      <c r="L2400">
        <v>2500</v>
      </c>
      <c r="N2400">
        <v>1532</v>
      </c>
      <c r="O2400">
        <v>1902</v>
      </c>
      <c r="P2400">
        <v>1286</v>
      </c>
      <c r="R2400">
        <v>2969</v>
      </c>
      <c r="S2400">
        <v>1830</v>
      </c>
    </row>
    <row r="2401" spans="1:19" x14ac:dyDescent="0.55000000000000004">
      <c r="A2401" t="s">
        <v>365</v>
      </c>
      <c r="B2401">
        <v>2023</v>
      </c>
      <c r="C2401" t="s">
        <v>164</v>
      </c>
      <c r="D2401">
        <v>1240</v>
      </c>
      <c r="E2401">
        <v>935</v>
      </c>
      <c r="G2401">
        <v>926</v>
      </c>
      <c r="H2401">
        <v>1374</v>
      </c>
      <c r="I2401">
        <v>-125</v>
      </c>
      <c r="K2401">
        <v>1946</v>
      </c>
      <c r="L2401">
        <v>3100</v>
      </c>
      <c r="N2401">
        <v>1662</v>
      </c>
      <c r="O2401">
        <v>2200</v>
      </c>
      <c r="P2401">
        <v>1184</v>
      </c>
      <c r="R2401">
        <v>2884</v>
      </c>
      <c r="S2401">
        <v>1958</v>
      </c>
    </row>
    <row r="2402" spans="1:19" x14ac:dyDescent="0.55000000000000004">
      <c r="A2402" t="s">
        <v>365</v>
      </c>
      <c r="B2402">
        <v>2023</v>
      </c>
      <c r="C2402" t="s">
        <v>165</v>
      </c>
      <c r="D2402">
        <v>1268</v>
      </c>
      <c r="E2402">
        <v>740</v>
      </c>
      <c r="G2402">
        <v>702</v>
      </c>
      <c r="H2402">
        <v>1424</v>
      </c>
      <c r="I2402">
        <v>-118</v>
      </c>
      <c r="K2402">
        <v>1960</v>
      </c>
      <c r="L2402">
        <v>2220</v>
      </c>
      <c r="N2402">
        <v>1278</v>
      </c>
      <c r="O2402">
        <v>1990</v>
      </c>
      <c r="P2402">
        <v>912</v>
      </c>
      <c r="R2402">
        <v>2241</v>
      </c>
      <c r="S2402">
        <v>1620</v>
      </c>
    </row>
    <row r="2403" spans="1:19" x14ac:dyDescent="0.55000000000000004">
      <c r="A2403" t="s">
        <v>365</v>
      </c>
      <c r="B2403">
        <v>2023</v>
      </c>
      <c r="C2403" t="s">
        <v>166</v>
      </c>
      <c r="D2403">
        <v>1097</v>
      </c>
      <c r="E2403">
        <v>530</v>
      </c>
      <c r="G2403">
        <v>645</v>
      </c>
      <c r="H2403">
        <v>1220</v>
      </c>
      <c r="I2403">
        <v>-238</v>
      </c>
      <c r="K2403">
        <v>1940</v>
      </c>
      <c r="L2403">
        <v>1610</v>
      </c>
      <c r="N2403">
        <v>1253</v>
      </c>
      <c r="O2403">
        <v>2200</v>
      </c>
      <c r="P2403">
        <v>97</v>
      </c>
      <c r="R2403">
        <v>2155</v>
      </c>
      <c r="S2403">
        <v>1469</v>
      </c>
    </row>
    <row r="2404" spans="1:19" x14ac:dyDescent="0.55000000000000004">
      <c r="A2404" t="s">
        <v>366</v>
      </c>
      <c r="B2404">
        <v>2019</v>
      </c>
      <c r="C2404" t="s">
        <v>155</v>
      </c>
    </row>
    <row r="2405" spans="1:19" x14ac:dyDescent="0.55000000000000004">
      <c r="A2405" t="s">
        <v>366</v>
      </c>
      <c r="B2405">
        <v>2019</v>
      </c>
      <c r="C2405" t="s">
        <v>156</v>
      </c>
    </row>
    <row r="2406" spans="1:19" x14ac:dyDescent="0.55000000000000004">
      <c r="A2406" t="s">
        <v>366</v>
      </c>
      <c r="B2406">
        <v>2019</v>
      </c>
      <c r="C2406" t="s">
        <v>157</v>
      </c>
    </row>
    <row r="2407" spans="1:19" x14ac:dyDescent="0.55000000000000004">
      <c r="A2407" t="s">
        <v>366</v>
      </c>
      <c r="B2407">
        <v>2019</v>
      </c>
      <c r="C2407" t="s">
        <v>158</v>
      </c>
    </row>
    <row r="2408" spans="1:19" x14ac:dyDescent="0.55000000000000004">
      <c r="A2408" t="s">
        <v>366</v>
      </c>
      <c r="B2408">
        <v>2019</v>
      </c>
      <c r="C2408" t="s">
        <v>159</v>
      </c>
    </row>
    <row r="2409" spans="1:19" x14ac:dyDescent="0.55000000000000004">
      <c r="A2409" t="s">
        <v>366</v>
      </c>
      <c r="B2409">
        <v>2019</v>
      </c>
      <c r="C2409" t="s">
        <v>160</v>
      </c>
    </row>
    <row r="2410" spans="1:19" x14ac:dyDescent="0.55000000000000004">
      <c r="A2410" t="s">
        <v>366</v>
      </c>
      <c r="B2410">
        <v>2019</v>
      </c>
      <c r="C2410" t="s">
        <v>161</v>
      </c>
    </row>
    <row r="2411" spans="1:19" x14ac:dyDescent="0.55000000000000004">
      <c r="A2411" t="s">
        <v>366</v>
      </c>
      <c r="B2411">
        <v>2019</v>
      </c>
      <c r="C2411" t="s">
        <v>162</v>
      </c>
    </row>
    <row r="2412" spans="1:19" x14ac:dyDescent="0.55000000000000004">
      <c r="A2412" t="s">
        <v>366</v>
      </c>
      <c r="B2412">
        <v>2019</v>
      </c>
      <c r="C2412" t="s">
        <v>163</v>
      </c>
    </row>
    <row r="2413" spans="1:19" x14ac:dyDescent="0.55000000000000004">
      <c r="A2413" t="s">
        <v>366</v>
      </c>
      <c r="B2413">
        <v>2019</v>
      </c>
      <c r="C2413" t="s">
        <v>164</v>
      </c>
    </row>
    <row r="2414" spans="1:19" x14ac:dyDescent="0.55000000000000004">
      <c r="A2414" t="s">
        <v>366</v>
      </c>
      <c r="B2414">
        <v>2019</v>
      </c>
      <c r="C2414" t="s">
        <v>165</v>
      </c>
    </row>
    <row r="2415" spans="1:19" x14ac:dyDescent="0.55000000000000004">
      <c r="A2415" t="s">
        <v>366</v>
      </c>
      <c r="B2415">
        <v>2019</v>
      </c>
      <c r="C2415" t="s">
        <v>166</v>
      </c>
    </row>
    <row r="2416" spans="1:19" x14ac:dyDescent="0.55000000000000004">
      <c r="A2416" t="s">
        <v>366</v>
      </c>
      <c r="B2416">
        <v>2020</v>
      </c>
      <c r="C2416" t="s">
        <v>155</v>
      </c>
      <c r="D2416">
        <v>2757</v>
      </c>
      <c r="E2416">
        <v>1490</v>
      </c>
      <c r="G2416">
        <v>775</v>
      </c>
      <c r="H2416">
        <v>2971</v>
      </c>
      <c r="I2416">
        <v>501</v>
      </c>
      <c r="K2416">
        <v>440</v>
      </c>
      <c r="L2416">
        <v>90</v>
      </c>
      <c r="N2416">
        <v>254</v>
      </c>
      <c r="O2416">
        <v>70</v>
      </c>
      <c r="P2416">
        <v>206</v>
      </c>
      <c r="R2416">
        <v>1655</v>
      </c>
      <c r="S2416">
        <v>1767</v>
      </c>
    </row>
    <row r="2417" spans="1:19" x14ac:dyDescent="0.55000000000000004">
      <c r="A2417" t="s">
        <v>366</v>
      </c>
      <c r="B2417">
        <v>2020</v>
      </c>
      <c r="C2417" t="s">
        <v>156</v>
      </c>
      <c r="D2417">
        <v>2900</v>
      </c>
      <c r="E2417">
        <v>1749</v>
      </c>
      <c r="G2417">
        <v>698</v>
      </c>
      <c r="H2417">
        <v>3504</v>
      </c>
      <c r="I2417">
        <v>447</v>
      </c>
      <c r="K2417">
        <v>340</v>
      </c>
      <c r="L2417">
        <v>7300</v>
      </c>
      <c r="N2417">
        <v>1387</v>
      </c>
      <c r="O2417">
        <v>5760</v>
      </c>
      <c r="P2417">
        <v>493</v>
      </c>
      <c r="R2417">
        <v>1538</v>
      </c>
      <c r="S2417">
        <v>1768</v>
      </c>
    </row>
    <row r="2418" spans="1:19" x14ac:dyDescent="0.55000000000000004">
      <c r="A2418" t="s">
        <v>366</v>
      </c>
      <c r="B2418">
        <v>2020</v>
      </c>
      <c r="C2418" t="s">
        <v>157</v>
      </c>
      <c r="D2418">
        <v>3664</v>
      </c>
      <c r="E2418">
        <v>1400</v>
      </c>
      <c r="G2418">
        <v>688</v>
      </c>
      <c r="H2418">
        <v>4036</v>
      </c>
      <c r="I2418">
        <v>340</v>
      </c>
      <c r="K2418">
        <v>5370</v>
      </c>
      <c r="L2418">
        <v>3210</v>
      </c>
      <c r="N2418">
        <v>2591</v>
      </c>
      <c r="O2418">
        <v>4296</v>
      </c>
      <c r="P2418">
        <v>1693</v>
      </c>
      <c r="R2418">
        <v>2470</v>
      </c>
      <c r="S2418">
        <v>2652</v>
      </c>
    </row>
    <row r="2419" spans="1:19" x14ac:dyDescent="0.55000000000000004">
      <c r="A2419" t="s">
        <v>366</v>
      </c>
      <c r="B2419">
        <v>2020</v>
      </c>
      <c r="C2419" t="s">
        <v>158</v>
      </c>
      <c r="D2419">
        <v>3994</v>
      </c>
      <c r="E2419">
        <v>1578</v>
      </c>
      <c r="G2419">
        <v>715</v>
      </c>
      <c r="H2419">
        <v>4418</v>
      </c>
      <c r="I2419">
        <v>439</v>
      </c>
      <c r="K2419">
        <v>4455</v>
      </c>
      <c r="L2419">
        <v>5340</v>
      </c>
      <c r="N2419">
        <v>1525</v>
      </c>
      <c r="O2419">
        <v>6526</v>
      </c>
      <c r="P2419">
        <v>1744</v>
      </c>
      <c r="R2419">
        <v>2456</v>
      </c>
      <c r="S2419">
        <v>2671</v>
      </c>
    </row>
    <row r="2420" spans="1:19" x14ac:dyDescent="0.55000000000000004">
      <c r="A2420" t="s">
        <v>366</v>
      </c>
      <c r="B2420">
        <v>2020</v>
      </c>
      <c r="C2420" t="s">
        <v>159</v>
      </c>
      <c r="D2420">
        <v>4537</v>
      </c>
      <c r="E2420">
        <v>480</v>
      </c>
      <c r="G2420">
        <v>811</v>
      </c>
      <c r="H2420">
        <v>4180</v>
      </c>
      <c r="I2420">
        <v>26</v>
      </c>
      <c r="K2420">
        <v>6038</v>
      </c>
      <c r="L2420">
        <v>2300</v>
      </c>
      <c r="N2420">
        <v>1608</v>
      </c>
      <c r="O2420">
        <v>5096</v>
      </c>
      <c r="P2420">
        <v>1634</v>
      </c>
      <c r="R2420">
        <v>2319</v>
      </c>
      <c r="S2420">
        <v>1897</v>
      </c>
    </row>
    <row r="2421" spans="1:19" x14ac:dyDescent="0.55000000000000004">
      <c r="A2421" t="s">
        <v>366</v>
      </c>
      <c r="B2421">
        <v>2020</v>
      </c>
      <c r="C2421" t="s">
        <v>160</v>
      </c>
      <c r="D2421">
        <v>3215</v>
      </c>
      <c r="E2421">
        <v>1584</v>
      </c>
      <c r="G2421">
        <v>778</v>
      </c>
      <c r="H2421">
        <v>3522</v>
      </c>
      <c r="I2421">
        <v>499</v>
      </c>
      <c r="K2421">
        <v>5301</v>
      </c>
      <c r="L2421">
        <v>5220</v>
      </c>
      <c r="N2421">
        <v>1746</v>
      </c>
      <c r="O2421">
        <v>6777</v>
      </c>
      <c r="P2421">
        <v>1998</v>
      </c>
      <c r="R2421">
        <v>2401</v>
      </c>
      <c r="S2421">
        <v>2601</v>
      </c>
    </row>
    <row r="2422" spans="1:19" x14ac:dyDescent="0.55000000000000004">
      <c r="A2422" t="s">
        <v>366</v>
      </c>
      <c r="B2422">
        <v>2020</v>
      </c>
      <c r="C2422" t="s">
        <v>161</v>
      </c>
      <c r="D2422">
        <v>3387</v>
      </c>
      <c r="E2422">
        <v>798</v>
      </c>
      <c r="G2422">
        <v>791</v>
      </c>
      <c r="H2422">
        <v>3151</v>
      </c>
      <c r="I2422">
        <v>243</v>
      </c>
      <c r="K2422">
        <v>6387</v>
      </c>
      <c r="L2422">
        <v>2640</v>
      </c>
      <c r="N2422">
        <v>1618</v>
      </c>
      <c r="O2422">
        <v>5194</v>
      </c>
      <c r="P2422">
        <v>2215</v>
      </c>
      <c r="R2422">
        <v>2454</v>
      </c>
      <c r="S2422">
        <v>2159</v>
      </c>
    </row>
    <row r="2423" spans="1:19" x14ac:dyDescent="0.55000000000000004">
      <c r="A2423" t="s">
        <v>366</v>
      </c>
      <c r="B2423">
        <v>2020</v>
      </c>
      <c r="C2423" t="s">
        <v>162</v>
      </c>
      <c r="D2423">
        <v>3388</v>
      </c>
      <c r="E2423">
        <v>700</v>
      </c>
      <c r="G2423">
        <v>794</v>
      </c>
      <c r="H2423">
        <v>5019</v>
      </c>
      <c r="I2423">
        <v>-1725</v>
      </c>
      <c r="K2423">
        <v>5130</v>
      </c>
      <c r="L2423">
        <v>1010</v>
      </c>
      <c r="N2423">
        <v>1144</v>
      </c>
      <c r="O2423">
        <v>3049</v>
      </c>
      <c r="P2423">
        <v>1947</v>
      </c>
      <c r="R2423">
        <v>2389</v>
      </c>
      <c r="S2423">
        <v>2255</v>
      </c>
    </row>
    <row r="2424" spans="1:19" x14ac:dyDescent="0.55000000000000004">
      <c r="A2424" t="s">
        <v>366</v>
      </c>
      <c r="B2424">
        <v>2020</v>
      </c>
      <c r="C2424" t="s">
        <v>163</v>
      </c>
      <c r="D2424">
        <v>2910</v>
      </c>
      <c r="E2424">
        <v>1320</v>
      </c>
      <c r="G2424">
        <v>832</v>
      </c>
      <c r="H2424">
        <v>3111</v>
      </c>
      <c r="I2424">
        <v>287</v>
      </c>
      <c r="K2424">
        <v>3005</v>
      </c>
      <c r="L2424">
        <v>6190</v>
      </c>
      <c r="N2424">
        <v>1349</v>
      </c>
      <c r="O2424">
        <v>6188</v>
      </c>
      <c r="P2424">
        <v>1658</v>
      </c>
      <c r="R2424">
        <v>2374</v>
      </c>
      <c r="S2424">
        <v>2592</v>
      </c>
    </row>
    <row r="2425" spans="1:19" x14ac:dyDescent="0.55000000000000004">
      <c r="A2425" t="s">
        <v>366</v>
      </c>
      <c r="B2425">
        <v>2020</v>
      </c>
      <c r="C2425" t="s">
        <v>164</v>
      </c>
      <c r="D2425">
        <v>2582</v>
      </c>
      <c r="E2425">
        <v>572</v>
      </c>
      <c r="G2425">
        <v>766</v>
      </c>
      <c r="H2425">
        <v>2368</v>
      </c>
      <c r="I2425">
        <v>20</v>
      </c>
      <c r="K2425">
        <v>5570</v>
      </c>
      <c r="L2425">
        <v>1810</v>
      </c>
      <c r="N2425">
        <v>1323</v>
      </c>
      <c r="O2425">
        <v>4489</v>
      </c>
      <c r="P2425">
        <v>1568</v>
      </c>
      <c r="R2425">
        <v>2329</v>
      </c>
      <c r="S2425">
        <v>1602</v>
      </c>
    </row>
    <row r="2426" spans="1:19" x14ac:dyDescent="0.55000000000000004">
      <c r="A2426" t="s">
        <v>366</v>
      </c>
      <c r="B2426">
        <v>2020</v>
      </c>
      <c r="C2426" t="s">
        <v>165</v>
      </c>
      <c r="D2426">
        <v>2310</v>
      </c>
      <c r="E2426">
        <v>1250</v>
      </c>
      <c r="G2426">
        <v>705</v>
      </c>
      <c r="H2426">
        <v>2604</v>
      </c>
      <c r="I2426">
        <v>251</v>
      </c>
      <c r="K2426">
        <v>4263</v>
      </c>
      <c r="L2426">
        <v>3240</v>
      </c>
      <c r="N2426">
        <v>1386</v>
      </c>
      <c r="O2426">
        <v>4961</v>
      </c>
      <c r="P2426">
        <v>1156</v>
      </c>
      <c r="R2426">
        <v>2391</v>
      </c>
      <c r="S2426">
        <v>1853</v>
      </c>
    </row>
    <row r="2427" spans="1:19" x14ac:dyDescent="0.55000000000000004">
      <c r="A2427" t="s">
        <v>366</v>
      </c>
      <c r="B2427">
        <v>2020</v>
      </c>
      <c r="C2427" t="s">
        <v>166</v>
      </c>
      <c r="D2427">
        <v>2889</v>
      </c>
      <c r="E2427">
        <v>824</v>
      </c>
      <c r="G2427">
        <v>875</v>
      </c>
      <c r="H2427">
        <v>2799</v>
      </c>
      <c r="I2427">
        <v>39</v>
      </c>
      <c r="K2427">
        <v>5320</v>
      </c>
      <c r="L2427">
        <v>2610</v>
      </c>
      <c r="N2427">
        <v>1416</v>
      </c>
      <c r="O2427">
        <v>5437</v>
      </c>
      <c r="P2427">
        <v>1077</v>
      </c>
      <c r="R2427">
        <v>2544</v>
      </c>
      <c r="S2427">
        <v>1695</v>
      </c>
    </row>
    <row r="2428" spans="1:19" x14ac:dyDescent="0.55000000000000004">
      <c r="A2428" t="s">
        <v>366</v>
      </c>
      <c r="B2428">
        <v>2021</v>
      </c>
      <c r="C2428" t="s">
        <v>155</v>
      </c>
      <c r="D2428">
        <v>2726</v>
      </c>
      <c r="E2428">
        <v>860</v>
      </c>
      <c r="G2428">
        <v>844</v>
      </c>
      <c r="H2428">
        <v>2639</v>
      </c>
      <c r="I2428">
        <v>103</v>
      </c>
      <c r="K2428">
        <v>5380</v>
      </c>
      <c r="L2428">
        <v>2240</v>
      </c>
      <c r="N2428">
        <v>1492</v>
      </c>
      <c r="O2428">
        <v>6020</v>
      </c>
      <c r="P2428">
        <v>108</v>
      </c>
      <c r="R2428">
        <v>2547</v>
      </c>
      <c r="S2428">
        <v>1628</v>
      </c>
    </row>
    <row r="2429" spans="1:19" x14ac:dyDescent="0.55000000000000004">
      <c r="A2429" t="s">
        <v>366</v>
      </c>
      <c r="B2429">
        <v>2021</v>
      </c>
      <c r="C2429" t="s">
        <v>156</v>
      </c>
      <c r="D2429">
        <v>2638</v>
      </c>
      <c r="E2429">
        <v>1130</v>
      </c>
      <c r="G2429">
        <v>738</v>
      </c>
      <c r="H2429">
        <v>2773</v>
      </c>
      <c r="I2429">
        <v>257</v>
      </c>
      <c r="K2429">
        <v>4970</v>
      </c>
      <c r="L2429">
        <v>2580</v>
      </c>
      <c r="N2429">
        <v>1337</v>
      </c>
      <c r="O2429">
        <v>4996</v>
      </c>
      <c r="P2429">
        <v>1217</v>
      </c>
      <c r="R2429">
        <v>2263</v>
      </c>
      <c r="S2429">
        <v>1662</v>
      </c>
    </row>
    <row r="2430" spans="1:19" x14ac:dyDescent="0.55000000000000004">
      <c r="A2430" t="s">
        <v>366</v>
      </c>
      <c r="B2430">
        <v>2021</v>
      </c>
      <c r="C2430" t="s">
        <v>157</v>
      </c>
      <c r="D2430">
        <v>2887</v>
      </c>
      <c r="E2430">
        <v>560</v>
      </c>
      <c r="G2430">
        <v>798</v>
      </c>
      <c r="H2430">
        <v>2472</v>
      </c>
      <c r="I2430">
        <v>177</v>
      </c>
      <c r="K2430">
        <v>5002</v>
      </c>
      <c r="L2430">
        <v>1830</v>
      </c>
      <c r="N2430">
        <v>1580</v>
      </c>
      <c r="O2430">
        <v>3458</v>
      </c>
      <c r="P2430">
        <v>1794</v>
      </c>
      <c r="R2430">
        <v>2467</v>
      </c>
      <c r="S2430">
        <v>1921</v>
      </c>
    </row>
    <row r="2431" spans="1:19" x14ac:dyDescent="0.55000000000000004">
      <c r="A2431" t="s">
        <v>366</v>
      </c>
      <c r="B2431">
        <v>2021</v>
      </c>
      <c r="C2431" t="s">
        <v>158</v>
      </c>
      <c r="D2431">
        <v>3067</v>
      </c>
      <c r="E2431">
        <v>700</v>
      </c>
      <c r="G2431">
        <v>722</v>
      </c>
      <c r="H2431">
        <v>2833</v>
      </c>
      <c r="I2431">
        <v>212</v>
      </c>
      <c r="K2431">
        <v>4194</v>
      </c>
      <c r="L2431">
        <v>3350</v>
      </c>
      <c r="N2431">
        <v>1330</v>
      </c>
      <c r="O2431">
        <v>4629</v>
      </c>
      <c r="P2431">
        <v>1585</v>
      </c>
      <c r="R2431">
        <v>2454</v>
      </c>
      <c r="S2431">
        <v>2006</v>
      </c>
    </row>
    <row r="2432" spans="1:19" x14ac:dyDescent="0.55000000000000004">
      <c r="A2432" t="s">
        <v>366</v>
      </c>
      <c r="B2432">
        <v>2021</v>
      </c>
      <c r="C2432" t="s">
        <v>159</v>
      </c>
      <c r="D2432">
        <v>2727</v>
      </c>
      <c r="E2432">
        <v>621</v>
      </c>
      <c r="G2432">
        <v>838</v>
      </c>
      <c r="H2432">
        <v>2547</v>
      </c>
      <c r="I2432">
        <v>-37</v>
      </c>
      <c r="K2432">
        <v>4089</v>
      </c>
      <c r="L2432">
        <v>2450</v>
      </c>
      <c r="N2432">
        <v>1383</v>
      </c>
      <c r="O2432">
        <v>3952</v>
      </c>
      <c r="P2432">
        <v>1204</v>
      </c>
      <c r="R2432">
        <v>2646</v>
      </c>
      <c r="S2432">
        <v>2045</v>
      </c>
    </row>
    <row r="2433" spans="1:19" x14ac:dyDescent="0.55000000000000004">
      <c r="A2433" t="s">
        <v>366</v>
      </c>
      <c r="B2433">
        <v>2021</v>
      </c>
      <c r="C2433" t="s">
        <v>160</v>
      </c>
      <c r="D2433">
        <v>2788</v>
      </c>
      <c r="E2433">
        <v>1078</v>
      </c>
      <c r="G2433">
        <v>891</v>
      </c>
      <c r="H2433">
        <v>2872</v>
      </c>
      <c r="I2433">
        <v>103</v>
      </c>
      <c r="K2433">
        <v>4126</v>
      </c>
      <c r="L2433">
        <v>3938</v>
      </c>
      <c r="N2433">
        <v>1505</v>
      </c>
      <c r="O2433">
        <v>5062</v>
      </c>
      <c r="P2433">
        <v>1497</v>
      </c>
      <c r="R2433">
        <v>2830</v>
      </c>
      <c r="S2433">
        <v>2097</v>
      </c>
    </row>
    <row r="2434" spans="1:19" x14ac:dyDescent="0.55000000000000004">
      <c r="A2434" t="s">
        <v>366</v>
      </c>
      <c r="B2434">
        <v>2021</v>
      </c>
      <c r="C2434" t="s">
        <v>161</v>
      </c>
      <c r="D2434">
        <v>2826</v>
      </c>
      <c r="E2434">
        <v>580</v>
      </c>
      <c r="G2434">
        <v>910</v>
      </c>
      <c r="H2434">
        <v>2485</v>
      </c>
      <c r="I2434">
        <v>11</v>
      </c>
      <c r="K2434">
        <v>4855</v>
      </c>
      <c r="L2434">
        <v>1898</v>
      </c>
      <c r="N2434">
        <v>1441</v>
      </c>
      <c r="O2434">
        <v>4049</v>
      </c>
      <c r="P2434">
        <v>1263</v>
      </c>
      <c r="R2434">
        <v>2899</v>
      </c>
      <c r="S2434">
        <v>1954</v>
      </c>
    </row>
    <row r="2435" spans="1:19" x14ac:dyDescent="0.55000000000000004">
      <c r="A2435" t="s">
        <v>366</v>
      </c>
      <c r="B2435">
        <v>2021</v>
      </c>
      <c r="C2435" t="s">
        <v>162</v>
      </c>
      <c r="D2435">
        <v>2580</v>
      </c>
      <c r="E2435">
        <v>1178</v>
      </c>
      <c r="G2435">
        <v>931</v>
      </c>
      <c r="H2435">
        <v>2657</v>
      </c>
      <c r="I2435">
        <v>170</v>
      </c>
      <c r="K2435">
        <v>4289</v>
      </c>
      <c r="L2435">
        <v>4780</v>
      </c>
      <c r="N2435">
        <v>1448</v>
      </c>
      <c r="O2435">
        <v>5829</v>
      </c>
      <c r="P2435">
        <v>1792</v>
      </c>
      <c r="R2435">
        <v>2812</v>
      </c>
      <c r="S2435">
        <v>2385</v>
      </c>
    </row>
    <row r="2436" spans="1:19" x14ac:dyDescent="0.55000000000000004">
      <c r="A2436" t="s">
        <v>366</v>
      </c>
      <c r="B2436">
        <v>2021</v>
      </c>
      <c r="C2436" t="s">
        <v>163</v>
      </c>
      <c r="D2436">
        <v>2539</v>
      </c>
      <c r="E2436">
        <v>616</v>
      </c>
      <c r="G2436">
        <v>932</v>
      </c>
      <c r="H2436">
        <v>2248</v>
      </c>
      <c r="I2436">
        <v>-25</v>
      </c>
      <c r="K2436">
        <v>5062</v>
      </c>
      <c r="L2436">
        <v>3320</v>
      </c>
      <c r="N2436">
        <v>1519</v>
      </c>
      <c r="O2436">
        <v>5660</v>
      </c>
      <c r="P2436">
        <v>1203</v>
      </c>
      <c r="R2436">
        <v>2788</v>
      </c>
      <c r="S2436">
        <v>2083</v>
      </c>
    </row>
    <row r="2437" spans="1:19" x14ac:dyDescent="0.55000000000000004">
      <c r="A2437" t="s">
        <v>366</v>
      </c>
      <c r="B2437">
        <v>2021</v>
      </c>
      <c r="C2437" t="s">
        <v>164</v>
      </c>
      <c r="D2437">
        <v>2778</v>
      </c>
      <c r="E2437">
        <v>832</v>
      </c>
      <c r="G2437">
        <v>898</v>
      </c>
      <c r="H2437">
        <v>2559</v>
      </c>
      <c r="I2437">
        <v>153</v>
      </c>
      <c r="K2437">
        <v>5445</v>
      </c>
      <c r="L2437">
        <v>3065</v>
      </c>
      <c r="N2437">
        <v>1313</v>
      </c>
      <c r="O2437">
        <v>5665</v>
      </c>
      <c r="P2437">
        <v>1532</v>
      </c>
      <c r="R2437">
        <v>2589</v>
      </c>
      <c r="S2437">
        <v>2726</v>
      </c>
    </row>
    <row r="2438" spans="1:19" x14ac:dyDescent="0.55000000000000004">
      <c r="A2438" t="s">
        <v>366</v>
      </c>
      <c r="B2438">
        <v>2021</v>
      </c>
      <c r="C2438" t="s">
        <v>165</v>
      </c>
      <c r="D2438">
        <v>2479</v>
      </c>
      <c r="E2438">
        <v>1021</v>
      </c>
      <c r="G2438">
        <v>828</v>
      </c>
      <c r="H2438">
        <v>2679</v>
      </c>
      <c r="I2438">
        <v>-7</v>
      </c>
      <c r="K2438">
        <v>5762</v>
      </c>
      <c r="L2438">
        <v>3211</v>
      </c>
      <c r="N2438">
        <v>1350</v>
      </c>
      <c r="O2438">
        <v>5998</v>
      </c>
      <c r="P2438">
        <v>1625</v>
      </c>
      <c r="R2438">
        <v>2603</v>
      </c>
      <c r="S2438">
        <v>2008</v>
      </c>
    </row>
    <row r="2439" spans="1:19" x14ac:dyDescent="0.55000000000000004">
      <c r="A2439" t="s">
        <v>366</v>
      </c>
      <c r="B2439">
        <v>2021</v>
      </c>
      <c r="C2439" t="s">
        <v>166</v>
      </c>
      <c r="D2439">
        <v>2603</v>
      </c>
      <c r="E2439">
        <v>630</v>
      </c>
      <c r="G2439">
        <v>790</v>
      </c>
      <c r="H2439">
        <v>2488</v>
      </c>
      <c r="I2439">
        <v>-45</v>
      </c>
      <c r="K2439">
        <v>5531</v>
      </c>
      <c r="L2439">
        <v>2690</v>
      </c>
      <c r="N2439">
        <v>1445</v>
      </c>
      <c r="O2439">
        <v>5092</v>
      </c>
      <c r="P2439">
        <v>1684</v>
      </c>
      <c r="R2439">
        <v>2507</v>
      </c>
      <c r="S2439">
        <v>2034</v>
      </c>
    </row>
    <row r="2440" spans="1:19" x14ac:dyDescent="0.55000000000000004">
      <c r="A2440" t="s">
        <v>366</v>
      </c>
      <c r="B2440">
        <v>2022</v>
      </c>
      <c r="C2440" t="s">
        <v>155</v>
      </c>
      <c r="D2440">
        <v>2617</v>
      </c>
      <c r="E2440">
        <v>515</v>
      </c>
      <c r="G2440">
        <v>881</v>
      </c>
      <c r="H2440">
        <v>2396</v>
      </c>
      <c r="I2440">
        <v>-145</v>
      </c>
      <c r="K2440">
        <v>5392</v>
      </c>
      <c r="L2440">
        <v>4140</v>
      </c>
      <c r="N2440">
        <v>1555</v>
      </c>
      <c r="O2440">
        <v>6952</v>
      </c>
      <c r="P2440">
        <v>1025</v>
      </c>
      <c r="R2440">
        <v>2532</v>
      </c>
      <c r="S2440">
        <v>1389</v>
      </c>
    </row>
    <row r="2441" spans="1:19" x14ac:dyDescent="0.55000000000000004">
      <c r="A2441" t="s">
        <v>366</v>
      </c>
      <c r="B2441">
        <v>2022</v>
      </c>
      <c r="C2441" t="s">
        <v>156</v>
      </c>
      <c r="D2441">
        <v>2357</v>
      </c>
      <c r="E2441">
        <v>595</v>
      </c>
      <c r="G2441">
        <v>643</v>
      </c>
      <c r="H2441">
        <v>2450</v>
      </c>
      <c r="I2441">
        <v>-141</v>
      </c>
      <c r="K2441">
        <v>6044</v>
      </c>
      <c r="L2441">
        <v>2920</v>
      </c>
      <c r="N2441">
        <v>1311</v>
      </c>
      <c r="O2441">
        <v>6410</v>
      </c>
      <c r="P2441">
        <v>1243</v>
      </c>
      <c r="R2441">
        <v>2240</v>
      </c>
      <c r="S2441">
        <v>1310</v>
      </c>
    </row>
    <row r="2442" spans="1:19" x14ac:dyDescent="0.55000000000000004">
      <c r="A2442" t="s">
        <v>366</v>
      </c>
      <c r="B2442">
        <v>2022</v>
      </c>
      <c r="C2442" t="s">
        <v>157</v>
      </c>
      <c r="D2442">
        <v>2330</v>
      </c>
      <c r="E2442">
        <v>1385</v>
      </c>
      <c r="G2442">
        <v>838</v>
      </c>
      <c r="H2442">
        <v>3120</v>
      </c>
      <c r="I2442">
        <v>-243</v>
      </c>
      <c r="K2442">
        <v>5560</v>
      </c>
      <c r="L2442">
        <v>4010</v>
      </c>
      <c r="N2442">
        <v>1746</v>
      </c>
      <c r="O2442">
        <v>6321</v>
      </c>
      <c r="P2442">
        <v>1503</v>
      </c>
      <c r="R2442">
        <v>2585</v>
      </c>
      <c r="S2442">
        <v>1819</v>
      </c>
    </row>
    <row r="2443" spans="1:19" x14ac:dyDescent="0.55000000000000004">
      <c r="A2443" t="s">
        <v>366</v>
      </c>
      <c r="B2443">
        <v>2022</v>
      </c>
      <c r="C2443" t="s">
        <v>158</v>
      </c>
      <c r="D2443">
        <v>2779</v>
      </c>
      <c r="E2443">
        <v>505</v>
      </c>
      <c r="G2443">
        <v>720</v>
      </c>
      <c r="H2443">
        <v>2656</v>
      </c>
      <c r="I2443">
        <v>-92</v>
      </c>
      <c r="K2443">
        <v>5220</v>
      </c>
      <c r="L2443">
        <v>3210</v>
      </c>
      <c r="N2443">
        <v>1314</v>
      </c>
      <c r="O2443">
        <v>5506</v>
      </c>
      <c r="P2443">
        <v>1610</v>
      </c>
      <c r="R2443">
        <v>2356</v>
      </c>
      <c r="S2443">
        <v>1437</v>
      </c>
    </row>
    <row r="2444" spans="1:19" x14ac:dyDescent="0.55000000000000004">
      <c r="A2444" t="s">
        <v>366</v>
      </c>
      <c r="B2444">
        <v>2022</v>
      </c>
      <c r="C2444" t="s">
        <v>159</v>
      </c>
      <c r="D2444">
        <v>2603</v>
      </c>
      <c r="E2444">
        <v>540</v>
      </c>
      <c r="G2444">
        <v>743</v>
      </c>
      <c r="H2444">
        <v>2527</v>
      </c>
      <c r="I2444">
        <v>-127</v>
      </c>
      <c r="K2444">
        <v>4911</v>
      </c>
      <c r="L2444">
        <v>3360</v>
      </c>
      <c r="N2444">
        <v>1587</v>
      </c>
      <c r="O2444">
        <v>5045</v>
      </c>
      <c r="P2444">
        <v>1639</v>
      </c>
      <c r="R2444">
        <v>2559</v>
      </c>
      <c r="S2444">
        <v>1577</v>
      </c>
    </row>
    <row r="2445" spans="1:19" x14ac:dyDescent="0.55000000000000004">
      <c r="A2445" t="s">
        <v>366</v>
      </c>
      <c r="B2445">
        <v>2022</v>
      </c>
      <c r="C2445" t="s">
        <v>160</v>
      </c>
      <c r="D2445">
        <v>2598</v>
      </c>
      <c r="E2445">
        <v>1030</v>
      </c>
      <c r="G2445">
        <v>601</v>
      </c>
      <c r="H2445">
        <v>2774</v>
      </c>
      <c r="I2445">
        <v>253</v>
      </c>
      <c r="K2445">
        <v>5169</v>
      </c>
      <c r="L2445">
        <v>3830</v>
      </c>
      <c r="N2445">
        <v>1625</v>
      </c>
      <c r="O2445">
        <v>5230</v>
      </c>
      <c r="P2445">
        <v>2144</v>
      </c>
      <c r="R2445">
        <v>2548</v>
      </c>
      <c r="S2445">
        <v>2051</v>
      </c>
    </row>
    <row r="2446" spans="1:19" x14ac:dyDescent="0.55000000000000004">
      <c r="A2446" t="s">
        <v>366</v>
      </c>
      <c r="B2446">
        <v>2022</v>
      </c>
      <c r="C2446" t="s">
        <v>161</v>
      </c>
      <c r="D2446">
        <v>2784</v>
      </c>
      <c r="E2446">
        <v>960</v>
      </c>
      <c r="G2446">
        <v>660</v>
      </c>
      <c r="H2446">
        <v>2996</v>
      </c>
      <c r="I2446">
        <v>88</v>
      </c>
      <c r="K2446">
        <v>4980</v>
      </c>
      <c r="L2446">
        <v>2720</v>
      </c>
      <c r="N2446">
        <v>1495</v>
      </c>
      <c r="O2446">
        <v>4708</v>
      </c>
      <c r="P2446">
        <v>1497</v>
      </c>
      <c r="R2446">
        <v>2370</v>
      </c>
      <c r="S2446">
        <v>1677</v>
      </c>
    </row>
    <row r="2447" spans="1:19" x14ac:dyDescent="0.55000000000000004">
      <c r="A2447" t="s">
        <v>366</v>
      </c>
      <c r="B2447">
        <v>2022</v>
      </c>
      <c r="C2447" t="s">
        <v>162</v>
      </c>
      <c r="D2447">
        <v>3418</v>
      </c>
      <c r="E2447">
        <v>916</v>
      </c>
      <c r="G2447">
        <v>987</v>
      </c>
      <c r="H2447">
        <v>3579</v>
      </c>
      <c r="I2447">
        <v>-232</v>
      </c>
      <c r="K2447">
        <v>4661</v>
      </c>
      <c r="L2447">
        <v>3620</v>
      </c>
      <c r="N2447">
        <v>1454</v>
      </c>
      <c r="O2447">
        <v>4608</v>
      </c>
      <c r="P2447">
        <v>2219</v>
      </c>
      <c r="R2447">
        <v>2402</v>
      </c>
      <c r="S2447">
        <v>1687</v>
      </c>
    </row>
    <row r="2448" spans="1:19" x14ac:dyDescent="0.55000000000000004">
      <c r="A2448" t="s">
        <v>366</v>
      </c>
      <c r="B2448">
        <v>2022</v>
      </c>
      <c r="C2448" t="s">
        <v>163</v>
      </c>
      <c r="D2448">
        <v>3435</v>
      </c>
      <c r="E2448">
        <v>590</v>
      </c>
      <c r="G2448">
        <v>770</v>
      </c>
      <c r="H2448">
        <v>3251</v>
      </c>
      <c r="I2448">
        <v>4</v>
      </c>
      <c r="K2448">
        <v>4678</v>
      </c>
      <c r="L2448">
        <v>4400</v>
      </c>
      <c r="N2448">
        <v>1510</v>
      </c>
      <c r="O2448">
        <v>5257</v>
      </c>
      <c r="P2448">
        <v>2311</v>
      </c>
      <c r="R2448">
        <v>2218</v>
      </c>
      <c r="S2448">
        <v>1816</v>
      </c>
    </row>
    <row r="2449" spans="1:19" x14ac:dyDescent="0.55000000000000004">
      <c r="A2449" t="s">
        <v>366</v>
      </c>
      <c r="B2449">
        <v>2022</v>
      </c>
      <c r="C2449" t="s">
        <v>164</v>
      </c>
      <c r="D2449">
        <v>3376</v>
      </c>
      <c r="E2449">
        <v>545</v>
      </c>
      <c r="G2449">
        <v>735</v>
      </c>
      <c r="H2449">
        <v>3205</v>
      </c>
      <c r="I2449">
        <v>-19</v>
      </c>
      <c r="K2449">
        <v>4983</v>
      </c>
      <c r="L2449">
        <v>3400</v>
      </c>
      <c r="N2449">
        <v>1477</v>
      </c>
      <c r="O2449">
        <v>5074</v>
      </c>
      <c r="P2449">
        <v>1832</v>
      </c>
      <c r="R2449">
        <v>2230</v>
      </c>
      <c r="S2449">
        <v>1456</v>
      </c>
    </row>
    <row r="2450" spans="1:19" x14ac:dyDescent="0.55000000000000004">
      <c r="A2450" t="s">
        <v>366</v>
      </c>
      <c r="B2450">
        <v>2022</v>
      </c>
      <c r="C2450" t="s">
        <v>165</v>
      </c>
      <c r="D2450">
        <v>3068</v>
      </c>
      <c r="E2450">
        <v>885</v>
      </c>
      <c r="G2450">
        <v>706</v>
      </c>
      <c r="H2450">
        <v>3112</v>
      </c>
      <c r="I2450">
        <v>135</v>
      </c>
      <c r="K2450">
        <v>4702</v>
      </c>
      <c r="L2450">
        <v>4690</v>
      </c>
      <c r="N2450">
        <v>1458</v>
      </c>
      <c r="O2450">
        <v>5699</v>
      </c>
      <c r="P2450">
        <v>2235</v>
      </c>
      <c r="R2450">
        <v>2361</v>
      </c>
      <c r="S2450">
        <v>2166</v>
      </c>
    </row>
    <row r="2451" spans="1:19" x14ac:dyDescent="0.55000000000000004">
      <c r="A2451" t="s">
        <v>366</v>
      </c>
      <c r="B2451">
        <v>2022</v>
      </c>
      <c r="C2451" t="s">
        <v>166</v>
      </c>
      <c r="D2451">
        <v>3133</v>
      </c>
      <c r="E2451">
        <v>815</v>
      </c>
      <c r="G2451">
        <v>749</v>
      </c>
      <c r="H2451">
        <v>3067</v>
      </c>
      <c r="I2451">
        <v>132</v>
      </c>
      <c r="K2451">
        <v>5268</v>
      </c>
      <c r="L2451">
        <v>2690</v>
      </c>
      <c r="N2451">
        <v>1444</v>
      </c>
      <c r="O2451">
        <v>4498</v>
      </c>
      <c r="P2451">
        <v>2016</v>
      </c>
      <c r="R2451">
        <v>2422</v>
      </c>
      <c r="S2451">
        <v>1727</v>
      </c>
    </row>
    <row r="2452" spans="1:19" x14ac:dyDescent="0.55000000000000004">
      <c r="A2452" t="s">
        <v>366</v>
      </c>
      <c r="B2452">
        <v>2023</v>
      </c>
      <c r="C2452" t="s">
        <v>155</v>
      </c>
      <c r="D2452">
        <v>3269</v>
      </c>
      <c r="E2452">
        <v>1085</v>
      </c>
      <c r="G2452">
        <v>888</v>
      </c>
      <c r="H2452">
        <v>3354</v>
      </c>
      <c r="I2452">
        <v>112</v>
      </c>
      <c r="K2452">
        <v>4878</v>
      </c>
      <c r="L2452">
        <v>5760</v>
      </c>
      <c r="N2452">
        <v>1617</v>
      </c>
      <c r="O2452">
        <v>6718</v>
      </c>
      <c r="P2452">
        <v>2303</v>
      </c>
      <c r="R2452">
        <v>2613</v>
      </c>
      <c r="S2452">
        <v>1837</v>
      </c>
    </row>
    <row r="2453" spans="1:19" x14ac:dyDescent="0.55000000000000004">
      <c r="A2453" t="s">
        <v>366</v>
      </c>
      <c r="B2453">
        <v>2023</v>
      </c>
      <c r="C2453" t="s">
        <v>156</v>
      </c>
      <c r="D2453">
        <v>3170</v>
      </c>
      <c r="E2453">
        <v>985</v>
      </c>
      <c r="G2453">
        <v>716</v>
      </c>
      <c r="H2453">
        <v>3314</v>
      </c>
      <c r="I2453">
        <v>125</v>
      </c>
      <c r="K2453">
        <v>5793</v>
      </c>
      <c r="L2453">
        <v>2650</v>
      </c>
      <c r="N2453">
        <v>1395</v>
      </c>
      <c r="O2453">
        <v>5121</v>
      </c>
      <c r="P2453">
        <v>1927</v>
      </c>
      <c r="R2453">
        <v>2395</v>
      </c>
      <c r="S2453">
        <v>2037</v>
      </c>
    </row>
    <row r="2454" spans="1:19" x14ac:dyDescent="0.55000000000000004">
      <c r="A2454" t="s">
        <v>366</v>
      </c>
      <c r="B2454">
        <v>2023</v>
      </c>
      <c r="C2454" t="s">
        <v>157</v>
      </c>
      <c r="D2454">
        <v>3390</v>
      </c>
      <c r="E2454">
        <v>825</v>
      </c>
      <c r="G2454">
        <v>866</v>
      </c>
      <c r="H2454">
        <v>3219</v>
      </c>
      <c r="I2454">
        <v>130</v>
      </c>
      <c r="K2454">
        <v>5494</v>
      </c>
      <c r="L2454">
        <v>5340</v>
      </c>
      <c r="N2454">
        <v>1559</v>
      </c>
      <c r="O2454">
        <v>5988</v>
      </c>
      <c r="P2454">
        <v>3287</v>
      </c>
      <c r="R2454">
        <v>2652</v>
      </c>
      <c r="S2454">
        <v>2208</v>
      </c>
    </row>
    <row r="2455" spans="1:19" x14ac:dyDescent="0.55000000000000004">
      <c r="A2455" t="s">
        <v>366</v>
      </c>
      <c r="B2455">
        <v>2023</v>
      </c>
      <c r="C2455" t="s">
        <v>158</v>
      </c>
      <c r="D2455">
        <v>3263</v>
      </c>
      <c r="E2455">
        <v>705</v>
      </c>
      <c r="G2455">
        <v>794</v>
      </c>
      <c r="H2455">
        <v>3287</v>
      </c>
      <c r="I2455">
        <v>-113</v>
      </c>
      <c r="K2455">
        <v>6067</v>
      </c>
      <c r="L2455">
        <v>4070</v>
      </c>
      <c r="N2455">
        <v>1256</v>
      </c>
      <c r="O2455">
        <v>7478</v>
      </c>
      <c r="P2455">
        <v>1403</v>
      </c>
      <c r="R2455">
        <v>2227</v>
      </c>
      <c r="S2455">
        <v>1578</v>
      </c>
    </row>
    <row r="2456" spans="1:19" x14ac:dyDescent="0.55000000000000004">
      <c r="A2456" t="s">
        <v>366</v>
      </c>
      <c r="B2456">
        <v>2023</v>
      </c>
      <c r="C2456" t="s">
        <v>159</v>
      </c>
      <c r="D2456">
        <v>3323</v>
      </c>
      <c r="E2456">
        <v>995</v>
      </c>
      <c r="G2456">
        <v>792</v>
      </c>
      <c r="H2456">
        <v>3647</v>
      </c>
      <c r="I2456">
        <v>-121</v>
      </c>
      <c r="K2456">
        <v>6935</v>
      </c>
      <c r="L2456">
        <v>4740</v>
      </c>
      <c r="N2456">
        <v>1595</v>
      </c>
      <c r="O2456">
        <v>8180</v>
      </c>
      <c r="P2456">
        <v>1900</v>
      </c>
      <c r="R2456">
        <v>2553</v>
      </c>
      <c r="S2456">
        <v>1473</v>
      </c>
    </row>
    <row r="2457" spans="1:19" x14ac:dyDescent="0.55000000000000004">
      <c r="A2457" t="s">
        <v>366</v>
      </c>
      <c r="B2457">
        <v>2023</v>
      </c>
      <c r="C2457" t="s">
        <v>160</v>
      </c>
      <c r="D2457">
        <v>3538</v>
      </c>
      <c r="E2457">
        <v>1475</v>
      </c>
      <c r="G2457">
        <v>739</v>
      </c>
      <c r="H2457">
        <v>4278</v>
      </c>
      <c r="I2457">
        <v>-4</v>
      </c>
      <c r="K2457">
        <v>6910</v>
      </c>
      <c r="L2457">
        <v>5270</v>
      </c>
      <c r="N2457">
        <v>1384</v>
      </c>
      <c r="O2457">
        <v>8845</v>
      </c>
      <c r="P2457">
        <v>1951</v>
      </c>
      <c r="R2457">
        <v>2528</v>
      </c>
      <c r="S2457">
        <v>1667</v>
      </c>
    </row>
    <row r="2458" spans="1:19" x14ac:dyDescent="0.55000000000000004">
      <c r="A2458" t="s">
        <v>366</v>
      </c>
      <c r="B2458">
        <v>2023</v>
      </c>
      <c r="C2458" t="s">
        <v>161</v>
      </c>
      <c r="D2458">
        <v>4059</v>
      </c>
      <c r="E2458">
        <v>705</v>
      </c>
      <c r="G2458">
        <v>862</v>
      </c>
      <c r="H2458">
        <v>3726</v>
      </c>
      <c r="I2458">
        <v>176</v>
      </c>
      <c r="K2458">
        <v>7610</v>
      </c>
      <c r="L2458">
        <v>4060</v>
      </c>
      <c r="N2458">
        <v>1500</v>
      </c>
      <c r="O2458">
        <v>8340</v>
      </c>
      <c r="P2458">
        <v>1830</v>
      </c>
      <c r="R2458">
        <v>2550</v>
      </c>
      <c r="S2458">
        <v>1967</v>
      </c>
    </row>
    <row r="2459" spans="1:19" x14ac:dyDescent="0.55000000000000004">
      <c r="A2459" t="s">
        <v>366</v>
      </c>
      <c r="B2459">
        <v>2023</v>
      </c>
      <c r="C2459" t="s">
        <v>162</v>
      </c>
      <c r="D2459">
        <v>3839</v>
      </c>
      <c r="E2459">
        <v>727</v>
      </c>
      <c r="G2459">
        <v>872</v>
      </c>
      <c r="H2459">
        <v>5303</v>
      </c>
      <c r="I2459">
        <v>-1609</v>
      </c>
      <c r="K2459">
        <v>7445</v>
      </c>
      <c r="L2459">
        <v>4280</v>
      </c>
      <c r="N2459">
        <v>1581</v>
      </c>
      <c r="O2459">
        <v>7145</v>
      </c>
      <c r="P2459">
        <v>2999</v>
      </c>
      <c r="R2459">
        <v>2546</v>
      </c>
      <c r="S2459">
        <v>1862</v>
      </c>
    </row>
    <row r="2460" spans="1:19" x14ac:dyDescent="0.55000000000000004">
      <c r="A2460" t="s">
        <v>366</v>
      </c>
      <c r="B2460">
        <v>2023</v>
      </c>
      <c r="C2460" t="s">
        <v>163</v>
      </c>
      <c r="D2460">
        <v>3740</v>
      </c>
      <c r="E2460">
        <v>600</v>
      </c>
      <c r="G2460">
        <v>783</v>
      </c>
      <c r="H2460">
        <v>3903</v>
      </c>
      <c r="I2460">
        <v>-346</v>
      </c>
      <c r="K2460">
        <v>6428</v>
      </c>
      <c r="L2460">
        <v>4590</v>
      </c>
      <c r="N2460">
        <v>1435</v>
      </c>
      <c r="O2460">
        <v>7778</v>
      </c>
      <c r="P2460">
        <v>1805</v>
      </c>
      <c r="R2460">
        <v>2243</v>
      </c>
      <c r="S2460">
        <v>1489</v>
      </c>
    </row>
    <row r="2461" spans="1:19" x14ac:dyDescent="0.55000000000000004">
      <c r="A2461" t="s">
        <v>366</v>
      </c>
      <c r="B2461">
        <v>2023</v>
      </c>
      <c r="C2461" t="s">
        <v>164</v>
      </c>
      <c r="D2461">
        <v>3625</v>
      </c>
      <c r="E2461">
        <v>698</v>
      </c>
      <c r="G2461">
        <v>776</v>
      </c>
      <c r="H2461">
        <v>3621</v>
      </c>
      <c r="I2461">
        <v>-74</v>
      </c>
      <c r="K2461">
        <v>6265</v>
      </c>
      <c r="L2461">
        <v>4455</v>
      </c>
      <c r="N2461">
        <v>1566</v>
      </c>
      <c r="O2461">
        <v>6955</v>
      </c>
      <c r="P2461">
        <v>2199</v>
      </c>
      <c r="R2461">
        <v>2340</v>
      </c>
      <c r="S2461">
        <v>1755</v>
      </c>
    </row>
    <row r="2462" spans="1:19" x14ac:dyDescent="0.55000000000000004">
      <c r="A2462" t="s">
        <v>366</v>
      </c>
      <c r="B2462">
        <v>2023</v>
      </c>
      <c r="C2462" t="s">
        <v>165</v>
      </c>
      <c r="D2462">
        <v>3831</v>
      </c>
      <c r="E2462">
        <v>875</v>
      </c>
      <c r="G2462">
        <v>746</v>
      </c>
      <c r="H2462">
        <v>3851</v>
      </c>
      <c r="I2462">
        <v>109</v>
      </c>
      <c r="K2462">
        <v>6730</v>
      </c>
      <c r="L2462">
        <v>5150</v>
      </c>
      <c r="N2462">
        <v>1471</v>
      </c>
      <c r="O2462">
        <v>6312</v>
      </c>
      <c r="P2462">
        <v>4097</v>
      </c>
      <c r="R2462">
        <v>2458</v>
      </c>
      <c r="S2462">
        <v>2300</v>
      </c>
    </row>
    <row r="2463" spans="1:19" x14ac:dyDescent="0.55000000000000004">
      <c r="A2463" t="s">
        <v>366</v>
      </c>
      <c r="B2463">
        <v>2023</v>
      </c>
      <c r="C2463" t="s">
        <v>166</v>
      </c>
      <c r="D2463">
        <v>3961</v>
      </c>
      <c r="E2463">
        <v>593</v>
      </c>
      <c r="G2463">
        <v>718</v>
      </c>
      <c r="H2463">
        <v>3535</v>
      </c>
      <c r="I2463">
        <v>301</v>
      </c>
      <c r="K2463">
        <v>6102</v>
      </c>
      <c r="L2463">
        <v>3980</v>
      </c>
      <c r="N2463">
        <v>1360</v>
      </c>
      <c r="O2463">
        <v>5710</v>
      </c>
      <c r="P2463">
        <v>3012</v>
      </c>
      <c r="R2463">
        <v>2313</v>
      </c>
      <c r="S2463">
        <v>1871</v>
      </c>
    </row>
    <row r="2464" spans="1:19" x14ac:dyDescent="0.55000000000000004">
      <c r="A2464" t="s">
        <v>367</v>
      </c>
      <c r="B2464">
        <v>2019</v>
      </c>
      <c r="C2464" t="s">
        <v>155</v>
      </c>
    </row>
    <row r="2465" spans="1:19" x14ac:dyDescent="0.55000000000000004">
      <c r="A2465" t="s">
        <v>367</v>
      </c>
      <c r="B2465">
        <v>2019</v>
      </c>
      <c r="C2465" t="s">
        <v>156</v>
      </c>
    </row>
    <row r="2466" spans="1:19" x14ac:dyDescent="0.55000000000000004">
      <c r="A2466" t="s">
        <v>367</v>
      </c>
      <c r="B2466">
        <v>2019</v>
      </c>
      <c r="C2466" t="s">
        <v>157</v>
      </c>
    </row>
    <row r="2467" spans="1:19" x14ac:dyDescent="0.55000000000000004">
      <c r="A2467" t="s">
        <v>367</v>
      </c>
      <c r="B2467">
        <v>2019</v>
      </c>
      <c r="C2467" t="s">
        <v>158</v>
      </c>
    </row>
    <row r="2468" spans="1:19" x14ac:dyDescent="0.55000000000000004">
      <c r="A2468" t="s">
        <v>367</v>
      </c>
      <c r="B2468">
        <v>2019</v>
      </c>
      <c r="C2468" t="s">
        <v>159</v>
      </c>
    </row>
    <row r="2469" spans="1:19" x14ac:dyDescent="0.55000000000000004">
      <c r="A2469" t="s">
        <v>367</v>
      </c>
      <c r="B2469">
        <v>2019</v>
      </c>
      <c r="C2469" t="s">
        <v>160</v>
      </c>
    </row>
    <row r="2470" spans="1:19" x14ac:dyDescent="0.55000000000000004">
      <c r="A2470" t="s">
        <v>367</v>
      </c>
      <c r="B2470">
        <v>2019</v>
      </c>
      <c r="C2470" t="s">
        <v>161</v>
      </c>
    </row>
    <row r="2471" spans="1:19" x14ac:dyDescent="0.55000000000000004">
      <c r="A2471" t="s">
        <v>367</v>
      </c>
      <c r="B2471">
        <v>2019</v>
      </c>
      <c r="C2471" t="s">
        <v>162</v>
      </c>
    </row>
    <row r="2472" spans="1:19" x14ac:dyDescent="0.55000000000000004">
      <c r="A2472" t="s">
        <v>367</v>
      </c>
      <c r="B2472">
        <v>2019</v>
      </c>
      <c r="C2472" t="s">
        <v>163</v>
      </c>
    </row>
    <row r="2473" spans="1:19" x14ac:dyDescent="0.55000000000000004">
      <c r="A2473" t="s">
        <v>367</v>
      </c>
      <c r="B2473">
        <v>2019</v>
      </c>
      <c r="C2473" t="s">
        <v>164</v>
      </c>
    </row>
    <row r="2474" spans="1:19" x14ac:dyDescent="0.55000000000000004">
      <c r="A2474" t="s">
        <v>367</v>
      </c>
      <c r="B2474">
        <v>2019</v>
      </c>
      <c r="C2474" t="s">
        <v>165</v>
      </c>
    </row>
    <row r="2475" spans="1:19" x14ac:dyDescent="0.55000000000000004">
      <c r="A2475" t="s">
        <v>367</v>
      </c>
      <c r="B2475">
        <v>2019</v>
      </c>
      <c r="C2475" t="s">
        <v>166</v>
      </c>
    </row>
    <row r="2476" spans="1:19" x14ac:dyDescent="0.55000000000000004">
      <c r="A2476" t="s">
        <v>367</v>
      </c>
      <c r="B2476">
        <v>2020</v>
      </c>
      <c r="C2476" t="s">
        <v>155</v>
      </c>
      <c r="D2476">
        <v>7373</v>
      </c>
      <c r="E2476">
        <v>2750</v>
      </c>
      <c r="G2476">
        <v>2486</v>
      </c>
      <c r="H2476">
        <v>6963</v>
      </c>
      <c r="I2476">
        <v>674</v>
      </c>
      <c r="K2476">
        <v>8813</v>
      </c>
      <c r="L2476">
        <v>2668</v>
      </c>
      <c r="N2476">
        <v>3530</v>
      </c>
      <c r="O2476">
        <v>4935</v>
      </c>
      <c r="P2476">
        <v>3016</v>
      </c>
      <c r="R2476">
        <v>7645</v>
      </c>
      <c r="S2476">
        <v>7218</v>
      </c>
    </row>
    <row r="2477" spans="1:19" x14ac:dyDescent="0.55000000000000004">
      <c r="A2477" t="s">
        <v>367</v>
      </c>
      <c r="B2477">
        <v>2020</v>
      </c>
      <c r="C2477" t="s">
        <v>156</v>
      </c>
      <c r="D2477">
        <v>7225</v>
      </c>
      <c r="E2477">
        <v>1918</v>
      </c>
      <c r="G2477">
        <v>2075</v>
      </c>
      <c r="H2477">
        <v>6634</v>
      </c>
      <c r="I2477">
        <v>434</v>
      </c>
      <c r="K2477">
        <v>4944</v>
      </c>
      <c r="L2477">
        <v>410</v>
      </c>
      <c r="N2477">
        <v>1964</v>
      </c>
      <c r="O2477">
        <v>2583</v>
      </c>
      <c r="P2477">
        <v>807</v>
      </c>
      <c r="R2477">
        <v>6586</v>
      </c>
      <c r="S2477">
        <v>6605</v>
      </c>
    </row>
    <row r="2478" spans="1:19" x14ac:dyDescent="0.55000000000000004">
      <c r="A2478" t="s">
        <v>367</v>
      </c>
      <c r="B2478">
        <v>2020</v>
      </c>
      <c r="C2478" t="s">
        <v>157</v>
      </c>
      <c r="D2478">
        <v>6348</v>
      </c>
      <c r="E2478">
        <v>3380</v>
      </c>
      <c r="G2478">
        <v>1980</v>
      </c>
      <c r="H2478">
        <v>7326</v>
      </c>
      <c r="I2478">
        <v>422</v>
      </c>
      <c r="K2478">
        <v>2470</v>
      </c>
      <c r="L2478">
        <v>12120</v>
      </c>
      <c r="N2478">
        <v>2981</v>
      </c>
      <c r="O2478">
        <v>8480</v>
      </c>
      <c r="P2478">
        <v>3129</v>
      </c>
      <c r="R2478">
        <v>6301</v>
      </c>
      <c r="S2478">
        <v>6398</v>
      </c>
    </row>
    <row r="2479" spans="1:19" x14ac:dyDescent="0.55000000000000004">
      <c r="A2479" t="s">
        <v>367</v>
      </c>
      <c r="B2479">
        <v>2020</v>
      </c>
      <c r="C2479" t="s">
        <v>158</v>
      </c>
      <c r="D2479">
        <v>7187</v>
      </c>
      <c r="E2479">
        <v>1910</v>
      </c>
      <c r="G2479">
        <v>2169</v>
      </c>
      <c r="H2479">
        <v>6250</v>
      </c>
      <c r="I2479">
        <v>678</v>
      </c>
      <c r="K2479">
        <v>8006</v>
      </c>
      <c r="L2479">
        <v>5700</v>
      </c>
      <c r="N2479">
        <v>3475</v>
      </c>
      <c r="O2479">
        <v>6462</v>
      </c>
      <c r="P2479">
        <v>3769</v>
      </c>
      <c r="R2479">
        <v>6729</v>
      </c>
      <c r="S2479">
        <v>6960</v>
      </c>
    </row>
    <row r="2480" spans="1:19" x14ac:dyDescent="0.55000000000000004">
      <c r="A2480" t="s">
        <v>367</v>
      </c>
      <c r="B2480">
        <v>2020</v>
      </c>
      <c r="C2480" t="s">
        <v>159</v>
      </c>
      <c r="D2480">
        <v>7049</v>
      </c>
      <c r="E2480">
        <v>2110</v>
      </c>
      <c r="G2480">
        <v>2162</v>
      </c>
      <c r="H2480">
        <v>6709</v>
      </c>
      <c r="I2480">
        <v>288</v>
      </c>
      <c r="K2480">
        <v>7372</v>
      </c>
      <c r="L2480">
        <v>3890</v>
      </c>
      <c r="N2480">
        <v>3531</v>
      </c>
      <c r="O2480">
        <v>5052</v>
      </c>
      <c r="P2480">
        <v>2679</v>
      </c>
      <c r="R2480">
        <v>6673</v>
      </c>
      <c r="S2480">
        <v>6900</v>
      </c>
    </row>
    <row r="2481" spans="1:19" x14ac:dyDescent="0.55000000000000004">
      <c r="A2481" t="s">
        <v>367</v>
      </c>
      <c r="B2481">
        <v>2020</v>
      </c>
      <c r="C2481" t="s">
        <v>160</v>
      </c>
      <c r="D2481">
        <v>7564</v>
      </c>
      <c r="E2481">
        <v>3972</v>
      </c>
      <c r="G2481">
        <v>2294</v>
      </c>
      <c r="H2481">
        <v>8026</v>
      </c>
      <c r="I2481">
        <v>1216</v>
      </c>
      <c r="K2481">
        <v>5390</v>
      </c>
      <c r="L2481">
        <v>13865</v>
      </c>
      <c r="N2481">
        <v>4696</v>
      </c>
      <c r="O2481">
        <v>11089</v>
      </c>
      <c r="P2481">
        <v>3470</v>
      </c>
      <c r="R2481">
        <v>6954</v>
      </c>
      <c r="S2481">
        <v>7196</v>
      </c>
    </row>
    <row r="2482" spans="1:19" x14ac:dyDescent="0.55000000000000004">
      <c r="A2482" t="s">
        <v>367</v>
      </c>
      <c r="B2482">
        <v>2020</v>
      </c>
      <c r="C2482" t="s">
        <v>161</v>
      </c>
      <c r="D2482">
        <v>11035</v>
      </c>
      <c r="E2482">
        <v>2445</v>
      </c>
      <c r="G2482">
        <v>2172</v>
      </c>
      <c r="H2482">
        <v>7613</v>
      </c>
      <c r="I2482">
        <v>3695</v>
      </c>
      <c r="K2482">
        <v>10095</v>
      </c>
      <c r="L2482">
        <v>6880</v>
      </c>
      <c r="N2482">
        <v>4447</v>
      </c>
      <c r="O2482">
        <v>8185</v>
      </c>
      <c r="P2482">
        <v>4343</v>
      </c>
      <c r="R2482">
        <v>7065</v>
      </c>
      <c r="S2482">
        <v>6839</v>
      </c>
    </row>
    <row r="2483" spans="1:19" x14ac:dyDescent="0.55000000000000004">
      <c r="A2483" t="s">
        <v>367</v>
      </c>
      <c r="B2483">
        <v>2020</v>
      </c>
      <c r="C2483" t="s">
        <v>162</v>
      </c>
      <c r="D2483">
        <v>8117</v>
      </c>
      <c r="E2483">
        <v>2010</v>
      </c>
      <c r="G2483">
        <v>2257</v>
      </c>
      <c r="H2483">
        <v>7386</v>
      </c>
      <c r="I2483">
        <v>484</v>
      </c>
      <c r="K2483">
        <v>8788</v>
      </c>
      <c r="L2483">
        <v>7610</v>
      </c>
      <c r="N2483">
        <v>3733</v>
      </c>
      <c r="O2483">
        <v>8017</v>
      </c>
      <c r="P2483">
        <v>4648</v>
      </c>
      <c r="R2483">
        <v>6656</v>
      </c>
      <c r="S2483">
        <v>6527</v>
      </c>
    </row>
    <row r="2484" spans="1:19" x14ac:dyDescent="0.55000000000000004">
      <c r="A2484" t="s">
        <v>367</v>
      </c>
      <c r="B2484">
        <v>2020</v>
      </c>
      <c r="C2484" t="s">
        <v>163</v>
      </c>
      <c r="D2484">
        <v>7242</v>
      </c>
      <c r="E2484">
        <v>2156</v>
      </c>
      <c r="G2484">
        <v>2142</v>
      </c>
      <c r="H2484">
        <v>6845</v>
      </c>
      <c r="I2484">
        <v>411</v>
      </c>
      <c r="K2484">
        <v>7978</v>
      </c>
      <c r="L2484">
        <v>8894</v>
      </c>
      <c r="N2484">
        <v>3723</v>
      </c>
      <c r="O2484">
        <v>10226</v>
      </c>
      <c r="P2484">
        <v>2923</v>
      </c>
      <c r="R2484">
        <v>6718</v>
      </c>
      <c r="S2484">
        <v>6853</v>
      </c>
    </row>
    <row r="2485" spans="1:19" x14ac:dyDescent="0.55000000000000004">
      <c r="A2485" t="s">
        <v>367</v>
      </c>
      <c r="B2485">
        <v>2020</v>
      </c>
      <c r="C2485" t="s">
        <v>164</v>
      </c>
      <c r="D2485">
        <v>7636</v>
      </c>
      <c r="E2485">
        <v>2604</v>
      </c>
      <c r="G2485">
        <v>2113</v>
      </c>
      <c r="H2485">
        <v>7260</v>
      </c>
      <c r="I2485">
        <v>867</v>
      </c>
      <c r="K2485">
        <v>10552</v>
      </c>
      <c r="L2485">
        <v>8050</v>
      </c>
      <c r="N2485">
        <v>3785</v>
      </c>
      <c r="O2485">
        <v>10308</v>
      </c>
      <c r="P2485">
        <v>4509</v>
      </c>
      <c r="R2485">
        <v>6800</v>
      </c>
      <c r="S2485">
        <v>6972</v>
      </c>
    </row>
    <row r="2486" spans="1:19" x14ac:dyDescent="0.55000000000000004">
      <c r="A2486" t="s">
        <v>367</v>
      </c>
      <c r="B2486">
        <v>2020</v>
      </c>
      <c r="C2486" t="s">
        <v>165</v>
      </c>
      <c r="D2486">
        <v>7201</v>
      </c>
      <c r="E2486">
        <v>2628</v>
      </c>
      <c r="G2486">
        <v>2156</v>
      </c>
      <c r="H2486">
        <v>7352</v>
      </c>
      <c r="I2486">
        <v>321</v>
      </c>
      <c r="K2486">
        <v>9975</v>
      </c>
      <c r="L2486">
        <v>8520</v>
      </c>
      <c r="N2486">
        <v>3782</v>
      </c>
      <c r="O2486">
        <v>10962</v>
      </c>
      <c r="P2486">
        <v>3751</v>
      </c>
      <c r="R2486">
        <v>6865</v>
      </c>
      <c r="S2486">
        <v>6871</v>
      </c>
    </row>
    <row r="2487" spans="1:19" x14ac:dyDescent="0.55000000000000004">
      <c r="A2487" t="s">
        <v>367</v>
      </c>
      <c r="B2487">
        <v>2020</v>
      </c>
      <c r="C2487" t="s">
        <v>166</v>
      </c>
      <c r="D2487">
        <v>6345</v>
      </c>
      <c r="E2487">
        <v>2364</v>
      </c>
      <c r="G2487">
        <v>1623</v>
      </c>
      <c r="H2487">
        <v>6654</v>
      </c>
      <c r="I2487">
        <v>432</v>
      </c>
      <c r="K2487">
        <v>8910</v>
      </c>
      <c r="L2487">
        <v>4472</v>
      </c>
      <c r="N2487">
        <v>2689</v>
      </c>
      <c r="O2487">
        <v>8703</v>
      </c>
      <c r="P2487">
        <v>1990</v>
      </c>
      <c r="R2487">
        <v>5104</v>
      </c>
      <c r="S2487">
        <v>4956</v>
      </c>
    </row>
    <row r="2488" spans="1:19" x14ac:dyDescent="0.55000000000000004">
      <c r="A2488" t="s">
        <v>367</v>
      </c>
      <c r="B2488">
        <v>2021</v>
      </c>
      <c r="C2488" t="s">
        <v>155</v>
      </c>
      <c r="D2488">
        <v>6333</v>
      </c>
      <c r="E2488">
        <v>1782</v>
      </c>
      <c r="G2488">
        <v>1573</v>
      </c>
      <c r="H2488">
        <v>6429</v>
      </c>
      <c r="I2488">
        <v>113</v>
      </c>
      <c r="K2488">
        <v>7517</v>
      </c>
      <c r="L2488">
        <v>2570</v>
      </c>
      <c r="N2488">
        <v>1798</v>
      </c>
      <c r="O2488">
        <v>7502</v>
      </c>
      <c r="P2488">
        <v>787</v>
      </c>
      <c r="R2488">
        <v>4195</v>
      </c>
      <c r="S2488">
        <v>4040</v>
      </c>
    </row>
    <row r="2489" spans="1:19" x14ac:dyDescent="0.55000000000000004">
      <c r="A2489" t="s">
        <v>367</v>
      </c>
      <c r="B2489">
        <v>2021</v>
      </c>
      <c r="C2489" t="s">
        <v>156</v>
      </c>
      <c r="D2489">
        <v>6768</v>
      </c>
      <c r="E2489">
        <v>1750</v>
      </c>
      <c r="G2489">
        <v>1526</v>
      </c>
      <c r="H2489">
        <v>6620</v>
      </c>
      <c r="I2489">
        <v>372</v>
      </c>
      <c r="K2489">
        <v>8348</v>
      </c>
      <c r="L2489">
        <v>4060</v>
      </c>
      <c r="N2489">
        <v>2622</v>
      </c>
      <c r="O2489">
        <v>8651</v>
      </c>
      <c r="P2489">
        <v>1135</v>
      </c>
      <c r="R2489">
        <v>5095</v>
      </c>
      <c r="S2489">
        <v>4648</v>
      </c>
    </row>
    <row r="2490" spans="1:19" x14ac:dyDescent="0.55000000000000004">
      <c r="A2490" t="s">
        <v>367</v>
      </c>
      <c r="B2490">
        <v>2021</v>
      </c>
      <c r="C2490" t="s">
        <v>157</v>
      </c>
      <c r="D2490">
        <v>7776</v>
      </c>
      <c r="E2490">
        <v>2805</v>
      </c>
      <c r="G2490">
        <v>2373</v>
      </c>
      <c r="H2490">
        <v>7772</v>
      </c>
      <c r="I2490">
        <v>436</v>
      </c>
      <c r="K2490">
        <v>10767</v>
      </c>
      <c r="L2490">
        <v>8820</v>
      </c>
      <c r="N2490">
        <v>5836</v>
      </c>
      <c r="O2490">
        <v>10487</v>
      </c>
      <c r="P2490">
        <v>3264</v>
      </c>
      <c r="R2490">
        <v>7798</v>
      </c>
      <c r="S2490">
        <v>7514</v>
      </c>
    </row>
    <row r="2491" spans="1:19" x14ac:dyDescent="0.55000000000000004">
      <c r="A2491" t="s">
        <v>367</v>
      </c>
      <c r="B2491">
        <v>2021</v>
      </c>
      <c r="C2491" t="s">
        <v>158</v>
      </c>
      <c r="D2491">
        <v>8116</v>
      </c>
      <c r="E2491">
        <v>2372</v>
      </c>
      <c r="G2491">
        <v>2383</v>
      </c>
      <c r="H2491">
        <v>7587</v>
      </c>
      <c r="I2491">
        <v>518</v>
      </c>
      <c r="K2491">
        <v>10009</v>
      </c>
      <c r="L2491">
        <v>9130</v>
      </c>
      <c r="N2491">
        <v>4176</v>
      </c>
      <c r="O2491">
        <v>10619</v>
      </c>
      <c r="P2491">
        <v>4344</v>
      </c>
      <c r="R2491">
        <v>7517</v>
      </c>
      <c r="S2491">
        <v>7611</v>
      </c>
    </row>
    <row r="2492" spans="1:19" x14ac:dyDescent="0.55000000000000004">
      <c r="A2492" t="s">
        <v>367</v>
      </c>
      <c r="B2492">
        <v>2021</v>
      </c>
      <c r="C2492" t="s">
        <v>159</v>
      </c>
      <c r="D2492">
        <v>7761</v>
      </c>
      <c r="E2492">
        <v>2038</v>
      </c>
      <c r="G2492">
        <v>2492</v>
      </c>
      <c r="H2492">
        <v>6858</v>
      </c>
      <c r="I2492">
        <v>449</v>
      </c>
      <c r="K2492">
        <v>11376</v>
      </c>
      <c r="L2492">
        <v>6408</v>
      </c>
      <c r="N2492">
        <v>3556</v>
      </c>
      <c r="O2492">
        <v>10297</v>
      </c>
      <c r="P2492">
        <v>3931</v>
      </c>
      <c r="R2492">
        <v>7024</v>
      </c>
      <c r="S2492">
        <v>6966</v>
      </c>
    </row>
    <row r="2493" spans="1:19" x14ac:dyDescent="0.55000000000000004">
      <c r="A2493" t="s">
        <v>367</v>
      </c>
      <c r="B2493">
        <v>2021</v>
      </c>
      <c r="C2493" t="s">
        <v>160</v>
      </c>
      <c r="D2493">
        <v>7071</v>
      </c>
      <c r="E2493">
        <v>2450</v>
      </c>
      <c r="G2493">
        <v>2294</v>
      </c>
      <c r="H2493">
        <v>6120</v>
      </c>
      <c r="I2493">
        <v>1107</v>
      </c>
      <c r="K2493">
        <v>10440</v>
      </c>
      <c r="L2493">
        <v>7730</v>
      </c>
      <c r="N2493">
        <v>4549</v>
      </c>
      <c r="O2493">
        <v>9499</v>
      </c>
      <c r="P2493">
        <v>4122</v>
      </c>
      <c r="R2493">
        <v>6859</v>
      </c>
      <c r="S2493">
        <v>6566</v>
      </c>
    </row>
    <row r="2494" spans="1:19" x14ac:dyDescent="0.55000000000000004">
      <c r="A2494" t="s">
        <v>367</v>
      </c>
      <c r="B2494">
        <v>2021</v>
      </c>
      <c r="C2494" t="s">
        <v>161</v>
      </c>
      <c r="D2494">
        <v>6505</v>
      </c>
      <c r="E2494">
        <v>2505</v>
      </c>
      <c r="G2494">
        <v>2413</v>
      </c>
      <c r="H2494">
        <v>6322</v>
      </c>
      <c r="I2494">
        <v>275</v>
      </c>
      <c r="K2494">
        <v>10480</v>
      </c>
      <c r="L2494">
        <v>9050</v>
      </c>
      <c r="N2494">
        <v>3083</v>
      </c>
      <c r="O2494">
        <v>12546</v>
      </c>
      <c r="P2494">
        <v>3901</v>
      </c>
      <c r="R2494">
        <v>7126</v>
      </c>
      <c r="S2494">
        <v>6893</v>
      </c>
    </row>
    <row r="2495" spans="1:19" x14ac:dyDescent="0.55000000000000004">
      <c r="A2495" t="s">
        <v>367</v>
      </c>
      <c r="B2495">
        <v>2021</v>
      </c>
      <c r="C2495" t="s">
        <v>162</v>
      </c>
      <c r="D2495">
        <v>6580</v>
      </c>
      <c r="E2495">
        <v>2420</v>
      </c>
      <c r="G2495">
        <v>2373</v>
      </c>
      <c r="H2495">
        <v>6350</v>
      </c>
      <c r="I2495">
        <v>277</v>
      </c>
      <c r="K2495">
        <v>12811</v>
      </c>
      <c r="L2495">
        <v>7110</v>
      </c>
      <c r="N2495">
        <v>3533</v>
      </c>
      <c r="O2495">
        <v>12298</v>
      </c>
      <c r="P2495">
        <v>4090</v>
      </c>
      <c r="R2495">
        <v>7027</v>
      </c>
      <c r="S2495">
        <v>6810</v>
      </c>
    </row>
    <row r="2496" spans="1:19" x14ac:dyDescent="0.55000000000000004">
      <c r="A2496" t="s">
        <v>367</v>
      </c>
      <c r="B2496">
        <v>2021</v>
      </c>
      <c r="C2496" t="s">
        <v>163</v>
      </c>
      <c r="D2496">
        <v>6585</v>
      </c>
      <c r="E2496">
        <v>1915</v>
      </c>
      <c r="G2496">
        <v>2274</v>
      </c>
      <c r="H2496">
        <v>6017</v>
      </c>
      <c r="I2496">
        <v>209</v>
      </c>
      <c r="K2496">
        <v>12280</v>
      </c>
      <c r="L2496">
        <v>6810</v>
      </c>
      <c r="N2496">
        <v>3459</v>
      </c>
      <c r="O2496">
        <v>11311</v>
      </c>
      <c r="P2496">
        <v>4320</v>
      </c>
      <c r="R2496">
        <v>6712</v>
      </c>
      <c r="S2496">
        <v>6412</v>
      </c>
    </row>
    <row r="2497" spans="1:19" x14ac:dyDescent="0.55000000000000004">
      <c r="A2497" t="s">
        <v>367</v>
      </c>
      <c r="B2497">
        <v>2021</v>
      </c>
      <c r="C2497" t="s">
        <v>164</v>
      </c>
      <c r="D2497">
        <v>6058</v>
      </c>
      <c r="E2497">
        <v>1855</v>
      </c>
      <c r="G2497">
        <v>2105</v>
      </c>
      <c r="H2497">
        <v>5602</v>
      </c>
      <c r="I2497">
        <v>206</v>
      </c>
      <c r="K2497">
        <v>11656</v>
      </c>
      <c r="L2497">
        <v>6980</v>
      </c>
      <c r="N2497">
        <v>3399</v>
      </c>
      <c r="O2497">
        <v>10797</v>
      </c>
      <c r="P2497">
        <v>4440</v>
      </c>
      <c r="R2497">
        <v>6772</v>
      </c>
      <c r="S2497">
        <v>7185</v>
      </c>
    </row>
    <row r="2498" spans="1:19" x14ac:dyDescent="0.55000000000000004">
      <c r="A2498" t="s">
        <v>367</v>
      </c>
      <c r="B2498">
        <v>2021</v>
      </c>
      <c r="C2498" t="s">
        <v>165</v>
      </c>
      <c r="D2498">
        <v>5613</v>
      </c>
      <c r="E2498">
        <v>2762</v>
      </c>
      <c r="G2498">
        <v>2239</v>
      </c>
      <c r="H2498">
        <v>5629</v>
      </c>
      <c r="I2498">
        <v>507</v>
      </c>
      <c r="K2498">
        <v>11234</v>
      </c>
      <c r="L2498">
        <v>8660</v>
      </c>
      <c r="N2498">
        <v>4099</v>
      </c>
      <c r="O2498">
        <v>11064</v>
      </c>
      <c r="P2498">
        <v>4731</v>
      </c>
      <c r="R2498">
        <v>7366</v>
      </c>
      <c r="S2498">
        <v>7056</v>
      </c>
    </row>
    <row r="2499" spans="1:19" x14ac:dyDescent="0.55000000000000004">
      <c r="A2499" t="s">
        <v>367</v>
      </c>
      <c r="B2499">
        <v>2021</v>
      </c>
      <c r="C2499" t="s">
        <v>166</v>
      </c>
      <c r="D2499">
        <v>5419</v>
      </c>
      <c r="E2499">
        <v>2607</v>
      </c>
      <c r="G2499">
        <v>2275</v>
      </c>
      <c r="H2499">
        <v>5426</v>
      </c>
      <c r="I2499">
        <v>325</v>
      </c>
      <c r="K2499">
        <v>10612</v>
      </c>
      <c r="L2499">
        <v>7840</v>
      </c>
      <c r="N2499">
        <v>3537</v>
      </c>
      <c r="O2499">
        <v>10172</v>
      </c>
      <c r="P2499">
        <v>4743</v>
      </c>
      <c r="R2499">
        <v>6838</v>
      </c>
      <c r="S2499">
        <v>7178</v>
      </c>
    </row>
    <row r="2500" spans="1:19" x14ac:dyDescent="0.55000000000000004">
      <c r="A2500" t="s">
        <v>367</v>
      </c>
      <c r="B2500">
        <v>2022</v>
      </c>
      <c r="C2500" t="s">
        <v>155</v>
      </c>
      <c r="D2500">
        <v>5596</v>
      </c>
      <c r="E2500">
        <v>2370</v>
      </c>
      <c r="G2500">
        <v>2212</v>
      </c>
      <c r="H2500">
        <v>5390</v>
      </c>
      <c r="I2500">
        <v>364</v>
      </c>
      <c r="K2500">
        <v>10110</v>
      </c>
      <c r="L2500">
        <v>8820</v>
      </c>
      <c r="N2500">
        <v>3655</v>
      </c>
      <c r="O2500">
        <v>10446</v>
      </c>
      <c r="P2500">
        <v>4829</v>
      </c>
      <c r="R2500">
        <v>6641</v>
      </c>
      <c r="S2500">
        <v>6546</v>
      </c>
    </row>
    <row r="2501" spans="1:19" x14ac:dyDescent="0.55000000000000004">
      <c r="A2501" t="s">
        <v>367</v>
      </c>
      <c r="B2501">
        <v>2022</v>
      </c>
      <c r="C2501" t="s">
        <v>156</v>
      </c>
      <c r="D2501">
        <v>5932</v>
      </c>
      <c r="E2501">
        <v>1561</v>
      </c>
      <c r="G2501">
        <v>1864</v>
      </c>
      <c r="H2501">
        <v>5320</v>
      </c>
      <c r="I2501">
        <v>309</v>
      </c>
      <c r="K2501">
        <v>10476</v>
      </c>
      <c r="L2501">
        <v>7570</v>
      </c>
      <c r="N2501">
        <v>3389</v>
      </c>
      <c r="O2501">
        <v>9950</v>
      </c>
      <c r="P2501">
        <v>4707</v>
      </c>
      <c r="R2501">
        <v>6020</v>
      </c>
      <c r="S2501">
        <v>6377</v>
      </c>
    </row>
    <row r="2502" spans="1:19" x14ac:dyDescent="0.55000000000000004">
      <c r="A2502" t="s">
        <v>367</v>
      </c>
      <c r="B2502">
        <v>2022</v>
      </c>
      <c r="C2502" t="s">
        <v>157</v>
      </c>
      <c r="D2502">
        <v>5395</v>
      </c>
      <c r="E2502">
        <v>2508</v>
      </c>
      <c r="G2502">
        <v>2228</v>
      </c>
      <c r="H2502">
        <v>5178</v>
      </c>
      <c r="I2502">
        <v>497</v>
      </c>
      <c r="K2502">
        <v>10320</v>
      </c>
      <c r="L2502">
        <v>8850</v>
      </c>
      <c r="N2502">
        <v>4400</v>
      </c>
      <c r="O2502">
        <v>9608</v>
      </c>
      <c r="P2502">
        <v>5162</v>
      </c>
      <c r="R2502">
        <v>6863</v>
      </c>
      <c r="S2502">
        <v>6875</v>
      </c>
    </row>
    <row r="2503" spans="1:19" x14ac:dyDescent="0.55000000000000004">
      <c r="A2503" t="s">
        <v>367</v>
      </c>
      <c r="B2503">
        <v>2022</v>
      </c>
      <c r="C2503" t="s">
        <v>158</v>
      </c>
      <c r="D2503">
        <v>5386</v>
      </c>
      <c r="E2503">
        <v>2450</v>
      </c>
      <c r="G2503">
        <v>2084</v>
      </c>
      <c r="H2503">
        <v>5683</v>
      </c>
      <c r="I2503">
        <v>69</v>
      </c>
      <c r="K2503">
        <v>9160</v>
      </c>
      <c r="L2503">
        <v>8120</v>
      </c>
      <c r="N2503">
        <v>3621</v>
      </c>
      <c r="O2503">
        <v>9118</v>
      </c>
      <c r="P2503">
        <v>4541</v>
      </c>
      <c r="R2503">
        <v>6139</v>
      </c>
      <c r="S2503">
        <v>6007</v>
      </c>
    </row>
    <row r="2504" spans="1:19" x14ac:dyDescent="0.55000000000000004">
      <c r="A2504" t="s">
        <v>367</v>
      </c>
      <c r="B2504">
        <v>2022</v>
      </c>
      <c r="C2504" t="s">
        <v>159</v>
      </c>
      <c r="D2504">
        <v>5861</v>
      </c>
      <c r="E2504">
        <v>1825</v>
      </c>
      <c r="G2504">
        <v>2115</v>
      </c>
      <c r="H2504">
        <v>5220</v>
      </c>
      <c r="I2504">
        <v>351</v>
      </c>
      <c r="K2504">
        <v>9530</v>
      </c>
      <c r="L2504">
        <v>8150</v>
      </c>
      <c r="N2504">
        <v>3610</v>
      </c>
      <c r="O2504">
        <v>9140</v>
      </c>
      <c r="P2504">
        <v>4930</v>
      </c>
      <c r="R2504">
        <v>6242</v>
      </c>
      <c r="S2504">
        <v>6457</v>
      </c>
    </row>
    <row r="2505" spans="1:19" x14ac:dyDescent="0.55000000000000004">
      <c r="A2505" t="s">
        <v>367</v>
      </c>
      <c r="B2505">
        <v>2022</v>
      </c>
      <c r="C2505" t="s">
        <v>160</v>
      </c>
      <c r="D2505">
        <v>4925</v>
      </c>
      <c r="E2505">
        <v>2742</v>
      </c>
      <c r="G2505">
        <v>1945</v>
      </c>
      <c r="H2505">
        <v>5468</v>
      </c>
      <c r="I2505">
        <v>254</v>
      </c>
      <c r="K2505">
        <v>8336</v>
      </c>
      <c r="L2505">
        <v>8360</v>
      </c>
      <c r="N2505">
        <v>4759</v>
      </c>
      <c r="O2505">
        <v>8101</v>
      </c>
      <c r="P2505">
        <v>3836</v>
      </c>
      <c r="R2505">
        <v>6234</v>
      </c>
      <c r="S2505">
        <v>6146</v>
      </c>
    </row>
    <row r="2506" spans="1:19" x14ac:dyDescent="0.55000000000000004">
      <c r="A2506" t="s">
        <v>367</v>
      </c>
      <c r="B2506">
        <v>2022</v>
      </c>
      <c r="C2506" t="s">
        <v>161</v>
      </c>
      <c r="D2506">
        <v>5671</v>
      </c>
      <c r="E2506">
        <v>2278</v>
      </c>
      <c r="G2506">
        <v>2033</v>
      </c>
      <c r="H2506">
        <v>5545</v>
      </c>
      <c r="I2506">
        <v>371</v>
      </c>
      <c r="K2506">
        <v>8268</v>
      </c>
      <c r="L2506">
        <v>10880</v>
      </c>
      <c r="N2506">
        <v>3471</v>
      </c>
      <c r="O2506">
        <v>10224</v>
      </c>
      <c r="P2506">
        <v>5453</v>
      </c>
      <c r="R2506">
        <v>6263</v>
      </c>
      <c r="S2506">
        <v>6371</v>
      </c>
    </row>
    <row r="2507" spans="1:19" x14ac:dyDescent="0.55000000000000004">
      <c r="A2507" t="s">
        <v>367</v>
      </c>
      <c r="B2507">
        <v>2022</v>
      </c>
      <c r="C2507" t="s">
        <v>162</v>
      </c>
      <c r="D2507">
        <v>5799</v>
      </c>
      <c r="E2507">
        <v>1960</v>
      </c>
      <c r="G2507">
        <v>2107</v>
      </c>
      <c r="H2507">
        <v>5264</v>
      </c>
      <c r="I2507">
        <v>388</v>
      </c>
      <c r="K2507">
        <v>10340</v>
      </c>
      <c r="L2507">
        <v>9360</v>
      </c>
      <c r="N2507">
        <v>3651</v>
      </c>
      <c r="O2507">
        <v>10240</v>
      </c>
      <c r="P2507">
        <v>5809</v>
      </c>
      <c r="R2507">
        <v>6636</v>
      </c>
      <c r="S2507">
        <v>6769</v>
      </c>
    </row>
    <row r="2508" spans="1:19" x14ac:dyDescent="0.55000000000000004">
      <c r="A2508" t="s">
        <v>367</v>
      </c>
      <c r="B2508">
        <v>2022</v>
      </c>
      <c r="C2508" t="s">
        <v>163</v>
      </c>
      <c r="D2508">
        <v>5746</v>
      </c>
      <c r="E2508">
        <v>1845</v>
      </c>
      <c r="G2508">
        <v>2153</v>
      </c>
      <c r="H2508">
        <v>5115</v>
      </c>
      <c r="I2508">
        <v>323</v>
      </c>
      <c r="K2508">
        <v>10280</v>
      </c>
      <c r="L2508">
        <v>8030</v>
      </c>
      <c r="N2508">
        <v>3965</v>
      </c>
      <c r="O2508">
        <v>8505</v>
      </c>
      <c r="P2508">
        <v>5840</v>
      </c>
      <c r="R2508">
        <v>6710</v>
      </c>
      <c r="S2508">
        <v>6959</v>
      </c>
    </row>
    <row r="2509" spans="1:19" x14ac:dyDescent="0.55000000000000004">
      <c r="A2509" t="s">
        <v>367</v>
      </c>
      <c r="B2509">
        <v>2022</v>
      </c>
      <c r="C2509" t="s">
        <v>164</v>
      </c>
      <c r="D2509">
        <v>5407</v>
      </c>
      <c r="E2509">
        <v>2188</v>
      </c>
      <c r="G2509">
        <v>2278</v>
      </c>
      <c r="H2509">
        <v>5161</v>
      </c>
      <c r="I2509">
        <v>156</v>
      </c>
      <c r="K2509">
        <v>8059</v>
      </c>
      <c r="L2509">
        <v>11330</v>
      </c>
      <c r="N2509">
        <v>3710</v>
      </c>
      <c r="O2509">
        <v>9657</v>
      </c>
      <c r="P2509">
        <v>6022</v>
      </c>
      <c r="R2509">
        <v>6738</v>
      </c>
      <c r="S2509">
        <v>6742</v>
      </c>
    </row>
    <row r="2510" spans="1:19" x14ac:dyDescent="0.55000000000000004">
      <c r="A2510" t="s">
        <v>367</v>
      </c>
      <c r="B2510">
        <v>2022</v>
      </c>
      <c r="C2510" t="s">
        <v>165</v>
      </c>
      <c r="D2510">
        <v>5102</v>
      </c>
      <c r="E2510">
        <v>1912</v>
      </c>
      <c r="G2510">
        <v>2186</v>
      </c>
      <c r="H2510">
        <v>4639</v>
      </c>
      <c r="I2510">
        <v>189</v>
      </c>
      <c r="K2510">
        <v>9490</v>
      </c>
      <c r="L2510">
        <v>10090</v>
      </c>
      <c r="N2510">
        <v>3458</v>
      </c>
      <c r="O2510">
        <v>9381</v>
      </c>
      <c r="P2510">
        <v>6741</v>
      </c>
      <c r="R2510">
        <v>6707</v>
      </c>
      <c r="S2510">
        <v>6599</v>
      </c>
    </row>
    <row r="2511" spans="1:19" x14ac:dyDescent="0.55000000000000004">
      <c r="A2511" t="s">
        <v>367</v>
      </c>
      <c r="B2511">
        <v>2022</v>
      </c>
      <c r="C2511" t="s">
        <v>166</v>
      </c>
      <c r="D2511">
        <v>5178</v>
      </c>
      <c r="E2511">
        <v>2480</v>
      </c>
      <c r="G2511">
        <v>2019</v>
      </c>
      <c r="H2511">
        <v>4808</v>
      </c>
      <c r="I2511">
        <v>831</v>
      </c>
      <c r="K2511">
        <v>9294</v>
      </c>
      <c r="L2511">
        <v>8450</v>
      </c>
      <c r="N2511">
        <v>3080</v>
      </c>
      <c r="O2511">
        <v>8708</v>
      </c>
      <c r="P2511">
        <v>5956</v>
      </c>
      <c r="R2511">
        <v>6268</v>
      </c>
      <c r="S2511">
        <v>6312</v>
      </c>
    </row>
    <row r="2512" spans="1:19" x14ac:dyDescent="0.55000000000000004">
      <c r="A2512" t="s">
        <v>367</v>
      </c>
      <c r="B2512">
        <v>2023</v>
      </c>
      <c r="C2512" t="s">
        <v>155</v>
      </c>
      <c r="D2512">
        <v>4854</v>
      </c>
      <c r="E2512">
        <v>2425</v>
      </c>
      <c r="G2512">
        <v>2203</v>
      </c>
      <c r="H2512">
        <v>4870</v>
      </c>
      <c r="I2512">
        <v>206</v>
      </c>
      <c r="K2512">
        <v>8460</v>
      </c>
      <c r="L2512">
        <v>11380</v>
      </c>
      <c r="N2512">
        <v>4282</v>
      </c>
      <c r="O2512">
        <v>9065</v>
      </c>
      <c r="P2512">
        <v>6493</v>
      </c>
      <c r="R2512">
        <v>6887</v>
      </c>
      <c r="S2512">
        <v>7107</v>
      </c>
    </row>
    <row r="2513" spans="1:19" x14ac:dyDescent="0.55000000000000004">
      <c r="A2513" t="s">
        <v>367</v>
      </c>
      <c r="B2513">
        <v>2023</v>
      </c>
      <c r="C2513" t="s">
        <v>156</v>
      </c>
      <c r="D2513">
        <v>4916</v>
      </c>
      <c r="E2513">
        <v>1956</v>
      </c>
      <c r="G2513">
        <v>2130</v>
      </c>
      <c r="H2513">
        <v>4553</v>
      </c>
      <c r="I2513">
        <v>189</v>
      </c>
      <c r="K2513">
        <v>9550</v>
      </c>
      <c r="L2513">
        <v>11270</v>
      </c>
      <c r="N2513">
        <v>3606</v>
      </c>
      <c r="O2513">
        <v>11040</v>
      </c>
      <c r="P2513">
        <v>6174</v>
      </c>
      <c r="R2513">
        <v>6595</v>
      </c>
      <c r="S2513">
        <v>6539</v>
      </c>
    </row>
    <row r="2514" spans="1:19" x14ac:dyDescent="0.55000000000000004">
      <c r="A2514" t="s">
        <v>367</v>
      </c>
      <c r="B2514">
        <v>2023</v>
      </c>
      <c r="C2514" t="s">
        <v>157</v>
      </c>
      <c r="D2514">
        <v>5151</v>
      </c>
      <c r="E2514">
        <v>2780</v>
      </c>
      <c r="G2514">
        <v>2485</v>
      </c>
      <c r="H2514">
        <v>4876</v>
      </c>
      <c r="I2514">
        <v>570</v>
      </c>
      <c r="K2514">
        <v>10337</v>
      </c>
      <c r="L2514">
        <v>10010</v>
      </c>
      <c r="N2514">
        <v>3822</v>
      </c>
      <c r="O2514">
        <v>9302</v>
      </c>
      <c r="P2514">
        <v>7223</v>
      </c>
      <c r="R2514">
        <v>7033</v>
      </c>
      <c r="S2514">
        <v>7037</v>
      </c>
    </row>
    <row r="2515" spans="1:19" x14ac:dyDescent="0.55000000000000004">
      <c r="A2515" t="s">
        <v>367</v>
      </c>
      <c r="B2515">
        <v>2023</v>
      </c>
      <c r="C2515" t="s">
        <v>158</v>
      </c>
      <c r="D2515">
        <v>4592</v>
      </c>
      <c r="E2515">
        <v>2190</v>
      </c>
      <c r="G2515">
        <v>2132</v>
      </c>
      <c r="H2515">
        <v>4368</v>
      </c>
      <c r="I2515">
        <v>282</v>
      </c>
      <c r="K2515">
        <v>9240</v>
      </c>
      <c r="L2515">
        <v>8800</v>
      </c>
      <c r="N2515">
        <v>3425</v>
      </c>
      <c r="O2515">
        <v>8570</v>
      </c>
      <c r="P2515">
        <v>6045</v>
      </c>
      <c r="R2515">
        <v>6244</v>
      </c>
      <c r="S2515">
        <v>6252</v>
      </c>
    </row>
    <row r="2516" spans="1:19" x14ac:dyDescent="0.55000000000000004">
      <c r="A2516" t="s">
        <v>367</v>
      </c>
      <c r="B2516">
        <v>2023</v>
      </c>
      <c r="C2516" t="s">
        <v>159</v>
      </c>
      <c r="D2516">
        <v>4619</v>
      </c>
      <c r="E2516">
        <v>2591</v>
      </c>
      <c r="G2516">
        <v>2149</v>
      </c>
      <c r="H2516">
        <v>4597</v>
      </c>
      <c r="I2516">
        <v>464</v>
      </c>
      <c r="K2516">
        <v>9220</v>
      </c>
      <c r="L2516">
        <v>10310</v>
      </c>
      <c r="N2516">
        <v>4118</v>
      </c>
      <c r="O2516">
        <v>8725</v>
      </c>
      <c r="P2516">
        <v>6687</v>
      </c>
      <c r="R2516">
        <v>6788</v>
      </c>
      <c r="S2516">
        <v>6931</v>
      </c>
    </row>
    <row r="2517" spans="1:19" x14ac:dyDescent="0.55000000000000004">
      <c r="A2517" t="s">
        <v>367</v>
      </c>
      <c r="B2517">
        <v>2023</v>
      </c>
      <c r="C2517" t="s">
        <v>160</v>
      </c>
      <c r="D2517">
        <v>4865</v>
      </c>
      <c r="E2517">
        <v>3260</v>
      </c>
      <c r="G2517">
        <v>2092</v>
      </c>
      <c r="H2517">
        <v>5583</v>
      </c>
      <c r="I2517">
        <v>450</v>
      </c>
      <c r="K2517">
        <v>9395</v>
      </c>
      <c r="L2517">
        <v>12000</v>
      </c>
      <c r="N2517">
        <v>4391</v>
      </c>
      <c r="O2517">
        <v>8939</v>
      </c>
      <c r="P2517">
        <v>8065</v>
      </c>
      <c r="R2517">
        <v>6758</v>
      </c>
      <c r="S2517">
        <v>6736</v>
      </c>
    </row>
    <row r="2518" spans="1:19" x14ac:dyDescent="0.55000000000000004">
      <c r="A2518" t="s">
        <v>367</v>
      </c>
      <c r="B2518">
        <v>2023</v>
      </c>
      <c r="C2518" t="s">
        <v>161</v>
      </c>
      <c r="D2518">
        <v>5609</v>
      </c>
      <c r="E2518">
        <v>2287</v>
      </c>
      <c r="G2518">
        <v>2266</v>
      </c>
      <c r="H2518">
        <v>5387</v>
      </c>
      <c r="I2518">
        <v>243</v>
      </c>
      <c r="K2518">
        <v>9420</v>
      </c>
      <c r="L2518">
        <v>11000</v>
      </c>
      <c r="N2518">
        <v>3872</v>
      </c>
      <c r="O2518">
        <v>9514</v>
      </c>
      <c r="P2518">
        <v>7034</v>
      </c>
      <c r="R2518">
        <v>6887</v>
      </c>
      <c r="S2518">
        <v>7675</v>
      </c>
    </row>
    <row r="2519" spans="1:19" x14ac:dyDescent="0.55000000000000004">
      <c r="A2519" t="s">
        <v>367</v>
      </c>
      <c r="B2519">
        <v>2023</v>
      </c>
      <c r="C2519" t="s">
        <v>162</v>
      </c>
      <c r="D2519">
        <v>5703</v>
      </c>
      <c r="E2519">
        <v>2115</v>
      </c>
      <c r="G2519">
        <v>2353</v>
      </c>
      <c r="H2519">
        <v>5153</v>
      </c>
      <c r="I2519">
        <v>312</v>
      </c>
      <c r="K2519">
        <v>8730</v>
      </c>
      <c r="L2519">
        <v>12490</v>
      </c>
      <c r="N2519">
        <v>4191</v>
      </c>
      <c r="O2519">
        <v>9785</v>
      </c>
      <c r="P2519">
        <v>7244</v>
      </c>
      <c r="R2519">
        <v>6960</v>
      </c>
      <c r="S2519">
        <v>7037</v>
      </c>
    </row>
    <row r="2520" spans="1:19" x14ac:dyDescent="0.55000000000000004">
      <c r="A2520" t="s">
        <v>367</v>
      </c>
      <c r="B2520">
        <v>2023</v>
      </c>
      <c r="C2520" t="s">
        <v>163</v>
      </c>
      <c r="D2520">
        <v>5663</v>
      </c>
      <c r="E2520">
        <v>2356</v>
      </c>
      <c r="G2520">
        <v>2305</v>
      </c>
      <c r="H2520">
        <v>5691</v>
      </c>
      <c r="I2520">
        <v>23</v>
      </c>
      <c r="K2520">
        <v>9606</v>
      </c>
      <c r="L2520">
        <v>11470</v>
      </c>
      <c r="N2520">
        <v>4308</v>
      </c>
      <c r="O2520">
        <v>9742</v>
      </c>
      <c r="P2520">
        <v>7026</v>
      </c>
      <c r="R2520">
        <v>6624</v>
      </c>
      <c r="S2520">
        <v>6717</v>
      </c>
    </row>
    <row r="2521" spans="1:19" x14ac:dyDescent="0.55000000000000004">
      <c r="A2521" t="s">
        <v>367</v>
      </c>
      <c r="B2521">
        <v>2023</v>
      </c>
      <c r="C2521" t="s">
        <v>164</v>
      </c>
      <c r="D2521">
        <v>6090</v>
      </c>
      <c r="E2521">
        <v>2730</v>
      </c>
      <c r="G2521">
        <v>2218</v>
      </c>
      <c r="H2521">
        <v>6259</v>
      </c>
      <c r="I2521">
        <v>343</v>
      </c>
      <c r="K2521">
        <v>10093</v>
      </c>
      <c r="L2521">
        <v>12680</v>
      </c>
      <c r="N2521">
        <v>3774</v>
      </c>
      <c r="O2521">
        <v>11942</v>
      </c>
      <c r="P2521">
        <v>7057</v>
      </c>
      <c r="R2521">
        <v>6839</v>
      </c>
      <c r="S2521">
        <v>6595</v>
      </c>
    </row>
    <row r="2522" spans="1:19" x14ac:dyDescent="0.55000000000000004">
      <c r="A2522" t="s">
        <v>367</v>
      </c>
      <c r="B2522">
        <v>2023</v>
      </c>
      <c r="C2522" t="s">
        <v>165</v>
      </c>
      <c r="D2522">
        <v>6175</v>
      </c>
      <c r="E2522">
        <v>2124</v>
      </c>
      <c r="G2522">
        <v>2229</v>
      </c>
      <c r="H2522">
        <v>5865</v>
      </c>
      <c r="I2522">
        <v>205</v>
      </c>
      <c r="K2522">
        <v>11730</v>
      </c>
      <c r="L2522">
        <v>9550</v>
      </c>
      <c r="N2522">
        <v>3789</v>
      </c>
      <c r="O2522">
        <v>10370</v>
      </c>
      <c r="P2522">
        <v>7121</v>
      </c>
      <c r="R2522">
        <v>7296</v>
      </c>
      <c r="S2522">
        <v>7442</v>
      </c>
    </row>
    <row r="2523" spans="1:19" x14ac:dyDescent="0.55000000000000004">
      <c r="A2523" t="s">
        <v>367</v>
      </c>
      <c r="B2523">
        <v>2023</v>
      </c>
      <c r="C2523" t="s">
        <v>166</v>
      </c>
      <c r="D2523">
        <v>6002</v>
      </c>
      <c r="E2523">
        <v>2123</v>
      </c>
      <c r="G2523">
        <v>2168</v>
      </c>
      <c r="H2523">
        <v>5629</v>
      </c>
      <c r="I2523">
        <v>328</v>
      </c>
      <c r="K2523">
        <v>10115</v>
      </c>
      <c r="L2523">
        <v>9470</v>
      </c>
      <c r="N2523">
        <v>3157</v>
      </c>
      <c r="O2523">
        <v>10163</v>
      </c>
      <c r="P2523">
        <v>6265</v>
      </c>
      <c r="R2523">
        <v>6766</v>
      </c>
      <c r="S2523">
        <v>6923</v>
      </c>
    </row>
    <row r="2524" spans="1:19" x14ac:dyDescent="0.55000000000000004">
      <c r="A2524" t="s">
        <v>368</v>
      </c>
      <c r="B2524">
        <v>2019</v>
      </c>
      <c r="C2524" t="s">
        <v>155</v>
      </c>
    </row>
    <row r="2525" spans="1:19" x14ac:dyDescent="0.55000000000000004">
      <c r="A2525" t="s">
        <v>368</v>
      </c>
      <c r="B2525">
        <v>2019</v>
      </c>
      <c r="C2525" t="s">
        <v>156</v>
      </c>
    </row>
    <row r="2526" spans="1:19" x14ac:dyDescent="0.55000000000000004">
      <c r="A2526" t="s">
        <v>368</v>
      </c>
      <c r="B2526">
        <v>2019</v>
      </c>
      <c r="C2526" t="s">
        <v>157</v>
      </c>
    </row>
    <row r="2527" spans="1:19" x14ac:dyDescent="0.55000000000000004">
      <c r="A2527" t="s">
        <v>368</v>
      </c>
      <c r="B2527">
        <v>2019</v>
      </c>
      <c r="C2527" t="s">
        <v>158</v>
      </c>
    </row>
    <row r="2528" spans="1:19" x14ac:dyDescent="0.55000000000000004">
      <c r="A2528" t="s">
        <v>368</v>
      </c>
      <c r="B2528">
        <v>2019</v>
      </c>
      <c r="C2528" t="s">
        <v>159</v>
      </c>
    </row>
    <row r="2529" spans="1:19" x14ac:dyDescent="0.55000000000000004">
      <c r="A2529" t="s">
        <v>368</v>
      </c>
      <c r="B2529">
        <v>2019</v>
      </c>
      <c r="C2529" t="s">
        <v>160</v>
      </c>
    </row>
    <row r="2530" spans="1:19" x14ac:dyDescent="0.55000000000000004">
      <c r="A2530" t="s">
        <v>368</v>
      </c>
      <c r="B2530">
        <v>2019</v>
      </c>
      <c r="C2530" t="s">
        <v>161</v>
      </c>
    </row>
    <row r="2531" spans="1:19" x14ac:dyDescent="0.55000000000000004">
      <c r="A2531" t="s">
        <v>368</v>
      </c>
      <c r="B2531">
        <v>2019</v>
      </c>
      <c r="C2531" t="s">
        <v>162</v>
      </c>
    </row>
    <row r="2532" spans="1:19" x14ac:dyDescent="0.55000000000000004">
      <c r="A2532" t="s">
        <v>368</v>
      </c>
      <c r="B2532">
        <v>2019</v>
      </c>
      <c r="C2532" t="s">
        <v>163</v>
      </c>
    </row>
    <row r="2533" spans="1:19" x14ac:dyDescent="0.55000000000000004">
      <c r="A2533" t="s">
        <v>368</v>
      </c>
      <c r="B2533">
        <v>2019</v>
      </c>
      <c r="C2533" t="s">
        <v>164</v>
      </c>
    </row>
    <row r="2534" spans="1:19" x14ac:dyDescent="0.55000000000000004">
      <c r="A2534" t="s">
        <v>368</v>
      </c>
      <c r="B2534">
        <v>2019</v>
      </c>
      <c r="C2534" t="s">
        <v>165</v>
      </c>
    </row>
    <row r="2535" spans="1:19" x14ac:dyDescent="0.55000000000000004">
      <c r="A2535" t="s">
        <v>368</v>
      </c>
      <c r="B2535">
        <v>2019</v>
      </c>
      <c r="C2535" t="s">
        <v>166</v>
      </c>
    </row>
    <row r="2536" spans="1:19" x14ac:dyDescent="0.55000000000000004">
      <c r="A2536" t="s">
        <v>368</v>
      </c>
      <c r="B2536">
        <v>2020</v>
      </c>
      <c r="C2536" t="s">
        <v>155</v>
      </c>
      <c r="D2536">
        <v>7663</v>
      </c>
      <c r="E2536">
        <v>2108</v>
      </c>
      <c r="G2536">
        <v>2333</v>
      </c>
      <c r="H2536">
        <v>6806</v>
      </c>
      <c r="I2536">
        <v>632</v>
      </c>
      <c r="K2536">
        <v>12364</v>
      </c>
      <c r="L2536">
        <v>3310</v>
      </c>
      <c r="N2536">
        <v>2330</v>
      </c>
      <c r="O2536">
        <v>10622</v>
      </c>
      <c r="P2536">
        <v>2722</v>
      </c>
      <c r="R2536">
        <v>7558</v>
      </c>
      <c r="S2536">
        <v>6255</v>
      </c>
    </row>
    <row r="2537" spans="1:19" x14ac:dyDescent="0.55000000000000004">
      <c r="A2537" t="s">
        <v>368</v>
      </c>
      <c r="B2537">
        <v>2020</v>
      </c>
      <c r="C2537" t="s">
        <v>156</v>
      </c>
      <c r="D2537">
        <v>7014</v>
      </c>
      <c r="E2537">
        <v>950</v>
      </c>
      <c r="G2537">
        <v>1843</v>
      </c>
      <c r="H2537">
        <v>5771</v>
      </c>
      <c r="I2537">
        <v>350</v>
      </c>
      <c r="K2537">
        <v>19919</v>
      </c>
      <c r="L2537">
        <v>2730</v>
      </c>
      <c r="N2537">
        <v>2722</v>
      </c>
      <c r="O2537">
        <v>7450</v>
      </c>
      <c r="P2537">
        <v>12477</v>
      </c>
      <c r="R2537">
        <v>5704</v>
      </c>
      <c r="S2537">
        <v>4692</v>
      </c>
    </row>
    <row r="2538" spans="1:19" x14ac:dyDescent="0.55000000000000004">
      <c r="A2538" t="s">
        <v>368</v>
      </c>
      <c r="B2538">
        <v>2020</v>
      </c>
      <c r="C2538" t="s">
        <v>157</v>
      </c>
      <c r="D2538">
        <v>6110</v>
      </c>
      <c r="E2538">
        <v>3938</v>
      </c>
      <c r="G2538">
        <v>2308</v>
      </c>
      <c r="H2538">
        <v>7509</v>
      </c>
      <c r="I2538">
        <v>231</v>
      </c>
      <c r="K2538">
        <v>9615</v>
      </c>
      <c r="L2538">
        <v>9420</v>
      </c>
      <c r="N2538">
        <v>3144</v>
      </c>
      <c r="O2538">
        <v>13116</v>
      </c>
      <c r="P2538">
        <v>2775</v>
      </c>
      <c r="R2538">
        <v>7579</v>
      </c>
      <c r="S2538">
        <v>6111</v>
      </c>
    </row>
    <row r="2539" spans="1:19" x14ac:dyDescent="0.55000000000000004">
      <c r="A2539" t="s">
        <v>368</v>
      </c>
      <c r="B2539">
        <v>2020</v>
      </c>
      <c r="C2539" t="s">
        <v>158</v>
      </c>
      <c r="D2539">
        <v>8549</v>
      </c>
      <c r="E2539">
        <v>1794</v>
      </c>
      <c r="G2539">
        <v>2117</v>
      </c>
      <c r="H2539">
        <v>7900</v>
      </c>
      <c r="I2539">
        <v>326</v>
      </c>
      <c r="K2539">
        <v>14400</v>
      </c>
      <c r="L2539">
        <v>4100</v>
      </c>
      <c r="N2539">
        <v>3016</v>
      </c>
      <c r="O2539">
        <v>12661</v>
      </c>
      <c r="P2539">
        <v>2823</v>
      </c>
      <c r="R2539">
        <v>6390</v>
      </c>
      <c r="S2539">
        <v>5878</v>
      </c>
    </row>
    <row r="2540" spans="1:19" x14ac:dyDescent="0.55000000000000004">
      <c r="A2540" t="s">
        <v>368</v>
      </c>
      <c r="B2540">
        <v>2020</v>
      </c>
      <c r="C2540" t="s">
        <v>159</v>
      </c>
      <c r="D2540">
        <v>8025</v>
      </c>
      <c r="E2540">
        <v>1522</v>
      </c>
      <c r="G2540">
        <v>1727</v>
      </c>
      <c r="H2540">
        <v>7456</v>
      </c>
      <c r="I2540">
        <v>364</v>
      </c>
      <c r="K2540">
        <v>12612</v>
      </c>
      <c r="L2540">
        <v>2620</v>
      </c>
      <c r="N2540">
        <v>3276</v>
      </c>
      <c r="O2540">
        <v>9431</v>
      </c>
      <c r="P2540">
        <v>2525</v>
      </c>
      <c r="R2540">
        <v>5709</v>
      </c>
      <c r="S2540">
        <v>4752</v>
      </c>
    </row>
    <row r="2541" spans="1:19" x14ac:dyDescent="0.55000000000000004">
      <c r="A2541" t="s">
        <v>368</v>
      </c>
      <c r="B2541">
        <v>2020</v>
      </c>
      <c r="C2541" t="s">
        <v>160</v>
      </c>
      <c r="D2541">
        <v>8124</v>
      </c>
      <c r="E2541">
        <v>4930</v>
      </c>
      <c r="G2541">
        <v>2080</v>
      </c>
      <c r="H2541">
        <v>10520</v>
      </c>
      <c r="I2541">
        <v>454</v>
      </c>
      <c r="K2541">
        <v>9997</v>
      </c>
      <c r="L2541">
        <v>9175</v>
      </c>
      <c r="N2541">
        <v>2734</v>
      </c>
      <c r="O2541">
        <v>13451</v>
      </c>
      <c r="P2541">
        <v>2987</v>
      </c>
      <c r="R2541">
        <v>7241</v>
      </c>
      <c r="S2541">
        <v>6446</v>
      </c>
    </row>
    <row r="2542" spans="1:19" x14ac:dyDescent="0.55000000000000004">
      <c r="A2542" t="s">
        <v>368</v>
      </c>
      <c r="B2542">
        <v>2020</v>
      </c>
      <c r="C2542" t="s">
        <v>161</v>
      </c>
      <c r="D2542">
        <v>10675</v>
      </c>
      <c r="E2542">
        <v>2690</v>
      </c>
      <c r="G2542">
        <v>2579</v>
      </c>
      <c r="H2542">
        <v>9628</v>
      </c>
      <c r="I2542">
        <v>1158</v>
      </c>
      <c r="K2542">
        <v>12570</v>
      </c>
      <c r="L2542">
        <v>7030</v>
      </c>
      <c r="N2542">
        <v>3392</v>
      </c>
      <c r="O2542">
        <v>12911</v>
      </c>
      <c r="P2542">
        <v>3297</v>
      </c>
      <c r="R2542">
        <v>8822</v>
      </c>
      <c r="S2542">
        <v>7605</v>
      </c>
    </row>
    <row r="2543" spans="1:19" x14ac:dyDescent="0.55000000000000004">
      <c r="A2543" t="s">
        <v>368</v>
      </c>
      <c r="B2543">
        <v>2020</v>
      </c>
      <c r="C2543" t="s">
        <v>162</v>
      </c>
      <c r="D2543">
        <v>9344</v>
      </c>
      <c r="E2543">
        <v>2524</v>
      </c>
      <c r="G2543">
        <v>2847</v>
      </c>
      <c r="H2543">
        <v>9131</v>
      </c>
      <c r="I2543">
        <v>-110</v>
      </c>
      <c r="K2543">
        <v>13243</v>
      </c>
      <c r="L2543">
        <v>4920</v>
      </c>
      <c r="N2543">
        <v>3602</v>
      </c>
      <c r="O2543">
        <v>11725</v>
      </c>
      <c r="P2543">
        <v>2836</v>
      </c>
      <c r="R2543">
        <v>8646</v>
      </c>
      <c r="S2543">
        <v>7334</v>
      </c>
    </row>
    <row r="2544" spans="1:19" x14ac:dyDescent="0.55000000000000004">
      <c r="A2544" t="s">
        <v>368</v>
      </c>
      <c r="B2544">
        <v>2020</v>
      </c>
      <c r="C2544" t="s">
        <v>163</v>
      </c>
      <c r="D2544">
        <v>9437</v>
      </c>
      <c r="E2544">
        <v>3273</v>
      </c>
      <c r="G2544">
        <v>2826</v>
      </c>
      <c r="H2544">
        <v>9690</v>
      </c>
      <c r="I2544">
        <v>194</v>
      </c>
      <c r="K2544">
        <v>11365</v>
      </c>
      <c r="L2544">
        <v>6080</v>
      </c>
      <c r="N2544">
        <v>3931</v>
      </c>
      <c r="O2544">
        <v>11498</v>
      </c>
      <c r="P2544">
        <v>2016</v>
      </c>
      <c r="R2544">
        <v>8766</v>
      </c>
      <c r="S2544">
        <v>7036</v>
      </c>
    </row>
    <row r="2545" spans="1:19" x14ac:dyDescent="0.55000000000000004">
      <c r="A2545" t="s">
        <v>368</v>
      </c>
      <c r="B2545">
        <v>2020</v>
      </c>
      <c r="C2545" t="s">
        <v>164</v>
      </c>
      <c r="D2545">
        <v>7614</v>
      </c>
      <c r="E2545">
        <v>3584</v>
      </c>
      <c r="G2545">
        <v>2560</v>
      </c>
      <c r="H2545">
        <v>8484</v>
      </c>
      <c r="I2545">
        <v>154</v>
      </c>
      <c r="K2545">
        <v>9790</v>
      </c>
      <c r="L2545">
        <v>7000</v>
      </c>
      <c r="N2545">
        <v>3440</v>
      </c>
      <c r="O2545">
        <v>11303</v>
      </c>
      <c r="P2545">
        <v>2047</v>
      </c>
      <c r="R2545">
        <v>8162</v>
      </c>
      <c r="S2545">
        <v>5885</v>
      </c>
    </row>
    <row r="2546" spans="1:19" x14ac:dyDescent="0.55000000000000004">
      <c r="A2546" t="s">
        <v>368</v>
      </c>
      <c r="B2546">
        <v>2020</v>
      </c>
      <c r="C2546" t="s">
        <v>165</v>
      </c>
      <c r="D2546">
        <v>9065</v>
      </c>
      <c r="E2546">
        <v>2830</v>
      </c>
      <c r="G2546">
        <v>2327</v>
      </c>
      <c r="H2546">
        <v>9831</v>
      </c>
      <c r="I2546">
        <v>-263</v>
      </c>
      <c r="K2546">
        <v>11552</v>
      </c>
      <c r="L2546">
        <v>5591</v>
      </c>
      <c r="N2546">
        <v>3292</v>
      </c>
      <c r="O2546">
        <v>12835</v>
      </c>
      <c r="P2546">
        <v>1016</v>
      </c>
      <c r="R2546">
        <v>8162</v>
      </c>
      <c r="S2546">
        <v>6358</v>
      </c>
    </row>
    <row r="2547" spans="1:19" x14ac:dyDescent="0.55000000000000004">
      <c r="A2547" t="s">
        <v>368</v>
      </c>
      <c r="B2547">
        <v>2020</v>
      </c>
      <c r="C2547" t="s">
        <v>166</v>
      </c>
      <c r="D2547">
        <v>7636</v>
      </c>
      <c r="E2547">
        <v>1830</v>
      </c>
      <c r="G2547">
        <v>2434</v>
      </c>
      <c r="H2547">
        <v>7484</v>
      </c>
      <c r="I2547">
        <v>-452</v>
      </c>
      <c r="K2547">
        <v>10394</v>
      </c>
      <c r="L2547">
        <v>3890</v>
      </c>
      <c r="N2547">
        <v>3425</v>
      </c>
      <c r="O2547">
        <v>9700</v>
      </c>
      <c r="P2547">
        <v>1159</v>
      </c>
      <c r="R2547">
        <v>8066</v>
      </c>
      <c r="S2547">
        <v>4185</v>
      </c>
    </row>
    <row r="2548" spans="1:19" x14ac:dyDescent="0.55000000000000004">
      <c r="A2548" t="s">
        <v>368</v>
      </c>
      <c r="B2548">
        <v>2021</v>
      </c>
      <c r="C2548" t="s">
        <v>155</v>
      </c>
      <c r="D2548">
        <v>7748</v>
      </c>
      <c r="E2548">
        <v>3570</v>
      </c>
      <c r="G2548">
        <v>2604</v>
      </c>
      <c r="H2548">
        <v>8982</v>
      </c>
      <c r="I2548">
        <v>-268</v>
      </c>
      <c r="K2548">
        <v>11288</v>
      </c>
      <c r="L2548">
        <v>6860</v>
      </c>
      <c r="N2548">
        <v>3323</v>
      </c>
      <c r="O2548">
        <v>12841</v>
      </c>
      <c r="P2548">
        <v>1984</v>
      </c>
      <c r="R2548">
        <v>8626</v>
      </c>
      <c r="S2548">
        <v>5981</v>
      </c>
    </row>
    <row r="2549" spans="1:19" x14ac:dyDescent="0.55000000000000004">
      <c r="A2549" t="s">
        <v>368</v>
      </c>
      <c r="B2549">
        <v>2021</v>
      </c>
      <c r="C2549" t="s">
        <v>156</v>
      </c>
      <c r="D2549">
        <v>7924</v>
      </c>
      <c r="E2549">
        <v>1830</v>
      </c>
      <c r="G2549">
        <v>2465</v>
      </c>
      <c r="H2549">
        <v>7988</v>
      </c>
      <c r="I2549">
        <v>-699</v>
      </c>
      <c r="K2549">
        <v>11565</v>
      </c>
      <c r="L2549">
        <v>3930</v>
      </c>
      <c r="N2549">
        <v>3931</v>
      </c>
      <c r="O2549">
        <v>11694</v>
      </c>
      <c r="P2549">
        <v>-130</v>
      </c>
      <c r="R2549">
        <v>8412</v>
      </c>
      <c r="S2549">
        <v>4893</v>
      </c>
    </row>
    <row r="2550" spans="1:19" x14ac:dyDescent="0.55000000000000004">
      <c r="A2550" t="s">
        <v>368</v>
      </c>
      <c r="B2550">
        <v>2021</v>
      </c>
      <c r="C2550" t="s">
        <v>157</v>
      </c>
      <c r="D2550">
        <v>8710</v>
      </c>
      <c r="E2550">
        <v>6040</v>
      </c>
      <c r="G2550">
        <v>2814</v>
      </c>
      <c r="H2550">
        <v>8557</v>
      </c>
      <c r="I2550">
        <v>3379</v>
      </c>
      <c r="K2550">
        <v>12014</v>
      </c>
      <c r="L2550">
        <v>4090</v>
      </c>
      <c r="N2550">
        <v>4097</v>
      </c>
      <c r="O2550">
        <v>12389</v>
      </c>
      <c r="P2550">
        <v>-382</v>
      </c>
      <c r="R2550">
        <v>9476</v>
      </c>
      <c r="S2550">
        <v>4911</v>
      </c>
    </row>
    <row r="2551" spans="1:19" x14ac:dyDescent="0.55000000000000004">
      <c r="A2551" t="s">
        <v>368</v>
      </c>
      <c r="B2551">
        <v>2021</v>
      </c>
      <c r="C2551" t="s">
        <v>158</v>
      </c>
      <c r="D2551">
        <v>9504</v>
      </c>
      <c r="E2551">
        <v>2330</v>
      </c>
      <c r="G2551">
        <v>2791</v>
      </c>
      <c r="H2551">
        <v>9188</v>
      </c>
      <c r="I2551">
        <v>-145</v>
      </c>
      <c r="K2551">
        <v>12938</v>
      </c>
      <c r="L2551">
        <v>4580</v>
      </c>
      <c r="N2551">
        <v>4272</v>
      </c>
      <c r="O2551">
        <v>13169</v>
      </c>
      <c r="P2551">
        <v>77</v>
      </c>
      <c r="R2551">
        <v>9513</v>
      </c>
      <c r="S2551">
        <v>5891</v>
      </c>
    </row>
    <row r="2552" spans="1:19" x14ac:dyDescent="0.55000000000000004">
      <c r="A2552" t="s">
        <v>368</v>
      </c>
      <c r="B2552">
        <v>2021</v>
      </c>
      <c r="C2552" t="s">
        <v>159</v>
      </c>
      <c r="D2552">
        <v>9475</v>
      </c>
      <c r="E2552">
        <v>1671</v>
      </c>
      <c r="G2552">
        <v>2381</v>
      </c>
      <c r="H2552">
        <v>9127</v>
      </c>
      <c r="I2552">
        <v>-362</v>
      </c>
      <c r="K2552">
        <v>12937</v>
      </c>
      <c r="L2552">
        <v>3120</v>
      </c>
      <c r="N2552">
        <v>3384</v>
      </c>
      <c r="O2552">
        <v>12148</v>
      </c>
      <c r="P2552">
        <v>525</v>
      </c>
      <c r="R2552">
        <v>8899</v>
      </c>
      <c r="S2552">
        <v>4946</v>
      </c>
    </row>
    <row r="2553" spans="1:19" x14ac:dyDescent="0.55000000000000004">
      <c r="A2553" t="s">
        <v>368</v>
      </c>
      <c r="B2553">
        <v>2021</v>
      </c>
      <c r="C2553" t="s">
        <v>160</v>
      </c>
      <c r="D2553">
        <v>8973</v>
      </c>
      <c r="E2553">
        <v>2446</v>
      </c>
      <c r="G2553">
        <v>2589</v>
      </c>
      <c r="H2553">
        <v>8915</v>
      </c>
      <c r="I2553">
        <v>-85</v>
      </c>
      <c r="K2553">
        <v>11086</v>
      </c>
      <c r="L2553">
        <v>6600</v>
      </c>
      <c r="N2553">
        <v>4379</v>
      </c>
      <c r="O2553">
        <v>13182</v>
      </c>
      <c r="P2553">
        <v>125</v>
      </c>
      <c r="R2553">
        <v>8949</v>
      </c>
      <c r="S2553">
        <v>6330</v>
      </c>
    </row>
    <row r="2554" spans="1:19" x14ac:dyDescent="0.55000000000000004">
      <c r="A2554" t="s">
        <v>368</v>
      </c>
      <c r="B2554">
        <v>2021</v>
      </c>
      <c r="C2554" t="s">
        <v>161</v>
      </c>
      <c r="D2554">
        <v>8633</v>
      </c>
      <c r="E2554">
        <v>2178</v>
      </c>
      <c r="G2554">
        <v>2508</v>
      </c>
      <c r="H2554">
        <v>8337</v>
      </c>
      <c r="I2554">
        <v>-34</v>
      </c>
      <c r="K2554">
        <v>12871</v>
      </c>
      <c r="L2554">
        <v>6220</v>
      </c>
      <c r="N2554">
        <v>4034</v>
      </c>
      <c r="O2554">
        <v>15065</v>
      </c>
      <c r="P2554">
        <v>-8</v>
      </c>
      <c r="R2554">
        <v>8798</v>
      </c>
      <c r="S2554">
        <v>5344</v>
      </c>
    </row>
    <row r="2555" spans="1:19" x14ac:dyDescent="0.55000000000000004">
      <c r="A2555" t="s">
        <v>368</v>
      </c>
      <c r="B2555">
        <v>2021</v>
      </c>
      <c r="C2555" t="s">
        <v>162</v>
      </c>
      <c r="D2555">
        <v>6930</v>
      </c>
      <c r="E2555">
        <v>1128</v>
      </c>
      <c r="G2555">
        <v>2575</v>
      </c>
      <c r="H2555">
        <v>6251</v>
      </c>
      <c r="I2555">
        <v>-768</v>
      </c>
      <c r="K2555">
        <v>13790</v>
      </c>
      <c r="L2555">
        <v>2234</v>
      </c>
      <c r="N2555">
        <v>3427</v>
      </c>
      <c r="O2555">
        <v>12319</v>
      </c>
      <c r="P2555">
        <v>278</v>
      </c>
      <c r="R2555">
        <v>9314</v>
      </c>
      <c r="S2555">
        <v>4386</v>
      </c>
    </row>
    <row r="2556" spans="1:19" x14ac:dyDescent="0.55000000000000004">
      <c r="A2556" t="s">
        <v>368</v>
      </c>
      <c r="B2556">
        <v>2021</v>
      </c>
      <c r="C2556" t="s">
        <v>163</v>
      </c>
      <c r="D2556">
        <v>7442</v>
      </c>
      <c r="E2556">
        <v>2455</v>
      </c>
      <c r="G2556">
        <v>2567</v>
      </c>
      <c r="H2556">
        <v>7519</v>
      </c>
      <c r="I2556">
        <v>-189</v>
      </c>
      <c r="K2556">
        <v>15067</v>
      </c>
      <c r="L2556">
        <v>4070</v>
      </c>
      <c r="N2556">
        <v>3510</v>
      </c>
      <c r="O2556">
        <v>14791</v>
      </c>
      <c r="P2556">
        <v>836</v>
      </c>
      <c r="R2556">
        <v>9115</v>
      </c>
      <c r="S2556">
        <v>5306</v>
      </c>
    </row>
    <row r="2557" spans="1:19" x14ac:dyDescent="0.55000000000000004">
      <c r="A2557" t="s">
        <v>368</v>
      </c>
      <c r="B2557">
        <v>2021</v>
      </c>
      <c r="C2557" t="s">
        <v>164</v>
      </c>
      <c r="D2557">
        <v>6504</v>
      </c>
      <c r="E2557">
        <v>1309</v>
      </c>
      <c r="G2557">
        <v>2260</v>
      </c>
      <c r="H2557">
        <v>5947</v>
      </c>
      <c r="I2557">
        <v>-394</v>
      </c>
      <c r="K2557">
        <v>13612</v>
      </c>
      <c r="L2557">
        <v>2390</v>
      </c>
      <c r="N2557">
        <v>3325</v>
      </c>
      <c r="O2557">
        <v>12230</v>
      </c>
      <c r="P2557">
        <v>447</v>
      </c>
      <c r="R2557">
        <v>9007</v>
      </c>
      <c r="S2557">
        <v>4746</v>
      </c>
    </row>
    <row r="2558" spans="1:19" x14ac:dyDescent="0.55000000000000004">
      <c r="A2558" t="s">
        <v>368</v>
      </c>
      <c r="B2558">
        <v>2021</v>
      </c>
      <c r="C2558" t="s">
        <v>165</v>
      </c>
      <c r="D2558">
        <v>6239</v>
      </c>
      <c r="E2558">
        <v>3015</v>
      </c>
      <c r="G2558">
        <v>2551</v>
      </c>
      <c r="H2558">
        <v>7085</v>
      </c>
      <c r="I2558">
        <v>-382</v>
      </c>
      <c r="K2558">
        <v>12869</v>
      </c>
      <c r="L2558">
        <v>4690</v>
      </c>
      <c r="N2558">
        <v>4953</v>
      </c>
      <c r="O2558">
        <v>13510</v>
      </c>
      <c r="P2558">
        <v>-904</v>
      </c>
      <c r="R2558">
        <v>8912</v>
      </c>
      <c r="S2558">
        <v>4757</v>
      </c>
    </row>
    <row r="2559" spans="1:19" x14ac:dyDescent="0.55000000000000004">
      <c r="A2559" t="s">
        <v>368</v>
      </c>
      <c r="B2559">
        <v>2021</v>
      </c>
      <c r="C2559" t="s">
        <v>166</v>
      </c>
      <c r="D2559">
        <v>6749</v>
      </c>
      <c r="E2559">
        <v>1083</v>
      </c>
      <c r="G2559">
        <v>2386</v>
      </c>
      <c r="H2559">
        <v>5689</v>
      </c>
      <c r="I2559">
        <v>-243</v>
      </c>
      <c r="K2559">
        <v>13149</v>
      </c>
      <c r="L2559">
        <v>2670</v>
      </c>
      <c r="N2559">
        <v>3582</v>
      </c>
      <c r="O2559">
        <v>11787</v>
      </c>
      <c r="P2559">
        <v>450</v>
      </c>
      <c r="R2559">
        <v>7676</v>
      </c>
      <c r="S2559">
        <v>4277</v>
      </c>
    </row>
    <row r="2560" spans="1:19" x14ac:dyDescent="0.55000000000000004">
      <c r="A2560" t="s">
        <v>368</v>
      </c>
      <c r="B2560">
        <v>2022</v>
      </c>
      <c r="C2560" t="s">
        <v>155</v>
      </c>
      <c r="D2560">
        <v>6373</v>
      </c>
      <c r="E2560">
        <v>1810</v>
      </c>
      <c r="G2560">
        <v>2350</v>
      </c>
      <c r="H2560">
        <v>5390</v>
      </c>
      <c r="I2560">
        <v>443</v>
      </c>
      <c r="K2560">
        <v>11236</v>
      </c>
      <c r="L2560">
        <v>3360</v>
      </c>
      <c r="N2560">
        <v>4096</v>
      </c>
      <c r="O2560">
        <v>10680</v>
      </c>
      <c r="P2560">
        <v>-180</v>
      </c>
      <c r="R2560">
        <v>8223</v>
      </c>
      <c r="S2560">
        <v>4256</v>
      </c>
    </row>
    <row r="2561" spans="1:19" x14ac:dyDescent="0.55000000000000004">
      <c r="A2561" t="s">
        <v>368</v>
      </c>
      <c r="B2561">
        <v>2022</v>
      </c>
      <c r="C2561" t="s">
        <v>156</v>
      </c>
      <c r="D2561">
        <v>5935</v>
      </c>
      <c r="E2561">
        <v>1511</v>
      </c>
      <c r="G2561">
        <v>2284</v>
      </c>
      <c r="H2561">
        <v>5291</v>
      </c>
      <c r="I2561">
        <v>-129</v>
      </c>
      <c r="K2561">
        <v>10684</v>
      </c>
      <c r="L2561">
        <v>3060</v>
      </c>
      <c r="N2561">
        <v>4274</v>
      </c>
      <c r="O2561">
        <v>9455</v>
      </c>
      <c r="P2561">
        <v>15</v>
      </c>
      <c r="R2561">
        <v>7908</v>
      </c>
      <c r="S2561">
        <v>4398</v>
      </c>
    </row>
    <row r="2562" spans="1:19" x14ac:dyDescent="0.55000000000000004">
      <c r="A2562" t="s">
        <v>368</v>
      </c>
      <c r="B2562">
        <v>2022</v>
      </c>
      <c r="C2562" t="s">
        <v>157</v>
      </c>
      <c r="D2562">
        <v>5455</v>
      </c>
      <c r="E2562">
        <v>2230</v>
      </c>
      <c r="G2562">
        <v>2815</v>
      </c>
      <c r="H2562">
        <v>5405</v>
      </c>
      <c r="I2562">
        <v>-535</v>
      </c>
      <c r="K2562">
        <v>13294</v>
      </c>
      <c r="L2562">
        <v>6240</v>
      </c>
      <c r="N2562">
        <v>4493</v>
      </c>
      <c r="O2562">
        <v>12728</v>
      </c>
      <c r="P2562">
        <v>2313</v>
      </c>
      <c r="R2562">
        <v>9057</v>
      </c>
      <c r="S2562">
        <v>5029</v>
      </c>
    </row>
    <row r="2563" spans="1:19" x14ac:dyDescent="0.55000000000000004">
      <c r="A2563" t="s">
        <v>368</v>
      </c>
      <c r="B2563">
        <v>2022</v>
      </c>
      <c r="C2563" t="s">
        <v>158</v>
      </c>
      <c r="D2563">
        <v>5376</v>
      </c>
      <c r="E2563">
        <v>1167</v>
      </c>
      <c r="G2563">
        <v>2212</v>
      </c>
      <c r="H2563">
        <v>4388</v>
      </c>
      <c r="I2563">
        <v>-57</v>
      </c>
      <c r="K2563">
        <v>11725</v>
      </c>
      <c r="L2563">
        <v>3360</v>
      </c>
      <c r="N2563">
        <v>3847</v>
      </c>
      <c r="O2563">
        <v>12009</v>
      </c>
      <c r="P2563">
        <v>-771</v>
      </c>
      <c r="R2563">
        <v>7188</v>
      </c>
      <c r="S2563">
        <v>3649</v>
      </c>
    </row>
    <row r="2564" spans="1:19" x14ac:dyDescent="0.55000000000000004">
      <c r="A2564" t="s">
        <v>368</v>
      </c>
      <c r="B2564">
        <v>2022</v>
      </c>
      <c r="C2564" t="s">
        <v>159</v>
      </c>
      <c r="D2564">
        <v>4452</v>
      </c>
      <c r="E2564">
        <v>770</v>
      </c>
      <c r="G2564">
        <v>2061</v>
      </c>
      <c r="H2564">
        <v>3857</v>
      </c>
      <c r="I2564">
        <v>-696</v>
      </c>
      <c r="K2564">
        <v>11240</v>
      </c>
      <c r="L2564">
        <v>2550</v>
      </c>
      <c r="N2564">
        <v>4622</v>
      </c>
      <c r="O2564">
        <v>10050</v>
      </c>
      <c r="P2564">
        <v>-882</v>
      </c>
      <c r="R2564">
        <v>8801</v>
      </c>
      <c r="S2564">
        <v>4234</v>
      </c>
    </row>
    <row r="2565" spans="1:19" x14ac:dyDescent="0.55000000000000004">
      <c r="A2565" t="s">
        <v>368</v>
      </c>
      <c r="B2565">
        <v>2022</v>
      </c>
      <c r="C2565" t="s">
        <v>160</v>
      </c>
      <c r="D2565">
        <v>4414</v>
      </c>
      <c r="E2565">
        <v>2005</v>
      </c>
      <c r="G2565">
        <v>2599</v>
      </c>
      <c r="H2565">
        <v>4678</v>
      </c>
      <c r="I2565">
        <v>-858</v>
      </c>
      <c r="K2565">
        <v>9994</v>
      </c>
      <c r="L2565">
        <v>5120</v>
      </c>
      <c r="N2565">
        <v>5312</v>
      </c>
      <c r="O2565">
        <v>10875</v>
      </c>
      <c r="P2565">
        <v>-1073</v>
      </c>
      <c r="R2565">
        <v>9688</v>
      </c>
      <c r="S2565">
        <v>4625</v>
      </c>
    </row>
    <row r="2566" spans="1:19" x14ac:dyDescent="0.55000000000000004">
      <c r="A2566" t="s">
        <v>368</v>
      </c>
      <c r="B2566">
        <v>2022</v>
      </c>
      <c r="C2566" t="s">
        <v>161</v>
      </c>
      <c r="D2566">
        <v>3661</v>
      </c>
      <c r="E2566">
        <v>1690</v>
      </c>
      <c r="G2566">
        <v>2704</v>
      </c>
      <c r="H2566">
        <v>3583</v>
      </c>
      <c r="I2566">
        <v>-936</v>
      </c>
      <c r="K2566">
        <v>8890</v>
      </c>
      <c r="L2566">
        <v>2840</v>
      </c>
      <c r="N2566">
        <v>4223</v>
      </c>
      <c r="O2566">
        <v>7942</v>
      </c>
      <c r="P2566">
        <v>-435</v>
      </c>
      <c r="R2566">
        <v>8908</v>
      </c>
      <c r="S2566">
        <v>4327</v>
      </c>
    </row>
    <row r="2567" spans="1:19" x14ac:dyDescent="0.55000000000000004">
      <c r="A2567" t="s">
        <v>368</v>
      </c>
      <c r="B2567">
        <v>2022</v>
      </c>
      <c r="C2567" t="s">
        <v>162</v>
      </c>
      <c r="D2567">
        <v>4149</v>
      </c>
      <c r="E2567">
        <v>1855</v>
      </c>
      <c r="G2567">
        <v>2533</v>
      </c>
      <c r="H2567">
        <v>4319</v>
      </c>
      <c r="I2567">
        <v>-848</v>
      </c>
      <c r="K2567">
        <v>12004</v>
      </c>
      <c r="L2567">
        <v>3430</v>
      </c>
      <c r="N2567">
        <v>3728</v>
      </c>
      <c r="O2567">
        <v>11789</v>
      </c>
      <c r="P2567">
        <v>-83</v>
      </c>
      <c r="R2567">
        <v>8213</v>
      </c>
      <c r="S2567">
        <v>4229</v>
      </c>
    </row>
    <row r="2568" spans="1:19" x14ac:dyDescent="0.55000000000000004">
      <c r="A2568" t="s">
        <v>368</v>
      </c>
      <c r="B2568">
        <v>2022</v>
      </c>
      <c r="C2568" t="s">
        <v>163</v>
      </c>
      <c r="D2568">
        <v>5480</v>
      </c>
      <c r="E2568">
        <v>2583</v>
      </c>
      <c r="G2568">
        <v>2924</v>
      </c>
      <c r="H2568">
        <v>5689</v>
      </c>
      <c r="I2568">
        <v>-550</v>
      </c>
      <c r="K2568">
        <v>10394</v>
      </c>
      <c r="L2568">
        <v>4550</v>
      </c>
      <c r="N2568">
        <v>5422</v>
      </c>
      <c r="O2568">
        <v>10121</v>
      </c>
      <c r="P2568">
        <v>-599</v>
      </c>
      <c r="R2568">
        <v>9376</v>
      </c>
      <c r="S2568">
        <v>5312</v>
      </c>
    </row>
    <row r="2569" spans="1:19" x14ac:dyDescent="0.55000000000000004">
      <c r="A2569" t="s">
        <v>368</v>
      </c>
      <c r="B2569">
        <v>2022</v>
      </c>
      <c r="C2569" t="s">
        <v>164</v>
      </c>
      <c r="D2569">
        <v>5376</v>
      </c>
      <c r="E2569">
        <v>1929</v>
      </c>
      <c r="G2569">
        <v>2635</v>
      </c>
      <c r="H2569">
        <v>6447</v>
      </c>
      <c r="I2569">
        <v>-1777</v>
      </c>
      <c r="K2569">
        <v>12801</v>
      </c>
      <c r="L2569">
        <v>4460</v>
      </c>
      <c r="N2569">
        <v>5574</v>
      </c>
      <c r="O2569">
        <v>11702</v>
      </c>
      <c r="P2569">
        <v>-15</v>
      </c>
      <c r="R2569">
        <v>8732</v>
      </c>
      <c r="S2569">
        <v>4964</v>
      </c>
    </row>
    <row r="2570" spans="1:19" x14ac:dyDescent="0.55000000000000004">
      <c r="A2570" t="s">
        <v>368</v>
      </c>
      <c r="B2570">
        <v>2022</v>
      </c>
      <c r="C2570" t="s">
        <v>165</v>
      </c>
      <c r="D2570">
        <v>5350</v>
      </c>
      <c r="E2570">
        <v>2285</v>
      </c>
      <c r="G2570">
        <v>2993</v>
      </c>
      <c r="H2570">
        <v>5591</v>
      </c>
      <c r="I2570">
        <v>-949</v>
      </c>
      <c r="K2570">
        <v>10417</v>
      </c>
      <c r="L2570">
        <v>4560</v>
      </c>
      <c r="N2570">
        <v>5425</v>
      </c>
      <c r="O2570">
        <v>9592</v>
      </c>
      <c r="P2570">
        <v>-40</v>
      </c>
      <c r="R2570">
        <v>9283</v>
      </c>
      <c r="S2570">
        <v>4811</v>
      </c>
    </row>
    <row r="2571" spans="1:19" x14ac:dyDescent="0.55000000000000004">
      <c r="A2571" t="s">
        <v>368</v>
      </c>
      <c r="B2571">
        <v>2022</v>
      </c>
      <c r="C2571" t="s">
        <v>166</v>
      </c>
      <c r="D2571">
        <v>4241</v>
      </c>
      <c r="E2571">
        <v>1707</v>
      </c>
      <c r="G2571">
        <v>2525</v>
      </c>
      <c r="H2571">
        <v>4249</v>
      </c>
      <c r="I2571">
        <v>-826</v>
      </c>
      <c r="K2571">
        <v>8540</v>
      </c>
      <c r="L2571">
        <v>13710</v>
      </c>
      <c r="N2571">
        <v>5065</v>
      </c>
      <c r="O2571">
        <v>13064</v>
      </c>
      <c r="P2571">
        <v>4121</v>
      </c>
      <c r="R2571">
        <v>7926</v>
      </c>
      <c r="S2571">
        <v>3405</v>
      </c>
    </row>
    <row r="2572" spans="1:19" x14ac:dyDescent="0.55000000000000004">
      <c r="A2572" t="s">
        <v>368</v>
      </c>
      <c r="B2572">
        <v>2023</v>
      </c>
      <c r="C2572" t="s">
        <v>155</v>
      </c>
      <c r="D2572">
        <v>4803</v>
      </c>
      <c r="E2572">
        <v>2092</v>
      </c>
      <c r="G2572">
        <v>2804</v>
      </c>
      <c r="H2572">
        <v>4971</v>
      </c>
      <c r="I2572">
        <v>-880</v>
      </c>
      <c r="K2572">
        <v>17260</v>
      </c>
      <c r="L2572">
        <v>4340</v>
      </c>
      <c r="N2572">
        <v>4217</v>
      </c>
      <c r="O2572">
        <v>16872</v>
      </c>
      <c r="P2572">
        <v>511</v>
      </c>
      <c r="R2572">
        <v>9601</v>
      </c>
      <c r="S2572">
        <v>4813</v>
      </c>
    </row>
    <row r="2573" spans="1:19" x14ac:dyDescent="0.55000000000000004">
      <c r="A2573" t="s">
        <v>368</v>
      </c>
      <c r="B2573">
        <v>2023</v>
      </c>
      <c r="C2573" t="s">
        <v>156</v>
      </c>
      <c r="D2573">
        <v>4369</v>
      </c>
      <c r="E2573">
        <v>1722</v>
      </c>
      <c r="G2573">
        <v>2770</v>
      </c>
      <c r="H2573">
        <v>4333</v>
      </c>
      <c r="I2573">
        <v>-1012</v>
      </c>
      <c r="K2573">
        <v>15220</v>
      </c>
      <c r="L2573">
        <v>6190</v>
      </c>
      <c r="N2573">
        <v>4296</v>
      </c>
      <c r="O2573">
        <v>16085</v>
      </c>
      <c r="P2573">
        <v>1029</v>
      </c>
      <c r="R2573">
        <v>9119</v>
      </c>
      <c r="S2573">
        <v>4339</v>
      </c>
    </row>
    <row r="2574" spans="1:19" x14ac:dyDescent="0.55000000000000004">
      <c r="A2574" t="s">
        <v>368</v>
      </c>
      <c r="B2574">
        <v>2023</v>
      </c>
      <c r="C2574" t="s">
        <v>157</v>
      </c>
      <c r="D2574">
        <v>4531</v>
      </c>
      <c r="E2574">
        <v>1178</v>
      </c>
      <c r="G2574">
        <v>2983</v>
      </c>
      <c r="H2574">
        <v>3717</v>
      </c>
      <c r="I2574">
        <v>-991</v>
      </c>
      <c r="K2574">
        <v>15765</v>
      </c>
      <c r="L2574">
        <v>3380</v>
      </c>
      <c r="N2574">
        <v>4884</v>
      </c>
      <c r="O2574">
        <v>14099</v>
      </c>
      <c r="P2574">
        <v>162</v>
      </c>
      <c r="R2574">
        <v>9167</v>
      </c>
      <c r="S2574">
        <v>4973</v>
      </c>
    </row>
    <row r="2575" spans="1:19" x14ac:dyDescent="0.55000000000000004">
      <c r="A2575" t="s">
        <v>368</v>
      </c>
      <c r="B2575">
        <v>2023</v>
      </c>
      <c r="C2575" t="s">
        <v>158</v>
      </c>
      <c r="D2575">
        <v>4143</v>
      </c>
      <c r="E2575">
        <v>2240</v>
      </c>
      <c r="G2575">
        <v>2554</v>
      </c>
      <c r="H2575">
        <v>4667</v>
      </c>
      <c r="I2575">
        <v>-838</v>
      </c>
      <c r="K2575">
        <v>17180</v>
      </c>
      <c r="L2575">
        <v>3605</v>
      </c>
      <c r="N2575">
        <v>4262</v>
      </c>
      <c r="O2575">
        <v>15806</v>
      </c>
      <c r="P2575">
        <v>717</v>
      </c>
      <c r="R2575">
        <v>8337</v>
      </c>
      <c r="S2575">
        <v>4558</v>
      </c>
    </row>
    <row r="2576" spans="1:19" x14ac:dyDescent="0.55000000000000004">
      <c r="A2576" t="s">
        <v>368</v>
      </c>
      <c r="B2576">
        <v>2023</v>
      </c>
      <c r="C2576" t="s">
        <v>159</v>
      </c>
      <c r="D2576">
        <v>4002</v>
      </c>
      <c r="E2576">
        <v>3592</v>
      </c>
      <c r="G2576">
        <v>2824</v>
      </c>
      <c r="H2576">
        <v>5030</v>
      </c>
      <c r="I2576">
        <v>-260</v>
      </c>
      <c r="K2576">
        <v>14420</v>
      </c>
      <c r="L2576">
        <v>6370</v>
      </c>
      <c r="N2576">
        <v>5038</v>
      </c>
      <c r="O2576">
        <v>15498</v>
      </c>
      <c r="P2576">
        <v>254</v>
      </c>
      <c r="R2576">
        <v>9014</v>
      </c>
      <c r="S2576">
        <v>5223</v>
      </c>
    </row>
    <row r="2577" spans="1:19" x14ac:dyDescent="0.55000000000000004">
      <c r="A2577" t="s">
        <v>368</v>
      </c>
      <c r="B2577">
        <v>2023</v>
      </c>
      <c r="C2577" t="s">
        <v>160</v>
      </c>
      <c r="D2577">
        <v>4776</v>
      </c>
      <c r="E2577">
        <v>2426</v>
      </c>
      <c r="G2577">
        <v>2739</v>
      </c>
      <c r="H2577">
        <v>5267</v>
      </c>
      <c r="I2577">
        <v>-804</v>
      </c>
      <c r="K2577">
        <v>14513</v>
      </c>
      <c r="L2577">
        <v>4770</v>
      </c>
      <c r="N2577">
        <v>5395</v>
      </c>
      <c r="O2577">
        <v>13084</v>
      </c>
      <c r="P2577">
        <v>804</v>
      </c>
      <c r="R2577">
        <v>9230</v>
      </c>
      <c r="S2577">
        <v>5255</v>
      </c>
    </row>
    <row r="2578" spans="1:19" x14ac:dyDescent="0.55000000000000004">
      <c r="A2578" t="s">
        <v>368</v>
      </c>
      <c r="B2578">
        <v>2023</v>
      </c>
      <c r="C2578" t="s">
        <v>161</v>
      </c>
      <c r="D2578">
        <v>6106</v>
      </c>
      <c r="E2578">
        <v>1857</v>
      </c>
      <c r="G2578">
        <v>2786</v>
      </c>
      <c r="H2578">
        <v>6403</v>
      </c>
      <c r="I2578">
        <v>-1226</v>
      </c>
      <c r="K2578">
        <v>13570</v>
      </c>
      <c r="L2578">
        <v>3740</v>
      </c>
      <c r="N2578">
        <v>37824</v>
      </c>
      <c r="O2578">
        <v>12576</v>
      </c>
      <c r="P2578">
        <v>-33090</v>
      </c>
      <c r="R2578">
        <v>9108</v>
      </c>
      <c r="S2578">
        <v>4748</v>
      </c>
    </row>
    <row r="2579" spans="1:19" x14ac:dyDescent="0.55000000000000004">
      <c r="A2579" t="s">
        <v>368</v>
      </c>
      <c r="B2579">
        <v>2023</v>
      </c>
      <c r="C2579" t="s">
        <v>162</v>
      </c>
      <c r="D2579">
        <v>6796</v>
      </c>
      <c r="E2579">
        <v>2917</v>
      </c>
      <c r="G2579">
        <v>3050</v>
      </c>
      <c r="H2579">
        <v>7318</v>
      </c>
      <c r="I2579">
        <v>-655</v>
      </c>
      <c r="K2579">
        <v>14186</v>
      </c>
      <c r="L2579">
        <v>7070</v>
      </c>
      <c r="N2579">
        <v>4731</v>
      </c>
      <c r="O2579">
        <v>15161</v>
      </c>
      <c r="P2579">
        <v>1364</v>
      </c>
      <c r="R2579">
        <v>9629</v>
      </c>
      <c r="S2579">
        <v>5729</v>
      </c>
    </row>
    <row r="2580" spans="1:19" x14ac:dyDescent="0.55000000000000004">
      <c r="A2580" t="s">
        <v>368</v>
      </c>
      <c r="B2580">
        <v>2023</v>
      </c>
      <c r="C2580" t="s">
        <v>163</v>
      </c>
      <c r="D2580">
        <v>7686</v>
      </c>
      <c r="E2580">
        <v>2889</v>
      </c>
      <c r="G2580">
        <v>2852</v>
      </c>
      <c r="H2580">
        <v>8084</v>
      </c>
      <c r="I2580">
        <v>-361</v>
      </c>
      <c r="K2580">
        <v>16408</v>
      </c>
      <c r="L2580">
        <v>4930</v>
      </c>
      <c r="N2580">
        <v>5075</v>
      </c>
      <c r="O2580">
        <v>14782</v>
      </c>
      <c r="P2580">
        <v>1481</v>
      </c>
      <c r="R2580">
        <v>9099</v>
      </c>
      <c r="S2580">
        <v>5159</v>
      </c>
    </row>
    <row r="2581" spans="1:19" x14ac:dyDescent="0.55000000000000004">
      <c r="A2581" t="s">
        <v>368</v>
      </c>
      <c r="B2581">
        <v>2023</v>
      </c>
      <c r="C2581" t="s">
        <v>164</v>
      </c>
      <c r="D2581">
        <v>7821</v>
      </c>
      <c r="E2581">
        <v>1669</v>
      </c>
      <c r="G2581">
        <v>2993</v>
      </c>
      <c r="H2581">
        <v>7210</v>
      </c>
      <c r="I2581">
        <v>-713</v>
      </c>
      <c r="K2581">
        <v>13802</v>
      </c>
      <c r="L2581">
        <v>2450</v>
      </c>
      <c r="N2581">
        <v>4486</v>
      </c>
      <c r="O2581">
        <v>11224</v>
      </c>
      <c r="P2581">
        <v>542</v>
      </c>
      <c r="R2581">
        <v>9676</v>
      </c>
      <c r="S2581">
        <v>5078</v>
      </c>
    </row>
    <row r="2582" spans="1:19" x14ac:dyDescent="0.55000000000000004">
      <c r="A2582" t="s">
        <v>368</v>
      </c>
      <c r="B2582">
        <v>2023</v>
      </c>
      <c r="C2582" t="s">
        <v>165</v>
      </c>
      <c r="D2582">
        <v>7147</v>
      </c>
      <c r="E2582">
        <v>2043</v>
      </c>
      <c r="G2582">
        <v>2967</v>
      </c>
      <c r="H2582">
        <v>7224</v>
      </c>
      <c r="I2582">
        <v>-1001</v>
      </c>
      <c r="K2582">
        <v>12301</v>
      </c>
      <c r="L2582">
        <v>6520</v>
      </c>
      <c r="N2582">
        <v>4673</v>
      </c>
      <c r="O2582">
        <v>13642</v>
      </c>
      <c r="P2582">
        <v>506</v>
      </c>
      <c r="R2582">
        <v>10076</v>
      </c>
      <c r="S2582">
        <v>4519</v>
      </c>
    </row>
    <row r="2583" spans="1:19" x14ac:dyDescent="0.55000000000000004">
      <c r="A2583" t="s">
        <v>368</v>
      </c>
      <c r="B2583">
        <v>2023</v>
      </c>
      <c r="C2583" t="s">
        <v>166</v>
      </c>
      <c r="D2583">
        <v>8347</v>
      </c>
      <c r="E2583">
        <v>2726</v>
      </c>
      <c r="G2583">
        <v>2477</v>
      </c>
      <c r="H2583">
        <v>8286</v>
      </c>
      <c r="I2583">
        <v>310</v>
      </c>
      <c r="K2583">
        <v>12598</v>
      </c>
      <c r="L2583">
        <v>5810</v>
      </c>
      <c r="N2583">
        <v>6054</v>
      </c>
      <c r="O2583">
        <v>13788</v>
      </c>
      <c r="P2583">
        <v>-1434</v>
      </c>
      <c r="R2583">
        <v>8197</v>
      </c>
      <c r="S2583">
        <v>5267</v>
      </c>
    </row>
    <row r="2584" spans="1:19" x14ac:dyDescent="0.55000000000000004">
      <c r="A2584" t="s">
        <v>369</v>
      </c>
      <c r="B2584">
        <v>2019</v>
      </c>
      <c r="C2584" t="s">
        <v>155</v>
      </c>
    </row>
    <row r="2585" spans="1:19" x14ac:dyDescent="0.55000000000000004">
      <c r="A2585" t="s">
        <v>369</v>
      </c>
      <c r="B2585">
        <v>2019</v>
      </c>
      <c r="C2585" t="s">
        <v>156</v>
      </c>
    </row>
    <row r="2586" spans="1:19" x14ac:dyDescent="0.55000000000000004">
      <c r="A2586" t="s">
        <v>369</v>
      </c>
      <c r="B2586">
        <v>2019</v>
      </c>
      <c r="C2586" t="s">
        <v>157</v>
      </c>
    </row>
    <row r="2587" spans="1:19" x14ac:dyDescent="0.55000000000000004">
      <c r="A2587" t="s">
        <v>369</v>
      </c>
      <c r="B2587">
        <v>2019</v>
      </c>
      <c r="C2587" t="s">
        <v>158</v>
      </c>
    </row>
    <row r="2588" spans="1:19" x14ac:dyDescent="0.55000000000000004">
      <c r="A2588" t="s">
        <v>369</v>
      </c>
      <c r="B2588">
        <v>2019</v>
      </c>
      <c r="C2588" t="s">
        <v>159</v>
      </c>
    </row>
    <row r="2589" spans="1:19" x14ac:dyDescent="0.55000000000000004">
      <c r="A2589" t="s">
        <v>369</v>
      </c>
      <c r="B2589">
        <v>2019</v>
      </c>
      <c r="C2589" t="s">
        <v>160</v>
      </c>
    </row>
    <row r="2590" spans="1:19" x14ac:dyDescent="0.55000000000000004">
      <c r="A2590" t="s">
        <v>369</v>
      </c>
      <c r="B2590">
        <v>2019</v>
      </c>
      <c r="C2590" t="s">
        <v>161</v>
      </c>
    </row>
    <row r="2591" spans="1:19" x14ac:dyDescent="0.55000000000000004">
      <c r="A2591" t="s">
        <v>369</v>
      </c>
      <c r="B2591">
        <v>2019</v>
      </c>
      <c r="C2591" t="s">
        <v>162</v>
      </c>
    </row>
    <row r="2592" spans="1:19" x14ac:dyDescent="0.55000000000000004">
      <c r="A2592" t="s">
        <v>369</v>
      </c>
      <c r="B2592">
        <v>2019</v>
      </c>
      <c r="C2592" t="s">
        <v>163</v>
      </c>
    </row>
    <row r="2593" spans="1:19" x14ac:dyDescent="0.55000000000000004">
      <c r="A2593" t="s">
        <v>369</v>
      </c>
      <c r="B2593">
        <v>2019</v>
      </c>
      <c r="C2593" t="s">
        <v>164</v>
      </c>
    </row>
    <row r="2594" spans="1:19" x14ac:dyDescent="0.55000000000000004">
      <c r="A2594" t="s">
        <v>369</v>
      </c>
      <c r="B2594">
        <v>2019</v>
      </c>
      <c r="C2594" t="s">
        <v>165</v>
      </c>
    </row>
    <row r="2595" spans="1:19" x14ac:dyDescent="0.55000000000000004">
      <c r="A2595" t="s">
        <v>369</v>
      </c>
      <c r="B2595">
        <v>2019</v>
      </c>
      <c r="C2595" t="s">
        <v>166</v>
      </c>
    </row>
    <row r="2596" spans="1:19" x14ac:dyDescent="0.55000000000000004">
      <c r="A2596" t="s">
        <v>369</v>
      </c>
      <c r="B2596">
        <v>2020</v>
      </c>
      <c r="C2596" t="s">
        <v>155</v>
      </c>
      <c r="D2596">
        <v>8666</v>
      </c>
      <c r="E2596">
        <v>2490</v>
      </c>
      <c r="G2596">
        <v>2684</v>
      </c>
      <c r="H2596">
        <v>8026</v>
      </c>
      <c r="I2596">
        <v>446</v>
      </c>
      <c r="K2596">
        <v>2495</v>
      </c>
      <c r="L2596">
        <v>2360</v>
      </c>
      <c r="N2596">
        <v>2281</v>
      </c>
      <c r="O2596">
        <v>1424</v>
      </c>
      <c r="P2596">
        <v>1150</v>
      </c>
      <c r="R2596">
        <v>8071</v>
      </c>
      <c r="S2596">
        <v>6897</v>
      </c>
    </row>
    <row r="2597" spans="1:19" x14ac:dyDescent="0.55000000000000004">
      <c r="A2597" t="s">
        <v>369</v>
      </c>
      <c r="B2597">
        <v>2020</v>
      </c>
      <c r="C2597" t="s">
        <v>156</v>
      </c>
      <c r="D2597">
        <v>8185</v>
      </c>
      <c r="E2597">
        <v>3231</v>
      </c>
      <c r="G2597">
        <v>2303</v>
      </c>
      <c r="H2597">
        <v>8967</v>
      </c>
      <c r="I2597">
        <v>146</v>
      </c>
      <c r="K2597">
        <v>1005</v>
      </c>
      <c r="L2597">
        <v>17690</v>
      </c>
      <c r="N2597">
        <v>2518</v>
      </c>
      <c r="O2597">
        <v>14120</v>
      </c>
      <c r="P2597">
        <v>2057</v>
      </c>
      <c r="R2597">
        <v>7318</v>
      </c>
      <c r="S2597">
        <v>7556</v>
      </c>
    </row>
    <row r="2598" spans="1:19" x14ac:dyDescent="0.55000000000000004">
      <c r="A2598" t="s">
        <v>369</v>
      </c>
      <c r="B2598">
        <v>2020</v>
      </c>
      <c r="C2598" t="s">
        <v>157</v>
      </c>
      <c r="D2598">
        <v>9247</v>
      </c>
      <c r="E2598">
        <v>2900</v>
      </c>
      <c r="G2598">
        <v>2613</v>
      </c>
      <c r="H2598">
        <v>8026</v>
      </c>
      <c r="I2598">
        <v>1508</v>
      </c>
      <c r="K2598">
        <v>12846</v>
      </c>
      <c r="L2598">
        <v>12203</v>
      </c>
      <c r="N2598">
        <v>6468</v>
      </c>
      <c r="O2598">
        <v>11023</v>
      </c>
      <c r="P2598">
        <v>7558</v>
      </c>
      <c r="R2598">
        <v>7869</v>
      </c>
      <c r="S2598">
        <v>9041</v>
      </c>
    </row>
    <row r="2599" spans="1:19" x14ac:dyDescent="0.55000000000000004">
      <c r="A2599" t="s">
        <v>369</v>
      </c>
      <c r="B2599">
        <v>2020</v>
      </c>
      <c r="C2599" t="s">
        <v>158</v>
      </c>
      <c r="D2599">
        <v>7464</v>
      </c>
      <c r="E2599">
        <v>3319</v>
      </c>
      <c r="G2599">
        <v>2429</v>
      </c>
      <c r="H2599">
        <v>7963</v>
      </c>
      <c r="I2599">
        <v>391</v>
      </c>
      <c r="K2599">
        <v>12350</v>
      </c>
      <c r="L2599">
        <v>9978</v>
      </c>
      <c r="N2599">
        <v>4092</v>
      </c>
      <c r="O2599">
        <v>10894</v>
      </c>
      <c r="P2599">
        <v>7342</v>
      </c>
      <c r="R2599">
        <v>7416</v>
      </c>
      <c r="S2599">
        <v>7845</v>
      </c>
    </row>
    <row r="2600" spans="1:19" x14ac:dyDescent="0.55000000000000004">
      <c r="A2600" t="s">
        <v>369</v>
      </c>
      <c r="B2600">
        <v>2020</v>
      </c>
      <c r="C2600" t="s">
        <v>159</v>
      </c>
      <c r="D2600">
        <v>8651</v>
      </c>
      <c r="E2600">
        <v>2316</v>
      </c>
      <c r="G2600">
        <v>2413</v>
      </c>
      <c r="H2600">
        <v>7393</v>
      </c>
      <c r="I2600">
        <v>1161</v>
      </c>
      <c r="K2600">
        <v>11540</v>
      </c>
      <c r="L2600">
        <v>5350</v>
      </c>
      <c r="N2600">
        <v>3570</v>
      </c>
      <c r="O2600">
        <v>7708</v>
      </c>
      <c r="P2600">
        <v>5612</v>
      </c>
      <c r="R2600">
        <v>6800</v>
      </c>
      <c r="S2600">
        <v>7006</v>
      </c>
    </row>
    <row r="2601" spans="1:19" x14ac:dyDescent="0.55000000000000004">
      <c r="A2601" t="s">
        <v>369</v>
      </c>
      <c r="B2601">
        <v>2020</v>
      </c>
      <c r="C2601" t="s">
        <v>160</v>
      </c>
      <c r="D2601">
        <v>8053</v>
      </c>
      <c r="E2601">
        <v>3540</v>
      </c>
      <c r="G2601">
        <v>2530</v>
      </c>
      <c r="H2601">
        <v>8296</v>
      </c>
      <c r="I2601">
        <v>767</v>
      </c>
      <c r="K2601">
        <v>8390</v>
      </c>
      <c r="L2601">
        <v>16220</v>
      </c>
      <c r="N2601">
        <v>4746</v>
      </c>
      <c r="O2601">
        <v>20127</v>
      </c>
      <c r="P2601">
        <v>-263</v>
      </c>
      <c r="R2601">
        <v>8048</v>
      </c>
      <c r="S2601">
        <v>8273</v>
      </c>
    </row>
    <row r="2602" spans="1:19" x14ac:dyDescent="0.55000000000000004">
      <c r="A2602" t="s">
        <v>369</v>
      </c>
      <c r="B2602">
        <v>2020</v>
      </c>
      <c r="C2602" t="s">
        <v>161</v>
      </c>
      <c r="D2602">
        <v>8691</v>
      </c>
      <c r="E2602">
        <v>2824</v>
      </c>
      <c r="G2602">
        <v>2623</v>
      </c>
      <c r="H2602">
        <v>7845</v>
      </c>
      <c r="I2602">
        <v>1047</v>
      </c>
      <c r="K2602">
        <v>13039</v>
      </c>
      <c r="L2602">
        <v>9810</v>
      </c>
      <c r="N2602">
        <v>4632</v>
      </c>
      <c r="O2602">
        <v>11810</v>
      </c>
      <c r="P2602">
        <v>6407</v>
      </c>
      <c r="R2602">
        <v>8217</v>
      </c>
      <c r="S2602">
        <v>8362</v>
      </c>
    </row>
    <row r="2603" spans="1:19" x14ac:dyDescent="0.55000000000000004">
      <c r="A2603" t="s">
        <v>369</v>
      </c>
      <c r="B2603">
        <v>2020</v>
      </c>
      <c r="C2603" t="s">
        <v>162</v>
      </c>
      <c r="D2603">
        <v>7661</v>
      </c>
      <c r="E2603">
        <v>3242</v>
      </c>
      <c r="G2603">
        <v>2680</v>
      </c>
      <c r="H2603">
        <v>7896</v>
      </c>
      <c r="I2603">
        <v>327</v>
      </c>
      <c r="K2603">
        <v>10170</v>
      </c>
      <c r="L2603">
        <v>7270</v>
      </c>
      <c r="N2603">
        <v>3751</v>
      </c>
      <c r="O2603">
        <v>7544</v>
      </c>
      <c r="P2603">
        <v>6145</v>
      </c>
      <c r="R2603">
        <v>8082</v>
      </c>
      <c r="S2603">
        <v>8107</v>
      </c>
    </row>
    <row r="2604" spans="1:19" x14ac:dyDescent="0.55000000000000004">
      <c r="A2604" t="s">
        <v>369</v>
      </c>
      <c r="B2604">
        <v>2020</v>
      </c>
      <c r="C2604" t="s">
        <v>163</v>
      </c>
      <c r="D2604">
        <v>7318</v>
      </c>
      <c r="E2604">
        <v>4350</v>
      </c>
      <c r="G2604">
        <v>2634</v>
      </c>
      <c r="H2604">
        <v>8440</v>
      </c>
      <c r="I2604">
        <v>594</v>
      </c>
      <c r="K2604">
        <v>8919</v>
      </c>
      <c r="L2604">
        <v>16000</v>
      </c>
      <c r="N2604">
        <v>4028</v>
      </c>
      <c r="O2604">
        <v>13906</v>
      </c>
      <c r="P2604">
        <v>6985</v>
      </c>
      <c r="R2604">
        <v>8132</v>
      </c>
      <c r="S2604">
        <v>8017</v>
      </c>
    </row>
    <row r="2605" spans="1:19" x14ac:dyDescent="0.55000000000000004">
      <c r="A2605" t="s">
        <v>369</v>
      </c>
      <c r="B2605">
        <v>2020</v>
      </c>
      <c r="C2605" t="s">
        <v>164</v>
      </c>
      <c r="D2605">
        <v>9976</v>
      </c>
      <c r="E2605">
        <v>2220</v>
      </c>
      <c r="G2605">
        <v>2584</v>
      </c>
      <c r="H2605">
        <v>9552</v>
      </c>
      <c r="I2605">
        <v>60</v>
      </c>
      <c r="K2605">
        <v>15373</v>
      </c>
      <c r="L2605">
        <v>9820</v>
      </c>
      <c r="N2605">
        <v>4674</v>
      </c>
      <c r="O2605">
        <v>14427</v>
      </c>
      <c r="P2605">
        <v>6092</v>
      </c>
      <c r="R2605">
        <v>8029</v>
      </c>
      <c r="S2605">
        <v>8225</v>
      </c>
    </row>
    <row r="2606" spans="1:19" x14ac:dyDescent="0.55000000000000004">
      <c r="A2606" t="s">
        <v>369</v>
      </c>
      <c r="B2606">
        <v>2020</v>
      </c>
      <c r="C2606" t="s">
        <v>165</v>
      </c>
      <c r="D2606">
        <v>10085</v>
      </c>
      <c r="E2606">
        <v>2950</v>
      </c>
      <c r="G2606">
        <v>2613</v>
      </c>
      <c r="H2606">
        <v>9656</v>
      </c>
      <c r="I2606">
        <v>766</v>
      </c>
      <c r="K2606">
        <v>14507</v>
      </c>
      <c r="L2606">
        <v>10050</v>
      </c>
      <c r="N2606">
        <v>4228</v>
      </c>
      <c r="O2606">
        <v>13923</v>
      </c>
      <c r="P2606">
        <v>6406</v>
      </c>
      <c r="R2606">
        <v>8008</v>
      </c>
      <c r="S2606">
        <v>8466</v>
      </c>
    </row>
    <row r="2607" spans="1:19" x14ac:dyDescent="0.55000000000000004">
      <c r="A2607" t="s">
        <v>369</v>
      </c>
      <c r="B2607">
        <v>2020</v>
      </c>
      <c r="C2607" t="s">
        <v>166</v>
      </c>
      <c r="D2607">
        <v>9796</v>
      </c>
      <c r="E2607">
        <v>2895</v>
      </c>
      <c r="G2607">
        <v>1757</v>
      </c>
      <c r="H2607">
        <v>9226</v>
      </c>
      <c r="I2607">
        <v>1708</v>
      </c>
      <c r="K2607">
        <v>15110</v>
      </c>
      <c r="L2607">
        <v>10930</v>
      </c>
      <c r="N2607">
        <v>2506</v>
      </c>
      <c r="O2607">
        <v>19380</v>
      </c>
      <c r="P2607">
        <v>4154</v>
      </c>
      <c r="R2607">
        <v>6082</v>
      </c>
      <c r="S2607">
        <v>6183</v>
      </c>
    </row>
    <row r="2608" spans="1:19" x14ac:dyDescent="0.55000000000000004">
      <c r="A2608" t="s">
        <v>369</v>
      </c>
      <c r="B2608">
        <v>2021</v>
      </c>
      <c r="C2608" t="s">
        <v>155</v>
      </c>
      <c r="D2608">
        <v>8857</v>
      </c>
      <c r="E2608">
        <v>1690</v>
      </c>
      <c r="G2608">
        <v>2332</v>
      </c>
      <c r="H2608">
        <v>7541</v>
      </c>
      <c r="I2608">
        <v>674</v>
      </c>
      <c r="K2608">
        <v>15878</v>
      </c>
      <c r="L2608">
        <v>4870</v>
      </c>
      <c r="N2608">
        <v>3832</v>
      </c>
      <c r="O2608">
        <v>13159</v>
      </c>
      <c r="P2608">
        <v>3757</v>
      </c>
      <c r="R2608">
        <v>7542</v>
      </c>
      <c r="S2608">
        <v>8226</v>
      </c>
    </row>
    <row r="2609" spans="1:19" x14ac:dyDescent="0.55000000000000004">
      <c r="A2609" t="s">
        <v>369</v>
      </c>
      <c r="B2609">
        <v>2021</v>
      </c>
      <c r="C2609" t="s">
        <v>156</v>
      </c>
      <c r="D2609">
        <v>8505</v>
      </c>
      <c r="E2609">
        <v>3570</v>
      </c>
      <c r="G2609">
        <v>2540</v>
      </c>
      <c r="H2609">
        <v>8946</v>
      </c>
      <c r="I2609">
        <v>589</v>
      </c>
      <c r="K2609">
        <v>16120</v>
      </c>
      <c r="L2609">
        <v>12530</v>
      </c>
      <c r="N2609">
        <v>5247</v>
      </c>
      <c r="O2609">
        <v>17280</v>
      </c>
      <c r="P2609">
        <v>6123</v>
      </c>
      <c r="R2609">
        <v>7957</v>
      </c>
      <c r="S2609">
        <v>7021</v>
      </c>
    </row>
    <row r="2610" spans="1:19" x14ac:dyDescent="0.55000000000000004">
      <c r="A2610" t="s">
        <v>369</v>
      </c>
      <c r="B2610">
        <v>2021</v>
      </c>
      <c r="C2610" t="s">
        <v>157</v>
      </c>
      <c r="D2610">
        <v>9006</v>
      </c>
      <c r="E2610">
        <v>2526</v>
      </c>
      <c r="G2610">
        <v>3108</v>
      </c>
      <c r="H2610">
        <v>7752</v>
      </c>
      <c r="I2610">
        <v>672</v>
      </c>
      <c r="K2610">
        <v>18286</v>
      </c>
      <c r="L2610">
        <v>9314</v>
      </c>
      <c r="N2610">
        <v>5519</v>
      </c>
      <c r="O2610">
        <v>14889</v>
      </c>
      <c r="P2610">
        <v>7192</v>
      </c>
      <c r="R2610">
        <v>9076</v>
      </c>
      <c r="S2610">
        <v>9108</v>
      </c>
    </row>
    <row r="2611" spans="1:19" x14ac:dyDescent="0.55000000000000004">
      <c r="A2611" t="s">
        <v>369</v>
      </c>
      <c r="B2611">
        <v>2021</v>
      </c>
      <c r="C2611" t="s">
        <v>158</v>
      </c>
      <c r="D2611">
        <v>8149</v>
      </c>
      <c r="E2611">
        <v>2615</v>
      </c>
      <c r="G2611">
        <v>2717</v>
      </c>
      <c r="H2611">
        <v>7138</v>
      </c>
      <c r="I2611">
        <v>909</v>
      </c>
      <c r="K2611">
        <v>15160</v>
      </c>
      <c r="L2611">
        <v>9860</v>
      </c>
      <c r="N2611">
        <v>4974</v>
      </c>
      <c r="O2611">
        <v>13965</v>
      </c>
      <c r="P2611">
        <v>6081</v>
      </c>
      <c r="R2611">
        <v>8092</v>
      </c>
      <c r="S2611">
        <v>9126</v>
      </c>
    </row>
    <row r="2612" spans="1:19" x14ac:dyDescent="0.55000000000000004">
      <c r="A2612" t="s">
        <v>369</v>
      </c>
      <c r="B2612">
        <v>2021</v>
      </c>
      <c r="C2612" t="s">
        <v>159</v>
      </c>
      <c r="D2612">
        <v>7120</v>
      </c>
      <c r="E2612">
        <v>2615</v>
      </c>
      <c r="G2612">
        <v>2656</v>
      </c>
      <c r="H2612">
        <v>6367</v>
      </c>
      <c r="I2612">
        <v>712</v>
      </c>
      <c r="K2612">
        <v>13671</v>
      </c>
      <c r="L2612">
        <v>10920</v>
      </c>
      <c r="N2612">
        <v>4725</v>
      </c>
      <c r="O2612">
        <v>13060</v>
      </c>
      <c r="P2612">
        <v>6806</v>
      </c>
      <c r="R2612">
        <v>8148</v>
      </c>
      <c r="S2612">
        <v>8265</v>
      </c>
    </row>
    <row r="2613" spans="1:19" x14ac:dyDescent="0.55000000000000004">
      <c r="A2613" t="s">
        <v>369</v>
      </c>
      <c r="B2613">
        <v>2021</v>
      </c>
      <c r="C2613" t="s">
        <v>160</v>
      </c>
      <c r="D2613">
        <v>7391</v>
      </c>
      <c r="E2613">
        <v>2425</v>
      </c>
      <c r="G2613">
        <v>2799</v>
      </c>
      <c r="H2613">
        <v>6860</v>
      </c>
      <c r="I2613">
        <v>157</v>
      </c>
      <c r="K2613">
        <v>13330</v>
      </c>
      <c r="L2613">
        <v>11260</v>
      </c>
      <c r="N2613">
        <v>5337</v>
      </c>
      <c r="O2613">
        <v>13185</v>
      </c>
      <c r="P2613">
        <v>6068</v>
      </c>
      <c r="R2613">
        <v>8423</v>
      </c>
      <c r="S2613">
        <v>7669</v>
      </c>
    </row>
    <row r="2614" spans="1:19" x14ac:dyDescent="0.55000000000000004">
      <c r="A2614" t="s">
        <v>369</v>
      </c>
      <c r="B2614">
        <v>2021</v>
      </c>
      <c r="C2614" t="s">
        <v>161</v>
      </c>
      <c r="D2614">
        <v>7034</v>
      </c>
      <c r="E2614">
        <v>3245</v>
      </c>
      <c r="G2614">
        <v>2759</v>
      </c>
      <c r="H2614">
        <v>6934</v>
      </c>
      <c r="I2614">
        <v>586</v>
      </c>
      <c r="K2614">
        <v>14157</v>
      </c>
      <c r="L2614">
        <v>9668</v>
      </c>
      <c r="N2614">
        <v>4524</v>
      </c>
      <c r="O2614">
        <v>12484</v>
      </c>
      <c r="P2614">
        <v>6817</v>
      </c>
      <c r="R2614">
        <v>8536</v>
      </c>
      <c r="S2614">
        <v>8720</v>
      </c>
    </row>
    <row r="2615" spans="1:19" x14ac:dyDescent="0.55000000000000004">
      <c r="A2615" t="s">
        <v>369</v>
      </c>
      <c r="B2615">
        <v>2021</v>
      </c>
      <c r="C2615" t="s">
        <v>162</v>
      </c>
      <c r="D2615">
        <v>7072</v>
      </c>
      <c r="E2615">
        <v>3635</v>
      </c>
      <c r="G2615">
        <v>2744</v>
      </c>
      <c r="H2615">
        <v>7408</v>
      </c>
      <c r="I2615">
        <v>555</v>
      </c>
      <c r="K2615">
        <v>11969</v>
      </c>
      <c r="L2615">
        <v>12520</v>
      </c>
      <c r="N2615">
        <v>4402</v>
      </c>
      <c r="O2615">
        <v>12674</v>
      </c>
      <c r="P2615">
        <v>7413</v>
      </c>
      <c r="R2615">
        <v>8673</v>
      </c>
      <c r="S2615">
        <v>8309</v>
      </c>
    </row>
    <row r="2616" spans="1:19" x14ac:dyDescent="0.55000000000000004">
      <c r="A2616" t="s">
        <v>369</v>
      </c>
      <c r="B2616">
        <v>2021</v>
      </c>
      <c r="C2616" t="s">
        <v>163</v>
      </c>
      <c r="D2616">
        <v>7794</v>
      </c>
      <c r="E2616">
        <v>1730</v>
      </c>
      <c r="G2616">
        <v>3609</v>
      </c>
      <c r="H2616">
        <v>6164</v>
      </c>
      <c r="I2616">
        <v>-249</v>
      </c>
      <c r="K2616">
        <v>12920</v>
      </c>
      <c r="L2616">
        <v>9970</v>
      </c>
      <c r="N2616">
        <v>4390</v>
      </c>
      <c r="O2616">
        <v>11130</v>
      </c>
      <c r="P2616">
        <v>7370</v>
      </c>
      <c r="R2616">
        <v>8382</v>
      </c>
      <c r="S2616">
        <v>8622</v>
      </c>
    </row>
    <row r="2617" spans="1:19" x14ac:dyDescent="0.55000000000000004">
      <c r="A2617" t="s">
        <v>369</v>
      </c>
      <c r="B2617">
        <v>2021</v>
      </c>
      <c r="C2617" t="s">
        <v>164</v>
      </c>
      <c r="D2617">
        <v>6501</v>
      </c>
      <c r="E2617">
        <v>2415</v>
      </c>
      <c r="G2617">
        <v>2513</v>
      </c>
      <c r="H2617">
        <v>5851</v>
      </c>
      <c r="I2617">
        <v>552</v>
      </c>
      <c r="K2617">
        <v>10699</v>
      </c>
      <c r="L2617">
        <v>5920</v>
      </c>
      <c r="N2617">
        <v>4939</v>
      </c>
      <c r="O2617">
        <v>8367</v>
      </c>
      <c r="P2617">
        <v>3313</v>
      </c>
      <c r="R2617">
        <v>8038</v>
      </c>
      <c r="S2617">
        <v>8198</v>
      </c>
    </row>
    <row r="2618" spans="1:19" x14ac:dyDescent="0.55000000000000004">
      <c r="A2618" t="s">
        <v>369</v>
      </c>
      <c r="B2618">
        <v>2021</v>
      </c>
      <c r="C2618" t="s">
        <v>165</v>
      </c>
      <c r="D2618">
        <v>5727</v>
      </c>
      <c r="E2618">
        <v>3535</v>
      </c>
      <c r="G2618">
        <v>2768</v>
      </c>
      <c r="H2618">
        <v>6346</v>
      </c>
      <c r="I2618">
        <v>148</v>
      </c>
      <c r="K2618">
        <v>6886</v>
      </c>
      <c r="L2618">
        <v>19700</v>
      </c>
      <c r="N2618">
        <v>5934</v>
      </c>
      <c r="O2618">
        <v>13768</v>
      </c>
      <c r="P2618">
        <v>6884</v>
      </c>
      <c r="R2618">
        <v>8699</v>
      </c>
      <c r="S2618">
        <v>8762</v>
      </c>
    </row>
    <row r="2619" spans="1:19" x14ac:dyDescent="0.55000000000000004">
      <c r="A2619" t="s">
        <v>369</v>
      </c>
      <c r="B2619">
        <v>2021</v>
      </c>
      <c r="C2619" t="s">
        <v>166</v>
      </c>
      <c r="D2619">
        <v>5726</v>
      </c>
      <c r="E2619">
        <v>2135</v>
      </c>
      <c r="G2619">
        <v>2545</v>
      </c>
      <c r="H2619">
        <v>4886</v>
      </c>
      <c r="I2619">
        <v>430</v>
      </c>
      <c r="K2619">
        <v>13826</v>
      </c>
      <c r="L2619">
        <v>12890</v>
      </c>
      <c r="N2619">
        <v>5012</v>
      </c>
      <c r="O2619">
        <v>14989</v>
      </c>
      <c r="P2619">
        <v>6715</v>
      </c>
      <c r="R2619">
        <v>8317</v>
      </c>
      <c r="S2619">
        <v>8552</v>
      </c>
    </row>
    <row r="2620" spans="1:19" x14ac:dyDescent="0.55000000000000004">
      <c r="A2620" t="s">
        <v>369</v>
      </c>
      <c r="B2620">
        <v>2022</v>
      </c>
      <c r="C2620" t="s">
        <v>155</v>
      </c>
      <c r="D2620">
        <v>5488</v>
      </c>
      <c r="E2620">
        <v>2205</v>
      </c>
      <c r="G2620">
        <v>2347</v>
      </c>
      <c r="H2620">
        <v>4896</v>
      </c>
      <c r="I2620">
        <v>450</v>
      </c>
      <c r="K2620">
        <v>14956</v>
      </c>
      <c r="L2620">
        <v>12110</v>
      </c>
      <c r="N2620">
        <v>5146</v>
      </c>
      <c r="O2620">
        <v>13296</v>
      </c>
      <c r="P2620">
        <v>8624</v>
      </c>
      <c r="R2620">
        <v>8278</v>
      </c>
      <c r="S2620">
        <v>8783</v>
      </c>
    </row>
    <row r="2621" spans="1:19" x14ac:dyDescent="0.55000000000000004">
      <c r="A2621" t="s">
        <v>369</v>
      </c>
      <c r="B2621">
        <v>2022</v>
      </c>
      <c r="C2621" t="s">
        <v>156</v>
      </c>
      <c r="D2621">
        <v>5074</v>
      </c>
      <c r="E2621">
        <v>4145</v>
      </c>
      <c r="G2621">
        <v>2725</v>
      </c>
      <c r="H2621">
        <v>6209</v>
      </c>
      <c r="I2621">
        <v>285</v>
      </c>
      <c r="K2621">
        <v>13550</v>
      </c>
      <c r="L2621">
        <v>10200</v>
      </c>
      <c r="N2621">
        <v>4154</v>
      </c>
      <c r="O2621">
        <v>12086</v>
      </c>
      <c r="P2621">
        <v>7510</v>
      </c>
      <c r="R2621">
        <v>7779</v>
      </c>
      <c r="S2621">
        <v>7942</v>
      </c>
    </row>
    <row r="2622" spans="1:19" x14ac:dyDescent="0.55000000000000004">
      <c r="A2622" t="s">
        <v>369</v>
      </c>
      <c r="B2622">
        <v>2022</v>
      </c>
      <c r="C2622" t="s">
        <v>157</v>
      </c>
      <c r="D2622">
        <v>5685</v>
      </c>
      <c r="E2622">
        <v>2661</v>
      </c>
      <c r="G2622">
        <v>2856</v>
      </c>
      <c r="H2622">
        <v>5309</v>
      </c>
      <c r="I2622">
        <v>181</v>
      </c>
      <c r="K2622">
        <v>11048</v>
      </c>
      <c r="L2622">
        <v>10590</v>
      </c>
      <c r="N2622">
        <v>6981</v>
      </c>
      <c r="O2622">
        <v>9727</v>
      </c>
      <c r="P2622">
        <v>4930</v>
      </c>
      <c r="R2622">
        <v>8212</v>
      </c>
      <c r="S2622">
        <v>8146</v>
      </c>
    </row>
    <row r="2623" spans="1:19" x14ac:dyDescent="0.55000000000000004">
      <c r="A2623" t="s">
        <v>369</v>
      </c>
      <c r="B2623">
        <v>2022</v>
      </c>
      <c r="C2623" t="s">
        <v>158</v>
      </c>
      <c r="D2623">
        <v>5165</v>
      </c>
      <c r="E2623">
        <v>2772</v>
      </c>
      <c r="G2623">
        <v>2411</v>
      </c>
      <c r="H2623">
        <v>5170</v>
      </c>
      <c r="I2623">
        <v>356</v>
      </c>
      <c r="K2623">
        <v>10173</v>
      </c>
      <c r="L2623">
        <v>9790</v>
      </c>
      <c r="N2623">
        <v>3933</v>
      </c>
      <c r="O2623">
        <v>10017</v>
      </c>
      <c r="P2623">
        <v>6013</v>
      </c>
      <c r="R2623">
        <v>7427</v>
      </c>
      <c r="S2623">
        <v>7274</v>
      </c>
    </row>
    <row r="2624" spans="1:19" x14ac:dyDescent="0.55000000000000004">
      <c r="A2624" t="s">
        <v>369</v>
      </c>
      <c r="B2624">
        <v>2022</v>
      </c>
      <c r="C2624" t="s">
        <v>159</v>
      </c>
      <c r="D2624">
        <v>5904</v>
      </c>
      <c r="E2624">
        <v>3560</v>
      </c>
      <c r="G2624">
        <v>2863</v>
      </c>
      <c r="H2624">
        <v>6107</v>
      </c>
      <c r="I2624">
        <v>494</v>
      </c>
      <c r="K2624">
        <v>11290</v>
      </c>
      <c r="L2624">
        <v>9150</v>
      </c>
      <c r="N2624">
        <v>4533</v>
      </c>
      <c r="O2624">
        <v>8982</v>
      </c>
      <c r="P2624">
        <v>6925</v>
      </c>
      <c r="R2624">
        <v>8438</v>
      </c>
      <c r="S2624">
        <v>8240</v>
      </c>
    </row>
    <row r="2625" spans="1:19" x14ac:dyDescent="0.55000000000000004">
      <c r="A2625" t="s">
        <v>369</v>
      </c>
      <c r="B2625">
        <v>2022</v>
      </c>
      <c r="C2625" t="s">
        <v>160</v>
      </c>
      <c r="D2625">
        <v>6414</v>
      </c>
      <c r="E2625">
        <v>2983</v>
      </c>
      <c r="G2625">
        <v>2605</v>
      </c>
      <c r="H2625">
        <v>6500</v>
      </c>
      <c r="I2625">
        <v>292</v>
      </c>
      <c r="K2625">
        <v>10530</v>
      </c>
      <c r="L2625">
        <v>12850</v>
      </c>
      <c r="N2625">
        <v>5194</v>
      </c>
      <c r="O2625">
        <v>10547</v>
      </c>
      <c r="P2625">
        <v>7639</v>
      </c>
      <c r="R2625">
        <v>8175</v>
      </c>
      <c r="S2625">
        <v>7851</v>
      </c>
    </row>
    <row r="2626" spans="1:19" x14ac:dyDescent="0.55000000000000004">
      <c r="A2626" t="s">
        <v>369</v>
      </c>
      <c r="B2626">
        <v>2022</v>
      </c>
      <c r="C2626" t="s">
        <v>161</v>
      </c>
      <c r="D2626">
        <v>6944</v>
      </c>
      <c r="E2626">
        <v>2545</v>
      </c>
      <c r="G2626">
        <v>2762</v>
      </c>
      <c r="H2626">
        <v>6412</v>
      </c>
      <c r="I2626">
        <v>315</v>
      </c>
      <c r="K2626">
        <v>12193</v>
      </c>
      <c r="L2626">
        <v>10690</v>
      </c>
      <c r="N2626">
        <v>4717</v>
      </c>
      <c r="O2626">
        <v>11140</v>
      </c>
      <c r="P2626">
        <v>7026</v>
      </c>
      <c r="R2626">
        <v>8132</v>
      </c>
      <c r="S2626">
        <v>8908</v>
      </c>
    </row>
    <row r="2627" spans="1:19" x14ac:dyDescent="0.55000000000000004">
      <c r="A2627" t="s">
        <v>369</v>
      </c>
      <c r="B2627">
        <v>2022</v>
      </c>
      <c r="C2627" t="s">
        <v>162</v>
      </c>
      <c r="D2627">
        <v>7425</v>
      </c>
      <c r="E2627">
        <v>3237</v>
      </c>
      <c r="G2627">
        <v>2543</v>
      </c>
      <c r="H2627">
        <v>7514</v>
      </c>
      <c r="I2627">
        <v>605</v>
      </c>
      <c r="K2627">
        <v>11316</v>
      </c>
      <c r="L2627">
        <v>13997</v>
      </c>
      <c r="N2627">
        <v>4424</v>
      </c>
      <c r="O2627">
        <v>12820</v>
      </c>
      <c r="P2627">
        <v>8069</v>
      </c>
      <c r="R2627">
        <v>7762</v>
      </c>
      <c r="S2627">
        <v>7973</v>
      </c>
    </row>
    <row r="2628" spans="1:19" x14ac:dyDescent="0.55000000000000004">
      <c r="A2628" t="s">
        <v>369</v>
      </c>
      <c r="B2628">
        <v>2022</v>
      </c>
      <c r="C2628" t="s">
        <v>163</v>
      </c>
      <c r="D2628">
        <v>7316</v>
      </c>
      <c r="E2628">
        <v>2410</v>
      </c>
      <c r="G2628">
        <v>2635</v>
      </c>
      <c r="H2628">
        <v>6660</v>
      </c>
      <c r="I2628">
        <v>431</v>
      </c>
      <c r="K2628">
        <v>13960</v>
      </c>
      <c r="L2628">
        <v>12390</v>
      </c>
      <c r="N2628">
        <v>5217</v>
      </c>
      <c r="O2628">
        <v>12616</v>
      </c>
      <c r="P2628">
        <v>8517</v>
      </c>
      <c r="R2628">
        <v>8207</v>
      </c>
      <c r="S2628">
        <v>8492</v>
      </c>
    </row>
    <row r="2629" spans="1:19" x14ac:dyDescent="0.55000000000000004">
      <c r="A2629" t="s">
        <v>369</v>
      </c>
      <c r="B2629">
        <v>2022</v>
      </c>
      <c r="C2629" t="s">
        <v>164</v>
      </c>
      <c r="D2629">
        <v>6670</v>
      </c>
      <c r="E2629">
        <v>3115</v>
      </c>
      <c r="G2629">
        <v>2716</v>
      </c>
      <c r="H2629">
        <v>6480</v>
      </c>
      <c r="I2629">
        <v>589</v>
      </c>
      <c r="K2629">
        <v>12190</v>
      </c>
      <c r="L2629">
        <v>13300</v>
      </c>
      <c r="N2629">
        <v>4755</v>
      </c>
      <c r="O2629">
        <v>13772</v>
      </c>
      <c r="P2629">
        <v>6963</v>
      </c>
      <c r="R2629">
        <v>7856</v>
      </c>
      <c r="S2629">
        <v>6626</v>
      </c>
    </row>
    <row r="2630" spans="1:19" x14ac:dyDescent="0.55000000000000004">
      <c r="A2630" t="s">
        <v>369</v>
      </c>
      <c r="B2630">
        <v>2022</v>
      </c>
      <c r="C2630" t="s">
        <v>165</v>
      </c>
      <c r="D2630">
        <v>7141</v>
      </c>
      <c r="E2630">
        <v>2855</v>
      </c>
      <c r="G2630">
        <v>2627</v>
      </c>
      <c r="H2630">
        <v>7038</v>
      </c>
      <c r="I2630">
        <v>331</v>
      </c>
      <c r="K2630">
        <v>14220</v>
      </c>
      <c r="L2630">
        <v>13100</v>
      </c>
      <c r="N2630">
        <v>4527</v>
      </c>
      <c r="O2630">
        <v>14150</v>
      </c>
      <c r="P2630">
        <v>8643</v>
      </c>
      <c r="R2630">
        <v>7826</v>
      </c>
      <c r="S2630">
        <v>7905</v>
      </c>
    </row>
    <row r="2631" spans="1:19" x14ac:dyDescent="0.55000000000000004">
      <c r="A2631" t="s">
        <v>369</v>
      </c>
      <c r="B2631">
        <v>2022</v>
      </c>
      <c r="C2631" t="s">
        <v>166</v>
      </c>
      <c r="D2631">
        <v>7185</v>
      </c>
      <c r="E2631">
        <v>2391</v>
      </c>
      <c r="G2631">
        <v>2354</v>
      </c>
      <c r="H2631">
        <v>6740</v>
      </c>
      <c r="I2631">
        <v>482</v>
      </c>
      <c r="K2631">
        <v>14280</v>
      </c>
      <c r="L2631">
        <v>7260</v>
      </c>
      <c r="N2631">
        <v>4084</v>
      </c>
      <c r="O2631">
        <v>10143</v>
      </c>
      <c r="P2631">
        <v>7313</v>
      </c>
      <c r="R2631">
        <v>7244</v>
      </c>
      <c r="S2631">
        <v>7043</v>
      </c>
    </row>
    <row r="2632" spans="1:19" x14ac:dyDescent="0.55000000000000004">
      <c r="A2632" t="s">
        <v>369</v>
      </c>
      <c r="B2632">
        <v>2023</v>
      </c>
      <c r="C2632" t="s">
        <v>155</v>
      </c>
      <c r="D2632">
        <v>7134</v>
      </c>
      <c r="E2632">
        <v>2454</v>
      </c>
      <c r="G2632">
        <v>2526</v>
      </c>
      <c r="H2632">
        <v>6750</v>
      </c>
      <c r="I2632">
        <v>312</v>
      </c>
      <c r="K2632">
        <v>9650</v>
      </c>
      <c r="L2632">
        <v>7300</v>
      </c>
      <c r="N2632">
        <v>4117</v>
      </c>
      <c r="O2632">
        <v>7109</v>
      </c>
      <c r="P2632">
        <v>5724</v>
      </c>
      <c r="R2632">
        <v>7865</v>
      </c>
      <c r="S2632">
        <v>7799</v>
      </c>
    </row>
    <row r="2633" spans="1:19" x14ac:dyDescent="0.55000000000000004">
      <c r="A2633" t="s">
        <v>369</v>
      </c>
      <c r="B2633">
        <v>2023</v>
      </c>
      <c r="C2633" t="s">
        <v>156</v>
      </c>
      <c r="D2633">
        <v>6715</v>
      </c>
      <c r="E2633">
        <v>2740</v>
      </c>
      <c r="G2633">
        <v>2426</v>
      </c>
      <c r="H2633">
        <v>6624</v>
      </c>
      <c r="I2633">
        <v>405</v>
      </c>
      <c r="K2633">
        <v>7910</v>
      </c>
      <c r="L2633">
        <v>17560</v>
      </c>
      <c r="N2633">
        <v>4954</v>
      </c>
      <c r="O2633">
        <v>12704</v>
      </c>
      <c r="P2633">
        <v>7812</v>
      </c>
      <c r="R2633">
        <v>7814</v>
      </c>
      <c r="S2633">
        <v>8584</v>
      </c>
    </row>
    <row r="2634" spans="1:19" x14ac:dyDescent="0.55000000000000004">
      <c r="A2634" t="s">
        <v>369</v>
      </c>
      <c r="B2634">
        <v>2023</v>
      </c>
      <c r="C2634" t="s">
        <v>157</v>
      </c>
      <c r="D2634">
        <v>6652</v>
      </c>
      <c r="E2634">
        <v>2565</v>
      </c>
      <c r="G2634">
        <v>2978</v>
      </c>
      <c r="H2634">
        <v>5679</v>
      </c>
      <c r="I2634">
        <v>560</v>
      </c>
      <c r="K2634">
        <v>12240</v>
      </c>
      <c r="L2634">
        <v>12450</v>
      </c>
      <c r="N2634">
        <v>5544</v>
      </c>
      <c r="O2634">
        <v>11128</v>
      </c>
      <c r="P2634">
        <v>8018</v>
      </c>
      <c r="R2634">
        <v>8538</v>
      </c>
      <c r="S2634">
        <v>8478</v>
      </c>
    </row>
    <row r="2635" spans="1:19" x14ac:dyDescent="0.55000000000000004">
      <c r="A2635" t="s">
        <v>369</v>
      </c>
      <c r="B2635">
        <v>2023</v>
      </c>
      <c r="C2635" t="s">
        <v>158</v>
      </c>
      <c r="D2635">
        <v>6204</v>
      </c>
      <c r="E2635">
        <v>2916</v>
      </c>
      <c r="G2635">
        <v>2358</v>
      </c>
      <c r="H2635">
        <v>6277</v>
      </c>
      <c r="I2635">
        <v>485</v>
      </c>
      <c r="K2635">
        <v>11765</v>
      </c>
      <c r="L2635">
        <v>8670</v>
      </c>
      <c r="N2635">
        <v>4087</v>
      </c>
      <c r="O2635">
        <v>10054</v>
      </c>
      <c r="P2635">
        <v>6294</v>
      </c>
      <c r="R2635">
        <v>6744</v>
      </c>
      <c r="S2635">
        <v>7223</v>
      </c>
    </row>
    <row r="2636" spans="1:19" x14ac:dyDescent="0.55000000000000004">
      <c r="A2636" t="s">
        <v>369</v>
      </c>
      <c r="B2636">
        <v>2023</v>
      </c>
      <c r="C2636" t="s">
        <v>159</v>
      </c>
      <c r="D2636">
        <v>6505</v>
      </c>
      <c r="E2636">
        <v>3445</v>
      </c>
      <c r="G2636">
        <v>2594</v>
      </c>
      <c r="H2636">
        <v>6608</v>
      </c>
      <c r="I2636">
        <v>748</v>
      </c>
      <c r="K2636">
        <v>11495</v>
      </c>
      <c r="L2636">
        <v>16410</v>
      </c>
      <c r="N2636">
        <v>5480</v>
      </c>
      <c r="O2636">
        <v>14057</v>
      </c>
      <c r="P2636">
        <v>8368</v>
      </c>
      <c r="R2636">
        <v>7737</v>
      </c>
      <c r="S2636">
        <v>8506</v>
      </c>
    </row>
    <row r="2637" spans="1:19" x14ac:dyDescent="0.55000000000000004">
      <c r="A2637" t="s">
        <v>369</v>
      </c>
      <c r="B2637">
        <v>2023</v>
      </c>
      <c r="C2637" t="s">
        <v>160</v>
      </c>
      <c r="D2637">
        <v>6775</v>
      </c>
      <c r="E2637">
        <v>2930</v>
      </c>
      <c r="G2637">
        <v>2389</v>
      </c>
      <c r="H2637">
        <v>6371</v>
      </c>
      <c r="I2637">
        <v>945</v>
      </c>
      <c r="K2637">
        <v>13870</v>
      </c>
      <c r="L2637">
        <v>12360</v>
      </c>
      <c r="N2637">
        <v>4908</v>
      </c>
      <c r="O2637">
        <v>13700</v>
      </c>
      <c r="P2637">
        <v>7622</v>
      </c>
      <c r="R2637">
        <v>7481</v>
      </c>
      <c r="S2637">
        <v>7976</v>
      </c>
    </row>
    <row r="2638" spans="1:19" x14ac:dyDescent="0.55000000000000004">
      <c r="A2638" t="s">
        <v>369</v>
      </c>
      <c r="B2638">
        <v>2023</v>
      </c>
      <c r="C2638" t="s">
        <v>161</v>
      </c>
      <c r="D2638">
        <v>6507</v>
      </c>
      <c r="E2638">
        <v>2390</v>
      </c>
      <c r="G2638">
        <v>2406</v>
      </c>
      <c r="H2638">
        <v>6166</v>
      </c>
      <c r="I2638">
        <v>325</v>
      </c>
      <c r="K2638">
        <v>14100</v>
      </c>
      <c r="L2638">
        <v>12180</v>
      </c>
      <c r="N2638">
        <v>4874</v>
      </c>
      <c r="O2638">
        <v>13747</v>
      </c>
      <c r="P2638">
        <v>7659</v>
      </c>
      <c r="R2638">
        <v>7470</v>
      </c>
      <c r="S2638">
        <v>8245</v>
      </c>
    </row>
    <row r="2639" spans="1:19" x14ac:dyDescent="0.55000000000000004">
      <c r="A2639" t="s">
        <v>369</v>
      </c>
      <c r="B2639">
        <v>2023</v>
      </c>
      <c r="C2639" t="s">
        <v>162</v>
      </c>
      <c r="D2639">
        <v>9043</v>
      </c>
      <c r="E2639">
        <v>2715</v>
      </c>
      <c r="G2639">
        <v>2577</v>
      </c>
      <c r="H2639">
        <v>6147</v>
      </c>
      <c r="I2639">
        <v>3034</v>
      </c>
      <c r="K2639">
        <v>13655</v>
      </c>
      <c r="L2639">
        <v>12850</v>
      </c>
      <c r="N2639">
        <v>4623</v>
      </c>
      <c r="O2639">
        <v>12066</v>
      </c>
      <c r="P2639">
        <v>9816</v>
      </c>
      <c r="R2639">
        <v>7941</v>
      </c>
      <c r="S2639">
        <v>8628</v>
      </c>
    </row>
    <row r="2640" spans="1:19" x14ac:dyDescent="0.55000000000000004">
      <c r="A2640" t="s">
        <v>369</v>
      </c>
      <c r="B2640">
        <v>2023</v>
      </c>
      <c r="C2640" t="s">
        <v>163</v>
      </c>
      <c r="D2640">
        <v>5929</v>
      </c>
      <c r="E2640">
        <v>3204</v>
      </c>
      <c r="G2640">
        <v>2465</v>
      </c>
      <c r="H2640">
        <v>6064</v>
      </c>
      <c r="I2640">
        <v>604</v>
      </c>
      <c r="K2640">
        <v>11840</v>
      </c>
      <c r="L2640">
        <v>13790</v>
      </c>
      <c r="N2640">
        <v>4930</v>
      </c>
      <c r="O2640">
        <v>11575</v>
      </c>
      <c r="P2640">
        <v>9125</v>
      </c>
      <c r="R2640">
        <v>7427</v>
      </c>
      <c r="S2640">
        <v>14680</v>
      </c>
    </row>
    <row r="2641" spans="1:19" x14ac:dyDescent="0.55000000000000004">
      <c r="A2641" t="s">
        <v>369</v>
      </c>
      <c r="B2641">
        <v>2023</v>
      </c>
      <c r="C2641" t="s">
        <v>164</v>
      </c>
      <c r="D2641">
        <v>6555</v>
      </c>
      <c r="E2641">
        <v>2025</v>
      </c>
      <c r="G2641">
        <v>2514</v>
      </c>
      <c r="H2641">
        <v>5483</v>
      </c>
      <c r="I2641">
        <v>583</v>
      </c>
      <c r="K2641">
        <v>13550</v>
      </c>
      <c r="L2641">
        <v>7090</v>
      </c>
      <c r="N2641">
        <v>3880</v>
      </c>
      <c r="O2641">
        <v>8216</v>
      </c>
      <c r="P2641">
        <v>8544</v>
      </c>
      <c r="R2641">
        <v>7799</v>
      </c>
      <c r="S2641">
        <v>7760</v>
      </c>
    </row>
    <row r="2642" spans="1:19" x14ac:dyDescent="0.55000000000000004">
      <c r="A2642" t="s">
        <v>369</v>
      </c>
      <c r="B2642">
        <v>2023</v>
      </c>
      <c r="C2642" t="s">
        <v>165</v>
      </c>
      <c r="D2642">
        <v>5801</v>
      </c>
      <c r="E2642">
        <v>3070</v>
      </c>
      <c r="G2642">
        <v>2459</v>
      </c>
      <c r="H2642">
        <v>6119</v>
      </c>
      <c r="I2642">
        <v>293</v>
      </c>
      <c r="K2642">
        <v>7945</v>
      </c>
      <c r="L2642">
        <v>10780</v>
      </c>
      <c r="N2642">
        <v>4147</v>
      </c>
      <c r="O2642">
        <v>7617</v>
      </c>
      <c r="P2642">
        <v>6961</v>
      </c>
      <c r="R2642">
        <v>8079</v>
      </c>
      <c r="S2642">
        <v>7417</v>
      </c>
    </row>
    <row r="2643" spans="1:19" x14ac:dyDescent="0.55000000000000004">
      <c r="A2643" t="s">
        <v>369</v>
      </c>
      <c r="B2643">
        <v>2023</v>
      </c>
      <c r="C2643" t="s">
        <v>166</v>
      </c>
      <c r="D2643">
        <v>6694</v>
      </c>
      <c r="E2643">
        <v>2448</v>
      </c>
      <c r="G2643">
        <v>2449</v>
      </c>
      <c r="H2643">
        <v>6043</v>
      </c>
      <c r="I2643">
        <v>650</v>
      </c>
      <c r="K2643">
        <v>8616</v>
      </c>
      <c r="L2643">
        <v>13070</v>
      </c>
      <c r="N2643">
        <v>4005</v>
      </c>
      <c r="O2643">
        <v>10421</v>
      </c>
      <c r="P2643">
        <v>7260</v>
      </c>
      <c r="R2643">
        <v>7392</v>
      </c>
      <c r="S2643">
        <v>7978</v>
      </c>
    </row>
    <row r="2644" spans="1:19" x14ac:dyDescent="0.55000000000000004">
      <c r="A2644" t="s">
        <v>370</v>
      </c>
      <c r="B2644">
        <v>2019</v>
      </c>
      <c r="C2644" t="s">
        <v>155</v>
      </c>
    </row>
    <row r="2645" spans="1:19" x14ac:dyDescent="0.55000000000000004">
      <c r="A2645" t="s">
        <v>370</v>
      </c>
      <c r="B2645">
        <v>2019</v>
      </c>
      <c r="C2645" t="s">
        <v>156</v>
      </c>
    </row>
    <row r="2646" spans="1:19" x14ac:dyDescent="0.55000000000000004">
      <c r="A2646" t="s">
        <v>370</v>
      </c>
      <c r="B2646">
        <v>2019</v>
      </c>
      <c r="C2646" t="s">
        <v>157</v>
      </c>
    </row>
    <row r="2647" spans="1:19" x14ac:dyDescent="0.55000000000000004">
      <c r="A2647" t="s">
        <v>370</v>
      </c>
      <c r="B2647">
        <v>2019</v>
      </c>
      <c r="C2647" t="s">
        <v>158</v>
      </c>
    </row>
    <row r="2648" spans="1:19" x14ac:dyDescent="0.55000000000000004">
      <c r="A2648" t="s">
        <v>370</v>
      </c>
      <c r="B2648">
        <v>2019</v>
      </c>
      <c r="C2648" t="s">
        <v>159</v>
      </c>
    </row>
    <row r="2649" spans="1:19" x14ac:dyDescent="0.55000000000000004">
      <c r="A2649" t="s">
        <v>370</v>
      </c>
      <c r="B2649">
        <v>2019</v>
      </c>
      <c r="C2649" t="s">
        <v>160</v>
      </c>
    </row>
    <row r="2650" spans="1:19" x14ac:dyDescent="0.55000000000000004">
      <c r="A2650" t="s">
        <v>370</v>
      </c>
      <c r="B2650">
        <v>2019</v>
      </c>
      <c r="C2650" t="s">
        <v>161</v>
      </c>
    </row>
    <row r="2651" spans="1:19" x14ac:dyDescent="0.55000000000000004">
      <c r="A2651" t="s">
        <v>370</v>
      </c>
      <c r="B2651">
        <v>2019</v>
      </c>
      <c r="C2651" t="s">
        <v>162</v>
      </c>
    </row>
    <row r="2652" spans="1:19" x14ac:dyDescent="0.55000000000000004">
      <c r="A2652" t="s">
        <v>370</v>
      </c>
      <c r="B2652">
        <v>2019</v>
      </c>
      <c r="C2652" t="s">
        <v>163</v>
      </c>
    </row>
    <row r="2653" spans="1:19" x14ac:dyDescent="0.55000000000000004">
      <c r="A2653" t="s">
        <v>370</v>
      </c>
      <c r="B2653">
        <v>2019</v>
      </c>
      <c r="C2653" t="s">
        <v>164</v>
      </c>
    </row>
    <row r="2654" spans="1:19" x14ac:dyDescent="0.55000000000000004">
      <c r="A2654" t="s">
        <v>370</v>
      </c>
      <c r="B2654">
        <v>2019</v>
      </c>
      <c r="C2654" t="s">
        <v>165</v>
      </c>
    </row>
    <row r="2655" spans="1:19" x14ac:dyDescent="0.55000000000000004">
      <c r="A2655" t="s">
        <v>370</v>
      </c>
      <c r="B2655">
        <v>2019</v>
      </c>
      <c r="C2655" t="s">
        <v>166</v>
      </c>
    </row>
    <row r="2656" spans="1:19" x14ac:dyDescent="0.55000000000000004">
      <c r="A2656" t="s">
        <v>370</v>
      </c>
      <c r="B2656">
        <v>2020</v>
      </c>
      <c r="C2656" t="s">
        <v>155</v>
      </c>
      <c r="D2656">
        <v>4732</v>
      </c>
      <c r="E2656">
        <v>1890</v>
      </c>
      <c r="G2656">
        <v>1231</v>
      </c>
      <c r="H2656">
        <v>4718</v>
      </c>
      <c r="I2656">
        <v>673</v>
      </c>
      <c r="K2656">
        <v>6511</v>
      </c>
      <c r="L2656">
        <v>3681</v>
      </c>
      <c r="N2656">
        <v>2228</v>
      </c>
      <c r="O2656">
        <v>4331</v>
      </c>
      <c r="P2656">
        <v>3633</v>
      </c>
      <c r="R2656">
        <v>3780</v>
      </c>
      <c r="S2656">
        <v>3939</v>
      </c>
    </row>
    <row r="2657" spans="1:19" x14ac:dyDescent="0.55000000000000004">
      <c r="A2657" t="s">
        <v>370</v>
      </c>
      <c r="B2657">
        <v>2020</v>
      </c>
      <c r="C2657" t="s">
        <v>156</v>
      </c>
      <c r="D2657">
        <v>4853</v>
      </c>
      <c r="E2657">
        <v>1510</v>
      </c>
      <c r="G2657">
        <v>908</v>
      </c>
      <c r="H2657">
        <v>4707</v>
      </c>
      <c r="I2657">
        <v>748</v>
      </c>
      <c r="K2657">
        <v>4522</v>
      </c>
      <c r="L2657">
        <v>2970</v>
      </c>
      <c r="N2657">
        <v>1166</v>
      </c>
      <c r="O2657">
        <v>4376</v>
      </c>
      <c r="P2657">
        <v>1950</v>
      </c>
      <c r="R2657">
        <v>2876</v>
      </c>
      <c r="S2657">
        <v>3283</v>
      </c>
    </row>
    <row r="2658" spans="1:19" x14ac:dyDescent="0.55000000000000004">
      <c r="A2658" t="s">
        <v>370</v>
      </c>
      <c r="B2658">
        <v>2020</v>
      </c>
      <c r="C2658" t="s">
        <v>157</v>
      </c>
      <c r="D2658">
        <v>5619</v>
      </c>
      <c r="E2658">
        <v>1200</v>
      </c>
      <c r="G2658">
        <v>1693</v>
      </c>
      <c r="H2658">
        <v>4678</v>
      </c>
      <c r="I2658">
        <v>448</v>
      </c>
      <c r="K2658">
        <v>4315</v>
      </c>
      <c r="L2658">
        <v>6870</v>
      </c>
      <c r="N2658">
        <v>2100</v>
      </c>
      <c r="O2658">
        <v>6070</v>
      </c>
      <c r="P2658">
        <v>3015</v>
      </c>
      <c r="R2658">
        <v>3548</v>
      </c>
      <c r="S2658">
        <v>3826</v>
      </c>
    </row>
    <row r="2659" spans="1:19" x14ac:dyDescent="0.55000000000000004">
      <c r="A2659" t="s">
        <v>370</v>
      </c>
      <c r="B2659">
        <v>2020</v>
      </c>
      <c r="C2659" t="s">
        <v>158</v>
      </c>
      <c r="D2659">
        <v>4436</v>
      </c>
      <c r="E2659">
        <v>1460</v>
      </c>
      <c r="G2659">
        <v>1047</v>
      </c>
      <c r="H2659">
        <v>4298</v>
      </c>
      <c r="I2659">
        <v>551</v>
      </c>
      <c r="K2659">
        <v>5910</v>
      </c>
      <c r="L2659">
        <v>4900</v>
      </c>
      <c r="N2659">
        <v>1526</v>
      </c>
      <c r="O2659">
        <v>6059</v>
      </c>
      <c r="P2659">
        <v>3225</v>
      </c>
      <c r="R2659">
        <v>3321</v>
      </c>
      <c r="S2659">
        <v>3193</v>
      </c>
    </row>
    <row r="2660" spans="1:19" x14ac:dyDescent="0.55000000000000004">
      <c r="A2660" t="s">
        <v>370</v>
      </c>
      <c r="B2660">
        <v>2020</v>
      </c>
      <c r="C2660" t="s">
        <v>159</v>
      </c>
      <c r="D2660">
        <v>4561</v>
      </c>
      <c r="E2660">
        <v>1370</v>
      </c>
      <c r="G2660">
        <v>1281</v>
      </c>
      <c r="H2660">
        <v>4116</v>
      </c>
      <c r="I2660">
        <v>534</v>
      </c>
      <c r="K2660">
        <v>8554</v>
      </c>
      <c r="L2660">
        <v>4120</v>
      </c>
      <c r="N2660">
        <v>2168</v>
      </c>
      <c r="O2660">
        <v>5636</v>
      </c>
      <c r="P2660">
        <v>4870</v>
      </c>
      <c r="R2660">
        <v>3644</v>
      </c>
      <c r="S2660">
        <v>4574</v>
      </c>
    </row>
    <row r="2661" spans="1:19" x14ac:dyDescent="0.55000000000000004">
      <c r="A2661" t="s">
        <v>370</v>
      </c>
      <c r="B2661">
        <v>2020</v>
      </c>
      <c r="C2661" t="s">
        <v>160</v>
      </c>
      <c r="D2661">
        <v>3638</v>
      </c>
      <c r="E2661">
        <v>2180</v>
      </c>
      <c r="G2661">
        <v>1197</v>
      </c>
      <c r="H2661">
        <v>3687</v>
      </c>
      <c r="I2661">
        <v>934</v>
      </c>
      <c r="K2661">
        <v>5243</v>
      </c>
      <c r="L2661">
        <v>7650</v>
      </c>
      <c r="N2661">
        <v>2262</v>
      </c>
      <c r="O2661">
        <v>6600</v>
      </c>
      <c r="P2661">
        <v>4031</v>
      </c>
      <c r="R2661">
        <v>3723</v>
      </c>
      <c r="S2661">
        <v>4017</v>
      </c>
    </row>
    <row r="2662" spans="1:19" x14ac:dyDescent="0.55000000000000004">
      <c r="A2662" t="s">
        <v>370</v>
      </c>
      <c r="B2662">
        <v>2020</v>
      </c>
      <c r="C2662" t="s">
        <v>161</v>
      </c>
      <c r="D2662">
        <v>3829</v>
      </c>
      <c r="E2662">
        <v>2034</v>
      </c>
      <c r="G2662">
        <v>1194</v>
      </c>
      <c r="H2662">
        <v>4211</v>
      </c>
      <c r="I2662">
        <v>458</v>
      </c>
      <c r="K2662">
        <v>6636</v>
      </c>
      <c r="L2662">
        <v>4450</v>
      </c>
      <c r="N2662">
        <v>1968</v>
      </c>
      <c r="O2662">
        <v>5361</v>
      </c>
      <c r="P2662">
        <v>3757</v>
      </c>
      <c r="R2662">
        <v>3800</v>
      </c>
      <c r="S2662">
        <v>3725</v>
      </c>
    </row>
    <row r="2663" spans="1:19" x14ac:dyDescent="0.55000000000000004">
      <c r="A2663" t="s">
        <v>370</v>
      </c>
      <c r="B2663">
        <v>2020</v>
      </c>
      <c r="C2663" t="s">
        <v>162</v>
      </c>
      <c r="D2663">
        <v>4217</v>
      </c>
      <c r="E2663">
        <v>1978</v>
      </c>
      <c r="G2663">
        <v>1195</v>
      </c>
      <c r="H2663">
        <v>4345</v>
      </c>
      <c r="I2663">
        <v>655</v>
      </c>
      <c r="K2663">
        <v>5493</v>
      </c>
      <c r="L2663">
        <v>2810</v>
      </c>
      <c r="N2663">
        <v>1807</v>
      </c>
      <c r="O2663">
        <v>4327</v>
      </c>
      <c r="P2663">
        <v>2169</v>
      </c>
      <c r="R2663">
        <v>3509</v>
      </c>
      <c r="S2663">
        <v>3876</v>
      </c>
    </row>
    <row r="2664" spans="1:19" x14ac:dyDescent="0.55000000000000004">
      <c r="A2664" t="s">
        <v>370</v>
      </c>
      <c r="B2664">
        <v>2020</v>
      </c>
      <c r="C2664" t="s">
        <v>163</v>
      </c>
      <c r="D2664">
        <v>4400</v>
      </c>
      <c r="E2664">
        <v>1374</v>
      </c>
      <c r="G2664">
        <v>1252</v>
      </c>
      <c r="H2664">
        <v>3895</v>
      </c>
      <c r="I2664">
        <v>627</v>
      </c>
      <c r="K2664">
        <v>3810</v>
      </c>
      <c r="L2664">
        <v>7090</v>
      </c>
      <c r="N2664">
        <v>1999</v>
      </c>
      <c r="O2664">
        <v>5959</v>
      </c>
      <c r="P2664">
        <v>2942</v>
      </c>
      <c r="R2664">
        <v>3709</v>
      </c>
      <c r="S2664">
        <v>3623</v>
      </c>
    </row>
    <row r="2665" spans="1:19" x14ac:dyDescent="0.55000000000000004">
      <c r="A2665" t="s">
        <v>370</v>
      </c>
      <c r="B2665">
        <v>2020</v>
      </c>
      <c r="C2665" t="s">
        <v>164</v>
      </c>
      <c r="D2665">
        <v>4140</v>
      </c>
      <c r="E2665">
        <v>1130</v>
      </c>
      <c r="G2665">
        <v>1156</v>
      </c>
      <c r="H2665">
        <v>3438</v>
      </c>
      <c r="I2665">
        <v>676</v>
      </c>
      <c r="K2665">
        <v>6033</v>
      </c>
      <c r="L2665">
        <v>4080</v>
      </c>
      <c r="N2665">
        <v>2161</v>
      </c>
      <c r="O2665">
        <v>5350</v>
      </c>
      <c r="P2665">
        <v>2602</v>
      </c>
      <c r="R2665">
        <v>3614</v>
      </c>
      <c r="S2665">
        <v>3389</v>
      </c>
    </row>
    <row r="2666" spans="1:19" x14ac:dyDescent="0.55000000000000004">
      <c r="A2666" t="s">
        <v>370</v>
      </c>
      <c r="B2666">
        <v>2020</v>
      </c>
      <c r="C2666" t="s">
        <v>165</v>
      </c>
      <c r="D2666">
        <v>3493</v>
      </c>
      <c r="E2666">
        <v>1160</v>
      </c>
      <c r="G2666">
        <v>1012</v>
      </c>
      <c r="H2666">
        <v>3365</v>
      </c>
      <c r="I2666">
        <v>276</v>
      </c>
      <c r="K2666">
        <v>5318</v>
      </c>
      <c r="L2666">
        <v>4740</v>
      </c>
      <c r="N2666">
        <v>1831</v>
      </c>
      <c r="O2666">
        <v>5790</v>
      </c>
      <c r="P2666">
        <v>2437</v>
      </c>
      <c r="R2666">
        <v>3078</v>
      </c>
      <c r="S2666">
        <v>3382</v>
      </c>
    </row>
    <row r="2667" spans="1:19" x14ac:dyDescent="0.55000000000000004">
      <c r="A2667" t="s">
        <v>370</v>
      </c>
      <c r="B2667">
        <v>2020</v>
      </c>
      <c r="C2667" t="s">
        <v>166</v>
      </c>
      <c r="D2667">
        <v>2613</v>
      </c>
      <c r="E2667">
        <v>1290</v>
      </c>
      <c r="G2667">
        <v>655</v>
      </c>
      <c r="H2667">
        <v>2676</v>
      </c>
      <c r="I2667">
        <v>572</v>
      </c>
      <c r="K2667">
        <v>4860</v>
      </c>
      <c r="L2667">
        <v>4106</v>
      </c>
      <c r="N2667">
        <v>773</v>
      </c>
      <c r="O2667">
        <v>7160</v>
      </c>
      <c r="P2667">
        <v>1033</v>
      </c>
      <c r="R2667">
        <v>2037</v>
      </c>
      <c r="S2667">
        <v>2136</v>
      </c>
    </row>
    <row r="2668" spans="1:19" x14ac:dyDescent="0.55000000000000004">
      <c r="A2668" t="s">
        <v>370</v>
      </c>
      <c r="B2668">
        <v>2021</v>
      </c>
      <c r="C2668" t="s">
        <v>155</v>
      </c>
      <c r="D2668">
        <v>2631</v>
      </c>
      <c r="E2668">
        <v>830</v>
      </c>
      <c r="G2668">
        <v>556</v>
      </c>
      <c r="H2668">
        <v>2811</v>
      </c>
      <c r="I2668">
        <v>94</v>
      </c>
      <c r="K2668">
        <v>5980</v>
      </c>
      <c r="L2668">
        <v>1140</v>
      </c>
      <c r="N2668">
        <v>804</v>
      </c>
      <c r="O2668">
        <v>5679</v>
      </c>
      <c r="P2668">
        <v>637</v>
      </c>
      <c r="R2668">
        <v>1843</v>
      </c>
      <c r="S2668">
        <v>1598</v>
      </c>
    </row>
    <row r="2669" spans="1:19" x14ac:dyDescent="0.55000000000000004">
      <c r="A2669" t="s">
        <v>370</v>
      </c>
      <c r="B2669">
        <v>2021</v>
      </c>
      <c r="C2669" t="s">
        <v>156</v>
      </c>
      <c r="D2669">
        <v>2768</v>
      </c>
      <c r="E2669">
        <v>981</v>
      </c>
      <c r="G2669">
        <v>910</v>
      </c>
      <c r="H2669">
        <v>2757</v>
      </c>
      <c r="I2669">
        <v>82</v>
      </c>
      <c r="K2669">
        <v>6310</v>
      </c>
      <c r="L2669">
        <v>2850</v>
      </c>
      <c r="N2669">
        <v>1514</v>
      </c>
      <c r="O2669">
        <v>6820</v>
      </c>
      <c r="P2669">
        <v>826</v>
      </c>
      <c r="R2669">
        <v>2956</v>
      </c>
      <c r="S2669">
        <v>2888</v>
      </c>
    </row>
    <row r="2670" spans="1:19" x14ac:dyDescent="0.55000000000000004">
      <c r="A2670" t="s">
        <v>370</v>
      </c>
      <c r="B2670">
        <v>2021</v>
      </c>
      <c r="C2670" t="s">
        <v>157</v>
      </c>
      <c r="D2670">
        <v>3248</v>
      </c>
      <c r="E2670">
        <v>1430</v>
      </c>
      <c r="G2670">
        <v>1284</v>
      </c>
      <c r="H2670">
        <v>2737</v>
      </c>
      <c r="I2670">
        <v>657</v>
      </c>
      <c r="K2670">
        <v>7920</v>
      </c>
      <c r="L2670">
        <v>4380</v>
      </c>
      <c r="N2670">
        <v>2958</v>
      </c>
      <c r="O2670">
        <v>6341</v>
      </c>
      <c r="P2670">
        <v>3001</v>
      </c>
      <c r="R2670">
        <v>4024</v>
      </c>
      <c r="S2670">
        <v>4011</v>
      </c>
    </row>
    <row r="2671" spans="1:19" x14ac:dyDescent="0.55000000000000004">
      <c r="A2671" t="s">
        <v>370</v>
      </c>
      <c r="B2671">
        <v>2021</v>
      </c>
      <c r="C2671" t="s">
        <v>158</v>
      </c>
      <c r="D2671">
        <v>2795</v>
      </c>
      <c r="E2671">
        <v>1378</v>
      </c>
      <c r="G2671">
        <v>1316</v>
      </c>
      <c r="H2671">
        <v>2820</v>
      </c>
      <c r="I2671">
        <v>37</v>
      </c>
      <c r="K2671">
        <v>6420</v>
      </c>
      <c r="L2671">
        <v>5330</v>
      </c>
      <c r="N2671">
        <v>2537</v>
      </c>
      <c r="O2671">
        <v>6140</v>
      </c>
      <c r="P2671">
        <v>3073</v>
      </c>
      <c r="R2671">
        <v>3954</v>
      </c>
      <c r="S2671">
        <v>4091</v>
      </c>
    </row>
    <row r="2672" spans="1:19" x14ac:dyDescent="0.55000000000000004">
      <c r="A2672" t="s">
        <v>370</v>
      </c>
      <c r="B2672">
        <v>2021</v>
      </c>
      <c r="C2672" t="s">
        <v>159</v>
      </c>
      <c r="D2672">
        <v>2792</v>
      </c>
      <c r="E2672">
        <v>1715</v>
      </c>
      <c r="G2672">
        <v>1237</v>
      </c>
      <c r="H2672">
        <v>2590</v>
      </c>
      <c r="I2672">
        <v>680</v>
      </c>
      <c r="K2672">
        <v>6668</v>
      </c>
      <c r="L2672">
        <v>4510</v>
      </c>
      <c r="N2672">
        <v>2379</v>
      </c>
      <c r="O2672">
        <v>6400</v>
      </c>
      <c r="P2672">
        <v>2399</v>
      </c>
      <c r="R2672">
        <v>3686</v>
      </c>
      <c r="S2672">
        <v>3614</v>
      </c>
    </row>
    <row r="2673" spans="1:19" x14ac:dyDescent="0.55000000000000004">
      <c r="A2673" t="s">
        <v>370</v>
      </c>
      <c r="B2673">
        <v>2021</v>
      </c>
      <c r="C2673" t="s">
        <v>160</v>
      </c>
      <c r="D2673">
        <v>2657</v>
      </c>
      <c r="E2673">
        <v>1400</v>
      </c>
      <c r="G2673">
        <v>1213</v>
      </c>
      <c r="H2673">
        <v>2611</v>
      </c>
      <c r="I2673">
        <v>233</v>
      </c>
      <c r="K2673">
        <v>5100</v>
      </c>
      <c r="L2673">
        <v>5250</v>
      </c>
      <c r="N2673">
        <v>2409</v>
      </c>
      <c r="O2673">
        <v>5527</v>
      </c>
      <c r="P2673">
        <v>2414</v>
      </c>
      <c r="R2673">
        <v>3783</v>
      </c>
      <c r="S2673">
        <v>3405</v>
      </c>
    </row>
    <row r="2674" spans="1:19" x14ac:dyDescent="0.55000000000000004">
      <c r="A2674" t="s">
        <v>370</v>
      </c>
      <c r="B2674">
        <v>2021</v>
      </c>
      <c r="C2674" t="s">
        <v>161</v>
      </c>
      <c r="D2674">
        <v>3189</v>
      </c>
      <c r="E2674">
        <v>1540</v>
      </c>
      <c r="G2674">
        <v>1237</v>
      </c>
      <c r="H2674">
        <v>3098</v>
      </c>
      <c r="I2674">
        <v>394</v>
      </c>
      <c r="K2674">
        <v>6700</v>
      </c>
      <c r="L2674">
        <v>4930</v>
      </c>
      <c r="N2674">
        <v>1695</v>
      </c>
      <c r="O2674">
        <v>7962</v>
      </c>
      <c r="P2674">
        <v>1973</v>
      </c>
      <c r="R2674">
        <v>3924</v>
      </c>
      <c r="S2674">
        <v>3982</v>
      </c>
    </row>
    <row r="2675" spans="1:19" x14ac:dyDescent="0.55000000000000004">
      <c r="A2675" t="s">
        <v>370</v>
      </c>
      <c r="B2675">
        <v>2021</v>
      </c>
      <c r="C2675" t="s">
        <v>162</v>
      </c>
      <c r="D2675">
        <v>3181</v>
      </c>
      <c r="E2675">
        <v>1720</v>
      </c>
      <c r="G2675">
        <v>1296</v>
      </c>
      <c r="H2675">
        <v>3269</v>
      </c>
      <c r="I2675">
        <v>336</v>
      </c>
      <c r="K2675">
        <v>7715</v>
      </c>
      <c r="L2675">
        <v>4010</v>
      </c>
      <c r="N2675">
        <v>2032</v>
      </c>
      <c r="O2675">
        <v>6754</v>
      </c>
      <c r="P2675">
        <v>2939</v>
      </c>
      <c r="R2675">
        <v>3976</v>
      </c>
      <c r="S2675">
        <v>4131</v>
      </c>
    </row>
    <row r="2676" spans="1:19" x14ac:dyDescent="0.55000000000000004">
      <c r="A2676" t="s">
        <v>370</v>
      </c>
      <c r="B2676">
        <v>2021</v>
      </c>
      <c r="C2676" t="s">
        <v>163</v>
      </c>
      <c r="D2676">
        <v>3103</v>
      </c>
      <c r="E2676">
        <v>1680</v>
      </c>
      <c r="G2676">
        <v>1255</v>
      </c>
      <c r="H2676">
        <v>3154</v>
      </c>
      <c r="I2676">
        <v>374</v>
      </c>
      <c r="K2676">
        <v>6768</v>
      </c>
      <c r="L2676">
        <v>6881</v>
      </c>
      <c r="N2676">
        <v>2149</v>
      </c>
      <c r="O2676">
        <v>8202</v>
      </c>
      <c r="P2676">
        <v>3298</v>
      </c>
      <c r="R2676">
        <v>3781</v>
      </c>
      <c r="S2676">
        <v>3514</v>
      </c>
    </row>
    <row r="2677" spans="1:19" x14ac:dyDescent="0.55000000000000004">
      <c r="A2677" t="s">
        <v>370</v>
      </c>
      <c r="B2677">
        <v>2021</v>
      </c>
      <c r="C2677" t="s">
        <v>164</v>
      </c>
      <c r="D2677">
        <v>2990</v>
      </c>
      <c r="E2677">
        <v>1690</v>
      </c>
      <c r="G2677">
        <v>1087</v>
      </c>
      <c r="H2677">
        <v>3512</v>
      </c>
      <c r="I2677">
        <v>81</v>
      </c>
      <c r="K2677">
        <v>7583</v>
      </c>
      <c r="L2677">
        <v>3050</v>
      </c>
      <c r="N2677">
        <v>1786</v>
      </c>
      <c r="O2677">
        <v>6002</v>
      </c>
      <c r="P2677">
        <v>2845</v>
      </c>
      <c r="R2677">
        <v>3271</v>
      </c>
      <c r="S2677">
        <v>3318</v>
      </c>
    </row>
    <row r="2678" spans="1:19" x14ac:dyDescent="0.55000000000000004">
      <c r="A2678" t="s">
        <v>370</v>
      </c>
      <c r="B2678">
        <v>2021</v>
      </c>
      <c r="C2678" t="s">
        <v>165</v>
      </c>
      <c r="D2678">
        <v>3302</v>
      </c>
      <c r="E2678">
        <v>2775</v>
      </c>
      <c r="G2678">
        <v>1267</v>
      </c>
      <c r="H2678">
        <v>4148</v>
      </c>
      <c r="I2678">
        <v>662</v>
      </c>
      <c r="K2678">
        <v>6591</v>
      </c>
      <c r="L2678">
        <v>5010</v>
      </c>
      <c r="N2678">
        <v>2464</v>
      </c>
      <c r="O2678">
        <v>6320</v>
      </c>
      <c r="P2678">
        <v>2817</v>
      </c>
      <c r="R2678">
        <v>3988</v>
      </c>
      <c r="S2678">
        <v>3788</v>
      </c>
    </row>
    <row r="2679" spans="1:19" x14ac:dyDescent="0.55000000000000004">
      <c r="A2679" t="s">
        <v>370</v>
      </c>
      <c r="B2679">
        <v>2021</v>
      </c>
      <c r="C2679" t="s">
        <v>166</v>
      </c>
      <c r="D2679">
        <v>4389</v>
      </c>
      <c r="E2679">
        <v>1275</v>
      </c>
      <c r="G2679">
        <v>1255</v>
      </c>
      <c r="H2679">
        <v>4058</v>
      </c>
      <c r="I2679">
        <v>351</v>
      </c>
      <c r="K2679">
        <v>6740</v>
      </c>
      <c r="L2679">
        <v>5370</v>
      </c>
      <c r="N2679">
        <v>2254</v>
      </c>
      <c r="O2679">
        <v>6619</v>
      </c>
      <c r="P2679">
        <v>3237</v>
      </c>
      <c r="R2679">
        <v>3841</v>
      </c>
      <c r="S2679">
        <v>3958</v>
      </c>
    </row>
    <row r="2680" spans="1:19" x14ac:dyDescent="0.55000000000000004">
      <c r="A2680" t="s">
        <v>370</v>
      </c>
      <c r="B2680">
        <v>2022</v>
      </c>
      <c r="C2680" t="s">
        <v>155</v>
      </c>
      <c r="D2680">
        <v>3852</v>
      </c>
      <c r="E2680">
        <v>1345</v>
      </c>
      <c r="G2680">
        <v>1350</v>
      </c>
      <c r="H2680">
        <v>3596</v>
      </c>
      <c r="I2680">
        <v>251</v>
      </c>
      <c r="K2680">
        <v>6363</v>
      </c>
      <c r="L2680">
        <v>4560</v>
      </c>
      <c r="N2680">
        <v>2390</v>
      </c>
      <c r="O2680">
        <v>5160</v>
      </c>
      <c r="P2680">
        <v>3373</v>
      </c>
      <c r="R2680">
        <v>3980</v>
      </c>
      <c r="S2680">
        <v>3396</v>
      </c>
    </row>
    <row r="2681" spans="1:19" x14ac:dyDescent="0.55000000000000004">
      <c r="A2681" t="s">
        <v>370</v>
      </c>
      <c r="B2681">
        <v>2022</v>
      </c>
      <c r="C2681" t="s">
        <v>156</v>
      </c>
      <c r="D2681">
        <v>3984</v>
      </c>
      <c r="E2681">
        <v>1180</v>
      </c>
      <c r="G2681">
        <v>1183</v>
      </c>
      <c r="H2681">
        <v>3907</v>
      </c>
      <c r="I2681">
        <v>74</v>
      </c>
      <c r="K2681">
        <v>5690</v>
      </c>
      <c r="L2681">
        <v>5000</v>
      </c>
      <c r="N2681">
        <v>2068</v>
      </c>
      <c r="O2681">
        <v>5510</v>
      </c>
      <c r="P2681">
        <v>3112</v>
      </c>
      <c r="R2681">
        <v>3656</v>
      </c>
      <c r="S2681">
        <v>3237</v>
      </c>
    </row>
    <row r="2682" spans="1:19" x14ac:dyDescent="0.55000000000000004">
      <c r="A2682" t="s">
        <v>370</v>
      </c>
      <c r="B2682">
        <v>2022</v>
      </c>
      <c r="C2682" t="s">
        <v>157</v>
      </c>
      <c r="D2682">
        <v>4423</v>
      </c>
      <c r="E2682">
        <v>1435</v>
      </c>
      <c r="G2682">
        <v>1320</v>
      </c>
      <c r="H2682">
        <v>4104</v>
      </c>
      <c r="I2682">
        <v>434</v>
      </c>
      <c r="K2682">
        <v>5970</v>
      </c>
      <c r="L2682">
        <v>4650</v>
      </c>
      <c r="N2682">
        <v>2638</v>
      </c>
      <c r="O2682">
        <v>4010</v>
      </c>
      <c r="P2682">
        <v>3972</v>
      </c>
      <c r="R2682">
        <v>4021</v>
      </c>
      <c r="S2682">
        <v>3986</v>
      </c>
    </row>
    <row r="2683" spans="1:19" x14ac:dyDescent="0.55000000000000004">
      <c r="A2683" t="s">
        <v>370</v>
      </c>
      <c r="B2683">
        <v>2022</v>
      </c>
      <c r="C2683" t="s">
        <v>158</v>
      </c>
      <c r="D2683">
        <v>3629</v>
      </c>
      <c r="E2683">
        <v>1650</v>
      </c>
      <c r="G2683">
        <v>1281</v>
      </c>
      <c r="H2683">
        <v>3779</v>
      </c>
      <c r="I2683">
        <v>219</v>
      </c>
      <c r="K2683">
        <v>4086</v>
      </c>
      <c r="L2683">
        <v>7490</v>
      </c>
      <c r="N2683">
        <v>2546</v>
      </c>
      <c r="O2683">
        <v>5440</v>
      </c>
      <c r="P2683">
        <v>3590</v>
      </c>
      <c r="R2683">
        <v>3763</v>
      </c>
      <c r="S2683">
        <v>4046</v>
      </c>
    </row>
    <row r="2684" spans="1:19" x14ac:dyDescent="0.55000000000000004">
      <c r="A2684" t="s">
        <v>370</v>
      </c>
      <c r="B2684">
        <v>2022</v>
      </c>
      <c r="C2684" t="s">
        <v>159</v>
      </c>
      <c r="D2684">
        <v>3940</v>
      </c>
      <c r="E2684">
        <v>1530</v>
      </c>
      <c r="G2684">
        <v>1215</v>
      </c>
      <c r="H2684">
        <v>3763</v>
      </c>
      <c r="I2684">
        <v>492</v>
      </c>
      <c r="K2684">
        <v>5860</v>
      </c>
      <c r="L2684">
        <v>6680</v>
      </c>
      <c r="N2684">
        <v>2480</v>
      </c>
      <c r="O2684">
        <v>5287</v>
      </c>
      <c r="P2684">
        <v>4773</v>
      </c>
      <c r="R2684">
        <v>3797</v>
      </c>
      <c r="S2684">
        <v>4342</v>
      </c>
    </row>
    <row r="2685" spans="1:19" x14ac:dyDescent="0.55000000000000004">
      <c r="A2685" t="s">
        <v>370</v>
      </c>
      <c r="B2685">
        <v>2022</v>
      </c>
      <c r="C2685" t="s">
        <v>160</v>
      </c>
      <c r="D2685">
        <v>3949</v>
      </c>
      <c r="E2685">
        <v>1635</v>
      </c>
      <c r="G2685">
        <v>1237</v>
      </c>
      <c r="H2685">
        <v>3914</v>
      </c>
      <c r="I2685">
        <v>433</v>
      </c>
      <c r="K2685">
        <v>5200</v>
      </c>
      <c r="L2685">
        <v>7060</v>
      </c>
      <c r="N2685">
        <v>2345</v>
      </c>
      <c r="O2685">
        <v>5339</v>
      </c>
      <c r="P2685">
        <v>4576</v>
      </c>
      <c r="R2685">
        <v>3872</v>
      </c>
      <c r="S2685">
        <v>3706</v>
      </c>
    </row>
    <row r="2686" spans="1:19" x14ac:dyDescent="0.55000000000000004">
      <c r="A2686" t="s">
        <v>370</v>
      </c>
      <c r="B2686">
        <v>2022</v>
      </c>
      <c r="C2686" t="s">
        <v>161</v>
      </c>
      <c r="D2686">
        <v>4148</v>
      </c>
      <c r="E2686">
        <v>1725</v>
      </c>
      <c r="G2686">
        <v>1353</v>
      </c>
      <c r="H2686">
        <v>4315</v>
      </c>
      <c r="I2686">
        <v>205</v>
      </c>
      <c r="K2686">
        <v>4730</v>
      </c>
      <c r="L2686">
        <v>4700</v>
      </c>
      <c r="N2686">
        <v>2220</v>
      </c>
      <c r="O2686">
        <v>3199</v>
      </c>
      <c r="P2686">
        <v>4011</v>
      </c>
      <c r="R2686">
        <v>3854</v>
      </c>
      <c r="S2686">
        <v>4124</v>
      </c>
    </row>
    <row r="2687" spans="1:19" x14ac:dyDescent="0.55000000000000004">
      <c r="A2687" t="s">
        <v>370</v>
      </c>
      <c r="B2687">
        <v>2022</v>
      </c>
      <c r="C2687" t="s">
        <v>162</v>
      </c>
      <c r="D2687">
        <v>3792</v>
      </c>
      <c r="E2687">
        <v>850</v>
      </c>
      <c r="G2687">
        <v>1395</v>
      </c>
      <c r="H2687">
        <v>3175</v>
      </c>
      <c r="I2687">
        <v>72</v>
      </c>
      <c r="K2687">
        <v>3069</v>
      </c>
      <c r="L2687">
        <v>8520</v>
      </c>
      <c r="N2687">
        <v>2044</v>
      </c>
      <c r="O2687">
        <v>4293</v>
      </c>
      <c r="P2687">
        <v>5252</v>
      </c>
      <c r="R2687">
        <v>4025</v>
      </c>
      <c r="S2687">
        <v>3935</v>
      </c>
    </row>
    <row r="2688" spans="1:19" x14ac:dyDescent="0.55000000000000004">
      <c r="A2688" t="s">
        <v>370</v>
      </c>
      <c r="B2688">
        <v>2022</v>
      </c>
      <c r="C2688" t="s">
        <v>163</v>
      </c>
      <c r="D2688">
        <v>3826</v>
      </c>
      <c r="E2688">
        <v>1368</v>
      </c>
      <c r="G2688">
        <v>1279</v>
      </c>
      <c r="H2688">
        <v>3591</v>
      </c>
      <c r="I2688">
        <v>324</v>
      </c>
      <c r="K2688">
        <v>4410</v>
      </c>
      <c r="L2688">
        <v>7720</v>
      </c>
      <c r="N2688">
        <v>2551</v>
      </c>
      <c r="O2688">
        <v>4800</v>
      </c>
      <c r="P2688">
        <v>4779</v>
      </c>
      <c r="R2688">
        <v>3941</v>
      </c>
      <c r="S2688">
        <v>4309</v>
      </c>
    </row>
    <row r="2689" spans="1:19" x14ac:dyDescent="0.55000000000000004">
      <c r="A2689" t="s">
        <v>370</v>
      </c>
      <c r="B2689">
        <v>2022</v>
      </c>
      <c r="C2689" t="s">
        <v>164</v>
      </c>
      <c r="D2689">
        <v>3346</v>
      </c>
      <c r="E2689">
        <v>2195</v>
      </c>
      <c r="G2689">
        <v>1263</v>
      </c>
      <c r="H2689">
        <v>3589</v>
      </c>
      <c r="I2689">
        <v>689</v>
      </c>
      <c r="K2689">
        <v>4420</v>
      </c>
      <c r="L2689">
        <v>8380</v>
      </c>
      <c r="N2689">
        <v>2442</v>
      </c>
      <c r="O2689">
        <v>5880</v>
      </c>
      <c r="P2689">
        <v>4478</v>
      </c>
      <c r="R2689">
        <v>3698</v>
      </c>
      <c r="S2689">
        <v>3582</v>
      </c>
    </row>
    <row r="2690" spans="1:19" x14ac:dyDescent="0.55000000000000004">
      <c r="A2690" t="s">
        <v>370</v>
      </c>
      <c r="B2690">
        <v>2022</v>
      </c>
      <c r="C2690" t="s">
        <v>165</v>
      </c>
      <c r="D2690">
        <v>3524</v>
      </c>
      <c r="E2690">
        <v>1565</v>
      </c>
      <c r="G2690">
        <v>1281</v>
      </c>
      <c r="H2690">
        <v>3609</v>
      </c>
      <c r="I2690">
        <v>199</v>
      </c>
      <c r="K2690">
        <v>5800</v>
      </c>
      <c r="L2690">
        <v>7040</v>
      </c>
      <c r="N2690">
        <v>2300</v>
      </c>
      <c r="O2690">
        <v>6000</v>
      </c>
      <c r="P2690">
        <v>4540</v>
      </c>
      <c r="R2690">
        <v>3843</v>
      </c>
      <c r="S2690">
        <v>3492</v>
      </c>
    </row>
    <row r="2691" spans="1:19" x14ac:dyDescent="0.55000000000000004">
      <c r="A2691" t="s">
        <v>370</v>
      </c>
      <c r="B2691">
        <v>2022</v>
      </c>
      <c r="C2691" t="s">
        <v>166</v>
      </c>
      <c r="D2691">
        <v>3587</v>
      </c>
      <c r="E2691">
        <v>1135</v>
      </c>
      <c r="G2691">
        <v>1185</v>
      </c>
      <c r="H2691">
        <v>3436</v>
      </c>
      <c r="I2691">
        <v>101</v>
      </c>
      <c r="K2691">
        <v>5140</v>
      </c>
      <c r="L2691">
        <v>4560</v>
      </c>
      <c r="N2691">
        <v>2248</v>
      </c>
      <c r="O2691">
        <v>3920</v>
      </c>
      <c r="P2691">
        <v>3532</v>
      </c>
      <c r="R2691">
        <v>3537</v>
      </c>
      <c r="S2691">
        <v>3124</v>
      </c>
    </row>
    <row r="2692" spans="1:19" x14ac:dyDescent="0.55000000000000004">
      <c r="A2692" t="s">
        <v>370</v>
      </c>
      <c r="B2692">
        <v>2023</v>
      </c>
      <c r="C2692" t="s">
        <v>155</v>
      </c>
      <c r="D2692">
        <v>4234</v>
      </c>
      <c r="E2692">
        <v>1530</v>
      </c>
      <c r="G2692">
        <v>1292</v>
      </c>
      <c r="H2692">
        <v>3823</v>
      </c>
      <c r="I2692">
        <v>649</v>
      </c>
      <c r="K2692">
        <v>4580</v>
      </c>
      <c r="L2692">
        <v>8380</v>
      </c>
      <c r="N2692">
        <v>2642</v>
      </c>
      <c r="O2692">
        <v>4947</v>
      </c>
      <c r="P2692">
        <v>5371</v>
      </c>
      <c r="R2692">
        <v>3878</v>
      </c>
      <c r="S2692">
        <v>3861</v>
      </c>
    </row>
    <row r="2693" spans="1:19" x14ac:dyDescent="0.55000000000000004">
      <c r="A2693" t="s">
        <v>370</v>
      </c>
      <c r="B2693">
        <v>2023</v>
      </c>
      <c r="C2693" t="s">
        <v>156</v>
      </c>
      <c r="D2693">
        <v>3968</v>
      </c>
      <c r="E2693">
        <v>990</v>
      </c>
      <c r="G2693">
        <v>1206</v>
      </c>
      <c r="H2693">
        <v>3646</v>
      </c>
      <c r="I2693">
        <v>106</v>
      </c>
      <c r="K2693">
        <v>4710</v>
      </c>
      <c r="L2693">
        <v>8220</v>
      </c>
      <c r="N2693">
        <v>2209</v>
      </c>
      <c r="O2693">
        <v>6195</v>
      </c>
      <c r="P2693">
        <v>4526</v>
      </c>
      <c r="R2693">
        <v>3769</v>
      </c>
      <c r="S2693">
        <v>3839</v>
      </c>
    </row>
    <row r="2694" spans="1:19" x14ac:dyDescent="0.55000000000000004">
      <c r="A2694" t="s">
        <v>370</v>
      </c>
      <c r="B2694">
        <v>2023</v>
      </c>
      <c r="C2694" t="s">
        <v>157</v>
      </c>
      <c r="D2694">
        <v>3447</v>
      </c>
      <c r="E2694">
        <v>1216</v>
      </c>
      <c r="G2694">
        <v>1319</v>
      </c>
      <c r="H2694">
        <v>2973</v>
      </c>
      <c r="I2694">
        <v>371</v>
      </c>
      <c r="K2694">
        <v>6020</v>
      </c>
      <c r="L2694">
        <v>7730</v>
      </c>
      <c r="N2694">
        <v>2384</v>
      </c>
      <c r="O2694">
        <v>5808</v>
      </c>
      <c r="P2694">
        <v>5558</v>
      </c>
      <c r="R2694">
        <v>3916</v>
      </c>
      <c r="S2694">
        <v>3757</v>
      </c>
    </row>
    <row r="2695" spans="1:19" x14ac:dyDescent="0.55000000000000004">
      <c r="A2695" t="s">
        <v>370</v>
      </c>
      <c r="B2695">
        <v>2023</v>
      </c>
      <c r="C2695" t="s">
        <v>158</v>
      </c>
      <c r="D2695">
        <v>2843</v>
      </c>
      <c r="E2695">
        <v>1265</v>
      </c>
      <c r="G2695">
        <v>1151</v>
      </c>
      <c r="H2695">
        <v>2845</v>
      </c>
      <c r="I2695">
        <v>112</v>
      </c>
      <c r="K2695">
        <v>5973</v>
      </c>
      <c r="L2695">
        <v>5730</v>
      </c>
      <c r="N2695">
        <v>1914</v>
      </c>
      <c r="O2695">
        <v>6248</v>
      </c>
      <c r="P2695">
        <v>3541</v>
      </c>
      <c r="R2695">
        <v>3281</v>
      </c>
      <c r="S2695">
        <v>2975</v>
      </c>
    </row>
    <row r="2696" spans="1:19" x14ac:dyDescent="0.55000000000000004">
      <c r="A2696" t="s">
        <v>370</v>
      </c>
      <c r="B2696">
        <v>2023</v>
      </c>
      <c r="C2696" t="s">
        <v>159</v>
      </c>
      <c r="D2696">
        <v>3032</v>
      </c>
      <c r="E2696">
        <v>1535</v>
      </c>
      <c r="G2696">
        <v>1320</v>
      </c>
      <c r="H2696">
        <v>2890</v>
      </c>
      <c r="I2696">
        <v>357</v>
      </c>
      <c r="K2696">
        <v>5925</v>
      </c>
      <c r="L2696">
        <v>6850</v>
      </c>
      <c r="N2696">
        <v>2594</v>
      </c>
      <c r="O2696">
        <v>5740</v>
      </c>
      <c r="P2696">
        <v>4441</v>
      </c>
      <c r="R2696">
        <v>3945</v>
      </c>
      <c r="S2696">
        <v>3702</v>
      </c>
    </row>
    <row r="2697" spans="1:19" x14ac:dyDescent="0.55000000000000004">
      <c r="A2697" t="s">
        <v>370</v>
      </c>
      <c r="B2697">
        <v>2023</v>
      </c>
      <c r="C2697" t="s">
        <v>160</v>
      </c>
      <c r="D2697">
        <v>4006</v>
      </c>
      <c r="E2697">
        <v>1395</v>
      </c>
      <c r="G2697">
        <v>1217</v>
      </c>
      <c r="H2697">
        <v>3334</v>
      </c>
      <c r="I2697">
        <v>850</v>
      </c>
      <c r="K2697">
        <v>6865</v>
      </c>
      <c r="L2697">
        <v>6909</v>
      </c>
      <c r="N2697">
        <v>2715</v>
      </c>
      <c r="O2697">
        <v>5785</v>
      </c>
      <c r="P2697">
        <v>5274</v>
      </c>
      <c r="R2697">
        <v>3756</v>
      </c>
      <c r="S2697">
        <v>3730</v>
      </c>
    </row>
    <row r="2698" spans="1:19" x14ac:dyDescent="0.55000000000000004">
      <c r="A2698" t="s">
        <v>370</v>
      </c>
      <c r="B2698">
        <v>2023</v>
      </c>
      <c r="C2698" t="s">
        <v>161</v>
      </c>
      <c r="D2698">
        <v>3273</v>
      </c>
      <c r="E2698">
        <v>1050</v>
      </c>
      <c r="G2698">
        <v>1376</v>
      </c>
      <c r="H2698">
        <v>2966</v>
      </c>
      <c r="I2698">
        <v>-19</v>
      </c>
      <c r="K2698">
        <v>5205</v>
      </c>
      <c r="L2698">
        <v>7250</v>
      </c>
      <c r="N2698">
        <v>2763</v>
      </c>
      <c r="O2698">
        <v>4670</v>
      </c>
      <c r="P2698">
        <v>5022</v>
      </c>
      <c r="R2698">
        <v>3758</v>
      </c>
      <c r="S2698">
        <v>3878</v>
      </c>
    </row>
    <row r="2699" spans="1:19" x14ac:dyDescent="0.55000000000000004">
      <c r="A2699" t="s">
        <v>370</v>
      </c>
      <c r="B2699">
        <v>2023</v>
      </c>
      <c r="C2699" t="s">
        <v>162</v>
      </c>
      <c r="D2699">
        <v>2995</v>
      </c>
      <c r="E2699">
        <v>1655</v>
      </c>
      <c r="G2699">
        <v>1311</v>
      </c>
      <c r="H2699">
        <v>3040</v>
      </c>
      <c r="I2699">
        <v>299</v>
      </c>
      <c r="K2699">
        <v>4890</v>
      </c>
      <c r="L2699">
        <v>8958</v>
      </c>
      <c r="N2699">
        <v>2798</v>
      </c>
      <c r="O2699">
        <v>6030</v>
      </c>
      <c r="P2699">
        <v>5020</v>
      </c>
      <c r="R2699">
        <v>3823</v>
      </c>
      <c r="S2699">
        <v>3767</v>
      </c>
    </row>
    <row r="2700" spans="1:19" x14ac:dyDescent="0.55000000000000004">
      <c r="A2700" t="s">
        <v>370</v>
      </c>
      <c r="B2700">
        <v>2023</v>
      </c>
      <c r="C2700" t="s">
        <v>163</v>
      </c>
      <c r="D2700">
        <v>3323</v>
      </c>
      <c r="E2700">
        <v>1194</v>
      </c>
      <c r="G2700">
        <v>1240</v>
      </c>
      <c r="H2700">
        <v>3032</v>
      </c>
      <c r="I2700">
        <v>245</v>
      </c>
      <c r="K2700">
        <v>6281</v>
      </c>
      <c r="L2700">
        <v>6600</v>
      </c>
      <c r="N2700">
        <v>2450</v>
      </c>
      <c r="O2700">
        <v>4867</v>
      </c>
      <c r="P2700">
        <v>5564</v>
      </c>
      <c r="R2700">
        <v>3551</v>
      </c>
      <c r="S2700">
        <v>3549</v>
      </c>
    </row>
    <row r="2701" spans="1:19" x14ac:dyDescent="0.55000000000000004">
      <c r="A2701" t="s">
        <v>370</v>
      </c>
      <c r="B2701">
        <v>2023</v>
      </c>
      <c r="C2701" t="s">
        <v>164</v>
      </c>
      <c r="D2701">
        <v>3393</v>
      </c>
      <c r="E2701">
        <v>1300</v>
      </c>
      <c r="G2701">
        <v>1243</v>
      </c>
      <c r="H2701">
        <v>3365</v>
      </c>
      <c r="I2701">
        <v>85</v>
      </c>
      <c r="K2701">
        <v>4950</v>
      </c>
      <c r="L2701">
        <v>9690</v>
      </c>
      <c r="N2701">
        <v>2454</v>
      </c>
      <c r="O2701">
        <v>6424</v>
      </c>
      <c r="P2701">
        <v>5762</v>
      </c>
      <c r="R2701">
        <v>3621</v>
      </c>
      <c r="S2701">
        <v>3597</v>
      </c>
    </row>
    <row r="2702" spans="1:19" x14ac:dyDescent="0.55000000000000004">
      <c r="A2702" t="s">
        <v>370</v>
      </c>
      <c r="B2702">
        <v>2023</v>
      </c>
      <c r="C2702" t="s">
        <v>165</v>
      </c>
      <c r="D2702">
        <v>3337</v>
      </c>
      <c r="E2702">
        <v>1315</v>
      </c>
      <c r="G2702">
        <v>1156</v>
      </c>
      <c r="H2702">
        <v>3247</v>
      </c>
      <c r="I2702">
        <v>249</v>
      </c>
      <c r="K2702">
        <v>6420</v>
      </c>
      <c r="L2702">
        <v>7940</v>
      </c>
      <c r="N2702">
        <v>2660</v>
      </c>
      <c r="O2702">
        <v>6670</v>
      </c>
      <c r="P2702">
        <v>5030</v>
      </c>
      <c r="R2702">
        <v>3807</v>
      </c>
      <c r="S2702">
        <v>3739</v>
      </c>
    </row>
    <row r="2703" spans="1:19" x14ac:dyDescent="0.55000000000000004">
      <c r="A2703" t="s">
        <v>370</v>
      </c>
      <c r="B2703">
        <v>2023</v>
      </c>
      <c r="C2703" t="s">
        <v>166</v>
      </c>
      <c r="D2703">
        <v>3128</v>
      </c>
      <c r="E2703">
        <v>910</v>
      </c>
      <c r="G2703">
        <v>1166</v>
      </c>
      <c r="H2703">
        <v>2734</v>
      </c>
      <c r="I2703">
        <v>138</v>
      </c>
      <c r="K2703">
        <v>6700</v>
      </c>
      <c r="L2703">
        <v>7760</v>
      </c>
      <c r="N2703">
        <v>2334</v>
      </c>
      <c r="O2703">
        <v>6700</v>
      </c>
      <c r="P2703">
        <v>5426</v>
      </c>
      <c r="R2703">
        <v>3540</v>
      </c>
      <c r="S2703">
        <v>3696</v>
      </c>
    </row>
    <row r="2704" spans="1:19" x14ac:dyDescent="0.55000000000000004">
      <c r="A2704" t="s">
        <v>371</v>
      </c>
      <c r="B2704">
        <v>2019</v>
      </c>
      <c r="C2704" t="s">
        <v>155</v>
      </c>
    </row>
    <row r="2705" spans="1:19" x14ac:dyDescent="0.55000000000000004">
      <c r="A2705" t="s">
        <v>371</v>
      </c>
      <c r="B2705">
        <v>2019</v>
      </c>
      <c r="C2705" t="s">
        <v>156</v>
      </c>
    </row>
    <row r="2706" spans="1:19" x14ac:dyDescent="0.55000000000000004">
      <c r="A2706" t="s">
        <v>371</v>
      </c>
      <c r="B2706">
        <v>2019</v>
      </c>
      <c r="C2706" t="s">
        <v>157</v>
      </c>
    </row>
    <row r="2707" spans="1:19" x14ac:dyDescent="0.55000000000000004">
      <c r="A2707" t="s">
        <v>371</v>
      </c>
      <c r="B2707">
        <v>2019</v>
      </c>
      <c r="C2707" t="s">
        <v>158</v>
      </c>
    </row>
    <row r="2708" spans="1:19" x14ac:dyDescent="0.55000000000000004">
      <c r="A2708" t="s">
        <v>371</v>
      </c>
      <c r="B2708">
        <v>2019</v>
      </c>
      <c r="C2708" t="s">
        <v>159</v>
      </c>
    </row>
    <row r="2709" spans="1:19" x14ac:dyDescent="0.55000000000000004">
      <c r="A2709" t="s">
        <v>371</v>
      </c>
      <c r="B2709">
        <v>2019</v>
      </c>
      <c r="C2709" t="s">
        <v>160</v>
      </c>
    </row>
    <row r="2710" spans="1:19" x14ac:dyDescent="0.55000000000000004">
      <c r="A2710" t="s">
        <v>371</v>
      </c>
      <c r="B2710">
        <v>2019</v>
      </c>
      <c r="C2710" t="s">
        <v>161</v>
      </c>
    </row>
    <row r="2711" spans="1:19" x14ac:dyDescent="0.55000000000000004">
      <c r="A2711" t="s">
        <v>371</v>
      </c>
      <c r="B2711">
        <v>2019</v>
      </c>
      <c r="C2711" t="s">
        <v>162</v>
      </c>
    </row>
    <row r="2712" spans="1:19" x14ac:dyDescent="0.55000000000000004">
      <c r="A2712" t="s">
        <v>371</v>
      </c>
      <c r="B2712">
        <v>2019</v>
      </c>
      <c r="C2712" t="s">
        <v>163</v>
      </c>
    </row>
    <row r="2713" spans="1:19" x14ac:dyDescent="0.55000000000000004">
      <c r="A2713" t="s">
        <v>371</v>
      </c>
      <c r="B2713">
        <v>2019</v>
      </c>
      <c r="C2713" t="s">
        <v>164</v>
      </c>
    </row>
    <row r="2714" spans="1:19" x14ac:dyDescent="0.55000000000000004">
      <c r="A2714" t="s">
        <v>371</v>
      </c>
      <c r="B2714">
        <v>2019</v>
      </c>
      <c r="C2714" t="s">
        <v>165</v>
      </c>
    </row>
    <row r="2715" spans="1:19" x14ac:dyDescent="0.55000000000000004">
      <c r="A2715" t="s">
        <v>371</v>
      </c>
      <c r="B2715">
        <v>2019</v>
      </c>
      <c r="C2715" t="s">
        <v>166</v>
      </c>
    </row>
    <row r="2716" spans="1:19" x14ac:dyDescent="0.55000000000000004">
      <c r="A2716" t="s">
        <v>371</v>
      </c>
      <c r="B2716">
        <v>2020</v>
      </c>
      <c r="C2716" t="s">
        <v>155</v>
      </c>
      <c r="D2716">
        <v>1472</v>
      </c>
      <c r="E2716">
        <v>900</v>
      </c>
      <c r="G2716">
        <v>1683</v>
      </c>
      <c r="H2716">
        <v>1494</v>
      </c>
      <c r="I2716">
        <v>-805</v>
      </c>
      <c r="K2716">
        <v>4897</v>
      </c>
      <c r="L2716">
        <v>3450</v>
      </c>
      <c r="N2716">
        <v>2129</v>
      </c>
      <c r="O2716">
        <v>4519</v>
      </c>
      <c r="P2716">
        <v>1699</v>
      </c>
      <c r="R2716">
        <v>5137</v>
      </c>
      <c r="S2716">
        <v>2457</v>
      </c>
    </row>
    <row r="2717" spans="1:19" x14ac:dyDescent="0.55000000000000004">
      <c r="A2717" t="s">
        <v>371</v>
      </c>
      <c r="B2717">
        <v>2020</v>
      </c>
      <c r="C2717" t="s">
        <v>156</v>
      </c>
      <c r="D2717">
        <v>2798</v>
      </c>
      <c r="E2717">
        <v>1550</v>
      </c>
      <c r="G2717">
        <v>1524</v>
      </c>
      <c r="H2717">
        <v>2867</v>
      </c>
      <c r="I2717">
        <v>-43</v>
      </c>
      <c r="K2717">
        <v>8006</v>
      </c>
      <c r="L2717">
        <v>3950</v>
      </c>
      <c r="N2717">
        <v>1863</v>
      </c>
      <c r="O2717">
        <v>7258</v>
      </c>
      <c r="P2717">
        <v>2835</v>
      </c>
      <c r="R2717">
        <v>4466</v>
      </c>
      <c r="S2717">
        <v>3669</v>
      </c>
    </row>
    <row r="2718" spans="1:19" x14ac:dyDescent="0.55000000000000004">
      <c r="A2718" t="s">
        <v>371</v>
      </c>
      <c r="B2718">
        <v>2020</v>
      </c>
      <c r="C2718" t="s">
        <v>157</v>
      </c>
      <c r="D2718">
        <v>3173</v>
      </c>
      <c r="E2718">
        <v>1592</v>
      </c>
      <c r="G2718">
        <v>1430</v>
      </c>
      <c r="H2718">
        <v>2994</v>
      </c>
      <c r="I2718">
        <v>341</v>
      </c>
      <c r="K2718">
        <v>7800</v>
      </c>
      <c r="L2718">
        <v>4461</v>
      </c>
      <c r="N2718">
        <v>1922</v>
      </c>
      <c r="O2718">
        <v>6536</v>
      </c>
      <c r="P2718">
        <v>3803</v>
      </c>
      <c r="R2718">
        <v>4089</v>
      </c>
      <c r="S2718">
        <v>3401</v>
      </c>
    </row>
    <row r="2719" spans="1:19" x14ac:dyDescent="0.55000000000000004">
      <c r="A2719" t="s">
        <v>371</v>
      </c>
      <c r="B2719">
        <v>2020</v>
      </c>
      <c r="C2719" t="s">
        <v>158</v>
      </c>
      <c r="D2719">
        <v>3114</v>
      </c>
      <c r="E2719">
        <v>1290</v>
      </c>
      <c r="G2719">
        <v>1285</v>
      </c>
      <c r="H2719">
        <v>2864</v>
      </c>
      <c r="I2719">
        <v>255</v>
      </c>
      <c r="K2719">
        <v>6800</v>
      </c>
      <c r="L2719">
        <v>3850</v>
      </c>
      <c r="N2719">
        <v>1554</v>
      </c>
      <c r="O2719">
        <v>6452</v>
      </c>
      <c r="P2719">
        <v>2644</v>
      </c>
      <c r="R2719">
        <v>3808</v>
      </c>
      <c r="S2719">
        <v>2840</v>
      </c>
    </row>
    <row r="2720" spans="1:19" x14ac:dyDescent="0.55000000000000004">
      <c r="A2720" t="s">
        <v>371</v>
      </c>
      <c r="B2720">
        <v>2020</v>
      </c>
      <c r="C2720" t="s">
        <v>159</v>
      </c>
      <c r="D2720">
        <v>3264</v>
      </c>
      <c r="E2720">
        <v>980</v>
      </c>
      <c r="G2720">
        <v>1165</v>
      </c>
      <c r="H2720">
        <v>2772</v>
      </c>
      <c r="I2720">
        <v>307</v>
      </c>
      <c r="K2720">
        <v>6436</v>
      </c>
      <c r="L2720">
        <v>4040</v>
      </c>
      <c r="N2720">
        <v>1629</v>
      </c>
      <c r="O2720">
        <v>6210</v>
      </c>
      <c r="P2720">
        <v>2637</v>
      </c>
      <c r="R2720">
        <v>3605</v>
      </c>
      <c r="S2720">
        <v>2820</v>
      </c>
    </row>
    <row r="2721" spans="1:19" x14ac:dyDescent="0.55000000000000004">
      <c r="A2721" t="s">
        <v>371</v>
      </c>
      <c r="B2721">
        <v>2020</v>
      </c>
      <c r="C2721" t="s">
        <v>160</v>
      </c>
      <c r="D2721">
        <v>3532</v>
      </c>
      <c r="E2721">
        <v>1190</v>
      </c>
      <c r="G2721">
        <v>1248</v>
      </c>
      <c r="H2721">
        <v>3352</v>
      </c>
      <c r="I2721">
        <v>122</v>
      </c>
      <c r="K2721">
        <v>7600</v>
      </c>
      <c r="L2721">
        <v>4990</v>
      </c>
      <c r="N2721">
        <v>1840</v>
      </c>
      <c r="O2721">
        <v>7358</v>
      </c>
      <c r="P2721">
        <v>3392</v>
      </c>
      <c r="R2721">
        <v>4074</v>
      </c>
      <c r="S2721">
        <v>3758</v>
      </c>
    </row>
    <row r="2722" spans="1:19" x14ac:dyDescent="0.55000000000000004">
      <c r="A2722" t="s">
        <v>371</v>
      </c>
      <c r="B2722">
        <v>2020</v>
      </c>
      <c r="C2722" t="s">
        <v>161</v>
      </c>
      <c r="D2722">
        <v>2718</v>
      </c>
      <c r="E2722">
        <v>1570</v>
      </c>
      <c r="G2722">
        <v>1334</v>
      </c>
      <c r="H2722">
        <v>2585</v>
      </c>
      <c r="I2722">
        <v>369</v>
      </c>
      <c r="K2722">
        <v>7250</v>
      </c>
      <c r="L2722">
        <v>6500</v>
      </c>
      <c r="N2722">
        <v>2048</v>
      </c>
      <c r="O2722">
        <v>7959</v>
      </c>
      <c r="P2722">
        <v>3743</v>
      </c>
      <c r="R2722">
        <v>4258</v>
      </c>
      <c r="S2722">
        <v>4204</v>
      </c>
    </row>
    <row r="2723" spans="1:19" x14ac:dyDescent="0.55000000000000004">
      <c r="A2723" t="s">
        <v>371</v>
      </c>
      <c r="B2723">
        <v>2020</v>
      </c>
      <c r="C2723" t="s">
        <v>162</v>
      </c>
      <c r="D2723">
        <v>3027</v>
      </c>
      <c r="E2723">
        <v>2370</v>
      </c>
      <c r="G2723">
        <v>1403</v>
      </c>
      <c r="H2723">
        <v>3366</v>
      </c>
      <c r="I2723">
        <v>628</v>
      </c>
      <c r="K2723">
        <v>8430</v>
      </c>
      <c r="L2723">
        <v>6220</v>
      </c>
      <c r="N2723">
        <v>2100</v>
      </c>
      <c r="O2723">
        <v>8710</v>
      </c>
      <c r="P2723">
        <v>3840</v>
      </c>
      <c r="R2723">
        <v>4344</v>
      </c>
      <c r="S2723">
        <v>4289</v>
      </c>
    </row>
    <row r="2724" spans="1:19" x14ac:dyDescent="0.55000000000000004">
      <c r="A2724" t="s">
        <v>371</v>
      </c>
      <c r="B2724">
        <v>2020</v>
      </c>
      <c r="C2724" t="s">
        <v>163</v>
      </c>
      <c r="D2724">
        <v>3595</v>
      </c>
      <c r="E2724">
        <v>1340</v>
      </c>
      <c r="G2724">
        <v>1486</v>
      </c>
      <c r="H2724">
        <v>3257</v>
      </c>
      <c r="I2724">
        <v>192</v>
      </c>
      <c r="K2724">
        <v>8970</v>
      </c>
      <c r="L2724">
        <v>5510</v>
      </c>
      <c r="N2724">
        <v>2092</v>
      </c>
      <c r="O2724">
        <v>7906</v>
      </c>
      <c r="P2724">
        <v>4482</v>
      </c>
      <c r="R2724">
        <v>4543</v>
      </c>
      <c r="S2724">
        <v>4326</v>
      </c>
    </row>
    <row r="2725" spans="1:19" x14ac:dyDescent="0.55000000000000004">
      <c r="A2725" t="s">
        <v>371</v>
      </c>
      <c r="B2725">
        <v>2020</v>
      </c>
      <c r="C2725" t="s">
        <v>164</v>
      </c>
      <c r="D2725">
        <v>3200</v>
      </c>
      <c r="E2725">
        <v>1430</v>
      </c>
      <c r="G2725">
        <v>1575</v>
      </c>
      <c r="H2725">
        <v>2757</v>
      </c>
      <c r="I2725">
        <v>298</v>
      </c>
      <c r="K2725">
        <v>8135</v>
      </c>
      <c r="L2725">
        <v>5081</v>
      </c>
      <c r="N2725">
        <v>2144</v>
      </c>
      <c r="O2725">
        <v>7628</v>
      </c>
      <c r="P2725">
        <v>3444</v>
      </c>
      <c r="R2725">
        <v>4895</v>
      </c>
      <c r="S2725">
        <v>4454</v>
      </c>
    </row>
    <row r="2726" spans="1:19" x14ac:dyDescent="0.55000000000000004">
      <c r="A2726" t="s">
        <v>371</v>
      </c>
      <c r="B2726">
        <v>2020</v>
      </c>
      <c r="C2726" t="s">
        <v>165</v>
      </c>
      <c r="D2726">
        <v>2503</v>
      </c>
      <c r="E2726">
        <v>1300</v>
      </c>
      <c r="G2726">
        <v>1389</v>
      </c>
      <c r="H2726">
        <v>2257</v>
      </c>
      <c r="I2726">
        <v>157</v>
      </c>
      <c r="K2726">
        <v>6480</v>
      </c>
      <c r="L2726">
        <v>5040</v>
      </c>
      <c r="N2726">
        <v>1930</v>
      </c>
      <c r="O2726">
        <v>6490</v>
      </c>
      <c r="P2726">
        <v>3100</v>
      </c>
      <c r="R2726">
        <v>4361</v>
      </c>
      <c r="S2726">
        <v>3345</v>
      </c>
    </row>
    <row r="2727" spans="1:19" x14ac:dyDescent="0.55000000000000004">
      <c r="A2727" t="s">
        <v>371</v>
      </c>
      <c r="B2727">
        <v>2020</v>
      </c>
      <c r="C2727" t="s">
        <v>166</v>
      </c>
      <c r="D2727">
        <v>2630</v>
      </c>
      <c r="E2727">
        <v>1300</v>
      </c>
      <c r="G2727">
        <v>966</v>
      </c>
      <c r="H2727">
        <v>2850</v>
      </c>
      <c r="I2727">
        <v>114</v>
      </c>
      <c r="K2727">
        <v>6608</v>
      </c>
      <c r="L2727">
        <v>3200</v>
      </c>
      <c r="N2727">
        <v>1171</v>
      </c>
      <c r="O2727">
        <v>6569</v>
      </c>
      <c r="P2727">
        <v>2068</v>
      </c>
      <c r="R2727">
        <v>2981</v>
      </c>
      <c r="S2727">
        <v>2941</v>
      </c>
    </row>
    <row r="2728" spans="1:19" x14ac:dyDescent="0.55000000000000004">
      <c r="A2728" t="s">
        <v>371</v>
      </c>
      <c r="B2728">
        <v>2021</v>
      </c>
      <c r="C2728" t="s">
        <v>155</v>
      </c>
      <c r="D2728">
        <v>2840</v>
      </c>
      <c r="E2728">
        <v>1320</v>
      </c>
      <c r="G2728">
        <v>1214</v>
      </c>
      <c r="H2728">
        <v>2765</v>
      </c>
      <c r="I2728">
        <v>181</v>
      </c>
      <c r="K2728">
        <v>7040</v>
      </c>
      <c r="L2728">
        <v>3910</v>
      </c>
      <c r="N2728">
        <v>1601</v>
      </c>
      <c r="O2728">
        <v>5851</v>
      </c>
      <c r="P2728">
        <v>3498</v>
      </c>
      <c r="R2728">
        <v>3818</v>
      </c>
      <c r="S2728">
        <v>3128</v>
      </c>
    </row>
    <row r="2729" spans="1:19" x14ac:dyDescent="0.55000000000000004">
      <c r="A2729" t="s">
        <v>371</v>
      </c>
      <c r="B2729">
        <v>2021</v>
      </c>
      <c r="C2729" t="s">
        <v>156</v>
      </c>
      <c r="D2729">
        <v>3232</v>
      </c>
      <c r="E2729">
        <v>2468</v>
      </c>
      <c r="G2729">
        <v>1329</v>
      </c>
      <c r="H2729">
        <v>4077</v>
      </c>
      <c r="I2729">
        <v>294</v>
      </c>
      <c r="K2729">
        <v>7593</v>
      </c>
      <c r="L2729">
        <v>7180</v>
      </c>
      <c r="N2729">
        <v>1959</v>
      </c>
      <c r="O2729">
        <v>9514</v>
      </c>
      <c r="P2729">
        <v>3300</v>
      </c>
      <c r="R2729">
        <v>4281</v>
      </c>
      <c r="S2729">
        <v>3959</v>
      </c>
    </row>
    <row r="2730" spans="1:19" x14ac:dyDescent="0.55000000000000004">
      <c r="A2730" t="s">
        <v>371</v>
      </c>
      <c r="B2730">
        <v>2021</v>
      </c>
      <c r="C2730" t="s">
        <v>157</v>
      </c>
      <c r="D2730">
        <v>3570</v>
      </c>
      <c r="E2730">
        <v>1500</v>
      </c>
      <c r="G2730">
        <v>1558</v>
      </c>
      <c r="H2730">
        <v>3289</v>
      </c>
      <c r="I2730">
        <v>223</v>
      </c>
      <c r="K2730">
        <v>8188</v>
      </c>
      <c r="L2730">
        <v>4160</v>
      </c>
      <c r="N2730">
        <v>2094</v>
      </c>
      <c r="O2730">
        <v>7207</v>
      </c>
      <c r="P2730">
        <v>3047</v>
      </c>
      <c r="R2730">
        <v>4654</v>
      </c>
      <c r="S2730">
        <v>4096</v>
      </c>
    </row>
    <row r="2731" spans="1:19" x14ac:dyDescent="0.55000000000000004">
      <c r="A2731" t="s">
        <v>371</v>
      </c>
      <c r="B2731">
        <v>2021</v>
      </c>
      <c r="C2731" t="s">
        <v>158</v>
      </c>
      <c r="D2731">
        <v>3673</v>
      </c>
      <c r="E2731">
        <v>1070</v>
      </c>
      <c r="G2731">
        <v>1472</v>
      </c>
      <c r="H2731">
        <v>2965</v>
      </c>
      <c r="I2731">
        <v>306</v>
      </c>
      <c r="K2731">
        <v>7940</v>
      </c>
      <c r="L2731">
        <v>3810</v>
      </c>
      <c r="N2731">
        <v>2014</v>
      </c>
      <c r="O2731">
        <v>7478</v>
      </c>
      <c r="P2731">
        <v>2258</v>
      </c>
      <c r="R2731">
        <v>4590</v>
      </c>
      <c r="S2731">
        <v>3914</v>
      </c>
    </row>
    <row r="2732" spans="1:19" x14ac:dyDescent="0.55000000000000004">
      <c r="A2732" t="s">
        <v>371</v>
      </c>
      <c r="B2732">
        <v>2021</v>
      </c>
      <c r="C2732" t="s">
        <v>159</v>
      </c>
      <c r="D2732">
        <v>3106</v>
      </c>
      <c r="E2732">
        <v>1040</v>
      </c>
      <c r="G2732">
        <v>1338</v>
      </c>
      <c r="H2732">
        <v>2614</v>
      </c>
      <c r="I2732">
        <v>194</v>
      </c>
      <c r="K2732">
        <v>6583</v>
      </c>
      <c r="L2732">
        <v>4780</v>
      </c>
      <c r="N2732">
        <v>1721</v>
      </c>
      <c r="O2732">
        <v>6088</v>
      </c>
      <c r="P2732">
        <v>3554</v>
      </c>
      <c r="R2732">
        <v>4341</v>
      </c>
      <c r="S2732">
        <v>3598</v>
      </c>
    </row>
    <row r="2733" spans="1:19" x14ac:dyDescent="0.55000000000000004">
      <c r="A2733" t="s">
        <v>371</v>
      </c>
      <c r="B2733">
        <v>2021</v>
      </c>
      <c r="C2733" t="s">
        <v>160</v>
      </c>
      <c r="D2733">
        <v>2825</v>
      </c>
      <c r="E2733">
        <v>1620</v>
      </c>
      <c r="G2733">
        <v>1497</v>
      </c>
      <c r="H2733">
        <v>2688</v>
      </c>
      <c r="I2733">
        <v>260</v>
      </c>
      <c r="K2733">
        <v>7463</v>
      </c>
      <c r="L2733">
        <v>6670</v>
      </c>
      <c r="N2733">
        <v>3006</v>
      </c>
      <c r="O2733">
        <v>8437</v>
      </c>
      <c r="P2733">
        <v>2690</v>
      </c>
      <c r="R2733">
        <v>4838</v>
      </c>
      <c r="S2733">
        <v>4037</v>
      </c>
    </row>
    <row r="2734" spans="1:19" x14ac:dyDescent="0.55000000000000004">
      <c r="A2734" t="s">
        <v>371</v>
      </c>
      <c r="B2734">
        <v>2021</v>
      </c>
      <c r="C2734" t="s">
        <v>161</v>
      </c>
      <c r="D2734">
        <v>2776</v>
      </c>
      <c r="E2734">
        <v>1330</v>
      </c>
      <c r="G2734">
        <v>1613</v>
      </c>
      <c r="H2734">
        <v>2409</v>
      </c>
      <c r="I2734">
        <v>84</v>
      </c>
      <c r="K2734">
        <v>8102</v>
      </c>
      <c r="L2734">
        <v>8200</v>
      </c>
      <c r="N2734">
        <v>2287</v>
      </c>
      <c r="O2734">
        <v>11233</v>
      </c>
      <c r="P2734">
        <v>2782</v>
      </c>
      <c r="R2734">
        <v>4990</v>
      </c>
      <c r="S2734">
        <v>4264</v>
      </c>
    </row>
    <row r="2735" spans="1:19" x14ac:dyDescent="0.55000000000000004">
      <c r="A2735" t="s">
        <v>371</v>
      </c>
      <c r="B2735">
        <v>2021</v>
      </c>
      <c r="C2735" t="s">
        <v>162</v>
      </c>
      <c r="D2735">
        <v>2630</v>
      </c>
      <c r="E2735">
        <v>1721</v>
      </c>
      <c r="G2735">
        <v>1624</v>
      </c>
      <c r="H2735">
        <v>2721</v>
      </c>
      <c r="I2735">
        <v>6</v>
      </c>
      <c r="K2735">
        <v>13005</v>
      </c>
      <c r="L2735">
        <v>4330</v>
      </c>
      <c r="N2735">
        <v>2112</v>
      </c>
      <c r="O2735">
        <v>11740</v>
      </c>
      <c r="P2735">
        <v>3483</v>
      </c>
      <c r="R2735">
        <v>4780</v>
      </c>
      <c r="S2735">
        <v>4314</v>
      </c>
    </row>
    <row r="2736" spans="1:19" x14ac:dyDescent="0.55000000000000004">
      <c r="A2736" t="s">
        <v>371</v>
      </c>
      <c r="B2736">
        <v>2021</v>
      </c>
      <c r="C2736" t="s">
        <v>163</v>
      </c>
      <c r="D2736">
        <v>2385</v>
      </c>
      <c r="E2736">
        <v>1165</v>
      </c>
      <c r="G2736">
        <v>1486</v>
      </c>
      <c r="H2736">
        <v>1983</v>
      </c>
      <c r="I2736">
        <v>81</v>
      </c>
      <c r="K2736">
        <v>12695</v>
      </c>
      <c r="L2736">
        <v>2790</v>
      </c>
      <c r="N2736">
        <v>1919</v>
      </c>
      <c r="O2736">
        <v>9870</v>
      </c>
      <c r="P2736">
        <v>3696</v>
      </c>
      <c r="R2736">
        <v>4454</v>
      </c>
      <c r="S2736">
        <v>3509</v>
      </c>
    </row>
    <row r="2737" spans="1:19" x14ac:dyDescent="0.55000000000000004">
      <c r="A2737" t="s">
        <v>371</v>
      </c>
      <c r="B2737">
        <v>2021</v>
      </c>
      <c r="C2737" t="s">
        <v>164</v>
      </c>
      <c r="D2737">
        <v>2365</v>
      </c>
      <c r="E2737">
        <v>1330</v>
      </c>
      <c r="G2737">
        <v>1484</v>
      </c>
      <c r="H2737">
        <v>2370</v>
      </c>
      <c r="I2737">
        <v>-159</v>
      </c>
      <c r="K2737">
        <v>10472</v>
      </c>
      <c r="L2737">
        <v>5180</v>
      </c>
      <c r="N2737">
        <v>1943</v>
      </c>
      <c r="O2737">
        <v>9914</v>
      </c>
      <c r="P2737">
        <v>3795</v>
      </c>
      <c r="R2737">
        <v>4380</v>
      </c>
      <c r="S2737">
        <v>4310</v>
      </c>
    </row>
    <row r="2738" spans="1:19" x14ac:dyDescent="0.55000000000000004">
      <c r="A2738" t="s">
        <v>371</v>
      </c>
      <c r="B2738">
        <v>2021</v>
      </c>
      <c r="C2738" t="s">
        <v>165</v>
      </c>
      <c r="D2738">
        <v>2405</v>
      </c>
      <c r="E2738">
        <v>1360</v>
      </c>
      <c r="G2738">
        <v>1524</v>
      </c>
      <c r="H2738">
        <v>2492</v>
      </c>
      <c r="I2738">
        <v>-251</v>
      </c>
      <c r="K2738">
        <v>10524</v>
      </c>
      <c r="L2738">
        <v>4710</v>
      </c>
      <c r="N2738">
        <v>2444</v>
      </c>
      <c r="O2738">
        <v>9625</v>
      </c>
      <c r="P2738">
        <v>3165</v>
      </c>
      <c r="R2738">
        <v>4696</v>
      </c>
      <c r="S2738">
        <v>3898</v>
      </c>
    </row>
    <row r="2739" spans="1:19" x14ac:dyDescent="0.55000000000000004">
      <c r="A2739" t="s">
        <v>371</v>
      </c>
      <c r="B2739">
        <v>2021</v>
      </c>
      <c r="C2739" t="s">
        <v>166</v>
      </c>
      <c r="D2739">
        <v>1939</v>
      </c>
      <c r="E2739">
        <v>1195</v>
      </c>
      <c r="G2739">
        <v>1649</v>
      </c>
      <c r="H2739">
        <v>1717</v>
      </c>
      <c r="I2739">
        <v>-232</v>
      </c>
      <c r="K2739">
        <v>9435</v>
      </c>
      <c r="L2739">
        <v>5890</v>
      </c>
      <c r="N2739">
        <v>2866</v>
      </c>
      <c r="O2739">
        <v>9659</v>
      </c>
      <c r="P2739">
        <v>2800</v>
      </c>
      <c r="R2739">
        <v>5103</v>
      </c>
      <c r="S2739">
        <v>3894</v>
      </c>
    </row>
    <row r="2740" spans="1:19" x14ac:dyDescent="0.55000000000000004">
      <c r="A2740" t="s">
        <v>371</v>
      </c>
      <c r="B2740">
        <v>2022</v>
      </c>
      <c r="C2740" t="s">
        <v>155</v>
      </c>
      <c r="D2740">
        <v>1749</v>
      </c>
      <c r="E2740">
        <v>670</v>
      </c>
      <c r="G2740">
        <v>1398</v>
      </c>
      <c r="H2740">
        <v>1245</v>
      </c>
      <c r="I2740">
        <v>-224</v>
      </c>
      <c r="K2740">
        <v>10309</v>
      </c>
      <c r="L2740">
        <v>4190</v>
      </c>
      <c r="N2740">
        <v>2356</v>
      </c>
      <c r="O2740">
        <v>9272</v>
      </c>
      <c r="P2740">
        <v>2871</v>
      </c>
      <c r="R2740">
        <v>4631</v>
      </c>
      <c r="S2740">
        <v>3956</v>
      </c>
    </row>
    <row r="2741" spans="1:19" x14ac:dyDescent="0.55000000000000004">
      <c r="A2741" t="s">
        <v>371</v>
      </c>
      <c r="B2741">
        <v>2022</v>
      </c>
      <c r="C2741" t="s">
        <v>156</v>
      </c>
      <c r="D2741">
        <v>1796</v>
      </c>
      <c r="E2741">
        <v>2670</v>
      </c>
      <c r="G2741">
        <v>1562</v>
      </c>
      <c r="H2741">
        <v>2865</v>
      </c>
      <c r="I2741">
        <v>39</v>
      </c>
      <c r="K2741">
        <v>9339</v>
      </c>
      <c r="L2741">
        <v>4900</v>
      </c>
      <c r="N2741">
        <v>2544</v>
      </c>
      <c r="O2741">
        <v>8830</v>
      </c>
      <c r="P2741">
        <v>2865</v>
      </c>
      <c r="R2741">
        <v>4813</v>
      </c>
      <c r="S2741">
        <v>3645</v>
      </c>
    </row>
    <row r="2742" spans="1:19" x14ac:dyDescent="0.55000000000000004">
      <c r="A2742" t="s">
        <v>371</v>
      </c>
      <c r="B2742">
        <v>2022</v>
      </c>
      <c r="C2742" t="s">
        <v>157</v>
      </c>
      <c r="D2742">
        <v>2901</v>
      </c>
      <c r="E2742">
        <v>1990</v>
      </c>
      <c r="G2742">
        <v>1666</v>
      </c>
      <c r="H2742">
        <v>3071</v>
      </c>
      <c r="I2742">
        <v>154</v>
      </c>
      <c r="K2742">
        <v>9600</v>
      </c>
      <c r="L2742">
        <v>5070</v>
      </c>
      <c r="N2742">
        <v>2581</v>
      </c>
      <c r="O2742">
        <v>8050</v>
      </c>
      <c r="P2742">
        <v>4039</v>
      </c>
      <c r="R2742">
        <v>4917</v>
      </c>
      <c r="S2742">
        <v>4143</v>
      </c>
    </row>
    <row r="2743" spans="1:19" x14ac:dyDescent="0.55000000000000004">
      <c r="A2743" t="s">
        <v>371</v>
      </c>
      <c r="B2743">
        <v>2022</v>
      </c>
      <c r="C2743" t="s">
        <v>158</v>
      </c>
      <c r="D2743">
        <v>3070</v>
      </c>
      <c r="E2743">
        <v>2713</v>
      </c>
      <c r="G2743">
        <v>1452</v>
      </c>
      <c r="H2743">
        <v>3945</v>
      </c>
      <c r="I2743">
        <v>386</v>
      </c>
      <c r="K2743">
        <v>8850</v>
      </c>
      <c r="L2743">
        <v>9010</v>
      </c>
      <c r="N2743">
        <v>2080</v>
      </c>
      <c r="O2743">
        <v>11042</v>
      </c>
      <c r="P2743">
        <v>4738</v>
      </c>
      <c r="R2743">
        <v>4480</v>
      </c>
      <c r="S2743">
        <v>5747</v>
      </c>
    </row>
    <row r="2744" spans="1:19" x14ac:dyDescent="0.55000000000000004">
      <c r="A2744" t="s">
        <v>371</v>
      </c>
      <c r="B2744">
        <v>2022</v>
      </c>
      <c r="C2744" t="s">
        <v>159</v>
      </c>
      <c r="D2744">
        <v>3504</v>
      </c>
      <c r="E2744">
        <v>1580</v>
      </c>
      <c r="G2744">
        <v>1488</v>
      </c>
      <c r="H2744">
        <v>3732</v>
      </c>
      <c r="I2744">
        <v>-136</v>
      </c>
      <c r="K2744">
        <v>10315</v>
      </c>
      <c r="L2744">
        <v>4010</v>
      </c>
      <c r="N2744">
        <v>2366</v>
      </c>
      <c r="O2744">
        <v>9060</v>
      </c>
      <c r="P2744">
        <v>2899</v>
      </c>
      <c r="R2744">
        <v>4684</v>
      </c>
      <c r="S2744">
        <v>3383</v>
      </c>
    </row>
    <row r="2745" spans="1:19" x14ac:dyDescent="0.55000000000000004">
      <c r="A2745" t="s">
        <v>371</v>
      </c>
      <c r="B2745">
        <v>2022</v>
      </c>
      <c r="C2745" t="s">
        <v>160</v>
      </c>
      <c r="D2745">
        <v>3361</v>
      </c>
      <c r="E2745">
        <v>1885</v>
      </c>
      <c r="G2745">
        <v>1470</v>
      </c>
      <c r="H2745">
        <v>3754</v>
      </c>
      <c r="I2745">
        <v>22</v>
      </c>
      <c r="K2745">
        <v>7090</v>
      </c>
      <c r="L2745">
        <v>5840</v>
      </c>
      <c r="N2745">
        <v>2076</v>
      </c>
      <c r="O2745">
        <v>7100</v>
      </c>
      <c r="P2745">
        <v>3754</v>
      </c>
      <c r="R2745">
        <v>4621</v>
      </c>
      <c r="S2745">
        <v>3841</v>
      </c>
    </row>
    <row r="2746" spans="1:19" x14ac:dyDescent="0.55000000000000004">
      <c r="A2746" t="s">
        <v>371</v>
      </c>
      <c r="B2746">
        <v>2022</v>
      </c>
      <c r="C2746" t="s">
        <v>161</v>
      </c>
      <c r="D2746">
        <v>3949</v>
      </c>
      <c r="E2746">
        <v>1360</v>
      </c>
      <c r="G2746">
        <v>1634</v>
      </c>
      <c r="H2746">
        <v>3144</v>
      </c>
      <c r="I2746">
        <v>531</v>
      </c>
      <c r="K2746">
        <v>7700</v>
      </c>
      <c r="L2746">
        <v>3920</v>
      </c>
      <c r="N2746">
        <v>2466</v>
      </c>
      <c r="O2746">
        <v>6490</v>
      </c>
      <c r="P2746">
        <v>2664</v>
      </c>
      <c r="R2746">
        <v>4933</v>
      </c>
      <c r="S2746">
        <v>3631</v>
      </c>
    </row>
    <row r="2747" spans="1:19" x14ac:dyDescent="0.55000000000000004">
      <c r="A2747" t="s">
        <v>371</v>
      </c>
      <c r="B2747">
        <v>2022</v>
      </c>
      <c r="C2747" t="s">
        <v>162</v>
      </c>
      <c r="D2747">
        <v>3328</v>
      </c>
      <c r="E2747">
        <v>1675</v>
      </c>
      <c r="G2747">
        <v>1744</v>
      </c>
      <c r="H2747">
        <v>3240</v>
      </c>
      <c r="I2747">
        <v>19</v>
      </c>
      <c r="K2747">
        <v>6860</v>
      </c>
      <c r="L2747">
        <v>4410</v>
      </c>
      <c r="N2747">
        <v>2643</v>
      </c>
      <c r="O2747">
        <v>6360</v>
      </c>
      <c r="P2747">
        <v>2267</v>
      </c>
      <c r="R2747">
        <v>5278</v>
      </c>
      <c r="S2747">
        <v>3817</v>
      </c>
    </row>
    <row r="2748" spans="1:19" x14ac:dyDescent="0.55000000000000004">
      <c r="A2748" t="s">
        <v>371</v>
      </c>
      <c r="B2748">
        <v>2022</v>
      </c>
      <c r="C2748" t="s">
        <v>163</v>
      </c>
      <c r="D2748">
        <v>3853</v>
      </c>
      <c r="E2748">
        <v>2020</v>
      </c>
      <c r="G2748">
        <v>1851</v>
      </c>
      <c r="H2748">
        <v>3979</v>
      </c>
      <c r="I2748">
        <v>43</v>
      </c>
      <c r="K2748">
        <v>7710</v>
      </c>
      <c r="L2748">
        <v>7230</v>
      </c>
      <c r="N2748">
        <v>2955</v>
      </c>
      <c r="O2748">
        <v>8900</v>
      </c>
      <c r="P2748">
        <v>3085</v>
      </c>
      <c r="R2748">
        <v>5249</v>
      </c>
      <c r="S2748">
        <v>4448</v>
      </c>
    </row>
    <row r="2749" spans="1:19" x14ac:dyDescent="0.55000000000000004">
      <c r="A2749" t="s">
        <v>371</v>
      </c>
      <c r="B2749">
        <v>2022</v>
      </c>
      <c r="C2749" t="s">
        <v>164</v>
      </c>
      <c r="D2749">
        <v>4013</v>
      </c>
      <c r="E2749">
        <v>1830</v>
      </c>
      <c r="G2749">
        <v>1921</v>
      </c>
      <c r="H2749">
        <v>3619</v>
      </c>
      <c r="I2749">
        <v>303</v>
      </c>
      <c r="K2749">
        <v>7999</v>
      </c>
      <c r="L2749">
        <v>5470</v>
      </c>
      <c r="N2749">
        <v>3950</v>
      </c>
      <c r="O2749">
        <v>6400</v>
      </c>
      <c r="P2749">
        <v>3119</v>
      </c>
      <c r="R2749">
        <v>5683</v>
      </c>
      <c r="S2749">
        <v>4286</v>
      </c>
    </row>
    <row r="2750" spans="1:19" x14ac:dyDescent="0.55000000000000004">
      <c r="A2750" t="s">
        <v>371</v>
      </c>
      <c r="B2750">
        <v>2022</v>
      </c>
      <c r="C2750" t="s">
        <v>165</v>
      </c>
      <c r="D2750">
        <v>3614</v>
      </c>
      <c r="E2750">
        <v>1275</v>
      </c>
      <c r="G2750">
        <v>1903</v>
      </c>
      <c r="H2750">
        <v>3380</v>
      </c>
      <c r="I2750">
        <v>-394</v>
      </c>
      <c r="K2750">
        <v>6860</v>
      </c>
      <c r="L2750">
        <v>5890</v>
      </c>
      <c r="N2750">
        <v>2991</v>
      </c>
      <c r="O2750">
        <v>6977</v>
      </c>
      <c r="P2750">
        <v>2782</v>
      </c>
      <c r="R2750">
        <v>5373</v>
      </c>
      <c r="S2750">
        <v>3767</v>
      </c>
    </row>
    <row r="2751" spans="1:19" x14ac:dyDescent="0.55000000000000004">
      <c r="A2751" t="s">
        <v>371</v>
      </c>
      <c r="B2751">
        <v>2022</v>
      </c>
      <c r="C2751" t="s">
        <v>166</v>
      </c>
      <c r="D2751">
        <v>2795</v>
      </c>
      <c r="E2751">
        <v>1531</v>
      </c>
      <c r="G2751">
        <v>1730</v>
      </c>
      <c r="H2751">
        <v>2798</v>
      </c>
      <c r="I2751">
        <v>-202</v>
      </c>
      <c r="K2751">
        <v>6030</v>
      </c>
      <c r="L2751">
        <v>21020</v>
      </c>
      <c r="N2751">
        <v>8454</v>
      </c>
      <c r="O2751">
        <v>12539</v>
      </c>
      <c r="P2751">
        <v>6057</v>
      </c>
      <c r="R2751">
        <v>5021</v>
      </c>
      <c r="S2751">
        <v>4603</v>
      </c>
    </row>
    <row r="2752" spans="1:19" x14ac:dyDescent="0.55000000000000004">
      <c r="A2752" t="s">
        <v>371</v>
      </c>
      <c r="B2752">
        <v>2023</v>
      </c>
      <c r="C2752" t="s">
        <v>155</v>
      </c>
      <c r="D2752">
        <v>2544</v>
      </c>
      <c r="E2752">
        <v>1130</v>
      </c>
      <c r="G2752">
        <v>1667</v>
      </c>
      <c r="H2752">
        <v>2387</v>
      </c>
      <c r="I2752">
        <v>-380</v>
      </c>
      <c r="K2752">
        <v>9320</v>
      </c>
      <c r="L2752">
        <v>4110</v>
      </c>
      <c r="N2752">
        <v>2586</v>
      </c>
      <c r="O2752">
        <v>8856</v>
      </c>
      <c r="P2752">
        <v>1988</v>
      </c>
      <c r="R2752">
        <v>5012</v>
      </c>
      <c r="S2752">
        <v>3172</v>
      </c>
    </row>
    <row r="2753" spans="1:19" x14ac:dyDescent="0.55000000000000004">
      <c r="A2753" t="s">
        <v>371</v>
      </c>
      <c r="B2753">
        <v>2023</v>
      </c>
      <c r="C2753" t="s">
        <v>156</v>
      </c>
      <c r="D2753">
        <v>2300</v>
      </c>
      <c r="E2753">
        <v>1250</v>
      </c>
      <c r="G2753">
        <v>1446</v>
      </c>
      <c r="H2753">
        <v>2307</v>
      </c>
      <c r="I2753">
        <v>-203</v>
      </c>
      <c r="K2753">
        <v>10080</v>
      </c>
      <c r="L2753">
        <v>2860</v>
      </c>
      <c r="N2753">
        <v>2324</v>
      </c>
      <c r="O2753">
        <v>8952</v>
      </c>
      <c r="P2753">
        <v>1664</v>
      </c>
      <c r="R2753">
        <v>4424</v>
      </c>
      <c r="S2753">
        <v>3230</v>
      </c>
    </row>
    <row r="2754" spans="1:19" x14ac:dyDescent="0.55000000000000004">
      <c r="A2754" t="s">
        <v>371</v>
      </c>
      <c r="B2754">
        <v>2023</v>
      </c>
      <c r="C2754" t="s">
        <v>157</v>
      </c>
      <c r="D2754">
        <v>2977</v>
      </c>
      <c r="E2754">
        <v>1150</v>
      </c>
      <c r="G2754">
        <v>1706</v>
      </c>
      <c r="H2754">
        <v>2308</v>
      </c>
      <c r="I2754">
        <v>113</v>
      </c>
      <c r="K2754">
        <v>9090</v>
      </c>
      <c r="L2754">
        <v>4680</v>
      </c>
      <c r="N2754">
        <v>2495</v>
      </c>
      <c r="O2754">
        <v>8430</v>
      </c>
      <c r="P2754">
        <v>2845</v>
      </c>
      <c r="R2754">
        <v>4933</v>
      </c>
      <c r="S2754">
        <v>3757</v>
      </c>
    </row>
    <row r="2755" spans="1:19" x14ac:dyDescent="0.55000000000000004">
      <c r="A2755" t="s">
        <v>371</v>
      </c>
      <c r="B2755">
        <v>2023</v>
      </c>
      <c r="C2755" t="s">
        <v>158</v>
      </c>
      <c r="D2755">
        <v>1849</v>
      </c>
      <c r="E2755">
        <v>1586</v>
      </c>
      <c r="G2755">
        <v>1476</v>
      </c>
      <c r="H2755">
        <v>2338</v>
      </c>
      <c r="I2755">
        <v>-379</v>
      </c>
      <c r="K2755">
        <v>6990</v>
      </c>
      <c r="L2755">
        <v>4370</v>
      </c>
      <c r="N2755">
        <v>2212</v>
      </c>
      <c r="O2755">
        <v>7040</v>
      </c>
      <c r="P2755">
        <v>2108</v>
      </c>
      <c r="R2755">
        <v>4573</v>
      </c>
      <c r="S2755">
        <v>3304</v>
      </c>
    </row>
    <row r="2756" spans="1:19" x14ac:dyDescent="0.55000000000000004">
      <c r="A2756" t="s">
        <v>371</v>
      </c>
      <c r="B2756">
        <v>2023</v>
      </c>
      <c r="C2756" t="s">
        <v>159</v>
      </c>
      <c r="D2756">
        <v>2151</v>
      </c>
      <c r="E2756">
        <v>935</v>
      </c>
      <c r="G2756">
        <v>1619</v>
      </c>
      <c r="H2756">
        <v>2049</v>
      </c>
      <c r="I2756">
        <v>-582</v>
      </c>
      <c r="K2756">
        <v>6786</v>
      </c>
      <c r="L2756">
        <v>2500</v>
      </c>
      <c r="N2756">
        <v>2480</v>
      </c>
      <c r="O2756">
        <v>5361</v>
      </c>
      <c r="P2756">
        <v>1445</v>
      </c>
      <c r="R2756">
        <v>5082</v>
      </c>
      <c r="S2756">
        <v>2873</v>
      </c>
    </row>
    <row r="2757" spans="1:19" x14ac:dyDescent="0.55000000000000004">
      <c r="A2757" t="s">
        <v>371</v>
      </c>
      <c r="B2757">
        <v>2023</v>
      </c>
      <c r="C2757" t="s">
        <v>160</v>
      </c>
      <c r="D2757">
        <v>2070</v>
      </c>
      <c r="E2757">
        <v>780</v>
      </c>
      <c r="G2757">
        <v>1546</v>
      </c>
      <c r="H2757">
        <v>1712</v>
      </c>
      <c r="I2757">
        <v>-408</v>
      </c>
      <c r="K2757">
        <v>4950</v>
      </c>
      <c r="L2757">
        <v>3450</v>
      </c>
      <c r="N2757">
        <v>2322</v>
      </c>
      <c r="O2757">
        <v>4840</v>
      </c>
      <c r="P2757">
        <v>1238</v>
      </c>
      <c r="R2757">
        <v>4890</v>
      </c>
      <c r="S2757">
        <v>3287</v>
      </c>
    </row>
    <row r="2758" spans="1:19" x14ac:dyDescent="0.55000000000000004">
      <c r="A2758" t="s">
        <v>371</v>
      </c>
      <c r="B2758">
        <v>2023</v>
      </c>
      <c r="C2758" t="s">
        <v>161</v>
      </c>
      <c r="D2758">
        <v>1978</v>
      </c>
      <c r="E2758">
        <v>1536</v>
      </c>
      <c r="G2758">
        <v>1832</v>
      </c>
      <c r="H2758">
        <v>2265</v>
      </c>
      <c r="I2758">
        <v>-583</v>
      </c>
      <c r="K2758">
        <v>6350</v>
      </c>
      <c r="L2758">
        <v>4900</v>
      </c>
      <c r="N2758">
        <v>2843</v>
      </c>
      <c r="O2758">
        <v>6253</v>
      </c>
      <c r="P2758">
        <v>2154</v>
      </c>
      <c r="R2758">
        <v>5779</v>
      </c>
      <c r="S2758">
        <v>3259</v>
      </c>
    </row>
    <row r="2759" spans="1:19" x14ac:dyDescent="0.55000000000000004">
      <c r="A2759" t="s">
        <v>371</v>
      </c>
      <c r="B2759">
        <v>2023</v>
      </c>
      <c r="C2759" t="s">
        <v>162</v>
      </c>
      <c r="D2759">
        <v>2161</v>
      </c>
      <c r="E2759">
        <v>1235</v>
      </c>
      <c r="G2759">
        <v>1906</v>
      </c>
      <c r="H2759">
        <v>2057</v>
      </c>
      <c r="I2759">
        <v>-567</v>
      </c>
      <c r="K2759">
        <v>5136</v>
      </c>
      <c r="L2759">
        <v>5060</v>
      </c>
      <c r="N2759">
        <v>2594</v>
      </c>
      <c r="O2759">
        <v>5381</v>
      </c>
      <c r="P2759">
        <v>2221</v>
      </c>
      <c r="R2759">
        <v>5715</v>
      </c>
      <c r="S2759">
        <v>3456</v>
      </c>
    </row>
    <row r="2760" spans="1:19" x14ac:dyDescent="0.55000000000000004">
      <c r="A2760" t="s">
        <v>371</v>
      </c>
      <c r="B2760">
        <v>2023</v>
      </c>
      <c r="C2760" t="s">
        <v>163</v>
      </c>
      <c r="D2760">
        <v>1795</v>
      </c>
      <c r="E2760">
        <v>915</v>
      </c>
      <c r="G2760">
        <v>1907</v>
      </c>
      <c r="H2760">
        <v>1655</v>
      </c>
      <c r="I2760">
        <v>-852</v>
      </c>
      <c r="K2760">
        <v>5120</v>
      </c>
      <c r="L2760">
        <v>4540</v>
      </c>
      <c r="N2760">
        <v>2786</v>
      </c>
      <c r="O2760">
        <v>5228</v>
      </c>
      <c r="P2760">
        <v>1646</v>
      </c>
      <c r="R2760">
        <v>5521</v>
      </c>
      <c r="S2760">
        <v>3030</v>
      </c>
    </row>
    <row r="2761" spans="1:19" x14ac:dyDescent="0.55000000000000004">
      <c r="A2761" t="s">
        <v>371</v>
      </c>
      <c r="B2761">
        <v>2023</v>
      </c>
      <c r="C2761" t="s">
        <v>164</v>
      </c>
      <c r="D2761">
        <v>1506</v>
      </c>
      <c r="E2761">
        <v>1025</v>
      </c>
      <c r="G2761">
        <v>1831</v>
      </c>
      <c r="H2761">
        <v>1502</v>
      </c>
      <c r="I2761">
        <v>-802</v>
      </c>
      <c r="K2761">
        <v>4638</v>
      </c>
      <c r="L2761">
        <v>4200</v>
      </c>
      <c r="N2761">
        <v>2536</v>
      </c>
      <c r="O2761">
        <v>5382</v>
      </c>
      <c r="P2761">
        <v>920</v>
      </c>
      <c r="R2761">
        <v>5156</v>
      </c>
      <c r="S2761">
        <v>2799</v>
      </c>
    </row>
    <row r="2762" spans="1:19" x14ac:dyDescent="0.55000000000000004">
      <c r="A2762" t="s">
        <v>371</v>
      </c>
      <c r="B2762">
        <v>2023</v>
      </c>
      <c r="C2762" t="s">
        <v>165</v>
      </c>
      <c r="D2762">
        <v>2528</v>
      </c>
      <c r="E2762">
        <v>765</v>
      </c>
      <c r="G2762">
        <v>1266</v>
      </c>
      <c r="H2762">
        <v>2647</v>
      </c>
      <c r="I2762">
        <v>-620</v>
      </c>
      <c r="K2762">
        <v>5781</v>
      </c>
      <c r="L2762">
        <v>2640</v>
      </c>
      <c r="N2762">
        <v>1969</v>
      </c>
      <c r="O2762">
        <v>5264</v>
      </c>
      <c r="P2762">
        <v>1188</v>
      </c>
      <c r="R2762">
        <v>3746</v>
      </c>
      <c r="S2762">
        <v>1767</v>
      </c>
    </row>
    <row r="2763" spans="1:19" x14ac:dyDescent="0.55000000000000004">
      <c r="A2763" t="s">
        <v>371</v>
      </c>
      <c r="B2763">
        <v>2023</v>
      </c>
      <c r="C2763" t="s">
        <v>166</v>
      </c>
      <c r="D2763">
        <v>2643</v>
      </c>
      <c r="E2763">
        <v>715</v>
      </c>
      <c r="G2763">
        <v>1398</v>
      </c>
      <c r="H2763">
        <v>2491</v>
      </c>
      <c r="I2763">
        <v>-531</v>
      </c>
      <c r="K2763">
        <v>5160</v>
      </c>
      <c r="L2763">
        <v>3990</v>
      </c>
      <c r="N2763">
        <v>2141</v>
      </c>
      <c r="O2763">
        <v>5716</v>
      </c>
      <c r="P2763">
        <v>1293</v>
      </c>
      <c r="R2763">
        <v>4171</v>
      </c>
      <c r="S2763">
        <v>2068</v>
      </c>
    </row>
    <row r="2764" spans="1:19" x14ac:dyDescent="0.55000000000000004">
      <c r="A2764" t="s">
        <v>372</v>
      </c>
      <c r="B2764">
        <v>2019</v>
      </c>
      <c r="C2764" t="s">
        <v>155</v>
      </c>
    </row>
    <row r="2765" spans="1:19" x14ac:dyDescent="0.55000000000000004">
      <c r="A2765" t="s">
        <v>372</v>
      </c>
      <c r="B2765">
        <v>2019</v>
      </c>
      <c r="C2765" t="s">
        <v>156</v>
      </c>
    </row>
    <row r="2766" spans="1:19" x14ac:dyDescent="0.55000000000000004">
      <c r="A2766" t="s">
        <v>372</v>
      </c>
      <c r="B2766">
        <v>2019</v>
      </c>
      <c r="C2766" t="s">
        <v>157</v>
      </c>
    </row>
    <row r="2767" spans="1:19" x14ac:dyDescent="0.55000000000000004">
      <c r="A2767" t="s">
        <v>372</v>
      </c>
      <c r="B2767">
        <v>2019</v>
      </c>
      <c r="C2767" t="s">
        <v>158</v>
      </c>
    </row>
    <row r="2768" spans="1:19" x14ac:dyDescent="0.55000000000000004">
      <c r="A2768" t="s">
        <v>372</v>
      </c>
      <c r="B2768">
        <v>2019</v>
      </c>
      <c r="C2768" t="s">
        <v>159</v>
      </c>
    </row>
    <row r="2769" spans="1:19" x14ac:dyDescent="0.55000000000000004">
      <c r="A2769" t="s">
        <v>372</v>
      </c>
      <c r="B2769">
        <v>2019</v>
      </c>
      <c r="C2769" t="s">
        <v>160</v>
      </c>
    </row>
    <row r="2770" spans="1:19" x14ac:dyDescent="0.55000000000000004">
      <c r="A2770" t="s">
        <v>372</v>
      </c>
      <c r="B2770">
        <v>2019</v>
      </c>
      <c r="C2770" t="s">
        <v>161</v>
      </c>
    </row>
    <row r="2771" spans="1:19" x14ac:dyDescent="0.55000000000000004">
      <c r="A2771" t="s">
        <v>372</v>
      </c>
      <c r="B2771">
        <v>2019</v>
      </c>
      <c r="C2771" t="s">
        <v>162</v>
      </c>
    </row>
    <row r="2772" spans="1:19" x14ac:dyDescent="0.55000000000000004">
      <c r="A2772" t="s">
        <v>372</v>
      </c>
      <c r="B2772">
        <v>2019</v>
      </c>
      <c r="C2772" t="s">
        <v>163</v>
      </c>
    </row>
    <row r="2773" spans="1:19" x14ac:dyDescent="0.55000000000000004">
      <c r="A2773" t="s">
        <v>372</v>
      </c>
      <c r="B2773">
        <v>2019</v>
      </c>
      <c r="C2773" t="s">
        <v>164</v>
      </c>
    </row>
    <row r="2774" spans="1:19" x14ac:dyDescent="0.55000000000000004">
      <c r="A2774" t="s">
        <v>372</v>
      </c>
      <c r="B2774">
        <v>2019</v>
      </c>
      <c r="C2774" t="s">
        <v>165</v>
      </c>
    </row>
    <row r="2775" spans="1:19" x14ac:dyDescent="0.55000000000000004">
      <c r="A2775" t="s">
        <v>372</v>
      </c>
      <c r="B2775">
        <v>2019</v>
      </c>
      <c r="C2775" t="s">
        <v>166</v>
      </c>
    </row>
    <row r="2776" spans="1:19" x14ac:dyDescent="0.55000000000000004">
      <c r="A2776" t="s">
        <v>372</v>
      </c>
      <c r="B2776">
        <v>2020</v>
      </c>
      <c r="C2776" t="s">
        <v>155</v>
      </c>
      <c r="D2776">
        <v>4470</v>
      </c>
      <c r="E2776">
        <v>1090</v>
      </c>
      <c r="G2776">
        <v>1721</v>
      </c>
      <c r="H2776">
        <v>3694</v>
      </c>
      <c r="I2776">
        <v>145</v>
      </c>
      <c r="K2776">
        <v>5110</v>
      </c>
      <c r="L2776">
        <v>2310</v>
      </c>
      <c r="N2776">
        <v>1734</v>
      </c>
      <c r="O2776">
        <v>4759</v>
      </c>
      <c r="P2776">
        <v>927</v>
      </c>
      <c r="R2776">
        <v>4450</v>
      </c>
      <c r="S2776">
        <v>3691</v>
      </c>
    </row>
    <row r="2777" spans="1:19" x14ac:dyDescent="0.55000000000000004">
      <c r="A2777" t="s">
        <v>372</v>
      </c>
      <c r="B2777">
        <v>2020</v>
      </c>
      <c r="C2777" t="s">
        <v>156</v>
      </c>
      <c r="D2777">
        <v>3530</v>
      </c>
      <c r="E2777">
        <v>2090</v>
      </c>
      <c r="G2777">
        <v>1296</v>
      </c>
      <c r="H2777">
        <v>4167</v>
      </c>
      <c r="I2777">
        <v>157</v>
      </c>
      <c r="K2777">
        <v>5133</v>
      </c>
      <c r="L2777">
        <v>4108</v>
      </c>
      <c r="N2777">
        <v>1636</v>
      </c>
      <c r="O2777">
        <v>4970</v>
      </c>
      <c r="P2777">
        <v>2635</v>
      </c>
      <c r="R2777">
        <v>3600</v>
      </c>
      <c r="S2777">
        <v>2566</v>
      </c>
    </row>
    <row r="2778" spans="1:19" x14ac:dyDescent="0.55000000000000004">
      <c r="A2778" t="s">
        <v>372</v>
      </c>
      <c r="B2778">
        <v>2020</v>
      </c>
      <c r="C2778" t="s">
        <v>157</v>
      </c>
      <c r="D2778">
        <v>4394</v>
      </c>
      <c r="E2778">
        <v>2597</v>
      </c>
      <c r="G2778">
        <v>1743</v>
      </c>
      <c r="H2778">
        <v>5085</v>
      </c>
      <c r="I2778">
        <v>163</v>
      </c>
      <c r="K2778">
        <v>6805</v>
      </c>
      <c r="L2778">
        <v>4890</v>
      </c>
      <c r="N2778">
        <v>2320</v>
      </c>
      <c r="O2778">
        <v>7789</v>
      </c>
      <c r="P2778">
        <v>1586</v>
      </c>
      <c r="R2778">
        <v>5558</v>
      </c>
      <c r="S2778">
        <v>4760</v>
      </c>
    </row>
    <row r="2779" spans="1:19" x14ac:dyDescent="0.55000000000000004">
      <c r="A2779" t="s">
        <v>372</v>
      </c>
      <c r="B2779">
        <v>2020</v>
      </c>
      <c r="C2779" t="s">
        <v>158</v>
      </c>
      <c r="D2779">
        <v>4518</v>
      </c>
      <c r="E2779">
        <v>1829</v>
      </c>
      <c r="G2779">
        <v>1578</v>
      </c>
      <c r="H2779">
        <v>4594</v>
      </c>
      <c r="I2779">
        <v>175</v>
      </c>
      <c r="K2779">
        <v>6807</v>
      </c>
      <c r="L2779">
        <v>4175</v>
      </c>
      <c r="N2779">
        <v>2130</v>
      </c>
      <c r="O2779">
        <v>7551</v>
      </c>
      <c r="P2779">
        <v>1301</v>
      </c>
      <c r="R2779">
        <v>4144</v>
      </c>
      <c r="S2779">
        <v>3429</v>
      </c>
    </row>
    <row r="2780" spans="1:19" x14ac:dyDescent="0.55000000000000004">
      <c r="A2780" t="s">
        <v>372</v>
      </c>
      <c r="B2780">
        <v>2020</v>
      </c>
      <c r="C2780" t="s">
        <v>159</v>
      </c>
      <c r="D2780">
        <v>4917</v>
      </c>
      <c r="E2780">
        <v>1570</v>
      </c>
      <c r="G2780">
        <v>1730</v>
      </c>
      <c r="H2780">
        <v>4761</v>
      </c>
      <c r="I2780">
        <v>-4</v>
      </c>
      <c r="K2780">
        <v>7749</v>
      </c>
      <c r="L2780">
        <v>3080</v>
      </c>
      <c r="N2780">
        <v>2394</v>
      </c>
      <c r="O2780">
        <v>6754</v>
      </c>
      <c r="P2780">
        <v>1681</v>
      </c>
      <c r="R2780">
        <v>2469</v>
      </c>
      <c r="S2780">
        <v>1944</v>
      </c>
    </row>
    <row r="2781" spans="1:19" x14ac:dyDescent="0.55000000000000004">
      <c r="A2781" t="s">
        <v>372</v>
      </c>
      <c r="B2781">
        <v>2020</v>
      </c>
      <c r="C2781" t="s">
        <v>160</v>
      </c>
      <c r="D2781">
        <v>5775</v>
      </c>
      <c r="E2781">
        <v>4028</v>
      </c>
      <c r="G2781">
        <v>2049</v>
      </c>
      <c r="H2781">
        <v>7527</v>
      </c>
      <c r="I2781">
        <v>227</v>
      </c>
      <c r="K2781">
        <v>7864</v>
      </c>
      <c r="L2781">
        <v>8910</v>
      </c>
      <c r="N2781">
        <v>2858</v>
      </c>
      <c r="O2781">
        <v>11462</v>
      </c>
      <c r="P2781">
        <v>2454</v>
      </c>
      <c r="R2781">
        <v>6962</v>
      </c>
      <c r="S2781">
        <v>6124</v>
      </c>
    </row>
    <row r="2782" spans="1:19" x14ac:dyDescent="0.55000000000000004">
      <c r="A2782" t="s">
        <v>372</v>
      </c>
      <c r="B2782">
        <v>2020</v>
      </c>
      <c r="C2782" t="s">
        <v>161</v>
      </c>
      <c r="D2782">
        <v>7375</v>
      </c>
      <c r="E2782">
        <v>1820</v>
      </c>
      <c r="G2782">
        <v>2283</v>
      </c>
      <c r="H2782">
        <v>6307</v>
      </c>
      <c r="I2782">
        <v>605</v>
      </c>
      <c r="K2782">
        <v>11723</v>
      </c>
      <c r="L2782">
        <v>3360</v>
      </c>
      <c r="N2782">
        <v>2797</v>
      </c>
      <c r="O2782">
        <v>10002</v>
      </c>
      <c r="P2782">
        <v>2284</v>
      </c>
      <c r="R2782">
        <v>8535</v>
      </c>
      <c r="S2782">
        <v>7136</v>
      </c>
    </row>
    <row r="2783" spans="1:19" x14ac:dyDescent="0.55000000000000004">
      <c r="A2783" t="s">
        <v>372</v>
      </c>
      <c r="B2783">
        <v>2020</v>
      </c>
      <c r="C2783" t="s">
        <v>162</v>
      </c>
      <c r="D2783">
        <v>7361</v>
      </c>
      <c r="E2783">
        <v>1590</v>
      </c>
      <c r="G2783">
        <v>2173</v>
      </c>
      <c r="H2783">
        <v>6644</v>
      </c>
      <c r="I2783">
        <v>134</v>
      </c>
      <c r="K2783">
        <v>10169</v>
      </c>
      <c r="L2783">
        <v>3810</v>
      </c>
      <c r="N2783">
        <v>2260</v>
      </c>
      <c r="O2783">
        <v>9079</v>
      </c>
      <c r="P2783">
        <v>2640</v>
      </c>
      <c r="R2783">
        <v>6944</v>
      </c>
      <c r="S2783">
        <v>6594</v>
      </c>
    </row>
    <row r="2784" spans="1:19" x14ac:dyDescent="0.55000000000000004">
      <c r="A2784" t="s">
        <v>372</v>
      </c>
      <c r="B2784">
        <v>2020</v>
      </c>
      <c r="C2784" t="s">
        <v>163</v>
      </c>
      <c r="D2784">
        <v>6734</v>
      </c>
      <c r="E2784">
        <v>2370</v>
      </c>
      <c r="G2784">
        <v>1972</v>
      </c>
      <c r="H2784">
        <v>6727</v>
      </c>
      <c r="I2784">
        <v>405</v>
      </c>
      <c r="K2784">
        <v>9170</v>
      </c>
      <c r="L2784">
        <v>5130</v>
      </c>
      <c r="N2784">
        <v>2258</v>
      </c>
      <c r="O2784">
        <v>10003</v>
      </c>
      <c r="P2784">
        <v>2039</v>
      </c>
      <c r="R2784">
        <v>6175</v>
      </c>
      <c r="S2784">
        <v>5110</v>
      </c>
    </row>
    <row r="2785" spans="1:19" x14ac:dyDescent="0.55000000000000004">
      <c r="A2785" t="s">
        <v>372</v>
      </c>
      <c r="B2785">
        <v>2020</v>
      </c>
      <c r="C2785" t="s">
        <v>164</v>
      </c>
      <c r="D2785">
        <v>7191</v>
      </c>
      <c r="E2785">
        <v>2047</v>
      </c>
      <c r="G2785">
        <v>1906</v>
      </c>
      <c r="H2785">
        <v>7350</v>
      </c>
      <c r="I2785">
        <v>-18</v>
      </c>
      <c r="K2785">
        <v>11210</v>
      </c>
      <c r="L2785">
        <v>3500</v>
      </c>
      <c r="N2785">
        <v>2250</v>
      </c>
      <c r="O2785">
        <v>10618</v>
      </c>
      <c r="P2785">
        <v>1842</v>
      </c>
      <c r="R2785">
        <v>6397</v>
      </c>
      <c r="S2785">
        <v>5828</v>
      </c>
    </row>
    <row r="2786" spans="1:19" x14ac:dyDescent="0.55000000000000004">
      <c r="A2786" t="s">
        <v>372</v>
      </c>
      <c r="B2786">
        <v>2020</v>
      </c>
      <c r="C2786" t="s">
        <v>165</v>
      </c>
      <c r="D2786">
        <v>7025</v>
      </c>
      <c r="E2786">
        <v>1320</v>
      </c>
      <c r="G2786">
        <v>2168</v>
      </c>
      <c r="H2786">
        <v>6620</v>
      </c>
      <c r="I2786">
        <v>-443</v>
      </c>
      <c r="K2786">
        <v>11516</v>
      </c>
      <c r="L2786">
        <v>3950</v>
      </c>
      <c r="N2786">
        <v>1977</v>
      </c>
      <c r="O2786">
        <v>13124</v>
      </c>
      <c r="P2786">
        <v>365</v>
      </c>
      <c r="R2786">
        <v>5963</v>
      </c>
      <c r="S2786">
        <v>5536</v>
      </c>
    </row>
    <row r="2787" spans="1:19" x14ac:dyDescent="0.55000000000000004">
      <c r="A2787" t="s">
        <v>372</v>
      </c>
      <c r="B2787">
        <v>2020</v>
      </c>
      <c r="C2787" t="s">
        <v>166</v>
      </c>
      <c r="D2787">
        <v>6592</v>
      </c>
      <c r="E2787">
        <v>2060</v>
      </c>
      <c r="G2787">
        <v>1503</v>
      </c>
      <c r="H2787">
        <v>7065</v>
      </c>
      <c r="I2787">
        <v>84</v>
      </c>
      <c r="K2787">
        <v>11254</v>
      </c>
      <c r="L2787">
        <v>2189</v>
      </c>
      <c r="N2787">
        <v>1476</v>
      </c>
      <c r="O2787">
        <v>9634</v>
      </c>
      <c r="P2787">
        <v>2333</v>
      </c>
      <c r="R2787">
        <v>5002</v>
      </c>
      <c r="S2787">
        <v>3645</v>
      </c>
    </row>
    <row r="2788" spans="1:19" x14ac:dyDescent="0.55000000000000004">
      <c r="A2788" t="s">
        <v>372</v>
      </c>
      <c r="B2788">
        <v>2021</v>
      </c>
      <c r="C2788" t="s">
        <v>155</v>
      </c>
      <c r="D2788">
        <v>7106</v>
      </c>
      <c r="E2788">
        <v>2880</v>
      </c>
      <c r="G2788">
        <v>1842</v>
      </c>
      <c r="H2788">
        <v>7746</v>
      </c>
      <c r="I2788">
        <v>398</v>
      </c>
      <c r="K2788">
        <v>10247</v>
      </c>
      <c r="L2788">
        <v>4820</v>
      </c>
      <c r="N2788">
        <v>2148</v>
      </c>
      <c r="O2788">
        <v>10988</v>
      </c>
      <c r="P2788">
        <v>1931</v>
      </c>
      <c r="R2788">
        <v>5622</v>
      </c>
      <c r="S2788">
        <v>4821</v>
      </c>
    </row>
    <row r="2789" spans="1:19" x14ac:dyDescent="0.55000000000000004">
      <c r="A2789" t="s">
        <v>372</v>
      </c>
      <c r="B2789">
        <v>2021</v>
      </c>
      <c r="C2789" t="s">
        <v>156</v>
      </c>
      <c r="D2789">
        <v>8060</v>
      </c>
      <c r="E2789">
        <v>1700</v>
      </c>
      <c r="G2789">
        <v>1671</v>
      </c>
      <c r="H2789">
        <v>8161</v>
      </c>
      <c r="I2789">
        <v>-72</v>
      </c>
      <c r="K2789">
        <v>11367</v>
      </c>
      <c r="L2789">
        <v>4470</v>
      </c>
      <c r="N2789">
        <v>2141</v>
      </c>
      <c r="O2789">
        <v>11429</v>
      </c>
      <c r="P2789">
        <v>2267</v>
      </c>
      <c r="R2789">
        <v>5738</v>
      </c>
      <c r="S2789">
        <v>5933</v>
      </c>
    </row>
    <row r="2790" spans="1:19" x14ac:dyDescent="0.55000000000000004">
      <c r="A2790" t="s">
        <v>372</v>
      </c>
      <c r="B2790">
        <v>2021</v>
      </c>
      <c r="C2790" t="s">
        <v>157</v>
      </c>
      <c r="D2790">
        <v>7799</v>
      </c>
      <c r="E2790">
        <v>2070</v>
      </c>
      <c r="G2790">
        <v>1979</v>
      </c>
      <c r="H2790">
        <v>7383</v>
      </c>
      <c r="I2790">
        <v>507</v>
      </c>
      <c r="K2790">
        <v>11195</v>
      </c>
      <c r="L2790">
        <v>6130</v>
      </c>
      <c r="N2790">
        <v>2459</v>
      </c>
      <c r="O2790">
        <v>11522</v>
      </c>
      <c r="P2790">
        <v>3344</v>
      </c>
      <c r="R2790">
        <v>7070</v>
      </c>
      <c r="S2790">
        <v>6668</v>
      </c>
    </row>
    <row r="2791" spans="1:19" x14ac:dyDescent="0.55000000000000004">
      <c r="A2791" t="s">
        <v>372</v>
      </c>
      <c r="B2791">
        <v>2021</v>
      </c>
      <c r="C2791" t="s">
        <v>158</v>
      </c>
      <c r="D2791">
        <v>7438</v>
      </c>
      <c r="E2791">
        <v>1020</v>
      </c>
      <c r="G2791">
        <v>1843</v>
      </c>
      <c r="H2791">
        <v>6335</v>
      </c>
      <c r="I2791">
        <v>280</v>
      </c>
      <c r="K2791">
        <v>10950</v>
      </c>
      <c r="L2791">
        <v>3610</v>
      </c>
      <c r="N2791">
        <v>2647</v>
      </c>
      <c r="O2791">
        <v>10162</v>
      </c>
      <c r="P2791">
        <v>1751</v>
      </c>
      <c r="R2791">
        <v>7220</v>
      </c>
      <c r="S2791">
        <v>6503</v>
      </c>
    </row>
    <row r="2792" spans="1:19" x14ac:dyDescent="0.55000000000000004">
      <c r="A2792" t="s">
        <v>372</v>
      </c>
      <c r="B2792">
        <v>2021</v>
      </c>
      <c r="C2792" t="s">
        <v>159</v>
      </c>
      <c r="D2792">
        <v>5826</v>
      </c>
      <c r="E2792">
        <v>1380</v>
      </c>
      <c r="G2792">
        <v>1746</v>
      </c>
      <c r="H2792">
        <v>5273</v>
      </c>
      <c r="I2792">
        <v>187</v>
      </c>
      <c r="K2792">
        <v>10125</v>
      </c>
      <c r="L2792">
        <v>4350</v>
      </c>
      <c r="N2792">
        <v>2281</v>
      </c>
      <c r="O2792">
        <v>10671</v>
      </c>
      <c r="P2792">
        <v>1523</v>
      </c>
      <c r="R2792">
        <v>6475</v>
      </c>
      <c r="S2792">
        <v>5416</v>
      </c>
    </row>
    <row r="2793" spans="1:19" x14ac:dyDescent="0.55000000000000004">
      <c r="A2793" t="s">
        <v>372</v>
      </c>
      <c r="B2793">
        <v>2021</v>
      </c>
      <c r="C2793" t="s">
        <v>160</v>
      </c>
      <c r="D2793">
        <v>5540</v>
      </c>
      <c r="E2793">
        <v>4160</v>
      </c>
      <c r="G2793">
        <v>1974</v>
      </c>
      <c r="H2793">
        <v>6869</v>
      </c>
      <c r="I2793">
        <v>857</v>
      </c>
      <c r="K2793">
        <v>10988</v>
      </c>
      <c r="L2793">
        <v>5290</v>
      </c>
      <c r="N2793">
        <v>2759</v>
      </c>
      <c r="O2793">
        <v>11259</v>
      </c>
      <c r="P2793">
        <v>2260</v>
      </c>
      <c r="R2793">
        <v>7217</v>
      </c>
      <c r="S2793">
        <v>6354</v>
      </c>
    </row>
    <row r="2794" spans="1:19" x14ac:dyDescent="0.55000000000000004">
      <c r="A2794" t="s">
        <v>372</v>
      </c>
      <c r="B2794">
        <v>2021</v>
      </c>
      <c r="C2794" t="s">
        <v>161</v>
      </c>
      <c r="D2794">
        <v>6471</v>
      </c>
      <c r="E2794">
        <v>1605</v>
      </c>
      <c r="G2794">
        <v>1905</v>
      </c>
      <c r="H2794">
        <v>5868</v>
      </c>
      <c r="I2794">
        <v>303</v>
      </c>
      <c r="K2794">
        <v>11204</v>
      </c>
      <c r="L2794">
        <v>4010</v>
      </c>
      <c r="N2794">
        <v>1859</v>
      </c>
      <c r="O2794">
        <v>11263</v>
      </c>
      <c r="P2794">
        <v>2092</v>
      </c>
      <c r="R2794">
        <v>6421</v>
      </c>
      <c r="S2794">
        <v>5384</v>
      </c>
    </row>
    <row r="2795" spans="1:19" x14ac:dyDescent="0.55000000000000004">
      <c r="A2795" t="s">
        <v>372</v>
      </c>
      <c r="B2795">
        <v>2021</v>
      </c>
      <c r="C2795" t="s">
        <v>162</v>
      </c>
      <c r="D2795">
        <v>6281</v>
      </c>
      <c r="E2795">
        <v>760</v>
      </c>
      <c r="G2795">
        <v>1916</v>
      </c>
      <c r="H2795">
        <v>5049</v>
      </c>
      <c r="I2795">
        <v>76</v>
      </c>
      <c r="K2795">
        <v>12480</v>
      </c>
      <c r="L2795">
        <v>3370</v>
      </c>
      <c r="N2795">
        <v>1834</v>
      </c>
      <c r="O2795">
        <v>12014</v>
      </c>
      <c r="P2795">
        <v>2002</v>
      </c>
      <c r="R2795">
        <v>6463</v>
      </c>
      <c r="S2795">
        <v>5520</v>
      </c>
    </row>
    <row r="2796" spans="1:19" x14ac:dyDescent="0.55000000000000004">
      <c r="A2796" t="s">
        <v>372</v>
      </c>
      <c r="B2796">
        <v>2021</v>
      </c>
      <c r="C2796" t="s">
        <v>163</v>
      </c>
      <c r="D2796">
        <v>4796</v>
      </c>
      <c r="E2796">
        <v>1300</v>
      </c>
      <c r="G2796">
        <v>1846</v>
      </c>
      <c r="H2796">
        <v>4167</v>
      </c>
      <c r="I2796">
        <v>83</v>
      </c>
      <c r="K2796">
        <v>12584</v>
      </c>
      <c r="L2796">
        <v>4510</v>
      </c>
      <c r="N2796">
        <v>2301</v>
      </c>
      <c r="O2796">
        <v>13508</v>
      </c>
      <c r="P2796">
        <v>1285</v>
      </c>
      <c r="R2796">
        <v>6967</v>
      </c>
      <c r="S2796">
        <v>5911</v>
      </c>
    </row>
    <row r="2797" spans="1:19" x14ac:dyDescent="0.55000000000000004">
      <c r="A2797" t="s">
        <v>372</v>
      </c>
      <c r="B2797">
        <v>2021</v>
      </c>
      <c r="C2797" t="s">
        <v>164</v>
      </c>
      <c r="D2797">
        <v>3972</v>
      </c>
      <c r="E2797">
        <v>1395</v>
      </c>
      <c r="G2797">
        <v>1494</v>
      </c>
      <c r="H2797">
        <v>3981</v>
      </c>
      <c r="I2797">
        <v>-108</v>
      </c>
      <c r="K2797">
        <v>13088</v>
      </c>
      <c r="L2797">
        <v>2780</v>
      </c>
      <c r="N2797">
        <v>2003</v>
      </c>
      <c r="O2797">
        <v>12285</v>
      </c>
      <c r="P2797">
        <v>1580</v>
      </c>
      <c r="R2797">
        <v>6103</v>
      </c>
      <c r="S2797">
        <v>4888</v>
      </c>
    </row>
    <row r="2798" spans="1:19" x14ac:dyDescent="0.55000000000000004">
      <c r="A2798" t="s">
        <v>372</v>
      </c>
      <c r="B2798">
        <v>2021</v>
      </c>
      <c r="C2798" t="s">
        <v>165</v>
      </c>
      <c r="D2798">
        <v>4027</v>
      </c>
      <c r="E2798">
        <v>2450</v>
      </c>
      <c r="G2798">
        <v>1558</v>
      </c>
      <c r="H2798">
        <v>4762</v>
      </c>
      <c r="I2798">
        <v>157</v>
      </c>
      <c r="K2798">
        <v>13484</v>
      </c>
      <c r="L2798">
        <v>4060</v>
      </c>
      <c r="N2798">
        <v>2121</v>
      </c>
      <c r="O2798">
        <v>13717</v>
      </c>
      <c r="P2798">
        <v>1706</v>
      </c>
      <c r="R2798">
        <v>6496</v>
      </c>
      <c r="S2798">
        <v>4875</v>
      </c>
    </row>
    <row r="2799" spans="1:19" x14ac:dyDescent="0.55000000000000004">
      <c r="A2799" t="s">
        <v>372</v>
      </c>
      <c r="B2799">
        <v>2021</v>
      </c>
      <c r="C2799" t="s">
        <v>166</v>
      </c>
      <c r="D2799">
        <v>4774</v>
      </c>
      <c r="E2799">
        <v>570</v>
      </c>
      <c r="G2799">
        <v>1390</v>
      </c>
      <c r="H2799">
        <v>3998</v>
      </c>
      <c r="I2799">
        <v>-44</v>
      </c>
      <c r="K2799">
        <v>12810</v>
      </c>
      <c r="L2799">
        <v>3804</v>
      </c>
      <c r="N2799">
        <v>2434</v>
      </c>
      <c r="O2799">
        <v>11914</v>
      </c>
      <c r="P2799">
        <v>2266</v>
      </c>
      <c r="R2799">
        <v>6126</v>
      </c>
      <c r="S2799">
        <v>5109</v>
      </c>
    </row>
    <row r="2800" spans="1:19" x14ac:dyDescent="0.55000000000000004">
      <c r="A2800" t="s">
        <v>372</v>
      </c>
      <c r="B2800">
        <v>2022</v>
      </c>
      <c r="C2800" t="s">
        <v>155</v>
      </c>
      <c r="D2800">
        <v>3913</v>
      </c>
      <c r="E2800">
        <v>740</v>
      </c>
      <c r="G2800">
        <v>1353</v>
      </c>
      <c r="H2800">
        <v>3198</v>
      </c>
      <c r="I2800">
        <v>102</v>
      </c>
      <c r="K2800">
        <v>11624</v>
      </c>
      <c r="L2800">
        <v>4580</v>
      </c>
      <c r="N2800">
        <v>3437</v>
      </c>
      <c r="O2800">
        <v>11907</v>
      </c>
      <c r="P2800">
        <v>860</v>
      </c>
      <c r="R2800">
        <v>6566</v>
      </c>
      <c r="S2800">
        <v>5249</v>
      </c>
    </row>
    <row r="2801" spans="1:19" x14ac:dyDescent="0.55000000000000004">
      <c r="A2801" t="s">
        <v>372</v>
      </c>
      <c r="B2801">
        <v>2022</v>
      </c>
      <c r="C2801" t="s">
        <v>156</v>
      </c>
      <c r="D2801">
        <v>2880</v>
      </c>
      <c r="E2801">
        <v>1947</v>
      </c>
      <c r="G2801">
        <v>1439</v>
      </c>
      <c r="H2801">
        <v>3589</v>
      </c>
      <c r="I2801">
        <v>-201</v>
      </c>
      <c r="K2801">
        <v>10712</v>
      </c>
      <c r="L2801">
        <v>1830</v>
      </c>
      <c r="N2801">
        <v>2192</v>
      </c>
      <c r="O2801">
        <v>9502</v>
      </c>
      <c r="P2801">
        <v>848</v>
      </c>
      <c r="R2801">
        <v>6106</v>
      </c>
      <c r="S2801">
        <v>4402</v>
      </c>
    </row>
    <row r="2802" spans="1:19" x14ac:dyDescent="0.55000000000000004">
      <c r="A2802" t="s">
        <v>372</v>
      </c>
      <c r="B2802">
        <v>2022</v>
      </c>
      <c r="C2802" t="s">
        <v>157</v>
      </c>
      <c r="D2802">
        <v>3825</v>
      </c>
      <c r="E2802">
        <v>2185</v>
      </c>
      <c r="G2802">
        <v>2142</v>
      </c>
      <c r="H2802">
        <v>3988</v>
      </c>
      <c r="I2802">
        <v>-120</v>
      </c>
      <c r="K2802">
        <v>9363</v>
      </c>
      <c r="L2802">
        <v>3740</v>
      </c>
      <c r="N2802">
        <v>3059</v>
      </c>
      <c r="O2802">
        <v>9467</v>
      </c>
      <c r="P2802">
        <v>577</v>
      </c>
      <c r="R2802">
        <v>6961</v>
      </c>
      <c r="S2802">
        <v>5466</v>
      </c>
    </row>
    <row r="2803" spans="1:19" x14ac:dyDescent="0.55000000000000004">
      <c r="A2803" t="s">
        <v>372</v>
      </c>
      <c r="B2803">
        <v>2022</v>
      </c>
      <c r="C2803" t="s">
        <v>158</v>
      </c>
      <c r="D2803">
        <v>4938</v>
      </c>
      <c r="E2803">
        <v>1127</v>
      </c>
      <c r="G2803">
        <v>1747</v>
      </c>
      <c r="H2803">
        <v>4209</v>
      </c>
      <c r="I2803">
        <v>109</v>
      </c>
      <c r="K2803">
        <v>10222</v>
      </c>
      <c r="L2803">
        <v>1840</v>
      </c>
      <c r="N2803">
        <v>2320</v>
      </c>
      <c r="O2803">
        <v>8644</v>
      </c>
      <c r="P2803">
        <v>1098</v>
      </c>
      <c r="R2803">
        <v>5832</v>
      </c>
      <c r="S2803">
        <v>5369</v>
      </c>
    </row>
    <row r="2804" spans="1:19" x14ac:dyDescent="0.55000000000000004">
      <c r="A2804" t="s">
        <v>372</v>
      </c>
      <c r="B2804">
        <v>2022</v>
      </c>
      <c r="C2804" t="s">
        <v>159</v>
      </c>
      <c r="D2804">
        <v>4721</v>
      </c>
      <c r="E2804">
        <v>2035</v>
      </c>
      <c r="G2804">
        <v>1405</v>
      </c>
      <c r="H2804">
        <v>4855</v>
      </c>
      <c r="I2804">
        <v>496</v>
      </c>
      <c r="K2804">
        <v>10346</v>
      </c>
      <c r="L2804">
        <v>4070</v>
      </c>
      <c r="N2804">
        <v>2226</v>
      </c>
      <c r="O2804">
        <v>10547</v>
      </c>
      <c r="P2804">
        <v>1643</v>
      </c>
      <c r="R2804">
        <v>5838</v>
      </c>
      <c r="S2804">
        <v>5127</v>
      </c>
    </row>
    <row r="2805" spans="1:19" x14ac:dyDescent="0.55000000000000004">
      <c r="A2805" t="s">
        <v>372</v>
      </c>
      <c r="B2805">
        <v>2022</v>
      </c>
      <c r="C2805" t="s">
        <v>160</v>
      </c>
      <c r="D2805">
        <v>3724</v>
      </c>
      <c r="E2805">
        <v>2185</v>
      </c>
      <c r="G2805">
        <v>2045</v>
      </c>
      <c r="H2805">
        <v>4499</v>
      </c>
      <c r="I2805">
        <v>-635</v>
      </c>
      <c r="K2805">
        <v>8050</v>
      </c>
      <c r="L2805">
        <v>3250</v>
      </c>
      <c r="N2805">
        <v>2999</v>
      </c>
      <c r="O2805">
        <v>8259</v>
      </c>
      <c r="P2805">
        <v>42</v>
      </c>
      <c r="R2805">
        <v>7107</v>
      </c>
      <c r="S2805">
        <v>4232</v>
      </c>
    </row>
    <row r="2806" spans="1:19" x14ac:dyDescent="0.55000000000000004">
      <c r="A2806" t="s">
        <v>372</v>
      </c>
      <c r="B2806">
        <v>2022</v>
      </c>
      <c r="C2806" t="s">
        <v>161</v>
      </c>
      <c r="D2806">
        <v>4208</v>
      </c>
      <c r="E2806">
        <v>1895</v>
      </c>
      <c r="G2806">
        <v>1684</v>
      </c>
      <c r="H2806">
        <v>4307</v>
      </c>
      <c r="I2806">
        <v>112</v>
      </c>
      <c r="K2806">
        <v>8729</v>
      </c>
      <c r="L2806">
        <v>2220</v>
      </c>
      <c r="N2806">
        <v>2991</v>
      </c>
      <c r="O2806">
        <v>7159</v>
      </c>
      <c r="P2806">
        <v>799</v>
      </c>
      <c r="R2806">
        <v>5783</v>
      </c>
      <c r="S2806">
        <v>4324</v>
      </c>
    </row>
    <row r="2807" spans="1:19" x14ac:dyDescent="0.55000000000000004">
      <c r="A2807" t="s">
        <v>372</v>
      </c>
      <c r="B2807">
        <v>2022</v>
      </c>
      <c r="C2807" t="s">
        <v>162</v>
      </c>
      <c r="D2807">
        <v>5071</v>
      </c>
      <c r="E2807">
        <v>1794</v>
      </c>
      <c r="G2807">
        <v>1618</v>
      </c>
      <c r="H2807">
        <v>5119</v>
      </c>
      <c r="I2807">
        <v>128</v>
      </c>
      <c r="K2807">
        <v>7993</v>
      </c>
      <c r="L2807">
        <v>4260</v>
      </c>
      <c r="N2807">
        <v>1970</v>
      </c>
      <c r="O2807">
        <v>8926</v>
      </c>
      <c r="P2807">
        <v>1357</v>
      </c>
      <c r="R2807">
        <v>5994</v>
      </c>
      <c r="S2807">
        <v>4344</v>
      </c>
    </row>
    <row r="2808" spans="1:19" x14ac:dyDescent="0.55000000000000004">
      <c r="A2808" t="s">
        <v>372</v>
      </c>
      <c r="B2808">
        <v>2022</v>
      </c>
      <c r="C2808" t="s">
        <v>163</v>
      </c>
      <c r="D2808">
        <v>5250</v>
      </c>
      <c r="E2808">
        <v>2030</v>
      </c>
      <c r="G2808">
        <v>1811</v>
      </c>
      <c r="H2808">
        <v>5551</v>
      </c>
      <c r="I2808">
        <v>-82</v>
      </c>
      <c r="K2808">
        <v>8520</v>
      </c>
      <c r="L2808">
        <v>4230</v>
      </c>
      <c r="N2808">
        <v>3074</v>
      </c>
      <c r="O2808">
        <v>8860</v>
      </c>
      <c r="P2808">
        <v>816</v>
      </c>
      <c r="R2808">
        <v>6551</v>
      </c>
      <c r="S2808">
        <v>4843</v>
      </c>
    </row>
    <row r="2809" spans="1:19" x14ac:dyDescent="0.55000000000000004">
      <c r="A2809" t="s">
        <v>372</v>
      </c>
      <c r="B2809">
        <v>2022</v>
      </c>
      <c r="C2809" t="s">
        <v>164</v>
      </c>
      <c r="D2809">
        <v>6216</v>
      </c>
      <c r="E2809">
        <v>1535</v>
      </c>
      <c r="G2809">
        <v>1889</v>
      </c>
      <c r="H2809">
        <v>5975</v>
      </c>
      <c r="I2809">
        <v>-113</v>
      </c>
      <c r="K2809">
        <v>9618</v>
      </c>
      <c r="L2809">
        <v>2620</v>
      </c>
      <c r="N2809">
        <v>3034</v>
      </c>
      <c r="O2809">
        <v>8200</v>
      </c>
      <c r="P2809">
        <v>1004</v>
      </c>
      <c r="R2809">
        <v>6677</v>
      </c>
      <c r="S2809">
        <v>4593</v>
      </c>
    </row>
    <row r="2810" spans="1:19" x14ac:dyDescent="0.55000000000000004">
      <c r="A2810" t="s">
        <v>372</v>
      </c>
      <c r="B2810">
        <v>2022</v>
      </c>
      <c r="C2810" t="s">
        <v>165</v>
      </c>
      <c r="D2810">
        <v>5672</v>
      </c>
      <c r="E2810">
        <v>1353</v>
      </c>
      <c r="G2810">
        <v>1953</v>
      </c>
      <c r="H2810">
        <v>5330</v>
      </c>
      <c r="I2810">
        <v>-258</v>
      </c>
      <c r="K2810">
        <v>7643</v>
      </c>
      <c r="L2810">
        <v>3040</v>
      </c>
      <c r="N2810">
        <v>2633</v>
      </c>
      <c r="O2810">
        <v>7163</v>
      </c>
      <c r="P2810">
        <v>887</v>
      </c>
      <c r="R2810">
        <v>6931</v>
      </c>
      <c r="S2810">
        <v>4462</v>
      </c>
    </row>
    <row r="2811" spans="1:19" x14ac:dyDescent="0.55000000000000004">
      <c r="A2811" t="s">
        <v>372</v>
      </c>
      <c r="B2811">
        <v>2022</v>
      </c>
      <c r="C2811" t="s">
        <v>166</v>
      </c>
      <c r="D2811">
        <v>5214</v>
      </c>
      <c r="E2811">
        <v>600</v>
      </c>
      <c r="G2811">
        <v>1439</v>
      </c>
      <c r="H2811">
        <v>4640</v>
      </c>
      <c r="I2811">
        <v>-265</v>
      </c>
      <c r="K2811">
        <v>7411</v>
      </c>
      <c r="L2811">
        <v>2480</v>
      </c>
      <c r="N2811">
        <v>2439</v>
      </c>
      <c r="O2811">
        <v>6895</v>
      </c>
      <c r="P2811">
        <v>557</v>
      </c>
      <c r="R2811">
        <v>5182</v>
      </c>
      <c r="S2811">
        <v>3489</v>
      </c>
    </row>
    <row r="2812" spans="1:19" x14ac:dyDescent="0.55000000000000004">
      <c r="A2812" t="s">
        <v>372</v>
      </c>
      <c r="B2812">
        <v>2023</v>
      </c>
      <c r="C2812" t="s">
        <v>155</v>
      </c>
      <c r="D2812">
        <v>4218</v>
      </c>
      <c r="E2812">
        <v>1455</v>
      </c>
      <c r="G2812">
        <v>1761</v>
      </c>
      <c r="H2812">
        <v>4255</v>
      </c>
      <c r="I2812">
        <v>-343</v>
      </c>
      <c r="K2812">
        <v>6740</v>
      </c>
      <c r="L2812">
        <v>3390</v>
      </c>
      <c r="N2812">
        <v>2475</v>
      </c>
      <c r="O2812">
        <v>7030</v>
      </c>
      <c r="P2812">
        <v>625</v>
      </c>
      <c r="R2812">
        <v>6190</v>
      </c>
      <c r="S2812">
        <v>3504</v>
      </c>
    </row>
    <row r="2813" spans="1:19" x14ac:dyDescent="0.55000000000000004">
      <c r="A2813" t="s">
        <v>372</v>
      </c>
      <c r="B2813">
        <v>2023</v>
      </c>
      <c r="C2813" t="s">
        <v>156</v>
      </c>
      <c r="D2813">
        <v>4181</v>
      </c>
      <c r="E2813">
        <v>1410</v>
      </c>
      <c r="G2813">
        <v>2081</v>
      </c>
      <c r="H2813">
        <v>4346</v>
      </c>
      <c r="I2813">
        <v>-836</v>
      </c>
      <c r="K2813">
        <v>8080</v>
      </c>
      <c r="L2813">
        <v>3840</v>
      </c>
      <c r="N2813">
        <v>2934</v>
      </c>
      <c r="O2813">
        <v>9932</v>
      </c>
      <c r="P2813">
        <v>-946</v>
      </c>
      <c r="R2813">
        <v>6860</v>
      </c>
      <c r="S2813">
        <v>4195</v>
      </c>
    </row>
    <row r="2814" spans="1:19" x14ac:dyDescent="0.55000000000000004">
      <c r="A2814" t="s">
        <v>372</v>
      </c>
      <c r="B2814">
        <v>2023</v>
      </c>
      <c r="C2814" t="s">
        <v>157</v>
      </c>
      <c r="D2814">
        <v>4667</v>
      </c>
      <c r="E2814">
        <v>440</v>
      </c>
      <c r="G2814">
        <v>1775</v>
      </c>
      <c r="H2814">
        <v>3528</v>
      </c>
      <c r="I2814">
        <v>-196</v>
      </c>
      <c r="K2814">
        <v>10222</v>
      </c>
      <c r="L2814">
        <v>2310</v>
      </c>
      <c r="N2814">
        <v>3106</v>
      </c>
      <c r="O2814">
        <v>9119</v>
      </c>
      <c r="P2814">
        <v>307</v>
      </c>
      <c r="R2814">
        <v>6709</v>
      </c>
      <c r="S2814">
        <v>3913</v>
      </c>
    </row>
    <row r="2815" spans="1:19" x14ac:dyDescent="0.55000000000000004">
      <c r="A2815" t="s">
        <v>372</v>
      </c>
      <c r="B2815">
        <v>2023</v>
      </c>
      <c r="C2815" t="s">
        <v>158</v>
      </c>
      <c r="D2815">
        <v>3153</v>
      </c>
      <c r="E2815">
        <v>2260</v>
      </c>
      <c r="G2815">
        <v>1645</v>
      </c>
      <c r="H2815">
        <v>3916</v>
      </c>
      <c r="I2815">
        <v>-148</v>
      </c>
      <c r="K2815">
        <v>8600</v>
      </c>
      <c r="L2815">
        <v>4570</v>
      </c>
      <c r="N2815">
        <v>2728</v>
      </c>
      <c r="O2815">
        <v>9872</v>
      </c>
      <c r="P2815">
        <v>570</v>
      </c>
      <c r="R2815">
        <v>6448</v>
      </c>
      <c r="S2815">
        <v>4495</v>
      </c>
    </row>
    <row r="2816" spans="1:19" x14ac:dyDescent="0.55000000000000004">
      <c r="A2816" t="s">
        <v>372</v>
      </c>
      <c r="B2816">
        <v>2023</v>
      </c>
      <c r="C2816" t="s">
        <v>159</v>
      </c>
      <c r="D2816">
        <v>4115</v>
      </c>
      <c r="E2816">
        <v>230</v>
      </c>
      <c r="G2816">
        <v>2024</v>
      </c>
      <c r="H2816">
        <v>3307</v>
      </c>
      <c r="I2816">
        <v>-986</v>
      </c>
      <c r="K2816">
        <v>10620</v>
      </c>
      <c r="L2816">
        <v>2280</v>
      </c>
      <c r="N2816">
        <v>3092</v>
      </c>
      <c r="O2816">
        <v>8840</v>
      </c>
      <c r="P2816">
        <v>968</v>
      </c>
      <c r="R2816">
        <v>7023</v>
      </c>
      <c r="S2816">
        <v>4900</v>
      </c>
    </row>
    <row r="2817" spans="1:19" x14ac:dyDescent="0.55000000000000004">
      <c r="A2817" t="s">
        <v>372</v>
      </c>
      <c r="B2817">
        <v>2023</v>
      </c>
      <c r="C2817" t="s">
        <v>160</v>
      </c>
      <c r="D2817">
        <v>2538</v>
      </c>
      <c r="E2817">
        <v>450</v>
      </c>
      <c r="G2817">
        <v>1295</v>
      </c>
      <c r="H2817">
        <v>2064</v>
      </c>
      <c r="I2817">
        <v>-371</v>
      </c>
      <c r="K2817">
        <v>8380</v>
      </c>
      <c r="L2817">
        <v>3430</v>
      </c>
      <c r="N2817">
        <v>2874</v>
      </c>
      <c r="O2817">
        <v>8127</v>
      </c>
      <c r="P2817">
        <v>809</v>
      </c>
      <c r="R2817">
        <v>6786</v>
      </c>
      <c r="S2817">
        <v>5001</v>
      </c>
    </row>
    <row r="2818" spans="1:19" x14ac:dyDescent="0.55000000000000004">
      <c r="A2818" t="s">
        <v>372</v>
      </c>
      <c r="B2818">
        <v>2023</v>
      </c>
      <c r="C2818" t="s">
        <v>161</v>
      </c>
      <c r="D2818">
        <v>2653</v>
      </c>
      <c r="E2818">
        <v>2940</v>
      </c>
      <c r="G2818">
        <v>1783</v>
      </c>
      <c r="H2818">
        <v>4271</v>
      </c>
      <c r="I2818">
        <v>-461</v>
      </c>
      <c r="K2818">
        <v>9227</v>
      </c>
      <c r="L2818">
        <v>3430</v>
      </c>
      <c r="N2818">
        <v>2798</v>
      </c>
      <c r="O2818">
        <v>8413</v>
      </c>
      <c r="P2818">
        <v>1446</v>
      </c>
      <c r="R2818">
        <v>7341</v>
      </c>
      <c r="S2818">
        <v>4282</v>
      </c>
    </row>
    <row r="2819" spans="1:19" x14ac:dyDescent="0.55000000000000004">
      <c r="A2819" t="s">
        <v>372</v>
      </c>
      <c r="B2819">
        <v>2023</v>
      </c>
      <c r="C2819" t="s">
        <v>162</v>
      </c>
      <c r="D2819">
        <v>4227</v>
      </c>
      <c r="E2819">
        <v>2120</v>
      </c>
      <c r="G2819">
        <v>2443</v>
      </c>
      <c r="H2819">
        <v>4652</v>
      </c>
      <c r="I2819">
        <v>-748</v>
      </c>
      <c r="K2819">
        <v>8320</v>
      </c>
      <c r="L2819">
        <v>5911</v>
      </c>
      <c r="N2819">
        <v>2986</v>
      </c>
      <c r="O2819">
        <v>8418</v>
      </c>
      <c r="P2819">
        <v>2827</v>
      </c>
      <c r="R2819">
        <v>8435</v>
      </c>
      <c r="S2819">
        <v>5793</v>
      </c>
    </row>
    <row r="2820" spans="1:19" x14ac:dyDescent="0.55000000000000004">
      <c r="A2820" t="s">
        <v>372</v>
      </c>
      <c r="B2820">
        <v>2023</v>
      </c>
      <c r="C2820" t="s">
        <v>163</v>
      </c>
      <c r="D2820">
        <v>4404</v>
      </c>
      <c r="E2820">
        <v>849</v>
      </c>
      <c r="G2820">
        <v>2149</v>
      </c>
      <c r="H2820">
        <v>3371</v>
      </c>
      <c r="I2820">
        <v>-267</v>
      </c>
      <c r="K2820">
        <v>8817</v>
      </c>
      <c r="L2820">
        <v>2580</v>
      </c>
      <c r="N2820">
        <v>2474</v>
      </c>
      <c r="O2820">
        <v>7360</v>
      </c>
      <c r="P2820">
        <v>1563</v>
      </c>
      <c r="R2820">
        <v>7198</v>
      </c>
      <c r="S2820">
        <v>5320</v>
      </c>
    </row>
    <row r="2821" spans="1:19" x14ac:dyDescent="0.55000000000000004">
      <c r="A2821" t="s">
        <v>372</v>
      </c>
      <c r="B2821">
        <v>2023</v>
      </c>
      <c r="C2821" t="s">
        <v>164</v>
      </c>
      <c r="D2821">
        <v>3511</v>
      </c>
      <c r="E2821">
        <v>2393</v>
      </c>
      <c r="G2821">
        <v>2076</v>
      </c>
      <c r="H2821">
        <v>4332</v>
      </c>
      <c r="I2821">
        <v>-504</v>
      </c>
      <c r="K2821">
        <v>7400</v>
      </c>
      <c r="L2821">
        <v>4000</v>
      </c>
      <c r="N2821">
        <v>2310</v>
      </c>
      <c r="O2821">
        <v>7293</v>
      </c>
      <c r="P2821">
        <v>1797</v>
      </c>
      <c r="R2821">
        <v>6896</v>
      </c>
      <c r="S2821">
        <v>4144</v>
      </c>
    </row>
    <row r="2822" spans="1:19" x14ac:dyDescent="0.55000000000000004">
      <c r="A2822" t="s">
        <v>372</v>
      </c>
      <c r="B2822">
        <v>2023</v>
      </c>
      <c r="C2822" t="s">
        <v>165</v>
      </c>
      <c r="D2822">
        <v>3877</v>
      </c>
      <c r="E2822">
        <v>948</v>
      </c>
      <c r="G2822">
        <v>2056</v>
      </c>
      <c r="H2822">
        <v>2901</v>
      </c>
      <c r="I2822">
        <v>-132</v>
      </c>
      <c r="K2822">
        <v>7060</v>
      </c>
      <c r="L2822">
        <v>2990</v>
      </c>
      <c r="N2822">
        <v>2382</v>
      </c>
      <c r="O2822">
        <v>6147</v>
      </c>
      <c r="P2822">
        <v>1521</v>
      </c>
      <c r="R2822">
        <v>7021</v>
      </c>
      <c r="S2822">
        <v>5391</v>
      </c>
    </row>
    <row r="2823" spans="1:19" x14ac:dyDescent="0.55000000000000004">
      <c r="A2823" t="s">
        <v>372</v>
      </c>
      <c r="B2823">
        <v>2023</v>
      </c>
      <c r="C2823" t="s">
        <v>166</v>
      </c>
      <c r="D2823">
        <v>3562</v>
      </c>
      <c r="E2823">
        <v>1655</v>
      </c>
      <c r="G2823">
        <v>1511</v>
      </c>
      <c r="H2823">
        <v>3719</v>
      </c>
      <c r="I2823">
        <v>-13</v>
      </c>
      <c r="K2823">
        <v>6227</v>
      </c>
      <c r="L2823">
        <v>2450</v>
      </c>
      <c r="N2823">
        <v>1986</v>
      </c>
      <c r="O2823">
        <v>5497</v>
      </c>
      <c r="P2823">
        <v>1194</v>
      </c>
      <c r="R2823">
        <v>5995</v>
      </c>
      <c r="S2823">
        <v>4451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CA401-8249-4DBA-B7D9-8009476805C8}">
  <dimension ref="A1:H9"/>
  <sheetViews>
    <sheetView workbookViewId="0">
      <selection sqref="A1:H9"/>
    </sheetView>
  </sheetViews>
  <sheetFormatPr defaultRowHeight="14.4" x14ac:dyDescent="0.55000000000000004"/>
  <cols>
    <col min="1" max="1" width="10.7890625" bestFit="1" customWidth="1"/>
    <col min="2" max="2" width="80.89453125" bestFit="1" customWidth="1"/>
    <col min="3" max="3" width="22.15625" bestFit="1" customWidth="1"/>
    <col min="4" max="4" width="24.7890625" bestFit="1" customWidth="1"/>
    <col min="5" max="5" width="28.89453125" bestFit="1" customWidth="1"/>
    <col min="6" max="6" width="13.5234375" bestFit="1" customWidth="1"/>
    <col min="7" max="7" width="34.5234375" bestFit="1" customWidth="1"/>
    <col min="8" max="8" width="80.89453125" bestFit="1" customWidth="1"/>
  </cols>
  <sheetData>
    <row r="1" spans="1:8" x14ac:dyDescent="0.55000000000000004">
      <c r="A1" t="s">
        <v>227</v>
      </c>
      <c r="B1" t="s">
        <v>228</v>
      </c>
      <c r="C1" t="s">
        <v>152</v>
      </c>
      <c r="D1" t="s">
        <v>226</v>
      </c>
      <c r="E1" t="s">
        <v>229</v>
      </c>
      <c r="F1" t="s">
        <v>230</v>
      </c>
      <c r="G1" t="s">
        <v>231</v>
      </c>
      <c r="H1" t="s">
        <v>225</v>
      </c>
    </row>
    <row r="2" spans="1:8" x14ac:dyDescent="0.55000000000000004">
      <c r="B2" t="s">
        <v>232</v>
      </c>
    </row>
    <row r="3" spans="1:8" x14ac:dyDescent="0.55000000000000004">
      <c r="B3" t="s">
        <v>233</v>
      </c>
      <c r="C3" t="s">
        <v>234</v>
      </c>
      <c r="D3" t="s">
        <v>235</v>
      </c>
      <c r="E3" t="s">
        <v>236</v>
      </c>
      <c r="F3" t="s">
        <v>237</v>
      </c>
      <c r="G3" t="s">
        <v>238</v>
      </c>
      <c r="H3" t="s">
        <v>239</v>
      </c>
    </row>
    <row r="4" spans="1:8" x14ac:dyDescent="0.55000000000000004">
      <c r="A4">
        <v>1</v>
      </c>
      <c r="B4" t="s">
        <v>240</v>
      </c>
      <c r="C4">
        <v>2021</v>
      </c>
      <c r="D4" t="s">
        <v>163</v>
      </c>
      <c r="E4" t="s">
        <v>241</v>
      </c>
      <c r="F4" t="s">
        <v>242</v>
      </c>
      <c r="G4" t="s">
        <v>243</v>
      </c>
      <c r="H4" t="s">
        <v>244</v>
      </c>
    </row>
    <row r="5" spans="1:8" x14ac:dyDescent="0.55000000000000004">
      <c r="A5">
        <v>2</v>
      </c>
      <c r="B5" t="s">
        <v>240</v>
      </c>
      <c r="C5">
        <v>2022</v>
      </c>
      <c r="D5" t="s">
        <v>165</v>
      </c>
      <c r="E5" t="s">
        <v>241</v>
      </c>
      <c r="F5" t="s">
        <v>242</v>
      </c>
      <c r="G5" t="s">
        <v>245</v>
      </c>
      <c r="H5" t="s">
        <v>246</v>
      </c>
    </row>
    <row r="6" spans="1:8" x14ac:dyDescent="0.55000000000000004">
      <c r="A6">
        <v>3</v>
      </c>
      <c r="B6" t="s">
        <v>247</v>
      </c>
      <c r="C6">
        <v>2021</v>
      </c>
      <c r="D6" t="s">
        <v>248</v>
      </c>
      <c r="E6" t="s">
        <v>249</v>
      </c>
      <c r="F6" t="s">
        <v>250</v>
      </c>
      <c r="G6">
        <v>10</v>
      </c>
      <c r="H6" t="s">
        <v>251</v>
      </c>
    </row>
    <row r="7" spans="1:8" x14ac:dyDescent="0.55000000000000004">
      <c r="A7">
        <v>4</v>
      </c>
      <c r="B7" t="s">
        <v>247</v>
      </c>
      <c r="C7">
        <v>2023</v>
      </c>
      <c r="E7" t="s">
        <v>252</v>
      </c>
      <c r="F7" t="s">
        <v>250</v>
      </c>
      <c r="G7">
        <v>13</v>
      </c>
      <c r="H7" t="s">
        <v>253</v>
      </c>
    </row>
    <row r="8" spans="1:8" x14ac:dyDescent="0.55000000000000004">
      <c r="B8" t="s">
        <v>254</v>
      </c>
      <c r="C8">
        <v>2023</v>
      </c>
      <c r="D8" t="s">
        <v>156</v>
      </c>
      <c r="E8" t="s">
        <v>255</v>
      </c>
      <c r="G8" t="s">
        <v>256</v>
      </c>
      <c r="H8" t="s">
        <v>257</v>
      </c>
    </row>
    <row r="9" spans="1:8" x14ac:dyDescent="0.55000000000000004">
      <c r="B9" t="s">
        <v>254</v>
      </c>
      <c r="C9">
        <v>2024</v>
      </c>
      <c r="D9" t="s">
        <v>162</v>
      </c>
      <c r="E9" t="s">
        <v>255</v>
      </c>
      <c r="G9" t="s">
        <v>258</v>
      </c>
      <c r="H9" t="s">
        <v>259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A425B0FE57D8244A27C08DD2014B140" ma:contentTypeVersion="4" ma:contentTypeDescription="Create a new document." ma:contentTypeScope="" ma:versionID="b1c0ef24677e84184480010095669d29">
  <xsd:schema xmlns:xsd="http://www.w3.org/2001/XMLSchema" xmlns:xs="http://www.w3.org/2001/XMLSchema" xmlns:p="http://schemas.microsoft.com/office/2006/metadata/properties" xmlns:ns3="61aa646c-a6c4-4a25-805a-cc08390d21f4" targetNamespace="http://schemas.microsoft.com/office/2006/metadata/properties" ma:root="true" ma:fieldsID="0fcd16407d422129fecec8d06d53b1e9" ns3:_="">
    <xsd:import namespace="61aa646c-a6c4-4a25-805a-cc08390d21f4"/>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aa646c-a6c4-4a25-805a-cc08390d21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8E6BA06E-1B0D-47C3-A9A6-642F5A04ECBE}">
  <ds:schemaRefs>
    <ds:schemaRef ds:uri="http://schemas.microsoft.com/office/infopath/2007/PartnerControls"/>
    <ds:schemaRef ds:uri="http://purl.org/dc/terms/"/>
    <ds:schemaRef ds:uri="61aa646c-a6c4-4a25-805a-cc08390d21f4"/>
    <ds:schemaRef ds:uri="http://purl.org/dc/elements/1.1/"/>
    <ds:schemaRef ds:uri="http://schemas.microsoft.com/office/2006/documentManagement/types"/>
    <ds:schemaRef ds:uri="http://www.w3.org/XML/1998/namespace"/>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B6C3D98B-C77E-4800-8262-672E3442864B}">
  <ds:schemaRefs>
    <ds:schemaRef ds:uri="http://schemas.microsoft.com/sharepoint/v3/contenttype/forms"/>
  </ds:schemaRefs>
</ds:datastoreItem>
</file>

<file path=customXml/itemProps3.xml><?xml version="1.0" encoding="utf-8"?>
<ds:datastoreItem xmlns:ds="http://schemas.openxmlformats.org/officeDocument/2006/customXml" ds:itemID="{00486A17-0034-436E-8215-9346D3ED62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aa646c-a6c4-4a25-805a-cc08390d21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130C57B-F27C-42E2-BFA0-A006ED6380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Read_me</vt:lpstr>
      <vt:lpstr>Data_checks</vt:lpstr>
      <vt:lpstr>Admin_data</vt:lpstr>
      <vt:lpstr>Population_data</vt:lpstr>
      <vt:lpstr>Reporting_completeness</vt:lpstr>
      <vt:lpstr>Service_data_1</vt:lpstr>
      <vt:lpstr>Service_data_2</vt:lpstr>
      <vt:lpstr>Service_data_3</vt:lpstr>
      <vt:lpstr>Vaccine_stock_data</vt:lpstr>
      <vt:lpstr>Contextual_campaigns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Abdoulaye Maiga</dc:creator>
  <cp:lastModifiedBy>Murage</cp:lastModifiedBy>
  <dcterms:created xsi:type="dcterms:W3CDTF">2024-02-07T17:23:46Z</dcterms:created>
  <dcterms:modified xsi:type="dcterms:W3CDTF">2024-10-26T13:02:53Z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0x0101005A425B0FE57D8244A27C08DD2014B140</vt:lpwstr>
  </property>
</Properties>
</file>